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Taxonomy" sheetId="2" r:id="rId5"/>
    <sheet state="visible" name="LogicCalculations" sheetId="3" r:id="rId6"/>
    <sheet state="visible" name="Selectables Taxonomy" sheetId="4" r:id="rId7"/>
    <sheet state="visible" name="Programme Tags" sheetId="5" r:id="rId8"/>
    <sheet state="visible" name="Variance Tracking" sheetId="6" r:id="rId9"/>
    <sheet state="visible" name="WIP API for GLML Taxonomy" sheetId="7" r:id="rId10"/>
    <sheet state="visible" name="Tags to Add" sheetId="8" r:id="rId11"/>
    <sheet state="visible" name="IPA GLML Tags" sheetId="9" r:id="rId12"/>
    <sheet state="visible" name="IPA Issuers" sheetId="10" r:id="rId13"/>
    <sheet state="hidden" name="DNU GLML Tags (No Dupes)" sheetId="11" r:id="rId14"/>
    <sheet state="hidden" name="DNU GLML Tags (Dupes)" sheetId="12" r:id="rId15"/>
    <sheet state="hidden" name="DNU Select One Tags (All Progs)" sheetId="13" r:id="rId16"/>
    <sheet state="visible" name="Data Validation" sheetId="14" r:id="rId17"/>
    <sheet state="visible" name="Categories" sheetId="15" r:id="rId18"/>
    <sheet state="visible" name="taxonomy draft changes" sheetId="16" r:id="rId19"/>
    <sheet state="visible" name="Programme Tags (Final)" sheetId="17" r:id="rId20"/>
    <sheet state="visible" name="Programme Selectables (Final)" sheetId="18" r:id="rId21"/>
  </sheets>
  <definedNames>
    <definedName hidden="1" localSheetId="1" name="_xlnm._FilterDatabase">Taxonomy!$A$2:$Y$394</definedName>
    <definedName hidden="1" localSheetId="4" name="_xlnm._FilterDatabase">'Programme Tags'!$A$2:$AA$1472</definedName>
    <definedName hidden="1" localSheetId="8" name="_xlnm._FilterDatabase">'IPA GLML Tags'!$A$2:$AB$34</definedName>
    <definedName hidden="1" localSheetId="9" name="_xlnm._FilterDatabase">'IPA Issuers'!$A$2:$AA$115</definedName>
    <definedName hidden="1" localSheetId="10" name="_xlnm._FilterDatabase">'DNU GLML Tags (No Dupes)'!$A$2:$N$5050</definedName>
    <definedName hidden="1" localSheetId="11" name="_xlnm._FilterDatabase">'DNU GLML Tags (Dupes)'!$A$2:$D$32410</definedName>
    <definedName hidden="1" localSheetId="12" name="_xlnm._FilterDatabase">'DNU Select One Tags (All Progs)'!$A$2:$D$8573</definedName>
    <definedName hidden="1" localSheetId="15" name="_xlnm._FilterDatabase">'taxonomy draft changes'!$A$2:$Y$394</definedName>
    <definedName hidden="1" localSheetId="16" name="_xlnm._FilterDatabase">'Programme Tags (Final)'!$A$1:$F$842</definedName>
    <definedName hidden="1" localSheetId="4" name="Z_E24F6E17_0227_4A22_BB8C_375FF0FA7EF7_.wvu.FilterData">'Programme Tags'!$A$2:$V$236</definedName>
    <definedName hidden="1" localSheetId="1" name="Z_72BF798A_B2DF_4D37_9653_3F174CC8C8AD_.wvu.FilterData">Taxonomy!$A$2:$Y$382</definedName>
    <definedName hidden="1" localSheetId="15" name="Z_72BF798A_B2DF_4D37_9653_3F174CC8C8AD_.wvu.FilterData">'taxonomy draft changes'!$A$2:$Y$382</definedName>
    <definedName hidden="1" localSheetId="4" name="Z_B0C31420_0440_429D_8C5B_6D8CF3720B37_.wvu.FilterData">'Programme Tags'!$A$2:$V$236</definedName>
    <definedName hidden="1" localSheetId="3" name="Z_D5F18FB4_9E3D_4357_9B97_3392C8A7B99B_.wvu.FilterData">'Selectables Taxonomy'!$A$1:$L$503</definedName>
  </definedNames>
  <calcPr/>
  <customWorkbookViews>
    <customWorkbookView activeSheetId="0" maximized="1" windowHeight="0" windowWidth="0" guid="{E24F6E17-0227-4A22-BB8C-375FF0FA7EF7}" name="Filter 4"/>
    <customWorkbookView activeSheetId="0" maximized="1" windowHeight="0" windowWidth="0" guid="{D5F18FB4-9E3D-4357-9B97-3392C8A7B99B}" name="Filter 2"/>
    <customWorkbookView activeSheetId="0" maximized="1" windowHeight="0" windowWidth="0" guid="{B0C31420-0440-429D-8C5B-6D8CF3720B37}" name="Filter 3"/>
    <customWorkbookView activeSheetId="0" maximized="1" windowHeight="0" windowWidth="0" guid="{72BF798A-B2DF-4D37-9653-3F174CC8C8AD}"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I2">
      <text>
        <t xml:space="preserve">If a tag has more than one possible data-type, please type the options on separate rows (using Alt-Enter).
	-George Moxey
We will need to decide on one tag type for each tag I think
	-Michael Hossack</t>
      </text>
    </comment>
  </commentList>
</comments>
</file>

<file path=xl/comments2.xml><?xml version="1.0" encoding="utf-8"?>
<comments xmlns:r="http://schemas.openxmlformats.org/officeDocument/2006/relationships" xmlns="http://schemas.openxmlformats.org/spreadsheetml/2006/main">
  <authors>
    <author/>
  </authors>
  <commentList>
    <comment authorId="0" ref="J10">
      <text>
        <t xml:space="preserve">Check that datatypes align
	-Rajeev Shankar</t>
      </text>
    </comment>
    <comment authorId="0" ref="J5">
      <text>
        <t xml:space="preserve">Is Integral_Multiple_Required a mandatory field?
	-Rajeev Shankar</t>
      </text>
    </comment>
  </commentList>
</comments>
</file>

<file path=xl/comments3.xml><?xml version="1.0" encoding="utf-8"?>
<comments xmlns:r="http://schemas.openxmlformats.org/officeDocument/2006/relationships" xmlns="http://schemas.openxmlformats.org/spreadsheetml/2006/main">
  <authors>
    <author/>
  </authors>
  <commentList>
    <comment authorId="0" ref="B1">
      <text>
        <t xml:space="preserve">TBC how this ID will be structured. Ideally would be linked to that of the main tag ID.</t>
      </text>
    </comment>
  </commentList>
</comments>
</file>

<file path=xl/comments4.xml><?xml version="1.0" encoding="utf-8"?>
<comments xmlns:r="http://schemas.openxmlformats.org/officeDocument/2006/relationships" xmlns="http://schemas.openxmlformats.org/spreadsheetml/2006/main">
  <authors>
    <author/>
  </authors>
  <commentList>
    <comment authorId="0" ref="H2">
      <text>
        <t xml:space="preserve">i.e. does a tag marked "Not present" actually exist in the taxonomy (but is just called something else)</t>
      </text>
    </comment>
    <comment authorId="0" ref="J2">
      <text>
        <t xml:space="preserve">Insert key as it appears in the Key (New) column of the taxonomy</t>
      </text>
    </comment>
  </commentList>
</comments>
</file>

<file path=xl/sharedStrings.xml><?xml version="1.0" encoding="utf-8"?>
<sst xmlns="http://schemas.openxmlformats.org/spreadsheetml/2006/main" count="215576" uniqueCount="17736">
  <si>
    <t>This document is for internal Nivaura use only. Its purpose is to build a taxonomy of GLML tags used across EMTN programmes, which can then be linked to the GLML plug-in for use by users.</t>
  </si>
  <si>
    <t>Tab</t>
  </si>
  <si>
    <t>Summary</t>
  </si>
  <si>
    <t>Taxonomy</t>
  </si>
  <si>
    <t>A database of key and commonly used tags. Currently the Tag Library is based on tags used in Nivaura's proprietary generic termsheet. As the updated EMTN programme library builds, the tag library will be reviewed and updated.</t>
  </si>
  <si>
    <t>Selectables Taxonomy</t>
  </si>
  <si>
    <t>A database of key and commonly used "select one" options. As with the tag library, the Selectables Library is based on the tags used in Nivaura's proprietary generic termsheet, and will be built upon as the EMTN programme library is expanded.</t>
  </si>
  <si>
    <t>Logic/Calculations</t>
  </si>
  <si>
    <t>Includes suggestions on prospective logic / calculations that could be used to minimise GLML complexity and improve end user experience (for example by setting tag X to value Y in the workflow should tag Z = A).</t>
  </si>
  <si>
    <t>Programme Tags</t>
  </si>
  <si>
    <t>A database of all tags from programmes to which GLML updates have been made following the (annual) update to the offering document. These programmes have also had Stage 11 fixes applied, aimed at improving consistency and efficiency of the GLML used.</t>
  </si>
  <si>
    <t>Variance Tracking</t>
  </si>
  <si>
    <t>Tracking variance between tags used in a particular programme as against the tags used in the taxonomy.</t>
  </si>
  <si>
    <t>Tags to Add</t>
  </si>
  <si>
    <t>[Angus to update]</t>
  </si>
  <si>
    <t>Analysis</t>
  </si>
  <si>
    <t>A countif function which informs the user of how many times a particular tag is used across the programme suite.</t>
  </si>
  <si>
    <t>[WIP] API for GLML Taxonomy</t>
  </si>
  <si>
    <t>[TBC]</t>
  </si>
  <si>
    <t>Data Validation</t>
  </si>
  <si>
    <t>Administrative tab used for cell formatting purposes elsewhere in the library.</t>
  </si>
  <si>
    <t>Categories</t>
  </si>
  <si>
    <t>Potential tag categorisation for workflow.</t>
  </si>
  <si>
    <t>Hidden tabs</t>
  </si>
  <si>
    <t>[DNU] GLML Tags (No Dupes)</t>
  </si>
  <si>
    <t>Outdated database of tags used across all programmes in Nivaura's internal drive, with duplicates removed.</t>
  </si>
  <si>
    <t>[DNU] GLML Tags (Dupes)</t>
  </si>
  <si>
    <t>Outdated database of tags used across all programmes in Nivaura's internal drive.</t>
  </si>
  <si>
    <t>[DNU] Select One Tags (All Progs)</t>
  </si>
  <si>
    <t>Outdated database of old select one tags used across all programmes in Nivaura's internal drive.</t>
  </si>
  <si>
    <t>All fields complete</t>
  </si>
  <si>
    <t>Tag ID</t>
  </si>
  <si>
    <t>Key (Old)</t>
  </si>
  <si>
    <t>Key (new)</t>
  </si>
  <si>
    <t>Key - Status</t>
  </si>
  <si>
    <t>Label (Old)</t>
  </si>
  <si>
    <t>Suggested Label</t>
  </si>
  <si>
    <t>Label - Status</t>
  </si>
  <si>
    <t>Type (Old)</t>
  </si>
  <si>
    <t>Type (new)</t>
  </si>
  <si>
    <t>Type - Status</t>
  </si>
  <si>
    <t>Explanation</t>
  </si>
  <si>
    <t>Category</t>
  </si>
  <si>
    <t>Review Status</t>
  </si>
  <si>
    <t>MH review complete?</t>
  </si>
  <si>
    <t>Programme Import</t>
  </si>
  <si>
    <t>000001</t>
  </si>
  <si>
    <t>Accrual_Yield</t>
  </si>
  <si>
    <t>Accrual Yield</t>
  </si>
  <si>
    <t>Accrual Yield (per annum)</t>
  </si>
  <si>
    <t>percent</t>
  </si>
  <si>
    <t>The accrual yield per annum in respect of Zero Coupon Notes.</t>
  </si>
  <si>
    <t>Interest - Zero Coupon</t>
  </si>
  <si>
    <t>Generic Term Sheet</t>
  </si>
  <si>
    <t>000002</t>
  </si>
  <si>
    <t>Accrued_Interest</t>
  </si>
  <si>
    <t>Accrued Interest Amount</t>
  </si>
  <si>
    <t>money</t>
  </si>
  <si>
    <t>money/Issuance_Currency</t>
  </si>
  <si>
    <t>In respect of tap issues, the amount of accrued interest that is included in the issue price.</t>
  </si>
  <si>
    <t>Fungibility</t>
  </si>
  <si>
    <t>000003</t>
  </si>
  <si>
    <t>Days_Accrued</t>
  </si>
  <si>
    <t>Accrued_Interest_Days</t>
  </si>
  <si>
    <t>The number of days of accrued interest</t>
  </si>
  <si>
    <t>Number of days of accrued interest</t>
  </si>
  <si>
    <t>number</t>
  </si>
  <si>
    <t>In respect of the tap issuances, the number of days of accrued interest (i.e. the number of days since the interest commencement date).</t>
  </si>
  <si>
    <t>000004</t>
  </si>
  <si>
    <t>Additional_Business_Centres</t>
  </si>
  <si>
    <t>Additional Business Centre(s)</t>
  </si>
  <si>
    <t>text_list</t>
  </si>
  <si>
    <t xml:space="preserve">Custom business centres beyond those already catered for in the programme. </t>
  </si>
  <si>
    <t>Payments</t>
  </si>
  <si>
    <t>EBRD</t>
  </si>
  <si>
    <t>000005</t>
  </si>
  <si>
    <t>Additional_Business_Centres_Required</t>
  </si>
  <si>
    <t>Are any additional business centres required to be specified?</t>
  </si>
  <si>
    <t>yes_no</t>
  </si>
  <si>
    <t>Allows user to specify whether or not additional business centres beyond those already prescribed in the Programme are required.</t>
  </si>
  <si>
    <t>000006</t>
  </si>
  <si>
    <t>Additional_Paying_Agent_Details</t>
  </si>
  <si>
    <t>Additional_Paying_Agent</t>
  </si>
  <si>
    <t>Name(s) and address(es) of additional paying agent(s)</t>
  </si>
  <si>
    <t>The names and addresses of any additional paying agents that have been appointed in respect of a particular issuance.</t>
  </si>
  <si>
    <t>Third Party Information</t>
  </si>
  <si>
    <t>NatWest Markets</t>
  </si>
  <si>
    <t>000007</t>
  </si>
  <si>
    <t>Additional_Paying_Agent_Details_Required</t>
  </si>
  <si>
    <t>Additional_Paying_Agent_Required</t>
  </si>
  <si>
    <t>Are any additional paying agents being appointed?</t>
  </si>
  <si>
    <t>Allows user to specify whether any additional paying agents (beyond the IPA and any paying agents specified in the Programme) are being appointed in respect of a particular issuance.</t>
  </si>
  <si>
    <t>000008</t>
  </si>
  <si>
    <t>Additional_Selling_Restriction_Required</t>
  </si>
  <si>
    <t>Are any additional selling restriction required to be specified?</t>
  </si>
  <si>
    <t>Allows user to specify whether or not any additional selling restrictions are required to be specified in the relevant documentation.</t>
  </si>
  <si>
    <t>Selling Restrictions</t>
  </si>
  <si>
    <t>000009</t>
  </si>
  <si>
    <t>Additional_Selling_Restrictions</t>
  </si>
  <si>
    <t>Additional selling restrictions</t>
  </si>
  <si>
    <t>text</t>
  </si>
  <si>
    <t>The text of the additional selling restrictions.</t>
  </si>
  <si>
    <t>000010</t>
  </si>
  <si>
    <t>All_In_Price</t>
  </si>
  <si>
    <t>All In Price</t>
  </si>
  <si>
    <t>The all-in price of the Notes on issue (i.e. the issue price minus the fees of the Dealer/Managers)</t>
  </si>
  <si>
    <t>Pricing</t>
  </si>
  <si>
    <t>000011</t>
  </si>
  <si>
    <t>All_In_Yield</t>
  </si>
  <si>
    <t>All In Yield</t>
  </si>
  <si>
    <t>All In Yield (per annum)</t>
  </si>
  <si>
    <t>The all-in yield of the Notes on issue (i.e. the yield calculated on the basis of the all-in price) per annum</t>
  </si>
  <si>
    <t>000012</t>
  </si>
  <si>
    <t>Annex_Required</t>
  </si>
  <si>
    <t>Is an Annex to the Pricing Supplement required?</t>
  </si>
  <si>
    <t>Allows user to specify whether or not an Annex to the relevant Final Terms/Pricing Supplement is required.</t>
  </si>
  <si>
    <t>Final Terms Additional Information</t>
  </si>
  <si>
    <t>000013</t>
  </si>
  <si>
    <t>Annex_text</t>
  </si>
  <si>
    <t>Annex_Text</t>
  </si>
  <si>
    <t>Insert the text that should appear in the Annex</t>
  </si>
  <si>
    <t>The text to appear in the Annex of the relevant Final Terms/Pricing Supplement.</t>
  </si>
  <si>
    <t>Miscellaneous</t>
  </si>
  <si>
    <t>000014</t>
  </si>
  <si>
    <t>Base_Prospectus_Date</t>
  </si>
  <si>
    <t>Base Prospectus Date</t>
  </si>
  <si>
    <t>[Programme_Type] Date</t>
  </si>
  <si>
    <t>date</t>
  </si>
  <si>
    <t>The date of the underlying offering document under which the current issuance takes place and from which the form of Final Terms/Pricing Supplement is extracted. Offering document may be named "Base Prospectus", "Information Memorandum" or "Offering Circular", depending on the programme.</t>
  </si>
  <si>
    <t>Offering Document</t>
  </si>
  <si>
    <t>000015</t>
  </si>
  <si>
    <t>First_Tranche_Base_Prospectus_Date</t>
  </si>
  <si>
    <t>Base_Prospectus_Date_Tranche_1</t>
  </si>
  <si>
    <t>Date of the Base Prospectus containing the Conditions under which the first Tranche was issued</t>
  </si>
  <si>
    <t>Date of the [Programme_Type] containing the Conditions under which the first Tranche of the current Series was issued</t>
  </si>
  <si>
    <t>In the context of tap issuances where the first tranche of the current series (i.e. the series which the current tranche is tapping) was issued under the Conditions contained in a prior version of the offering document (i.e. base prospectus, information memorandum or offering circular, depending on the programme), the date of the offering document which contains the Conditions under which the first tranche of the relevant series was issued.</t>
  </si>
  <si>
    <t>000016</t>
  </si>
  <si>
    <t>BB_Coupon</t>
  </si>
  <si>
    <t>Benchmark Bond Coupon Rate</t>
  </si>
  <si>
    <t>Benchmark Bond Interest Rate</t>
  </si>
  <si>
    <t>Interest rate on the Benchmark Bond used to price to the Notes.</t>
  </si>
  <si>
    <t>000017</t>
  </si>
  <si>
    <t>BB_ISIN</t>
  </si>
  <si>
    <t>Benchmark Bond ISIN</t>
  </si>
  <si>
    <t>ISIN code of the Benchmark Bond used to price to the Notes.</t>
  </si>
  <si>
    <t>000018</t>
  </si>
  <si>
    <t>BB_Maturity_Date</t>
  </si>
  <si>
    <t>Benchmark Bond Maturity Date</t>
  </si>
  <si>
    <t>The maturity date of the Benchmark Bond used to price the Notes.</t>
  </si>
  <si>
    <t>000019</t>
  </si>
  <si>
    <t>Benchmark_Bond_Specify</t>
  </si>
  <si>
    <t>BB_Specify</t>
  </si>
  <si>
    <t>Specify Benchmark Bond?</t>
  </si>
  <si>
    <t>Allows the user to specify whether the details of a Benchmark Bond should be included in a document (typically a termsheet document)</t>
  </si>
  <si>
    <t>000020</t>
  </si>
  <si>
    <t>BB_Spot_Price</t>
  </si>
  <si>
    <t>Benchmark Bond Spot Price</t>
  </si>
  <si>
    <t>The spt price of the Benchmark Bond used to price the Notes.</t>
  </si>
  <si>
    <t>000021</t>
  </si>
  <si>
    <t>BB_Spread_to_Benchmark</t>
  </si>
  <si>
    <t>Spread vs. the Benchmark Bond</t>
  </si>
  <si>
    <t>The spread between the yield on the Notes to be issued to that of the yield on the Benchmark Bond.</t>
  </si>
  <si>
    <t>000022</t>
  </si>
  <si>
    <t>BB_Spread_to_Benchmark_Applicable</t>
  </si>
  <si>
    <t>Will there be a spread applied vs. the Benchmark Bond?</t>
  </si>
  <si>
    <t>select_one</t>
  </si>
  <si>
    <t>Allows user to specify whether a spread will be applied to the Benchmark Bond to price the Notes to be issued.</t>
  </si>
  <si>
    <t>000023</t>
  </si>
  <si>
    <t>Benchmark_Swap_Specify</t>
  </si>
  <si>
    <t>BB_Swap_Specify</t>
  </si>
  <si>
    <t>Specify Benchmark Swap?</t>
  </si>
  <si>
    <t>Allows the user to specify whether the details of a Benchmark Swap should be included in a document (typically a termsheet document)</t>
  </si>
  <si>
    <t>000024</t>
  </si>
  <si>
    <t>BB_Ticker</t>
  </si>
  <si>
    <t>Benchmark Bond Bloomberg Ticker</t>
  </si>
  <si>
    <t>The Bloomberg Ticker of the Benchmark Bond used to price the Notes.</t>
  </si>
  <si>
    <t>000025</t>
  </si>
  <si>
    <t>BB_Yield</t>
  </si>
  <si>
    <t>Benchmark Bond Yield</t>
  </si>
  <si>
    <t>The rate of return on the Benchmark Bond. This may be higher or lower than the coupon rate depending on whether underlying principal amount trades at a premium or discount.</t>
  </si>
  <si>
    <t>000026</t>
  </si>
  <si>
    <t>Benchmark_Administrator</t>
  </si>
  <si>
    <t>Benchmark Administrator</t>
  </si>
  <si>
    <t>The legal entity which acts as Administrator of the relevant Benchmark for the purposes of the Benchmark Regulation</t>
  </si>
  <si>
    <t>Legal &amp; Regulatory</t>
  </si>
  <si>
    <t>000027</t>
  </si>
  <si>
    <t>Benchmark_Administrator_Registered</t>
  </si>
  <si>
    <t>Does the Benchmark Administrator appear in the register of administrators and benchmarks established and maintained by ESMA pursuant to Article 36 (Register of administrators and benchmarks) of the Benchmark Regulation?</t>
  </si>
  <si>
    <t>Allows the user to specify whether Administrator of the relevent benchmark appears in the register of administrators and benchmarks established and maintained by ESMA pursuant to Article 36 (Register of administrators and benchmarks) of the Benchmark Regulation</t>
  </si>
  <si>
    <t>000028</t>
  </si>
  <si>
    <t>Benchmark_Disclosure_Required</t>
  </si>
  <si>
    <t>Is Benchmark Regulation Disclosure required to be included in the Final Terms?</t>
  </si>
  <si>
    <t>Is Benchmark Regulation Disclosure required to be included in the [Offer_Type]?</t>
  </si>
  <si>
    <t>Allows the user to specify whether disclosure relating to the Benchmark Regulation is required to be specified in the relevant documentation.</t>
  </si>
  <si>
    <t>000029</t>
  </si>
  <si>
    <t>Benchmark_Regulated_Status</t>
  </si>
  <si>
    <t>Regulatory status of the Benchmark under the Benchmark Regulation</t>
  </si>
  <si>
    <t>The current status of the relevant benchmark under the Benchmark Regulation</t>
  </si>
  <si>
    <t>000030</t>
  </si>
  <si>
    <t>Business_Day_Adjustment_Maturity_Date</t>
  </si>
  <si>
    <t>Is the Maturity date subject to adjustment in accordance with the Business Day Convention?</t>
  </si>
  <si>
    <t>Is the Maturity Date subject to adjustment in accordance with the Business Day Convention?</t>
  </si>
  <si>
    <t>Allows user to specify whether or not the Maturity Date should be adjusted in accordance with the relevant Business Day Convention.</t>
  </si>
  <si>
    <t>Redemption</t>
  </si>
  <si>
    <t>000031</t>
  </si>
  <si>
    <t>Calculation_Agent</t>
  </si>
  <si>
    <t>Calculation Agent</t>
  </si>
  <si>
    <t>The Calculation Agent appointed to calculate the interest on the Notes.</t>
  </si>
  <si>
    <t>000032</t>
  </si>
  <si>
    <t>Assign_Calculation_Agent_Role</t>
  </si>
  <si>
    <t>Calculation_Agent_Required</t>
  </si>
  <si>
    <t>Will a Calculation Agent be appointed?</t>
  </si>
  <si>
    <t>Allows user to specify whether a Calculation Agent will be appointed to calculate the interest in respect of a particular series of Notes (rather than the programme IPA).</t>
  </si>
  <si>
    <t>000033</t>
  </si>
  <si>
    <t>Calculation_Method</t>
  </si>
  <si>
    <t>Calculation Method</t>
  </si>
  <si>
    <t>Where SOFR or SONIA is the reference rate, allows the user to specify whether the releant calculation method is "weighted average" or "compounded daily".</t>
  </si>
  <si>
    <t>Interest - Floating</t>
  </si>
  <si>
    <t>000034</t>
  </si>
  <si>
    <t>CFI</t>
  </si>
  <si>
    <t>The CFI code assigned to the Notes.</t>
  </si>
  <si>
    <t>Security Identifiers</t>
  </si>
  <si>
    <t>000035</t>
  </si>
  <si>
    <t>CFI_Obtained</t>
  </si>
  <si>
    <t>CFI_Status</t>
  </si>
  <si>
    <t>Status of the CFI code</t>
  </si>
  <si>
    <t>Status of the CFI code as of the date of the final terms/pricing supplement</t>
  </si>
  <si>
    <t>000036</t>
  </si>
  <si>
    <t>Change_Of_Control_Put</t>
  </si>
  <si>
    <t>Change_Of_Control_Put_Required</t>
  </si>
  <si>
    <t>Does the Change of Control Put apply?</t>
  </si>
  <si>
    <t>Do investors have a Change of Control Put option?</t>
  </si>
  <si>
    <t>Allows user to specify whether or not noteholders can put the notes following a change in control event (as defined in the relevant programme's Conditions).</t>
  </si>
  <si>
    <t>Option - Put</t>
  </si>
  <si>
    <t>000037</t>
  </si>
  <si>
    <t>Change_Of_Control_Redemption_Amount_Calculated</t>
  </si>
  <si>
    <t>Change of Control Redemption Amount per Calculation Amount</t>
  </si>
  <si>
    <t>The amount payable by the issuer upon exercise of the change of control put, expressed per calculation amount.</t>
  </si>
  <si>
    <t>000038</t>
  </si>
  <si>
    <t>Clean_Up_Call_Minimum_Percentage</t>
  </si>
  <si>
    <t>The minimum percentage of the initial aggregate principal amount of the Series of Notes that are required to have been purchased by the Issuer in order that the Issuer can exercise the Clean-up Call</t>
  </si>
  <si>
    <t>The minimum percentage of the initial aggregate principal amount required to have been purchased by the Issuer in order for the Clean-up Call to be exercised</t>
  </si>
  <si>
    <t>The minimum percentage of the initial aggregate principal amount of the series of notes that are required to have been purchased by the issuer to enable the issuer to exercise the clean-up call.</t>
  </si>
  <si>
    <t>Option - Call</t>
  </si>
  <si>
    <t>000039</t>
  </si>
  <si>
    <t>Clean_Up_Call_Redemption_Amount_Calculated</t>
  </si>
  <si>
    <t>Clean-up Call Redemption Amount per Calculation Amount</t>
  </si>
  <si>
    <t>Amount payable upon exercise of the clean-up call by the Issuer expressed per calculation amount.</t>
  </si>
  <si>
    <t>000040</t>
  </si>
  <si>
    <t>Clean_Up_Call</t>
  </si>
  <si>
    <t>Clean_Up_Call_Required</t>
  </si>
  <si>
    <t>Does the Issuer have a Clean-up Call?</t>
  </si>
  <si>
    <t>Does the Issuer have a Clean-up Call option?</t>
  </si>
  <si>
    <t>Allows user to specify whether an issuer has a clean-up call option (i.e. an option to redeem the balance of the issuance when only a relatively small amount of the series remains outstanding).</t>
  </si>
  <si>
    <t>000041</t>
  </si>
  <si>
    <t>Clearing_System</t>
  </si>
  <si>
    <t>Clearing System</t>
  </si>
  <si>
    <t>Allows user to specify which clearing system(s) is/are relevant in respect of the Notes.</t>
  </si>
  <si>
    <t>Clearing &amp; Settlement</t>
  </si>
  <si>
    <t>000042</t>
  </si>
  <si>
    <t>Other_Clearing_Systems</t>
  </si>
  <si>
    <t>Clearing_System_Other</t>
  </si>
  <si>
    <t>Other Clearing Systems</t>
  </si>
  <si>
    <t>Clearing systems other than those anticipated in the programme's pro-forma but which are relevant in respect of the issuance of Notes.</t>
  </si>
  <si>
    <t>000043</t>
  </si>
  <si>
    <t>Other_Clearing_Systems_Required</t>
  </si>
  <si>
    <t>Clearing_System_Other_Required</t>
  </si>
  <si>
    <t>Are there any clearing system(s) other than Euroclear Bank SA/NV and Clearstream Banking S.A. required for settlement of the trade?</t>
  </si>
  <si>
    <t>Are there any clearing system(s) other than [Clearing System] required for settlement of the trade?</t>
  </si>
  <si>
    <t>Allows user to specify that clearing systems other than those anticipated in the programme's pro-forma are relevant in resect of the issuance of Notes. The label should refer to the clearing systems that are anticipated in the programme's pro-forma (i.e. Euroclear and Clearstream)</t>
  </si>
  <si>
    <t>000044</t>
  </si>
  <si>
    <t>CMU_Instrument_Number</t>
  </si>
  <si>
    <t>CMU Instrument Number</t>
  </si>
  <si>
    <t>Central Moneymarkets Unit Instrument Number.</t>
  </si>
  <si>
    <t>000045</t>
  </si>
  <si>
    <t>Co_Managers</t>
  </si>
  <si>
    <t>Legal Names of Co-Managers
(Click “Add” after each entry)</t>
  </si>
  <si>
    <t>Legal Names of Co-Managers</t>
  </si>
  <si>
    <t>The legal entities acting as co-managers in respect of the issuance of Notes.</t>
  </si>
  <si>
    <t>000046</t>
  </si>
  <si>
    <t>Co_Managers_1_Address</t>
  </si>
  <si>
    <t>Address of first Co-Manager</t>
  </si>
  <si>
    <t>000047</t>
  </si>
  <si>
    <t>Co_Managers_2_Address</t>
  </si>
  <si>
    <t>Address of second Co-Manager</t>
  </si>
  <si>
    <t>000048</t>
  </si>
  <si>
    <t>Co_Managers_3_Address</t>
  </si>
  <si>
    <t>Address of third Co-Manager</t>
  </si>
  <si>
    <t>000049</t>
  </si>
  <si>
    <t>Co_Managers_4_Address</t>
  </si>
  <si>
    <t>Address of forth Co-Manager</t>
  </si>
  <si>
    <t>000050</t>
  </si>
  <si>
    <t>Co_Managers_5_Address</t>
  </si>
  <si>
    <t>Address of fifth Co-Manager</t>
  </si>
  <si>
    <t>000051</t>
  </si>
  <si>
    <t>Co_Managers_6_Address</t>
  </si>
  <si>
    <t>Address of sixth Co-Manager</t>
  </si>
  <si>
    <t>000052</t>
  </si>
  <si>
    <t>Co_Managers_7_Address</t>
  </si>
  <si>
    <t>Address of seventh Co-Manager</t>
  </si>
  <si>
    <t>000053</t>
  </si>
  <si>
    <t>Co_Managers_8_Address</t>
  </si>
  <si>
    <t>Address of eighth Co-Managers</t>
  </si>
  <si>
    <t>Address of eighth Co-Manager</t>
  </si>
  <si>
    <t>000054</t>
  </si>
  <si>
    <t>Co_Managers_Required</t>
  </si>
  <si>
    <t>Are any Co-Managers being appointed?</t>
  </si>
  <si>
    <t>Allows user to specify whether any co-managers are being appointed in respect of the issuance of Notes.</t>
  </si>
  <si>
    <t>000055</t>
  </si>
  <si>
    <t>Common_Code</t>
  </si>
  <si>
    <t>Common Code</t>
  </si>
  <si>
    <t>The common code assigned to the Notes (used in the context of a Reg S only issuance).</t>
  </si>
  <si>
    <t>000056</t>
  </si>
  <si>
    <t>Reg_S_Common_Code</t>
  </si>
  <si>
    <t>Common_Code_Reg_S</t>
  </si>
  <si>
    <t>Common Code (Reg S)</t>
  </si>
  <si>
    <t>In respect of a Reg S/144A issuance, the common code in respect of the Reg S portion of the Notes.</t>
  </si>
  <si>
    <t>000057</t>
  </si>
  <si>
    <t>Rule_144A_Common_Code</t>
  </si>
  <si>
    <t>Common_Code_Rule_144A</t>
  </si>
  <si>
    <t>Common Code (Rule 144A)</t>
  </si>
  <si>
    <t>In respect of a Reg S/Rule 144A issuance, the common code in respect of the Rule 144A portion of the Notes.</t>
  </si>
  <si>
    <t>000058</t>
  </si>
  <si>
    <t>Temporary_Common_Code</t>
  </si>
  <si>
    <t>Common_Code_Temporary</t>
  </si>
  <si>
    <t>Temporary Common Code</t>
  </si>
  <si>
    <t>The temporary common code assigned to the Notes (used in the context of a Reg S only issuance).</t>
  </si>
  <si>
    <t>000059</t>
  </si>
  <si>
    <t>Temporary_Reg_S_Common_Code</t>
  </si>
  <si>
    <t>Common_Code_Temporary_Reg_S</t>
  </si>
  <si>
    <t>Temporary Common Code (Reg S)</t>
  </si>
  <si>
    <t>In respect of a Reg S/144A tap issuance issuance, the temporary common code code in respect of the Reg S portion of the Notes.</t>
  </si>
  <si>
    <t>000060</t>
  </si>
  <si>
    <t>Temporary_Rule_144A_Common_Code</t>
  </si>
  <si>
    <t>Common_Code_Temporary_Rule_144A</t>
  </si>
  <si>
    <t>Temporary Common Code (Rule 144A)</t>
  </si>
  <si>
    <t>In respect of a Reg S/144A tap issuance, the temporary common code in respect of the Rule 144A portion of the Notes.</t>
  </si>
  <si>
    <t>000061</t>
  </si>
  <si>
    <t>Coupon_Amount_Calculation</t>
  </si>
  <si>
    <t>Is the Coupon Amount calculated on the basis of the Calculation Amount or the Aggregate Nominal Amount?</t>
  </si>
  <si>
    <t>Allows a user to specify whether the fixed coupon amount, any broken amount and any redemption amounts will be calculated on the basis of the calculation amount or aggregate nominal amount.</t>
  </si>
  <si>
    <t>Interest - Fixed</t>
  </si>
  <si>
    <t>000062</t>
  </si>
  <si>
    <t>Current_Base_Prospectus_Date</t>
  </si>
  <si>
    <t>Current_Base_Prospectus_Tranche_1</t>
  </si>
  <si>
    <t>Was the first Tranche of the Series issued under the Conditions contained in the current version of the Base Prospectus?</t>
  </si>
  <si>
    <t>Was the first Tranche of the Series issued under the Conditions contained in the current version of the [Programme_Type]?</t>
  </si>
  <si>
    <t xml:space="preserve">In the context of tap issuances, allows user to specify whether the first tranche of the current series (i.e. the series which the current tranche is tapping) was issued under the Conditions contained in the current version of the offering document (i.e. base prospectus, information memorandum or offering circular, depending on the programme). </t>
  </si>
  <si>
    <t>000063</t>
  </si>
  <si>
    <t>Current_Issue_Earlier_Tranche_Consolidation_Date</t>
  </si>
  <si>
    <t>Current Issue Earlier Tranche Consolidation Date</t>
  </si>
  <si>
    <t>The date on which the [Security_Type] will be consolidated and form a single series with the existing Tranches of the Series</t>
  </si>
  <si>
    <t>In the context of tap issuances, allows user to specify a date on or about which the current tranche being issued will be consolidated with the existing tranches of the same series. Often used to where such consolidation is to occur on or about the date of exchange of the Temporary Global Note for a Permanent Global Note.</t>
  </si>
  <si>
    <t>000064</t>
  </si>
  <si>
    <t>Other_Current_Issue_Earlier_Tranche_Consolidation_Date</t>
  </si>
  <si>
    <t>Current_Issue_Earlier_Tranche_Consolidation_Other</t>
  </si>
  <si>
    <t>Specify other date on which the Notes will be consolidated and form a single Series</t>
  </si>
  <si>
    <t>Specify other date on which the [Security_Type] will be consolidated and form a single Series</t>
  </si>
  <si>
    <t>In the context of tap issuances, and where not anticipated by any of the specified selectable options in "Current_Issue_Tranche_Consolidation", allows user to specify alternative point at which the current tranche being issued will be consolidated with the existing tranches of the same series.</t>
  </si>
  <si>
    <t>000065</t>
  </si>
  <si>
    <t>Current_Issue_Earlier_Tranche_Consolidation</t>
  </si>
  <si>
    <t>Current_Issue_Tranche_Consolidation</t>
  </si>
  <si>
    <t>When will the new tranche consolidate and form a single series with the existing Tranche(s) of the Series?</t>
  </si>
  <si>
    <t>In the context of tap issuances, allows user to specify the point at which the current tranche being issued will be consolidated with the existing tranches of the same series.</t>
  </si>
  <si>
    <t>000066</t>
  </si>
  <si>
    <t>CUSIP</t>
  </si>
  <si>
    <t>The CUSIP code assigned to the Notes.</t>
  </si>
  <si>
    <t>000067</t>
  </si>
  <si>
    <t>Temporary_CUSIP</t>
  </si>
  <si>
    <t>CUSIP_Temporary</t>
  </si>
  <si>
    <t>Temporary CUSIP</t>
  </si>
  <si>
    <t>In respect of a fungible issuance, the tempory CUSIP code.</t>
  </si>
  <si>
    <t>000068</t>
  </si>
  <si>
    <t>D_Number</t>
  </si>
  <si>
    <t>D Number</t>
  </si>
  <si>
    <t>Where SOFR or SONIA is the reference rate, the "D" number for the purposes of calculating the interest.</t>
  </si>
  <si>
    <t>000069</t>
  </si>
  <si>
    <t>Day_Count_Fraction_Early_Redemption</t>
  </si>
  <si>
    <t>Day Count Fraction in relation to Early Redemption Amounts and late payment (Zero Coupon)</t>
  </si>
  <si>
    <t>Day Count Fraction (in respect of Early Redemption Amounts)</t>
  </si>
  <si>
    <t>The day count fraction used for the purposes of calculating early redemption amounts.</t>
  </si>
  <si>
    <t>000070</t>
  </si>
  <si>
    <t>Day_Count_Fraction_Early_Redemption_Other</t>
  </si>
  <si>
    <t>Day Count Fraction in relation to Early Redemption</t>
  </si>
  <si>
    <t>Other Day Count Fraction (in respect of Early Redemption Amounts)</t>
  </si>
  <si>
    <t>Allows user to specify custom day count fraction in respect of early redemption amounts if required methodology is not a selectable option.</t>
  </si>
  <si>
    <t>000071</t>
  </si>
  <si>
    <t>Dealer</t>
  </si>
  <si>
    <t>Legal Name of Dealer</t>
  </si>
  <si>
    <t>In the context of a non-syndicated issuance, the legal entity acting as Dealer</t>
  </si>
  <si>
    <t>000072</t>
  </si>
  <si>
    <t>Dealer_Address</t>
  </si>
  <si>
    <t>Address of the Dealer</t>
  </si>
  <si>
    <t>The address of the entity acting as Dealer.</t>
  </si>
  <si>
    <t>000392</t>
  </si>
  <si>
    <t>Dealer_Attention</t>
  </si>
  <si>
    <t>Attention of the Dealer (for the purposes of Notices)</t>
  </si>
  <si>
    <t>Attention details of the Dealer</t>
  </si>
  <si>
    <t xml:space="preserve">The attention details of the Dealer. </t>
  </si>
  <si>
    <t>EBRD (DAL)</t>
  </si>
  <si>
    <t>000391</t>
  </si>
  <si>
    <t>Dealer_Email</t>
  </si>
  <si>
    <t>Email of the Dealer (for the purposes of Notices)</t>
  </si>
  <si>
    <t>Email of the Dealer</t>
  </si>
  <si>
    <t>The email address of the Dealer.</t>
  </si>
  <si>
    <t>000387</t>
  </si>
  <si>
    <t>Securities_Account_Clearing_System</t>
  </si>
  <si>
    <t>Dealer_Securities_Account_Clearing_System</t>
  </si>
  <si>
    <t>The Clearing System with which the Dealer has a Securities Account</t>
  </si>
  <si>
    <t>Select_one</t>
  </si>
  <si>
    <t>Allows user to specify the Clearing System with which it holds a securities account.</t>
  </si>
  <si>
    <t>EBRD (PC)</t>
  </si>
  <si>
    <t>000388</t>
  </si>
  <si>
    <t>Securities_Account_No</t>
  </si>
  <si>
    <t>Dealer_Securities_Account_Number</t>
  </si>
  <si>
    <t>The Dealer’s Securities Account Number</t>
  </si>
  <si>
    <t>The account number of the Dealer's securities account at the relevant Clearing System.</t>
  </si>
  <si>
    <t>000390</t>
  </si>
  <si>
    <t>Dealer_Telephone</t>
  </si>
  <si>
    <t>Telephone number of the Dealer (for the purposes of Notices)</t>
  </si>
  <si>
    <t>Telephone number of the Dealer</t>
  </si>
  <si>
    <t>The telephone number of the Dealer.</t>
  </si>
  <si>
    <t>000073</t>
  </si>
  <si>
    <t>Delivery</t>
  </si>
  <si>
    <t>The settlement manner. The options should include delivery against payment and delivery free of payment.</t>
  </si>
  <si>
    <t>000226</t>
  </si>
  <si>
    <t>Max_Note_Size</t>
  </si>
  <si>
    <t>Denomination_Maximum</t>
  </si>
  <si>
    <t>Maximum Denomination of the Notes (e.g. EUR 199,000)</t>
  </si>
  <si>
    <t>Maximum Denomination of the [Security_Type] (e.g. EUR 199,000)</t>
  </si>
  <si>
    <t>The maximum denomination in which definitive notes can be printed (typically EUR 199,000 for wholesale EUR issuances).</t>
  </si>
  <si>
    <t>Form of Notes</t>
  </si>
  <si>
    <t>000227</t>
  </si>
  <si>
    <t>Finite_Note_Size</t>
  </si>
  <si>
    <t>Denomination_Maximum_Required</t>
  </si>
  <si>
    <t>Is the maximum denomination of the Notes (e.g. EUR 199,000) required to be specified?</t>
  </si>
  <si>
    <t>Is the maximum denomination of the [Security_Type] (e.g. EUR 199,000) required to be specified?</t>
  </si>
  <si>
    <t>Allows user to specify whether the maximum denomination in which definitive notes can be printed (typically EUR 199,000 for wholesale EUR issuances) is required to be specified in the relevant documentation.</t>
  </si>
  <si>
    <t>000074</t>
  </si>
  <si>
    <t>Denomination_Minimum</t>
  </si>
  <si>
    <t>Minimum Denomination</t>
  </si>
  <si>
    <t xml:space="preserve">The minimum denomination of the Notes. </t>
  </si>
  <si>
    <t>000075</t>
  </si>
  <si>
    <t>Designated_Maturity</t>
  </si>
  <si>
    <t>Designated Maturity</t>
  </si>
  <si>
    <t>Where the floating rate interest is being calculated using ISDA determination, the designated maturity</t>
  </si>
  <si>
    <t>000076</t>
  </si>
  <si>
    <t>Dual_Currency_Notes</t>
  </si>
  <si>
    <t>Are the Notes Dual Currency Notes?</t>
  </si>
  <si>
    <t>Are the [Security_Type] Dual Currency [Security_Type]?</t>
  </si>
  <si>
    <t>Allows user to specify whether the Notes are dual currency Notes.</t>
  </si>
  <si>
    <t>Key Bond Information</t>
  </si>
  <si>
    <t>000077</t>
  </si>
  <si>
    <t>Details_Dual_Currency_Notes</t>
  </si>
  <si>
    <t>Dual_Currency_Notes_Details</t>
  </si>
  <si>
    <t>Details of Dual Currency Notes (including by whom and how the option is exercisable)</t>
  </si>
  <si>
    <t>Details of Dual Currency [Security_Type]</t>
  </si>
  <si>
    <t>Allows user to specify details of any Dual Currency Notes.</t>
  </si>
  <si>
    <t>000078</t>
  </si>
  <si>
    <t>Early_Insolvent_Redemption_Amount</t>
  </si>
  <si>
    <t>Early Redemption Amount payable on redemption (a) for taxation reasons or (b) on an event of default</t>
  </si>
  <si>
    <t>The amount payable by the issuer upon early redemption because of (a) a taxation event or (b) an event of default.</t>
  </si>
  <si>
    <t>000079</t>
  </si>
  <si>
    <t>Early_Insolvent_Redemption_Amount_Calculated</t>
  </si>
  <si>
    <t>Early Redemption Amount (per Calculation Amount)</t>
  </si>
  <si>
    <t>Early Insolvency Redemption Amount (per Calculation Amount)</t>
  </si>
  <si>
    <t>The amount payable by the issuer on early redemption by reason of insolvency.</t>
  </si>
  <si>
    <t>000080</t>
  </si>
  <si>
    <t>Eurosystem_Eligibility</t>
  </si>
  <si>
    <t>Are the Notes intended to be held in a manner that would allow Eurosystem eligibility?</t>
  </si>
  <si>
    <t>Are the [Security_Type] intended to be held in a manner that would allow Eurosystem eligibility?</t>
  </si>
  <si>
    <t>Allows user to specify whether the Notes are intended to be held in a manner which would allow them to be deemed Eurosystem eligible.</t>
  </si>
  <si>
    <t>000081</t>
  </si>
  <si>
    <t>Expenses</t>
  </si>
  <si>
    <t>Expenses associated with the transaction. This is a text type field used in the termsheet where the parties can include a paragraph of text to set out the expense arrangements</t>
  </si>
  <si>
    <t>Fees / Expenses</t>
  </si>
  <si>
    <t>000082</t>
  </si>
  <si>
    <t>Expenses_Required</t>
  </si>
  <si>
    <t>Are the transaction expenses required to be specified?</t>
  </si>
  <si>
    <t>Allows user to specify whether or not transaction expenses (see "Expenses") are required to be inserted (typically in a termsheet).</t>
  </si>
  <si>
    <t>000385</t>
  </si>
  <si>
    <t>Dealer_Fees_Specified</t>
  </si>
  <si>
    <t>Fees_Dealer_Required</t>
  </si>
  <si>
    <t>Should the fees of the Dealer be specified in the Confirmation?</t>
  </si>
  <si>
    <t>Specify fees of the Dealer?</t>
  </si>
  <si>
    <t>Yes_no</t>
  </si>
  <si>
    <t>Allows the user to specify that the fees of the Dealer are required to be inserted.</t>
  </si>
  <si>
    <t>000083</t>
  </si>
  <si>
    <t>Managing_and_Underwriting_Fees</t>
  </si>
  <si>
    <t>Fees_Managing_and_Underwriting</t>
  </si>
  <si>
    <t>Managing and Underwriting Fees</t>
  </si>
  <si>
    <t>The Managing and Underwriting Fees payable to the managers as a percentage of the nominal amount in respect of the issuance of Notes</t>
  </si>
  <si>
    <t>000084</t>
  </si>
  <si>
    <t>Selling_Fees</t>
  </si>
  <si>
    <t>Fees_Selling</t>
  </si>
  <si>
    <t>Selling Fees</t>
  </si>
  <si>
    <t>The Selling Fees payable to the managers as a percentage of the nominal amount in respect of the issuance of Notes</t>
  </si>
  <si>
    <t>000085</t>
  </si>
  <si>
    <t>Fee_Structure</t>
  </si>
  <si>
    <t>Fees_Structure</t>
  </si>
  <si>
    <t>Fee Structure</t>
  </si>
  <si>
    <t>Allows user to select the fee structure relevant to transaction (e.g. a single fee may be paid to the managers, or it may be split into managing &amp; underwriting and selling fees).</t>
  </si>
  <si>
    <t>000086</t>
  </si>
  <si>
    <t>Total_Fees</t>
  </si>
  <si>
    <t>Fees_Total</t>
  </si>
  <si>
    <t>Total Fees</t>
  </si>
  <si>
    <t>The total amount of fees payable by the issuer to the Dealer/Managers on issuance as a percentage of the nominal amount.</t>
  </si>
  <si>
    <t>000087</t>
  </si>
  <si>
    <t>Total_Commissions</t>
  </si>
  <si>
    <t>Fees_Total_Required</t>
  </si>
  <si>
    <t>Are Total Commissions required to be specified?</t>
  </si>
  <si>
    <t>Are the Total Fees required to be specified?</t>
  </si>
  <si>
    <t>Allows user to specify whether the fees related to the issuance are required to be specified (see "Fees_Total") in the relevant documentation.</t>
  </si>
  <si>
    <t>000088</t>
  </si>
  <si>
    <t>Final_Redemption_Amount</t>
  </si>
  <si>
    <t>Final Redemption Amount</t>
  </si>
  <si>
    <t>The basis for calculating the amount that the issuer must pay on redemption of the notes.</t>
  </si>
  <si>
    <t>000089</t>
  </si>
  <si>
    <t>Final_Redemption_Amount_Calculated</t>
  </si>
  <si>
    <t>Final Redemption Amount per Calculation Amount</t>
  </si>
  <si>
    <t>The amount payable by the issuer on redemption of the notes, expressed per Calculation Amount.</t>
  </si>
  <si>
    <t>000090</t>
  </si>
  <si>
    <t>Final_Redemption_Percent</t>
  </si>
  <si>
    <t>Final_Redemption_Amount_Percentage</t>
  </si>
  <si>
    <t>Final Redemption Percentage</t>
  </si>
  <si>
    <t>The amount payable by the issuer on redemption of the notes, expressed as a percentage of the nominal amount.</t>
  </si>
  <si>
    <t>000091</t>
  </si>
  <si>
    <t>Financial_Centres</t>
  </si>
  <si>
    <t>Additional Financial Centres for the purpose of Payments</t>
  </si>
  <si>
    <t>Additional Financial Centres for the purpose of interest payments</t>
  </si>
  <si>
    <t xml:space="preserve">Financial centres additional to those anticipated by the Conditions of the Notes the purposes of determining when payments in respect of the Notes will be made. </t>
  </si>
  <si>
    <t>000092</t>
  </si>
  <si>
    <t>Financial_Centres_Required</t>
  </si>
  <si>
    <t>Are any additional financial centres required to be specified?</t>
  </si>
  <si>
    <t>Are any additional Financial Centres required to be specified?</t>
  </si>
  <si>
    <t xml:space="preserve">Allows user to specify whether financial centres additional to those anticipated by the Conditions of the Notes are required to be specified for the purposes of determining when payments in respect of the Notes will be made. </t>
  </si>
  <si>
    <t>000093</t>
  </si>
  <si>
    <t>FISN</t>
  </si>
  <si>
    <t>The FISN code assigned by the ICSDs in respect of the Notes</t>
  </si>
  <si>
    <t>000094</t>
  </si>
  <si>
    <t>FISN_Obtained</t>
  </si>
  <si>
    <t>FISN_Status</t>
  </si>
  <si>
    <t>Status of the FISN code</t>
  </si>
  <si>
    <t>Status of the FISN code.</t>
  </si>
  <si>
    <t>000095</t>
  </si>
  <si>
    <t>Fitch_Instrument</t>
  </si>
  <si>
    <t>Fitch_Instrument_Rating</t>
  </si>
  <si>
    <t>Fitch Instrument Rating</t>
  </si>
  <si>
    <t>Fitch's rating of the instrument being issued.</t>
  </si>
  <si>
    <t>Ratings</t>
  </si>
  <si>
    <t>000096</t>
  </si>
  <si>
    <t>Fitch_Instrument_Outlook</t>
  </si>
  <si>
    <t>Fitch_Instrument_Rating_Outlook</t>
  </si>
  <si>
    <t>Fitch Instrument Rating Outlook</t>
  </si>
  <si>
    <t>The outlook of the rating assigned by Fitch to the Notes being issued.</t>
  </si>
  <si>
    <t>000097</t>
  </si>
  <si>
    <t>Fitch_Status_Expected</t>
  </si>
  <si>
    <t>Fitch_Instrument_Rating_Status</t>
  </si>
  <si>
    <t>Fitch Instrument Rating Status</t>
  </si>
  <si>
    <t>Status of Fitch's instrument rating as at the date of the final terms/pricing supplement (i.e. confirmed or expected).</t>
  </si>
  <si>
    <t>000098</t>
  </si>
  <si>
    <t>Fitch_Issuer</t>
  </si>
  <si>
    <t>Fitch_Issuer_Rating</t>
  </si>
  <si>
    <t>Fitch Issuer Rating</t>
  </si>
  <si>
    <t>The rating assigned by Fitch to the Issuer.</t>
  </si>
  <si>
    <t>000099</t>
  </si>
  <si>
    <t>Fitch_Issuer_Outlook</t>
  </si>
  <si>
    <t>Fitch_Issuer_Rating_Outlook</t>
  </si>
  <si>
    <t>Fitch Issuer Outlook</t>
  </si>
  <si>
    <t>The outlook of the rating assigned by Fitch to the Issuer.</t>
  </si>
  <si>
    <t>000100</t>
  </si>
  <si>
    <t>Fitch_Programme</t>
  </si>
  <si>
    <t>Fitch_Programme_Rating</t>
  </si>
  <si>
    <t>Fitch Programme Rating</t>
  </si>
  <si>
    <t>The rating assigned by Fitch to the Programme that the Notes are being issued under.</t>
  </si>
  <si>
    <t>000101</t>
  </si>
  <si>
    <t>Fitch_Programme_Outlook</t>
  </si>
  <si>
    <t>Fitch_Programme_Rating_Outlook</t>
  </si>
  <si>
    <t>Fitch Programme Rating Outlook</t>
  </si>
  <si>
    <t>The outlook of the rating assigned by Fitch to the Programme that the Notes are being issued under.</t>
  </si>
  <si>
    <t>000102</t>
  </si>
  <si>
    <t>Fitch_Rating_Required</t>
  </si>
  <si>
    <t>Is a Fitch rating required?</t>
  </si>
  <si>
    <t>Allows a user to specify whether a  rating is being provded by Fitch in respect of the current issuance of Notes.</t>
  </si>
  <si>
    <t>000103</t>
  </si>
  <si>
    <t>Fixed_Broken_Amount_Duration</t>
  </si>
  <si>
    <t>Irregular coupon periods (in respect of fixed rate interest)</t>
  </si>
  <si>
    <t xml:space="preserve">In respect of fixed rate interest, allows user to specify the nature of the irregular coupon period(s). </t>
  </si>
  <si>
    <t>000104</t>
  </si>
  <si>
    <t>Fixed_First_Coupon_Period_Broken_Amount</t>
  </si>
  <si>
    <t>Fixed_Broken_Amount_First_Coupon</t>
  </si>
  <si>
    <t>First Coupon Period Broken Amount per Calculation Amount (Fixed Rate Interest)</t>
  </si>
  <si>
    <t>First Coupon Period Broken Amount per Calculation Amount (in respect of fixed rate interest)</t>
  </si>
  <si>
    <t>In respect of fixed rate interest, the broken amount expressed per calculation amount payable on the first interest payment date in respect of the short/long first coupon.</t>
  </si>
  <si>
    <t>000105</t>
  </si>
  <si>
    <t>Fixed_First_Coupon_Period_Broken_Amount_Per_Nominal_Amount</t>
  </si>
  <si>
    <t>Fixed_Broken_Amount_First_Coupon_Per_Nominal_Amount</t>
  </si>
  <si>
    <t>First Coupon Period Broken Amount per Aggregate Nominal Amount (Fixed Rate Interest)</t>
  </si>
  <si>
    <t>First Coupon Period Broken Amount per Aggregate Nominal Amount (in respect of fixed rate interest)</t>
  </si>
  <si>
    <t>In respect of fixed rate interest, the broken amount expressed per nominal amount payable on the first interest payment date in respect of the short/long first coupon.</t>
  </si>
  <si>
    <t>000106</t>
  </si>
  <si>
    <t>Fixed_Last_Coupon_Period_Broken_Amount</t>
  </si>
  <si>
    <t>Fixed_Broken_Amount_Last_Coupon</t>
  </si>
  <si>
    <t>Last Coupon Period Broken Amount per Calculation Amount (Fixed Rate Interest)</t>
  </si>
  <si>
    <t>Last Coupon Period Broken Amount per Calculation Amount (in respect of fixed rate interest)</t>
  </si>
  <si>
    <t>In respect of fixed rate interest, the broken amount expressed per calculation amount payable on the penultimate interest payment date in respect of the short/long last coupon.</t>
  </si>
  <si>
    <t>000107</t>
  </si>
  <si>
    <t>Fixed_Last_Coupon_Period_Broken_Amount_Per_Nominal_Amount</t>
  </si>
  <si>
    <t>Fixed_Broken_Amount_Last_Coupon_Per_Nominal_Amount</t>
  </si>
  <si>
    <t>Last Coupon Period Broken Amount per Aggregate Nominal Amount (Fixed Rate Interest)</t>
  </si>
  <si>
    <t>Last Coupon Period Broken Amount per Aggregate Nominal Amount (in respect of fixed rate interest)</t>
  </si>
  <si>
    <t>In respect of fixed rate interest, the broken amount expressed per nominal amount payable on the penultimate interest payment date in respect of the short/long last coupon.</t>
  </si>
  <si>
    <t>000108</t>
  </si>
  <si>
    <t>Fixed_Broken_Amount_Required</t>
  </si>
  <si>
    <t>Is there an irregular coupon period (in respect of fixed rate interest)?</t>
  </si>
  <si>
    <t>In respect of fixed rate interest, allows user to specify whether there is an irregular coupon period (i.e. an interest period of non-standard length).</t>
  </si>
  <si>
    <t>000109</t>
  </si>
  <si>
    <t>Fixed_Business_Centres</t>
  </si>
  <si>
    <t>Business Centre(s) in respect of Fixed Rate Interest</t>
  </si>
  <si>
    <t>Business Centre(s) (in respect of Fixed Rate Interest)</t>
  </si>
  <si>
    <t>The business centres that are applicable for the purposes of determining fixed rate interest.</t>
  </si>
  <si>
    <t>000110</t>
  </si>
  <si>
    <t>Fixed_Business_Centres_Required</t>
  </si>
  <si>
    <t>Are any Business Centres required to be specified in respect of Fixed Rate Interest?</t>
  </si>
  <si>
    <t>Allows user to specify whether any business centres are required to be specified for the purposes of calculating fixed rate interest.</t>
  </si>
  <si>
    <t>000111</t>
  </si>
  <si>
    <t>Fixed_Business_Day_Convention</t>
  </si>
  <si>
    <t>Business Day Convention (Fixed Rate)</t>
  </si>
  <si>
    <t>Business Day Convention (in respect of fixed rate interest)</t>
  </si>
  <si>
    <t>In respect of fixed rate interest, the business day convention</t>
  </si>
  <si>
    <t>000112</t>
  </si>
  <si>
    <t>Fixed_Coupon_Amount</t>
  </si>
  <si>
    <t>Fixed Coupon Amount per Calculation Amount</t>
  </si>
  <si>
    <t>Fixed Coupon Amount per Calculation Amount (in respect of fixed rate interest)</t>
  </si>
  <si>
    <t>In respect of fixed rate interest, the fixed coupon amount expressed per calculation amount.</t>
  </si>
  <si>
    <t>000113</t>
  </si>
  <si>
    <t>Fixed_Coupon_Amount_Per_Nominal_Amount</t>
  </si>
  <si>
    <t>Fixed Coupon Amount per Aggregate Nominal Amount</t>
  </si>
  <si>
    <t>Fixed Coupon Amount per Aggregate Nominal Amount (in respect of fixed rate interest)</t>
  </si>
  <si>
    <t>In respect of fixed rate interest, the fixed coupon amount expressed per nominal amount.</t>
  </si>
  <si>
    <t>000114</t>
  </si>
  <si>
    <t>Day_Count_Fraction_Fixed</t>
  </si>
  <si>
    <t>Fixed_Day_Count_Fraction</t>
  </si>
  <si>
    <t>Day Count Fraction (Fixed Rate)</t>
  </si>
  <si>
    <t>Day Count Fraction (in respect of fixed rate interest)</t>
  </si>
  <si>
    <t>The Day Count Fraction that is applicable in respect of fixed rate interest.</t>
  </si>
  <si>
    <t>000115</t>
  </si>
  <si>
    <t>Fixed_Interest_End_Date</t>
  </si>
  <si>
    <t>Fixed Interest End Date</t>
  </si>
  <si>
    <t>Allows user to specify a date upon which the notes will cease to pay a fixed rate of interest. To be used in the context of fixed-to-floating Notes.</t>
  </si>
  <si>
    <t>000116</t>
  </si>
  <si>
    <t>First_Fixed_Interest_Payment_Date</t>
  </si>
  <si>
    <t>Fixed_Interest_Payment_Date_1</t>
  </si>
  <si>
    <t>First Interest Payment Date (Fixed Rate)</t>
  </si>
  <si>
    <t>First Interest Payment Date (in respect of fixed rate interest)</t>
  </si>
  <si>
    <t>In respect of fixed rate interest, the first interest payment date.</t>
  </si>
  <si>
    <t>000117</t>
  </si>
  <si>
    <t>Fixed_Interest_Rate_Date_Adjustment</t>
  </si>
  <si>
    <t>Fixed_Interest_Payment_Date_Adjustment</t>
  </si>
  <si>
    <t>Do the Fixed Interest Payment Dates need to be adjusted in accordance with Business Day Convention?</t>
  </si>
  <si>
    <t>Do the Fixed Rate Interest Payment Dates need to be adjusted in accordance with Business Day Convention?</t>
  </si>
  <si>
    <t>Allows user to specify whether the interest payment dates should be adjusted according to the relevant business day convention.</t>
  </si>
  <si>
    <t>000118</t>
  </si>
  <si>
    <t>Penultimate_Fixed_Interest_Payment_Date</t>
  </si>
  <si>
    <t>Fixed_Interest_Payment_Date_Penultimate</t>
  </si>
  <si>
    <t>Penultimate Fixed Interest Payment Date</t>
  </si>
  <si>
    <t>Penultimate Interest Payment Date (in respect of fixed rate interest)</t>
  </si>
  <si>
    <t>In respect of fixed rate interest, the penultimate interest payment date.</t>
  </si>
  <si>
    <t>000119</t>
  </si>
  <si>
    <t>Fixed_Interest_Payment_Dates</t>
  </si>
  <si>
    <t>Interest payment dates in each year (e.g. 1 January) in respect of fixed rate interest
 (Click "Add" after each entry)</t>
  </si>
  <si>
    <t>Interest payment dates in each year (e.g. 1 January) (in respect of fixed rate interest)</t>
  </si>
  <si>
    <t>In respect of fixed rate interest, the interest payment dates in each year (the day and month of the interest payment dates should be specified i.e. 1 January etc.).</t>
  </si>
  <si>
    <t>000120</t>
  </si>
  <si>
    <t>Fixed_Interest_Frequency</t>
  </si>
  <si>
    <t>Fixed_Interest_Payment_Frequency</t>
  </si>
  <si>
    <t>Interest payment frequency in respect of fixed rate interest</t>
  </si>
  <si>
    <t>Interest payment frequency (in respect of fixed rate interest)</t>
  </si>
  <si>
    <t>In respect of fixed rate interest, the frequency of interest payments (i.e. annual, semi-annual etc).</t>
  </si>
  <si>
    <t>000121</t>
  </si>
  <si>
    <t>Fixed_Business_Day_Adjusted</t>
  </si>
  <si>
    <t>Fixed_Interest_Periods_Adjustment</t>
  </si>
  <si>
    <t>Are the Interest Periods in respect of fixed rate interest adjusted or unadjusted?</t>
  </si>
  <si>
    <t>Are the Interest Periods adjusted or unadjusted (in respect of fixed rate interest)?</t>
  </si>
  <si>
    <t>Allows user to specify whether fixed rate interest periods (and consequently the amount of interest that is paid on a particular interest payment date) will be adjusted or unadjusted where the payment date changes to account for business days.</t>
  </si>
  <si>
    <t>000122</t>
  </si>
  <si>
    <t>Fixed_Interest_Rate</t>
  </si>
  <si>
    <t>Fixed Interest Rate</t>
  </si>
  <si>
    <t>The rate of interest (per annum per the nominal amount) to be paid by the issuer on fixed rate notes.</t>
  </si>
  <si>
    <t>000123</t>
  </si>
  <si>
    <t>Floating_Broken_Amount_Duration</t>
  </si>
  <si>
    <t>Irregular coupon periods (in respect of floating rate interest)</t>
  </si>
  <si>
    <t xml:space="preserve">In respect of floating rate interest, allows user to specify the nature of the irregular coupon period(s). </t>
  </si>
  <si>
    <t>000124</t>
  </si>
  <si>
    <t>Floating_Broken_Amount_Required</t>
  </si>
  <si>
    <t>Is there an irregular coupon period (in respect of floating rate interest)?</t>
  </si>
  <si>
    <t>In respect of floating rate interest, allows user to specify whether there is an irregular coupon period (i.e. an interest period of non-standard length).</t>
  </si>
  <si>
    <t>000125</t>
  </si>
  <si>
    <t>Floating_Business_Centres</t>
  </si>
  <si>
    <t>Business Centre(s) in respect of Floating Rate Interest</t>
  </si>
  <si>
    <t>Business Centre(s) (in respect of Floating Rate Interest)</t>
  </si>
  <si>
    <t>The business centres that are applicable for the purposes of determining floating rate interest.</t>
  </si>
  <si>
    <t>000126</t>
  </si>
  <si>
    <t>Floating_Business_Centres_Required</t>
  </si>
  <si>
    <t>Are any Business Centres required to be specified in respect of Floating Rate Interest?</t>
  </si>
  <si>
    <t>Allows user to specify whether any business centres are required to be specified for the purposes of calculating floating rate interest.</t>
  </si>
  <si>
    <t>000127</t>
  </si>
  <si>
    <t>Floating_Business_Day_Convention</t>
  </si>
  <si>
    <t>Business Day Convention (Floating Rate)</t>
  </si>
  <si>
    <t>Business Day Convention (in respect of floating rate interest)</t>
  </si>
  <si>
    <t>In respect of floating rate interest, the business day convention</t>
  </si>
  <si>
    <t>000128</t>
  </si>
  <si>
    <t>Day_Count_Fraction_Floating</t>
  </si>
  <si>
    <t>Floating_Day_Count_Fraction</t>
  </si>
  <si>
    <t>Day Count Fraction (Floating Rate)</t>
  </si>
  <si>
    <t>Day Count Fraction (in respect of floating rate interest)</t>
  </si>
  <si>
    <t>The Day Count Fraction that is applicable in respect of floating rate interest.</t>
  </si>
  <si>
    <t>000129</t>
  </si>
  <si>
    <t>Interest_Determination_Manner</t>
  </si>
  <si>
    <t>Floating_Interest_Determination_Manner</t>
  </si>
  <si>
    <t>What is the determination manner of the floating rate interest?</t>
  </si>
  <si>
    <t>What is the Determination Manner of the Floating Rate Interest?</t>
  </si>
  <si>
    <t>Allows user to specify the method for determining floating rate interest (e.g. Screen Rate Determination).</t>
  </si>
  <si>
    <t>000130</t>
  </si>
  <si>
    <t>Interest_Determination_Manner_Other_Details</t>
  </si>
  <si>
    <t>Floating_Interest_Determination_Manner_Other</t>
  </si>
  <si>
    <t>Details of the determination manner of the floating rate interest</t>
  </si>
  <si>
    <t>Other Determination Manner of the Floating Rate Interest</t>
  </si>
  <si>
    <t>Allows user to specify determination manner of floating rate interest where the relevant determination manner is not already a selectable option.</t>
  </si>
  <si>
    <t>000131</t>
  </si>
  <si>
    <t>First_Floating_Interest_Payment_Date</t>
  </si>
  <si>
    <t>Floating_Interest_Payment_Date_1</t>
  </si>
  <si>
    <t>First Interest Payment Date (Floating Rate)</t>
  </si>
  <si>
    <t>First Interest Payment Date (in respect of floating rate interest)</t>
  </si>
  <si>
    <t>In respect of floating rate interest, the first interest payment date.</t>
  </si>
  <si>
    <t>000132</t>
  </si>
  <si>
    <t>Floating_Interest_Rate_Date_Adjustment</t>
  </si>
  <si>
    <t>Floating_Interest_Payment_Date_Adjustment</t>
  </si>
  <si>
    <t>Do the Floating Interest Payment Dates need to be adjusted in accordance with Business Day Convention?</t>
  </si>
  <si>
    <t>Do the Floating Rate Interest Payment Dates need to be adjusted in accordance with Business Day Convention?</t>
  </si>
  <si>
    <t>Allows user to specify whether the interest payment dates (in respect of floating rate interest) should be adjusted according to the relevant business day convention.</t>
  </si>
  <si>
    <t>000133</t>
  </si>
  <si>
    <t>Penultimate_Floating_Interest_Payment_Date</t>
  </si>
  <si>
    <t>Floating_Interest_Payment_Date_Penultimate</t>
  </si>
  <si>
    <t>Penultimate Floating Interest Payment Date</t>
  </si>
  <si>
    <t>Penultimate Interest Payment Date (in respect of floating rate interest)</t>
  </si>
  <si>
    <t>In respect of floating rate interest, the penultimate interest payment date.</t>
  </si>
  <si>
    <t>000134</t>
  </si>
  <si>
    <t>Floating_Interest_Payment_Dates</t>
  </si>
  <si>
    <t>Interest payment dates in each year (e.g. 1 January) in respect of floating rate interest
(Click "Add" after each entry)</t>
  </si>
  <si>
    <t>Interest payment dates in each year (e.g. 1 January) (in respect of floating rate interest)</t>
  </si>
  <si>
    <t>In respect of floating rate interest, the interest payment dates in each year (the day and month of the interest payment dates should be specified i.e. 1 January etc.).</t>
  </si>
  <si>
    <t>000135</t>
  </si>
  <si>
    <t>Floating_Interest_Frequency</t>
  </si>
  <si>
    <t>Floating_Interest_Payment_Frequency</t>
  </si>
  <si>
    <t>Interest payment frequency in respect of floating rate interest</t>
  </si>
  <si>
    <t>Interest payment frequency (in respect of floating rate interest)</t>
  </si>
  <si>
    <t>In respect of floating rate interest, the frequency of interest payments (i.e. annual, semi-annual etc).</t>
  </si>
  <si>
    <t>000136</t>
  </si>
  <si>
    <t>Floating_Business_Day_Adjusted</t>
  </si>
  <si>
    <t>Floating_Interest_Period_Adjustment</t>
  </si>
  <si>
    <t>Are the Interest Periods in respect of floating rate interest adjusted or unadjusted?</t>
  </si>
  <si>
    <t>Are the Interest Periods adjusted or unadjusted (in respect of floating rate interest)?</t>
  </si>
  <si>
    <t>Allows user to specify whether floating rate interest periods (and consequently the amount of interest that is paid on a particular interest payment date) will be adjusted or unadjusted where the payment date changes to account for business days.</t>
  </si>
  <si>
    <t>000137</t>
  </si>
  <si>
    <t>Maximum_Interest_Rate</t>
  </si>
  <si>
    <t>Floating_Interest_Rate_Maximum</t>
  </si>
  <si>
    <t>Maximum Interest Rate</t>
  </si>
  <si>
    <t>In respect of floating rate interest, the maximum interest rate (cap) payable by the issuer during the life of the Notes.</t>
  </si>
  <si>
    <t>000138</t>
  </si>
  <si>
    <t>Maximum_Interest_Rate_Required</t>
  </si>
  <si>
    <t>Floating_Interest_Rate_Maximum_Required</t>
  </si>
  <si>
    <t>Is there a maximum rate of interest?</t>
  </si>
  <si>
    <t>In respect of floating rate interest, allows user to specify whether there is a maximum interest rate (cap.</t>
  </si>
  <si>
    <t>000139</t>
  </si>
  <si>
    <t>Minimum_Interest_Rate</t>
  </si>
  <si>
    <t>Floating_Interest_Rate_Minimum</t>
  </si>
  <si>
    <t>Minimum Interest Rate</t>
  </si>
  <si>
    <t>In respect of floating rate interest, the minimum interest rate (floor) payable by the issuer during the life of the Notes.</t>
  </si>
  <si>
    <t>000140</t>
  </si>
  <si>
    <t>Minimum_Interest_Rate_Required</t>
  </si>
  <si>
    <t>Floating_Interest_Rate_Minimum_Required</t>
  </si>
  <si>
    <t>Is there a minimum rate of interest?</t>
  </si>
  <si>
    <t>In respect of floating rate interest, allows user to specify whether there is a minimum interest rate (floor).</t>
  </si>
  <si>
    <t>000141</t>
  </si>
  <si>
    <t>Linear_Interpolation_Required</t>
  </si>
  <si>
    <t>Floating_Linear_Interpolation_Required</t>
  </si>
  <si>
    <t>Will the floating rate interest for the irregular period(s) be determined using linear interpolation?</t>
  </si>
  <si>
    <t>Allows user to specify whether linear interpolation will be used to determine the floating rate interest for irregular interest period(s).</t>
  </si>
  <si>
    <t>000142</t>
  </si>
  <si>
    <t>Margin</t>
  </si>
  <si>
    <t>Floating_Margin</t>
  </si>
  <si>
    <t>Margin (ignoring positive or negative)</t>
  </si>
  <si>
    <t>In respect of floating rate interest, the margin applied to the relevant reference rate in order to calculate the total interest rate.</t>
  </si>
  <si>
    <t>000143</t>
  </si>
  <si>
    <t>Margin_Applicable</t>
  </si>
  <si>
    <t>Floating_Margin_Applicable</t>
  </si>
  <si>
    <t>Will there be a margin applied to the reference rate?</t>
  </si>
  <si>
    <t>In respect of floating rate notes, allows user to specify whether a margin will be applied to the relevant reference rate to calculate the total interest rate.</t>
  </si>
  <si>
    <t>000144</t>
  </si>
  <si>
    <t>Floating_Rate_Option</t>
  </si>
  <si>
    <t>Floating Rate Option</t>
  </si>
  <si>
    <t>Where the floating rate interest is being calculated using ISDA determination, the floating rate option</t>
  </si>
  <si>
    <t>000145</t>
  </si>
  <si>
    <t>Reference_Rate</t>
  </si>
  <si>
    <t>Floating_Reference_Rate</t>
  </si>
  <si>
    <t>Reference Rate (Floating Rate)</t>
  </si>
  <si>
    <t>Reference Rate</t>
  </si>
  <si>
    <t>In respect of floating rate interest, the reference rate used to calculate the rate of interest using screen rate determination.</t>
  </si>
  <si>
    <t>000146</t>
  </si>
  <si>
    <t>Historical_Interest_Rates</t>
  </si>
  <si>
    <t>Floating_Reference_Rate_Historic_Required</t>
  </si>
  <si>
    <t>Are details of historic interest rate to be specified?</t>
  </si>
  <si>
    <t>Are historic details of the Reference Rate required to be specified?</t>
  </si>
  <si>
    <t>Allows user to specify whether historic details of the refernece rate are required to be specified (often in Part B of a Final Terms).</t>
  </si>
  <si>
    <t>000147</t>
  </si>
  <si>
    <t>Reference_Rate_Publisher</t>
  </si>
  <si>
    <t>Floating_Reference_Rate_Historic_Source</t>
  </si>
  <si>
    <t>Reference Rate Publisher</t>
  </si>
  <si>
    <t>Source of historic Reference Rates</t>
  </si>
  <si>
    <t>Allows user to specify source of historic interest rates. Most often relevant to Part B of final terms.</t>
  </si>
  <si>
    <t>000148</t>
  </si>
  <si>
    <t>Reference_Rate_Tenor</t>
  </si>
  <si>
    <t>Floating_Reference_Rate_Tenor</t>
  </si>
  <si>
    <t>Reference Rate Tenor (Floating Rate)</t>
  </si>
  <si>
    <t>Reference Rate Tenor</t>
  </si>
  <si>
    <t>The tenor of the underlying reference rate. For example, the tenor of 3-month LIBOR is 3 months.</t>
  </si>
  <si>
    <t>000149</t>
  </si>
  <si>
    <t>Relevant_Screen_Page</t>
  </si>
  <si>
    <t>Floating_Relevant_Screen_Page</t>
  </si>
  <si>
    <t>Relevant Screen Page</t>
  </si>
  <si>
    <t>In the context of floating rate interest calculated by reference to a screen rate, the relevant screen page (e.g. Reuters).</t>
  </si>
  <si>
    <t>000150</t>
  </si>
  <si>
    <t>Bearer_Notes_Form</t>
  </si>
  <si>
    <t>Form_of_Bearer_Notes</t>
  </si>
  <si>
    <t>Form of the Bearer Notes</t>
  </si>
  <si>
    <t>Form of the Bearer [Security_Type]</t>
  </si>
  <si>
    <t>The form of bearer notes (e.g. temporary to permanent etc.).</t>
  </si>
  <si>
    <t>000151</t>
  </si>
  <si>
    <t>Form_of_Notes</t>
  </si>
  <si>
    <t>Form_of_Instrument</t>
  </si>
  <si>
    <t>Form of [Security_Type]</t>
  </si>
  <si>
    <t>Allows user to specify the form of the Notes (typically registered or bearer).</t>
  </si>
  <si>
    <t>000152</t>
  </si>
  <si>
    <t>Fungible_Issue</t>
  </si>
  <si>
    <t>Is this a tap of a previously issued Series?</t>
  </si>
  <si>
    <t>Allows user to specify whether the current issuance is a tap of a prior issuance of the Notes</t>
  </si>
  <si>
    <t>000153</t>
  </si>
  <si>
    <t>Fungible_Issue_Interest_Commencement_Date</t>
  </si>
  <si>
    <t>Interest commencement date (in respect of fungible issues)</t>
  </si>
  <si>
    <t>In respect of fungible issuances, the interest commencement date (i.e. the date on which interest begins to accrue).</t>
  </si>
  <si>
    <t>000154</t>
  </si>
  <si>
    <t>Governing_Law</t>
  </si>
  <si>
    <t>Governing Law</t>
  </si>
  <si>
    <t>The governing law of the notes being issued.</t>
  </si>
  <si>
    <t>000155</t>
  </si>
  <si>
    <t>Guarantor_Name_Or_Names</t>
  </si>
  <si>
    <t>Guarantor</t>
  </si>
  <si>
    <t>Guarantor(s)
(Click "Add" after each entry)</t>
  </si>
  <si>
    <t>Guarantor(s)</t>
  </si>
  <si>
    <t>The legal entity (or entities) guaranteeing the Notes. The guarantor entity(ies) under the programme should be included as selectable options (and defaulted if there is only one).</t>
  </si>
  <si>
    <t>000156</t>
  </si>
  <si>
    <t>Guarantor_Required</t>
  </si>
  <si>
    <t>Are the Notes Guaranteed?</t>
  </si>
  <si>
    <t>Are the [Security_Type] guaranteed?</t>
  </si>
  <si>
    <t>Allows user to specify whether the notes being issued are to be guaranteed by another entity.</t>
  </si>
  <si>
    <t>000157</t>
  </si>
  <si>
    <t>Information_Classification</t>
  </si>
  <si>
    <t>Information Classification</t>
  </si>
  <si>
    <t>The information classification of the relevant document.</t>
  </si>
  <si>
    <t>000158</t>
  </si>
  <si>
    <t>Details_Regarding_Instalment_Amounts_And_Instalment_Dates</t>
  </si>
  <si>
    <t>Instalment_Notes_Details</t>
  </si>
  <si>
    <t>Details regarding Instalment Amounts and Instalment Dates</t>
  </si>
  <si>
    <t>Allows user to insert details relating to instalment payments of the principal (e.g. amounts and dates).</t>
  </si>
  <si>
    <t>000159</t>
  </si>
  <si>
    <t>Instalment_Note</t>
  </si>
  <si>
    <t>Instalment_Notes_Required</t>
  </si>
  <si>
    <t>Is the principal repayable in instalments?</t>
  </si>
  <si>
    <t>Allows user to specify whether or not the principal amount of the Notes is repayable in instalments.</t>
  </si>
  <si>
    <t>000278</t>
  </si>
  <si>
    <t>Instrument_Ratings_Required</t>
  </si>
  <si>
    <t>Are Instrument ratings required?</t>
  </si>
  <si>
    <t>Will the [Security_Type] be rated?</t>
  </si>
  <si>
    <t>Allows user to specify whether the notes being issued will be rated by rating agencies.</t>
  </si>
  <si>
    <t>000160</t>
  </si>
  <si>
    <t>Integral_Multiple</t>
  </si>
  <si>
    <t>Integral Multiple</t>
  </si>
  <si>
    <t>The integral multiple above the minimum denomination in which definitive notes can be printed. Often 1,000 of the relevant currency (e.g. £1,000).</t>
  </si>
  <si>
    <t>000161</t>
  </si>
  <si>
    <t>Integral_Multiple_Required</t>
  </si>
  <si>
    <t>Are Integral Multiples required in respect of the Denominations?</t>
  </si>
  <si>
    <t>Allows user to specify whether integral multiples (see "Integral_Multiple") are applicable in respect of the Notes.</t>
  </si>
  <si>
    <t>000162</t>
  </si>
  <si>
    <t>Interest_Basis</t>
  </si>
  <si>
    <t>Interest Basis</t>
  </si>
  <si>
    <t>Type of interest (e.g. fixed, floating rate etc.)</t>
  </si>
  <si>
    <t>000163</t>
  </si>
  <si>
    <t>Determination_Dates_Screen</t>
  </si>
  <si>
    <t>Interest_Determination_Dates</t>
  </si>
  <si>
    <t>Interest Determination Date(s)</t>
  </si>
  <si>
    <t>The interest determination date(s) for the purposes of screen rate determination of floating interest.</t>
  </si>
  <si>
    <t>000164</t>
  </si>
  <si>
    <t>Interest_Material_to_the_offer_disclosure</t>
  </si>
  <si>
    <t>Interest_Material_Disclosure</t>
  </si>
  <si>
    <t>Disclosure of the interests of natural and legal person in the offer which are not otherwise disclosed in the Prospectus</t>
  </si>
  <si>
    <t>Disclosure of the interests of natural and legal person in the offer which are not otherwise disclosed in the [Programme_Type]</t>
  </si>
  <si>
    <t>The disclosure of any interests of natural and legal persons in the offer which are not otherwise disclosed in the Base Prospectus to be included in Part B of the Final Terms in the section titled "Interests Material to the Offer".</t>
  </si>
  <si>
    <t>000165</t>
  </si>
  <si>
    <t>Interest_Material_to_the_offer</t>
  </si>
  <si>
    <t>Interest_Material_Disclosure_Required</t>
  </si>
  <si>
    <t>Save for the fees of the Dealer/Manager(s), do any natural and legal person have an interest in the offer that is not otherwise disclosed in the Prospectus?</t>
  </si>
  <si>
    <t>Save for the fees of the Dealer/Manager(s), do any natural and legal person have an interest in the offer that is not otherwise disclosed in the [Programme_Type]?</t>
  </si>
  <si>
    <t>Allows user to specify whether, save for the fees of the Dealer/Managers, any natural and legal persons have an interest in the offer that is not otherwise disclosed in the Base Prospectus. This is relevant for the section titled "Interests Material to the Offer" in Part B of the Final Terms.</t>
  </si>
  <si>
    <t>000166</t>
  </si>
  <si>
    <t>Investor_Put</t>
  </si>
  <si>
    <t>Can the Investors put the Notes?</t>
  </si>
  <si>
    <t>Can the Investors put the [Security_Type]?</t>
  </si>
  <si>
    <t>Allows user to specify whether noteholders have the option to put the notes back to the Issuer.</t>
  </si>
  <si>
    <t>000167</t>
  </si>
  <si>
    <t>Investor_Put_Dates</t>
  </si>
  <si>
    <t>The date(s) on which the Noteholders can exercise the Investor Put
 (Click "Add" after each entry)</t>
  </si>
  <si>
    <t>The date(s) on which the Investor Put can be exercised</t>
  </si>
  <si>
    <t>date_list</t>
  </si>
  <si>
    <t>Specific dates upon which noteholders are able to exercise the investor put option.</t>
  </si>
  <si>
    <t>000168</t>
  </si>
  <si>
    <t>Investor_Put_Max_Notice_Days</t>
  </si>
  <si>
    <t>Investor_Put_Notice_Maximum</t>
  </si>
  <si>
    <t>The maximum number of days’ notice in respect of the Investor Put</t>
  </si>
  <si>
    <t>Allows user to specify the maximum number of days of notice a noteholder must give to the Issuer prior to exercising the investor put option.</t>
  </si>
  <si>
    <t>000169</t>
  </si>
  <si>
    <t>Investor_Put_Min_Notice_Days</t>
  </si>
  <si>
    <t>Investor_Put_Notice_Minimum</t>
  </si>
  <si>
    <t>The minimum number of days’ notice in respect of the Investor Put</t>
  </si>
  <si>
    <t>Allows user to specify the minimum number of days of notice a noteholder must give to the Issuer prior to exercising the investor put option.</t>
  </si>
  <si>
    <t>000170</t>
  </si>
  <si>
    <t>Investor_Put_Period_End_Date</t>
  </si>
  <si>
    <t>The date to which the Noteholders can exercise the Investor Put until (but excluding)</t>
  </si>
  <si>
    <t>The date to which the Investor Put can be exercised until (but excluding)</t>
  </si>
  <si>
    <t>The final date which noteholders can exercise the investor put option until (but excluding).</t>
  </si>
  <si>
    <t>000171</t>
  </si>
  <si>
    <t>Investor_Put_Period_Start_Date</t>
  </si>
  <si>
    <t>The first date on which the Noteholders can exercise the Investor Put from (and including)</t>
  </si>
  <si>
    <t>The first date that the Investor Put can be exercised from (and including)</t>
  </si>
  <si>
    <t>The first date from which noteholders can exercise the investor put option from (and including).</t>
  </si>
  <si>
    <t>000172</t>
  </si>
  <si>
    <t>Investor_Put_Recurrence</t>
  </si>
  <si>
    <t>When can the Investor Put be exercised?</t>
  </si>
  <si>
    <t>Allows user to specify date(s) or a period when noteholders can exercise the investor put option.</t>
  </si>
  <si>
    <t>000381</t>
  </si>
  <si>
    <t>Investor_Reoffer</t>
  </si>
  <si>
    <t>Investor Re-offer Price</t>
  </si>
  <si>
    <t>EBRD (Investor TS)</t>
  </si>
  <si>
    <t>000383</t>
  </si>
  <si>
    <t>Investor_Reoffer_Required</t>
  </si>
  <si>
    <t>Is the Invester Re-offer price required to be specified in the Investor Termsheet</t>
  </si>
  <si>
    <t>Is the Investor Re-offer price required to be specified in the Investor Termsheet?</t>
  </si>
  <si>
    <t>Allows user to specify whether the Investor Re-offer price is required to be specified in the Investor Termsheet.</t>
  </si>
  <si>
    <t>000382</t>
  </si>
  <si>
    <t>Investor_Reoffer_Yield</t>
  </si>
  <si>
    <t>Indication of Yield at Investor Re-offer Price</t>
  </si>
  <si>
    <t>000384</t>
  </si>
  <si>
    <t>Investor_Termsheet_Disclaimer</t>
  </si>
  <si>
    <t>Investor Termsheet Disclaimer</t>
  </si>
  <si>
    <t>The disclaimer included in the Investor Termsheet.</t>
  </si>
  <si>
    <t>000173</t>
  </si>
  <si>
    <t>IPA</t>
  </si>
  <si>
    <t>Issuing &amp; Paying Agent</t>
  </si>
  <si>
    <t>The legal entity acting as Issuing and Paying Agent/Principal Paying Agent/Fiscal Agent. The Agent appointed in respect of the Programme should be included as a selectable (and set as a default if the only option).</t>
  </si>
  <si>
    <t>000174</t>
  </si>
  <si>
    <t>ISDA_Benchmarks_Supplement</t>
  </si>
  <si>
    <t>ISDA Benchmarks Supplement Applicable?</t>
  </si>
  <si>
    <t>Allows user to specify whether the ISDA Benchmarks Supplement is applicable for the purposes of calculating the floating rate interest.</t>
  </si>
  <si>
    <t>000175</t>
  </si>
  <si>
    <t>Reset_Date</t>
  </si>
  <si>
    <t>ISDA_Reset_Date</t>
  </si>
  <si>
    <t>Reset Date</t>
  </si>
  <si>
    <t>For floating rate interest determined according to the ISDA Determination method, the relevant Reset Date.</t>
  </si>
  <si>
    <t>000176</t>
  </si>
  <si>
    <t>ISIN</t>
  </si>
  <si>
    <t>The ISIN code assigned to the Notes (used in the context of a Reg S only issuance).</t>
  </si>
  <si>
    <t>000177</t>
  </si>
  <si>
    <t>Reg_S_ISIN</t>
  </si>
  <si>
    <t>ISIN_Reg_S</t>
  </si>
  <si>
    <t>ISIN (Regulation S)</t>
  </si>
  <si>
    <t>In respect of a Reg S/144A issuance, the ISIN code in respect of the Reg S portion of the Notes.</t>
  </si>
  <si>
    <t>000178</t>
  </si>
  <si>
    <t>Rule_144A_ISIN</t>
  </si>
  <si>
    <t>ISIN_Rule_144A</t>
  </si>
  <si>
    <t>ISIN (Rule 144A)</t>
  </si>
  <si>
    <t>In respect of a Reg S/Rule 144A issuance, the ISIN code in respect of the Rule 144A portion of the Notes.</t>
  </si>
  <si>
    <t>000179</t>
  </si>
  <si>
    <t>Temporary_ISIN</t>
  </si>
  <si>
    <t>ISIN_Temporary</t>
  </si>
  <si>
    <t>Temporary ISIN</t>
  </si>
  <si>
    <t>The temporary ISIN code assigned to the Notes (used in the context of a Reg S only issuance).</t>
  </si>
  <si>
    <t>000180</t>
  </si>
  <si>
    <t>Temporary_Reg_S_ISIN</t>
  </si>
  <si>
    <t>ISIN_Temporary_Reg_S</t>
  </si>
  <si>
    <t>Temporary ISIN (Reg S)</t>
  </si>
  <si>
    <t>In respect of a Reg S/144A tap issuance issuance, the temporary ISIN code in respect of the Reg S portion of the Notes.</t>
  </si>
  <si>
    <t>000181</t>
  </si>
  <si>
    <t>Temporary_Rule_144A_ISIN</t>
  </si>
  <si>
    <t>ISIN_Temporary_Rule_144A</t>
  </si>
  <si>
    <t>Temporary ISIN (Rule 144A)</t>
  </si>
  <si>
    <t>In respect of a Reg S/144A tap issuance, the temporary ISIN code in respect of the Rule 144A portion of the Notes.</t>
  </si>
  <si>
    <t>000182</t>
  </si>
  <si>
    <t>Issuance_Approval_Board</t>
  </si>
  <si>
    <t>Is the approval of the issuance made by the board?</t>
  </si>
  <si>
    <t>Allows the user to specify whether the issuance has been approved by the board of the issuer/guarantor</t>
  </si>
  <si>
    <t>000183</t>
  </si>
  <si>
    <t>Date_of_Issuance_Approval</t>
  </si>
  <si>
    <t>Issuance_Approval_Date</t>
  </si>
  <si>
    <t>Date(s) that the issuance of Notes was approved</t>
  </si>
  <si>
    <t>Date(s) that the issuance of [Security_Type] was approved</t>
  </si>
  <si>
    <t>Date_list</t>
  </si>
  <si>
    <t>The date that the issuance was approved by the issuer/guarantor.</t>
  </si>
  <si>
    <t>000184</t>
  </si>
  <si>
    <t>Issuance_Approval_Required</t>
  </si>
  <si>
    <t>Issuance_Approval_Date_Required</t>
  </si>
  <si>
    <t>Is the date of the approval of the issuance required to be specified in the Final Terms?</t>
  </si>
  <si>
    <t>Is the date of the approval of the issuance required to be specified in the [Offer_Type]?</t>
  </si>
  <si>
    <t>Allows the user to specify whether the date on which the issuance was approved by the issuer/guarantor is required to be specified in the final terms.</t>
  </si>
  <si>
    <t>000185</t>
  </si>
  <si>
    <t>Issuance_Currency</t>
  </si>
  <si>
    <t>Specified Currency</t>
  </si>
  <si>
    <t>currency</t>
  </si>
  <si>
    <t>The currency of the notes being issued.</t>
  </si>
  <si>
    <t>000186</t>
  </si>
  <si>
    <t>Issue_Date</t>
  </si>
  <si>
    <t>Retained</t>
  </si>
  <si>
    <t>Issue Date</t>
  </si>
  <si>
    <t>The date that the notes will be issued. Also known as the settlement date.</t>
  </si>
  <si>
    <t>000187</t>
  </si>
  <si>
    <t>Issue_Price</t>
  </si>
  <si>
    <t>Issue Price</t>
  </si>
  <si>
    <t>The issue price of the Notes (exlcuding fees and expenses). Expressed as a percentage of the principal nominal amount.</t>
  </si>
  <si>
    <t>000188</t>
  </si>
  <si>
    <t>Issue_Yield</t>
  </si>
  <si>
    <t>Indication of Yield at Issue Price</t>
  </si>
  <si>
    <t>Based on the issue price, the yield  of the Notes.</t>
  </si>
  <si>
    <t>000189</t>
  </si>
  <si>
    <t>Issuer</t>
  </si>
  <si>
    <t>The legal entity issuing the Notes. The issuer entity(ies) under the programme should be included as selectable options (and defaulted if there is only one).</t>
  </si>
  <si>
    <t>000389</t>
  </si>
  <si>
    <t>Issuer_Account_Details</t>
  </si>
  <si>
    <t>The Issuer’s payment account details for the purposes of receiving the net proceeds</t>
  </si>
  <si>
    <t>Details of the Issuer's account which is to receive the proceeds of the issue.</t>
  </si>
  <si>
    <t>000386</t>
  </si>
  <si>
    <t>Issuer_Attention</t>
  </si>
  <si>
    <t>Attention of the Issuer (for the purposes of Notices)</t>
  </si>
  <si>
    <t>Attention details of the Issuer</t>
  </si>
  <si>
    <t>The attention details of the Issuer.</t>
  </si>
  <si>
    <t>000190</t>
  </si>
  <si>
    <t>Issuer_Call</t>
  </si>
  <si>
    <t>Can the Issuer call the Notes?</t>
  </si>
  <si>
    <t>Can the Issuer call the [Security_Type]?</t>
  </si>
  <si>
    <t>Allows user to specify whether the issuer has an option to redeem the notes prior to the specified maturity date (this includes a make-whole call and/or maturity par call, if such a provision is included in the relevant programme).</t>
  </si>
  <si>
    <t>000191</t>
  </si>
  <si>
    <t>Issuer_Call_Dates</t>
  </si>
  <si>
    <t>The date(s) on which the Issuer can exercise the Issuer Call
 (Click "Add" after each entry)</t>
  </si>
  <si>
    <t>The date(s) on which the Issuer can exercise the Issuer Call</t>
  </si>
  <si>
    <t>Specific dates upon which the Issuer is able to exercise the issuer call option.</t>
  </si>
  <si>
    <t>000192</t>
  </si>
  <si>
    <t>Issuer_Call_Max_Notice_Days</t>
  </si>
  <si>
    <t>Issuer_Call_Notice_Maximum</t>
  </si>
  <si>
    <t>The maximum number of days’ notice in respect of the Issuer Call</t>
  </si>
  <si>
    <t>Allows user to specify the maximum number of days of notice the Issuer must give to noteholders prior to exercising the issuer call option.</t>
  </si>
  <si>
    <t>000193</t>
  </si>
  <si>
    <t>Issuer_Call_Min_Notice_Days</t>
  </si>
  <si>
    <t>Issuer_Call_Notice_Minimum</t>
  </si>
  <si>
    <t>The minimum number of days’ notice in respect of the Issuer Call</t>
  </si>
  <si>
    <t>Allows user to specify the minimum number of days of notice the Issuer must give to noteholders prior to exercising the issuer call option.</t>
  </si>
  <si>
    <t>000194</t>
  </si>
  <si>
    <t>Optional_Redemption_Amount_Issuer_Call_Calculated</t>
  </si>
  <si>
    <t>Issuer_Call_Optional_Redemption_Amount_Calculated</t>
  </si>
  <si>
    <t>Optional Redemption Amount (in respect of the Issuer Call) per Calculation Amount</t>
  </si>
  <si>
    <t>The amount payable by the issuer upon exercise of the issuer call, expressed per calculation amount.</t>
  </si>
  <si>
    <t>000195</t>
  </si>
  <si>
    <t>Issuer_Call_Options</t>
  </si>
  <si>
    <t>Options for the Issuer Call</t>
  </si>
  <si>
    <t>Should the issuer be able to call the notes (see "Issuer_Call"), the user can select the nature of the issuer call (i.e. make-whole, maturity par call, make-whole AND maturity par call etc).</t>
  </si>
  <si>
    <t>000196</t>
  </si>
  <si>
    <t>Maximum_Redemption_Amount_Issuer_Call</t>
  </si>
  <si>
    <t>Issuer_Call_Part_Redemption_Amount_Maximum</t>
  </si>
  <si>
    <t>Maximum Redemption Amount</t>
  </si>
  <si>
    <t>Maximum Redemption Amount (in respect of an Issuer Call)</t>
  </si>
  <si>
    <t>In respect of notes that can be redeemed in part by the Issuer when exercising the issuer call, the maximum nominal amount of the Notes that the issuer can redeem.</t>
  </si>
  <si>
    <t>000197</t>
  </si>
  <si>
    <t>Minimum_Redemption_Amount_Issuer_Call</t>
  </si>
  <si>
    <t>Issuer_Call_Part_Redemption_Amount_Minimum</t>
  </si>
  <si>
    <t>Minimum Redemption Amount</t>
  </si>
  <si>
    <t>Minimum Redemption Amount (in respect of an Issuer Call)</t>
  </si>
  <si>
    <t>In respect of notes that can be redeemed in part by the Issuer when exercising the issuer call, the minimum nominal amount of the Notes that the issuer must redeem.</t>
  </si>
  <si>
    <t>000198</t>
  </si>
  <si>
    <t>Issuer_Call_Period_End_Date</t>
  </si>
  <si>
    <t>The date to which the Issuer can exercise the Issuer Call until (but excluding)</t>
  </si>
  <si>
    <t>The final date to which an issuer can exercise the issuer call option until (but excluding).</t>
  </si>
  <si>
    <t>000199</t>
  </si>
  <si>
    <t>Issuer_Call_Period_Start_Date</t>
  </si>
  <si>
    <t>The first date on which the Issuer can exercise the Issuer Call from (and including)</t>
  </si>
  <si>
    <t>The first date which an issuer can exercise the issuer call option from (and including).</t>
  </si>
  <si>
    <t>000200</t>
  </si>
  <si>
    <t>Issuer_Call_Recurrence</t>
  </si>
  <si>
    <t>When can the Issuer Call be exercised?</t>
  </si>
  <si>
    <t>Allows user to specify date(s) or a period when the issuer can exercise the issuer call option.</t>
  </si>
  <si>
    <t>000201</t>
  </si>
  <si>
    <t>Redeemable_In_Part_Issuer_Call</t>
  </si>
  <si>
    <t>Issuer_Call_Redeemable_In_Part</t>
  </si>
  <si>
    <t>Are the Notes redeemable in part (in respect of the Issuer Call)?</t>
  </si>
  <si>
    <t>Are the [Security_Type] redeemable in part (in respect of the Issuer Call)?</t>
  </si>
  <si>
    <t>Allows user to specify whether the notes are redeemable in part in respect of an issuer call.</t>
  </si>
  <si>
    <t>000202</t>
  </si>
  <si>
    <t>Issuer_LEI</t>
  </si>
  <si>
    <t>Issuer LEI</t>
  </si>
  <si>
    <t>The Issuer's LEI code.</t>
  </si>
  <si>
    <t>000203</t>
  </si>
  <si>
    <t>Lead_Managers</t>
  </si>
  <si>
    <t>Legal Name(s) of (Joint) Lead Manager(s)
(Click "Add" after each entry)</t>
  </si>
  <si>
    <t>Legal Name(s) of (Joint) Lead Manager(s)</t>
  </si>
  <si>
    <t>The legal entities acting as (Joint) Lead Manager(s) in respect of the issuance.</t>
  </si>
  <si>
    <t>000204</t>
  </si>
  <si>
    <t>Lead_Managers_1_Address</t>
  </si>
  <si>
    <t>Address of first Lead Manager</t>
  </si>
  <si>
    <t>000205</t>
  </si>
  <si>
    <t>Lead_Managers_2_Address</t>
  </si>
  <si>
    <t>Address of second Lead Manager</t>
  </si>
  <si>
    <t>000206</t>
  </si>
  <si>
    <t>Lead_Managers_3_Address</t>
  </si>
  <si>
    <t>Address of third Lead Manager</t>
  </si>
  <si>
    <t>000207</t>
  </si>
  <si>
    <t>Lead_Managers_4_Address</t>
  </si>
  <si>
    <t>Address of forth Lead Manager</t>
  </si>
  <si>
    <t>000208</t>
  </si>
  <si>
    <t>Lead_Managers_5_Address</t>
  </si>
  <si>
    <t>Address of fifth Lead Manager</t>
  </si>
  <si>
    <t>000209</t>
  </si>
  <si>
    <t>Lead_Managers_6_Address</t>
  </si>
  <si>
    <t>Address of sixth Lead Manager</t>
  </si>
  <si>
    <t>000210</t>
  </si>
  <si>
    <t>Lead_Managers_7_Address</t>
  </si>
  <si>
    <t>Address of seventh Lead Manager</t>
  </si>
  <si>
    <t>000211</t>
  </si>
  <si>
    <t>Lead_Managers_8_Address</t>
  </si>
  <si>
    <t>Address of eighth Lead Manager</t>
  </si>
  <si>
    <t>000212</t>
  </si>
  <si>
    <t>Listing</t>
  </si>
  <si>
    <t>Will the Notes be listed?</t>
  </si>
  <si>
    <t>Will the [Security_Type] be listed and admitted to trading?</t>
  </si>
  <si>
    <t>Allows user to specify whether the notes will be listed and admitted to trading.</t>
  </si>
  <si>
    <t>000213</t>
  </si>
  <si>
    <t>Listing_Application_Made</t>
  </si>
  <si>
    <t>Listing_Application_Status</t>
  </si>
  <si>
    <t>Has the application to list the Notes been made?</t>
  </si>
  <si>
    <t>What is the status of the listing application as of the date of the [Offer_Type]?</t>
  </si>
  <si>
    <t>Allows user to specify whether the application to list the notes has been made or is expected to be made as at the date of the final terms.</t>
  </si>
  <si>
    <t>000214</t>
  </si>
  <si>
    <t>Trading_Admission_Date</t>
  </si>
  <si>
    <t>Listing_Date</t>
  </si>
  <si>
    <t>Date on which the Notes are to be listed and admitted to trading</t>
  </si>
  <si>
    <t>Date on which the [Security_Type] are to be listed and admitted to trading</t>
  </si>
  <si>
    <t>Date on which the Notes are to be listed and admitted to trading.</t>
  </si>
  <si>
    <t>000215</t>
  </si>
  <si>
    <t>Trading_Admission_Expenses_Currency</t>
  </si>
  <si>
    <t>Listing_Expenses_Currency</t>
  </si>
  <si>
    <t>Trading admission expenses currency</t>
  </si>
  <si>
    <t>Currency of the listing and admission to trading expenses</t>
  </si>
  <si>
    <t>The currency of any expenses related to the listing and/or admission to trading of the Notes.</t>
  </si>
  <si>
    <t>000216</t>
  </si>
  <si>
    <t>Trading_Admission_Expenses_Estimate</t>
  </si>
  <si>
    <t>Listing_Expenses_Estimate</t>
  </si>
  <si>
    <t>Estimated amount of the admission to trading expenses</t>
  </si>
  <si>
    <t>Estimated amount of the listing and admission to trading expenses</t>
  </si>
  <si>
    <t>money/Trading_Admission_Expenses_Currency</t>
  </si>
  <si>
    <t>money/Listing_Expenses_Currency</t>
  </si>
  <si>
    <t>Estimated monetary amount of expenses related to listing and admission to trading of the Notes.</t>
  </si>
  <si>
    <t>000217</t>
  </si>
  <si>
    <t>Listing_on_Issue_Date</t>
  </si>
  <si>
    <t>Will the Notes be listed and admitted to trading on the Issue Date?</t>
  </si>
  <si>
    <t>Will the [Security_Type] be listed and admitted to trading on the Issue Date?</t>
  </si>
  <si>
    <t>Allows user to specify whether the notes will be admitted to trading on the issue date.</t>
  </si>
  <si>
    <t>000218</t>
  </si>
  <si>
    <t>Listing_Venue</t>
  </si>
  <si>
    <t>Listing Venue</t>
  </si>
  <si>
    <t>The listing venue on which the Notes are admitted to listing.</t>
  </si>
  <si>
    <t>000219</t>
  </si>
  <si>
    <t>Other_Listing_Venue</t>
  </si>
  <si>
    <t>Listing_Venue_Other</t>
  </si>
  <si>
    <t>Name of the Listing Venue(s)
(Click "Add" after each entry)</t>
  </si>
  <si>
    <t>Name of the Listing Venue(s)</t>
  </si>
  <si>
    <t>Allows user to insert a listing venue which is not contemplated in the programme pro-forma.</t>
  </si>
  <si>
    <t>000220</t>
  </si>
  <si>
    <t>Make_Whole_Call_Period_End_Date</t>
  </si>
  <si>
    <t>The date to which the Issuer can exercise the Make-Whole Call until (but excluding)</t>
  </si>
  <si>
    <t>The final date to which an issuer can exercise the make whole call option until (but excluding).</t>
  </si>
  <si>
    <t>000221</t>
  </si>
  <si>
    <t>Make_Whole_Call_Period_Start_Date</t>
  </si>
  <si>
    <t>The first date on which the Issuer can exercise the Make Whole Call from (and including)</t>
  </si>
  <si>
    <t>The first date which an issuer can exercise the make whole call option from (and including).</t>
  </si>
  <si>
    <t>000222</t>
  </si>
  <si>
    <t>Make_Whole_Redemption_Margin</t>
  </si>
  <si>
    <t>Make Whole Redemption Margin</t>
  </si>
  <si>
    <t>The margin that is to be used for the purposes of calculating the make whole redemption amount</t>
  </si>
  <si>
    <t>000223</t>
  </si>
  <si>
    <t>Maturity_Date</t>
  </si>
  <si>
    <t>Maturity Date</t>
  </si>
  <si>
    <t>The maturity date of the Notes.</t>
  </si>
  <si>
    <t>000224</t>
  </si>
  <si>
    <t>Maturity_Par_Call_Period_Start_Date</t>
  </si>
  <si>
    <t>The first date on which the Issuer can exercise the Maturity Par Call from (and including)</t>
  </si>
  <si>
    <t>The first date from which an issuer can excerise the maturity par call.</t>
  </si>
  <si>
    <t>000225</t>
  </si>
  <si>
    <t>Maturity_Par_Call_Redemption_Amount_Calculated</t>
  </si>
  <si>
    <t>Maturity Par Call Redemption Amount per Calculation Amount</t>
  </si>
  <si>
    <t>The amount payable by the issuer upon exercise of the maturity par call, expressed per calculation amount.</t>
  </si>
  <si>
    <t>000228</t>
  </si>
  <si>
    <t>Method_Of_Distribution</t>
  </si>
  <si>
    <t>Method of Distribution</t>
  </si>
  <si>
    <t>Allows the user to specify whether the issuance is syndicated or non-syndicated.</t>
  </si>
  <si>
    <t>000229</t>
  </si>
  <si>
    <t>Mid_Swap_Maturity</t>
  </si>
  <si>
    <t>Mid-Swap Maturity</t>
  </si>
  <si>
    <t>In respect of fixed rate reset interest that is calculated on the basis of mid-swaps, the relevant mid-swap maturity</t>
  </si>
  <si>
    <t>Interest - Reset</t>
  </si>
  <si>
    <t>000230</t>
  </si>
  <si>
    <t>Mid_Swap_Rate_Basis</t>
  </si>
  <si>
    <t>Mid-Swap Rate Basis</t>
  </si>
  <si>
    <t>In respect of fixed rate reset interest that is calculated on the basis of mid-swaps, the relevant mid-swap rate basis (annual, semi-annual etc.)</t>
  </si>
  <si>
    <t>000231</t>
  </si>
  <si>
    <t>MS_Fallback</t>
  </si>
  <si>
    <t>Mid_Swap_Rate_Fallback</t>
  </si>
  <si>
    <t>Is Initial Mid-Swap Rate Final Fallback applicable?</t>
  </si>
  <si>
    <t>Is the Initial Mid-Swap Rate Final Fallback applicable?</t>
  </si>
  <si>
    <t>Allows user to specify whether or not an initial mid-swap rate final fallback is applicable</t>
  </si>
  <si>
    <t>000232</t>
  </si>
  <si>
    <t>Initial_Mid_Swap_Rate</t>
  </si>
  <si>
    <t>Mid_Swap_Rate_Initial</t>
  </si>
  <si>
    <t>Initial Mid-Swap Rate</t>
  </si>
  <si>
    <t>Where an initial mid-swap rate final fallback is applicable, the initial mid-swap rate expressed as a percentage.</t>
  </si>
  <si>
    <t>000233</t>
  </si>
  <si>
    <t>Last_Observable_Mid_Swap_Rate_Final_Fallback</t>
  </si>
  <si>
    <t>Mid_Swap_Rate_Last_Observable_Final_Fallback</t>
  </si>
  <si>
    <t>Is Last Observable Mid-Swap Rate Final Fallback applicable?</t>
  </si>
  <si>
    <t>Allows user to specify whether Last Observable Mid-Swap Rate Final Fallback is applicable.</t>
  </si>
  <si>
    <t>000234</t>
  </si>
  <si>
    <t>Mid_Swap</t>
  </si>
  <si>
    <t>Mid_Swap_Type</t>
  </si>
  <si>
    <t>Mid-Swap Type</t>
  </si>
  <si>
    <t>In respect of fixed rate reset interest that is calculated on the basis of mid-swaps, the relevant mid-swap rate type (single mid-swap rate, mean mid-swap rate etc.)</t>
  </si>
  <si>
    <t>000235</t>
  </si>
  <si>
    <t>MiFID_Manufacturers_exceed_one</t>
  </si>
  <si>
    <t>MiFID_Manufacturers_Exceed_One</t>
  </si>
  <si>
    <t>Is there more than one MiFID Manufacturer?</t>
  </si>
  <si>
    <t>Requires user to specify the number of MiFID manufacturers. Relevant for correct document formatting/grammar only.</t>
  </si>
  <si>
    <t>000236</t>
  </si>
  <si>
    <t>MiFID_Target_Market</t>
  </si>
  <si>
    <t>MiFID II Target Market</t>
  </si>
  <si>
    <t>Allows user to specify the target market under the MiFID II.</t>
  </si>
  <si>
    <t>000237</t>
  </si>
  <si>
    <t>MiFID_Target_Market_Assessment</t>
  </si>
  <si>
    <t>Include MiFID target market assessment in the MiFID II legend?</t>
  </si>
  <si>
    <t>Include MiFID Target Market Assessment in the MiFID II legend?</t>
  </si>
  <si>
    <t>Allows user to specify whether a MiFID Target Market Assessment is required to be included in the MiFID II legend.</t>
  </si>
  <si>
    <t>000238</t>
  </si>
  <si>
    <t>Moodys_Instrument</t>
  </si>
  <si>
    <t>Moodys_Instrument_Rating</t>
  </si>
  <si>
    <t>Moody’s Instrument Rating</t>
  </si>
  <si>
    <t>Moody's rating of the instrument being issued.</t>
  </si>
  <si>
    <t>000239</t>
  </si>
  <si>
    <t>Moodys_Instrument_Outlook</t>
  </si>
  <si>
    <t>Moodys_Instrument_Rating_Outlook</t>
  </si>
  <si>
    <t>Moody’s Instrument Rating Outlook</t>
  </si>
  <si>
    <t>The outlook of the rating assigned by Moody's to the Notes being issued.</t>
  </si>
  <si>
    <t>000240</t>
  </si>
  <si>
    <t>Moodys_Status_Expected</t>
  </si>
  <si>
    <t>Moodys_Instrument_Rating_Status</t>
  </si>
  <si>
    <t>Moody’s Instrument Rating Status</t>
  </si>
  <si>
    <t>Status of Moody's instrument rating as at the date of the final terms/pricing supplement (i.e. confirmed or expected).</t>
  </si>
  <si>
    <t>000241</t>
  </si>
  <si>
    <t>Moodys_Issuer</t>
  </si>
  <si>
    <t>Moodys_Issuer_Rating</t>
  </si>
  <si>
    <t>Moody’s Issuer Rating</t>
  </si>
  <si>
    <t>The rating assigned by Moody's to the Issuer.</t>
  </si>
  <si>
    <t>000242</t>
  </si>
  <si>
    <t>Moodys_Issuer_Outlook</t>
  </si>
  <si>
    <t>Moodys_Issuer_Rating_Outlook</t>
  </si>
  <si>
    <t>Moody’s Issuer Outlook</t>
  </si>
  <si>
    <t>The outlook of the rating assigned by Moody's to the Issuer.</t>
  </si>
  <si>
    <t>000243</t>
  </si>
  <si>
    <t>Moodys_Programme</t>
  </si>
  <si>
    <t>Moodys_Programme_Rating</t>
  </si>
  <si>
    <t>Moody’s Programme Rating</t>
  </si>
  <si>
    <t>The rating assigned by Moody's to the Programme that the Notes are being issued under.</t>
  </si>
  <si>
    <t>000244</t>
  </si>
  <si>
    <t>Moodys_Programme_Outlook</t>
  </si>
  <si>
    <t>Moodys_Programme_Rating_Outlook</t>
  </si>
  <si>
    <t>Moody’s Programme Rating Outlook</t>
  </si>
  <si>
    <t>The outlook of the rating assigned by Moody's to the Programme that the Notes are being issued under.</t>
  </si>
  <si>
    <t>000245</t>
  </si>
  <si>
    <t>Moodys_Rating_Required</t>
  </si>
  <si>
    <t>Is a Moody's rating required?</t>
  </si>
  <si>
    <t>Allows a user to specify whether a  rating is being provded by Moody's in respect of the current issuance of Notes.</t>
  </si>
  <si>
    <t>000246</t>
  </si>
  <si>
    <t>Net_Proceeds_Amount</t>
  </si>
  <si>
    <t>Net Proceeds Amount</t>
  </si>
  <si>
    <t>At issuance, the amount actually received by the issuer from investors after the deduction of fees and expenses.</t>
  </si>
  <si>
    <t>000247</t>
  </si>
  <si>
    <t>New_Global_Note</t>
  </si>
  <si>
    <t>Will the Global Note(s) be held under the New Global Note (NGN) structure?</t>
  </si>
  <si>
    <t>In respect of notes in bearer form, allows user to specify whether or not the Global Note(s) will be held in New Global Note (NGN) form. If "no" is selected then it is assumed that the Global Note(s) are to be held in Classic Global Note (CGN) form.</t>
  </si>
  <si>
    <t>000248</t>
  </si>
  <si>
    <t>New_Safekeeping_Structure</t>
  </si>
  <si>
    <t>Will the Global Registered Note be held under the New Safekeeping Structure (NSS)?</t>
  </si>
  <si>
    <t xml:space="preserve">In respect of notes in registered form, allows user to specify whether or not the Global Note(s) will be held under the New Safekeeping Structure (NSS). </t>
  </si>
  <si>
    <t>000249</t>
  </si>
  <si>
    <t>Nominal_Amount</t>
  </si>
  <si>
    <t>Nominal Amount</t>
  </si>
  <si>
    <t>The total nomination amount of the Notes being issued (to be used in the context of a non-tap issuance).</t>
  </si>
  <si>
    <t>000250</t>
  </si>
  <si>
    <t>Existing_Nominal_Amount</t>
  </si>
  <si>
    <t>Nominal_Amount_Existing</t>
  </si>
  <si>
    <t>The nominal amount of the existing Series (not including the new Tranche)</t>
  </si>
  <si>
    <t>Nominal amount of the existing Series (not including the new Tranche)</t>
  </si>
  <si>
    <t>In the context of a tap issuance, the total nominal amount of the Notes issued under the current series as a whole (excluding the amount of the current issuance).</t>
  </si>
  <si>
    <t>000251</t>
  </si>
  <si>
    <t>Series_Nominal_Amount</t>
  </si>
  <si>
    <t>Nominal_Amount_Series</t>
  </si>
  <si>
    <t>The nominal amount of the Series (including the new Tranche)</t>
  </si>
  <si>
    <t>In the context of a tap issuance, the total nominal amount of the Notes issued under the current series as a whole (including the amount of the current issuance).</t>
  </si>
  <si>
    <t>000252</t>
  </si>
  <si>
    <t>Tranche_Nominal_Amount</t>
  </si>
  <si>
    <t>Nominal_Amount_Tranche</t>
  </si>
  <si>
    <t>The nominal amount of the new Tranche</t>
  </si>
  <si>
    <t>In the context of a tap issuance, the total nomination amount of the Notes issued as part of the current tranche.</t>
  </si>
  <si>
    <t>000253</t>
  </si>
  <si>
    <t>Registered_Note_Depositary</t>
  </si>
  <si>
    <t>Note_Depositary</t>
  </si>
  <si>
    <t>Depositary for and registered holder of Registered Global Note</t>
  </si>
  <si>
    <t>Note Depositary</t>
  </si>
  <si>
    <t>The entity acting as depository of the Global Note(s).</t>
  </si>
  <si>
    <t>000254</t>
  </si>
  <si>
    <t>Observation_Look_Back</t>
  </si>
  <si>
    <t>Observation Look-Back Period</t>
  </si>
  <si>
    <t>Where the reference rate is SONIA or SOFR, the relevant observation look-back period</t>
  </si>
  <si>
    <t>000255</t>
  </si>
  <si>
    <t>Observation_Method</t>
  </si>
  <si>
    <t>Observation Method</t>
  </si>
  <si>
    <t>Where the reference rate is SONIA or SOFR, the relevant observation method (i.e. lag,lock-out etc.)</t>
  </si>
  <si>
    <t>000256</t>
  </si>
  <si>
    <t>Optional_Redemption_Amount_Investor_Put_Calculated</t>
  </si>
  <si>
    <t>Optional Redemption Amount (in respect of the Investor Put) per Calculation Amount</t>
  </si>
  <si>
    <t>The amount payable by the issuer upon exercise of the investor put, expressed per calculation amount.</t>
  </si>
  <si>
    <t>000257</t>
  </si>
  <si>
    <t>Other_Rating_Agency_Instrument</t>
  </si>
  <si>
    <t>Other_Rating_Agency_Instrument_Rating</t>
  </si>
  <si>
    <t>Relevant Rating Agency Instrument Rating</t>
  </si>
  <si>
    <t>Other Rating Agency's Instrument Rating</t>
  </si>
  <si>
    <t>Custom rating agency's rating of the Notes being issued.</t>
  </si>
  <si>
    <t>000258</t>
  </si>
  <si>
    <t>Other_Rating_Agency_Instrument_Outlook</t>
  </si>
  <si>
    <t>Other_Rating_Agency_Instrument_Rating_Outlook</t>
  </si>
  <si>
    <t>Relevant Rating Agency Instrument Rating Outlook</t>
  </si>
  <si>
    <t>Other Rating Agency's Instrument Rating Outlook</t>
  </si>
  <si>
    <t>The custom rating agency's outlook for the instrument rating (e.g. positive, stable or negative).</t>
  </si>
  <si>
    <t>000259</t>
  </si>
  <si>
    <t>Other_Rating_Agency_Instrument_Outlook_Required</t>
  </si>
  <si>
    <t>Other_Rating_Agency_Instrument_Rating_Outlook_Required</t>
  </si>
  <si>
    <t>Is a ratings outlook required in respect of the Relevant Rating Agency Instrument Rating?</t>
  </si>
  <si>
    <t>Is a ratings outlook required in respect of the other Rating Agency's Instrument Rating?</t>
  </si>
  <si>
    <t>Allows a user to specify whether a ratings outlook will be provided by the custom ratings agency in respect of its instrument rating.</t>
  </si>
  <si>
    <t>000260</t>
  </si>
  <si>
    <t>Other_Rating_Agency_Status_Expected</t>
  </si>
  <si>
    <t>Other_Rating_Agency_Instrument_Rating_Status</t>
  </si>
  <si>
    <t>Relevant Rating Agency Instrument Rating Status</t>
  </si>
  <si>
    <t>Other Rating Agency's Instrument Rating Status</t>
  </si>
  <si>
    <t>Status of the custom rating agency's instrument rating (i.e. will it be issued before or after the date of the Final Terms).</t>
  </si>
  <si>
    <t>000261</t>
  </si>
  <si>
    <t>Other_Rating_Agency_Issuer</t>
  </si>
  <si>
    <t>Other_Rating_Agency_Issuer_Rating</t>
  </si>
  <si>
    <t>Relevant Rating Agency Issuer Rating</t>
  </si>
  <si>
    <t>Other Rating Agency's Issuer Rating</t>
  </si>
  <si>
    <t>A custom rating agency's rating of the issuer.</t>
  </si>
  <si>
    <t>000262</t>
  </si>
  <si>
    <t>Other_Rating_Agency_Issuer_Outlook</t>
  </si>
  <si>
    <t>Other_Rating_Agency_Issuer_Rating_Outlook</t>
  </si>
  <si>
    <t>Relevant Rating Agency Issuer Outlook</t>
  </si>
  <si>
    <t>Other Rating Agency's Issuer Outlook</t>
  </si>
  <si>
    <t>The custom rating agency's outlook for the Issuer rating (e.g. positive, stable or negative).</t>
  </si>
  <si>
    <t>000263</t>
  </si>
  <si>
    <t>Other_Rating_Agency_Issuer_Outlook_Required</t>
  </si>
  <si>
    <t>Other_Rating_Agency_Issuer_Rating_Outlook_Required</t>
  </si>
  <si>
    <t>Is a ratings outlook required in respect of the Relevant Rating Agency Issuer Rating?</t>
  </si>
  <si>
    <t>Is a ratings outlook required in respect of the other Rating Agency's Issuer Rating?</t>
  </si>
  <si>
    <t>Allows a user to specify whether a ratings outlook will be provided by the custom ratings agency in respect of its issuer rating.</t>
  </si>
  <si>
    <t>000264</t>
  </si>
  <si>
    <t>Other_Rating_Agency_Name</t>
  </si>
  <si>
    <t>Name of the relevant Rating Agency</t>
  </si>
  <si>
    <t>Name of the other Rating Agency</t>
  </si>
  <si>
    <t>Name of the rating agency (other than Fitch, S&amp;P and Moody's) providing a rating in respect of the current issuance.</t>
  </si>
  <si>
    <t>000265</t>
  </si>
  <si>
    <t>Other_Rating_Agency_Programme</t>
  </si>
  <si>
    <t>Other_Rating_Agency_Programme_Rating</t>
  </si>
  <si>
    <t>Relevant Rating Agency Programme Rating</t>
  </si>
  <si>
    <t>Other Rating Agency's Programme Rating</t>
  </si>
  <si>
    <t>Custom rating agency's rating of the programme that the current issuance is being issued under.</t>
  </si>
  <si>
    <t>000266</t>
  </si>
  <si>
    <t>Other_Rating_Agency_Programme_Outlook</t>
  </si>
  <si>
    <t>Other_Rating_Agency_Programme_Rating_Outlook</t>
  </si>
  <si>
    <t>Relevant Rating Agency Programme Rating Outlook</t>
  </si>
  <si>
    <t>Other Rating Agency's Programme Rating Outlook</t>
  </si>
  <si>
    <t>The custom rating agency's outlook for the programme rating (e.g. positive, stable or negative).</t>
  </si>
  <si>
    <t>000267</t>
  </si>
  <si>
    <t>Other_Rating_Agency_Programme_Outlook_Required</t>
  </si>
  <si>
    <t>Other_Rating_Agency_Programme_Rating_Outlook_Required</t>
  </si>
  <si>
    <t>Is a ratings outlook required in respect of the Relevant Rating Agency Programme Rating?</t>
  </si>
  <si>
    <t>Is a ratings outlook required in respect of the other Rating Agency's Programme Rating?</t>
  </si>
  <si>
    <t>Allows a user to specify whether a ratings outlook will be provided by the custom ratings agency in respect of its programme rating.</t>
  </si>
  <si>
    <t>000268</t>
  </si>
  <si>
    <t>Other_Rating_Agency_Rating_Required</t>
  </si>
  <si>
    <t>Is a rating being provided by a Rating Agency other than Moody’s, S&amp;P and Fitch?</t>
  </si>
  <si>
    <t>Is a rating being provided by a Rating Agency other than S&amp;P, Moody’s and Fitch?</t>
  </si>
  <si>
    <t>Allows user to specify whether a rating is being provided by rating agency other than S&amp;P, Moody's and Fitch.</t>
  </si>
  <si>
    <t>000269</t>
  </si>
  <si>
    <t>Partly_Paid_Notes_Details</t>
  </si>
  <si>
    <t>Specify details for the Partly Paid Notes</t>
  </si>
  <si>
    <t>Specify details for the Partly Paid [Security_Type]</t>
  </si>
  <si>
    <t>Allows user to specify details of any partly paid Notes.</t>
  </si>
  <si>
    <t>000270</t>
  </si>
  <si>
    <t>Partly_Paid_Notes</t>
  </si>
  <si>
    <t>Partly_Paid_Notes_Required</t>
  </si>
  <si>
    <t>Are details for partly paid notes required to be specified?</t>
  </si>
  <si>
    <t>Are the [Security_Type] Partly Paid [Security_Type]?</t>
  </si>
  <si>
    <t>Allows user to specify whether or not the Notes are partly paid Notes.</t>
  </si>
  <si>
    <t>000271</t>
  </si>
  <si>
    <t>Payment_Business_Days</t>
  </si>
  <si>
    <t>Business Days for payments (e.g. London, New York)
(Click "Add" after each entry)</t>
  </si>
  <si>
    <t>Business Days for payments (e.g. London, New York)</t>
  </si>
  <si>
    <t>The business day type (e.g. London, New York, TARGET etc) that will be taken into account when determining when payments in respect of the Notes will be made</t>
  </si>
  <si>
    <t>000272</t>
  </si>
  <si>
    <t>PRIIPs_Restriction_Required</t>
  </si>
  <si>
    <t>Is the PRIIPs selling restriction applicable?</t>
  </si>
  <si>
    <t>Allows user to specify whether the PRIIPS selling restriction is applicable in respect of the issuance (and therefore the PRIIPs legend is required to be inserted in the relevant documentation).</t>
  </si>
  <si>
    <t>000273</t>
  </si>
  <si>
    <t>Programme_Description</t>
  </si>
  <si>
    <t>Programme Description</t>
  </si>
  <si>
    <t>The desription of the programme under which the Notes are being issued.</t>
  </si>
  <si>
    <t>000274</t>
  </si>
  <si>
    <t>Address_for_Obtaining_Prospectus</t>
  </si>
  <si>
    <t>Prospectus_Address_Physical</t>
  </si>
  <si>
    <t>Address for Obtaining Prospectus</t>
  </si>
  <si>
    <t>Address for obtaining [Programme_Type]</t>
  </si>
  <si>
    <t>Address at which physical copies of the offering document can be obtained.</t>
  </si>
  <si>
    <t>000275</t>
  </si>
  <si>
    <t>Website_for_Viewing_Prospectus</t>
  </si>
  <si>
    <t>Prospectus_Address_Website</t>
  </si>
  <si>
    <t>Website(s) for viewing the Prospectus and any supplements</t>
  </si>
  <si>
    <t>Website(s) for viewing the [Programme_Type] and any supplement(s)</t>
  </si>
  <si>
    <t>Allows user to insert any website(s) at which the offering document and supplements thereto can be viewed</t>
  </si>
  <si>
    <t>000276</t>
  </si>
  <si>
    <t>Prospectus_Viewing</t>
  </si>
  <si>
    <t>Prospectus_Availability</t>
  </si>
  <si>
    <t>Are the Prospectus and any Supplements available for viewing?</t>
  </si>
  <si>
    <t>Are the [Programme_Type] and any Supplements available for viewing?</t>
  </si>
  <si>
    <t>Allows user to specify whether or not the Prospectus and any Supplements thereto are available for viewing.</t>
  </si>
  <si>
    <t>000277</t>
  </si>
  <si>
    <t>Prospectus_Availability_Options</t>
  </si>
  <si>
    <t>Where is the Prospectus available?</t>
  </si>
  <si>
    <t>Where is the [Programme_Type] available?</t>
  </si>
  <si>
    <t>Allows user to select where (copies of) the prospectus will be available for viewing/obtaining.</t>
  </si>
  <si>
    <t>000279</t>
  </si>
  <si>
    <t>Issuer_Ratings_Required</t>
  </si>
  <si>
    <t>Ratings_Required_Issuer</t>
  </si>
  <si>
    <t>Are Issuer ratings required?</t>
  </si>
  <si>
    <t>Allows user to specify whether issuer ratings are required to be specified in the relevant documentation.</t>
  </si>
  <si>
    <t>000280</t>
  </si>
  <si>
    <t>Programme_Ratings_Required</t>
  </si>
  <si>
    <t>Ratings_Required_Programme</t>
  </si>
  <si>
    <t>Are Programme ratings required?</t>
  </si>
  <si>
    <t>Allows user to specify whether rating(s) will be provided in respect of the programme that the notes are being issued under.</t>
  </si>
  <si>
    <t>000281</t>
  </si>
  <si>
    <t>Reasons_for_the_Offer_Required</t>
  </si>
  <si>
    <t>Is the “Reasons for the Offer” section required to be specified in Part B of the Final Terms?</t>
  </si>
  <si>
    <t>Is the “Reasons for the Offer” section required to be specified in Part B of the [Offer_Type]?</t>
  </si>
  <si>
    <t>Allows user to specify whether the "Reasons for the Offer" section should be included in Part B of the Final Terms.</t>
  </si>
  <si>
    <t>000282</t>
  </si>
  <si>
    <t>Reference_Price</t>
  </si>
  <si>
    <t>Reference Price (percentage of the Nominal Amount)</t>
  </si>
  <si>
    <t>Reference Price</t>
  </si>
  <si>
    <t>Allows user to insert the Reference Price (relevant to Zero Coupon Notes).</t>
  </si>
  <si>
    <t>000283</t>
  </si>
  <si>
    <t>Registrar</t>
  </si>
  <si>
    <t>The legal entity acting as Registrar. The Registrar appointed in respect of the Programme should be included as a selectable (and set as a default if the only option).</t>
  </si>
  <si>
    <t>000284</t>
  </si>
  <si>
    <t>Reoffer_Price</t>
  </si>
  <si>
    <t>Re-Offer Price</t>
  </si>
  <si>
    <t>The re-offer price of the Notes. Expressed as a percentage of the principal nominal amount.</t>
  </si>
  <si>
    <t>000285</t>
  </si>
  <si>
    <t>Reoffer_Yield</t>
  </si>
  <si>
    <t>Reoffer Yield</t>
  </si>
  <si>
    <t>Re-Offer Yield</t>
  </si>
  <si>
    <t>Based on the re-offer price, the yield of the Notes.</t>
  </si>
  <si>
    <t>000286</t>
  </si>
  <si>
    <t>Fixed_Reset_Broken_Amount_Duration</t>
  </si>
  <si>
    <t>Reset_Broken_Amount_Duration</t>
  </si>
  <si>
    <t>Irregular coupon periods (in respect of fixed rate reset interest)</t>
  </si>
  <si>
    <t xml:space="preserve">In respect of fixed rate reset interest, allows user to specify the nature of the irregular coupon period(s). </t>
  </si>
  <si>
    <t>000287</t>
  </si>
  <si>
    <t>Fixed_Reset_First_Coupon_Period_Broken_Amount</t>
  </si>
  <si>
    <t>Reset_Broken_Amount_First_Coupon_Amount</t>
  </si>
  <si>
    <t>First Coupon Period Broken Amount per Calculation Amount (Fixed Rate Reset Interest)</t>
  </si>
  <si>
    <t>First Coupon Period Broken Amount per Calculation Amount (in respect of fixed rate reset interest)</t>
  </si>
  <si>
    <t>In respect of fixed rate reset interest, the broken amount expressed per calculation amount payable on the first interest payment date in respect of the short/long first coupon.</t>
  </si>
  <si>
    <t>000288</t>
  </si>
  <si>
    <t>Fixed_Reset_First_Coupon_Period_Broken_Amount_Per_Nominal_Amount</t>
  </si>
  <si>
    <t>Reset_Broken_Amount_First_Coupon_Amount_Per_Nominal_Amount</t>
  </si>
  <si>
    <t>First Coupon Period Broken Amount per Aggregate Nominal Amount (Fixed Rate Reset Interest)</t>
  </si>
  <si>
    <t>First Coupon Period Broken Amount per Aggregate Nominal Amount (in respect of fixed rate reset interest)</t>
  </si>
  <si>
    <t>In respect of fixed rate reset interest, the broken amount expressed per nominal amount payable on the penultimate interest payment date in respect of the short/long last coupon.</t>
  </si>
  <si>
    <t>000289</t>
  </si>
  <si>
    <t>Fixed_Reset_Last_Coupon_Period_Broken_Amount</t>
  </si>
  <si>
    <t>Reset_Broken_Amount_Last_Coupon_Amount</t>
  </si>
  <si>
    <t>Last Coupon Period Broken Amount per Calculation Amount (Fixed Reset Rate Interest)</t>
  </si>
  <si>
    <t>Last Coupon Period Broken Amount per Calculation Amount (in respect of fixed rate reset interest)</t>
  </si>
  <si>
    <t>In respect of fixed rate reset interest, the broken amount expressed per calculation amount payable on the penultimate interest payment date in respect of the short/long last coupon.</t>
  </si>
  <si>
    <t>000290</t>
  </si>
  <si>
    <t>Fixed_Reset_Broken_Amount_Required</t>
  </si>
  <si>
    <t>Reset_Broken_Amount_Required</t>
  </si>
  <si>
    <t>Is there an irregular coupon period (in respect of the fixed rate reset interest)?</t>
  </si>
  <si>
    <t>Is there an irregular coupon period (in respect of fixed rate reset interest)?</t>
  </si>
  <si>
    <t>In respect of fixed rate reset interest, allows user to specify whether there is an irregular coupon period (i.e. an interest period of non-standard length).</t>
  </si>
  <si>
    <t>000291</t>
  </si>
  <si>
    <t>Reset_Business_Centres</t>
  </si>
  <si>
    <t>Business Centre(s) (in respect of Fixed Rate Reset Interest)</t>
  </si>
  <si>
    <t>Business Centre(s) in respect of Fixed Rate Reset Interest</t>
  </si>
  <si>
    <t>The business centres that are applicable for the purposes of determining fixed rate reset interest.</t>
  </si>
  <si>
    <t>000292</t>
  </si>
  <si>
    <t>Reset_Business_Centres_Required</t>
  </si>
  <si>
    <t>Are any Business Centres required to be specified in respect of Fixed Rate Reset Interest?</t>
  </si>
  <si>
    <t>Allows user to specify whether any business centres are required to be specified for the purposes of calculating fixed rate reset interest.</t>
  </si>
  <si>
    <t>000293</t>
  </si>
  <si>
    <t>Reset_Business_Day_Convention</t>
  </si>
  <si>
    <t>Business Day Convention (Fixed Reset)</t>
  </si>
  <si>
    <t>Business Day Convention (in respect of fixed rate reset interest)</t>
  </si>
  <si>
    <t>In respect of fixed rate reset interest, the business day convention.</t>
  </si>
  <si>
    <t>000294</t>
  </si>
  <si>
    <t>First_Reset_Date</t>
  </si>
  <si>
    <t>Reset_Date_1</t>
  </si>
  <si>
    <t>First Reset Date</t>
  </si>
  <si>
    <t>In respect of fixed rate reset interest, the first reset date.</t>
  </si>
  <si>
    <t>000295</t>
  </si>
  <si>
    <t>Second_Reset_Date</t>
  </si>
  <si>
    <t>Reset_Date_2</t>
  </si>
  <si>
    <t>Second Reset Date</t>
  </si>
  <si>
    <t>In respect of fixed rate reset interest, the second reset date.</t>
  </si>
  <si>
    <t>000296</t>
  </si>
  <si>
    <t>Second_Reset_Date_Required</t>
  </si>
  <si>
    <t>Reset_Date_2_Required</t>
  </si>
  <si>
    <t>Is there a second Reset Date?</t>
  </si>
  <si>
    <t>In respect of fixed rate reset interest, allows user to specify whether there is a furter reset date after the first reset date.</t>
  </si>
  <si>
    <t>000297</t>
  </si>
  <si>
    <t>Anniversary_Dates</t>
  </si>
  <si>
    <t>Reset_Date_Anniversary</t>
  </si>
  <si>
    <t>Anniversary Dates
(Click "Add" after each entry)</t>
  </si>
  <si>
    <t>Anniversary Dates</t>
  </si>
  <si>
    <t>In respect of fixed rate reset interest, the anniversay date(s) on which interest resets.</t>
  </si>
  <si>
    <t>000298</t>
  </si>
  <si>
    <t>Anniversary_Dates_Required</t>
  </si>
  <si>
    <t>Reset_Date_Anniversary_Required</t>
  </si>
  <si>
    <t>Are Anniversary Reset Dates required after the Second Reset Date?</t>
  </si>
  <si>
    <t>Allows user to specify further anniversary reset dates after a first and second reset date in respect of reset rate Notes.</t>
  </si>
  <si>
    <t>000299</t>
  </si>
  <si>
    <t>Subsequent_Reset_Date</t>
  </si>
  <si>
    <t>Reset_Date_Subsequent</t>
  </si>
  <si>
    <t>Subsequent Reset Dates</t>
  </si>
  <si>
    <t>Subsequent reset dates following the first reset date.</t>
  </si>
  <si>
    <t>000300</t>
  </si>
  <si>
    <t>Subsequent_Reset_Date_Required</t>
  </si>
  <si>
    <t>Reset_Date_Subsequent_Required</t>
  </si>
  <si>
    <t>Are there any Subsequent Reset Dates?</t>
  </si>
  <si>
    <t>Are there any subsequent Reset Dates?</t>
  </si>
  <si>
    <t>Allows user to specify whether or not there are any subsequent reset dates after the first reset date.</t>
  </si>
  <si>
    <t>000301</t>
  </si>
  <si>
    <t>Day_Count_Fraction_Reset</t>
  </si>
  <si>
    <t>Reset_Day_Count_Fraction</t>
  </si>
  <si>
    <t>Day Count Fraction (Fixed Rate Reset)</t>
  </si>
  <si>
    <t>Day Count Fraction (in respect of fixed rate reset interest)</t>
  </si>
  <si>
    <t>The Day Count Fraction that is applicable in respect of fixed rate reset interest.</t>
  </si>
  <si>
    <t>000302</t>
  </si>
  <si>
    <t>First_Reset_Period_Fallback</t>
  </si>
  <si>
    <t>Reset_Fallback_Period_1</t>
  </si>
  <si>
    <t>First Reset Period Fallback</t>
  </si>
  <si>
    <t>The first reset period fallback expressed as a percentage</t>
  </si>
  <si>
    <t>000303</t>
  </si>
  <si>
    <t>Fixed_Reset_Coupon_Amount</t>
  </si>
  <si>
    <t>Reset_Fixed_Coupon_Amount</t>
  </si>
  <si>
    <t>Fixed Coupon Amount (per Calculation Amount) to (but excluding) the First Reset Date</t>
  </si>
  <si>
    <t>In respect of fixed rate reset interest, the fixed coupon amount expressed per calculation amount.</t>
  </si>
  <si>
    <t>000304</t>
  </si>
  <si>
    <t>Fixed_Reset_Coupon_Amount_Per_Nominal_Amount</t>
  </si>
  <si>
    <t>Reset_Fixed_Coupon_Amount_Per_Nominal_Amount</t>
  </si>
  <si>
    <t>Fixed Coupon Amount per Aggregate Nominal Amount (Fixed Rate Reset Interest)</t>
  </si>
  <si>
    <t>Fixed Coupon Amount per Aggregate Nominal Amount (in respect of fixed rate reset interest) to (but excluding) the First Reset Date</t>
  </si>
  <si>
    <t>In respect of fixed rate reset interest, the fixed coupon amount expressed per nominal amount.</t>
  </si>
  <si>
    <t>000305</t>
  </si>
  <si>
    <t>First_Fixed_Reset_Interest_Payment_Date</t>
  </si>
  <si>
    <t>Reset_Interest_Payment_Date_1</t>
  </si>
  <si>
    <t>First Interest Payment Date (Fixed Rate Reset)</t>
  </si>
  <si>
    <t>First Interest Payment Date (in respect of fixed rate reset interest)</t>
  </si>
  <si>
    <t>In respect of fixed rate reset interest, the first interest payment date.</t>
  </si>
  <si>
    <t>000306</t>
  </si>
  <si>
    <t>Reset_Rate_Date_Adjustment</t>
  </si>
  <si>
    <t>Reset_Interest_Payment_Date_Adjustment</t>
  </si>
  <si>
    <t>Do the Reset Payment Dates need to be adjusted in accordance with Business Day Convention?</t>
  </si>
  <si>
    <t>Do the Reset Interest Payment Dates need to be adjusted in accordance with Business Day Convention?</t>
  </si>
  <si>
    <t>000307</t>
  </si>
  <si>
    <t>Penultimate_Fixed_Reset_Interest_Payment_Date</t>
  </si>
  <si>
    <t>Reset_Interest_Payment_Date_Penultimate</t>
  </si>
  <si>
    <t>Penultimate Fixed Rate Reset Interest Payment Date</t>
  </si>
  <si>
    <t>Penultimate Interest Payment Date (in respect of fixed rate reset interest)</t>
  </si>
  <si>
    <t>The penultimate interest payment date of fixed rate reset interest.</t>
  </si>
  <si>
    <t>000308</t>
  </si>
  <si>
    <t>Reset_Interest_Payment_Dates</t>
  </si>
  <si>
    <t>Interest payment dates in each year (e.g. 1 January) in respect of fixed rate reset interest
(Click "Add" after each entry)</t>
  </si>
  <si>
    <t>Interest payment dates in each year (e.g. 1 January) (in respect of fixed rate reset interest)</t>
  </si>
  <si>
    <t>The interest payment dates in respect of fixed rate reset interest.</t>
  </si>
  <si>
    <t>000309</t>
  </si>
  <si>
    <t>Fixed_Reset_Interest_Frequency</t>
  </si>
  <si>
    <t>Reset_Interest_Payment_Frequency</t>
  </si>
  <si>
    <t>Interest payment frequency in respect of fixed rate reset interest</t>
  </si>
  <si>
    <t>Interest payment frequency (in respect of fixed rate reset interest)</t>
  </si>
  <si>
    <t>The frequency with which interest on fixed rate reset notes is to be paid by the issuer (e.g. annually, semi-annually, quarterly etc.).</t>
  </si>
  <si>
    <t>000310</t>
  </si>
  <si>
    <t>Reset_Business_Day_Adjusted</t>
  </si>
  <si>
    <t>Reset_Interest_Periods_Adjustment</t>
  </si>
  <si>
    <t>Are the Interest Periods in respect of fixed rate reset interest adjusted or unadjusted?</t>
  </si>
  <si>
    <t>Are the Interest Periods adjusted or unadjusted (in respect of fixed rate reset interest)?</t>
  </si>
  <si>
    <t>Allows user to specify whether fixed rate reset interest periods (and consequently the amount of interest that is paid on a particular interest payment date) will be adjusted or unadjusted where the payment date changes to account for business days.</t>
  </si>
  <si>
    <t>000311</t>
  </si>
  <si>
    <t>Fixed_Reset_Interest_Rate</t>
  </si>
  <si>
    <t>Reset_Interest_Rate</t>
  </si>
  <si>
    <t>Initial Rate of Interest (until the First Reset Date)</t>
  </si>
  <si>
    <t>Initial Rate of Interest (in respect of fixed rate reset interest until the First Reset Date)</t>
  </si>
  <si>
    <t>The rate of interest (per annum) in respect of fixed rate reset notes from the issue date until the first reset date.</t>
  </si>
  <si>
    <t>000312</t>
  </si>
  <si>
    <t>Reset_Margin</t>
  </si>
  <si>
    <t>Reset_Margin_1</t>
  </si>
  <si>
    <t>Margin in respect of the Reset Period(s)</t>
  </si>
  <si>
    <t>In respect of fixed rate reset interest, the margin to be applied to the interest rate following the first reset date.</t>
  </si>
  <si>
    <t>000313</t>
  </si>
  <si>
    <t>Reset_Margin_Applicable</t>
  </si>
  <si>
    <t>Reset_Margin_1_Required</t>
  </si>
  <si>
    <t>Will there be a margin applied in respect of the Reset Period(s)?</t>
  </si>
  <si>
    <t>Will there be a margin applied to the reference rate in respect of the Reset Period(s)?</t>
  </si>
  <si>
    <t>In respect of fixed rate reset interest, allows user to specify whether a margin is required to be applied to the interest rate following the first reset date.</t>
  </si>
  <si>
    <t>000314</t>
  </si>
  <si>
    <t>Subsequent_Margin</t>
  </si>
  <si>
    <t>Reset_Margin_2</t>
  </si>
  <si>
    <t>Subsequent Margin</t>
  </si>
  <si>
    <t>Subsequent Margin in respect of the Reset Period(s)</t>
  </si>
  <si>
    <t>In respect of fixed rate reset interest, the margin to be applied to the interest rate following a subsequent reset date.</t>
  </si>
  <si>
    <t>000315</t>
  </si>
  <si>
    <t>Subsequent_Margin_Applicable</t>
  </si>
  <si>
    <t>Reset_Margin_2_Required</t>
  </si>
  <si>
    <t>Will there be a subsequent margin applied to the reference rate?</t>
  </si>
  <si>
    <t>Will there be a subsequent margin applied to the reference rate in respect of the Reset Period(s)?</t>
  </si>
  <si>
    <t>In respect of fixed rate reset interest, allows user to specify whether a margin is required to be applied to the interest rate following any subsequent reset date.</t>
  </si>
  <si>
    <t>000316</t>
  </si>
  <si>
    <t>Reset_Period_Maturity_Initial_Mid_Swap_Rate</t>
  </si>
  <si>
    <t>Reset Period Maturity Initial Mid-Swap Rate</t>
  </si>
  <si>
    <t>Reset Period Maturity Initial Mid-Swap Rate expressed as a percentage</t>
  </si>
  <si>
    <t>000317</t>
  </si>
  <si>
    <t>Reset_Period_Maturity_Initial_Mid_Swap_Rate_Final_Fallback_Required</t>
  </si>
  <si>
    <t>Is Reset Period Maturity Initial Mid-Swap Rate Final Fallback applicable?</t>
  </si>
  <si>
    <t>Allows user to specify whether Reset Period Maturity Initial Mid-Swap Rate Final Fallback is applicable.</t>
  </si>
  <si>
    <t>000318</t>
  </si>
  <si>
    <t>Reset_Rate</t>
  </si>
  <si>
    <t>Reset Rate</t>
  </si>
  <si>
    <t>In respect of fixed rate reset interest, the rate to which interest resets on the reset date(s) (i.e. mid-swaps).</t>
  </si>
  <si>
    <t>000319</t>
  </si>
  <si>
    <t>Screen_Page_Reset_Notes</t>
  </si>
  <si>
    <t>Reset_Screen_Page</t>
  </si>
  <si>
    <t>Screen Page in respect of the Reset Rate</t>
  </si>
  <si>
    <t>In respect of fixed rate reset interest, the screen page used to determine the reset rate (i.e. ICESWAP).</t>
  </si>
  <si>
    <t>000320</t>
  </si>
  <si>
    <t>Other_Screen_Page_Reset_Notes</t>
  </si>
  <si>
    <t>Reset_Screen_Page_Other</t>
  </si>
  <si>
    <t>Other Screen Page (Fixed Rate Reset Notes)</t>
  </si>
  <si>
    <t>Other Screen Page (Fixed Rate Reset [Security_Type])</t>
  </si>
  <si>
    <t>Allows user to specify a custom screen page for determining mid-swaps for the purposes of determining fixed rate reset interest where the option.</t>
  </si>
  <si>
    <t>000321</t>
  </si>
  <si>
    <t>S_And_P_Instrument</t>
  </si>
  <si>
    <t>S_And_P_Instrument_Rating</t>
  </si>
  <si>
    <t>S&amp;P Instrument Rating</t>
  </si>
  <si>
    <t>S&amp;P's rating of the instrument being issued.</t>
  </si>
  <si>
    <t>000322</t>
  </si>
  <si>
    <t>S_And_P_Instrument_Outlook</t>
  </si>
  <si>
    <t>S_And_P_Instrument_Rating_Outlook</t>
  </si>
  <si>
    <t>S&amp;P Instrument Rating Outlook</t>
  </si>
  <si>
    <t>The outlook of the rating assigned by S&amp;P to the Notes being issued.</t>
  </si>
  <si>
    <t>000323</t>
  </si>
  <si>
    <t>S_And_P_Status_Expected</t>
  </si>
  <si>
    <t>S_And_P_Instrument_Rating_Status</t>
  </si>
  <si>
    <t>S&amp;P Instrument Rating Status</t>
  </si>
  <si>
    <t>Status of S&amp;P's instrument rating as at the date of the final terms/pricing supplement (i.e. confirmed or expected).</t>
  </si>
  <si>
    <t>000324</t>
  </si>
  <si>
    <t>S_And_P_Issuer</t>
  </si>
  <si>
    <t>S_And_P_Issuer_Rating</t>
  </si>
  <si>
    <t>S&amp;P Issuer Rating</t>
  </si>
  <si>
    <t>The rating assigned by S&amp;P to the Issuer.</t>
  </si>
  <si>
    <t>000325</t>
  </si>
  <si>
    <t>S_And_P_Issuer_Outlook</t>
  </si>
  <si>
    <t>S_And_P_Issuer_Rating_Outlook</t>
  </si>
  <si>
    <t>S&amp;P Issuer Outlook</t>
  </si>
  <si>
    <t>The outlook of the rating assigned by S&amp;P to the Issuer.</t>
  </si>
  <si>
    <t>000326</t>
  </si>
  <si>
    <t>S_And_P_Programme</t>
  </si>
  <si>
    <t>S_And_P_Programme_Rating</t>
  </si>
  <si>
    <t>S&amp;P Programme Rating</t>
  </si>
  <si>
    <t>The rating assigned by S&amp;P to the Programme that the Notes are being issued under.</t>
  </si>
  <si>
    <t>000327</t>
  </si>
  <si>
    <t>S_And_P_Programme_Outlook</t>
  </si>
  <si>
    <t>S_And_P_Programme_Rating_Outlook</t>
  </si>
  <si>
    <t>S&amp;P Programme Rating Outlook</t>
  </si>
  <si>
    <t>The outlook of the rating assigned by S&amp;P to the Programme that the Notes are being issued under.</t>
  </si>
  <si>
    <t>000328</t>
  </si>
  <si>
    <t>S_And_P_Rating_Required</t>
  </si>
  <si>
    <t>Is a S&amp;P rating required?</t>
  </si>
  <si>
    <t>Allows a user to specify whether a  rating is being provded by S&amp;P in respect of the current issuance of Notes.</t>
  </si>
  <si>
    <t>000329</t>
  </si>
  <si>
    <t>Series_Number</t>
  </si>
  <si>
    <t>Series Number</t>
  </si>
  <si>
    <t>The series number of the current issuance of Notes under the programme.</t>
  </si>
  <si>
    <t>000330</t>
  </si>
  <si>
    <t>Signing_Date</t>
  </si>
  <si>
    <t>Signing Date</t>
  </si>
  <si>
    <t>Signing date of the [Offer_Type]</t>
  </si>
  <si>
    <t>The date that the final terms are signed.</t>
  </si>
  <si>
    <t>000331</t>
  </si>
  <si>
    <t>Specified_or_Excluded_Investment_Products</t>
  </si>
  <si>
    <t>Singapore_Investment_Product_Classification</t>
  </si>
  <si>
    <t>Investment Product Classification under in MAS Notices SFA 04 N12 and FAA N16</t>
  </si>
  <si>
    <t>Investment Product Classification as defined in MAS Notice SFA 04- N12: Notice on the Sale of Investment Products and MAS Notice FAA-N16: Notice on Recommendations on Investment Products</t>
  </si>
  <si>
    <t>The Investment Product Classification as defined in MAS Notice SFA 04- N12: Notice on the Sale of Investment Products and MAS Notice FAA-N16: Notice on Recommendations on Investment Products</t>
  </si>
  <si>
    <t>000332</t>
  </si>
  <si>
    <t>Singapore_Legend_Required</t>
  </si>
  <si>
    <t>Is the Singapore product classification legend required to be included?</t>
  </si>
  <si>
    <t>Is the Singapore product classification Singapore product classification notification under Section 309B(1)(c) of the Securities and Futures Act (Chapter 289) of Singapore required to be included?</t>
  </si>
  <si>
    <t>Allows user to insert the Singapore product classification notification under Section 309B(1)(c) of the Securities and Futures Act (Chapter 289) of Singapore into the relevant documentation</t>
  </si>
  <si>
    <t>000333</t>
  </si>
  <si>
    <t>Singapore_Product_Classification</t>
  </si>
  <si>
    <t>Singapore Product Classification</t>
  </si>
  <si>
    <t>The product classification for the purposes of the Securities and Futures Act (Chapter 289) of Singapore</t>
  </si>
  <si>
    <t>The capital markets product classification for the purposes of the Securities and Futures Act (Chapter 289) of Singapore.</t>
  </si>
  <si>
    <t>000334</t>
  </si>
  <si>
    <t>Spread_vs_Swap</t>
  </si>
  <si>
    <t>Spread vs. Swaps</t>
  </si>
  <si>
    <t>The spread over benchmark swaps.</t>
  </si>
  <si>
    <t>000335</t>
  </si>
  <si>
    <t>Spread_vs_Swap_Sign</t>
  </si>
  <si>
    <t>Is Spread vs. Swaps applicable?</t>
  </si>
  <si>
    <t>Allows the user to specify whether a spread over benchmark swaps should be included in the termsheet.</t>
  </si>
  <si>
    <t>000336</t>
  </si>
  <si>
    <t>Stabilising_Managers</t>
  </si>
  <si>
    <t>Stabilising Manager(s)</t>
  </si>
  <si>
    <t>Legal name of the entity acting as stabilising manager.</t>
  </si>
  <si>
    <t>000337</t>
  </si>
  <si>
    <t>Stabilising_Managers_Required</t>
  </si>
  <si>
    <t>Will there be stabilisation?</t>
  </si>
  <si>
    <t>Allows user to insert whether or not there will be stabilisation activity in respect of the issuance of the Notes.</t>
  </si>
  <si>
    <t>000338</t>
  </si>
  <si>
    <t>Status_Of_Notes</t>
  </si>
  <si>
    <t>Status of the Notes</t>
  </si>
  <si>
    <t>Status of the [Security_Type]</t>
  </si>
  <si>
    <t>The status of the notes being issued as compared to other of the issuer's outstanding debt (e.g. senior or subordinated).</t>
  </si>
  <si>
    <t>000339</t>
  </si>
  <si>
    <t>Step_Up_Applicable</t>
  </si>
  <si>
    <t>Is the Step-up Rating Change and/or Step-down Rating Change applicable?</t>
  </si>
  <si>
    <t>Allows user to specify whether or not the step-up rating change and/or step-down rating change (as set out in the Conditions of the relevant programme) applies in respect of the Notes.</t>
  </si>
  <si>
    <t>000340</t>
  </si>
  <si>
    <t>Step_Up_Margin</t>
  </si>
  <si>
    <t>Step up Margin</t>
  </si>
  <si>
    <t>Step-up Margin</t>
  </si>
  <si>
    <t>The margin applied to the reference rate following a step up event (see "Step_Up_Applicable").</t>
  </si>
  <si>
    <t>000341</t>
  </si>
  <si>
    <t>Syndication_Agreement_Date</t>
  </si>
  <si>
    <t>Subscription_Agreement_Date</t>
  </si>
  <si>
    <t>Date of the Syndication Agreement</t>
  </si>
  <si>
    <t>Date of the Subscription Agreement</t>
  </si>
  <si>
    <t>000342</t>
  </si>
  <si>
    <t>Syndication_Agreement_Details</t>
  </si>
  <si>
    <t>Subscription_Agreement_Details</t>
  </si>
  <si>
    <t>Specify details of the Syndication Agreement, including material features</t>
  </si>
  <si>
    <t>Details of the Subscription Agreement</t>
  </si>
  <si>
    <t>000343</t>
  </si>
  <si>
    <t>Syndication_Agreement_Details_Required</t>
  </si>
  <si>
    <t>Subscription_Agreement_Details_Required</t>
  </si>
  <si>
    <t>Are details in relation to the Syndication Agreement required to be specified?</t>
  </si>
  <si>
    <t>Are details of the Subscription Agreement required to be specified?</t>
  </si>
  <si>
    <t>Allows user to specify whether details of the Subscription Agreement are required to be specified in the relevant documentation.</t>
  </si>
  <si>
    <t>000344</t>
  </si>
  <si>
    <t>Subsequent_Reset_Rate_Last_Observable_Mid_Swap_Rate_Final_Fallback</t>
  </si>
  <si>
    <t>Is Subsequent Reset Rate Last Observable Mid-Swap Rate Final Fallback applicable?</t>
  </si>
  <si>
    <t>Allows user to specify whether Subsequent Reset Rate Last Observable Mid-Swap Rate Final Fallback is applicable.</t>
  </si>
  <si>
    <t>000345</t>
  </si>
  <si>
    <t>Subsequent_Reset_Rate_Mid_Swap_Rate_Final_Fallback</t>
  </si>
  <si>
    <t>Is Subsequent Reset Rate Mid-Swap Rate Final Fallback applicable?</t>
  </si>
  <si>
    <t>Allows user to specify whether Subsequent Reset Rate Mid-Swap Rate Final Fallback is applicable.</t>
  </si>
  <si>
    <t>000348</t>
  </si>
  <si>
    <t>Supplement_Dates</t>
  </si>
  <si>
    <t>Date(s) of Supplemental Prospectus(es)</t>
  </si>
  <si>
    <t>Date(s) of Supplement(s) to [Programme_Type]</t>
  </si>
  <si>
    <t>The date(s) of any supplement(s) to the offering document.</t>
  </si>
  <si>
    <t>000346</t>
  </si>
  <si>
    <t>First_Tranche_Supplement_Dates</t>
  </si>
  <si>
    <t>Supplement_Dates_Tranche_1</t>
  </si>
  <si>
    <t>Dates of the supplements to the Prospectus containing the Conditions under which the first Tranche of the Series was issued</t>
  </si>
  <si>
    <t>Dates of the supplements to the [Programme_Type] containing the Conditions under which the first Tranche of the Series was issued</t>
  </si>
  <si>
    <t>In the context of tap issuances where the first tranche of the current series (i.e. the series which the current tranche is tapping) was issued under the Conditions contained in a prior version of the offering document (i.e. base prospectus, information memorandum or offering circular, depending on the programme), the date(s) of any relevant supplement(s) to the offering document which contains the Conditions under which the first tranche of the relevant series was issued.</t>
  </si>
  <si>
    <t>000347</t>
  </si>
  <si>
    <t>First_Tranche_Supplement_Dates_Required</t>
  </si>
  <si>
    <t>Supplement_Dates_Tranche_1_Required</t>
  </si>
  <si>
    <t>Were there any supplements to the Prospectus containing the Conditions under which the first Tranche of the Series was issued that were also incorporated by reference into the current Prospectus?</t>
  </si>
  <si>
    <t>Were there any supplements to the [Programme_Type] containing the Conditions under which the first Tranche of the Series was issued that were also incorporated by reference into the current [Programme_Type]?</t>
  </si>
  <si>
    <t>In the context of tap issuances where the first tranche of the current series (i.e. the series which the current tranche is tapping) was issued under the Conditions contained in a prior version of the offering document (i.e. base prospectus, information memorandum or offering circular, depending on the programme), allows the user to specify whether there are any relevant supplement(s) to the offering document which contains the Conditions under which the first tranche of the relevant series was issued.</t>
  </si>
  <si>
    <t>000349</t>
  </si>
  <si>
    <t>Supplement_Dates_Required</t>
  </si>
  <si>
    <t>Supplement_Required</t>
  </si>
  <si>
    <t>Have there been any Supplements to the Base Prospectus?</t>
  </si>
  <si>
    <t>Have there been any Supplements to the [Programme_Type]?</t>
  </si>
  <si>
    <t>Allows user to specify whether there have been any supplement(s) to the offering document.</t>
  </si>
  <si>
    <t>000350</t>
  </si>
  <si>
    <t>Swap_Rate_Period</t>
  </si>
  <si>
    <t>Swap Rate Period</t>
  </si>
  <si>
    <t>In respect of fixed rate reset interest where the reset rate is based on mid-swaps, thw swap rate period (i.e. 1 to 30 years).</t>
  </si>
  <si>
    <t>000351</t>
  </si>
  <si>
    <t>Talons_Required</t>
  </si>
  <si>
    <t>Are Talons for future Coupons to be attached to definitive Notes?</t>
  </si>
  <si>
    <t>Are Talons for future Coupons to be attached to definitive [Security_Type]?</t>
  </si>
  <si>
    <t>In respect of notes in bearer form, allows user to specify whether talons will be attached to definitive notes.</t>
  </si>
  <si>
    <t>000352</t>
  </si>
  <si>
    <t>Maximum_Notice_Period_Tax_Call</t>
  </si>
  <si>
    <t>Tax_Call_Notice_Period_Maximum</t>
  </si>
  <si>
    <t>Maximum Notice Period for the Issuer Tax Call (in Days)</t>
  </si>
  <si>
    <t>Maximum Notice Period for the Issuer Tax Call (in days)</t>
  </si>
  <si>
    <t>Allows user to specify a maximum number of days' notice the issuer must give prior to calling the notes for tax reasons.</t>
  </si>
  <si>
    <t>000353</t>
  </si>
  <si>
    <t>Minimum_Notice_Period_Tax_Call</t>
  </si>
  <si>
    <t>Tax_Call_Notice_Period_Minimum</t>
  </si>
  <si>
    <t>Minimum Notice Period for the Issuer Tax Call (in Days)</t>
  </si>
  <si>
    <t>Minimum Notice Period for the Issuer Tax Call (in days)</t>
  </si>
  <si>
    <t>Allows user to specify a minimum number of days' notice the issuer can give prior to calling the notes for tax reasons.</t>
  </si>
  <si>
    <t>000354</t>
  </si>
  <si>
    <t>TEFRA_Category</t>
  </si>
  <si>
    <t>TEFRA Category</t>
  </si>
  <si>
    <t>Allows user to specify which TEFRA rules apply to the Notes or whether the TEFRA rules do not apply.</t>
  </si>
  <si>
    <t>000355</t>
  </si>
  <si>
    <t>Termsheet_Disclaimer</t>
  </si>
  <si>
    <t>Termsheet Disclaimer</t>
  </si>
  <si>
    <t>Custom disclaimer wording in the termsheet.</t>
  </si>
  <si>
    <t>000356</t>
  </si>
  <si>
    <t>Termsheet_Title</t>
  </si>
  <si>
    <t>Termsheet Title</t>
  </si>
  <si>
    <t>The title of the termsheet</t>
  </si>
  <si>
    <t>000357</t>
  </si>
  <si>
    <t>Third_Party_Information</t>
  </si>
  <si>
    <t>Allows user to specify what third party information (if any) has been included in the final terms.</t>
  </si>
  <si>
    <t>000358</t>
  </si>
  <si>
    <t>Third_Party_Information_Required</t>
  </si>
  <si>
    <t>Is there any third party information included in the Final Terms?</t>
  </si>
  <si>
    <t>Is there any third party information included in the [Offer_Type]?</t>
  </si>
  <si>
    <t>Allows user to specify whether any third party information has been included in the final terms.</t>
  </si>
  <si>
    <t>000359</t>
  </si>
  <si>
    <t>Third_Party_Information_Source</t>
  </si>
  <si>
    <t>Third Party Information Source</t>
  </si>
  <si>
    <t>The source of any third party information (see "Third_Party_Information").</t>
  </si>
  <si>
    <t>000360</t>
  </si>
  <si>
    <t>Trade_Date</t>
  </si>
  <si>
    <t>Trade Date</t>
  </si>
  <si>
    <t>The date that the issuance of Notes priced.</t>
  </si>
  <si>
    <t>000361</t>
  </si>
  <si>
    <t>Tranche_1_Issue_Date</t>
  </si>
  <si>
    <t>The issue date of 1st Tranche</t>
  </si>
  <si>
    <t>Issue date of the first Tranche</t>
  </si>
  <si>
    <t>Issue date of the first Tranche of the current Series (relevant to fungible issuances).</t>
  </si>
  <si>
    <t>000362</t>
  </si>
  <si>
    <t>Tranche_1_Nominal_Amount</t>
  </si>
  <si>
    <t>The nominal amount of the 1st Tranche</t>
  </si>
  <si>
    <t>Nominal amount of the first Tranche</t>
  </si>
  <si>
    <t>Nominal amount of the first Tranche of the current Series (relevant to fungible issuances).</t>
  </si>
  <si>
    <t>000363</t>
  </si>
  <si>
    <t>Tranche_2_Issue_Date</t>
  </si>
  <si>
    <t>The issue date of 2nd Tranche</t>
  </si>
  <si>
    <t>Issue date of the second Tranche</t>
  </si>
  <si>
    <t>Issue date of the second Tranche of the current Series (relevant to fungible issuances).</t>
  </si>
  <si>
    <t>000364</t>
  </si>
  <si>
    <t>Tranche_2_Nominal_Amount</t>
  </si>
  <si>
    <t>The nominal amount of the 2nd Tranche</t>
  </si>
  <si>
    <t>Nominal amount of the second Tranche</t>
  </si>
  <si>
    <t>Nominal amount of the second Tranche of the current Series (relevant to fungible issuances).</t>
  </si>
  <si>
    <t>000365</t>
  </si>
  <si>
    <t>Tranche_3_Issue_Date</t>
  </si>
  <si>
    <t>The issue date of 3rd Tranche</t>
  </si>
  <si>
    <t>Issue date of the third Tranche</t>
  </si>
  <si>
    <t>Issue date of the third Tranche of the current Series (relevant to fungible issuances).</t>
  </si>
  <si>
    <t>000366</t>
  </si>
  <si>
    <t>Tranche_3_Nominal_Amount</t>
  </si>
  <si>
    <t>The nominal amount of the 3rd Tranche</t>
  </si>
  <si>
    <t>Nominal amount of the third Tranche</t>
  </si>
  <si>
    <t>Nominal amount of the third Tranche of the current Series (relevant to fungible issuances).</t>
  </si>
  <si>
    <t>000367</t>
  </si>
  <si>
    <t>Tranche_4_Issue_Date</t>
  </si>
  <si>
    <t>The issue date of 4th Tranche</t>
  </si>
  <si>
    <t>Issue date of the fourth Tranche</t>
  </si>
  <si>
    <t>Issue date of the fourth Tranche of the current Series (relevant to fungible issuances).</t>
  </si>
  <si>
    <t>000368</t>
  </si>
  <si>
    <t>Tranche_4_Nominal_Amount</t>
  </si>
  <si>
    <t>The nominal amount of the 4th Tranche</t>
  </si>
  <si>
    <t>Nominal amount of the fourth Tranche</t>
  </si>
  <si>
    <t>Nominal amount of the fourth Tranche of the current Series (relevant to fungible issuances).</t>
  </si>
  <si>
    <t>000369</t>
  </si>
  <si>
    <t>Tranche_5_Issue_Date</t>
  </si>
  <si>
    <t>The issue date of 5th Tranche</t>
  </si>
  <si>
    <t>Issue date of the fifth Tranche</t>
  </si>
  <si>
    <t>Issue date of the fifth Tranche of the current Series (relevant to fungible issuances).</t>
  </si>
  <si>
    <t>000370</t>
  </si>
  <si>
    <t>Tranche_5_Nominal_Amount</t>
  </si>
  <si>
    <t>The nominal amount of the 5th Tranche</t>
  </si>
  <si>
    <t>Nominal amount of the fifth Tranche</t>
  </si>
  <si>
    <t>Nominal amount of the fifth Tranche of the current Series (relevant to fungible issuances).</t>
  </si>
  <si>
    <t>000371</t>
  </si>
  <si>
    <t>Tranche_6_Issue_Date</t>
  </si>
  <si>
    <t>The issue date of 6th Tranche</t>
  </si>
  <si>
    <t>Issue date of the sixth Tranche</t>
  </si>
  <si>
    <t>Issue date of the sixth Tranche of the current Series (relevant to fungible issuances).</t>
  </si>
  <si>
    <t>000372</t>
  </si>
  <si>
    <t>Tranche_6_Nominal_Amount</t>
  </si>
  <si>
    <t>The nominal amount of the 6th Tranche</t>
  </si>
  <si>
    <t>Nominal amount of the sixth Tranche</t>
  </si>
  <si>
    <t>Nominal amount of the sixth Tranche of the current Series (relevant to fungible issuances).</t>
  </si>
  <si>
    <t>000373</t>
  </si>
  <si>
    <t>Tranche_7_Issue_Date</t>
  </si>
  <si>
    <t>The issue date of 7th Tranche</t>
  </si>
  <si>
    <t>Issue date of the seventh Tranche</t>
  </si>
  <si>
    <t>Issue date of the seventh Tranche of the current Series (relevant to fungible issuances).</t>
  </si>
  <si>
    <t>000374</t>
  </si>
  <si>
    <t>Tranche_7_Nominal_Amount</t>
  </si>
  <si>
    <t>The nominal amount of the 7th Tranche</t>
  </si>
  <si>
    <t>Nominal amount of the seventh Tranche</t>
  </si>
  <si>
    <t>Nominal amount of the seventh Tranche of the current Series (relevant to fungible issuances).</t>
  </si>
  <si>
    <t>000375</t>
  </si>
  <si>
    <t>Tranche_Number</t>
  </si>
  <si>
    <t>Tranche Number</t>
  </si>
  <si>
    <t>The tranche number of the current tranche of notes being issued.</t>
  </si>
  <si>
    <t>000376</t>
  </si>
  <si>
    <t>US_Securities_Act_Compliance</t>
  </si>
  <si>
    <t>US Securities Act Compliance</t>
  </si>
  <si>
    <t>The exemption from the requirement to register under the US Securities Act that the issuance of Notes complies with.</t>
  </si>
  <si>
    <t>000377</t>
  </si>
  <si>
    <t>Use_Of_Proceeds</t>
  </si>
  <si>
    <t>Use of Proceeds</t>
  </si>
  <si>
    <t>Allows user to specify what the issuer will put the proceeds of the issuance towards (e.g. general corporate purposes).</t>
  </si>
  <si>
    <t>000378</t>
  </si>
  <si>
    <t>Use_Of_Proceeds_Other</t>
  </si>
  <si>
    <t>Use_Of_Proceeds_Custom</t>
  </si>
  <si>
    <t>Use of Proceeds (Other)</t>
  </si>
  <si>
    <t>Use of Proceeds (Custom)</t>
  </si>
  <si>
    <t>Allows user to insert a custom use of proceeds. This should be used (i) as an alternative where the programme allows for certain default use of proceeds to be specified or (ii) where the programme does not include any default options for the use of proceeds.</t>
  </si>
  <si>
    <t>000379</t>
  </si>
  <si>
    <t>Yield_Calculation_Basis</t>
  </si>
  <si>
    <t>Yield calculation basis</t>
  </si>
  <si>
    <t>Allows user to select the basis upon which the yield of the Notes will be calculated.</t>
  </si>
  <si>
    <t>000380</t>
  </si>
  <si>
    <t>Zero_Coupon_Business_Day_Convention</t>
  </si>
  <si>
    <t>Business Day Convention (Zero Coupon)</t>
  </si>
  <si>
    <t>The Business Day Convention in respect of Zero Coupon Notes.</t>
  </si>
  <si>
    <t>Key</t>
  </si>
  <si>
    <t>Already included in Taxonomy as standalone tag?</t>
  </si>
  <si>
    <t>Type</t>
  </si>
  <si>
    <t>Logic or Calculation?</t>
  </si>
  <si>
    <t>Logic/Calculation necessary to pre-populate tag value</t>
  </si>
  <si>
    <t>JSON Formula</t>
  </si>
  <si>
    <t>Javascript Formula Explanation</t>
  </si>
  <si>
    <t>Replaces logic in GLML template?</t>
  </si>
  <si>
    <t>Explanation of Logic/Calculation</t>
  </si>
  <si>
    <t>Notes</t>
  </si>
  <si>
    <t>Logic</t>
  </si>
  <si>
    <r>
      <rPr>
        <rFont val="Calibri"/>
        <color theme="1"/>
      </rPr>
      <t>$${If ${Fungible_Issue} =[no] ;Insert}{1}</t>
    </r>
    <r>
      <rPr>
        <rFont val="Calibri"/>
        <color rgb="FFFF0000"/>
      </rPr>
      <t>$${If ${Fungible_Issue} =[yes] ;Insert}{${Tranche_Number}}</t>
    </r>
  </si>
  <si>
    <t>"fields.Fungible_Issue == 'no' ? 1 : ''"</t>
  </si>
  <si>
    <t>If "Fungible Issue" is selected as "no" then the tranche number must be 1. If "Fungible Issue" is selected as "yes" then the tranche number will be greater than 1 and must be input by the user in the workflow.</t>
  </si>
  <si>
    <r>
      <rPr>
        <rFont val="Calibri"/>
        <color theme="1"/>
      </rPr>
      <t xml:space="preserve">We currently use this logic directly in GLML templates. Ideally, we would remove this logic from the GLML template and just include the ${Tranche_Number} tag. In the workflow, the value of this tag should pre-populate as "1" where "Fungible Issue" is selected as "no". If the user selects "Fungible Issue" as "yes" then no value for the ${Tranche_Number} tag should be prepopulated, the user will need to input this number in the workflow.
The order of the fields in the workflow should remain as per the logic (i.e. the "Fungible_Issue" field should be appear first, followed by the "Tranche_Number" field which may or may not be pre-populated depending on the selection for "Fungible Issue".
</t>
    </r>
    <r>
      <rPr>
        <rFont val="Calibri"/>
        <color rgb="FFFF0000"/>
      </rPr>
      <t>The part of the logic in red is used in the GLML template but shouldn't in theory be necessary here. Essentially, if the condition is not met then no value should be pre-populated, the user must input the value in the workflow in the usual way.</t>
    </r>
    <r>
      <rPr>
        <rFont val="Calibri"/>
        <color theme="1"/>
      </rPr>
      <t xml:space="preserve">
The pre-populated value should essentially appear as a default value in the workflow. I think the user should still have the ability to change the value if desired (but perhaps a warning could pop up?). It might also be helpful to have a icon users can click which explains how pre-populated values have been determined.</t>
    </r>
  </si>
  <si>
    <r>
      <rPr>
        <rFont val="Calibri"/>
        <color theme="1"/>
      </rPr>
      <t>$${If ${Listing_on_Issue_Date} =[Yes] ;Insert}{${Issue_Date}}</t>
    </r>
    <r>
      <rPr>
        <rFont val="Calibri"/>
        <color rgb="FFFF0000"/>
      </rPr>
      <t>$${If ${Listing_On_Issue_Date} =[No] ;Insert}{${Listing_Date}}</t>
    </r>
  </si>
  <si>
    <t>"fields.Listing_on_Issue_Date == 'yes' ? fields.Issue_Date : ''"</t>
  </si>
  <si>
    <t xml:space="preserve">If "Listing_on_Issue_Date" is selected as "yes" by the user then the listing date will be the same value as the issue date. If "Listing_on_Issue_Date" is selected by the user as "no" then the user will need to input the value for the listing date in the workflow by selecting the relevant date. </t>
  </si>
  <si>
    <r>
      <rPr>
        <rFont val="Calibri"/>
        <color theme="1"/>
      </rPr>
      <t xml:space="preserve">We currently use this logic directly in GLML templates. Ideally, we would remove this logic from the GLML template and just include the ${Tranche_Number} tag. In the workflow, the value of this tag should pre-populate as "1" where "Fungible Issue" is selected as "no". If the user selects "Fungible Issue" as "yes" then no value for the ${Tranche_Number} tag should be prepopulated, the user will need to input this number in the workflow.
The order of the fields in the workflow should remain as per the logic (i.e. the "Listing_on_Issue_Date" field should be appear first, followed by the "Listing_Date" field which may or may not be pre-populated depending on the selection for "Listing_on_Issue_Date".
</t>
    </r>
    <r>
      <rPr>
        <rFont val="Calibri"/>
        <color rgb="FFFF0000"/>
      </rPr>
      <t>The part of the logic in red is used in the GLML template but shouldn't in theory be necessary here. Essentially, if the condition is not met then no value should be pre-populated, the user must input the value in the workflow in the usual way.</t>
    </r>
  </si>
  <si>
    <t>Calculation_Amount</t>
  </si>
  <si>
    <t xml:space="preserve">$${If ${Integral_Multiple_Required} =[No] ;Insert}{${Denomination_Minimum}}$${If ${Integral_Multiple_Required} =[Yes] ;Insert}{${Integral_Multiple}}
</t>
  </si>
  <si>
    <t>"fields.Integral_Multiple_Required == 'no' ? fields.Denomination_Minimum : fields.Integral_Multiple"</t>
  </si>
  <si>
    <t xml:space="preserve">The Calculation Amount value will be equal to the "Denomination Minimum value where "Integral Multiple Required" is selected as "No" and equal to the "Integral Multiple" value where "Integral Multiple Required" is selected as "yes". </t>
  </si>
  <si>
    <t xml:space="preserve">Unlike the "Listing Date" and "Tranche Number" examples above, we do not currently have a tag for "Calculation Amount" - instead, the logic indicated in column H is used in the GLML template. This logic will give you the value of the calculation amount based on the values of the "Integral Multiple Required", "Denomination Minimum" and "Integral Multiple" tags.
Ideally, we would remove this logic from the GLML template and just include a new ${Calculation_Amount} tag. In the workflow, the value of this tag should pre-populate as the "Minimum Denomination" value where "Integral Multiple Required" is selected as "no" and the value of this tag should pre-populate as the "Integral Multiple" value where "Integral Multiple Required" is selected as yes.
The order of the fields in the workflow should remain as per the logic (i.e. the "Calculation Amount" field should appear in the workflow after the tags on which its value depends).
</t>
  </si>
  <si>
    <t>Fixed_Determination_Dates</t>
  </si>
  <si>
    <t>$${If ${Day_Count_Fraction_Fixed} =[Actual/Actual (ICMA)] ;Insert}{${Fixed_Interest_Payment_Dates; And} in each year}$${If ${Day_Count_Fraction_Fixed} NOT=[Actual/Actual (ICMA)] ;Insert}{Not Applicable}}</t>
  </si>
  <si>
    <r>
      <rPr>
        <rFont val="Calibri"/>
        <color theme="1"/>
      </rPr>
      <t xml:space="preserve">"fields.Day_Count_Fraction == 'Actual/Actual (ICMA)' ? </t>
    </r>
    <r>
      <rPr>
        <rFont val="Calibri"/>
        <color rgb="FFFF0000"/>
      </rPr>
      <t>getDatesEachYear</t>
    </r>
    <r>
      <rPr>
        <rFont val="Calibri"/>
        <color theme="1"/>
      </rPr>
      <t>(fields.Fixed_Interest_Payment_Dates) : ''"</t>
    </r>
  </si>
  <si>
    <t>Function to get payment dates in each year from a list of dates</t>
  </si>
  <si>
    <t>Where the day count fraction for fixed rate interest is "Actual/Actual ICMA", the determination dates are the same values as the interest payment dates in each year. This data point is not needed where the day count fraction is not "Actual/Actual ICMA".</t>
  </si>
  <si>
    <t>We do not currently have a tag to capture this data point - instead it is captured using logic in the GLML template. I'm not sure how this would work to introduce a new tag the value of which is pre-populated from other fields because we have two different types of input required: the value for the Fixed Interest Payment Dates tag and text. Maybe we need to keep this as logic that appears in the GLML templates?
Change to GLML templates required.</t>
  </si>
  <si>
    <t>Calculation</t>
  </si>
  <si>
    <t>The value of the fixed coupon amount is the value of the Fixed_Interest_Rate tag divided by 100, multiplied by the value of the Calculation_Amount tag (note this does not current exist - see above) then divided by the number of interest payments in a year (this can be determined by the Fixed_Interest_Frequency value i.e. annual = 1, semi-annual = 2 etc.)</t>
  </si>
  <si>
    <r>
      <rPr>
        <rFont val="Calibri"/>
        <color theme="1"/>
      </rPr>
      <t xml:space="preserve">"(fields.Fixed_Interest_Rate/100) * fields.Calculation_Amount / </t>
    </r>
    <r>
      <rPr>
        <rFont val="Calibri"/>
        <color rgb="FFFF0000"/>
      </rPr>
      <t>getYearFrequency</t>
    </r>
    <r>
      <rPr>
        <rFont val="Calibri"/>
        <color theme="1"/>
      </rPr>
      <t>(fields.Fixed_Interest_Frequency)"</t>
    </r>
  </si>
  <si>
    <t>Function to convert the fixed interest frequency value into a numeric value</t>
  </si>
  <si>
    <t>The Fixed Coupon Amount is the amount of interest paid per calculation amount on each interest payment date so can be determined by multipying the annual rate of interest (divided by 100) with the calculation amount and then dividing by the number of interest payments in a year.</t>
  </si>
  <si>
    <t>The value for "Fixed Coupon Amount" should pre-populate in the workflow based on the calculation described in column I. It is important that users check this and are able to amend it if necessary. We do not want to be taking responsibility for calculations. Huge liability if we get them wrong.
No changes to GLML templates required to implement this.</t>
  </si>
  <si>
    <t>The value of the Tranche Nominal Amount tag plus the value of the Existing Nominal Amount Tag</t>
  </si>
  <si>
    <t>"fields.Tranche_Nominal_Amount + fields.Existing_Nominal_Amount"</t>
  </si>
  <si>
    <t>The total nominal amount of the series is the sum of the nominal amount of the previous tranches and the nominal amount of the new tranche.</t>
  </si>
  <si>
    <t>Simple addition</t>
  </si>
  <si>
    <t>Both</t>
  </si>
  <si>
    <t>Where fees are split into Managing &amp; Underwriting commission and Selling commission then Total Fees should populate in the workflow with the value of the "Managing And Underwriting Fees" plus the value of the "Selling Fees".  Where fees are not split into Managing &amp; Underwriting commission and Selling commission then the user should input the value for the Total Fees field in the workflow.</t>
  </si>
  <si>
    <t>"fields.Fee_Structure == 'Split into Managing and Underwriting and Selling Commission' ? fields.Managing_And_Underwriting_Fees + fields.Selling_Fields : ''"</t>
  </si>
  <si>
    <t>This logic/calculation is based on how our termsheets currently specify the banks' fees. This is subject to change as it is something banks often comment on and may want to amend. If the way that fees are presented in a termsheet changes then this logic/calculation may no longer work.</t>
  </si>
  <si>
    <t>All_in_Price</t>
  </si>
  <si>
    <t>Issue_price minus Total_fees</t>
  </si>
  <si>
    <t>"fields.Issue_Price - fields.Total_Fees"</t>
  </si>
  <si>
    <t>The all-in-price is calculated by subtracting the total fees of the banks from the issue price (all expressed as a percentage of the nominal amount)</t>
  </si>
  <si>
    <t>Simple subtraction</t>
  </si>
  <si>
    <t>All_in_price (divided by 100) multiplied by "Nominal Amount" where "Fungible Issue" is "no" or multiplied by "Tranche Nominal Amount" where Fungible Issue" is "yes"</t>
  </si>
  <si>
    <t xml:space="preserve">"fields.Fungible_Issue == 'no' ? fields.All_In_Price/100 * fields.Nominal_Amount : fields.All_In_Price/100 * fields.Tranche_Nominal_Amount" </t>
  </si>
  <si>
    <t>The net proceeds amount is calculated by multipying the all-in-price (expressed as a percentage of the nominal amount) against the amount of the Notes being issued (this is the "Nominal Amount" for non-fungible issues and "Tranche Nominal Amount" for fungible issues)</t>
  </si>
  <si>
    <t>Relatively simple calculation but logic required to determine which figures to use.</t>
  </si>
  <si>
    <t>Where ${Moodys_Rating_Required} = "No", ${Moodys_Instrument_Rating_Status} should default to "Not Applicable"</t>
  </si>
  <si>
    <t>"fields.Moodys_Rating_Required == 'no' ? 'Not Applicable' : ''"</t>
  </si>
  <si>
    <t>In the ratings provisions, users may indicate that a particular rating agency are not providing a rating in respect of the current issuance by answering the "Moodys_Rating_Required" tag with "No" (i.e. Moody's is not providing a rating of the current issuance).  However, because of the way programmes' GLML commonly deal with the rating provisions, the user will still be asked to confirm the status of Moody's rating, even though they aren't providing one. So, where a user selects "No" to that tag, the Moodys_Instrument_Rating_Status tag should default to "Not Applicable" (ideally it wouldn't even show up in the workflow in this instance, but not sure that is possible).</t>
  </si>
  <si>
    <t>S_and_P_Instrument_Rating_Status</t>
  </si>
  <si>
    <t>Where ${S_and_P_Rating_Required} = "No", ${S_and_P_Instrument_Rating_Status} should default to "Not Applicable"</t>
  </si>
  <si>
    <t>"fields.S_And_P_Rating_Required == 'no' ? 'Not Applicable' : ''"</t>
  </si>
  <si>
    <t>As above for Moody's tag.</t>
  </si>
  <si>
    <t>Where ${Fitch_Rating_Required} = "No", ${Fitch_Instrument_Rating_Status} should default to "Not Applicable"</t>
  </si>
  <si>
    <t>"fields.Fitch_Rating_Required == 'no' ? 'Not Applicable' : ''"</t>
  </si>
  <si>
    <t>Where ${Other_Rating_Agency_Rating_Required} = "No", ${Other_Rating_Agency_Instrument_Rating_Status} should default to "Not Applicable"</t>
  </si>
  <si>
    <t>"fields.Other_Rating_Agency_Rating_Required == 'no' ? 'Not Applicable' : ''"</t>
  </si>
  <si>
    <t>Selectable ID [TBD]</t>
  </si>
  <si>
    <t>Key Name (Old)</t>
  </si>
  <si>
    <t>Key Name (Drag down formula)</t>
  </si>
  <si>
    <t>Status</t>
  </si>
  <si>
    <t>Selectable (Old)</t>
  </si>
  <si>
    <t>Selectable (New)</t>
  </si>
  <si>
    <t>Comments</t>
  </si>
  <si>
    <t>Yes - Positive</t>
  </si>
  <si>
    <t>The yield of the notes is positive compared to that of the benchmark bond.</t>
  </si>
  <si>
    <t>Generic Termsheet</t>
  </si>
  <si>
    <t>Yes - Negative</t>
  </si>
  <si>
    <t>The yield of the notes is negative compared to that of the benchmark bond.</t>
  </si>
  <si>
    <t>Not Applicable - Flat</t>
  </si>
  <si>
    <t>The yield of the notes is the same as that of the benchmark bond.</t>
  </si>
  <si>
    <t>Benchmark does not fall withing the scope of the Benchmark Regulation</t>
  </si>
  <si>
    <t>The transitional provisions in Article 51 of the Benchmark Regulation apply</t>
  </si>
  <si>
    <t>Disclosure Not Applicable</t>
  </si>
  <si>
    <t>Weighted Average</t>
  </si>
  <si>
    <t>Compounded Daily</t>
  </si>
  <si>
    <t>Obtained</t>
  </si>
  <si>
    <t>Indicates that the CFI code (a unique identification code in respect of the notes being issued) has been obtained as at the issue date.</t>
  </si>
  <si>
    <t>Not Available</t>
  </si>
  <si>
    <t>Indicates that the CFI code (a unique identification code in respect of the notes being issued) is not available as at the issue date.</t>
  </si>
  <si>
    <t>Not Applicable</t>
  </si>
  <si>
    <t>Indicates that it is not necessary to specify the status of the CFI code (a unique identification code in respect of the notes being issued).</t>
  </si>
  <si>
    <t>Euroclear and Clearstream</t>
  </si>
  <si>
    <t>The settlement systems through which the securities will be traded will be Euroclear and Clearstream.</t>
  </si>
  <si>
    <t>Euroclear, Clearstream and DTCC</t>
  </si>
  <si>
    <t>The settlement systems through which the securities will be traded will be Euroclear, Clearstream and DTCC.</t>
  </si>
  <si>
    <t>Euroclear</t>
  </si>
  <si>
    <t>The settlement system through which the securities will be traded will be Euroclear.</t>
  </si>
  <si>
    <t>Euroclear France</t>
  </si>
  <si>
    <t>The settlement system through which the securities will be traded will be Euroclear France.</t>
  </si>
  <si>
    <t>DTCC</t>
  </si>
  <si>
    <t>The settlement system through which the securities will be traded will be DTCC.</t>
  </si>
  <si>
    <t>CMU</t>
  </si>
  <si>
    <t>The settlement system through which the securities will be traded will be CMU.</t>
  </si>
  <si>
    <t>CDS (Canada)</t>
  </si>
  <si>
    <t>The settlement system through which the securities will be traded will be CDS (Canada).</t>
  </si>
  <si>
    <t>Austraclear</t>
  </si>
  <si>
    <t>The settlement system through which the securities will be traded will be Austraclear.</t>
  </si>
  <si>
    <t>Clearstream</t>
  </si>
  <si>
    <t>The settlement system through which the securities will be traded will be Clearstream.</t>
  </si>
  <si>
    <t>Central Moneymarkets Unit Service</t>
  </si>
  <si>
    <t>Calculation Amount</t>
  </si>
  <si>
    <t>Indicates that the coupon on the notes will be calculated on the basis of the calculation amount (often 1000 of the relevant currency).</t>
  </si>
  <si>
    <t>Aggregate Nominal Amount</t>
  </si>
  <si>
    <t>Indicates that the coupon on the notes will be calculated on the basis of the aggregate nominal amount.</t>
  </si>
  <si>
    <t>the Issue Date</t>
  </si>
  <si>
    <t>Indicates that the current issuance will consolidate with previous issuances of the same series on the issue date.</t>
  </si>
  <si>
    <t>the date that is 40 days after the Issue Date</t>
  </si>
  <si>
    <t>Indicates that the current issuance will consolidate with previous issuances of the same series on a date that is 40 days after the issue date.</t>
  </si>
  <si>
    <t>the exchange of the Temporary Global Note for interests in the Permanent Global Note</t>
  </si>
  <si>
    <t>Indicates that the current issuance will consolidate with previous issuances of the same series when the temporary global note is exchanged for a permanent global note.</t>
  </si>
  <si>
    <t>Delivery against payment</t>
  </si>
  <si>
    <t>Indicates that the notes will be delivered without payment having been received by the issuer.</t>
  </si>
  <si>
    <t>Delivery free of payment</t>
  </si>
  <si>
    <t>Indicates that the notes will not be delivered until payment has been received by the issuer.</t>
  </si>
  <si>
    <t>Specify Amount per Calculation Amount</t>
  </si>
  <si>
    <t>Single Fee</t>
  </si>
  <si>
    <t>Indicates that the dealer/managers receive a single fee in respect of their role in the transaction.</t>
  </si>
  <si>
    <t>Split into Managing and Underwriting fees and Selling Commission</t>
  </si>
  <si>
    <t>The dealer/managers fee(s) will be split into managing &amp; underwriting and selling commission components.</t>
  </si>
  <si>
    <t>Undisclosed</t>
  </si>
  <si>
    <t>The fees of the dealer/manager(s) are undisclosed.</t>
  </si>
  <si>
    <t>Specified Amount per Calculation Amount</t>
  </si>
  <si>
    <t>The final amount payable by the issuer at maturity will be denoted in terms of the calculation amount.</t>
  </si>
  <si>
    <t>Specified Percentage</t>
  </si>
  <si>
    <t>The final amount payable by the issuer at maturity will be a denoted as a percetage of the nominal amount.</t>
  </si>
  <si>
    <t>Redemption at par</t>
  </si>
  <si>
    <t>The notes will be redeemed at par.</t>
  </si>
  <si>
    <t>Indicates that the FISN code (a unique identification code in respect of the notes being issued) has been obtained prior as at the issue date.</t>
  </si>
  <si>
    <t>Indicates that the FISN code (a unique identification code in respect of the notes being issued) is not available as at the issue date.</t>
  </si>
  <si>
    <t>Indicates that it is not necessary to specify the status of the FISN code (a unique identification code in respect of the notes being issued).</t>
  </si>
  <si>
    <t>AAA</t>
  </si>
  <si>
    <t>Fitch has allocated the instrument being issued a rating of AAA.</t>
  </si>
  <si>
    <t>AA+</t>
  </si>
  <si>
    <t>Fitch has allocated the instrument being issued a rating of AA+.</t>
  </si>
  <si>
    <t>AA</t>
  </si>
  <si>
    <t>Fitch has allocated the instrument being issued a rating of AA.</t>
  </si>
  <si>
    <t>AA-</t>
  </si>
  <si>
    <t>Fitch has allocated the instrument being issued a rating of AA-.</t>
  </si>
  <si>
    <t>A+</t>
  </si>
  <si>
    <t>Fitch has allocated the instrument being issued a rating of A+.</t>
  </si>
  <si>
    <t>A</t>
  </si>
  <si>
    <t>Fitch has allocated the instrument being issued a rating of A.</t>
  </si>
  <si>
    <t>A-</t>
  </si>
  <si>
    <t>Fitch has allocated the instrument being issued a rating of A-.</t>
  </si>
  <si>
    <t>BBB+</t>
  </si>
  <si>
    <t>Fitch has allocated the instrument being issued a rating of BBB+.</t>
  </si>
  <si>
    <t>BBB</t>
  </si>
  <si>
    <t>Fitch has allocated the instrument being issued a rating of BBB.</t>
  </si>
  <si>
    <t>BBB-</t>
  </si>
  <si>
    <t>Fitch has allocated the instrument being issued a rating of BBB-.</t>
  </si>
  <si>
    <t>BB+</t>
  </si>
  <si>
    <t>Fitch has allocated the instrument being issued a rating of BB+.</t>
  </si>
  <si>
    <t>BB</t>
  </si>
  <si>
    <t>Fitch has allocated the instrument being issued a rating of BB.</t>
  </si>
  <si>
    <t>BB-</t>
  </si>
  <si>
    <t>Fitch has allocated the instrument being issued a rating of BB-.</t>
  </si>
  <si>
    <t>B+</t>
  </si>
  <si>
    <t>Fitch has allocated the instrument being issued a rating of B+.</t>
  </si>
  <si>
    <t>B</t>
  </si>
  <si>
    <t>Fitch has allocated the instrument being issued a rating of B.</t>
  </si>
  <si>
    <t>B-</t>
  </si>
  <si>
    <t>Fitch has allocated the instrument being issued a rating of B-.</t>
  </si>
  <si>
    <t>Not Rated</t>
  </si>
  <si>
    <t>Fitch has not rated the instrument being issued.</t>
  </si>
  <si>
    <t>Positive</t>
  </si>
  <si>
    <t>According to Fitch, the likely direction of Fitch's instrument rating over the medium term is Positive.</t>
  </si>
  <si>
    <t>Stable</t>
  </si>
  <si>
    <t>According to Fitch, the likely direction of Fitch's instrument rating over the medium term is Stable.</t>
  </si>
  <si>
    <t>Negative</t>
  </si>
  <si>
    <t>According to Fitch, the likely direction of Fitch's instrument rating over the medium term is Negative.</t>
  </si>
  <si>
    <t>The likely direction of Fitch's instrument rating over the medium term is not applicable.</t>
  </si>
  <si>
    <t>Confirmed</t>
  </si>
  <si>
    <t>Fitch's rating of the instrument being issued has been confirmed by Fitch as at the issue date.</t>
  </si>
  <si>
    <t>Expected</t>
  </si>
  <si>
    <t>Fitch's rating of the instrument has not been confirmed as at the issue date, but is expected at a later date.</t>
  </si>
  <si>
    <t>Specifying whether Fitch's rating is confirmed or expected is not applicable.</t>
  </si>
  <si>
    <t>Fitch has allocated the issuer a rating of AAA.</t>
  </si>
  <si>
    <t>Fitch has allocated the issuer a rating of AA+.</t>
  </si>
  <si>
    <t>Fitch has allocated the issuer a rating of AA.</t>
  </si>
  <si>
    <t>Fitch has allocated the issuer a rating of AA-.</t>
  </si>
  <si>
    <t>Fitch has allocated the issuer a rating of A+.</t>
  </si>
  <si>
    <t>Fitch has allocated the issuer a rating of A.</t>
  </si>
  <si>
    <t>Fitch has allocated the issuer a rating of A-.</t>
  </si>
  <si>
    <t>Fitch has allocated the issuer a rating of BBB+.</t>
  </si>
  <si>
    <t>Fitch has allocated the issuer a rating of BBB.</t>
  </si>
  <si>
    <t>Fitch has allocated the issuer a rating of BBB-.</t>
  </si>
  <si>
    <t>Fitch has allocated the issuer a rating of BB+.</t>
  </si>
  <si>
    <t>Fitch has allocated the issuer a rating of BB.</t>
  </si>
  <si>
    <t>Fitch has allocated the issuer a rating of BB-.</t>
  </si>
  <si>
    <t>Fitch has allocated the issuer a rating of B+.</t>
  </si>
  <si>
    <t>Fitch has allocated the issuer a rating of B.</t>
  </si>
  <si>
    <t>Fitch has allocated the issuer a rating of B-.</t>
  </si>
  <si>
    <t>Fitch has not rated the issuer.</t>
  </si>
  <si>
    <t>According to Fitch, the likely direction of Fitch's issuer rating over the medium term is Positive.</t>
  </si>
  <si>
    <t>According to Fitch, the likely direction of Fitch's issuer rating over the medium term is Stable.</t>
  </si>
  <si>
    <t>According to Fitch, the likely direction of Fitch's issuer rating over the medium term is Negative.</t>
  </si>
  <si>
    <t>Do we need to add a "Not Applicable" line below this?</t>
  </si>
  <si>
    <t>Fitch has allocated the programme under which the current issuance is taking place a rating of AAA.</t>
  </si>
  <si>
    <t>Fitch has allocated the programme under which the current issuance is taking place a rating of AA+.</t>
  </si>
  <si>
    <t>Fitch has allocated the programme under which the current issuance is taking place a rating of AA.</t>
  </si>
  <si>
    <t>Fitch has allocated the programme under which the current issuance is taking place a rating of AA-.</t>
  </si>
  <si>
    <t>Fitch has allocated the programme under which the current issuance is taking place a rating of A+.</t>
  </si>
  <si>
    <t>Fitch has allocated the programme under which the current issuance is taking place a rating of A.</t>
  </si>
  <si>
    <t>Fitch has allocated the programme under which the current issuance is taking place a rating of A-.</t>
  </si>
  <si>
    <t>Fitch has allocated the programme under which the current issuance is taking place a rating of BBB+.</t>
  </si>
  <si>
    <t>Fitch has allocated the programme under which the current issuance is taking place a rating of BBB.</t>
  </si>
  <si>
    <t>Fitch has allocated the programme under which the current issuance is taking place a rating of BBB-.</t>
  </si>
  <si>
    <t>Fitch has allocated the programme under which the current issuance is taking place a rating of BB+.</t>
  </si>
  <si>
    <t>Fitch has allocated the programme under which the current issuance is taking place a rating of BB.</t>
  </si>
  <si>
    <t>Fitch has allocated the programme under which the current issuance is taking place a rating of BB-.</t>
  </si>
  <si>
    <t>Fitch has allocated the programme under which the current issuance is taking place a rating of B+.</t>
  </si>
  <si>
    <t>Fitch has allocated the programme under which the current issuance is taking place a rating of B.</t>
  </si>
  <si>
    <t>Fitch has allocated the programme under which the current issuance is taking place a rating of B-.</t>
  </si>
  <si>
    <t>Fitch has not rated the programme under which the current issuance is taking place.</t>
  </si>
  <si>
    <t>According to Fitch, the likely direction of Fitch's programme rating over the medium term is Positive.</t>
  </si>
  <si>
    <t>According to Fitch, the likely direction of Fitch's programme rating over the medium term is Stable.</t>
  </si>
  <si>
    <t>According to Fitch, the likely direction of Fitch's programme rating over the medium term is Negative.</t>
  </si>
  <si>
    <t>The likely direction of Fitch's programme rating over the medium term is not applicable.</t>
  </si>
  <si>
    <t>Short first coupon ONLY</t>
  </si>
  <si>
    <t>In respect of fixed rate interest, the only broken coupon period will be first coupon period, and it will be shorter than the standard coupon period.</t>
  </si>
  <si>
    <t>Short first coupon AND short last coupon</t>
  </si>
  <si>
    <t>In respect of fixed rate interest, both the first and last coupon periods will be shorter than the standard coupon period.</t>
  </si>
  <si>
    <t>Short first coupon AND long last coupon</t>
  </si>
  <si>
    <t>In respect of fixed rate interest, the first and last coupon periods will be shorter and longer respectively than the standard coupon period.</t>
  </si>
  <si>
    <t>Long first coupon ONLY</t>
  </si>
  <si>
    <t>In respect of fixed rate interest, the only broken coupon period will be first coupon period, and it will be longer than the standard coupon period.</t>
  </si>
  <si>
    <t>Long first coupon AND short last coupon</t>
  </si>
  <si>
    <t>In respect of fixed rate interest, the first and last coupon periods will be longer and shorter respectively than the standard coupon period.</t>
  </si>
  <si>
    <t>Long first coupon AND long last coupon</t>
  </si>
  <si>
    <t>In respect of fixed rate interest, both the first and last coupon periods will be longer than the standard coupon period.</t>
  </si>
  <si>
    <t>Short last coupon ONLY</t>
  </si>
  <si>
    <t>In respect of fixed rate interest, the only broken coupon period will be last coupon period and it will be shorter than the standard coupon period.</t>
  </si>
  <si>
    <t>Long last coupon ONLY</t>
  </si>
  <si>
    <t>In respect of fixed rate interest, the only broken coupon period will be last coupon period and it will be longer than the standard coupon period.</t>
  </si>
  <si>
    <t>Following</t>
  </si>
  <si>
    <t>In respect of fixed rate notes, where the actual interest payment date is a non-business day, interest is payable on the following business day.</t>
  </si>
  <si>
    <t>Modified Following</t>
  </si>
  <si>
    <t>In respect of fixed rate notes, where the actual interest payment date is a non-business day, interest is payable on the following business day except where such following business day falls in a different month (in which case is interest is payable on the preceding business day).</t>
  </si>
  <si>
    <t>Preceding</t>
  </si>
  <si>
    <t>In respect of fixed rate notes, where the actual interest payment date is a non-business day, interest is payable on the preceding business day.</t>
  </si>
  <si>
    <t>30/360</t>
  </si>
  <si>
    <t>Assumes each month has 30 days and each year has 360 days.</t>
  </si>
  <si>
    <t>Actual/Actual (ICMA)</t>
  </si>
  <si>
    <t>Uses the actual number of days both in respect of the relevant period and the year.</t>
  </si>
  <si>
    <t xml:space="preserve">
</t>
  </si>
  <si>
    <t>Act/360</t>
  </si>
  <si>
    <t>Actual/360</t>
  </si>
  <si>
    <t>Uses the actual number of days in the period and assumes the year has 360 days.</t>
  </si>
  <si>
    <t>Actual/365 (Fixed)</t>
  </si>
  <si>
    <t>Uses the actual number of days in the relevant period and fixes the length of the year at 365 days.</t>
  </si>
  <si>
    <t>Actual/365 (Sterling)</t>
  </si>
  <si>
    <t>Uses the actual number of days in the relevant period and fixes the length of the year at 365 days (or 366 in a leap year).</t>
  </si>
  <si>
    <t>Unclear how this is different to actual/365</t>
  </si>
  <si>
    <t>30E/360</t>
  </si>
  <si>
    <t>Assumes each month has 30 days and each year has 360 days subject to the following:
1. if either the first or last date of the accrual period falls on the 31st of the period, that date will be changed to the 30th;
2. if the last day of the accrual period falls on the last day of February, the actual number of days in February will be used.</t>
  </si>
  <si>
    <t>Actual/365</t>
  </si>
  <si>
    <t>Unclear how this is different to actual/365 (sterling)</t>
  </si>
  <si>
    <t>30E/360 (ISDA)</t>
  </si>
  <si>
    <t>RBA Bond Basis</t>
  </si>
  <si>
    <t>Daily</t>
  </si>
  <si>
    <t>Indicates that fixed rate interest will be paid daily.</t>
  </si>
  <si>
    <t>Monthly</t>
  </si>
  <si>
    <t>Indicates that fixed rate interest will be paid monthly.</t>
  </si>
  <si>
    <t>Quarterly</t>
  </si>
  <si>
    <t>Indicates that fixed rate interest will be paid quarterly.</t>
  </si>
  <si>
    <t>Semi-Annually</t>
  </si>
  <si>
    <t>Indicates that fixed rate interest will be paid semi-annually.</t>
  </si>
  <si>
    <t>Annually</t>
  </si>
  <si>
    <t>Indicates that fixed rate interest will be paid annually.</t>
  </si>
  <si>
    <t>Adjusted</t>
  </si>
  <si>
    <t>Indicates that interest periods in respect of fixed rate interest will be adjusted should the final day of the period fall on a non-business day.</t>
  </si>
  <si>
    <t>Unadjusted</t>
  </si>
  <si>
    <t>Indicates that interest periods in respect of fixed rate interest will not be adjusted should the final day of the period fall on a non-business day.</t>
  </si>
  <si>
    <t>In respect of floating rate interest, the only broken coupon period will be first coupon period and it will be shorter than the standard coupon period.</t>
  </si>
  <si>
    <t>In respect of floating rate interest, both the first and last coupon periods will be shorter than the standard coupon period.</t>
  </si>
  <si>
    <t>In respect of floating rate interest, the first and last coupon periods will be shorter and longer respectively than the standard coupon period.</t>
  </si>
  <si>
    <t>In respect of floating rate interest, the only broken coupon period will be first coupon period and it will be longer than the standard coupon period.</t>
  </si>
  <si>
    <t>In respect of floating rate interest, the first and last coupon periods will be longer and shorter respectively than the standard coupon period.</t>
  </si>
  <si>
    <t>In respect of floating rate interest, both the first and last coupon periods will be longer than the standard coupon period.</t>
  </si>
  <si>
    <t>In respect of floating rate interest, the only broken coupon period will be last coupon period and it will be shorter than the standard coupon period.</t>
  </si>
  <si>
    <t>In respect of floating rate interest, the only broken coupon period will be last coupon period and it will be longer than the standard coupon period.</t>
  </si>
  <si>
    <t>In respect of floating rate notes, where the actual interest payment date is a non-business day, interest is payable on the following business day.</t>
  </si>
  <si>
    <t>In respect of floating rate notes, where the actual interest payment date is a non-business day, interest is payable on the following business day except where such following business day falls in a different month (in which case is interest is payable on the preceding business day).</t>
  </si>
  <si>
    <t>In respect of floating rate notes, where the actual interest payment date is a non-business day, interest is payable on the preceding business day.</t>
  </si>
  <si>
    <t>FRN Convention</t>
  </si>
  <si>
    <t>Actual/Actual ISDA</t>
  </si>
  <si>
    <t>Actual/Actual (ISDA)</t>
  </si>
  <si>
    <t xml:space="preserve">Uses the actual number of days in the relevant period and divides by:
1. 365; or
2. if any portion of the period falls in a leap year, the sum of A+B where (A) = the number of period days in the leap year/366 and (B) = the number of period days in the non-leap year/365. </t>
  </si>
  <si>
    <t>Actual/Actual</t>
  </si>
  <si>
    <t>360/360</t>
  </si>
  <si>
    <t>Actual 365 (Sterling)</t>
  </si>
  <si>
    <t>Bond Basis</t>
  </si>
  <si>
    <t>Eurobond Basis</t>
  </si>
  <si>
    <t>Screen Rate Determination</t>
  </si>
  <si>
    <t>ISDA Determination</t>
  </si>
  <si>
    <t>Indicates that floating rate interest will be paid annually.</t>
  </si>
  <si>
    <t>Indicates that floating rate interest will be paid semi-annually.</t>
  </si>
  <si>
    <t>Indicates that floating rate interest will be paid quarterly.</t>
  </si>
  <si>
    <t>Indicates that floating rate interest will be paid monthly.</t>
  </si>
  <si>
    <t>Indicates that floating rate interest will be paid daily.</t>
  </si>
  <si>
    <t>Indicates that interest periods in respect of floating rate interest will be adjusted should the final day of the period fall on a non-business day.</t>
  </si>
  <si>
    <t>Indicates that interest periods in respect of floating rate interest will not be adjusted should the final day of the period fall on a non-business day.</t>
  </si>
  <si>
    <t>Relevant to floating rate interest. To be selected where the margin to be applied to the reference rate is positive.</t>
  </si>
  <si>
    <t>Relevant to floating rate interest. To be selected where the margin to be applied to the reference rate is negative.</t>
  </si>
  <si>
    <t>Relevant to floating rate interest. To be selected where it is not necessary to specify a margin to be applied to the reference rate.</t>
  </si>
  <si>
    <t>USD-LIBOR</t>
  </si>
  <si>
    <t>Allows user to specify USD-LIBOR as the reference rate for floating rate interest.</t>
  </si>
  <si>
    <t>EURIBOR</t>
  </si>
  <si>
    <t>Allows user to specify EURIBOR as the reference rate for floating rate interest.</t>
  </si>
  <si>
    <t>GBP-LIBOR</t>
  </si>
  <si>
    <t>Allows user to specify GBP-LIBOR as the reference rate for floating rate interest.</t>
  </si>
  <si>
    <t>JPY-LIBOR</t>
  </si>
  <si>
    <t>Allows user to specify JPY-LIBOR as the reference rate for floating rate interest.</t>
  </si>
  <si>
    <t>AUD-BBSW</t>
  </si>
  <si>
    <t>Allows user to specify AUD-BBSW as the reference rate for floating rate interest.</t>
  </si>
  <si>
    <t>CAD-BA-CDOR</t>
  </si>
  <si>
    <t>Allows user to specify CAD-BA-CDOR as the reference rate for floating rate interest.</t>
  </si>
  <si>
    <t>CHF-LIBOR</t>
  </si>
  <si>
    <t>Allows user to specify CHF-LIBOR as the reference rate for floating rate interest.</t>
  </si>
  <si>
    <t>CNH-HIBOR</t>
  </si>
  <si>
    <t>Allows user to specify CNH-HIBOR as the reference rate for floating rate interest.</t>
  </si>
  <si>
    <t>CZK-PRIBOR</t>
  </si>
  <si>
    <t>Allows user to specify CZK-PRIBOR as the reference rate for floating rate interest.</t>
  </si>
  <si>
    <t>DKK-CIBOR</t>
  </si>
  <si>
    <t>Allows user to specify DKK-CIBOR as the reference rate for floating rate interest.</t>
  </si>
  <si>
    <t>HKD-HIBOR</t>
  </si>
  <si>
    <t>Allows user to specify HKD-HIBOR as the reference rate for floating rate interest.</t>
  </si>
  <si>
    <t>HUF-BUBOR</t>
  </si>
  <si>
    <t>Allows user to specify HUF-BUBOR as the reference rate for floating rate interest.</t>
  </si>
  <si>
    <t>MXN-TIIE</t>
  </si>
  <si>
    <t>Allows user to specify MXN-TIIE as the reference rate for floating rate interest.</t>
  </si>
  <si>
    <t>NOK-NIBOR</t>
  </si>
  <si>
    <t>Allows user to specify NOK-NIBOR as the reference rate for floating rate interest.</t>
  </si>
  <si>
    <t>NZD-BBR-BID</t>
  </si>
  <si>
    <t>Allows user to specify NZD-BBR-BID as the reference rate for floating rate interest.</t>
  </si>
  <si>
    <t>PLN-WIBOR</t>
  </si>
  <si>
    <t>Allows user to specify PLN-WIBOR as the reference rate for floating rate interest.</t>
  </si>
  <si>
    <t>RON-ROBOR</t>
  </si>
  <si>
    <t>Allows user to specify RON-ROBOR as the reference rate for floating rate interest.</t>
  </si>
  <si>
    <t>SEK-STIBOR</t>
  </si>
  <si>
    <t>Allows user to specify SEK-STIBOR as the reference rate for floating rate interest.</t>
  </si>
  <si>
    <t>SGD-SIBOR</t>
  </si>
  <si>
    <t>Allows user to specify SGD-SIBOR as the reference rate for floating rate interest.</t>
  </si>
  <si>
    <t>SGD-SOR</t>
  </si>
  <si>
    <t>Allows user to specify SGD-SOR as the reference rate for floating rate interest.</t>
  </si>
  <si>
    <t>TRY-TRYIBOR</t>
  </si>
  <si>
    <t>Allows user to specify TRY-TRYIBOR as the reference rate for floating rate interest.</t>
  </si>
  <si>
    <t>ZAR-JIBAR</t>
  </si>
  <si>
    <t>Allows user to specify ZAR-JIBAR as the reference rate for floating rate interest.</t>
  </si>
  <si>
    <t>SONIA</t>
  </si>
  <si>
    <t>Allows user to specify SONIA as the reference rate for floating rate interest.</t>
  </si>
  <si>
    <t>SOFR</t>
  </si>
  <si>
    <t>Allows user to specify SOFR as the reference rate for floating rate interest.</t>
  </si>
  <si>
    <t>€STR</t>
  </si>
  <si>
    <t>Allows user to specify €STR as the reference rate for floating rate interest.</t>
  </si>
  <si>
    <t>SHIBOR</t>
  </si>
  <si>
    <t>Allows user to specify SHIBOR as the reference rate for floating rate interest.</t>
  </si>
  <si>
    <t>Overnight</t>
  </si>
  <si>
    <t>Allows user to specify Overnight as the reference rate tenor in respect of floating rate interest.</t>
  </si>
  <si>
    <t>1 month</t>
  </si>
  <si>
    <t>Allows user to specify 1 month as the reference rate tenor in respect of floating rate interest.</t>
  </si>
  <si>
    <t>3 month</t>
  </si>
  <si>
    <t>Allows user to specify 3 months as the reference rate tenor in respect of floating rate interest.</t>
  </si>
  <si>
    <t>6 month</t>
  </si>
  <si>
    <t>Allows user to specify 6 months as the reference rate tenor in respect of floating rate interest.</t>
  </si>
  <si>
    <t>12 month</t>
  </si>
  <si>
    <t>Allows user to specify 12 months as the reference rate tenor in respect of floating rate interest.</t>
  </si>
  <si>
    <t>Temporary to Permanent to Definitives on notice</t>
  </si>
  <si>
    <t>Temporary to Permanent to Definitives on Exchange Event</t>
  </si>
  <si>
    <t>Temporary to Definitives on and after Exchange Date</t>
  </si>
  <si>
    <t>Permanent to Definitives on notice</t>
  </si>
  <si>
    <t>Permanent to Definitives on Exchange Event</t>
  </si>
  <si>
    <t>Permanent to Definitives as set out in Permanent</t>
  </si>
  <si>
    <t>Bearer</t>
  </si>
  <si>
    <t>Indicates that the notes exist in bearer form.</t>
  </si>
  <si>
    <t>Registered</t>
  </si>
  <si>
    <t>Indicates that the notes exist in registered form.</t>
  </si>
  <si>
    <t>English</t>
  </si>
  <si>
    <t>Indicates that the terms of the notes will be governed by English law.</t>
  </si>
  <si>
    <t>German</t>
  </si>
  <si>
    <t>Indicates that the terms of the notes will be governed by German law.</t>
  </si>
  <si>
    <t>New York</t>
  </si>
  <si>
    <t>Indicates that the terms of the notes will be governed by New York law.</t>
  </si>
  <si>
    <t>New South Wales</t>
  </si>
  <si>
    <t>Indicates that the terms of the notes will be governed by New South Wales law.</t>
  </si>
  <si>
    <t>Highly Restricted</t>
  </si>
  <si>
    <t>The document has a security level of highly restricted.</t>
  </si>
  <si>
    <t>Restricted</t>
  </si>
  <si>
    <t>The document has a security level of restricted.</t>
  </si>
  <si>
    <t>Internal</t>
  </si>
  <si>
    <t>The document is for internal use only.</t>
  </si>
  <si>
    <t>Public</t>
  </si>
  <si>
    <t>The document is public.</t>
  </si>
  <si>
    <t>Fixed Rate</t>
  </si>
  <si>
    <t>Indicates that the notes will pay a fixed rate of interest.</t>
  </si>
  <si>
    <t>Floating Rate</t>
  </si>
  <si>
    <t>Indicates that the notes will pay a floating rate of interest.</t>
  </si>
  <si>
    <t>Zero Coupon</t>
  </si>
  <si>
    <t>Indicates that the notes will not pay interest (n.b. notes may be issued at a discount with accrued interest payable at maturity).</t>
  </si>
  <si>
    <t>Fixed to Floating Rate</t>
  </si>
  <si>
    <t>Indicates that the notes will convert from being fixed rate to floating at some point during their term.</t>
  </si>
  <si>
    <t>Fixed Rate Reset</t>
  </si>
  <si>
    <t>Indicates that the interest rate on the notes will reset to a particular fixed rate at some point during their term.</t>
  </si>
  <si>
    <t>Every Interest Payment Date</t>
  </si>
  <si>
    <t>Indicates that investors have the opportunity to put the notes on every interest payment date.</t>
  </si>
  <si>
    <t>In a Specified Period</t>
  </si>
  <si>
    <t>Indicates that investors have the opportunity to put during a specific period.</t>
  </si>
  <si>
    <t>On Specified Put Date(s)</t>
  </si>
  <si>
    <t>Indicates that investors have the opportunity to put on specific dates.</t>
  </si>
  <si>
    <t>Deutsche Bank AG, London Branch</t>
  </si>
  <si>
    <t>The party responsible for collecting interest (from the issuer) and paying it to noteholders is Deutsche Bank AG, London Branch.</t>
  </si>
  <si>
    <t>Citibank N.A., London Branch</t>
  </si>
  <si>
    <t>The party responsible for collecting interest (from the issuer) and paying it to noteholders is Citibank N.A., London Branch.</t>
  </si>
  <si>
    <t>HSBC Bank plc</t>
  </si>
  <si>
    <t>The party responsible for collecting interest (from the issuer) and paying it to noteholders is HSBC Bank plc.</t>
  </si>
  <si>
    <t>The Bank of New York Mellon SA/NV</t>
  </si>
  <si>
    <t>The party responsible for collecting interest (from the issuer) and paying it to noteholders is The Bank of New York Mellon SA/NV.</t>
  </si>
  <si>
    <t>[Issuer Name]</t>
  </si>
  <si>
    <t>The name of the borrower raising funds through an issuance of debt to investors.</t>
  </si>
  <si>
    <t>Make Whole/Spens and Maturity Par Call</t>
  </si>
  <si>
    <t>Maturity Par Call Only</t>
  </si>
  <si>
    <t>Upon exercising a call option, the issuer redeems the notes at their par value.</t>
  </si>
  <si>
    <t>Make Whole/Spens Call Only</t>
  </si>
  <si>
    <t>Upon exercising a call option, the issuer redeems the notes such that noteholders are compensated for future cash flows which will now not be received (including principal repayment) on an NPV basis.</t>
  </si>
  <si>
    <t>Specified Optional Redemption Amount</t>
  </si>
  <si>
    <t>Upon exercising a call option, the issuer redeems the notes at a specified amount.</t>
  </si>
  <si>
    <t>Indicates that the issuer has the opportunity to call the notes on every interest payment date.</t>
  </si>
  <si>
    <t>Indicates that the issuer has the opportunity to call during a specific period.</t>
  </si>
  <si>
    <t>On Specified Call Date(s)</t>
  </si>
  <si>
    <t>Indicates that the issuer has the opportunity to call on specific dates.</t>
  </si>
  <si>
    <t>[Issuer LEI]</t>
  </si>
  <si>
    <t>Unique identification code in respect of the issuer.</t>
  </si>
  <si>
    <t>Application has been made</t>
  </si>
  <si>
    <t>Application is expected to be made</t>
  </si>
  <si>
    <t>London Stock Exchange</t>
  </si>
  <si>
    <t>Allows user to specify that the notes will be listed with the London Stock Exchange.</t>
  </si>
  <si>
    <t>Luxembourg Stock Exchange</t>
  </si>
  <si>
    <t>Allows user to specify that the notes will be listed with the Luxembourg Stock Exchange.</t>
  </si>
  <si>
    <t>Other</t>
  </si>
  <si>
    <t>Allows user to go on to specify that the notes will be listed with a stock exchange other than London or Luxembourg.</t>
  </si>
  <si>
    <t>Syndicated</t>
  </si>
  <si>
    <t>Selected where the deal is syndicated (i.e. multiple managers/dealers).</t>
  </si>
  <si>
    <t>Non-syndicated</t>
  </si>
  <si>
    <t>Selected where the deal is non-syndicated (i.e. one dealer).</t>
  </si>
  <si>
    <t>Annual</t>
  </si>
  <si>
    <t>Semi-annual</t>
  </si>
  <si>
    <t>Single Mid-Swap Rate</t>
  </si>
  <si>
    <t>Mean Mid-Swap Rate</t>
  </si>
  <si>
    <t>Professional and ECPs only</t>
  </si>
  <si>
    <t>To be selected where, pursuant to the MiFID II regulations, the target market for the issuance is professional investors and ECPs only.</t>
  </si>
  <si>
    <t>Retail, Professional and ECPs</t>
  </si>
  <si>
    <t>To be selected where, pursuant to the MiFID II regulations, the target market for the issuance includes both retail and professional investors and ECPs.</t>
  </si>
  <si>
    <t>MiFID Not Applicable</t>
  </si>
  <si>
    <t>To be selected where it is not necessary to select a MiFID II target market.</t>
  </si>
  <si>
    <t>Aaa</t>
  </si>
  <si>
    <t>Moody's has allocated the instrument being issued a rating of Aaa.</t>
  </si>
  <si>
    <t>Aa1</t>
  </si>
  <si>
    <t>Moody's has allocated the instrument being issued a rating of Aa1.</t>
  </si>
  <si>
    <t>Aa2</t>
  </si>
  <si>
    <t>Moody's has allocated the instrument being issued a rating of Aa2.</t>
  </si>
  <si>
    <t>Aa3</t>
  </si>
  <si>
    <t>Moody's has allocated the instrument being issued a rating of Aa3.</t>
  </si>
  <si>
    <t>A1</t>
  </si>
  <si>
    <t>Moody's has allocated the instrument being issued a rating of A1.</t>
  </si>
  <si>
    <t>A2</t>
  </si>
  <si>
    <t>Moody's has allocated the instrument being issued a rating of A2.</t>
  </si>
  <si>
    <t>A3</t>
  </si>
  <si>
    <t>Moody's has allocated the instrument being issued a rating of A3.</t>
  </si>
  <si>
    <t>Baa1</t>
  </si>
  <si>
    <t>Moody's has allocated the instrument being issued a rating of Baa1.</t>
  </si>
  <si>
    <t>Baa2</t>
  </si>
  <si>
    <t>Moody's has allocated the instrument being issued a rating of Baa2.</t>
  </si>
  <si>
    <t>Baa3</t>
  </si>
  <si>
    <t>Moody's has allocated the instrument being issued a rating of Baa3.</t>
  </si>
  <si>
    <t>Ba1</t>
  </si>
  <si>
    <t>Moody's has allocated the instrument being issued a rating of Ba1.</t>
  </si>
  <si>
    <t>Ba2</t>
  </si>
  <si>
    <t>Moody's has allocated the instrument being issued a rating of Ba2.</t>
  </si>
  <si>
    <t>Ba3</t>
  </si>
  <si>
    <t>Moody's has allocated the instrument being issued a rating of Ba3.</t>
  </si>
  <si>
    <t>B1</t>
  </si>
  <si>
    <t>Moody's has allocated the instrument being issued a rating of B1.</t>
  </si>
  <si>
    <t>B2</t>
  </si>
  <si>
    <t>Moody's has allocated the instrument being issued a rating of B2.</t>
  </si>
  <si>
    <t>B3</t>
  </si>
  <si>
    <t>Moody's has allocated the instrument being issued a rating of B3.</t>
  </si>
  <si>
    <t>Moody's has not rated the instrument being issued.</t>
  </si>
  <si>
    <t>According to Moody's, the likely direction of Moody's instrument rating over the medium term is Positive.</t>
  </si>
  <si>
    <t>According to Moody's, the likely direction of Moody's instrument rating over the medium term is Stable.</t>
  </si>
  <si>
    <t>According to Moody's, the likely direction of Moody's instrument rating over the medium term is Negative.</t>
  </si>
  <si>
    <t>The likely direction of Moody's instrument rating over the medium term is not applicable.</t>
  </si>
  <si>
    <t>Moody's instrument rating has been confirmed as at the issue date.</t>
  </si>
  <si>
    <t>Moody's instrument rating is only expected (rather than confirmed) as at the issue date.</t>
  </si>
  <si>
    <t>Indicates that the status of Moody's instrument rating is not applicable.</t>
  </si>
  <si>
    <t>Moody's has allocated the issuer a rating of Aaa.</t>
  </si>
  <si>
    <t>Moody's has allocated the issuer a rating of Aa1.</t>
  </si>
  <si>
    <t>Moody's has allocated the issuer a rating of Aa2.</t>
  </si>
  <si>
    <t>Moody's has allocated the issuer a rating of Aa3.</t>
  </si>
  <si>
    <t>Moody's has allocated the issuer a rating of A1.</t>
  </si>
  <si>
    <t>Moody's has allocated the issuer a rating of A2.</t>
  </si>
  <si>
    <t>Moody's has allocated the issuer a rating of A3.</t>
  </si>
  <si>
    <t>Moody's has allocated the issuer a rating of Baa1.</t>
  </si>
  <si>
    <t>Moody's has allocated the issuer a rating of Baa2.</t>
  </si>
  <si>
    <t>Moody's has allocated the issuer a rating of Baa3.</t>
  </si>
  <si>
    <t>Moody's has allocated the issuer a rating of Ba1.</t>
  </si>
  <si>
    <t>Moody's has allocated the issuer a rating of Ba2.</t>
  </si>
  <si>
    <t>Moody's has allocated the issuer a rating of Ba3.</t>
  </si>
  <si>
    <t>Moody's has allocated the issuer a rating of B1.</t>
  </si>
  <si>
    <t>Moody's has allocated the issuer a rating of B2.</t>
  </si>
  <si>
    <t>Moody's has allocated the issuer a rating of B3.</t>
  </si>
  <si>
    <t>Moody's has not rated the issuer.</t>
  </si>
  <si>
    <t>According to Moody's, the likely direction of Moody's issuer rating over the medium term is Positive.</t>
  </si>
  <si>
    <t>According to Moody's, the likely direction of Moody's issuer rating over the medium term is Stable.</t>
  </si>
  <si>
    <t>According to Moody's, the likely direction of Moody's issuer rating over the medium term is Negative.</t>
  </si>
  <si>
    <t>Moody's has allocated the programme under which the current issuance is taking place a rating of Aaa.</t>
  </si>
  <si>
    <t>Moody's has allocated the programme under which the current issuance is taking place a rating of Aa1.</t>
  </si>
  <si>
    <t>Moody's has allocated the programme under which the current issuance is taking place a rating of Aa2.</t>
  </si>
  <si>
    <t>Moody's has allocated the programme under which the current issuance is taking place a rating of Aa3.</t>
  </si>
  <si>
    <t>Moody's has allocated the programme under which the current issuance is taking place a rating of A1.</t>
  </si>
  <si>
    <t>Moody's has allocated the programme under which the current issuance is taking place a rating of A2.</t>
  </si>
  <si>
    <t>Moody's has allocated the programme under which the current issuance is taking place a rating of A3.</t>
  </si>
  <si>
    <t>Moody's has allocated the programme under which the current issuance is taking place a rating of Baa1.</t>
  </si>
  <si>
    <t>Moody's has allocated the programme under which the current issuance is taking place a rating of Baa2.</t>
  </si>
  <si>
    <t>Moody's has allocated the programme under which the current issuance is taking place a rating of Baa3.</t>
  </si>
  <si>
    <t>Moody's has allocated the programme under which the current issuance is taking place a rating of Ba1.</t>
  </si>
  <si>
    <t>Moody's has allocated the programme under which the current issuance is taking place a rating of Ba2.</t>
  </si>
  <si>
    <t>Moody's has allocated the programme under which the current issuance is taking place a rating of Ba3.</t>
  </si>
  <si>
    <t>Moody's has allocated the programme under which the current issuance is taking place a rating of B1.</t>
  </si>
  <si>
    <t>Moody's has allocated the programme under which the current issuance is taking place a rating of B2.</t>
  </si>
  <si>
    <t>Moody's has allocated the programme under which the current issuance is taking place a rating of B3.</t>
  </si>
  <si>
    <t>Moody's has not rated the programme under which the current issuance is taking place.</t>
  </si>
  <si>
    <t>According to Moody's, the likely direction of Moody's programme rating over the medium term is Positive.</t>
  </si>
  <si>
    <t>According to Moody's, the likely direction of Moody's programme rating over the medium term is Stable.</t>
  </si>
  <si>
    <t>According to Moody's, the likely direction of Moody's programme rating over the medium term is Negative.</t>
  </si>
  <si>
    <t>The likely direction of Moody's programme rating over the medium term is not applicable.</t>
  </si>
  <si>
    <t>Lag</t>
  </si>
  <si>
    <t>Lock-out</t>
  </si>
  <si>
    <t>According to the other rating agency, the likely direction of their own instrument rating over the medium term is Positive.</t>
  </si>
  <si>
    <t>According to the other rating agency, the likely direction of their own instrument rating over the medium term is Stable.</t>
  </si>
  <si>
    <t>According to the other rating agency, the likely direction of their own instrument rating over the medium term is Negative.</t>
  </si>
  <si>
    <t>The likely direction of the other rating agency's own instrument rating over the medium term is not applicable.</t>
  </si>
  <si>
    <t>The other rating agency's instrument rating has been confirmed at the issue date.</t>
  </si>
  <si>
    <t>The other rating agency's instrument rating is only expected (rather than confirmed) as at the issue date.</t>
  </si>
  <si>
    <t>Indicates that the status of the other rating agency's instrument rating is not applicable.</t>
  </si>
  <si>
    <t>According to the other rating agency, the likely direction of their own issuer rating over the medium term is Positive.</t>
  </si>
  <si>
    <t>According to the other rating agency, the likely direction of their own issuer rating over the medium term is Stable.</t>
  </si>
  <si>
    <t>According to the other rating agency, the likely direction of their own issuer rating over the medium term is Negative.</t>
  </si>
  <si>
    <t>The likely direction of the other rating agency's issuer rating over the medium term is not applicable.</t>
  </si>
  <si>
    <t>According to the other rating agency, the likely direction of their own programme rating over the medium term is Positive.</t>
  </si>
  <si>
    <t>According to the other rating agency, the likely direction of their own programme rating over the medium term is Stable.</t>
  </si>
  <si>
    <t>According to the other rating agency, the likely direction of their own programme rating over the medium term is Negative.</t>
  </si>
  <si>
    <t>The likely direction of the other rating agency's programme rating over the medium term is not applicable.</t>
  </si>
  <si>
    <t>Available at physical address ONLY</t>
  </si>
  <si>
    <t>Available on website ONLY</t>
  </si>
  <si>
    <t>Available at physical address AND on website</t>
  </si>
  <si>
    <t>Allows user to specify Deutsche Bank AG, London Branch as the entity responsible for registering the notes (applicable if notes are to be held in registered form).</t>
  </si>
  <si>
    <t>Allows user to specify Citibank N.A., London Branch as the entity responsible for registering the notes (applicable if notes are to be held in registered form).</t>
  </si>
  <si>
    <t>Allows user to specify HSBC Bank plc as the entity responsible for registering the notes (applicable if notes are to be held in registered form).</t>
  </si>
  <si>
    <t>Allows user to specify The Bank of New York Mellon SA/NV as the entity responsible for registering the notes (applicable if notes are to be held in registered form).</t>
  </si>
  <si>
    <t>In respect of fixed rate reset interest, the only broken coupon period will be first coupon period and it will be shorter than the standard coupon period.</t>
  </si>
  <si>
    <t>In respect of fixed rate reset interest, both the first and last coupon periods will be shorter than the standard coupon period.</t>
  </si>
  <si>
    <t>In respect of fixed rate reset interest, the first and last coupon periods will be shorter and longer respectively than the standard coupon period.</t>
  </si>
  <si>
    <t>In respect of fixed rate reset interest, the only broken coupon period will be first coupon period and it will be longer than the standard coupon period.</t>
  </si>
  <si>
    <t>In respect of fixed rate reset interest, the first and last coupon periods will be longer and shorter respectively than the standard coupon period.</t>
  </si>
  <si>
    <t>In respect of fixed rate reset interest, both the first and last coupon periods will be longer than the standard coupon period.</t>
  </si>
  <si>
    <t>In respect of fixed rate reset interest, the only broken coupon period will be last coupon period and it will be shorter than the standard coupon period.</t>
  </si>
  <si>
    <t>In respect of fixed rate reset interest, the only broken coupon period will be last coupon period and it will be longer than the standard coupon period.</t>
  </si>
  <si>
    <t>In respect of rest rate notes, where the actual interest payment date is a non-business day, interest is payable on the following business day.</t>
  </si>
  <si>
    <t>In respect of reset rate notes, where the actual interest payment date is a non-business day, interest is payable on the following business day except where such following business day falls in a different month (in which case is interest is payable on the preceding business day).</t>
  </si>
  <si>
    <t>In respect of reset rate notes, where the actual interest payment date is a non-business day, interest is payable on the preceding business day.</t>
  </si>
  <si>
    <t>Actual/365 (fixed)</t>
  </si>
  <si>
    <t>Actual/Actual ICMA</t>
  </si>
  <si>
    <t>Actual/Actual (Canadian Compound Method)</t>
  </si>
  <si>
    <t>Indicates that interest payments on reset rate notes are to be made annually.</t>
  </si>
  <si>
    <t>Semi-annually</t>
  </si>
  <si>
    <t>Indicates that interest payments on reset rate notes are to be made semi-annually.</t>
  </si>
  <si>
    <t>Indicates that interest payments on reset rate notes are to be made quarterly.</t>
  </si>
  <si>
    <t>Indicates that interest payments on reset rate notes are to be made monthly.</t>
  </si>
  <si>
    <t>Indicates that interest periods in respect of reset rate notes will be adjusted should the final day of the period fall on a non-business day.</t>
  </si>
  <si>
    <t>Indicates that interest periods in respect of reset rate notes will not be adjusted should the final day of the period fall on a non-business day.</t>
  </si>
  <si>
    <t>Indicates a positive margin will be applied in respect of reset rate notes.</t>
  </si>
  <si>
    <t>Indicates a negative margin will be applied in respect of reset rate notes.</t>
  </si>
  <si>
    <t>Not necessary to specify a margin in respect of reset rate notes.</t>
  </si>
  <si>
    <t>Mid-Swap Rate</t>
  </si>
  <si>
    <t>In respect of reset rate notes, indicates that, at the reset date, the interest rate payable on the notes will reset to the mid-swap rate.</t>
  </si>
  <si>
    <t>Benchmark Gilt Rate</t>
  </si>
  <si>
    <t>In respect of reset rate notes, indicates that, at the reset date, the interest rate payable on the notes will reset to the benchmark gilt rate.</t>
  </si>
  <si>
    <t>CMT Rate</t>
  </si>
  <si>
    <t>In respect of reset rate notes, indicates that, at the reset date, the interest rate payable on the notes will reset to the constant maturity (CMT) rate.</t>
  </si>
  <si>
    <t>ICESWAP 1</t>
  </si>
  <si>
    <t>ICESWAP 2</t>
  </si>
  <si>
    <t>ICESWAP 3</t>
  </si>
  <si>
    <t>ICESWAP 4</t>
  </si>
  <si>
    <t>ICESWAP 5</t>
  </si>
  <si>
    <t>ICESWAP 6</t>
  </si>
  <si>
    <t>S&amp;P has allocated the instrument being issued a rating of AAA.</t>
  </si>
  <si>
    <t>S&amp;P has allocated the instrument being issued a rating of AA+.</t>
  </si>
  <si>
    <t>S&amp;P has allocated the instrument being issued a rating of AA.</t>
  </si>
  <si>
    <t>S&amp;P has allocated the instrument being issued a rating of AA-.</t>
  </si>
  <si>
    <t>S&amp;P has allocated the instrument being issued a rating of A+.</t>
  </si>
  <si>
    <t>S&amp;P has allocated the instrument being issued a rating of A.</t>
  </si>
  <si>
    <t>S&amp;P has allocated the instrument being issued a rating of A-.</t>
  </si>
  <si>
    <t>S&amp;P has allocated the instrument being issued a rating of BBB+.</t>
  </si>
  <si>
    <t>S&amp;P has allocated the instrument being issued a rating of BBB.</t>
  </si>
  <si>
    <t>S&amp;P has allocated the instrument being issued a rating of BBB-.</t>
  </si>
  <si>
    <t>S&amp;P has allocated the instrument being issued a rating of BB+.</t>
  </si>
  <si>
    <t>S&amp;P has allocated the instrument being issued a rating of BB.</t>
  </si>
  <si>
    <t>S&amp;P has allocated the instrument being issued a rating of BB-.</t>
  </si>
  <si>
    <t>S&amp;P has allocated the instrument being issued a rating of B+.</t>
  </si>
  <si>
    <t>S&amp;P has allocated the instrument being issued a rating of B.</t>
  </si>
  <si>
    <t>S&amp;P has allocated the instrument being issued a rating of B-.</t>
  </si>
  <si>
    <t>S&amp;P has not rated the instrument being issued.</t>
  </si>
  <si>
    <t>According to S&amp;P, the likely direction of S&amp;P instrument rating over the medium term is Positive.</t>
  </si>
  <si>
    <t>According to S&amp;P, the likely direction of S&amp;P instrument rating over the medium term is Stable.</t>
  </si>
  <si>
    <t>According to S&amp;P, the likely direction of S&amp;P instrument rating over the medium term is Negative.</t>
  </si>
  <si>
    <t>The likely direction of S&amp;P instrument rating over the medium term is not applicable.</t>
  </si>
  <si>
    <t>S&amp;P's instrument rating has been confirmed at the issue date.</t>
  </si>
  <si>
    <t>S&amp;P's instrument rating is only expected (rather than confirmed) as at the issue date.</t>
  </si>
  <si>
    <t>Indicates that the status of S&amp;P's instrument rating is not applicable.</t>
  </si>
  <si>
    <t>S&amp;P has allocated the issuer a rating of AAA.</t>
  </si>
  <si>
    <t>S&amp;P has allocated the issuer a rating of AA+.</t>
  </si>
  <si>
    <t>S&amp;P has allocated the issuer a rating of AA.</t>
  </si>
  <si>
    <t>S&amp;P has allocated the issuer a rating of AA-.</t>
  </si>
  <si>
    <t>S&amp;P has allocated the issuer a rating of A+.</t>
  </si>
  <si>
    <t>S&amp;P has allocated the issuer a rating of A.</t>
  </si>
  <si>
    <t>S&amp;P has allocated the issuer a rating of A-.</t>
  </si>
  <si>
    <t>S&amp;P has allocated the issuer a rating of BBB+.</t>
  </si>
  <si>
    <t>S&amp;P has allocated the issuer a rating of BBB.</t>
  </si>
  <si>
    <t>S&amp;P has allocated the issuer a rating of BBB-.</t>
  </si>
  <si>
    <t>S&amp;P has allocated the issuer a rating of BB+.</t>
  </si>
  <si>
    <t>S&amp;P has allocated the issuer a rating of BB.</t>
  </si>
  <si>
    <t>S&amp;P has allocated the issuer a rating of BB-.</t>
  </si>
  <si>
    <t>S&amp;P has allocated the issuer a rating of B+.</t>
  </si>
  <si>
    <t>S&amp;P has allocated the issuer a rating of B.</t>
  </si>
  <si>
    <t>S&amp;P has allocated the issuer a rating of B-.</t>
  </si>
  <si>
    <t>S&amp;P has not rated the issuer.</t>
  </si>
  <si>
    <t>According to S&amp;P, the likely direction of the S&amp;P issuer rating over the medium term is Positive.</t>
  </si>
  <si>
    <t>According to S&amp;P, the likely direction of the S&amp;P issuer rating over the medium term is Stable.</t>
  </si>
  <si>
    <t>According to S&amp;P, the likely direction of the S&amp;P issuer rating over the medium term is Negative.</t>
  </si>
  <si>
    <t>S&amp;P has allocated the programme under which the current issuance is taking place a rating of AAA.</t>
  </si>
  <si>
    <t>S&amp;P has allocated the programme under which the current issuance is taking place a rating of AA+.</t>
  </si>
  <si>
    <t>S&amp;P has allocated the programme under which the current issuance is taking place a rating of AA.</t>
  </si>
  <si>
    <t>S&amp;P has allocated the programme under which the current issuance is taking place a rating of AA-.</t>
  </si>
  <si>
    <t>S&amp;P has allocated the programme under which the current issuance is taking place a rating of A+.</t>
  </si>
  <si>
    <t>S&amp;P has allocated the programme under which the current issuance is taking place a rating of A.</t>
  </si>
  <si>
    <t>S&amp;P has allocated the programme under which the current issuance is taking place a rating of A-.</t>
  </si>
  <si>
    <t>S&amp;P has allocated the programme under which the current issuance is taking place a rating of BBB+.</t>
  </si>
  <si>
    <t>S&amp;P has allocated the programme under which the current issuance is taking place a rating of BBB.</t>
  </si>
  <si>
    <t>S&amp;P has allocated the programme under which the current issuance is taking place a rating of BBB-.</t>
  </si>
  <si>
    <t>S&amp;P has allocated the programme under which the current issuance is taking place a rating of BB+.</t>
  </si>
  <si>
    <t>S&amp;P has allocated the programme under which the current issuance is taking place a rating of BB.</t>
  </si>
  <si>
    <t>S&amp;P has allocated the programme under which the current issuance is taking place a rating of BB-.</t>
  </si>
  <si>
    <t>S&amp;P has allocated the programme under which the current issuance is taking place a rating of B+.</t>
  </si>
  <si>
    <t>S&amp;P has allocated the programme under which the current issuance is taking place a rating of B.</t>
  </si>
  <si>
    <t>S&amp;P has allocated the programme under which the current issuance is taking place a rating of B-.</t>
  </si>
  <si>
    <t>S&amp;P has not rated the programme under which the current issuance is taking place.</t>
  </si>
  <si>
    <t>According to S&amp;P, the likely direction of S&amp;P programme rating over the medium term is Positive.</t>
  </si>
  <si>
    <t>According to S&amp;P, the likely direction of S&amp;P programme rating over the medium term is Stable.</t>
  </si>
  <si>
    <t>According to S&amp;P, the likely direction of S&amp;P programme rating over the medium term is Negative.</t>
  </si>
  <si>
    <t>The likely direction of the S&amp;P programme rating over the medium term is not applicable.</t>
  </si>
  <si>
    <t>Excluded</t>
  </si>
  <si>
    <t>Specified</t>
  </si>
  <si>
    <t>prescribed capital markets products</t>
  </si>
  <si>
    <t>Prescribed capital markets products</t>
  </si>
  <si>
    <t>capital markets products other than "prescribed capital markets products"</t>
  </si>
  <si>
    <t>Capital markets products other than "prescribed capital markets products"</t>
  </si>
  <si>
    <t>Senior, Unsecured</t>
  </si>
  <si>
    <t>Indicates that the notes will be unsecured obligations of the issuer but will have senior status in its debt stack.</t>
  </si>
  <si>
    <t>Senior, Non-Preferred</t>
  </si>
  <si>
    <t>Indicates that the notes will have senior status in the issuer's debt stack but will be unsecured.</t>
  </si>
  <si>
    <t>Senior, Preferred</t>
  </si>
  <si>
    <t>Indicates that the notes will have senior status in the issuer's debt stack and will be senior to non-preferred debt.</t>
  </si>
  <si>
    <t>Subordinated, Tier 2</t>
  </si>
  <si>
    <t>The notes will be junior to the issuer's senior debt obligations.</t>
  </si>
  <si>
    <t>1 year</t>
  </si>
  <si>
    <t>2 years</t>
  </si>
  <si>
    <t>3 years</t>
  </si>
  <si>
    <t>4 years</t>
  </si>
  <si>
    <t>5 years</t>
  </si>
  <si>
    <t>6 years</t>
  </si>
  <si>
    <t>7 years</t>
  </si>
  <si>
    <t>8 years</t>
  </si>
  <si>
    <t>9 years</t>
  </si>
  <si>
    <t>10 years</t>
  </si>
  <si>
    <t>12 years</t>
  </si>
  <si>
    <t>15 years</t>
  </si>
  <si>
    <t>20 years</t>
  </si>
  <si>
    <t>25 years</t>
  </si>
  <si>
    <t>30 years</t>
  </si>
  <si>
    <t>TEFRA C</t>
  </si>
  <si>
    <t>TEFRA C US tax categorisation allocated to the issuance.</t>
  </si>
  <si>
    <t>TEFRA D</t>
  </si>
  <si>
    <t>TEFRA D US tax categorisation allocated to the issuance.</t>
  </si>
  <si>
    <t>TEFRA Not Applicable</t>
  </si>
  <si>
    <t>Indicates that a TEFRA (US tax legislation) categorisation is not required to be allocated to the notes.</t>
  </si>
  <si>
    <t>Regulation S</t>
  </si>
  <si>
    <t>Indicates that the issuance is Regulation S compliant.</t>
  </si>
  <si>
    <t>Regulation S/144A</t>
  </si>
  <si>
    <t>Indicates that the issuance is both Regulation S and Rule 144A compliant.</t>
  </si>
  <si>
    <t>SEC Exempt</t>
  </si>
  <si>
    <t>Indicates that the issuance is SEC Exempt.</t>
  </si>
  <si>
    <t>SEC Registered</t>
  </si>
  <si>
    <t>Indicates that the notes are to be registered with the SEC.</t>
  </si>
  <si>
    <t>As set out in the Prospectus</t>
  </si>
  <si>
    <t>As set out in the [Programme Type]</t>
  </si>
  <si>
    <t>Funding for Eligible Projects</t>
  </si>
  <si>
    <t>In respect of zero coupon notes, where the actual interest payment date is a non-business day, interest is payable on the following business day.</t>
  </si>
  <si>
    <t>In respect of zero coupon notes, where the actual interest payment date is a non-business day, interest is payable on the following business day except where such following business day falls in a different month (in which case is interest is payable on the preceding business day).</t>
  </si>
  <si>
    <t>In respect of zero coupon notes, where the actual interest payment date is a non-business day, interest is payable on the preceding business day.</t>
  </si>
  <si>
    <t>currencies</t>
  </si>
  <si>
    <t>USD</t>
  </si>
  <si>
    <t>US Dollar.</t>
  </si>
  <si>
    <t>EUR</t>
  </si>
  <si>
    <t>Euro.</t>
  </si>
  <si>
    <t>GBP</t>
  </si>
  <si>
    <t>Pound Sterling.</t>
  </si>
  <si>
    <t>JPY</t>
  </si>
  <si>
    <t>Japanese Yuan.</t>
  </si>
  <si>
    <t>AUD</t>
  </si>
  <si>
    <t>Austalian Dollar.</t>
  </si>
  <si>
    <t>CAD</t>
  </si>
  <si>
    <t>Canadian Dollar.</t>
  </si>
  <si>
    <t>CHF</t>
  </si>
  <si>
    <t>Swiss Franc.</t>
  </si>
  <si>
    <t>CNY</t>
  </si>
  <si>
    <t>Chinese Yuan/Renminbi.</t>
  </si>
  <si>
    <t>CZK</t>
  </si>
  <si>
    <t>Czech Koruna.</t>
  </si>
  <si>
    <t>DKK</t>
  </si>
  <si>
    <t>Danish Krone.</t>
  </si>
  <si>
    <t>HKD</t>
  </si>
  <si>
    <t>Hong Kong Dollar.</t>
  </si>
  <si>
    <t>HUF</t>
  </si>
  <si>
    <t>Hungarian Forint.</t>
  </si>
  <si>
    <t>MXN</t>
  </si>
  <si>
    <t>Mexcian Peso.</t>
  </si>
  <si>
    <t>NOK</t>
  </si>
  <si>
    <t>Norwegian Krone.</t>
  </si>
  <si>
    <t>NZD</t>
  </si>
  <si>
    <t>New Zealand Dollar.</t>
  </si>
  <si>
    <t>PLN</t>
  </si>
  <si>
    <t>Polish Złoty.</t>
  </si>
  <si>
    <t>RON</t>
  </si>
  <si>
    <t>Romanian Leu.</t>
  </si>
  <si>
    <t>SEK</t>
  </si>
  <si>
    <t>Swedish Krona.</t>
  </si>
  <si>
    <t>SGD</t>
  </si>
  <si>
    <t>Singapore Dollar.</t>
  </si>
  <si>
    <t>TRY</t>
  </si>
  <si>
    <t>Turkish Lira.</t>
  </si>
  <si>
    <t>ZAR</t>
  </si>
  <si>
    <t>South African Rand.</t>
  </si>
  <si>
    <t>Programme Info.</t>
  </si>
  <si>
    <t>Programme Tag Import</t>
  </si>
  <si>
    <t>Programme Tag Review</t>
  </si>
  <si>
    <t>Suggested Programme Update</t>
  </si>
  <si>
    <t>Final Tags (Dynamic)</t>
  </si>
  <si>
    <t>Final Tags (Hard Copy) for Export</t>
  </si>
  <si>
    <t>Import Date</t>
  </si>
  <si>
    <t>Name</t>
  </si>
  <si>
    <t>Doc.</t>
  </si>
  <si>
    <t>Label</t>
  </si>
  <si>
    <t>Tag status in Taxonomy</t>
  </si>
  <si>
    <t>If tag not present in taxonomy, does an equivalent exist?</t>
  </si>
  <si>
    <t>Key of equivalent taxonomy tag</t>
  </si>
  <si>
    <t>If tag not currently present in taxonomy, should it be inserted?</t>
  </si>
  <si>
    <t>Key of tag to add to taxonomy</t>
  </si>
  <si>
    <t>MH Review</t>
  </si>
  <si>
    <t>Discrepancy between Programme and Suggested Update</t>
  </si>
  <si>
    <t>Application of Suggested Updates</t>
  </si>
  <si>
    <t>Review</t>
  </si>
  <si>
    <t>Final Tags (Hard Copy) v Taxonomy</t>
  </si>
  <si>
    <t>Final Terms</t>
  </si>
  <si>
    <t>Apply all</t>
  </si>
  <si>
    <t>No</t>
  </si>
  <si>
    <t>Yes</t>
  </si>
  <si>
    <t>Additional_Information_Details</t>
  </si>
  <si>
    <t>Additional Information (if further information or disclosure is provided in the Pricing Supplement, which is supplemental to that provided in the Offering Circular, specify whether the Dealers will take responsibility and be liable for any part of it)</t>
  </si>
  <si>
    <t>Additional_Information_Required</t>
  </si>
  <si>
    <t>Is there any additional information to be specified in the Pricing Supplement?</t>
  </si>
  <si>
    <t>I've changed this to applicable. There could be other programmes which allow additional selling restrictions to be included in the pricing supplement/final terms</t>
  </si>
  <si>
    <t>As above.</t>
  </si>
  <si>
    <t>Amendment_Definition_Condition_4_b_iii_Euro_zone</t>
  </si>
  <si>
    <t>Are any amendments to the definition in Condition 4(b)(iii) of Euro-zone required to be specified?</t>
  </si>
  <si>
    <t>Amortised_Face_Amount_Other_Details</t>
  </si>
  <si>
    <t>Other formula or basis for determining Amortised Face Amount</t>
  </si>
  <si>
    <t>Amortised_Face_Amount_Other_Formula_Required</t>
  </si>
  <si>
    <t>Is any other formula or basis for determining Amortised Face Amount required?</t>
  </si>
  <si>
    <t>Offering Circular Date</t>
  </si>
  <si>
    <t>Bearer_Notes_Exchange</t>
  </si>
  <si>
    <t>Exchange of Bearer Notes</t>
  </si>
  <si>
    <t>Note tag has different selectable options</t>
  </si>
  <si>
    <t>Business_Day_Definition_Different_From_Condition_4_b_i</t>
  </si>
  <si>
    <t>Business Day Definition different from Condition 4(b)(i)</t>
  </si>
  <si>
    <t>Business_Day_Definition_Different_From_Condtion_4a_iii</t>
  </si>
  <si>
    <t>Business Day definition different from that in Condition 4(a)(iii)</t>
  </si>
  <si>
    <t>Business_Day_Definition_Different_from_that_Condition_4_a_iii</t>
  </si>
  <si>
    <t>Is Business Day Definition different from that in Condition 4(a)(iii)?</t>
  </si>
  <si>
    <t>Business_Day_Definition_Different_from_that_Condition_4_b_i</t>
  </si>
  <si>
    <t>Is Business Day Definition different from that in Condition 4(b)(i)?</t>
  </si>
  <si>
    <t>Apply Key and Label</t>
  </si>
  <si>
    <t>Calculation_Agent_Other</t>
  </si>
  <si>
    <t>Other Calculation Agent</t>
  </si>
  <si>
    <t>Calculation Agent (Other)</t>
  </si>
  <si>
    <t>Clarified label to be clearer to user</t>
  </si>
  <si>
    <t>Calculation_Amount_Annex_Required</t>
  </si>
  <si>
    <t>Is a reference to the Annex to be included in the Calculation Amount paragraph?</t>
  </si>
  <si>
    <t>Calculation_and_Delivery_Agent_appointed</t>
  </si>
  <si>
    <t>Is a Calculation and Delivery Agent appointed?</t>
  </si>
  <si>
    <t>N/A</t>
  </si>
  <si>
    <t>Changed to existing calculation agent tag (label can be changed in EBRD to refer to Calculation and Delivery Agent)</t>
  </si>
  <si>
    <t>Apply Key and Type</t>
  </si>
  <si>
    <t>May not be ideal to say that the Calculation_Agent_Required tag is equivalent to the Calculation_and_Delivery_Agent_Appointed tag. Normally, the Calculation_Agent_Required tag would precede the Calculation_Agent tag. However, in EBRD, because of the difference in the type for Calculation_Agent (select_one v text), we effectively use the Calculation_Agent_Required tag after Calculation_Agent. We can retain the original label (which refers to Calculation AND Delivery), so there is no impact on the end user's experience.</t>
  </si>
  <si>
    <t>Calculation_of_Interest_Amount_Other_Details</t>
  </si>
  <si>
    <t>Specify relevant details relating to calculation of Interest Amount (e.g. day count fraction and/or rounding up, names of Reference Banks/Agent’s Selection/other method for selection of Reference Banks/leave blank if Reference Banks will be those banks whose names appear on the Relevant Screen Page at 11:00 a.m)</t>
  </si>
  <si>
    <t>Total Commissions</t>
  </si>
  <si>
    <t>Updated "fees" to "commissions" to align with terminology used in programme</t>
  </si>
  <si>
    <t>Countries_Added_to_the_Definition_Euro_zone</t>
  </si>
  <si>
    <t>Specify any countries to be added to the definition of Euro-zone</t>
  </si>
  <si>
    <t>Currency_Change_to_EURO_Required</t>
  </si>
  <si>
    <t>Do the Notes include a redenomination clause providing for the redenomination of the Specified Currency in euro?</t>
  </si>
  <si>
    <t>Was the first Tranche of the Series issued under the Conditions contained in the current version of the Offering Circular?</t>
  </si>
  <si>
    <t>Current_Issue_Earlier_Trance_Consolidation_Details</t>
  </si>
  <si>
    <t>Specify when the new tranche consolidate and form a single series with the existing Tranche(s) of the Series</t>
  </si>
  <si>
    <t>Legal name of Dealer</t>
  </si>
  <si>
    <t>Details_For_Currency_Change_to_EURO_Required</t>
  </si>
  <si>
    <t>The wording of the Redenomination Clause in full and any wording in respect of redenominalisation and/or consolidation (provided they are fungible) with other Notes denominated in euro</t>
  </si>
  <si>
    <t>Early_Redemption_Amount</t>
  </si>
  <si>
    <t>Early Redemption Amount payable on redemption for taxation reasons or on event of default</t>
  </si>
  <si>
    <t>Early_Redemption_Annex_Required</t>
  </si>
  <si>
    <t>Is a reference to the Annex to be included in the Early Redemption Amount paragraph?</t>
  </si>
  <si>
    <t>Early_Redemption_Calculated</t>
  </si>
  <si>
    <t>Calculated Early Redemption Amount payable on redemption for taxation reasons or on event of default</t>
  </si>
  <si>
    <t>money/issuance_currency</t>
  </si>
  <si>
    <t>Estimated_Total_Expenses_Required</t>
  </si>
  <si>
    <t>Are estimated total expenses required to be specified?</t>
  </si>
  <si>
    <t>Expenses_Currency</t>
  </si>
  <si>
    <t>Expenses Currency</t>
  </si>
  <si>
    <t>Expenses_Estimate</t>
  </si>
  <si>
    <t>Expenses Estimate</t>
  </si>
  <si>
    <t>money/Expenses_Currency</t>
  </si>
  <si>
    <t>Final Redemption Percentage per Specified Denomination</t>
  </si>
  <si>
    <t>Final_Redemption_Annex_Required</t>
  </si>
  <si>
    <t>Is a reference to the Annex to be included in the Final Redemption paragraph?</t>
  </si>
  <si>
    <t>Principal Financial Centre for the purposes of payments</t>
  </si>
  <si>
    <t>Apply Key only</t>
  </si>
  <si>
    <t>Financial_Centres_Details_Required</t>
  </si>
  <si>
    <t>Are details of the financial centre(s) required to be specified in the Pricing Supplement?</t>
  </si>
  <si>
    <t>First Interest Payment Date (in resepct of floating rate interest)</t>
  </si>
  <si>
    <t>Date of the Offering Circular containing the Conditions under which the first Tranche of the Series was issued</t>
  </si>
  <si>
    <t>Dates of the supplements to the Offering Circular containing the Conditions under which the first Tranche of the Series was issued</t>
  </si>
  <si>
    <t>Were there any supplements to the Offering Circular containing the Conditions under which the first Tranche of the Series was issued that were also incorporated by reference into the current Offering Circular?</t>
  </si>
  <si>
    <t>Is there an irregular coupon period (in respect of the fixed rate interest)?</t>
  </si>
  <si>
    <t>First Coupon Period Broken Amount (in respect of fixed rate interest)</t>
  </si>
  <si>
    <t>See below - consolidated with analogous Specified Denomination tag</t>
  </si>
  <si>
    <t>Fixed_First_Coupon_Period_Broken_Amount_Per_Specified_Denomination</t>
  </si>
  <si>
    <t>First Coupon Period Broken Amount per Specified Denomination (Fixed Rate Interest)</t>
  </si>
  <si>
    <t>MH: let's change to the calculation amount tags</t>
  </si>
  <si>
    <t>This tag was previously Fixed_First_Coupon_Period_Broken_Amount_Per_Specified_Denomination, which has been consolidated with Fixed_First_Coupon_Period_Broken_Amount (note tag name has been updated). The label has been made generic to both tags - i.e. it does not refer to Calculation Amount or Specified Denomination. Consider if this might be confusing for the user, or if fixed coupon amounts would (almost) always be referred to in terms of Calculation Amount in any event.</t>
  </si>
  <si>
    <t>Interest payment dates in each year (e.g. 1 January) in respect of fixed rate interest</t>
  </si>
  <si>
    <t>Last Coupon Period Broken Amount (in respect of fixed rate interest)</t>
  </si>
  <si>
    <t>See above in respect of "Fixed_Broken_Amount_First_Coupon" - analogous situation</t>
  </si>
  <si>
    <t>Fixed_Last_Coupon_Period_Broken_Amount_Per_Specified_Denomination</t>
  </si>
  <si>
    <t>Last Coupon Period Broken Amount per Specified Denomination (Fixed Rate Interest)</t>
  </si>
  <si>
    <t>Fixed_Broken_Amount_Last_Coupon exists but this is stated as per Calculation Amount (an analogous per nominal amount tag also exists) MH: let's change to the calculation amount tags</t>
  </si>
  <si>
    <t>Interest payment dates in each year (e.g. 1 January) in respect of floating rate interest</t>
  </si>
  <si>
    <t>Fixed Coupon Amount (in respect of fixed rate interest)</t>
  </si>
  <si>
    <t>Fixed_Coupon_Amount_Per_Specified_Denomination</t>
  </si>
  <si>
    <t>Fixed Coupon Amount per Specified Denomination</t>
  </si>
  <si>
    <t>I think we could potentially use the normal fixed coupon amount tag here (and just adjust the label accordingly in the label for EBRD)</t>
  </si>
  <si>
    <t>Note - ideally it would be good if this tag could be "Ratings_Required_Instrument" in the taxonomy. At the moment doing this makes working with the JSON tricky because it won't upload to the platform without Instrument_Ratings_Required in place.</t>
  </si>
  <si>
    <t>Interest Determination Dates in respect of Screen Rate Determination</t>
  </si>
  <si>
    <t>Disclosure of the interests of natural and legal person in the offer which are not otherwise disclosed in the Offering Circular</t>
  </si>
  <si>
    <t>Interest_Material_to_the_Offer_Required_Disclosure</t>
  </si>
  <si>
    <t>Save for the fees of the Dealer/Manager(s), do any natural and legal person have an interest in the offer that is not otherwise disclosed in the Offering Circular?</t>
  </si>
  <si>
    <t>The date(s) on which the Noteholders can exercise the Investor Put</t>
  </si>
  <si>
    <t>ISDA_Definitions</t>
  </si>
  <si>
    <t>ISDA Definitions</t>
  </si>
  <si>
    <t>What is the status of the listing application as of the date of the Pricing Supplement?</t>
  </si>
  <si>
    <t>Margin_Annex_Required</t>
  </si>
  <si>
    <t>Is a reference to the Annex to be included in the Margin paragraph?</t>
  </si>
  <si>
    <t>Maturity_Date_Annex_Required</t>
  </si>
  <si>
    <t>Is a reference to the Annex to be included in the Maturity Date paragraph?</t>
  </si>
  <si>
    <t>I changed this to yes</t>
  </si>
  <si>
    <t>Other clearing system(s) and the relevant identification number(s)</t>
  </si>
  <si>
    <t>Are there any other clearing system(s) required for settlement of the trade?</t>
  </si>
  <si>
    <t>Other_Special_Provisions_relating_Payment_Days</t>
  </si>
  <si>
    <t>Other special provisions relating to Payment Days</t>
  </si>
  <si>
    <t>Payment_Day_Annex_Required</t>
  </si>
  <si>
    <t>Is a reference to the Annex to be included for the definition of “Payment Day”?</t>
  </si>
  <si>
    <t>Payment_Day_Definition_Different_from_that_Condition_6_e</t>
  </si>
  <si>
    <t>Is Payment Day Definition different from that in Condition 6(e)?</t>
  </si>
  <si>
    <t>Physically_Settled_Notes</t>
  </si>
  <si>
    <t>Are the Notes to be physically settled?</t>
  </si>
  <si>
    <t>no</t>
  </si>
  <si>
    <t>I've changed this to no as I don't think it has wide applicability</t>
  </si>
  <si>
    <t>Physically_Settled_Notes_Details</t>
  </si>
  <si>
    <t>Physically Settled Notes details, including method of delivery, Calculation and Delivery Agent and fall back provisions</t>
  </si>
  <si>
    <t>Text</t>
  </si>
  <si>
    <t>Reference_Rate_Annex_Required</t>
  </si>
  <si>
    <t>Is a reference to the Annex to be included in the Reference Rate paragraph?</t>
  </si>
  <si>
    <t>I have changed the name of the new tag to "Note_Depositary" as there may be other programmes where this tag can be used in the context of bearer notes.</t>
  </si>
  <si>
    <t>Relevant_Day_Count_Fraction_from_ISDA_2000</t>
  </si>
  <si>
    <t>Relevant Day Count Fraction from the ISDA 2000 Definitions</t>
  </si>
  <si>
    <t>Currently there are Reset Date tags (Reset_Date_1, Reset_Date_2) in taxonomy to deal with resettable rate note provisions, but think these are separate to Reset Date under ISDA determination. MH: Correct</t>
  </si>
  <si>
    <t>Screen_Rate_Determination_Annex_Required</t>
  </si>
  <si>
    <t>Is a reference to the Annex to be included in the Screen Rate Determination paragraph?</t>
  </si>
  <si>
    <t>Signing Date of the Pricing Supplement</t>
  </si>
  <si>
    <t>Updated label in hard copy to be clearer to user</t>
  </si>
  <si>
    <t>Specified_Currency_Annex_Required</t>
  </si>
  <si>
    <t>Is a reference to the Annex to be included in the Specified Currency paragraph?</t>
  </si>
  <si>
    <t>Supplement to Offering Circular Dates</t>
  </si>
  <si>
    <t>Supplements_Dates</t>
  </si>
  <si>
    <t>Have there been any Supplements to the Offering Circular?</t>
  </si>
  <si>
    <t>Will need to refer to "Subscription Agreement" in the taxonomy suggested label"</t>
  </si>
  <si>
    <t>As above</t>
  </si>
  <si>
    <t>Are details of the Syndication Agreement required to be specified?</t>
  </si>
  <si>
    <t>Talons_Mature_Date</t>
  </si>
  <si>
    <t>Date(s) on which the Talons mature</t>
  </si>
  <si>
    <t>I've changed this to no as I've actually never seen this concept in any other programme</t>
  </si>
  <si>
    <t>Terms_Relating_Calculation_Interest_Amount</t>
  </si>
  <si>
    <t>Terms relating to calculation of Interest Amount</t>
  </si>
  <si>
    <t>Total_Commissions_Required</t>
  </si>
  <si>
    <t>GM: I've updated this to Total_Fees_Required to align with generic TS terminology</t>
  </si>
  <si>
    <t>Term Sheet</t>
  </si>
  <si>
    <t>Additional_Row_1</t>
  </si>
  <si>
    <t>Is an additional row required in the termsheet?</t>
  </si>
  <si>
    <t>Additional_Row_1_Text</t>
  </si>
  <si>
    <t>The text of the first additional row (i.e. the text that will appear in the right hand column of the Termsheet)</t>
  </si>
  <si>
    <t>Additional_Row_1_Title</t>
  </si>
  <si>
    <t>The title of the first additional row (i.e. the text that will appear in the left hand column of the Termsheet)</t>
  </si>
  <si>
    <t>Additional_Row_2</t>
  </si>
  <si>
    <t>Is a second additional row required in the termsheet?</t>
  </si>
  <si>
    <t>Additional_Row_2_Text</t>
  </si>
  <si>
    <t>The text of the second additional row (i.e. the text that will appear in the right hand column of the Termsheet)</t>
  </si>
  <si>
    <t>Additional_Row_2_Title</t>
  </si>
  <si>
    <t>The title of the second additional row (i.e. the text that will appear in the left hand column of the Termsheet)</t>
  </si>
  <si>
    <t>Additional_Row_3</t>
  </si>
  <si>
    <t>Is a third additional row required in the termsheet?</t>
  </si>
  <si>
    <t>Additional_Row_3_Text</t>
  </si>
  <si>
    <t>The text of the third additional row (i.e. the text that will appear in the right hand column of the Termsheet)</t>
  </si>
  <si>
    <t>Additional_Row_3_Title</t>
  </si>
  <si>
    <t>The title of the third additional row (i.e. the text that will appear in the left hand column of the Termsheet)</t>
  </si>
  <si>
    <t>The nominal amount of the Series (not including the new Tranche)</t>
  </si>
  <si>
    <t>Commission Structure</t>
  </si>
  <si>
    <t>Updated "fee" to "commission" to align with terminology used in programme</t>
  </si>
  <si>
    <t>First Coupon Period Broken Amount (in respect of fixed rate reset interest)</t>
  </si>
  <si>
    <t>Consolidated with below tag</t>
  </si>
  <si>
    <t>Fixed_Reset_First_Coupon_Period_Broken_Amount_Per_Specified_Denomination</t>
  </si>
  <si>
    <t>First Coupon Period Broken Amount per Specified Denomination (Fixed Rate Reset Interest)</t>
  </si>
  <si>
    <t>Consolidated with above tag</t>
  </si>
  <si>
    <t>Logo_Dealer</t>
  </si>
  <si>
    <t>Dealer Logo</t>
  </si>
  <si>
    <t>image</t>
  </si>
  <si>
    <t>Logo_Issuer</t>
  </si>
  <si>
    <t>Issuer Logo</t>
  </si>
  <si>
    <t>Manager_Names</t>
  </si>
  <si>
    <t>Legal Names of Lead Manager(s)</t>
  </si>
  <si>
    <t>Managing and Underwriting Commissions</t>
  </si>
  <si>
    <t>Redemption_Basis</t>
  </si>
  <si>
    <t>Redemption Basis (percentage of nominal amount)</t>
  </si>
  <si>
    <t>Deleted from programme as not used.</t>
  </si>
  <si>
    <t>Interest payment dates in each year (e.g. 1 January) in respect of fixed rate reset interest</t>
  </si>
  <si>
    <t>Selling Commissions</t>
  </si>
  <si>
    <t>Spread vs. Swaps Applicable</t>
  </si>
  <si>
    <t>Investor Term Sheet</t>
  </si>
  <si>
    <t>SCAA</t>
  </si>
  <si>
    <t>Reference_No</t>
  </si>
  <si>
    <t>Reference Number</t>
  </si>
  <si>
    <t>Purchaser Confirmation</t>
  </si>
  <si>
    <t>Clause_3_2_6_applicable</t>
  </si>
  <si>
    <t>Do the provisions of Clause 3.2.6 of the Programme Agreement apply in relation to this issue of Notes?</t>
  </si>
  <si>
    <t>Fees_Dealer_Specified</t>
  </si>
  <si>
    <t>Agent_Fees_Responsibility</t>
  </si>
  <si>
    <t>Is the Dealer responsible for the fees and expenses of the Agent and any paying agents?</t>
  </si>
  <si>
    <t>New_Dealers_Required</t>
  </si>
  <si>
    <t>Is the Dealer a “new dealer” that is acceding to the programme for the purposes of this issuance?</t>
  </si>
  <si>
    <t>DAL</t>
  </si>
  <si>
    <t>NatWest Group</t>
  </si>
  <si>
    <t>Additional_Financial_Centre</t>
  </si>
  <si>
    <t>Additional Financial Centre(s)</t>
  </si>
  <si>
    <t>Additional_Financial_Centre_Required</t>
  </si>
  <si>
    <t>Are any additional financial centre(s) required to be specified?</t>
  </si>
  <si>
    <t>Names and addresses of additional Paying Agent(s)</t>
  </si>
  <si>
    <t>Subsequent Reset Date(s)</t>
  </si>
  <si>
    <t>Are there any subsequent reset date(s) required to be specified?</t>
  </si>
  <si>
    <t>Benchmark</t>
  </si>
  <si>
    <t>Legal name of the Benchmark Administrator</t>
  </si>
  <si>
    <t>Is a disclosure in respect of the Benchmark(s) required to be included in the Final Terms?</t>
  </si>
  <si>
    <t>Capital_Disqualification_Event_Maximum_Notice_Period</t>
  </si>
  <si>
    <t>Capital Disqualification Event Maximum Notice Period (specified as number of days)</t>
  </si>
  <si>
    <t>Yes?</t>
  </si>
  <si>
    <t>Capital_Disqualification_Event_Notice_Maximum</t>
  </si>
  <si>
    <t>Capital_Disqualification_Event_Minimum_Notice_Period</t>
  </si>
  <si>
    <t>Capital Disqualification Event Minimum Notice Period (specified as number of days)</t>
  </si>
  <si>
    <t>Capital_Disqualification_Event_Notice_Minimum</t>
  </si>
  <si>
    <t>Capital_Disqualification_Event_Required</t>
  </si>
  <si>
    <t>Is Redemption for Capital Disqualification Event applicable?</t>
  </si>
  <si>
    <t>Compounded_Index_SONIA</t>
  </si>
  <si>
    <t>SONIA Compounded Index</t>
  </si>
  <si>
    <t>Compounded_Index_SOFR</t>
  </si>
  <si>
    <t>SOFR Compounded Index</t>
  </si>
  <si>
    <t>Current_Issue_Earlier_Tranche_Consolidation_Date_Other</t>
  </si>
  <si>
    <t>Other date on which the new tranche will consolidate and form a single series with the existing Tranche(s) of the Series</t>
  </si>
  <si>
    <t>Early Redemption Amount (on tax redemption or default) per Calculation Amount</t>
  </si>
  <si>
    <t>Early Redemption Amount</t>
  </si>
  <si>
    <t>Final_Terms_Date</t>
  </si>
  <si>
    <t>Final Terms Date</t>
  </si>
  <si>
    <t>First_Reset_Interest_Payment_Date</t>
  </si>
  <si>
    <t>First Reset Interest Payment Date</t>
  </si>
  <si>
    <t>Reset</t>
  </si>
  <si>
    <t>Dates of the supplements to the Base Prospectus containing the Conditions under which the first Tranche of the Series was issued</t>
  </si>
  <si>
    <t>First_Tranche_Supplements_Required</t>
  </si>
  <si>
    <t>Were there any supplements to the Base Prospectus containing the Conditions under which the first Tranche of the Series was issued that were also incorporated by reference into the current Base Prospectus?</t>
  </si>
  <si>
    <t>Fixed Interest Payment Dates in each year (e.g. 1 January)</t>
  </si>
  <si>
    <t>Fixed_Rate_Business_Centres</t>
  </si>
  <si>
    <t>Business Centre(s) (in respect of the fixed rate interest)</t>
  </si>
  <si>
    <t>Fixed_Rate_Business_Centres_Required</t>
  </si>
  <si>
    <t>Are any business centre(s) in respect of the fixed rate interest required to be specified?</t>
  </si>
  <si>
    <t>Fixed_Rate_Reset_Business_Centres_Required</t>
  </si>
  <si>
    <t>Are any business centre(s) in respect of the reset rate required to be specified?</t>
  </si>
  <si>
    <t>Fixed_Reset_Interest_Rate_Date_Adjustment</t>
  </si>
  <si>
    <t>Do the Fixed Reset Interest Payment Dates need to be adjusted in accordance with Business Day Convention?</t>
  </si>
  <si>
    <t>Last Coupon Period Broken Amount per Calculation Amount (Fixed Rate Reset Interest)</t>
  </si>
  <si>
    <t>Floating_Rate_Business_Centres</t>
  </si>
  <si>
    <t>Business Centre(s) (in respect of the floating rate interest)</t>
  </si>
  <si>
    <t>Floating_Rate_Business_Centres_Required</t>
  </si>
  <si>
    <t>Are any business centre(s) in respect of the floating rate interest required to be specified?</t>
  </si>
  <si>
    <t>Historic_Interest_Rates_Information_Source</t>
  </si>
  <si>
    <t>Historic Interest Rates Information Source</t>
  </si>
  <si>
    <t>Initial_Mid_Swap_Rate_Final_Fallback</t>
  </si>
  <si>
    <t>Initial_Reference_Rate</t>
  </si>
  <si>
    <t>Initial Reference Rate</t>
  </si>
  <si>
    <t>Initial_Reference_Rate_Required</t>
  </si>
  <si>
    <t>Is an Initial Reference Rate required to be specified in respect of Fixed Reset Notes?</t>
  </si>
  <si>
    <t>Interest_Detemination_Days_before_relevant_Interest_Payment_Date</t>
  </si>
  <si>
    <t>Interest Determination Date(s) specified as the number of Business Days prior to the end of each Interest Period</t>
  </si>
  <si>
    <t>The date until which fixed rate interest is payable to (but excluding)</t>
  </si>
  <si>
    <t>Interest Determination Date(s) in respect of Screen Rate Determination</t>
  </si>
  <si>
    <t>Disclosure of the interests of natural and legal person in the offer which are not otherwise disclosed in the Base Prospectus</t>
  </si>
  <si>
    <t>Interest_Material_to_the_Offer_Prospectus_Disclosure</t>
  </si>
  <si>
    <t>Is the Interest Material to the Offer Disclosure discussed in "Subscription and Sale"?</t>
  </si>
  <si>
    <t>Save for the fees of the Dealer/Manager(s), do any natural and legal person have an interest in the offer that is not otherwise disclosed in the Base Prospectus?</t>
  </si>
  <si>
    <t>Reset Date (in respect of ISDA Determination)</t>
  </si>
  <si>
    <t>Issuer_Call_Selection_Date</t>
  </si>
  <si>
    <t>Selection Date specified as “[•] days prior to the date fixed for redemption” (in respect of the Issuer Call)</t>
  </si>
  <si>
    <t>Change suggested label</t>
  </si>
  <si>
    <t>Issuer_Call_Selection_Date_Required</t>
  </si>
  <si>
    <t>Is a selection date in respect of the Issuer Call option required to be specified?</t>
  </si>
  <si>
    <t>JCR_Instrument</t>
  </si>
  <si>
    <t>Japan Credit Instrument Rating</t>
  </si>
  <si>
    <t>JCR_Instrument_Rating</t>
  </si>
  <si>
    <t>Keys updated according to new structure of the other rating tags</t>
  </si>
  <si>
    <t>JCR_Rating_Required</t>
  </si>
  <si>
    <t>Is a Japan Credit Rating required?</t>
  </si>
  <si>
    <t>"</t>
  </si>
  <si>
    <t>JCR_Status_Expected</t>
  </si>
  <si>
    <t>Japan Credit Instrument Rating Status</t>
  </si>
  <si>
    <t>JCR_Instrument_Rating_Status</t>
  </si>
  <si>
    <t>Last_Observable_Mid_Swap_Rate_Final_Fallback_Required</t>
  </si>
  <si>
    <t>What is the status of the listing application as of the date of the Final Terms?</t>
  </si>
  <si>
    <t>Loss_Absorption_Disqualification_Event_Maximum_Notice_Period</t>
  </si>
  <si>
    <t>Maximum notice period for Condition 5(e) (specified as number of days)</t>
  </si>
  <si>
    <t>Loss_Absorption_Disqualification_Event_Minimum_Notice_Period</t>
  </si>
  <si>
    <t>Minimum notice period for Condition 5(e) (specified as number of days)</t>
  </si>
  <si>
    <t>Maximum_Notice_Period_for_Condition_5b_Taxation</t>
  </si>
  <si>
    <t>Maximum Notice Period for Condition 5(b) Taxation (specified as number of days)</t>
  </si>
  <si>
    <t>Don't update label</t>
  </si>
  <si>
    <t>Maximum_Period_Issuer_Call</t>
  </si>
  <si>
    <t>Maximum Notice Period Issuer Call (specified as number of days)</t>
  </si>
  <si>
    <t>Maximum Redemption Amount (in respect of the Issuer Call)</t>
  </si>
  <si>
    <t>MiFID_Negative_Target</t>
  </si>
  <si>
    <t>MiFID Negative Target Market</t>
  </si>
  <si>
    <t>MiFID_Negative_Target_Market_Required</t>
  </si>
  <si>
    <t>Is a MiFID Negative Target Market required to be specified?</t>
  </si>
  <si>
    <t>Minimum_Notice_Period_for_Condition_5b_Taxation</t>
  </si>
  <si>
    <t>Minimum Notice Period for Condition 5(b) Taxation (specified as number of days)</t>
  </si>
  <si>
    <t>Minimum_Period_Issuer_Call</t>
  </si>
  <si>
    <t>Minimum Notice Period Issuer Call (specified as number of days)</t>
  </si>
  <si>
    <t>Minimum Redemption Amount (in respect of the Issuer Call)</t>
  </si>
  <si>
    <t>Notes_Different_Rating_Disclosure</t>
  </si>
  <si>
    <t>Disclosure as to ratings definitions</t>
  </si>
  <si>
    <t>Notes_Different_Rating_Issuer</t>
  </si>
  <si>
    <t>Do the Notes have a different credit rating to the Issuer?</t>
  </si>
  <si>
    <t>Notification_of_Period_in_relation_to_Exchange_of_Global_Note_Required</t>
  </si>
  <si>
    <t>Is the notification of period in relation to exchange of global Note required to be specified?</t>
  </si>
  <si>
    <t>Notification_Period_Exchange_Global_Note</t>
  </si>
  <si>
    <t>Notification of period in relation to exchange of global Note (in number of days prior to the Selection Date)</t>
  </si>
  <si>
    <t>Observation_Look_Back_Period</t>
  </si>
  <si>
    <t>Observation Look-back Period</t>
  </si>
  <si>
    <t>Original_Mid_Swap_Rate_Basis</t>
  </si>
  <si>
    <t>Original Mid-Swap Rate Basis</t>
  </si>
  <si>
    <t>Clearing System(s) other than Euroclear Bank and Clearstream Banking and the relevant identification number(s)</t>
  </si>
  <si>
    <t>Other_Relevant_Decimal_Place</t>
  </si>
  <si>
    <t>Other Relevant Decimal Place</t>
  </si>
  <si>
    <t>Penultimate_Reset_Interest_Payment_Date</t>
  </si>
  <si>
    <t>Penultimate Reset Interest Payment Date</t>
  </si>
  <si>
    <t>Physical_Prospectus_Address_Required</t>
  </si>
  <si>
    <t>Is the Prospectus available for viewing at, and may it be obtained from, a physical address?</t>
  </si>
  <si>
    <t>Similar but different logic tags exist in the Taxonomy. I put these as "No" to not fill up the taxonomy with several variaties of these tags, at least at this stage</t>
  </si>
  <si>
    <t>Prospectus_Pick_Up_Address</t>
  </si>
  <si>
    <t>Address where the Prospectus may be obtained</t>
  </si>
  <si>
    <t>Prospectus_Viewing_Address</t>
  </si>
  <si>
    <t>Address where the Prospectus is available for viewing</t>
  </si>
  <si>
    <t>Prospectus_Address_Viewing</t>
  </si>
  <si>
    <t>Prospectus_Website_Access_Address</t>
  </si>
  <si>
    <t>Website(s) on which the Prospectus is available for viewing</t>
  </si>
  <si>
    <t>Prospectus_Website_Access_Address_Required</t>
  </si>
  <si>
    <t>Is the Prospectus available for viewing on a website?</t>
  </si>
  <si>
    <t>Publication_of_list_of_Serial_Numbers_for_Definitive_Notes</t>
  </si>
  <si>
    <t>Is a period for publication of list of serial numbers for Notes in definitive form required to be specified?</t>
  </si>
  <si>
    <t>Publication_of_List_of_Serial_Numbers_Maximum_Notice_Period</t>
  </si>
  <si>
    <t>Maximum period in respect of publication of list of serial numbers for Notes in definitive form specified as number of days (in respect of the Issuer Call)</t>
  </si>
  <si>
    <t>Publication_of_List_of_Serial_Numbers_Minimum_Notice_Period</t>
  </si>
  <si>
    <t>Minimum period in respect of publication of list of serial numbers for Notes in definitive form specified as number of days (in respect of the Issuer Call)</t>
  </si>
  <si>
    <t>Redemption/Payment Basis</t>
  </si>
  <si>
    <t>Redemption_for_Loss_Absorption_Disqualification_Event_Required</t>
  </si>
  <si>
    <t>Is Redemption for Loss Absorption Disqualification Event applicable?</t>
  </si>
  <si>
    <t>Relevant_Currency</t>
  </si>
  <si>
    <t>CNY Event Relevant Currency</t>
  </si>
  <si>
    <t>Relevant_Decimal_Place</t>
  </si>
  <si>
    <t>Relevant Decimal Place</t>
  </si>
  <si>
    <t>Reset_Determination_Period</t>
  </si>
  <si>
    <t>Reset Determination Time</t>
  </si>
  <si>
    <t>Reset_Determination_Time</t>
  </si>
  <si>
    <t>Reset_Rate_Business_Centres</t>
  </si>
  <si>
    <t>Business Centre(s) (in respect of the fixed rate reset interest)</t>
  </si>
  <si>
    <t>Reset_Screen_Page_Required</t>
  </si>
  <si>
    <t>Is a Relevant Screen Page required to be specified in the Final Terms in respect of the Reset Rate?</t>
  </si>
  <si>
    <t>Singapore_MAS_Alternatives</t>
  </si>
  <si>
    <t>Singapore MAS Alternatives</t>
  </si>
  <si>
    <t>Standard_Disclosure_for_the_Offer</t>
  </si>
  <si>
    <t>Disclosure which has already been disclosed publicly by the Issuer elsewhere</t>
  </si>
  <si>
    <t>Subsequent_Reset_Rate_Last_Observable_Mid_Swap_Rate_Final_Fallback_Required</t>
  </si>
  <si>
    <t>Subsequent_Reset_Rate_Mid_Swap_Rate_Final_Fallback_Required</t>
  </si>
  <si>
    <t>Supplements_Required</t>
  </si>
  <si>
    <t>Currency of the admission to trading expenses</t>
  </si>
  <si>
    <t>Use_of_Proceeds</t>
  </si>
  <si>
    <t>Reasons for the Offer</t>
  </si>
  <si>
    <t>Specify the Reasons for the Offer</t>
  </si>
  <si>
    <t>JCR_Instrument_Outlook</t>
  </si>
  <si>
    <t>Japan Credit Instrument Rating Outlook</t>
  </si>
  <si>
    <t>JCR_Instrument_Rating_Outlook</t>
  </si>
  <si>
    <t>JCR_Issuer</t>
  </si>
  <si>
    <t>Japan Credit Issuer Rating</t>
  </si>
  <si>
    <t>JCR_Issuer_Rating</t>
  </si>
  <si>
    <t>JCR_Issuer_Outlook</t>
  </si>
  <si>
    <t>Japan Credit Issuer Outlook</t>
  </si>
  <si>
    <t>JCR_Issuer_Rating_Outlook</t>
  </si>
  <si>
    <t>JCR_Programme</t>
  </si>
  <si>
    <t>Japan Credit Programme Rating</t>
  </si>
  <si>
    <t>JCR_Programme_Rating</t>
  </si>
  <si>
    <t>JCR_Programme_Outlook</t>
  </si>
  <si>
    <t>Japan Credit Programme Rating Outlook</t>
  </si>
  <si>
    <t>JCR_Programme_Rating_Outlook</t>
  </si>
  <si>
    <t>Other_Reset_Screen_Page</t>
  </si>
  <si>
    <t>Are there any subsequent Reset Date(s)?</t>
  </si>
  <si>
    <t>Rabobank</t>
  </si>
  <si>
    <t>Additional Paying Agent Names and Addresses</t>
  </si>
  <si>
    <t>Alternative_Currency</t>
  </si>
  <si>
    <t>Alternative Currency</t>
  </si>
  <si>
    <t>NG</t>
  </si>
  <si>
    <t>Alternative_Currency_Adjudication_Agent</t>
  </si>
  <si>
    <t>Alternative Currency Adjudication Agent</t>
  </si>
  <si>
    <t>Alternative_Currency_Calculation_Agent</t>
  </si>
  <si>
    <t>Alternative Currency Calculation Agent</t>
  </si>
  <si>
    <t>Alternative_Currency_Equivalent</t>
  </si>
  <si>
    <t>Is an Alternative Currency Equivalent applicable?</t>
  </si>
  <si>
    <t>Amortisation_Yield</t>
  </si>
  <si>
    <t>Amortisation Yield</t>
  </si>
  <si>
    <t>Amortisation_Yield_Frequancy</t>
  </si>
  <si>
    <t>Amortisation Yield (Condition 6(b))</t>
  </si>
  <si>
    <t>Reset_Anniversary</t>
  </si>
  <si>
    <t>When will the interest be reset after the first (and second) Reset Date? (Specified as “every x anniversary thereafter”)</t>
  </si>
  <si>
    <t>KG (taxonomy key only, different label and type)</t>
  </si>
  <si>
    <t>Applicable_Formula_Calculating_Rates_Of_Interest</t>
  </si>
  <si>
    <t>Specify the condition, which applies for Applicable formula to be used for calculating the Rate(s) of Interest and Interest Amount</t>
  </si>
  <si>
    <t>Applicable_Formula_Calculating_Rates_Of_Interest_Required</t>
  </si>
  <si>
    <t>Is an “Applicable formula to be used for calculating the Rate(s) of Interest and Interest Amount(s)” to be specified?</t>
  </si>
  <si>
    <t>Automatic_Early_Redemption</t>
  </si>
  <si>
    <t>Is Automatic Early Redemption applicable?</t>
  </si>
  <si>
    <t>Automatic_Early_Redemption_Amount</t>
  </si>
  <si>
    <t>Automatic Early Redemption Amount</t>
  </si>
  <si>
    <t>Automatic_Early_Redemption_Commencement_Date</t>
  </si>
  <si>
    <t>Automatic Early Redemption Commencement Date</t>
  </si>
  <si>
    <t>Automatic_Early_Redemption_Maximum_Interest_Amount</t>
  </si>
  <si>
    <t>Automatic Early Redemption Maximum Interest Amount</t>
  </si>
  <si>
    <t>Automatic_Early_Redemption_Notice_Period</t>
  </si>
  <si>
    <t>Automatic Early Redemption Notice Period</t>
  </si>
  <si>
    <t>Automatic_Early_Redemption_Notice_Period_Days</t>
  </si>
  <si>
    <t>Automatic Early Redemption Notice Period (specified as number of days)</t>
  </si>
  <si>
    <t>Automatic_Early_Redemption_Notice_Period_Other</t>
  </si>
  <si>
    <t>Automatic Early Redemption Other Notice Period</t>
  </si>
  <si>
    <t>Bearer Notes Form</t>
  </si>
  <si>
    <t>Belgian_Consumer_Restriction_Required</t>
  </si>
  <si>
    <t>Is the prohibition of sales to Belgian consumers applicable?</t>
  </si>
  <si>
    <t>Cost_Of_Obtained_Historic_Interest_Rates</t>
  </si>
  <si>
    <t>Cost of obtaining Historic Interest Rates</t>
  </si>
  <si>
    <t>Credit_Ratings_For_Distribution_Required</t>
  </si>
  <si>
    <t>Are Credit Ratings for Distribution required?</t>
  </si>
  <si>
    <t>Current_Issue_Earlier_Tranche_Consolidation_Date_Specified</t>
  </si>
  <si>
    <t>Is the exchange date of the Temporary Global Notes for interests in the Permanent Global Note to be specified?</t>
  </si>
  <si>
    <t>Date_Of_Approval_Issuance_Notes</t>
  </si>
  <si>
    <t>Date of approval for issuance of Notes</t>
  </si>
  <si>
    <r>
      <rPr>
        <rFont val="Calibri"/>
        <color theme="1"/>
      </rPr>
      <t xml:space="preserve">NG- </t>
    </r>
    <r>
      <rPr>
        <rFont val="Calibri"/>
        <color rgb="FFFF0000"/>
      </rPr>
      <t>type updated to date_list</t>
    </r>
  </si>
  <si>
    <t>Date_Of_Approval_Issuance_Notes_Required</t>
  </si>
  <si>
    <t>Is the Date of approval for issuance of Notes to be specified?</t>
  </si>
  <si>
    <t>Day_Type</t>
  </si>
  <si>
    <t>Are the Notice Periods specified as ‘Business Days’ or ‘days’?</t>
  </si>
  <si>
    <t>yes</t>
  </si>
  <si>
    <t>Distributor_Suitability_And_Appropriateness_Under_MiFID_II</t>
  </si>
  <si>
    <t>Is a distributor’s responsibility for undertaking its own target market assessment in respect of the Notes “subject to the distributor’s suitability and appropriateness obligations under MiFID II, as applicable”?</t>
  </si>
  <si>
    <t>Domestic_Note</t>
  </si>
  <si>
    <t>Are the Notes Domestic Notes?</t>
  </si>
  <si>
    <t>Financial Centre(s) for payment purposes</t>
  </si>
  <si>
    <t>Business_Day_Convention_Payment</t>
  </si>
  <si>
    <t>Business Day Convention (in respect of the date of payment)</t>
  </si>
  <si>
    <t>Fitch_Entity_Form</t>
  </si>
  <si>
    <t>Fitch entity in short form</t>
  </si>
  <si>
    <t>Fixed_Leg_Required</t>
  </si>
  <si>
    <t>Is there a Fixed Leg?</t>
  </si>
  <si>
    <t>Fixed_Leg_Frequency</t>
  </si>
  <si>
    <t>Fixed Leg Frequency</t>
  </si>
  <si>
    <t>Fixed_Reset_Rate_Final_Interest_Payment_Date</t>
  </si>
  <si>
    <t>Fixed Reset Rate Final Interest Payment Date</t>
  </si>
  <si>
    <t>Floating_Interest_Final_Payment_Date</t>
  </si>
  <si>
    <t>Final Interest Payment Date (in respect of floating rate)</t>
  </si>
  <si>
    <t>Floating_Interest_Periods</t>
  </si>
  <si>
    <t>Interest Period(s) (in respect of floating rate)</t>
  </si>
  <si>
    <t>Floating_Interest_Periods_Other</t>
  </si>
  <si>
    <t>Specify the Interest Period(s)</t>
  </si>
  <si>
    <t>Floating_Interest_Period_Dates_Applicable</t>
  </si>
  <si>
    <t>Are Interest Period Date(s) (in respect of Floating Rate Interest) to be specified?</t>
  </si>
  <si>
    <t>Floating_Leg</t>
  </si>
  <si>
    <t>Floating Leg Tenor</t>
  </si>
  <si>
    <t>Floating_Leg_Other</t>
  </si>
  <si>
    <t>Specify other Floating Leg tenor</t>
  </si>
  <si>
    <t>Floating_Leg_Required</t>
  </si>
  <si>
    <t>Is there a Floating Leg?</t>
  </si>
  <si>
    <t>Floating_Reference_Banks</t>
  </si>
  <si>
    <t>Location of Reference Banks</t>
  </si>
  <si>
    <t>Form_Of_Notes</t>
  </si>
  <si>
    <t>Historic_Interest_Rate_Publisher</t>
  </si>
  <si>
    <t>Historic Interest Rate Publisher</t>
  </si>
  <si>
    <t>Holder_of_Registered_Notes</t>
  </si>
  <si>
    <t>Is a holder of the Registered Notes to be specified?</t>
  </si>
  <si>
    <t>Interest_Determination_Date</t>
  </si>
  <si>
    <t>Interest Determination Date (in respect of Screen Rate Determination)</t>
  </si>
  <si>
    <t>Disclosure of the interests of natural and legal person in the offer which are not otherwise disclosed in the Securities Note</t>
  </si>
  <si>
    <t>Issuer_Financial_Position_Change_Disclosure</t>
  </si>
  <si>
    <t>Reference to relevant disclosure in respect of the significant or material adverse change statement</t>
  </si>
  <si>
    <t>Issuer_Financial_Position_Change_Disclosure_Required</t>
  </si>
  <si>
    <t>Has a significant or material adverse change statement been disclosed?</t>
  </si>
  <si>
    <t>Latest_Annual_Interim_Financial_Statements_Date</t>
  </si>
  <si>
    <t>Latest annual or interim financial statements date</t>
  </si>
  <si>
    <t>Maximum_Days_Of_Postponement</t>
  </si>
  <si>
    <t>Maximum Days of Postponement (Alternative Currency)</t>
  </si>
  <si>
    <t>Maximum_Notice_Call</t>
  </si>
  <si>
    <t>Maximum Notice Period in respect of the Issuer Call Option (specified as number of days)</t>
  </si>
  <si>
    <t>Maximum_Notice_Put</t>
  </si>
  <si>
    <t>Maximum Notice Period in respect of the Investor Put option (specified as number of days)</t>
  </si>
  <si>
    <t>MiFID_Negative_Target_Market</t>
  </si>
  <si>
    <t>Minimum_Notice_Call</t>
  </si>
  <si>
    <t>Minimum Notice Period in respect of the Issuer Call option (specified as number of days)</t>
  </si>
  <si>
    <t>Minimum_Notice_Put</t>
  </si>
  <si>
    <t>Minimum Notice Period in respect of the Investor Put option (specified as number of days)</t>
  </si>
  <si>
    <t>Observation_Lock_Out_Date</t>
  </si>
  <si>
    <t>Observation Lock-out Date</t>
  </si>
  <si>
    <t>Observation_Lock_Out_Date_Required</t>
  </si>
  <si>
    <t>Is there Observation Lock-out date required?</t>
  </si>
  <si>
    <t>Observation_Look_Back_Days</t>
  </si>
  <si>
    <t>Observation Look-back Period (specified as number of days)</t>
  </si>
  <si>
    <t>Observation Look Back Period</t>
  </si>
  <si>
    <t>Optional_Redemption_Amount_Investor_Put</t>
  </si>
  <si>
    <t>Optional Redemption Amount (in respect of the Investor Put)</t>
  </si>
  <si>
    <t>Optional_Redemption_Amount_Investor_Put_Other</t>
  </si>
  <si>
    <t>Other Provision for Optional Redemption Amount (in respect of Investor Put)</t>
  </si>
  <si>
    <t>Optional_Redemption_Amount_Condition_Non_Preferred_Senior_Subordinated</t>
  </si>
  <si>
    <t>Applicable Condition for the Optional Redemption Amount (in respect of the Issuer call option for Non-Preferred Senior or Dated Subordinated Notes)</t>
  </si>
  <si>
    <t>Other_Calculation_Agent</t>
  </si>
  <si>
    <t>Other_Floating_Reference_Banks</t>
  </si>
  <si>
    <t>Other Location of  Reference Banks</t>
  </si>
  <si>
    <t>Relevant Rating Agency Instrument Rating Status (‘Not Applicable’ if no rating is being provided by a Rating Agency other than Moody’s, S&amp;P and Fitch)</t>
  </si>
  <si>
    <t>Optional_Redemption_Amount_Issuer_Call</t>
  </si>
  <si>
    <t>Optional Redemption Amount (in respect of the Issuer Call)</t>
  </si>
  <si>
    <t>Optional_Redemption_Amount_Issuer_Call_Other</t>
  </si>
  <si>
    <t>Other Optional Redemption Amount (in respect of the Issuer Call)</t>
  </si>
  <si>
    <t>Prescribed_Capital_Markets_Products</t>
  </si>
  <si>
    <t>Are the Notes “prescribed capital markets products”?</t>
  </si>
  <si>
    <t>Rating_Agency_CRA_Certified</t>
  </si>
  <si>
    <t>Please insert the entity name and defined term for each of the rating agencies not established in the EU but certified under Regulation (EC) No 1060/2009, as amended (i.e. Fitch Ratings Ltd. (“Fitch”) etc)</t>
  </si>
  <si>
    <t>Rating_Agency_CRA_Certified_Applicable</t>
  </si>
  <si>
    <t>Are any of the rating agencies not established in the EU but certified under Regulation (EC) No 1060/2009, as amended</t>
  </si>
  <si>
    <t>Rating_Agency_Endorser</t>
  </si>
  <si>
    <t>Legal name of credit rating agency acting as endorser</t>
  </si>
  <si>
    <t>Rating_Agency_Established_EU_But_Not_Applied_Not_Registered</t>
  </si>
  <si>
    <t>Please insert the entity name and defined term for each of the rating agencies established in the EU and is neither registered nor has it applied for registration under Regulation (EC) No 1060/ 2009, as amended (i.e. Fitch Ratings Ltd. (“Fitch”) etc)</t>
  </si>
  <si>
    <t>Rating_Agency_Established_EU_But_Not_Applied_Not_Registered_Applicable</t>
  </si>
  <si>
    <t>Are any of the rating agencies established in the EU, has not applied and is not registered under Regulation (EC) No 1060/2009, as amended?</t>
  </si>
  <si>
    <t>Rating_Agency_Established_EU_But_Not_Registered</t>
  </si>
  <si>
    <t>Please insert the entity name and defined term for each of the rating agencies established in the EU but not registered under Regulation (EC) No 1060/2009, as amended (i.e. Fitch Ratings Ltd. (“Fitch”) etc)</t>
  </si>
  <si>
    <t>Rating_Agency_Established_EU_But_Not_Registered_Applicable</t>
  </si>
  <si>
    <t>Are any of the rating agencies established in the EU but not registered under Regulation (EC) No 1060/2009, as amended?</t>
  </si>
  <si>
    <t>Rating_Agency_Established_EU_Registered</t>
  </si>
  <si>
    <t>Please insert the entity name and defined term for each of the rating agencies established in the EU and registered under Regulation (EC) No 1060/2009, as amended (i.e. Fitch Ratings Ltd. (“Fitch”) etc)</t>
  </si>
  <si>
    <t>Rating_Agency_Established_EU_Registered_Applicable</t>
  </si>
  <si>
    <t>Are any of the rating agencies established in the EU and registered under Regulation (EC) No 1060/2009, as amended?</t>
  </si>
  <si>
    <t>Rating_Agency_Not_Established_EU_And_Not_Certified_And_Not_Endorsed_Applicable</t>
  </si>
  <si>
    <t>Are any of the rating agencies not established in the EU and is not certified under Regulation (EC) No 1060/2009, as amended (the CRA Regulation) and the rating it has given to the Notes is not endorsed by a credit rating agency established in the EU and registered under the CRA Regulation?</t>
  </si>
  <si>
    <t>Rating_Agency_Not_Established_EU_And_Not_Certified_And_Not_Endorsed</t>
  </si>
  <si>
    <t>Please insert the entity name and defined term for each of the rating agencies not established in the EU and not certified under Regulation (EC) No 1060/2009 and the rating it has given to the Notes is not endorsed by a credit rating agency established in the EU and registered under the CRA Regulation (i.e. Fitch Ratings Ltd. (“Fitch”) etc)</t>
  </si>
  <si>
    <t>Rating_Agency_Not_Established_EU_But_Endorsed</t>
  </si>
  <si>
    <t>Please insert the entity name and defined term for each of the rating agencies not established in the EU but the rating it has given to the Notes is endorsed by an entity which is established in the EU and registered under Regulation (EC) No 1060/2009, as amended (i.e. Fitch Ratings Ltd. ("Fitch") etc)</t>
  </si>
  <si>
    <t>Regulatory_Call_Applicable</t>
  </si>
  <si>
    <t>Is Regulatory Call applicable?</t>
  </si>
  <si>
    <t>MREL_Disqualification_Event_Call_Applicable</t>
  </si>
  <si>
    <t>Is MREL Disqualification Event Call applicable?</t>
  </si>
  <si>
    <t>Rating_Agency_Not_Established_EU_But_Endorsed_Applicable</t>
  </si>
  <si>
    <t>Are any of the rating agencies not established in the EU but the rating it has given to the Notes is endorsed by an entity which is established in the EU and registered under Regulation (EC) No 1060/2009, as amended?</t>
  </si>
  <si>
    <t>Ratings_Explanation</t>
  </si>
  <si>
    <t>Explanation of the ratings</t>
  </si>
  <si>
    <t>Ratings_Explanation_Required</t>
  </si>
  <si>
    <t>Is an explanation of the ratings required to be included in the Final Terms?</t>
  </si>
  <si>
    <t>Recognised_Representative_Address</t>
  </si>
  <si>
    <t>Address of the recognised representative (in respect of the listing application for the Notes with SIX Exchange Regulation AG)</t>
  </si>
  <si>
    <t>Recognised_Representative_Name</t>
  </si>
  <si>
    <t>Name of recognised representative (in respect of the listing application for the Notes with SIX Exchange Regulation AG)</t>
  </si>
  <si>
    <t>Registered_Name_Of_Austraclear</t>
  </si>
  <si>
    <t>Is the AMTN Global Certificate registered in the name of Austraclear?</t>
  </si>
  <si>
    <t>Relevant_Screen_Page_Time</t>
  </si>
  <si>
    <t>Relevant Time (in respect of the Screen Page)</t>
  </si>
  <si>
    <t>Relevant_Time</t>
  </si>
  <si>
    <t>Relevant_Screen_Page_Financial_Centre</t>
  </si>
  <si>
    <t>Relevant Financial Centre (in respect of the Screen Page)</t>
  </si>
  <si>
    <t>Relevant_Financial_Centre</t>
  </si>
  <si>
    <t>Reset_Fixed_Leg_Day_Count_Fraction</t>
  </si>
  <si>
    <t>Day Count Fraction (in respect of the Fixed Leg of the fixed rate reset interest)</t>
  </si>
  <si>
    <t>Reset_Floating_Leg_Day_Count_Fraction</t>
  </si>
  <si>
    <t>Day Count Fraction (in respect of the Floating Leg of the fixed rate reset interest)</t>
  </si>
  <si>
    <t>Reset_Reference_Rate</t>
  </si>
  <si>
    <t>Reference Rate (Fixed Reset Rate)</t>
  </si>
  <si>
    <t>Optional_Redemption_Amount_Call_Observation_Date</t>
  </si>
  <si>
    <t>Observation Date (Optional Redemption Amount Issuer Call)</t>
  </si>
  <si>
    <t>Optional_Redemption_Amount_Call_Observation_Date_Other</t>
  </si>
  <si>
    <t>Other Observation Date (Optional Redemption Amount Issuer Call)</t>
  </si>
  <si>
    <t>Optional_Redemption_Amount_Call_Observation_Date_Required</t>
  </si>
  <si>
    <t>Is an Observation Date to be specified under the Optional Redemption Amount (in respect of the Issuer Call option)?</t>
  </si>
  <si>
    <t>Optional_Redemption_Amount_Condition_Senior_Preferred</t>
  </si>
  <si>
    <t>Applicable Condition for the Optional Redemption Amount (in respect of the Issuer call option for Senior Preferred Notes)</t>
  </si>
  <si>
    <t>Optional_Redemption_Amount_Call_Reference_Rate</t>
  </si>
  <si>
    <t>Reference Rate (Optional Redemption Amount Issuer Call)</t>
  </si>
  <si>
    <t>Optional_Redemption_Amount_Call_Reference_Rate_Required</t>
  </si>
  <si>
    <t>Is a Reference Rate to be specified under the Optional Redemption Amount (in respect of the Issuer Call option)?</t>
  </si>
  <si>
    <t>Optional_Redemption_Amount_Call_Strike_Rate</t>
  </si>
  <si>
    <t>Strike Rate (Optional Redemption Amount Issuer Call)</t>
  </si>
  <si>
    <t>Optional_Redemption_Amount_Call_Strike_Rate_Required</t>
  </si>
  <si>
    <t>Is a Strike Rate to be specified under the Optional Redemption Amount (in respect of the Issuer Call option)?</t>
  </si>
  <si>
    <t>Alignment_Even_Required</t>
  </si>
  <si>
    <t>Is Alignment Event applicable?</t>
  </si>
  <si>
    <t>Substitution_Variation_Required</t>
  </si>
  <si>
    <t>Is Substitution and Variation applicable?</t>
  </si>
  <si>
    <t>Optional_Redemption_Amount_Call_X</t>
  </si>
  <si>
    <t>X (Optional Redemption Amount Issuer Call)</t>
  </si>
  <si>
    <t>Optional_Redemption_Amount_Call_X_Required</t>
  </si>
  <si>
    <t>Is ‘X’ to be specified under the Optional Redemption Amount (in respect of the Issuer Call option)?</t>
  </si>
  <si>
    <t>Specified_Trading_Admission_Date_Six_Swiss_Exchange</t>
  </si>
  <si>
    <t>Specify when the last day of trading on the SIX Swiss Exchange will be</t>
  </si>
  <si>
    <t>Early_Redemption_Amount_Calculated</t>
  </si>
  <si>
    <t>Early Redemption Amount per Calculation Amount</t>
  </si>
  <si>
    <t>Summary_Annex_Required</t>
  </si>
  <si>
    <t>Will a summary of the Notes be annexed to the Final Terms?</t>
  </si>
  <si>
    <t>Date(s) of the supplement(s) to the Base Prospectus</t>
  </si>
  <si>
    <t>Temporary_Global_Note_Exchange_Definitive_Note_End_Date</t>
  </si>
  <si>
    <t>The date that is 40 days prior to the first anniversary of the Issue Date (in respect of Temporary Global Note exchangeable for Definitive Notes</t>
  </si>
  <si>
    <t>Temporary_Global_Note_Exchange_Permanent_Global_Note_End_Date</t>
  </si>
  <si>
    <t>The date that is 40 days prior to the first anniversary of the Issue Date (in respect of Temporary Global Note exchangeable for a permanent Global Note)</t>
  </si>
  <si>
    <t>Trading_Admission_Date_Six_Swiss_Exchange</t>
  </si>
  <si>
    <t>When will the last day of trading on the SIX Swiss Exchange be?</t>
  </si>
  <si>
    <t>Trading Admission Expenses Currency</t>
  </si>
  <si>
    <t>Use_Of_Proceeds_Green_Bonds</t>
  </si>
  <si>
    <t>Specify Use of Proceeds (in respect of the Green Bond/Sustainability Bond)</t>
  </si>
  <si>
    <t>Zero_Coupon_Day_Count_Fraction</t>
  </si>
  <si>
    <t>Day Count Fraction (in respect of Zero Coupon)</t>
  </si>
  <si>
    <t>Santander UK</t>
  </si>
  <si>
    <t>Fixed_Additional_Business_Centres</t>
  </si>
  <si>
    <t>Additional Business Centre(s) (Fixed Rate)</t>
  </si>
  <si>
    <t>Fixed_Additional_Business_Centres_Required</t>
  </si>
  <si>
    <t>Are any additional Business Centres in respect of the fixed interest rate required to be specified?</t>
  </si>
  <si>
    <t>Fixed_Reset_Additional_Business_Centres</t>
  </si>
  <si>
    <t>Additional Business Centre(s) (Fixed Reset Rate)</t>
  </si>
  <si>
    <t>Fixed_Reset_Additional_Business_Centres_Required</t>
  </si>
  <si>
    <t>Are any additional Business Centres in respect of the fixed reset interest rate required to be specified?</t>
  </si>
  <si>
    <t>Floating_Additional_Business_Centres</t>
  </si>
  <si>
    <t>Additional Business Centre(s) (Floating Rate)</t>
  </si>
  <si>
    <t>Floating_Additional_Business_Centres_Required</t>
  </si>
  <si>
    <t>Are any additional Business Centres in respect of the floating interest rate required to be specified?</t>
  </si>
  <si>
    <t>Zero_Coupon_Additional_Business_Centres</t>
  </si>
  <si>
    <t>Additional Business Centre(s) (Zero Coupon)</t>
  </si>
  <si>
    <t>Zero_Coupon_Additional_Business_Centres_Required</t>
  </si>
  <si>
    <t>Are any additional Business Centres in respect of the zero coupon Notes required to be specified?</t>
  </si>
  <si>
    <t>Is the Belgian Consumer restriction applicable?</t>
  </si>
  <si>
    <t>Benchmark_Administrator_ESMA_Register</t>
  </si>
  <si>
    <t>Status of the Benchmark Administrator under the EU Benchmark Regulation Art. 29(2)</t>
  </si>
  <si>
    <t>Is a Benchmark Regulation Disclosure required to be included in the Final Terms?</t>
  </si>
  <si>
    <t>Calculation_Agent_Address</t>
  </si>
  <si>
    <t>Address of the Calculation Agent</t>
  </si>
  <si>
    <t>Calculation_Method_ESTR</t>
  </si>
  <si>
    <t>€STR Calculation Method</t>
  </si>
  <si>
    <t>Calculation_Method_SOFR</t>
  </si>
  <si>
    <t>SOFR Calculation Method</t>
  </si>
  <si>
    <t>Calculation_Method_SONIA</t>
  </si>
  <si>
    <t>SONIA Calculation Method</t>
  </si>
  <si>
    <t>Contingent_Payment_Debt_Instrument</t>
  </si>
  <si>
    <t>Contingent Payment Debt Instrument?</t>
  </si>
  <si>
    <t>Are the Notice Periods specified as ‘Business Days’ or ‘Calendar Days’?</t>
  </si>
  <si>
    <t>Designated_Maturity_Required</t>
  </si>
  <si>
    <t>Is a designated maturity required to be specified?</t>
  </si>
  <si>
    <t>Designated_Maturity_Stub_Period_One</t>
  </si>
  <si>
    <t>Designated Maturity Stub Period One</t>
  </si>
  <si>
    <t>Designated_Maturity_Stub_Period_Two</t>
  </si>
  <si>
    <t>Designated Maturity Stub Period Two</t>
  </si>
  <si>
    <t>Determination_Agent</t>
  </si>
  <si>
    <t>Determination Agent</t>
  </si>
  <si>
    <t>Determination_Agent_Required</t>
  </si>
  <si>
    <t>Is a Determination Agent required to be specified?</t>
  </si>
  <si>
    <t>Determination_Time</t>
  </si>
  <si>
    <t>Determination Time</t>
  </si>
  <si>
    <t>Determination_Time_Required</t>
  </si>
  <si>
    <t>Is a determination time required to be specified?</t>
  </si>
  <si>
    <t>Earlier_Tranche_Description</t>
  </si>
  <si>
    <t>Description of Earlier Tranche</t>
  </si>
  <si>
    <t>ESTR_Details</t>
  </si>
  <si>
    <t>Specify what the €STR Reference Rate means in the Floating Rate Screen Rate Determination provisions</t>
  </si>
  <si>
    <t>Explanation_of_Ratings</t>
  </si>
  <si>
    <t>Explanation of the meaning of ratings</t>
  </si>
  <si>
    <t>Explanation_of_Ratings_Published</t>
  </si>
  <si>
    <t>Is an explanation of the meaning of the ratings to be included?</t>
  </si>
  <si>
    <t>Final Redemption Amount (in respect of Notes in definitive form)</t>
  </si>
  <si>
    <t>Final Redemption Amount per Calculation Amount (in respect of Notes in definitive form)</t>
  </si>
  <si>
    <t>Final_Redemption_Amount_Global</t>
  </si>
  <si>
    <t>Final Redemption Amount (in respect of Notes represented by a Global Note)</t>
  </si>
  <si>
    <t>Final_Redemption_Amount_Global_Percentage</t>
  </si>
  <si>
    <t>Final Redemption Amount Percentage (in respect of Notes represented by a Global Note)</t>
  </si>
  <si>
    <t>Final Redemption Amount Percentage (in respect of Notes in definitive form)</t>
  </si>
  <si>
    <t>Loss_Absorption_Disqualification_Redemption_Amount</t>
  </si>
  <si>
    <t>Loss Absorption Disqualification Redemption Amount (in respect of Notes in definitive form)</t>
  </si>
  <si>
    <t>Loss_Absorption_Disqualification_Redemption_Amount_Calculated</t>
  </si>
  <si>
    <t>Loss Absorption Disqualification Redemption Amount per Calculation Amount (in respect of Notes in definitive form)</t>
  </si>
  <si>
    <t>Loss_Absorption_Disqualification_Redemption_Amount_Global</t>
  </si>
  <si>
    <t>Loss Absorption Disqualification Redemption Amount (in respect of Notes represented by a Global Note)</t>
  </si>
  <si>
    <t>Loss_Absorption_Disqualification_Redemption_Amount_Global_Percentage</t>
  </si>
  <si>
    <t>Loss Absorption Disqualification Redemption Amount Percentage (in respect of Notes represented by a Global Note)</t>
  </si>
  <si>
    <t>Loss_Absorption_Disqualification_Redemption_Amount_Percentage</t>
  </si>
  <si>
    <t>Loss Absorption Disqualification Redemption Amount Percentage (in respect of Notes in definitive form)</t>
  </si>
  <si>
    <t>First_Tranche_Supplements_Dates</t>
  </si>
  <si>
    <t>Base Prospectus Supplements Dates - First Tranche Issuance</t>
  </si>
  <si>
    <t>First_Tranche_Supplements_Dates_Required</t>
  </si>
  <si>
    <t>First Tranche Supplements Dates Required?</t>
  </si>
  <si>
    <t>Fitch_Long_Term</t>
  </si>
  <si>
    <t>Fitch rating of the long-term unsecured obligations</t>
  </si>
  <si>
    <t>Fitch_Short_Term</t>
  </si>
  <si>
    <t>Fitch rating of the short term unsecured obligations</t>
  </si>
  <si>
    <t>Floating_Determination_Date</t>
  </si>
  <si>
    <t>Floating Rate Determination Date</t>
  </si>
  <si>
    <t>Floating_Determination_Date_Required</t>
  </si>
  <si>
    <t>Are determination date(s) required to be specified in respect of the floating rate provisions? (Only include if not included previously in the Final Terms)</t>
  </si>
  <si>
    <t>Floating_Interest_Period_Start_Date</t>
  </si>
  <si>
    <t>Floating Interest Rate Period Start Date</t>
  </si>
  <si>
    <t>Floating_Rate_Option_Stub_Period_One</t>
  </si>
  <si>
    <t>Floating Rate Option Stub Period One</t>
  </si>
  <si>
    <t>Floating_Rate_Option_Stub_Period_Two</t>
  </si>
  <si>
    <t>Floating Rate Option Stub Period Two</t>
  </si>
  <si>
    <t>Holder of Registered Notes</t>
  </si>
  <si>
    <t>Index_Detemination_Required</t>
  </si>
  <si>
    <t>Is index determination required to be specified?</t>
  </si>
  <si>
    <t>Will the Notes be rated?</t>
  </si>
  <si>
    <t>Intended_US_Tax_Characterisation</t>
  </si>
  <si>
    <t>Intended US Tax Characterisation</t>
  </si>
  <si>
    <t>Manner of Determination of Interest Rate</t>
  </si>
  <si>
    <t>Investor_Put_Option</t>
  </si>
  <si>
    <t>Optional Redemption Amount for Notes in definitive form (Investor Put)</t>
  </si>
  <si>
    <t>Investor_Put_Option_Global</t>
  </si>
  <si>
    <t>Optional Redemption Amount for Notes in Global Form (Investor Put)</t>
  </si>
  <si>
    <t>Investor_Put_Option_Global_Percentage</t>
  </si>
  <si>
    <t>Optional Redemption Amount Percentage for Notes in Global Form (Investor Put)</t>
  </si>
  <si>
    <t>Investor_Put_Option_Percentage</t>
  </si>
  <si>
    <t>Optional Redemption Amount Percentage for Notes in definitive form (Investor Put)</t>
  </si>
  <si>
    <t>Is the approval of the issuance made by the Board?</t>
  </si>
  <si>
    <t>Is the date of the board approval of the issuance required to be specified in the Final Terms?</t>
  </si>
  <si>
    <t>Issue_Yield_Description</t>
  </si>
  <si>
    <t>Details in respect of the Yield Rate</t>
  </si>
  <si>
    <t>Issue_Yield_Description_Required</t>
  </si>
  <si>
    <t>Are details in respect of the Yield required to be specified?</t>
  </si>
  <si>
    <t>Optional Redemption Amount for Notes in definitive form (Issuer Call)</t>
  </si>
  <si>
    <t>Issuer_Call_Options_Global</t>
  </si>
  <si>
    <t>Optional Redemption Amount for Notes in Global Form (Issuer Call)</t>
  </si>
  <si>
    <t>Issuer_Call_Options_Global_Percentage</t>
  </si>
  <si>
    <t>Optional Redemption Amount Percentage for Notes in Global Form (Issuer Call)</t>
  </si>
  <si>
    <t>Issuer_Call_Options_Percentage</t>
  </si>
  <si>
    <t>Optional Redemption Amount Percentage for Notes in definitive form (Issuer Call)</t>
  </si>
  <si>
    <t>Issuer LEI (for Santander UK plc select PTCQB104N23FMNK2RZ28; for Santander UK Group Holdings plc select 549300F5XIFGNNW4CF72)</t>
  </si>
  <si>
    <t>Loss_Absorption_Disqualification_Event_Call</t>
  </si>
  <si>
    <t>Is the Loss Absorption Disqualification Event Call applicable?</t>
  </si>
  <si>
    <t>Loss_Absorption_Exclusion</t>
  </si>
  <si>
    <t>Basis of exclusion on amendment or change in Loss Absorption Regulation</t>
  </si>
  <si>
    <t>Material_Interest_Disclosure</t>
  </si>
  <si>
    <t>Material_Interest_Disclosure_Required</t>
  </si>
  <si>
    <t>Maturity_Date_Adjustment</t>
  </si>
  <si>
    <t>Is the Maturity Date subject to adjustment?</t>
  </si>
  <si>
    <t>Maximum Note Size (e.g. EUR 199,000)</t>
  </si>
  <si>
    <t>Maximum_Notice_Loss</t>
  </si>
  <si>
    <t>Maximum Notice Period in respect of the Loss Absorption Disqualification Call (specified as number of days)</t>
  </si>
  <si>
    <t>Maximum_Redemption_Amount_Issuer_Call_Definitive_Note</t>
  </si>
  <si>
    <t>Maximum Redemption Amount for Notes in definitive form (Issuer Call)</t>
  </si>
  <si>
    <t>Maximum_Redemption_Amount_Issuer_Call_Global_Note</t>
  </si>
  <si>
    <t>Maximum Redemption Amount for Global Notes (Issuer Call)</t>
  </si>
  <si>
    <t>Mid Swap Maturity</t>
  </si>
  <si>
    <t>Mid_Swap_Rate</t>
  </si>
  <si>
    <t>Mid Swap Rate</t>
  </si>
  <si>
    <t>Minimum_Notice_Loss</t>
  </si>
  <si>
    <t>Minimum Notice Period in respect of the Loss Absorption Disqualification Call (specified as number of days)</t>
  </si>
  <si>
    <t>Minimum_Period</t>
  </si>
  <si>
    <t>Minimum Period in respect of the redeemable in part Issuer Call option (specified as number of days)</t>
  </si>
  <si>
    <t>Minimum_Redemption_Amount_Issuer_Call_Definitive_Note</t>
  </si>
  <si>
    <t>Minimum Redemption Amount for Notes in definitive form (Issuer Call)</t>
  </si>
  <si>
    <t>Minimum_Redemption_Amount_Issuer_Call_Global_Note</t>
  </si>
  <si>
    <t>Minimum Redemption Amount for Global Notes (Issuer Call)</t>
  </si>
  <si>
    <t>Moodys_Long_Term</t>
  </si>
  <si>
    <t>Moody’s rating of the long-term unsecured obligations</t>
  </si>
  <si>
    <t>Moodys_Short_Term</t>
  </si>
  <si>
    <t>Moody’s rating of the short term unsecured obligations</t>
  </si>
  <si>
    <t>Notes_Form_Bearer</t>
  </si>
  <si>
    <t>Form of Bearer Notes</t>
  </si>
  <si>
    <t>Obligations_Ratings_Required</t>
  </si>
  <si>
    <t>Are the short term unsecured obligations of the Issuer rated?</t>
  </si>
  <si>
    <t>Observation_Lock_Out_Period</t>
  </si>
  <si>
    <t>Observation Lock-out Period</t>
  </si>
  <si>
    <t>Observation_Lock_Out_Period_exceed_one</t>
  </si>
  <si>
    <t>Is there more than one business day for Observation Lock-out period?</t>
  </si>
  <si>
    <t>Observation_Look_Back_Period_exceed_one</t>
  </si>
  <si>
    <t>Is there more than one business day for Observation Look-back period?</t>
  </si>
  <si>
    <t>Observation_Shift_Period</t>
  </si>
  <si>
    <t>Observation Shift Period</t>
  </si>
  <si>
    <t>Observation_Shift_Period_exceed_one</t>
  </si>
  <si>
    <t>Is there more than one business day for Observation Shift period?</t>
  </si>
  <si>
    <t>Optional Redemption Amount per Calculation Amount for Notes in definitive form (Investor Put)</t>
  </si>
  <si>
    <t>Optional Redemption Amount per Calculation Amount for Notes in definitive form (Issuer Call)</t>
  </si>
  <si>
    <t>Original_Issue_Discount</t>
  </si>
  <si>
    <t>Is Original Issue Discount applicable?</t>
  </si>
  <si>
    <t>Other Clearing System(s)</t>
  </si>
  <si>
    <t>Other_Terms_or_Special_Conditions</t>
  </si>
  <si>
    <t>Other Terms or Special Conditions</t>
  </si>
  <si>
    <t>Other_Terms_or_Special_Conditions_Required</t>
  </si>
  <si>
    <t>Are other terms or special conditions required to be specified?</t>
  </si>
  <si>
    <t>Paying_Agent_Details</t>
  </si>
  <si>
    <t>Names and Addresses of additional Paying Agent(s)</t>
  </si>
  <si>
    <t>Paying_Agent_Details_Required</t>
  </si>
  <si>
    <t>Are any additional Paying Agents required to be specified?</t>
  </si>
  <si>
    <t>Fixed_Reset_Interest_Payment_Dates</t>
  </si>
  <si>
    <t>Text_list</t>
  </si>
  <si>
    <t>Reference_Currency</t>
  </si>
  <si>
    <t>Reference Currency</t>
  </si>
  <si>
    <t>Reference_Currency_Required</t>
  </si>
  <si>
    <t>Is a reference currency required to be specified?</t>
  </si>
  <si>
    <t>Reference_Rate_Tenor_Stub_Period_One</t>
  </si>
  <si>
    <t>Floating Rate Tenor Stub Period 1</t>
  </si>
  <si>
    <t>Reference_Rate_Tenor_Stub_Period_Two</t>
  </si>
  <si>
    <t>Floating Rate Tenor Stub Period 2</t>
  </si>
  <si>
    <t>Regulatory_Capital_Event_Call</t>
  </si>
  <si>
    <t>Is the Regulatory Capital Event Call applicable?</t>
  </si>
  <si>
    <t>Relevant_Centre</t>
  </si>
  <si>
    <t>Relevant Centre</t>
  </si>
  <si>
    <t>Relevant_Centre_Required</t>
  </si>
  <si>
    <t>Is a relevant centre required to be specified?</t>
  </si>
  <si>
    <t>Relevant Currency</t>
  </si>
  <si>
    <t>Relevant_Screen_Page_Required</t>
  </si>
  <si>
    <t>Is a relevant screen page to be specified?</t>
  </si>
  <si>
    <t>Relevant_Screen_Page_Stub_Period_One</t>
  </si>
  <si>
    <t>Relevant Screen Page Stub Period One</t>
  </si>
  <si>
    <t>Relevant_Screen_Page_Stub_Period_Two</t>
  </si>
  <si>
    <t>Relevant Screen Page Stub Period Two</t>
  </si>
  <si>
    <t>Is there a Second Reset Date?</t>
  </si>
  <si>
    <t>Reset_Date_ISDA</t>
  </si>
  <si>
    <t>ISDA Reset Date</t>
  </si>
  <si>
    <t>Reset_Date_Stub_Period_One_ISDA</t>
  </si>
  <si>
    <t>Reset Date Stub Period One ISDA</t>
  </si>
  <si>
    <t>Reset_Date_Stub_Period_Two_ISDA</t>
  </si>
  <si>
    <t>Reset Date Stub Period Two ISDA</t>
  </si>
  <si>
    <t>Fixed_Reset_Interest_Payment_Date_Adjustment</t>
  </si>
  <si>
    <t>Do the Fixed Reset Rate Interest payment dates need to be adjusted in accordance with Business day Convention?</t>
  </si>
  <si>
    <t>S_And_P_Long_Term</t>
  </si>
  <si>
    <t>S&amp;P rating of the long-term unsecured obligations</t>
  </si>
  <si>
    <t>S_And_P_Short_Term</t>
  </si>
  <si>
    <t>S&amp;P rating of the short term unsecured obligations</t>
  </si>
  <si>
    <t>SOFR_Details</t>
  </si>
  <si>
    <t>Specify what the SOFR Reference Rate means in the Floating Rate Screen Rate Determination provisions</t>
  </si>
  <si>
    <t>SONIA_Details</t>
  </si>
  <si>
    <t>Specify what the SONIA Reference Rate means in the Floating Rate Screen Rate Determination provisions</t>
  </si>
  <si>
    <t>Specified_Index_Deteremination</t>
  </si>
  <si>
    <t>Index Deteremination</t>
  </si>
  <si>
    <t>Stated_Yield</t>
  </si>
  <si>
    <t>Stated Yield</t>
  </si>
  <si>
    <t>Status of the Notes (Dated Subordinated Notes may only be issued by Santander UK Group Holdings plc)</t>
  </si>
  <si>
    <t>Will there be a Subsequent Margin applied to the reference rate?</t>
  </si>
  <si>
    <t>Are Subsequent Reset Dates required after the Second Reset Date?</t>
  </si>
  <si>
    <t>Supplement to Base Prospectus Dates</t>
  </si>
  <si>
    <t>Trading Admission Date</t>
  </si>
  <si>
    <t>Trading_Admission_Date_Specified</t>
  </si>
  <si>
    <t>When will the Notes be admitted to trading?</t>
  </si>
  <si>
    <t>Trading_Admission_Expenses_Add_VAT</t>
  </si>
  <si>
    <t>Is VAT to be added to the trading admission expenses?</t>
  </si>
  <si>
    <t>Trading Admission Expenses Estimate</t>
  </si>
  <si>
    <t>money/ Trading_Admission_Expenses_Currency</t>
  </si>
  <si>
    <t>Zero_Coupon_Business_Centres</t>
  </si>
  <si>
    <t>Business Centre(s) in respect of Zero Coupon Interest</t>
  </si>
  <si>
    <t>Zero_Coupon_Business_Centres_Required</t>
  </si>
  <si>
    <t>Are any Business Centres required to be specified in respect of Zero Coupon Interest?</t>
  </si>
  <si>
    <t>Zero_Coupon_Business_Day_Adjusted</t>
  </si>
  <si>
    <t>Are the Interest Periods adjusted or unadjusted (in respect of Zero Coupon)?</t>
  </si>
  <si>
    <t>Day Count Fraction for Zero Coupon</t>
  </si>
  <si>
    <t>Zero_Coupon_Issue_Price</t>
  </si>
  <si>
    <t>Zero Coupon Issue Price</t>
  </si>
  <si>
    <t>Programme Info</t>
  </si>
  <si>
    <t>% of programme's tags in Taxonomy at Import Date</t>
  </si>
  <si>
    <t>% of programme's tags in Taxonomy after completion of columns H-K in Programme Tags tab</t>
  </si>
  <si>
    <t>All documents</t>
  </si>
  <si>
    <t>* n.b. the calculations in this sheet assume that, for any particular programme: (i) the first tags to be imported for that programme were from the final terms (rather than the term sheet or any other document or, at least, in the final terms import no tags have been removed for benig duplicates of tags found in other documents and (ii) there are no duplicate tags within all of the tags imported for that issuer (on the relevant import date)</t>
  </si>
  <si>
    <t>API for GLML Taxonomy</t>
  </si>
  <si>
    <t>Background:</t>
  </si>
  <si>
    <t xml:space="preserve">-The process of applying GLML to a document and feeding it into an Aurora workflow is currently a manual, error prone and unscalable process.
-The process needs to be automated and an API for the GLML Taxonomy must be established. 
-This sheet has been created to start the process of gathering ideas, thoughts and requirements for a future GLML Taxonomy API
-To the right is a high level future process flow for the interface between the GLML Taxonomy, GLML Plugin and Aurora Core.
-Below is a list for adding thoughts, ideas, requirements etc. </t>
  </si>
  <si>
    <r>
      <rPr>
        <rFont val="Calibri"/>
        <b/>
        <i/>
        <color theme="1"/>
      </rPr>
      <t>Future process flow for the interface between GLML Taxonomy - GLML Plugin - Aurora Core</t>
    </r>
    <r>
      <rPr>
        <rFont val="Calibri"/>
        <b/>
        <color theme="1"/>
      </rPr>
      <t>:</t>
    </r>
  </si>
  <si>
    <t xml:space="preserve">Overview: </t>
  </si>
  <si>
    <t xml:space="preserve">Description: </t>
  </si>
  <si>
    <t>Logged by:</t>
  </si>
  <si>
    <t>GLML Taxonomy &amp; GLML Plugin interface</t>
  </si>
  <si>
    <t xml:space="preserve">How will connectivity between GLML Plugin and GLML Taxonomy work? </t>
  </si>
  <si>
    <t>Kristiane</t>
  </si>
  <si>
    <t>3rd Party Plugins</t>
  </si>
  <si>
    <t>How do firms currently use third party MS word plugins that require connectivity?</t>
  </si>
  <si>
    <t>API must push out new or updated tags from the GLML Taxonomy to the GLML plugins. 
API must allow users to submit proposals of new tags to the added to the GLML Taxonomy for review by the body maintaining the Taxonomy</t>
  </si>
  <si>
    <t>ID</t>
  </si>
  <si>
    <t>Key (New)</t>
  </si>
  <si>
    <t>Duplicate</t>
  </si>
  <si>
    <t>Data Type (Old)</t>
  </si>
  <si>
    <t>Full tag (money type)</t>
  </si>
  <si>
    <t>Data Type (New)</t>
  </si>
  <si>
    <t>Data Type - Status</t>
  </si>
  <si>
    <t>Tag Review Status</t>
  </si>
  <si>
    <t>Reviewee Name</t>
  </si>
  <si>
    <t>Reviewed Date</t>
  </si>
  <si>
    <t>No. of Programmes</t>
  </si>
  <si>
    <t>Input / Output</t>
  </si>
  <si>
    <t>listing_date</t>
  </si>
  <si>
    <t>the date of when the product will be listed</t>
  </si>
  <si>
    <t>For EU Dublin - do not add to main sheet</t>
  </si>
  <si>
    <t>issuer_country</t>
  </si>
  <si>
    <t>the country where the issuer is incorporated</t>
  </si>
  <si>
    <t>issuer_incorporation_date</t>
  </si>
  <si>
    <t>the date in which the issuer was incorporated</t>
  </si>
  <si>
    <t>product_desrcripyion</t>
  </si>
  <si>
    <t>a text description of the issuance</t>
  </si>
  <si>
    <t>underlying_ISIN</t>
  </si>
  <si>
    <t>The underlier</t>
  </si>
  <si>
    <t>For EU Dublin/DB IPA/HSBC IPA</t>
  </si>
  <si>
    <t>perpetual</t>
  </si>
  <si>
    <t>Flag to indicate whether the product is perpetual/undated</t>
  </si>
  <si>
    <t>lead_manager_country</t>
  </si>
  <si>
    <t>Country of lead manager</t>
  </si>
  <si>
    <t>Notice_Day_Type</t>
  </si>
  <si>
    <t>Whether call/put notice must be given in calendar or business days</t>
  </si>
  <si>
    <t>Coupon_Type</t>
  </si>
  <si>
    <t>Whether coupon is conditional, optional or mandatory</t>
  </si>
  <si>
    <t>Share_Redemption_Underlier_Name</t>
  </si>
  <si>
    <t>ISIN of shaes as part of a redemption</t>
  </si>
  <si>
    <t>Share_Redemption_Underlier_ISIN</t>
  </si>
  <si>
    <t>Name of underlying shares as part of a redemption</t>
  </si>
  <si>
    <t>Entitlement_Nature</t>
  </si>
  <si>
    <t>The type of entitlement (e.g. Put,Coupon etc.)</t>
  </si>
  <si>
    <t>Record_date</t>
  </si>
  <si>
    <t>settlement_currency</t>
  </si>
  <si>
    <t>The currency that the instrument is settled in (if different from the operational currency)</t>
  </si>
  <si>
    <t>Max_Grace_Day</t>
  </si>
  <si>
    <t>Rule to determine the ultimate date the issuer can pay before a default event is triggered</t>
  </si>
  <si>
    <t>Fixed_Broken_Amount_First_Coupon_Date</t>
  </si>
  <si>
    <t>The first coupon date of a fixed irregular coupon</t>
  </si>
  <si>
    <t>Payment_Days_After_End_Date</t>
  </si>
  <si>
    <t>Number of days after end date that the payment will be made</t>
  </si>
  <si>
    <t>Floating_Interest_End_Date</t>
  </si>
  <si>
    <t>End date of the floating interest rate period</t>
  </si>
  <si>
    <t>IPA_Account_Number</t>
  </si>
  <si>
    <t>HSBC IPA</t>
  </si>
  <si>
    <t>Programme_Number</t>
  </si>
  <si>
    <t>interest_frequency</t>
  </si>
  <si>
    <t>dealer_account</t>
  </si>
  <si>
    <t>DB IPA</t>
  </si>
  <si>
    <t>Confidential_Issue</t>
  </si>
  <si>
    <t>DB, HSBC</t>
  </si>
  <si>
    <t>fungible_date</t>
  </si>
  <si>
    <t>valuation_date</t>
  </si>
  <si>
    <t>syndicated_issue</t>
  </si>
  <si>
    <t>Calculation_Period_Start_Date</t>
  </si>
  <si>
    <t>Calculation_Period_End_Date</t>
  </si>
  <si>
    <t>ECB_Eligible</t>
  </si>
  <si>
    <t>IPA Fields</t>
  </si>
  <si>
    <t>https://docs.google.com/spreadsheets/d/1vDX5I0mNINMqA6A4xcsztPHiOc2bVCAcngsH92-2Z4M/edit?usp=sharing</t>
  </si>
  <si>
    <t>Minimum required terms for convergence per IPA</t>
  </si>
  <si>
    <t>DB (Deutsche Bank)</t>
  </si>
  <si>
    <t>HSBC</t>
  </si>
  <si>
    <t>CITI</t>
  </si>
  <si>
    <t>BNYM</t>
  </si>
  <si>
    <t>Default Fields</t>
  </si>
  <si>
    <t>New GLML Tag?</t>
  </si>
  <si>
    <t>denomination_minimum</t>
  </si>
  <si>
    <t>final_redemption_amount</t>
  </si>
  <si>
    <t>fixed_interest_payment_dates</t>
  </si>
  <si>
    <t>fixed_interest_payment_frequency</t>
  </si>
  <si>
    <t>fixed_interest_rate</t>
  </si>
  <si>
    <t>floating_interest_payment_dates</t>
  </si>
  <si>
    <t>floating_interest_payment_frequency</t>
  </si>
  <si>
    <t>fungible_issue</t>
  </si>
  <si>
    <t>interest_basis</t>
  </si>
  <si>
    <t>ipa_account_number</t>
  </si>
  <si>
    <t>issuance_currency</t>
  </si>
  <si>
    <t>issue_date</t>
  </si>
  <si>
    <t>issue_price</t>
  </si>
  <si>
    <t>issuer</t>
  </si>
  <si>
    <t>maturity_date</t>
  </si>
  <si>
    <t>method_of_distribution</t>
  </si>
  <si>
    <t>new_global_note</t>
  </si>
  <si>
    <t>programme_number</t>
  </si>
  <si>
    <t>tefra_category</t>
  </si>
  <si>
    <t xml:space="preserve">confidential_issue </t>
  </si>
  <si>
    <t xml:space="preserve">dealer_account </t>
  </si>
  <si>
    <t>listing</t>
  </si>
  <si>
    <t>reference_rate</t>
  </si>
  <si>
    <t>reference_rate_tenor</t>
  </si>
  <si>
    <t>nominal_amount</t>
  </si>
  <si>
    <t xml:space="preserve">settlement_currency </t>
  </si>
  <si>
    <t>integral_multiple</t>
  </si>
  <si>
    <t>fixed_coupon_amount</t>
  </si>
  <si>
    <t>floating_interest_payment_date_1</t>
  </si>
  <si>
    <t>fixed_interest_payment_date_1</t>
  </si>
  <si>
    <t>form_of_notes</t>
  </si>
  <si>
    <t>trade_date</t>
  </si>
  <si>
    <t>Each Issuer and the IPA they work with</t>
  </si>
  <si>
    <t>Issuers (full legal name)</t>
  </si>
  <si>
    <t>Issuer name on Aurora Demo Platform</t>
  </si>
  <si>
    <t>A.P. Møller - Mærsk A/S</t>
  </si>
  <si>
    <t>A.P. Moller Maersk</t>
  </si>
  <si>
    <t>Citibank, N.A., London Branch</t>
  </si>
  <si>
    <t>Adecco Group AG
 Adecco International Financial Services B.V.
 Adecco Financial Services (North America), LLC</t>
  </si>
  <si>
    <t>Adecco</t>
  </si>
  <si>
    <t>The Bank of New York Mellon, London Branch</t>
  </si>
  <si>
    <t>African Development Bank</t>
  </si>
  <si>
    <t>Aktia Bank plc</t>
  </si>
  <si>
    <t>Anglian Water Services Financing plc</t>
  </si>
  <si>
    <t>Anglo American plc
 Anglo American Capital plc</t>
  </si>
  <si>
    <t>Anglo American</t>
  </si>
  <si>
    <t>Anheuser-Busch InBev SA/NV</t>
  </si>
  <si>
    <t>AnheuserBusch InBev</t>
  </si>
  <si>
    <t>BNP Paribas Fortis SA/NV</t>
  </si>
  <si>
    <t>Arion Bank hf.</t>
  </si>
  <si>
    <t>Arion Bank</t>
  </si>
  <si>
    <t>ASSA ABLOY AB (publ)
 ASSA ABLOY Financial Services AB (publ)</t>
  </si>
  <si>
    <t>Assa Abloy AB</t>
  </si>
  <si>
    <t>Australia and New Zealand Banking Group Limited
 ANZ Bank New Zealand Limited
 ANZ New Zealand (Int'l) Limited</t>
  </si>
  <si>
    <t>Australia and New Zealand Banking Group Limited</t>
  </si>
  <si>
    <t>Banco Bilbao Vizcaya Argentaria, S.A.</t>
  </si>
  <si>
    <t>Banco Bilbao Vizcaya Argentaria, S.A. (BBVA)</t>
  </si>
  <si>
    <t>Bank of Montreal</t>
  </si>
  <si>
    <t>Banque et Caisse d'Eparge de l'Etat, Luxembourg</t>
  </si>
  <si>
    <t>Barclays Bank PLC</t>
  </si>
  <si>
    <t>Barclays Bank plc</t>
  </si>
  <si>
    <t>Barclays PLC</t>
  </si>
  <si>
    <t>Barclays plc</t>
  </si>
  <si>
    <t>BHP Billiton Finance Limited
 BHP Billiton Finance Plc</t>
  </si>
  <si>
    <t>BHP Billiton</t>
  </si>
  <si>
    <t>BNG Bank N.V.</t>
  </si>
  <si>
    <t>BNP Paribas S.A.</t>
  </si>
  <si>
    <t>BNP Paribas</t>
  </si>
  <si>
    <t>BNP Paribas Securities Services, Luxembourg Branch</t>
  </si>
  <si>
    <t>BP Capital Markets p.l.c.</t>
  </si>
  <si>
    <t>BP Capital Markets plc</t>
  </si>
  <si>
    <t>BPCE</t>
  </si>
  <si>
    <t>BNP Paribas Securities Services</t>
  </si>
  <si>
    <t>B.A.T. International Finance p.l.c.
 B.A.T. Netherlands Finance B.V.
 B.A.T Capital Corporation</t>
  </si>
  <si>
    <t>British American Tobacco</t>
  </si>
  <si>
    <t>British Telecommunications public limited company</t>
  </si>
  <si>
    <t>British Telecommunications plc</t>
  </si>
  <si>
    <t>Caisse Française de Financement Local</t>
  </si>
  <si>
    <t>Caisse Francaise de Financement Local</t>
  </si>
  <si>
    <t>Banque Internationale à Luxembourg, société anonyme</t>
  </si>
  <si>
    <t>Caixa Geral de Depósitos, S.A., acting through its France branch
 Caixa Geral de Depósitos, S.A.</t>
  </si>
  <si>
    <t>Caixa Geral de Depositos, S.A.</t>
  </si>
  <si>
    <t>Nationwide Building Society</t>
  </si>
  <si>
    <t>Citibank, N.A, London Branch</t>
  </si>
  <si>
    <t>Canadian Imperial Bank of Commerce</t>
  </si>
  <si>
    <t>Caterpillar Financial Services Corporation 
 Caterpillar International Finance DAC 
 Caterpillar Finance Kabushiki Kaisha 
 Caterpillar Financial Australia Limited 
 Caterpillar Financial Services Limited</t>
  </si>
  <si>
    <t>Caterpillar</t>
  </si>
  <si>
    <t>Commonwealth Bank of Australia</t>
  </si>
  <si>
    <t>CBA</t>
  </si>
  <si>
    <t>Compagnie de Financement Foncier</t>
  </si>
  <si>
    <t>Compagnie de Financement Fonciér</t>
  </si>
  <si>
    <t>CPI Property Group</t>
  </si>
  <si>
    <t>Credit Suisse AG</t>
  </si>
  <si>
    <t>Credit Suisse</t>
  </si>
  <si>
    <t>Credit Suisse Group AG</t>
  </si>
  <si>
    <t>Credit Suisse Group</t>
  </si>
  <si>
    <t>Daiwa Securities Group Inc.
 Daiwa Securities Co. Ltd.</t>
  </si>
  <si>
    <t>Daiwa Securities</t>
  </si>
  <si>
    <t>Danske Bank A/S</t>
  </si>
  <si>
    <t>DNB Boligkreditt AS</t>
  </si>
  <si>
    <t>Citibank, N.A.</t>
  </si>
  <si>
    <t>easyJet plc</t>
  </si>
  <si>
    <t>easyJet</t>
  </si>
  <si>
    <t>Eika Boligkreditt AS</t>
  </si>
  <si>
    <t>Citibank N.A., London Branch
 DNB Bank ASA</t>
  </si>
  <si>
    <t>Emirates NBD Bank PJSC
 Emirates NBD Global Funding Limited</t>
  </si>
  <si>
    <t>Emirates NBD</t>
  </si>
  <si>
    <t>EDP – Energias de Portugal, S.A.
 EDP Finance B.V.</t>
  </si>
  <si>
    <t>Energias de Portugal</t>
  </si>
  <si>
    <t>Equinor ASA</t>
  </si>
  <si>
    <t>Equinor</t>
  </si>
  <si>
    <t>The Bank of New York Mellon
 DNB Bank ASA, Verdipapirservice</t>
  </si>
  <si>
    <t>ERB Hellas PLC
 ERB Hellas (Cayman Islands) Limited
 Eurobank Ergasias S.A.</t>
  </si>
  <si>
    <t>Eurobank</t>
  </si>
  <si>
    <t>European Financial Stability Facility</t>
  </si>
  <si>
    <t>Deutsche Bundesbank</t>
  </si>
  <si>
    <t>European Investment Bank</t>
  </si>
  <si>
    <t>Citibank, N.A., London Branch.</t>
  </si>
  <si>
    <t>European Union
 European Atomic Energy Community</t>
  </si>
  <si>
    <t>European Union</t>
  </si>
  <si>
    <t>Export Development Canada</t>
  </si>
  <si>
    <t>Finnvera plc</t>
  </si>
  <si>
    <t>Hoist Finance AB (publ)</t>
  </si>
  <si>
    <t>ICICI Bank UK PLC</t>
  </si>
  <si>
    <t>ING Bank (Australia) Limited</t>
  </si>
  <si>
    <t>Deutsche Bank AG, Hong Kong Branch</t>
  </si>
  <si>
    <t>Inter-American Investment Corporation</t>
  </si>
  <si>
    <t>International Finance Corporation</t>
  </si>
  <si>
    <t>Intesa Sanpaolo S.p.A.
 Intesa Sanpaolo Bank Ireland p.l.c.
 Intesa Sanpaolo Bank Luxembourg S.A.</t>
  </si>
  <si>
    <t>Intesa Sanpaolo</t>
  </si>
  <si>
    <t>Íslandsbanki hf.</t>
  </si>
  <si>
    <t>Islandsbanki hf</t>
  </si>
  <si>
    <t>Kommunalbanken AS</t>
  </si>
  <si>
    <t>Kommuninvest i Sverige Aktiebolag (publ)</t>
  </si>
  <si>
    <t>Kommuninvest i Sverige Aktiebolag</t>
  </si>
  <si>
    <t>The Korea Development Bank</t>
  </si>
  <si>
    <t>Korea Development Bank</t>
  </si>
  <si>
    <t>LeasePlan Corporation N.V.</t>
  </si>
  <si>
    <t>Lloyds Banking Group plc</t>
  </si>
  <si>
    <t>Lloyds Banking Group</t>
  </si>
  <si>
    <t>Mitsubishi UFJ Securities Holdings Co., Ltd.</t>
  </si>
  <si>
    <t>Mitsubishi UFJ Securities Holdings</t>
  </si>
  <si>
    <t>The Bank of New York Mellon SA/NV, Luxembourg Branch</t>
  </si>
  <si>
    <t>Motability Operations Group plc</t>
  </si>
  <si>
    <t>Municipality Finance Plc</t>
  </si>
  <si>
    <t>Municipality Finance plc</t>
  </si>
  <si>
    <t>Citigroup Europe plc</t>
  </si>
  <si>
    <t>HSBC Holdings plc</t>
  </si>
  <si>
    <t>HSBC UK Bank plc</t>
  </si>
  <si>
    <t>National Australia Bank Limited
 Bank of New Zealand
 BNZ International Funding Limited, acting through its London Branch</t>
  </si>
  <si>
    <t>National Australia Bank</t>
  </si>
  <si>
    <t>National Grid plc
 National Grid Electricity Transmission plc</t>
  </si>
  <si>
    <t>National Grid</t>
  </si>
  <si>
    <t>NatWest Markets Plc</t>
  </si>
  <si>
    <t>Nederlandse Waterschapsbank N.V.</t>
  </si>
  <si>
    <t>Nestlé Holdings, Inc.
 Nestlé Finance International Ltd.</t>
  </si>
  <si>
    <t>Nestle</t>
  </si>
  <si>
    <t>Nomura Europe Finance N.V.
 Nomura Global Finance Co., Ltd.</t>
  </si>
  <si>
    <t>Nomura</t>
  </si>
  <si>
    <t>Nordea Bank Abp</t>
  </si>
  <si>
    <t>Nordic Investment Bank</t>
  </si>
  <si>
    <t>Prudential plc</t>
  </si>
  <si>
    <t>Stockholms läns landsting</t>
  </si>
  <si>
    <t>Region Stockholm</t>
  </si>
  <si>
    <t>REN – Redes Energéticas Nacionais, SGPS, S.A.
 REN Finance B.V.</t>
  </si>
  <si>
    <t>REN – Redes Energéticas Nacionais, SGPS, S.A</t>
  </si>
  <si>
    <t>Republic of Indonesia</t>
  </si>
  <si>
    <t>The Bank of New York Mellon</t>
  </si>
  <si>
    <t>Royal Bank of Canada</t>
  </si>
  <si>
    <t>Sampo plc</t>
  </si>
  <si>
    <t>Santander UK plc
 Santander UK Group Holdings plc</t>
  </si>
  <si>
    <t>Scania CV AB (publ)</t>
  </si>
  <si>
    <t>Scania CV</t>
  </si>
  <si>
    <t>Shell International Finance B.V.
 Royal Dutch Shell plc</t>
  </si>
  <si>
    <t>Shell</t>
  </si>
  <si>
    <t>Skandinaviska Enskilda Banken AB (publ)</t>
  </si>
  <si>
    <t>Skandinaviska Enskilda Banken</t>
  </si>
  <si>
    <t>SMBC Nikko Securities Inc.</t>
  </si>
  <si>
    <t>Société Générale
 SG Issuer
 SG Option Europe</t>
  </si>
  <si>
    <t>Société Genéralé</t>
  </si>
  <si>
    <t>Société Générale Generale Bank &amp; Trust</t>
  </si>
  <si>
    <t>SpareBank 1 SMN
 SpareBank 1 Nord-Norge
 SpareBank 1 Østlandet</t>
  </si>
  <si>
    <t>SpareBank 1</t>
  </si>
  <si>
    <t>SSAB AB (publ)</t>
  </si>
  <si>
    <t>Stadshypotek AB (publ)</t>
  </si>
  <si>
    <t>Stadshypotek</t>
  </si>
  <si>
    <t>Standard Chartered PLC
 Standard Chartered Bank</t>
  </si>
  <si>
    <t>Standard Chartered</t>
  </si>
  <si>
    <t>Aktiebolaget Svensk Exportkredit (publ)</t>
  </si>
  <si>
    <t>Svensk Exportkredit AB (publ)</t>
  </si>
  <si>
    <t>Svenska Handelsbanken AB (publ)</t>
  </si>
  <si>
    <t>Svenska Handelsbanken</t>
  </si>
  <si>
    <t>Swedbank AB (publ)</t>
  </si>
  <si>
    <t>Swedbank</t>
  </si>
  <si>
    <t>Swedbank Mortgage AB (publ)</t>
  </si>
  <si>
    <t>Swedbank Mortgage</t>
  </si>
  <si>
    <t>Telefónica Emisiones, S.A.U.</t>
  </si>
  <si>
    <t>Telefonica Emisiones S.A.U.</t>
  </si>
  <si>
    <t>The Bank of New York Mellon SA/NV, London Branch</t>
  </si>
  <si>
    <t>The Royal Bank of Scotland Group plc</t>
  </si>
  <si>
    <t>Total S.A.
 Total Capital
 Total Capital Canada Ltd.
 Total Capital International</t>
  </si>
  <si>
    <t>Total S.A.</t>
  </si>
  <si>
    <t>Toyota Motor Finance (Netherlands) B.V.
 Toyota Credit Canada Inc.
 Toyota Finance Australia Limited
 Toyota Motor Credit Corporation</t>
  </si>
  <si>
    <t>Toyota</t>
  </si>
  <si>
    <t>UBS AG</t>
  </si>
  <si>
    <t>Vodafone Group Plc</t>
  </si>
  <si>
    <t>Vodafone Group plc</t>
  </si>
  <si>
    <t>Wells Fargo &amp; Company</t>
  </si>
  <si>
    <t>WPP Finance 2013
 WPP Finance 2016
 WPP Finance 2017
 WPP Finance S.A.
 WPP Finance Deutschland GmbH</t>
  </si>
  <si>
    <t>WPP</t>
  </si>
  <si>
    <t>Yapı ve Kredi Bankası A.Ş.</t>
  </si>
  <si>
    <t>Yapı ve Kredi Bankası A.S</t>
  </si>
  <si>
    <t>DNB Bank ASA</t>
  </si>
  <si>
    <t>DBS Group Holdings Ltd
 DBS Bank Ltd.</t>
  </si>
  <si>
    <t>Citigroup Inc.</t>
  </si>
  <si>
    <t>Morgan Stanley
 Morgan Staney &amp; Co. International plc
 Morgan Stanley B.V.
 Morgan Stanley Finance LLC</t>
  </si>
  <si>
    <t>Commerzbank Aktiengesellschaft</t>
  </si>
  <si>
    <t>Itaú Unibanco Holding S.A.</t>
  </si>
  <si>
    <t>NATIXIS
 Natixis Structured Issuance SA</t>
  </si>
  <si>
    <t>Investec Bank Limited</t>
  </si>
  <si>
    <t>ING Bank N.V.
 ING Groep N.V.</t>
  </si>
  <si>
    <t>Investec Bank plc</t>
  </si>
  <si>
    <t>ABN AMRO Bank N.V.</t>
  </si>
  <si>
    <t>This spreadsheet contains all unique GLML tags</t>
  </si>
  <si>
    <t xml:space="preserve">Tag Name </t>
  </si>
  <si>
    <t>Input/Output</t>
  </si>
  <si>
    <t>ID Number</t>
  </si>
  <si>
    <t>To Remediate?</t>
  </si>
  <si>
    <t>Comment</t>
  </si>
  <si>
    <t>GLML Data Type</t>
  </si>
  <si>
    <t>Updated?</t>
  </si>
  <si>
    <t>Updated by who?</t>
  </si>
  <si>
    <t>Created date</t>
  </si>
  <si>
    <t>Created by</t>
  </si>
  <si>
    <t>Programme</t>
  </si>
  <si>
    <t>How many programmes this appears in</t>
  </si>
  <si>
    <t>ability_to_identify_noteholders</t>
  </si>
  <si>
    <t>Input</t>
  </si>
  <si>
    <t>Ability to identify Noteholders?</t>
  </si>
  <si>
    <t>yesno</t>
  </si>
  <si>
    <t>2020 10 14</t>
  </si>
  <si>
    <t>Original Tag</t>
  </si>
  <si>
    <t>How many times each tags appear in a single programme?</t>
  </si>
  <si>
    <t>accreting_payment_amount</t>
  </si>
  <si>
    <t>Accreting Payment Amount</t>
  </si>
  <si>
    <t>Answer: this cannot be captured as the JSONs will only track a singel instance</t>
  </si>
  <si>
    <t>accreting_payment_period_end_date</t>
  </si>
  <si>
    <t>Accreting Payment Period End Date</t>
  </si>
  <si>
    <t>Which page number the term looks at in the document?</t>
  </si>
  <si>
    <t>accreting_payment_period_required</t>
  </si>
  <si>
    <t>Accreting Payment Period Required?</t>
  </si>
  <si>
    <t>accreting_payment_period_start_date</t>
  </si>
  <si>
    <t>Accreting Payment Period Start Date</t>
  </si>
  <si>
    <t>accrual_method</t>
  </si>
  <si>
    <t>Accrual Method</t>
  </si>
  <si>
    <t>Highlight tags in generic terms sheet and natwest and anglo american</t>
  </si>
  <si>
    <t>accrual_to_redemption_required</t>
  </si>
  <si>
    <t>Accrual to Redemption Required?</t>
  </si>
  <si>
    <t>accrued_interest_amount</t>
  </si>
  <si>
    <t>Duplicate of 9</t>
  </si>
  <si>
    <t>Accrued Interest (Amount)</t>
  </si>
  <si>
    <t>accrued_interest_calculated</t>
  </si>
  <si>
    <t>Duplicate of 11</t>
  </si>
  <si>
    <t>Accrued Interest Calculated</t>
  </si>
  <si>
    <t>accrued_interest_calculated_required</t>
  </si>
  <si>
    <t>Duplicate of 12</t>
  </si>
  <si>
    <t>Calculated Accrued Interest Required?</t>
  </si>
  <si>
    <t>accrued_interest_calculation_date</t>
  </si>
  <si>
    <t>Accrued Interest Calculation Date</t>
  </si>
  <si>
    <t>accrued_interest_calculation_date_other_than_issue_date</t>
  </si>
  <si>
    <t>Accrued Interest Calculation Date other than Issue Date?</t>
  </si>
  <si>
    <t>accrued_interest_calculation_method</t>
  </si>
  <si>
    <t>Accrued Interest Calculation Method</t>
  </si>
  <si>
    <t>selectone</t>
  </si>
  <si>
    <t>accrued_interest_days</t>
  </si>
  <si>
    <t>accrued_interest_included</t>
  </si>
  <si>
    <t>Accrued Interest Included?</t>
  </si>
  <si>
    <t>accrued_interest_no_days</t>
  </si>
  <si>
    <t>Number of days of Accrued Interest</t>
  </si>
  <si>
    <t>accrued_interest_payment_start_date</t>
  </si>
  <si>
    <t>Accrued Interest Payment Start Date</t>
  </si>
  <si>
    <t>accrued_interest_percent</t>
  </si>
  <si>
    <t>Duplicate of 22</t>
  </si>
  <si>
    <t>Accrued Interest (percent)</t>
  </si>
  <si>
    <t>accrued_interest_period_or_date</t>
  </si>
  <si>
    <t>Accrued Interest specified as Period or one Date?</t>
  </si>
  <si>
    <t>accrued_interest_rate</t>
  </si>
  <si>
    <t>Duplicate of 20</t>
  </si>
  <si>
    <t>Accrued Interest Rate</t>
  </si>
  <si>
    <t>acquisition_call_redemption_amount</t>
  </si>
  <si>
    <t>Acquisition Call Redemption Amount</t>
  </si>
  <si>
    <t>acquisition_completion_date</t>
  </si>
  <si>
    <t>Acquisition Completion Date</t>
  </si>
  <si>
    <t>acquisition_notice_period_commencement_date_non_standard</t>
  </si>
  <si>
    <t>Acquisition Notice Period Commencement Date Non-Standard</t>
  </si>
  <si>
    <t>acquisition_notice_period_commencment_date_other_than_the_issue_date</t>
  </si>
  <si>
    <t>Acquisition Notice Period Commencment Date Other than the Issue Date?</t>
  </si>
  <si>
    <t>acquisition_notice_period_end_date_non_standard</t>
  </si>
  <si>
    <t>Acquisition Notice Period End Date Non-Standard</t>
  </si>
  <si>
    <t>acquisition_notice_period_end_date_other_than_the_issue_date</t>
  </si>
  <si>
    <t>Acquisition Notice Period End Date Other than the Issue Date?</t>
  </si>
  <si>
    <t>acquisition_target</t>
  </si>
  <si>
    <t>Acquisition Target</t>
  </si>
  <si>
    <t>actual_fees_disclosed_for_material_interests</t>
  </si>
  <si>
    <t>Actual Fees Disclosed for Material Interests</t>
  </si>
  <si>
    <t>additional_agents</t>
  </si>
  <si>
    <t>Names and addresses of additional Paying Agent(s)/ Transfer Agent(s) /Registrar/ Exchange Agent(s)</t>
  </si>
  <si>
    <t>additional_agents_required</t>
  </si>
  <si>
    <t>Additional Paying Agents, Transfer Agent, Registraror Exchange Agents Required?</t>
  </si>
  <si>
    <t>additional_amount_1</t>
  </si>
  <si>
    <t>Additional Amount 1</t>
  </si>
  <si>
    <t>additional_amount_2</t>
  </si>
  <si>
    <t>Additional Amount 2</t>
  </si>
  <si>
    <t>additional_amount_3</t>
  </si>
  <si>
    <t>Additional Amount 3</t>
  </si>
  <si>
    <t>additional_amount_non_varied</t>
  </si>
  <si>
    <t>Additional Amount Non Varied</t>
  </si>
  <si>
    <t>additional_amount_payment_dates</t>
  </si>
  <si>
    <t>Additional Amount Payment Dates</t>
  </si>
  <si>
    <t>additional_amount_provisions_for_italian_certificates</t>
  </si>
  <si>
    <t>Additional Amount Provisions for Italian Certificates?</t>
  </si>
  <si>
    <t>additional_amount_varied</t>
  </si>
  <si>
    <t>Number of Additional Amount Payment Dates</t>
  </si>
  <si>
    <t>additional_amounts_vary_on_additional_amount_payment_dates</t>
  </si>
  <si>
    <t>Does the Additional Amounts Vary on Additional Amount Payment Dates?</t>
  </si>
  <si>
    <t>additional_authorised_offeror</t>
  </si>
  <si>
    <t>Additional Authorised Offeror Required?</t>
  </si>
  <si>
    <t>additional_authorised_offerors_appointed</t>
  </si>
  <si>
    <t>Additional Authorised Offerors Appointed?</t>
  </si>
  <si>
    <t>additional_business_centres</t>
  </si>
  <si>
    <t>Additional Business Centres</t>
  </si>
  <si>
    <t>Anglo American OR Natwest</t>
  </si>
  <si>
    <t>additional_business_centres_extended_maturity</t>
  </si>
  <si>
    <t>Additional Business Centres Extended Maturity</t>
  </si>
  <si>
    <t>additional_business_centres_extended_maturity_required</t>
  </si>
  <si>
    <t>Are any additional Business Centres for the Extended Maturity required to be specified?</t>
  </si>
  <si>
    <t>additional_business_centres_required</t>
  </si>
  <si>
    <t>Additional Business Centres Required?</t>
  </si>
  <si>
    <t>additional_conditions_investor_put</t>
  </si>
  <si>
    <t>Additional Conditions Investor Put</t>
  </si>
  <si>
    <t>additional_conditions_investor_put_required</t>
  </si>
  <si>
    <t>Additional conditions or Circumstances Required in Investor Put?</t>
  </si>
  <si>
    <t>additional_data</t>
  </si>
  <si>
    <t>Additional Financial Centre(s) or other special provisions relating to payment dates</t>
  </si>
  <si>
    <t>additional_events_of_default_for_senior_preferred_notes_required</t>
  </si>
  <si>
    <t>Additional Events of Default for Senior Preferred Notes Required?</t>
  </si>
  <si>
    <t>additional_financial_centre</t>
  </si>
  <si>
    <t>Duplicate of 53 and 54</t>
  </si>
  <si>
    <t>Additional Financial Centre</t>
  </si>
  <si>
    <t>additional_financial_centre_required</t>
  </si>
  <si>
    <t>Duplicate of 55 and 59</t>
  </si>
  <si>
    <t>Additional Financial Centre Required?</t>
  </si>
  <si>
    <t>additional_financial_centres</t>
  </si>
  <si>
    <t>Duplicate of 51 and 54</t>
  </si>
  <si>
    <t>additional_financial_centres_details</t>
  </si>
  <si>
    <t>Duplicate of 53 and 51</t>
  </si>
  <si>
    <t>additional_financial_centres_for_payment_purposes_required</t>
  </si>
  <si>
    <t>Duplicate of 52 and 59</t>
  </si>
  <si>
    <t>Are any additional Financial Centres to be specified?</t>
  </si>
  <si>
    <t>additional_financial_centres_for_payment_required</t>
  </si>
  <si>
    <t>Additional Financial Centres for Payment Required?</t>
  </si>
  <si>
    <t>additional_financial_centres_or_payment_provisions_required</t>
  </si>
  <si>
    <t>Additional Financial Centre(s) or other special provisions relating to payment dates Required?</t>
  </si>
  <si>
    <t>additional_financial_centres_payment</t>
  </si>
  <si>
    <t>additional_financial_centres_required</t>
  </si>
  <si>
    <t>Duplicate of 55 and 52</t>
  </si>
  <si>
    <t>Additional Financial Centres Required?</t>
  </si>
  <si>
    <t>additional_info</t>
  </si>
  <si>
    <t>Can additional information regarding the application of Section 871(m) to the Notes be obtained from the Issuer?</t>
  </si>
  <si>
    <t>additional_info_source</t>
  </si>
  <si>
    <t>Where can additional information regarding the application of Section 871(m) to the Notes be available?</t>
  </si>
  <si>
    <t>additional_information_available_from_issuer</t>
  </si>
  <si>
    <t>Additional Information Available from Issuer?</t>
  </si>
  <si>
    <t>additional_information_pursuant_to_annex_xxi_of_prospectus_regulation</t>
  </si>
  <si>
    <t>Additional Information pursuant to Annex XXI of Prospectus Regulation</t>
  </si>
  <si>
    <t>additional_information_required_under_annex_xxi_of_prospectus_regulation</t>
  </si>
  <si>
    <t>Additional information required under Annex XXI of Prospectus Regulation?</t>
  </si>
  <si>
    <t>additional_interest_if_payment_date_not_a_business_day</t>
  </si>
  <si>
    <t>Additional Interest if Payment Date not a Business Day</t>
  </si>
  <si>
    <t>additional_interest_period_floating_rate_non_standard_interest_period</t>
  </si>
  <si>
    <t>Additional Non-Standard Floating Rate Interest Period</t>
  </si>
  <si>
    <t>additional_internal_decision_date</t>
  </si>
  <si>
    <t>Date of the additional Internal Decision</t>
  </si>
  <si>
    <t>additional_internal_decision_required</t>
  </si>
  <si>
    <t>Are any additional Internal Decisions required to be specified in the Final Terms?</t>
  </si>
  <si>
    <t>additional_jurisdictions</t>
  </si>
  <si>
    <t>Additional Jurisdictions</t>
  </si>
  <si>
    <t>additional_notice_periods_re_investor_put</t>
  </si>
  <si>
    <t>Additional Notice Periods for Investor Put</t>
  </si>
  <si>
    <t>additional_notice_periods_re_issuer_call</t>
  </si>
  <si>
    <t>Additional Notice Periods for Issuer Call</t>
  </si>
  <si>
    <t>additional_optional_redemption_amount_issuer_call_options</t>
  </si>
  <si>
    <t>Additional Optional Redemption Amount (Issuer Call)</t>
  </si>
  <si>
    <t>additional_optional_redemption_amount_required</t>
  </si>
  <si>
    <t>Additional Optional Redemption Amount (Issuer Call) Required?</t>
  </si>
  <si>
    <t>additional_other_clearing_systems_required</t>
  </si>
  <si>
    <t>Other Non-VP Systems Clearing System Required?</t>
  </si>
  <si>
    <t>additional_paying_agent_address</t>
  </si>
  <si>
    <t>Additional Paying Agent Address</t>
  </si>
  <si>
    <t>additional_paying_agent_details</t>
  </si>
  <si>
    <t>Names and Addresses of Additional Paying Agent(s)</t>
  </si>
  <si>
    <t>additional_paying_agent_details_required</t>
  </si>
  <si>
    <t>Are there any additional paying agents (in addition to the IPA)?</t>
  </si>
  <si>
    <t>additional_paying_agent_name</t>
  </si>
  <si>
    <t>Additional Paying Agent Name</t>
  </si>
  <si>
    <t>additional_paying_agent_required</t>
  </si>
  <si>
    <t>Additional Paying Agent Details Required?</t>
  </si>
  <si>
    <t>additional_provisions</t>
  </si>
  <si>
    <t>additional_provisions_applicable_to_senior_preferred_notes</t>
  </si>
  <si>
    <t>Additional provisions applicable to Senior Preferred Notes?</t>
  </si>
  <si>
    <t>additional_provisions_re_currency_exchange</t>
  </si>
  <si>
    <t>Provisions applicable where calculation by reference to Rate of Exchange impossible or impracticable and any other terms relating to the method of calculating amounts payable, if different from those set out in Condition 8D</t>
  </si>
  <si>
    <t>additional_provisions_required</t>
  </si>
  <si>
    <t>additional_publication</t>
  </si>
  <si>
    <t>Please provide details of any additional methods of publication in respect of an admission to trading on a regulated market</t>
  </si>
  <si>
    <t>additional_publication_required</t>
  </si>
  <si>
    <t>Has there been any Additional publication of Base Prospectus and Final Terms?</t>
  </si>
  <si>
    <t>additional_rmb_settlement_centre</t>
  </si>
  <si>
    <t>RMB Settlement Centre(s)</t>
  </si>
  <si>
    <t>additional_row_1</t>
  </si>
  <si>
    <t>additional_row_2</t>
  </si>
  <si>
    <t>additional_row_3</t>
  </si>
  <si>
    <t>additional_scheduled_payment_currency</t>
  </si>
  <si>
    <t>Additional Scheduled Payment Currency</t>
  </si>
  <si>
    <t>additional_scheduled_payment_currency_required</t>
  </si>
  <si>
    <t>Additional Scheduled Payment Currency Required?</t>
  </si>
  <si>
    <t>additional_selling_restrictions</t>
  </si>
  <si>
    <t>Additional Selling Restrictions</t>
  </si>
  <si>
    <t>additional_selling_restrictions_required</t>
  </si>
  <si>
    <t>Additional Selling Restrictions Required?</t>
  </si>
  <si>
    <t>additional_steps</t>
  </si>
  <si>
    <t>Additional steps that may only be taken following approval by an Extraordinary Resolution in accordance with Condition 12(a)</t>
  </si>
  <si>
    <t>additional_steps_required</t>
  </si>
  <si>
    <t>Are there additional steps that may only be taken following approval by an Extraordinary Resolution in accordance with Condition 12(a)?</t>
  </si>
  <si>
    <t>additional_substitute_coupon_amount</t>
  </si>
  <si>
    <t>Additional Substitute Coupon Amount</t>
  </si>
  <si>
    <t>additional_substitute_coupon_amount_required</t>
  </si>
  <si>
    <t>Additional Substitute Coupon Amount Required?</t>
  </si>
  <si>
    <t>additional_swedish_issuing_agent</t>
  </si>
  <si>
    <t>Name of Additional Swedish Issuing Agent</t>
  </si>
  <si>
    <t>additional_swedish_issuing_agent_address</t>
  </si>
  <si>
    <t>Address of Additional Swedish Issuing Agent</t>
  </si>
  <si>
    <t>additional_swedish_issuing_agent_required</t>
  </si>
  <si>
    <t>Additional Swedish Issuing Agent Required?</t>
  </si>
  <si>
    <t>additional_terms</t>
  </si>
  <si>
    <t>Additional Terms</t>
  </si>
  <si>
    <t>additional_terms_for_calculating_interest_on_fixed_rate_notes</t>
  </si>
  <si>
    <t>Additional Terms for Calculating Interest on Fixed Rate Notes</t>
  </si>
  <si>
    <t>additional_terms_required</t>
  </si>
  <si>
    <t>Additional Terms Required?</t>
  </si>
  <si>
    <t>additional_transfer_agent_details</t>
  </si>
  <si>
    <t>Additional Transfer Agent Details</t>
  </si>
  <si>
    <t>additional_transfer_agents_required</t>
  </si>
  <si>
    <t>Additional Transfer Agent(s) Required?</t>
  </si>
  <si>
    <t>additional_us_federal_income_tax_considerations_required</t>
  </si>
  <si>
    <t>Are additional US Federal Income Tax Considerations required to be specified?</t>
  </si>
  <si>
    <t>additional_vp_issuing_agent</t>
  </si>
  <si>
    <t>Name of Additional VP Issuing Agent</t>
  </si>
  <si>
    <t>additional_vp_issuing_agent_address</t>
  </si>
  <si>
    <t>Address of Additional VP Issuing Agent</t>
  </si>
  <si>
    <t>additional_vp_issuing_agent_required</t>
  </si>
  <si>
    <t>Additional VP Issuing Agent Required?</t>
  </si>
  <si>
    <t>additional_vps_paying_agent</t>
  </si>
  <si>
    <t>Name of Additional VPS Paying Agent</t>
  </si>
  <si>
    <t>additional_vps_paying_agent_address</t>
  </si>
  <si>
    <t>Address of Additional VPS Paying Agent</t>
  </si>
  <si>
    <t>additional_vps_paying_agent_required</t>
  </si>
  <si>
    <t>Additional VPS Paying Agent Required?</t>
  </si>
  <si>
    <t>address_for_copies</t>
  </si>
  <si>
    <t>Duplicate of 120</t>
  </si>
  <si>
    <t>Address where copies of the Base Prospectus and any supplements can be obtained</t>
  </si>
  <si>
    <t>address_for_copies_of_prospectus</t>
  </si>
  <si>
    <t>Duplicate of 119</t>
  </si>
  <si>
    <t>Address for Copies of Prospectus</t>
  </si>
  <si>
    <t>address_for_obtaining_copies_of_prospectus</t>
  </si>
  <si>
    <t>Address for obtaining Copies of Prospectus</t>
  </si>
  <si>
    <t>address_for_obtaining_offering_circular_copies</t>
  </si>
  <si>
    <t>Address for Obtaining Offering Circular Copies</t>
  </si>
  <si>
    <t>address_for_obtaining_prospectus</t>
  </si>
  <si>
    <t>address_for_viewing_copies_of_prospectus</t>
  </si>
  <si>
    <t>Address for viewing Copies of Prospectus</t>
  </si>
  <si>
    <t>address_of_principal_paying_agent</t>
  </si>
  <si>
    <t>Address of Principal Paying Agent</t>
  </si>
  <si>
    <t>address_of_registrar</t>
  </si>
  <si>
    <t>Address of Registrar</t>
  </si>
  <si>
    <t>address_of_transfer_agent</t>
  </si>
  <si>
    <t>Address of Transfer Agent</t>
  </si>
  <si>
    <t>addresses_of_managers</t>
  </si>
  <si>
    <t>Addresses of Managers (list should be sequentially numbered and set out as per table)</t>
  </si>
  <si>
    <t>adjusted_payment_date</t>
  </si>
  <si>
    <t>Other Adjusted Payment Date (Condition 7(h))</t>
  </si>
  <si>
    <t>adjusted_payment_date_condition_7h</t>
  </si>
  <si>
    <t>Adjusted Payment Date (Condition 7(h))</t>
  </si>
  <si>
    <t>adjustment_for_calculation_of_interest_and_payment_purposes</t>
  </si>
  <si>
    <t>Is the Business Day Convention subject to adjustment for the Calculation of Interest and Payment Purposes?</t>
  </si>
  <si>
    <t>adjustment_for_payment_only</t>
  </si>
  <si>
    <t>Adjustment for payment purposes only?</t>
  </si>
  <si>
    <t>adjustment_for_period_end_dates</t>
  </si>
  <si>
    <t>Adjustment for Period End Dates Required?</t>
  </si>
  <si>
    <t>adjustment_of_period_end_dates</t>
  </si>
  <si>
    <t>Will the interest period end dates be adjusted?</t>
  </si>
  <si>
    <t>administrator_and_or_benchmark_event</t>
  </si>
  <si>
    <t>Administrator and/or Benchmark Event?</t>
  </si>
  <si>
    <t>administrator_status</t>
  </si>
  <si>
    <t>Status of the Administrator under the BMR</t>
  </si>
  <si>
    <t>admission_to_trading_expenses_required</t>
  </si>
  <si>
    <t>Admission to Trading Expenses Required?</t>
  </si>
  <si>
    <t>admission_to_trading_on_issue_date</t>
  </si>
  <si>
    <t>Admission to Trading on Issue Date?</t>
  </si>
  <si>
    <t>admission_to_trading_required</t>
  </si>
  <si>
    <t>Admission to trading applicable?</t>
  </si>
  <si>
    <t>agency_agreement_schedule_4</t>
  </si>
  <si>
    <t>Is Schedule 4 of the Agency Agreement applicable? (not applicable in the case of issues by CS, acting through its Zurich head office, if placed in Switzerland)</t>
  </si>
  <si>
    <t>agent_address</t>
  </si>
  <si>
    <t>Address of Agent</t>
  </si>
  <si>
    <t>agent_bank</t>
  </si>
  <si>
    <t>Party responsible for calculating the amount payable</t>
  </si>
  <si>
    <t>agent_bank_required</t>
  </si>
  <si>
    <t>Is an Agent Bank required to be appointed for calculating the amount payable?</t>
  </si>
  <si>
    <t>agent_designated_as_cms_calculation_agent</t>
  </si>
  <si>
    <t>Agent Designated as CMS Calculation Agent?</t>
  </si>
  <si>
    <t>agent_name</t>
  </si>
  <si>
    <t>Legal name of Agent</t>
  </si>
  <si>
    <t>agent_to_calculate_interest</t>
  </si>
  <si>
    <t>Agent to Calculate Interest?</t>
  </si>
  <si>
    <t>agents_in_respect_of_notes_required</t>
  </si>
  <si>
    <t>Agents Appointed in respect of the Notes Required?</t>
  </si>
  <si>
    <t>aggregate_fixed_broken_amount</t>
  </si>
  <si>
    <t>Aggregate Fixed Broken Amount</t>
  </si>
  <si>
    <t>aggregate_fixed_coupon_amount</t>
  </si>
  <si>
    <t>Aggregate Fixed Coupon Amount</t>
  </si>
  <si>
    <t>aggregate_nominal_amount</t>
  </si>
  <si>
    <t>aggregate_partial_optional_redemption_amount_calculated</t>
  </si>
  <si>
    <t>Aggregate Partial Optional Redemption Amount Calculated</t>
  </si>
  <si>
    <t>aggregated_accrued_interest</t>
  </si>
  <si>
    <t>Aggregated Accrued Interest</t>
  </si>
  <si>
    <t>all_channels_for_distribution_appropriate</t>
  </si>
  <si>
    <t>All Channels appropriate for Distribution to all Client Types?</t>
  </si>
  <si>
    <t>all_channels_for_distribution_are_appropriate</t>
  </si>
  <si>
    <t>All Channels for Distribution are Appropriate</t>
  </si>
  <si>
    <t>all_channels_for_ecs_and_pcs_appropriate</t>
  </si>
  <si>
    <t>All Channels for ECs and PCs Appropriate?</t>
  </si>
  <si>
    <t>all_channels_for_retail_distribution_appropriate</t>
  </si>
  <si>
    <t>All Channels for Retail Distribution Appropriate?</t>
  </si>
  <si>
    <t>all_retail_distribution_channels</t>
  </si>
  <si>
    <t>All Retail Distribution Channels?</t>
  </si>
  <si>
    <t>allocation_date</t>
  </si>
  <si>
    <t>Allocation Date</t>
  </si>
  <si>
    <t>allocation_notification_process</t>
  </si>
  <si>
    <t>Allocation Notification Process</t>
  </si>
  <si>
    <t>allocation_notification_process_bespoke</t>
  </si>
  <si>
    <t>Bespoke allocation notification process</t>
  </si>
  <si>
    <t>alternate_masse_representative_address</t>
  </si>
  <si>
    <t>Alternate Masse Representative Address</t>
  </si>
  <si>
    <t>alternate_masse_representative_name</t>
  </si>
  <si>
    <t>Alternate Masse Representative Name</t>
  </si>
  <si>
    <t>alternate_representative</t>
  </si>
  <si>
    <t>Name and address of the alternate Representative</t>
  </si>
  <si>
    <t>alternate_representative_required</t>
  </si>
  <si>
    <t>Alternate Representative Required?</t>
  </si>
  <si>
    <t>alternative_clearing_system</t>
  </si>
  <si>
    <t>Other Clearing System</t>
  </si>
  <si>
    <t>alternative_cms_calculation_agent_identity</t>
  </si>
  <si>
    <t>Alternative CMS Calculation Agent Identity (Insert Legal Name and address)</t>
  </si>
  <si>
    <t>alternative_currency</t>
  </si>
  <si>
    <t>alternative_currency_adjudication_agent</t>
  </si>
  <si>
    <t>alternative_currency_adjudication_agent_determination</t>
  </si>
  <si>
    <t>Alternative Currency Adjudication Agent Determination Applicable?</t>
  </si>
  <si>
    <t>alternative_currency_calculation_agent</t>
  </si>
  <si>
    <t>alternative_currency_disclosure_required</t>
  </si>
  <si>
    <t>Is a disclosure regarding Alternative Currency (Condition 9(n)) required?</t>
  </si>
  <si>
    <t>alternative_currency_equivalent</t>
  </si>
  <si>
    <t>Are Alternative Currency Equivalent provisions applicable?</t>
  </si>
  <si>
    <t>alternative_currency_payment</t>
  </si>
  <si>
    <t>Alternative_Currency_Payment?</t>
  </si>
  <si>
    <t>alternative_currency_payment_required</t>
  </si>
  <si>
    <t>Alternative Currency Payment Required?</t>
  </si>
  <si>
    <t>alternative_default_rate_to_condition_504</t>
  </si>
  <si>
    <t>Alternative Default Rate to Condition 5.04</t>
  </si>
  <si>
    <t>alternative_definition_of_payment_day</t>
  </si>
  <si>
    <t>Alternative Definition of Payment Day (if Not Applicable insert â€œNot Applicableâ€_x009d_)</t>
  </si>
  <si>
    <t>alternative_interest_determination_manner</t>
  </si>
  <si>
    <t>Alternative Interest Determination Manner</t>
  </si>
  <si>
    <t>alternative_investor_categories</t>
  </si>
  <si>
    <t>Alternative Investor Categories</t>
  </si>
  <si>
    <t>alternative_order_of_priority</t>
  </si>
  <si>
    <t>Alternative Order of Priority pursuant to the definition of "Order of Priority" in Condition 1 of the Additional Terms and Conditions relating to Secured Notes</t>
  </si>
  <si>
    <t>alternative_reference_rate</t>
  </si>
  <si>
    <t>Alternative Reference Rate Required?</t>
  </si>
  <si>
    <t>alternative_reference_rate_required</t>
  </si>
  <si>
    <t>alternative_registrar</t>
  </si>
  <si>
    <t>Alternative Registrar</t>
  </si>
  <si>
    <t>alternative_registrar_required</t>
  </si>
  <si>
    <t>Alternative Registrar Required?</t>
  </si>
  <si>
    <t>alternative_use_of_proceeds</t>
  </si>
  <si>
    <t>Alternative Use of Proceeds?</t>
  </si>
  <si>
    <t>amendments_to_docs_as_of_20_march_2020_applicable</t>
  </si>
  <si>
    <t>Amendments to Documents as of 20 March 2020 Applicable?</t>
  </si>
  <si>
    <t>amf_certificate_provided</t>
  </si>
  <si>
    <t>AMF Certificate Provided?</t>
  </si>
  <si>
    <t>amf_certificate_required</t>
  </si>
  <si>
    <t>AMF Certificate Required  for Competent Authorities?</t>
  </si>
  <si>
    <t>amf_prospectus_visa_number</t>
  </si>
  <si>
    <t>AMF Prospectus Visa Number</t>
  </si>
  <si>
    <t>amf_supplemental_prospectus_visa_number</t>
  </si>
  <si>
    <t>AMF 1st Supplemental Prospectus Visa Number</t>
  </si>
  <si>
    <t>amf_supplemental_prospectus_visa_number_2</t>
  </si>
  <si>
    <t>AMF 2nd Supplemental Prospectus Visa Number</t>
  </si>
  <si>
    <t>amf_supplemental_prospectus_visa_number_3</t>
  </si>
  <si>
    <t>AMF 3rd Supplemental Prospectus Visa Number</t>
  </si>
  <si>
    <t>amf_supplemental_prospectus_visa_number_4</t>
  </si>
  <si>
    <t>AMF 4th Supplemental Prospectus Visa Number</t>
  </si>
  <si>
    <t>amf_supplemental_prospectus_visa_number_issuance_date</t>
  </si>
  <si>
    <t>AMF 1st Supplemental Prospectus Visa Number Issuance Date</t>
  </si>
  <si>
    <t>amf_supplemental_prospectus_visa_number_issuance_date_2</t>
  </si>
  <si>
    <t>AMF 2nd Supplemental Prospectus Visa Number Issuance Date</t>
  </si>
  <si>
    <t>amf_supplemental_prospectus_visa_number_issuance_date_3</t>
  </si>
  <si>
    <t>AMF 3rd Supplemental Prospectus Visa Number Issuance Date</t>
  </si>
  <si>
    <t>amf_supplemental_prospectus_visa_number_issuance_date_4</t>
  </si>
  <si>
    <t>AMF 4th Supplemental Prospectus Visa Number Issuance Date</t>
  </si>
  <si>
    <t>amortisation_yield</t>
  </si>
  <si>
    <t>amortisation_yield_is_overdue_interest_rate</t>
  </si>
  <si>
    <t>Rate of Interest on Overdue Amounts same as Amortisation Yield?</t>
  </si>
  <si>
    <t>amortised_face_amount_fifth_anniversary</t>
  </si>
  <si>
    <t>Amortised Face Amount â€“ Fifth Anniversary Date</t>
  </si>
  <si>
    <t>amortised_face_amount_first_anniversary</t>
  </si>
  <si>
    <t>Amortised Face Amount â€“ First Anniversary Date</t>
  </si>
  <si>
    <t>amortised_face_amount_fourth_anniversary</t>
  </si>
  <si>
    <t>Amortised Face Amount â€“ Fourth Anniversary Date</t>
  </si>
  <si>
    <t>amortised_face_amount_issue_date</t>
  </si>
  <si>
    <t>Amortised Face Amount â€“ Issue Date</t>
  </si>
  <si>
    <t>amortised_face_amount_maturity_date</t>
  </si>
  <si>
    <t>Amortised Face Amount â€“ Maturity Date</t>
  </si>
  <si>
    <t>amortised_face_amount_price_fifth_anniversary</t>
  </si>
  <si>
    <t>Amortised Face Amount Price â€“ Fifth Anniversary Date</t>
  </si>
  <si>
    <t>amortised_face_amount_price_first_anniversary</t>
  </si>
  <si>
    <t>Amortised Face Amount Price â€“ First Anniversary Date</t>
  </si>
  <si>
    <t>amortised_face_amount_price_fourth_anniversary</t>
  </si>
  <si>
    <t>Amortised Face Amount Price â€“ Fourth Anniversary Date</t>
  </si>
  <si>
    <t>amortised_face_amount_price_issue_date</t>
  </si>
  <si>
    <t>Amortised Face Amount Price â€“ Issue Date</t>
  </si>
  <si>
    <t>amortised_face_amount_price_maturity_date</t>
  </si>
  <si>
    <t>Amortised Face Amount Price â€“ Maturity Date</t>
  </si>
  <si>
    <t>amortised_face_amount_price_second_anniversary</t>
  </si>
  <si>
    <t>Amortised Face Amount Price â€“ Second Anniversary Date</t>
  </si>
  <si>
    <t>amortised_face_amount_price_third_anniversary</t>
  </si>
  <si>
    <t>Amortised Face Amount Price â€“ Third Anniversary Date</t>
  </si>
  <si>
    <t>amortised_face_amount_second_anniversary</t>
  </si>
  <si>
    <t>Amortised Face Amount â€“ Second Anniversary Date</t>
  </si>
  <si>
    <t>amortised_face_amount_third_anniversary</t>
  </si>
  <si>
    <t>Amortised Face Amount â€“ Third Anniversary Date</t>
  </si>
  <si>
    <t>amount_of_any_expenses_and_taxes</t>
  </si>
  <si>
    <t>Amount of Any Expenses and Taxes</t>
  </si>
  <si>
    <t>amount_of_expenses_and_taxes_charged_to_subscriber_or_purchaser</t>
  </si>
  <si>
    <t>Amount of expenses and taxes charged to subscriber or purchaser</t>
  </si>
  <si>
    <t>amount_of_taxes</t>
  </si>
  <si>
    <t>Amount of any expenses and taxes specifically charged to the subscriber or purchaser</t>
  </si>
  <si>
    <t>amount_of_taxes_etc_required</t>
  </si>
  <si>
    <t>Amount of any expenses and taxes specifically charged to the subscriber or purchaser to be disclosed?</t>
  </si>
  <si>
    <t>anniversaries_issue_to_maturity</t>
  </si>
  <si>
    <t>How many anniversary dates are there between the Issue Date and the Maturity Date? (excluding the Maturity Date)</t>
  </si>
  <si>
    <t>anniversary_date</t>
  </si>
  <si>
    <t>Anniversary Date</t>
  </si>
  <si>
    <t>anniversary_date_required</t>
  </si>
  <si>
    <t>Anniversary Date Required?</t>
  </si>
  <si>
    <t>anniversary_dates</t>
  </si>
  <si>
    <t>anniversary_dates_required</t>
  </si>
  <si>
    <t>Anniversary Dates Required?</t>
  </si>
  <si>
    <t>anniversary_reoccurence</t>
  </si>
  <si>
    <t>On which anniversary will the Notes be reset (i.e. third, fourth, fitth)?</t>
  </si>
  <si>
    <t>annual_or_semi_annual_basis</t>
  </si>
  <si>
    <t>Annual or Semi Annual Basis</t>
  </si>
  <si>
    <t>appendix_reference</t>
  </si>
  <si>
    <t>Issuer call optional redemption amount reference to appendix</t>
  </si>
  <si>
    <t>applicable_144a</t>
  </si>
  <si>
    <t>144A Note?</t>
  </si>
  <si>
    <t>applicable_business_centres_required</t>
  </si>
  <si>
    <t>Applicable Business Centres Required?</t>
  </si>
  <si>
    <t>applicable_financial_centres</t>
  </si>
  <si>
    <t>Specify all applicable financial centre(s) and other special provisions relating to payment dates</t>
  </si>
  <si>
    <t>applicable_regulated_markets</t>
  </si>
  <si>
    <t>Specify all regulated markets or equivalent markets on which securities of the same class are already admitted to trading</t>
  </si>
  <si>
    <t>appropriate_alternative_mifid_ii_legend</t>
  </si>
  <si>
    <t>Appropriate Alternative MiFID II Legend</t>
  </si>
  <si>
    <t>approval_body</t>
  </si>
  <si>
    <t>Other Approval Body</t>
  </si>
  <si>
    <t>approval_date</t>
  </si>
  <si>
    <t>Date(s) of approval for issuance of Notes</t>
  </si>
  <si>
    <t>approval_date_for_issuance</t>
  </si>
  <si>
    <t>Approval Date for Issuance</t>
  </si>
  <si>
    <t>approval_dates</t>
  </si>
  <si>
    <t>Approval Dates</t>
  </si>
  <si>
    <t>approval_description</t>
  </si>
  <si>
    <t>Approval Date(s)</t>
  </si>
  <si>
    <t>approval_description_required</t>
  </si>
  <si>
    <t>Approval Description Required?</t>
  </si>
  <si>
    <t>approval_for_tranche_required</t>
  </si>
  <si>
    <t>Specific Board Approval for Issuance Required</t>
  </si>
  <si>
    <t>approval_of_guarantee_required</t>
  </si>
  <si>
    <t>Is a Guarantee approval date required to be specified?</t>
  </si>
  <si>
    <t>approval_of_the_relevant_regulator_for_senior_preferred_notes</t>
  </si>
  <si>
    <t>Approval of the Relevant Regulator for Senior Preferred Notes?</t>
  </si>
  <si>
    <t>approval_required</t>
  </si>
  <si>
    <t>Are approval date(s) for issuance of Instruments required to be specified?</t>
  </si>
  <si>
    <t>approval_type</t>
  </si>
  <si>
    <t>Approval Type</t>
  </si>
  <si>
    <t>approval_type_description</t>
  </si>
  <si>
    <t>approval_type_other</t>
  </si>
  <si>
    <t>arrc_fallbacks</t>
  </si>
  <si>
    <t>Are ARRC Fallbacks applicable?</t>
  </si>
  <si>
    <t>art_51_bmr_required</t>
  </si>
  <si>
    <t>Does the Transitional Provisions in Article 51 of the Benchmark Regulation apply?</t>
  </si>
  <si>
    <t>art51_eu_regulation_apply</t>
  </si>
  <si>
    <t>Transitional provisions in Art. 51 of the Benchmark Regulation Applicable?</t>
  </si>
  <si>
    <t>article_39_benchmark_regulation_registration_applicable</t>
  </si>
  <si>
    <t>Article 39 Benchmark Regulation Registration Applicable?</t>
  </si>
  <si>
    <t>article_45b2_b_brrd_applicable</t>
  </si>
  <si>
    <t>Article 45b2 b BRRD Applicable?</t>
  </si>
  <si>
    <t>australian_dollar_paying_agent</t>
  </si>
  <si>
    <t>Australian Dollar Paying Agent</t>
  </si>
  <si>
    <t>australian_dollar_paying_agent_required</t>
  </si>
  <si>
    <t>Australian Dollar Paying Agent Required?</t>
  </si>
  <si>
    <t>australian_dollar_record_date</t>
  </si>
  <si>
    <t>Australian Dollar Record Date</t>
  </si>
  <si>
    <t>australian_dollar_registrar_names_and_addresses</t>
  </si>
  <si>
    <t>Names and Addresses of Australian Dollar Registrar(s)</t>
  </si>
  <si>
    <t>australian_dollar_registrar_required</t>
  </si>
  <si>
    <t>Australian Dollar Registrar Required?</t>
  </si>
  <si>
    <t>australian_ratings_commentary_required</t>
  </si>
  <si>
    <t>Is an Australian ratings commentary required to be included?</t>
  </si>
  <si>
    <t>austrian_non_exempt_offering_period</t>
  </si>
  <si>
    <t>Is Austria a Non-exempt Offer Jurisdiction?</t>
  </si>
  <si>
    <t>authorisation_body_other</t>
  </si>
  <si>
    <t>Specify who authorised the issuance</t>
  </si>
  <si>
    <t>authorisation_body_treasurer</t>
  </si>
  <si>
    <t>Was the issuance of the Notes authorised by the Treasurer of the Issuer?</t>
  </si>
  <si>
    <t>authorisation_date</t>
  </si>
  <si>
    <t>Date of authorisation</t>
  </si>
  <si>
    <t>authorised_offeror</t>
  </si>
  <si>
    <t>Authorised Offeror (to be included in the summary)</t>
  </si>
  <si>
    <t>authorised_offeror_lei</t>
  </si>
  <si>
    <t>Authorised Offeror LEI</t>
  </si>
  <si>
    <t>authorised_offeror_place_of_incorporation</t>
  </si>
  <si>
    <t>Authorised Offeror place of incorporation</t>
  </si>
  <si>
    <t>authorised_offeror_registered_office</t>
  </si>
  <si>
    <t>Authorised Offeror registered office address</t>
  </si>
  <si>
    <t>authorised_offeror_statutory_seat</t>
  </si>
  <si>
    <t>Authorised Offeror place of statutory seat</t>
  </si>
  <si>
    <t>authorised_offeror_telephone</t>
  </si>
  <si>
    <t>Authorised Offeror telephone number</t>
  </si>
  <si>
    <t>authorised_offeror_website</t>
  </si>
  <si>
    <t>Authorised Offeror website address</t>
  </si>
  <si>
    <t>authorised_offerors</t>
  </si>
  <si>
    <t>Authorised Offerors</t>
  </si>
  <si>
    <t>authorised_offerors_appointed</t>
  </si>
  <si>
    <t>Authorised Offerors Appointed?</t>
  </si>
  <si>
    <t>authorised_offerors_required</t>
  </si>
  <si>
    <t>Authorised Offerors Required?</t>
  </si>
  <si>
    <t>automatic_call</t>
  </si>
  <si>
    <t>Automatic Call?</t>
  </si>
  <si>
    <t>automatic_call_notice_period</t>
  </si>
  <si>
    <t>Automatic Call Notice Period</t>
  </si>
  <si>
    <t>automatic_call_optional_redemption_amount_calculation_method</t>
  </si>
  <si>
    <t>Automatic Call Calculation Method</t>
  </si>
  <si>
    <t>automatic_call_optional_redemption_amount_calculation_method_required</t>
  </si>
  <si>
    <t>Automatic Call Calculation Method Required?</t>
  </si>
  <si>
    <t>automatic_call_redemption_events</t>
  </si>
  <si>
    <t>Automatic Call Redemption Events</t>
  </si>
  <si>
    <t>automatic_conversion_date</t>
  </si>
  <si>
    <t>Automatic Conversion Date</t>
  </si>
  <si>
    <t>averaging_required</t>
  </si>
  <si>
    <t>Averaging Required?</t>
  </si>
  <si>
    <t>back_up_relevant_screen_page</t>
  </si>
  <si>
    <t>Back up Relevant Screen Page</t>
  </si>
  <si>
    <t>back_up_screen_page_required</t>
  </si>
  <si>
    <t>Back up screen page Required?</t>
  </si>
  <si>
    <t>bailinable_notes</t>
  </si>
  <si>
    <t>Bailinable Notes</t>
  </si>
  <si>
    <t>bailinable_notes_required</t>
  </si>
  <si>
    <t>Bail-inable Notes</t>
  </si>
  <si>
    <t>bailinable_notes_tlac_disqualification_event_call</t>
  </si>
  <si>
    <t>Bailinable Notes TLAC Disqualification Event Call?</t>
  </si>
  <si>
    <t>bailinable_notes_tlac_disqualification_event_call_option</t>
  </si>
  <si>
    <t>Bai-linable Notes â€“ TLAC Disqualification Event Call Option?</t>
  </si>
  <si>
    <t>bank_holders_agent</t>
  </si>
  <si>
    <t>Bank Holders Agent Required?</t>
  </si>
  <si>
    <t>bank_holders_agent_details</t>
  </si>
  <si>
    <t>Bank Holders Agent Details</t>
  </si>
  <si>
    <t>bank_trigger_level</t>
  </si>
  <si>
    <t>Bank Trigger Level</t>
  </si>
  <si>
    <t>bank_trigger_level_required</t>
  </si>
  <si>
    <t>Bank Trigger Level Required?</t>
  </si>
  <si>
    <t>banking_business_disclosure_required</t>
  </si>
  <si>
    <t>Banking Business Disclosure Required?</t>
  </si>
  <si>
    <t>banking_days</t>
  </si>
  <si>
    <t>Weighted Average Reference Rate Banking Days</t>
  </si>
  <si>
    <t>base_prospectus_address</t>
  </si>
  <si>
    <t>Alternative Address for physical copies of the Base Prospectus</t>
  </si>
  <si>
    <t>base_prospectus_afm_approval_date</t>
  </si>
  <si>
    <t>Date on which the Base Prospectus was approved by the Netherlands Authority for the Financial Markets</t>
  </si>
  <si>
    <t>base_prospectus_approval_date</t>
  </si>
  <si>
    <t>Base Prospectus Approval Date</t>
  </si>
  <si>
    <t>base_prospectus_approval_number</t>
  </si>
  <si>
    <t>Base Prospectus Approval nÂ°</t>
  </si>
  <si>
    <t>base_prospectus_expiry_date</t>
  </si>
  <si>
    <t>Base Prospectus Expiry Date</t>
  </si>
  <si>
    <t>base_prospectus_legend</t>
  </si>
  <si>
    <t>Is Base Prospectus Legend Required?</t>
  </si>
  <si>
    <t>base_prospectus_visa_date</t>
  </si>
  <si>
    <t>Base Prospectus Visa Date</t>
  </si>
  <si>
    <t>base_prospectus_visa_number</t>
  </si>
  <si>
    <t>Base Prospectus Visa nÂ°</t>
  </si>
  <si>
    <t>bearer_covered_bonds_form</t>
  </si>
  <si>
    <t>Bearer Covered Bonds Form</t>
  </si>
  <si>
    <t>bearer_exchange_notice_period</t>
  </si>
  <si>
    <t>Notice Period for Exchange of Bearer Covered Bonds (Days)</t>
  </si>
  <si>
    <t>bearer_form</t>
  </si>
  <si>
    <t>Form of Bearer Covered Bonds</t>
  </si>
  <si>
    <t>bearer_form_of_notes</t>
  </si>
  <si>
    <t>Bearer Form of Notes</t>
  </si>
  <si>
    <t>bearer_note_alternative_exchange_provisions</t>
  </si>
  <si>
    <t>Bearer Note Alternative Exchange Provisions</t>
  </si>
  <si>
    <t>bearer_note_exchange_automatic_exchange</t>
  </si>
  <si>
    <t>Bearer Note Automatic Exchange Conditions</t>
  </si>
  <si>
    <t>bearer_note_exchange_notice_period</t>
  </si>
  <si>
    <t>Bearer Note Exchange Notice Period (days)</t>
  </si>
  <si>
    <t>bearer_note_exchange_notice_period_required</t>
  </si>
  <si>
    <t>Bearer Note Exchange Notice Period Required?</t>
  </si>
  <si>
    <t>bearer_note_exchange_timing_events</t>
  </si>
  <si>
    <t>Bearer Instrument Exchange Timing Event</t>
  </si>
  <si>
    <t>bearer_note_form_options</t>
  </si>
  <si>
    <t>Bearer Note initially represented by a temporary or permanent global note?</t>
  </si>
  <si>
    <t>bearer_notes_description</t>
  </si>
  <si>
    <t>Bearer Notes description</t>
  </si>
  <si>
    <t>bearer_notes_exchange_condition</t>
  </si>
  <si>
    <t>Exchange of Bearer Covered Bonds</t>
  </si>
  <si>
    <t>bearer_notes_exchangeable_on_specified_days_notice</t>
  </si>
  <si>
    <t>Bearer Notes Exchangeable on Specified Days Notice?</t>
  </si>
  <si>
    <t>bearer_notes_form</t>
  </si>
  <si>
    <t>bearer_notes_specified_notice_period</t>
  </si>
  <si>
    <t>Bearer Notes Specified Notice Period</t>
  </si>
  <si>
    <t>belgian_consumer_restriction_required</t>
  </si>
  <si>
    <t>Belgian Consumer Restriction Required?</t>
  </si>
  <si>
    <t>belgian_definitive_note_declaration_required</t>
  </si>
  <si>
    <t>Belgian Definitive Note Declaration Required?</t>
  </si>
  <si>
    <t>belgian_non_note_physical_delivery_notification_required</t>
  </si>
  <si>
    <t>Belgian Non Note Physical Delivery Notification Required?</t>
  </si>
  <si>
    <t>benchmark</t>
  </si>
  <si>
    <t>benchmark_1</t>
  </si>
  <si>
    <t>Benchmark (1)</t>
  </si>
  <si>
    <t>benchmark_2</t>
  </si>
  <si>
    <t>Benchmark (2)</t>
  </si>
  <si>
    <t>benchmark_3</t>
  </si>
  <si>
    <t>Benchmark (3)</t>
  </si>
  <si>
    <t>benchmark_administrator</t>
  </si>
  <si>
    <t>benchmark_administrator_1</t>
  </si>
  <si>
    <t>Benchmark Administrator (1)</t>
  </si>
  <si>
    <t>benchmark_administrator_2</t>
  </si>
  <si>
    <t>Benchmark Administrator (2)</t>
  </si>
  <si>
    <t>benchmark_administrator_3</t>
  </si>
  <si>
    <t>Benchmark Administrator (3)</t>
  </si>
  <si>
    <t>benchmark_administrator_art36</t>
  </si>
  <si>
    <t>Benchmark Administrator in the ESMA Register</t>
  </si>
  <si>
    <t>benchmark_administrator_art51</t>
  </si>
  <si>
    <t>Benchmark Administrator within the scope of Article 51 BMR</t>
  </si>
  <si>
    <t>benchmark_administrator_cb</t>
  </si>
  <si>
    <t>Benchmark Administrator (Art 51)</t>
  </si>
  <si>
    <t>benchmark_administrator_central_bank</t>
  </si>
  <si>
    <t>Benchmark Administrator Central Bank?</t>
  </si>
  <si>
    <t>benchmark_administrator_definition</t>
  </si>
  <si>
    <t>Benchmark Administrator Definition</t>
  </si>
  <si>
    <t>benchmark_administrator_esma_register</t>
  </si>
  <si>
    <t>Benchmark Administrator included in the ESMA register pursuant to Art. 36 of the BMR?</t>
  </si>
  <si>
    <t>benchmark_administrator_esma_register_disclosure_required</t>
  </si>
  <si>
    <t>Benchmark Administrator ESMA Register Disclosure Required?</t>
  </si>
  <si>
    <t>benchmark_administrator_is_defined</t>
  </si>
  <si>
    <t>Benchmark Administrator is Defined</t>
  </si>
  <si>
    <t>benchmark_administrator_not_registered</t>
  </si>
  <si>
    <t>Are any of the listed Benchmark Administrator(s) NOT included in the register of administrators and benchmarks established and maintained by the European Securities and Markets Authority pursuant to article 36 of the Benchmark Regulation?</t>
  </si>
  <si>
    <t>benchmark_administrator_on_register</t>
  </si>
  <si>
    <t>Does the Benchmark Administrator appear in the register of administrators and benchmarks established and maintained by ESMA pursuant to Article 36 (Register of administrators and benchmarks) of Regulation (EU) 2016/1011, as amended?</t>
  </si>
  <si>
    <t>benchmark_administrator_other</t>
  </si>
  <si>
    <t>Other Benchmark Administrator</t>
  </si>
  <si>
    <t>benchmark_administrator_register</t>
  </si>
  <si>
    <t>Benchmark Administrator Register?</t>
  </si>
  <si>
    <t>benchmark_administrator_registered</t>
  </si>
  <si>
    <t>Does the Benchmark Administrator appear in the EU Register of administrators and benchmarks (Art. 36)?</t>
  </si>
  <si>
    <t>benchmark_administrator_registered_under_article_36</t>
  </si>
  <si>
    <t>Benchmark Administrator Under Article 36?</t>
  </si>
  <si>
    <t>benchmark_administrator_registered_under_article_36_of_the_benchmark_regulation</t>
  </si>
  <si>
    <t>Benchmark Administrator Registered Under Article 36 of the Benchmark Regulation?</t>
  </si>
  <si>
    <t>benchmark_administrator_registration_disclosure_required</t>
  </si>
  <si>
    <t>Include disclosure regarding whether the Benchmark Administrator appears or not in the EU Register of administrators and benchmarks?</t>
  </si>
  <si>
    <t>benchmark_administrator_regulation_status</t>
  </si>
  <si>
    <t>Benchmark Administratorâ€™s Status under the Benchmark Regulation</t>
  </si>
  <si>
    <t>benchmark_administrator_status</t>
  </si>
  <si>
    <t>Benchmark Administrator Status</t>
  </si>
  <si>
    <t>benchmark_applicable</t>
  </si>
  <si>
    <t>Benchmark Applicable?</t>
  </si>
  <si>
    <t>benchmark_article_51_transitional_provisions_applicable</t>
  </si>
  <si>
    <t>Benchmark Article 51 Transitional Provisions Applicable?</t>
  </si>
  <si>
    <t>benchmark_bond</t>
  </si>
  <si>
    <t>Benchmark Bond</t>
  </si>
  <si>
    <t>benchmark_details_specified_in_table</t>
  </si>
  <si>
    <t>Benchmark Details Specified in Table?</t>
  </si>
  <si>
    <t>benchmark_determination_agent</t>
  </si>
  <si>
    <t>Benchmark Determination Agent</t>
  </si>
  <si>
    <t>benchmark_determination_agent_specify</t>
  </si>
  <si>
    <t>Specify Benchmark Determination Agent</t>
  </si>
  <si>
    <t>benchmark_disclosure_date</t>
  </si>
  <si>
    <t>Benchmark Disclosure Date</t>
  </si>
  <si>
    <t>benchmark_disclosure_paragraph</t>
  </si>
  <si>
    <t>Include the standard Benchmark disclosure wording based on the pro-forma in the Prospectus or include bespoke disclosure?</t>
  </si>
  <si>
    <t>benchmark_disclosure_required</t>
  </si>
  <si>
    <t>Benchmark Disclosure Required?</t>
  </si>
  <si>
    <t>benchmark_disclosure_required_in_table</t>
  </si>
  <si>
    <t>Benchmark Disclosure Required in Table?</t>
  </si>
  <si>
    <t>benchmark_discontinuation</t>
  </si>
  <si>
    <t>Benchmark Discontinuation</t>
  </si>
  <si>
    <t>benchmark_discontinuation_independent_adviser</t>
  </si>
  <si>
    <t>Is Benchmark Discontinuation â€“ Independent Adviser applicable?</t>
  </si>
  <si>
    <t>benchmark_duration</t>
  </si>
  <si>
    <t>Benchmark Duration</t>
  </si>
  <si>
    <t>benchmark_duration_required</t>
  </si>
  <si>
    <t>Benchmark Duration Required?</t>
  </si>
  <si>
    <t>benchmark_event_amount</t>
  </si>
  <si>
    <t>Early Redemption Amount upon a Benchmark Event (Condition 6(h))</t>
  </si>
  <si>
    <t>benchmark_event_amount_required</t>
  </si>
  <si>
    <t>Early Redemption Amount upon a Benchmark Event to be disclosed?</t>
  </si>
  <si>
    <t>benchmark_in_register</t>
  </si>
  <si>
    <t>Benchmark in the register of administrators and benchmarks established and maintained by the European Securities and Markets Authority pursuant to Article 36 of Regulation (EU) No. 2016/1011?</t>
  </si>
  <si>
    <t>benchmark_language_required</t>
  </si>
  <si>
    <t>Benchmark Language Required?</t>
  </si>
  <si>
    <t>benchmark_notice_required</t>
  </si>
  <si>
    <t>Benchmark Notice Required?</t>
  </si>
  <si>
    <t>benchmark_number</t>
  </si>
  <si>
    <t>Number of Benchmarks</t>
  </si>
  <si>
    <t>benchmark_other_information_1</t>
  </si>
  <si>
    <t>Benchmark Other Information (1)</t>
  </si>
  <si>
    <t>benchmark_other_information_2</t>
  </si>
  <si>
    <t>Benchmark Other Information (2)</t>
  </si>
  <si>
    <t>benchmark_other_information_3</t>
  </si>
  <si>
    <t>Benchmark Other Information (3)</t>
  </si>
  <si>
    <t>benchmark_out_of_scope</t>
  </si>
  <si>
    <t>Benchmark out of Scope by virtue of Article 2 BMR</t>
  </si>
  <si>
    <t>benchmark_out_of_scope_of_article_2_of_the_benchmark_regulation</t>
  </si>
  <si>
    <t>Benchmark Out of Scope of Article 2 of The Benchmark Regulation?</t>
  </si>
  <si>
    <t>benchmark_out_of_scope_of_benchmark_regulation</t>
  </si>
  <si>
    <t>Benchmark out of Scope of Benchmark Regulation?</t>
  </si>
  <si>
    <t>benchmark_out_of_scope_of_the_benchmark_regulation</t>
  </si>
  <si>
    <t>Benchmark Out of Scope of the Benchmark Regulation?</t>
  </si>
  <si>
    <t>benchmark_provider_legal_name</t>
  </si>
  <si>
    <t>Legal Name of Benchmark Provider</t>
  </si>
  <si>
    <t>benchmark_provider_on_register</t>
  </si>
  <si>
    <t>Benchmark provider in the Register of Administrators and Benchmarks Established and Maintained by ESMA Pursuant to Article 36 (Register of Administrators and Benchmarks) of the Benchmark Regulation?</t>
  </si>
  <si>
    <t>benchmark_redemption_event_redemption_amount</t>
  </si>
  <si>
    <t>Benchmark Redemption Event Redemption Amount</t>
  </si>
  <si>
    <t>benchmark_redemption_event_redemption_basis</t>
  </si>
  <si>
    <t>Benchmark Redemption Event Redemption Basis</t>
  </si>
  <si>
    <t>benchmark_register</t>
  </si>
  <si>
    <t>Benchmark Register</t>
  </si>
  <si>
    <t>benchmark_register_1</t>
  </si>
  <si>
    <t>Benchmark Register (1)</t>
  </si>
  <si>
    <t>benchmark_register_2</t>
  </si>
  <si>
    <t>Benchmark Register (2)</t>
  </si>
  <si>
    <t>benchmark_register_3</t>
  </si>
  <si>
    <t>Benchmark Register (3)</t>
  </si>
  <si>
    <t>benchmark_registered_under_article_36_benchmark_regulation</t>
  </si>
  <si>
    <t>Benchmark Registered Under Article 36 Benchmark Regulation?</t>
  </si>
  <si>
    <t>benchmark_registration_applicable</t>
  </si>
  <si>
    <t>Benchmark Registration Applicable?</t>
  </si>
  <si>
    <t>benchmark_registration_options</t>
  </si>
  <si>
    <t>Benchmark Registration Options</t>
  </si>
  <si>
    <t>benchmark_regulated_status</t>
  </si>
  <si>
    <t>benchmark_regulation_applicable</t>
  </si>
  <si>
    <t>Benchmark Regulation status</t>
  </si>
  <si>
    <t>benchmark_regulation_definition_required</t>
  </si>
  <si>
    <t>Benchmark Regulation Definition Required?</t>
  </si>
  <si>
    <t>benchmark_regulation_fallback</t>
  </si>
  <si>
    <t>Benchmark Regulation Fall back</t>
  </si>
  <si>
    <t>benchmark_regulation_non_applicability_options</t>
  </si>
  <si>
    <t>Benchmark Regulation Non Applicability Options</t>
  </si>
  <si>
    <t>benchmark_regulation_transitional_provisions_required</t>
  </si>
  <si>
    <t>Benchmark Regulation Transitional Provisions Required?</t>
  </si>
  <si>
    <t>benchmark_replacement</t>
  </si>
  <si>
    <t>Benchmark Replacement Applicable</t>
  </si>
  <si>
    <t>benchmark_replacement_arrc</t>
  </si>
  <si>
    <t>Benchmark Replacement - ARRC applicable?</t>
  </si>
  <si>
    <t>benchmark_replacement_independent_adviser</t>
  </si>
  <si>
    <t>Benchmark Replacement - Independent Adviser applicable?</t>
  </si>
  <si>
    <t>benchmark_required</t>
  </si>
  <si>
    <t>Benchmark Required?</t>
  </si>
  <si>
    <t>benchmark_statement_required</t>
  </si>
  <si>
    <t>Benchmark Statement Required?</t>
  </si>
  <si>
    <t>benchmark_transition_event</t>
  </si>
  <si>
    <t>Benchmark Transition Event</t>
  </si>
  <si>
    <t>benchmark_transition_provisions_applicable</t>
  </si>
  <si>
    <t>Benchmark Transition Provisions Required?</t>
  </si>
  <si>
    <t>benchmark_transitional_provisions_applicable</t>
  </si>
  <si>
    <t>Benchmark Transitional Provisions Applicable?</t>
  </si>
  <si>
    <t>benchmark_transitional_provisions_apply</t>
  </si>
  <si>
    <t>Does the Benchmark fall within the scope of the Benchmarks Regulation?</t>
  </si>
  <si>
    <t>benchmark_transitional_provisions_in_article_51_of_benchmark_regulation_apply</t>
  </si>
  <si>
    <t>Benchmark transitional provisions in Article 51 of Benchmark Regulation apply?</t>
  </si>
  <si>
    <t>benchmark_within_regulation</t>
  </si>
  <si>
    <t>Does the Benchmark fall within the scope of the Benchmark Regulation?</t>
  </si>
  <si>
    <t>benchmark_within_scope_eu_regulation</t>
  </si>
  <si>
    <t>Benchmark within the scope of the Benchmark Regulation?</t>
  </si>
  <si>
    <t>benchmark_within_the_scope_of_bmr</t>
  </si>
  <si>
    <t>Does the benchmark fall within the scope of the Benchmark Regulation by virtue of Article 2?</t>
  </si>
  <si>
    <t>benchmark_within_the_scope_of_regulation_eu_2016_1011</t>
  </si>
  <si>
    <t>Are Benchmark(s) within the Scope of Regulation EU 2016/1011?</t>
  </si>
  <si>
    <t>benchmark_within_the_scope_of_the_eu_benchmark_regulation_2016_1011</t>
  </si>
  <si>
    <t>Benchmark within the Scope of the EU Benchmark Regulation 2016/1011?</t>
  </si>
  <si>
    <t>benchmarks_regulation_applicable</t>
  </si>
  <si>
    <t>Include wording as to the applicability of article 36 of the Benchmarks Regulation?</t>
  </si>
  <si>
    <t>bespoke_austrian_offer_period_details</t>
  </si>
  <si>
    <t>Bespoke Austrian Offer Period Details</t>
  </si>
  <si>
    <t>bespoke_austrian_offer_period_details_required</t>
  </si>
  <si>
    <t>Bespoke Austrian Offer Period Details Required?</t>
  </si>
  <si>
    <t>bespoke_benchmark_disclosure</t>
  </si>
  <si>
    <t>Insert the bespoke Benchmark disclosure wording</t>
  </si>
  <si>
    <t>bespoke_disclosure_language</t>
  </si>
  <si>
    <t>Bespoke Disclosure Language</t>
  </si>
  <si>
    <t>bespoke_interest_disclosure</t>
  </si>
  <si>
    <t>Bespoke Disclosure of Interests that are not in the Prospectus</t>
  </si>
  <si>
    <t>bespoke_product_classification</t>
  </si>
  <si>
    <t>Bespoke Product Classification</t>
  </si>
  <si>
    <t>bespoke_reasons_for_offer</t>
  </si>
  <si>
    <t>Bespoke Reasons for Offer</t>
  </si>
  <si>
    <t>bloomberg_icae_page</t>
  </si>
  <si>
    <t>Bloomberg ICAE page</t>
  </si>
  <si>
    <t>board_approval</t>
  </si>
  <si>
    <t>Date of Board approval for issuance of Instruments obtained</t>
  </si>
  <si>
    <t>board_approval_date</t>
  </si>
  <si>
    <t>Board Approval Date(s)</t>
  </si>
  <si>
    <t>board_approval_for_issuance_required</t>
  </si>
  <si>
    <t>Board Approval for Issuance?</t>
  </si>
  <si>
    <t>board_approval_obtained</t>
  </si>
  <si>
    <t>Board Approval Obtained?</t>
  </si>
  <si>
    <t>board_approval_required</t>
  </si>
  <si>
    <t>Specific Board Approval of Issuance Required?</t>
  </si>
  <si>
    <t>board_approval_required_for_guarantee</t>
  </si>
  <si>
    <t>Specific Board Approval required for Guarantee?</t>
  </si>
  <si>
    <t>booking_city</t>
  </si>
  <si>
    <t>Place of Booking under Chapter 19, Regulation 5 of the Singapore Banking Regulations</t>
  </si>
  <si>
    <t>bookrunner</t>
  </si>
  <si>
    <t>Legal Name of Bookrunner</t>
  </si>
  <si>
    <t>branch_of_account</t>
  </si>
  <si>
    <t>Branch of Account</t>
  </si>
  <si>
    <t>breach_of_other_obligations_event_of_default</t>
  </si>
  <si>
    <t>Breach of Other Obligations Event of Default?</t>
  </si>
  <si>
    <t>breakdown_of_purposes_and_of_net_proceeds_in_order_of_priority</t>
  </si>
  <si>
    <t>Breakdown of Purposes and of Net Proceeds in Order of Priority</t>
  </si>
  <si>
    <t>brief_explanation_of_meaning_of_the_ratings</t>
  </si>
  <si>
    <t>Brief explanation of meaning of the ratings</t>
  </si>
  <si>
    <t>broken_amount</t>
  </si>
  <si>
    <t>Broken Amount</t>
  </si>
  <si>
    <t>broken_amount_duration</t>
  </si>
  <si>
    <t>Interest period to be calculated using linear interpolation</t>
  </si>
  <si>
    <t>broken_amount_interest_payment_date</t>
  </si>
  <si>
    <t>Broken Amount Interest Payment Date</t>
  </si>
  <si>
    <t>broken_amount_required</t>
  </si>
  <si>
    <t>Broken Amount Required?</t>
  </si>
  <si>
    <t>broken_coupon_duration</t>
  </si>
  <si>
    <t>Broken Coupon Duration</t>
  </si>
  <si>
    <t>broken_coupon_required</t>
  </si>
  <si>
    <t>Broken Coupon Required?</t>
  </si>
  <si>
    <t>brrd_final_redemption_amount_calculated</t>
  </si>
  <si>
    <t>BRRD Final Redemption Amount Calculated</t>
  </si>
  <si>
    <t>brrd_final_redemption_amount_calculated_required</t>
  </si>
  <si>
    <t>BRRD Final Redemption Amount Calculated Required?</t>
  </si>
  <si>
    <t>brrd_final_redemption_amount_percentage</t>
  </si>
  <si>
    <t>BRRD Calculation Amount Percentage</t>
  </si>
  <si>
    <t>business_centres</t>
  </si>
  <si>
    <t>Business Centre(s)</t>
  </si>
  <si>
    <t>business_centres_condition_7_required</t>
  </si>
  <si>
    <t>Business Centre(s) Condition 7 Required?</t>
  </si>
  <si>
    <t>business_centres_floating</t>
  </si>
  <si>
    <t>Business Centres</t>
  </si>
  <si>
    <t>business_centres_payment</t>
  </si>
  <si>
    <t>Business Centres or other special provisions relating to Payment Dates</t>
  </si>
  <si>
    <t>business_centres_required</t>
  </si>
  <si>
    <t>Are any Business Centres required to be specified in section 15(vi) of the Final Terms?</t>
  </si>
  <si>
    <t>business_day_adjusted</t>
  </si>
  <si>
    <t>Interest Rate Adjusted/Unadjusted?</t>
  </si>
  <si>
    <t>business_day_centre</t>
  </si>
  <si>
    <t>Business Day Centre</t>
  </si>
  <si>
    <t>business_day_centres</t>
  </si>
  <si>
    <t>Business Day Centres</t>
  </si>
  <si>
    <t>business_day_convention</t>
  </si>
  <si>
    <t>Business Day Convention</t>
  </si>
  <si>
    <t>business_day_convention_additional_amounts</t>
  </si>
  <si>
    <t>Business Day Convention Additional Amounts</t>
  </si>
  <si>
    <t>business_day_convention_call</t>
  </si>
  <si>
    <t>Call Business Day Convention</t>
  </si>
  <si>
    <t>business_day_convention_centres</t>
  </si>
  <si>
    <t>Business Centre(s) for the Business Day Convention Definition</t>
  </si>
  <si>
    <t>business_day_convention_end_date</t>
  </si>
  <si>
    <t>Business Day Convention for Interest Period End Date(s)</t>
  </si>
  <si>
    <t>business_day_convention_extended_floating</t>
  </si>
  <si>
    <t>Business Day Convention (Extended Maturity)</t>
  </si>
  <si>
    <t>business_day_convention_extended_maturity</t>
  </si>
  <si>
    <t>Business Day Convention Extended Maturity</t>
  </si>
  <si>
    <t>business_day_convention_extended_maturity_required</t>
  </si>
  <si>
    <t>Business Day Convention Extended Maturity Required?</t>
  </si>
  <si>
    <t>business_day_convention_fixed</t>
  </si>
  <si>
    <t>business_day_convention_floating</t>
  </si>
  <si>
    <t>Floating Rate Business Day Convention</t>
  </si>
  <si>
    <t>business_day_convention_index_linked</t>
  </si>
  <si>
    <t>Index Linked Interest Note Business Day Convention</t>
  </si>
  <si>
    <t>business_day_convention_maturity</t>
  </si>
  <si>
    <t>Maturity Date Business Day Convention</t>
  </si>
  <si>
    <t>business_day_convention_other</t>
  </si>
  <si>
    <t>Business Day Convention Other</t>
  </si>
  <si>
    <t>business_day_convention_put</t>
  </si>
  <si>
    <t>Put Business Day Convention</t>
  </si>
  <si>
    <t>business_day_convention_required</t>
  </si>
  <si>
    <t>Business Day Convention Required?</t>
  </si>
  <si>
    <t>business_day_convention_reset</t>
  </si>
  <si>
    <t>Business Day Convention (Reset Notes)</t>
  </si>
  <si>
    <t>business_day_jurisdiction_required</t>
  </si>
  <si>
    <t>Business Day Jurisdiction Required?</t>
  </si>
  <si>
    <t>business_day_required</t>
  </si>
  <si>
    <t>Business Day Required?</t>
  </si>
  <si>
    <t>business_day_standard_convention_required</t>
  </si>
  <si>
    <t>Business Day Standard Convention Required?</t>
  </si>
  <si>
    <t>business_day_time</t>
  </si>
  <si>
    <t>Business Day Time</t>
  </si>
  <si>
    <t>business_days</t>
  </si>
  <si>
    <t>Business Days</t>
  </si>
  <si>
    <t>business_days_number</t>
  </si>
  <si>
    <t>Business Days Number in days</t>
  </si>
  <si>
    <t>calculating_party</t>
  </si>
  <si>
    <t>Party responsible for calculating the Rate(s) of Interest and Interest Amount(s)</t>
  </si>
  <si>
    <t>calculating_party_required</t>
  </si>
  <si>
    <t>Is a Party (other than the Agent) responsible for calculating the Interest Rate(s) and Interest Amount(s)?</t>
  </si>
  <si>
    <t>calculation_agent_address</t>
  </si>
  <si>
    <t>Calculation Agent Address</t>
  </si>
  <si>
    <t>calculation_agent_applicable</t>
  </si>
  <si>
    <t>Is a Party other than the Principal Paying Agent responsible for calculating the Rate(s) of Interest and Interest Amount(s)?</t>
  </si>
  <si>
    <t>calculation_agent_appointed</t>
  </si>
  <si>
    <t>Has a Calculation Agent been appointed?</t>
  </si>
  <si>
    <t>calculation_agent_details</t>
  </si>
  <si>
    <t>Calculation Agent Details (e.g. Legal Name and Address)</t>
  </si>
  <si>
    <t>calculation_agent_equals_the_fiscal_agent</t>
  </si>
  <si>
    <t>Calculation Agent Equals the Fiscal Agent?</t>
  </si>
  <si>
    <t>calculation_agent_for_spot_rate</t>
  </si>
  <si>
    <t>Calculation Agent for Spot Rate</t>
  </si>
  <si>
    <t>calculation_agent_for_spot_rate_required</t>
  </si>
  <si>
    <t>Is the Calculation Agent for the Spot Rate different to the Agent?</t>
  </si>
  <si>
    <t>calculation_agent_ipa</t>
  </si>
  <si>
    <t>Is the Issue and Paying Agent the Calculation Agent?</t>
  </si>
  <si>
    <t>calculation_agent_make_calculations</t>
  </si>
  <si>
    <t>Is Calculation Agent to make Calculations?</t>
  </si>
  <si>
    <t>calculation_agent_name</t>
  </si>
  <si>
    <t>Calculation Agent Legal Name</t>
  </si>
  <si>
    <t>calculation_agent_name_addess_and_contact_details</t>
  </si>
  <si>
    <t>Name, Address and contact details of Calculation Agent</t>
  </si>
  <si>
    <t>calculation_agent_other</t>
  </si>
  <si>
    <t>calculation_agent_other_required</t>
  </si>
  <si>
    <t>Party responsible for calculating the Rate(s) of Interest and Interest Amount(s) if not the Calculation Agent Required?</t>
  </si>
  <si>
    <t>calculation_agent_other_than_fiscal_agent_required</t>
  </si>
  <si>
    <t>Calculation Agent Other Than Fiscal Agent Required?</t>
  </si>
  <si>
    <t>calculation_agent_re_spot_rate_if_not_agent</t>
  </si>
  <si>
    <t>Calculation Agent responsible for calculating the spot rate (if not the Agent)</t>
  </si>
  <si>
    <t>calculation_agent_re_spot_rate_required</t>
  </si>
  <si>
    <t>Is the Calculation Agent responsible for calculating the spot rate different to the Agent?</t>
  </si>
  <si>
    <t>calculation_agent_required</t>
  </si>
  <si>
    <t>Party (other than Agent) to Calculate Rate of Interest and Interest Amount?</t>
  </si>
  <si>
    <t>calculation_agent_required_if_not_the_agent</t>
  </si>
  <si>
    <t>Is the Principal Paying Agent calculating the Rate of Interest and Interest Amount?</t>
  </si>
  <si>
    <t>calculation_agent_required_if_not_the_agent_index_linked</t>
  </si>
  <si>
    <t>Is the Calculation Agent calculating the Rate of Interest and is the Principal Paying Agent calculating the and Interest Amount?</t>
  </si>
  <si>
    <t>calculation_agent_responsible_for_interest</t>
  </si>
  <si>
    <t>Is Calculation Agent responsible for calculating the Rate of Interest and Interest Amount?</t>
  </si>
  <si>
    <t>calculation_agent_to_calculate_interest_rate</t>
  </si>
  <si>
    <t>Calculation Agent to Calculate Interest Rate?</t>
  </si>
  <si>
    <t>calculation_agents</t>
  </si>
  <si>
    <t>Calculation Agent(s)</t>
  </si>
  <si>
    <t>calculation_basis</t>
  </si>
  <si>
    <t>Calculation Basis</t>
  </si>
  <si>
    <t>calculation_by_index_impossible_or_impracticable</t>
  </si>
  <si>
    <t>Are alternative Coupon determination provisions required when reference to Index and/or Formula is impossible or impracticable?</t>
  </si>
  <si>
    <t>calculation_by_rate_of_exchange_impossible_or_impracticable</t>
  </si>
  <si>
    <t>Are other provisions applicable where calculation by reference to Rate of Exchange is impossible or impracticable?</t>
  </si>
  <si>
    <t>calculation_method</t>
  </si>
  <si>
    <t>calculation_method_required</t>
  </si>
  <si>
    <t>Is a calculation method required to be specified?</t>
  </si>
  <si>
    <t>call_maximum_period_notice</t>
  </si>
  <si>
    <t>Issuer Call Maximum Notice Period (in days)</t>
  </si>
  <si>
    <t>call_minimum_period_notice</t>
  </si>
  <si>
    <t>Issuer Call Minimum Notice Period (in days)</t>
  </si>
  <si>
    <t>call_notice_maximum</t>
  </si>
  <si>
    <t>Call Maximum Notice Period (Days)</t>
  </si>
  <si>
    <t>call_notice_minimum</t>
  </si>
  <si>
    <t>Call Minimum Notice Period (Days)</t>
  </si>
  <si>
    <t>call_notice_period</t>
  </si>
  <si>
    <t>Call notice period</t>
  </si>
  <si>
    <t>call_notice_period_other_than_condition7c</t>
  </si>
  <si>
    <t>Call Notice Period other than as set out in Condition 7(c) Required?</t>
  </si>
  <si>
    <t>call_option_period</t>
  </si>
  <si>
    <t>Call Option Period</t>
  </si>
  <si>
    <t>call_option_redemption_amounts</t>
  </si>
  <si>
    <t>Specify Optional Redemption Amount(s) or if New EFSF Notes to be delivered, the characteristics of such Notes and of their delivery</t>
  </si>
  <si>
    <t>call_optional_redemption_adjusted</t>
  </si>
  <si>
    <t>Call Optional Redemption Date Adjusted/Unadjusted?</t>
  </si>
  <si>
    <t>call_optional_redemption_amount_option</t>
  </si>
  <si>
    <t>Call Optional Redemption Amount</t>
  </si>
  <si>
    <t>call_optional_redemption_dates_adjusted</t>
  </si>
  <si>
    <t>Are the Issuer Call Optional Redemption Dates subject to Adjustment?</t>
  </si>
  <si>
    <t>call_partial_redemption</t>
  </si>
  <si>
    <t>Call Partial Redemption</t>
  </si>
  <si>
    <t>call_periodicity_equals_fixed_dates</t>
  </si>
  <si>
    <t>Can Issuer Call occur during a Specified Period?</t>
  </si>
  <si>
    <t>call_recurrence</t>
  </si>
  <si>
    <t>Call Recurrence</t>
  </si>
  <si>
    <t>call_redemption_amount_is_determined</t>
  </si>
  <si>
    <t>Has the call price been determined?</t>
  </si>
  <si>
    <t>canadian_sales</t>
  </si>
  <si>
    <t>Canadian Sales Permitted?</t>
  </si>
  <si>
    <t>canadian_sales_of_notes_permitted</t>
  </si>
  <si>
    <t>capital_disqualification_event_call</t>
  </si>
  <si>
    <t>Capital Disqualification Event Call Applicable?</t>
  </si>
  <si>
    <t>capital_disqualification_event_maximum_notice_period</t>
  </si>
  <si>
    <t>Capital Disqualification Event Maximum Notice Period (in Days)</t>
  </si>
  <si>
    <t>capital_disqualification_event_minimum_notice_period</t>
  </si>
  <si>
    <t>Capital Disqualification Event Minimum Notice Period (in Days)</t>
  </si>
  <si>
    <t>capital_disqualification_event_notice_periods_required</t>
  </si>
  <si>
    <t>Capital Disqualification Event Notice Periods Required?</t>
  </si>
  <si>
    <t>capital_disqualification_event_required</t>
  </si>
  <si>
    <t>Capital Disqualification Event Required?</t>
  </si>
  <si>
    <t>capital_disqualification_event_substitution_and_variation</t>
  </si>
  <si>
    <t>Disqualification Event: Substitution and Variation?</t>
  </si>
  <si>
    <t>capital_event_redemption_amount</t>
  </si>
  <si>
    <t>Capital Event Redemption Amount</t>
  </si>
  <si>
    <t>cash_bond_note</t>
  </si>
  <si>
    <t>Cash Bond Note?</t>
  </si>
  <si>
    <t>categories_of_investors</t>
  </si>
  <si>
    <t>Categories of potential investors to which the Notes are offered and whether tranche(s) have been reserved for certain countries</t>
  </si>
  <si>
    <t>categories_of_investors_required</t>
  </si>
  <si>
    <t>Are details of categories of potential investors to which the Notes are offered and whether tranche(s) have been reserved for certain countries required?</t>
  </si>
  <si>
    <t>cds_clearing</t>
  </si>
  <si>
    <t>CDS Clearing?</t>
  </si>
  <si>
    <t>cds_id_number</t>
  </si>
  <si>
    <t>CDS Identification Number(s)</t>
  </si>
  <si>
    <t>central_bank_acting_as_a_benchmark_administrator</t>
  </si>
  <si>
    <t>Central Bank Acting as a Benchmark Administrator?</t>
  </si>
  <si>
    <t>central_bank_as_benchmark_administrator</t>
  </si>
  <si>
    <t>Central Bank as Benchmark Administrator?</t>
  </si>
  <si>
    <t>central_bank_benchmark_administrator_identity</t>
  </si>
  <si>
    <t>Central Bank Benchmark Administrator Identity</t>
  </si>
  <si>
    <t>central_moneymarkets_unit_required_as_another_clearing_system</t>
  </si>
  <si>
    <t>Central Moneymarkets Unit Required as Another Clearing System?</t>
  </si>
  <si>
    <t>central_moneymarkets_unit_service_is_other_clearing_ssytem</t>
  </si>
  <si>
    <t>Central Moneymarkets Unit Service is other Clearing System?</t>
  </si>
  <si>
    <t>certificate_of_non_us_beneficial_ownership</t>
  </si>
  <si>
    <t>Certificate of Non-U.S. Beneficial Ownership?</t>
  </si>
  <si>
    <t>cfi_required</t>
  </si>
  <si>
    <t>CFI Required?</t>
  </si>
  <si>
    <t>cfi_status</t>
  </si>
  <si>
    <t>CFI Status</t>
  </si>
  <si>
    <t>cfi_status_required</t>
  </si>
  <si>
    <t>CFI Status Required</t>
  </si>
  <si>
    <t>change_of_basis</t>
  </si>
  <si>
    <t>Change of Interest or Redemption/Payment Basis</t>
  </si>
  <si>
    <t>change_of_basis_applicable</t>
  </si>
  <si>
    <t>Is a Change of Interest or Redemption/Payment Basis Applicable?</t>
  </si>
  <si>
    <t>change_of_control_investor_put</t>
  </si>
  <si>
    <t>Change of Control Investor Put?</t>
  </si>
  <si>
    <t>change_of_control_put</t>
  </si>
  <si>
    <t>Change of Control Put?</t>
  </si>
  <si>
    <t>change_of_control_put_date</t>
  </si>
  <si>
    <t>Change of control put date</t>
  </si>
  <si>
    <t>change_of_control_put_period</t>
  </si>
  <si>
    <t>Change Of Control Put Period</t>
  </si>
  <si>
    <t>change_of_control_put_period_no_of_days</t>
  </si>
  <si>
    <t>Change of Control Put Period in number of days</t>
  </si>
  <si>
    <t>change_of_control_redemption</t>
  </si>
  <si>
    <t>Change of Control Redemption Type</t>
  </si>
  <si>
    <t>change_of_control_redemption_amount</t>
  </si>
  <si>
    <t>change_of_interest_basis_date</t>
  </si>
  <si>
    <t>Date of Change of Interest Basis</t>
  </si>
  <si>
    <t>change_of_interest_basis_or_redemption_payment_basis</t>
  </si>
  <si>
    <t>Change of Interest Basis or Redemption/Payment Basis Applicable?</t>
  </si>
  <si>
    <t>change_of_interest_method</t>
  </si>
  <si>
    <t>Change Of Interest Method</t>
  </si>
  <si>
    <t>change_of_interest_or_redemption_or_payment_basis</t>
  </si>
  <si>
    <t>Change of Interest or Redemption or Payment Basis</t>
  </si>
  <si>
    <t>change_of_interest_or_redemption_or_payment_basis_applicable</t>
  </si>
  <si>
    <t>Is Change of Interest or Redemption/Payment Basis applicable?</t>
  </si>
  <si>
    <t>change_of_interest_or_redemption_or_payment_basis_required</t>
  </si>
  <si>
    <t>Change of Interest or Redemption/Payment Basis Required?</t>
  </si>
  <si>
    <t>change_of_interest_rate_end</t>
  </si>
  <si>
    <t>Change of Interest Rate End</t>
  </si>
  <si>
    <t>change_of_interest_required</t>
  </si>
  <si>
    <t>Change of Interest Required?</t>
  </si>
  <si>
    <t>change_of_put_maximum_notice_period</t>
  </si>
  <si>
    <t>Change of Control Put maximum notice period in number of days</t>
  </si>
  <si>
    <t>change_of_put_minumum_notice_period</t>
  </si>
  <si>
    <t>Change of Control Put minimum notice period in number of days</t>
  </si>
  <si>
    <t>change_of_redemption_or_payment</t>
  </si>
  <si>
    <t>Change of redemption or payment Required?</t>
  </si>
  <si>
    <t>change_of_redemption_or_payment_basis_details</t>
  </si>
  <si>
    <t>Change of redemption or payment basis details</t>
  </si>
  <si>
    <t>change_of_redemption_or_payment_basis_required</t>
  </si>
  <si>
    <t>Change of Redemption or Payment Basis Required?</t>
  </si>
  <si>
    <t>chf_notes</t>
  </si>
  <si>
    <t>CHF Notes</t>
  </si>
  <si>
    <t>cins</t>
  </si>
  <si>
    <t>CINS</t>
  </si>
  <si>
    <t>cins_code</t>
  </si>
  <si>
    <t>CINS Code</t>
  </si>
  <si>
    <t>cins_code_required</t>
  </si>
  <si>
    <t>CINS Code Required?</t>
  </si>
  <si>
    <t>cins_obtained</t>
  </si>
  <si>
    <t>CINS Obtained?</t>
  </si>
  <si>
    <t>cins_required</t>
  </si>
  <si>
    <t>CINS Required?</t>
  </si>
  <si>
    <t>clean_up_call_percentage</t>
  </si>
  <si>
    <t>Clean up Call Percentage</t>
  </si>
  <si>
    <t>clean_up_call_redemption_amount</t>
  </si>
  <si>
    <t>Redemption Amount for the Issuer Clean-Up Call</t>
  </si>
  <si>
    <t>clean_up_call_required</t>
  </si>
  <si>
    <t>Clean Up Call Required?</t>
  </si>
  <si>
    <t>clean_up_redemption_amount</t>
  </si>
  <si>
    <t>Clean up Redemption Amount</t>
  </si>
  <si>
    <t>clear_and_objective_conditions_for_public_offer_under_an_issuer_general_consent</t>
  </si>
  <si>
    <t>Clear and Objective Conditions for Public Offer Under an Issuer General Consent Other than Authorised Offeror Terms</t>
  </si>
  <si>
    <t>clearing_system</t>
  </si>
  <si>
    <t>clearing_system_deemed_delivery</t>
  </si>
  <si>
    <t>Deemed delivery of clearing system notices for the purposes of Condition 14</t>
  </si>
  <si>
    <t>clearing_systems</t>
  </si>
  <si>
    <t>clearing_systems_euroclear</t>
  </si>
  <si>
    <t>Is Euroclear applicable as clearing system?</t>
  </si>
  <si>
    <t>clearing_systems_luxembourg</t>
  </si>
  <si>
    <t>Is Clearstream, Luxembourg applicable as clearing system?</t>
  </si>
  <si>
    <t>clearing_systems_names_and_addresses</t>
  </si>
  <si>
    <t>Clearing Systems Names and Addresses</t>
  </si>
  <si>
    <t>clearing_systems_other</t>
  </si>
  <si>
    <t>Is any clearing system other than Euroclear, Clearstream and DTC required to be specified?</t>
  </si>
  <si>
    <t>clearing_systems_required</t>
  </si>
  <si>
    <t>Clearing Systems Required?</t>
  </si>
  <si>
    <t>cms_alternative_interest_determination_date</t>
  </si>
  <si>
    <t>CMS Alternative Interest Determination Date</t>
  </si>
  <si>
    <t>cms_cap_percentage</t>
  </si>
  <si>
    <t>CMS Cap Percentage</t>
  </si>
  <si>
    <t>cms_designated_maturity</t>
  </si>
  <si>
    <t>CMS Designated Maturity</t>
  </si>
  <si>
    <t>cms_determination_date</t>
  </si>
  <si>
    <t>Interest Determination Date</t>
  </si>
  <si>
    <t>cms_determination_date_details</t>
  </si>
  <si>
    <t>CMS Rate Determination-â€’ Interest Determination Date Details</t>
  </si>
  <si>
    <t>cms_floating_leg_rate</t>
  </si>
  <si>
    <t>CMS Floating Leg Rate</t>
  </si>
  <si>
    <t>cms_floor_percentage</t>
  </si>
  <si>
    <t>CMS Floor Percentage</t>
  </si>
  <si>
    <t>cms_interest_determination_date_condition_4_2_b_iii_applicable</t>
  </si>
  <si>
    <t>CMS Interest Determination Date Condition 4.2 (b) (iii) Applicable?</t>
  </si>
  <si>
    <t>cms_leverage_percentage</t>
  </si>
  <si>
    <t>CMS Leverage Percentage</t>
  </si>
  <si>
    <t>cms_maturity</t>
  </si>
  <si>
    <t>CMS Maturity</t>
  </si>
  <si>
    <t>cms_non_euro_business_day_option</t>
  </si>
  <si>
    <t>CMS Non Euro Business Day Option</t>
  </si>
  <si>
    <t>cms_rate_fixing_centre</t>
  </si>
  <si>
    <t>CMS Rate Fixing Centre</t>
  </si>
  <si>
    <t>cms_rate_fixing_centre_required</t>
  </si>
  <si>
    <t>CMS Rate Fixing Centre Required?</t>
  </si>
  <si>
    <t>cms_reference_rate_more_than_one</t>
  </si>
  <si>
    <t>Is there more than one CMS Reference Rate Applicable?</t>
  </si>
  <si>
    <t>cms_screen_page</t>
  </si>
  <si>
    <t>CMS Screen Page</t>
  </si>
  <si>
    <t>cms_screen_page_condition_4_2_b_iii_applicable</t>
  </si>
  <si>
    <t>Is CMS Screen Page Determination Date Condition 4.2(b)(iii) Applicable?</t>
  </si>
  <si>
    <t>cms_screen_page_details</t>
  </si>
  <si>
    <t>CMS Screen Page Details</t>
  </si>
  <si>
    <t>cms_specified_time_cms_rate_2</t>
  </si>
  <si>
    <t>CMS Specified Time CMS Rate 2</t>
  </si>
  <si>
    <t>cmt_designated_maturity</t>
  </si>
  <si>
    <t>CMT Designated Maturity (i.e. 2 years)</t>
  </si>
  <si>
    <t>cmu_id_number</t>
  </si>
  <si>
    <t>CMU Identification Number</t>
  </si>
  <si>
    <t>cmu_instrument_number</t>
  </si>
  <si>
    <t>cmu_instrument_number_required</t>
  </si>
  <si>
    <t>CMU Instrument Number Required?</t>
  </si>
  <si>
    <t>cmu_instrument_required</t>
  </si>
  <si>
    <t>CMU Instrument Required?</t>
  </si>
  <si>
    <t>cmu_lodging_agent</t>
  </si>
  <si>
    <t>CMU Lodging Agent</t>
  </si>
  <si>
    <t>cmu_lodging_agent_required</t>
  </si>
  <si>
    <t>CMU Lodging Agent Required?</t>
  </si>
  <si>
    <t>cmu_lodging_and_paying_agent_required</t>
  </si>
  <si>
    <t>CMU Lodging and Paying Agent Required?</t>
  </si>
  <si>
    <t>cmu_notes_required</t>
  </si>
  <si>
    <t>CMU Notes Required?</t>
  </si>
  <si>
    <t>cmu_paying_agent</t>
  </si>
  <si>
    <t>CMU Paying Agent</t>
  </si>
  <si>
    <t>cmu_paying_agent_details</t>
  </si>
  <si>
    <t>CMU Paying Agent Names and Addresses</t>
  </si>
  <si>
    <t>cmu_paying_agent_required</t>
  </si>
  <si>
    <t>CMU Paying Agent Required?</t>
  </si>
  <si>
    <t>cmu_service_applicable</t>
  </si>
  <si>
    <t>CMU Service Applicable?</t>
  </si>
  <si>
    <t>cmu_service_required</t>
  </si>
  <si>
    <t>CMU Service Required?</t>
  </si>
  <si>
    <t>cny_issue_trade_date</t>
  </si>
  <si>
    <t>CNY Issue Trade Date</t>
  </si>
  <si>
    <t>cny_issue_trade_date_required</t>
  </si>
  <si>
    <t>CNY Issue Trade Date Required?</t>
  </si>
  <si>
    <t>cny_payment_disruption_event</t>
  </si>
  <si>
    <t>CNY Payment Disruption Event?</t>
  </si>
  <si>
    <t>cny_payment_postponement_applicable</t>
  </si>
  <si>
    <t>CNY Payment Postponement Applicable?</t>
  </si>
  <si>
    <t>co_lead_manager_names</t>
  </si>
  <si>
    <t>Legal Name(s) of Co-Lead Manager(s)</t>
  </si>
  <si>
    <t>co_lead_managers</t>
  </si>
  <si>
    <t>Names of Co-Lead Managers</t>
  </si>
  <si>
    <t>co_lead_managers_required</t>
  </si>
  <si>
    <t>Co-Lead Manager(s) Required?</t>
  </si>
  <si>
    <t>co_managers</t>
  </si>
  <si>
    <t>co_managers_required</t>
  </si>
  <si>
    <t>co_ordinators_of_the_global_offer</t>
  </si>
  <si>
    <t>Co-ordinators of the Global Offer?</t>
  </si>
  <si>
    <t>co_ordinators_of_the_global_offer_set_out_in_the_base_prospectus</t>
  </si>
  <si>
    <t>Co-ordinators of the Global Offer Set Out in the Base Prospectus?</t>
  </si>
  <si>
    <t>collateral_pool</t>
  </si>
  <si>
    <t>Collateral Pool: specify for the purposes of Condition 1 of the Additional Terms and Conditions relating to Secure Notes</t>
  </si>
  <si>
    <t>collateral_rules</t>
  </si>
  <si>
    <t>Collateral Rules</t>
  </si>
  <si>
    <t>collateral_substitution</t>
  </si>
  <si>
    <t>Collateral Substitution</t>
  </si>
  <si>
    <t>collateral_test_dates</t>
  </si>
  <si>
    <t>Collateral Test Dates</t>
  </si>
  <si>
    <t>collateral_test_dates_required</t>
  </si>
  <si>
    <t>Collateral Test Dates Required?</t>
  </si>
  <si>
    <t>collateral_valuation_at_nominal_value</t>
  </si>
  <si>
    <t>Collateral Valuation at Nominal Value</t>
  </si>
  <si>
    <t>collateralisation_percentage</t>
  </si>
  <si>
    <t>Collateralisation Percentage</t>
  </si>
  <si>
    <t>commission</t>
  </si>
  <si>
    <t>Commission Amount</t>
  </si>
  <si>
    <t>commission_other</t>
  </si>
  <si>
    <t>Total Commission and Concession</t>
  </si>
  <si>
    <t>commission_structure</t>
  </si>
  <si>
    <t>commissioner_identity_and_applicable_fungible_details</t>
  </si>
  <si>
    <t>Commissioner Identity and Applicable Fungible Details</t>
  </si>
  <si>
    <t>commissioner_required</t>
  </si>
  <si>
    <t>Commissioner Required?</t>
  </si>
  <si>
    <t>common_code_required</t>
  </si>
  <si>
    <t>Common Code Required?</t>
  </si>
  <si>
    <t>common_depositary</t>
  </si>
  <si>
    <t>Common Depositary for Euroclear Bank SA/NV and Clearstream?</t>
  </si>
  <si>
    <t>common_depositary_for_euroclear_and_clearstream</t>
  </si>
  <si>
    <t>Common Depositary for Euroclear and Clearstream</t>
  </si>
  <si>
    <t>common_depositary_for_euroclear_and_clearstream_banking</t>
  </si>
  <si>
    <t>Common Depositary for Euroclear and Clearstream Banking?</t>
  </si>
  <si>
    <t>common_depositary_required</t>
  </si>
  <si>
    <t>Common Depositary Required?</t>
  </si>
  <si>
    <t>competent_authorities_of_host_member_states</t>
  </si>
  <si>
    <t>Competent Authorities of Host Member States</t>
  </si>
  <si>
    <t>competent_authorities_of_host_member_states_contacted</t>
  </si>
  <si>
    <t>competent authorities of host Member States</t>
  </si>
  <si>
    <t>compounded_daily_reference_rate_days</t>
  </si>
  <si>
    <t>Compounded Daily Reference Rate Days (D)</t>
  </si>
  <si>
    <t>compounded_interest_frequency</t>
  </si>
  <si>
    <t>Compounded Interest Frequency</t>
  </si>
  <si>
    <t>compounding_basis</t>
  </si>
  <si>
    <t>Compounding Basis</t>
  </si>
  <si>
    <t>compounding_basis_other</t>
  </si>
  <si>
    <t>Compounding Basis Other</t>
  </si>
  <si>
    <t>compounding_basis_regular</t>
  </si>
  <si>
    <t>Compounding Basis Regular</t>
  </si>
  <si>
    <t>compounding_basis_regular_required</t>
  </si>
  <si>
    <t>Compounding Basis Regular Required?</t>
  </si>
  <si>
    <t>compounding_basis_required</t>
  </si>
  <si>
    <t>Compounding Basis Required?</t>
  </si>
  <si>
    <t>compounding_frequency</t>
  </si>
  <si>
    <t>Compounding Frequency</t>
  </si>
  <si>
    <t>condition_15</t>
  </si>
  <si>
    <t>Does Condition 15 (Substitution of the Issuer) apply?</t>
  </si>
  <si>
    <t>condition_2ab_french_law</t>
  </si>
  <si>
    <t>Condition 2(a)/2(b) Governed by French Law?</t>
  </si>
  <si>
    <t>condition_2b</t>
  </si>
  <si>
    <t>Is Condition 2(b) (Set-Off) applicable?</t>
  </si>
  <si>
    <t>condition_4_negative_covenant_required</t>
  </si>
  <si>
    <t>Condition 4 Negative Covenant Required?</t>
  </si>
  <si>
    <t>condition_4e</t>
  </si>
  <si>
    <t>Is Condition 4(e) (Benchmark replacement) applicable?</t>
  </si>
  <si>
    <t>condition_4f_calculation_of_interest_amount</t>
  </si>
  <si>
    <t>Calculated in accordance with condition 4(f)?</t>
  </si>
  <si>
    <t>condition_6_3_applicable</t>
  </si>
  <si>
    <t>Will the Calculation Agent calculate interest for the purposes of Condition 6.3 Accrual Interest?</t>
  </si>
  <si>
    <t>condition_6_taxation</t>
  </si>
  <si>
    <t>Does Condition 6(a) or Condition 6(b) apply for Taxation?</t>
  </si>
  <si>
    <t>condition_6b_maximum_notice</t>
  </si>
  <si>
    <t>Maximum Notice periods for the purposes of Condition 6 (b) (in number of days)</t>
  </si>
  <si>
    <t>condition_6b_minimum_notice</t>
  </si>
  <si>
    <t>Minimum Notice periods for the purposes of Condition 6 (b) (in number of days)</t>
  </si>
  <si>
    <t>condition_6f_calculation_agent</t>
  </si>
  <si>
    <t>Condition 6f Calculation Agent</t>
  </si>
  <si>
    <t>condition_6f_calculation_agent_required</t>
  </si>
  <si>
    <t>Condition 6f Calculation Agent Required? (if other than the Agent)?</t>
  </si>
  <si>
    <t>condition_6h_calculation_agent</t>
  </si>
  <si>
    <t>Condition 6h Calculation Agent</t>
  </si>
  <si>
    <t>condition_6h_calculation_agent_required</t>
  </si>
  <si>
    <t>Condition 6h Calculation Agent Required? (if other than the Agent)?</t>
  </si>
  <si>
    <t>condition_6j</t>
  </si>
  <si>
    <t>Is Condition 6(j) (Consent) applicable?</t>
  </si>
  <si>
    <t>condition_6l</t>
  </si>
  <si>
    <t>Is Condition 6(l) (Redemption of Senior Preferred Notes and Senior Non-Preferred Notes upon a MREL Disqualification Event) applicable?</t>
  </si>
  <si>
    <t>condition_6m</t>
  </si>
  <si>
    <t>Is Condition 6(m) (Substitution or Variation â€“ Subordinated Notes) applicable?</t>
  </si>
  <si>
    <t>condition_6n</t>
  </si>
  <si>
    <t>Is Condition 6(n) (Substitution or Variation â€“ Senior Preferred Notes and Senior Non-Preferred Notes) applicable?</t>
  </si>
  <si>
    <t>condition_7_5_applies</t>
  </si>
  <si>
    <t>Does Condition 7.5 Apply?</t>
  </si>
  <si>
    <t>condition_7b</t>
  </si>
  <si>
    <t>Is Condition 7(b) (Restricted Gross-Up) applicable?</t>
  </si>
  <si>
    <t>condition_8_method_of_payment_required</t>
  </si>
  <si>
    <t>Method of Payment (Condition 8) Required?</t>
  </si>
  <si>
    <t>condition_8e</t>
  </si>
  <si>
    <t>Applicability of Condition 8(e) (Consequences of a Renminbi Currency Event)?</t>
  </si>
  <si>
    <t>condition_9</t>
  </si>
  <si>
    <t>Is Condition 9 (Events of Default) applicable?</t>
  </si>
  <si>
    <t>condition_9_m_ii_applicable_to_renminbi_notes</t>
  </si>
  <si>
    <t>Condition 9 m ii Applicable to Renminbi Notes?</t>
  </si>
  <si>
    <t>condition_9g_exchangeability_required</t>
  </si>
  <si>
    <t>Condition 9G Exchangeability Required?</t>
  </si>
  <si>
    <t>condition_applicable</t>
  </si>
  <si>
    <t>Condition 8C.05 Applicable for payments in a currency other than RMB or USD and where the original currency is not available due to FX controls?</t>
  </si>
  <si>
    <t>condition_changes</t>
  </si>
  <si>
    <t>Details of any other additions or variations to the Conditions</t>
  </si>
  <si>
    <t>condition_changes_required</t>
  </si>
  <si>
    <t>Any other additions or variations to the Conditions Required?</t>
  </si>
  <si>
    <t>condition_number_for_redenomination</t>
  </si>
  <si>
    <t>Insert Condition number (The provision in Condition ( ) apply)</t>
  </si>
  <si>
    <t>condition_prescribed_equivalent_amount_settlement_valuation_time</t>
  </si>
  <si>
    <t>Equivalent Amount Settlement Valuation Time as per the Conditions?</t>
  </si>
  <si>
    <t>condition14c_applicable</t>
  </si>
  <si>
    <t>Condition 14(c) applicable?</t>
  </si>
  <si>
    <t>conditions_for_exchanging_the_temporary_global_note</t>
  </si>
  <si>
    <t>Conditions for Exchanging the Temporary Global Note Required?</t>
  </si>
  <si>
    <t>conditions_of_offer_required</t>
  </si>
  <si>
    <t>Conditions to which the offer is subject required?</t>
  </si>
  <si>
    <t>conditions_offer_subject_to</t>
  </si>
  <si>
    <t>Conditions to which the offer is subject</t>
  </si>
  <si>
    <t>confirmation_required_that_issuer_able_to_ascertain_from_third_party_information_that_no_facts_omitted</t>
  </si>
  <si>
    <t>Is Issuer able to confirm that no facts have been omitted as can be ascertained from Third Party Information?</t>
  </si>
  <si>
    <t>consolidation_applicable</t>
  </si>
  <si>
    <t>Consolidation Applicable?</t>
  </si>
  <si>
    <t>consolidation_date_other</t>
  </si>
  <si>
    <t>Date on which the Notes will be consolidated and form a single Series</t>
  </si>
  <si>
    <t>consolidation_date_other_than_issue_date_or_global_note_exchange</t>
  </si>
  <si>
    <t>Consolidation Date Other than Issue Date or Global Note Exchange?</t>
  </si>
  <si>
    <t>consolidation_date_standard</t>
  </si>
  <si>
    <t>Consolidation Date Standard</t>
  </si>
  <si>
    <t>consolidation_provision_options</t>
  </si>
  <si>
    <t>Consolidation Provision Options</t>
  </si>
  <si>
    <t>consolidation_provisions</t>
  </si>
  <si>
    <t>Consolidation provisions</t>
  </si>
  <si>
    <t>consolidation_provisions_annex</t>
  </si>
  <si>
    <t>Consolidation Provisions Annex</t>
  </si>
  <si>
    <t>consolidation_provisions_required</t>
  </si>
  <si>
    <t>Are consolidation provisions applicable?</t>
  </si>
  <si>
    <t>consolidation_provisions_set_out_in_conditions</t>
  </si>
  <si>
    <t>Consolidation Provisions set out in Condition 12(b)?</t>
  </si>
  <si>
    <t>consolidation_required</t>
  </si>
  <si>
    <t>Consolidation Required?</t>
  </si>
  <si>
    <t>constant_maturity_swap_rate</t>
  </si>
  <si>
    <t>Constant Maturity Swap Rate</t>
  </si>
  <si>
    <t>constant_maturity_swap_spread</t>
  </si>
  <si>
    <t>Constant Maturity Swap Spread?</t>
  </si>
  <si>
    <t>contact_details_for_specified_securities</t>
  </si>
  <si>
    <t>Issuer contact details for additional information regarding the application of Section 871(m)</t>
  </si>
  <si>
    <t>contact_details_location_specified_securities</t>
  </si>
  <si>
    <t>Provide appropriate contact details or location for where further information regarding the application of Section 871(m) will be available from</t>
  </si>
  <si>
    <t>contingent_payment_debt_instrument</t>
  </si>
  <si>
    <t>convergence_percentage</t>
  </si>
  <si>
    <t>Convergence Percentage</t>
  </si>
  <si>
    <t>conversion_amount_per_euro</t>
  </si>
  <si>
    <t>Rate of Issuance Currency per Euro 1.00</t>
  </si>
  <si>
    <t>conversion_of_swiss_global_note_into_certificated_securities</t>
  </si>
  <si>
    <t>Conversion of Swiss Global Note into Certificated Securities?</t>
  </si>
  <si>
    <t>convertible_business_day_convention_required</t>
  </si>
  <si>
    <t>Convertible Business Day Convention Required?</t>
  </si>
  <si>
    <t>copies_of_prospectus_available</t>
  </si>
  <si>
    <t>Are Physical copies of the Prospectus Available?</t>
  </si>
  <si>
    <t>corporation_call</t>
  </si>
  <si>
    <t>Corporation Call?</t>
  </si>
  <si>
    <t>corporation_call_notice_period</t>
  </si>
  <si>
    <t>Corporation Call Notice Period</t>
  </si>
  <si>
    <t>corporation_call_optional_redemption_amount_calculation_method</t>
  </si>
  <si>
    <t>Corporation Call Calculation Method</t>
  </si>
  <si>
    <t>corporation_call_optional_redemption_amount_calculation_method_required</t>
  </si>
  <si>
    <t>Corporation Call Calculation Method Required?</t>
  </si>
  <si>
    <t>coupon_deferral</t>
  </si>
  <si>
    <t>Coupon Deferral?</t>
  </si>
  <si>
    <t>coupon_reference_obligation</t>
  </si>
  <si>
    <t>Coupon Reference Obligation</t>
  </si>
  <si>
    <t>coupon_step_up</t>
  </si>
  <si>
    <t>Coupon Step-Up</t>
  </si>
  <si>
    <t>coupons_attached_to_definitive_notes</t>
  </si>
  <si>
    <t>Are coupons to be attached to Definitive Instruments?</t>
  </si>
  <si>
    <t>coupons_to_be_voided</t>
  </si>
  <si>
    <t>Unmatured Coupons to become void upon early redemption (Bearer Notes only) (Condition 7(f))</t>
  </si>
  <si>
    <t>coupons_voided</t>
  </si>
  <si>
    <t>Unmatured Coupons to become void upon early redemption?</t>
  </si>
  <si>
    <t>cover_pool</t>
  </si>
  <si>
    <t>Cover Pool</t>
  </si>
  <si>
    <t>cpdi_comparable_yield</t>
  </si>
  <si>
    <t>CPDI Comparable Yield</t>
  </si>
  <si>
    <t>cpdi_notes</t>
  </si>
  <si>
    <t>CPDI Notes?</t>
  </si>
  <si>
    <t>cpdi_projected_payments</t>
  </si>
  <si>
    <t>CPDI Projected Payments</t>
  </si>
  <si>
    <t>cra_benchmark_regulation_transitional_provisions_apply</t>
  </si>
  <si>
    <t>Do the transitional provisions of Article 51 of the Benchmarks Regulation apply?</t>
  </si>
  <si>
    <t>cra_established_eea_uk_and_applied_for_registration</t>
  </si>
  <si>
    <t>Name of rating agency established in the EEA/UK and having applied for registration under Regulation (EC) No 1060/2009</t>
  </si>
  <si>
    <t>cra_established_eea_uk_and_applied_for_registration_applicable</t>
  </si>
  <si>
    <t>Is any rating agency established in the EEA/UK and has applied for registration under Regulation (EC) No 1060/2009?</t>
  </si>
  <si>
    <t>cra_established_eea_uk_and_registered</t>
  </si>
  <si>
    <t>Name of rating agency established in the EEA/UK and registered under Reg. (EC) No 1060/2009</t>
  </si>
  <si>
    <t>cra_established_eea_uk_and_registered_applicable</t>
  </si>
  <si>
    <t>Is any rating agency established in the EEA/UK and registered under Reg. (EC) No 1060/2009?</t>
  </si>
  <si>
    <t>cra_established_in_the_eea_and_registered_under_the_cra_regulation</t>
  </si>
  <si>
    <t>Are any of the Rating Agencies established in the EEA and registered under the CRA Regulation?</t>
  </si>
  <si>
    <t>cra_not_established_eea_euk_and_not_applied_for_registration</t>
  </si>
  <si>
    <t>Name of rating agency established in the EEA/UK which has not applied for registration under Regulation (EC) No 1060/2009</t>
  </si>
  <si>
    <t>cra_not_established_eea_euk_and_not_applied_for_registration_applicable</t>
  </si>
  <si>
    <t>Is any rating agency established in the EEA/UK and has not applied for registration under Regulation (EC) No 1060/2009?</t>
  </si>
  <si>
    <t>cra_not_established_eea_uk_and_not_applied_for_registration_but_endorsed</t>
  </si>
  <si>
    <t>Name of rating agency not established in the EEA/UK and which has not applied for registration under Regulation (EC) No 1060/2009 but is endorsed</t>
  </si>
  <si>
    <t>cra_not_established_eea_uk_and_not_applied_for_registration_but_endorsed_applicable</t>
  </si>
  <si>
    <t>Is any rating agency not established in the EEA/UK and has not applied for registration under Regulation (EC) No 1060/2009 but is endorsed?</t>
  </si>
  <si>
    <t>cra_not_established_in_the_eea_and_ratings_certified_under_the_cra_regulation</t>
  </si>
  <si>
    <t>CRA not established in the EEA or the UK and Ratings certified under the CRA Regulation?</t>
  </si>
  <si>
    <t>cra_not_established_in_the_eea_but_rating_endorsed_by_cra_established_and_registered_under_the_cra_regulation</t>
  </si>
  <si>
    <t>CRA not established in the EEA or the UK but Rating endorsed by CRA established and registered under the CRA Regulation?</t>
  </si>
  <si>
    <t>cra_not_established_in_the_eea_or_certified_and_relevant_rating_not_endorsed_under_the_cra_regulation</t>
  </si>
  <si>
    <t>CRA neither established in the EEA or the UK nor certified under the CRA Regulation and relevant rating is not endorsed under the CRA Regulation?</t>
  </si>
  <si>
    <t>crd_iv_use_of_proceeds</t>
  </si>
  <si>
    <t>CRD IV Use of Proceeds?</t>
  </si>
  <si>
    <t>credit_event_amount</t>
  </si>
  <si>
    <t>Early Redemption Amount(s) payable following the occurrence of a Credit Event</t>
  </si>
  <si>
    <t>credit_event_amount_required</t>
  </si>
  <si>
    <t>Is Early Redemption payable following the occurrence of a Credit Event?</t>
  </si>
  <si>
    <t>cumulative_interest_applicable</t>
  </si>
  <si>
    <t>Cumulative Interest Applicable?</t>
  </si>
  <si>
    <t>cumulative_interest_payment</t>
  </si>
  <si>
    <t>When is Cumulative Interest Paid?</t>
  </si>
  <si>
    <t>cumulative_interest_payment_dates</t>
  </si>
  <si>
    <t>Cumulative Interest Payment Dates in each year (e.g. 12 January)</t>
  </si>
  <si>
    <t>currency_calculation_agent</t>
  </si>
  <si>
    <t>Currency Calculation Agent</t>
  </si>
  <si>
    <t>currency_calculation_agent_required</t>
  </si>
  <si>
    <t>Currency Calculation Agent Required?</t>
  </si>
  <si>
    <t>currency_disruption_business_centres</t>
  </si>
  <si>
    <t>Currency Disruption Event â€“(ii) Business Centre(s) (Condition 7)</t>
  </si>
  <si>
    <t>currency_disruption_event</t>
  </si>
  <si>
    <t>Currency Disruption Event (Condition 8(i)) Applicable?</t>
  </si>
  <si>
    <t>currency_disruption_event_convention</t>
  </si>
  <si>
    <t>Currency Disruption Event Convention-(i) Business Day Convention</t>
  </si>
  <si>
    <t>currency_event</t>
  </si>
  <si>
    <t>Currency Event applicable?</t>
  </si>
  <si>
    <t>currency_exchange_back_up_screen_page</t>
  </si>
  <si>
    <t>Currency Exchange Back up Screen Page</t>
  </si>
  <si>
    <t>currency_exchange_business_day</t>
  </si>
  <si>
    <t>Currency Exchange Business Day</t>
  </si>
  <si>
    <t>currency_exchange_relevant_location</t>
  </si>
  <si>
    <t>Currency Exchange Relevant Location</t>
  </si>
  <si>
    <t>currency_exchange_screen_page</t>
  </si>
  <si>
    <t>Currency Exchange â€“ Relevant Screen Page</t>
  </si>
  <si>
    <t>currency_exchange_valuation_date</t>
  </si>
  <si>
    <t>Currency Exchange Valuation Date</t>
  </si>
  <si>
    <t>current_information_memorandum_date</t>
  </si>
  <si>
    <t>First Tranche issued under Current Information Memorandum?</t>
  </si>
  <si>
    <t>current_issue_earlier_tranche_consolidation_date</t>
  </si>
  <si>
    <t>Date on which the new tranche consolidate and form a single series with the existing Tranche(s) of the Series?</t>
  </si>
  <si>
    <t>current_issue_earlier_tranche_consolidation_date_required</t>
  </si>
  <si>
    <t>Current Issue Earlier Tranche Consolidation Date Required?</t>
  </si>
  <si>
    <t>current_issue_earlier_tranche_consolidation_date_specified</t>
  </si>
  <si>
    <t>Current Issue Earlier Tranche Consolidation Specified Date</t>
  </si>
  <si>
    <t>current_issue_earlier_tranche_consolidation_other</t>
  </si>
  <si>
    <t>Other Current Issue Earlier Tranche Consolidation Date/Event</t>
  </si>
  <si>
    <t>current_issue_earlier_tranche_issue_date</t>
  </si>
  <si>
    <t>Current Issue Earlier Tranche Issue Date</t>
  </si>
  <si>
    <t>current_offering_circular_date</t>
  </si>
  <si>
    <t>Current Offering Circular Date?</t>
  </si>
  <si>
    <t>cusip</t>
  </si>
  <si>
    <t>cusip_applicable</t>
  </si>
  <si>
    <t>CUSIP No. Applicable?</t>
  </si>
  <si>
    <t>cusip_obtained</t>
  </si>
  <si>
    <t>CUSIP Obtained?</t>
  </si>
  <si>
    <t>cusip_required</t>
  </si>
  <si>
    <t>CUSIP Required?</t>
  </si>
  <si>
    <t>custom_final_terms_title</t>
  </si>
  <si>
    <t>Custom title of the Final Terms</t>
  </si>
  <si>
    <t>d</t>
  </si>
  <si>
    <t>â€œDâ€_x009d_ specification</t>
  </si>
  <si>
    <t>d_number</t>
  </si>
  <si>
    <t>D Number (as referred to in Compounded Daily Reference Rate in Prospectus)</t>
  </si>
  <si>
    <t>d_other</t>
  </si>
  <si>
    <t>Specify â€œDâ€_x009d_</t>
  </si>
  <si>
    <t>date_latest_financial_statements</t>
  </si>
  <si>
    <t>Date of the latest annual or interim financial statements</t>
  </si>
  <si>
    <t>date_of_admission_on_the_official_list_of_the_relevant_exchange_for_trading</t>
  </si>
  <si>
    <t>Admission to Trading â€œwith effect fromâ€_x009d_ or â€œon or aroundâ€_x009d_ specified date?</t>
  </si>
  <si>
    <t>date_of_approval_for_issuance_obtained</t>
  </si>
  <si>
    <t>Date of Approval(s) for Issuance Obtained</t>
  </si>
  <si>
    <t>date_of_board_approval</t>
  </si>
  <si>
    <t>Date of Board Approval</t>
  </si>
  <si>
    <t>date_of_guarantee_approval</t>
  </si>
  <si>
    <t>Date approval for issuance of Guarantee obtained</t>
  </si>
  <si>
    <t>date_of_interest_payment_prior_to_new_note</t>
  </si>
  <si>
    <t>Date of Most Recent Interest Payment Prior To New Note Issuance</t>
  </si>
  <si>
    <t>date_of_issuance_approval</t>
  </si>
  <si>
    <t>date_of_issuance_approval_required</t>
  </si>
  <si>
    <t>Date of Board Approval for the Issuance of Covered Bonds Required?</t>
  </si>
  <si>
    <t>date_of_issuer_last_public_disclosure</t>
  </si>
  <si>
    <t>Date of Issuer Last Public Disclosure</t>
  </si>
  <si>
    <t>date_of_latest_annual_or_interim_financial_statements</t>
  </si>
  <si>
    <t>Date of Latest Annual or Interim Financial Statements</t>
  </si>
  <si>
    <t>date_of_previous_conditions</t>
  </si>
  <si>
    <t>Date of Previous Conditions</t>
  </si>
  <si>
    <t>date_of_quarterly_borrowing_approval</t>
  </si>
  <si>
    <t>Date of Quarterly Borrowing Approval authorising the quarterly programme of borrowings which benefit from the privilÃ¨ge referred to in Article L.513-11 of the French Code monÃ©taire et financier</t>
  </si>
  <si>
    <t>date_of_subscription_agreement</t>
  </si>
  <si>
    <t>Date of Subscription Agreement</t>
  </si>
  <si>
    <t>date_of_subscription_agreement_for_retail_issue_required</t>
  </si>
  <si>
    <t>Date of Subscription Agreement for Retail Issue Required?</t>
  </si>
  <si>
    <t>date_of_subscription_agreement_required</t>
  </si>
  <si>
    <t>Date of Subscription Agreement Required?</t>
  </si>
  <si>
    <t>date_of_subscription_or_syndication_agreement</t>
  </si>
  <si>
    <t>Date of Subscription/Syndication Agreement</t>
  </si>
  <si>
    <t>date_of_syndication_agreement</t>
  </si>
  <si>
    <t>Date of Syndication Agreement</t>
  </si>
  <si>
    <t>date_of_trust_deed</t>
  </si>
  <si>
    <t>Date of Trust Deed</t>
  </si>
  <si>
    <t>date_of_underwriting_agreement</t>
  </si>
  <si>
    <t>Date of underwriting agreement</t>
  </si>
  <si>
    <t>date_prospectus_2020</t>
  </si>
  <si>
    <t>Date of 2020 Base Prospectus</t>
  </si>
  <si>
    <t>date_third_party_opinion</t>
  </si>
  <si>
    <t>Date of third party opinion</t>
  </si>
  <si>
    <t>date_third_party_opinion_required</t>
  </si>
  <si>
    <t>Is date of third party opinion required to be specified?</t>
  </si>
  <si>
    <t>day_count_fraction</t>
  </si>
  <si>
    <t>Day Count Fraction</t>
  </si>
  <si>
    <t>day_count_fraction_floating_extended_maturity</t>
  </si>
  <si>
    <t>Day Count Fraction (Extended Maturity Floating Rate)</t>
  </si>
  <si>
    <t>day_count_fraction_floating_from_maturity_up_to_extended_maturity</t>
  </si>
  <si>
    <t>Day Count Fraction Floating Extended Maturity Date</t>
  </si>
  <si>
    <t>day_count_fraction_index</t>
  </si>
  <si>
    <t>Day Count Fraction Index</t>
  </si>
  <si>
    <t>day_count_fraction_index_linked</t>
  </si>
  <si>
    <t>Day Count Fraction for Index Linked</t>
  </si>
  <si>
    <t>day_count_fraction_other</t>
  </si>
  <si>
    <t>Other Day Count Fraction</t>
  </si>
  <si>
    <t>day_count_fraction_redenomination</t>
  </si>
  <si>
    <t>Day Count Fraction Redenomination</t>
  </si>
  <si>
    <t>day_count_fraction_required</t>
  </si>
  <si>
    <t>Day Count Fraction Required?</t>
  </si>
  <si>
    <t>day_count_fraction_reset</t>
  </si>
  <si>
    <t>Day Count Fraction Reset</t>
  </si>
  <si>
    <t>day_count_fraction_unadjusted</t>
  </si>
  <si>
    <t>Day Count Fraction Unadjusted?</t>
  </si>
  <si>
    <t>day_count_fraction_zero_coupon</t>
  </si>
  <si>
    <t>Day Count Fraction (Zero Coupon)</t>
  </si>
  <si>
    <t>day_count_fraction_zero_coupon_accreting</t>
  </si>
  <si>
    <t>Zero Coupon Accreting Day Count Fraction definition for the purposes of paragraph (b) Amortised Face Amount, sub-paragraph (b)</t>
  </si>
  <si>
    <t>day_count_fraction_zero_coupon_other</t>
  </si>
  <si>
    <t>Specify other day count fraction for the purposes of paragraph (b) Amortised Face Amount, sub-paragraph (b)</t>
  </si>
  <si>
    <t>day_month_interest</t>
  </si>
  <si>
    <t>Which day of each month is Interest Paid on? (e.g. 3rd)</t>
  </si>
  <si>
    <t>day_type</t>
  </si>
  <si>
    <t>Business Days or Calendar Days for Notice Periods?</t>
  </si>
  <si>
    <t>days_between_date_of_interest_payment_prior_to_new_note_and_issue_date</t>
  </si>
  <si>
    <t>Number of daysâ€™ accrued interest</t>
  </si>
  <si>
    <t>dbrs_establishment_status</t>
  </si>
  <si>
    <t>DBRS Establishment Status</t>
  </si>
  <si>
    <t>dbrs_instrument</t>
  </si>
  <si>
    <t>DBRS Instrument Rating</t>
  </si>
  <si>
    <t>dbrs_instrument_outlook</t>
  </si>
  <si>
    <t>DBRS Instrument Rating Outlook</t>
  </si>
  <si>
    <t>dbrs_issuer</t>
  </si>
  <si>
    <t>DBRS Issuer Rating</t>
  </si>
  <si>
    <t>dbrs_issuer_outlook</t>
  </si>
  <si>
    <t>DBRS Issuer Outlook</t>
  </si>
  <si>
    <t>dbrs_programme</t>
  </si>
  <si>
    <t>DBRS Programme Rating</t>
  </si>
  <si>
    <t>dbrs_programme_outlook</t>
  </si>
  <si>
    <t>DBRS Programme Rating Outlook</t>
  </si>
  <si>
    <t>dbrs_rating_required</t>
  </si>
  <si>
    <t>DBRS Rating Required?</t>
  </si>
  <si>
    <t>dbrs_status_expected</t>
  </si>
  <si>
    <t>DBRS Instrument Rating Status</t>
  </si>
  <si>
    <t>dealer_address</t>
  </si>
  <si>
    <t>Address of Dealer</t>
  </si>
  <si>
    <t>dealer_address_required</t>
  </si>
  <si>
    <t>Dealer Address Required?</t>
  </si>
  <si>
    <t>dealer_details</t>
  </si>
  <si>
    <t>Name and Address of Dealer</t>
  </si>
  <si>
    <t>dealer_name</t>
  </si>
  <si>
    <t>Name of Dealer</t>
  </si>
  <si>
    <t>dealer_name_and_address</t>
  </si>
  <si>
    <t>Dealer Name and Address (Click â€œAddâ€_x009d_ after the Dealer name and each line of the address</t>
  </si>
  <si>
    <t>dealer_names</t>
  </si>
  <si>
    <t>dealer_publicity_name</t>
  </si>
  <si>
    <t>Publicity Name of dealers</t>
  </si>
  <si>
    <t>dealer_underwriting_firm_commitment_basis</t>
  </si>
  <si>
    <t>Have the Dealers agreed to underwrite the issue on a firm commitment basis?</t>
  </si>
  <si>
    <t>dealers</t>
  </si>
  <si>
    <t>Dealers</t>
  </si>
  <si>
    <t>dealers_publicity_names</t>
  </si>
  <si>
    <t>Publicity Name(s) of Dealer(s)/Manager(s)</t>
  </si>
  <si>
    <t>debt_rating_other</t>
  </si>
  <si>
    <t>Long-term Debt Rating by Other Rating Agency</t>
  </si>
  <si>
    <t>dedicated_prospectus_viewing_website</t>
  </si>
  <si>
    <t>Issuerâ€™s Website for Viewing</t>
  </si>
  <si>
    <t>deemed_delivery</t>
  </si>
  <si>
    <t>Deemed delivery of clearing system notices for the purposes of Condition 19-specify how long after the day on which it was given to Euroclear and Clearstream, Luxembourg it will be deemed delivered</t>
  </si>
  <si>
    <t>deemed_delivery_day</t>
  </si>
  <si>
    <t>On which day will notice delivered to Noteholders through the Clearing System be deemed to have been given?</t>
  </si>
  <si>
    <t>deemed_delivery_of_clearing_systems</t>
  </si>
  <si>
    <t>Deemed Delivery of Clearing Systems Notices (in relation to the day on which it was given to Euroclear and Clearstream, Luxembourg)</t>
  </si>
  <si>
    <t>deemed_delivery_of_cs_notices</t>
  </si>
  <si>
    <t>Deemed delivery of clearing system notices for the purposes of Condition 16 (Notices)</t>
  </si>
  <si>
    <t>default_interest_rate</t>
  </si>
  <si>
    <t>Default Interest Rate</t>
  </si>
  <si>
    <t>default_interest_rate_as_set_out_in_condition_504</t>
  </si>
  <si>
    <t>Default Interest Rate as Set Out in Condition 5.04?</t>
  </si>
  <si>
    <t>default_interest_rate_different_from_instrument_interest</t>
  </si>
  <si>
    <t>Default Interest Rate different from Interest Rate?</t>
  </si>
  <si>
    <t>default_notice_periods_clean_up_call</t>
  </si>
  <si>
    <t>Default Notice Periods for the Issuer Clean-Up Call?</t>
  </si>
  <si>
    <t>default_notice_periods_investor_put</t>
  </si>
  <si>
    <t>Default Notice Periods? (Investor Put)</t>
  </si>
  <si>
    <t>default_notice_periods_issuer_call</t>
  </si>
  <si>
    <t>Default Notice Periods? (Issuer Call)?</t>
  </si>
  <si>
    <t>default_notice_periods_tax_call</t>
  </si>
  <si>
    <t>Default Notice Periods for the Issuer Tax Call?</t>
  </si>
  <si>
    <t>default_rate</t>
  </si>
  <si>
    <t>Default Rate</t>
  </si>
  <si>
    <t>default_rate_required</t>
  </si>
  <si>
    <t>Default Rate Required?</t>
  </si>
  <si>
    <t>defined_terms_or_spot_rate_if_different_to_conditions</t>
  </si>
  <si>
    <t>Defined terms or spot rate if different to Conditions</t>
  </si>
  <si>
    <t>defined_terms_or_spot_rate_required</t>
  </si>
  <si>
    <t>Are the defined terms or spot rate different to those set out in Condition 5(h)?</t>
  </si>
  <si>
    <t>definitive_bearer_notes_in_icma_format</t>
  </si>
  <si>
    <t>Definitive Bearer Notes in ICMA Format?</t>
  </si>
  <si>
    <t>definitive_bearer_notes_to_be_secuity_printed</t>
  </si>
  <si>
    <t>Definitive Bearer Notes to be Secuity Printed?</t>
  </si>
  <si>
    <t>definitive_iai_registered_notes</t>
  </si>
  <si>
    <t>Definitive IAI Registered Bonds?</t>
  </si>
  <si>
    <t>definitive_iai_registered_notes_nominal_amount</t>
  </si>
  <si>
    <t>Specify Nominal Amount per Definitive Note</t>
  </si>
  <si>
    <t>definitive_instruments_in_icma_format</t>
  </si>
  <si>
    <t>Definitive Instruments in ICMA Format?</t>
  </si>
  <si>
    <t>definitive_note_exchange_conditions</t>
  </si>
  <si>
    <t>Select applicable exchange conditions in paragraph (B)(4) for Permanent Global Instrument into Definitive Instruments</t>
  </si>
  <si>
    <t>definitive_note_only_exchange</t>
  </si>
  <si>
    <t>Are the Permanent Global Instrument exchangeable for Definitive Instruments only?</t>
  </si>
  <si>
    <t>definitive_registered_notes_nominal_amount</t>
  </si>
  <si>
    <t>Definitive Registered Notes Nominal Amount</t>
  </si>
  <si>
    <t>definitives_in_icma_format</t>
  </si>
  <si>
    <t>delivery_144a</t>
  </si>
  <si>
    <t>Delivery - Rule 144A</t>
  </si>
  <si>
    <t>delivery_regs</t>
  </si>
  <si>
    <t>Delivery - Regulation S</t>
  </si>
  <si>
    <t>dematerialised_note_form_options</t>
  </si>
  <si>
    <t>Dematerialised Notes</t>
  </si>
  <si>
    <t>denomination_maximum</t>
  </si>
  <si>
    <t>Denomination Maximum (e.g EUR 199,000)</t>
  </si>
  <si>
    <t>denomination_min_eur_100000</t>
  </si>
  <si>
    <t>Are the Notes issued in denominations of at least â‚¬100,000 (or its equivalent in any other currency)?</t>
  </si>
  <si>
    <t>denomination_minimum_less_than_200k</t>
  </si>
  <si>
    <t>Is the Minimum Denomination under SGD 200,000?</t>
  </si>
  <si>
    <t>depositary_or_safekeeper</t>
  </si>
  <si>
    <t>Depositary or Safekeeper</t>
  </si>
  <si>
    <t>derivatives</t>
  </si>
  <si>
    <t>Derivatives?</t>
  </si>
  <si>
    <t>description_of_any_other_option_of_issuer</t>
  </si>
  <si>
    <t>Description of any other Issuerâ€™s option</t>
  </si>
  <si>
    <t>description_of_application_process</t>
  </si>
  <si>
    <t>Description of Application Process</t>
  </si>
  <si>
    <t>description_of_application_process_required</t>
  </si>
  <si>
    <t>Description of Application Process Required?</t>
  </si>
  <si>
    <t>description_of_channels_for_distribution_required</t>
  </si>
  <si>
    <t>Description of Channels for Distribution Required</t>
  </si>
  <si>
    <t>description_of_each_use_of_proceeds</t>
  </si>
  <si>
    <t>Description of Each Use of Proceeds (set out in order of priority)</t>
  </si>
  <si>
    <t>description_of_exercise_procedure_for_preemption_rights_etc</t>
  </si>
  <si>
    <t>Description of exercise procedure for preemption rights, negotiability of subscription rights and treatment of subscription rights not exercised</t>
  </si>
  <si>
    <t>description_of_expenses_charged_to_subscriber</t>
  </si>
  <si>
    <t>Description of Expenses Charged to Subscriber</t>
  </si>
  <si>
    <t>description_of_group_or_department_making_additional_internal_decision</t>
  </si>
  <si>
    <t>Description of the Group or Department making the addditional Internal Decision</t>
  </si>
  <si>
    <t>description_of_manner_and_date_for_publishing_results_of_offer</t>
  </si>
  <si>
    <t>Description of manner and date for publishing results of offer</t>
  </si>
  <si>
    <t>description_of_method_and_time_limits_for_paying_up_and_delivering_notes</t>
  </si>
  <si>
    <t>Description of method and time limits for paying up and delivering Notes</t>
  </si>
  <si>
    <t>description_of_other_noteholder_option</t>
  </si>
  <si>
    <t>Description of any other Noteholdersâ€™ option</t>
  </si>
  <si>
    <t>description_of_other_regulated_market</t>
  </si>
  <si>
    <t>Description of Other Regulated Market</t>
  </si>
  <si>
    <t>description_of_possibility_to_reduce_subscriptions_and_facilitate_refunds</t>
  </si>
  <si>
    <t>Description of Possibility to Reduce Subscriptions and Facilitate Refunds</t>
  </si>
  <si>
    <t>description_of_possibility_to_reduce_subscriptions_and_facilitate_refunds_required</t>
  </si>
  <si>
    <t>Description of Possibility to Reduce Subscriptions and Facilitate Refunds Required?</t>
  </si>
  <si>
    <t>description_of_process</t>
  </si>
  <si>
    <t>Description of the application process</t>
  </si>
  <si>
    <t>description_of_process_required</t>
  </si>
  <si>
    <t>Description of the application process required?</t>
  </si>
  <si>
    <t>description_of_reduction_of_subscriptions_and_refunding_excess_amounts</t>
  </si>
  <si>
    <t>Description of Reduction of Subscriptions and Refunding Excess Amounts</t>
  </si>
  <si>
    <t>description_of_reduction_of_subscriptions_and_refunding_excess_amounts_required</t>
  </si>
  <si>
    <t>Description of Reduction of Subscriptions and Refunding Excess Amounts Required?</t>
  </si>
  <si>
    <t>description_of_scandinavian_international_registered_instrument</t>
  </si>
  <si>
    <t>Description of Scandinavian International Registered Instrument</t>
  </si>
  <si>
    <t>description_of_securities_offered</t>
  </si>
  <si>
    <t>Description of Securities Offered</t>
  </si>
  <si>
    <t>description_of_subscription_reduction_and_excess_refunds</t>
  </si>
  <si>
    <t>Description of Subscription Reduction and Excess Refunds</t>
  </si>
  <si>
    <t>description_of_the_summary_of_the_issue</t>
  </si>
  <si>
    <t>Description of The Summary of The Issue</t>
  </si>
  <si>
    <t>description_of_trade</t>
  </si>
  <si>
    <t>Description of Trade</t>
  </si>
  <si>
    <t>description_of_transaction</t>
  </si>
  <si>
    <t>Description of Transaction</t>
  </si>
  <si>
    <t>description_relating_to_preemption_and_subscription_rights_required</t>
  </si>
  <si>
    <t>Description relating to preemption and subscription rights required?</t>
  </si>
  <si>
    <t>designate_reference</t>
  </si>
  <si>
    <t>Designate Reference</t>
  </si>
  <si>
    <t>designated_cmt_maturity_index</t>
  </si>
  <si>
    <t>Designated CMT Maturity Index</t>
  </si>
  <si>
    <t>designated_cmt_reuters_page</t>
  </si>
  <si>
    <t>Designated CMT Reuters Page</t>
  </si>
  <si>
    <t>designated_fixed_leg_day_count_fraction</t>
  </si>
  <si>
    <t>Designateed Fixed Leg Day Count Fraction Details?</t>
  </si>
  <si>
    <t>designated_fixed_leg_day_count_fraction_details</t>
  </si>
  <si>
    <t>Designated Fixed Leg Day Count Fraction Details</t>
  </si>
  <si>
    <t>designated_maturity</t>
  </si>
  <si>
    <t>designated_maturity_1</t>
  </si>
  <si>
    <t>Designated Maturity of CMS Rate 1</t>
  </si>
  <si>
    <t>designated_maturity_2</t>
  </si>
  <si>
    <t>Designated Maturity of CMS Rate 2</t>
  </si>
  <si>
    <t>designated_maturity_cms_rate_1</t>
  </si>
  <si>
    <t>Designated Maturity CMS Rate 1</t>
  </si>
  <si>
    <t>designated_maturity_cms_rate_2</t>
  </si>
  <si>
    <t>Designated Maturity CMS Rate 2</t>
  </si>
  <si>
    <t>designated_maturity_extended</t>
  </si>
  <si>
    <t>Designated Maturity for the Extended Maturity Period</t>
  </si>
  <si>
    <t>designated_maturity_required</t>
  </si>
  <si>
    <t>Designated Maturity Required?</t>
  </si>
  <si>
    <t>designated_maturity_stub_period_one</t>
  </si>
  <si>
    <t>designated_maturity_stub_period_two</t>
  </si>
  <si>
    <t>designated_reference</t>
  </si>
  <si>
    <t>Designated Reference</t>
  </si>
  <si>
    <t>designated_reference_rate_required</t>
  </si>
  <si>
    <t>Designated Reference Rate Required?</t>
  </si>
  <si>
    <t>details_date_preceding_interest_date</t>
  </si>
  <si>
    <t>Details for the Interest Determination Dates specified as â€œThe x Business Day immediately  preceding the Interest Payment Date for each Interest Payment Date for each Interest Period (or immediately preceding such earlier date, if any, on which the Notes are due and payable)</t>
  </si>
  <si>
    <t>details_of_co_ordinators_of_the_global_offer_not_disclosed_in_the_base_prospectus</t>
  </si>
  <si>
    <t>Details of Co Ordinatorâ€™s of the Global Offer Not Disclosed in the Base Prospectus</t>
  </si>
  <si>
    <t>details_of_intermediaries_with_a_firm_commitment_to_act</t>
  </si>
  <si>
    <t>Details of Intermediaries with a Firm Commitment to Act</t>
  </si>
  <si>
    <t>details_of_other_terms</t>
  </si>
  <si>
    <t>Other terms relating to the method of calculating interest for Fixed Rate Instruments</t>
  </si>
  <si>
    <t>details_of_talons</t>
  </si>
  <si>
    <t>Details of Talons</t>
  </si>
  <si>
    <t>details_of_talons_required</t>
  </si>
  <si>
    <t>Details of Talons Required?</t>
  </si>
  <si>
    <t>details_of_the_min_or_max_amount_of_application_required</t>
  </si>
  <si>
    <t>Details of the Minimum or Maximum Amount of Application Required?</t>
  </si>
  <si>
    <t>details_of_the_minimum_or_maximum_amount_of_application</t>
  </si>
  <si>
    <t>Details of the minimum or maximum amount of application whether in number of securities or aggregate amount to invest</t>
  </si>
  <si>
    <t>details_preceding_interest_date_required</t>
  </si>
  <si>
    <t>Are additional details relating to the Interest Determination Dates required to be specified?</t>
  </si>
  <si>
    <t>details_relating_to_preemption_rights_and_subscription_rights_required</t>
  </si>
  <si>
    <t>Are details relating to Preemption Rights and Subscription Rights Required?</t>
  </si>
  <si>
    <t>determination_agent</t>
  </si>
  <si>
    <t>determination_agent_required</t>
  </si>
  <si>
    <t>Determination Agent Required?</t>
  </si>
  <si>
    <t>determination_business_centre</t>
  </si>
  <si>
    <t>Business Centre for Determination in relation to Business Day Definition</t>
  </si>
  <si>
    <t>determination_business_centre_required</t>
  </si>
  <si>
    <t>Specific Business Centre Required for Determination in relation to Business Day Definition?</t>
  </si>
  <si>
    <t>determination_date</t>
  </si>
  <si>
    <t>Determination Date(s)</t>
  </si>
  <si>
    <t>determination_date_description</t>
  </si>
  <si>
    <t>Determination Date Description</t>
  </si>
  <si>
    <t>determination_date_floating</t>
  </si>
  <si>
    <t>determination_date_make_whole</t>
  </si>
  <si>
    <t>Determination Date Make-Whole</t>
  </si>
  <si>
    <t>determination_date_number</t>
  </si>
  <si>
    <t>Determination Date(s) Designated Day (e.g. 2nd or second, 5th or fifth)</t>
  </si>
  <si>
    <t>determination_date_options</t>
  </si>
  <si>
    <t>Determination Date Options</t>
  </si>
  <si>
    <t>determination_date_preceding_payment_date_for_each_interest_period</t>
  </si>
  <si>
    <t>Specify the Business Day immediately preceding the Interest Payment Date for each Interest Period determining the Interest Determination Dates (first, second, third etc.)</t>
  </si>
  <si>
    <t>determination_date_prior_to_each_interest_period</t>
  </si>
  <si>
    <t>Specify the number of Business Days prior to the first day of each Interest Period which determines the Interest Determination Dates</t>
  </si>
  <si>
    <t>determination_date_required</t>
  </si>
  <si>
    <t>Determination Date Required?</t>
  </si>
  <si>
    <t>determination_date_reset</t>
  </si>
  <si>
    <t>Reset Determination Date</t>
  </si>
  <si>
    <t>determination_date_screen</t>
  </si>
  <si>
    <t>Screen Rate Interest Determination Date</t>
  </si>
  <si>
    <t>determination_dates</t>
  </si>
  <si>
    <t>determination_dates_actual</t>
  </si>
  <si>
    <t>Fixed Rate Determination Dates (in each year, e.g. 1 January)</t>
  </si>
  <si>
    <t>determination_dates_day</t>
  </si>
  <si>
    <t>Determination Dates Business Days</t>
  </si>
  <si>
    <t>determination_dates_days</t>
  </si>
  <si>
    <t>Determination Date(s) Business Days (e.g. 2nd or second, 5th or fifth)</t>
  </si>
  <si>
    <t>determination_dates_floating</t>
  </si>
  <si>
    <t>Floating Rate Determination Dates in each year (e.g. 12 January)</t>
  </si>
  <si>
    <t>determination_dates_for_sonia</t>
  </si>
  <si>
    <t>Interest Determination Dates for SONIA</t>
  </si>
  <si>
    <t>determination_dates_form</t>
  </si>
  <si>
    <t>Applicable interest determination date(s) specification</t>
  </si>
  <si>
    <t>determination_dates_number</t>
  </si>
  <si>
    <t>Number of Business Days prior to each Interest Accrual Period or Interest Payment Date (for Interest Determination)</t>
  </si>
  <si>
    <t>determination_dates_number_of_days</t>
  </si>
  <si>
    <t>Specify the number of days prior to the end of each interest period applicable for the interest determination dates</t>
  </si>
  <si>
    <t>determination_dates_other</t>
  </si>
  <si>
    <t>Specify the interest determination date(s)</t>
  </si>
  <si>
    <t>determination_dates_required</t>
  </si>
  <si>
    <t>Determination Dates Required?</t>
  </si>
  <si>
    <t>determination_dates_reset</t>
  </si>
  <si>
    <t>Reset Notes Interest Determination Date(s)</t>
  </si>
  <si>
    <t>determination_dates_reset_required</t>
  </si>
  <si>
    <t>Determination Dates Reset Required?</t>
  </si>
  <si>
    <t>determination_dates_reset_specification</t>
  </si>
  <si>
    <t>Select specification method for the reset determination date(s)</t>
  </si>
  <si>
    <t>determination_dates_screen</t>
  </si>
  <si>
    <t>Interest Determination Date(s) for Screen Rate</t>
  </si>
  <si>
    <t>determination_dates_screen_cms_rate_1</t>
  </si>
  <si>
    <t>Determination Dates Screen CMS Rate 1</t>
  </si>
  <si>
    <t>determination_dates_screen_extended_maturity</t>
  </si>
  <si>
    <t>Interest Determination Date(s) for the Extended Maturity</t>
  </si>
  <si>
    <t>determination_dates_sreen_cms_rate_2</t>
  </si>
  <si>
    <t>Determination Dates Sreen CMS Rate 2</t>
  </si>
  <si>
    <t>determination_dates_us_government_securities_business_days</t>
  </si>
  <si>
    <t>Interest Determination Dates Specified as U.S. Government Securities Business Days?</t>
  </si>
  <si>
    <t>determination_time</t>
  </si>
  <si>
    <t>determination_time_required</t>
  </si>
  <si>
    <t>Determination Time Required?</t>
  </si>
  <si>
    <t>directoire_decision_date</t>
  </si>
  <si>
    <t>Date of the Directoire Decision</t>
  </si>
  <si>
    <t>directoire_decision_required</t>
  </si>
  <si>
    <t>Is the date of the Directoire Decision required to be specified in the Final Terms?</t>
  </si>
  <si>
    <t>disclosure_condition12a2_required</t>
  </si>
  <si>
    <t>For Early Redemption Amount, include â€œFor the purposes hereof, references to "together (in the case of an interest-bearing Senior Preferred/Non-Preferred Instrument) with interest accrued to the date of payment" shall be deemed to be deleted from Condition 12A.2â€_x009d_?</t>
  </si>
  <si>
    <t>disclosure_in_relation_to_swiss_statutory_rules_on_bondholder_meetings</t>
  </si>
  <si>
    <t>Disclosure in relation to Swiss statutory rules on bondholder meetings</t>
  </si>
  <si>
    <t>disclosure_of_entities_on_full_commitment_basis_or_on_best_efforts_basis</t>
  </si>
  <si>
    <t>Disclosure of Entities on Full Commitment Basis or on Best Efforts Basis?</t>
  </si>
  <si>
    <t>disclosure_of_entities_on_full_commitment_basis_or_on_best_efforts_basis_required</t>
  </si>
  <si>
    <t>Disclosure of Entities on Full Commitment Basis or on Best Efforts Basis Required?</t>
  </si>
  <si>
    <t>disclosure_of_interest_material_to_the_offer</t>
  </si>
  <si>
    <t>Disclosure of Interest Material to the Offer</t>
  </si>
  <si>
    <t>disclosure_of_managers_fees_required</t>
  </si>
  <si>
    <t>Disclosure of Managers Fees Required?</t>
  </si>
  <si>
    <t>disclosure_set_out_in_base_prospectus</t>
  </si>
  <si>
    <t>Are the interests of natural and legal persons involved in the offer described in the â€œSubscription and Saleâ€_x009d_ section of the Base Prospectus?</t>
  </si>
  <si>
    <t>discount_rate</t>
  </si>
  <si>
    <t>Discount Rate</t>
  </si>
  <si>
    <t>discount_rate_required</t>
  </si>
  <si>
    <t>Discount Rate Required?</t>
  </si>
  <si>
    <t>distribution_outside_eea_with_all_sales</t>
  </si>
  <si>
    <t>Distribution outside EEA with all sales?</t>
  </si>
  <si>
    <t>documents_incorporated_by_reference_required</t>
  </si>
  <si>
    <t>Will any Documents Incorporated by Reference Available together with the Prospectus available for viewing and pick-up?</t>
  </si>
  <si>
    <t>dtc_id_number</t>
  </si>
  <si>
    <t>DTC Identification number(s)</t>
  </si>
  <si>
    <t>dtc_registered_global_note_nominee</t>
  </si>
  <si>
    <t>DTC Registered Global Note Nominee?</t>
  </si>
  <si>
    <t>dtc_required</t>
  </si>
  <si>
    <t>DTC required?</t>
  </si>
  <si>
    <t>dtc_restricted_global_certificate_required</t>
  </si>
  <si>
    <t>Restricted Global Certificate?</t>
  </si>
  <si>
    <t>dual_currency</t>
  </si>
  <si>
    <t>Dual Currency?</t>
  </si>
  <si>
    <t>dual_currency_alternative_calculation_party</t>
  </si>
  <si>
    <t>Dual Currency Alternative Calculation Party</t>
  </si>
  <si>
    <t>dual_currency_alternative_calculation_party_required</t>
  </si>
  <si>
    <t>Dual Currency party responsible for calculating the principal and/or interest due (if not the Agent) required to be specified?</t>
  </si>
  <si>
    <t>dual_currency_interest_rate</t>
  </si>
  <si>
    <t>Dual Currency Interest Rate</t>
  </si>
  <si>
    <t>dual_currency_interest_rate_adjustment</t>
  </si>
  <si>
    <t>Dual Currency Interest Rate Adjustment Applicable?</t>
  </si>
  <si>
    <t>dual_currency_market_disruption_and_settlement_disruption_and_adjustment_provisions</t>
  </si>
  <si>
    <t>Dual Currency Market Disruption and Settlement Disruption and Adjustment Provisions</t>
  </si>
  <si>
    <t>dual_currency_rate_of_exchange_or_method_of_rate_of_exchange_calculation</t>
  </si>
  <si>
    <t>Dual Currency Rate of Exchange or Method of Rate of Exchange Calculation</t>
  </si>
  <si>
    <t>dual_currency_rate_of_exchange_or_method_of_rate_of_exhange_calculation</t>
  </si>
  <si>
    <t>dual_range_accrual_note</t>
  </si>
  <si>
    <t>Dual Range Accrual Note?</t>
  </si>
  <si>
    <t>dutch_selling_restriction</t>
  </si>
  <si>
    <t>Are the Dutch Selling Restrictions applicable?</t>
  </si>
  <si>
    <t>earlier_applicable_terms_and_conditions</t>
  </si>
  <si>
    <t>Earlier Applicable Terms and Conditions</t>
  </si>
  <si>
    <t>earlier_tranche_description</t>
  </si>
  <si>
    <t>Description of Earlier Tranche(s)</t>
  </si>
  <si>
    <t>earlier_tranche_final_terms_date</t>
  </si>
  <si>
    <t>Earlier Tranche Final Terms Date</t>
  </si>
  <si>
    <t>earlier_tranche_issuance_date</t>
  </si>
  <si>
    <t>Earlier Tranche Issuance Date(s)</t>
  </si>
  <si>
    <t>earlier_tranche_issue_date</t>
  </si>
  <si>
    <t>Issue Date(s) of Earlier Tranche(s)</t>
  </si>
  <si>
    <t>earlier_tranche_issue_dates</t>
  </si>
  <si>
    <t>Issue Date(s) or Earlier Tranche(s)</t>
  </si>
  <si>
    <t>earlier_tranche_trust_deed_date</t>
  </si>
  <si>
    <t>Earlier Tranche Trust Deed Date</t>
  </si>
  <si>
    <t>early_insolvent_redemption_amount</t>
  </si>
  <si>
    <t>Early Redemption Amount percentage per Calculation Amount</t>
  </si>
  <si>
    <t>early_insolvent_redemption_amount_as_set_out_in_conditions</t>
  </si>
  <si>
    <t>Condition 6(f) Applicable for the Early Redemption Amount?</t>
  </si>
  <si>
    <t>early_insolvent_redemption_amount_at_par</t>
  </si>
  <si>
    <t>Early Insolvent Redemption Amount at Par?</t>
  </si>
  <si>
    <t>early_insolvent_redemption_amount_calculated</t>
  </si>
  <si>
    <t>Early Redemption Amount per Calculation Amount (for Tax Redemption or Default)</t>
  </si>
  <si>
    <t>early_insolvent_redemption_amount_calculated_required</t>
  </si>
  <si>
    <t>Early Insolvent Redemption Amount Calculated Required?</t>
  </si>
  <si>
    <t>early_insolvent_redemption_amount_calculated_under_the_conditions</t>
  </si>
  <si>
    <t>Early Redemption Amount as set out in Condition 7.5?</t>
  </si>
  <si>
    <t>early_insolvent_redemption_amount_in_conditions</t>
  </si>
  <si>
    <t>Early Insolvent Redemption Amount as set out in the Conditions?</t>
  </si>
  <si>
    <t>early_insolvent_redemption_amount_other</t>
  </si>
  <si>
    <t>Bespoke Early Insolvency Redemption Wording</t>
  </si>
  <si>
    <t>early_insolvent_redemption_amount_required</t>
  </si>
  <si>
    <t>Early Insolvent Redemption Amount Required?</t>
  </si>
  <si>
    <t>early_insolvent_redemption_basis</t>
  </si>
  <si>
    <t>Basis for Calculating Early Redemption Amount on Tax Redemption or Default</t>
  </si>
  <si>
    <t>early_insolvent_redemption_percentage</t>
  </si>
  <si>
    <t>Early Insolvent Redemption Percentage</t>
  </si>
  <si>
    <t>early_insolvent_redemption_permitted</t>
  </si>
  <si>
    <t>Early Redemption for Tax or Default reasons permitted?</t>
  </si>
  <si>
    <t>early_insolvent_redemption_specified_amount</t>
  </si>
  <si>
    <t>Early Insolvent Redemption Specified Amount</t>
  </si>
  <si>
    <t>early_redemption</t>
  </si>
  <si>
    <t>Early Redemption Applicable?</t>
  </si>
  <si>
    <t>early_redemption_amount</t>
  </si>
  <si>
    <t>early_redemption_amount_applicable</t>
  </si>
  <si>
    <t>Is Early Redemption Amount payable on redemption for taxation reasons or an MREL Disqualification Event or a Capital Event or on an event of default?</t>
  </si>
  <si>
    <t>early_redemption_amount_applicable_to_a_regulatory_event</t>
  </si>
  <si>
    <t>Early Redemption Amount Applicable to a Regulatory Event?</t>
  </si>
  <si>
    <t>early_redemption_amount_applicable_to_a_tlac_disqualification_event</t>
  </si>
  <si>
    <t>Early Redemption Applicable to a TLAC Disqualification Event?</t>
  </si>
  <si>
    <t>early_redemption_amount_as_set_out_in_condition_5g</t>
  </si>
  <si>
    <t>Early Redemption Amount as set out in Condition 5(g)?</t>
  </si>
  <si>
    <t>early_redemption_amount_calculated</t>
  </si>
  <si>
    <t>Early Redemption Amount per Calculation Amount payable on redemption for Tax reasons or Event of Default</t>
  </si>
  <si>
    <t>early_redemption_amount_calculated_pursuant_to_conditions</t>
  </si>
  <si>
    <t>Early Redemption Amount as set out in Condition 6(f)?</t>
  </si>
  <si>
    <t>early_redemption_amount_calculated_required</t>
  </si>
  <si>
    <t>Early Redemption Amount Calculated Required?</t>
  </si>
  <si>
    <t>early_redemption_amount_calculation</t>
  </si>
  <si>
    <t>Method for Calculating the Early Redemption Amount</t>
  </si>
  <si>
    <t>early_redemption_amount_calculation_method</t>
  </si>
  <si>
    <t>Early Redemption (Insolvency) Calculation Method</t>
  </si>
  <si>
    <t>early_redemption_amount_calculation_method_required</t>
  </si>
  <si>
    <t>Early Redemption (Insolvency) Calculation Method Required?</t>
  </si>
  <si>
    <t>early_redemption_amount_calculation_required</t>
  </si>
  <si>
    <t>Is Calculation of the Early Redemption Amount Required?</t>
  </si>
  <si>
    <t>early_redemption_amount_call</t>
  </si>
  <si>
    <t>Early Redemption Amount Call</t>
  </si>
  <si>
    <t>early_redemption_amount_call_calculated</t>
  </si>
  <si>
    <t>Early Redemption Amount Call per Calculation Amount</t>
  </si>
  <si>
    <t>early_redemption_amount_conditions</t>
  </si>
  <si>
    <t>Is the Early Redemption Amount on Tax Redemption or Default as per Condition 5(b)</t>
  </si>
  <si>
    <t>early_redemption_amount_details</t>
  </si>
  <si>
    <t>Early Redemption Amount details</t>
  </si>
  <si>
    <t>early_redemption_amount_details_specification</t>
  </si>
  <si>
    <t>Give details for the early redemption amount of each Note payable on event of default or other early redemption and/or the method of calculating the same</t>
  </si>
  <si>
    <t>early_redemption_amount_for_tax_event</t>
  </si>
  <si>
    <t>Early Redemption Amount for Taxation, Event of Default, Capital Event or Eligible Liabilities Event</t>
  </si>
  <si>
    <t>early_redemption_amount_for_tax_event_option</t>
  </si>
  <si>
    <t>Early Redemption for Tax Event</t>
  </si>
  <si>
    <t>early_redemption_amount_for_tax_event_required</t>
  </si>
  <si>
    <t>Early Redemption Amount for Tax Event Required?</t>
  </si>
  <si>
    <t>early_redemption_amount_for_tax_reason_in_money_determination</t>
  </si>
  <si>
    <t>Early Redemption Amount for Tax Reasons is in Money Determination?</t>
  </si>
  <si>
    <t>early_redemption_amount_for_tax_reasons</t>
  </si>
  <si>
    <t>Early Redemption Amount for Tax Reasons</t>
  </si>
  <si>
    <t>early_redemption_amount_for_tax_reasons_in_percentage</t>
  </si>
  <si>
    <t>Early Redemption Amount for Tax Reasons in Percentage</t>
  </si>
  <si>
    <t>early_redemption_amount_for_taxation_amounts_capital_event_or_event_of_default</t>
  </si>
  <si>
    <t>Early Redemption Amount for Taxation Amounts Capital Event or Event of Default</t>
  </si>
  <si>
    <t>early_redemption_amount_in_accordance_with_condition_9</t>
  </si>
  <si>
    <t>Early Redemption Amount in accordance with the terms of Condition 9?</t>
  </si>
  <si>
    <t>early_redemption_amount_includes_accrued_interest</t>
  </si>
  <si>
    <t>Early Redemption Amount Includes Accrued Interest?</t>
  </si>
  <si>
    <t>early_redemption_amount_method</t>
  </si>
  <si>
    <t>Method of calculating the Early Redemption Amount payable on redemption for taxation reasons (Condition 6(c)) or an event of default (Condition 11) (if required or if different from that set out in the Conditions)</t>
  </si>
  <si>
    <t>early_redemption_amount_method_required</t>
  </si>
  <si>
    <t>Method of Calculating the Early Redemption to be disclosed (i.e. if required or if different from that set out in the Conditions)?</t>
  </si>
  <si>
    <t>early_redemption_amount_on_collateral_disruption_event_other</t>
  </si>
  <si>
    <t>Early Redemption Amount on Collateral Disruption Event Other for the purposes of Condition 2.7 of the Additional Terms and Conditions</t>
  </si>
  <si>
    <t>early_redemption_amount_on_enforcement</t>
  </si>
  <si>
    <t>Early Redemption Amount on Enforcement</t>
  </si>
  <si>
    <t>early_redemption_amount_on_enforcement_in_money_determination</t>
  </si>
  <si>
    <t>Early Redemption Amount upon Enforcement is a Money Determination?</t>
  </si>
  <si>
    <t>early_redemption_amount_on_enforcement_required</t>
  </si>
  <si>
    <t>Early Redemption Amount on Enforcement Required?</t>
  </si>
  <si>
    <t>early_redemption_amount_options</t>
  </si>
  <si>
    <t>Early Redemption Amount Options</t>
  </si>
  <si>
    <t>early_redemption_amount_or_redemption_amount_calculation_method</t>
  </si>
  <si>
    <t>Specify other early redemption amount</t>
  </si>
  <si>
    <t>early_redemption_amount_payable</t>
  </si>
  <si>
    <t>Early Redemption Amount Payable?</t>
  </si>
  <si>
    <t>early_redemption_amount_put</t>
  </si>
  <si>
    <t>Early Redemption Amount Put</t>
  </si>
  <si>
    <t>early_redemption_amount_required</t>
  </si>
  <si>
    <t>Early Redemption Amount Required?</t>
  </si>
  <si>
    <t>early_redemption_amount_specified</t>
  </si>
  <si>
    <t>Early Redemption Amount of each Subordinated Note payable on redemption upon the occurrence of a Capital Event, a Withholding Tax Event, a Gross-Up Event or a Tax Deductibility Event</t>
  </si>
  <si>
    <t>early_redemption_amount_tax</t>
  </si>
  <si>
    <t>Early Redemption Amount (Tax) per Calculation Amount</t>
  </si>
  <si>
    <t>early_redemption_amount_tax_call_calculated</t>
  </si>
  <si>
    <t>Early Redemption Amount Tax Call Calculated</t>
  </si>
  <si>
    <t>early_redemption_amount_upon_enforcement_in_percentage</t>
  </si>
  <si>
    <t>Early Redemption Amount upon Enforcement in Percentage</t>
  </si>
  <si>
    <t>early_redemption_amount_upon_enforcement_percentage</t>
  </si>
  <si>
    <t>early_redemption_as_a_result_of_a_capital_event</t>
  </si>
  <si>
    <t>Early Redemption as a result of a Capital Event applicable?</t>
  </si>
  <si>
    <t>early_redemption_as_a_result_of_a_tax_event</t>
  </si>
  <si>
    <t>Early Redemption as a result of a Tax Event applicable?</t>
  </si>
  <si>
    <t>early_redemption_as_a_result_of_a_withholding_tax_event</t>
  </si>
  <si>
    <t>Early Redemption as a result of a Withholding Tax Event applicable?</t>
  </si>
  <si>
    <t>early_redemption_as_a_result_of_an_mrel_disqualification_event</t>
  </si>
  <si>
    <t>Early Redemption as a result of an MREL Disqualification Event applicable?</t>
  </si>
  <si>
    <t>early_redemption_at_final_redemption_amount</t>
  </si>
  <si>
    <t>Early Redemption at Final Redemption Amount?</t>
  </si>
  <si>
    <t>early_redemption_calculated</t>
  </si>
  <si>
    <t>early_redemption_capital_disqualification</t>
  </si>
  <si>
    <t>Early Redemption Capital Disqualification Applicable?</t>
  </si>
  <si>
    <t>early_redemption_capital_disqualification_amount</t>
  </si>
  <si>
    <t>Early Redemption Capital Disqualification Amount</t>
  </si>
  <si>
    <t>early_redemption_capital_disqualification_amount_calculated</t>
  </si>
  <si>
    <t>Early Redemption Capital Disqualification Amount per Calculation Amount</t>
  </si>
  <si>
    <t>early_redemption_capital_disqualification_method</t>
  </si>
  <si>
    <t>Early Redemption Capital Disqualification Event</t>
  </si>
  <si>
    <t>early_redemption_capital_disqualification_redemption_percentage</t>
  </si>
  <si>
    <t>Early Redemption Capital Disqualification Redemption Percentage</t>
  </si>
  <si>
    <t>early_redemption_condition_6f_applies</t>
  </si>
  <si>
    <t>Early Redemption Condition 6F Applies</t>
  </si>
  <si>
    <t>early_redemption_conditions</t>
  </si>
  <si>
    <t>Early Redemption Conditions</t>
  </si>
  <si>
    <t>early_redemption_day_count_fraction</t>
  </si>
  <si>
    <t>Day Count Fraction in relation to Early Redemption Amounts</t>
  </si>
  <si>
    <t>early_redemption_exclusions_required</t>
  </si>
  <si>
    <t>Is Early Redemption excluded for the purposes of any of the Conditions?</t>
  </si>
  <si>
    <t>early_redemption_for_illegality</t>
  </si>
  <si>
    <t>Early Redemption for Illegality</t>
  </si>
  <si>
    <t>early_redemption_for_illegality_notice_period</t>
  </si>
  <si>
    <t>Notice Period for Early Redemption for Illegality</t>
  </si>
  <si>
    <t>early_redemption_for_illegality_range_accrual_notes</t>
  </si>
  <si>
    <t>Early Redemption for Illegality Range Accrual Notes</t>
  </si>
  <si>
    <t>early_redemption_for_illegality_required</t>
  </si>
  <si>
    <t>Early Redemption for Illegality Required?</t>
  </si>
  <si>
    <t>early_redemption_for_regulatory_event_or_force_majeure</t>
  </si>
  <si>
    <t>Will Early Redemption apply for Regulatory Event or Force Majeure (Condition 5.3)?</t>
  </si>
  <si>
    <t>early_redemption_for_tax</t>
  </si>
  <si>
    <t>Will Early Redemption apply for Tax reasons (Condition 5.2 and 6.2)?</t>
  </si>
  <si>
    <t>early_redemption_for_tax_reasons</t>
  </si>
  <si>
    <t>Early Redemption for Tax Reasons?</t>
  </si>
  <si>
    <t>early_redemption_for_taxation_reasons</t>
  </si>
  <si>
    <t>Redemption for taxation reasons permitted only on Interest Payment Dates (Condition 6(c))</t>
  </si>
  <si>
    <t>early_redemption_for_taxation_reasons_amount_calculated</t>
  </si>
  <si>
    <t>Early Redemption for Taxation Reasons Amount per Calculation Amount</t>
  </si>
  <si>
    <t>early_redemption_for_taxation_reasons_notice_period</t>
  </si>
  <si>
    <t>Notice Period for Early redemption for taxation reasons</t>
  </si>
  <si>
    <t>early_redemption_investor_put_non_standard_notice_period</t>
  </si>
  <si>
    <t>Early Redemption Investor Put Non Standard Notice Period</t>
  </si>
  <si>
    <t>early_redemption_investor_put_standard_notice_period_required</t>
  </si>
  <si>
    <t>Early Redemption Investor Put Standard Notice Period Required?</t>
  </si>
  <si>
    <t>early_redemption_issuer_call_non_standard_notice_period</t>
  </si>
  <si>
    <t>Early Redemption Issuer Call Non Standard Notice Period</t>
  </si>
  <si>
    <t>early_redemption_issuer_call_standard_notice_period_required</t>
  </si>
  <si>
    <t>Early Redemption Issuer Call Standard Notice Period Required?</t>
  </si>
  <si>
    <t>early_redemption_loss_absorption_redemption_percentage</t>
  </si>
  <si>
    <t>Early Redemption Loss Absorption Redemption Percentage</t>
  </si>
  <si>
    <t>early_redemption_mrel_disqualification_event</t>
  </si>
  <si>
    <t>Early Redemption MREL Disqualification Event Applicable?</t>
  </si>
  <si>
    <t>early_redemption_mrel_disqualification_event_amount</t>
  </si>
  <si>
    <t>Early Redemption MREL Disqualification Event Amount</t>
  </si>
  <si>
    <t>early_redemption_mrel_disqualification_event_amount_calculated</t>
  </si>
  <si>
    <t>Early Redemption MREL Disqualification Event Amount per Calculation Amount</t>
  </si>
  <si>
    <t>early_redemption_mrel_disqualification_method</t>
  </si>
  <si>
    <t>Early Redemption MREL Disqualification Amount</t>
  </si>
  <si>
    <t>early_redemption_on_enforcement</t>
  </si>
  <si>
    <t>Events of Default Required?</t>
  </si>
  <si>
    <t>early_redemption_on_enforcement_amount_calculated</t>
  </si>
  <si>
    <t>Early Redemption on Enforcement Amount per Calculation Amount</t>
  </si>
  <si>
    <t>early_redemption_on_enforcement_description</t>
  </si>
  <si>
    <t>Early Redemption on Enforcement Description Required?</t>
  </si>
  <si>
    <t>early_redemption_on_loss_absorption_amount_calculated</t>
  </si>
  <si>
    <t>Early Redemption on Loss Amount Calculated</t>
  </si>
  <si>
    <t>early_redemption_on_occurrence_of_special_event</t>
  </si>
  <si>
    <t>Early Redemption on Occurrence of Special Event?</t>
  </si>
  <si>
    <t>early_redemption_option</t>
  </si>
  <si>
    <t>early_redemption_options</t>
  </si>
  <si>
    <t>Early Redemption Options</t>
  </si>
  <si>
    <t>early_redemption_required</t>
  </si>
  <si>
    <t>Early Redemption payable on redemption for taxation reasons (Condition 6(c)) or an event of default (Condition 11) Details Required (i.e if required or if different from that set out in the Conditions)?</t>
  </si>
  <si>
    <t>early_redemption_specification</t>
  </si>
  <si>
    <t>early_redemption_tax</t>
  </si>
  <si>
    <t>Early Redemption Tax</t>
  </si>
  <si>
    <t>early_redemption_tax_method</t>
  </si>
  <si>
    <t>Early Redemption Amount (Tax)</t>
  </si>
  <si>
    <t>early_redemption_tax_required</t>
  </si>
  <si>
    <t>Early Redemption Tax Required?</t>
  </si>
  <si>
    <t>early_redemption_unwind_costs</t>
  </si>
  <si>
    <t>Early Redemption Unwind Costs</t>
  </si>
  <si>
    <t>early_redemption_upon_capital_event</t>
  </si>
  <si>
    <t>Early Redemption Upon Capital Event Applicable?</t>
  </si>
  <si>
    <t>early_tax_redemption_in_part</t>
  </si>
  <si>
    <t>Early Tax Redemption in Part?</t>
  </si>
  <si>
    <t>early_tax_redemption_maximum_redemption_amount</t>
  </si>
  <si>
    <t>early_tax_redemption_minimum_redemption_amount</t>
  </si>
  <si>
    <t>early_termination_amount</t>
  </si>
  <si>
    <t>Early Termination Amount per Calculation Amount</t>
  </si>
  <si>
    <t>early_termination_amount_calculated</t>
  </si>
  <si>
    <t>early_termination_amount_required</t>
  </si>
  <si>
    <t>Early Termination Amount Required?</t>
  </si>
  <si>
    <t>eea_definition_required</t>
  </si>
  <si>
    <t>EEA Definition Required?</t>
  </si>
  <si>
    <t>effect_of_benchmark_transition_event_applicable</t>
  </si>
  <si>
    <t>Is the effect of benchmark transition event applicable?</t>
  </si>
  <si>
    <t>effective_date</t>
  </si>
  <si>
    <t>Effective Date</t>
  </si>
  <si>
    <t>effective_interest_payment_date</t>
  </si>
  <si>
    <t>Effective Interest Payment Date</t>
  </si>
  <si>
    <t>effective_interest_rate_start_date</t>
  </si>
  <si>
    <t>Effective Interest Rate Start Date</t>
  </si>
  <si>
    <t>effective_yield</t>
  </si>
  <si>
    <t>Effective Yield</t>
  </si>
  <si>
    <t>effective_yield_applicable</t>
  </si>
  <si>
    <t>Effective Yield Applicable?</t>
  </si>
  <si>
    <t>eighth_co_manager_address</t>
  </si>
  <si>
    <t>Eighth Co-Manager Address</t>
  </si>
  <si>
    <t>eighth_co_manager_underwriting_commitment</t>
  </si>
  <si>
    <t>Eighth Co-Manager Underwriting Commitment</t>
  </si>
  <si>
    <t>eighth_lead_manager_address</t>
  </si>
  <si>
    <t>Eighth Joint Lead Manager Address</t>
  </si>
  <si>
    <t>eighth_lead_manager_underwriting_commitment</t>
  </si>
  <si>
    <t>Eighth Joint Lead Manager Underwriting Commitment</t>
  </si>
  <si>
    <t>eighth_manager_address</t>
  </si>
  <si>
    <t>Eighth Manager Address</t>
  </si>
  <si>
    <t>eighth_manager_name</t>
  </si>
  <si>
    <t>Eighth Manager Name</t>
  </si>
  <si>
    <t>eighth_manager_name_required</t>
  </si>
  <si>
    <t>Eighth Manager Name Required?</t>
  </si>
  <si>
    <t>eighth_manager_publicity_name</t>
  </si>
  <si>
    <t>Eighth Manager Publicity Name</t>
  </si>
  <si>
    <t>eighth_manager_publicity_name_required</t>
  </si>
  <si>
    <t>Eighth Manager Publicity Name Required?</t>
  </si>
  <si>
    <t>eighth_manager_underwriting_commitment</t>
  </si>
  <si>
    <t>Eighth Manager Underwriting Commitment</t>
  </si>
  <si>
    <t>eligibility_criteria</t>
  </si>
  <si>
    <t>Eligibility Criteria: Specify for the purposes of Condition 1 of the Additional Terms and Conditions relating to Secured Notes</t>
  </si>
  <si>
    <t>eligible_as_144a</t>
  </si>
  <si>
    <t>Eligible as 144A?</t>
  </si>
  <si>
    <t>eligible_assets_project_description</t>
  </si>
  <si>
    <t>Description of eligible assets/projects being (re)financed</t>
  </si>
  <si>
    <t>eligible_bond_reviewers_and_third_party_assurance_agent</t>
  </si>
  <si>
    <t>Eligible Bonds Reviewers and Third Party Assurance Agent (insert, for example, Legal Names, Compliance Opinions and Availability)</t>
  </si>
  <si>
    <t>eligible_bonds_date_of_second_party_opinions</t>
  </si>
  <si>
    <t>Eligible Bonds Date of Second Party Opinions</t>
  </si>
  <si>
    <t>eligible_bonds_required</t>
  </si>
  <si>
    <t>Eligible Bonds Required?</t>
  </si>
  <si>
    <t>eligible_liabilities_event</t>
  </si>
  <si>
    <t>Eligible Liabilities Event</t>
  </si>
  <si>
    <t>eligible_liabilities_event_required</t>
  </si>
  <si>
    <t>Eligible Liabilities Event for Senior Preferred Notes, as Eligible Liabilities Event will be always applicable for all other Notes?</t>
  </si>
  <si>
    <t>end_date_optional_redemption_call</t>
  </si>
  <si>
    <t>End date for the Issuer Call optional redemption period</t>
  </si>
  <si>
    <t>end_date_optional_redemption_put</t>
  </si>
  <si>
    <t>End date for the Investor Put optional redemption period</t>
  </si>
  <si>
    <t>end_investor_put_period_date</t>
  </si>
  <si>
    <t>End Period Date</t>
  </si>
  <si>
    <t>end_investor_put_period_date_terminates_on_the_bd_prior_to_the_maturity_date</t>
  </si>
  <si>
    <t>End Investor Put Period Date terminates on the Business Day prior to the Maturity Date?</t>
  </si>
  <si>
    <t>end_issuer_call_period_date</t>
  </si>
  <si>
    <t>End Issuer Call Period Date</t>
  </si>
  <si>
    <t>end_issuer_call_period_date_equals_the_maturity_date</t>
  </si>
  <si>
    <t>End Issuer Call Period Date equals the Maturity Date</t>
  </si>
  <si>
    <t>end_issuer_call_period_date_terminates_on_the_bd_prior_to_the_maturity_date</t>
  </si>
  <si>
    <t>End Issuer Call Period Date terminates on the Business Day prior to the Maturity Date?</t>
  </si>
  <si>
    <t>end_of_accrued_interest_calculation_date</t>
  </si>
  <si>
    <t>End of Accrued Interest Calculation Date</t>
  </si>
  <si>
    <t>end_put_option_period_date</t>
  </si>
  <si>
    <t>End Put Option Period Date</t>
  </si>
  <si>
    <t>end_put_option_period_date_equals_the_maturity_date</t>
  </si>
  <si>
    <t>End Put Option Period Date equals the Maturity Date</t>
  </si>
  <si>
    <t>environmental_bonds</t>
  </si>
  <si>
    <t>Environmental Bonds</t>
  </si>
  <si>
    <t>equivalent_amount_settlement_currency</t>
  </si>
  <si>
    <t>Equivalent Amount Settlement Currency</t>
  </si>
  <si>
    <t>equivalent_amount_settlement_price_source</t>
  </si>
  <si>
    <t>Equivalent Amount Settlement Price Source</t>
  </si>
  <si>
    <t>erisa</t>
  </si>
  <si>
    <t>ERISA?</t>
  </si>
  <si>
    <t>erisa_plans_to_be_able_to_purchase_the_instruments</t>
  </si>
  <si>
    <t>ERISA Plans to be able to purchase the Instruments which must provide for payment in full of Principal at their Stated Maturity?</t>
  </si>
  <si>
    <t>esma_complex_bonds</t>
  </si>
  <si>
    <t>ESMA Complex Bonds?</t>
  </si>
  <si>
    <t>esma_definition_required</t>
  </si>
  <si>
    <t>ESMA Definition Required?</t>
  </si>
  <si>
    <t>estimated_net_proceeds</t>
  </si>
  <si>
    <t>Estimated Net Proceeds</t>
  </si>
  <si>
    <t>estimated_net_proceeds_amount</t>
  </si>
  <si>
    <t>Estimated net proceeds amount</t>
  </si>
  <si>
    <t>estimated_net_proceeds_basis</t>
  </si>
  <si>
    <t>Is the estimate of net proceeds based on the amount before or following deduction of the Managersâ€™ commission?</t>
  </si>
  <si>
    <t>estimated_net_proceeds_disclosed</t>
  </si>
  <si>
    <t>Estimated Net Proceeds Disclosed?</t>
  </si>
  <si>
    <t>estimated_net_proceeds_disclosure_required</t>
  </si>
  <si>
    <t>Estimated Net Proceeds Disclosure Required?</t>
  </si>
  <si>
    <t>estimated_net_proceeds_for_each_use_of_proceeds</t>
  </si>
  <si>
    <t>Estimated Net Proceeds for Each Use of Proceeds (set out in order of priority)</t>
  </si>
  <si>
    <t>estimated_net_proceeds_required</t>
  </si>
  <si>
    <t>Estimated Net Proceeds Required?</t>
  </si>
  <si>
    <t>estimated_net_proceeds_required_for_more_than_one_use</t>
  </si>
  <si>
    <t>Estimated Net Proceeds Required for more than One Use?</t>
  </si>
  <si>
    <t>estimated_total_expenses</t>
  </si>
  <si>
    <t>Estimated total expenses (include breakdown)</t>
  </si>
  <si>
    <t>estimated_total_expenses_required</t>
  </si>
  <si>
    <t>Estimated Total Expenses Required?</t>
  </si>
  <si>
    <t>eu_rating_agency</t>
  </si>
  <si>
    <t>Rating Agency which is established in the EU and has received registration under Regulation (EC) 1060/2009</t>
  </si>
  <si>
    <t>eu_rating_agency_affiliate</t>
  </si>
  <si>
    <t>EU Rating Agency Affiliate</t>
  </si>
  <si>
    <t>eu_registered_rating_agency</t>
  </si>
  <si>
    <t>EU Registered Rating Agency</t>
  </si>
  <si>
    <t>eu_regulation_1060_rating_agency</t>
  </si>
  <si>
    <t>Rating Agency which is established in the EU and has applied for, but not yet received, registration under Regulation (EC) 1060/2009</t>
  </si>
  <si>
    <t>eur_restricted_global_amount</t>
  </si>
  <si>
    <t>EUR Restricted Global Amount</t>
  </si>
  <si>
    <t>eur_unrestricted_global_nominal_amount</t>
  </si>
  <si>
    <t>EUR Unrestricted Global Nominal Amount</t>
  </si>
  <si>
    <t>euribor_benchmark_administrator</t>
  </si>
  <si>
    <t>EURIBOR Benchmark Administrator</t>
  </si>
  <si>
    <t>euro_amount</t>
  </si>
  <si>
    <t>Euro Amount of the aggregate principal amount of Notes issued</t>
  </si>
  <si>
    <t>euro_amount_of_notes</t>
  </si>
  <si>
    <t>The aggregate principal amount of Notes issued translated into Euros (for Notes not denominated in euro)</t>
  </si>
  <si>
    <t>euro_amount_of_obligations_foncieres</t>
  </si>
  <si>
    <t>Euro amount of Obligations FonciÃ¨res</t>
  </si>
  <si>
    <t>euro_conversion_rate</t>
  </si>
  <si>
    <t>Rate at which the aggregate principal amount of Notes issued has been translated into euro</t>
  </si>
  <si>
    <t>euro_currency</t>
  </si>
  <si>
    <t>Euro Currency</t>
  </si>
  <si>
    <t>euro_denominated_notes</t>
  </si>
  <si>
    <t>Euro Denominated Notes?</t>
  </si>
  <si>
    <t>euro_issuance_currency_fx_rate</t>
  </si>
  <si>
    <t>EURO Issuance Currency FX Rate (i.e. specify the value of 1 Euro in the Issuance Currency)</t>
  </si>
  <si>
    <t>euro_rate</t>
  </si>
  <si>
    <t>Rate at which the aggregate principal amount of Obligations FonciÃ¨res issued has been converted into Euro (per Euro 1.00)</t>
  </si>
  <si>
    <t>euro_translation_amount</t>
  </si>
  <si>
    <t>Euro Translation Amount</t>
  </si>
  <si>
    <t>euroclear_france_is_central_depositary</t>
  </si>
  <si>
    <t>Is Euroclear France to act as Central Depositary?</t>
  </si>
  <si>
    <t>euroclear_france_to_act_as_central_depositary</t>
  </si>
  <si>
    <t>Euroclear France to act as Central Depositary</t>
  </si>
  <si>
    <t>euroclear_netherlands_required</t>
  </si>
  <si>
    <t>Is Euroclear Netherlands the only other Clearing System required?</t>
  </si>
  <si>
    <t>euroclear_sweden_id_number</t>
  </si>
  <si>
    <t>Euroclear Sweden ID Number</t>
  </si>
  <si>
    <t>euroclear_sweden_required_as_a_clearing_system</t>
  </si>
  <si>
    <t>Euroclear Sweden?</t>
  </si>
  <si>
    <t>eurosystem_applicability</t>
  </si>
  <si>
    <t>Eurosystem Eligibility?</t>
  </si>
  <si>
    <t>eurosystem_eligibility</t>
  </si>
  <si>
    <t>eurosystem_eligibility_applicable</t>
  </si>
  <si>
    <t>Eurosystem Eligibility Applicable?</t>
  </si>
  <si>
    <t>eurosystem_eligibility_required</t>
  </si>
  <si>
    <t>Eurosystem Eligibility Required?</t>
  </si>
  <si>
    <t>eurosystem_eligibility_unrestricted_notes</t>
  </si>
  <si>
    <t>Eurosystem Eligibility Unrestricted Notes</t>
  </si>
  <si>
    <t>event_currency_jurisdiction</t>
  </si>
  <si>
    <t>Event Currency Jurisdiction</t>
  </si>
  <si>
    <t>events_of_default</t>
  </si>
  <si>
    <t>Events of Default</t>
  </si>
  <si>
    <t>events_of_default_for_senior_preferred_notes</t>
  </si>
  <si>
    <t>Events of Default for Senior Preferred Notes?</t>
  </si>
  <si>
    <t>exchange_conditions_required_for_global_notes_held_in_a_clearing_system</t>
  </si>
  <si>
    <t>Include exchange conditions for Global Notes held in a Clearing System?</t>
  </si>
  <si>
    <t>exchange_date</t>
  </si>
  <si>
    <t>Date Temporary Global Certificate exchangeable for definitive Bearer Materialised Obligations FonciÃ¨res (being 40 days after the Issue Date)</t>
  </si>
  <si>
    <t>exchange_date_for_definitive_notes</t>
  </si>
  <si>
    <t>Exchange Date for Definitive Notes</t>
  </si>
  <si>
    <t>exchange_date_for_definitive_notes_required</t>
  </si>
  <si>
    <t>Exchange Date for Definitive Notes Required?</t>
  </si>
  <si>
    <t>exchange_date_required</t>
  </si>
  <si>
    <t>Exchange Date Required?</t>
  </si>
  <si>
    <t>exchange_days</t>
  </si>
  <si>
    <t>Number of Daysâ€™ Notice for Exchange of Global Notes</t>
  </si>
  <si>
    <t>exchange_of_global_registered_covered_bonds</t>
  </si>
  <si>
    <t>Exchange of Global Registered Covered Bonds</t>
  </si>
  <si>
    <t>exchangeability_applicable</t>
  </si>
  <si>
    <t>Is exchangeability applicable?</t>
  </si>
  <si>
    <t>exchangeability_modifications</t>
  </si>
  <si>
    <t>Exchangeability</t>
  </si>
  <si>
    <t>exchangeability_modifications_required</t>
  </si>
  <si>
    <t>Are exchangeability modifications required to be specified?</t>
  </si>
  <si>
    <t>exchangeable_global_note</t>
  </si>
  <si>
    <t>Temporary Global Note Exchangeability</t>
  </si>
  <si>
    <t>exchangeable_into_permanent_or_definitive</t>
  </si>
  <si>
    <t>Exchangeable into Permanent or Definitive</t>
  </si>
  <si>
    <t>exchangeable_note_registered_option_applicable</t>
  </si>
  <si>
    <t>Exchangeable Note Registered Option Applicable?</t>
  </si>
  <si>
    <t>exchangeable_notes</t>
  </si>
  <si>
    <t>Form of Exchangeable Notes</t>
  </si>
  <si>
    <t>exchangeable_notes_exchange_conditions</t>
  </si>
  <si>
    <t>Exchangeable Notes Exchange Conditions</t>
  </si>
  <si>
    <t>exchangeable_notes_notice_period</t>
  </si>
  <si>
    <t>Exchangeable Notes Notice Period</t>
  </si>
  <si>
    <t>exchangeable_notes_notice_period_required</t>
  </si>
  <si>
    <t>Exchangeable Notes Notice Period Required?</t>
  </si>
  <si>
    <t>excluded_days</t>
  </si>
  <si>
    <t>Specify excluded dates</t>
  </si>
  <si>
    <t>excluded_days_from_first_redemption_amounts_call</t>
  </si>
  <si>
    <t>Are any dates excluded from the make whole redemption period?</t>
  </si>
  <si>
    <t>exclusion</t>
  </si>
  <si>
    <t>Exclusion of the possibility to request identification of the holders of the Obligations FonciÃ¨res as provided by Condition 1(a)</t>
  </si>
  <si>
    <t>exempt_from_prospectus_directive</t>
  </si>
  <si>
    <t>Is the Offer Exempt from the Prospectus Directive?</t>
  </si>
  <si>
    <t>exempt_notes</t>
  </si>
  <si>
    <t>Exempt Notes?</t>
  </si>
  <si>
    <t>exempt_notes_trading_venue</t>
  </si>
  <si>
    <t>Exempt Notes Trading Venue</t>
  </si>
  <si>
    <t>exisiting_notes_issue_date</t>
  </si>
  <si>
    <t>Exisiting Notes Issue Date</t>
  </si>
  <si>
    <t>existing_instruments_common_code</t>
  </si>
  <si>
    <t>Existing Instrument Common Code</t>
  </si>
  <si>
    <t>existing_instruments_isin</t>
  </si>
  <si>
    <t>Existing Instruments ISIN</t>
  </si>
  <si>
    <t>existing_instruments_issue_date</t>
  </si>
  <si>
    <t>Existing Instruments Issue Date</t>
  </si>
  <si>
    <t>existing_instruments_wkn</t>
  </si>
  <si>
    <t>Existing Instruments WKN</t>
  </si>
  <si>
    <t>existing_note_issue_date</t>
  </si>
  <si>
    <t>Issue Date(s) of Earlier Tranches</t>
  </si>
  <si>
    <t>existing_notes</t>
  </si>
  <si>
    <t>Description of previous tranches (including date issued on)</t>
  </si>
  <si>
    <t>existing_notes_common_code</t>
  </si>
  <si>
    <t>Existing Notes Common Code</t>
  </si>
  <si>
    <t>existing_notes_description</t>
  </si>
  <si>
    <t>Description(s) of previous tranche(s)</t>
  </si>
  <si>
    <t>existing_notes_isin</t>
  </si>
  <si>
    <t>Existing Notes ISIN</t>
  </si>
  <si>
    <t>existing_notes_issue_date</t>
  </si>
  <si>
    <t>Existing Notes Issue Date(s)</t>
  </si>
  <si>
    <t>existing_notes_issue_dates</t>
  </si>
  <si>
    <t>Issue Date(s) of previous tranche(s)</t>
  </si>
  <si>
    <t>existing_notes_listing_market</t>
  </si>
  <si>
    <t>Original Notes Trading Market</t>
  </si>
  <si>
    <t>existing_notes_trading_admission_date</t>
  </si>
  <si>
    <t>Existing Notes Trading Admission Date</t>
  </si>
  <si>
    <t>existing_subordinated_notes</t>
  </si>
  <si>
    <t>Existing Subordinated Notes?</t>
  </si>
  <si>
    <t>existing_subordinated_notes_details</t>
  </si>
  <si>
    <t>Title(s) of Existing Subordinated Notes (plus ISIN/CUSIP/CINS)</t>
  </si>
  <si>
    <t>existing_tier_1_instruments</t>
  </si>
  <si>
    <t>Existing Tier 1 Instruments</t>
  </si>
  <si>
    <t>existing_tier_1_instruments_details</t>
  </si>
  <si>
    <t>Existing Tier 1 Instruments Details-Title(s) incl. ISIN/CUSIP/CINS</t>
  </si>
  <si>
    <t>existing_tranche_2_issue_date</t>
  </si>
  <si>
    <t>Original Tranche Issue Date</t>
  </si>
  <si>
    <t>existing_tranche_description</t>
  </si>
  <si>
    <t>Existing Tranche Description</t>
  </si>
  <si>
    <t>existing_tranche_isin_required</t>
  </si>
  <si>
    <t>Existing Tranche ISIN Required?</t>
  </si>
  <si>
    <t>existing_tranche_issue_dates</t>
  </si>
  <si>
    <t>Existing Tranche Issue Dates</t>
  </si>
  <si>
    <t>existing_tranche_numbers</t>
  </si>
  <si>
    <t>Existing Tranche Numbers</t>
  </si>
  <si>
    <t>existing_tranches_term</t>
  </si>
  <si>
    <t>Defined Term covering Existing Tranches</t>
  </si>
  <si>
    <t>exotic_currency_payments</t>
  </si>
  <si>
    <t>Exotic Currency Payments?</t>
  </si>
  <si>
    <t>exotic_currency_relevant_time</t>
  </si>
  <si>
    <t>Exotic Currency Relevant Time</t>
  </si>
  <si>
    <t>exotic_currency_thomson_reuters_screen_page</t>
  </si>
  <si>
    <t>Exotic Currency Thomson Reuters Screen Page</t>
  </si>
  <si>
    <t>expenses_allocated_and_expenses_break_down_description</t>
  </si>
  <si>
    <t>Expenses Allocated and Expenses Break-Down Description</t>
  </si>
  <si>
    <t>expenses_allocated_and_expenses_break_down_required</t>
  </si>
  <si>
    <t>Expenses Allocated and Expenses Break-Down Required?</t>
  </si>
  <si>
    <t>expenses_and_taxes_charged_to_subscriber_or_purchaser</t>
  </si>
  <si>
    <t>Expenses and Taxes Charged to Subscriber or Purchaser</t>
  </si>
  <si>
    <t>expenses_charged_to_subscriber</t>
  </si>
  <si>
    <t>Expenses Charged to Subscriber?</t>
  </si>
  <si>
    <t>expenses_currency</t>
  </si>
  <si>
    <t>Expenses Currency re admission to trading</t>
  </si>
  <si>
    <t>expenses_estimate</t>
  </si>
  <si>
    <t>Expenses Estimate re admission to trading</t>
  </si>
  <si>
    <t>expenses_estimate_disclosed</t>
  </si>
  <si>
    <t>Expenses Estimate Disclosed?</t>
  </si>
  <si>
    <t>expenses_estimate_disclosure_required</t>
  </si>
  <si>
    <t>Expenses Estimate Disclosure Required?</t>
  </si>
  <si>
    <t>expenses_estimate_required</t>
  </si>
  <si>
    <t>Expenses Estimate Required?</t>
  </si>
  <si>
    <t>expenses_for_legal_filing_misc</t>
  </si>
  <si>
    <t>Are the expenses for â€œlegal, filing and miscellaneousâ€_x009d_ reasons?</t>
  </si>
  <si>
    <t>expenses_or_taxes_charged_to_subscriber_or_purchaser</t>
  </si>
  <si>
    <t>Are any Expenses or Taxes specifically Charged to Subscriber or Purchaser?</t>
  </si>
  <si>
    <t>expenses_required</t>
  </si>
  <si>
    <t>explanation_of_rating</t>
  </si>
  <si>
    <t>Explanation of Rating</t>
  </si>
  <si>
    <t>explanation_of_rating_meaning</t>
  </si>
  <si>
    <t>Explanation of Ratings</t>
  </si>
  <si>
    <t>explanation_of_rating_required</t>
  </si>
  <si>
    <t>Explanation of Ratings Required?</t>
  </si>
  <si>
    <t>explanation_of_ratings</t>
  </si>
  <si>
    <t>Explanation of ratings</t>
  </si>
  <si>
    <t>explanation_of_ratings_previously_published</t>
  </si>
  <si>
    <t>Has an explanation of the ratings previously been published?</t>
  </si>
  <si>
    <t>explanation_of_ratings_published</t>
  </si>
  <si>
    <t>Include an explanation of the meaning of the ratings?</t>
  </si>
  <si>
    <t>explanation_of_ratings_required</t>
  </si>
  <si>
    <t>Is an explanation of the meaning of the ratings required to be included?</t>
  </si>
  <si>
    <t>extended_due_for_payment_date</t>
  </si>
  <si>
    <t>Extended Due for Payment Date</t>
  </si>
  <si>
    <t>extended_due_for_payment_required</t>
  </si>
  <si>
    <t>Extended Due for Payment of Guaranteed Amounts Required?</t>
  </si>
  <si>
    <t>extended_first_fixed_interest_payment_date</t>
  </si>
  <si>
    <t>Extended First Fixed Interest Payment Date</t>
  </si>
  <si>
    <t>extended_gross_up</t>
  </si>
  <si>
    <t>Extended Gross Up Applicable?</t>
  </si>
  <si>
    <t>extended_maturity</t>
  </si>
  <si>
    <t>Extended Maturity?</t>
  </si>
  <si>
    <t>extended_maturity_additional_business_centres</t>
  </si>
  <si>
    <t>Extended Maturity Additional Business Centres</t>
  </si>
  <si>
    <t>extended_maturity_additional_business_centres_required</t>
  </si>
  <si>
    <t>Extended Maturity Additional Business Centres Required?</t>
  </si>
  <si>
    <t>extended_maturity_business_day_convention</t>
  </si>
  <si>
    <t>Extended Maturity Business Day Convention</t>
  </si>
  <si>
    <t>extended_maturity_date</t>
  </si>
  <si>
    <t>Extended Maturity Date</t>
  </si>
  <si>
    <t>extended_maturity_date_period_designated_maturity</t>
  </si>
  <si>
    <t>Extended Maturity Date Period Designated Maturity</t>
  </si>
  <si>
    <t>extended_maturity_date_period_fixed_broken_amount</t>
  </si>
  <si>
    <t>Extended Maturity Date Period Fixed Broken Amount</t>
  </si>
  <si>
    <t>extended_maturity_date_period_fixed_broken_amount_duration</t>
  </si>
  <si>
    <t>Extended Maturity Date Period Fixed Broken Amount Duration</t>
  </si>
  <si>
    <t>extended_maturity_date_period_fixed_broken_amount_required</t>
  </si>
  <si>
    <t>Extended Maturity Date Period Fixed Broken Amount Required?</t>
  </si>
  <si>
    <t>extended_maturity_date_period_fixed_coupon_amount</t>
  </si>
  <si>
    <t>Extended Maturity Date Period Fixed Coupon Amount</t>
  </si>
  <si>
    <t>extended_maturity_date_period_fixed_coupon_amount_required</t>
  </si>
  <si>
    <t>Extended Maturity Date Period Fixed Coupon Amount Required?</t>
  </si>
  <si>
    <t>extended_maturity_date_period_fixed_interest_payment</t>
  </si>
  <si>
    <t>Extended Maturity Fixed Interest Rate</t>
  </si>
  <si>
    <t>extended_maturity_date_period_fixed_interest_payment_dates</t>
  </si>
  <si>
    <t>Extended Maturity Fixed Interest Payment Dates in each year (e.g. 1 January)</t>
  </si>
  <si>
    <t>extended_maturity_date_period_floating_interest_rate_payment_dates</t>
  </si>
  <si>
    <t>Extended Maturity Floating Rate Specified Period / Specified Payment Dates in each year</t>
  </si>
  <si>
    <t>extended_maturity_date_period_floating_rate_option</t>
  </si>
  <si>
    <t>Extended Maturity Date Period Floating Rate Option</t>
  </si>
  <si>
    <t>extended_maturity_date_period_maximum_interest_rate</t>
  </si>
  <si>
    <t>Extended Maturity Date Period Maximum Interest Rate</t>
  </si>
  <si>
    <t>extended_maturity_date_period_minimum_interest_rate</t>
  </si>
  <si>
    <t>Extended Maturity Date Period Minimum Interest Rate</t>
  </si>
  <si>
    <t>extended_maturity_date_period_penultimate_fixed_interest_payment_date</t>
  </si>
  <si>
    <t>Extended Maturity Date Period Penultimate Fixed Interest Payment Date</t>
  </si>
  <si>
    <t>extended_maturity_date_period_reset_date</t>
  </si>
  <si>
    <t>Extended Maturity Date Period Reset Date</t>
  </si>
  <si>
    <t>extended_maturity_date_required</t>
  </si>
  <si>
    <t>Extended Maturity Applicable?</t>
  </si>
  <si>
    <t>extended_maturity_day_count_fraction_floating</t>
  </si>
  <si>
    <t>Extended Maturity Day Count Fraction for Floating Rate</t>
  </si>
  <si>
    <t>extended_maturity_designated_maturity</t>
  </si>
  <si>
    <t>Extended Maturity Designated Maturity</t>
  </si>
  <si>
    <t>extended_maturity_determination_dates_screen</t>
  </si>
  <si>
    <t>Extended Maturity Interest Determination Date(s)</t>
  </si>
  <si>
    <t>extended_maturity_first_floating_interest_payment_date</t>
  </si>
  <si>
    <t>Extended Maturity First Floating Rate Interest Payment Date</t>
  </si>
  <si>
    <t>extended_maturity_floating_interest_payment_dates</t>
  </si>
  <si>
    <t>Extended Maturity Floating Interest Payment Dates (in each year e.g. 1 January)</t>
  </si>
  <si>
    <t>extended_maturity_floating_rate_option</t>
  </si>
  <si>
    <t>Extended Maturity Floating Rate Option</t>
  </si>
  <si>
    <t>extended_maturity_interest_basis</t>
  </si>
  <si>
    <t>Extended Maturity Interest Basis</t>
  </si>
  <si>
    <t>extended_maturity_interest_commencement_date</t>
  </si>
  <si>
    <t>Extended Maturity Interest Commencement Date</t>
  </si>
  <si>
    <t>extended_maturity_interest_commencement_date_specified</t>
  </si>
  <si>
    <t>Extended Maturity Interest Commencement Date Options</t>
  </si>
  <si>
    <t>extended_maturity_interest_determination_manner</t>
  </si>
  <si>
    <t>Extended Maturity Interest Determination Manner</t>
  </si>
  <si>
    <t>extended_maturity_interest_payment_dates</t>
  </si>
  <si>
    <t>Extended Maturity Interest Payment Dates (in each month e.g. 10th)</t>
  </si>
  <si>
    <t>extended_maturity_interest_rate_date_adjustment</t>
  </si>
  <si>
    <t>Extended Maturity Interest Rate Date Adjustment?</t>
  </si>
  <si>
    <t>extended_maturity_margin</t>
  </si>
  <si>
    <t>Margin from Maturity Date until Extended Maturity Date</t>
  </si>
  <si>
    <t>extended_maturity_margin_applicable</t>
  </si>
  <si>
    <t>Will there be a extended maturity margin applied to the reference rate?</t>
  </si>
  <si>
    <t>extended_maturity_maximum_interest_rate</t>
  </si>
  <si>
    <t>Extended Maturity Maximum Interest Rate</t>
  </si>
  <si>
    <t>extended_maturity_maximum_interest_rate_required</t>
  </si>
  <si>
    <t>Extended Maturity Maximum Interest Rate Required?</t>
  </si>
  <si>
    <t>extended_maturity_minimum_interest_rate</t>
  </si>
  <si>
    <t>Extended Maturity Minimum Interest Rate</t>
  </si>
  <si>
    <t>extended_maturity_minimum_interest_rate_required</t>
  </si>
  <si>
    <t>Extended Maturity Minimum Interest Rate Required?</t>
  </si>
  <si>
    <t>extended_maturity_notes</t>
  </si>
  <si>
    <t>Extended Maturity Notes?</t>
  </si>
  <si>
    <t>extended_maturity_reference_rate</t>
  </si>
  <si>
    <t>Extended Maturity Reference Rate</t>
  </si>
  <si>
    <t>extended_maturity_reference_rate_replacement</t>
  </si>
  <si>
    <t>Extended Maturity Reference Rate Replacement applicable?</t>
  </si>
  <si>
    <t>extended_maturity_reference_rate_tenor</t>
  </si>
  <si>
    <t>Extended Maturity Reference Rate Tenor</t>
  </si>
  <si>
    <t>extended_maturity_relevant_screen_page</t>
  </si>
  <si>
    <t>Extended Maturity Relevant Screen Page</t>
  </si>
  <si>
    <t>extended_maturity_required</t>
  </si>
  <si>
    <t>Extended Maturity Required?</t>
  </si>
  <si>
    <t>extended_maturity_reset_date</t>
  </si>
  <si>
    <t>Extended Maturity Reset Date</t>
  </si>
  <si>
    <t>extended_maturity_specified_time</t>
  </si>
  <si>
    <t>Extended Maturity Specified Time (e.g. 11.00 a.m.)</t>
  </si>
  <si>
    <t>extended_reference_rate</t>
  </si>
  <si>
    <t>Extended Reference Rate</t>
  </si>
  <si>
    <t>fall_back_and_rounding_provisions_denominator</t>
  </si>
  <si>
    <t>Fall back and rounding provisions denominator</t>
  </si>
  <si>
    <t>fall_back_provisions</t>
  </si>
  <si>
    <t>Fall back provisions, rounding provisions, denominator and any other terms relating to the method of calculating interest on Floating Rate Notes</t>
  </si>
  <si>
    <t>fall_back_provisions_etc_required</t>
  </si>
  <si>
    <t>Are there any fall back provisions, rounding provisions, denominator and any other terms relating to the method of calculating interest on Floating Rate Notes which are different from those set out in the Conditions?</t>
  </si>
  <si>
    <t>fall_back_provisions_for_calculating_interest_on_floating_rate_notes</t>
  </si>
  <si>
    <t>Fall back provisions for calculating interest on Floating Rate Notes</t>
  </si>
  <si>
    <t>fall_back_provisions_required</t>
  </si>
  <si>
    <t>Are there any fall-back provisions, rounding provisions, denominator and any other terms relating to the method of calculating interest on floating Rate Notes, which are different from those set out in the Conditions and the Agency Agreement?</t>
  </si>
  <si>
    <t>fall_back_provisions_required_for_calculating_interest_on_floating_rate_notes</t>
  </si>
  <si>
    <t>Fall back provisions required for calculating interest on Floating Rate Notes?</t>
  </si>
  <si>
    <t>fallback_and_rounding_provisions_and_other_terms</t>
  </si>
  <si>
    <t>Fallback and Rounding Provisions and/or Other Terms</t>
  </si>
  <si>
    <t>fallback_and_rounding_provisions_and_other_terms_required</t>
  </si>
  <si>
    <t>Are Fallback and Rounding Provisions or Other Terms Required?</t>
  </si>
  <si>
    <t>fallback_dual_currency_provisions</t>
  </si>
  <si>
    <t>Fallback Dual Currency Provisions</t>
  </si>
  <si>
    <t>fallback_dual_currency_provisions_required</t>
  </si>
  <si>
    <t>Fallback Dual Currency Provisions Required?</t>
  </si>
  <si>
    <t>fallback_floating_rate_determination_as_set_out_in_conditions</t>
  </si>
  <si>
    <t>Fallback Floating Rate Determination as set out in Conditions</t>
  </si>
  <si>
    <t>fallback_index_interest_provisions</t>
  </si>
  <si>
    <t>Fallback Index Interest Provisions</t>
  </si>
  <si>
    <t>fallback_index_redemption_provisions</t>
  </si>
  <si>
    <t>Fallback Index Redemption Provisions</t>
  </si>
  <si>
    <t>fallback_provisions</t>
  </si>
  <si>
    <t>Alternative Fallback Provisions for Floating Rate Notes</t>
  </si>
  <si>
    <t>fallback_provisions_as_per_conditions</t>
  </si>
  <si>
    <t>Fallback Provisions as per the Conditions?</t>
  </si>
  <si>
    <t>fallback_provisions_etc</t>
  </si>
  <si>
    <t>Details Fall back provisions, rounding provisions, denominator and any other terms relating to the method of calculating interest on Floating Rate Notes</t>
  </si>
  <si>
    <t>fallback_provisions_required</t>
  </si>
  <si>
    <t>Are Fallback Provision or any other terms relating to the method of calculating interest on Floating Rate Notes required?</t>
  </si>
  <si>
    <t>fallback_relevant_time</t>
  </si>
  <si>
    <t>Fallback Relevant Time</t>
  </si>
  <si>
    <t>fallback_relevant_time_required</t>
  </si>
  <si>
    <t>Fallback Relevant Time Required?</t>
  </si>
  <si>
    <t>fallback_reset_reference_rate</t>
  </si>
  <si>
    <t>Fallback Reset Reference Rate</t>
  </si>
  <si>
    <t>fallback_reset_reference_rate_required</t>
  </si>
  <si>
    <t>Is a fallback Reset Reference  Rate applicable?</t>
  </si>
  <si>
    <t>fallback_screen_page</t>
  </si>
  <si>
    <t>Fallback Screen Page</t>
  </si>
  <si>
    <t>fbf_definitions</t>
  </si>
  <si>
    <t>FBF Definitions</t>
  </si>
  <si>
    <t>fbf_definitions_as_set_out_in_condiitions</t>
  </si>
  <si>
    <t>FBF Definitions as set out in Condiitions?</t>
  </si>
  <si>
    <t>fbf_determined_interest_rate</t>
  </si>
  <si>
    <t>FBF Determined Interest Rate</t>
  </si>
  <si>
    <t>fbf_floating_rate_determination_date</t>
  </si>
  <si>
    <t>fbf_rate_relevant_conditions</t>
  </si>
  <si>
    <t>FBF Rate Relevant Conditions</t>
  </si>
  <si>
    <t>fed_bookentry_notes_form</t>
  </si>
  <si>
    <t>Fed Bookentry Form of Notes</t>
  </si>
  <si>
    <t>fee_details</t>
  </si>
  <si>
    <t>Details of fees payable to Managers/Dealer</t>
  </si>
  <si>
    <t>fee_disclosure_for_material_interests</t>
  </si>
  <si>
    <t>Fee Disclosure for Material Interests</t>
  </si>
  <si>
    <t>fee_disclosure_required_for_interests_material_in_the_issue</t>
  </si>
  <si>
    <t>Fee Disclosure Required for Interests Material in the Issue?</t>
  </si>
  <si>
    <t>fee_disclosure_to_be_included</t>
  </si>
  <si>
    <t>Fee Disclosure to be Included?</t>
  </si>
  <si>
    <t>fee_dislosure</t>
  </si>
  <si>
    <t>Details of fees payable to managers/dealers</t>
  </si>
  <si>
    <t>fee_payable</t>
  </si>
  <si>
    <t>Fees Payable to the Manager(s)?</t>
  </si>
  <si>
    <t>fees_charged_by_the_issuer_to_the_noteholders_post_issuance</t>
  </si>
  <si>
    <t>Fees charged by the Issuer to the Noteholders post issuance?</t>
  </si>
  <si>
    <t>fees_disclosed</t>
  </si>
  <si>
    <t>Fees Disclosed?</t>
  </si>
  <si>
    <t>fees_disclosure_required</t>
  </si>
  <si>
    <t>Are the Fees payable to the Managers/Dealer disclosed?</t>
  </si>
  <si>
    <t>fifth_anniversary_date</t>
  </si>
  <si>
    <t>Fifth Anniversary Date</t>
  </si>
  <si>
    <t>fifth_co_manager_address</t>
  </si>
  <si>
    <t>Fifth Co-Manager Address</t>
  </si>
  <si>
    <t>fifth_co_manager_underwriting_commitment</t>
  </si>
  <si>
    <t>Fifth Co-Manager Underwriting Commitment</t>
  </si>
  <si>
    <t>fifth_lead_manager_address</t>
  </si>
  <si>
    <t>Fifth Joint Lead Manager Address</t>
  </si>
  <si>
    <t>fifth_lead_manager_underwriting_commitment</t>
  </si>
  <si>
    <t>Fifth Joint Lead Manager Underwriting Commitment</t>
  </si>
  <si>
    <t>fifth_manager_address</t>
  </si>
  <si>
    <t>Fifth Manager Address</t>
  </si>
  <si>
    <t>fifth_manager_name</t>
  </si>
  <si>
    <t>Legal name of Fifth Manager</t>
  </si>
  <si>
    <t>fifth_manager_name_required</t>
  </si>
  <si>
    <t>Fifth Manager Name Required?</t>
  </si>
  <si>
    <t>fifth_manager_publicity_name</t>
  </si>
  <si>
    <t>Fifth Manager Publicity Name</t>
  </si>
  <si>
    <t>fifth_manager_publicity_name_required</t>
  </si>
  <si>
    <t>Fifth Manager Publicity Name Required?</t>
  </si>
  <si>
    <t>fifth_manager_required</t>
  </si>
  <si>
    <t>Fifth Manager Required?</t>
  </si>
  <si>
    <t>fifth_manager_underwriting_commitment</t>
  </si>
  <si>
    <t>Fifth Manager Underwriting Commitment</t>
  </si>
  <si>
    <t>final_accreting_payment_period_specified</t>
  </si>
  <si>
    <t>Final Accreting Payment Period?</t>
  </si>
  <si>
    <t>final_broken_amount</t>
  </si>
  <si>
    <t>Final Broken Amount</t>
  </si>
  <si>
    <t>final_broken_amount_required</t>
  </si>
  <si>
    <t>Final Broken Amount Required?</t>
  </si>
  <si>
    <t>final_fixed_interest_payment_date</t>
  </si>
  <si>
    <t>Final Fixed Interest Payment Date</t>
  </si>
  <si>
    <t>final_issuer_call_date</t>
  </si>
  <si>
    <t>The final date on which the Issuer can exercise the Issuer Call (to but excluding)</t>
  </si>
  <si>
    <t>final_payment_date</t>
  </si>
  <si>
    <t>Final Payment Date</t>
  </si>
  <si>
    <t>final_redemption_amount_definitive</t>
  </si>
  <si>
    <t>Final Redemption Amount for Notes in Definitive Form</t>
  </si>
  <si>
    <t>final_redemption_amount_definitive_percentage</t>
  </si>
  <si>
    <t>Final Redemption Amount Percentage for Notes in Definitive Form</t>
  </si>
  <si>
    <t>final_redemption_amount_different_from_par</t>
  </si>
  <si>
    <t>Final Redemption Amount Different From Par?</t>
  </si>
  <si>
    <t>final_redemption_amount_global_percentage</t>
  </si>
  <si>
    <t>Final Redemption Amount Percentage for Notes in Global Form</t>
  </si>
  <si>
    <t>final_redemption_amount_global_percentage_required</t>
  </si>
  <si>
    <t>Final Redemption Amount Percentage for Notes in Global Form Required?</t>
  </si>
  <si>
    <t>final_redemption_amount_required</t>
  </si>
  <si>
    <t>Final Redemption Amount Required?</t>
  </si>
  <si>
    <t>final_redemption_amount_specified</t>
  </si>
  <si>
    <t>Final Redemption Amount Specified?</t>
  </si>
  <si>
    <t>final_redemption_at_par</t>
  </si>
  <si>
    <t>Final Redemption at Par?</t>
  </si>
  <si>
    <t>final_redemption_percent</t>
  </si>
  <si>
    <t>final_redemption_percentage</t>
  </si>
  <si>
    <t>final_redemption_specified_amount</t>
  </si>
  <si>
    <t>Final Redemption Specified Amount</t>
  </si>
  <si>
    <t>final_resettable_note_interest_payment_date</t>
  </si>
  <si>
    <t>Final Resettable Note Interest Payment Date</t>
  </si>
  <si>
    <t>final_terms_date</t>
  </si>
  <si>
    <t>final_terms_disclosure_required</t>
  </si>
  <si>
    <t>Are the Final Terms Available at the Issuerâ€™s Office and Website?</t>
  </si>
  <si>
    <t>final_terms_title</t>
  </si>
  <si>
    <t>Include a default title for the Final Terms (based on the transaction terms) or use a custom title?</t>
  </si>
  <si>
    <t>finalterms_treasury_signature</t>
  </si>
  <si>
    <t>Final Terms Treasury Signature</t>
  </si>
  <si>
    <t>signature</t>
  </si>
  <si>
    <t>finalterms_treasury_signature_method</t>
  </si>
  <si>
    <t>Append signature</t>
  </si>
  <si>
    <t>finance_committee_approval_date</t>
  </si>
  <si>
    <t>Finance Committee Approval Date</t>
  </si>
  <si>
    <t>finance_committee_approval_required</t>
  </si>
  <si>
    <t>Finance Committee Approval Required?</t>
  </si>
  <si>
    <t>financial_adviser</t>
  </si>
  <si>
    <t>Financial Adviser</t>
  </si>
  <si>
    <t>financial_centre</t>
  </si>
  <si>
    <t>Relevant Financial Centre</t>
  </si>
  <si>
    <t>financial_centre_condition_7h_required</t>
  </si>
  <si>
    <t>Financial Centre(s) Required?</t>
  </si>
  <si>
    <t>financial_centre_day</t>
  </si>
  <si>
    <t>Relevant Financial Centre Day</t>
  </si>
  <si>
    <t>financial_centre_other</t>
  </si>
  <si>
    <t>Specify other financial centre</t>
  </si>
  <si>
    <t>financial_centre_required</t>
  </si>
  <si>
    <t>Is a relevant financial centre required to be specified?</t>
  </si>
  <si>
    <t>financial_centres</t>
  </si>
  <si>
    <t>Additional Financial Centres for payment purposes</t>
  </si>
  <si>
    <t>financial_centres_condition_7h</t>
  </si>
  <si>
    <t>Financial Centre(s) (Condition 7(h)) or other special provisions relating to Payment Dates</t>
  </si>
  <si>
    <t>financial_centres_required</t>
  </si>
  <si>
    <t>Additional Financial Centres required for payment purposes?</t>
  </si>
  <si>
    <t>financial_intermediaries</t>
  </si>
  <si>
    <t>Financial Intermediaries</t>
  </si>
  <si>
    <t>financial_intermediaries_required</t>
  </si>
  <si>
    <t>Financial Intermediaries Required?</t>
  </si>
  <si>
    <t>finite_instrument_size</t>
  </si>
  <si>
    <t>Finite Instrument Size</t>
  </si>
  <si>
    <t>finite_note_size</t>
  </si>
  <si>
    <t>Is the maximum denomination of a Note (e.g. EUR 199,000) required to be specified?</t>
  </si>
  <si>
    <t>finite_note_size_required</t>
  </si>
  <si>
    <t>Maximum denomination of an Instrument required to be specified?</t>
  </si>
  <si>
    <t>first_accrued_interest_calculation_date</t>
  </si>
  <si>
    <t>First Accrued Interest Calculation Date</t>
  </si>
  <si>
    <t>first_anniversary_date</t>
  </si>
  <si>
    <t>First Anniversary Date</t>
  </si>
  <si>
    <t>first_co_manager_address</t>
  </si>
  <si>
    <t>First Co-Manager Address</t>
  </si>
  <si>
    <t>first_co_manager_underwriting_commitment</t>
  </si>
  <si>
    <t>First Co-Manager Underwriting Commitment</t>
  </si>
  <si>
    <t>first_fixed_coupon_broken_amount</t>
  </si>
  <si>
    <t>First Coupon Period Broken Amount (Fixed) per Calculation Amount</t>
  </si>
  <si>
    <t>first_fixed_interest_payment_date_required</t>
  </si>
  <si>
    <t>First Interest Payment Date (Fixed Rate) Required?</t>
  </si>
  <si>
    <t>first_fixed_interest_rate</t>
  </si>
  <si>
    <t>First Fixed Interest Rate</t>
  </si>
  <si>
    <t>first_fixed_interest_rate_end_payment_date</t>
  </si>
  <si>
    <t>First Fixed Interest Rate End Payment Date</t>
  </si>
  <si>
    <t>first_fixed_reset_interest_payment_date</t>
  </si>
  <si>
    <t>First Fixed Reset Interest Payment Date</t>
  </si>
  <si>
    <t>first_floating_interest_payment_date_reference_required</t>
  </si>
  <si>
    <t>First Floating Interest Payment Date Reference Required?</t>
  </si>
  <si>
    <t>first_floating_interest_payment_date_required</t>
  </si>
  <si>
    <t>First Floating Interest Payment Date Required?</t>
  </si>
  <si>
    <t>first_floating_rate_interest_payment_date</t>
  </si>
  <si>
    <t>First Floating Rate Interest Payment Date</t>
  </si>
  <si>
    <t>first_index_linked_interest_payment_date</t>
  </si>
  <si>
    <t>First Index Linked Interest Payment Date</t>
  </si>
  <si>
    <t>first_instalment_amount</t>
  </si>
  <si>
    <t>First Instalment Amount</t>
  </si>
  <si>
    <t>first_instalment_date</t>
  </si>
  <si>
    <t>First Instalment Date</t>
  </si>
  <si>
    <t>first_interest_payment_date</t>
  </si>
  <si>
    <t>First Interest Payment Date</t>
  </si>
  <si>
    <t>first_interest_period_commencement_date</t>
  </si>
  <si>
    <t>First Interest Period Commencement Date</t>
  </si>
  <si>
    <t>first_issuer_call_date</t>
  </si>
  <si>
    <t>The first date on which the Issuer can exercise the Issuer Call (from and including)</t>
  </si>
  <si>
    <t>first_lead_manager_address</t>
  </si>
  <si>
    <t>First Lead Manager Address</t>
  </si>
  <si>
    <t>first_lead_manager_underwriting_commitment</t>
  </si>
  <si>
    <t>First Lead Manager Underwriting Commitment</t>
  </si>
  <si>
    <t>first_manager_address</t>
  </si>
  <si>
    <t>First Manager Address</t>
  </si>
  <si>
    <t>first_manager_name</t>
  </si>
  <si>
    <t>Legal name of First Manager</t>
  </si>
  <si>
    <t>first_manager_publicity_name</t>
  </si>
  <si>
    <t>First Manager Publicity Name</t>
  </si>
  <si>
    <t>first_manager_underwriting_commitment</t>
  </si>
  <si>
    <t>First Manager Underwriting Commitment</t>
  </si>
  <si>
    <t>first_margin</t>
  </si>
  <si>
    <t>First Margin</t>
  </si>
  <si>
    <t>first_margin_applicable</t>
  </si>
  <si>
    <t>First Margin Applicable?</t>
  </si>
  <si>
    <t>first_optional_redemption_date</t>
  </si>
  <si>
    <t>First option redemption date (from and including)</t>
  </si>
  <si>
    <t>first_reference_rate_required</t>
  </si>
  <si>
    <t>First Reference Rate Required?</t>
  </si>
  <si>
    <t>first_reset_coupon_amount</t>
  </si>
  <si>
    <t>First Reset Coupon Amount</t>
  </si>
  <si>
    <t>first_reset_date</t>
  </si>
  <si>
    <t>first_reset_date_adjustment</t>
  </si>
  <si>
    <t>First Reset Date Adjustment?</t>
  </si>
  <si>
    <t>first_reset_fixed_interest_payment_date</t>
  </si>
  <si>
    <t>First Reset Fixed Interest Payment Date</t>
  </si>
  <si>
    <t>first_reset_interest_payment_date</t>
  </si>
  <si>
    <t>first_reset_margin</t>
  </si>
  <si>
    <t>First reset margin</t>
  </si>
  <si>
    <t>first_reset_margin_applicable</t>
  </si>
  <si>
    <t>First reset margin applicable?</t>
  </si>
  <si>
    <t>first_reset_note_interest_payment_date</t>
  </si>
  <si>
    <t>First Reset Note Interest Payment Date</t>
  </si>
  <si>
    <t>first_reset_period_fallback</t>
  </si>
  <si>
    <t>first_reset_period_fallback_price</t>
  </si>
  <si>
    <t>First Reset Period Fallback Price</t>
  </si>
  <si>
    <t>first_reset_period_fallback_price_required</t>
  </si>
  <si>
    <t>First Reset Period Fallback Price Required?</t>
  </si>
  <si>
    <t>first_reset_period_fallback_yield</t>
  </si>
  <si>
    <t>First Reset Period Fallback Yield</t>
  </si>
  <si>
    <t>first_reset_period_fallback_yield_required</t>
  </si>
  <si>
    <t>First Reset Period Fallback Yield Required?</t>
  </si>
  <si>
    <t>first_resettable_note_interest_payment_date</t>
  </si>
  <si>
    <t>First Resettable Note Interest Payment Date</t>
  </si>
  <si>
    <t>first_trading_day</t>
  </si>
  <si>
    <t>First Trading Day SIX</t>
  </si>
  <si>
    <t>first_trading_venue</t>
  </si>
  <si>
    <t>First Trading Venue</t>
  </si>
  <si>
    <t>first_tranche_base_prospectus_date_known</t>
  </si>
  <si>
    <t>First Tranche Base Prospectus
 Date Known?</t>
  </si>
  <si>
    <t>first_tranche_conditions</t>
  </si>
  <si>
    <t>First Tranche Conditions</t>
  </si>
  <si>
    <t>first_tranche_information_memorandum_date</t>
  </si>
  <si>
    <t>First Tranche Information Memorandum Date</t>
  </si>
  <si>
    <t>first_tranche_information_memorandum_date_known</t>
  </si>
  <si>
    <t>First Tranche Information Memorandum Date Known?</t>
  </si>
  <si>
    <t>first_tranche_issue_date</t>
  </si>
  <si>
    <t>First Tranche Issue Date</t>
  </si>
  <si>
    <t>first_tranche_offering_circular</t>
  </si>
  <si>
    <t>First Tranche Offering Circular Date</t>
  </si>
  <si>
    <t>first_tranche_offering_circular_date</t>
  </si>
  <si>
    <t>first_tranche_offering_circular_date_known</t>
  </si>
  <si>
    <t>first_tranche_offering_memorandum_date</t>
  </si>
  <si>
    <t>First Tranche Offering Memorandum Date</t>
  </si>
  <si>
    <t>first_tranche_offering_memorandum_date_known</t>
  </si>
  <si>
    <t>First Tranche Offering Memorandum Date Known?</t>
  </si>
  <si>
    <t>first_tranche_prospectus</t>
  </si>
  <si>
    <t>First_Tranche_Prospectus?</t>
  </si>
  <si>
    <t>first_tranche_prospectus_date</t>
  </si>
  <si>
    <t>First Tranche Prospectus Date</t>
  </si>
  <si>
    <t>first_tranche_supplement_dates</t>
  </si>
  <si>
    <t>Date(s) of Supplement(s) to the Earlier Base Prospectus</t>
  </si>
  <si>
    <t>first_tranche_supplement_dates_required</t>
  </si>
  <si>
    <t>First Tranche Supplement Date(s) Required?</t>
  </si>
  <si>
    <t>first_tranche_supplements_dates</t>
  </si>
  <si>
    <t>first_tranche_supplements_dates_required</t>
  </si>
  <si>
    <t>first_tranche_trust_deed_date</t>
  </si>
  <si>
    <t>First Tranche Trust Deed date</t>
  </si>
  <si>
    <t>fiscal_agent</t>
  </si>
  <si>
    <t>Fiscal Agent</t>
  </si>
  <si>
    <t>fiscal_agent_calculates_interest</t>
  </si>
  <si>
    <t>Fiscal Agent Calculates Interest?</t>
  </si>
  <si>
    <t>fiscal_agent_to_calculate_coupon_amount</t>
  </si>
  <si>
    <t>Is the Fiscal Agent responsible for calculating the Fixed Coupon Amount(s)?</t>
  </si>
  <si>
    <t>fisn_status</t>
  </si>
  <si>
    <t>FISN Status</t>
  </si>
  <si>
    <t>fisn_status_required</t>
  </si>
  <si>
    <t>FISN Status Required</t>
  </si>
  <si>
    <t>fitch_entity</t>
  </si>
  <si>
    <t>Legal name of Fitch entity</t>
  </si>
  <si>
    <t>fitch_established</t>
  </si>
  <si>
    <t>Fitch place of establishment</t>
  </si>
  <si>
    <t>fitch_establishment</t>
  </si>
  <si>
    <t>Where is Fitch established?</t>
  </si>
  <si>
    <t>fitch_establishment_status</t>
  </si>
  <si>
    <t>Fitch Establishment Status</t>
  </si>
  <si>
    <t>fitch_instrument_outlook</t>
  </si>
  <si>
    <t>fitch_issuer_required</t>
  </si>
  <si>
    <t>Long Term Fitch Rating Required?</t>
  </si>
  <si>
    <t>fitch_programme_rating</t>
  </si>
  <si>
    <t>fitch_rating_status_expected</t>
  </si>
  <si>
    <t>fitch_short_term_rating</t>
  </si>
  <si>
    <t>Fitch Rating of the Short term Unsecured Obligations of the Issuer</t>
  </si>
  <si>
    <t>fitch_status</t>
  </si>
  <si>
    <t>Fitch Status</t>
  </si>
  <si>
    <t>fitch_unsubordinated_rating</t>
  </si>
  <si>
    <t>Fitch Rating of the Unsecured Unsubordinated Long-term Obligations of the Issuer</t>
  </si>
  <si>
    <t>fixed_adjusted_type</t>
  </si>
  <si>
    <t>Fixed Rate Adjusted for Calculation of Interest or Payment Purposes?</t>
  </si>
  <si>
    <t>fixed_alternative_day_count_fraction</t>
  </si>
  <si>
    <t>Fixed Alternative Day Count Fraction</t>
  </si>
  <si>
    <t>fixed_broken_amount_calculated_as_per_the_conditions</t>
  </si>
  <si>
    <t>Fixed Broken Amount Calculated as per Condition 4(a)(II)?</t>
  </si>
  <si>
    <t>fixed_broken_amount_extended_maturity</t>
  </si>
  <si>
    <t>Fixed Rate Broken Amount for the Extended Maturity Description</t>
  </si>
  <si>
    <t>fixed_broken_amount_extended_maturity_required</t>
  </si>
  <si>
    <t>Fixed Rate Broken Amount for the Extended Maturity Required?</t>
  </si>
  <si>
    <t>fixed_broken_amount_interest_payment_date</t>
  </si>
  <si>
    <t>Fixed Broken Amount Interest Payment Date</t>
  </si>
  <si>
    <t>fixed_broken_amount_particulars</t>
  </si>
  <si>
    <t>Broken Amount Particulars (initial or final and payment date)</t>
  </si>
  <si>
    <t>fixed_broken_amount_payment_date</t>
  </si>
  <si>
    <t>Fixed Broken Amount Payment Date</t>
  </si>
  <si>
    <t>fixed_broken_amount_per_aggregate_nominal_amount</t>
  </si>
  <si>
    <t>Aggregate Broken Amount for the Broken Period</t>
  </si>
  <si>
    <t>fixed_broken_amount_required</t>
  </si>
  <si>
    <t>Fixed Broken Amount Required ?</t>
  </si>
  <si>
    <t>fixed_broken_amount_specification</t>
  </si>
  <si>
    <t>Select method for specifying the broken amount(s)</t>
  </si>
  <si>
    <t>fixed_business_centres</t>
  </si>
  <si>
    <t>fixed_business_centres_required</t>
  </si>
  <si>
    <t>fixed_business_day_adjusted</t>
  </si>
  <si>
    <t>fixed_business_day_adjusted_required</t>
  </si>
  <si>
    <t>Fixed Business Day Adjusted Required</t>
  </si>
  <si>
    <t>fixed_business_day_convention_required</t>
  </si>
  <si>
    <t>Fixed Rate Business Day Convention Required?</t>
  </si>
  <si>
    <t>fixed_coupon_amount_calculated</t>
  </si>
  <si>
    <t>Fixed Coupon Amounts per Calculation Amount</t>
  </si>
  <si>
    <t>fixed_coupon_amount_calculated_as_per_the_conditions</t>
  </si>
  <si>
    <t>Fixed Coupon Amount Calculated as per the Conditions?</t>
  </si>
  <si>
    <t>fixed_coupon_amount_extended_maturity</t>
  </si>
  <si>
    <t>Fixed Coupon Amount for the Extended Maturity</t>
  </si>
  <si>
    <t>fixed_coupon_amount_extended_maturity_description</t>
  </si>
  <si>
    <t>Description of the Fixed Coupon Amount for the Extended Maturity</t>
  </si>
  <si>
    <t>fixed_coupon_amount_extended_maturity_type</t>
  </si>
  <si>
    <t>Method to Describe the Fixed Coupon Amount for the Extended Maturity</t>
  </si>
  <si>
    <t>fixed_coupon_amount_formula_determination</t>
  </si>
  <si>
    <t>Fixed Coupon Amount Formula Determination</t>
  </si>
  <si>
    <t>fixed_coupon_amount_formula_determination_required</t>
  </si>
  <si>
    <t>Is a special formula for determining the Fixed Coupon Amount Required?</t>
  </si>
  <si>
    <t>fixed_coupon_amount_global</t>
  </si>
  <si>
    <t>Fixed Coupon Amount per Aggregate Nominal Amount of the Notes (applicable to the Notes in global form)</t>
  </si>
  <si>
    <t>fixed_coupon_amount_options</t>
  </si>
  <si>
    <t>Fixed Coupon Amount Options</t>
  </si>
  <si>
    <t>fixed_coupon_amount_payable_by_reference_to_minimum_denomination</t>
  </si>
  <si>
    <t>Fixed Coupon Amount payable by reference to Minimum Denomination?</t>
  </si>
  <si>
    <t>fixed_coupon_amount_per_aggregate_nominal_amount</t>
  </si>
  <si>
    <t>Aggregate Interest on Nominal Amount for each Interest Period</t>
  </si>
  <si>
    <t>fixed_coupon_amount_required</t>
  </si>
  <si>
    <t>Fixed Coupon Amount Required?</t>
  </si>
  <si>
    <t>fixed_coupon_amount_specification</t>
  </si>
  <si>
    <t>Select method for specifying the fixed coupon amount(s)</t>
  </si>
  <si>
    <t>fixed_coupon_required</t>
  </si>
  <si>
    <t>Fixed Coupon Required?</t>
  </si>
  <si>
    <t>fixed_day_count_fraction</t>
  </si>
  <si>
    <t>Day Count Fraction for Fixed Interest</t>
  </si>
  <si>
    <t>fixed_day_count_fraction_adjusted</t>
  </si>
  <si>
    <t>Day Count Fraction for Fixed Interest Adjusted/Unadjusted?</t>
  </si>
  <si>
    <t>fixed_day_count_fraction_applicable</t>
  </si>
  <si>
    <t>Fixed Day Count Fraction Applicable?</t>
  </si>
  <si>
    <t>fixed_day_count_fraction_from_maturity_up_to_extended_maturity</t>
  </si>
  <si>
    <t>Fixed Day Count Fraction from Maturity Date up to Extended Maturity Date</t>
  </si>
  <si>
    <t>fixed_day_count_fraction_required</t>
  </si>
  <si>
    <t>Fixed Day Count Fraction Required?</t>
  </si>
  <si>
    <t>fixed_determination_dates</t>
  </si>
  <si>
    <t>Fixed Rate Determination Dates (in each year e.g. 1 January)</t>
  </si>
  <si>
    <t>fixed_determination_dates_required</t>
  </si>
  <si>
    <t>Fixed Rate Determination Dates Required?</t>
  </si>
  <si>
    <t>fixed_first_coupon_period_broken_amount_per_nominal_amount</t>
  </si>
  <si>
    <t>fixed_interest_additional_calculation_terms</t>
  </si>
  <si>
    <t>Fixed Interest Additional Calculation Terms</t>
  </si>
  <si>
    <t>fixed_interest_additional_calculation_terms_required</t>
  </si>
  <si>
    <t>Are any other terms relating to the method of calculating interest for Fixed Rate Notes required to be specified?</t>
  </si>
  <si>
    <t>fixed_interest_additional_conditions_required</t>
  </si>
  <si>
    <t>Are any other terms relating to the method of calculating interest for Fixed Rate Notes required?</t>
  </si>
  <si>
    <t>fixed_interest_determination</t>
  </si>
  <si>
    <t>Fixed Interest Determination</t>
  </si>
  <si>
    <t>fixed_interest_determination_dates</t>
  </si>
  <si>
    <t>Fixed Interest Determination Dates for Actual/Actual (ICMA)</t>
  </si>
  <si>
    <t>fixed_interest_determination_dates_required</t>
  </si>
  <si>
    <t>Fixed Interest Determination Dates Required?</t>
  </si>
  <si>
    <t>fixed_interest_payable_in_arrear</t>
  </si>
  <si>
    <t>Fixed Interest Payable in arrear?</t>
  </si>
  <si>
    <t>fixed_interest_payable_in_arrear_required</t>
  </si>
  <si>
    <t>Fixed Interest Payable in Arrear?</t>
  </si>
  <si>
    <t>fixed_interest_payable_in_arrrears</t>
  </si>
  <si>
    <t>fixed_interest_payment_at_maturity_date</t>
  </si>
  <si>
    <t>Fixed Interest Payment in Arrear at Maturity Date only?</t>
  </si>
  <si>
    <t>fixed_interest_payment_conditions</t>
  </si>
  <si>
    <t>Fixed Interest Payment Conditions</t>
  </si>
  <si>
    <t>fixed_interest_payment_date</t>
  </si>
  <si>
    <t>Fixed Interest Payment Date</t>
  </si>
  <si>
    <t>fixed_interest_payment_date_adjustment</t>
  </si>
  <si>
    <t>Is interest payment date adjustment applicable?</t>
  </si>
  <si>
    <t>fixed_interest_payment_dates_extended_maturity</t>
  </si>
  <si>
    <t>Fixed Interest Payment Dates for the Extended Maturity (in each year e.g. 1 January)</t>
  </si>
  <si>
    <t>fixed_interest_payment_dates_specification_required</t>
  </si>
  <si>
    <t>Fixed Interest Payment Dates Specification Required?</t>
  </si>
  <si>
    <t>fixed_interest_payment_expressed_per_annum</t>
  </si>
  <si>
    <t>Fixed Interest Payment Expressed per Annum?</t>
  </si>
  <si>
    <t>fixed_interest_period_adjustment</t>
  </si>
  <si>
    <t>Fixed Inserest Period Adjustment?</t>
  </si>
  <si>
    <t>fixed_interest_period_date_description</t>
  </si>
  <si>
    <t>Fixed Interest Period Date</t>
  </si>
  <si>
    <t>fixed_interest_period_date_required</t>
  </si>
  <si>
    <t>Interest Period Date Specification Required?</t>
  </si>
  <si>
    <t>fixed_interest_period_description</t>
  </si>
  <si>
    <t>Fixed Interest Period(s)</t>
  </si>
  <si>
    <t>fixed_interest_period_end_date</t>
  </si>
  <si>
    <t>Fixed Interest Period End Date</t>
  </si>
  <si>
    <t>fixed_interest_periods_required</t>
  </si>
  <si>
    <t>Fixed Interest Periods Required?</t>
  </si>
  <si>
    <t>fixed_interest_rate_additional_conditions</t>
  </si>
  <si>
    <t>Fixed Interest Rate Additional Conditions</t>
  </si>
  <si>
    <t>fixed_interest_rate_date_adjustment</t>
  </si>
  <si>
    <t>Are the fixed interest payment dates subject to adjustment in accordance with a business day convention?</t>
  </si>
  <si>
    <t>fixed_interest_rate_end</t>
  </si>
  <si>
    <t>Date on which the rate of interest shall change from fixed rate to floating rate (from and including for the floating rate period)</t>
  </si>
  <si>
    <t>fixed_interest_rate_extended_maturity</t>
  </si>
  <si>
    <t>Fixed Interest for the Extended Maturity (describe rate or method for future decision)</t>
  </si>
  <si>
    <t>fixed_interest_rate_payment_frequency_non_standard</t>
  </si>
  <si>
    <t>Fixed Interest Rate Payment Frequency Non Standard</t>
  </si>
  <si>
    <t>fixed_interest_rate_payment_frequency_standard</t>
  </si>
  <si>
    <t>Payment Timing based on each Interest Payment Date?</t>
  </si>
  <si>
    <t>fixed_interest_rate_resets_during_note_tenor</t>
  </si>
  <si>
    <t>Fixed Interest Rate Resets During Note Tenor?</t>
  </si>
  <si>
    <t>fixed_interest_rate_varies</t>
  </si>
  <si>
    <t>Fixed Interest Rate Varies per Accrual Period?</t>
  </si>
  <si>
    <t>fixed_interest_ratings_step_down</t>
  </si>
  <si>
    <t>Is Ratings Step-Down applicable? (Fixed Rate)</t>
  </si>
  <si>
    <t>fixed_interest_ratings_step_down_provisions</t>
  </si>
  <si>
    <t>Ratings Step-Down Margin (Fixed Rate)</t>
  </si>
  <si>
    <t>fixed_interest_ratings_step_up</t>
  </si>
  <si>
    <t>Is Ratings Step-Up applicable? (Fixed Rate)</t>
  </si>
  <si>
    <t>fixed_interest_ratings_step_up_provisions</t>
  </si>
  <si>
    <t>Ratings Step-Up Margin (Fixed Rate)</t>
  </si>
  <si>
    <t>fixed_irregular_first_coupon_description</t>
  </si>
  <si>
    <t>Short or long first irregular coupon (Fixed)</t>
  </si>
  <si>
    <t>fixed_last_coupon_period_broken_amount_per_nominal_amount</t>
  </si>
  <si>
    <t>fixed_leg</t>
  </si>
  <si>
    <t>Fixed Leg Period</t>
  </si>
  <si>
    <t>fixed_leg_day_count_basis</t>
  </si>
  <si>
    <t>Fixed Leg Day Count Basis</t>
  </si>
  <si>
    <t>fixed_leg_frequency</t>
  </si>
  <si>
    <t>fixed_leg_payment_frequency</t>
  </si>
  <si>
    <t>Fixed Leg Payment Frequency</t>
  </si>
  <si>
    <t>fixed_leg_swap</t>
  </si>
  <si>
    <t>Fixed_Leg_Swap Applicable?</t>
  </si>
  <si>
    <t>fixed_leg_swap_payment_frequency</t>
  </si>
  <si>
    <t>Fixed Leg Swap Payment Frequency</t>
  </si>
  <si>
    <t>fixed_leg_to_floating_business_day_convention_required</t>
  </si>
  <si>
    <t>Fixed Leg to Floating Business Day Convention Required?</t>
  </si>
  <si>
    <t>fixed_payment_business_days</t>
  </si>
  <si>
    <t>Business Days for Fixed Rate payments (e.g. London, New York)</t>
  </si>
  <si>
    <t>fixed_rate_aggregate_rate</t>
  </si>
  <si>
    <t>Mid Swap Rate Required?</t>
  </si>
  <si>
    <t>fixed_rate_business_centres</t>
  </si>
  <si>
    <t>Fixed Rate Business Centres</t>
  </si>
  <si>
    <t>fixed_rate_date_adjustment</t>
  </si>
  <si>
    <t>Fixed Interest Rate Date Adjustment?</t>
  </si>
  <si>
    <t>fixed_rate_determination_date_each_year</t>
  </si>
  <si>
    <t>Fixed Rate Determination Date(s) in each year (e.g. 12 January)</t>
  </si>
  <si>
    <t>fixed_rate_determination_dates</t>
  </si>
  <si>
    <t>Fixed Rate Determination Dates</t>
  </si>
  <si>
    <t>fixed_rate_interest_step_up_required</t>
  </si>
  <si>
    <t>Fixed Rate Interest Step Up Required?</t>
  </si>
  <si>
    <t>fixed_rate_payable_up_to_maturity_date</t>
  </si>
  <si>
    <t>Fixed Rate payable up to Maturity Date?</t>
  </si>
  <si>
    <t>fixed_rate_reset_notes</t>
  </si>
  <si>
    <t>Initial Rate of Interest for Reset Notes</t>
  </si>
  <si>
    <t>fixed_rate_resettable_applicable_conditions</t>
  </si>
  <si>
    <t>Fixed Rate Resettable Applicable Conditions</t>
  </si>
  <si>
    <t>fixed_rate_resettable_date_adjustment_provisions_first</t>
  </si>
  <si>
    <t>First Reset Date Adjustment Provisions</t>
  </si>
  <si>
    <t>fixed_rate_resettable_date_adjustment_provisions_second</t>
  </si>
  <si>
    <t>Second Reset Date Adjustment Provisions</t>
  </si>
  <si>
    <t>fixed_rate_resettable_date_adjustment_provisions_subsequent</t>
  </si>
  <si>
    <t>Subsequent Reset Date Adjustment Provisions</t>
  </si>
  <si>
    <t>fixed_rate_resettable_note_interest_not_payable_for_the_first_reset_date</t>
  </si>
  <si>
    <t>Fixed Rate Resettable Note Interest Not Payable for the First Reset Date?</t>
  </si>
  <si>
    <t>fixed_rate_resettable_note_relevant_time</t>
  </si>
  <si>
    <t>Fixed Rate Resettable Note â€“ Relevant Time</t>
  </si>
  <si>
    <t>fixed_rate_resettable_note_relevant_time_required</t>
  </si>
  <si>
    <t>Fixed Rate Resettable Note Relevant Time Required?</t>
  </si>
  <si>
    <t>fixed_rate_resettable_reset_date_adjustment_required</t>
  </si>
  <si>
    <t>Fixed Rate Resettable Reset Date Adjustment Required?</t>
  </si>
  <si>
    <t>fixed_rate_resettable_second_date_adjusted_required</t>
  </si>
  <si>
    <t>Fixed Rate Resettable Second Date Adjusted Required?</t>
  </si>
  <si>
    <t>fixed_rate_resettable_subsequent_date_adjusted_required</t>
  </si>
  <si>
    <t>Fixed Rate Resettable Subsequent Date Adjusted Required?</t>
  </si>
  <si>
    <t>fixed_rate_step_up_required</t>
  </si>
  <si>
    <t>Fixed Rate Step Up Required?</t>
  </si>
  <si>
    <t>fixed_rate_terms_for_calculating_interest</t>
  </si>
  <si>
    <t>Details of Fixed Rate Terms for Calculating Interest</t>
  </si>
  <si>
    <t>fixed_rate_terms_for_calculating_interest_required</t>
  </si>
  <si>
    <t>Are Other Terms for Calculating Fixed Rate Interest Required?</t>
  </si>
  <si>
    <t>fixed_rates_of_interest</t>
  </si>
  <si>
    <t>Fixed Rates of Interest</t>
  </si>
  <si>
    <t>fixed_reset_broken_amount</t>
  </si>
  <si>
    <t>Fixed Reset Rate Broken Amount per Calculation Amount</t>
  </si>
  <si>
    <t>fixed_reset_broken_amount_duration</t>
  </si>
  <si>
    <t>Short or Long Fixed Reset Broken Amount</t>
  </si>
  <si>
    <t>fixed_reset_broken_amount_required</t>
  </si>
  <si>
    <t>Fixed Reset Rate Broken Amount Required?</t>
  </si>
  <si>
    <t>fixed_reset_coupon_amount</t>
  </si>
  <si>
    <t>fixed_reset_first_coupon_period_broken_amount</t>
  </si>
  <si>
    <t>fixed_reset_first_coupon_period_broken_amount_per_nominal_amount</t>
  </si>
  <si>
    <t>fixed_reset_interest_frequency</t>
  </si>
  <si>
    <t>Reset Interest Frequency</t>
  </si>
  <si>
    <t>fixed_reset_interest_payment_dates</t>
  </si>
  <si>
    <t>Fixed Reset Interest Payment Dates (in each year e.g. 1 January)</t>
  </si>
  <si>
    <t>fixed_reset_interest_rate</t>
  </si>
  <si>
    <t>Initial Rate of Interest</t>
  </si>
  <si>
    <t>fixed_reset_interest_rate_date_adjustment</t>
  </si>
  <si>
    <t>Fixed Reset Interest Rate Date Adjustment?</t>
  </si>
  <si>
    <t>fixed_reset_irregular_first_coupon</t>
  </si>
  <si>
    <t>Irregular First Coupon? (Fixed Reset)</t>
  </si>
  <si>
    <t>fixed_reset_irregular_last_coupon</t>
  </si>
  <si>
    <t>Irregular Last Coupon? (Fixed Reset)</t>
  </si>
  <si>
    <t>fixed_reset_last_coupon_period_broken_amount</t>
  </si>
  <si>
    <t>fixed_reset_payment_dates</t>
  </si>
  <si>
    <t>Fixed Reset Payment Dates?</t>
  </si>
  <si>
    <t>fixed_reset_payment_provisions_required</t>
  </si>
  <si>
    <t>Fixed Reset Payment Provisions Required?</t>
  </si>
  <si>
    <t>fixed_reset_rate</t>
  </si>
  <si>
    <t>Fixed Reset Rate</t>
  </si>
  <si>
    <t>fixed_reset_reference_rate</t>
  </si>
  <si>
    <t>Fixed Reset Reference Rate</t>
  </si>
  <si>
    <t>fixed_step</t>
  </si>
  <si>
    <t>Fixed Step?</t>
  </si>
  <si>
    <t>fixed_step_up_margin</t>
  </si>
  <si>
    <t>Fixed Rate Step-up Margin</t>
  </si>
  <si>
    <t>fixed_step_up_rate_of_interest</t>
  </si>
  <si>
    <t>Fixed Step Up Rate of Interest</t>
  </si>
  <si>
    <t>fixed_to_floating_leg_interest_rate_date_adjustment</t>
  </si>
  <si>
    <t>Fixed to Floating Leg Floating Interest Rate Date Adjustment?</t>
  </si>
  <si>
    <t>floating_adjusted_type</t>
  </si>
  <si>
    <t>Floating Rate Adjusted for Calculation of Interest or Payment Purposes?</t>
  </si>
  <si>
    <t>floating_broken_amount_duration</t>
  </si>
  <si>
    <t>floating_broken_amount_period</t>
  </si>
  <si>
    <t>Floating Broken Amount Period</t>
  </si>
  <si>
    <t>floating_broken_amount_required</t>
  </si>
  <si>
    <t>floating_broken_duration</t>
  </si>
  <si>
    <t>Short or long Floating Broken Amount</t>
  </si>
  <si>
    <t>floating_business_centres</t>
  </si>
  <si>
    <t>floating_business_centres_required</t>
  </si>
  <si>
    <t>floating_business_day_adjusted</t>
  </si>
  <si>
    <t>Are the Coupon Amounts Payable in respect of floating rate interest adjusted or unadjusted for the Business Day Convention?</t>
  </si>
  <si>
    <t>floating_coupon_amount_day_count_fraction_adjusted</t>
  </si>
  <si>
    <t>floating_day_count_fraction</t>
  </si>
  <si>
    <t>Day Count Fraction for Floating Interest</t>
  </si>
  <si>
    <t>floating_day_count_fraction_adjusted</t>
  </si>
  <si>
    <t>Day Count Fraction for Floating Interest Adjusted/Unadjusted?</t>
  </si>
  <si>
    <t>floating_determination_date</t>
  </si>
  <si>
    <t>floating_determination_date_required</t>
  </si>
  <si>
    <t>Floating Rate Determination Date Required? (Only include the Determination Date provisions here, if they are not included previously in the Final Terms)</t>
  </si>
  <si>
    <t>floating_interest_determination</t>
  </si>
  <si>
    <t>Floating Interest Determination</t>
  </si>
  <si>
    <t>floating_interest_determination_dates</t>
  </si>
  <si>
    <t>Floating Interest Determination Dates</t>
  </si>
  <si>
    <t>floating_interest_payment_dates_extended_maturity</t>
  </si>
  <si>
    <t>floating_interest_payment_dates_required</t>
  </si>
  <si>
    <t>Floating Interest Payment Dates Required?</t>
  </si>
  <si>
    <t>floating_interest_payment_dates_specification_required</t>
  </si>
  <si>
    <t>Floating Interest Payment Dates Specification Required?</t>
  </si>
  <si>
    <t>floating_interest_payment_maturity_date</t>
  </si>
  <si>
    <t>Floating Interest Payment Maturity Date</t>
  </si>
  <si>
    <t>floating_interest_period_date_description</t>
  </si>
  <si>
    <t>Floating Interest Period Date Description</t>
  </si>
  <si>
    <t>floating_interest_period_end_date_basis</t>
  </si>
  <si>
    <t>Interest Period End Date Basis</t>
  </si>
  <si>
    <t>floating_interest_period_required</t>
  </si>
  <si>
    <t>Floating Interest Period Date Required?</t>
  </si>
  <si>
    <t>floating_interest_periods</t>
  </si>
  <si>
    <t>Floating Interest Period(s)</t>
  </si>
  <si>
    <t>floating_interest_periods_required</t>
  </si>
  <si>
    <t>Floating Interest Periods Required?</t>
  </si>
  <si>
    <t>floating_interest_rate_date_adjustment</t>
  </si>
  <si>
    <t>Floating Interest Rate Date Adjustment?</t>
  </si>
  <si>
    <t>floating_interest_rate_date_adjustment_required</t>
  </si>
  <si>
    <t>Floating Interest Rate Date Adjustment Required?</t>
  </si>
  <si>
    <t>floating_interest_rate_extended_date_adjustment</t>
  </si>
  <si>
    <t>Extended Maturity Floating Interest Rate Date Adjustment?</t>
  </si>
  <si>
    <t>floating_interest_rate_fallback_provisions</t>
  </si>
  <si>
    <t>Floating Interest Rate Fallback Provisions</t>
  </si>
  <si>
    <t>floating_interest_rate_fallback_provisions_required</t>
  </si>
  <si>
    <t>Are fallback provisions, rounding provisions and any other terms relating to the method of calculating interest on Floating Rate Notes required to be specified (if different from Conditions)?</t>
  </si>
  <si>
    <t>floating_interest_rate_start_date</t>
  </si>
  <si>
    <t>First floating interest payment date</t>
  </si>
  <si>
    <t>floating_interest_ratings_step_down</t>
  </si>
  <si>
    <t>Is Ratings Step-Down applicable? (Floating Rate)</t>
  </si>
  <si>
    <t>floating_interest_ratings_step_down_provisions</t>
  </si>
  <si>
    <t>Ratings Step-Down Margin (Floating Rate)</t>
  </si>
  <si>
    <t>floating_interest_ratings_step_up</t>
  </si>
  <si>
    <t>Is Ratings Step-Up applicable? (Floating Rate)</t>
  </si>
  <si>
    <t>floating_interest_ratings_step_up_provisions</t>
  </si>
  <si>
    <t>Ratings Step-Up Margin (Floating Rate)</t>
  </si>
  <si>
    <t>floating_interest_specified_periods</t>
  </si>
  <si>
    <t>Floating Rate Specified Period(s)</t>
  </si>
  <si>
    <t>floating_irregular_coupon_duration</t>
  </si>
  <si>
    <t>Floating Irregular Coupon Duration?</t>
  </si>
  <si>
    <t>floating_irregular_coupon_required</t>
  </si>
  <si>
    <t>floating_irregular_first_coupon_description</t>
  </si>
  <si>
    <t>Short or long first irregular coupon (Floating)</t>
  </si>
  <si>
    <t>floating_leg</t>
  </si>
  <si>
    <t>Floating Leg Period</t>
  </si>
  <si>
    <t>floating_leg_day_count_basis</t>
  </si>
  <si>
    <t>Floating Leg Day Count Basis</t>
  </si>
  <si>
    <t>floating_leg_frequency</t>
  </si>
  <si>
    <t>Floating Leg Frequency (in months)</t>
  </si>
  <si>
    <t>floating_leg_reference_rate</t>
  </si>
  <si>
    <t>Floating Leg Reference Rate</t>
  </si>
  <si>
    <t>floating_leg_screen_page</t>
  </si>
  <si>
    <t>Floating Leg Screen Page</t>
  </si>
  <si>
    <t>floating_leg_swap</t>
  </si>
  <si>
    <t>Floating_Leg_Swap Applicable?</t>
  </si>
  <si>
    <t>floating_non_standard_interest_period</t>
  </si>
  <si>
    <t>Floating Non Standard Interest Period</t>
  </si>
  <si>
    <t>floating_non_standard_interest_period_extended_maturity</t>
  </si>
  <si>
    <t>Floating Non Standard Interest Period for Extended Maturity</t>
  </si>
  <si>
    <t>floating_payment_business_days</t>
  </si>
  <si>
    <t>Business Days for Floating Rate payments (e.g. London, New York)</t>
  </si>
  <si>
    <t>floating_rate</t>
  </si>
  <si>
    <t>FBF Determination (Condition 5(c)(iii)(A))</t>
  </si>
  <si>
    <t>floating_rate_broken_amount_required</t>
  </si>
  <si>
    <t>Floating Rate Broken Amount Required?</t>
  </si>
  <si>
    <t>floating_rate_business_centres</t>
  </si>
  <si>
    <t>Floating Rate Business Centres</t>
  </si>
  <si>
    <t>floating_rate_coupon</t>
  </si>
  <si>
    <t>Floating Rate Coupon</t>
  </si>
  <si>
    <t>floating_rate_coupon_is_calculated_periodically</t>
  </si>
  <si>
    <t>Is the Floating Rate Coupon Calculated Periodically?</t>
  </si>
  <si>
    <t>floating_rate_determination_date</t>
  </si>
  <si>
    <t>Floating Rate Determination Date (Date de dÃ©termination du Taux Variable)</t>
  </si>
  <si>
    <t>floating_rate_determination_date_fbf_determination</t>
  </si>
  <si>
    <t>Floating Rate Determination Date FBF Determination</t>
  </si>
  <si>
    <t>floating_rate_determination_fallback_provisions</t>
  </si>
  <si>
    <t>Floating Rate Determination Fallback Provisions</t>
  </si>
  <si>
    <t>floating_rate_determination_fallback_required</t>
  </si>
  <si>
    <t>Floating Rate Determination Fallback Required?</t>
  </si>
  <si>
    <t>floating_rate_determined_as_set_out_in_the_conditions</t>
  </si>
  <si>
    <t>Floating Rate Determined as set out in the Conditions</t>
  </si>
  <si>
    <t>floating_rate_fbf_determination</t>
  </si>
  <si>
    <t>Floating Rate FBF Determination</t>
  </si>
  <si>
    <t>floating_rate_interest_periods</t>
  </si>
  <si>
    <t>Floating Rate Interest Periods</t>
  </si>
  <si>
    <t>floating_rate_interest_specified</t>
  </si>
  <si>
    <t>Include specification of the Floating Rate interest periods?</t>
  </si>
  <si>
    <t>floating_rate_interest_specified_period</t>
  </si>
  <si>
    <t>Floating Rate Interest Specified Period?</t>
  </si>
  <si>
    <t>floating_rate_non_standard_interest_period</t>
  </si>
  <si>
    <t>Floating Rate Non Standard Interest Period</t>
  </si>
  <si>
    <t>floating_rate_option</t>
  </si>
  <si>
    <t>floating_rate_option_1</t>
  </si>
  <si>
    <t>Floating Rate Option 1</t>
  </si>
  <si>
    <t>floating_rate_option_2</t>
  </si>
  <si>
    <t>Floating Rate Option 2</t>
  </si>
  <si>
    <t>floating_rate_option_extended_maturity</t>
  </si>
  <si>
    <t>Floating Rate Option for the Extended Maturity</t>
  </si>
  <si>
    <t>floating_rate_option_stub_period_one</t>
  </si>
  <si>
    <t>floating_rate_option_stub_period_two</t>
  </si>
  <si>
    <t>floating_rate_primary_source</t>
  </si>
  <si>
    <t>Primary Source for Floating Rate</t>
  </si>
  <si>
    <t>floating_rate_tenor</t>
  </si>
  <si>
    <t>Floating Rate Tenor (in months)</t>
  </si>
  <si>
    <t>floating_rating_step</t>
  </si>
  <si>
    <t>Rating Step-up/Step-down?</t>
  </si>
  <si>
    <t>floating_step_up_margin</t>
  </si>
  <si>
    <t>Floating Rate Step-up Margin</t>
  </si>
  <si>
    <t>floating_subsequent_period</t>
  </si>
  <si>
    <t>Floating Rate Subsequent Period</t>
  </si>
  <si>
    <t>form_of_bearer_note</t>
  </si>
  <si>
    <t>Form of Bearer Note</t>
  </si>
  <si>
    <t>form_of_bearer_notes</t>
  </si>
  <si>
    <t>form_of_covered_bonds</t>
  </si>
  <si>
    <t>Form of Covered Bonds</t>
  </si>
  <si>
    <t>form_of_definitive_bearer_notes</t>
  </si>
  <si>
    <t>Form of Definitive Bearer Notes</t>
  </si>
  <si>
    <t>form_of_dematerialised_notes</t>
  </si>
  <si>
    <t>Form of Dematerialised Obligations FonciÃ¨res</t>
  </si>
  <si>
    <t>form_of_global_note</t>
  </si>
  <si>
    <t>Form of Global Note for Initial Representation</t>
  </si>
  <si>
    <t>form_of_instruments</t>
  </si>
  <si>
    <t>Form of Instruments</t>
  </si>
  <si>
    <t>form_of_sis_notes</t>
  </si>
  <si>
    <t>Form of SIS Notes</t>
  </si>
  <si>
    <t>forms_of_masse_under_condition_12</t>
  </si>
  <si>
    <t>Forms of Masse Under Condition 12</t>
  </si>
  <si>
    <t>formula</t>
  </si>
  <si>
    <t>Mandatory Early Redemption Formula</t>
  </si>
  <si>
    <t>fourth_anniversary_date</t>
  </si>
  <si>
    <t>Fourth Anniversary Date</t>
  </si>
  <si>
    <t>fourth_co_manager_address</t>
  </si>
  <si>
    <t>Fourth Co-Manager Address</t>
  </si>
  <si>
    <t>fourth_co_manager_underwriting_commitment</t>
  </si>
  <si>
    <t>Fourth Co-Manager Underwriting Commitment</t>
  </si>
  <si>
    <t>fourth_instalment_amount</t>
  </si>
  <si>
    <t>Fourth Instalment Amount</t>
  </si>
  <si>
    <t>fourth_instalment_date</t>
  </si>
  <si>
    <t>Fourth Instalment Date</t>
  </si>
  <si>
    <t>fourth_lead_manager_address</t>
  </si>
  <si>
    <t>Fourth Joint Lead Manager Address</t>
  </si>
  <si>
    <t>fourth_lead_manager_underwriting_commitment</t>
  </si>
  <si>
    <t>Fourth Joint Lead Manager Underwriting Commitment</t>
  </si>
  <si>
    <t>fourth_manager_address</t>
  </si>
  <si>
    <t>Fourth Manager Address</t>
  </si>
  <si>
    <t>fourth_manager_name</t>
  </si>
  <si>
    <t>Legal name of Fourth Manager</t>
  </si>
  <si>
    <t>fourth_manager_name_required</t>
  </si>
  <si>
    <t>Fourth Manager Name Required?</t>
  </si>
  <si>
    <t>fourth_manager_publicity_name</t>
  </si>
  <si>
    <t>Fourth Manager Publicity Name</t>
  </si>
  <si>
    <t>fourth_manager_publicity_name_required</t>
  </si>
  <si>
    <t>Fourth Manager Publicity Name Required?</t>
  </si>
  <si>
    <t>fourth_manager_required</t>
  </si>
  <si>
    <t>Fourth Manager Required?</t>
  </si>
  <si>
    <t>fourth_manager_underwriting_commitment</t>
  </si>
  <si>
    <t>Fourth Manager Underwriting Commitment</t>
  </si>
  <si>
    <t>french_law_note_specified_denomination</t>
  </si>
  <si>
    <t>Specified Denomination</t>
  </si>
  <si>
    <t>ft_signatories</t>
  </si>
  <si>
    <t>Number of Signatories to the Final Terms for the Issuer and, if relevant, for the Guarantor</t>
  </si>
  <si>
    <t>fts_to_be_signed</t>
  </si>
  <si>
    <t>Shall the Final Terms be signed?</t>
  </si>
  <si>
    <t>fully_risk_averse_mifid_negative_market</t>
  </si>
  <si>
    <t>Fully Risk Averse Mifid Negative Market?</t>
  </si>
  <si>
    <t>funding</t>
  </si>
  <si>
    <t>Funding</t>
  </si>
  <si>
    <t>fungible_issue_trading_admission_date</t>
  </si>
  <si>
    <t>Fungible Issue Trading Admission Date</t>
  </si>
  <si>
    <t>fungible_notes_admitted_to_trading</t>
  </si>
  <si>
    <t>Fungible Notes Admitted to Trading?</t>
  </si>
  <si>
    <t>further_fungible_notes_under_condition_16_allowed</t>
  </si>
  <si>
    <t>Further Fungible Notes Under Condition 16 Allowed?</t>
  </si>
  <si>
    <t>further_initial_paying_agent_required</t>
  </si>
  <si>
    <t>Further Initial Paying Agent Required?</t>
  </si>
  <si>
    <t>general_authorised_offeror</t>
  </si>
  <si>
    <t>General Authorised Offerors Required?</t>
  </si>
  <si>
    <t>general_consent</t>
  </si>
  <si>
    <t>General Consent Required?</t>
  </si>
  <si>
    <t>general_consent_required</t>
  </si>
  <si>
    <t>german_security_number</t>
  </si>
  <si>
    <t>German Security Number</t>
  </si>
  <si>
    <t>german_security_number_required</t>
  </si>
  <si>
    <t>German Security Number Required?</t>
  </si>
  <si>
    <t>global_fixed_broken_amount</t>
  </si>
  <si>
    <t>Broken Amount per Aggregate Nominal Amount of the Notes (applicable to the Notes in global form)</t>
  </si>
  <si>
    <t>global_fixed_coupon_amount</t>
  </si>
  <si>
    <t>global_international_registered_instrument_alternative_exchange_provisions</t>
  </si>
  <si>
    <t>Global International Registered Instrument Alternative Exchange Provisions</t>
  </si>
  <si>
    <t>global_international_registered_instrument_exchangeable_on_specified_days_notice</t>
  </si>
  <si>
    <t>Global International Registered Instrument Exchangeable on Specified Daysâ€™ Notice?</t>
  </si>
  <si>
    <t>global_international_registered_instrument_required</t>
  </si>
  <si>
    <t>Global International Registered Instrument Required?</t>
  </si>
  <si>
    <t>global_note_evidencing_note_issue</t>
  </si>
  <si>
    <t>Global Note Evidencing Note Issue?</t>
  </si>
  <si>
    <t>global_note_exchange_date</t>
  </si>
  <si>
    <t>Global Note Exchange Date</t>
  </si>
  <si>
    <t>global_note_form</t>
  </si>
  <si>
    <t>Are the Instruments initially represented by a Temporary Global Instrument or Permanent Global Instrument?</t>
  </si>
  <si>
    <t>global_note_number_of_units</t>
  </si>
  <si>
    <t>Global Note Number of Units</t>
  </si>
  <si>
    <t>global_note_solely_exchangeable_for_registered_notes</t>
  </si>
  <si>
    <t>Global Notes Solely Exchangeable for Registered Notes?</t>
  </si>
  <si>
    <t>global_registered_note</t>
  </si>
  <si>
    <t>Global Registered Note?</t>
  </si>
  <si>
    <t>global_registered_notes_exchangeable_individual_certificates</t>
  </si>
  <si>
    <t>Global Registered Note exchangeable for Individual Certificates Required?</t>
  </si>
  <si>
    <t>global_registered_notes_required</t>
  </si>
  <si>
    <t>Global Registered Notes Required?</t>
  </si>
  <si>
    <t>globals_exchange_notice</t>
  </si>
  <si>
    <t>Number of daysâ€™ notice required of global notes</t>
  </si>
  <si>
    <t>green_bond</t>
  </si>
  <si>
    <t>Green Bond?</t>
  </si>
  <si>
    <t>green_bond_details</t>
  </si>
  <si>
    <t>Further particulars of Green Bonds to be issued</t>
  </si>
  <si>
    <t>green_bonds_particulars</t>
  </si>
  <si>
    <t>Green Bonds details</t>
  </si>
  <si>
    <t>green_project_details</t>
  </si>
  <si>
    <t>Details of the Category and Eligibility Criteria of Green Projects</t>
  </si>
  <si>
    <t>gross_up_of_principal</t>
  </si>
  <si>
    <t>Tax Gross up of principal by Issuer?</t>
  </si>
  <si>
    <t>guarantee_approval</t>
  </si>
  <si>
    <t>Guarantee Approval?</t>
  </si>
  <si>
    <t>guarantee_approval_date</t>
  </si>
  <si>
    <t>Guarantee Approval Date</t>
  </si>
  <si>
    <t>guarantee_approval_date_required</t>
  </si>
  <si>
    <t>Guarantee Approval Date Required?</t>
  </si>
  <si>
    <t>guarantee_approval_description</t>
  </si>
  <si>
    <t>Guarantee Approval Description (e.g. date of Board Resolution)</t>
  </si>
  <si>
    <t>guarantee_approval_required</t>
  </si>
  <si>
    <t>Is Guarantee Approval Required?</t>
  </si>
  <si>
    <t>guarantee_board_approval_date</t>
  </si>
  <si>
    <t>Guarantee Board Approval Date(s)</t>
  </si>
  <si>
    <t>guarantee_date</t>
  </si>
  <si>
    <t>Date of Deed of Guarantee</t>
  </si>
  <si>
    <t>guarantee_description</t>
  </si>
  <si>
    <t>Guarantee Description</t>
  </si>
  <si>
    <t>guarantee_status</t>
  </si>
  <si>
    <t>Guarantee Status</t>
  </si>
  <si>
    <t>guarantor</t>
  </si>
  <si>
    <t>guarantor_approval_date</t>
  </si>
  <si>
    <t>Issuance Approval Date (in respect of the Guarantor)</t>
  </si>
  <si>
    <t>guarantor_approval_description</t>
  </si>
  <si>
    <t>Notes Guarantee approval dates</t>
  </si>
  <si>
    <t>guarantor_approval_description_required</t>
  </si>
  <si>
    <t>Approval date for Notes Guarantee required to be specified?</t>
  </si>
  <si>
    <t>guarantor_board_approval</t>
  </si>
  <si>
    <t>Guarantor Board Approval</t>
  </si>
  <si>
    <t>guarantor_board_approval_required</t>
  </si>
  <si>
    <t>Guarantor Board Approval Required?</t>
  </si>
  <si>
    <t>guarantor_lei</t>
  </si>
  <si>
    <t>Guarantor LEI</t>
  </si>
  <si>
    <t>guarantor_name</t>
  </si>
  <si>
    <t>guarantor1</t>
  </si>
  <si>
    <t>Guarantor (1)</t>
  </si>
  <si>
    <t>guarantor2</t>
  </si>
  <si>
    <t>Second Guarantor</t>
  </si>
  <si>
    <t>guarantor3</t>
  </si>
  <si>
    <t>Third Guarantor</t>
  </si>
  <si>
    <t>guarantor4</t>
  </si>
  <si>
    <t>Guarantor (B.A.T Capital Corporation)</t>
  </si>
  <si>
    <t>haircut_details</t>
  </si>
  <si>
    <t>Haircut Details</t>
  </si>
  <si>
    <t>haircut_required</t>
  </si>
  <si>
    <t>Haircut Required?</t>
  </si>
  <si>
    <t>handelsbanken_group_trigger_level</t>
  </si>
  <si>
    <t>Handelsbanken Group Trigger Level</t>
  </si>
  <si>
    <t>handelsbanken_group_trigger_level_required</t>
  </si>
  <si>
    <t>Handelsbanken Group Trigger Level Required?</t>
  </si>
  <si>
    <t>higher_redemption_amount_issuer_call</t>
  </si>
  <si>
    <t>historic_interest_rate_publisher</t>
  </si>
  <si>
    <t>historic_interest_rates</t>
  </si>
  <si>
    <t>Historic Interest Rates</t>
  </si>
  <si>
    <t>historic_interest_rates_fee_payment_required</t>
  </si>
  <si>
    <t>Historic Interest Rates Fee Payment Required?</t>
  </si>
  <si>
    <t>historic_interest_rates_information_other_than_reuters_required</t>
  </si>
  <si>
    <t>Historic Interest Rates Information Other Than Reuters Required?</t>
  </si>
  <si>
    <t>historic_interest_rates_information_provider</t>
  </si>
  <si>
    <t>Historic Interest Rates Information Provider</t>
  </si>
  <si>
    <t>historic_interest_rates_information_required</t>
  </si>
  <si>
    <t>Is historic interest rates information required to be specified in part B of the Final Terms?</t>
  </si>
  <si>
    <t>historic_interest_rates_information_source_other_than_reuters</t>
  </si>
  <si>
    <t>Historic Interest Rates Information Source Other Than Reuters</t>
  </si>
  <si>
    <t>historic_interest_rates_required</t>
  </si>
  <si>
    <t>Are historic interest rates required to be specified?</t>
  </si>
  <si>
    <t>historic_interest_rates_source_other_than_reuters</t>
  </si>
  <si>
    <t>Historic Interest Rates Source Other Than Reuters</t>
  </si>
  <si>
    <t>historic_interest_rates_source_other_than_reuters_required</t>
  </si>
  <si>
    <t>Historic Interest Rates Source other than Reuters Required?</t>
  </si>
  <si>
    <t>historic_interest_rates_source_required</t>
  </si>
  <si>
    <t>Historic Interest Rates Source Required?</t>
  </si>
  <si>
    <t>historic_interest_rates_source_reuters</t>
  </si>
  <si>
    <t>Historic Interest Rates Source Reuters?</t>
  </si>
  <si>
    <t>historic_interest_sources</t>
  </si>
  <si>
    <t>Indicate the Relevant Reuters Page for Historic Interest Sources</t>
  </si>
  <si>
    <t>historic_source</t>
  </si>
  <si>
    <t>Historic Source</t>
  </si>
  <si>
    <t>historical_interest_rates_required</t>
  </si>
  <si>
    <t>Historical Interest Rates Required?</t>
  </si>
  <si>
    <t>holder_notice</t>
  </si>
  <si>
    <t>Notice Period for redemption at the option of the Noteholders</t>
  </si>
  <si>
    <t>holder_of_registered_notes</t>
  </si>
  <si>
    <t>holder_redemption_notice</t>
  </si>
  <si>
    <t>Is a notice period for redemption at the option of the Noteholders required to be specified?</t>
  </si>
  <si>
    <t>host_member_states</t>
  </si>
  <si>
    <t>Names of competent authorities of host Member States</t>
  </si>
  <si>
    <t>idd_period_day_number</t>
  </si>
  <si>
    <t>Interest Determination Date(s) (i.e. the day on which the interest rate is determined, being the number of banking/business/calendar days prior to the interest period commencement. For ex: â€˜2 Business Daysâ€™)</t>
  </si>
  <si>
    <t>idd_period_end_date</t>
  </si>
  <si>
    <t>Interest Determination Date(s): Insert number of days only in word (e.g. the first day of the interest period, please insert â€˜firstâ€™)</t>
  </si>
  <si>
    <t>identity_of_central_bank_acting_as_a_benchmark_administrator</t>
  </si>
  <si>
    <t>Identity of Central Bank Acting as a Benchmark Administrator</t>
  </si>
  <si>
    <t>identity_of_fitch_entity_providing_the_rating</t>
  </si>
  <si>
    <t>Identity of Fitch Entity Providing the Rating</t>
  </si>
  <si>
    <t>identity_of_make_whole_notification_parties</t>
  </si>
  <si>
    <t>Identity of Make Whole Notification Parties</t>
  </si>
  <si>
    <t>index_details</t>
  </si>
  <si>
    <t>Index Details</t>
  </si>
  <si>
    <t>index_determination</t>
  </si>
  <si>
    <t>Is Index Determination applicable?</t>
  </si>
  <si>
    <t>index_determination_required</t>
  </si>
  <si>
    <t>index_interest</t>
  </si>
  <si>
    <t>Index Used for Interest Basis</t>
  </si>
  <si>
    <t>index_interest_payment_dates</t>
  </si>
  <si>
    <t>Index Interest Payment Dates</t>
  </si>
  <si>
    <t>index_interest_provisions</t>
  </si>
  <si>
    <t>Index Interest Provisions</t>
  </si>
  <si>
    <t>index_linked_business_day_convention</t>
  </si>
  <si>
    <t>Index Linked Business Day Convention</t>
  </si>
  <si>
    <t>index_linked_business_day_convention_required</t>
  </si>
  <si>
    <t>Index Linked Business Day Convention Required?</t>
  </si>
  <si>
    <t>index_linked_interest_frequency</t>
  </si>
  <si>
    <t>Index Linked Interest Frequency</t>
  </si>
  <si>
    <t>index_linked_interest_payment_date</t>
  </si>
  <si>
    <t>Index Linked Interest Payment Date(s)</t>
  </si>
  <si>
    <t>index_linked_interest_payment_dates</t>
  </si>
  <si>
    <t>Index-Linked Interest Payment Dates (in each year e.g. 1 January)</t>
  </si>
  <si>
    <t>index_linked_interest_rate</t>
  </si>
  <si>
    <t>Index Linked Interest Rate</t>
  </si>
  <si>
    <t>index_linked_interest_rate_adjustment</t>
  </si>
  <si>
    <t>Index Linked Interest Rate adjustment applicable?</t>
  </si>
  <si>
    <t>index_linked_interest_specified_period</t>
  </si>
  <si>
    <t>Index Linked Notes Specified Periods or Specified Interest Payment Dates?</t>
  </si>
  <si>
    <t>index_linked_interest_specified_periods</t>
  </si>
  <si>
    <t>Index Linked Interest Specified Periods</t>
  </si>
  <si>
    <t>index_linked_payment_date_adjustment</t>
  </si>
  <si>
    <t>Will the Index Linked Notes Payment Dates be subject to adjustment in accordance with Business Day Convention?</t>
  </si>
  <si>
    <t>index_linked_specified_index_or_formula</t>
  </si>
  <si>
    <t>Index Linked Notes Specified Index/Formula</t>
  </si>
  <si>
    <t>index_market_disruption_and_settlement_disruption_and_adjustment_provisions</t>
  </si>
  <si>
    <t>Index Market Disruption and Settlement Disruption and Adjustment Provisions</t>
  </si>
  <si>
    <t>index_rate_alternative_calculation_party</t>
  </si>
  <si>
    <t>Index Rate Alternative Calculation Party</t>
  </si>
  <si>
    <t>index_rate_alternative_calculation_party_required</t>
  </si>
  <si>
    <t>Index Rate Alternative Calculation Party Required?</t>
  </si>
  <si>
    <t>index_redemption</t>
  </si>
  <si>
    <t>Index Used for Redemption Basis</t>
  </si>
  <si>
    <t>index_redemption_determination_dates</t>
  </si>
  <si>
    <t>Index Redemption Determination Dates</t>
  </si>
  <si>
    <t>index_redemption_payment_date</t>
  </si>
  <si>
    <t>Redemption Payment Date (Index Basis)</t>
  </si>
  <si>
    <t>index_redemption_provisions</t>
  </si>
  <si>
    <t>Index Redemption Provisions</t>
  </si>
  <si>
    <t>indicative_percentage</t>
  </si>
  <si>
    <t>Fixed Interest Rate Indicative Percentage</t>
  </si>
  <si>
    <t>individual_certificates</t>
  </si>
  <si>
    <t>Individual Certificates (Registered Notes) Required?</t>
  </si>
  <si>
    <t>individual_consent</t>
  </si>
  <si>
    <t>Individual Consent required?</t>
  </si>
  <si>
    <t>ineligibility_issuer_call</t>
  </si>
  <si>
    <t>Ineligibility Issuer Call?</t>
  </si>
  <si>
    <t>ineligibility_issuer_call_notice_period_required</t>
  </si>
  <si>
    <t>Ineligibility Issuer Call Notice Period Required?</t>
  </si>
  <si>
    <t>information_memorandum_date</t>
  </si>
  <si>
    <t>Information Memorandum Date</t>
  </si>
  <si>
    <t>information_on_taxes</t>
  </si>
  <si>
    <t>Information on taxes on the income from the Obligations FonciÃ¨res withheld at source in the country where admission to trading (other than in France) is sought</t>
  </si>
  <si>
    <t>initial_authorised_offeror</t>
  </si>
  <si>
    <t>Initial Authorised Offeror Required?</t>
  </si>
  <si>
    <t>initial_broken_amount</t>
  </si>
  <si>
    <t>Initial Broken Amount</t>
  </si>
  <si>
    <t>initial_broken_amount_required</t>
  </si>
  <si>
    <t>Initial Broken Amount Required?</t>
  </si>
  <si>
    <t>initial_interest_rate</t>
  </si>
  <si>
    <t>Initial Interest Rate for Fixed Reset Notes</t>
  </si>
  <si>
    <t>initial_investor_put_period_date</t>
  </si>
  <si>
    <t>Initial Investor Put Period Date</t>
  </si>
  <si>
    <t>initial_issuer_call_period_date</t>
  </si>
  <si>
    <t>Initial Issuer Call Period Date</t>
  </si>
  <si>
    <t>initial_mid_swap_rate</t>
  </si>
  <si>
    <t>Initial Mid Swap Rate</t>
  </si>
  <si>
    <t>initial_mid_swap_rate_converted_to_annual_rate</t>
  </si>
  <si>
    <t>Initial Mid-Swap Rate Converted to Annual Rate?</t>
  </si>
  <si>
    <t>initial_mid_swap_rate_final_fallback</t>
  </si>
  <si>
    <t>Initial Mid Swap Rate Final Fallback?</t>
  </si>
  <si>
    <t>initial_mid_swap_rate_quotation_basis</t>
  </si>
  <si>
    <t>Initial Mid Swap Rate Quotation Basis</t>
  </si>
  <si>
    <t>initial_mid_swap_rate_quote_basis</t>
  </si>
  <si>
    <t>Initial Mid-Swap Rate Quote Basis</t>
  </si>
  <si>
    <t>initial_mid_swap_rate_quote_frequency</t>
  </si>
  <si>
    <t>Initial Mid Swap Rate Quote Frequency</t>
  </si>
  <si>
    <t>initial_mid_swap_rate_required</t>
  </si>
  <si>
    <t>Initial Mid-Swap Rate Required?</t>
  </si>
  <si>
    <t>initial_ms_rate</t>
  </si>
  <si>
    <t>Initial MS Rate</t>
  </si>
  <si>
    <t>initial_paying_agent_address</t>
  </si>
  <si>
    <t>Initial Paying Agent Address</t>
  </si>
  <si>
    <t>initial_paying_agent_details</t>
  </si>
  <si>
    <t>Names and Addresses of Initial Paying Agent(s)</t>
  </si>
  <si>
    <t>initial_paying_agent_details_required</t>
  </si>
  <si>
    <t>Initial Paying Agent Details Required?</t>
  </si>
  <si>
    <t>initial_paying_agent_four_details</t>
  </si>
  <si>
    <t>Address of Fourth Initial Paying Agent</t>
  </si>
  <si>
    <t>initial_paying_agent_four_name</t>
  </si>
  <si>
    <t>Name of Fourth Initial Paying Agent</t>
  </si>
  <si>
    <t>initial_paying_agent_name</t>
  </si>
  <si>
    <t>Initial Paying Agent Name</t>
  </si>
  <si>
    <t>initial_paying_agent_one_details</t>
  </si>
  <si>
    <t>Address of Initial Paying Agent</t>
  </si>
  <si>
    <t>initial_paying_agent_one_name</t>
  </si>
  <si>
    <t>Name of Initial Paying Agent</t>
  </si>
  <si>
    <t>initial_paying_agent_other_than_hsbc</t>
  </si>
  <si>
    <t>Initial Paying Agent other than HSBC bank plc required?</t>
  </si>
  <si>
    <t>initial_paying_agent_required</t>
  </si>
  <si>
    <t>initial_paying_agent_three_details</t>
  </si>
  <si>
    <t>Address of Third Initial Paying Agent</t>
  </si>
  <si>
    <t>initial_paying_agent_three_name</t>
  </si>
  <si>
    <t>Name of Third Initial Paying Agent</t>
  </si>
  <si>
    <t>initial_paying_agent_two_details</t>
  </si>
  <si>
    <t>Address of Second Initial Paying Agent</t>
  </si>
  <si>
    <t>initial_paying_agent_two_name</t>
  </si>
  <si>
    <t>Name of Second Initial Paying Agent</t>
  </si>
  <si>
    <t>initial_put_option_period_date</t>
  </si>
  <si>
    <t>Initial Put Option Period Date</t>
  </si>
  <si>
    <t>initial_rate_of_interest</t>
  </si>
  <si>
    <t>initial_rate_of_interest_payable_on_each_interest_payment_date</t>
  </si>
  <si>
    <t>Initial Rate of Interest Payable on each Interest Payment Date?</t>
  </si>
  <si>
    <t>initial_reset_interest_rate</t>
  </si>
  <si>
    <t>Initial Reset Interest Rate</t>
  </si>
  <si>
    <t>initial_reset_note_rate_of_interest</t>
  </si>
  <si>
    <t>Initial Reset Note Rate of Interest</t>
  </si>
  <si>
    <t>initial_tranche_trading_admission_date</t>
  </si>
  <si>
    <t>Initial Tranche Trading Admission Date</t>
  </si>
  <si>
    <t>insolvency_event_of_default</t>
  </si>
  <si>
    <t>Insolvency Event of Default?</t>
  </si>
  <si>
    <t>installment_amounts</t>
  </si>
  <si>
    <t>Installment Amounts</t>
  </si>
  <si>
    <t>installment_instruments_partial_redemption_payment_dates_and_amounts</t>
  </si>
  <si>
    <t>Instalment Instruments Partial Redemption Payment Dates and Amounts (Date: Amount)</t>
  </si>
  <si>
    <t>installment_instruments_required</t>
  </si>
  <si>
    <t>Instalment Instrument Required?</t>
  </si>
  <si>
    <t>installment_notes_rate_of_exchange</t>
  </si>
  <si>
    <t>Installment Notes Rate of Exchange</t>
  </si>
  <si>
    <t>installment_notes_required</t>
  </si>
  <si>
    <t>Installment Notes Required?</t>
  </si>
  <si>
    <t>instalment_adjustment_required</t>
  </si>
  <si>
    <t>Instalment Adjustment Applicable?</t>
  </si>
  <si>
    <t>instalment_amount</t>
  </si>
  <si>
    <t>Instalment Amount</t>
  </si>
  <si>
    <t>instalment_amount_calculation_required</t>
  </si>
  <si>
    <t>Instalment Amount Calculation Required?</t>
  </si>
  <si>
    <t>instalment_amount_irregular</t>
  </si>
  <si>
    <t>Instalment Amount Irregular (Enter Monetary amount to Two Decimal Places}</t>
  </si>
  <si>
    <t>instalment_amounts</t>
  </si>
  <si>
    <t>Instalment Amounts</t>
  </si>
  <si>
    <t>instalment_date</t>
  </si>
  <si>
    <t>Instalment Date(s)</t>
  </si>
  <si>
    <t>instalment_dates</t>
  </si>
  <si>
    <t>Instalment Dates</t>
  </si>
  <si>
    <t>instalment_dates_irregular</t>
  </si>
  <si>
    <t>Instalment Dates Irregular</t>
  </si>
  <si>
    <t>instalment_dates_required</t>
  </si>
  <si>
    <t>Instalment Dates Required?</t>
  </si>
  <si>
    <t>instalment_details_required</t>
  </si>
  <si>
    <t>Details relating to instalment Notes amount of each instalment, date on which each payment is to be made Required?</t>
  </si>
  <si>
    <t>instalment_instrument_partial_redemption_payment_dates</t>
  </si>
  <si>
    <t>Instalment Instrument Partial Redemption Payment Dates</t>
  </si>
  <si>
    <t>instalment_instrument_partial_redemption_payment_dates_required</t>
  </si>
  <si>
    <t>Instalment Instrument Partial Redemption Payment Dates Required</t>
  </si>
  <si>
    <t>instalment_note_description</t>
  </si>
  <si>
    <t>Instalment Note Description</t>
  </si>
  <si>
    <t>instalment_note_details</t>
  </si>
  <si>
    <t>Details relating to Instalment Notes; amount of each instalment, date on which each payment is to be made</t>
  </si>
  <si>
    <t>instalment_notes</t>
  </si>
  <si>
    <t>Instalment Notes?</t>
  </si>
  <si>
    <t>instalment_notes_details</t>
  </si>
  <si>
    <t>Details relating to instalment Notes amount of each instalment, date on which each payment is to be made</t>
  </si>
  <si>
    <t>instalment_notes_payable_in_equal_instalments</t>
  </si>
  <si>
    <t>Instalment Notes Payable in Equal Instalments?</t>
  </si>
  <si>
    <t>instalment_notes_required</t>
  </si>
  <si>
    <t>Instalment Notes Required?</t>
  </si>
  <si>
    <t>instalment_payment_dates</t>
  </si>
  <si>
    <t>Instalment Payment Dates</t>
  </si>
  <si>
    <t>instalment_redemption_percentage</t>
  </si>
  <si>
    <t>Instalment Redemption Percentage</t>
  </si>
  <si>
    <t>instalment_redemption_provisions</t>
  </si>
  <si>
    <t>Instalment Redemption Provisions</t>
  </si>
  <si>
    <t>instrument</t>
  </si>
  <si>
    <t>Instrument</t>
  </si>
  <si>
    <t>instrument_form</t>
  </si>
  <si>
    <t>Instrument Form</t>
  </si>
  <si>
    <t>instrument_other_rating</t>
  </si>
  <si>
    <t>Instrument Rating by Other Rating Agency</t>
  </si>
  <si>
    <t>instrument_rating_other</t>
  </si>
  <si>
    <t>Other Rating Agency for the Instrument Rating</t>
  </si>
  <si>
    <t>instrument_ratings_status</t>
  </si>
  <si>
    <t>Have the Instrument Ratings been confirmed (or will they have been confirmed as of the date of the Final Terms)?</t>
  </si>
  <si>
    <t>instrument_status</t>
  </si>
  <si>
    <t>Status of the Instruments</t>
  </si>
  <si>
    <t>instrumentholder_put</t>
  </si>
  <si>
    <t>Instrument Put?</t>
  </si>
  <si>
    <t>instrumentholder_put_price</t>
  </si>
  <si>
    <t>Instrumentholder Put Price</t>
  </si>
  <si>
    <t>instruments_admitted_to_listing_and_trading</t>
  </si>
  <si>
    <t>Have the Instruments been Listed and admitted to Trading?</t>
  </si>
  <si>
    <t>instruments_form_bearer</t>
  </si>
  <si>
    <t>Instruments Form Bearer</t>
  </si>
  <si>
    <t>instruments_form_registered</t>
  </si>
  <si>
    <t>Instruments Form Registered</t>
  </si>
  <si>
    <t>instruments_long_term_debt_of_issuer_to_be_rated</t>
  </si>
  <si>
    <t>Instruments or Long-Term Debt of the Issuer to be Rated</t>
  </si>
  <si>
    <t>instruments_with_euro_100000_minimum_denomination</t>
  </si>
  <si>
    <t>Instruments in Issue having a Minimum Denomination of at least Euro 100,000 (or currency equivalent)?</t>
  </si>
  <si>
    <t>intended_us_tax_characterisation</t>
  </si>
  <si>
    <t>interest__material_to_the_issue_description</t>
  </si>
  <si>
    <t>Interest  Material to the Issue Description</t>
  </si>
  <si>
    <t>interest_accrual_period</t>
  </si>
  <si>
    <t>Interest Accrual Period</t>
  </si>
  <si>
    <t>interest_accrual_periods_relating_to_each_interest_period</t>
  </si>
  <si>
    <t>Number of Interest Accrual Periods Relating to Each Interest Period</t>
  </si>
  <si>
    <t>interest_accrual_periods_required</t>
  </si>
  <si>
    <t>Interest Accrual Period Required?</t>
  </si>
  <si>
    <t>interest_amount</t>
  </si>
  <si>
    <t>Interest Amount</t>
  </si>
  <si>
    <t>interest_amount_or_redemption_amount_switch</t>
  </si>
  <si>
    <t>Interest Amount or Redemption Amount Switch Applicable?</t>
  </si>
  <si>
    <t>interest_basis_conversion_date</t>
  </si>
  <si>
    <t>Interest Basis Conversion Date</t>
  </si>
  <si>
    <t>interest_basis_extended_maturity</t>
  </si>
  <si>
    <t>Interest Basis Extended Maturity</t>
  </si>
  <si>
    <t>interest_cap</t>
  </si>
  <si>
    <t>Interest Cap</t>
  </si>
  <si>
    <t>interest_cap_required</t>
  </si>
  <si>
    <t>Interest Cap Required?</t>
  </si>
  <si>
    <t>interest_commencement_date_required</t>
  </si>
  <si>
    <t>Interest Commencement Date Required?</t>
  </si>
  <si>
    <t>interest_commencement_options</t>
  </si>
  <si>
    <t>Interest Commencement Options</t>
  </si>
  <si>
    <t>interest_determination_centre</t>
  </si>
  <si>
    <t>Interest Determination Date Centre for Business Days</t>
  </si>
  <si>
    <t>interest_determination_date_at_start_of_each_interest_period</t>
  </si>
  <si>
    <t>Interest Determination Date at Start of Each Interest Period for Screen Rate Determination?</t>
  </si>
  <si>
    <t>interest_determination_date_bespoke</t>
  </si>
  <si>
    <t>interest_determination_date_non_standard_required</t>
  </si>
  <si>
    <t>Non-Standard Interest Determination Date Required for Screen Rate Determination?</t>
  </si>
  <si>
    <t>interest_determination_date_number_of_days</t>
  </si>
  <si>
    <t>Interest Determination Date Number of Days for Screen Rate Determination</t>
  </si>
  <si>
    <t>interest_determination_date_other</t>
  </si>
  <si>
    <t>Interest Determination Date Other</t>
  </si>
  <si>
    <t>interest_determination_date_required</t>
  </si>
  <si>
    <t>Interest Determination Date Required?</t>
  </si>
  <si>
    <t>interest_determination_date_standard</t>
  </si>
  <si>
    <t>Interest Determination Date Standard Language?</t>
  </si>
  <si>
    <t>interest_determination_date_standard_required</t>
  </si>
  <si>
    <t>Interest Determination Date Standard Required?</t>
  </si>
  <si>
    <t>interest_determination_dates</t>
  </si>
  <si>
    <t>Interest Determination Dates for Reference Rate Screen</t>
  </si>
  <si>
    <t>interest_determination_dates_screen_rate</t>
  </si>
  <si>
    <t>Interest Determination Dates for Screen Rate</t>
  </si>
  <si>
    <t>interest_determination_dates_specification_method</t>
  </si>
  <si>
    <t>Interest determination dates specification method</t>
  </si>
  <si>
    <t>interest_determination_formula</t>
  </si>
  <si>
    <t>Other Interest Determination Formula</t>
  </si>
  <si>
    <t>interest_determination_manner</t>
  </si>
  <si>
    <t>Manner of Determination Of Interest Rate</t>
  </si>
  <si>
    <t>interest_determination_manner_extended_maturity</t>
  </si>
  <si>
    <t>Manner of Determination of Interest Rate for Extended Maturity</t>
  </si>
  <si>
    <t>interest_determination_manner_maximum</t>
  </si>
  <si>
    <t>Manner of Determination of Maximum Interest Rate</t>
  </si>
  <si>
    <t>interest_determination_manner_minimum</t>
  </si>
  <si>
    <t>Manner of Determination of Minimum Interest Rate</t>
  </si>
  <si>
    <t>interest_determination_manner_non_standard</t>
  </si>
  <si>
    <t>Details of Other Determination Manner</t>
  </si>
  <si>
    <t>interest_determination_manner_other</t>
  </si>
  <si>
    <t>Description of Interest Determination Manner</t>
  </si>
  <si>
    <t>interest_determination_method</t>
  </si>
  <si>
    <t>Interest Determination Date Method</t>
  </si>
  <si>
    <t>interest_determination_time</t>
  </si>
  <si>
    <t>Interest Determination Time</t>
  </si>
  <si>
    <t>interest_floor</t>
  </si>
  <si>
    <t>Interest Floor</t>
  </si>
  <si>
    <t>interest_floor_required</t>
  </si>
  <si>
    <t>Interest Floor Required?</t>
  </si>
  <si>
    <t>Interest Frequency</t>
  </si>
  <si>
    <t>interest_in_arrear</t>
  </si>
  <si>
    <t>Interest in Arrear?</t>
  </si>
  <si>
    <t>interest_material_to_the_offer</t>
  </si>
  <si>
    <t>Interests of natural and legal persons involved in the offer</t>
  </si>
  <si>
    <t>interest_material_to_the_offer_applicable</t>
  </si>
  <si>
    <t>Interest Material to the Offer Applicable?</t>
  </si>
  <si>
    <t>interest_material_to_the_offer_description</t>
  </si>
  <si>
    <t>Interest Material to the Offer Description</t>
  </si>
  <si>
    <t>interest_material_to_the_offer_disclosed_in_the_base_prospectus</t>
  </si>
  <si>
    <t>Interest Material to the Offer Disclosed in the Offering Circular?</t>
  </si>
  <si>
    <t>interest_material_to_the_offer_disclosure</t>
  </si>
  <si>
    <t>interest_material_to_the_offer_includes_fees_and_commission</t>
  </si>
  <si>
    <t>Fees and Commission Clause Required?</t>
  </si>
  <si>
    <t>interest_material_to_the_offer_prospectus_disclosure</t>
  </si>
  <si>
    <t>Interest Material to the Offer Disclosure as discussed in "Subscription and Sale"?</t>
  </si>
  <si>
    <t>interest_material_to_the_offer_required_disclosure</t>
  </si>
  <si>
    <t>interest_material_to_the_offer_requires_disclosure</t>
  </si>
  <si>
    <t>Interest Material to the Offer Disclosure Required?</t>
  </si>
  <si>
    <t>interest_on_enforcement</t>
  </si>
  <si>
    <t>Interest payable on Enforcement? (For example, the Issuer will pay both principal and interest following the enforcement of the Instruments.)</t>
  </si>
  <si>
    <t>interest_paid_in_arrear</t>
  </si>
  <si>
    <t>Interest Paid in Arrear?</t>
  </si>
  <si>
    <t>interest_payable_in_arrear</t>
  </si>
  <si>
    <t>Interest Payable in Arrear?</t>
  </si>
  <si>
    <t>interest_payable_in_arrear_required</t>
  </si>
  <si>
    <t>Interest Payable in Arrear Required?</t>
  </si>
  <si>
    <t>interest_payable_on_more_than_one_interest_payment_date</t>
  </si>
  <si>
    <t>Interest Payable on more than one Interest Payment Date?</t>
  </si>
  <si>
    <t>interest_payment_date_adjustment</t>
  </si>
  <si>
    <t>Interest Payment Date adjustment (for Hong Kong dollar- denominated Notes)</t>
  </si>
  <si>
    <t>interest_payment_dates</t>
  </si>
  <si>
    <t>Interest Payment Dates</t>
  </si>
  <si>
    <t>interest_payment_dates_required</t>
  </si>
  <si>
    <t>Interest Payment Dates Required?</t>
  </si>
  <si>
    <t>interest_period</t>
  </si>
  <si>
    <t>Interest Period(s)</t>
  </si>
  <si>
    <t>interest_period_business_days</t>
  </si>
  <si>
    <t>Insert cities which must be open on the end dates of interest periods in order to determine if the interest periods are to be adjusted in line with the Business Day Convention</t>
  </si>
  <si>
    <t>interest_period_date</t>
  </si>
  <si>
    <t>Interest Period Date</t>
  </si>
  <si>
    <t>interest_period_date_different_from_interest_payment_date</t>
  </si>
  <si>
    <t>Interest Period Date Different from Interest Payment Date?</t>
  </si>
  <si>
    <t>interest_period_date_required</t>
  </si>
  <si>
    <t>Is an Interest Period Date required to be specified in section 15(v) of the Final Terms?</t>
  </si>
  <si>
    <t>interest_period_dates</t>
  </si>
  <si>
    <t>Interest Period Dates</t>
  </si>
  <si>
    <t>interest_period_dates_required</t>
  </si>
  <si>
    <t>Interest Period Dates Required?</t>
  </si>
  <si>
    <t>interest_period_dates_screen</t>
  </si>
  <si>
    <t>Interest Period Dates Screen</t>
  </si>
  <si>
    <t>interest_period_description</t>
  </si>
  <si>
    <t>Description of Floating Rate Interest Period</t>
  </si>
  <si>
    <t>interest_period_end_date</t>
  </si>
  <si>
    <t>Interest Period End Date</t>
  </si>
  <si>
    <t>interest_period_end_date_adjustment</t>
  </si>
  <si>
    <t>Is the Interest Period End Date to be adjusted in accordance with a Business Day Convention?</t>
  </si>
  <si>
    <t>interest_period_end_date_required</t>
  </si>
  <si>
    <t>Interest Period End Date (if different from the Interest Payment Date)?</t>
  </si>
  <si>
    <t>interest_period_end_dates</t>
  </si>
  <si>
    <t>Interest Period End Dates</t>
  </si>
  <si>
    <t>interest_period_end_dates_additional_business_centres_required</t>
  </si>
  <si>
    <t>Interest Period End Dates Additional Business Centres Required?</t>
  </si>
  <si>
    <t>interest_period_end_dates_required</t>
  </si>
  <si>
    <t>Interest Period End Dates Required?</t>
  </si>
  <si>
    <t>interest_period_end_dates_specification</t>
  </si>
  <si>
    <t>Interest Period End Date(s)</t>
  </si>
  <si>
    <t>interest_period_required</t>
  </si>
  <si>
    <t>Interest Period Required?</t>
  </si>
  <si>
    <t>interest_periods</t>
  </si>
  <si>
    <t>Interest Periods</t>
  </si>
  <si>
    <t>interest_rate_cut_off_date</t>
  </si>
  <si>
    <t>Interest Rate Cut Off Date</t>
  </si>
  <si>
    <t>interest_rate_date_adjustment</t>
  </si>
  <si>
    <t>Are the Interest Payment Dates to be adjusted in accordance with a Business Day Convention?</t>
  </si>
  <si>
    <t>interest_rate_fixing_additional_business_centres</t>
  </si>
  <si>
    <t>Interest Rate Fixing Additional Business Centres</t>
  </si>
  <si>
    <t>interest_rate_fixing_additional_business_centres_required</t>
  </si>
  <si>
    <t>Interest Rate Fixing Additional Business Centres Required?</t>
  </si>
  <si>
    <t>intermediaries</t>
  </si>
  <si>
    <t>Names and addresses of entities which have a firm commitment to act as intermediaries in secondary trading providing liquidity through bid and offer rates and description of the main terms of their commitment or state Not Applicable</t>
  </si>
  <si>
    <t>intermediaries_required</t>
  </si>
  <si>
    <t>Are Intermediaries required? (i.e. entities with a firm commitment to act as intermediaries in secondary trading providing liquidity through bid and offer rates)</t>
  </si>
  <si>
    <t>intermediaries_with_a_firm_commitment_to_act</t>
  </si>
  <si>
    <t>Intermediaries with a Firm Commitment to Act?</t>
  </si>
  <si>
    <t>intermediaries_with_firm_commitment_to_act_in_secondary_trading</t>
  </si>
  <si>
    <t>Intermediaries in Secondary Trading?</t>
  </si>
  <si>
    <t>interpolation_calculation</t>
  </si>
  <si>
    <t>Interpolation Calculation</t>
  </si>
  <si>
    <t>investec_bank_to_subscribe</t>
  </si>
  <si>
    <t>Will Investec Bank subscribe to a portion of the Notes?</t>
  </si>
  <si>
    <t>investec_base_prospectus_site</t>
  </si>
  <si>
    <t>Which URL links to the Base Prospectus</t>
  </si>
  <si>
    <t>investor_put_business_day_convention_required</t>
  </si>
  <si>
    <t>Investor Put Rate Business Day Convention Required?</t>
  </si>
  <si>
    <t>investor_put_calculation_of_optional_redemption_amount</t>
  </si>
  <si>
    <t>Investor Put Calculation of Optional Redemption Amount</t>
  </si>
  <si>
    <t>investor_put_calculation_of_optional_redemption_amount_required</t>
  </si>
  <si>
    <t>Investor Put Calculation Method for Optional Redemption Amount Required?</t>
  </si>
  <si>
    <t>investor_put_dates</t>
  </si>
  <si>
    <t>investor_put_description</t>
  </si>
  <si>
    <t>Investor Put Description</t>
  </si>
  <si>
    <t>investor_put_max_notice_days</t>
  </si>
  <si>
    <t>The maximum number of daysâ€™ notice in respect of the Investor Put</t>
  </si>
  <si>
    <t>investor_put_max_notice_period</t>
  </si>
  <si>
    <t>Investor Put Maximum Notice Period (in days)</t>
  </si>
  <si>
    <t>investor_put_max_period</t>
  </si>
  <si>
    <t>Investor Put Max Period No of Days</t>
  </si>
  <si>
    <t>investor_put_maximum_notice_period</t>
  </si>
  <si>
    <t>Investor Put Maximum Notice Period in Number of days</t>
  </si>
  <si>
    <t>investor_put_maximum_notice_period_required</t>
  </si>
  <si>
    <t>Investor Put Maximum Notice Period Required?</t>
  </si>
  <si>
    <t>investor_put_min_notice_days</t>
  </si>
  <si>
    <t>The minimum number of daysâ€™ notice in respect of the Investor Put</t>
  </si>
  <si>
    <t>investor_put_min_notice_period</t>
  </si>
  <si>
    <t>Investor Put Minimum Notice Period (in days)</t>
  </si>
  <si>
    <t>investor_put_min_period_no_of_days</t>
  </si>
  <si>
    <t>Investor Put Min Period No of Days</t>
  </si>
  <si>
    <t>investor_put_minimum_notice_period</t>
  </si>
  <si>
    <t>Investor Put Minimum Notice Period in Number of days</t>
  </si>
  <si>
    <t>investor_put_minimum_notice_period_required</t>
  </si>
  <si>
    <t>Investor Put Minimum Notice Period Required?</t>
  </si>
  <si>
    <t>investor_put_notice_period</t>
  </si>
  <si>
    <t>Investor Put Notice Period (in days)</t>
  </si>
  <si>
    <t>investor_put_notice_period_conditions</t>
  </si>
  <si>
    <t>Is the Investor Put Notice Period as set out in the Conditions?</t>
  </si>
  <si>
    <t>investor_put_notice_period_required</t>
  </si>
  <si>
    <t>Investor Put Notice Period Applicable?</t>
  </si>
  <si>
    <t>investor_put_option_exercise_dates</t>
  </si>
  <si>
    <t>Investor Put Option Exercise Dates</t>
  </si>
  <si>
    <t>investor_put_optional_redemption_amount_calculation_method</t>
  </si>
  <si>
    <t>Investor Put Calculation Method</t>
  </si>
  <si>
    <t>investor_put_optional_redemption_amount_calculation_method_required</t>
  </si>
  <si>
    <t>Investor Put Calculation Method Required?</t>
  </si>
  <si>
    <t>investor_put_optional_redemption_dates</t>
  </si>
  <si>
    <t>Investor Put Optional Redemption Dates</t>
  </si>
  <si>
    <t>investor_put_optional_redemption_period_in_days</t>
  </si>
  <si>
    <t>Investor Put Optional Redemption Period in days</t>
  </si>
  <si>
    <t>investor_put_period_end_date</t>
  </si>
  <si>
    <t>investor_put_period_required</t>
  </si>
  <si>
    <t>Investor Put Period Required?</t>
  </si>
  <si>
    <t>investor_put_period_start_date</t>
  </si>
  <si>
    <t>investor_put_price</t>
  </si>
  <si>
    <t>Investor Put Price</t>
  </si>
  <si>
    <t>investor_put_price_calculated</t>
  </si>
  <si>
    <t>Investor Put Price Calculated?</t>
  </si>
  <si>
    <t>investor_put_redemption_amount_calculated</t>
  </si>
  <si>
    <t>Investor Put Redemption Amount per Calculation Amount</t>
  </si>
  <si>
    <t>investor_put_redemption_amount_method</t>
  </si>
  <si>
    <t>Select method for specify the Investor Put option redemption amount</t>
  </si>
  <si>
    <t>investor_put_redemption_amount_method_other</t>
  </si>
  <si>
    <t>Specify other Investor Put redemption amount</t>
  </si>
  <si>
    <t>investor_put_redemption_notice_period_days</t>
  </si>
  <si>
    <t>Investor Put Redemption Notice Period in number of days</t>
  </si>
  <si>
    <t>investor_put_specified_dates</t>
  </si>
  <si>
    <t>Specified Dates or Specified Period for Investor Put?</t>
  </si>
  <si>
    <t>irregular_coupon_duration</t>
  </si>
  <si>
    <t>Irregular Coupon Duration</t>
  </si>
  <si>
    <t>irregular_coupon_required</t>
  </si>
  <si>
    <t>Irregular Coupon required?</t>
  </si>
  <si>
    <t>irregular_fixed_rate_coupon_duration</t>
  </si>
  <si>
    <t>Short or long Irregular Fixed Rate Coupon</t>
  </si>
  <si>
    <t>irregular_fixed_rate_coupon_required</t>
  </si>
  <si>
    <t>Irregular Fixed Rate Coupon Required?</t>
  </si>
  <si>
    <t>irregular_floating_rate_coupon_duration</t>
  </si>
  <si>
    <t>Short or long Irregular Floating Rate Coupon</t>
  </si>
  <si>
    <t>irregular_floating_rate_coupon_required</t>
  </si>
  <si>
    <t>Irregular Floating Rate Coupon Required?</t>
  </si>
  <si>
    <t>isda_benchmark_supplement_applicable</t>
  </si>
  <si>
    <t>ISDA Benchmarks supplement applicable?</t>
  </si>
  <si>
    <t>isda_benchmarks_supplement</t>
  </si>
  <si>
    <t>ISDA Benchmarks Supplement</t>
  </si>
  <si>
    <t>isda_benchmarks_supplement_required</t>
  </si>
  <si>
    <t>ISDA Benchmarks Supplement Required?</t>
  </si>
  <si>
    <t>isda_definition</t>
  </si>
  <si>
    <t>ISDA Definition</t>
  </si>
  <si>
    <t>isda_definitions</t>
  </si>
  <si>
    <t>isda_definitions_required</t>
  </si>
  <si>
    <t>ISDA Definitions Required (i.e. if different from those set out in the Conditions)?</t>
  </si>
  <si>
    <t>isda_defintions</t>
  </si>
  <si>
    <t>ISDA Defintions</t>
  </si>
  <si>
    <t>isda_determination_floating_rate</t>
  </si>
  <si>
    <t>ISDA Determination Floating Rate</t>
  </si>
  <si>
    <t>isda_determination_required</t>
  </si>
  <si>
    <t>ISDA Determination Required?</t>
  </si>
  <si>
    <t>isda_fallback_determination</t>
  </si>
  <si>
    <t>ISDA Fallback Determination?</t>
  </si>
  <si>
    <t>isda_fallback_required</t>
  </si>
  <si>
    <t>ISDA Determination for Screen Rate Fallback Provisions Required?</t>
  </si>
  <si>
    <t>isda_reset_date</t>
  </si>
  <si>
    <t>Reset Date(s) for ISDA Determination</t>
  </si>
  <si>
    <t>isin_additional_information_1</t>
  </si>
  <si>
    <t>Dealer Account Number</t>
  </si>
  <si>
    <t>isin_additional_information_2</t>
  </si>
  <si>
    <t>Additional Information</t>
  </si>
  <si>
    <t>isin_required</t>
  </si>
  <si>
    <t>ISIN Required</t>
  </si>
  <si>
    <t>issuance_approval</t>
  </si>
  <si>
    <t>Issuance Approval Required?</t>
  </si>
  <si>
    <t>issuance_approval_and_guarantee_required</t>
  </si>
  <si>
    <t>Is an approval date for the issuance and/or guarantee required to be specified?</t>
  </si>
  <si>
    <t>issuance_approval_board</t>
  </si>
  <si>
    <t>issuance_approval_date</t>
  </si>
  <si>
    <t>Issuance Approval Date (in respect of the Issuer)</t>
  </si>
  <si>
    <t>issuance_approval_required</t>
  </si>
  <si>
    <t>issuance_approval_type</t>
  </si>
  <si>
    <t>Issuance Approval Type</t>
  </si>
  <si>
    <t>issue_date_of_first_tranche_instruments</t>
  </si>
  <si>
    <t>Issue Date of First Tranche Instruments</t>
  </si>
  <si>
    <t>issue_date_of_original_notes</t>
  </si>
  <si>
    <t>Issue Date of the Exisiting Notes</t>
  </si>
  <si>
    <t>issue_offer_distinction</t>
  </si>
  <si>
    <t>Issue/Offer Distinction</t>
  </si>
  <si>
    <t>issue_offer_options</t>
  </si>
  <si>
    <t>Issue Offer Options</t>
  </si>
  <si>
    <t>issue_price_calculated</t>
  </si>
  <si>
    <t>Issue Price Calculated</t>
  </si>
  <si>
    <t>issue_price_calculated_required</t>
  </si>
  <si>
    <t>Issue Price Calculated Required?</t>
  </si>
  <si>
    <t>issue_price_of_the_notes_determined_by_the_managers</t>
  </si>
  <si>
    <t>Issue Price of the Notes Determined by the Managers?</t>
  </si>
  <si>
    <t>issue_specific_summary</t>
  </si>
  <si>
    <t>Issue Specific Summary</t>
  </si>
  <si>
    <t>issue_specific_summary_required</t>
  </si>
  <si>
    <t>Is an Issue specific summary required?</t>
  </si>
  <si>
    <t>issue_yield_basis</t>
  </si>
  <si>
    <t>Yield Rate Basis</t>
  </si>
  <si>
    <t>issue_yield_description</t>
  </si>
  <si>
    <t>Yield Rate Description</t>
  </si>
  <si>
    <t>issue_yield_description_required</t>
  </si>
  <si>
    <t>Yield Rate Description Required?</t>
  </si>
  <si>
    <t>issue_yield_options</t>
  </si>
  <si>
    <t>Yield Options</t>
  </si>
  <si>
    <t>issue_yield_required</t>
  </si>
  <si>
    <t>Is indication of Yield at Issue Price required to be specified?</t>
  </si>
  <si>
    <t>issuer_access_to_register_of_creditors_in_respect_of_swedish_notes</t>
  </si>
  <si>
    <t>Issuer access to register of creditors (Sw. skuldboken) in respect of Swedish Notes?</t>
  </si>
  <si>
    <t>issuer_and_dealer_non_authorisation_of_offers</t>
  </si>
  <si>
    <t>Issuer and Dealer Authorisation of Offers Disclosure</t>
  </si>
  <si>
    <t>issuer_approval_description</t>
  </si>
  <si>
    <t>Issuance approval dates</t>
  </si>
  <si>
    <t>issuer_board_approval_description</t>
  </si>
  <si>
    <t>Issuer Board Approval Description</t>
  </si>
  <si>
    <t>issuer_board_approval_required</t>
  </si>
  <si>
    <t>Issuer Board Approval Required?</t>
  </si>
  <si>
    <t>issuer_branch</t>
  </si>
  <si>
    <t>Issuer Branch</t>
  </si>
  <si>
    <t>issuer_call</t>
  </si>
  <si>
    <t>Issuer Call?</t>
  </si>
  <si>
    <t>issuer_call_amount_other</t>
  </si>
  <si>
    <t>Call Optional Redemption Amount Method</t>
  </si>
  <si>
    <t>issuer_call_business_day_adjustment</t>
  </si>
  <si>
    <t>Will the Call optional redemption dates be subject to adjustment in accordance with Business Day Convention?</t>
  </si>
  <si>
    <t>issuer_call_business_day_convention_required</t>
  </si>
  <si>
    <t>Issuer Call Rate Business Day Convention Required?</t>
  </si>
  <si>
    <t>issuer_call_calculation_of_optional_redemption_amount</t>
  </si>
  <si>
    <t>Issuer Call Calculation Method for Optional Redemption Amount</t>
  </si>
  <si>
    <t>issuer_call_calculation_of_optional_redemption_amount_required</t>
  </si>
  <si>
    <t>Issuer Call Calculation Method for Optional Redemption Amount Required?</t>
  </si>
  <si>
    <t>issuer_call_description</t>
  </si>
  <si>
    <t>Issuer Call Description</t>
  </si>
  <si>
    <t>issuer_call_max_notice_days</t>
  </si>
  <si>
    <t>The maximum number of daysâ€™ notice in respect of the Issuer Call</t>
  </si>
  <si>
    <t>issuer_call_max_notice_period</t>
  </si>
  <si>
    <t>issuer_call_max_period_no_of_days</t>
  </si>
  <si>
    <t>issuer_call_max_redemption_required</t>
  </si>
  <si>
    <t>Issuer Call Maximum Redemption Amount Required?</t>
  </si>
  <si>
    <t>issuer_call_maximum_nominal_amount_redeemable</t>
  </si>
  <si>
    <t>Issuer Call Maximum Nominal Amount Redeemable</t>
  </si>
  <si>
    <t>issuer_call_maximum_notice_period</t>
  </si>
  <si>
    <t>issuer_call_maximum_notice_period_required</t>
  </si>
  <si>
    <t>Issuer Call Maximum Notice Period Required?</t>
  </si>
  <si>
    <t>issuer_call_maximum_redemption_amount</t>
  </si>
  <si>
    <t>Issuer Call Maximum Redemption Amount</t>
  </si>
  <si>
    <t>issuer_call_maximum_redemption_amount_required</t>
  </si>
  <si>
    <t>issuer_call_min_notice_days</t>
  </si>
  <si>
    <t>The minimum number of daysâ€™ notice in respect of the Issuer Call</t>
  </si>
  <si>
    <t>issuer_call_min_notice_period</t>
  </si>
  <si>
    <t>issuer_call_min_period_no_of_days</t>
  </si>
  <si>
    <t>issuer_call_min_redemption_required</t>
  </si>
  <si>
    <t>Issuer Call Minimum Redemption Amount Required?</t>
  </si>
  <si>
    <t>issuer_call_minimum_nominal_amount_redeemable</t>
  </si>
  <si>
    <t>Issuer Call Minimum Nominal Amount Redeemable</t>
  </si>
  <si>
    <t>issuer_call_minimum_notice_period</t>
  </si>
  <si>
    <t>issuer_call_minimum_notice_period_required</t>
  </si>
  <si>
    <t>Issuer Call Minimum Notice Period Required?</t>
  </si>
  <si>
    <t>issuer_call_minimum_redemption_amount</t>
  </si>
  <si>
    <t>Issuer Call Minimum Redemption Amount</t>
  </si>
  <si>
    <t>issuer_call_minimum_redemption_amount_required</t>
  </si>
  <si>
    <t>Minimum Redemption Amount Required?</t>
  </si>
  <si>
    <t>issuer_call_non_standard_selection_notice_period</t>
  </si>
  <si>
    <t>Issuer Call Non Standard Selection Notice Period (in Days)</t>
  </si>
  <si>
    <t>issuer_call_notice_options</t>
  </si>
  <si>
    <t>Issuer Call Notice Options</t>
  </si>
  <si>
    <t>issuer_call_notice_period</t>
  </si>
  <si>
    <t>Issuer Call Notice Period (in days)</t>
  </si>
  <si>
    <t>issuer_call_notice_period_conditions</t>
  </si>
  <si>
    <t>Is the Issuer Call Notice Period as set out in the Conditions?</t>
  </si>
  <si>
    <t>issuer_call_notice_period_in_accordance_with_the_conditions</t>
  </si>
  <si>
    <t>Issuer Call Notice Period In accordance with the Conditions?</t>
  </si>
  <si>
    <t>issuer_call_notice_period_required</t>
  </si>
  <si>
    <t>Is a Notice Period for the Issuer Call applicable?</t>
  </si>
  <si>
    <t>issuer_call_option_exercise_dates</t>
  </si>
  <si>
    <t>Issuer Call Option Exercise Date(s)</t>
  </si>
  <si>
    <t>issuer_call_option_minimum_redemption_amount</t>
  </si>
  <si>
    <t>Issuer Call Option Minimum Redemption Amount</t>
  </si>
  <si>
    <t>issuer_call_option_minimum_redemption_amount_required</t>
  </si>
  <si>
    <t>Issuer Call Option Minimum Redemption Amount Required?</t>
  </si>
  <si>
    <t>issuer_call_option_redemption_in_part</t>
  </si>
  <si>
    <t>Issuer Call Option Redemption in Part?</t>
  </si>
  <si>
    <t>issuer_call_option_redemption_in_part_required</t>
  </si>
  <si>
    <t>Issuer Call Option Redemption in Part Required?</t>
  </si>
  <si>
    <t>issuer_call_optional_redemption_basis</t>
  </si>
  <si>
    <t>Issuer Call Optional Redemption Basis</t>
  </si>
  <si>
    <t>issuer_call_optional_redemption_dates</t>
  </si>
  <si>
    <t>Issuer Call Optional Redemption Dates</t>
  </si>
  <si>
    <t>issuer_call_optional_redemption_period_in_days</t>
  </si>
  <si>
    <t>Issuer Call Optional Redemption Period in days</t>
  </si>
  <si>
    <t>issuer_call_partial_redemption</t>
  </si>
  <si>
    <t>Call Redeemable in part?</t>
  </si>
  <si>
    <t>issuer_call_period_i_required</t>
  </si>
  <si>
    <t>Issuer Call Period I Required?</t>
  </si>
  <si>
    <t>issuer_call_period_ii_required</t>
  </si>
  <si>
    <t>Issuer Call Period II Required?</t>
  </si>
  <si>
    <t>issuer_call_period_required</t>
  </si>
  <si>
    <t>Issuer Call Period Required?</t>
  </si>
  <si>
    <t>issuer_call_price_calculated</t>
  </si>
  <si>
    <t>Issuer Call Price Calculated?</t>
  </si>
  <si>
    <t>issuer_call_redeemable_in_part</t>
  </si>
  <si>
    <t>Issuer Call Redeemable in Part?</t>
  </si>
  <si>
    <t>issuer_call_redemption_amount_method</t>
  </si>
  <si>
    <t>Select method for specifying Issuer Call optional redemption amount</t>
  </si>
  <si>
    <t>issuer_call_redemption_amount_other_method</t>
  </si>
  <si>
    <t>Specify other Issuer Call option redemption amount</t>
  </si>
  <si>
    <t>issuer_call_redemption_appendix_reference</t>
  </si>
  <si>
    <t>Issuer call option redemption amount â€“ include reference to annex?</t>
  </si>
  <si>
    <t>issuer_call_redemption_in_part</t>
  </si>
  <si>
    <t>issuer_call_redemption_in_part_required</t>
  </si>
  <si>
    <t>Issuer Call Redemption in Part Required?</t>
  </si>
  <si>
    <t>issuer_call_redemption_margin</t>
  </si>
  <si>
    <t>Redemption Margin for the purposes of the make-whole</t>
  </si>
  <si>
    <t>issuer_call_redemption_notice_period_days</t>
  </si>
  <si>
    <t>Issuer Call Redemption Notice Period in number of days</t>
  </si>
  <si>
    <t>issuer_call_reference_bond</t>
  </si>
  <si>
    <t>Reference Bond for the purposes of the make-whole</t>
  </si>
  <si>
    <t>issuer_call_selection_date_required</t>
  </si>
  <si>
    <t>Issuer Call Selection Date Required?</t>
  </si>
  <si>
    <t>issuer_call_specified_dates</t>
  </si>
  <si>
    <t>Specified Dates or Specified Period for Issuer Call</t>
  </si>
  <si>
    <t>issuer_call_standard_selection_date_required</t>
  </si>
  <si>
    <t>Issuer Call Standard Selection Date Required?</t>
  </si>
  <si>
    <t>issuer_consideration_of_applicability_of_section_871m</t>
  </si>
  <si>
    <t>Issuer Consideration of Applicability of Section 871m?</t>
  </si>
  <si>
    <t>issuer_contact</t>
  </si>
  <si>
    <t>Name(s) and address(es) of relevant Issuer contact(s) who will be available to provide additional information regarding the application of Section 871(m) to the Notes</t>
  </si>
  <si>
    <t>issuer_contact_details_for_section_871m</t>
  </si>
  <si>
    <t>Issuer Contact Details for Section 871m  (insert names and addresses)</t>
  </si>
  <si>
    <t>issuer_debt</t>
  </si>
  <si>
    <t>Issuer Debt</t>
  </si>
  <si>
    <t>issuer_entitled_to_information_for_vp_form_of_notes</t>
  </si>
  <si>
    <t>Issuer Entitled to Information for VP Covered Bonds?</t>
  </si>
  <si>
    <t>issuer_general_consent_for_use_of_base_prospectus_in_connection_with_a_public_offer</t>
  </si>
  <si>
    <t>General Consent for use of Base Prospectus in connection with a Public Offer Required?</t>
  </si>
  <si>
    <t>issuer_has_made_determination_whether_notes_are_specified_notes_under_hire_act</t>
  </si>
  <si>
    <t>Issuer Determination as to Whether The Notes Are Specified Under the Hire Act</t>
  </si>
  <si>
    <t>issuer_intention_to_update_prospectus</t>
  </si>
  <si>
    <t>Does the Issuer Intend to update the Prospectus before Expiry?</t>
  </si>
  <si>
    <t>issuer_isda_counterparty</t>
  </si>
  <si>
    <t>Issuer ISDA Counterparty</t>
  </si>
  <si>
    <t>issuer_lei_other</t>
  </si>
  <si>
    <t>Specify LEI of Other Branch</t>
  </si>
  <si>
    <t>issuer_make_whole_call</t>
  </si>
  <si>
    <t>Issuer Make-Whole Call?</t>
  </si>
  <si>
    <t>issuer_make_whole_call_notice_period_required</t>
  </si>
  <si>
    <t>Are the Issuer Make Whole Call Notice Periods different to those set out in the conditions?</t>
  </si>
  <si>
    <t>issuer_make_whole_call_option</t>
  </si>
  <si>
    <t>Is the Issuer Make-Whole Call Option applicable?</t>
  </si>
  <si>
    <t>issuer_make_whole_call_option_redemption_margin</t>
  </si>
  <si>
    <t>Issuer Make Whole Call Option Redemption Margin</t>
  </si>
  <si>
    <t>issuer_make_whole_call_option_redemption_margin_required</t>
  </si>
  <si>
    <t>Issuer Make Whole Call Option Redemption Margin Required?</t>
  </si>
  <si>
    <t>issuer_make_whole_call_optional_redemption_amount</t>
  </si>
  <si>
    <t>Issuer Make-Whole Call Optional Redemption Amount (per Calculation Amount)</t>
  </si>
  <si>
    <t>issuer_make_whole_call_optional_redemption_date</t>
  </si>
  <si>
    <t>Issuer Make Whole Call Optional Redemption Date</t>
  </si>
  <si>
    <t>issuer_make_whole_redemption_required</t>
  </si>
  <si>
    <t>Issuer Make-Whole Redemption?</t>
  </si>
  <si>
    <t>issuer_maturity_call</t>
  </si>
  <si>
    <t>Issuer Maturity Call Required?</t>
  </si>
  <si>
    <t>issuer_maturity_call_date</t>
  </si>
  <si>
    <t>Issuer Maturity Call Date</t>
  </si>
  <si>
    <t>issuer_maturity_call_days</t>
  </si>
  <si>
    <t>Period in which Notes may be redeemed in number of days (Issuer Call Maturity)</t>
  </si>
  <si>
    <t>issuer_maturity_call_max_notice_period</t>
  </si>
  <si>
    <t>Issuer Maturity Call Maximum Notice Period (in days)</t>
  </si>
  <si>
    <t>issuer_maturity_call_maximum_period_required</t>
  </si>
  <si>
    <t>Is the Issuer Maturity Call Maximum Notice Period different to those set out in the Conditions?</t>
  </si>
  <si>
    <t>issuer_maturity_call_min_notice_period</t>
  </si>
  <si>
    <t>Issuer Maturity Call Minimum Notice Period (in days)</t>
  </si>
  <si>
    <t>issuer_maturity_call_minimum_period_required</t>
  </si>
  <si>
    <t>Is the Issuer Maturity Call Minimum Notice Period different to those set out in the Conditions?</t>
  </si>
  <si>
    <t>issuer_maturity_call_notice_period_conditions</t>
  </si>
  <si>
    <t>Issuer Maturity Call Notice Period different from the Conditions?</t>
  </si>
  <si>
    <t>issuer_maturity_call_notice_period_required</t>
  </si>
  <si>
    <t>Is a Notice Period for the Issuer Maturity Call applicable?</t>
  </si>
  <si>
    <t>issuer_maturity_call_redemption_period_conditions</t>
  </si>
  <si>
    <t>Issuer Maturity Call Redemption Period different from Condition 6.4?</t>
  </si>
  <si>
    <t>issuer_maturity_par_call</t>
  </si>
  <si>
    <t>Issuer Maturity Par Call?</t>
  </si>
  <si>
    <t>issuer_maturity_par_call_maximum_notice_period</t>
  </si>
  <si>
    <t>Issuer Maturity Par Call Maximum Notice Period (in days)</t>
  </si>
  <si>
    <t>issuer_maturity_par_call_minimum_notice_period</t>
  </si>
  <si>
    <t>Issuer Maturity Par Call Minimum Notice Period (in days)</t>
  </si>
  <si>
    <t>issuer_maturity_par_call_notice_period_required</t>
  </si>
  <si>
    <t>Are Issuer Maturity Par Call Notice Periods different to those set out in the Conditions?</t>
  </si>
  <si>
    <t>issuer_maturity_par_call_option</t>
  </si>
  <si>
    <t>Is the Issuer Maturity Par Call Option applicable?</t>
  </si>
  <si>
    <t>issuer_maturity_par_maximum_notice_period_required</t>
  </si>
  <si>
    <t>Maximum Notice Period Required (for Issuer Maturity Par Redemption)?</t>
  </si>
  <si>
    <t>issuer_maturity_par_minimum_notice_period_required</t>
  </si>
  <si>
    <t>Minimum Notice Period Required (for Issuer Maturity Par Redemption)?</t>
  </si>
  <si>
    <t>issuer_notice</t>
  </si>
  <si>
    <t>Is a notice period for notice to the Noteholders in the case of redemption at the option of the Issuer required to be specified?</t>
  </si>
  <si>
    <t>issuer_optional_substitution</t>
  </si>
  <si>
    <t>Issuer Optional Substitution Required?</t>
  </si>
  <si>
    <t>issuer_options_terms_required</t>
  </si>
  <si>
    <t>Terms of any other Issuer's Options Required?</t>
  </si>
  <si>
    <t>issuer_par_call</t>
  </si>
  <si>
    <t>Issuer Par Call?</t>
  </si>
  <si>
    <t>issuer_par_call_date</t>
  </si>
  <si>
    <t>Issuer Par Call Date</t>
  </si>
  <si>
    <t>issuer_par_call_maximum_notice_period</t>
  </si>
  <si>
    <t>Issuer Par Call maximum notice period in number of days</t>
  </si>
  <si>
    <t>issuer_par_call_maximum_redemption_amount</t>
  </si>
  <si>
    <t>Issuer Par Call Maximum Redemption Amount</t>
  </si>
  <si>
    <t>issuer_par_call_minimum_notice_period</t>
  </si>
  <si>
    <t>Issuer Par Call minimum notice period in number of days</t>
  </si>
  <si>
    <t>issuer_par_call_minimum_redemption_amount</t>
  </si>
  <si>
    <t>Issuer Par Call Minimum Redemption Amount</t>
  </si>
  <si>
    <t>issuer_par_call_period_commencement_date</t>
  </si>
  <si>
    <t>Issuer Par Call Commencement Date (from and including)</t>
  </si>
  <si>
    <t>issuer_par_call_period_end_date</t>
  </si>
  <si>
    <t>Issuer Par Call End Date (to but excluding)</t>
  </si>
  <si>
    <t>issuer_par_call_redeemable_in_part</t>
  </si>
  <si>
    <t>Is the Issuer Par Call redeemable in part?</t>
  </si>
  <si>
    <t>issuer_postal_address</t>
  </si>
  <si>
    <t>Issuer Postal Address</t>
  </si>
  <si>
    <t>issuer_prospectus_viewing_address</t>
  </si>
  <si>
    <t>Issuer Prospectus Viewing Address?</t>
  </si>
  <si>
    <t>issuer_prospectus_viewing_website_required</t>
  </si>
  <si>
    <t>Prospectus available for viewing at the Issuerâ€™s website?</t>
  </si>
  <si>
    <t>issuer_prospectus_website</t>
  </si>
  <si>
    <t>Issuer Prospectus Website</t>
  </si>
  <si>
    <t>issuer_prospectus_website_required</t>
  </si>
  <si>
    <t>Issuer Prospectus Website Required?</t>
  </si>
  <si>
    <t>issuer_provide_post_issuance_info</t>
  </si>
  <si>
    <t>Does the Issuer intend to provide post-issuance information?</t>
  </si>
  <si>
    <t>issuer_rating_required</t>
  </si>
  <si>
    <t>Issuer Rating by R&amp;I Required?</t>
  </si>
  <si>
    <t>issuer_representative_to_six_swiss_exchange</t>
  </si>
  <si>
    <t>Issuer Representative to SIX Swiss Exchange</t>
  </si>
  <si>
    <t>issuer_residual_call</t>
  </si>
  <si>
    <t>Issuer Residual Call?</t>
  </si>
  <si>
    <t>issuer_residual_call_notice_periods_required</t>
  </si>
  <si>
    <t>Issuer Residual Call Notice Periods Required?</t>
  </si>
  <si>
    <t>issuer_residual_call_redemption_amount_calculated</t>
  </si>
  <si>
    <t>Issuer Residual Call Early Redemption Amount per Calculation Amount</t>
  </si>
  <si>
    <t>issuer_right_to_obtain_extracts_from_scandinavian_debt_register</t>
  </si>
  <si>
    <t>Issuer Right to Obtain Extracts from Scandinavian Debt Register only in respect to Scandinavian Notes?</t>
  </si>
  <si>
    <t>issuer_specific_consent_for_use_of_base_prospectus_in_connection_with_a_public_offer</t>
  </si>
  <si>
    <t>Issuer Specific Consent for Use of Base Prospectus in Connection with a Public Offer?</t>
  </si>
  <si>
    <t>issuer_specific_summary</t>
  </si>
  <si>
    <t>Issuer Specific Summary</t>
  </si>
  <si>
    <t>issuer_specific_summary_required</t>
  </si>
  <si>
    <t>Issuer Specific Summary Required?</t>
  </si>
  <si>
    <t>issuer_website</t>
  </si>
  <si>
    <t>Issuer Website Address (Does NOT form part of the Base Prospectus)</t>
  </si>
  <si>
    <t>issuer_website_address</t>
  </si>
  <si>
    <t>Website Address For Viewing Prospectus</t>
  </si>
  <si>
    <t>issuers_account_details</t>
  </si>
  <si>
    <t>Issuers Account details</t>
  </si>
  <si>
    <t>issuers_account_details_disclosed</t>
  </si>
  <si>
    <t>Issuers Account details disclosed?</t>
  </si>
  <si>
    <t>issuers_option_period</t>
  </si>
  <si>
    <t>Issuer's Option Period</t>
  </si>
  <si>
    <t>issuers_options_terms</t>
  </si>
  <si>
    <t>Terms of any other Issuer's Options</t>
  </si>
  <si>
    <t>issuing_agent_and_swedish_paying_agent</t>
  </si>
  <si>
    <t>Issuing Agent and Swedish Paying Agent</t>
  </si>
  <si>
    <t>italian_certificates</t>
  </si>
  <si>
    <t>Issue of Italian Certificates?</t>
  </si>
  <si>
    <t>italian_paying_agent</t>
  </si>
  <si>
    <t>Italian Paying Agent</t>
  </si>
  <si>
    <t>italian_paying_agent_required</t>
  </si>
  <si>
    <t>Italian Paying Agent Required?</t>
  </si>
  <si>
    <t>japan_credit_instrument</t>
  </si>
  <si>
    <t>japan_credit_rating_required</t>
  </si>
  <si>
    <t>Japan Credit Rating Required?</t>
  </si>
  <si>
    <t>japan_credit_status_expected</t>
  </si>
  <si>
    <t>japanese_investors_target_market</t>
  </si>
  <si>
    <t>Japanese Investors Target Market?</t>
  </si>
  <si>
    <t>japanese_private_placement_with_pis</t>
  </si>
  <si>
    <t>Japanese Private Placement with professional investors?</t>
  </si>
  <si>
    <t>japanese_qii_private_placement</t>
  </si>
  <si>
    <t>Japanese QII Private Placement?</t>
  </si>
  <si>
    <t>japanese_secondary_offering_prior_to_1_may_2020</t>
  </si>
  <si>
    <t>Japanese Secondary Offering prior to 1 May 2020?</t>
  </si>
  <si>
    <t>jcr_instrument</t>
  </si>
  <si>
    <t>JCR Instrument Rating</t>
  </si>
  <si>
    <t>jcr_instrument_outlook</t>
  </si>
  <si>
    <t>JCR Instrument Rating Outlook</t>
  </si>
  <si>
    <t>jcr_issuer</t>
  </si>
  <si>
    <t>JCR Issuer Rating</t>
  </si>
  <si>
    <t>jcr_issuer_outlook</t>
  </si>
  <si>
    <t>JCR Issuer Outlook</t>
  </si>
  <si>
    <t>jcr_programme</t>
  </si>
  <si>
    <t>JCR Programme Rating</t>
  </si>
  <si>
    <t>jcr_programme_outlook</t>
  </si>
  <si>
    <t>JCR Programme Rating Outlook</t>
  </si>
  <si>
    <t>jcr_rating_required</t>
  </si>
  <si>
    <t>JCR Rating Required?</t>
  </si>
  <si>
    <t>jcr_status_expected</t>
  </si>
  <si>
    <t>JCR Instrument Rating Status</t>
  </si>
  <si>
    <t>joint_lead_managers</t>
  </si>
  <si>
    <t>Names of Joint Lead Managers</t>
  </si>
  <si>
    <t>joint_lead_managers_required</t>
  </si>
  <si>
    <t>Are Joint Lead Managers Required?</t>
  </si>
  <si>
    <t>jpy_and_issuance_currency_rate_of_exchange</t>
  </si>
  <si>
    <t>Rate of Exchange (JPY per unit of Issuance Currency)</t>
  </si>
  <si>
    <t>jpy_currency</t>
  </si>
  <si>
    <t>JPY Currency</t>
  </si>
  <si>
    <t>jpy_equivalent_of_note_issue_nominal_amount</t>
  </si>
  <si>
    <t>JPY Equivalent of Note Issue Nominal Amount</t>
  </si>
  <si>
    <t>korea_selling_restrictions_required</t>
  </si>
  <si>
    <t>Korea Selling Restrictions Required?</t>
  </si>
  <si>
    <t>korean_selling_restriction_required</t>
  </si>
  <si>
    <t>Korean Selling Restriction Required?</t>
  </si>
  <si>
    <t>lag_look_back_period</t>
  </si>
  <si>
    <t>Lag Look Back Period</t>
  </si>
  <si>
    <t>lag_lookback_period</t>
  </si>
  <si>
    <t>Lag Look-back Period (in number of Relevant Business Days)</t>
  </si>
  <si>
    <t>last_observable_mid_swap_rate_final_fallback</t>
  </si>
  <si>
    <t>Last Observable Mid Swap Rate Final Fallback?</t>
  </si>
  <si>
    <t>last_observable_mid_swap_rate_final_fallback_required</t>
  </si>
  <si>
    <t>Last Observable Mid-Swap Rate Final Fallback Required?</t>
  </si>
  <si>
    <t>last_optional_redemption_date</t>
  </si>
  <si>
    <t>Last option redemption date (to but excluding)</t>
  </si>
  <si>
    <t>last_swiss_trading_date</t>
  </si>
  <si>
    <t>Last Swiss Trading Date</t>
  </si>
  <si>
    <t>last_trading_day</t>
  </si>
  <si>
    <t>Last Trading Day SIX</t>
  </si>
  <si>
    <t>lead_manager_address</t>
  </si>
  <si>
    <t>Lead Manager Address</t>
  </si>
  <si>
    <t>lead_manager_name</t>
  </si>
  <si>
    <t>Lead Manager Name</t>
  </si>
  <si>
    <t>lead_manager_names</t>
  </si>
  <si>
    <t>Legal Name(s) of Lead Manager(s)</t>
  </si>
  <si>
    <t>lead_manager_underwriting_commitment</t>
  </si>
  <si>
    <t>Lead Manager Underwriting Commitments</t>
  </si>
  <si>
    <t>lead_managers</t>
  </si>
  <si>
    <t>lead_managers_required</t>
  </si>
  <si>
    <t>Lead Manager(s) Required?</t>
  </si>
  <si>
    <t>leading_banks</t>
  </si>
  <si>
    <t>Leading Banks</t>
  </si>
  <si>
    <t>leading_banks_required</t>
  </si>
  <si>
    <t>Leading Banks Required?</t>
  </si>
  <si>
    <t>legal_entity_identifier_required</t>
  </si>
  <si>
    <t>Legal Entity Identifier Required?</t>
  </si>
  <si>
    <t>length_of_interest_accrual_period</t>
  </si>
  <si>
    <t>Length of Interest Accrual Period</t>
  </si>
  <si>
    <t>leverage_1</t>
  </si>
  <si>
    <t>Leverage 1</t>
  </si>
  <si>
    <t>leverage_2</t>
  </si>
  <si>
    <t>Leverage 2</t>
  </si>
  <si>
    <t>libor_benchmark_administrator</t>
  </si>
  <si>
    <t>LIBOR Benchmark Administrator</t>
  </si>
  <si>
    <t>licensee</t>
  </si>
  <si>
    <t>Licensee (Disclaimer on Swiss Average Rate Overnight section)</t>
  </si>
  <si>
    <t>limited_retail_jurisdictions</t>
  </si>
  <si>
    <t>Limited retail investor jurisdictions?</t>
  </si>
  <si>
    <t>linear_interpolation</t>
  </si>
  <si>
    <t>Is Linear Interpolation applicable?</t>
  </si>
  <si>
    <t>linear_interpolation_applicable</t>
  </si>
  <si>
    <t>Linear Interpolation Applicable?</t>
  </si>
  <si>
    <t>linear_interpolation_extended_maturity_required</t>
  </si>
  <si>
    <t>Is Linear Interpolation applicable for the Extended Maturity?</t>
  </si>
  <si>
    <t>linear_interpolation_for_additional_interest_periods</t>
  </si>
  <si>
    <t>Linear Interpolation for Additional Interest Periods</t>
  </si>
  <si>
    <t>linear_interpolation_for_additional_interest_periods_required</t>
  </si>
  <si>
    <t>Linear Interpolation for Additional Interest Periods Required?</t>
  </si>
  <si>
    <t>linear_interpolation_method</t>
  </si>
  <si>
    <t>Linear Interpolation Method</t>
  </si>
  <si>
    <t>linear_interpolation_methodology</t>
  </si>
  <si>
    <t>Linear Interpolation Methodology</t>
  </si>
  <si>
    <t>linear_interpolation_required</t>
  </si>
  <si>
    <t>linear_interpolation_required_for_additional_interest_periods</t>
  </si>
  <si>
    <t>Linear Interpolation Required for Additional Interest Periods?</t>
  </si>
  <si>
    <t>listing_agent_listing_venues</t>
  </si>
  <si>
    <t>listing_and_admission_to_trading_required</t>
  </si>
  <si>
    <t>Listing and Admission to Trading</t>
  </si>
  <si>
    <t>listing_application_already_made</t>
  </si>
  <si>
    <t>Has the Application for Listing already been made?</t>
  </si>
  <si>
    <t>listing_application_has_been_made</t>
  </si>
  <si>
    <t>Listing Application Has Been Made?</t>
  </si>
  <si>
    <t>listing_application_made</t>
  </si>
  <si>
    <t>Listing Application Made?</t>
  </si>
  <si>
    <t>listing_application_status</t>
  </si>
  <si>
    <t>Listing Application Status</t>
  </si>
  <si>
    <t>Listing Date</t>
  </si>
  <si>
    <t>listing_date_required</t>
  </si>
  <si>
    <t>Listing Date Required?</t>
  </si>
  <si>
    <t>listing_date_same_as_issue_date</t>
  </si>
  <si>
    <t>Is the listing date same as the Issue Date?</t>
  </si>
  <si>
    <t>listing_effective_from_issue_date</t>
  </si>
  <si>
    <t>Is Listing Effective from the Issue Date?</t>
  </si>
  <si>
    <t>listing_on_issue_date</t>
  </si>
  <si>
    <t>listing_original_notes</t>
  </si>
  <si>
    <t>Details of listing of original Notes</t>
  </si>
  <si>
    <t>listing_rule</t>
  </si>
  <si>
    <t>Under which Listing Rule are the Notes to be listed?</t>
  </si>
  <si>
    <t>listing_rules</t>
  </si>
  <si>
    <t>Select relevant listing rules of article 58a for the â€œRepresentativeâ€_x009d_ paragraph</t>
  </si>
  <si>
    <t>listing_status</t>
  </si>
  <si>
    <t>Listing Status</t>
  </si>
  <si>
    <t>listing_venue_existing_notes</t>
  </si>
  <si>
    <t>Listing Venue Existing Notes</t>
  </si>
  <si>
    <t>listing_venue_other</t>
  </si>
  <si>
    <t>Other listing venue</t>
  </si>
  <si>
    <t>logo_dealer</t>
  </si>
  <si>
    <t>london_banking_day_determination_date</t>
  </si>
  <si>
    <t>London Banking Day Determination Date?</t>
  </si>
  <si>
    <t>london_banking_day_interest_determination_date</t>
  </si>
  <si>
    <t>London Banking Day Interest Determination Date</t>
  </si>
  <si>
    <t>london_banking_day_interest_determination_date_required</t>
  </si>
  <si>
    <t>London Banking Day Interest Determination Date Applicable?</t>
  </si>
  <si>
    <t>london_stock_exchange_website_required</t>
  </si>
  <si>
    <t>London Stock Exchange Website Required?</t>
  </si>
  <si>
    <t>long_term_debt_ratings_required</t>
  </si>
  <si>
    <t>Long-term Debt Ratings Required?</t>
  </si>
  <si>
    <t>long_term_fitch_rating</t>
  </si>
  <si>
    <t>Long-term Fitch Rating</t>
  </si>
  <si>
    <t>long_term_fitch_rating_required</t>
  </si>
  <si>
    <t>Long-Term Fitch Rating Required?</t>
  </si>
  <si>
    <t>long_term_moodys_rating</t>
  </si>
  <si>
    <t>Long-term Moody's Rating</t>
  </si>
  <si>
    <t>long_term_moodys_rating_required</t>
  </si>
  <si>
    <t>Long-Term Moody's Rating Required?</t>
  </si>
  <si>
    <t>long_term_ratings_required</t>
  </si>
  <si>
    <t>Long-term Ratings Required?</t>
  </si>
  <si>
    <t>long_term_s_and_p_rating</t>
  </si>
  <si>
    <t>Long-term S&amp;P Rating</t>
  </si>
  <si>
    <t>long_term_s_and_p_rating_required</t>
  </si>
  <si>
    <t>Long-Term S&amp;P Rating Required?</t>
  </si>
  <si>
    <t>loss_absorption_disqualification_event</t>
  </si>
  <si>
    <t>Loss Absorption Disqualification Event</t>
  </si>
  <si>
    <t>loss_absorption_disqualification_event_call</t>
  </si>
  <si>
    <t>Loss Absorption Disqualification Event â€“ Call Applicable?</t>
  </si>
  <si>
    <t>loss_absorption_disqualification_event_maximum_notice_period</t>
  </si>
  <si>
    <t>Loss Absorption Disqualification Event Maximum Notice Period (in Days)</t>
  </si>
  <si>
    <t>loss_absorption_disqualification_event_minimum_notice_period</t>
  </si>
  <si>
    <t>Loss Absorption Disqualification Event Minimum Notice Period (in Days)</t>
  </si>
  <si>
    <t>loss_absorption_disqualification_event_notice_periods</t>
  </si>
  <si>
    <t>Loss Absorption Disqualification Event Notice Periods Required?</t>
  </si>
  <si>
    <t>loss_absorption_disqualification_event_partial_exclusion</t>
  </si>
  <si>
    <t>Loss Absorption Disqualification Event - Partial Exclusion Applicable?</t>
  </si>
  <si>
    <t>loss_absorption_disqualification_event_redemption_dates_other</t>
  </si>
  <si>
    <t>Redeemable on days other than Interest Payment Dates (Condition 5(f))</t>
  </si>
  <si>
    <t>loss_absorption_exclusion</t>
  </si>
  <si>
    <t>Loss Absorption Exclusion</t>
  </si>
  <si>
    <t>loss_absorption_minimum_amount</t>
  </si>
  <si>
    <t>Loss Absorption Minimum Amount</t>
  </si>
  <si>
    <t>loss_absorption_redemption</t>
  </si>
  <si>
    <t>Optional Redemption Amount (Loss Absorption Disqualification Event) (for Senior Notes only)</t>
  </si>
  <si>
    <t>lower_limit</t>
  </si>
  <si>
    <t>Lower Limit</t>
  </si>
  <si>
    <t>luxembourg_venue</t>
  </si>
  <si>
    <t>Luxembourg Regulated Market</t>
  </si>
  <si>
    <t>mac_in_financial_position_of_the_issuer_disclosed_in_prospectus</t>
  </si>
  <si>
    <t>Significant of Material Adverse Change Statement disclosed in the Prospectus?</t>
  </si>
  <si>
    <t>mailing_address_of_the_representative</t>
  </si>
  <si>
    <t>Mailing address of the Representative</t>
  </si>
  <si>
    <t>make_whole_amount_equals_optional_redemption_amount</t>
  </si>
  <si>
    <t>Make-whole Amount Equals Optional Redemption Amount?</t>
  </si>
  <si>
    <t>make_whole_amount_required</t>
  </si>
  <si>
    <t>Make-whole Amount Required?</t>
  </si>
  <si>
    <t>make_whole_calculating_agent</t>
  </si>
  <si>
    <t>Make-Whole Calculating Agent (if not the agent)</t>
  </si>
  <si>
    <t>make_whole_calculating_party_required_if_not_the_agent</t>
  </si>
  <si>
    <t>Is the Make-Whole Calculating Party different to the agent?</t>
  </si>
  <si>
    <t>make_whole_calculation_agent</t>
  </si>
  <si>
    <t>Make-Whole Calculation Agent</t>
  </si>
  <si>
    <t>make_whole_calculation_agent_required</t>
  </si>
  <si>
    <t>Make-Whole Calculation Agent Required?</t>
  </si>
  <si>
    <t>make_whole_call_period_end_date</t>
  </si>
  <si>
    <t>The date (to but excluding) that the Make-Whole Redemption Price is no longer applicable</t>
  </si>
  <si>
    <t>make_whole_call_redeemable_in_part</t>
  </si>
  <si>
    <t>Partial Redemption allowed for Make-Whole call?</t>
  </si>
  <si>
    <t>make_whole_determination_date</t>
  </si>
  <si>
    <t>Make Whole Determination Date</t>
  </si>
  <si>
    <t>make_whole_exemption_period</t>
  </si>
  <si>
    <t>Make-whole Exemption Period?</t>
  </si>
  <si>
    <t>make_whole_exemption_period_end_date_is_not_the_maturity_date</t>
  </si>
  <si>
    <t>Make-whole Exemption Period End Date Is Not The Maturity Date?</t>
  </si>
  <si>
    <t>make_whole_exemption_period_non_maturity_date_end_date</t>
  </si>
  <si>
    <t>Make-whole Exemption Period Non Maturity Date End Date</t>
  </si>
  <si>
    <t>make_whole_exemption_period_start_date</t>
  </si>
  <si>
    <t>Make-whole Exemption Period Start Date</t>
  </si>
  <si>
    <t>make_whole_margin</t>
  </si>
  <si>
    <t>Make Whole Margin</t>
  </si>
  <si>
    <t>make_whole_max_notice</t>
  </si>
  <si>
    <t>Make-Whole Maximum Notice Period (in days)</t>
  </si>
  <si>
    <t>make_whole_maximum_nominal_amount_redeemable</t>
  </si>
  <si>
    <t>Make Whole Maximum Nominal Amount Redeemable</t>
  </si>
  <si>
    <t>make_whole_maximum_notice_period</t>
  </si>
  <si>
    <t>Make Whole Maximum Notice Period (in days)</t>
  </si>
  <si>
    <t>make_whole_maximum_period_required</t>
  </si>
  <si>
    <t>Make-Whole Maximum Period Different to as Set Out in Conditions?</t>
  </si>
  <si>
    <t>make_whole_min_notice</t>
  </si>
  <si>
    <t>Make-Whole Minimum Notice Period (in days)</t>
  </si>
  <si>
    <t>make_whole_minimum_nominal_amount_redeemable</t>
  </si>
  <si>
    <t>Make Whole Minimum Nominal Amount Redeemable</t>
  </si>
  <si>
    <t>make_whole_minimum_notice_period</t>
  </si>
  <si>
    <t>Make Whole Minimum Notice Period (in days)</t>
  </si>
  <si>
    <t>make_whole_minimum_period_required</t>
  </si>
  <si>
    <t>Make-Whole Minimum Period Different to as Set Out in Conditions?</t>
  </si>
  <si>
    <t>make_whole_notice_periods_required</t>
  </si>
  <si>
    <t>Make-Whole Notice Periods Required?</t>
  </si>
  <si>
    <t>make_whole_optional_redemption_amount</t>
  </si>
  <si>
    <t>Make-Whole Optional Redemption Amount</t>
  </si>
  <si>
    <t>make_whole_optional_redemption_amount_calculated</t>
  </si>
  <si>
    <t>Make-Whole Optional Redemption Amount per Calculation Amount</t>
  </si>
  <si>
    <t>make_whole_optional_redemption_dates</t>
  </si>
  <si>
    <t>Specify Optional Redemption Dates for Make-Whole Redemption</t>
  </si>
  <si>
    <t>make_whole_partial_redemption_notice_period</t>
  </si>
  <si>
    <t>Make-Whole Partial Redemption Notice Period</t>
  </si>
  <si>
    <t>make_whole_partial_redemption_notice_period_required</t>
  </si>
  <si>
    <t>Make-Whole Partial Redemption Notice Period Required?</t>
  </si>
  <si>
    <t>make_whole_partial_redemption_required</t>
  </si>
  <si>
    <t>Make-Whole Partial Redemption Required?</t>
  </si>
  <si>
    <t>make_whole_partial_redemption_standard_notice_period_applicable</t>
  </si>
  <si>
    <t>Make-Whole Partial Redemption Standard Notice Period Applicable?</t>
  </si>
  <si>
    <t>make_whole_period</t>
  </si>
  <si>
    <t>The period in which the Make-Whole is applicable</t>
  </si>
  <si>
    <t>make_whole_quotation_agent</t>
  </si>
  <si>
    <t>Make-Whole Quotation Agent</t>
  </si>
  <si>
    <t>make_whole_quotation_agent_required</t>
  </si>
  <si>
    <t>Make-Whole Quotation Agent Required?</t>
  </si>
  <si>
    <t>make_whole_quotation_time</t>
  </si>
  <si>
    <t>Make Whole Quotation Time</t>
  </si>
  <si>
    <t>make_whole_quotation_time_required</t>
  </si>
  <si>
    <t>Make_Whole_Quotation Time Required?</t>
  </si>
  <si>
    <t>make_whole_redemption</t>
  </si>
  <si>
    <t>Make-Whole Redemption?</t>
  </si>
  <si>
    <t>make_whole_redemption_amount</t>
  </si>
  <si>
    <t>Make Whole Redemption Amount</t>
  </si>
  <si>
    <t>make_whole_redemption_amount_required</t>
  </si>
  <si>
    <t>Make Whole Redemption Amount Required?</t>
  </si>
  <si>
    <t>make_whole_redemption_date</t>
  </si>
  <si>
    <t>Make-Whole Redemption Date</t>
  </si>
  <si>
    <t>make_whole_redemption_date_period_or_dates</t>
  </si>
  <si>
    <t>Make-Whole Redemption Period or Specified Dates Required?</t>
  </si>
  <si>
    <t>make_whole_redemption_dates</t>
  </si>
  <si>
    <t>Make Whole Redemption Dates</t>
  </si>
  <si>
    <t>make_whole_redemption_dates_issuer_call</t>
  </si>
  <si>
    <t>Make-Whole Redemption Date(s)</t>
  </si>
  <si>
    <t>make_whole_redemption_end_date</t>
  </si>
  <si>
    <t>The date (to but excluding) that the issuer can exercise the make whole call until</t>
  </si>
  <si>
    <t>make_whole_redemption_margin_required</t>
  </si>
  <si>
    <t>Make-Whole Redemption Margin Required?</t>
  </si>
  <si>
    <t>make_whole_redemption_max_notice_period</t>
  </si>
  <si>
    <t>Make Whole Redemption Maximum Notice Period (in days)</t>
  </si>
  <si>
    <t>make_whole_redemption_min_notice_period</t>
  </si>
  <si>
    <t>Make Whole Redemption Minimum Notice Period (in days)</t>
  </si>
  <si>
    <t>make_whole_redemption_notice_period</t>
  </si>
  <si>
    <t>Make-whole Redemption Notice Period</t>
  </si>
  <si>
    <t>make_whole_redemption_notice_period_required</t>
  </si>
  <si>
    <t>Make Whole Redemption Notice Period Applicable?</t>
  </si>
  <si>
    <t>make_whole_redemption_notification_required</t>
  </si>
  <si>
    <t>Make-Whole Redemption Notification Required?</t>
  </si>
  <si>
    <t>make_whole_redemption_period_end_date</t>
  </si>
  <si>
    <t>Make-Whole Redemption Period End Date</t>
  </si>
  <si>
    <t>make_whole_redemption_period_end_date_equals_the_maturity_date</t>
  </si>
  <si>
    <t>Is Make-Whole Redemption Period End Date the Maturity Date?</t>
  </si>
  <si>
    <t>make_whole_redemption_period_start_date</t>
  </si>
  <si>
    <t>Make-Whole Redemption Period Start Date</t>
  </si>
  <si>
    <t>make_whole_redemption_period_start_date_equals_the_issue_date</t>
  </si>
  <si>
    <t>Is Make-Whole Redemption Period Start Date the Issue Date?</t>
  </si>
  <si>
    <t>make_whole_redemption_preconditions_to_redemption</t>
  </si>
  <si>
    <t>Make Whole Redemption Preconditions to Redemption</t>
  </si>
  <si>
    <t>make_whole_redemption_preconditions_to_redemption_required</t>
  </si>
  <si>
    <t>Make Whole Redemption Preconditions to Redemption Required?</t>
  </si>
  <si>
    <t>make_whole_redemption_price</t>
  </si>
  <si>
    <t>Make-Whole Redemption Price</t>
  </si>
  <si>
    <t>make_whole_redemption_price_calculated</t>
  </si>
  <si>
    <t>Make Whole Redemption Price Calculated</t>
  </si>
  <si>
    <t>make_whole_redemption_prior_specified_days_exercise_period</t>
  </si>
  <si>
    <t>Are the Optional Redemption Date(s) for Make-Whole Redemption â€œany time that is more than the number of Specified Days prior to the Maturity Dateâ€_x009d_?</t>
  </si>
  <si>
    <t>make_whole_redemption_reinvestment_margin</t>
  </si>
  <si>
    <t>Make Whole Redemption Reinvestment Margin</t>
  </si>
  <si>
    <t>make_whole_redemption_reinvestment_rate_determination_date</t>
  </si>
  <si>
    <t>Make Whole Redemption Reinvestment Rate Determination Date</t>
  </si>
  <si>
    <t>make_whole_redemption_required</t>
  </si>
  <si>
    <t>Make Whole Redemption Required?</t>
  </si>
  <si>
    <t>make_whole_redemption_standard_notice_period_applicable</t>
  </si>
  <si>
    <t>Make-Whole Redemption Standard Notice Period Applicable?</t>
  </si>
  <si>
    <t>make_whole_redemption_start_date</t>
  </si>
  <si>
    <t>The date (from and including) that the issuer can exercise the make whole call from</t>
  </si>
  <si>
    <t>make_whole_reference_bond</t>
  </si>
  <si>
    <t>Make-Whole Reference Bond</t>
  </si>
  <si>
    <t>make_whole_reference_bond_bloomberg_page</t>
  </si>
  <si>
    <t>Make Whole Reference Bond Bloomberg Page</t>
  </si>
  <si>
    <t>make_whole_reference_bond_required</t>
  </si>
  <si>
    <t>Make Whole Reference Bond Required?</t>
  </si>
  <si>
    <t>make_whole_reference_bond_securities_code</t>
  </si>
  <si>
    <t>Make Whole Reference Bond Securities Code</t>
  </si>
  <si>
    <t>make_whole_reference_dealers_identity</t>
  </si>
  <si>
    <t>Make Whole Reference Dealers Identity</t>
  </si>
  <si>
    <t>make_whole_reference_dealers_other_than_in_accordance_with_the_conditions_required</t>
  </si>
  <si>
    <t>Make Whole Reference Dealers other than in Accordance with the Conditions Required?</t>
  </si>
  <si>
    <t>make_whole_reference_dealers_required</t>
  </si>
  <si>
    <t>Make-Whole Reference Dealers Required?</t>
  </si>
  <si>
    <t>make_whole_screen_page_required</t>
  </si>
  <si>
    <t>Make-Whole Screen Page Required?</t>
  </si>
  <si>
    <t>make_whole_special_redemption_amount</t>
  </si>
  <si>
    <t>Make-Whole Special Redemption Amount</t>
  </si>
  <si>
    <t>make_whole_special_redemption_amount_required</t>
  </si>
  <si>
    <t>Make-Whole Special Redemption Amount Required?</t>
  </si>
  <si>
    <t>make_whole_specified_time</t>
  </si>
  <si>
    <t>Make-Whole Redemption Specified Time</t>
  </si>
  <si>
    <t>make_whole_specified_time_required</t>
  </si>
  <si>
    <t>Is the Specified Time required for Make-Whole Redemption?</t>
  </si>
  <si>
    <t>make_whole_start_date</t>
  </si>
  <si>
    <t>Date Make-Whole Redemption Amount applicable from</t>
  </si>
  <si>
    <t>management_and_underwriting_commission</t>
  </si>
  <si>
    <t>Management and Underwriting Commission</t>
  </si>
  <si>
    <t>manager_1_address</t>
  </si>
  <si>
    <t>Address of Manager 1</t>
  </si>
  <si>
    <t>manager_1_underwriting_commitment</t>
  </si>
  <si>
    <t>Manager 1 Underwriting Commitment</t>
  </si>
  <si>
    <t>manager_2_address</t>
  </si>
  <si>
    <t>Address of Manager 2</t>
  </si>
  <si>
    <t>manager_2_underwriting_commitment</t>
  </si>
  <si>
    <t>Manager 2 Underwriting Commitment</t>
  </si>
  <si>
    <t>manager_3_address</t>
  </si>
  <si>
    <t>Address of Manager 3</t>
  </si>
  <si>
    <t>manager_3_underwriting_commitment</t>
  </si>
  <si>
    <t>Manager 3 Underwriting Commitment</t>
  </si>
  <si>
    <t>manager_4_address</t>
  </si>
  <si>
    <t>Address of Manager 4</t>
  </si>
  <si>
    <t>manager_4_underwriting_commitment</t>
  </si>
  <si>
    <t>Manager 4 Underwriting Commitment</t>
  </si>
  <si>
    <t>manager_5_address</t>
  </si>
  <si>
    <t>Address of Manager 5</t>
  </si>
  <si>
    <t>manager_5_underwriting_commitment</t>
  </si>
  <si>
    <t>Manager 5 Underwriting Commitment</t>
  </si>
  <si>
    <t>manager_6_address</t>
  </si>
  <si>
    <t>Address of Manager 6</t>
  </si>
  <si>
    <t>manager_6_underwriting_commitment</t>
  </si>
  <si>
    <t>Manager 6 Underwriting Commitment</t>
  </si>
  <si>
    <t>manager_7_address</t>
  </si>
  <si>
    <t>Address of Manager 7</t>
  </si>
  <si>
    <t>manager_7_underwriting_commitment</t>
  </si>
  <si>
    <t>Manager 7 Underwriting Commitment</t>
  </si>
  <si>
    <t>manager_8_address</t>
  </si>
  <si>
    <t>Address of Manager 8</t>
  </si>
  <si>
    <t>manager_8_underwriting_commitment</t>
  </si>
  <si>
    <t>Manager 8 Underwriting Commitment</t>
  </si>
  <si>
    <t>manager_addresses_required</t>
  </si>
  <si>
    <t>Addresses and Underwriting Commitment of Lead Managers Required?</t>
  </si>
  <si>
    <t>manager_addresses_underwriting_required</t>
  </si>
  <si>
    <t>Address(es) and Underwriting Commitment(s) of Manager(s) Required?</t>
  </si>
  <si>
    <t>manager_commission</t>
  </si>
  <si>
    <t>Manager/Dealer Commission</t>
  </si>
  <si>
    <t>manager_commission_disclosed</t>
  </si>
  <si>
    <t>Manager Commission Disclosed?</t>
  </si>
  <si>
    <t>manager_dealer_names</t>
  </si>
  <si>
    <t>Name(s) of Managers/Dealer</t>
  </si>
  <si>
    <t>manager_details</t>
  </si>
  <si>
    <t>Manager Details</t>
  </si>
  <si>
    <t>manager_fee</t>
  </si>
  <si>
    <t>Dealer/Manager Fee Payable</t>
  </si>
  <si>
    <t>manager_fee_disclosed</t>
  </si>
  <si>
    <t>Dealer/Manager Fee Disclosed?</t>
  </si>
  <si>
    <t>manager_legend</t>
  </si>
  <si>
    <t>Managerâ€™s client Legend Required?</t>
  </si>
  <si>
    <t>manager_name_1</t>
  </si>
  <si>
    <t>Name of Manager 1</t>
  </si>
  <si>
    <t>manager_name_2</t>
  </si>
  <si>
    <t>Name of Manager 2</t>
  </si>
  <si>
    <t>manager_name_3</t>
  </si>
  <si>
    <t>Name of Manager 3</t>
  </si>
  <si>
    <t>manager_name_4</t>
  </si>
  <si>
    <t>Name of Manager 4</t>
  </si>
  <si>
    <t>manager_name_5</t>
  </si>
  <si>
    <t>Name of Manager 5</t>
  </si>
  <si>
    <t>manager_name_6</t>
  </si>
  <si>
    <t>Name of Manager 6</t>
  </si>
  <si>
    <t>manager_name_7</t>
  </si>
  <si>
    <t>Name of Manager 7</t>
  </si>
  <si>
    <t>manager_name_8</t>
  </si>
  <si>
    <t>Name of Manager 8</t>
  </si>
  <si>
    <t>manager_number</t>
  </si>
  <si>
    <t>Number of Managers for Syndicated Transaction</t>
  </si>
  <si>
    <t>manager_publicity_names</t>
  </si>
  <si>
    <t>Publicity Name(s) of Managers</t>
  </si>
  <si>
    <t>managers_and_dealers_fees_and_commissions</t>
  </si>
  <si>
    <t>Managers and Dealers Fees and Commissions</t>
  </si>
  <si>
    <t>managers_names</t>
  </si>
  <si>
    <t>Managers Names</t>
  </si>
  <si>
    <t>managers_or_dealers_fees_and_commissions</t>
  </si>
  <si>
    <t>Managers or Dealers Fees and Commissions</t>
  </si>
  <si>
    <t>managers_or_dealers_fees_disclosure</t>
  </si>
  <si>
    <t>Managers or Dealers Fees Disclosure?</t>
  </si>
  <si>
    <t>managers_required</t>
  </si>
  <si>
    <t>Manager(s) Required?</t>
  </si>
  <si>
    <t>mandatory_early_redemption</t>
  </si>
  <si>
    <t>Mandatory Early Redemption Applicable?</t>
  </si>
  <si>
    <t>mandatory_early_redemption_amount</t>
  </si>
  <si>
    <t>Mandatory Early Redemption Amount</t>
  </si>
  <si>
    <t>mandatory_early_redemption_dates</t>
  </si>
  <si>
    <t>Mandatory Early Redemption Dates</t>
  </si>
  <si>
    <t>mandatory_offer_put</t>
  </si>
  <si>
    <t>Is the mandatory offer put option applicable?</t>
  </si>
  <si>
    <t>manner_and_date_for_publishing_offer_results</t>
  </si>
  <si>
    <t>Manner and Date for Publishing Offer Results</t>
  </si>
  <si>
    <t>manner_and_date_for_publishing_offer_results_required</t>
  </si>
  <si>
    <t>Manner and Date for Publishing Offer Results Required?</t>
  </si>
  <si>
    <t>manner_for_refunding_excess_amount_paid_by_applicants</t>
  </si>
  <si>
    <t>Manner for Refunding Excess Amount Paid by Applicants Details</t>
  </si>
  <si>
    <t>manner_for_refunding_excess_amount_paid_by_applicants_required</t>
  </si>
  <si>
    <t>Manner for Refunding Excess Amount Paid by Applicants Required?</t>
  </si>
  <si>
    <t>margin_applicable_extended_maturity</t>
  </si>
  <si>
    <t>Will there be a Margin Applied to the Extended Maturity Reference Rate?</t>
  </si>
  <si>
    <t>margin_extended</t>
  </si>
  <si>
    <t>Margin for the Extended Maturity</t>
  </si>
  <si>
    <t>margin_extended_applicable</t>
  </si>
  <si>
    <t>Will there be a margin applied to the extended maturity reference rate?</t>
  </si>
  <si>
    <t>margin_extended_maturity</t>
  </si>
  <si>
    <t>Extended Maturity Margin</t>
  </si>
  <si>
    <t>margin_multiplier</t>
  </si>
  <si>
    <t>Margin Multiplier</t>
  </si>
  <si>
    <t>margin_multiplier_required</t>
  </si>
  <si>
    <t>Margin Multiplier Required?</t>
  </si>
  <si>
    <t>margin_or_formula_required_for_floating_rate</t>
  </si>
  <si>
    <t>Margin or Formula required for Floating Rate</t>
  </si>
  <si>
    <t>margin_required</t>
  </si>
  <si>
    <t>Margin Required?</t>
  </si>
  <si>
    <t>market_value_for_the_switch</t>
  </si>
  <si>
    <t>Market Value for the Switch</t>
  </si>
  <si>
    <t>masse_meeting_and_voting_options</t>
  </si>
  <si>
    <t>Masse Meeting and Voting Options</t>
  </si>
  <si>
    <t>masse_meeting_and_voting_provisions_required</t>
  </si>
  <si>
    <t>Are Masse meeting and voting provisions required to be specified?</t>
  </si>
  <si>
    <t>masse_provisions</t>
  </si>
  <si>
    <t>Masse Provisions</t>
  </si>
  <si>
    <t>masse_provisions_applicable</t>
  </si>
  <si>
    <t>Masse Provisions Applicable?</t>
  </si>
  <si>
    <t>masse_representative_address</t>
  </si>
  <si>
    <t>Masse Representative Address</t>
  </si>
  <si>
    <t>masse_representative_fee</t>
  </si>
  <si>
    <t>Masse Representative Fee</t>
  </si>
  <si>
    <t>masse_representative_fee_currency</t>
  </si>
  <si>
    <t>Masse Representative Fee Currency</t>
  </si>
  <si>
    <t>masse_representative_is_scp_simonin_le_marec_guerrier</t>
  </si>
  <si>
    <t>Is the Masse Representative SCP SIMONIN LE MAREC GUERRIER?</t>
  </si>
  <si>
    <t>masse_representative_name</t>
  </si>
  <si>
    <t>Masse Representative Name</t>
  </si>
  <si>
    <t>masse_representative_receives_a_fee</t>
  </si>
  <si>
    <t>Masse Representative Receives a Fee?</t>
  </si>
  <si>
    <t>material_adverse_change_date</t>
  </si>
  <si>
    <t>Date since where there has been no material adverse change in the financial position or prospects of the Issuer</t>
  </si>
  <si>
    <t>material_adverse_change_disclosure</t>
  </si>
  <si>
    <t>Material Adverse Change Disclosure</t>
  </si>
  <si>
    <t>material_adverse_change_statement</t>
  </si>
  <si>
    <t>Have details of any significant change in the financial position of the Issuer or material adverse change in the financial position or prospects of the Issuer been disclosed in this Pricing Supplement?</t>
  </si>
  <si>
    <t>material_adverse_change_statement_required</t>
  </si>
  <si>
    <t>Material Adverse Change Statement Required?</t>
  </si>
  <si>
    <t>material_interests_details</t>
  </si>
  <si>
    <t>Details of Interests of Natural and Legal Persons Involved in the Issue</t>
  </si>
  <si>
    <t>material_interests_disclosure</t>
  </si>
  <si>
    <t>Interests of Natural and Legal Persons Involved in the Issue</t>
  </si>
  <si>
    <t>maturity_business_day_adjusted</t>
  </si>
  <si>
    <t>Maturity Date Business Day Adjustment</t>
  </si>
  <si>
    <t>maturity_date_adjustment</t>
  </si>
  <si>
    <t>Maturity Date Adjustment Required?</t>
  </si>
  <si>
    <t>maturity_date_business_day_convention</t>
  </si>
  <si>
    <t>Business Day Convention for Maturity Date</t>
  </si>
  <si>
    <t>maturity_date_business_day_convention_adjustment</t>
  </si>
  <si>
    <t>Is the Maturity Date to be adjusted in accordance with a Business Day Convention?</t>
  </si>
  <si>
    <t>maturity_par_call_max_notice</t>
  </si>
  <si>
    <t>Maturity Par Call - Maximum Notice Period - Number of days</t>
  </si>
  <si>
    <t>maturity_par_call_min_notice</t>
  </si>
  <si>
    <t>Maturity Par Call - Minimum Notice Period - Number of days</t>
  </si>
  <si>
    <t>maturity_range</t>
  </si>
  <si>
    <t>Maturity Range</t>
  </si>
  <si>
    <t>max_instrument_size</t>
  </si>
  <si>
    <t>Max Instrument Size (e.g. EUR199,000)</t>
  </si>
  <si>
    <t>max_investor_put_notice_period</t>
  </si>
  <si>
    <t>Maximum Investor Put Notice Period (in Days)</t>
  </si>
  <si>
    <t>max_issuer_call_notice_period</t>
  </si>
  <si>
    <t>Maximum Issuer Call Notice Period (in Days)</t>
  </si>
  <si>
    <t>max_not_period_investor_put</t>
  </si>
  <si>
    <t>Investor Put Maximum Notice Period (in Days)</t>
  </si>
  <si>
    <t>max_not_period_issuer_call</t>
  </si>
  <si>
    <t>Issuer Call Maximum Notice Period (in Days)</t>
  </si>
  <si>
    <t>max_note_size</t>
  </si>
  <si>
    <t>Max Note Size (e,g. EUR 199,000)</t>
  </si>
  <si>
    <t>max_note_size_required</t>
  </si>
  <si>
    <t>Maximum Note Size Required?</t>
  </si>
  <si>
    <t>max_notice_condition_6</t>
  </si>
  <si>
    <t>Maximum Notice periods for Condition 6.2 and Condition 6.5 No of days</t>
  </si>
  <si>
    <t>max_notice_for_condition_6_2</t>
  </si>
  <si>
    <t>Notice periods for Condition 6.2 - Maximum Number of days</t>
  </si>
  <si>
    <t>max_notice_issuer_call</t>
  </si>
  <si>
    <t>Maximum Number of daysâ€™ Notice Issuer Call</t>
  </si>
  <si>
    <t>max_put_notice</t>
  </si>
  <si>
    <t>Maximum Notice Period for Put Option (No. of days)</t>
  </si>
  <si>
    <t>max_redemption_amount_call_required</t>
  </si>
  <si>
    <t>Max Redemption Amount Issuer Call Required?</t>
  </si>
  <si>
    <t>max_redemption_amount_issuer_call_required</t>
  </si>
  <si>
    <t>maximum__redemption_amount_required</t>
  </si>
  <si>
    <t>maximum_application_amount</t>
  </si>
  <si>
    <t>Maximum Application Amount</t>
  </si>
  <si>
    <t>maximum_application_amount_required</t>
  </si>
  <si>
    <t>Maximum Application Amount Required?</t>
  </si>
  <si>
    <t>maximum_days_of_postponement</t>
  </si>
  <si>
    <t>Maximum Days of Postponement</t>
  </si>
  <si>
    <t>maximum_final_redemption_amount</t>
  </si>
  <si>
    <t>Maximum Final Redemption Amount</t>
  </si>
  <si>
    <t>maximum_final_redemption_amount_calculated</t>
  </si>
  <si>
    <t>Maximum Final Redemption Amount Calculated</t>
  </si>
  <si>
    <t>maximum_final_redemption_amount_required</t>
  </si>
  <si>
    <t>Maximum Final Redemption Amount Required?</t>
  </si>
  <si>
    <t>maximum_floating_coupon</t>
  </si>
  <si>
    <t>Maximum Floating Coupon</t>
  </si>
  <si>
    <t>maximum_floating_coupon_amount_required</t>
  </si>
  <si>
    <t>Maximum Floating Coupon Amount Required?</t>
  </si>
  <si>
    <t>maximum_instalment_amount</t>
  </si>
  <si>
    <t>Maximum Instalment Amount</t>
  </si>
  <si>
    <t>maximum_instalment_amount_required</t>
  </si>
  <si>
    <t>Maximum Instalment Amount Required?</t>
  </si>
  <si>
    <t>maximum_interest_amount_calculated</t>
  </si>
  <si>
    <t>Maximum Interest Amount Per Calculation Amount</t>
  </si>
  <si>
    <t>maximum_interest_amount_required</t>
  </si>
  <si>
    <t>Maximum Interest Amount Required?</t>
  </si>
  <si>
    <t>maximum_interest_benchmark_rate</t>
  </si>
  <si>
    <t>Maximum Interest Benchmark Rate</t>
  </si>
  <si>
    <t>maximum_interest_ceiling_required</t>
  </si>
  <si>
    <t>Maximum Interest Ceiling Required?</t>
  </si>
  <si>
    <t>maximum_interest_designated_maturity</t>
  </si>
  <si>
    <t>Maximum Interest Designated Maturity</t>
  </si>
  <si>
    <t>maximum_interest_floating_rate_option</t>
  </si>
  <si>
    <t>Maximum Interest Floating Rate Option</t>
  </si>
  <si>
    <t>maximum_interest_isda_definitions</t>
  </si>
  <si>
    <t>Maximum Interest ISDA Definitions</t>
  </si>
  <si>
    <t>maximum_interest_margin</t>
  </si>
  <si>
    <t>Maximum Interest Margin</t>
  </si>
  <si>
    <t>maximum_interest_period_commencement_date</t>
  </si>
  <si>
    <t>Maximum Interest Period Commencement Date</t>
  </si>
  <si>
    <t>maximum_interest_period_end_date</t>
  </si>
  <si>
    <t>Maximum Interest Period End Date</t>
  </si>
  <si>
    <t>maximum_interest_rate_applicable</t>
  </si>
  <si>
    <t>Maximum Interest Applicability</t>
  </si>
  <si>
    <t>maximum_interest_rate_calculated</t>
  </si>
  <si>
    <t>Maximum Interest Rate Calculated</t>
  </si>
  <si>
    <t>maximum_interest_rate_description</t>
  </si>
  <si>
    <t>Maximum Interest Rate Description</t>
  </si>
  <si>
    <t>maximum_interest_rate_extended_maturity_required</t>
  </si>
  <si>
    <t>Is there a maximum rate of interest for the Extended Maturity?</t>
  </si>
  <si>
    <t>maximum_interest_rate_fixed_percentage_required</t>
  </si>
  <si>
    <t>Maximum Interest Rate Fixed Percentage RequiredÂ ?</t>
  </si>
  <si>
    <t>maximum_interest_rate_required_reset</t>
  </si>
  <si>
    <t>Reset maximum interest rate applicable?</t>
  </si>
  <si>
    <t>maximum_interest_rate_reset</t>
  </si>
  <si>
    <t>Maximum Rate of Interest</t>
  </si>
  <si>
    <t>maximum_interest_rate_variable_rate_required</t>
  </si>
  <si>
    <t>Maximum Interest Rate Variable Rate Required?</t>
  </si>
  <si>
    <t>maximum_interest_reference_banks</t>
  </si>
  <si>
    <t>Maximum Interest Reference Banks</t>
  </si>
  <si>
    <t>maximum_interest_relevant_interbank_market</t>
  </si>
  <si>
    <t>Maximum Interest Relevant Interbank Market</t>
  </si>
  <si>
    <t>maximum_interest_relevant_screen_page</t>
  </si>
  <si>
    <t>Maximum Interest Relevant Screen Page</t>
  </si>
  <si>
    <t>maximum_interest_relevant_screen_page_time</t>
  </si>
  <si>
    <t>Maximum Interest Relevant Screen Page Time</t>
  </si>
  <si>
    <t>maximum_interest_reset_date</t>
  </si>
  <si>
    <t>Maximum Interest Reset Date</t>
  </si>
  <si>
    <t>maximum_interest_specified_currency</t>
  </si>
  <si>
    <t>Maximum Interest Specified Currency</t>
  </si>
  <si>
    <t>maximum_issue_price_required</t>
  </si>
  <si>
    <t>Maximum Issue Price Required?</t>
  </si>
  <si>
    <t>maximum_make_whole_notice_period</t>
  </si>
  <si>
    <t>Maximum Make Whole Notice Period if Redeemable in Part (no. of days)</t>
  </si>
  <si>
    <t>maximum_make_whole_redemption_amount</t>
  </si>
  <si>
    <t>Maximum Make Whole Redemption Amount</t>
  </si>
  <si>
    <t>maximum_make_whole_redemption_amount_required</t>
  </si>
  <si>
    <t>Maximum Make-Whole Redemption Amount Required?</t>
  </si>
  <si>
    <t>maximum_make_whole_redemption_notice_period</t>
  </si>
  <si>
    <t>Maximum Notice Period for Make-Whole Redemption (in days)</t>
  </si>
  <si>
    <t>maximum_make_whole_redemption_notice_period_required</t>
  </si>
  <si>
    <t>Maximum Make-Whole Redemption Notice Period Required?</t>
  </si>
  <si>
    <t>maximum_margin_applicable</t>
  </si>
  <si>
    <t>Maximum Margin Applicable?</t>
  </si>
  <si>
    <t>maximum_note_size</t>
  </si>
  <si>
    <t>Maximum Note Size (e.g. 199,000)</t>
  </si>
  <si>
    <t>maximum_note_size_required</t>
  </si>
  <si>
    <t>maximum_notice</t>
  </si>
  <si>
    <t>Call Maximum Notice in days</t>
  </si>
  <si>
    <t>maximum_notice_call</t>
  </si>
  <si>
    <t>Maximum Notice Period for Issuer Call Option</t>
  </si>
  <si>
    <t>maximum_notice_loss</t>
  </si>
  <si>
    <t>Maximum Notice Period for Loss Absorption Disqualification Call</t>
  </si>
  <si>
    <t>maximum_notice_period</t>
  </si>
  <si>
    <t>Maximum_Notice_Period</t>
  </si>
  <si>
    <t>maximum_notice_period_call</t>
  </si>
  <si>
    <t>Maximum Notice Period (for Issuer Call)</t>
  </si>
  <si>
    <t>maximum_notice_period_capital_or_tax_event</t>
  </si>
  <si>
    <t>Maximum Notice Period Capital or Tax Event</t>
  </si>
  <si>
    <t>maximum_notice_period_clean_up_call</t>
  </si>
  <si>
    <t>Maximum Notice Period for the Issuer Clean-Up Call</t>
  </si>
  <si>
    <t>maximum_notice_period_for_condition_5b_taxation</t>
  </si>
  <si>
    <t>Maximum Notice Period (in Days) for Condition 5(b) Taxation</t>
  </si>
  <si>
    <t>maximum_notice_period_in_days_tax_or_illegality_call</t>
  </si>
  <si>
    <t>Maximum Notice Period in number of days for Condition 6(b) (Redemption for taxation reasons) or ConditionÂ 6(e) (Redemption due to illegality)</t>
  </si>
  <si>
    <t>maximum_notice_period_ineligibility_issuer_call</t>
  </si>
  <si>
    <t>Maximum Notice Period (in Days) for Ineligibility Issuer Call</t>
  </si>
  <si>
    <t>maximum_notice_period_investor_put</t>
  </si>
  <si>
    <t>Maximum Notice Period Investor Put (Number of days)</t>
  </si>
  <si>
    <t>maximum_notice_period_investor_put_required</t>
  </si>
  <si>
    <t>Maximum Notice Period Investor Put Required?</t>
  </si>
  <si>
    <t>maximum_notice_period_issuer_call</t>
  </si>
  <si>
    <t>Maximum Notice Period Issuer Call (Number of days)</t>
  </si>
  <si>
    <t>maximum_notice_period_issuer_make_whole_call</t>
  </si>
  <si>
    <t>Maximum Notice Period (in Days) for Issuer Make-Whole</t>
  </si>
  <si>
    <t>maximum_notice_period_issuer_maturity_par_call</t>
  </si>
  <si>
    <t>Maximum Notice Period for Issuer Maturity Par Call (in days)</t>
  </si>
  <si>
    <t>maximum_notice_period_issuer_par_call</t>
  </si>
  <si>
    <t>Maximum Notice Period Issuer Par Call (in Days)</t>
  </si>
  <si>
    <t>maximum_notice_period_issuer_residual_call</t>
  </si>
  <si>
    <t>Maximum Notice Period Issuer Residual Call (Number of days)</t>
  </si>
  <si>
    <t>maximum_notice_period_make_whole_call</t>
  </si>
  <si>
    <t>Maximum Notice Period Make Whole Call in days</t>
  </si>
  <si>
    <t>maximum_notice_period_put</t>
  </si>
  <si>
    <t>Maximum Notice Period (for Investor Put)</t>
  </si>
  <si>
    <t>maximum_notice_period_required</t>
  </si>
  <si>
    <t>Maximum Notice Period Required?</t>
  </si>
  <si>
    <t>maximum_notice_period_tax_call</t>
  </si>
  <si>
    <t>Maximum Notice Period for the Issuer Tax Call (Number of days)</t>
  </si>
  <si>
    <t>maximum_notice_period_variation_or_substitution</t>
  </si>
  <si>
    <t>Maximum Notice Period Variation or Substitution</t>
  </si>
  <si>
    <t>maximum_notice_periods_other_than_as_set_out_in_conditions</t>
  </si>
  <si>
    <t>Is the Issuer Call Maximum Notice Period different to those set out in the Conditions?</t>
  </si>
  <si>
    <t>maximum_notice_put</t>
  </si>
  <si>
    <t>Maximum Notice Period for Investor Put Option</t>
  </si>
  <si>
    <t>maximum_optional_redemption_amount_calculated</t>
  </si>
  <si>
    <t>Maximum Optional Redemption Amount Calculated</t>
  </si>
  <si>
    <t>maximum_optional_redemption_amount_required</t>
  </si>
  <si>
    <t>Maximum Optional Redemption Amount Required?</t>
  </si>
  <si>
    <t>maximum_period</t>
  </si>
  <si>
    <t>maximum_period_for_publication_of_serial_number_for_definitives</t>
  </si>
  <si>
    <t>Maximum Period in Days for Publication of Serial Number for Definitives (in Days)</t>
  </si>
  <si>
    <t>maximum_period_issuer_call</t>
  </si>
  <si>
    <t>Maximum Notice Period Issuer Call (in Days)</t>
  </si>
  <si>
    <t>maximum_period_notice</t>
  </si>
  <si>
    <t>Maximum notice period (Number of days)</t>
  </si>
  <si>
    <t>maximum_period_notice_9b</t>
  </si>
  <si>
    <t>Maximum Notice Period for Condition 9(b) (number of days)</t>
  </si>
  <si>
    <t>maximum_period_notice_9c</t>
  </si>
  <si>
    <t>Maximum Notice Period for Condition 9(c) (number of days)</t>
  </si>
  <si>
    <t>maximum_period_notice_change_control</t>
  </si>
  <si>
    <t>Maximum Notice Period in days (Change of Control)</t>
  </si>
  <si>
    <t>maximum_period_notice_investor_put</t>
  </si>
  <si>
    <t>Maximum Notice Period in days (Investor Put)</t>
  </si>
  <si>
    <t>maximum_period_notice_issuer_call</t>
  </si>
  <si>
    <t>Maximum Notice Period for Issuer Call (number of days)</t>
  </si>
  <si>
    <t>maximum_period_notice_issuer_call_maturity</t>
  </si>
  <si>
    <t>Maximum Notice Period in days (Issuer Call Maturity)</t>
  </si>
  <si>
    <t>maximum_period_notice_issuer_call_red_in_part</t>
  </si>
  <si>
    <t>Maximum Notice Period in days (Issuer Call)</t>
  </si>
  <si>
    <t>maximum_rate_end</t>
  </si>
  <si>
    <t>Maximum Interest Rate End Date</t>
  </si>
  <si>
    <t>maximum_rate_start</t>
  </si>
  <si>
    <t>Maximum Interest Rate Start Date</t>
  </si>
  <si>
    <t>maximum_redemption_amount_corporation_call</t>
  </si>
  <si>
    <t>Maximum Redemption Amount (Corporation Call)</t>
  </si>
  <si>
    <t>maximum_redemption_amount_ineligibility_issuer_call</t>
  </si>
  <si>
    <t>Maximum Redemption Amount Ineligibility Issuer Call</t>
  </si>
  <si>
    <t>maximum_redemption_amount_issuer_call</t>
  </si>
  <si>
    <t>maximum_redemption_amount_issuer_call_definitive_note</t>
  </si>
  <si>
    <t>Maximum Redemption Amount Definitive Note</t>
  </si>
  <si>
    <t>maximum_redemption_amount_issuer_call_global_note</t>
  </si>
  <si>
    <t>Maximum Redemption Amount Global Note</t>
  </si>
  <si>
    <t>maximum_redemption_amount_issuer_call_required</t>
  </si>
  <si>
    <t>Maximum Redemption Amount Issuer Call Required?</t>
  </si>
  <si>
    <t>maximum_redemption_amount_issuer_make_whole_call</t>
  </si>
  <si>
    <t>Maximum Redemption Amount Issuer Make Whole Call</t>
  </si>
  <si>
    <t>maximum_redemption_amount_issuer_maturity_call</t>
  </si>
  <si>
    <t>Maximum Redemption Amount Issuer Maturity Call</t>
  </si>
  <si>
    <t>maximum_redemption_amount_make_whole</t>
  </si>
  <si>
    <t>Make-Whole Maximum Redemption Amount</t>
  </si>
  <si>
    <t>maximum_redemption_amount_required</t>
  </si>
  <si>
    <t>Maximum Redemption Amount Required?</t>
  </si>
  <si>
    <t>meaning_of_ratings</t>
  </si>
  <si>
    <t>Brief explanation of the meaning of the ratings published by the rating provider</t>
  </si>
  <si>
    <t>meaning_of_ratings_required</t>
  </si>
  <si>
    <t>Meaning of Ratings Required?</t>
  </si>
  <si>
    <t>method_and_payment_of_the_notes</t>
  </si>
  <si>
    <t>Method and Payment of the Notes</t>
  </si>
  <si>
    <t>method_and_payment_of_the_notes_description</t>
  </si>
  <si>
    <t>Method and Payment of the Notes description</t>
  </si>
  <si>
    <t>method_and_time_limits_for_paying_up_and_delivering_the_notes_required</t>
  </si>
  <si>
    <t>Method and Time Limits for Paying Up and Delivering the Notes Required?</t>
  </si>
  <si>
    <t>Method Of Distribution</t>
  </si>
  <si>
    <t>method_of_exchange</t>
  </si>
  <si>
    <t>Rate of Exchange/Method of calculating Rate of currency Exchange</t>
  </si>
  <si>
    <t>method_re_optional_redemption_amount_issuer_call</t>
  </si>
  <si>
    <t>Method of calculation Optional redemption Amount(s) of Issuer Call</t>
  </si>
  <si>
    <t>method_required</t>
  </si>
  <si>
    <t>Is the method for calculating the optional redemption amount required to be specified?</t>
  </si>
  <si>
    <t>mid_swap</t>
  </si>
  <si>
    <t>Mid Swap Type</t>
  </si>
  <si>
    <t>mid_swap_currency_city</t>
  </si>
  <si>
    <t>Mid Swap Currency City</t>
  </si>
  <si>
    <t>mid_swap_fall_back_options</t>
  </si>
  <si>
    <t>Mid Swap Fall Back Options</t>
  </si>
  <si>
    <t>mid_swap_floating_leg_benchmark_rate</t>
  </si>
  <si>
    <t>Mid-Swap Floating Leg Benchmark Rate</t>
  </si>
  <si>
    <t>mid_swap_floating_leg_maturity</t>
  </si>
  <si>
    <t>Mid Swap Floating Leg Maturity</t>
  </si>
  <si>
    <t>mid_swap_floating_leg_screen_page</t>
  </si>
  <si>
    <t>Mid Swap Floating Leg Screen Page</t>
  </si>
  <si>
    <t>mid_swap_maturity</t>
  </si>
  <si>
    <t>mid_swap_maturity_required</t>
  </si>
  <si>
    <t>Mid Swap Maturity Required?</t>
  </si>
  <si>
    <t>mid_swap_rate</t>
  </si>
  <si>
    <t>mid_swap_rate_annual_or_semi_annual</t>
  </si>
  <si>
    <t>Is the Mid-Swap Rate semi-annual or annualised?</t>
  </si>
  <si>
    <t>mid_swap_rate_basis</t>
  </si>
  <si>
    <t>mid_swap_rate_business_day_determination</t>
  </si>
  <si>
    <t>Mid Swap Rate Business Day Determination</t>
  </si>
  <si>
    <t>mid_swap_rate_currency</t>
  </si>
  <si>
    <t>Mid Swap Rate Currency</t>
  </si>
  <si>
    <t>mid_swap_rate_quotation_time</t>
  </si>
  <si>
    <t>Mid Swap Rate Quotation Time (include a.m. or p.m.)</t>
  </si>
  <si>
    <t>mid_swap_rate_required</t>
  </si>
  <si>
    <t>mid_swap_rate_semi_annual</t>
  </si>
  <si>
    <t>Mid Swap Rate Annual or Semi-Annual</t>
  </si>
  <si>
    <t>midswap_floating_leg_benchmark_rate</t>
  </si>
  <si>
    <t>mifid_additional_provisions</t>
  </si>
  <si>
    <t>MiFID Additional Provisions</t>
  </si>
  <si>
    <t>mifid_additional_provisions_required</t>
  </si>
  <si>
    <t>MiFID Additional Provisions Required?</t>
  </si>
  <si>
    <t>mifid_all_retail_distributions_applicable</t>
  </si>
  <si>
    <t>MiFID All Retails Distributions Applicable?</t>
  </si>
  <si>
    <t>mifid_applicable</t>
  </si>
  <si>
    <t>MiFID Applicable?</t>
  </si>
  <si>
    <t>mifid_applicable_to_eea_only</t>
  </si>
  <si>
    <t>MiFID Applicable to EEA only?</t>
  </si>
  <si>
    <t>mifid_channels_for_distribution</t>
  </si>
  <si>
    <t>MIFID Channels for Distribution</t>
  </si>
  <si>
    <t>mifid_channels_of_distribution</t>
  </si>
  <si>
    <t>First Two Options are Alternatives for the Remaining Options</t>
  </si>
  <si>
    <t>mifid_definition_required</t>
  </si>
  <si>
    <t>MiFID Definition Required?</t>
  </si>
  <si>
    <t>mifid_distribution_options</t>
  </si>
  <si>
    <t>MiFID Distribution Options</t>
  </si>
  <si>
    <t>mifid_distributors_suitability</t>
  </si>
  <si>
    <t>Are the distribution channels subject to the distributorâ€™s suitability and appropriateness obligations under MiFID II?</t>
  </si>
  <si>
    <t>mifid_ii_retail_client_target_market_assessment_required</t>
  </si>
  <si>
    <t>MiFID II Retail Client Target Market Assessment Required?</t>
  </si>
  <si>
    <t>mifid_ii_retail_client_target_market_assessment_undertaken</t>
  </si>
  <si>
    <t>MiFID II Retail Client Assessment Undertaken?</t>
  </si>
  <si>
    <t>mifid_ii_retail_client_target_market_observations</t>
  </si>
  <si>
    <t>MiFID II Retail Client Observations, where a Target Market assessment has not been undertaken</t>
  </si>
  <si>
    <t>mifid_legend_required</t>
  </si>
  <si>
    <t>MiFID Legend Required?</t>
  </si>
  <si>
    <t>mifid_manufacturer_exceed_one</t>
  </si>
  <si>
    <t>mifid_manufacturers</t>
  </si>
  <si>
    <t>MiFID Manufacturers</t>
  </si>
  <si>
    <t>mifid_manufacturers_exceed_one</t>
  </si>
  <si>
    <t>Is there more than one MiFID Manufacturer</t>
  </si>
  <si>
    <t>mifid_manufacturers_exceeds_one</t>
  </si>
  <si>
    <t>Is there more than one MiFID Manufacturers?</t>
  </si>
  <si>
    <t>mifid_negative_target</t>
  </si>
  <si>
    <t>mifid_negative_target_market</t>
  </si>
  <si>
    <t>mifid_negative_target_market_required</t>
  </si>
  <si>
    <t>MiFID Negative Target Market Required?</t>
  </si>
  <si>
    <t>mifid_negative_target_market_risk</t>
  </si>
  <si>
    <t>MiFID Negative Target Market Risk Assessment</t>
  </si>
  <si>
    <t>mifid_retail_distribution_options</t>
  </si>
  <si>
    <t>MiFID Retail Distribution Options</t>
  </si>
  <si>
    <t>mifid_specific_distribution_channels_required</t>
  </si>
  <si>
    <t>MiFID Specific Distribution Channels Required?</t>
  </si>
  <si>
    <t>mifid_subject_to_distributor_obligations</t>
  </si>
  <si>
    <t>MiFID Subject To Distributor Obligations?</t>
  </si>
  <si>
    <t>mifid_target_market_applicable</t>
  </si>
  <si>
    <t>MiFID II Target Market Applicable?</t>
  </si>
  <si>
    <t>min_call_notice</t>
  </si>
  <si>
    <t>Minimum Notice period for Call Option (No. of days) (Please note that the clearing systems recommend a minimum period of 5 business days in respect of a Call Option)</t>
  </si>
  <si>
    <t>min_interest_rate</t>
  </si>
  <si>
    <t>Min Interest Rate</t>
  </si>
  <si>
    <t>min_investor_put_notice_period</t>
  </si>
  <si>
    <t>Minimum Investor Put Notice Period (in Days)</t>
  </si>
  <si>
    <t>min_issuer_call_notice_period</t>
  </si>
  <si>
    <t>Minimum Issuer Call Notice Period (in Days)</t>
  </si>
  <si>
    <t>min_max_details</t>
  </si>
  <si>
    <t>Details of the minimum and/or maximum amount of application</t>
  </si>
  <si>
    <t>min_max_details_required</t>
  </si>
  <si>
    <t>Details of the minimum and/or maximum amount of application required?</t>
  </si>
  <si>
    <t>min_not_period_investor_put</t>
  </si>
  <si>
    <t>Investor Put Minimum Notice Period (in Days)</t>
  </si>
  <si>
    <t>min_not_period_issuer_call</t>
  </si>
  <si>
    <t>Issuer Call Minimum Notice Period (in Days)</t>
  </si>
  <si>
    <t>min_notice_for_condition_6_2</t>
  </si>
  <si>
    <t>Notice periods for Condition 6.2 - Minimum Number of days</t>
  </si>
  <si>
    <t>min_notice_issuer_call</t>
  </si>
  <si>
    <t>Minimum Number of daysâ€™ Notice Issuer Call</t>
  </si>
  <si>
    <t>min_put_notice</t>
  </si>
  <si>
    <t>Minimum Notice for Put Option (No. of days) (Please note that the clearing systems recommend a minimum period of 5 business days in respect of a Put Option)</t>
  </si>
  <si>
    <t>min_redemption_amount_call_required</t>
  </si>
  <si>
    <t>Min Redemption Amount Issuer Call Required?</t>
  </si>
  <si>
    <t>min_redemption_amount_issuer_call_required</t>
  </si>
  <si>
    <t>minimum_application_amount</t>
  </si>
  <si>
    <t>Minimum Application Amount</t>
  </si>
  <si>
    <t>minimum_application_amount_required</t>
  </si>
  <si>
    <t>Minimum Application Amount Required?</t>
  </si>
  <si>
    <t>minimum_consideration_payable</t>
  </si>
  <si>
    <t>Does the Minimum Consideration Payable statement apply? (for offers into Australia under parts 6D.2 or 7.9 of the Corporations Act)</t>
  </si>
  <si>
    <t>minimum_denomination_less_eur_100000</t>
  </si>
  <si>
    <t>Does the Notes have a minimum denomination of less than â‚¬100,000 (or equivalent in another currency)?</t>
  </si>
  <si>
    <t>minimum_final_redemption_amount</t>
  </si>
  <si>
    <t>Minimum Final Redemption Amount</t>
  </si>
  <si>
    <t>minimum_final_redemption_amount_calculated</t>
  </si>
  <si>
    <t>Minimum Final Redemption Amount Calculated</t>
  </si>
  <si>
    <t>minimum_final_redemption_amount_required</t>
  </si>
  <si>
    <t>Minimum Final Redemption Amount Required?</t>
  </si>
  <si>
    <t>minimum_floating_coupon</t>
  </si>
  <si>
    <t>Min (insert the relevant percentage)</t>
  </si>
  <si>
    <t>minimum_floating_coupon_amount_required</t>
  </si>
  <si>
    <t>Minimum Floating Coupon Amount Required?</t>
  </si>
  <si>
    <t>minimum_indicative_percentage</t>
  </si>
  <si>
    <t>Fixed Rate Minimum Indicative Percentage</t>
  </si>
  <si>
    <t>minimum_instalment_amount</t>
  </si>
  <si>
    <t>Minimum Instalment Amount</t>
  </si>
  <si>
    <t>minimum_instalment_amount_required</t>
  </si>
  <si>
    <t>Minimum Instalment Amount?</t>
  </si>
  <si>
    <t>minimum_interest_amount</t>
  </si>
  <si>
    <t>Minimum Interest Amount</t>
  </si>
  <si>
    <t>minimum_interest_amount_required</t>
  </si>
  <si>
    <t>Minimum Interest Amount Required?</t>
  </si>
  <si>
    <t>minimum_interest_benchmark_rate</t>
  </si>
  <si>
    <t>Minimum Interest Benchmark Rate</t>
  </si>
  <si>
    <t>minimum_interest_designated_maturity</t>
  </si>
  <si>
    <t>Minimum Interest Designated Maturity</t>
  </si>
  <si>
    <t>minimum_interest_floating_rate_option</t>
  </si>
  <si>
    <t>Minimum Interest Floating Rate Option</t>
  </si>
  <si>
    <t>minimum_interest_floor_required</t>
  </si>
  <si>
    <t>Minimum Interest Floor Required?</t>
  </si>
  <si>
    <t>minimum_interest_isda_definitions</t>
  </si>
  <si>
    <t>Minimum Interest ISDA Definitions</t>
  </si>
  <si>
    <t>minimum_interest_margin</t>
  </si>
  <si>
    <t>Minimum Interest Margin</t>
  </si>
  <si>
    <t>minimum_interest_period_commencement_date</t>
  </si>
  <si>
    <t>Minimum Interest Period Commencement Date</t>
  </si>
  <si>
    <t>minimum_interest_period_end_date</t>
  </si>
  <si>
    <t>Minimum Interest Period End Date</t>
  </si>
  <si>
    <t>minimum_interest_rate_applicable</t>
  </si>
  <si>
    <t>Minimum Interest Rate Applicability</t>
  </si>
  <si>
    <t>minimum_interest_rate_calculated</t>
  </si>
  <si>
    <t>Minimum Interest Rate Calculated</t>
  </si>
  <si>
    <t>minimum_interest_rate_description</t>
  </si>
  <si>
    <t>Minimum Interest Rate Description</t>
  </si>
  <si>
    <t>minimum_interest_rate_equals_zero_per_cent</t>
  </si>
  <si>
    <t>Minimum Interest Rate Equals Zero Per Cent.?</t>
  </si>
  <si>
    <t>minimum_interest_rate_extended_maturity_required</t>
  </si>
  <si>
    <t>Is there a minimum rate of interest for the Extended Maturity?</t>
  </si>
  <si>
    <t>minimum_interest_rate_is_more_than_zero_per_cent</t>
  </si>
  <si>
    <t>Minimum Interest Rate is More than Zero Per Cent?</t>
  </si>
  <si>
    <t>minimum_interest_rate_pursuant_to_the_conditions</t>
  </si>
  <si>
    <t>Minimum Interest Rate Pursuant to the Conditions?</t>
  </si>
  <si>
    <t>minimum_interest_rate_required_reset</t>
  </si>
  <si>
    <t>Reset minimum interest rate other than â€œZeroâ€_x009d_ required to be specified?</t>
  </si>
  <si>
    <t>minimum_interest_rate_reset</t>
  </si>
  <si>
    <t>Minimum Rate of Interest</t>
  </si>
  <si>
    <t>minimum_interest_rate_variable_rate_required</t>
  </si>
  <si>
    <t>Minimum Interest Rate Variable Rate Required?</t>
  </si>
  <si>
    <t>minimum_interest_reference_banks</t>
  </si>
  <si>
    <t>Minimum Interest Reference Banks</t>
  </si>
  <si>
    <t>minimum_interest_relevant_interbank_market</t>
  </si>
  <si>
    <t>Minimum Interest Relevant Interbank Market</t>
  </si>
  <si>
    <t>minimum_interest_relevant_screen_page</t>
  </si>
  <si>
    <t>Minimum Interest Relevant Screen Page</t>
  </si>
  <si>
    <t>minimum_interest_relevant_screen_page_time</t>
  </si>
  <si>
    <t>Minimum Interest Relevant Screen Page Time</t>
  </si>
  <si>
    <t>minimum_interest_reset_date</t>
  </si>
  <si>
    <t>Minimum Interest Reset Date</t>
  </si>
  <si>
    <t>minimum_interest_specified_currency</t>
  </si>
  <si>
    <t>Minimum Interest Specified Currency</t>
  </si>
  <si>
    <t>minimum_investment</t>
  </si>
  <si>
    <t>Minimum investment</t>
  </si>
  <si>
    <t>minimum_investment_required</t>
  </si>
  <si>
    <t>Minimum investment required?</t>
  </si>
  <si>
    <t>minimum_make_whole_notice_period</t>
  </si>
  <si>
    <t>Minimum Make Whole Notice Period if Redeemable in Part (no. of days)</t>
  </si>
  <si>
    <t>minimum_make_whole_redemption_amount</t>
  </si>
  <si>
    <t>Minimum Make Whole Redemption Amount</t>
  </si>
  <si>
    <t>minimum_make_whole_redemption_amount_required</t>
  </si>
  <si>
    <t>Is there a Minimum Make-Whole Redemption Amount?</t>
  </si>
  <si>
    <t>minimum_make_whole_redemption_notice_period</t>
  </si>
  <si>
    <t>Minimum Notice Period for Make-Whole Redemption (in days)</t>
  </si>
  <si>
    <t>minimum_make_whole_redemption_notice_period_required</t>
  </si>
  <si>
    <t>Minimum Make-Whole Redemption Notice Period Required?</t>
  </si>
  <si>
    <t>minimum_margin_applicable</t>
  </si>
  <si>
    <t>Minimum Margin Applicable?</t>
  </si>
  <si>
    <t>minimum_notcie_period_investor_put_required</t>
  </si>
  <si>
    <t>Minimum Notice Period Investor Put Required?</t>
  </si>
  <si>
    <t>minimum_notice</t>
  </si>
  <si>
    <t>Call Minimum Notice in days</t>
  </si>
  <si>
    <t>minimum_notice_call</t>
  </si>
  <si>
    <t>Minimum Notice Period for Issuer Call Option</t>
  </si>
  <si>
    <t>minimum_notice_loss</t>
  </si>
  <si>
    <t>Minimum Notice Period for Loss Absorption Disqualification Call</t>
  </si>
  <si>
    <t>minimum_notice_period</t>
  </si>
  <si>
    <t>Minimum Notice Period</t>
  </si>
  <si>
    <t>minimum_notice_period_call</t>
  </si>
  <si>
    <t>Minimum Notice Period (for Issuer Call)</t>
  </si>
  <si>
    <t>minimum_notice_period_capital_or_tax_event</t>
  </si>
  <si>
    <t>Minimum Notice Period Capital or Tax Event</t>
  </si>
  <si>
    <t>minimum_notice_period_clean_up_call</t>
  </si>
  <si>
    <t>Minimum Notice Period for the Issuer Clean-Up Call</t>
  </si>
  <si>
    <t>minimum_notice_period_for_condition_5b_taxation</t>
  </si>
  <si>
    <t>Minimum Notice Period (in Days) for Condition 5(b) Taxation</t>
  </si>
  <si>
    <t>minimum_notice_period_ineligibility_issuer_call</t>
  </si>
  <si>
    <t>Minimum Notice Period (in Days) for Ineligibility Issuer Call</t>
  </si>
  <si>
    <t>minimum_notice_period_investor_put</t>
  </si>
  <si>
    <t>Minimum Notice Period Investor Put (Number of days)</t>
  </si>
  <si>
    <t>minimum_notice_period_issuer_call</t>
  </si>
  <si>
    <t>Minimum Notice Period Issuer Call (Number of days)</t>
  </si>
  <si>
    <t>minimum_notice_period_issuer_make_whole_call</t>
  </si>
  <si>
    <t>Minimum Notice Period (in Days) for Issuer Make Whole Call</t>
  </si>
  <si>
    <t>minimum_notice_period_issuer_maturity_par_call</t>
  </si>
  <si>
    <t>Minimum Notice Period for Issuer Maturity Par Call in days</t>
  </si>
  <si>
    <t>minimum_notice_period_issuer_par_call</t>
  </si>
  <si>
    <t>Minimum Notice Period Issuer Par Call (in days)</t>
  </si>
  <si>
    <t>minimum_notice_period_issuer_residual_call</t>
  </si>
  <si>
    <t>Minimum Notice Period Issuer Residual Call (Number of days)</t>
  </si>
  <si>
    <t>minimum_notice_period_make_whole_call</t>
  </si>
  <si>
    <t>Minimum Notice Period Make Whole Call in days</t>
  </si>
  <si>
    <t>minimum_notice_period_put</t>
  </si>
  <si>
    <t>Minimum Notice Period (for Investor Put)</t>
  </si>
  <si>
    <t>minimum_notice_period_required</t>
  </si>
  <si>
    <t>Minimum Notice Period Required?</t>
  </si>
  <si>
    <t>minimum_notice_period_tax_call</t>
  </si>
  <si>
    <t>Minimum Notice Period for the Issuer Tax Call (Number of days)</t>
  </si>
  <si>
    <t>minimum_notice_period_variation_or_substitution</t>
  </si>
  <si>
    <t>Minimum Notice Period Variation or Substitution</t>
  </si>
  <si>
    <t>minimum_notice_periods_other_than_as_set_out_in_condition</t>
  </si>
  <si>
    <t>Minimum Notice Periods re Issuer Call other than as set out in Condition?</t>
  </si>
  <si>
    <t>minimum_notice_put</t>
  </si>
  <si>
    <t>Minimum Notice Period for Investor Put</t>
  </si>
  <si>
    <t>minimum_notie_period_in_days_tax_or_illegality_call</t>
  </si>
  <si>
    <t>Minimum Notice Period in number of days for Condition 6(b) (Redemption for taxation reasons) or ConditionÂ 6(e) (Redemption due to illegality)</t>
  </si>
  <si>
    <t>minimum_optional_redemption_amount_calculated</t>
  </si>
  <si>
    <t>Minimum Optional Redemption Amount Calculated</t>
  </si>
  <si>
    <t>minimum_optional_redemption_amount_required</t>
  </si>
  <si>
    <t>Minimum Optional Redemption Amount Required?</t>
  </si>
  <si>
    <t>minimum_or_higher_redemption_amount</t>
  </si>
  <si>
    <t>Minimum/Higher Redemption Amount</t>
  </si>
  <si>
    <t>minimum_or_higher_redemption_amount_required</t>
  </si>
  <si>
    <t>Is a Minimum/Higher redemption amount applicable?</t>
  </si>
  <si>
    <t>minimum_percentage_regulatory_call</t>
  </si>
  <si>
    <t>Minimum Percentage Regulatory Call</t>
  </si>
  <si>
    <t>minimum_period</t>
  </si>
  <si>
    <t>Issuer Call Minimum Notice Period Period (in days)</t>
  </si>
  <si>
    <t>minimum_period_for_publication_of_serial_numbers_for_definitives</t>
  </si>
  <si>
    <t>Minimum Period for Publication of Serial Numbers for Definitives (in Days)</t>
  </si>
  <si>
    <t>minimum_period_issuer_call</t>
  </si>
  <si>
    <t>Minimum Notice Period Issuer Call (in Days)</t>
  </si>
  <si>
    <t>minimum_period_notice</t>
  </si>
  <si>
    <t>Minimum notice period (Number of days)</t>
  </si>
  <si>
    <t>minimum_period_notice_9b</t>
  </si>
  <si>
    <t>Minimum Notice Period for Condition 9(b) (number of days)</t>
  </si>
  <si>
    <t>minimum_period_notice_9c</t>
  </si>
  <si>
    <t>Minimum Notice Period for Condition 9(c) (number of days)</t>
  </si>
  <si>
    <t>minimum_period_notice_change_control</t>
  </si>
  <si>
    <t>Minimum Notice Period in days (Change of Control)</t>
  </si>
  <si>
    <t>minimum_period_notice_investor_put</t>
  </si>
  <si>
    <t>Minimum Notice Period in days (Investor Put)</t>
  </si>
  <si>
    <t>minimum_period_notice_issuer_call</t>
  </si>
  <si>
    <t>Minimum Notice Period for Issuer Call (number of days)</t>
  </si>
  <si>
    <t>minimum_period_notice_issuer_call_maturity</t>
  </si>
  <si>
    <t>Minimum Notice Period in days (Issuer Call Maturity)</t>
  </si>
  <si>
    <t>minimum_period_notice_issuer_call_red_in_part</t>
  </si>
  <si>
    <t>Minimum Notice Period in days (Issuer Call)</t>
  </si>
  <si>
    <t>minimum_positive_interest_rate</t>
  </si>
  <si>
    <t>Minimum Positive Interest Rate</t>
  </si>
  <si>
    <t>minimum_positive_interest_rate_required</t>
  </si>
  <si>
    <t>Minimum Positive Interest Rate Required?</t>
  </si>
  <si>
    <t>minimum_rate_end</t>
  </si>
  <si>
    <t>Minimum Interest Rate End Date</t>
  </si>
  <si>
    <t>minimum_rate_start</t>
  </si>
  <si>
    <t>Minimum Interest Rate Start Date</t>
  </si>
  <si>
    <t>minimum_redemption_amount_corporation_call</t>
  </si>
  <si>
    <t>Minimum Redemption Amount (Corporation Call)</t>
  </si>
  <si>
    <t>minimum_redemption_amount_ineligibility_issuer_call</t>
  </si>
  <si>
    <t>Minimum Redemption Amount (for Ineligibility Issuer Call)</t>
  </si>
  <si>
    <t>minimum_redemption_amount_issuer_call</t>
  </si>
  <si>
    <t>minimum_redemption_amount_issuer_call_definitive_note</t>
  </si>
  <si>
    <t>Minimum Redemption Amount Definitive Note</t>
  </si>
  <si>
    <t>minimum_redemption_amount_issuer_call_global_note</t>
  </si>
  <si>
    <t>Minimum Redemption Amount Global Note</t>
  </si>
  <si>
    <t>minimum_redemption_amount_issuer_call_required</t>
  </si>
  <si>
    <t>Minimum Redemption Amount Issuer Call Required?</t>
  </si>
  <si>
    <t>minimum_redemption_amount_issuer_make_whole_call</t>
  </si>
  <si>
    <t>Minimum Redemption Amount (for Issuer Make-Whole Call)</t>
  </si>
  <si>
    <t>minimum_redemption_amount_issuer_maturity_call</t>
  </si>
  <si>
    <t>Minimum Redemption Amount Issuer Maturity Call</t>
  </si>
  <si>
    <t>minimum_redemption_amount_make_whole</t>
  </si>
  <si>
    <t>Make-Whole Minimum Redemption Amount</t>
  </si>
  <si>
    <t>minimum_redemption_amount_required</t>
  </si>
  <si>
    <t>minimum_trading_amount</t>
  </si>
  <si>
    <t>Minimum trading amount</t>
  </si>
  <si>
    <t>minimum_trading_lot</t>
  </si>
  <si>
    <t>Minimum trading lot</t>
  </si>
  <si>
    <t>minimum_trading_required</t>
  </si>
  <si>
    <t>Minimum trading required?</t>
  </si>
  <si>
    <t>minimum_trading_size</t>
  </si>
  <si>
    <t>Minimum Trading Size</t>
  </si>
  <si>
    <t>minimum_trading_size_required</t>
  </si>
  <si>
    <t>Minimum Trading Size Required?</t>
  </si>
  <si>
    <t>minimum_zero_interest_rate</t>
  </si>
  <si>
    <t>Minimum Zero Interest Rate?</t>
  </si>
  <si>
    <t>missing_unmatured_coupon_provisions</t>
  </si>
  <si>
    <t>Unmatured Coupon Missing upon Early Redemption</t>
  </si>
  <si>
    <t>missing_unmatured_coupons_upon_early_redemption</t>
  </si>
  <si>
    <t>Missing Unmatured Coupons upon Early Redemption</t>
  </si>
  <si>
    <t>monetisation</t>
  </si>
  <si>
    <t>Is Monetisation with Early Redemption Option of the Noteholder, except for Force Majeure Event or Event of Default Applicable?</t>
  </si>
  <si>
    <t>moodys_debt</t>
  </si>
  <si>
    <t>Moodyâ€™s Long-term Debt Rating</t>
  </si>
  <si>
    <t>moodys_entity</t>
  </si>
  <si>
    <t>Legal name of Moodyâ€™s entity</t>
  </si>
  <si>
    <t>moodys_established</t>
  </si>
  <si>
    <t>Moodyâ€™s place of establishment</t>
  </si>
  <si>
    <t>moodys_establishment</t>
  </si>
  <si>
    <t>Where is Moodyâ€™s established?</t>
  </si>
  <si>
    <t>moodys_establishment_status</t>
  </si>
  <si>
    <t>Moodyâ€™s Establishment Status</t>
  </si>
  <si>
    <t>moodys_japan_entity</t>
  </si>
  <si>
    <t>Legal name of Moodyâ€™s Japan Entity</t>
  </si>
  <si>
    <t>moodys_japan_instrument</t>
  </si>
  <si>
    <t>Moodyâ€™s Japan Instrument rating</t>
  </si>
  <si>
    <t>moodys_japan_programme</t>
  </si>
  <si>
    <t>Moodyâ€™s Japan Programme rating</t>
  </si>
  <si>
    <t>moodys_japan_rating_required</t>
  </si>
  <si>
    <t>Moodyâ€™s Japan rating required?</t>
  </si>
  <si>
    <t>moodys_japan_status_expected</t>
  </si>
  <si>
    <t>Moodyâ€™s Japan Instrument Rating Status</t>
  </si>
  <si>
    <t>moodys_obligation</t>
  </si>
  <si>
    <t>Moodyâ€™s rating of the Guarantorâ€™s senior long term debt obligations</t>
  </si>
  <si>
    <t>moodys_programme_rating</t>
  </si>
  <si>
    <t>Moodyâ€™s Programme Rating</t>
  </si>
  <si>
    <t>moodys_rating_entity</t>
  </si>
  <si>
    <t>Moodyâ€™s Rating Entity</t>
  </si>
  <si>
    <t>moodys_short_term_rating</t>
  </si>
  <si>
    <t>Moody's Rating of the Short term Unsecured Obligations of the Issuer</t>
  </si>
  <si>
    <t>moodys_status</t>
  </si>
  <si>
    <t>Moodyâ€™s Status</t>
  </si>
  <si>
    <t>moodys_status_expected</t>
  </si>
  <si>
    <t>Moodyâ€™s Instrument Rating Status</t>
  </si>
  <si>
    <t>moodys_unsubordinated_rating</t>
  </si>
  <si>
    <t>Moodyâ€™s Rating of the Unsecured Unsubordinated Long-term Obligations of the Issuer</t>
  </si>
  <si>
    <t>mrel_applicable</t>
  </si>
  <si>
    <t>MREL Disqualification Event Redemption Option Applicable?</t>
  </si>
  <si>
    <t>mrel_disqualification_event</t>
  </si>
  <si>
    <t>MREL Disqualification Event</t>
  </si>
  <si>
    <t>mrel_disqualification_event_option</t>
  </si>
  <si>
    <t>Is the MREL Disqualification Event Option applicable?</t>
  </si>
  <si>
    <t>mrel_disqualification_event_redemption_amount</t>
  </si>
  <si>
    <t>MREL Disqualification Event Redemption Amount</t>
  </si>
  <si>
    <t>mrel_disqualification_event_redemption_option</t>
  </si>
  <si>
    <t>MREL Disqualification Event Redemption Option</t>
  </si>
  <si>
    <t>mrel_disqualification_event_substitution_and_variation</t>
  </si>
  <si>
    <t>MREL Disqualification Event: Substitution and Variation Applicable?</t>
  </si>
  <si>
    <t>mrel_issuer_call</t>
  </si>
  <si>
    <t>MREL Issuer Call?</t>
  </si>
  <si>
    <t>mrel_notice_period</t>
  </si>
  <si>
    <t>MREL Disqualification Event Notice Period (in days)</t>
  </si>
  <si>
    <t>mrel_notice_period_conditions</t>
  </si>
  <si>
    <t>Is the MREL Disqualification Event Notice Period as set out in the Conditions?</t>
  </si>
  <si>
    <t>mrel_or_tlac_disqualification_event_call_option_required</t>
  </si>
  <si>
    <t>MREL/TLAC Disqualification Event Call Option?</t>
  </si>
  <si>
    <t>mrel_or_tlac_disqualification_event_early_redemption_amount</t>
  </si>
  <si>
    <t>MREL or TLAC Disqualification Event Early Redemption Amount</t>
  </si>
  <si>
    <t>mrel_or_tlac_disqualification_event_early_redemption_amount_calculated</t>
  </si>
  <si>
    <t>MREL or TLAC Disqualification Event Early Redemption Amount (per Note of Specified Denomination)</t>
  </si>
  <si>
    <t>mrel_or_tlac_early_redemption_amount_calculation_required</t>
  </si>
  <si>
    <t>Is the MREL or TLAC Early Redemption Amount required to be specified?</t>
  </si>
  <si>
    <t>mrel_redemption_amount_calculated</t>
  </si>
  <si>
    <t>MREL Optional Redemption Amount per Calculation Amount</t>
  </si>
  <si>
    <t>mrel_redemption_applicable</t>
  </si>
  <si>
    <t>Is Redemption upon occurrence of a MREL Disqualification Event applicable?</t>
  </si>
  <si>
    <t>mrel_tlac_criteria_event_for_senior_non_preferred_notes</t>
  </si>
  <si>
    <t>MREL TLAC Criteria Event for Senior Non Preferred Notes?</t>
  </si>
  <si>
    <t>mrel_tlac_disqualification_event_redemption_option</t>
  </si>
  <si>
    <t>MREL TLAC Disqualification Event Redemption Option?</t>
  </si>
  <si>
    <t>mrel_tlac_disqualification_event_substitution_variation_option</t>
  </si>
  <si>
    <t>Is MREL TLAC Disqualification Event Substitution Variation Option applicable?</t>
  </si>
  <si>
    <t>mrel_tlac_redemption_maximum_notice_period</t>
  </si>
  <si>
    <t>MREL TLAC Redemption Maximum Notice Period</t>
  </si>
  <si>
    <t>mrel_tlac_redemption_minimum_notice_period</t>
  </si>
  <si>
    <t>MREL TLAC Redemption Minimum Notice Period</t>
  </si>
  <si>
    <t>mrel_tlac_substituion_variation_maximum_notice_period</t>
  </si>
  <si>
    <t>MREL TLAC Substituion Variation Maximum Notice Period</t>
  </si>
  <si>
    <t>mrel_tlac_substitution_variation_minimum_notice_period</t>
  </si>
  <si>
    <t>MREL TLAC Substitution Variation Minimum Notice Period</t>
  </si>
  <si>
    <t>ms_fallback</t>
  </si>
  <si>
    <t>Mid Swaps Fallback Applicable?</t>
  </si>
  <si>
    <t>ms_fallback_rate</t>
  </si>
  <si>
    <t>Mid Swaps Fallback Rate</t>
  </si>
  <si>
    <t>multiple_earlier_tranches</t>
  </si>
  <si>
    <t>Multiple Earlier Tranches?</t>
  </si>
  <si>
    <t>multiplier</t>
  </si>
  <si>
    <t>Multiplier</t>
  </si>
  <si>
    <t>multiplier_required</t>
  </si>
  <si>
    <t>Multiplier Required?</t>
  </si>
  <si>
    <t>mw_call_calculation_agent</t>
  </si>
  <si>
    <t>Calculation Agent for the purposes of calculating the Optional Redemption Amount</t>
  </si>
  <si>
    <t>n1_cap_definition_amendment</t>
  </si>
  <si>
    <t>N1 Cap Definition Amendment</t>
  </si>
  <si>
    <t>n1_definition_amendment_required</t>
  </si>
  <si>
    <t>N1 Definition Amendment Required</t>
  </si>
  <si>
    <t>n1_floor_definition_amendment</t>
  </si>
  <si>
    <t>N1 Floor Definition Amendment</t>
  </si>
  <si>
    <t>name_and_address_of_issuer_contact</t>
  </si>
  <si>
    <t>Name and Address of Issuer Contact</t>
  </si>
  <si>
    <t>name_and_address_of_the_alternative_representative</t>
  </si>
  <si>
    <t>Name and address of the Alternative Representative</t>
  </si>
  <si>
    <t>name_and_address_of_the_representative</t>
  </si>
  <si>
    <t>Name and address of the Representative</t>
  </si>
  <si>
    <t>name_issuer</t>
  </si>
  <si>
    <t>name_of_other_rating_agency</t>
  </si>
  <si>
    <t>Name of Other Rating Agency</t>
  </si>
  <si>
    <t>name_of_programme</t>
  </si>
  <si>
    <t>Name of Programme</t>
  </si>
  <si>
    <t>names_and_addresses_of_financial_intermediaries</t>
  </si>
  <si>
    <t>Names and Addresses of Financial Intermediaries Receiving Consent</t>
  </si>
  <si>
    <t>names_and_addresses_of_initial_authorised_offerors</t>
  </si>
  <si>
    <t>Names and addresses of Initial Authorised Offerors</t>
  </si>
  <si>
    <t>names_and_addresses_of_intermediaries_in_secondary_trading</t>
  </si>
  <si>
    <t>Names and Addresses of Intermediaries in Secondary Trading</t>
  </si>
  <si>
    <t>names_and_addresses_of_placers</t>
  </si>
  <si>
    <t>Names and Addresses of Placers</t>
  </si>
  <si>
    <t>names_of_dealers</t>
  </si>
  <si>
    <t>Names of Dealers</t>
  </si>
  <si>
    <t>negative_pledge</t>
  </si>
  <si>
    <t>Negative Pledge?</t>
  </si>
  <si>
    <t>net_proceeds_allocation_general</t>
  </si>
  <si>
    <t>Specify how the net proceeds of the issuance of the Instruments will be allocated</t>
  </si>
  <si>
    <t>net_proceeds_allocation_sdg</t>
  </si>
  <si>
    <t>Specify how the net proceeds of the issuance of the Instruments will meet the eligibility criteria of TelefÃ³nicaâ€™s Sustainable Development Goals Framework.</t>
  </si>
  <si>
    <t>net_proceeds_amount_required</t>
  </si>
  <si>
    <t>Net Proceeds Amount required to be included in the Pricing Supplement?</t>
  </si>
  <si>
    <t>net_proceeds_details</t>
  </si>
  <si>
    <t>Give summary information on estimated net proceeds</t>
  </si>
  <si>
    <t>net_proceeds_disclosed</t>
  </si>
  <si>
    <t>Net Proceeds Disclosed?</t>
  </si>
  <si>
    <t>net_proceeds_inclusive_of_accrued_interest</t>
  </si>
  <si>
    <t>Net proceeds inclusive of accrued interest</t>
  </si>
  <si>
    <t>net_proceeds_to_be_utilised_for_multiple_purposes</t>
  </si>
  <si>
    <t>Net Proceeds to be Utilised for Multiple Purposes?</t>
  </si>
  <si>
    <t>new_global_instrument</t>
  </si>
  <si>
    <t>New Global Instrument?</t>
  </si>
  <si>
    <t>new_global_note_or_nss</t>
  </si>
  <si>
    <t>New Global Note or New Safekeeping Structure</t>
  </si>
  <si>
    <t>new_interest_basis_redemption_payment_basis</t>
  </si>
  <si>
    <t>Specify details for change of Notes into another Interest Basis or Redemption/Payment Basis</t>
  </si>
  <si>
    <t>new_safekeeping</t>
  </si>
  <si>
    <t>New Safekeeping Structure?</t>
  </si>
  <si>
    <t>new_spot_rate</t>
  </si>
  <si>
    <t>New Spot Rate?</t>
  </si>
  <si>
    <t>nget_restructuring_put_option</t>
  </si>
  <si>
    <t>NGET Restructuring Put Option?</t>
  </si>
  <si>
    <t>ninth_manager_address</t>
  </si>
  <si>
    <t>Ninth Co-Manager Address</t>
  </si>
  <si>
    <t>ninth_manager_underwriting_commitment</t>
  </si>
  <si>
    <t>Ninth Co-Manager Underwriting Commitment</t>
  </si>
  <si>
    <t>no_interest_cancellation_discretion_following_a_capital_event</t>
  </si>
  <si>
    <t>No interest cancellation discretion following a Capital Event?</t>
  </si>
  <si>
    <t>no_material_adverse_change_since_date_of_bp</t>
  </si>
  <si>
    <t>No Material Adverse Change since date of Base Prospectus?</t>
  </si>
  <si>
    <t>no_right_of_set_off_or_counterclaim</t>
  </si>
  <si>
    <t>No Right of Set Off or Counterclaim?</t>
  </si>
  <si>
    <t>no_risk_tolerance_mifid_negative_target_market</t>
  </si>
  <si>
    <t>No Risk Tolerance MiFID Negative Target market?</t>
  </si>
  <si>
    <t>nominal_amount_of_registered_global_covered_bond</t>
  </si>
  <si>
    <t>Nominal Amount of Registered Global Covered Bond</t>
  </si>
  <si>
    <t>nomura_calculation_agent_required</t>
  </si>
  <si>
    <t>Nomura Bank (Luxembourg) S.A. is the Calculation Agent?</t>
  </si>
  <si>
    <t>non_adjusted</t>
  </si>
  <si>
    <t>Interest Amounts Non-Adjusted?</t>
  </si>
  <si>
    <t>non_applicability_of_benchmark_regulation</t>
  </si>
  <si>
    <t>Non Applicability of Benchmark Regulation?</t>
  </si>
  <si>
    <t>non_designated_fixed_leg_day_count_fraction</t>
  </si>
  <si>
    <t>Non Designated Fixed Leg Day Count Fraction</t>
  </si>
  <si>
    <t>non_eu_rating_agency_has_applied_for_cra_certification</t>
  </si>
  <si>
    <t>Non EU Rating Agency has applied for CRA Certification?</t>
  </si>
  <si>
    <t>non_eu_rating_agency_is_cra_certified</t>
  </si>
  <si>
    <t>Non EU Rating Agency is CRA Certified?</t>
  </si>
  <si>
    <t>non_eu_rating_agency_on_esma_list</t>
  </si>
  <si>
    <t>Non EU Rating Agency on ESMA List?</t>
  </si>
  <si>
    <t>non_eu_registered_rating_agency</t>
  </si>
  <si>
    <t>Non EU Registered Rating Agency</t>
  </si>
  <si>
    <t>non_exempt_jurisdictions</t>
  </si>
  <si>
    <t>Non-exempt Jurisdictions</t>
  </si>
  <si>
    <t>non_exempt_offer</t>
  </si>
  <si>
    <t>Non-Exempt Offer?</t>
  </si>
  <si>
    <t>non_exempt_offer_additional_conditions_to_conditions_in_base_prospectus</t>
  </si>
  <si>
    <t>Non Exempt Offer Additional Conditions to Conditions in Base Prospectus</t>
  </si>
  <si>
    <t>non_exempt_offer_additional_conditions_to_conditions_in_base_prospectus_required</t>
  </si>
  <si>
    <t>Non Exempt Offer Additional Conditions to Conditions in Base Prospectus Required?</t>
  </si>
  <si>
    <t>non_exempt_offer_allotment_and_dealing_commencement_description</t>
  </si>
  <si>
    <t>Non-Exempt Offer Allotment and Dealing Commencement Description</t>
  </si>
  <si>
    <t>non_exempt_offer_allotment_and_dealing_commencement_description_required</t>
  </si>
  <si>
    <t>Non-Exempt Offer Allotment and Dealing Commencement Description Required?</t>
  </si>
  <si>
    <t>non_exempt_offer_allotment_procedure_description</t>
  </si>
  <si>
    <t>Non Exempt Offer Allotment Procedure Description</t>
  </si>
  <si>
    <t>non_exempt_offer_allotment_procedure_required</t>
  </si>
  <si>
    <t>Non Exempt Offer Allotment Procedure Required?</t>
  </si>
  <si>
    <t>non_exempt_offer_applicable</t>
  </si>
  <si>
    <t>Is this a Non Exempt Offer?</t>
  </si>
  <si>
    <t>non_exempt_offer_application_process</t>
  </si>
  <si>
    <t>application process</t>
  </si>
  <si>
    <t>non_exempt_offer_application_process_description_required</t>
  </si>
  <si>
    <t>Non-Exempt Offer Application Process Description Required?</t>
  </si>
  <si>
    <t>non_exempt_offer_application_process_required</t>
  </si>
  <si>
    <t>application process?</t>
  </si>
  <si>
    <t>non_exempt_offer_authorised_offerors_for_specified_jurisdictions_applicable</t>
  </si>
  <si>
    <t>Non Exempt Offer Authorised Offerors For Specified Jurisdictions Applicable?</t>
  </si>
  <si>
    <t>non_exempt_offer_authorised_offerors_for_specified_jurisdictions_identified</t>
  </si>
  <si>
    <t>Non Exempt Offer Authorised Offerors For Specified Jurisdictions Identified?</t>
  </si>
  <si>
    <t>non_exempt_offer_conditions</t>
  </si>
  <si>
    <t>Non Exempt Offer Conditions</t>
  </si>
  <si>
    <t>non_exempt_offer_conditions_applicable</t>
  </si>
  <si>
    <t>Non Exempt Offer Conditions Applicable?</t>
  </si>
  <si>
    <t>non_exempt_offer_conditions_described</t>
  </si>
  <si>
    <t>Non-Exempt Offer Conditions Described</t>
  </si>
  <si>
    <t>non_exempt_offer_conditions_required</t>
  </si>
  <si>
    <t>Non-Exempt Offer Conditions Required?</t>
  </si>
  <si>
    <t>non_exempt_offer_consent_conditions_to_use_prospectus_required</t>
  </si>
  <si>
    <t>Non Exempt Offer Consent Conditions to use Prospectus Required?</t>
  </si>
  <si>
    <t>non_exempt_offer_consent_to_use_prospectus_during_offer_period_required</t>
  </si>
  <si>
    <t>Prospectus during the Offer Period?</t>
  </si>
  <si>
    <t>non_exempt_offer_disclosure_of_placers_in_other_jurisdictions_description</t>
  </si>
  <si>
    <t>Non-Exempt Offer Disclosure of Placers In Other Jurisdictions Description</t>
  </si>
  <si>
    <t>non_exempt_offer_disclosure_of_placers_in_other_jurisdictions_required</t>
  </si>
  <si>
    <t>Non-Exempt Offer Disclosure of Placers In Other Jurisdictions Required?</t>
  </si>
  <si>
    <t>non_exempt_offer_end_date</t>
  </si>
  <si>
    <t>Non-Exempt Offer End Date</t>
  </si>
  <si>
    <t>non_exempt_offer_expenses_and_taxes_charged_to_investor_description</t>
  </si>
  <si>
    <t>give details</t>
  </si>
  <si>
    <t>non_exempt_offer_expenses_and_taxes_charged_to_investor_required</t>
  </si>
  <si>
    <t>Non Exempt Offer Expenses and Taxes Charged to Investor Required?</t>
  </si>
  <si>
    <t>non_exempt_offer_expenses_and_taxes_specifically_charged_to_the_subscriber_description</t>
  </si>
  <si>
    <t>Non-Exempt Offer expenses and taxes specifically charged to the subscriber description</t>
  </si>
  <si>
    <t>non_exempt_offer_expenses_and_taxes_specifically_charged_to_the_subscriber_description_required</t>
  </si>
  <si>
    <t>Non-Exempt Offer expenses and taxes specifically charged to the subscriber description required?</t>
  </si>
  <si>
    <t>non_exempt_offer_jurisdictions</t>
  </si>
  <si>
    <t>Non Exempt Offer Jurisdictions</t>
  </si>
  <si>
    <t>non_exempt_offer_jurisdictions_description</t>
  </si>
  <si>
    <t>Non-Exempt Offer Jurisdictions</t>
  </si>
  <si>
    <t>non_exempt_offer_jurisdictions_required</t>
  </si>
  <si>
    <t>Non-exempt Offer Jurisdictions Required?</t>
  </si>
  <si>
    <t>non_exempt_offer_manner_of_publicising_offer_result</t>
  </si>
  <si>
    <t>Non Exempt Offer Manner of Publicising Offer Result</t>
  </si>
  <si>
    <t>non_exempt_offer_manner_of_publicising_offer_results_required</t>
  </si>
  <si>
    <t>Non Exempt Offer Manner of Publicising Offer Results Required?</t>
  </si>
  <si>
    <t>non_exempt_offer_maximum_and_minimum_application_amount_available</t>
  </si>
  <si>
    <t>Non Exempt Offer Maximum and Minimum Application Amount Available?</t>
  </si>
  <si>
    <t>non_exempt_offer_maximum_application_amount</t>
  </si>
  <si>
    <t>Non Exempt Offer Maximum Application Amount</t>
  </si>
  <si>
    <t>non_exempt_offer_maximum_application_amount_required</t>
  </si>
  <si>
    <t>Non Exempt Offer Maximum Application Amount Required?</t>
  </si>
  <si>
    <t>non_exempt_offer_methodology_for_paying_and_delivering_instruments</t>
  </si>
  <si>
    <t>Non-Exempt Offer Methodology for Paying and Delivering Instruments</t>
  </si>
  <si>
    <t>non_exempt_offer_methodology_for_paying_and_delivering_instruments_required</t>
  </si>
  <si>
    <t>Non-Exempt Offer Methodology for Paying and Delivering Instruments Required?</t>
  </si>
  <si>
    <t>non_exempt_offer_methodology_of_making_public_results_of_the_offer</t>
  </si>
  <si>
    <t>Non-Exempt Offer Methodology of making public Results of the Offer</t>
  </si>
  <si>
    <t>non_exempt_offer_methodology_of_making_public_results_of_the_offer_required</t>
  </si>
  <si>
    <t>Non-Exempt Offer Methodology of making public Results of the Offer Required?</t>
  </si>
  <si>
    <t>non_exempt_offer_minimum_application_amount</t>
  </si>
  <si>
    <t>Non Exempt Offer Minimum Application Amount</t>
  </si>
  <si>
    <t>non_exempt_offer_minimum_application_amount_required</t>
  </si>
  <si>
    <t>Non Exempt Offer Minimum Application Amount Required?</t>
  </si>
  <si>
    <t>non_exempt_offer_minimum_maximum_amount_of_application_description</t>
  </si>
  <si>
    <t>Non-Exempt  offer minimum and/or maximum amount of application description</t>
  </si>
  <si>
    <t>non_exempt_offer_minimum_maximum_amount_of_application_description_required</t>
  </si>
  <si>
    <t>Non-Exempt offer minimum and/or maximum amount of application description required?</t>
  </si>
  <si>
    <t>non_exempt_offer_names_and_addresses_of_financial_intermediaries</t>
  </si>
  <si>
    <t>Non Exempt Offer Names and Addresses of Financial Intermediaries acting as Authorised Offerors</t>
  </si>
  <si>
    <t>non_exempt_offer_of_instruments</t>
  </si>
  <si>
    <t>Non-exempt offer of Instruments?</t>
  </si>
  <si>
    <t>non_exempt_offer_payment_and_delivery_conditions</t>
  </si>
  <si>
    <t>Non Exempt Offer Payment and Delivery Conditions</t>
  </si>
  <si>
    <t>non_exempt_offer_payment_and_delivery_conditions_required</t>
  </si>
  <si>
    <t>Non Exempt Offer Payment and Delivery Conditions Required?</t>
  </si>
  <si>
    <t>non_exempt_offer_pre_emption_and_negotiability_procedure</t>
  </si>
  <si>
    <t>Non Exempt Offer Pre Emption and Negotiability Procedure</t>
  </si>
  <si>
    <t>non_exempt_offer_pre_emption_and_negotiability_procedure_required</t>
  </si>
  <si>
    <t>Non Exempt Offer Pre Emption and Negotiability Procedure Required?</t>
  </si>
  <si>
    <t>non_exempt_offer_required</t>
  </si>
  <si>
    <t>Non-exempt Offer Required?</t>
  </si>
  <si>
    <t>non_exempt_offer_start_date</t>
  </si>
  <si>
    <t>Non-Exempt Offer Start Date</t>
  </si>
  <si>
    <t>non_exempt_offer_subscription_and_reduction_refund_process</t>
  </si>
  <si>
    <t>Non Exempt Offer Subscription and Reduction Refund Process</t>
  </si>
  <si>
    <t>non_exempt_offer_subscription_and_reduction_refund_process_applicable</t>
  </si>
  <si>
    <t>Non Exempt Offer Subscription and Reduction Refund Process Applicable?</t>
  </si>
  <si>
    <t>non_exempt_offer_subscription_and_refunding_excess_funds_methodology</t>
  </si>
  <si>
    <t>Non-Exempt Offer Subscription and Refunding Excess Funds Methodology</t>
  </si>
  <si>
    <t>non_exempt_offer_subscription_and_refunding_excess_funds_methodology_required</t>
  </si>
  <si>
    <t>Non-Exempt Offer Subscription and Refunding Excess Funds Methodology Required?</t>
  </si>
  <si>
    <t>non_exempt_offer_tranches_reserved_for_certain_jursidictions_description</t>
  </si>
  <si>
    <t>Non-Exempt Offer Tranches Reserved for Certain Jursidictions Description</t>
  </si>
  <si>
    <t>non_exempt_offer_tranches_reserved_for_certain_jursidictions_description_required</t>
  </si>
  <si>
    <t>Non-Exempt Offer Tranches Reserved for Certain Jursidictions Description Required?</t>
  </si>
  <si>
    <t>non_exempt_offer_tranches_reserved_for_specified_jurisdictions</t>
  </si>
  <si>
    <t>Non Exempt Offer Tranches Reserved for Specified Jurisdictions</t>
  </si>
  <si>
    <t>non_exempt_offer_tranches_reserved_for_specified_jurisdictions_required</t>
  </si>
  <si>
    <t>Non Exempt Offer Tranches Reserved for Specified Jurisdictions Required?</t>
  </si>
  <si>
    <t>non_exempt_offer_treatment_of_preemption__and_subscription_rights</t>
  </si>
  <si>
    <t>Non-exempt offer of pre-emption, negotiability of subscription rights and treatment of subscription rights</t>
  </si>
  <si>
    <t>non_exempt_offer_treatment_of_preemption__and_subscription_rights_required</t>
  </si>
  <si>
    <t>Non-exempt offer pre-emption, negotiability of subscription rights and treatment of subscription rights required?</t>
  </si>
  <si>
    <t>non_exempt_offering</t>
  </si>
  <si>
    <t>Non-exempt Offering?</t>
  </si>
  <si>
    <t>non_exempt_offering_period_end_date</t>
  </si>
  <si>
    <t>Non-exempt Offering Period End Date</t>
  </si>
  <si>
    <t>non_exempt_offering_period_start_date</t>
  </si>
  <si>
    <t>Non-exempt Offering Period Start Date</t>
  </si>
  <si>
    <t>non_london_banking_determination_date</t>
  </si>
  <si>
    <t>Non London Banking Determination Date</t>
  </si>
  <si>
    <t>non_payment_event_of_default</t>
  </si>
  <si>
    <t>Non-Payment Event of Default?</t>
  </si>
  <si>
    <t>non_registered_benchmark_administrator</t>
  </si>
  <si>
    <t>Non-registered Benchmark Administartor(s)</t>
  </si>
  <si>
    <t>non_regular_early_redemption_date</t>
  </si>
  <si>
    <t>Redeemable on days other than Interest Payment Dates (Condition 5(c))</t>
  </si>
  <si>
    <t>non_regular_redemption_days</t>
  </si>
  <si>
    <t>Non-Regular Redemption Days</t>
  </si>
  <si>
    <t>non_standard_alternative_representative_provisions</t>
  </si>
  <si>
    <t>Non Standard Alternative Representative Provisions</t>
  </si>
  <si>
    <t>non_standard_application_process</t>
  </si>
  <si>
    <t>Non Standard Application Process</t>
  </si>
  <si>
    <t>non_standard_consolidation_date</t>
  </si>
  <si>
    <t>Non Standard Consolidation Date</t>
  </si>
  <si>
    <t>non_standard_consolidation_date_required</t>
  </si>
  <si>
    <t>Non Standard Consolidation Date Required?</t>
  </si>
  <si>
    <t>non_standard_initial_representative_provisions</t>
  </si>
  <si>
    <t>Non Standard Initial Representative Provisions</t>
  </si>
  <si>
    <t>non_standard_interest_determination_date</t>
  </si>
  <si>
    <t>Non Standard interest Determination Date</t>
  </si>
  <si>
    <t>non_standard_notification_period_in_relation_to_exchange_of_global_note</t>
  </si>
  <si>
    <t>Non Standard Notification Period in relation to Exchange of Global Note</t>
  </si>
  <si>
    <t>non_standard_swiss_depositary</t>
  </si>
  <si>
    <t>Non Standard Swiss Depositary</t>
  </si>
  <si>
    <t>non_us_government_securities_business_day_reset_period</t>
  </si>
  <si>
    <t>Non US Government Securities Business Day Reset Period</t>
  </si>
  <si>
    <t>non_us_government_securities_business_day_suspension_period</t>
  </si>
  <si>
    <t>Non US Government Securities Business Day Suspension Period</t>
  </si>
  <si>
    <t>non_voluntary_early_redemption_amount</t>
  </si>
  <si>
    <t>Non Voluntary Early Redemption Amount</t>
  </si>
  <si>
    <t>non_voluntary_early_redemption_amount_determined</t>
  </si>
  <si>
    <t>Non Voluntary Early Redemption Amount Determined</t>
  </si>
  <si>
    <t>nordic_paying_agent</t>
  </si>
  <si>
    <t>Nordic Paying Agent</t>
  </si>
  <si>
    <t>nordic_paying_agent_required</t>
  </si>
  <si>
    <t>Nordic Paying Agent Required?</t>
  </si>
  <si>
    <t>note_form_options</t>
  </si>
  <si>
    <t>Note Form Options</t>
  </si>
  <si>
    <t>note_offer_conditional</t>
  </si>
  <si>
    <t>Conditional Note Offer?</t>
  </si>
  <si>
    <t>noteholder_notices</t>
  </si>
  <si>
    <t>Description of notices to the Holders of Instruments</t>
  </si>
  <si>
    <t>noteholder_prospectus_access</t>
  </si>
  <si>
    <t>Noteholder Prospectus Access Applicable?</t>
  </si>
  <si>
    <t>noteholder_put</t>
  </si>
  <si>
    <t>Noteholder Put?</t>
  </si>
  <si>
    <t>noteholder_put_optional_redemption_basis</t>
  </si>
  <si>
    <t>Noteholder Put Optional Redemption Basis</t>
  </si>
  <si>
    <t>notes_admitted_to_trading</t>
  </si>
  <si>
    <t>Notes Admitted to Trading?</t>
  </si>
  <si>
    <t>notes_different_rating_disclosure</t>
  </si>
  <si>
    <t>Disclosure as to ratings definitions for the Notes</t>
  </si>
  <si>
    <t>notes_different_rating_issuer</t>
  </si>
  <si>
    <t>notes_distributed_in_or_from_switzerland</t>
  </si>
  <si>
    <t>Notes distributed in/or from Switzerland?</t>
  </si>
  <si>
    <t>notes_exchange_notice</t>
  </si>
  <si>
    <t>Number of days notice required for exchanging global notes for definitive notes</t>
  </si>
  <si>
    <t>notes_form</t>
  </si>
  <si>
    <t>notes_form_bearer</t>
  </si>
  <si>
    <t>Form of Bearer Bonds</t>
  </si>
  <si>
    <t>notes_form_bespoke_description</t>
  </si>
  <si>
    <t>Bespoke description of the form of the Notes</t>
  </si>
  <si>
    <t>notes_form_description</t>
  </si>
  <si>
    <t>Description of the form of the Notes</t>
  </si>
  <si>
    <t>notes_form_registered</t>
  </si>
  <si>
    <t>Form of Registered Bonds</t>
  </si>
  <si>
    <t>notes_form_registered_144</t>
  </si>
  <si>
    <t>Notes Form Registered Rule 144A</t>
  </si>
  <si>
    <t>notes_form_registered_exchangeable</t>
  </si>
  <si>
    <t>Form of Exchangeable Registered Notes</t>
  </si>
  <si>
    <t>notes_form_registered_reg_s</t>
  </si>
  <si>
    <t>Notes Form Registered Reg S</t>
  </si>
  <si>
    <t>notes_form_registered_regs</t>
  </si>
  <si>
    <t>notes_form_registered_rule144</t>
  </si>
  <si>
    <t>notes_issued_under_a_unitary_prospectus</t>
  </si>
  <si>
    <t>Are the Notes Issued under a Unitary Prospectus?</t>
  </si>
  <si>
    <t>notes_issued_under_retail_issue</t>
  </si>
  <si>
    <t>Notes Issued under Retail Issue?</t>
  </si>
  <si>
    <t>notes_offered_in_belgium</t>
  </si>
  <si>
    <t>Notes offered in Belgium?</t>
  </si>
  <si>
    <t>notes_par_value</t>
  </si>
  <si>
    <t>Par value of the Notes</t>
  </si>
  <si>
    <t>notes_par_value_required</t>
  </si>
  <si>
    <t>Is the Notes par value required to be specified in the summary?</t>
  </si>
  <si>
    <t>notes_ratings_reflect_programme_ratings</t>
  </si>
  <si>
    <t>Do the ratings reflect ratings assigned to Notes of this type issued under the Programme generally?</t>
  </si>
  <si>
    <t>notes_regulated_market_qi</t>
  </si>
  <si>
    <t>Will the Notes only be admitted to trading on a regulated market, or a specific segment of a regulated market, to which only qualified investors can have access?</t>
  </si>
  <si>
    <t>notes_specified_securities</t>
  </si>
  <si>
    <t>Are the Notes Specified Securities for the purposes of Section 871(m) of the U.S. Internal Revenue Code of 1986?</t>
  </si>
  <si>
    <t>notes_specified_securities_indicative</t>
  </si>
  <si>
    <t>Are the Notes indicatively considered to be Specified Securities for the purposes of Section 871(m) of the U.S. Internal Revenue Code of 1986?</t>
  </si>
  <si>
    <t>notes_status</t>
  </si>
  <si>
    <t>Status of the Notes: Tier 2 or Ordinary Notes?</t>
  </si>
  <si>
    <t>notes_subject_to_dividend_equivalent_withholding</t>
  </si>
  <si>
    <t>Are the Notes Subject to withholding on â€œDividend Equivalentâ€_x009d_ payments pursuant to Section 871(m) of the US Federal Tax Code?</t>
  </si>
  <si>
    <t>notes_term</t>
  </si>
  <si>
    <t>Term of the Notes</t>
  </si>
  <si>
    <t>notes_term_required</t>
  </si>
  <si>
    <t>Is the Notes Term required to be specified in the summary?</t>
  </si>
  <si>
    <t>notes_to_be_deposited_with_nomura_bank_luxembourg_sa</t>
  </si>
  <si>
    <t>Notes to be Deposited with Nomura Bank Luxembourg SA?</t>
  </si>
  <si>
    <t>notice_delivery_details</t>
  </si>
  <si>
    <t>Name/contact details/any other relevant information for who the notice delivered by (or on behalf of) any Noteholder for purposes of electing to convert the Notes into Uncertificated Swiss SIS Notes in accordance with Condition 2(e)(ii) shall be delivered to</t>
  </si>
  <si>
    <t>notice_exchange_temporary_definitive</t>
  </si>
  <si>
    <t>Number of daysâ€™ Notice for exchange of Temporary Global Note for Definitive Notes</t>
  </si>
  <si>
    <t>notice_for_conditions_6</t>
  </si>
  <si>
    <t>Min Notice periods for Condition 6.2 and Condition 6.5 No. of days</t>
  </si>
  <si>
    <t>notice_of_registration_decision_for_endorsement_of_non_eu_rating_agency_ratings_not_provided</t>
  </si>
  <si>
    <t>Notice of Registration Decision for Endorsement of Non EU Rating Agency Ratings Not Provided?</t>
  </si>
  <si>
    <t>notice_period_clean_up_call</t>
  </si>
  <si>
    <t>Cean up Call Notice Period (if other than as set out in the Conditions)</t>
  </si>
  <si>
    <t>notice_period_exchange_of_global_note_on_issuer_call</t>
  </si>
  <si>
    <t>Is there a Notification period in relation to exchange of Global Note?</t>
  </si>
  <si>
    <t>notice_period_exchange_of_global_registered_note_for_individual_note_certificates</t>
  </si>
  <si>
    <t>Notice period exchange of Global Registered Note for Individual Note Certificates (number of days)</t>
  </si>
  <si>
    <t>notice_period_exchange_of_temporary_global_note_into_definitive_notes</t>
  </si>
  <si>
    <t>Notice period exchange of Temporary Global Note into Definitive Notes</t>
  </si>
  <si>
    <t>notice_period_for_exchange_into_definitive_notes</t>
  </si>
  <si>
    <t>Notice Period for exchange into Definitive Notes (number of days)</t>
  </si>
  <si>
    <t>notice_period_for_exchange_of_global_registered_bond_for_registered_notes</t>
  </si>
  <si>
    <t>Notice Period for Exchange of Global Registered Bond for Registered Notes in Days</t>
  </si>
  <si>
    <t>notice_period_for_exchange_of_globale_registered_note_for_individual_note_certificates</t>
  </si>
  <si>
    <t>Notice Period for exchange of Global Registered Note for Individual Note Certificates</t>
  </si>
  <si>
    <t>notice_period_for_exchange_of_permanent_global_note_into_definitive_notes</t>
  </si>
  <si>
    <t>Notice Period for exchange of Permanent Global Note into Definitive Notes (number of days)</t>
  </si>
  <si>
    <t>notice_period_for_exchange_of_permanent_global_note_to_definitives</t>
  </si>
  <si>
    <t>Notice Period for exchange of Permanent Global Note to Definitives in Days</t>
  </si>
  <si>
    <t>notice_period_for_exchange_of_rule_144a_global_note_for_registered_notes</t>
  </si>
  <si>
    <t>Notice Period for Exchange of Rule 144A Global Note for Registered Notes in Days</t>
  </si>
  <si>
    <t>notice_period_for_exchange_of_temporary_global_note_for_definitive_notes</t>
  </si>
  <si>
    <t>Notice Period for the Exchange of Temporary Global Note to Definitive Notes (in Days)</t>
  </si>
  <si>
    <t>notice_period_for_exchange_of_temporary_global_note_to_definitive_notes</t>
  </si>
  <si>
    <t>Notice Period for Exchange of Temporary Global Note to Definitive Notes in days</t>
  </si>
  <si>
    <t>notice_period_investor_put</t>
  </si>
  <si>
    <t>Investor Put Notice Period</t>
  </si>
  <si>
    <t>notice_period_investor_put_maximum</t>
  </si>
  <si>
    <t>Maximum Notice Period for Investor Put (in days)</t>
  </si>
  <si>
    <t>notice_period_investor_put_minimum</t>
  </si>
  <si>
    <t>Minimum Notice Period for Investor Put (in days)</t>
  </si>
  <si>
    <t>notice_period_investor_put_number_days</t>
  </si>
  <si>
    <t>Notice Period Investor Put defined as number of days prior to the Optional Redemption Date?</t>
  </si>
  <si>
    <t>notice_period_investor_put_other</t>
  </si>
  <si>
    <t>Notice Period Investor Put Other</t>
  </si>
  <si>
    <t>notice_period_investor_put_required</t>
  </si>
  <si>
    <t>Notice Period Investor Put Required?</t>
  </si>
  <si>
    <t>notice_period_issuer_call</t>
  </si>
  <si>
    <t>Issuer Call Notice period (if other than as set out in the Conditions)</t>
  </si>
  <si>
    <t>notice_period_issuer_call_maximum</t>
  </si>
  <si>
    <t>Maximum Notice Period for Issuer Call (in days)</t>
  </si>
  <si>
    <t>notice_period_issuer_call_minimum</t>
  </si>
  <si>
    <t>Minimum Notice Period for Issuer Call (in days)</t>
  </si>
  <si>
    <t>notice_period_issuer_call_number_days</t>
  </si>
  <si>
    <t>Issuer Call Notice Period specified as number of days prior to the Optional Redemption Date?</t>
  </si>
  <si>
    <t>notice_period_issuer_call_other</t>
  </si>
  <si>
    <t>Notice Period Issuer Call Other</t>
  </si>
  <si>
    <t>notice_period_issuer_call_required</t>
  </si>
  <si>
    <t>Issuer Call-Notice period other than as set out in the Conditions?</t>
  </si>
  <si>
    <t>notice_period_issuer_call_specification</t>
  </si>
  <si>
    <t>Issuer Call Notice Period Specification</t>
  </si>
  <si>
    <t>notice_period_of_days_for_exchange_of_global_note_on_issuer_call</t>
  </si>
  <si>
    <t>Notice Period for Exchange of Global Note on Issuer Call (in Days)</t>
  </si>
  <si>
    <t>notice_period_regulatory_call</t>
  </si>
  <si>
    <t>Notice Period Regulatory Call</t>
  </si>
  <si>
    <t>notice_period_regulatory_call_required</t>
  </si>
  <si>
    <t>Notice Period Regulatory Call Required?</t>
  </si>
  <si>
    <t>notice_period_substitute_coupon</t>
  </si>
  <si>
    <t>Notice Period Substitute Coupon</t>
  </si>
  <si>
    <t>notice_periods_clean_up_call_required</t>
  </si>
  <si>
    <t>Is a specific notice period for the Clean up Call required? (if the default notice period in the conditions will apply then select no)</t>
  </si>
  <si>
    <t>notice_periods_for_condition_9b_required</t>
  </si>
  <si>
    <t>Notice periods for Condition 9(b) Required?</t>
  </si>
  <si>
    <t>notice_periods_for_condition_9c_required</t>
  </si>
  <si>
    <t>Notice periods for Condition 9(c) Required?</t>
  </si>
  <si>
    <t>notice_periods_for_issuer_call_required</t>
  </si>
  <si>
    <t>Notice periods for Issuer Call Required?</t>
  </si>
  <si>
    <t>notice_provisions</t>
  </si>
  <si>
    <t>In accordance with Condition 11.2, specify the manner in which notice is to be given to the Noteholders by the Issuer</t>
  </si>
  <si>
    <t>notice_re_issuer_redemption</t>
  </si>
  <si>
    <t>Notice Period for notice to the Noteholders in the case of redemption at the option of the Issuer</t>
  </si>
  <si>
    <t>notice_required</t>
  </si>
  <si>
    <t>Are notice periods for Condition 5.06 Required?</t>
  </si>
  <si>
    <t>notice_to_holders</t>
  </si>
  <si>
    <t>Notice period for notice to the Noteholders if difference from that set out in the Conditions; other</t>
  </si>
  <si>
    <t>notice_to_noteholders</t>
  </si>
  <si>
    <t>Notice period for notice to the Noteholders if difference from that set out in the Conditions</t>
  </si>
  <si>
    <t>notices_in_financial_times</t>
  </si>
  <si>
    <t>Will Notices be published in the Financial Times for the purposes of Condition 12 (Notices)? (generally yes, but not for domestic issues)</t>
  </si>
  <si>
    <t>notices_published_in_ft</t>
  </si>
  <si>
    <t>Notices Published in Financial Times?</t>
  </si>
  <si>
    <t>notification_of_period_in_relation_to_exchange_of_global_note_required</t>
  </si>
  <si>
    <t>Notification of Period in relation to Exchange of Global Note?</t>
  </si>
  <si>
    <t>notification_options</t>
  </si>
  <si>
    <t>Notification Options</t>
  </si>
  <si>
    <t>notification_required</t>
  </si>
  <si>
    <t>Is the issuance being passported? (i.e. is notification to competent authorities of Host Member States required?)</t>
  </si>
  <si>
    <t>number_of_accrued_interest_days</t>
  </si>
  <si>
    <t>Number of Accrued Interest Days</t>
  </si>
  <si>
    <t>number_of_days_accrued_interest</t>
  </si>
  <si>
    <t>Number of Days Accrued Interest</t>
  </si>
  <si>
    <t>number_of_days_notice_for_exchange_of_temporary_to_definitives</t>
  </si>
  <si>
    <t>Number of Daysâ€™ Notice for Exchange of Temporary to Definitives</t>
  </si>
  <si>
    <t>number_of_initial_paying_agents</t>
  </si>
  <si>
    <t>Number of Initial Paying Agents</t>
  </si>
  <si>
    <t>number_of_notes_issued</t>
  </si>
  <si>
    <t>Number of Notes issued</t>
  </si>
  <si>
    <t>number_of_notes_issued_required</t>
  </si>
  <si>
    <t>Is the number of Notes issued required to be specified in the summary?</t>
  </si>
  <si>
    <t>number_of_supplements</t>
  </si>
  <si>
    <t>Number of Supplements</t>
  </si>
  <si>
    <t>number_of_trading_venues_required</t>
  </si>
  <si>
    <t>Number of Trading Venues Required</t>
  </si>
  <si>
    <t>nvcc_automatic_conversion_specified_time</t>
  </si>
  <si>
    <t>NVCC Automatic Conversion Specified Time</t>
  </si>
  <si>
    <t>observation_look_back</t>
  </si>
  <si>
    <t>observation_look_back_days</t>
  </si>
  <si>
    <t>Observation Look Back Days</t>
  </si>
  <si>
    <t>observation_look_back_determination_factor</t>
  </si>
  <si>
    <t>Observation Look Back Determination Factor</t>
  </si>
  <si>
    <t>observation_look_back_determination_period</t>
  </si>
  <si>
    <t>Observation Look-Back Determination Period (in London business days)</t>
  </si>
  <si>
    <t>observation_look_back_period</t>
  </si>
  <si>
    <t>observation_look_back_period_day_count</t>
  </si>
  <si>
    <t>Observation Look-Back Period Day Count</t>
  </si>
  <si>
    <t>observation_look_back_period_days</t>
  </si>
  <si>
    <t>Observation Look-Back period in number of Relevant Business Days</t>
  </si>
  <si>
    <t>observation_look_back_period_eonia</t>
  </si>
  <si>
    <t>Observation Look Back Period EONIA</t>
  </si>
  <si>
    <t>observation_look_back_period_required</t>
  </si>
  <si>
    <t>Observation Look-back Period Required?</t>
  </si>
  <si>
    <t>observation_look_back_period_sonia</t>
  </si>
  <si>
    <t>Observation Look Back Period SONIA</t>
  </si>
  <si>
    <t>observation_lookback_period</t>
  </si>
  <si>
    <t>observation_method</t>
  </si>
  <si>
    <t>observation_method_required</t>
  </si>
  <si>
    <t>Is an observation method required to be specified?</t>
  </si>
  <si>
    <t>observation_shift_period</t>
  </si>
  <si>
    <t>offer_document_defined_as_information_memorandum</t>
  </si>
  <si>
    <t>Offer Document defined as Information Memorandum rather than Base Prospectus?</t>
  </si>
  <si>
    <t>offer_period</t>
  </si>
  <si>
    <t>Offer Period</t>
  </si>
  <si>
    <t>offer_period_end_date</t>
  </si>
  <si>
    <t>Offer Period End Date</t>
  </si>
  <si>
    <t>offer_period_start_date</t>
  </si>
  <si>
    <t>Offer Period Start Date</t>
  </si>
  <si>
    <t>offer_price</t>
  </si>
  <si>
    <t>Offer Price</t>
  </si>
  <si>
    <t>offer_price_calculation_date</t>
  </si>
  <si>
    <t>Offer Price Calculation Date</t>
  </si>
  <si>
    <t>offer_price_determined</t>
  </si>
  <si>
    <t>Offer Price Determined?</t>
  </si>
  <si>
    <t>offer_price_equals_issue_price</t>
  </si>
  <si>
    <t>Is Offer Price equal to Issue Price?</t>
  </si>
  <si>
    <t>offer_price_evolution_rate</t>
  </si>
  <si>
    <t>Offer Price Evolution Rate</t>
  </si>
  <si>
    <t>offer_price_evolves_on_linear_basis</t>
  </si>
  <si>
    <t>Will the Offer Price Evolve on a Linear Basis?</t>
  </si>
  <si>
    <t>offer_price_for_non_exempt_offer</t>
  </si>
  <si>
    <t>Offer Price for Non-Exempt Offer</t>
  </si>
  <si>
    <t>offer_price_method</t>
  </si>
  <si>
    <t>Offer Price Method</t>
  </si>
  <si>
    <t>offer_price_required</t>
  </si>
  <si>
    <t>Offer Price Required?</t>
  </si>
  <si>
    <t>offering_circular_copies_provider</t>
  </si>
  <si>
    <t>Offering Circular Copies Provider</t>
  </si>
  <si>
    <t>offering_circular_date</t>
  </si>
  <si>
    <t>offering_doc_copies</t>
  </si>
  <si>
    <t>Where can copies of the offering documents be obtained from?</t>
  </si>
  <si>
    <t>offering_documents_on_issuer_website</t>
  </si>
  <si>
    <t>Are the offering documents available for viewing on the website of the Issuer (www.caffil.fr)?</t>
  </si>
  <si>
    <t>offering_documents_published_on_website_of_euronext_dublin</t>
  </si>
  <si>
    <t>Are the Offering Documents also published on the website of Euronext Dublin?</t>
  </si>
  <si>
    <t>offerpricebase</t>
  </si>
  <si>
    <t>Offer Price Base specification</t>
  </si>
  <si>
    <t>office_of_fiscal_agent</t>
  </si>
  <si>
    <t>Office of Fiscal Agent</t>
  </si>
  <si>
    <t>office_of_registrar</t>
  </si>
  <si>
    <t>Office of the Registrar</t>
  </si>
  <si>
    <t>official_list_options</t>
  </si>
  <si>
    <t>on_loan_tax_call</t>
  </si>
  <si>
    <t>Proceeds on Loan Tax Call Applicable?</t>
  </si>
  <si>
    <t>on_register</t>
  </si>
  <si>
    <t>Does the Benchmark administrator appear in the register of administrators and benchmarks established and maintained by ESMA pursuant to Article 36 (Register of administrators and benchmarks) of the Benchmarks Regulation?</t>
  </si>
  <si>
    <t>one_half_rounded_upwards</t>
  </si>
  <si>
    <t>Sub-unit of Specified Currency for â€œone-half â€¦ being rounded upwardsâ€_x009d_</t>
  </si>
  <si>
    <t>option_exercise_dates_call_required</t>
  </si>
  <si>
    <t>Call Option Exercise Dates Required?</t>
  </si>
  <si>
    <t>option_exercise_dates_put_required</t>
  </si>
  <si>
    <t>Put Option Exercise Dates Required?</t>
  </si>
  <si>
    <t>option_exercise_day_count_prior_to_optional_redemption_date_call</t>
  </si>
  <si>
    <t>Call Option Exercise Business Day Count Prior To Optional Redemption Date</t>
  </si>
  <si>
    <t>option_exercise_day_count_prior_to_optional_redemption_date_put</t>
  </si>
  <si>
    <t>Put Option Exercise Business Day Count Prior To Optional Redemption Date</t>
  </si>
  <si>
    <t>option_redemption_regulatory</t>
  </si>
  <si>
    <t>Optional Redemption Amount (Regulatory Event)</t>
  </si>
  <si>
    <t>optional_exercise_dates_bespoke_specification_call</t>
  </si>
  <si>
    <t>Call Optional Exercise Dates Bespoke Specification</t>
  </si>
  <si>
    <t>optional_exercise_dates_bespoke_specification_put</t>
  </si>
  <si>
    <t>Put Optional Exercise Dates Bespoke Specification</t>
  </si>
  <si>
    <t>optional_exercise_dates_call</t>
  </si>
  <si>
    <t>Call Optional Exercise Dates</t>
  </si>
  <si>
    <t>optional_exercise_dates_investor_put</t>
  </si>
  <si>
    <t>Option Exercise Date(s)</t>
  </si>
  <si>
    <t>optional_exercise_dates_put</t>
  </si>
  <si>
    <t>Put Optional Exercise Dates</t>
  </si>
  <si>
    <t>optional_modification_date</t>
  </si>
  <si>
    <t>Optional Modification Date</t>
  </si>
  <si>
    <t>optional_redemption</t>
  </si>
  <si>
    <t>Optional redemption date(s)</t>
  </si>
  <si>
    <t>optional_redemption_amount</t>
  </si>
  <si>
    <t>Issuer Call Optional Redemption Amount</t>
  </si>
  <si>
    <t>optional_redemption_amount_applicable</t>
  </si>
  <si>
    <t>Is an Issuer Call optional redemption amount applicable?</t>
  </si>
  <si>
    <t>optional_redemption_amount_applies_to_each_note_or_all_note</t>
  </si>
  <si>
    <t>Does the optional redemption amount apply to â€˜each Instrumentâ€™ or â€˜all Instrumentsâ€™?</t>
  </si>
  <si>
    <t>optional_redemption_amount_automatic_call_calculated</t>
  </si>
  <si>
    <t>Optional Redemption Amount per Calculation Amount (Automatic Call)</t>
  </si>
  <si>
    <t>optional_redemption_amount_bespoke</t>
  </si>
  <si>
    <t>Optional Redemption Amount(s) Bespoke Specification</t>
  </si>
  <si>
    <t>optional_redemption_amount_call</t>
  </si>
  <si>
    <t>optional_redemption_amount_call_calculated</t>
  </si>
  <si>
    <t>Optional Redemption Amount Call Calculated</t>
  </si>
  <si>
    <t>optional_redemption_amount_call_calculated_interest_method</t>
  </si>
  <si>
    <t>Call Optional Redemption Amount(s)</t>
  </si>
  <si>
    <t>optional_redemption_amount_call_calculated_method</t>
  </si>
  <si>
    <t>Issuer Call Optional Redemption Amount(s)</t>
  </si>
  <si>
    <t>optional_redemption_amount_call_required</t>
  </si>
  <si>
    <t>Optional Redemption Amount Call Required?</t>
  </si>
  <si>
    <t>optional_redemption_amount_change_of_control_put_calculated</t>
  </si>
  <si>
    <t>Change of Control Put -Optional Redemption Amount Calculated</t>
  </si>
  <si>
    <t>optional_redemption_amount_corporation_call_calculated</t>
  </si>
  <si>
    <t>Optional Redemption Amount per Calculation Amount (Corporation Call)</t>
  </si>
  <si>
    <t>optional_redemption_amount_determination</t>
  </si>
  <si>
    <t>Optional Redemption Amount (Investor Put)</t>
  </si>
  <si>
    <t>optional_redemption_amount_investor_put</t>
  </si>
  <si>
    <t>optional_redemption_amount_investor_put_global</t>
  </si>
  <si>
    <t>Optional Redemption Amount for Investor Put</t>
  </si>
  <si>
    <t>optional_redemption_amount_issuer_call</t>
  </si>
  <si>
    <t>Optional Redemption Amount per Calculation Amount</t>
  </si>
  <si>
    <t>optional_redemption_amount_issuer_call_calculated_method</t>
  </si>
  <si>
    <t>Optional Redemption Amount Issuer Call Calculated Method</t>
  </si>
  <si>
    <t>optional_redemption_amount_issuer_call_calculation_amount</t>
  </si>
  <si>
    <t>Issuer Call Optional Redemption Amount Specified as per Calculation Amount?</t>
  </si>
  <si>
    <t>optional_redemption_amount_issuer_call_global</t>
  </si>
  <si>
    <t>Optional Redemption Amount for Issuer Call</t>
  </si>
  <si>
    <t>optional_redemption_amount_issuer_call_options</t>
  </si>
  <si>
    <t>Optional Redemption Amount (Issuer Call)</t>
  </si>
  <si>
    <t>optional_redemption_amount_issuer_call_other</t>
  </si>
  <si>
    <t>Optional Redemption Amount Issuer Call Other</t>
  </si>
  <si>
    <t>optional_redemption_amount_method</t>
  </si>
  <si>
    <t>optional_redemption_amount_options_issuer_call</t>
  </si>
  <si>
    <t>Optional Redemption Amount Options for Issuer Call</t>
  </si>
  <si>
    <t>optional_redemption_amount_put</t>
  </si>
  <si>
    <t>Investor Put Optional Redemption Amount</t>
  </si>
  <si>
    <t>optional_redemption_amount_put_calculated</t>
  </si>
  <si>
    <t>Optional Redemption Amount Put Calculated</t>
  </si>
  <si>
    <t>optional_redemption_amount_put_required</t>
  </si>
  <si>
    <t>Early Redemption Amount (Put) Required?</t>
  </si>
  <si>
    <t>optional_redemption_amount_regulatory_call_calculated</t>
  </si>
  <si>
    <t>Optional Redemption Amount for Regulatory Call (per Calculation Amount)</t>
  </si>
  <si>
    <t>optional_redemption_amount_regulatory_event_required</t>
  </si>
  <si>
    <t>Optional Redemption Amount (Regulatory Event) Required?</t>
  </si>
  <si>
    <t>optional_redemption_call_other</t>
  </si>
  <si>
    <t>Other Optional Redemption Date(s) (Issuer Call)</t>
  </si>
  <si>
    <t>optional_redemption_call_period</t>
  </si>
  <si>
    <t>Call Notice Period other than as set out in Condition 7(c)</t>
  </si>
  <si>
    <t>optional_redemption_call_period_end_date</t>
  </si>
  <si>
    <t>Optional Redemption Call Period End Date</t>
  </si>
  <si>
    <t>optional_redemption_call_period_end_date_equals_the_maturity_date</t>
  </si>
  <si>
    <t>Optional Redemption Call Period End Date Equals the Maturity Date</t>
  </si>
  <si>
    <t>optional_redemption_call_period_start_date</t>
  </si>
  <si>
    <t>Optional Redemption Call Period Start Date</t>
  </si>
  <si>
    <t>optional_redemption_date</t>
  </si>
  <si>
    <t>Optional Redemption Date(s)</t>
  </si>
  <si>
    <t>optional_redemption_date_call_period_required</t>
  </si>
  <si>
    <t>Optional Redemption Date Call Period Required?</t>
  </si>
  <si>
    <t>optional_redemption_date_investor_put_specification</t>
  </si>
  <si>
    <t>Select specification method for the Investor Put optional redemption date(s)</t>
  </si>
  <si>
    <t>optional_redemption_date_issuer_call_specification</t>
  </si>
  <si>
    <t>Select specification method for the Issuer Call optional redemption date(s)</t>
  </si>
  <si>
    <t>optional_redemption_date_method</t>
  </si>
  <si>
    <t>Select method for specifying the optional redemption date</t>
  </si>
  <si>
    <t>optional_redemption_date_period_or_dates</t>
  </si>
  <si>
    <t>Issuer Call Optional Redemption Date Period or Specified Dates Required?</t>
  </si>
  <si>
    <t>optional_redemption_date_period_or_dates_investor_put</t>
  </si>
  <si>
    <t>Investor Put Optional Redemption Date Period or Specified Dates Required?</t>
  </si>
  <si>
    <t>optional_redemption_date_put_period_required</t>
  </si>
  <si>
    <t>Optional Redemption Date Put Period Required?</t>
  </si>
  <si>
    <t>optional_redemption_date_specification</t>
  </si>
  <si>
    <t>Select method for specifying the Issuer Call option redemption dates</t>
  </si>
  <si>
    <t>optional_redemption_dates_corporation_call</t>
  </si>
  <si>
    <t>Optional Redemption Date (Corporation Call)</t>
  </si>
  <si>
    <t>optional_redemption_dates_description</t>
  </si>
  <si>
    <t>Description of optional redemption dates</t>
  </si>
  <si>
    <t>optional_redemption_dates_description_required</t>
  </si>
  <si>
    <t>Text description of optional redemption dates required?</t>
  </si>
  <si>
    <t>optional_redemption_dates_investor_put</t>
  </si>
  <si>
    <t>Optional Redemption Dates (Investor Put)</t>
  </si>
  <si>
    <t>optional_redemption_dates_issuer_call</t>
  </si>
  <si>
    <t>Optional Redemption Dates (Issuer Call)</t>
  </si>
  <si>
    <t>optional_redemption_dates_issuer_call_options</t>
  </si>
  <si>
    <t>Optional Redemption Date Options for Issuer Call</t>
  </si>
  <si>
    <t>optional_redemption_dates_noteholder_put</t>
  </si>
  <si>
    <t>Investor Put Optional Redemption Date(s)</t>
  </si>
  <si>
    <t>optional_redemption_dates_specified</t>
  </si>
  <si>
    <t>Are the Optional Redemption Dates Specified for Issuer Call?</t>
  </si>
  <si>
    <t>optional_redemption_investor_put</t>
  </si>
  <si>
    <t>Put Date(s)/Put Period</t>
  </si>
  <si>
    <t>optional_redemption_issuer_call</t>
  </si>
  <si>
    <t>Call Option Date(s)/Call Option Period</t>
  </si>
  <si>
    <t>optional_redemption_issuer_call_calculation_method</t>
  </si>
  <si>
    <t>Optional Redemption Issuer Call Calculation Method</t>
  </si>
  <si>
    <t>optional_redemption_issuer_call_calculation_method_required</t>
  </si>
  <si>
    <t>Optional Redemption Issuer Call Calculation Method Required?</t>
  </si>
  <si>
    <t>optional_redemption_loss_absorption</t>
  </si>
  <si>
    <t>Optional Redemption Amount (Loss Absorption Disqualification Event) (for Senior Notes only) per Calculation Amount</t>
  </si>
  <si>
    <t>optional_redemption_period_end_date</t>
  </si>
  <si>
    <t>Optional redemption period end date (to but excluding)</t>
  </si>
  <si>
    <t>optional_redemption_period_end_date_equals_the_maturity_date</t>
  </si>
  <si>
    <t>Is the Issuer Call Optional Redemption Period End Date the Maturity Date?</t>
  </si>
  <si>
    <t>optional_redemption_period_end_date_equals_the_maturity_date_investor_put</t>
  </si>
  <si>
    <t>Is the Investor Put Optional Redemption Period End Date the Maturity Date?</t>
  </si>
  <si>
    <t>optional_redemption_period_end_date_investor_put</t>
  </si>
  <si>
    <t>Investor Put Optional Redemption Period End Date</t>
  </si>
  <si>
    <t>optional_redemption_period_end_date_issuer_call</t>
  </si>
  <si>
    <t>Issuer Call Optional Redemption Period End Date (e.g. the Maturity Date or 31st December)</t>
  </si>
  <si>
    <t>optional_redemption_period_investor_put</t>
  </si>
  <si>
    <t>Optional Redemption Period(s) for Investor Put</t>
  </si>
  <si>
    <t>optional_redemption_period_issuer_call</t>
  </si>
  <si>
    <t>Optional Redemption Dates Range Issuer Call?</t>
  </si>
  <si>
    <t>optional_redemption_period_start_date</t>
  </si>
  <si>
    <t>Optional redemption period start date (from and including)</t>
  </si>
  <si>
    <t>optional_redemption_period_start_date_equals_the_issue_date</t>
  </si>
  <si>
    <t>Is the Issuer Call Optional Redemption Period Start Date the Issue          Date?</t>
  </si>
  <si>
    <t>optional_redemption_period_start_date_investor_put</t>
  </si>
  <si>
    <t>Investor Put Optional Redemption Period Start Date</t>
  </si>
  <si>
    <t>optional_redemption_period_start_date_issuer_call</t>
  </si>
  <si>
    <t>Issuer Call Optional Redemption Period Start Date (e.g. the Issue Date or 1st January)</t>
  </si>
  <si>
    <t>optional_redemption_periods</t>
  </si>
  <si>
    <t>Optional Redemption Periods for Issuer Call</t>
  </si>
  <si>
    <t>optional_redemption_put_period_end_date</t>
  </si>
  <si>
    <t>Optional Redemption Put Period End Date</t>
  </si>
  <si>
    <t>optional_redemption_put_period_end_date_equals_the_maturity_date</t>
  </si>
  <si>
    <t>Optional Redemption Put Period End Date Equals the Maturity Date</t>
  </si>
  <si>
    <t>optional_redemption_put_period_start_date</t>
  </si>
  <si>
    <t>Optional Redemption Put Period Start Date</t>
  </si>
  <si>
    <t>optional_redemption_valuation_dates</t>
  </si>
  <si>
    <t>Optional Redemption Valuation Date(s)</t>
  </si>
  <si>
    <t>ordinary_senior_notes_eligible_as_mrel</t>
  </si>
  <si>
    <t>Are Notes intended to be eligible as MREL?</t>
  </si>
  <si>
    <t>ordinary_senior_notes_negative_pledge</t>
  </si>
  <si>
    <t>Negative Pledge Applicable?</t>
  </si>
  <si>
    <t>original_isin</t>
  </si>
  <si>
    <t>ISIN for Original Series</t>
  </si>
  <si>
    <t>original_issue_discount</t>
  </si>
  <si>
    <t>Original Issue Discount?</t>
  </si>
  <si>
    <t>original_mid_swap_rate_basis</t>
  </si>
  <si>
    <t>original_notes_common_code</t>
  </si>
  <si>
    <t>Original Notes Common Code</t>
  </si>
  <si>
    <t>original_notes_sedol</t>
  </si>
  <si>
    <t>Original Notes SEDOL</t>
  </si>
  <si>
    <t>original_reset_reference_rate_payment_basis</t>
  </si>
  <si>
    <t>Original Reset Reference Rate Payment Basis</t>
  </si>
  <si>
    <t>original_reset_reference_rate_payment_basis_required</t>
  </si>
  <si>
    <t>Original Reset Reference Rate Payment Basis Required?</t>
  </si>
  <si>
    <t>other_additional_identification_code</t>
  </si>
  <si>
    <t>Other Additional Identification Code Details</t>
  </si>
  <si>
    <t>other_additional_identification_code_required</t>
  </si>
  <si>
    <t>Are Additional Identification Code(s) Required?</t>
  </si>
  <si>
    <t>other_additional_selling_restrictions_required</t>
  </si>
  <si>
    <t>Other Additional Selling Restrictions Required?</t>
  </si>
  <si>
    <t>other_adjusted_payment_date</t>
  </si>
  <si>
    <t>Other Adjusted Payment Date</t>
  </si>
  <si>
    <t>other_agent</t>
  </si>
  <si>
    <t>Other Agent</t>
  </si>
  <si>
    <t>other_agent_required</t>
  </si>
  <si>
    <t>Other Agent Required?</t>
  </si>
  <si>
    <t>other_amount_payable_determination_manner</t>
  </si>
  <si>
    <t>Other formula/basis for determining amount payable</t>
  </si>
  <si>
    <t>other_amount_payable_determination_manner_required</t>
  </si>
  <si>
    <t>Is any other formula/basis for determining amount payable required?</t>
  </si>
  <si>
    <t>other_applicable_options_for_secured_notes</t>
  </si>
  <si>
    <t>Other applicable options?</t>
  </si>
  <si>
    <t>other_applicable_secured_notes_options</t>
  </si>
  <si>
    <t>Other Applicable Secured Notes Options</t>
  </si>
  <si>
    <t>other_authorised_offeror</t>
  </si>
  <si>
    <t>Other Authorised Offeror</t>
  </si>
  <si>
    <t>other_authorised_offeror_terms</t>
  </si>
  <si>
    <t>Other Authorised Offeror Terms</t>
  </si>
  <si>
    <t>other_authorised_offeror_terms_required</t>
  </si>
  <si>
    <t>Other Authorised Offeror Terms Required?</t>
  </si>
  <si>
    <t>other_authorised_offerors_required</t>
  </si>
  <si>
    <t>Authorised Offerors other than Managers Required?</t>
  </si>
  <si>
    <t>other_basis_for_calculating_amount_payable_on_zero_coupon_notes</t>
  </si>
  <si>
    <t>Other Basis for Calculating Amount Payable on Zero Coupon Notes</t>
  </si>
  <si>
    <t>other_benchmark_duration</t>
  </si>
  <si>
    <t>Other Benchmark Duration</t>
  </si>
  <si>
    <t>other_benchmark_information</t>
  </si>
  <si>
    <t>Other Benchmark Information</t>
  </si>
  <si>
    <t>other_benchmark_redemption_event_redemption_amount</t>
  </si>
  <si>
    <t>Other Benchmark Redemption Event Redemption Amount</t>
  </si>
  <si>
    <t>other_branch</t>
  </si>
  <si>
    <t>Other Branch</t>
  </si>
  <si>
    <t>other_business_day_convention</t>
  </si>
  <si>
    <t>Other Business Day Convention</t>
  </si>
  <si>
    <t>other_business_day_convention_required</t>
  </si>
  <si>
    <t>Other Business Day Convention Required?</t>
  </si>
  <si>
    <t>other_calculation_agent</t>
  </si>
  <si>
    <t>other_calculation_agent_details</t>
  </si>
  <si>
    <t>Other Calculation Agent Details</t>
  </si>
  <si>
    <t>other_calculation_agent_extended_maturity_details</t>
  </si>
  <si>
    <t>Other Calculation Agent Responsible for Extended Maturity</t>
  </si>
  <si>
    <t>other_calculation_agent_required</t>
  </si>
  <si>
    <t>Calculation Agent other than the Fiscal Agent responsible for Extended Maturity?</t>
  </si>
  <si>
    <t>other_clearing_system</t>
  </si>
  <si>
    <t>Specify other Clearing System(s) and the relevant identification number(s)</t>
  </si>
  <si>
    <t>other_clearing_system_description</t>
  </si>
  <si>
    <t>Other clearing system(s) and the relevant identification number</t>
  </si>
  <si>
    <t>other_clearing_system_name_and_number</t>
  </si>
  <si>
    <t>Other Clearing System(s) Name and Identification Number</t>
  </si>
  <si>
    <t>other_clearing_system_required</t>
  </si>
  <si>
    <t>Are any clearing systems other than Euroclear and Clearstream, Luxembourg applicable?</t>
  </si>
  <si>
    <t>other_clearing_systems</t>
  </si>
  <si>
    <t>other_clearing_systems_details</t>
  </si>
  <si>
    <t>Other Clearing Systems Details</t>
  </si>
  <si>
    <t>other_clearing_systems_number</t>
  </si>
  <si>
    <t>Other Clearing Systems Identification number</t>
  </si>
  <si>
    <t>other_clearing_systems_options</t>
  </si>
  <si>
    <t>Other Clearing Systems Options</t>
  </si>
  <si>
    <t>other_clearing_systems_other_than_euroclear_and_clearstream_required</t>
  </si>
  <si>
    <t>Any clearing system(s) other than Euroclear and Clearstream required to be specified?</t>
  </si>
  <si>
    <t>other_clearing_systems_required</t>
  </si>
  <si>
    <t>Other Clearing Systems Required?</t>
  </si>
  <si>
    <t>other_clearing_systems_required_options</t>
  </si>
  <si>
    <t>Other Clearing Systems Required Options</t>
  </si>
  <si>
    <t>other_code</t>
  </si>
  <si>
    <t>Other Securities Code (type and code)</t>
  </si>
  <si>
    <t>other_code_required</t>
  </si>
  <si>
    <t>Other Code Required?</t>
  </si>
  <si>
    <t>other_compounding_frequency</t>
  </si>
  <si>
    <t>Other Compounding Frequency</t>
  </si>
  <si>
    <t>other_compounding_frequency_required</t>
  </si>
  <si>
    <t>Other Compounding Frequency Required?</t>
  </si>
  <si>
    <t>other_condition_to_consent</t>
  </si>
  <si>
    <t>Other Condition to Consent</t>
  </si>
  <si>
    <t>other_condition_to_consent_required</t>
  </si>
  <si>
    <t>Other Condition to Consent Required?</t>
  </si>
  <si>
    <t>other_conditions_to_consent_required</t>
  </si>
  <si>
    <t>Other Conditions to Consent Required?</t>
  </si>
  <si>
    <t>other_consent_conditions</t>
  </si>
  <si>
    <t>Other Consent Conditions</t>
  </si>
  <si>
    <t>other_consoldation_provisons</t>
  </si>
  <si>
    <t>Other Consoldation Provisons</t>
  </si>
  <si>
    <t>other_current_issue_earlier_tranche_consolidation_date</t>
  </si>
  <si>
    <t>Other Current Issue Earlier Tranche Consolidation Date</t>
  </si>
  <si>
    <t>other_d_number</t>
  </si>
  <si>
    <t>Other D Number</t>
  </si>
  <si>
    <t>other_dates_business_day_convention_adjustment_basis_description</t>
  </si>
  <si>
    <t>Give details of the other date adjusted according to the Business Day Convention</t>
  </si>
  <si>
    <t>other_dates_business_day_convention_required</t>
  </si>
  <si>
    <t>Is a Business Day Convention for any other date required to be specified?</t>
  </si>
  <si>
    <t>other_day_count_fraction_floating</t>
  </si>
  <si>
    <t>Other Floating Rate Day Count Fraction</t>
  </si>
  <si>
    <t>other_day_count_fraction_for_zero_coupon_notes</t>
  </si>
  <si>
    <t>Other Day Count Fraction for Zero Coupon Notes for Early Redemption Amounts and late payment</t>
  </si>
  <si>
    <t>other_day_count_fraction_required</t>
  </si>
  <si>
    <t>Other Day Count Fraction Required?</t>
  </si>
  <si>
    <t>other_day_count_fraction_zero</t>
  </si>
  <si>
    <t>Other Day Count Fraction in relation to Early Redemption Amounts and late payment</t>
  </si>
  <si>
    <t>other_day_count_fraction_zero_required</t>
  </si>
  <si>
    <t>Do Conditions 7.6(b) and 7.11 apply to the Day Count Fraction in relation to Early Redemption Amounts and late payment ?</t>
  </si>
  <si>
    <t>other_deemed_delivery_period</t>
  </si>
  <si>
    <t>Other Deemed Delivery Period for notices to clearing systems</t>
  </si>
  <si>
    <t>other_determination_dates_screen</t>
  </si>
  <si>
    <t>Other Interest Determination Date(s)</t>
  </si>
  <si>
    <t>other_early_insolvent_redemption_amount</t>
  </si>
  <si>
    <t>Other Early Insolvent Redemption Amount</t>
  </si>
  <si>
    <t>other_early_insolvent_redemption_amount_required</t>
  </si>
  <si>
    <t>Other Early Insolvent Redemption Amount Required?</t>
  </si>
  <si>
    <t>other_early_redemption</t>
  </si>
  <si>
    <t>Other Early Redemption (for taxation or default) Amount and Calculation Method</t>
  </si>
  <si>
    <t>other_equivalent_amount_settlement_valuation_time</t>
  </si>
  <si>
    <t>Other Equivalent Amount Settlement Valuation Time</t>
  </si>
  <si>
    <t>other_expenses</t>
  </si>
  <si>
    <t>Reasons for Expenses other than for Legal, Filing and Miscellaneous expenses</t>
  </si>
  <si>
    <t>other_final_terms</t>
  </si>
  <si>
    <t>Other Final Terms</t>
  </si>
  <si>
    <t>other_final_terms_or_special_conditions</t>
  </si>
  <si>
    <t>Other Final Terms or Special Conditions</t>
  </si>
  <si>
    <t>other_final_terms_required</t>
  </si>
  <si>
    <t>Other Final Terms Required?</t>
  </si>
  <si>
    <t>other_financial_centre</t>
  </si>
  <si>
    <t>Other Financial Centre(s)</t>
  </si>
  <si>
    <t>other_first_trading_venue</t>
  </si>
  <si>
    <t>Other Trading Venue (First)</t>
  </si>
  <si>
    <t>other_fixed_day_count_fraction</t>
  </si>
  <si>
    <t>Other Fixed Day Count Fraction</t>
  </si>
  <si>
    <t>other_fixed_interest_calculation_terms</t>
  </si>
  <si>
    <t>Other Calculation Terms for Fixed Interest Rate Notes</t>
  </si>
  <si>
    <t>other_fixed_interest_calculation_terms_required</t>
  </si>
  <si>
    <t>Other Calculation Terms for Fixed Interest Rate Notes Required?</t>
  </si>
  <si>
    <t>other_fixed_leg_day_count_basis</t>
  </si>
  <si>
    <t>Other Fixed Leg Day Count Basis</t>
  </si>
  <si>
    <t>other_fixed_provisions</t>
  </si>
  <si>
    <t>Other Fixed Provisions</t>
  </si>
  <si>
    <t>other_fixed_provisions_required</t>
  </si>
  <si>
    <t>Other Fixed Provisions Required?</t>
  </si>
  <si>
    <t>other_fixed_terms</t>
  </si>
  <si>
    <t>Other terms relating to the method of calculating interest for Fixed Rate Notes</t>
  </si>
  <si>
    <t>other_fixed_terms_details</t>
  </si>
  <si>
    <t>other_fixed_terms_required</t>
  </si>
  <si>
    <t>Other terms relating to the method of calculating interest for Fixed Rate Notes Required?</t>
  </si>
  <si>
    <t>other_floating_leg_day_count_basis</t>
  </si>
  <si>
    <t>Other Floating Leg Day Count Basis</t>
  </si>
  <si>
    <t>other_floating_leg_reference_rate</t>
  </si>
  <si>
    <t>Other Floating Leg Reference Rate</t>
  </si>
  <si>
    <t>other_floating_provisions</t>
  </si>
  <si>
    <t>Other Floating Provisions</t>
  </si>
  <si>
    <t>other_floating_provisions_required</t>
  </si>
  <si>
    <t>Other Floating Provisions Required?</t>
  </si>
  <si>
    <t>other_floating_terms</t>
  </si>
  <si>
    <t>Fallback provisions, rounding provisions and any other terms relating to the method of calculating interest on Floating Rate Notes, if different from those set out in the Conditions</t>
  </si>
  <si>
    <t>other_floating_terms_required</t>
  </si>
  <si>
    <t>Are there fallback provisions, rounding provisions and any other terms relating to the method of calculating interest on Floating Rate Notes which are different from those set out in the Conditions?</t>
  </si>
  <si>
    <t>other_formula_for_amounts_payable_on_zero_coupon_notes</t>
  </si>
  <si>
    <t>Other formula for amounts payable on Zero Coupon Notes</t>
  </si>
  <si>
    <t>other_formula_for_determining_amount_payable_zero_coupon</t>
  </si>
  <si>
    <t>Other Formula for Determining Amount Payable Zero Coupon</t>
  </si>
  <si>
    <t>other_formula_required_for_amounts_payable_on_zero_coupon_notes</t>
  </si>
  <si>
    <t>Other formula required for amounts payable on Zero Coupon Notes?</t>
  </si>
  <si>
    <t>other_fr_terms</t>
  </si>
  <si>
    <t>Fall back provisions, rounding provisions, denominator and any other terms relating to the method of calculating interest on Floating Rate Instruments, if different from those set out in the Conditions</t>
  </si>
  <si>
    <t>other_fr_terms_required</t>
  </si>
  <si>
    <t>Fall back provisions, rounding provisions, denominator and any other terms relating to the method of calculating interest on Floating Rate Instruments required (if different from those set out in the Conditions)?</t>
  </si>
  <si>
    <t>other_general_provisions_required</t>
  </si>
  <si>
    <t>Other Terms or Special Conditions Required?</t>
  </si>
  <si>
    <t>other_general_provsions</t>
  </si>
  <si>
    <t>Other terms or special conditions</t>
  </si>
  <si>
    <t>other_governing_law</t>
  </si>
  <si>
    <t>Other Governing Law</t>
  </si>
  <si>
    <t>other_guarantor</t>
  </si>
  <si>
    <t>Other Guarantor Details</t>
  </si>
  <si>
    <t>other_initial_paying_agent</t>
  </si>
  <si>
    <t>Other Initial Paying Agent</t>
  </si>
  <si>
    <t>other_initial_paying_agent_not_required</t>
  </si>
  <si>
    <t>Is Initial Paying Agent HSBC Bank plc?</t>
  </si>
  <si>
    <t>other_instrument</t>
  </si>
  <si>
    <t>Other  Instrument Raing</t>
  </si>
  <si>
    <t>other_instrument_rating_agency</t>
  </si>
  <si>
    <t>Rating Agency for the Other Instrument Rating</t>
  </si>
  <si>
    <t>other_interest_determination_date_text</t>
  </si>
  <si>
    <t>Screen Rate Interest Determination Date(s)</t>
  </si>
  <si>
    <t>other_interest_determination_dates_screen_rate</t>
  </si>
  <si>
    <t>Other Interest Determination Dates for Screen Rate</t>
  </si>
  <si>
    <t>other_interest_determination_manner</t>
  </si>
  <si>
    <t>Other Interest Determination Manner</t>
  </si>
  <si>
    <t>other_interest_determination_manner_required</t>
  </si>
  <si>
    <t>Other Interest Determination Manner Required?</t>
  </si>
  <si>
    <t>other_interest_frequency</t>
  </si>
  <si>
    <t>Other Interest Frequency</t>
  </si>
  <si>
    <t>other_interest_period_end_date</t>
  </si>
  <si>
    <t>Other Interest Period End Date</t>
  </si>
  <si>
    <t>other_issuer_option</t>
  </si>
  <si>
    <t>Other Issuer Options?</t>
  </si>
  <si>
    <t>other_leading_banks</t>
  </si>
  <si>
    <t>Other Leading Banks</t>
  </si>
  <si>
    <t>other_listing_market</t>
  </si>
  <si>
    <t>Other Trading and Listing Market</t>
  </si>
  <si>
    <t>other_listing_venue_existing_notes</t>
  </si>
  <si>
    <t>Other Listing Venue Existing Notes</t>
  </si>
  <si>
    <t>other_listing_venue_website</t>
  </si>
  <si>
    <t>Other Listing Venue Website</t>
  </si>
  <si>
    <t>other_listing_venues</t>
  </si>
  <si>
    <t>Other Listing Venues</t>
  </si>
  <si>
    <t>other_managers</t>
  </si>
  <si>
    <t>Legal name(s) of Other Manager(s)</t>
  </si>
  <si>
    <t>other_markets</t>
  </si>
  <si>
    <t>Other markets on which securities of the same class of the Obligations FonciÃ¨res to be admitted to trading are already admitted to trading</t>
  </si>
  <si>
    <t>other_method_for_calculating_early_insolvent_redemption_amount</t>
  </si>
  <si>
    <t>Other Method of Calculating Early Insolvent Redemption Amount</t>
  </si>
  <si>
    <t>other_method_of_calculating_final_redemption_amount</t>
  </si>
  <si>
    <t>Other Method of Calculating the Final Redemption Amount</t>
  </si>
  <si>
    <t>other_method_of_calculating_optional_redemption_amount</t>
  </si>
  <si>
    <t>Other Method of Calculating the Optional Redemption Amount</t>
  </si>
  <si>
    <t>other_method_of_calculating_redemption_amount_investor_put</t>
  </si>
  <si>
    <t>Other Method of Calculating the Investor Put Redemption Amount</t>
  </si>
  <si>
    <t>other_method_of_physical_delivery</t>
  </si>
  <si>
    <t>Other Method of Physical Delivery</t>
  </si>
  <si>
    <t>other_mifid_target_market_assessment</t>
  </si>
  <si>
    <t>Other MiFID Target Market Assessment</t>
  </si>
  <si>
    <t>other_non_regulated_market</t>
  </si>
  <si>
    <t>Other non-regulated market</t>
  </si>
  <si>
    <t>other_noteholders_options</t>
  </si>
  <si>
    <t>Other Noteholders Options?</t>
  </si>
  <si>
    <t>other_noteholders_put_options</t>
  </si>
  <si>
    <t>Description of any other Noteholders' option</t>
  </si>
  <si>
    <t>other_noteholders_put_required</t>
  </si>
  <si>
    <t>Description of any other Noteholders' Option Required?</t>
  </si>
  <si>
    <t>other_number_of_quotations</t>
  </si>
  <si>
    <t>Other Number of Quotations</t>
  </si>
  <si>
    <t>other_offer_price</t>
  </si>
  <si>
    <t>Other Offer Price</t>
  </si>
  <si>
    <t>other_optional_redemption</t>
  </si>
  <si>
    <t>Other Issuer Call Optional Redemption Amount and Method</t>
  </si>
  <si>
    <t>other_optional_redemption_amount_investor_put</t>
  </si>
  <si>
    <t>Other Optional Redemption Amount Investor Put</t>
  </si>
  <si>
    <t>other_optional_redemption_amount_investor_put_required</t>
  </si>
  <si>
    <t>Other Optional Redemption Amount Investor Put Required?</t>
  </si>
  <si>
    <t>other_optional_redemption_amount_issuer_call</t>
  </si>
  <si>
    <t>Other Optional Redemption Amount Issuer Call</t>
  </si>
  <si>
    <t>other_optional_redemption_amount_issuer_call_required</t>
  </si>
  <si>
    <t>Other Optional Redemption Amount Issuer Call Required</t>
  </si>
  <si>
    <t>other_optional_redemption_dates_issuer_call</t>
  </si>
  <si>
    <t>Other Optional Redemption Dates Issuer Call</t>
  </si>
  <si>
    <t>other_party_determining_issue_price</t>
  </si>
  <si>
    <t>Other Party Determining Issue Price</t>
  </si>
  <si>
    <t>other_payment_business_day_convention</t>
  </si>
  <si>
    <t>Other Payment Business Day Convention</t>
  </si>
  <si>
    <t>other_payment_city</t>
  </si>
  <si>
    <t>Other Payment City</t>
  </si>
  <si>
    <t>other_payment_city_required</t>
  </si>
  <si>
    <t>Other Payment City Required</t>
  </si>
  <si>
    <t>other_payment_currency</t>
  </si>
  <si>
    <t>Other Payment Currency</t>
  </si>
  <si>
    <t>other_payment_currency_conditions_applicable</t>
  </si>
  <si>
    <t>Other Payment Currency Conditions Applicable</t>
  </si>
  <si>
    <t>other_primary_source</t>
  </si>
  <si>
    <t>Details of Primary Source</t>
  </si>
  <si>
    <t>other_programme</t>
  </si>
  <si>
    <t>Other Programme Rating</t>
  </si>
  <si>
    <t>other_provisions_details</t>
  </si>
  <si>
    <t>Details of the other provisions that amend or supplement the General Terms and Conditions</t>
  </si>
  <si>
    <t>other_provisions_re_final_redemption</t>
  </si>
  <si>
    <t>Other provisions re calculation of Final Redemption</t>
  </si>
  <si>
    <t>other_provisions_required</t>
  </si>
  <si>
    <t>Are any other provisions that amend or supplement the General Terms and Conditions required to be specified?</t>
  </si>
  <si>
    <t>other_provisions_title</t>
  </si>
  <si>
    <t>Paragraph title for the other provisions</t>
  </si>
  <si>
    <t>other_put_terms</t>
  </si>
  <si>
    <t>Terms of any other Noteholders' Option</t>
  </si>
  <si>
    <t>other_rating</t>
  </si>
  <si>
    <t>Other Rating</t>
  </si>
  <si>
    <t>other_rating_agency</t>
  </si>
  <si>
    <t>Other Rating Agency</t>
  </si>
  <si>
    <t>other_rating_agency_eea</t>
  </si>
  <si>
    <t>Is the Other Rating Agency established in the EEA and Registered under Reg. 1060/2009?</t>
  </si>
  <si>
    <t>other_rating_agency_legal_name</t>
  </si>
  <si>
    <t>Other Rating Agency Legal Name</t>
  </si>
  <si>
    <t>other_rating_agency_rating</t>
  </si>
  <si>
    <t>Rating of Other Rating Agency</t>
  </si>
  <si>
    <t>other_rating_agency_ratings</t>
  </si>
  <si>
    <t>Rating by Other Rating Agency</t>
  </si>
  <si>
    <t>other_rating_agency_required</t>
  </si>
  <si>
    <t>Other Rating Agency Required?</t>
  </si>
  <si>
    <t>other_rating_agency_status</t>
  </si>
  <si>
    <t>Other Rating Agency Status</t>
  </si>
  <si>
    <t>other_rating_entity</t>
  </si>
  <si>
    <t>Other rating entity</t>
  </si>
  <si>
    <t>other_rating_establishment_status</t>
  </si>
  <si>
    <t>Other Rating Establishment Status</t>
  </si>
  <si>
    <t>other_rating_instrument</t>
  </si>
  <si>
    <t>other_rating_outlook</t>
  </si>
  <si>
    <t>Other rating outlook</t>
  </si>
  <si>
    <t>other_rating_programme</t>
  </si>
  <si>
    <t>Programme Rating by Other Rating Agency</t>
  </si>
  <si>
    <t>other_rating_required</t>
  </si>
  <si>
    <t>Other Rating Required?</t>
  </si>
  <si>
    <t>other_rating_status</t>
  </si>
  <si>
    <t>Other Instrument Rating Status</t>
  </si>
  <si>
    <t>other_rating_status_expected</t>
  </si>
  <si>
    <t>Other Rating Status</t>
  </si>
  <si>
    <t>other_reasons_for_the_offer</t>
  </si>
  <si>
    <t>Other reasons for the offer</t>
  </si>
  <si>
    <t>other_redemption</t>
  </si>
  <si>
    <t>Deatails of other Redemption/Payment Basis</t>
  </si>
  <si>
    <t>other_redemption_basis</t>
  </si>
  <si>
    <t>Other Redemption Basis</t>
  </si>
  <si>
    <t>other_redemption_details</t>
  </si>
  <si>
    <t>Specify Other Redemption Details</t>
  </si>
  <si>
    <t>other_redemption_details_required</t>
  </si>
  <si>
    <t>Are any other redemption details required to be specified?</t>
  </si>
  <si>
    <t>other_redemption_or_payment_basis</t>
  </si>
  <si>
    <t>Other Redemption or Payment Basis</t>
  </si>
  <si>
    <t>other_redemption_payment_basis</t>
  </si>
  <si>
    <t>Other Redemption/Payment Basis</t>
  </si>
  <si>
    <t>other_redemption_payment_options</t>
  </si>
  <si>
    <t>other_redenomination_provisions</t>
  </si>
  <si>
    <t>Other Redenomination Provisions</t>
  </si>
  <si>
    <t>other_reference_banks</t>
  </si>
  <si>
    <t>Other Reference Banks</t>
  </si>
  <si>
    <t>other_reference_market</t>
  </si>
  <si>
    <t>Other Reference Market</t>
  </si>
  <si>
    <t>other_registrar_jurisdiction</t>
  </si>
  <si>
    <t>Other Registrar Jurisdiction</t>
  </si>
  <si>
    <t>other_regulated_market</t>
  </si>
  <si>
    <t>Other Regulated Market</t>
  </si>
  <si>
    <t>other_relevant_code</t>
  </si>
  <si>
    <t>Relevant security identifier code</t>
  </si>
  <si>
    <t>other_relevant_code_applicable</t>
  </si>
  <si>
    <t>Other Relevant Code Applicable?</t>
  </si>
  <si>
    <t>other_relevant_code_name</t>
  </si>
  <si>
    <t>Name of the relevant security identifier code</t>
  </si>
  <si>
    <t>other_relevant_code_required</t>
  </si>
  <si>
    <t>Is another security identifier code required to be specified in the â€œOperation Informationâ€_x009d_ section in Part B of the Final Terms?</t>
  </si>
  <si>
    <t>other_relevant_codes</t>
  </si>
  <si>
    <t>Other Relevant Codes</t>
  </si>
  <si>
    <t>other_relevant_codes_required</t>
  </si>
  <si>
    <t>Other Relevant Codes Required?</t>
  </si>
  <si>
    <t>other_relevant_number_of_quotations</t>
  </si>
  <si>
    <t>Specify Other Relevant Number of Quotations</t>
  </si>
  <si>
    <t>other_representative_name_and_address</t>
  </si>
  <si>
    <t>Other Representative Name and Address</t>
  </si>
  <si>
    <t>other_representative_required_for_six_listing_rules</t>
  </si>
  <si>
    <t>Other Representative than SociÃ©tÃ© GÃ©nÃ©rale, Paris, Zurich Branch, Required for SIX Listing Rules?</t>
  </si>
  <si>
    <t>other_reset_note_payment_dates</t>
  </si>
  <si>
    <t>Other Reset Note Payment Dates</t>
  </si>
  <si>
    <t>other_residual_call_redemption_dates</t>
  </si>
  <si>
    <t>Other Issuer Residual Call Redemption Dates</t>
  </si>
  <si>
    <t>other_screen_page_reset_notes</t>
  </si>
  <si>
    <t>Other Screen Page (Reset Notes)</t>
  </si>
  <si>
    <t>other_second_trading_venue</t>
  </si>
  <si>
    <t>Other Trading Venue (Second)</t>
  </si>
  <si>
    <t>other_securities_of_same_class_traded_on_regulated_markets</t>
  </si>
  <si>
    <t>Regulated markets or equivalent markets on which, to the knowledge of the issuer, securities of the same class of the securities to be offered or admitted to trading are already admitted to trading Required?</t>
  </si>
  <si>
    <t>other_security_code_required</t>
  </si>
  <si>
    <t>Other Security Code Required?</t>
  </si>
  <si>
    <t>other_security_codes</t>
  </si>
  <si>
    <t>Other Security Codes</t>
  </si>
  <si>
    <t>other_selection_date_issuer_call</t>
  </si>
  <si>
    <t>How many days is the Selection Date prior to the date fixed for redemption?</t>
  </si>
  <si>
    <t>other_settlement_procedures</t>
  </si>
  <si>
    <t>Description of Other Settlement and Payment Procedures</t>
  </si>
  <si>
    <t>other_status</t>
  </si>
  <si>
    <t>Other Status</t>
  </si>
  <si>
    <t>other_status_expected</t>
  </si>
  <si>
    <t>other_terms</t>
  </si>
  <si>
    <t>Other Terms</t>
  </si>
  <si>
    <t>other_terms_conditions</t>
  </si>
  <si>
    <t>Other terms or conditions</t>
  </si>
  <si>
    <t>other_terms_for_calculating_interest_on_fixed_rate_notes</t>
  </si>
  <si>
    <t>Other Terms for Calculating Interest on Fixed Rate Notes?</t>
  </si>
  <si>
    <t>other_terms_for_fixed_rate_notes</t>
  </si>
  <si>
    <t>Other Terms for Fixed Rate Notes</t>
  </si>
  <si>
    <t>other_terms_for_fixed_rate_notes_required</t>
  </si>
  <si>
    <t>Other Terms Relating to the Method of Calculating Interest for Fixed Rate Notes Required?</t>
  </si>
  <si>
    <t>other_terms_for_floating_rate_notes</t>
  </si>
  <si>
    <t>Other Terms for Floating Rate Notes e.g. fall back, rounding provisions</t>
  </si>
  <si>
    <t>other_terms_for_floating_rate_notes_required</t>
  </si>
  <si>
    <t>Other Terms for Floating Rate Notes Required?</t>
  </si>
  <si>
    <t>other_terms_for_zero_coupon_notes</t>
  </si>
  <si>
    <t>Other Terms for Zero Coupon Notes e.g. other basis for determining amount payable</t>
  </si>
  <si>
    <t>other_terms_for_zero_coupon_notes_required</t>
  </si>
  <si>
    <t>Other Terms for Zero Coupon Notes Required?</t>
  </si>
  <si>
    <t>other_terms_or_conditions</t>
  </si>
  <si>
    <t>other_terms_or_special_conditions</t>
  </si>
  <si>
    <t>other_terms_or_special_conditions_relating_to_redemption</t>
  </si>
  <si>
    <t>Other Terms or Special Conditions relating to Redemption</t>
  </si>
  <si>
    <t>other_terms_or_special_conditions_required</t>
  </si>
  <si>
    <t>other_terms_re_calculating_interest</t>
  </si>
  <si>
    <t>Other terms relating to the method of calculating interest for Fixed Rate Instruments Required?</t>
  </si>
  <si>
    <t>other_terms_relating_to_redemption_required</t>
  </si>
  <si>
    <t>Other Terms Relating to Redemption Required?</t>
  </si>
  <si>
    <t>other_terms_required</t>
  </si>
  <si>
    <t>Other Terms Required?</t>
  </si>
  <si>
    <t>other_third_trading_venue</t>
  </si>
  <si>
    <t>Other Trading Venue (Third)</t>
  </si>
  <si>
    <t>other_trading_venue</t>
  </si>
  <si>
    <t>Specify other Regulated Market and, if relevant, admission to an official list</t>
  </si>
  <si>
    <t>other_trading_venue_existing_notes</t>
  </si>
  <si>
    <t>Other Trading Venue Existing Notes</t>
  </si>
  <si>
    <t>other_trading_venue_first</t>
  </si>
  <si>
    <t>First Other Trading Venue for Expenses Estimate</t>
  </si>
  <si>
    <t>other_trading_venue_required</t>
  </si>
  <si>
    <t>Trading Venue other than Luxembourg Stock Exchange Required?</t>
  </si>
  <si>
    <t>other_trading_venue_second</t>
  </si>
  <si>
    <t>Second Other Trading Venue for Expenses Estimate</t>
  </si>
  <si>
    <t>other_us_withholding_tax</t>
  </si>
  <si>
    <t>Other US Withholding Tax</t>
  </si>
  <si>
    <t>other_use_of_proceeds</t>
  </si>
  <si>
    <t>Other Use of Proceeds</t>
  </si>
  <si>
    <t>other_use_of_proceeds_reasons</t>
  </si>
  <si>
    <t>other_website</t>
  </si>
  <si>
    <t>Other Website</t>
  </si>
  <si>
    <t>other_website_required</t>
  </si>
  <si>
    <t>Prospectus published on Website Other Than Issuerâ€™s Website?</t>
  </si>
  <si>
    <t>other_zero_coupon_calculation_basis_required</t>
  </si>
  <si>
    <t>Other Zero Coupon Calculation Basis Required?</t>
  </si>
  <si>
    <t>other_zero_coupon_terms</t>
  </si>
  <si>
    <t>Any other formula/basis of determining amount payable re Zero Coupon Notes required</t>
  </si>
  <si>
    <t>other_zero_terms</t>
  </si>
  <si>
    <t>Any other formula/basis of determining amount payable</t>
  </si>
  <si>
    <t>other_zero_terms_required</t>
  </si>
  <si>
    <t>Zero Coupon Notes -Any other formula/basis of determining amount payable Required?</t>
  </si>
  <si>
    <t>p</t>
  </si>
  <si>
    <t>â€œpâ€_x009d_ (number of days)</t>
  </si>
  <si>
    <t>p_days</t>
  </si>
  <si>
    <t>Select relevant days for the specification of â€œpâ€_x009d_</t>
  </si>
  <si>
    <t>p_definition_days</t>
  </si>
  <si>
    <t>Type of days for the definition of â€œpâ€_x009d_</t>
  </si>
  <si>
    <t>p_definition_number_of_days</t>
  </si>
  <si>
    <t>Number of days for the definition of â€œpâ€_x009d_</t>
  </si>
  <si>
    <t>p_london_banking_days</t>
  </si>
  <si>
    <t>Number of London banking days for the definition of â€œpâ€_x009d_</t>
  </si>
  <si>
    <t>p_specification</t>
  </si>
  <si>
    <t>Specification â€œpâ€_x009d_</t>
  </si>
  <si>
    <t>p_specification_required</t>
  </si>
  <si>
    <t>Is a â€œpâ€_x009d_ specification required?</t>
  </si>
  <si>
    <t>p_us_banking_days</t>
  </si>
  <si>
    <t>Number U.S. Government Securities Business Days for the definition of â€œpâ€_x009d_</t>
  </si>
  <si>
    <t>paid_in_currency_of_payment_as_per_condition</t>
  </si>
  <si>
    <t>Early Redemption Amount paid in the Currency of Payment as determined in accordance with Condition 8D?</t>
  </si>
  <si>
    <t>par_call_redemption_amount_calculated</t>
  </si>
  <si>
    <t>Par Call Redemption Amount (per Calculation Amount)</t>
  </si>
  <si>
    <t>par_call_redemption_start_date</t>
  </si>
  <si>
    <t>The date (from and including) that the issuer can exercise the par call from</t>
  </si>
  <si>
    <t>par_redemption_date</t>
  </si>
  <si>
    <t>Par redemption date</t>
  </si>
  <si>
    <t>partial_capital_exclusion</t>
  </si>
  <si>
    <t>Partial Capital Exclusion?</t>
  </si>
  <si>
    <t>partial_capital_exclusion_on_occurrence_of_capital_event_required</t>
  </si>
  <si>
    <t>Partial Capital Exclusion on Occurrence of Capital Event Required?</t>
  </si>
  <si>
    <t>partial_optional_redemption_required</t>
  </si>
  <si>
    <t>Partial Optional Redemption Required?</t>
  </si>
  <si>
    <t>partial_redemption_date</t>
  </si>
  <si>
    <t>Specify when redemption in part may occur</t>
  </si>
  <si>
    <t>partial_redemption_date_options</t>
  </si>
  <si>
    <t>Select when partial redemption may occur</t>
  </si>
  <si>
    <t>parties</t>
  </si>
  <si>
    <t>What are the types of Dealers to be specified in the Subscription Agreement?</t>
  </si>
  <si>
    <t>partly_paid_note_details</t>
  </si>
  <si>
    <t>Partly Paid Note Details</t>
  </si>
  <si>
    <t>partly_paid_note_details_required</t>
  </si>
  <si>
    <t>Are details relating to Partly Paid Notes required to be specified?</t>
  </si>
  <si>
    <t>partly_paid_note_repayment_details</t>
  </si>
  <si>
    <t>Partly Paid Note Repayment Details</t>
  </si>
  <si>
    <t>partly_paid_notes</t>
  </si>
  <si>
    <t>Partly Paid Notes Required?</t>
  </si>
  <si>
    <t>partly_paid_notes_details</t>
  </si>
  <si>
    <t>Partly Paid Notes Details</t>
  </si>
  <si>
    <t>partly_paid_notes_details_required</t>
  </si>
  <si>
    <t>Partly Paid Notes Details Required?</t>
  </si>
  <si>
    <t>partly_paid_notes_required</t>
  </si>
  <si>
    <t>party_calculating_dual_currency_amounts</t>
  </si>
  <si>
    <t>Partly Calculating Dual Currency Amounts</t>
  </si>
  <si>
    <t>party_calculating_dual_currency_amounts_required</t>
  </si>
  <si>
    <t>Partly Calculating Dual Currency Amounts Required?</t>
  </si>
  <si>
    <t>party_calculating_index_final_redemption_amount</t>
  </si>
  <si>
    <t>Party Calculating Final Index Linked Redemption Amount</t>
  </si>
  <si>
    <t>party_calculating_interest</t>
  </si>
  <si>
    <t>Party Responsible for Calculating the Rate of Interest and Interest Amount (other than the Agent)</t>
  </si>
  <si>
    <t>party_calculating_interest_agent</t>
  </si>
  <si>
    <t>Is the Agent responsible for calculating the Rate of Interest and Interest Amount?</t>
  </si>
  <si>
    <t>party_calculating_interest_other_than_calculation_agent</t>
  </si>
  <si>
    <t>Is a Party other than the Calculation Agent Calculating Interest?</t>
  </si>
  <si>
    <t>party_calculating_interest_required</t>
  </si>
  <si>
    <t>Is a Party other than Agent Responsible for Calculating the Rate of Interest and Interest Amount?</t>
  </si>
  <si>
    <t>party_calculating_spot_rate</t>
  </si>
  <si>
    <t>Party Calculating Spot Rate For RMB Notes</t>
  </si>
  <si>
    <t>party_responsible_for_calculating_interest_and_interest_amounts</t>
  </si>
  <si>
    <t>Party Responsible for Calculating Interest and Interest Amounts</t>
  </si>
  <si>
    <t>party_responsible_for_calculating_the_rate_of_interest_and_interest_amount</t>
  </si>
  <si>
    <t>Party responsible for calculating the Rate of Interest and Interest Amount  if not the Calculation Agent</t>
  </si>
  <si>
    <t>party_responsible_for_calculating_the_spot_rate</t>
  </si>
  <si>
    <t>Party responsible for calculating the Spot Rate</t>
  </si>
  <si>
    <t>passporting_notification_required</t>
  </si>
  <si>
    <t>Is a certificate of approval attesting that the Base Prospectus has been drawn up in accordance with the Prospectus Directive required from the AMF in France?</t>
  </si>
  <si>
    <t>passporting_status</t>
  </si>
  <si>
    <t>Passporting Status</t>
  </si>
  <si>
    <t>payable_in_arrear</t>
  </si>
  <si>
    <t>Interest payable in arrear?</t>
  </si>
  <si>
    <t>payable_in_arrears</t>
  </si>
  <si>
    <t>paying_agent</t>
  </si>
  <si>
    <t>Name of initial Paying Agent(s)</t>
  </si>
  <si>
    <t>paying_agent_address</t>
  </si>
  <si>
    <t>Paying Agent Address</t>
  </si>
  <si>
    <t>paying_agent_details</t>
  </si>
  <si>
    <t>Paying agent (name and address)</t>
  </si>
  <si>
    <t>paying_agent_details_required</t>
  </si>
  <si>
    <t>Are additional paying agents required to be specified?</t>
  </si>
  <si>
    <t>paying_agent_name</t>
  </si>
  <si>
    <t>Paying Agent Name</t>
  </si>
  <si>
    <t>paying_agent_options</t>
  </si>
  <si>
    <t>Paying Agent Details</t>
  </si>
  <si>
    <t>paying_agent_required</t>
  </si>
  <si>
    <t>Paying Agent Details Required?</t>
  </si>
  <si>
    <t>paying_agents_addresses_from_which_prospectuses_can_be_obtained</t>
  </si>
  <si>
    <t>Paying Agents Addresses from which Prospectuses can be Obtained</t>
  </si>
  <si>
    <t>paying_up_details</t>
  </si>
  <si>
    <t>Details of the method and time limits for paying up and delivering the Notes</t>
  </si>
  <si>
    <t>paying_up_details_required</t>
  </si>
  <si>
    <t>Details of the method and time limits for paying up and delivering the Notes required?</t>
  </si>
  <si>
    <t>payment_adjustment</t>
  </si>
  <si>
    <t>Payment Adjustment</t>
  </si>
  <si>
    <t>payment_adjustment_required</t>
  </si>
  <si>
    <t>Payment Adjustment Required?</t>
  </si>
  <si>
    <t>payment_business_day</t>
  </si>
  <si>
    <t>Payment Business Day</t>
  </si>
  <si>
    <t>payment_business_day_convention</t>
  </si>
  <si>
    <t>payment_business_day_convention_notification_period_provisions</t>
  </si>
  <si>
    <t>Notices Business Centre(s)</t>
  </si>
  <si>
    <t>payment_business_day_convention_required</t>
  </si>
  <si>
    <t>Payment Business Day Convention Required?</t>
  </si>
  <si>
    <t>payment_business_day_provisions</t>
  </si>
  <si>
    <t>Modification to Adjustment Provisions for Payment Dates</t>
  </si>
  <si>
    <t>payment_business_day_standard_convention_required</t>
  </si>
  <si>
    <t>Payment Business Day Standard Convention Required?</t>
  </si>
  <si>
    <t>payment_city</t>
  </si>
  <si>
    <t>Payment City</t>
  </si>
  <si>
    <t>payment_condition</t>
  </si>
  <si>
    <t>Payment Condition Description</t>
  </si>
  <si>
    <t>payment_currency</t>
  </si>
  <si>
    <t>Payment Currency</t>
  </si>
  <si>
    <t>payment_date_adjustment</t>
  </si>
  <si>
    <t>Payment Date Adjustment?</t>
  </si>
  <si>
    <t>payment_date_special_conditions</t>
  </si>
  <si>
    <t>Payment Date Special Conditions</t>
  </si>
  <si>
    <t>payment_dates_adjustment_modification_required</t>
  </si>
  <si>
    <t>Modification to Adjustment Provisions for Payment Dates Required?</t>
  </si>
  <si>
    <t>payment_dates_special_conditions_required</t>
  </si>
  <si>
    <t>Payment Dates Special Conditions Required?</t>
  </si>
  <si>
    <t>payment_day_provisions</t>
  </si>
  <si>
    <t>Financial Centre(s) (Condition 8(h)) or other special provisions relating to payment dates</t>
  </si>
  <si>
    <t>payment_day_provisions_required</t>
  </si>
  <si>
    <t>Financial Centre(s) (Condition 8(h)) or other special provisions relating to payment dates Required?</t>
  </si>
  <si>
    <t>payment_financial_centres</t>
  </si>
  <si>
    <t>Payment Financial Centres</t>
  </si>
  <si>
    <t>payment_financial_centres_required</t>
  </si>
  <si>
    <t>Additional Financial Centre for the purposes of Payments Required?</t>
  </si>
  <si>
    <t>payment_in_currency_other_than_the_specified_currency</t>
  </si>
  <si>
    <t>Payment in Currency other than the Specified Currency?</t>
  </si>
  <si>
    <t>payment_in_other_currency</t>
  </si>
  <si>
    <t>Will payment on the Instruments be made in a currency other than the Specified Currency?</t>
  </si>
  <si>
    <t>payment_of_equivalent_amount_required</t>
  </si>
  <si>
    <t>Payment of Equivalent Amount Required?</t>
  </si>
  <si>
    <t>payment_provisions_on_non_business_days_per_the_conditions</t>
  </si>
  <si>
    <t>Payment Provisions on Non Business Days per the Conditions?</t>
  </si>
  <si>
    <t>payments_to_be_made_on_section_871m_irc_special_securities</t>
  </si>
  <si>
    <t>Payments to be Made on Section 871m IRC Special Securities?</t>
  </si>
  <si>
    <t>penultimate_fixed_reset_interest_payment_date</t>
  </si>
  <si>
    <t>Penultimate Fixed Reset Interest Payment Date</t>
  </si>
  <si>
    <t>penultimate_floating_rate_interest_payment_date</t>
  </si>
  <si>
    <t>Penultimate Floating Rate Interest Payment Date</t>
  </si>
  <si>
    <t>penultimate_reset_fixed_interest_payment_date</t>
  </si>
  <si>
    <t>Penultimate Reset Fixed Interest Payment Date</t>
  </si>
  <si>
    <t>penultimate_reset_interest_payment_date</t>
  </si>
  <si>
    <t>penultimate_reset_note_interest_payment_date</t>
  </si>
  <si>
    <t>Penultimate Reset Note Interest Payment Date</t>
  </si>
  <si>
    <t>penultimate_resettable_note_interest_payment_date</t>
  </si>
  <si>
    <t>Penultimate Resettable Note Interest Payment Date</t>
  </si>
  <si>
    <t>performance_rates_free</t>
  </si>
  <si>
    <t>Can details of performance of reference rates be obtained free of charge?</t>
  </si>
  <si>
    <t>performance_rates_source</t>
  </si>
  <si>
    <t>Source for details of performance of reference rates</t>
  </si>
  <si>
    <t>performance_rates_source_other</t>
  </si>
  <si>
    <t>Other source for details of performance of reference rates</t>
  </si>
  <si>
    <t>period_end_date_adjustment</t>
  </si>
  <si>
    <t>Period End Date Adjustment</t>
  </si>
  <si>
    <t>period_end_date_adjustment_required</t>
  </si>
  <si>
    <t>Period End Date Adjustment Required?</t>
  </si>
  <si>
    <t>period_end_dates</t>
  </si>
  <si>
    <t>Period End Dates</t>
  </si>
  <si>
    <t>period_or_dates</t>
  </si>
  <si>
    <t>Specified Period(s) or Specified Interest Payment Date(s)</t>
  </si>
  <si>
    <t>periodic_basis_for_yield_rate_calculation</t>
  </si>
  <si>
    <t>Periodic Basis for Yield Rate Calculation Required?</t>
  </si>
  <si>
    <t>permanent_global_note_exchangeable_for_definitive_notes</t>
  </si>
  <si>
    <t>Permanent Global Note Exchangeable for Definitive Notes</t>
  </si>
  <si>
    <t>permitted_recipient_disclaimer</t>
  </si>
  <si>
    <t>Is a Permitted Recipient Notice required to be included in the Final Terms?</t>
  </si>
  <si>
    <t>person_at_whose_option_specified_currency_is_payable</t>
  </si>
  <si>
    <t>Person at whose option Specified Currency is payable</t>
  </si>
  <si>
    <t>physical_address_for_prospectus</t>
  </si>
  <si>
    <t>Physical Address for Prospectus</t>
  </si>
  <si>
    <t>physical_address_required</t>
  </si>
  <si>
    <t>Are Physical Copies of the Prospectus(es) available for Pick Up?</t>
  </si>
  <si>
    <t>physical_delivery_in_belgium</t>
  </si>
  <si>
    <t>Physical Delivery in Belgium?</t>
  </si>
  <si>
    <t>physical_delivery_of_collateral_assets</t>
  </si>
  <si>
    <t>Physical Delivery of Collateral Assets</t>
  </si>
  <si>
    <t>physical_delivery_through_clearing_systems</t>
  </si>
  <si>
    <t>Delivery through Clearstream or Euroclear or any other relevant clearance institution (the Collateral Assets Clearing System) unless the Collateral Assets are not eligible for clearance by the Collateral Assets Clearing System, in which case transfer will take place outside the Collateral Assets Clearing System?</t>
  </si>
  <si>
    <t>physical_prospectus_address_required</t>
  </si>
  <si>
    <t>Physical Addresses for Viewing and Picking Up Prospectus Required?</t>
  </si>
  <si>
    <t>placers_details</t>
  </si>
  <si>
    <t>Name(s) and address(es), to the extent known to the Issuer, of the placers in the various countries where the offer takes place</t>
  </si>
  <si>
    <t>placers_details_required</t>
  </si>
  <si>
    <t>Name(s) and address(es), to the extent known to the Issuer, of the placers in the various countries where the offer takes place required?</t>
  </si>
  <si>
    <t>placers_required</t>
  </si>
  <si>
    <t>Placers Required?</t>
  </si>
  <si>
    <t>placing_underwriting_agreement_date</t>
  </si>
  <si>
    <t>When the Underwriting Agreement has been or will be agreed</t>
  </si>
  <si>
    <t>portion_not_underwritten</t>
  </si>
  <si>
    <t>Portion not covered by the underwriting</t>
  </si>
  <si>
    <t>positive_subsequent_margin</t>
  </si>
  <si>
    <t>Positive Subsequent Margin</t>
  </si>
  <si>
    <t>possibility_to_reduce_subscriptions</t>
  </si>
  <si>
    <t>Possibility to Reduce Subscriptions Details</t>
  </si>
  <si>
    <t>possibility_to_reduce_subscriptions_required</t>
  </si>
  <si>
    <t>Possibility to Reduce Subscriptions description required?</t>
  </si>
  <si>
    <t>post_issuance_fees</t>
  </si>
  <si>
    <t>Post issuance fees</t>
  </si>
  <si>
    <t>post_issuance_fees_currency</t>
  </si>
  <si>
    <t>Post issuance fees currency</t>
  </si>
  <si>
    <t>post_issuance_information_and_source</t>
  </si>
  <si>
    <t>specify what information will be reported and where it can be obtained</t>
  </si>
  <si>
    <t>post_issuance_information_provided</t>
  </si>
  <si>
    <t>Post issuance information provided?</t>
  </si>
  <si>
    <t>post_issuance_information_to_be_published</t>
  </si>
  <si>
    <t>Post issuance information to be published?</t>
  </si>
  <si>
    <t>pre_cessation_trigger_applicable</t>
  </si>
  <si>
    <t>Is a Pre-Cessation trigger applicable?</t>
  </si>
  <si>
    <t>pre_conditions_to_redemption</t>
  </si>
  <si>
    <t>Pre-conditions to redemption</t>
  </si>
  <si>
    <t>pre_conditions_to_redemption_required</t>
  </si>
  <si>
    <t>Are pre-conditions to redemption required to be specified?</t>
  </si>
  <si>
    <t>pre_emption_procedure_description</t>
  </si>
  <si>
    <t>Pre Emption Procedure Description</t>
  </si>
  <si>
    <t>pre_emption_procedure_required</t>
  </si>
  <si>
    <t>Pre Emption Procedure Required?</t>
  </si>
  <si>
    <t>pre_identified_allotment_criteria</t>
  </si>
  <si>
    <t>Pre-identified allotment criteria</t>
  </si>
  <si>
    <t>pre_identified_allotment_criteria_required</t>
  </si>
  <si>
    <t>Pre-identified allotment criteria required?</t>
  </si>
  <si>
    <t>predetermined_collateral_valuation_currency_rate_of_exchange</t>
  </si>
  <si>
    <t>Predetermined Collateral Valuation Currency Rate of Exchange</t>
  </si>
  <si>
    <t>previous_emtn_conditions</t>
  </si>
  <si>
    <t>EMTN Conditions</t>
  </si>
  <si>
    <t>previous_terms_and_conditions_date</t>
  </si>
  <si>
    <t>Year of the previous Conditions relevant for the issue</t>
  </si>
  <si>
    <t>price_increased_by_fees</t>
  </si>
  <si>
    <t>Price increased by fees?</t>
  </si>
  <si>
    <t>pricing_supplement_number</t>
  </si>
  <si>
    <t>Pricing Supplement Number</t>
  </si>
  <si>
    <t>pricing_supplement_prospectuses_link</t>
  </si>
  <si>
    <t>Pricing Supplement Prospectuses Link</t>
  </si>
  <si>
    <t>priips_restriction_required</t>
  </si>
  <si>
    <t>PRIIPs Restriction Required?</t>
  </si>
  <si>
    <t>primary_source</t>
  </si>
  <si>
    <t>Primary Source</t>
  </si>
  <si>
    <t>primary_source_floating_rate</t>
  </si>
  <si>
    <t>primary_source_for_floating_rate</t>
  </si>
  <si>
    <t>prior_to_swiss_review_body_approval_date</t>
  </si>
  <si>
    <t>Are the Notes being issued prior to the Swiss Review Body Approval Date?</t>
  </si>
  <si>
    <t>procedure_for_exercise_of_preemption_rights_negotiability_of_subscription_rights_and_treatment_of_sub_rights</t>
  </si>
  <si>
    <t>Procedure for Exercise of Preemption Rights, Negotiability of Subscription Rights and Treatment of Sub Rights</t>
  </si>
  <si>
    <t>procedure_for_exercise_of_rights_required</t>
  </si>
  <si>
    <t>Details of procedure for exercise of any right of pre-emption, negotiability of subscription rights and treatment of subscription rights not exercised required?</t>
  </si>
  <si>
    <t>procedure_re_exercise_of_rights</t>
  </si>
  <si>
    <t>Procedure for exercise of any right of pre-emption, negotiability of subscription rights and treatment of subscription rights not exercised</t>
  </si>
  <si>
    <t>process_for_notice_of_amount_allotted_and_whether_dealing_may_begin_before_such_notice</t>
  </si>
  <si>
    <t>Process for notice of amount allotted and whether dealing may begin before such notice</t>
  </si>
  <si>
    <t>process_for_notice_of_amount_allotted_required</t>
  </si>
  <si>
    <t>Process for notice of amount allotted required?</t>
  </si>
  <si>
    <t>process_for_notification</t>
  </si>
  <si>
    <t>Process for notification to applicants of the amount allotted and the indication whether dealing may begin before notification is made</t>
  </si>
  <si>
    <t>process_for_notification_and_allotments_and_dealing_required</t>
  </si>
  <si>
    <t>Process for Notification and Allotments and Dealing Required?</t>
  </si>
  <si>
    <t>process_for_notification_required</t>
  </si>
  <si>
    <t>Process for notification to applicants of the amount allotted and the indication whether dealing may begin before notification is made required?</t>
  </si>
  <si>
    <t>professional_client_outside_eea_only</t>
  </si>
  <si>
    <t>Professional client outside EEA only?</t>
  </si>
  <si>
    <t>programme</t>
  </si>
  <si>
    <t>Programme Type</t>
  </si>
  <si>
    <t>programme_clearing</t>
  </si>
  <si>
    <t>Clearing System(s)</t>
  </si>
  <si>
    <t>programme_currency</t>
  </si>
  <si>
    <t>Programme Currency</t>
  </si>
  <si>
    <t>programme_date</t>
  </si>
  <si>
    <t>programme_dealer_counsel</t>
  </si>
  <si>
    <t>Dealer Counsel</t>
  </si>
  <si>
    <t>programme_ipa</t>
  </si>
  <si>
    <t>programme_issuer_counsel</t>
  </si>
  <si>
    <t>Issuer Counsel</t>
  </si>
  <si>
    <t>programme_law</t>
  </si>
  <si>
    <t>programme_listing</t>
  </si>
  <si>
    <t>Listing Venue(s)</t>
  </si>
  <si>
    <t>programme_other_rating</t>
  </si>
  <si>
    <t>programme_rating_other</t>
  </si>
  <si>
    <t>Other Rating Agency for the Programme Rating</t>
  </si>
  <si>
    <t>programme_rating_other_agency</t>
  </si>
  <si>
    <t>Other Rating Agency for Programme Rating</t>
  </si>
  <si>
    <t>programme_ratings_assigned_to_the_note_issue</t>
  </si>
  <si>
    <t>Programme Ratings Assigned to the Note Issue?</t>
  </si>
  <si>
    <t>programme_size</t>
  </si>
  <si>
    <t>Programme Size</t>
  </si>
  <si>
    <t>prohibition_of_sales_to_belgian_consumers</t>
  </si>
  <si>
    <t>Prohibition of Sales to Belgian Consumers</t>
  </si>
  <si>
    <t>prohibition_re_belgian_consumers</t>
  </si>
  <si>
    <t>Prohibition of Sales to Belgian Consumers?</t>
  </si>
  <si>
    <t>proportion_of_tranche_investec_bank</t>
  </si>
  <si>
    <t>Proportion of Tranche subscribed to by Investec Bank</t>
  </si>
  <si>
    <t>prospectus_availability</t>
  </si>
  <si>
    <t>prospectus_availability_contact_details</t>
  </si>
  <si>
    <t>Prospectus and Supplements Availability Contact Details (Add Legal Name and Address)</t>
  </si>
  <si>
    <t>prospectus_availability_required</t>
  </si>
  <si>
    <t>Prospectus Availability Required?</t>
  </si>
  <si>
    <t>prospectus_available_for_viewing</t>
  </si>
  <si>
    <t>Is Prospectus Available for Viewing?</t>
  </si>
  <si>
    <t>prospectus_available_on_websites</t>
  </si>
  <si>
    <t>Is the Prospectus available for viewing on the websites of the Luxembourg Stock Exchange and of the Issuer?</t>
  </si>
  <si>
    <t>prospectus_copies_available</t>
  </si>
  <si>
    <t>Are copies of the Base Prospectus and any Supplements available for pick-up?</t>
  </si>
  <si>
    <t>prospectus_directive_definition_required</t>
  </si>
  <si>
    <t>Prospectus Directive Definition Required?</t>
  </si>
  <si>
    <t>prospectus_disclosure_required</t>
  </si>
  <si>
    <t>Prospectus Disclosure Required?</t>
  </si>
  <si>
    <t>prospectus_mailing_address</t>
  </si>
  <si>
    <t>Prospectus Mailing Address</t>
  </si>
  <si>
    <t>prospectus_pick_up_address</t>
  </si>
  <si>
    <t>Prospectus Pick Up Address</t>
  </si>
  <si>
    <t>prospectus_publication</t>
  </si>
  <si>
    <t>Website(s) on which the Prospectus is Published</t>
  </si>
  <si>
    <t>prospectus_section</t>
  </si>
  <si>
    <t>Section of the Prospectus in which the interests of natural and legal person in the offer are disclosed</t>
  </si>
  <si>
    <t>prospectus_summary_required</t>
  </si>
  <si>
    <t>Is a prospectus summary required?</t>
  </si>
  <si>
    <t>prospectus_viewing</t>
  </si>
  <si>
    <t>Is the Prospectus and any Supplements available for viewing?</t>
  </si>
  <si>
    <t>prospectus_viewing_address</t>
  </si>
  <si>
    <t>Prospectus Viewing Website</t>
  </si>
  <si>
    <t>prospectus_viewing_address_other</t>
  </si>
  <si>
    <t>Other Prospectus Viewing Website</t>
  </si>
  <si>
    <t>prospectus_viewing_euronext_dublin</t>
  </si>
  <si>
    <t>Prospectus available for viewing at the website of Euronext Dublin?</t>
  </si>
  <si>
    <t>prospectus_viewing_options</t>
  </si>
  <si>
    <t>Prospectus Viewing Options</t>
  </si>
  <si>
    <t>prospectus_website</t>
  </si>
  <si>
    <t>Prospectus Website</t>
  </si>
  <si>
    <t>prospectus_website_access_address</t>
  </si>
  <si>
    <t>Prospectus Website URL</t>
  </si>
  <si>
    <t>prospectus_website_access_address_required</t>
  </si>
  <si>
    <t>Prospectus Website URL Required?</t>
  </si>
  <si>
    <t>prospectus_website_required</t>
  </si>
  <si>
    <t>Prospectus Website Required?</t>
  </si>
  <si>
    <t>provisions</t>
  </si>
  <si>
    <t>Redenomination, renominalisation and reconventioning provisions</t>
  </si>
  <si>
    <t>provisions_as_set_out_in_conditions</t>
  </si>
  <si>
    <t>Provisions as set out in Conditions?</t>
  </si>
  <si>
    <t>provisions_for_determining_coupon_if_index_calculation_not_possible</t>
  </si>
  <si>
    <t>Alternative Provisions for Determining Coupon if Index and/or Formula Calculation is not Possible (Include a description of market disruption or settlement disruption events and adjustment provisions)</t>
  </si>
  <si>
    <t>provisions_for_determining_rate_of_exhange_if_impossible_impractical</t>
  </si>
  <si>
    <t>Provisions applicable where calculation by reference to Rate of Exchange impossible or impracticable (Include a description of market disruption or settlement disruption events and adjustment provisions)</t>
  </si>
  <si>
    <t>provisions_required</t>
  </si>
  <si>
    <t>Provisions applicable where calculation by reference to Rate of Exchange impossible or impracticable and any other terms relating to the method of calculating amounts payable, if different from those set out in the Conditions Required?</t>
  </si>
  <si>
    <t>public_offer</t>
  </si>
  <si>
    <t>Will there be a Public Offer of the Notes?</t>
  </si>
  <si>
    <t>public_offer_allotment_allocation_notification_procedure</t>
  </si>
  <si>
    <t>Public Offer Allotment Allocation Notification Procedure</t>
  </si>
  <si>
    <t>public_offer_allotment_allocation_notification_required</t>
  </si>
  <si>
    <t>Public Offer Allotment Allocation Notification Required?</t>
  </si>
  <si>
    <t>public_offer_allotment_allocation_post_issue_date_only</t>
  </si>
  <si>
    <t>Public Offer Allotment Allocation Post Issue Date Only (Standard Disclosure)?</t>
  </si>
  <si>
    <t>public_offer_alternative_conditions</t>
  </si>
  <si>
    <t>Public Offer Alternative Conditions</t>
  </si>
  <si>
    <t>public_offer_application_process_description</t>
  </si>
  <si>
    <t>Public Offer Application Process Description</t>
  </si>
  <si>
    <t>public_offer_application_process_required</t>
  </si>
  <si>
    <t>Public Offer Application Process Required?</t>
  </si>
  <si>
    <t>public_offer_authorised_offeror_terms_required</t>
  </si>
  <si>
    <t>Authorised Offeror Terms?</t>
  </si>
  <si>
    <t>public_offer_conditions</t>
  </si>
  <si>
    <t>Public Offer Conditions</t>
  </si>
  <si>
    <t>public_offer_conditions_contained_in_authorised_offerors_standard_terms_and_conditions</t>
  </si>
  <si>
    <t>Additional Public Offer Conditions Contained in Authorised Offerors Standard Terms and Conditions?</t>
  </si>
  <si>
    <t>public_offer_conditions_required</t>
  </si>
  <si>
    <t>Public Offer Conditions Required?</t>
  </si>
  <si>
    <t>public_offer_conditions_standard</t>
  </si>
  <si>
    <t>Public Offer Conditions Standard Disclosure?</t>
  </si>
  <si>
    <t>public_offer_continues_after_validity_of_base_prospectus</t>
  </si>
  <si>
    <t>Public Offer which continues after the validity of the Base Prospectus?</t>
  </si>
  <si>
    <t>public_offer_details_of_method_and_time_of_payment_for_and_delivery_of_notes</t>
  </si>
  <si>
    <t>Public Offer Details of Method and Time of Payment for and Delivery of Notes</t>
  </si>
  <si>
    <t>public_offer_details_of_method_and_time_of_payment_for_and_delivery_of_notes_required</t>
  </si>
  <si>
    <t>Public Offer Details of Method and Time of Payment for and Delivery of Notes Required?</t>
  </si>
  <si>
    <t>public_offer_fees_included_in_offer_price</t>
  </si>
  <si>
    <t>Public Offer Fees Included in Offer Price</t>
  </si>
  <si>
    <t>public_offer_general_consent</t>
  </si>
  <si>
    <t>Public Offer General Consent?</t>
  </si>
  <si>
    <t>public_offer_in_france</t>
  </si>
  <si>
    <t>Has a Public Offer been made in France?</t>
  </si>
  <si>
    <t>public_offer_issue_price</t>
  </si>
  <si>
    <t>Public Offer Issue Price</t>
  </si>
  <si>
    <t>public_offer_issue_price_determination_date</t>
  </si>
  <si>
    <t>Public Offer Issue Price Determination Date</t>
  </si>
  <si>
    <t>public_offer_jurisdiction</t>
  </si>
  <si>
    <t>Public Offer Jurisdiction(s)?</t>
  </si>
  <si>
    <t>public_offer_jurisdiction_list_required</t>
  </si>
  <si>
    <t>Public Offer Jurisdiction List Required?</t>
  </si>
  <si>
    <t>public_offer_jurisdictions</t>
  </si>
  <si>
    <t>Public Offer Jurisdictions</t>
  </si>
  <si>
    <t>public_offer_legal_names_and_addresses_of_authorised_financial_intermediaries</t>
  </si>
  <si>
    <t>Names and addresses of financial intermediaries</t>
  </si>
  <si>
    <t>public_offer_made</t>
  </si>
  <si>
    <t>Has a Public Offer been made?</t>
  </si>
  <si>
    <t>public_offer_manner_and_date_offer_results_are_to_be_made_public</t>
  </si>
  <si>
    <t>Public Offer Manner and Date Offer Results are to be made Public</t>
  </si>
  <si>
    <t>public_offer_manner_and_date_offer_results_are_to_be_made_public_required</t>
  </si>
  <si>
    <t>Public Offer Manner and date in which results of the offers are to be made public Required?</t>
  </si>
  <si>
    <t>public_offer_maximum_amount_of_application</t>
  </si>
  <si>
    <t>Public Offer Maximum Amount of Application</t>
  </si>
  <si>
    <t>public_offer_maximum_and_minimum_amount_of_application_required</t>
  </si>
  <si>
    <t>Public Offer Maximum and Minimum Amount of Application Required?</t>
  </si>
  <si>
    <t>public_offer_minimum_amount_of_application</t>
  </si>
  <si>
    <t>Public Offer Minimum Amount of Application</t>
  </si>
  <si>
    <t>public_offer_period</t>
  </si>
  <si>
    <t>Public Offer Period</t>
  </si>
  <si>
    <t>public_offer_period_end_date</t>
  </si>
  <si>
    <t>Public Offer Period End Date</t>
  </si>
  <si>
    <t>public_offer_period_ending_when_notes_are_delisted</t>
  </si>
  <si>
    <t>Public Offer Period Ending When Notes Are Delisted?</t>
  </si>
  <si>
    <t>public_offer_period_start_date</t>
  </si>
  <si>
    <t>Public Offer Period Start Date</t>
  </si>
  <si>
    <t>public_offer_price_determination_benchmark_bond_details</t>
  </si>
  <si>
    <t>Public Offer Price Determination Benchmark Bond Details</t>
  </si>
  <si>
    <t>public_offer_price_determination_market_conditions</t>
  </si>
  <si>
    <t>Public Offer Price Determination Market Conditions</t>
  </si>
  <si>
    <t>public_offer_price_determination_non_standard_market_conditions</t>
  </si>
  <si>
    <t>Public Offer Price Determination Non-Standard Market Conditions</t>
  </si>
  <si>
    <t>public_offer_procedure_for_right_of_preemption_and_exercise_of_subscription_rights</t>
  </si>
  <si>
    <t>Public Offer Procedure for Right of Pre-emption and exercise of Subscription Rights</t>
  </si>
  <si>
    <t>public_offer_procedure_for_right_of_preemption_and_exercise_of_subscription_rights_required</t>
  </si>
  <si>
    <t>Public Offer Procedure for Right of Preemption and exercise of Subscription Rights Required?</t>
  </si>
  <si>
    <t>public_offer_specific_consent_clear_and_objective_conditions_for_offer_by_financial_intermediaries</t>
  </si>
  <si>
    <t>Public Offer Specific Consent Clear and Objective Conditions for Offer by Financial Intermediaries?</t>
  </si>
  <si>
    <t>public_offer_standard_details_of_method_and_time_of_payment_and_delivery</t>
  </si>
  <si>
    <t>Public Offer Standard Details of Method and Time of Payment and Delivery?</t>
  </si>
  <si>
    <t>public_offer_use_of_base_prospectus_end_date</t>
  </si>
  <si>
    <t>Public Offer Use of Base Prospectus End Date</t>
  </si>
  <si>
    <t>public_offer_use_of_base_prospectus_start_date</t>
  </si>
  <si>
    <t>Public Offer Use of Base Prospectus Start Date</t>
  </si>
  <si>
    <t>publication_date</t>
  </si>
  <si>
    <t>Date for Publication of the Indicative Fixed Rate Percentage?</t>
  </si>
  <si>
    <t>publication_of_list_of_serial_numbers_for_definitive_notes</t>
  </si>
  <si>
    <t>Publication of list of Serial Numbers?</t>
  </si>
  <si>
    <t>publication_of_list_of_serial_numbers_maximum_notice_period</t>
  </si>
  <si>
    <t>Publication of List of Serial Numbers Maximum Notice Period (in Days)</t>
  </si>
  <si>
    <t>publication_of_list_of_serial_numbers_minimum_notice_period</t>
  </si>
  <si>
    <t>Publication of List of Serial Numbers Minimum Notice Period (in Days)</t>
  </si>
  <si>
    <t>publication_websites</t>
  </si>
  <si>
    <t>Websites on which the Base Prospectus has been published (other than the website of Euronext Dublin)</t>
  </si>
  <si>
    <t>publicity_of_note_offer</t>
  </si>
  <si>
    <t>Publicity of Note Offer</t>
  </si>
  <si>
    <t>publicity_of_note_offer_method</t>
  </si>
  <si>
    <t>Manner in and date on which results of the offer are to be made public</t>
  </si>
  <si>
    <t>purchase_agreement_date</t>
  </si>
  <si>
    <t>Purchase Agreement Date</t>
  </si>
  <si>
    <t>purchase_of_notes_in_accordance_with_applicable_french_laws</t>
  </si>
  <si>
    <t>Is the purchase of Notes in accordance with applicable French laws?</t>
  </si>
  <si>
    <t>put_amount_method</t>
  </si>
  <si>
    <t>State method, if any, of calculating Optional Redemption Amount(s) or state Not Applicable</t>
  </si>
  <si>
    <t>put_amount_method_required</t>
  </si>
  <si>
    <t>Optional Redemption Amount(s) and Method Required?</t>
  </si>
  <si>
    <t>put_call_options</t>
  </si>
  <si>
    <t>Put Call Options</t>
  </si>
  <si>
    <t>put_call_options_required</t>
  </si>
  <si>
    <t>Put/Call Options Required?</t>
  </si>
  <si>
    <t>put_maximum_notice</t>
  </si>
  <si>
    <t>Investor Put Maximum Notice Period in number of days</t>
  </si>
  <si>
    <t>put_min_notice</t>
  </si>
  <si>
    <t>Put Minimum Notice in Number of Days</t>
  </si>
  <si>
    <t>put_minimum_notice</t>
  </si>
  <si>
    <t>Investor Put Minimum Notice Period in number of days</t>
  </si>
  <si>
    <t>put_option_exercise_date</t>
  </si>
  <si>
    <t>Investor Put Option Exercise Date(s)</t>
  </si>
  <si>
    <t>put_option_period</t>
  </si>
  <si>
    <t>Investor Put (Condition 5(e))- Noteholders' Option Period</t>
  </si>
  <si>
    <t>put_option_period_required</t>
  </si>
  <si>
    <t>Put Option Period Required?</t>
  </si>
  <si>
    <t>put_optional_redemption_adjusted</t>
  </si>
  <si>
    <t>Put Optional Redemption Date Adjusted/Unadjusted</t>
  </si>
  <si>
    <t>put_optional_redemption_dates_adjusted</t>
  </si>
  <si>
    <t>Are the Investor Put Optional Redemption Dates subject to Adjustment?</t>
  </si>
  <si>
    <t>put_redemption</t>
  </si>
  <si>
    <t>Investor Put Redemption?</t>
  </si>
  <si>
    <t>qi_market</t>
  </si>
  <si>
    <t>Relevant QI market or segment?</t>
  </si>
  <si>
    <t>qualified_investors_legend</t>
  </si>
  <si>
    <t>Offer to be made in the EEA to qualified investors only?</t>
  </si>
  <si>
    <t>qualifying_debt_securities</t>
  </si>
  <si>
    <t>Is the relevant Series of Notes intended to be "qualifying debt securities" (as defined in the Income Tax Act, Chapter 134 of Singapore)?</t>
  </si>
  <si>
    <t>qualifying_debt_securities_for_income_tax_act_singapore</t>
  </si>
  <si>
    <t>Qualifying Debt Securities for Income Tax Act Singapore?</t>
  </si>
  <si>
    <t>quarterly_borrowing_limit</t>
  </si>
  <si>
    <t>Quarterly Borrowing Limit in number of EUR Billion</t>
  </si>
  <si>
    <t>quotation_time</t>
  </si>
  <si>
    <t>Quotation Time</t>
  </si>
  <si>
    <t>quotation_time_place</t>
  </si>
  <si>
    <t>Place for determination of the quotation time</t>
  </si>
  <si>
    <t>quotation_time_place_other</t>
  </si>
  <si>
    <t>Specify relevant place for the quotation time</t>
  </si>
  <si>
    <t>quotation_time_required</t>
  </si>
  <si>
    <t>Quotation Time Required for Make Whole Redemption?</t>
  </si>
  <si>
    <t>quote_page</t>
  </si>
  <si>
    <t>Quote Page</t>
  </si>
  <si>
    <t>quote_page_other</t>
  </si>
  <si>
    <t>Quote Page Other</t>
  </si>
  <si>
    <t>r_and_i_entity</t>
  </si>
  <si>
    <t>Legal name of R&amp;I entity</t>
  </si>
  <si>
    <t>r_and_i_instrument</t>
  </si>
  <si>
    <t>R&amp;I Instrument Rating</t>
  </si>
  <si>
    <t>r_and_i_issuer</t>
  </si>
  <si>
    <t>R&amp;I Issuer Rating</t>
  </si>
  <si>
    <t>r_and_i_programme</t>
  </si>
  <si>
    <t>R&amp;I Programme Rating</t>
  </si>
  <si>
    <t>r_and_i_rating</t>
  </si>
  <si>
    <t>r_and_i_rating_required</t>
  </si>
  <si>
    <t>R&amp;I Rating Required?</t>
  </si>
  <si>
    <t>r_and_i_status_expected</t>
  </si>
  <si>
    <t>R&amp;I Instrument Rating Status</t>
  </si>
  <si>
    <t>range_accrual_notes</t>
  </si>
  <si>
    <t>Range Accural Notes?</t>
  </si>
  <si>
    <t>range_accrual_reference_rate</t>
  </si>
  <si>
    <t>Range Accrual Reference Rate</t>
  </si>
  <si>
    <t>range_accrual_reference_rate_required</t>
  </si>
  <si>
    <t>Range Accrual Reference Rate Required?</t>
  </si>
  <si>
    <t>rate_calculation_business_days</t>
  </si>
  <si>
    <t>Rate Calculation Business Days</t>
  </si>
  <si>
    <t>rate_calculation_jurisdictions</t>
  </si>
  <si>
    <t>Rate Calculation Jurisdictions</t>
  </si>
  <si>
    <t>rate_cut_off_date</t>
  </si>
  <si>
    <t>Rate Cut Off Date</t>
  </si>
  <si>
    <t>rate_cut_off_date_non_standard_required</t>
  </si>
  <si>
    <t>Rate Cut Off Date Non Standard Required?</t>
  </si>
  <si>
    <t>rate_cutoff_date</t>
  </si>
  <si>
    <t>Specify the number of Business Days prior to the Maturity Date or the date fixed for redemption determining the Rate Cut-off Date</t>
  </si>
  <si>
    <t>rate_multiplier</t>
  </si>
  <si>
    <t>Rate Multiplier</t>
  </si>
  <si>
    <t>rate_multiplier_floating</t>
  </si>
  <si>
    <t>Rate Multiplier Floating</t>
  </si>
  <si>
    <t>rate_multiplier_required</t>
  </si>
  <si>
    <t>Rate Multiplier Required?</t>
  </si>
  <si>
    <t>rate_of_exchange</t>
  </si>
  <si>
    <t>Rate of Exchange</t>
  </si>
  <si>
    <t>rating_agencies</t>
  </si>
  <si>
    <t>Legal Name of Rating Agencies established in the EU and registered under Regulation No. 1060/2009</t>
  </si>
  <si>
    <t>rating_agencies_eu</t>
  </si>
  <si>
    <t>Insert names of Rating Agencies which are established in the European Union / United Kingdom and registered under Regulation (EC) No. 1060/2009 (as amended)</t>
  </si>
  <si>
    <t>rating_agencies_names</t>
  </si>
  <si>
    <t>Rating Agencies Short Form Names (e.g. Standard &amp; Poorâ€™s, Moodyâ€™s etc)</t>
  </si>
  <si>
    <t>rating_agency</t>
  </si>
  <si>
    <t>Rating Agency</t>
  </si>
  <si>
    <t>rating_agency_cra_certified</t>
  </si>
  <si>
    <t>Please insert the entity name and defined term for each of the rating agencies not established in the EEA but certified under Regulation (EU) No 1060/2009, as amended (i.e. Fitch Ratings Ltd. (â€œFitchâ€_x009d_) etc)</t>
  </si>
  <si>
    <t>rating_agency_cra_certified_applicable</t>
  </si>
  <si>
    <t>Are any of the rating agencies not established in the EEA but certified under Regulation (EU) No 1060/2009, as amended?</t>
  </si>
  <si>
    <t>rating_agency_criteria_required</t>
  </si>
  <si>
    <t>Rating Agencies Criteria Required?</t>
  </si>
  <si>
    <t>rating_agency_endorser</t>
  </si>
  <si>
    <t>Rating agency acting as endorser</t>
  </si>
  <si>
    <t>rating_agency_endorser_status</t>
  </si>
  <si>
    <t>Status of the rating agency acting as endorser</t>
  </si>
  <si>
    <t>rating_agency_established_eea_registered</t>
  </si>
  <si>
    <t>Please insert the entity name and defined term for each of the rating agencies established in the EEA and registered under Regulation (EU) No 1060/2009, as amended (i.e. Fitch Ratings Ltd. (â€œFitchâ€_x009d_) etc)</t>
  </si>
  <si>
    <t>rating_agency_established_eea_registered_applicable</t>
  </si>
  <si>
    <t>Are any of the rating agencies established in the EEA and registered under Regulation (EU) No 1060/2009, as amended?</t>
  </si>
  <si>
    <t>rating_agency_established_eu_and_applied_for_registration</t>
  </si>
  <si>
    <t>Please insert the defined terms for the rating agencies established in the EU/UK and have applied for registration under Regulation (EC) No 1060/2009 (i.e. Moodyâ€™s, S&amp;P, Fitch etc)</t>
  </si>
  <si>
    <t>rating_agency_established_eu_and_applied_for_registration_applicable</t>
  </si>
  <si>
    <t>Are any of the rating agencies established in the EU/UK and have applied for registration under Regulation (EC) No 1060/2009?</t>
  </si>
  <si>
    <t>rating_agency_established_eu_registered</t>
  </si>
  <si>
    <t>Please insert the defined terms for the rating agencies established in the EU/UK and registered under Regulation (EC) No 1060/2009 (i.e. Moodyâ€™s, S&amp;P, Fitch etc)</t>
  </si>
  <si>
    <t>rating_agency_established_eu_registered_applicable</t>
  </si>
  <si>
    <t>Are any of the rating agencies established in the EU/UK and registered under Regulation (EC) No 1060/2009?</t>
  </si>
  <si>
    <t>rating_agency_established_in_eu</t>
  </si>
  <si>
    <t>Are any of the Rating Agencies Established in the EU and registered under Regulation (EC) No. 1060/2009?</t>
  </si>
  <si>
    <t>rating_agency_established_in_eu_and_applied_for_registration_under_regulation_1060_of_2009</t>
  </si>
  <si>
    <t>Are any of the Rating Agencies Established in EU and have Applied for Registration under Regulation 1060 of 2009?</t>
  </si>
  <si>
    <t>rating_agency_established_in_eu_and_registered_under_regulation_1060_of_2009</t>
  </si>
  <si>
    <t>Rating Agency Established in EU and Registered under Regulation 1060 of 2009?</t>
  </si>
  <si>
    <t>rating_agency_included_in_esma_list_of_credit_agencies</t>
  </si>
  <si>
    <t>Rating Agency Included in ESMA List of Credit Agencies?</t>
  </si>
  <si>
    <t>rating_agency_names</t>
  </si>
  <si>
    <t>Insert Defined Terms covering each rating agency that is established in the European Union and is registered under Regulation (EC) No. 1060/2009 (as amended)</t>
  </si>
  <si>
    <t>rating_agency_not_established_eea_and_not_certified_and_not_endorsed</t>
  </si>
  <si>
    <t>Please insert the entity name and defined term for each of the rating agencies not established in the EEA and not certified under Regulation (EU) No 1060/2009, as amended (the CRA Regulation) and the rating it has given to the Notes is not endorsed by a credit rating agency established in the EEA and registered under the CRA Regulation (i.e. Fitch Ratings Ltd. (â€œFitchâ€_x009d_) etc)</t>
  </si>
  <si>
    <t>rating_agency_not_established_eea_and_not_certified_and_not_endorsed_applicable</t>
  </si>
  <si>
    <t>Are any of the rating agencies not established in the EEA and is not certified under Regulation (EU) No 1060/2009, as amended (the CRA Regulation) and the rating it has given to the Notes is not endorsed by a credit rating agency established in the EEA and registered under the CRA Regulation?</t>
  </si>
  <si>
    <t>rating_agency_not_established_eea_but_endorsed</t>
  </si>
  <si>
    <t>Please insert the entity name and defined term for each of the rating agencies not established in the EEA but the rating it has given to the Notes is endorsed by an entity which is established in the EEA and registered under Regulation (EU) No 1060/2009, as amended (i.e. Fitch Ratings Ltd. ("Fitch") etc)</t>
  </si>
  <si>
    <t>rating_agency_not_established_eea_but_endorsed_applicable</t>
  </si>
  <si>
    <t>Are any of the rating agencies not established in the EEA but the rating it has given to the Notes is endorsed by an entity which is established in the EEA and registered under Regulation (EU) No 1060/2009, as amended?</t>
  </si>
  <si>
    <t>rating_agency_not_established_eu_and_not_applied_for_registration</t>
  </si>
  <si>
    <t>Please insert the defined terms for the rating agencies not established in the EU/UK and have not applied for registration under Regulation (EC) No 1060/2009 (i.e. Moodyâ€™s, S&amp;P, Fitch etc)</t>
  </si>
  <si>
    <t>rating_agency_not_established_eu_and_not_applied_for_registration_applicable</t>
  </si>
  <si>
    <t>Are any of the rating agencies not established in the EU/UK and have not applied for registration under Regulation (EC) No 1060/2009?</t>
  </si>
  <si>
    <t>rating_agency_not_established_eu_and_not_applied_for_registration_but_endorsed</t>
  </si>
  <si>
    <t>Please insert the defined terms for the rating agencies not established in the EU/UK and have not applied for registration under Regulation (EC) 1060/2009 but endorsed (i.e. Moodyâ€™s, S&amp;P, Fitch etc)</t>
  </si>
  <si>
    <t>rating_agency_not_established_eu_and_not_applied_for_registration_but_endorsed_applicable</t>
  </si>
  <si>
    <t>Are any of the rating agencies not established in the EU/UK and have not applied for registration under Regulation (EC) 1060/2009 but is endorsed?</t>
  </si>
  <si>
    <t>rating_agency_not_established_in_eea_and_not_certified</t>
  </si>
  <si>
    <t>Name of Rating Agenc(y)/(ies) neither established in the EEA nor certified under Regulation (EC) No. 1060/2009</t>
  </si>
  <si>
    <t>rating_agency_not_established_in_eea_but_certified</t>
  </si>
  <si>
    <t>Name of Rating Agenc(y)/(ies) not established in EEA but certified under Regulation (EC) No. 1060/2009</t>
  </si>
  <si>
    <t>rating_agency_not_established_in_eea_but_rating_endorsed</t>
  </si>
  <si>
    <t>Name of Rating Agenc(y)/(ies) not established in the EEA but the rating is endorsed</t>
  </si>
  <si>
    <t>rating_agency_registration_options</t>
  </si>
  <si>
    <t>Rating Agency Registration Options</t>
  </si>
  <si>
    <t>rating_agency_status</t>
  </si>
  <si>
    <t>Status of Ratings Agencies under Regulation (EC) No 1060/2009</t>
  </si>
  <si>
    <t>rating_defined_term</t>
  </si>
  <si>
    <t>Defined Term used to capture Rating Agencies established in the EU and registered under the CRA Regulation</t>
  </si>
  <si>
    <t>rating_explanation</t>
  </si>
  <si>
    <t>rating_explanation_required</t>
  </si>
  <si>
    <t>rating_other</t>
  </si>
  <si>
    <t>rating_step</t>
  </si>
  <si>
    <t>Fixed Rate Step-up/Step-down?</t>
  </si>
  <si>
    <t>ratings_endorsed</t>
  </si>
  <si>
    <t>Ratings Endorsed</t>
  </si>
  <si>
    <t>ratings_explanation</t>
  </si>
  <si>
    <t>Brief explanation of the meaning of the ratings</t>
  </si>
  <si>
    <t>ratings_explanation_required</t>
  </si>
  <si>
    <t>ratings_given</t>
  </si>
  <si>
    <t>Ratings Given?</t>
  </si>
  <si>
    <t>ratings_meaning_required</t>
  </si>
  <si>
    <t>Has the meaning of the ratings been previously published by the rating provider?</t>
  </si>
  <si>
    <t>ratings_of_non_eu_rating_agency_endorsed_by_eu_rating_agency</t>
  </si>
  <si>
    <t>Ratings of Non EU Rating Agency Endorsed by EU Rating Agency?</t>
  </si>
  <si>
    <t>ratings_of_non_eu_rating_agency_expected_to_be_endorsed_by_eu_rating_agency</t>
  </si>
  <si>
    <t>Ratings of Non EU Rating Agency Expected to be Endorsed by EU Rating Agency?</t>
  </si>
  <si>
    <t>ratings_previously_published</t>
  </si>
  <si>
    <t>Ratings Previously Published?</t>
  </si>
  <si>
    <t>ratings_previously_published_description</t>
  </si>
  <si>
    <t>Ratings Previously Published Description</t>
  </si>
  <si>
    <t>ratings_required</t>
  </si>
  <si>
    <t>Ratings Required?</t>
  </si>
  <si>
    <t>rb_fallback_price</t>
  </si>
  <si>
    <t>Reference Bond Fallback Price</t>
  </si>
  <si>
    <t>reason_for_offer_required</t>
  </si>
  <si>
    <t>Reason for the Offer Required?</t>
  </si>
  <si>
    <t>reason_for_the_offer_required</t>
  </si>
  <si>
    <t>reasons_for_offer</t>
  </si>
  <si>
    <t>Reasons for Offer</t>
  </si>
  <si>
    <t>reasons_for_offer_different_from_prospectus</t>
  </si>
  <si>
    <t>Are the Reasons for the Offer Different than â€œAs set out in â€œUse of Proceedsâ€_x009d_ in the Prospectusâ€_x009d_?</t>
  </si>
  <si>
    <t>reasons_for_the_offer</t>
  </si>
  <si>
    <t>Reasons for the offer and use of proceeds</t>
  </si>
  <si>
    <t>reasons_for_the_offer_disclosure_required</t>
  </si>
  <si>
    <t>Is the â€œReasons For The Offer, Estimated Net Proceeds And Total Expensesâ€_x009d_ section required to be included in Part B of the Final Terms?</t>
  </si>
  <si>
    <t>reasons_for_the_offer_estimated_net_proceeds_required</t>
  </si>
  <si>
    <t>Do the estimated net proceeds and use of proceeds disclosure need to be included?</t>
  </si>
  <si>
    <t>reasons_for_the_offer_etc_to_be_disclosed</t>
  </si>
  <si>
    <t>Are Reasons for the offer, estimated net proceeds and total expenses to be etc. to be disclosed in the Pricing Supplement?</t>
  </si>
  <si>
    <t>reasons_for_the_offer_in_fts</t>
  </si>
  <si>
    <t>Are Reasons for the Offer to be included in the Final Terms?</t>
  </si>
  <si>
    <t>reasons_for_the_offer_required</t>
  </si>
  <si>
    <t>Is the â€œReasons for the Offerâ€_x009d_ section required to be specified in Part B of the Final Terms?</t>
  </si>
  <si>
    <t>redeemable_in_part</t>
  </si>
  <si>
    <t>Issuer Call redeemable in part applicable?</t>
  </si>
  <si>
    <t>redeemable_in_part_call</t>
  </si>
  <si>
    <t>Call Option Redeemable in Part?</t>
  </si>
  <si>
    <t>redeemable_in_part_corporation_call</t>
  </si>
  <si>
    <t>Redeemable In Part (Corporation Call)?</t>
  </si>
  <si>
    <t>redeemable_in_part_ineligibility_issuer_call</t>
  </si>
  <si>
    <t>Redeemable in Part Ineligibility Issuer Call?</t>
  </si>
  <si>
    <t>redeemable_in_part_issuer_call</t>
  </si>
  <si>
    <t>Redeemable in Part?</t>
  </si>
  <si>
    <t>redeemable_in_part_issuer_make_whole_call</t>
  </si>
  <si>
    <t>Is the Issuer Make Whole Call option redeemable in part?</t>
  </si>
  <si>
    <t>redeemable_in_part_issuer_maturity_call</t>
  </si>
  <si>
    <t>Is the Issuer Maturity Call Redeemable in Part?</t>
  </si>
  <si>
    <t>redeemable_in_part_make_whole</t>
  </si>
  <si>
    <t>Make-Whole Redeemable in Part?</t>
  </si>
  <si>
    <t>redemption_amount</t>
  </si>
  <si>
    <t>Select method for specifying the redemption amount</t>
  </si>
  <si>
    <t>redemption_amount_basis</t>
  </si>
  <si>
    <t>Description of determination of redemption amount</t>
  </si>
  <si>
    <t>redemption_amount_calculated</t>
  </si>
  <si>
    <t>Redemption Amount per Calculation Amount</t>
  </si>
  <si>
    <t>redemption_amount_calculations</t>
  </si>
  <si>
    <t>Redemption Amount Calculations</t>
  </si>
  <si>
    <t>redemption_amount_calculations_in_appendix</t>
  </si>
  <si>
    <t>Include Annex with redemption amount calculations?</t>
  </si>
  <si>
    <t>redemption_amount_for_early_redemption_or_on_an_event_of_default</t>
  </si>
  <si>
    <t>Redemption Amount for Early Redemption or on an Event of Default other than for Taxation or Illegality</t>
  </si>
  <si>
    <t>redemption_amount_investor_put</t>
  </si>
  <si>
    <t>Optional Redemption Amount</t>
  </si>
  <si>
    <t>redemption_amount_investor_put_calculated</t>
  </si>
  <si>
    <t>Investor Put Optional Redemption Amount per Calculation Amount</t>
  </si>
  <si>
    <t>redemption_amount_investor_put_calculated_method</t>
  </si>
  <si>
    <t>Investor Put - Method for Calculation of Redemption Amount</t>
  </si>
  <si>
    <t>redemption_amount_investor_put_other</t>
  </si>
  <si>
    <t>Optional Redemption Amount Investor Put Other</t>
  </si>
  <si>
    <t>redemption_amount_issuer_call</t>
  </si>
  <si>
    <t>Optional Redemption Amount Issuer Call Percentage</t>
  </si>
  <si>
    <t>redemption_amount_issuer_call_calculated</t>
  </si>
  <si>
    <t>Redemption Amount Issuer Call Calculated</t>
  </si>
  <si>
    <t>redemption_amount_loss_absorption_disqualification_calculated</t>
  </si>
  <si>
    <t>Loss Absorption Disqualification Redemption Amount per Calculation Amount</t>
  </si>
  <si>
    <t>redemption_amount_loss_absorption_disqualification_global</t>
  </si>
  <si>
    <t>Loss Absorption Disqualification Redemption Amount</t>
  </si>
  <si>
    <t>redemption_amount_make_whole_call</t>
  </si>
  <si>
    <t>Redemption Amount Make-Whole Call per Calculation Amount</t>
  </si>
  <si>
    <t>redemption_amount_noteholder_put_calculated</t>
  </si>
  <si>
    <t>redemption_amount_one</t>
  </si>
  <si>
    <t>First Optional Redemption Amount per Calculation Amount</t>
  </si>
  <si>
    <t>redemption_amount_or_redemption_amount_calculation_method</t>
  </si>
  <si>
    <t>Specify other Optional Redemption Amount and method (Issuer Call)</t>
  </si>
  <si>
    <t>redemption_amount_percentage</t>
  </si>
  <si>
    <t>Redemption amount percentage</t>
  </si>
  <si>
    <t>redemption_amount_two</t>
  </si>
  <si>
    <t>Second Optional Redemption Amount per Calculation Amount</t>
  </si>
  <si>
    <t>redemption_amount_upon_occurrence_of_a_mrel_disqualification_event</t>
  </si>
  <si>
    <t>Redemption Amount upon occurrence of a MREL Disqualification Event</t>
  </si>
  <si>
    <t>redemption_amount_upon_the_occurrence_of_a_capital_event</t>
  </si>
  <si>
    <t>Redemption Amount upon the occurrence of a Capital Event</t>
  </si>
  <si>
    <t>redemption_at_par</t>
  </si>
  <si>
    <t>Redemption at Par?</t>
  </si>
  <si>
    <t>redemption_at_par_investor_put</t>
  </si>
  <si>
    <t>Optional Redemption at Par? (Investor Put)</t>
  </si>
  <si>
    <t>redemption_basis</t>
  </si>
  <si>
    <t>Final Redemption Basis (if not at par the Notes will be derivative securities for the purposes of the Prospectus Directive and the requirements of Annex XII to the Prospectus Directive Regulations will apply)</t>
  </si>
  <si>
    <t>redemption_basis_other</t>
  </si>
  <si>
    <t>redemption_basis_percentage</t>
  </si>
  <si>
    <t>Redemption Basis Percentage</t>
  </si>
  <si>
    <t>redemption_business_day_convention</t>
  </si>
  <si>
    <t>Redemption Business Day Convention</t>
  </si>
  <si>
    <t>redemption_change</t>
  </si>
  <si>
    <t>Specify details of any provision for convertibility of Notes into another redemption/ payment basis.</t>
  </si>
  <si>
    <t>redemption_date_one</t>
  </si>
  <si>
    <t>First Optional Redemption Date</t>
  </si>
  <si>
    <t>redemption_date_two</t>
  </si>
  <si>
    <t>Second Optional Redemption Date</t>
  </si>
  <si>
    <t>redemption_following_an_acquisition_event_required</t>
  </si>
  <si>
    <t>Redemption following an Acquisition Event?</t>
  </si>
  <si>
    <t>redemption_for_hedging_disruption</t>
  </si>
  <si>
    <t>Redemption for Hedging Disruption Applicable?</t>
  </si>
  <si>
    <t>redemption_for_loss_absorption_disqualification_event_required</t>
  </si>
  <si>
    <t>Redemption for Loss Absorption Disqualification Event Required?</t>
  </si>
  <si>
    <t>redemption_for_regulatory_reasons_force_majeure</t>
  </si>
  <si>
    <t>Exclusion applicable for 5.3 Redemption for regulatory reasons or Force Majeure Event or 5.3.1 regulatory reasons only?</t>
  </si>
  <si>
    <t>redemption_for_tax_on_non_interest_payment_dates</t>
  </si>
  <si>
    <t>Redemption for Tax on Non Interest Payment Dates (Condition 5.2)?</t>
  </si>
  <si>
    <t>redemption_for_tax_reasons</t>
  </si>
  <si>
    <t>Early Redemption for Tax Reasons Permitted?</t>
  </si>
  <si>
    <t>redemption_for_tax_reasons_applies</t>
  </si>
  <si>
    <t>Does Redemption for Tax Reasons Apply?</t>
  </si>
  <si>
    <t>redemption_for_tax_reasons_at_any_time</t>
  </si>
  <si>
    <t>Redemption for Tax Reasons at any time</t>
  </si>
  <si>
    <t>redemption_for_tax_reasons_on_ipds_only</t>
  </si>
  <si>
    <t>Redemption for Tax Reasons on IPDs only</t>
  </si>
  <si>
    <t>redemption_in_instalments</t>
  </si>
  <si>
    <t>Redemption in Instalments?</t>
  </si>
  <si>
    <t>redemption_in_part_required</t>
  </si>
  <si>
    <t>Redemption in Part Required?</t>
  </si>
  <si>
    <t>redemption_in_whole_dates</t>
  </si>
  <si>
    <t>Specify when redemption may only be in whole</t>
  </si>
  <si>
    <t>redemption_margin</t>
  </si>
  <si>
    <t>Redemption Margin</t>
  </si>
  <si>
    <t>redemption_margin_applicable</t>
  </si>
  <si>
    <t>Is a Redemption Margin required for Redemption pursuant to Condition 7.3</t>
  </si>
  <si>
    <t>redemption_margin_required</t>
  </si>
  <si>
    <t>Redemption Margin Required?</t>
  </si>
  <si>
    <t>redemption_options</t>
  </si>
  <si>
    <t>redemption_options_required</t>
  </si>
  <si>
    <t>redemption_or_payment_basis</t>
  </si>
  <si>
    <t>redemption_or_payment_basis_options</t>
  </si>
  <si>
    <t>Redemption or Payment Basis options</t>
  </si>
  <si>
    <t>redemption_percentage</t>
  </si>
  <si>
    <t>redemption_percentage_amount</t>
  </si>
  <si>
    <t>Redemption Percentage Amount</t>
  </si>
  <si>
    <t>redemption_period</t>
  </si>
  <si>
    <t>Redemption period</t>
  </si>
  <si>
    <t>redemption_upon_loss_absorption_disqualification_event</t>
  </si>
  <si>
    <t>Redemption upon Loss Absorption Disqualification Event?</t>
  </si>
  <si>
    <t>redemption_upon_loss_absorption_disqualification_event_calculation</t>
  </si>
  <si>
    <t>Redemption upon Loss Absorption Disqualification Event Calculation</t>
  </si>
  <si>
    <t>redemption_upon_occurrence_of_a_mrel_disqualification_event</t>
  </si>
  <si>
    <t>Redemption upon occurrence of a MREL Disqualification Event?</t>
  </si>
  <si>
    <t>redemption_upon_occurrence_of_a_mrel_disqualification_event_required</t>
  </si>
  <si>
    <t>redemption_upon_occurrence_of_capital_event</t>
  </si>
  <si>
    <t>Redemption Upon Occurrence of Capital Event? (for Subordinated Notes)</t>
  </si>
  <si>
    <t>redemption_upon_occurrence_of_capital_event_required</t>
  </si>
  <si>
    <t>Redemption upon occurrence of Capital Event Required?</t>
  </si>
  <si>
    <t>redenomination</t>
  </si>
  <si>
    <t>Redenomination Applicable?</t>
  </si>
  <si>
    <t>redenomination_applicable</t>
  </si>
  <si>
    <t>redenomination_day_count_fraction</t>
  </si>
  <si>
    <t>Redenomination Day Count Fraction</t>
  </si>
  <si>
    <t>redenomination_day_count_fraction_required</t>
  </si>
  <si>
    <t>Redenomination Day Count Fraction Required?</t>
  </si>
  <si>
    <t>redenomination_description</t>
  </si>
  <si>
    <t>Redenomination Description</t>
  </si>
  <si>
    <t>redenomination_details</t>
  </si>
  <si>
    <t>Redenomination-Specify the applicable Day Count Fraction and any provisions necessary to deal with floating rate interest calculation (including alternative reference rates)</t>
  </si>
  <si>
    <t>redenomination_etc</t>
  </si>
  <si>
    <t>redenomination_etc_applicable</t>
  </si>
  <si>
    <t>Redenomination, renominalisation and reconventioning provisions applicable?</t>
  </si>
  <si>
    <t>redenomination_modifications</t>
  </si>
  <si>
    <t>Redenomination</t>
  </si>
  <si>
    <t>redenomination_modifications_required</t>
  </si>
  <si>
    <t>Are redenomination modifications details required to be specified?</t>
  </si>
  <si>
    <t>redenomination_on_euro_event</t>
  </si>
  <si>
    <t>Redenomination on Euro Event</t>
  </si>
  <si>
    <t>redenomination_provisions_set_out_in_conditions</t>
  </si>
  <si>
    <t>Redenomination Provisions set out in Conditions?</t>
  </si>
  <si>
    <t>redenomination_renominalisation_and_reconventioning</t>
  </si>
  <si>
    <t>Redenomination Renominalisation and Reconventioning Required?</t>
  </si>
  <si>
    <t>redenomination_renominalisation_and_reconventioning_annex</t>
  </si>
  <si>
    <t>Redenomination Renominalisation and Reconventioning Annex</t>
  </si>
  <si>
    <t>redenomination_renominalisation_and_reconventioning_options</t>
  </si>
  <si>
    <t>Redenomination Renominalisation and Reconventioning Options</t>
  </si>
  <si>
    <t>redenomination_renominalisation_and_reconventioning_provisions</t>
  </si>
  <si>
    <t>Details of Redenomination Renominalisation and Reconventioning Provisions</t>
  </si>
  <si>
    <t>redenomination_renominalization_and_reconventioning</t>
  </si>
  <si>
    <t>Redenomination, Renominalization and Reconventioning?</t>
  </si>
  <si>
    <t>redenomination_required</t>
  </si>
  <si>
    <t>Redenomination Required?</t>
  </si>
  <si>
    <t>redomination_renominalization_reconventioning</t>
  </si>
  <si>
    <t>Redomination Renominalization Reconventioning Provisions</t>
  </si>
  <si>
    <t>redomination_renominalization_reconventioning_required</t>
  </si>
  <si>
    <t>Redomination Renominalization Reconventioning Required?</t>
  </si>
  <si>
    <t>reduce_subscriptions_details</t>
  </si>
  <si>
    <t>Description of possibility to reduce subscriptions and manner for refunding excess amount paid by applicants</t>
  </si>
  <si>
    <t>reduce_subscriptions_required</t>
  </si>
  <si>
    <t>Description of possibility to reduce subscriptions and manner for refunding excess amount paid by applicants required?</t>
  </si>
  <si>
    <t>reference_bank</t>
  </si>
  <si>
    <t>Reference Bank</t>
  </si>
  <si>
    <t>reference_bank_required</t>
  </si>
  <si>
    <t>Reference Bank Required?</t>
  </si>
  <si>
    <t>reference_banks</t>
  </si>
  <si>
    <t>Reference Banks</t>
  </si>
  <si>
    <t>reference_banks_required</t>
  </si>
  <si>
    <t>Reference Banks Required?</t>
  </si>
  <si>
    <t>reference_banks_specified</t>
  </si>
  <si>
    <t>Specify reference bank(s)</t>
  </si>
  <si>
    <t>reference_bond</t>
  </si>
  <si>
    <t>Reference Bond</t>
  </si>
  <si>
    <t>reference_bond_make_whole</t>
  </si>
  <si>
    <t>Reference Bond for Make-Whole Redemption</t>
  </si>
  <si>
    <t>reference_bond_rate</t>
  </si>
  <si>
    <t>Reference Bond Rate</t>
  </si>
  <si>
    <t>reference_bond_required</t>
  </si>
  <si>
    <t>Reference Bond Required?</t>
  </si>
  <si>
    <t>reference_bond_specified</t>
  </si>
  <si>
    <t>reference_bonds</t>
  </si>
  <si>
    <t>Reference Bonds</t>
  </si>
  <si>
    <t>reference_currency</t>
  </si>
  <si>
    <t>reference_currency_cms_rate_1</t>
  </si>
  <si>
    <t>Reference Currency CMS Rate 1</t>
  </si>
  <si>
    <t>reference_currency_cms_rate_2</t>
  </si>
  <si>
    <t>Reference Currency CMS Rate 2</t>
  </si>
  <si>
    <t>reference_currency_equivalent_if_different_to_conditions</t>
  </si>
  <si>
    <t>Reference Currency Equivalent if different to Conditions</t>
  </si>
  <si>
    <t>reference_currency_equivalent_required</t>
  </si>
  <si>
    <t>Reference Currency Equivalent if different to Conditions required?</t>
  </si>
  <si>
    <t>reference_currency_mid_market</t>
  </si>
  <si>
    <t>Reference Currency Mid Market</t>
  </si>
  <si>
    <t>reference_currency_other</t>
  </si>
  <si>
    <t>Reference Currency Other</t>
  </si>
  <si>
    <t>reference_currency_other_required</t>
  </si>
  <si>
    <t>Reference Currency Other Required?</t>
  </si>
  <si>
    <t>reference_currency_required</t>
  </si>
  <si>
    <t>Reference Currency Required?</t>
  </si>
  <si>
    <t>reference_date</t>
  </si>
  <si>
    <t>Reference Date</t>
  </si>
  <si>
    <t>reference_date_options</t>
  </si>
  <si>
    <t>Reference Date Options</t>
  </si>
  <si>
    <t>reference_gilt</t>
  </si>
  <si>
    <t>Reference Gilt</t>
  </si>
  <si>
    <t>reference_gilt_required</t>
  </si>
  <si>
    <t>Reference Gilt Required?</t>
  </si>
  <si>
    <t>reference_government_bond_dealers</t>
  </si>
  <si>
    <t>Reference Government Bond Dealers</t>
  </si>
  <si>
    <t>reference_market</t>
  </si>
  <si>
    <t>Reference Market</t>
  </si>
  <si>
    <t>reference_price</t>
  </si>
  <si>
    <t>reference_price_amount</t>
  </si>
  <si>
    <t>Reference Price Amount per Calculation Amount</t>
  </si>
  <si>
    <t>reference_price_equal_to_issue_price</t>
  </si>
  <si>
    <t>Reference Price Equal to Issue Price?</t>
  </si>
  <si>
    <t>reference_price_is_issue_price</t>
  </si>
  <si>
    <t>Reference Price is Issue Price?</t>
  </si>
  <si>
    <t>reference_price_percentage</t>
  </si>
  <si>
    <t>Reference Price Percentage</t>
  </si>
  <si>
    <t>reference_price_required</t>
  </si>
  <si>
    <t>Reference Price Required?</t>
  </si>
  <si>
    <t>reference_rate_2</t>
  </si>
  <si>
    <t>Reference Rate 2</t>
  </si>
  <si>
    <t>reference_rate_3</t>
  </si>
  <si>
    <t>Reference Rate 3</t>
  </si>
  <si>
    <t>reference_rate_administrator</t>
  </si>
  <si>
    <t>reference_rate_administrator_register</t>
  </si>
  <si>
    <t>Does the Benchmark Administrator appear on the Benchmark Register?</t>
  </si>
  <si>
    <t>reference_rate_alternative</t>
  </si>
  <si>
    <t>Reference Rate Alternative</t>
  </si>
  <si>
    <t>reference_rate_amendments</t>
  </si>
  <si>
    <t>Reference Rate Amendments</t>
  </si>
  <si>
    <t>reference_rate_amendments_required</t>
  </si>
  <si>
    <t>Reference Rate Amendments Required?</t>
  </si>
  <si>
    <t>reference_rate_applicable_to_resettable_note_interbank_rate_required</t>
  </si>
  <si>
    <t>Reference Rate applicable to Resettable Note Interbank Rate required</t>
  </si>
  <si>
    <t>reference_rate_cms</t>
  </si>
  <si>
    <t>Reference Rate CMS</t>
  </si>
  <si>
    <t>reference_rate_determination</t>
  </si>
  <si>
    <t>Reference Rate Determination Required?</t>
  </si>
  <si>
    <t>reference_rate_determination_date</t>
  </si>
  <si>
    <t>Number of Business Days preceding the Make-Whole Redemption Date for Reference Rate Determination</t>
  </si>
  <si>
    <t>reference_rate_extended_maturity</t>
  </si>
  <si>
    <t>Reference Rate Extended Maturity</t>
  </si>
  <si>
    <t>reference_rate_interbank</t>
  </si>
  <si>
    <t>Reference Rate applicable to Resettable Note Interbank Rate</t>
  </si>
  <si>
    <t>reference_rate_multiplier</t>
  </si>
  <si>
    <t>Reference_Rate_Multiplier</t>
  </si>
  <si>
    <t>reference_rate_multiplier_required</t>
  </si>
  <si>
    <t>Reference Rate Multiplier Required?</t>
  </si>
  <si>
    <t>reference_rate_option</t>
  </si>
  <si>
    <t>reference_rate_publisher</t>
  </si>
  <si>
    <t>reference_rate_replacement</t>
  </si>
  <si>
    <t>Reference Rate Replacement</t>
  </si>
  <si>
    <t>reference_rate_replacement_extended_maturity</t>
  </si>
  <si>
    <t>Reference Rate Replacement Extended Maturity</t>
  </si>
  <si>
    <t>reference_rate_replacement_required</t>
  </si>
  <si>
    <t>Reference Rate Replacement Required?</t>
  </si>
  <si>
    <t>reference_rate_replacement_reset_rate</t>
  </si>
  <si>
    <t>Reference Rate Replacement for Reset Rate?</t>
  </si>
  <si>
    <t>reference_rate_required</t>
  </si>
  <si>
    <t>Reference Rate applicable to Resettable Note Interbank Rate Required?</t>
  </si>
  <si>
    <t>reference_rate_tenor_extended_maturity</t>
  </si>
  <si>
    <t>Reference Rate Tenor Extended Maturity</t>
  </si>
  <si>
    <t>reference_rate_tenor_stub_period_one</t>
  </si>
  <si>
    <t>reference_rate_tenor_stub_period_two</t>
  </si>
  <si>
    <t>reference_to_the_base_prospectus_green_bond</t>
  </si>
  <si>
    <t>Reference to the Base Prospectus for Use of proceeds - Green Bonds?</t>
  </si>
  <si>
    <t>reference_to_the_base_prospectus_sdg_bond</t>
  </si>
  <si>
    <t>Reference to the Base Prospectus for Use of proceeds â€“ SDG Bonds?</t>
  </si>
  <si>
    <t>reg_s</t>
  </si>
  <si>
    <t>Reg. S compliance category</t>
  </si>
  <si>
    <t>reg_s_applicable</t>
  </si>
  <si>
    <t>Reg S Applicable?</t>
  </si>
  <si>
    <t>reg_s_cat_2_required</t>
  </si>
  <si>
    <t>Regulation S Compliance Category 2 Applicable?</t>
  </si>
  <si>
    <t>reg_s_category</t>
  </si>
  <si>
    <t>Reg S Category</t>
  </si>
  <si>
    <t>reg_s_common_code</t>
  </si>
  <si>
    <t>reg_s_compliance_category</t>
  </si>
  <si>
    <t>U.S. Reg. S Compliance Category</t>
  </si>
  <si>
    <t>reg_s_compliance_category_2_applicable</t>
  </si>
  <si>
    <t>Reg. S Compliance Category 2 Applicable?</t>
  </si>
  <si>
    <t>reg_s_isin</t>
  </si>
  <si>
    <t>register</t>
  </si>
  <si>
    <t>Is the Register held by the Principal Registrar or the Alternative Registrar?</t>
  </si>
  <si>
    <t>register_of_administrators</t>
  </si>
  <si>
    <t>Does the Benchmark Administrator appear on the register of administrators and benchmarks established and maintained by the European Securities and Markets Authority?</t>
  </si>
  <si>
    <t>registered_and_non_registered_benchmark_administrators_applicable</t>
  </si>
  <si>
    <t>Registered and Non Registered Benchmark Administrators Applicable?</t>
  </si>
  <si>
    <t>registered_benchmark_administrator</t>
  </si>
  <si>
    <t>Benchmark Administrator registered pursuant to Art. 36 of the Benchmark Regulation?</t>
  </si>
  <si>
    <t>registered_dematerialised_notes_fully_dematerialised</t>
  </si>
  <si>
    <t>Fully or Administered Registered Dematerialised Notes?</t>
  </si>
  <si>
    <t>registered_dematerialised_notes_nominatif_pur</t>
  </si>
  <si>
    <t>Registered Dematerialised Notes Nominatif pur or administrÃ©?</t>
  </si>
  <si>
    <t>registered_form</t>
  </si>
  <si>
    <t>Form of Registered Covered Bonds</t>
  </si>
  <si>
    <t>registered_global_note_nominal_amount</t>
  </si>
  <si>
    <t>Registered Global Note Nominal Amount</t>
  </si>
  <si>
    <t>registered_note_exchange_notice_period_required</t>
  </si>
  <si>
    <t>Unrestricted Registered Note Exchange Notice Period Required?</t>
  </si>
  <si>
    <t>registered_note_exchange_period</t>
  </si>
  <si>
    <t>Unrestricted Registered Note Exchange Period</t>
  </si>
  <si>
    <t>registered_note_exchange_period_days</t>
  </si>
  <si>
    <t>Unrestricted Registered Note Exchange Period Number of Days</t>
  </si>
  <si>
    <t>registered_note_form</t>
  </si>
  <si>
    <t>Form of Registered Notes</t>
  </si>
  <si>
    <t>registered_note_nominee</t>
  </si>
  <si>
    <t>Registered Note Nominee</t>
  </si>
  <si>
    <t>registered_note_options</t>
  </si>
  <si>
    <t>Registered Note Options</t>
  </si>
  <si>
    <t>registered_notes</t>
  </si>
  <si>
    <t>Registered Notes Form</t>
  </si>
  <si>
    <t>registered_notes_description</t>
  </si>
  <si>
    <t>Registered Notes Description</t>
  </si>
  <si>
    <t>registered_notes_exchangeable_on_request</t>
  </si>
  <si>
    <t>Global Registered Notes exchangeable for Definitive Registered Notes</t>
  </si>
  <si>
    <t>registered_notes_exchangeable_on_specified_days_notice</t>
  </si>
  <si>
    <t>Registered Notes Exchangeable on Specified Daysâ€™ Notice?</t>
  </si>
  <si>
    <t>registered_notes_form</t>
  </si>
  <si>
    <t>Registered Form of Notes</t>
  </si>
  <si>
    <t>registered_notes_held_in_new_safekeeping_structure</t>
  </si>
  <si>
    <t>Registered Notes held in New Safekeeping Structure?</t>
  </si>
  <si>
    <t>registered_notes_held_under_the_new_safekeeping_structure</t>
  </si>
  <si>
    <t>Registered Notes Held Under the New Safekeeping Structure?</t>
  </si>
  <si>
    <t>registered_notes_issued_as_definitives</t>
  </si>
  <si>
    <t>Registered Notes to be issued as Definitive Registered Notes</t>
  </si>
  <si>
    <t>registered_notes_specified_notes_period</t>
  </si>
  <si>
    <t>Registered Notes Specified Notes Period</t>
  </si>
  <si>
    <t>registered_office_of_issuer</t>
  </si>
  <si>
    <t>Registered office of Issuer</t>
  </si>
  <si>
    <t>registered_required</t>
  </si>
  <si>
    <t>City in which specified office of Registrar to be maintained Required?</t>
  </si>
  <si>
    <t>registrar_city</t>
  </si>
  <si>
    <t>Registrar City</t>
  </si>
  <si>
    <t>registrar_jurisdiction_new_york</t>
  </si>
  <si>
    <t>Registrar office to be maintained in New York?</t>
  </si>
  <si>
    <t>registrar_name_and_specified_office</t>
  </si>
  <si>
    <t>Registrar Name and Specified Office</t>
  </si>
  <si>
    <t>registrar_required</t>
  </si>
  <si>
    <t>Registrar Required?</t>
  </si>
  <si>
    <t>registration_agent</t>
  </si>
  <si>
    <t>Registration Agent-give name and details</t>
  </si>
  <si>
    <t>registration_agent_address</t>
  </si>
  <si>
    <t>Registraion Agent Address</t>
  </si>
  <si>
    <t>registration_agent_details</t>
  </si>
  <si>
    <t>Registration Agent Details</t>
  </si>
  <si>
    <t>registration_agent_name</t>
  </si>
  <si>
    <t>Registraion Agent Name</t>
  </si>
  <si>
    <t>registration_agent_required</t>
  </si>
  <si>
    <t>Registration Agent Required?</t>
  </si>
  <si>
    <t>registration_authority</t>
  </si>
  <si>
    <t>Registration Authority for Registration under EC 1060/2009</t>
  </si>
  <si>
    <t>regulated_benchmark</t>
  </si>
  <si>
    <t>Is Benchmark Reference Rate Regulated?</t>
  </si>
  <si>
    <t>regulated_benchmark_2</t>
  </si>
  <si>
    <t>Regulated Benchmark 2</t>
  </si>
  <si>
    <t>regulated_benchmark_3</t>
  </si>
  <si>
    <t>Regulated Benchmark 3</t>
  </si>
  <si>
    <t>regulated_market</t>
  </si>
  <si>
    <t>Are the Notes admitted to trading on a regulated market?</t>
  </si>
  <si>
    <t>regulated_market_options</t>
  </si>
  <si>
    <t>Regulated Market</t>
  </si>
  <si>
    <t>regulated_or_equivalent_markets_on_which_securities_of_same_class_are_traded</t>
  </si>
  <si>
    <t>Regulated or equivalent markets on which securities of same class are traded</t>
  </si>
  <si>
    <t>regulated_rating_agencies</t>
  </si>
  <si>
    <t>Are any of the Rating Agencies established in the European Union and registered under the CRA Regulation?</t>
  </si>
  <si>
    <t>regulation_s_and_unrestricted_global_registered_note</t>
  </si>
  <si>
    <t>Regulation S or Unrestricted Global Registered Note?</t>
  </si>
  <si>
    <t>regulation_s_category</t>
  </si>
  <si>
    <t>Regulation S Category</t>
  </si>
  <si>
    <t>regulation_s_category_2_offering</t>
  </si>
  <si>
    <t>Regulation S Category 2?</t>
  </si>
  <si>
    <t>regulation_s_cfi</t>
  </si>
  <si>
    <t>Regulation S CFI</t>
  </si>
  <si>
    <t>regulation_s_common_code</t>
  </si>
  <si>
    <t>Regulation S Common Code</t>
  </si>
  <si>
    <t>regulation_s_compliance_category</t>
  </si>
  <si>
    <t>Regulation S Compliance Category</t>
  </si>
  <si>
    <t>regulation_s_compliance_category_2_required</t>
  </si>
  <si>
    <t>regulation_s_cusip</t>
  </si>
  <si>
    <t>Regulation S CUSIP</t>
  </si>
  <si>
    <t>regulation_s_delivery</t>
  </si>
  <si>
    <t>Regulation S Delivery</t>
  </si>
  <si>
    <t>regulation_s_fisn</t>
  </si>
  <si>
    <t>Regulation S FISN</t>
  </si>
  <si>
    <t>regulation_s_global_bond</t>
  </si>
  <si>
    <t>Regulation S Global Bond?</t>
  </si>
  <si>
    <t>regulation_s_global_certificate_required</t>
  </si>
  <si>
    <t>Regulation S Global Certificate?</t>
  </si>
  <si>
    <t>regulation_s_global_note_nominal_amount</t>
  </si>
  <si>
    <t>Regulation S Global Note</t>
  </si>
  <si>
    <t>regulation_s_global_registered_notes_exchangeable_for_regulation_s_definitive_registered_notes</t>
  </si>
  <si>
    <t>Regulation S Global Registered Notes exchangeable for Regulation S Definitive Registered Notes</t>
  </si>
  <si>
    <t>regulation_s_isin</t>
  </si>
  <si>
    <t>Regulation S ISIN</t>
  </si>
  <si>
    <t>regulation_s_nominal_amount</t>
  </si>
  <si>
    <t>Regulation S Nominal Amount</t>
  </si>
  <si>
    <t>regulation_s_nominee</t>
  </si>
  <si>
    <t>Regulation S Nominee</t>
  </si>
  <si>
    <t>regulation_s_offering</t>
  </si>
  <si>
    <t>Regulation S Offer Made?</t>
  </si>
  <si>
    <t>regulation_s_offering_holder_of_registered_notes</t>
  </si>
  <si>
    <t>Regulation S Offering Holder of Registered Notes</t>
  </si>
  <si>
    <t>regulation_s_unrestricted_global_registered_note</t>
  </si>
  <si>
    <t>Regulation S Unrestricted Global Registered Note?</t>
  </si>
  <si>
    <t>regulatory_call</t>
  </si>
  <si>
    <t>Regulatory Call Applicable?</t>
  </si>
  <si>
    <t>regulatory_call_notice_period</t>
  </si>
  <si>
    <t>Notice Period for Regulatory Call (in days)</t>
  </si>
  <si>
    <t>regulatory_call_notice_period_conditions</t>
  </si>
  <si>
    <t>Is the Notice Period for Regulatory Call the same as set out in the Conditions?</t>
  </si>
  <si>
    <t>regulatory_call_redemption_amount_calculated</t>
  </si>
  <si>
    <t>Regulatory Call Optional Redemption Amount per Calculation Amount</t>
  </si>
  <si>
    <t>regulatory_capital_call</t>
  </si>
  <si>
    <t>Regulatory Capital Call?</t>
  </si>
  <si>
    <t>regulatory_capital_call_redemption_dates_other</t>
  </si>
  <si>
    <t>Regulatory Capital Call Redeemable on days other than Interest Payment Dates? (Condition 5(e))</t>
  </si>
  <si>
    <t>regulatory_capital_event_call</t>
  </si>
  <si>
    <t>Regulatory Capital Event Call</t>
  </si>
  <si>
    <t>regulatory_consent</t>
  </si>
  <si>
    <t>Regulatory Consent?</t>
  </si>
  <si>
    <t>regulatory_event</t>
  </si>
  <si>
    <t>Regulatory Event</t>
  </si>
  <si>
    <t>reinvestment_margin</t>
  </si>
  <si>
    <t>Reinvestment Margin</t>
  </si>
  <si>
    <t>reinvestment_rate_determination_date</t>
  </si>
  <si>
    <t>Reinvestment Rate Determination Date</t>
  </si>
  <si>
    <t>relevant_banking_day</t>
  </si>
  <si>
    <t>Relevant Banking Day</t>
  </si>
  <si>
    <t>relevant_benchmark_applicable</t>
  </si>
  <si>
    <t>Relevant Benchmark Required?</t>
  </si>
  <si>
    <t>relevant_benchmark_required</t>
  </si>
  <si>
    <t>Relevant Benchmark required?</t>
  </si>
  <si>
    <t>relevant_centre</t>
  </si>
  <si>
    <t>relevant_centre_required</t>
  </si>
  <si>
    <t>Relevant Centre Required?</t>
  </si>
  <si>
    <t>relevant_cms_screen_page</t>
  </si>
  <si>
    <t>Relevant CMS Screen Page (other than where Condition 4.2(b)(iii) Applies)</t>
  </si>
  <si>
    <t>relevant_currency</t>
  </si>
  <si>
    <t>relevant_currency_as_set_out_in_conditions</t>
  </si>
  <si>
    <t>Relevant Currency as set out in Conditions?</t>
  </si>
  <si>
    <t>relevant_currency_required</t>
  </si>
  <si>
    <t>Relevant Currency Required?</t>
  </si>
  <si>
    <t>relevant_designated_time_required</t>
  </si>
  <si>
    <t>Relevant Designated Time Required?</t>
  </si>
  <si>
    <t>relevant_disclosure_package</t>
  </si>
  <si>
    <t>Relevant Disclosure Package</t>
  </si>
  <si>
    <t>relevant_fee_disclosure</t>
  </si>
  <si>
    <t>Relevant Fee Disclosure</t>
  </si>
  <si>
    <t>relevant_fee_disclosure_required</t>
  </si>
  <si>
    <t>Relevant Fee Disclosure Required?</t>
  </si>
  <si>
    <t>relevant_financial_centre</t>
  </si>
  <si>
    <t>relevant_financial_centre_options</t>
  </si>
  <si>
    <t>relevant_financial_centre_other</t>
  </si>
  <si>
    <t>Other relevant financial centre</t>
  </si>
  <si>
    <t>relevant_financial_centre_payment</t>
  </si>
  <si>
    <t>Relevant Financial Centre(s) or other special provisions relating to Payment Dates</t>
  </si>
  <si>
    <t>relevant_financial_centre_payment_required</t>
  </si>
  <si>
    <t>Is specification of a Relevant Financial Centre(s) or other special provisions relating to Payment Dates required?</t>
  </si>
  <si>
    <t>relevant_financial_centre_required</t>
  </si>
  <si>
    <t>Relevant Financial Centre Required?</t>
  </si>
  <si>
    <t>relevant_financial_centres</t>
  </si>
  <si>
    <t>Relevant Financial Centres</t>
  </si>
  <si>
    <t>relevant_inter_bank_market</t>
  </si>
  <si>
    <t>Relevant Inter Bank Market</t>
  </si>
  <si>
    <t>relevant_interbank_market</t>
  </si>
  <si>
    <t>Relevant Interbank Market</t>
  </si>
  <si>
    <t>relevant_interest_accrual_periods</t>
  </si>
  <si>
    <t>Relevant Interest Accrual Periods</t>
  </si>
  <si>
    <t>relevant_interest_periods_for_linear_interpolation</t>
  </si>
  <si>
    <t>Relevant Interest Periods for Linear Interpolation</t>
  </si>
  <si>
    <t>relevant_issuer_cover_pool</t>
  </si>
  <si>
    <t>Relevant Issuer Cover Pool</t>
  </si>
  <si>
    <t>relevant_jurisdiction_for_redenomination</t>
  </si>
  <si>
    <t>Relevant Jurisdiction for Redenomination</t>
  </si>
  <si>
    <t>relevant_leverage_factor</t>
  </si>
  <si>
    <t>Relevant Leverage Factor</t>
  </si>
  <si>
    <t>relevant_leverage_factor_required</t>
  </si>
  <si>
    <t>Relevant Leverage Factor Required?</t>
  </si>
  <si>
    <t>relevant_make_whole_screen_page</t>
  </si>
  <si>
    <t>Relevant Make-Whole Screen Page</t>
  </si>
  <si>
    <t>relevant_number</t>
  </si>
  <si>
    <t>Relevant Number (for Compounded Daily SONIA or Compounded Daily SOFR reference rate)</t>
  </si>
  <si>
    <t>relevant_number_of_quotations</t>
  </si>
  <si>
    <t>Relevant Number of Quotations</t>
  </si>
  <si>
    <t>relevant_number_of_quotations_required</t>
  </si>
  <si>
    <t>Relevant Number of Quotations Required?</t>
  </si>
  <si>
    <t>relevant_period</t>
  </si>
  <si>
    <t>Relevant Period</t>
  </si>
  <si>
    <t>relevant_qi_market</t>
  </si>
  <si>
    <t>Relevant QI Market</t>
  </si>
  <si>
    <t>relevant_qi_segment</t>
  </si>
  <si>
    <t>Relevant QI Segment</t>
  </si>
  <si>
    <t>relevant_quarter</t>
  </si>
  <si>
    <t>Relevant Quarter for Borrowing Limit Authorisation</t>
  </si>
  <si>
    <t>relevant_screen_page</t>
  </si>
  <si>
    <t>relevant_screen_page_calculation_method</t>
  </si>
  <si>
    <t>Relevant Screen Page Calculation Method</t>
  </si>
  <si>
    <t>relevant_screen_page_cms</t>
  </si>
  <si>
    <t>Relevant Screen Page CMS</t>
  </si>
  <si>
    <t>relevant_screen_page_cms_rate_1</t>
  </si>
  <si>
    <t>Relevant Screen Page CMS Rate 1</t>
  </si>
  <si>
    <t>relevant_screen_page_cms_rate_2</t>
  </si>
  <si>
    <t>Relevant Screen Page CMS Rate 2</t>
  </si>
  <si>
    <t>relevant_screen_page_extended_maturity</t>
  </si>
  <si>
    <t>Relevant Screen Page for the Extended Maturity</t>
  </si>
  <si>
    <t>relevant_screen_page_lookback_period__provisions_specified_in_the_conditions</t>
  </si>
  <si>
    <t>Relevant Screen Page Lookback Period as per the Conditions?</t>
  </si>
  <si>
    <t>relevant_screen_page_lookback_period_london_business_days</t>
  </si>
  <si>
    <t>Relevant Screen Page Lookback Period in number of London Business Days</t>
  </si>
  <si>
    <t>relevant_screen_page_lookback_period_required</t>
  </si>
  <si>
    <t>Relevant Screen Page Lookback Period Required?</t>
  </si>
  <si>
    <t>relevant_screen_page_observation_method</t>
  </si>
  <si>
    <t>Relevant Screen Page Observation Method</t>
  </si>
  <si>
    <t>relevant_screen_page_other</t>
  </si>
  <si>
    <t>Other Relevant Screen Page</t>
  </si>
  <si>
    <t>relevant_screen_page_required</t>
  </si>
  <si>
    <t>Relevant Screen Page Required?</t>
  </si>
  <si>
    <t>relevant_screen_page_reset</t>
  </si>
  <si>
    <t>Reset Relevant Screen Page</t>
  </si>
  <si>
    <t>relevant_screen_page_reset_rate</t>
  </si>
  <si>
    <t>Relevant Screen Page for Reset Rate</t>
  </si>
  <si>
    <t>relevant_screen_page_stub_period_one</t>
  </si>
  <si>
    <t>relevant_screen_page_stub_period_two</t>
  </si>
  <si>
    <t>relevant_screen_page_time</t>
  </si>
  <si>
    <t>Relevant Screen Page Time</t>
  </si>
  <si>
    <t>relevant_screen_time</t>
  </si>
  <si>
    <t>Relevant Screen Time</t>
  </si>
  <si>
    <t>relevant_swap_rate_period</t>
  </si>
  <si>
    <t>Relevant Swap Rate Period</t>
  </si>
  <si>
    <t>relevant_time</t>
  </si>
  <si>
    <t>Relevant Time</t>
  </si>
  <si>
    <t>relevant_time_for_resettable_notes</t>
  </si>
  <si>
    <t>Relevant Time for Resettable Notes</t>
  </si>
  <si>
    <t>relevant_time_options</t>
  </si>
  <si>
    <t>Screen Rate Determination Relevant Time</t>
  </si>
  <si>
    <t>relevant_time_other</t>
  </si>
  <si>
    <t>Specify other relevant time</t>
  </si>
  <si>
    <t>relevant_time_other_details</t>
  </si>
  <si>
    <t>Relevant Time Other Details</t>
  </si>
  <si>
    <t>relevant_time_required</t>
  </si>
  <si>
    <t>Relevant Time Required</t>
  </si>
  <si>
    <t>relevant_time_specification</t>
  </si>
  <si>
    <t>relevant_two_rates_used_for_linear_interpolation</t>
  </si>
  <si>
    <t>Relevant Two Rates used for Linear Interpolation</t>
  </si>
  <si>
    <t>reliance_art_109</t>
  </si>
  <si>
    <t>Reliance on article 109 of the FinSA?</t>
  </si>
  <si>
    <t>remuneration_currency</t>
  </si>
  <si>
    <t>Currency of Representative Remuneration</t>
  </si>
  <si>
    <t>remuneration_of_the_representative</t>
  </si>
  <si>
    <t>Remuneration of the Representative</t>
  </si>
  <si>
    <t>renminbi_additional_business_centre</t>
  </si>
  <si>
    <t>Additional Business Centre for Renminbi Notes</t>
  </si>
  <si>
    <t>renminbi_additional_business_day</t>
  </si>
  <si>
    <t>Renminbi Additional Business Day(s)</t>
  </si>
  <si>
    <t>renminbi_additional_business_day_required</t>
  </si>
  <si>
    <t>Renminbi Additional Business Day(s) Required?</t>
  </si>
  <si>
    <t>renminbi_alternative_currency</t>
  </si>
  <si>
    <t>Renminbi Alternative Currency</t>
  </si>
  <si>
    <t>renminbi_alternative_currency_required</t>
  </si>
  <si>
    <t>Renminbi Alternative Currency Required (other than US Dollars)?</t>
  </si>
  <si>
    <t>renminbi_calculation_agent</t>
  </si>
  <si>
    <t>Renminbi calculation agent</t>
  </si>
  <si>
    <t>renminbi_calculation_agent_required</t>
  </si>
  <si>
    <t>Renminbi Calculation Agent Required?</t>
  </si>
  <si>
    <t>renminbi_currency_event_applicable</t>
  </si>
  <si>
    <t>Renmimbi Currency Event Applicable?</t>
  </si>
  <si>
    <t>renminbi_currency_events</t>
  </si>
  <si>
    <t>Are Renminbi currency events applicable?</t>
  </si>
  <si>
    <t>renminbi_currency_events_provisions_required</t>
  </si>
  <si>
    <t>Renminbi Currency Events Provisions Required?</t>
  </si>
  <si>
    <t>renminbi_currency_events_required</t>
  </si>
  <si>
    <t>Renminbi Currency Events Required?</t>
  </si>
  <si>
    <t>renminbi_instruments_spot_rate</t>
  </si>
  <si>
    <t>Renminbi Instruments Spot Rate</t>
  </si>
  <si>
    <t>renminbi_instruments_spot_rate_required</t>
  </si>
  <si>
    <t>Renminbi Instruments Spot Rate Required?</t>
  </si>
  <si>
    <t>renminbi_settlement_centres</t>
  </si>
  <si>
    <t>Renminbi Settlement Centres</t>
  </si>
  <si>
    <t>renminbi_settlement_centres_required</t>
  </si>
  <si>
    <t>Renminbi Settlement Centres Required?</t>
  </si>
  <si>
    <t>renminbi_trade_date</t>
  </si>
  <si>
    <t>Renminbi Trade Date</t>
  </si>
  <si>
    <t>replacement_agent</t>
  </si>
  <si>
    <t>Replacement Agent</t>
  </si>
  <si>
    <t>replacement_agent_required</t>
  </si>
  <si>
    <t>Replacement Agent Required?</t>
  </si>
  <si>
    <t>representative_address</t>
  </si>
  <si>
    <t>Address of the Representative to lodge the listing application with SIX Exchange Regulation AG</t>
  </si>
  <si>
    <t>representative_amount</t>
  </si>
  <si>
    <t>Representative Amount</t>
  </si>
  <si>
    <t>representative_amount_required</t>
  </si>
  <si>
    <t>Representative Amount Required?</t>
  </si>
  <si>
    <t>representative_appointment</t>
  </si>
  <si>
    <t>Has the Representative to lodge the listing application with SIX Exchange Regulation AG been appointed by the Issuer only or the Issuer and the Guarantor?</t>
  </si>
  <si>
    <t>representative_lodging_listing_application</t>
  </si>
  <si>
    <t>Legal name of the Representative to lodge the listing application with SIX Exchange Regulation AG</t>
  </si>
  <si>
    <t>representative_remuneration</t>
  </si>
  <si>
    <t>Representative Remuneration</t>
  </si>
  <si>
    <t>representative_remuneration_amount</t>
  </si>
  <si>
    <t>Representative remuneration amount</t>
  </si>
  <si>
    <t>representative_remuneration_required</t>
  </si>
  <si>
    <t>Representative Remuneration Required?</t>
  </si>
  <si>
    <t>reserved_countries</t>
  </si>
  <si>
    <t>Detailed of Tranches Reserved for specified Countries</t>
  </si>
  <si>
    <t>reset_agent_bank</t>
  </si>
  <si>
    <t>Reset Agent Bank</t>
  </si>
  <si>
    <t>reset_amount_required</t>
  </si>
  <si>
    <t>Resettable Coupon  Amounts Required?</t>
  </si>
  <si>
    <t>reset_broken_amount</t>
  </si>
  <si>
    <t>Reset Broken Amount</t>
  </si>
  <si>
    <t>reset_broken_amount_duration</t>
  </si>
  <si>
    <t>Reset Broken Amount Duration</t>
  </si>
  <si>
    <t>reset_broken_amount_payment_date</t>
  </si>
  <si>
    <t>Payment date for the broken amount</t>
  </si>
  <si>
    <t>reset_broken_amount_required</t>
  </si>
  <si>
    <t>Reset Broken Amount Required?</t>
  </si>
  <si>
    <t>reset_business_centres</t>
  </si>
  <si>
    <t>reset_business_centres_required</t>
  </si>
  <si>
    <t>reset_business_day_adjusted</t>
  </si>
  <si>
    <t>reset_business_day_convention</t>
  </si>
  <si>
    <t>Reset Business Day Convention</t>
  </si>
  <si>
    <t>reset_calculation_agent</t>
  </si>
  <si>
    <t>(f) Party responsible for calculating the First Reset Rate and any Subsequent Reset Rate (if not the Agent)</t>
  </si>
  <si>
    <t>reset_calculation_agent_required</t>
  </si>
  <si>
    <t>Reset Calculation Agent Required (if Party responsible for calculating the First Reset Rate and any Subsequent Reset Rate is not the Agent)?</t>
  </si>
  <si>
    <t>reset_coupon_amount</t>
  </si>
  <si>
    <t>Reset Coupon Amount</t>
  </si>
  <si>
    <t>reset_coupon_amount_first_resettable_note_only</t>
  </si>
  <si>
    <t>Resettable Coupon Amounts in relation to the first Resettable Note Interest Payment Date only?</t>
  </si>
  <si>
    <t>reset_coupon_amount_payable_for_subsequent_interest_periods</t>
  </si>
  <si>
    <t>Reset Coupon Amount Payable for Subsequent Interest Periods?</t>
  </si>
  <si>
    <t>reset_date</t>
  </si>
  <si>
    <t>reset_date_1</t>
  </si>
  <si>
    <t>Reset Date 1</t>
  </si>
  <si>
    <t>reset_date_2</t>
  </si>
  <si>
    <t>Reset Date 2</t>
  </si>
  <si>
    <t>reset_date_adjustment_required</t>
  </si>
  <si>
    <t>Reset Date Adjustment Required?</t>
  </si>
  <si>
    <t>reset_date_extended_maturity</t>
  </si>
  <si>
    <t>Reset Date for the Extended Maturity</t>
  </si>
  <si>
    <t>reset_date_isda</t>
  </si>
  <si>
    <t>ISDA Determination Reset Date</t>
  </si>
  <si>
    <t>reset_date_stub_period_one_isda</t>
  </si>
  <si>
    <t>reset_date_stub_period_two_isda</t>
  </si>
  <si>
    <t>reset_day_count_fraction</t>
  </si>
  <si>
    <t>Reset Notes Day Count Fraction</t>
  </si>
  <si>
    <t>reset_day_count_fraction_adjusted</t>
  </si>
  <si>
    <t>Day Count Fraction for Reset Rate Adjusted/Unadjusted?</t>
  </si>
  <si>
    <t>reset_determination_date</t>
  </si>
  <si>
    <t>Reset Determination Date(s)</t>
  </si>
  <si>
    <t>reset_determination_date_required</t>
  </si>
  <si>
    <t>Reset Determination Date Required?</t>
  </si>
  <si>
    <t>reset_determination_dates</t>
  </si>
  <si>
    <t>Reset Determination Dates</t>
  </si>
  <si>
    <t>reset_determination_dates_required</t>
  </si>
  <si>
    <t>Reset Determination Dates Required?</t>
  </si>
  <si>
    <t>reset_determination_time</t>
  </si>
  <si>
    <t>reset_fallback_yield</t>
  </si>
  <si>
    <t>Reset Fallback Yield</t>
  </si>
  <si>
    <t>reset_fallback_yield_required</t>
  </si>
  <si>
    <t>Reset Fallback Yield Required?</t>
  </si>
  <si>
    <t>reset_fixed_broken_amount</t>
  </si>
  <si>
    <t>Reset Fixed Broken Amount</t>
  </si>
  <si>
    <t>reset_fixed_broken_amount_duration</t>
  </si>
  <si>
    <t>Reset Fixed Broken Amount Duration</t>
  </si>
  <si>
    <t>reset_fixed_broken_amount_required</t>
  </si>
  <si>
    <t>Reset Fixed Broken Amount Required?</t>
  </si>
  <si>
    <t>reset_fixed_coupon_amount</t>
  </si>
  <si>
    <t>Reset Fixed Coupon Amount per Calculation Amount</t>
  </si>
  <si>
    <t>reset_fixed_interest_payment_dates</t>
  </si>
  <si>
    <t>Reset Fixed Interest Payment Dates (in each year e.g. 1 January)</t>
  </si>
  <si>
    <t>reset_fixed_interest_payment_dates_required</t>
  </si>
  <si>
    <t>Reset Fixed Interest Payment Dates Required?</t>
  </si>
  <si>
    <t>reset_interest_commencement_date</t>
  </si>
  <si>
    <t>Reset Interest Commencement Date</t>
  </si>
  <si>
    <t>reset_interest_determination</t>
  </si>
  <si>
    <t>Reset Interest Determination</t>
  </si>
  <si>
    <t>reset_interest_payment_adjustment</t>
  </si>
  <si>
    <t>Reset Interest Payment Adjustment?</t>
  </si>
  <si>
    <t>reset_interest_payment_date</t>
  </si>
  <si>
    <t>Interest Payment Dates (in each year e.g. 1 January)</t>
  </si>
  <si>
    <t>reset_interest_payment_date_adjustment</t>
  </si>
  <si>
    <t>Reset Interest Payment Date Adjustment?</t>
  </si>
  <si>
    <t>reset_interest_payment_date_for_reset_notes</t>
  </si>
  <si>
    <t>Reset Interest Payment Date for Reset Notes</t>
  </si>
  <si>
    <t>reset_interest_payment_dates</t>
  </si>
  <si>
    <t>Reset Interest Payment Dates</t>
  </si>
  <si>
    <t>reset_interest_payment_frequency</t>
  </si>
  <si>
    <t>Reset Interest Payment Frequency</t>
  </si>
  <si>
    <t>reset_interest_payments_equal_one_annual_payment</t>
  </si>
  <si>
    <t>Reset Interest Payments Equal One Annual Payment?</t>
  </si>
  <si>
    <t>reset_interest_rate</t>
  </si>
  <si>
    <t>Reset Interest Rate</t>
  </si>
  <si>
    <t>reset_interest_rate_date_adjustment</t>
  </si>
  <si>
    <t>Reset Interest Rate Date Adjustment?</t>
  </si>
  <si>
    <t>reset_interest_rate_payment_frequency</t>
  </si>
  <si>
    <t>Reset Interest Rate Payment Frequency Required?</t>
  </si>
  <si>
    <t>reset_interest_rate_payment_frequency_non_standard</t>
  </si>
  <si>
    <t>Reset Interest Rate Payment Frequency Non Standard</t>
  </si>
  <si>
    <t>reset_interest_rate_payment_frequency_standard</t>
  </si>
  <si>
    <t>Standard Reset Interest Rate Payment Frequency?</t>
  </si>
  <si>
    <t>reset_margin</t>
  </si>
  <si>
    <t>Reset Margin</t>
  </si>
  <si>
    <t>reset_margin_applicable</t>
  </si>
  <si>
    <t>Reset Margin Applicable?</t>
  </si>
  <si>
    <t>reset_ms_fallback_rate</t>
  </si>
  <si>
    <t>reset_note_interest_payment_dates</t>
  </si>
  <si>
    <t>Reset Note Interest Payment Dates</t>
  </si>
  <si>
    <t>reset_note_payment</t>
  </si>
  <si>
    <t>Reset Note Payment in arrear?</t>
  </si>
  <si>
    <t>reset_note_reference_bond_rate</t>
  </si>
  <si>
    <t>Reset Note Reference Bond Rate?</t>
  </si>
  <si>
    <t>reset_note_relevant_screen_page</t>
  </si>
  <si>
    <t>Reset Note Relevant Screen Page</t>
  </si>
  <si>
    <t>reset_note_reset_date</t>
  </si>
  <si>
    <t>Reset Note Reset Date</t>
  </si>
  <si>
    <t>reset_note_screen_page</t>
  </si>
  <si>
    <t>reset_notes_agent_bank</t>
  </si>
  <si>
    <t>Reset Notes Agent Bank</t>
  </si>
  <si>
    <t>reset_notes_rate_date_adjustment</t>
  </si>
  <si>
    <t>Reset Notes Adjustment in Accordance with a Business Day Convention?</t>
  </si>
  <si>
    <t>reset_period</t>
  </si>
  <si>
    <t>Reset Period Required?</t>
  </si>
  <si>
    <t>reset_period_day_count</t>
  </si>
  <si>
    <t>Reset Period Day Count</t>
  </si>
  <si>
    <t>reset_period_maturity_iniital_mid_swap_rate_final_fallback_required</t>
  </si>
  <si>
    <t>Reset Period Maturity Iniital Mid Swap Rate Final Fallback Required?</t>
  </si>
  <si>
    <t>reset_period_maturity_initial_mid_swap_rate</t>
  </si>
  <si>
    <t>reset_period_maturity_initial_mid_swap_rate_final_fallback</t>
  </si>
  <si>
    <t>Reset Period Maturity Initial Mid Swap Rate Final Fallback?</t>
  </si>
  <si>
    <t>reset_period_maturity_initial_mid_swap_rate_final_fallback_required</t>
  </si>
  <si>
    <t>reset_positive_margin</t>
  </si>
  <si>
    <t>Reset Positive Margin?</t>
  </si>
  <si>
    <t>reset_rate</t>
  </si>
  <si>
    <t>reset_rate_business_centres</t>
  </si>
  <si>
    <t>Reset Rate Business Centres</t>
  </si>
  <si>
    <t>reset_rate_date_adjustment</t>
  </si>
  <si>
    <t>reset_rate_options</t>
  </si>
  <si>
    <t>Reset Rate Options</t>
  </si>
  <si>
    <t>reset_reference_bond</t>
  </si>
  <si>
    <t>Reset Reference Bond</t>
  </si>
  <si>
    <t>reset_reference_rate</t>
  </si>
  <si>
    <t>Reset Reference Rate</t>
  </si>
  <si>
    <t>reset_reference_rate_conversion</t>
  </si>
  <si>
    <t>Reset Reference Rate Conversion?</t>
  </si>
  <si>
    <t>reset_reference_rate_replacement</t>
  </si>
  <si>
    <t>Reset Reference Rate Replacement Applicable?</t>
  </si>
  <si>
    <t>reset_reference_rate_specified_in_conditions</t>
  </si>
  <si>
    <t>Reset Reference Rate Specified in Conditions?</t>
  </si>
  <si>
    <t>resettable_coupon_amount</t>
  </si>
  <si>
    <t>Resettable Coupon Amount</t>
  </si>
  <si>
    <t>resettable_coupon_amount_required</t>
  </si>
  <si>
    <t>Resettable Coupon Amount Required?</t>
  </si>
  <si>
    <t>resettable_fixed_interest_rate</t>
  </si>
  <si>
    <t>Resettable Fixed Interest Rate</t>
  </si>
  <si>
    <t>resettable_note_interest_payment_date</t>
  </si>
  <si>
    <t>Resettable Note Interest Payment Date (e.g. 1 January)</t>
  </si>
  <si>
    <t>resettable_note_maturity_date</t>
  </si>
  <si>
    <t>Resettable Note Maturity Date</t>
  </si>
  <si>
    <t>resettable_note_reference_bond_rate_required</t>
  </si>
  <si>
    <t>Resettable Note Reference Bond Rate Required?</t>
  </si>
  <si>
    <t>resettable_note_reference_rate</t>
  </si>
  <si>
    <t>Resettable Note Reference Rate</t>
  </si>
  <si>
    <t>resettable_note_relevant_time</t>
  </si>
  <si>
    <t>Resettable Note Relevant Time</t>
  </si>
  <si>
    <t>resettable_notes_determination_dates</t>
  </si>
  <si>
    <t>Resettable Notes Determination Dates</t>
  </si>
  <si>
    <t>resettable_rate_note_interest_rate</t>
  </si>
  <si>
    <t>Resettable Rate Note Interest Rate</t>
  </si>
  <si>
    <t>residual_call_maximum_notice_period</t>
  </si>
  <si>
    <t>Maximum Notice Period for Issuer Residual Call (no. of days)</t>
  </si>
  <si>
    <t>residual_call_minimum_notice_period</t>
  </si>
  <si>
    <t>Minimum Notice Period for Issuer Residual Call (no. of days)</t>
  </si>
  <si>
    <t>residual_call_redemption_amount_calculated</t>
  </si>
  <si>
    <t>Residual Call Early Redemption Amount per Calculation Amount</t>
  </si>
  <si>
    <t>residual_call_redemption_dates</t>
  </si>
  <si>
    <t>Issuer Residual Call Redemption Dates</t>
  </si>
  <si>
    <t>residual_call_start</t>
  </si>
  <si>
    <t>The Residual Call Commencement Date</t>
  </si>
  <si>
    <t>residual_holding_call_benchmark_day_count_fraction</t>
  </si>
  <si>
    <t>Residual Holding Call Benchmark Day Count Fraction</t>
  </si>
  <si>
    <t>residual_holding_call_benchmark_security</t>
  </si>
  <si>
    <t>Residual Holding Call Benchmark Security</t>
  </si>
  <si>
    <t>residual_holding_call_benchmark_spread</t>
  </si>
  <si>
    <t>Residual Holding Call Benchmark Spread</t>
  </si>
  <si>
    <t>residual_holding_call_calculation_agent</t>
  </si>
  <si>
    <t>Residual Holding Call Calculation Agent (insert Legal Name and Address, if required)</t>
  </si>
  <si>
    <t>residual_holding_call_calculation_agent_required</t>
  </si>
  <si>
    <t>Residual Holding Call Calculation Agent Required (not the Calculation Agent under the Conditions of the Notes)?</t>
  </si>
  <si>
    <t>residual_holding_call_option_required</t>
  </si>
  <si>
    <t>Residual Holding Call Option?</t>
  </si>
  <si>
    <t>residual_holding_call_percentage</t>
  </si>
  <si>
    <t>Residual Holding Call Percentage</t>
  </si>
  <si>
    <t>residual_maturity_call_notice_period</t>
  </si>
  <si>
    <t>Residual Maturity Call Notice Period</t>
  </si>
  <si>
    <t>residual_maturity_call_notice_period_required</t>
  </si>
  <si>
    <t>Residual Maturity Call Option Notice Period as per the Conditions?</t>
  </si>
  <si>
    <t>residual_maturity_call_option</t>
  </si>
  <si>
    <t>Residual Maturity Call Option?</t>
  </si>
  <si>
    <t>residual_maturity_call_option_date</t>
  </si>
  <si>
    <t>Residual Maturity Call Option Date</t>
  </si>
  <si>
    <t>residual_maturity_call_redemption_date</t>
  </si>
  <si>
    <t>Residual Maturity Call Redemption Date</t>
  </si>
  <si>
    <t>residual_maturity_call_required</t>
  </si>
  <si>
    <t>Residual Maturity Call Required?</t>
  </si>
  <si>
    <t>restricted_events_of_default</t>
  </si>
  <si>
    <t>Restricted Events of Default for Senior Preferred Notes?</t>
  </si>
  <si>
    <t>restricted_global_certificate_exchangeable_for_unrestricted_individual_certificates</t>
  </si>
  <si>
    <t>Restricted Global Certificate Exchangeable for Unrestricted Individual Certificates?</t>
  </si>
  <si>
    <t>restricted_global_certificate_nominee</t>
  </si>
  <si>
    <t>Restricted Global Certificate Registered in the Name of a Nominee?</t>
  </si>
  <si>
    <t>restricted_global_instrument_certificate_required</t>
  </si>
  <si>
    <t>Restricted Global Instrument Certificate Required?</t>
  </si>
  <si>
    <t>restricted_global_note</t>
  </si>
  <si>
    <t>Restricted Global Note Form</t>
  </si>
  <si>
    <t>restricted_global_note_certificate__required</t>
  </si>
  <si>
    <t>Restricted Global Note Certificate?</t>
  </si>
  <si>
    <t>restricted_global_registered_note</t>
  </si>
  <si>
    <t>Restricted Global Registered Note?</t>
  </si>
  <si>
    <t>restricted_global_registered_note_exchangeable_for_us_definitive_registered_notes</t>
  </si>
  <si>
    <t>Restricted Global Registered Note Exchangeable for U.S. Definitive Registered Notes</t>
  </si>
  <si>
    <t>restricted_gross_up</t>
  </si>
  <si>
    <t>Restricted Gross-Up? (for Senior Preferred Notes)</t>
  </si>
  <si>
    <t>restricted_isin</t>
  </si>
  <si>
    <t>Restricted Notes ISIN</t>
  </si>
  <si>
    <t>restricted_nominal_amount</t>
  </si>
  <si>
    <t>Restricted Global Certificate Nominal Amount Required?</t>
  </si>
  <si>
    <t>restricted_notes</t>
  </si>
  <si>
    <t>Restricted Notes?</t>
  </si>
  <si>
    <t>restricted_registered_note_exchange_notice_period</t>
  </si>
  <si>
    <t>Restricted Registered Note Exchange Notice Period</t>
  </si>
  <si>
    <t>restricted_registered_note_exchange_notice_period_days</t>
  </si>
  <si>
    <t>Restricted Registered Note Exchange Notice Period Number of Days</t>
  </si>
  <si>
    <t>restricted_registered_note_exchange_notice_period_required</t>
  </si>
  <si>
    <t>Restricted Registered Note Exchange Notice Period Required?</t>
  </si>
  <si>
    <t>restricted_registered_notes_alternative_exchange_provisions</t>
  </si>
  <si>
    <t>Restricted Registered Notes Alternative Exchange Provisions</t>
  </si>
  <si>
    <t>restrictions_on_physical_delivery_in_belgium</t>
  </si>
  <si>
    <t>Restrictions on physical delivery in Belgium?</t>
  </si>
  <si>
    <t>results_details</t>
  </si>
  <si>
    <t>results_details_required</t>
  </si>
  <si>
    <t>Manner in and date on which results of the offer are to be made public required?</t>
  </si>
  <si>
    <t>retail_distribution_channels</t>
  </si>
  <si>
    <t>Retail Distribution Channels</t>
  </si>
  <si>
    <t>retail_distribution_channels_subject_to_suitability_and_appropriateness</t>
  </si>
  <si>
    <t>Retail Distribution Channels Subject to Suitability and Appropriateness?</t>
  </si>
  <si>
    <t>retail_investor_jurisdictions</t>
  </si>
  <si>
    <t>Retail Investor Jurisdictions</t>
  </si>
  <si>
    <t>retained_notes_custodian_details</t>
  </si>
  <si>
    <t>Custodian for Retained Notes</t>
  </si>
  <si>
    <t>retained_notes_required</t>
  </si>
  <si>
    <t>Retained Notes Required?</t>
  </si>
  <si>
    <t>reviewers</t>
  </si>
  <si>
    <t>Reviewers (Name of sustainability rating agency(ies) (and name of third party assurance agent) and (give details of compliance opinion(s) and availability))</t>
  </si>
  <si>
    <t>rmb_additional_business_centre</t>
  </si>
  <si>
    <t>Additional business centre(s) for Renminbi Notes</t>
  </si>
  <si>
    <t>rmb_business_centres</t>
  </si>
  <si>
    <t>RMB Business Centres</t>
  </si>
  <si>
    <t>rmb_business_centres_required</t>
  </si>
  <si>
    <t>RMB Business Centres Required?</t>
  </si>
  <si>
    <t>rmb_calculation_agent</t>
  </si>
  <si>
    <t>Party responsible for calculating the Spot Rate for Renminbi Notes</t>
  </si>
  <si>
    <t>rmb_currency</t>
  </si>
  <si>
    <t>Relevant Currency re RMB currency event (if different from that set out in Condition 8C.06)</t>
  </si>
  <si>
    <t>rmb_currency_event</t>
  </si>
  <si>
    <t>RMB Currency Event?</t>
  </si>
  <si>
    <t>rmb_currency_event_relevant_currency_required</t>
  </si>
  <si>
    <t>RMB Currency Event Relevant Currency required (if different from that set out in Condition 8C.06)?</t>
  </si>
  <si>
    <t>rmb_currency_event_required</t>
  </si>
  <si>
    <t>RMB Currency Event Required?</t>
  </si>
  <si>
    <t>rmb_financial_centres</t>
  </si>
  <si>
    <t>Financial Centre(s), apart from Hong Kong, for the purposes of the Business Day Convention for Renminbi Denominated Notes</t>
  </si>
  <si>
    <t>rmb_notes</t>
  </si>
  <si>
    <t>RMB Notes</t>
  </si>
  <si>
    <t>rmb_relevant_currency</t>
  </si>
  <si>
    <t>RMB Relevant Currency</t>
  </si>
  <si>
    <t>rmb_relevant_currency_required</t>
  </si>
  <si>
    <t>RMB Relevant Currency Required?</t>
  </si>
  <si>
    <t>rmb_settlement_centre</t>
  </si>
  <si>
    <t>RMB Settlement Centre</t>
  </si>
  <si>
    <t>rmb_settlement_centre_alternative</t>
  </si>
  <si>
    <t>RMB Settlement Centre Alternative</t>
  </si>
  <si>
    <t>rmb_settlement_centre_hong_kong</t>
  </si>
  <si>
    <t>RMB Settlement Centre Hong Kong?</t>
  </si>
  <si>
    <t>rmb_settlement_centre_required</t>
  </si>
  <si>
    <t>RMB Settlement Centre(s) Required?</t>
  </si>
  <si>
    <t>rmb_settlement_centres</t>
  </si>
  <si>
    <t>rmb_settlement_centres_required</t>
  </si>
  <si>
    <t>RMB Settlement Centres Required?</t>
  </si>
  <si>
    <t>rmb_spot_rate_calculation_agent_details</t>
  </si>
  <si>
    <t>RMB Spot Rate Calculation Agent Details</t>
  </si>
  <si>
    <t>rmb_spot_rate_calculation_agent_required</t>
  </si>
  <si>
    <t>RMB Spot Rate Calculation Agent Required?</t>
  </si>
  <si>
    <t>rmb_spot_rate_provisions</t>
  </si>
  <si>
    <t>RMB Spot Rate provisions if different from Condition 6(c)</t>
  </si>
  <si>
    <t>rmb_spot_rate_required</t>
  </si>
  <si>
    <t>RMB Spot Rate different from Condition 6(c)?</t>
  </si>
  <si>
    <t>rmb_valuation_time</t>
  </si>
  <si>
    <t>RMB Valuation Time</t>
  </si>
  <si>
    <t>rmb_valuation_time_jurisdiction</t>
  </si>
  <si>
    <t>RMB Valuation Time Jurisdiction</t>
  </si>
  <si>
    <t>rmb_valuation_time_required</t>
  </si>
  <si>
    <t>RMB Valuation Time Required</t>
  </si>
  <si>
    <t>rounding_to_nearest_sub_unit</t>
  </si>
  <si>
    <t>Sub-unit of Specified Currency to which the resultant figure, when calculating the Amortised Face Amount as of another date than the ones specified, should be rounded to the nearest of</t>
  </si>
  <si>
    <t>rule_144a_and_regulation_s_issuance_non_tefra_d_required</t>
  </si>
  <si>
    <t>Rule 144A and Regulation S Issuance Non TEFRA D Required?</t>
  </si>
  <si>
    <t>rule_144a_and_regulation_s_issuance_required</t>
  </si>
  <si>
    <t>Rule 144A and Regulation S Issuance Required?</t>
  </si>
  <si>
    <t>rule_144a_and_regulation_s_issuance_tefra_d_required</t>
  </si>
  <si>
    <t>Rule 144A and Regulation S Issuance TEFRA D Required?</t>
  </si>
  <si>
    <t>rule_144a_and_regulation_s_issuance_temporary_security_code_required</t>
  </si>
  <si>
    <t>Rule 144A and Regulation S Issuance Temporary Security Code Required?</t>
  </si>
  <si>
    <t>rule_144a_cfi</t>
  </si>
  <si>
    <t>Rule 144A CFI</t>
  </si>
  <si>
    <t>rule_144a_cfi_required</t>
  </si>
  <si>
    <t>Rule 144A CFI Required?</t>
  </si>
  <si>
    <t>rule_144a_common_code</t>
  </si>
  <si>
    <t>Rule 144A Common Code</t>
  </si>
  <si>
    <t>rule_144a_delivery</t>
  </si>
  <si>
    <t>Rule 144A Delivery</t>
  </si>
  <si>
    <t>rule_144a_eligible</t>
  </si>
  <si>
    <t>Rule 144A Eligible?</t>
  </si>
  <si>
    <t>rule_144a_fisn</t>
  </si>
  <si>
    <t>Rule 144A FISN</t>
  </si>
  <si>
    <t>rule_144a_global_note</t>
  </si>
  <si>
    <t>Rule 144A Global Note?</t>
  </si>
  <si>
    <t>rule_144a_global_note_nominal_amount</t>
  </si>
  <si>
    <t>Rule 144A Global Note</t>
  </si>
  <si>
    <t>rule_144a_global_registered_note_exchangeable_for_us_definitive_registered_notes</t>
  </si>
  <si>
    <t>Rule 144A Global Registered Note exchangeable for U.S. Definitive Registered Notes</t>
  </si>
  <si>
    <t>rule_144a_isin</t>
  </si>
  <si>
    <t>Rule 144A ISIN</t>
  </si>
  <si>
    <t>rule_144a_nominal_amount</t>
  </si>
  <si>
    <t>Rule 144A Nominal Amount</t>
  </si>
  <si>
    <t>rule_144a_note_options</t>
  </si>
  <si>
    <t>Rule 144A Note Options</t>
  </si>
  <si>
    <t>rule_144a_offering</t>
  </si>
  <si>
    <t>U.S. Rule 144A Offer Made?</t>
  </si>
  <si>
    <t>rule_144a_offering_categories</t>
  </si>
  <si>
    <t>Are Sales to QIBs under Rule 144A and/or private placement sales to Institutional Accredited Investors in the United States are permitted to be made?</t>
  </si>
  <si>
    <t>rule_144a_offering_holder_of_registered_notes</t>
  </si>
  <si>
    <t>Rule 144A Offering Holder of Registered Notes</t>
  </si>
  <si>
    <t>rule_144a_required</t>
  </si>
  <si>
    <t>Rule 144A Applicable?</t>
  </si>
  <si>
    <t>rule_144a_restricted_cusip</t>
  </si>
  <si>
    <t>Rule 144A Restricted CUSIP</t>
  </si>
  <si>
    <t>rule_144a_restricted_global_registered_note</t>
  </si>
  <si>
    <t>Rule 144A Restricted Global Registered Note</t>
  </si>
  <si>
    <t>s_and_p_debt</t>
  </si>
  <si>
    <t>S&amp;P Long-term Debt Rating</t>
  </si>
  <si>
    <t>s_and_p_entity</t>
  </si>
  <si>
    <t>Legal name of S&amp;P entity</t>
  </si>
  <si>
    <t>s_and_p_established</t>
  </si>
  <si>
    <t>S&amp;P place of establishment</t>
  </si>
  <si>
    <t>s_and_p_establishment</t>
  </si>
  <si>
    <t>Where is S&amp;P established?</t>
  </si>
  <si>
    <t>s_and_p_establishment_status</t>
  </si>
  <si>
    <t>S&amp;P Establishment Status</t>
  </si>
  <si>
    <t>s_and_p_issuer_required</t>
  </si>
  <si>
    <t>Long Term Standard and Poor's Rating Required?</t>
  </si>
  <si>
    <t>s_and_p_obligation</t>
  </si>
  <si>
    <t>S&amp;P rating of the Guarantorâ€™s senior long term debt obligations</t>
  </si>
  <si>
    <t>s_and_p_short_term_rating</t>
  </si>
  <si>
    <t>S&amp;P Rating of the Short term Unsecured Obligations of the Issuer</t>
  </si>
  <si>
    <t>s_and_p_status</t>
  </si>
  <si>
    <t>S&amp;P Status</t>
  </si>
  <si>
    <t>s_and_p_unsubordinated_rating</t>
  </si>
  <si>
    <t>S&amp;P Rating of the Unsecured Unsubordinated Long-term Obligations of the Issuer</t>
  </si>
  <si>
    <t>sales_to_qib_rule144a_permitted</t>
  </si>
  <si>
    <t>Disclosure regarding Sales to QIBs under Rule 144A and/or Private Placement Sales to Institutional Accredited Investors in the US Required?</t>
  </si>
  <si>
    <t>scandinavian_debt_register</t>
  </si>
  <si>
    <t>Scandinavian Debt Register</t>
  </si>
  <si>
    <t>scandinavian_international_registered_instrument_registrar</t>
  </si>
  <si>
    <t>Scandinavian International Registered Instrument Registrar</t>
  </si>
  <si>
    <t>scope_instrument</t>
  </si>
  <si>
    <t>Scope Instrument Rating</t>
  </si>
  <si>
    <t>screen_page</t>
  </si>
  <si>
    <t>screen_page_designated</t>
  </si>
  <si>
    <t>Screen Page Designated</t>
  </si>
  <si>
    <t>screen_page_designated_required</t>
  </si>
  <si>
    <t>Screen Page Designated Required?</t>
  </si>
  <si>
    <t>screen_page_other_required</t>
  </si>
  <si>
    <t>Screen Page Other Required?</t>
  </si>
  <si>
    <t>screen_page_reset_notes</t>
  </si>
  <si>
    <t>Screen Page for Reset Notes</t>
  </si>
  <si>
    <t>screen_page_specified_duration</t>
  </si>
  <si>
    <t>Screen Page Specified Duration</t>
  </si>
  <si>
    <t>screen_rate_determination</t>
  </si>
  <si>
    <t>screen_rate_determination_relevant_time</t>
  </si>
  <si>
    <t>screen_rate_determination_required</t>
  </si>
  <si>
    <t>Screen Rate Determination Required?</t>
  </si>
  <si>
    <t>screen_relevant_time</t>
  </si>
  <si>
    <t>Screen Rate Determination -Relevant Time</t>
  </si>
  <si>
    <t>screen_term</t>
  </si>
  <si>
    <t>Provisions relating to the occurrence of a Capital Event in case of Replacement Reference Rate</t>
  </si>
  <si>
    <t>second_anniversary_date</t>
  </si>
  <si>
    <t>Second Anniversary Date</t>
  </si>
  <si>
    <t>second_co_manager_address</t>
  </si>
  <si>
    <t>Second Co-Manager Address</t>
  </si>
  <si>
    <t>second_co_manager_underwriting_commitment</t>
  </si>
  <si>
    <t>Second Co-Manager Underwriting Commitment</t>
  </si>
  <si>
    <t>second_fixed_coupon_amount</t>
  </si>
  <si>
    <t>Fixed Coupon Amount for the second interest rate (i.e. after the first step-up) per Calculation Amount</t>
  </si>
  <si>
    <t>second_fixed_interest_payment_end_date</t>
  </si>
  <si>
    <t>Second Fixed Interest Payment End Date Equals Maturity Date?</t>
  </si>
  <si>
    <t>second_fixed_interest_rate</t>
  </si>
  <si>
    <t>Second Fixed Interest Rate</t>
  </si>
  <si>
    <t>second_fixed_interest_rate_end_payment_date</t>
  </si>
  <si>
    <t>Second Fixed Interest Rate End Payment Date</t>
  </si>
  <si>
    <t>second_instalment_amount</t>
  </si>
  <si>
    <t>Second Instalment Amount</t>
  </si>
  <si>
    <t>second_instalment_date</t>
  </si>
  <si>
    <t>Second Instalment Date</t>
  </si>
  <si>
    <t>second_lead_manager_address</t>
  </si>
  <si>
    <t>Second Joint Lead Manager Address</t>
  </si>
  <si>
    <t>second_lead_manager_underwriting_commitment</t>
  </si>
  <si>
    <t>Second Joint Lead Manager Underwriting Commitment</t>
  </si>
  <si>
    <t>second_manager_address</t>
  </si>
  <si>
    <t>Second Manager Address</t>
  </si>
  <si>
    <t>second_manager_name</t>
  </si>
  <si>
    <t>Legal name of Second Manager</t>
  </si>
  <si>
    <t>second_manager_publicity_name</t>
  </si>
  <si>
    <t>Second Manager Publicity Name</t>
  </si>
  <si>
    <t>second_manager_underwriting_commitment</t>
  </si>
  <si>
    <t>Second Manager Underwriting Commitment</t>
  </si>
  <si>
    <t>second_reference_rate</t>
  </si>
  <si>
    <t>Second Reference Rate?</t>
  </si>
  <si>
    <t>second_reset_date</t>
  </si>
  <si>
    <t>second_reset_date_required</t>
  </si>
  <si>
    <t>Second Reset Date Applicable?</t>
  </si>
  <si>
    <t>second_reset_fixed_interest_rate</t>
  </si>
  <si>
    <t>Second Reset Fixed Interest Rate</t>
  </si>
  <si>
    <t>second_trading_venue</t>
  </si>
  <si>
    <t>Second Trading Venue</t>
  </si>
  <si>
    <t>section_871_determination_on_date_of_final_terms</t>
  </si>
  <si>
    <t>Is the Section 871 Tax Information Indicative only?</t>
  </si>
  <si>
    <t>section_871_rate</t>
  </si>
  <si>
    <t>Section 871 rate</t>
  </si>
  <si>
    <t>section_871_withholder</t>
  </si>
  <si>
    <t>Section 871 Withholder</t>
  </si>
  <si>
    <t>section_871m_additional_information_availability</t>
  </si>
  <si>
    <t>Section 871m Additional Information Availability?</t>
  </si>
  <si>
    <t>section_871m_considerations_applicable</t>
  </si>
  <si>
    <t>Section 871m Considerations Applicable?</t>
  </si>
  <si>
    <t>section_871m_contact_noticification_required</t>
  </si>
  <si>
    <t>Section 871m Contact Notification Required?</t>
  </si>
  <si>
    <t>section_871m_irc_indication</t>
  </si>
  <si>
    <t>Indication that the Notes will be Specified Securities?</t>
  </si>
  <si>
    <t>section_871m_irc_special_securities</t>
  </si>
  <si>
    <t>Section 871m IRC Special Securities?</t>
  </si>
  <si>
    <t>section_871m_irc_special_securities_determination_required</t>
  </si>
  <si>
    <t>Section 871m IRC Special Securities Determination Required?</t>
  </si>
  <si>
    <t>section_871m_irc_special_securities_dividend_payments</t>
  </si>
  <si>
    <t>Section 871m IRC Special Securities Dividend Payments</t>
  </si>
  <si>
    <t>section_871m_irc_special_securities_issuer_contact_information</t>
  </si>
  <si>
    <t>Section 871m IRC Special Securities Issuer Contact Information (Name and Address)</t>
  </si>
  <si>
    <t>section_871m_irc_special_securities_withholding</t>
  </si>
  <si>
    <t>Section 871m IRC Special Securities Withholding?</t>
  </si>
  <si>
    <t>section_871m_issuer_contact_address</t>
  </si>
  <si>
    <t>Address of Issuer Contact for Additional Information regarding Section 871(m)</t>
  </si>
  <si>
    <t>section_871m_issuer_contact_details</t>
  </si>
  <si>
    <t>Name of Issuer Contact for Additional Information regarding Section 871(m)</t>
  </si>
  <si>
    <t>section_871m_special_securities_deemed_dividend_equivalent_payments</t>
  </si>
  <si>
    <t>Section 871m Special Securities Deemed Dividend Equivalent Payments</t>
  </si>
  <si>
    <t>security_printed_definitives</t>
  </si>
  <si>
    <t>Definitive Bearer Notes to be Security Printed?</t>
  </si>
  <si>
    <t>security_status_of_notes</t>
  </si>
  <si>
    <t>Security Status of Notes</t>
  </si>
  <si>
    <t>security_type</t>
  </si>
  <si>
    <t>Type of Security</t>
  </si>
  <si>
    <t>sedol</t>
  </si>
  <si>
    <t>SEDOL</t>
  </si>
  <si>
    <t>sedol_required</t>
  </si>
  <si>
    <t>SEDOL Required?</t>
  </si>
  <si>
    <t>selection_date_issuer_call_60_days</t>
  </si>
  <si>
    <t>Is the Selection Date 60 days prior to the date fixed for redemption?</t>
  </si>
  <si>
    <t>selling_commission</t>
  </si>
  <si>
    <t>Selling Commission</t>
  </si>
  <si>
    <t>selling_restriction_edits</t>
  </si>
  <si>
    <t>Details of any additions or variations to the selling restrictions.</t>
  </si>
  <si>
    <t>selling_restrictions_required</t>
  </si>
  <si>
    <t>send_listing</t>
  </si>
  <si>
    <t>Send to UKLA?</t>
  </si>
  <si>
    <t>senior_co_lead_managers</t>
  </si>
  <si>
    <t>Names of Senior Co-Lead Managers</t>
  </si>
  <si>
    <t>senior_co_lead_managers_required</t>
  </si>
  <si>
    <t>Are Senior Co-Lead Managers Required?</t>
  </si>
  <si>
    <t>senior_indenture_date</t>
  </si>
  <si>
    <t>Senior Indenture date</t>
  </si>
  <si>
    <t>senior_manager_names</t>
  </si>
  <si>
    <t>Legal Name(s) of Senior Manager(s)</t>
  </si>
  <si>
    <t>senior_managers_required</t>
  </si>
  <si>
    <t>Senior Manager(s) Required?</t>
  </si>
  <si>
    <t>senior_non_preferred_notes_eligible_as_mrel</t>
  </si>
  <si>
    <t>Are the Notes Eligible as MREL?</t>
  </si>
  <si>
    <t>senior_preferred_events_of_default</t>
  </si>
  <si>
    <t>Senior Preferred Notes Events of Default</t>
  </si>
  <si>
    <t>senior_preferred_notes_restricted_gross_up</t>
  </si>
  <si>
    <t>Senior Preferred Notes Restricted Gross Up?</t>
  </si>
  <si>
    <t>series_redeemable_in_part_call</t>
  </si>
  <si>
    <t>Series Redeemable in Part?</t>
  </si>
  <si>
    <t>series_redeemable_in_part_description</t>
  </si>
  <si>
    <t>Series Redeemable in Part Specification</t>
  </si>
  <si>
    <t>service_agreement_termination_redemption_applicable</t>
  </si>
  <si>
    <t>Is Service Agreement Termination pursuant to Condition 7.3 Applicable?</t>
  </si>
  <si>
    <t>set_off</t>
  </si>
  <si>
    <t>Set-Off Applicable?</t>
  </si>
  <si>
    <t>settlement_agent_required</t>
  </si>
  <si>
    <t>Settlement Agent Required?</t>
  </si>
  <si>
    <t>settlement_if_different_to_condition_5h</t>
  </si>
  <si>
    <t>Settlement if different to Condition 5h</t>
  </si>
  <si>
    <t>settlement_if_different_to_condition_5h_required</t>
  </si>
  <si>
    <t>Is Settlement different to that set out in Condition 5h?</t>
  </si>
  <si>
    <t>settlement_procedures</t>
  </si>
  <si>
    <t>Settlement Procedures</t>
  </si>
  <si>
    <t>settlement_rate_option</t>
  </si>
  <si>
    <t>Settlement Rate Option</t>
  </si>
  <si>
    <t>seventh_co_manager_address</t>
  </si>
  <si>
    <t>Seventh Co-Manager Address</t>
  </si>
  <si>
    <t>seventh_co_manager_underwriting_commitment</t>
  </si>
  <si>
    <t>Seventh Co-Manager Underwriting Commitment</t>
  </si>
  <si>
    <t>seventh_lead_manager_address</t>
  </si>
  <si>
    <t>Seventh Joint Lead Manager Address</t>
  </si>
  <si>
    <t>seventh_lead_manager_underwriting_commitment</t>
  </si>
  <si>
    <t>Seventh Joint Lead Manager Underwriting Commitment</t>
  </si>
  <si>
    <t>seventh_manager_address</t>
  </si>
  <si>
    <t>Seventh Manager Address</t>
  </si>
  <si>
    <t>seventh_manager_name</t>
  </si>
  <si>
    <t>Legal name of Seventh Manager</t>
  </si>
  <si>
    <t>seventh_manager_name_required</t>
  </si>
  <si>
    <t>Seventh Manager Name Require?</t>
  </si>
  <si>
    <t>seventh_manager_publicity_name</t>
  </si>
  <si>
    <t>Seventh Manager Publicity Name</t>
  </si>
  <si>
    <t>seventh_manager_publicity_name_required</t>
  </si>
  <si>
    <t>Seventh Manager Publicity Name Required?</t>
  </si>
  <si>
    <t>seventh_manager_required</t>
  </si>
  <si>
    <t>Seventh Manager Required?</t>
  </si>
  <si>
    <t>seventh_manager_underwriting_commitment</t>
  </si>
  <si>
    <t>Seventh Manager Underwriting Commitment</t>
  </si>
  <si>
    <t>share_transfer_notice</t>
  </si>
  <si>
    <t>Share Transfer Notice</t>
  </si>
  <si>
    <t>share_transfer_notice_details</t>
  </si>
  <si>
    <t>Share Transfer Notice Details</t>
  </si>
  <si>
    <t>short_term_unsecured_obligations_rated</t>
  </si>
  <si>
    <t>Are Short Term Unsecured Obligations of the Issuer Rated?</t>
  </si>
  <si>
    <t>short_term_unsecured_ratings_required</t>
  </si>
  <si>
    <t>Ratings of the Short term Unsecured Obligations Required?</t>
  </si>
  <si>
    <t>significant_change</t>
  </si>
  <si>
    <t>Has there been any significant change in the overall financial position of the Issuer since the date of its last General Budget or the last General Report on the Activities of the European Union?</t>
  </si>
  <si>
    <t>significant_change_date</t>
  </si>
  <si>
    <t>Relevant date for significant change statement (e.g. has been no significant change in the financial position of the Issuer since [specify date])</t>
  </si>
  <si>
    <t>signing_date</t>
  </si>
  <si>
    <t>singapore_capital_markets_type</t>
  </si>
  <si>
    <t>Notes Classification under Securities and Futures (Capital Markets Products) Regulations 2018</t>
  </si>
  <si>
    <t>singapore_excluded_investment_products</t>
  </si>
  <si>
    <t>Singapore Excluded Investment Products?</t>
  </si>
  <si>
    <t>singapore_excluded_or_specified_investment_products</t>
  </si>
  <si>
    <t>Are the Notes Excluded Investment Products or Specified Investment Products?
(as defined in MAS Notices SFA 04-N12 and FAA-N16)</t>
  </si>
  <si>
    <t>singapore_income_tax_legend</t>
  </si>
  <si>
    <t>Singapore Income Tax Legend</t>
  </si>
  <si>
    <t>singapore_investment_product</t>
  </si>
  <si>
    <t>Singapore Investment Product</t>
  </si>
  <si>
    <t>singapore_investment_product_type</t>
  </si>
  <si>
    <t>Singapore Investment Product Type</t>
  </si>
  <si>
    <t>singapore_investment_products</t>
  </si>
  <si>
    <t>Singapore Investment Products</t>
  </si>
  <si>
    <t>singapore_legend_notice</t>
  </si>
  <si>
    <t>Insert details for the Singapore product classification legend</t>
  </si>
  <si>
    <t>singapore_legend_required</t>
  </si>
  <si>
    <t>Singapore Legend Required?</t>
  </si>
  <si>
    <t>singapore_mas_alternatives</t>
  </si>
  <si>
    <t>singapore_mas_investment_product_classification</t>
  </si>
  <si>
    <t>Singapore MAS Investment Product Classification</t>
  </si>
  <si>
    <t>singapore_mas_product_classification</t>
  </si>
  <si>
    <t>Singapore MAS Product Classification</t>
  </si>
  <si>
    <t>singapore_mas_selections</t>
  </si>
  <si>
    <t>MAS Notice</t>
  </si>
  <si>
    <t>singapore_prescribed_capital_markets_products</t>
  </si>
  <si>
    <t>Are the Notes prescribed capital markets products as defined in the CMP Regulations 2018 of Singapore?</t>
  </si>
  <si>
    <t>singapore_product_classification</t>
  </si>
  <si>
    <t>Are the Notes Prescribed Capital Markets Products?
(as defined in the CMP Regulations 2018)</t>
  </si>
  <si>
    <t>singapore_product_classification_description</t>
  </si>
  <si>
    <t>Singapore Product Classification Description</t>
  </si>
  <si>
    <t>singapore_product_classification_required</t>
  </si>
  <si>
    <t>Singapore Product Classification Required?</t>
  </si>
  <si>
    <t>singapore_product_type</t>
  </si>
  <si>
    <t>Singapore Product Type</t>
  </si>
  <si>
    <t>singapore_products</t>
  </si>
  <si>
    <t>Singapore Products</t>
  </si>
  <si>
    <t>singapore_qds</t>
  </si>
  <si>
    <t>Are the Notes 'Qualifying Debt Securities' for the purposes of the Income Tax Act, Chapter 134 of Singapore?</t>
  </si>
  <si>
    <t>singapore_specified_investment_products</t>
  </si>
  <si>
    <t>Are the Notes Specified Investment Products (as defined in the Monetary Authority of Singapore)?</t>
  </si>
  <si>
    <t>singapore_tax_legend_required</t>
  </si>
  <si>
    <t>Is the Series of Notes intended to be "qualifying debt securities" (as defined in the Income Tax Act, Chapter 134 of Singapore)?</t>
  </si>
  <si>
    <t>single_holder</t>
  </si>
  <si>
    <t>Are the Obligations FonciÃ¨res held by a single holder?</t>
  </si>
  <si>
    <t>single_range_accrual_note</t>
  </si>
  <si>
    <t>Single Range Accrual Note</t>
  </si>
  <si>
    <t>six_swiss_exchange_last_day_of_trading</t>
  </si>
  <si>
    <t>SIX Swiss Exchange Last Day of Trading</t>
  </si>
  <si>
    <t>six_swiss_exchange_last_day_of_trading_required</t>
  </si>
  <si>
    <t>SIX Swiss Exchange Last Day of Trading Required?</t>
  </si>
  <si>
    <t>six_swiss_exchange_last_day_of_trading_second_exchange_business_day</t>
  </si>
  <si>
    <t>SIX Swiss Exchange Last Day of Trading specified as the second Exchange Business Day?</t>
  </si>
  <si>
    <t>six_swiss_exchange_trading_admission_date</t>
  </si>
  <si>
    <t>SIX Swiss Exchange Trading Admission Date</t>
  </si>
  <si>
    <t>sixth_co_manager_address</t>
  </si>
  <si>
    <t>Sixth Co-Manager Address</t>
  </si>
  <si>
    <t>sixth_co_manager_underwriting_commitment</t>
  </si>
  <si>
    <t>Sixth Co-Manager Underwriting Commitment</t>
  </si>
  <si>
    <t>sixth_lead_manager_address</t>
  </si>
  <si>
    <t>Sixth Joint Lead Manager Address</t>
  </si>
  <si>
    <t>sixth_lead_manager_underwriting_commitment</t>
  </si>
  <si>
    <t>Sixth Joint Lead Manager Underwriting Commitment</t>
  </si>
  <si>
    <t>sixth_manager_address</t>
  </si>
  <si>
    <t>Sixth Manager Address</t>
  </si>
  <si>
    <t>sixth_manager_name</t>
  </si>
  <si>
    <t>Legal name of Sixth Manager</t>
  </si>
  <si>
    <t>sixth_manager_name_required</t>
  </si>
  <si>
    <t>Sixth Manager Name Require?</t>
  </si>
  <si>
    <t>sixth_manager_publicity_name</t>
  </si>
  <si>
    <t>Sixth Manager Publicity Name</t>
  </si>
  <si>
    <t>sixth_manager_publicity_name_required</t>
  </si>
  <si>
    <t>Sixth Manager Publicity Name Required?</t>
  </si>
  <si>
    <t>sixth_manager_required</t>
  </si>
  <si>
    <t>Sixth Manager Required?</t>
  </si>
  <si>
    <t>sixth_manager_underwriting_commitment</t>
  </si>
  <si>
    <t>Sixth Manager Underwriting Commitment</t>
  </si>
  <si>
    <t>soc_gen_attention</t>
  </si>
  <si>
    <t>SociÃ©tÃ© GÃ©nÃ©rale contact details for all administrative communications relating to the Notes: â€˜Attentionâ€™</t>
  </si>
  <si>
    <t>soc_gen_email</t>
  </si>
  <si>
    <t>SociÃ©tÃ© GÃ©nÃ©rale contact details for all administrative communications relating to the Notes: Email</t>
  </si>
  <si>
    <t>soc_gen_fax_number</t>
  </si>
  <si>
    <t>SociÃ©tÃ© GÃ©nÃ©rale contact details for all administrative communications relating to the Notes: Fax Number</t>
  </si>
  <si>
    <t>soc_gen_telephone_number</t>
  </si>
  <si>
    <t>SociÃ©tÃ© GÃ©nÃ©rale contact details for all administrative communications relating to the Notes: Telephone Number</t>
  </si>
  <si>
    <t>sofr_additional_business_centres</t>
  </si>
  <si>
    <t>Additional Business Centre(s) (for SOFR)</t>
  </si>
  <si>
    <t>sofr_compounded_index</t>
  </si>
  <si>
    <t>sofr_observation_period_number_days</t>
  </si>
  <si>
    <t>SOFR Observation Period in number of days</t>
  </si>
  <si>
    <t>sofr_rate_cut_off_date_period</t>
  </si>
  <si>
    <t>SOFR Rate Cut-Off Date</t>
  </si>
  <si>
    <t>sofr_rate_cut_off_date_standard_applicable</t>
  </si>
  <si>
    <t>SOFR Rate Cut-Off Date?</t>
  </si>
  <si>
    <t>sofr_rate_of_interest_determination</t>
  </si>
  <si>
    <t>SOFR Rate of Interest determination</t>
  </si>
  <si>
    <t>sofr_reference_rate</t>
  </si>
  <si>
    <t>SOFR Reference Rate</t>
  </si>
  <si>
    <t>sonia_compounded_index</t>
  </si>
  <si>
    <t>sonia_lag</t>
  </si>
  <si>
    <t>SONIA Lag Period Required?</t>
  </si>
  <si>
    <t>sonia_lag_period</t>
  </si>
  <si>
    <t>Sonia Lag Period</t>
  </si>
  <si>
    <t>sonia_lag_period_in_days</t>
  </si>
  <si>
    <t>SONIA Lag Period in London business days</t>
  </si>
  <si>
    <t>sonia_london_banking_day</t>
  </si>
  <si>
    <t>Specify the x London Banking Day prior to the end of each Interest Period as relevant Interest Determination date for SONIA</t>
  </si>
  <si>
    <t>sonia_observation_period_number_days</t>
  </si>
  <si>
    <t>SONIA Observation Period in number of days</t>
  </si>
  <si>
    <t>sonia_overnight_rate</t>
  </si>
  <si>
    <t>Sonia Overnight Rate</t>
  </si>
  <si>
    <t>sonia_reference_rate</t>
  </si>
  <si>
    <t>SONIA Reference Rate</t>
  </si>
  <si>
    <t>source_historic_interest_rate_charges</t>
  </si>
  <si>
    <t>Is there any charge for obtaining Historic Interest Rates?</t>
  </si>
  <si>
    <t>source_historic_interest_rates</t>
  </si>
  <si>
    <t>Source Historic Interest Rates</t>
  </si>
  <si>
    <t>special_redemption_amount</t>
  </si>
  <si>
    <t>Special Redemption Amount Required for Issuer Make-Whole Option?</t>
  </si>
  <si>
    <t>special_redemption_time</t>
  </si>
  <si>
    <t>Specified Time for Special Redemption Amount</t>
  </si>
  <si>
    <t>specific_controller_certification_date</t>
  </si>
  <si>
    <t>Specific Controller Certification Date(s)</t>
  </si>
  <si>
    <t>specific_controller_certification_required</t>
  </si>
  <si>
    <t>Specific Controller Certification Required?</t>
  </si>
  <si>
    <t>specific_interest_payment_dates_required</t>
  </si>
  <si>
    <t>Specific Interest Payment Dates Required?</t>
  </si>
  <si>
    <t>specified_city_for_business_day_determination</t>
  </si>
  <si>
    <t>Specified City For Business Day Determination</t>
  </si>
  <si>
    <t>specified_consolidation_date_required</t>
  </si>
  <si>
    <t>Is the expected consolidation date required to be specified?</t>
  </si>
  <si>
    <t>specified_currency</t>
  </si>
  <si>
    <t>Currency</t>
  </si>
  <si>
    <t>specified_currency_option_exerciser</t>
  </si>
  <si>
    <t>Person at whose Option Specified Currency(ies) is/are payable</t>
  </si>
  <si>
    <t>specified_currency_option_selector</t>
  </si>
  <si>
    <t>Specified Currency Option Selector</t>
  </si>
  <si>
    <t>specified_currency_option_selector_required</t>
  </si>
  <si>
    <t>Specified Currency Option Selector Required?</t>
  </si>
  <si>
    <t>specified_currency_required</t>
  </si>
  <si>
    <t>Specified Currency Required?</t>
  </si>
  <si>
    <t>specified_days</t>
  </si>
  <si>
    <t>Specified Days (number of days)</t>
  </si>
  <si>
    <t>specified_duration</t>
  </si>
  <si>
    <t>Specified Duration (Specify period for quotation if not duration of Interest Accrual Period)</t>
  </si>
  <si>
    <t>specified_duration_screen</t>
  </si>
  <si>
    <t>Specified Duration Screen</t>
  </si>
  <si>
    <t>specified_floating_interest_payment_dates</t>
  </si>
  <si>
    <t>Include Floating Rate Specified Period(s)?</t>
  </si>
  <si>
    <t>specified_floating_interest_period</t>
  </si>
  <si>
    <t>Month of Interest Period in which Interest Payment is made (e.g. â€œSixthâ€_x009d_)</t>
  </si>
  <si>
    <t>specified_floating_interest_period_end_dates</t>
  </si>
  <si>
    <t>Specified Interest Period End Dates</t>
  </si>
  <si>
    <t>specified_floating_interest_period_required</t>
  </si>
  <si>
    <t>Specified Floating Interest Period Required/</t>
  </si>
  <si>
    <t>specified_foreign_issued_company_bonds</t>
  </si>
  <si>
    <t>Do the Notes fall under â€œspecified foreign-issued company bondsâ€_x009d_ as prescribed by the Special Taxation Measures Act of Japan?</t>
  </si>
  <si>
    <t>specified_increments</t>
  </si>
  <si>
    <t>Specified Increments</t>
  </si>
  <si>
    <t>specified_interest_payment_date_required</t>
  </si>
  <si>
    <t>Specified Interest Payment Date for Floating Rate Interest?</t>
  </si>
  <si>
    <t>specified_interest_payment_dates</t>
  </si>
  <si>
    <t>Specified Interest Payment Dates?</t>
  </si>
  <si>
    <t>specified_interest_payment_dates_applicable</t>
  </si>
  <si>
    <t>Specified Interest Payment Dates Applicable?</t>
  </si>
  <si>
    <t>specified_interest_periods</t>
  </si>
  <si>
    <t>Specified Interest Periods</t>
  </si>
  <si>
    <t>specified_maturity</t>
  </si>
  <si>
    <t>Specified Maturity</t>
  </si>
  <si>
    <t>specified_maturity_date</t>
  </si>
  <si>
    <t>Specified Maturity Date</t>
  </si>
  <si>
    <t>specified_maturity_required</t>
  </si>
  <si>
    <t>Specified Maturity Required?</t>
  </si>
  <si>
    <t>specified_maximum_rate_period</t>
  </si>
  <si>
    <t>Maximum Rate for set period required?</t>
  </si>
  <si>
    <t>specified_minimum_amounts</t>
  </si>
  <si>
    <t>Specified Minimum Amounts</t>
  </si>
  <si>
    <t>specified_minimum_rate_period</t>
  </si>
  <si>
    <t>Minimum Rate for set period required?</t>
  </si>
  <si>
    <t>specified_notes</t>
  </si>
  <si>
    <t>Specified Notes for purposes of the Section 871(m) Regulations?</t>
  </si>
  <si>
    <t>specified_office</t>
  </si>
  <si>
    <t>Specified Office or Branch</t>
  </si>
  <si>
    <t>specified_office_of_fiscal_agent</t>
  </si>
  <si>
    <t>Specified Office of Fiscal Agent</t>
  </si>
  <si>
    <t>specified_office_of_the_agent</t>
  </si>
  <si>
    <t>Address of the specified office of the Agent</t>
  </si>
  <si>
    <t>specified_or_excluded_investment_products</t>
  </si>
  <si>
    <t>specified_period</t>
  </si>
  <si>
    <t>Floating rate specified period</t>
  </si>
  <si>
    <t>specified_period_extended_maturity</t>
  </si>
  <si>
    <t>Extended Maturity Specified Period</t>
  </si>
  <si>
    <t>specified_period_or_dates</t>
  </si>
  <si>
    <t>Floating Rate Specified Interest Period or Specified Interest Payment Dates?</t>
  </si>
  <si>
    <t>specified_period_or_ipds</t>
  </si>
  <si>
    <t>Specified Period or Specified Interest Payment Dates?</t>
  </si>
  <si>
    <t>specified_period_required</t>
  </si>
  <si>
    <t>Specified Period Required?</t>
  </si>
  <si>
    <t>specified_periods</t>
  </si>
  <si>
    <t>specified_periods_or_ipds_index_linked</t>
  </si>
  <si>
    <t>Specified Period(s) or Interest Payment Dates for Index Linked Notes</t>
  </si>
  <si>
    <t>specified_periods_or_ipds_index_linked_required</t>
  </si>
  <si>
    <t>Specified Periods or Interest Payment Dates for Index Linked Notes Required?</t>
  </si>
  <si>
    <t>specified_periods_or_payment_dates</t>
  </si>
  <si>
    <t>Specified Periods or Specified Interest Payment Dates</t>
  </si>
  <si>
    <t>specified_periods_required</t>
  </si>
  <si>
    <t>Specified Periods Required?</t>
  </si>
  <si>
    <t>specified_reference_bond_details</t>
  </si>
  <si>
    <t>Specified Reference Bond Details</t>
  </si>
  <si>
    <t>specified_securities_additional_information</t>
  </si>
  <si>
    <t>Specify a source from which additional information regarding the application of Section 871(m) will be available?</t>
  </si>
  <si>
    <t>specified_securities_for_hire_act_withholding_purposes</t>
  </si>
  <si>
    <t>Are the Notes Specified Securities for HIRE Act Withholding Purposes?</t>
  </si>
  <si>
    <t>specified_securitites_status_determined</t>
  </si>
  <si>
    <t>Has the Issuer determined whether the Notes are Specified Securities for the purposes of Section 871(m) of the U.S. Internal Revenue Code of 1986?</t>
  </si>
  <si>
    <t>specified_time</t>
  </si>
  <si>
    <t>Specified Time</t>
  </si>
  <si>
    <t>specified_time_cms_rate_1</t>
  </si>
  <si>
    <t>Specified Time CMS Rate 1</t>
  </si>
  <si>
    <t>specified_time_different_from_conditions</t>
  </si>
  <si>
    <t>Is the Specified Time different from what is set out in the Conditions?</t>
  </si>
  <si>
    <t>specified_time_for_special_redemption_amount</t>
  </si>
  <si>
    <t>specified_time_other</t>
  </si>
  <si>
    <t>specified_time_required</t>
  </si>
  <si>
    <t>Specified Time Required?</t>
  </si>
  <si>
    <t>specified_time_specified_in_conditions</t>
  </si>
  <si>
    <t>Specified Time Specified in Conditions?</t>
  </si>
  <si>
    <t>specify_payment_business_day_as_per_condition_9d</t>
  </si>
  <si>
    <t>Specify that any payment in respect of the Notes due on a date which is not a Payment Business Day will be made on the next following Payment Business Day as provided for in Condition 9(d)?</t>
  </si>
  <si>
    <t>spens_provision_required</t>
  </si>
  <si>
    <t>Spens Provision Required?</t>
  </si>
  <si>
    <t>split_fees</t>
  </si>
  <si>
    <t>Are Fees Split into M&amp;U and Selling?</t>
  </si>
  <si>
    <t>spot_rate</t>
  </si>
  <si>
    <t>Spot Rate</t>
  </si>
  <si>
    <t>spot_rate_for_rmb_currency_event_as_set_out_in_conditions</t>
  </si>
  <si>
    <t>Spot Rate for RMB Currency Event as set out in Conditions?</t>
  </si>
  <si>
    <t>spot_rate_info</t>
  </si>
  <si>
    <t>Spot Rate Info</t>
  </si>
  <si>
    <t>spot_rate_information</t>
  </si>
  <si>
    <t>Spot Rate Information</t>
  </si>
  <si>
    <t>spot_rate_renminbi_currency_event</t>
  </si>
  <si>
    <t>Spot Rate Renminbi Currency Event</t>
  </si>
  <si>
    <t>spot_rate_required</t>
  </si>
  <si>
    <t>Spot Rate Required?</t>
  </si>
  <si>
    <t>sr_details</t>
  </si>
  <si>
    <t>Give details relating to Additional Selling Restrictions</t>
  </si>
  <si>
    <t>sr_edits_required</t>
  </si>
  <si>
    <t>Additions or variations to the selling restrictions Required?</t>
  </si>
  <si>
    <t>stabilisation_manager</t>
  </si>
  <si>
    <t>Name of Stabilisation Manager</t>
  </si>
  <si>
    <t>stabilisation_manager_required</t>
  </si>
  <si>
    <t>Will there be Stabilisation?</t>
  </si>
  <si>
    <t>stabilisation_managers</t>
  </si>
  <si>
    <t>Stabilisation Manager(s)</t>
  </si>
  <si>
    <t>stabilisation_managers_required</t>
  </si>
  <si>
    <t>Stabilisation Manager(s) Required?</t>
  </si>
  <si>
    <t>stabilisation_required</t>
  </si>
  <si>
    <t>Stabilising Manager(s) Required?</t>
  </si>
  <si>
    <t>stabilising_managers</t>
  </si>
  <si>
    <t>stabilising_managers_required</t>
  </si>
  <si>
    <t>stablilisation_manager_address</t>
  </si>
  <si>
    <t>Stablilisation Manager Address</t>
  </si>
  <si>
    <t>standard_alternative_representative_provisions</t>
  </si>
  <si>
    <t>Standard Alternative Representative Provisions</t>
  </si>
  <si>
    <t>standard_alternative_representative_provisions_required</t>
  </si>
  <si>
    <t>Are the Alternative Representative Provisions as per Condition 11(b) or 11(c) ?</t>
  </si>
  <si>
    <t>standard_application_process_description</t>
  </si>
  <si>
    <t>Is the standard application process, as described in the base prospectus, applicable?</t>
  </si>
  <si>
    <t>standard_consolidation_dates</t>
  </si>
  <si>
    <t>Standard Consolidation Dates</t>
  </si>
  <si>
    <t>standard_disclosure_for_the_offer</t>
  </si>
  <si>
    <t>standard_initial_representative_provisions</t>
  </si>
  <si>
    <t>Standard Initial Representative Provisions</t>
  </si>
  <si>
    <t>standard_initial_representative_provisions_required</t>
  </si>
  <si>
    <t>Are the Initial Representative Provisions as per Condition 11(b) or Condition 11 (c)?</t>
  </si>
  <si>
    <t>standard_investor_categories_identified</t>
  </si>
  <si>
    <t>Applicable categories of potential investors as described in base prospectus?</t>
  </si>
  <si>
    <t>standard_notification_period_in_relation_to_exchange_of_global_note</t>
  </si>
  <si>
    <t>Standard Notification Period in relation to Exchange of Global Note?</t>
  </si>
  <si>
    <t>standard_order_of_priority</t>
  </si>
  <si>
    <t>Standard Order of Priority</t>
  </si>
  <si>
    <t>standard_payment_business_day_convention_for_condition_14a8</t>
  </si>
  <si>
    <t>Shall Condition 14A.8 be amended to provide for a Payment Date to be adjusted in accordance with the Business Day Convention?</t>
  </si>
  <si>
    <t>standard_redemption_payment_options</t>
  </si>
  <si>
    <t>standard_reference_currency</t>
  </si>
  <si>
    <t>Standard Reference Currency</t>
  </si>
  <si>
    <t>standard_reference_date</t>
  </si>
  <si>
    <t>Is the reference date as per the Conditions?</t>
  </si>
  <si>
    <t>standard_use_of_proceeds_reasons_required</t>
  </si>
  <si>
    <t>Standard Use of Proceeds Reasons as Specified in the Base Prospectus?</t>
  </si>
  <si>
    <t>start_date_optional_redemption_call</t>
  </si>
  <si>
    <t>Start date for the Issuer Call option redemption period</t>
  </si>
  <si>
    <t>start_date_optional_redemption_put</t>
  </si>
  <si>
    <t>Start date for the Investor Put option redemption period</t>
  </si>
  <si>
    <t>stated_yield</t>
  </si>
  <si>
    <t>status_of_bonds</t>
  </si>
  <si>
    <t>Status of the Covered Bonds</t>
  </si>
  <si>
    <t>status_of_guarantee</t>
  </si>
  <si>
    <t>Status of Guarantee</t>
  </si>
  <si>
    <t>status_of_instruments</t>
  </si>
  <si>
    <t>status_of_senior_notes</t>
  </si>
  <si>
    <t>Status of Senior Notes</t>
  </si>
  <si>
    <t>status_of_subordinated_notes</t>
  </si>
  <si>
    <t>Status of Subordinated Notes</t>
  </si>
  <si>
    <t>status_of_the_guarantee</t>
  </si>
  <si>
    <t>Status of the Guarantee</t>
  </si>
  <si>
    <t>step_margin</t>
  </si>
  <si>
    <t>Fixed Rate Note Step-up Margin</t>
  </si>
  <si>
    <t>step_up_margin</t>
  </si>
  <si>
    <t>Step Up Margin (per annum)</t>
  </si>
  <si>
    <t>step_up_margin_applicable</t>
  </si>
  <si>
    <t>Step-up Margin Applicable?</t>
  </si>
  <si>
    <t>step_up_or_down</t>
  </si>
  <si>
    <t>Step Up Rating Change and/or Step Down Rating Change</t>
  </si>
  <si>
    <t>stub__period_reference_rate_2_tenor</t>
  </si>
  <si>
    <t>Stub Period Reference Rate 2 Tenor</t>
  </si>
  <si>
    <t>stub_period_reference_rate_1_tenor</t>
  </si>
  <si>
    <t>Stub Period Reference Rate 1 Tenor</t>
  </si>
  <si>
    <t>stub_period_reference_screen_page_1</t>
  </si>
  <si>
    <t>Stub Period Reference Screen Page 1</t>
  </si>
  <si>
    <t>stub_period_reference_screen_page_2</t>
  </si>
  <si>
    <t>Stub Period Reference Screen Page 2</t>
  </si>
  <si>
    <t>subject_to_distributors_suitability_and_appropriateness_obligations</t>
  </si>
  <si>
    <t>Subject to Distributor's Suitability and Appropriateness Obligations?</t>
  </si>
  <si>
    <t>subject_to_regulatory_approval</t>
  </si>
  <si>
    <t>Is Redemption subject to Regulatory Approval?</t>
  </si>
  <si>
    <t>subordinated_note_automatic_conversion_provisions</t>
  </si>
  <si>
    <t>Subordinated Note Automatic Conversion Provisions</t>
  </si>
  <si>
    <t>subordinated_note_automatic_conversion_specified_time</t>
  </si>
  <si>
    <t>Subordinated Note Automatic Conversion Specified Time</t>
  </si>
  <si>
    <t>subscription_agreement</t>
  </si>
  <si>
    <t>subscription_agreement_applicable</t>
  </si>
  <si>
    <t>Subscription Agreement Applicable?</t>
  </si>
  <si>
    <t>subscription_agreement_date</t>
  </si>
  <si>
    <t>Subscription Agreement Date</t>
  </si>
  <si>
    <t>subscription_agreement_required</t>
  </si>
  <si>
    <t>Is date of subscription agreement required to be specified?</t>
  </si>
  <si>
    <t>subscription_amount</t>
  </si>
  <si>
    <t>Subscription Amount (Enter Relevant Monetary Amount to two decimal places)</t>
  </si>
  <si>
    <t>subscription_payment_date</t>
  </si>
  <si>
    <t>Subscription Payment Date</t>
  </si>
  <si>
    <t>subscription_reduction_and_excess_reductions</t>
  </si>
  <si>
    <t>Subscription Reduction and Excess Reductions?</t>
  </si>
  <si>
    <t>subsequent_interest_period</t>
  </si>
  <si>
    <t>Subsequent Interest Period</t>
  </si>
  <si>
    <t>subsequent_margin</t>
  </si>
  <si>
    <t>subsequent_margin_applicable</t>
  </si>
  <si>
    <t>Subsequent Margin Applicable?</t>
  </si>
  <si>
    <t>subsequent_margin_required</t>
  </si>
  <si>
    <t>subsequent_margin_type</t>
  </si>
  <si>
    <t>Is the subsequent reset margin positive or negative?</t>
  </si>
  <si>
    <t>subsequent_reset_date</t>
  </si>
  <si>
    <t>subsequent_reset_date_required</t>
  </si>
  <si>
    <t>Subsequent Reset Dates Applicable?</t>
  </si>
  <si>
    <t>subsequent_reset_dates</t>
  </si>
  <si>
    <t>subsequent_reset_dates_adjustment</t>
  </si>
  <si>
    <t>Subsequent Reset Date(s) Adjustment?</t>
  </si>
  <si>
    <t>subsequent_reset_dates_required</t>
  </si>
  <si>
    <t>Subsequent Reset Date Required?</t>
  </si>
  <si>
    <t>subsequent_reset_margin</t>
  </si>
  <si>
    <t>Subsequent Reset Margin</t>
  </si>
  <si>
    <t>subsequent_reset_margin_applicable</t>
  </si>
  <si>
    <t>Subsequent Reset Margin Applicable?</t>
  </si>
  <si>
    <t>subsequent_reset_rate_last_observable_mid_swap_rate_final_fallback</t>
  </si>
  <si>
    <t>subsequent_reset_rate_last_observable_mid_swap_rate_final_fallback_required</t>
  </si>
  <si>
    <t>Subsequent Reset Rate Last Observable Mid-Swap Rate Final Fallback Required?</t>
  </si>
  <si>
    <t>subsequent_reset_rate_mid_swap_rate_final_fallback</t>
  </si>
  <si>
    <t>subsequent_reset_rate_mid_swap_rate_final_fallback_required</t>
  </si>
  <si>
    <t>Subsequent Reset Rate Mid-Swap Rate Final Fallback Required?</t>
  </si>
  <si>
    <t>subsequent_reset_rate_screen_page</t>
  </si>
  <si>
    <t>Subsequent Reset Rate Screen Page</t>
  </si>
  <si>
    <t>subsequent_reset_rate_time</t>
  </si>
  <si>
    <t>Subsequent Reset Rate Time</t>
  </si>
  <si>
    <t>substantial_purchase_event</t>
  </si>
  <si>
    <t>Substantial Purchase Event?</t>
  </si>
  <si>
    <t>substantial_purchase_event_non_standard_redemption_notice_period</t>
  </si>
  <si>
    <t>Substantial Purchase Event Non Standard Redemption Notice Period</t>
  </si>
  <si>
    <t>substantial_purchase_event_non_standard_redemption_notice_period_required</t>
  </si>
  <si>
    <t>Substantial Purchase Event Non Standard Redemption Notice Period Required?</t>
  </si>
  <si>
    <t>substantial_purchase_event_percentage</t>
  </si>
  <si>
    <t>Substantial Purchase Event Percentage</t>
  </si>
  <si>
    <t>substantial_purchase_event_redemption_amount_percentage</t>
  </si>
  <si>
    <t>Substantial Purchase Event Redemption Amount Percentage</t>
  </si>
  <si>
    <t>substantial_purchase_event_required</t>
  </si>
  <si>
    <t>Redemption following a Substantial Purchase Event required?</t>
  </si>
  <si>
    <t>substitute_coupon</t>
  </si>
  <si>
    <t>Substitute Coupon Required?</t>
  </si>
  <si>
    <t>substitute_coupon_amount</t>
  </si>
  <si>
    <t>Substitute Coupon Amount</t>
  </si>
  <si>
    <t>substitute_final_redemption</t>
  </si>
  <si>
    <t>Substitute Final Redemption Required?</t>
  </si>
  <si>
    <t>substitute_final_redemption_amount</t>
  </si>
  <si>
    <t>Substitute Final Redemption Amount</t>
  </si>
  <si>
    <t>substitution_and_variation</t>
  </si>
  <si>
    <t>Subsititution and Variation Applicable?</t>
  </si>
  <si>
    <t>substitution_of_the_issuer</t>
  </si>
  <si>
    <t>Substitution of the Issuer Required?</t>
  </si>
  <si>
    <t>substitution_or_variation</t>
  </si>
  <si>
    <t>Substitution or Variation?</t>
  </si>
  <si>
    <t>summary_of_notes_annexed_to_fts</t>
  </si>
  <si>
    <t>Summary of Notes annexed to FTs?</t>
  </si>
  <si>
    <t>summary_of_the_issue_required</t>
  </si>
  <si>
    <t>Is summary of the issue required?</t>
  </si>
  <si>
    <t>summary_of_the_notes</t>
  </si>
  <si>
    <t>Summary of the Notes</t>
  </si>
  <si>
    <t>summary_of_the_notes_annexed_to_ft</t>
  </si>
  <si>
    <t>Summary of the Notes Annexed to the Final Terms?</t>
  </si>
  <si>
    <t>supplement_approval_number</t>
  </si>
  <si>
    <t>Supplement Approval nÂ°</t>
  </si>
  <si>
    <t>supplement_date</t>
  </si>
  <si>
    <t>Date of 1st Supplement to Base Prospectus</t>
  </si>
  <si>
    <t>supplement_date_2</t>
  </si>
  <si>
    <t>Date of 2nd Supplement to Base Prospectus</t>
  </si>
  <si>
    <t>supplement_date_3</t>
  </si>
  <si>
    <t>Date of 3rd Supplement to Base Prospectus</t>
  </si>
  <si>
    <t>supplement_date_4</t>
  </si>
  <si>
    <t>Date of 4th Supplement to Base Prospectus</t>
  </si>
  <si>
    <t>supplement_dates</t>
  </si>
  <si>
    <t>Supplement To Base Prospectus Dates</t>
  </si>
  <si>
    <t>supplement_or_base_prospectus_update_availability_during_offer_period</t>
  </si>
  <si>
    <t>Supplement or Base Prospectus Update Availability During Offer Period?</t>
  </si>
  <si>
    <t>supplement_to_first_tranche_prospectus</t>
  </si>
  <si>
    <t>Supplement to FirstTranche Prospectus?</t>
  </si>
  <si>
    <t>supplement_visa_date</t>
  </si>
  <si>
    <t>Supplement Visa Date(s)</t>
  </si>
  <si>
    <t>supplement_visa_number</t>
  </si>
  <si>
    <t>Supplement Visa Number(s)</t>
  </si>
  <si>
    <t>supplemental_agency_agreement</t>
  </si>
  <si>
    <t>Supplemental Agency Agreement</t>
  </si>
  <si>
    <t>suspension_period_day_count</t>
  </si>
  <si>
    <t>Suspension Period Day Count</t>
  </si>
  <si>
    <t>suspension_period_required</t>
  </si>
  <si>
    <t>Suspension Period Required?</t>
  </si>
  <si>
    <t>sustainable_development_goals</t>
  </si>
  <si>
    <t>Sustainable Development Goals?</t>
  </si>
  <si>
    <t>swap_rate_period</t>
  </si>
  <si>
    <t>Swap Rate Period?</t>
  </si>
  <si>
    <t>swapconfirm_treasury_signature</t>
  </si>
  <si>
    <t>Swap Confirmation Treasury Signature</t>
  </si>
  <si>
    <t>swapconfirm_treasury_signature_method</t>
  </si>
  <si>
    <t>swiss_disclosure_required</t>
  </si>
  <si>
    <t>Is a disclosure in relation to Swiss statutory rules on bondholder meetings required to be specified?</t>
  </si>
  <si>
    <t>swiss_global_note_depositary</t>
  </si>
  <si>
    <t>Swiss Global Note Depositary</t>
  </si>
  <si>
    <t>swiss_notes</t>
  </si>
  <si>
    <t>Swiss Notes?</t>
  </si>
  <si>
    <t>swiss_paying_agency_agreement_date</t>
  </si>
  <si>
    <t>Swiss Paying Agency Agreement Date</t>
  </si>
  <si>
    <t>swiss_retail_restriction_required</t>
  </si>
  <si>
    <t>Swiss Retail Restriction Required?</t>
  </si>
  <si>
    <t>swiss_review_body</t>
  </si>
  <si>
    <t>Swiss review body</t>
  </si>
  <si>
    <t>swiss_review_body_other</t>
  </si>
  <si>
    <t>Other Swiss review body</t>
  </si>
  <si>
    <t>swiss_security_number</t>
  </si>
  <si>
    <t>Swiss Security Number</t>
  </si>
  <si>
    <t>swiss_security_number_required</t>
  </si>
  <si>
    <t>Swiss Security Number Required?</t>
  </si>
  <si>
    <t>swiss_tax_information</t>
  </si>
  <si>
    <t>Swiss Tax Information</t>
  </si>
  <si>
    <t>swiss_tax_information_required</t>
  </si>
  <si>
    <t>Swiss Tax Information Required?</t>
  </si>
  <si>
    <t>swiss_ticker_symbol</t>
  </si>
  <si>
    <t>Swiss Ticker Symbol</t>
  </si>
  <si>
    <t>swiss_valor</t>
  </si>
  <si>
    <t>Swiss Valor</t>
  </si>
  <si>
    <t>swiss_valor_number</t>
  </si>
  <si>
    <t>Swiss Valor Number</t>
  </si>
  <si>
    <t>swiss_valor_number_required</t>
  </si>
  <si>
    <t>Swiss Valor Number Required?</t>
  </si>
  <si>
    <t>swiss_valor_required</t>
  </si>
  <si>
    <t>Is a Swiss Valor required to be specified?</t>
  </si>
  <si>
    <t>taiwan_selling_restriction_required</t>
  </si>
  <si>
    <t>Is a Taiwan Selling Restriction required to be specified in the â€œDistributionâ€_x009d_ section of Part B of the Final Terms?</t>
  </si>
  <si>
    <t>taiwanese_sales_to_pis_or_listing_on_taipei_exchange</t>
  </si>
  <si>
    <t>Taiwanese Sales to PIs or Listing on Taipei Exchange?</t>
  </si>
  <si>
    <t>talon_date</t>
  </si>
  <si>
    <t>Last Interest Payment Date for which Talons Required</t>
  </si>
  <si>
    <t>talon_date_maturity</t>
  </si>
  <si>
    <t>Talon Date Maturity</t>
  </si>
  <si>
    <t>talon_details</t>
  </si>
  <si>
    <t>Talon Details</t>
  </si>
  <si>
    <t>talon_frequency</t>
  </si>
  <si>
    <t>The number of Interest Payment Dates between the maturity of each Talon</t>
  </si>
  <si>
    <t>talon_info</t>
  </si>
  <si>
    <t>Details regarding talons for future Coupons or Receipts to be attached to Definitive Notes (and dates on which such Talons mature)</t>
  </si>
  <si>
    <t>talon_maturity_dates</t>
  </si>
  <si>
    <t>Talon Maturity Dates (in each year e.g. 1 January)</t>
  </si>
  <si>
    <t>talon_maturity_dates_required</t>
  </si>
  <si>
    <t>Talon Maturity Dates Required?</t>
  </si>
  <si>
    <t>talons_attached_to_definitive_notes</t>
  </si>
  <si>
    <t>Talons Attached to Definitive Notes?</t>
  </si>
  <si>
    <t>talons_details</t>
  </si>
  <si>
    <t>Details relating to talons for future Coupons or Receipts to be attached to Definitive Notes, including dates on which such Talons mature</t>
  </si>
  <si>
    <t>talons_multiple</t>
  </si>
  <si>
    <t>More Than One Talon Required?</t>
  </si>
  <si>
    <t>talons_non_standard_exchange_provisions</t>
  </si>
  <si>
    <t>Talons Non-Standard Exchange Provisions</t>
  </si>
  <si>
    <t>talons_required</t>
  </si>
  <si>
    <t>Talons Required?</t>
  </si>
  <si>
    <t>talons_standard_exchange_provisions_required</t>
  </si>
  <si>
    <t>Talons Standard Exchange Provisions Required?</t>
  </si>
  <si>
    <t>target</t>
  </si>
  <si>
    <t>Euro Business Day Convention (TARGET)?</t>
  </si>
  <si>
    <t>target_business_centre</t>
  </si>
  <si>
    <t>TARGET Business Centre</t>
  </si>
  <si>
    <t>target_business_days_required</t>
  </si>
  <si>
    <t>Are TARGET Business Days used for the purposes of the Interest Determination Date(s)?</t>
  </si>
  <si>
    <t>tax_event_call</t>
  </si>
  <si>
    <t>Tax Event Call?</t>
  </si>
  <si>
    <t>tax_gross_up</t>
  </si>
  <si>
    <t>Tax Gross-Up Applicable?</t>
  </si>
  <si>
    <t>tax_redemption_amount</t>
  </si>
  <si>
    <t>Tax Redemption Amount Description</t>
  </si>
  <si>
    <t>tax_redemption_maximum_notice</t>
  </si>
  <si>
    <t>Tax Redemption Maximum Notice</t>
  </si>
  <si>
    <t>tax_redemption_maximum_notice_period</t>
  </si>
  <si>
    <t>Tax Redemption Maximum Notice Period (in days)</t>
  </si>
  <si>
    <t>tax_redemption_minimum_notice</t>
  </si>
  <si>
    <t>Tax Redemption Minimum Notice</t>
  </si>
  <si>
    <t>tax_redemption_minimum_notice_period</t>
  </si>
  <si>
    <t>Tax Redemption Minimum Notice Period (in days)</t>
  </si>
  <si>
    <t>tax_redemption_notice_period_number_days</t>
  </si>
  <si>
    <t>Notice period in number of days for Early Redemption for Taxation Reasons</t>
  </si>
  <si>
    <t>tax_redemption_notice_periods_other_than_set_out_in_conditions</t>
  </si>
  <si>
    <t>Minimum Tax Redemption Notice Period different to Conditions?</t>
  </si>
  <si>
    <t>tax_redemption_on_non_interest_payment_dates</t>
  </si>
  <si>
    <t>Is redemption for taxation reasons permitted on days others than Interest Payment Dates (Condition 6(i))?</t>
  </si>
  <si>
    <t>tax_redemption_option</t>
  </si>
  <si>
    <t>Notice periods for Early Redemption for Taxation Reasons</t>
  </si>
  <si>
    <t>taxable_linked_notes</t>
  </si>
  <si>
    <t>Taxable Linked Notes (Condition 9(e))?</t>
  </si>
  <si>
    <t>taxation</t>
  </si>
  <si>
    <t>Taxation</t>
  </si>
  <si>
    <t>taxation_early_redemption_amount</t>
  </si>
  <si>
    <t>Early Redemption Amount(s) of each Obligation FonciÃ¨re payable on redemption for taxation reasons</t>
  </si>
  <si>
    <t>taxation_redemption</t>
  </si>
  <si>
    <t>Redemption for taxation reasons permitted on days other than Interest Payment Dates (Condition 6(c))</t>
  </si>
  <si>
    <t>tefra_d_consolidation_occurs_40_days_after_the_original_issue_date</t>
  </si>
  <si>
    <t>TEFRA D Consolidation Occurs 40 Days After the Original Issue Date</t>
  </si>
  <si>
    <t>temporary_cusip</t>
  </si>
  <si>
    <t>temporary_exchangeable_for_permanent_or_definitives</t>
  </si>
  <si>
    <t>Conditions for Exchanging the Temporary Global Note Applicable?</t>
  </si>
  <si>
    <t>temporary_global_certificate_exchange_required</t>
  </si>
  <si>
    <t>Temporary Global Certificate Exchange Required?</t>
  </si>
  <si>
    <t>temporary_global_certificate_note_exchange_date</t>
  </si>
  <si>
    <t>Temporary Global Certificate Note Exchange Date</t>
  </si>
  <si>
    <t>temporary_global_instrument_exchange</t>
  </si>
  <si>
    <t>What is the Temporary Global Instrument exchangeable for?</t>
  </si>
  <si>
    <t>temporary_global_instrument_exchange_date</t>
  </si>
  <si>
    <t>Specify the date of exchange of Temporary Global Instrument for Permanent Global Instrument/Definitive Instruments</t>
  </si>
  <si>
    <t>temporary_global_note_exchange_date</t>
  </si>
  <si>
    <t>Exchange Date for exchange of Temporary Global Note</t>
  </si>
  <si>
    <t>temporary_global_note_exchange_date_required</t>
  </si>
  <si>
    <t>Exchange Date for exchange of Temporary Global Note Required?</t>
  </si>
  <si>
    <t>temporary_note_exchange</t>
  </si>
  <si>
    <t>For fungible issues, what will the Temporary Global Note be exchanged for?</t>
  </si>
  <si>
    <t>temporary_or_permanent</t>
  </si>
  <si>
    <t>Temporary or Permanent Global Note</t>
  </si>
  <si>
    <t>temporary_or_permanent_initial_bearer</t>
  </si>
  <si>
    <t>Initially Represented by Temporary or Global Covered Bond?</t>
  </si>
  <si>
    <t>temporary_reg_s_common_code</t>
  </si>
  <si>
    <t>temporary_reg_s_isin</t>
  </si>
  <si>
    <t>temporary_regulation_s_common_code</t>
  </si>
  <si>
    <t>Temporary Regulation S Common Code</t>
  </si>
  <si>
    <t>temporary_regulation_s_isin</t>
  </si>
  <si>
    <t>Temporary Regulation S ISIN</t>
  </si>
  <si>
    <t>temporary_rule_144a_common_code</t>
  </si>
  <si>
    <t>Temporary Rule 144A Common Code</t>
  </si>
  <si>
    <t>temporary_rule_144a_isin</t>
  </si>
  <si>
    <t>Temporary Rule 144A ISIN</t>
  </si>
  <si>
    <t>temporary_sedol</t>
  </si>
  <si>
    <t>Temporary SEDOL</t>
  </si>
  <si>
    <t>temporary_wkn</t>
  </si>
  <si>
    <t>Temporary WKN</t>
  </si>
  <si>
    <t>tenth_manager_address</t>
  </si>
  <si>
    <t>Tenth Co-Manager Address</t>
  </si>
  <si>
    <t>tenth_manager_underwriting_commitment</t>
  </si>
  <si>
    <t>Tenth Co-Manager Underwriting Commitment</t>
  </si>
  <si>
    <t>term_rate</t>
  </si>
  <si>
    <t>Term Rate?</t>
  </si>
  <si>
    <t>term_rate_applicable</t>
  </si>
  <si>
    <t>Term Rate Applicable?</t>
  </si>
  <si>
    <t>terms_and_conditions_description</t>
  </si>
  <si>
    <t>Select the applicable previous base prospectus and terms and conditions</t>
  </si>
  <si>
    <t>terms_to_be_disclosed</t>
  </si>
  <si>
    <t>Are Terms and Conditions of the Offer Required to be disclosed?</t>
  </si>
  <si>
    <t>termsheetdisclaimer</t>
  </si>
  <si>
    <t>Term Sheet Disclaimer</t>
  </si>
  <si>
    <t>the_final_terms_are_final_terms_for_the_purposes_of_prospectus_regulation</t>
  </si>
  <si>
    <t>Does this Document constitute a Final Terms under the Prospectus Directive?</t>
  </si>
  <si>
    <t>third_anniversary_date</t>
  </si>
  <si>
    <t>Third Anniversary Date</t>
  </si>
  <si>
    <t>third_co_manager_address</t>
  </si>
  <si>
    <t>Third Co-Manager Address</t>
  </si>
  <si>
    <t>third_co_manager_underwriting_commitment</t>
  </si>
  <si>
    <t>Third Co-Manager Underwriting Commitment</t>
  </si>
  <si>
    <t>third_country_market_etc</t>
  </si>
  <si>
    <t>Description of third country market, SME growth market or MTF</t>
  </si>
  <si>
    <t>third_country_market_etc_required</t>
  </si>
  <si>
    <t>Is a third country market, SME growth market or MTF required to be described?</t>
  </si>
  <si>
    <t>third_fixed_coupon_amount</t>
  </si>
  <si>
    <t>Fixed Coupon Amount for the third interest rate (i.e. after the second step-up) per Calculation Amount</t>
  </si>
  <si>
    <t>third_fixed_interest_rate</t>
  </si>
  <si>
    <t>Third Fixed Interest Rate</t>
  </si>
  <si>
    <t>third_instalment_amount</t>
  </si>
  <si>
    <t>Third Instalment Amount</t>
  </si>
  <si>
    <t>third_instalment_date</t>
  </si>
  <si>
    <t>Third Instalment Date</t>
  </si>
  <si>
    <t>third_lead_manager_address</t>
  </si>
  <si>
    <t>Third Joint Lead Manager Address</t>
  </si>
  <si>
    <t>third_lead_manager_underwriting_commitment</t>
  </si>
  <si>
    <t>Third Joint Lead Manager Underwriting Commitment</t>
  </si>
  <si>
    <t>third_manager_address</t>
  </si>
  <si>
    <t>Third Manager Address</t>
  </si>
  <si>
    <t>third_manager_name</t>
  </si>
  <si>
    <t>Legal name of Third Manager</t>
  </si>
  <si>
    <t>third_manager_name_required</t>
  </si>
  <si>
    <t>Third Manager Name Required?</t>
  </si>
  <si>
    <t>third_manager_publicity_name</t>
  </si>
  <si>
    <t>Third Manager Publicity Name</t>
  </si>
  <si>
    <t>third_manager_publicity_name_required</t>
  </si>
  <si>
    <t>Third Manager Publicity Name Required?</t>
  </si>
  <si>
    <t>third_manager_required</t>
  </si>
  <si>
    <t>Third Manager Required?</t>
  </si>
  <si>
    <t>third_manager_underwriting_commitment</t>
  </si>
  <si>
    <t>Third Manager Underwriting Commitment</t>
  </si>
  <si>
    <t>third_party_common_depositary</t>
  </si>
  <si>
    <t>Third Party Common Depositary</t>
  </si>
  <si>
    <t>third_party_information</t>
  </si>
  <si>
    <t>third_party_information_paragraph</t>
  </si>
  <si>
    <t>Which paragraph of the Final Terms contains the third party information?</t>
  </si>
  <si>
    <t>third_party_information_provided_by_a_dealer</t>
  </si>
  <si>
    <t>Third Party Information Provided by a Dealer?</t>
  </si>
  <si>
    <t>third_party_information_required</t>
  </si>
  <si>
    <t>third_party_information_source</t>
  </si>
  <si>
    <t>third_party_nominee</t>
  </si>
  <si>
    <t>Third Party Nominee</t>
  </si>
  <si>
    <t>third_party_physical_prospectus_provider_address</t>
  </si>
  <si>
    <t>Third Party Physical Prospectus Provider Address</t>
  </si>
  <si>
    <t>third_party_physical_prospectus_provider_is_required</t>
  </si>
  <si>
    <t>Third Party Physical Prospectus Provider is Required?</t>
  </si>
  <si>
    <t>third_party_prospectus_website_address</t>
  </si>
  <si>
    <t>Third Party Prospectus Website Address</t>
  </si>
  <si>
    <t>third_trading_venue</t>
  </si>
  <si>
    <t>Third Trading Venue</t>
  </si>
  <si>
    <t>tier_2_applicable</t>
  </si>
  <si>
    <t>Are the Subordinated Notes eligible as Tier 2 Capital?</t>
  </si>
  <si>
    <t>time</t>
  </si>
  <si>
    <t>Reference Bond Time</t>
  </si>
  <si>
    <t>title</t>
  </si>
  <si>
    <t>Name of Issuance</t>
  </si>
  <si>
    <t>tlac_disqualification_event_call</t>
  </si>
  <si>
    <t>TLAC Disqualification Event Call?</t>
  </si>
  <si>
    <t>tlac_maximum_notice_period</t>
  </si>
  <si>
    <t>TLAC Maximum Notice Period</t>
  </si>
  <si>
    <t>tlac_maximum_notice_period_required</t>
  </si>
  <si>
    <t>TLAC Maximum Notice Period Required</t>
  </si>
  <si>
    <t>tlac_minimum_notice_period</t>
  </si>
  <si>
    <t>TLAC Minimum Notice Period</t>
  </si>
  <si>
    <t>tlac_minimum_notice_period_required</t>
  </si>
  <si>
    <t>TLAC Minimum Notice Period Required?</t>
  </si>
  <si>
    <t>tlac_redemption_amount_calculation</t>
  </si>
  <si>
    <t>TLAC Redemption Amount Calculation</t>
  </si>
  <si>
    <t>total_amount_of_the_offer_description</t>
  </si>
  <si>
    <t>Total amount of the offer; if the amount is not fixed, description of the arrangements and time for announcing the definitive amount to the public</t>
  </si>
  <si>
    <t>total_commission</t>
  </si>
  <si>
    <t>Total Commission</t>
  </si>
  <si>
    <t>total_commission_and_concession</t>
  </si>
  <si>
    <t>total_commission_and_concession_disclosed</t>
  </si>
  <si>
    <t>Total Commission and Concession Disclosed</t>
  </si>
  <si>
    <t>total_commission_and_concession_disclosure_required</t>
  </si>
  <si>
    <t>Total Commission and Concession Disclosure Required?</t>
  </si>
  <si>
    <t>total_commission_and_concession_other</t>
  </si>
  <si>
    <t>Specify the total (underwriting and placing) commission and concession</t>
  </si>
  <si>
    <t>total_commission_and_concession_required</t>
  </si>
  <si>
    <t>Total Commission and Concession Required?</t>
  </si>
  <si>
    <t>total_commissions_and_concessions</t>
  </si>
  <si>
    <t>Total Commissions and Concessions</t>
  </si>
  <si>
    <t>total_commissions_and_concessions_required</t>
  </si>
  <si>
    <t>Total Commissions and Concessions Required?</t>
  </si>
  <si>
    <t>total_expenses_estimate</t>
  </si>
  <si>
    <t>Total Expenses Estimate</t>
  </si>
  <si>
    <t>total_prospectus_address_required</t>
  </si>
  <si>
    <t>Total Prospectus Address Required?</t>
  </si>
  <si>
    <t>trade_date_required</t>
  </si>
  <si>
    <t>Trade Date Required?</t>
  </si>
  <si>
    <t>trading</t>
  </si>
  <si>
    <t>Will the Bonds be Admitted to Trading?</t>
  </si>
  <si>
    <t>trading_admission_application_made</t>
  </si>
  <si>
    <t>Trading Admission Application Made?</t>
  </si>
  <si>
    <t>trading_admission_date</t>
  </si>
  <si>
    <t>trading_admission_date_equals_issue_date</t>
  </si>
  <si>
    <t>Is the Trading Admission Date the Issue Date?</t>
  </si>
  <si>
    <t>trading_admission_date_options</t>
  </si>
  <si>
    <t>Trading Admission Date Options</t>
  </si>
  <si>
    <t>trading_admission_date_required</t>
  </si>
  <si>
    <t>Trading Admission Date Required?</t>
  </si>
  <si>
    <t>trading_admission_date_same_as_issue_date</t>
  </si>
  <si>
    <t>Is the trading admission date same as the Issue Date?</t>
  </si>
  <si>
    <t>trading_admission_date_specified</t>
  </si>
  <si>
    <t>Trading Admission Date Specified</t>
  </si>
  <si>
    <t>trading_admission_expenses_add_vat</t>
  </si>
  <si>
    <t>Add VAT to Trading Admission Expenses?</t>
  </si>
  <si>
    <t>trading_admission_expenses_currency</t>
  </si>
  <si>
    <t>trading_admission_expenses_disclosed</t>
  </si>
  <si>
    <t>Trading Admission Expenses Disclosed?</t>
  </si>
  <si>
    <t>trading_admission_expenses_estimate</t>
  </si>
  <si>
    <t>trading_admission_expenses_estimate_disclosed</t>
  </si>
  <si>
    <t>Trading Admission Expenses Estimate Disclosed?</t>
  </si>
  <si>
    <t>trading_admission_expenses_estimate_first</t>
  </si>
  <si>
    <t>Trading Admission Expenses Estimate for first venue</t>
  </si>
  <si>
    <t>trading_admission_expenses_estimate_required</t>
  </si>
  <si>
    <t>trading_admission_expenses_estimate_second</t>
  </si>
  <si>
    <t>Trading Admission Expenses Estimate for second venue</t>
  </si>
  <si>
    <t>trading_admission_expenses_required</t>
  </si>
  <si>
    <t>Trading Admission Expenses Required?</t>
  </si>
  <si>
    <t>trading_admission_expenses_second_currency</t>
  </si>
  <si>
    <t>Trading Admission Expenses Currency Second Venue</t>
  </si>
  <si>
    <t>trading_admission_issue_date</t>
  </si>
  <si>
    <t>Will the admission to trading take place on the Issue Date?</t>
  </si>
  <si>
    <t>trading_admission_on_issue_date</t>
  </si>
  <si>
    <t>Is the Trading Admission date the same as the Issue Date?</t>
  </si>
  <si>
    <t>trading_admission_options</t>
  </si>
  <si>
    <t>Trading Admission Options</t>
  </si>
  <si>
    <t>trading_admission_other_date</t>
  </si>
  <si>
    <t>Specify Trading Admission Date</t>
  </si>
  <si>
    <t>trading_admission_required</t>
  </si>
  <si>
    <t>Trading Admission Required?</t>
  </si>
  <si>
    <t>trading_admissions_date_required</t>
  </si>
  <si>
    <t>Trading Admissions Date Required?</t>
  </si>
  <si>
    <t>trading_application_made</t>
  </si>
  <si>
    <t>Trading Application Made?</t>
  </si>
  <si>
    <t>trading_application_status</t>
  </si>
  <si>
    <t>What is the status of the application for admission to trading as of the date of the Final Terms?</t>
  </si>
  <si>
    <t>trading_expenses</t>
  </si>
  <si>
    <t>Trading Expenses Estimate Disclosed?</t>
  </si>
  <si>
    <t>trading_expenses_currency</t>
  </si>
  <si>
    <t>Trading Expenses Currency</t>
  </si>
  <si>
    <t>trading_expenses_disclosed</t>
  </si>
  <si>
    <t>trading_expenses_estimate_disclosed</t>
  </si>
  <si>
    <t>trading_expenses_vat_required</t>
  </si>
  <si>
    <t>Is VAT payable, but not included, on the Estimate of Trading Admission Expenses?</t>
  </si>
  <si>
    <t>trading_period_details</t>
  </si>
  <si>
    <t>Trading Period Details</t>
  </si>
  <si>
    <t>trading_period_required</t>
  </si>
  <si>
    <t>Trading Period Required?</t>
  </si>
  <si>
    <t>trading_size_and_ratio</t>
  </si>
  <si>
    <t>Trading Size and Ratio</t>
  </si>
  <si>
    <t>trading_venue</t>
  </si>
  <si>
    <t>trading_venue_existing_notes</t>
  </si>
  <si>
    <t>Trading Venue Existing Notes</t>
  </si>
  <si>
    <t>trading_venue_first</t>
  </si>
  <si>
    <t>First Trading Venue for Expenses Estimate</t>
  </si>
  <si>
    <t>trading_venue_original_notes</t>
  </si>
  <si>
    <t>Trading Venue for the original Notes</t>
  </si>
  <si>
    <t>trading_venue_other</t>
  </si>
  <si>
    <t>Trading Venue Other</t>
  </si>
  <si>
    <t>trading_venue_second</t>
  </si>
  <si>
    <t>Second Trading Venue for Expenses Estimate</t>
  </si>
  <si>
    <t>tranche_1_nominal_amount</t>
  </si>
  <si>
    <t>Nominal Amount of 1st Tranche</t>
  </si>
  <si>
    <t>tranche_2_nominal_amount</t>
  </si>
  <si>
    <t>Nominal Amount of 2nd Tranche</t>
  </si>
  <si>
    <t>tranche_3_nominal_amount</t>
  </si>
  <si>
    <t>Nominal Amount of 3rd Tranche</t>
  </si>
  <si>
    <t>tranche_4_nominal_amount</t>
  </si>
  <si>
    <t>Nominal Amount of 4th Tranche</t>
  </si>
  <si>
    <t>tranche_5_nominal_amount</t>
  </si>
  <si>
    <t>Nominal Amount of 5th Tranche</t>
  </si>
  <si>
    <t>tranche_6_nominal_amount</t>
  </si>
  <si>
    <t>Nominal Amount of 6th Tranche</t>
  </si>
  <si>
    <t>tranche_7_nominal_amount</t>
  </si>
  <si>
    <t>Nominal Amount of 7th Tranche</t>
  </si>
  <si>
    <t>tranche_reserved_for_certain_countries</t>
  </si>
  <si>
    <t>Have Tranche(s) been Reserved for Certain Countries?</t>
  </si>
  <si>
    <t>tranches_reserved_for_certain_countries</t>
  </si>
  <si>
    <t>Tranches reserved for certain countries</t>
  </si>
  <si>
    <t>tranches_reserved_for_certain_countries_required</t>
  </si>
  <si>
    <t>Tranches reserved for certain countries Required?</t>
  </si>
  <si>
    <t>transfer_agent</t>
  </si>
  <si>
    <t>Transfer Agent Required?</t>
  </si>
  <si>
    <t>transfer_agent_details</t>
  </si>
  <si>
    <t>Transfer Agent Names and Addresses</t>
  </si>
  <si>
    <t>transfer_agent_details_required</t>
  </si>
  <si>
    <t>Transfer Agent Details Required?</t>
  </si>
  <si>
    <t>transfer_agent_hsbc</t>
  </si>
  <si>
    <t>Transfer Agent HSBC</t>
  </si>
  <si>
    <t>transfer_agent_required</t>
  </si>
  <si>
    <t>transitional_provisions_applicable</t>
  </si>
  <si>
    <t>Are the transitional provisions in Article 51 of the Benchmarks Regulation applicable, such that the Benchmark Administrator is not currently required to obtain authorisation or registration (or, if located outside the European Union, recognition, endorsement or equivalence?</t>
  </si>
  <si>
    <t>transitional_provisions_in_article_51_of_the_benchmark_regulation_applicable</t>
  </si>
  <si>
    <t>Do transitional provisions in Article 51 of the Benchmark Regulation Apply?</t>
  </si>
  <si>
    <t>transitional_provisions_of_article_51_of_the_benchmarks_regulation_applicable</t>
  </si>
  <si>
    <t>Transitional provisions of Article 51 of the Benchmarks Regulation?</t>
  </si>
  <si>
    <t>transitional_provisions_under_article_51_of_the_benchmark_regulation_applicable</t>
  </si>
  <si>
    <t>Are Transitional Provisions Under Article 51 Of The Benchmark Regulation Applicable?</t>
  </si>
  <si>
    <t>trustee_address</t>
  </si>
  <si>
    <t>Address of Trustee</t>
  </si>
  <si>
    <t>trustee_name</t>
  </si>
  <si>
    <t>Legal name of Trustee</t>
  </si>
  <si>
    <t>two_base_prospectuses</t>
  </si>
  <si>
    <t>Does Public Offer Period extend beyond the expiry of 2019 Base Prospectus (16 July 2020)?</t>
  </si>
  <si>
    <t>type_and_source_of_post_issuance_information</t>
  </si>
  <si>
    <t>Type and source of post issuance information</t>
  </si>
  <si>
    <t>type_of_approval_for_issue</t>
  </si>
  <si>
    <t>Type of Approval for Issue</t>
  </si>
  <si>
    <t>type_of_collateral_pool</t>
  </si>
  <si>
    <t>Type of Collateral Pool</t>
  </si>
  <si>
    <t>type_of_collateral_structure</t>
  </si>
  <si>
    <t>Type of Collateral Structure</t>
  </si>
  <si>
    <t>type_of_collateralisation</t>
  </si>
  <si>
    <t>Type of Collateralisation</t>
  </si>
  <si>
    <t>type_of_note</t>
  </si>
  <si>
    <t>Type of Note</t>
  </si>
  <si>
    <t>type_of_quoting</t>
  </si>
  <si>
    <t>Type of Quoting</t>
  </si>
  <si>
    <t>type_of_senior_preferred_notes</t>
  </si>
  <si>
    <t>Type of Senior Preferred Notes</t>
  </si>
  <si>
    <t>type_of_underwriting_agreement</t>
  </si>
  <si>
    <t>Type of Underwriting Agreement</t>
  </si>
  <si>
    <t>ubs_branch</t>
  </si>
  <si>
    <t>UBS branch through which UBS AG is acting</t>
  </si>
  <si>
    <t>ubs_swiss_prospectus_depositary</t>
  </si>
  <si>
    <t>UBS as the Swiss Prospectus Depositary?</t>
  </si>
  <si>
    <t>uncertificated_notes_swiss_registrar</t>
  </si>
  <si>
    <t>Uncertificated Notes Swiss Registrar</t>
  </si>
  <si>
    <t>uncertificated_swiss_non_sis_note_conversion_notice_required</t>
  </si>
  <si>
    <t>Are notice details for Uncertified Swiss Non-SIS Note Conversion required to be included?</t>
  </si>
  <si>
    <t>uncertificated_swiss_note_agency_agreement</t>
  </si>
  <si>
    <t>Uncertificated Swiss Note Agency Agreement</t>
  </si>
  <si>
    <t>uncertificated_swiss_notes</t>
  </si>
  <si>
    <t>Uncertificated Swiss Notes</t>
  </si>
  <si>
    <t>underwriting_and_placing_commission_disclosure_required</t>
  </si>
  <si>
    <t>Is an indication of the overall amount of the underwriting commission and of the placing commission required to be specified in Part B of the Final Terms?</t>
  </si>
  <si>
    <t>underwriting_commission</t>
  </si>
  <si>
    <t>Underwriting Commission</t>
  </si>
  <si>
    <t>underwriting_commitment</t>
  </si>
  <si>
    <t>Underwriting Commitment</t>
  </si>
  <si>
    <t>underwriting_commitments</t>
  </si>
  <si>
    <t>underwriting_commitments_disclosed</t>
  </si>
  <si>
    <t>Details of Underwriting Commitments Disclosed?</t>
  </si>
  <si>
    <t>underwriting_commitments_required</t>
  </si>
  <si>
    <t>Underwriting Commitments Required?</t>
  </si>
  <si>
    <t>underwriting_fees</t>
  </si>
  <si>
    <t>Underwriting Fees</t>
  </si>
  <si>
    <t>unmatured_coupons_missing_upon_early_redemption</t>
  </si>
  <si>
    <t>Unmatured Coupons missing upon Early Redemption</t>
  </si>
  <si>
    <t>unmatured_coupons_void</t>
  </si>
  <si>
    <t>Unmatured Coupons Void?</t>
  </si>
  <si>
    <t>unmatured_coupons_void_on_early_redemption</t>
  </si>
  <si>
    <t>Unmatured Coupons Void on Early Redemption</t>
  </si>
  <si>
    <t>unmatured_coupons_voided</t>
  </si>
  <si>
    <t>Unmatured Coupons to become void upon early redemption (Bearer Notes only) (Condition 8(f))?</t>
  </si>
  <si>
    <t>unrestricted_and_restricted</t>
  </si>
  <si>
    <t>Which Global Notes are Required?</t>
  </si>
  <si>
    <t>unrestricted_events_of_default_and_enforcement</t>
  </si>
  <si>
    <t>Unrestricted Events of Default and Enforcement?</t>
  </si>
  <si>
    <t>unrestricted_global</t>
  </si>
  <si>
    <t>Unrestricted Global Note Options</t>
  </si>
  <si>
    <t>unrestricted_global_certificate_exchangeable_for_unrestricted_individual_certificates</t>
  </si>
  <si>
    <t>Unrestricted Global Certificate Exchangeable for Unrestricted Individual Certificates?</t>
  </si>
  <si>
    <t>unrestricted_global_certificate_nominee</t>
  </si>
  <si>
    <t>Unrestricted Global Certificate Registered in the Name of a Nominee?</t>
  </si>
  <si>
    <t>unrestricted_global_instrument_certificate_required</t>
  </si>
  <si>
    <t>Unrestricted Global Instrument Certificate Required?</t>
  </si>
  <si>
    <t>unrestricted_global_note</t>
  </si>
  <si>
    <t>Unrestricted Global Note Form</t>
  </si>
  <si>
    <t>unrestricted_global_note_certificate</t>
  </si>
  <si>
    <t>Unrestricted Global Note Certificate?</t>
  </si>
  <si>
    <t>unrestricted_global_registered_note_exchangeable_for_regulation_s_definitive_registered_notes</t>
  </si>
  <si>
    <t>Unrestricted Global Registered Note exchangeable for Regulation S Definitive Registered Notes</t>
  </si>
  <si>
    <t>unrestricted_isin</t>
  </si>
  <si>
    <t>Unrestricted Notes ISIN</t>
  </si>
  <si>
    <t>unrestricted_nominal_amount</t>
  </si>
  <si>
    <t>Unrestricted Nominal Amount Applicable?</t>
  </si>
  <si>
    <t>unrestricted_nominee</t>
  </si>
  <si>
    <t>Unrestricted Global Nominee</t>
  </si>
  <si>
    <t>unrestricted_notes</t>
  </si>
  <si>
    <t>Unrestricted Notes?</t>
  </si>
  <si>
    <t>unrestricted_registered_notes_alternative_exchange_provisions</t>
  </si>
  <si>
    <t>Unrestricted Registered Notes Alternative Exchange Provisions</t>
  </si>
  <si>
    <t>unwind_costs_adjusted</t>
  </si>
  <si>
    <t>Unwind Costs Adjusted?</t>
  </si>
  <si>
    <t>upper_limit</t>
  </si>
  <si>
    <t>Upper Limit</t>
  </si>
  <si>
    <t>uridashi_offering</t>
  </si>
  <si>
    <t>Uridashi Offering?</t>
  </si>
  <si>
    <t>uridashi_programme_agreement_amendments_effective</t>
  </si>
  <si>
    <t>Uridashi Programme Agreement Amendments Effective?</t>
  </si>
  <si>
    <t>us_dollar_nominal_amount_of_regulation_s_registered_global_note</t>
  </si>
  <si>
    <t>US Dollar Nominal Amount of Regulation S Registered Global Note</t>
  </si>
  <si>
    <t>us_dollar_nominal_amount_of_rule_144a_registered_global_note</t>
  </si>
  <si>
    <t>US Dollar Nominal Amount of Rule 144A Registered Global Note</t>
  </si>
  <si>
    <t>us_dollar_principal_amount_of_global_registered_note</t>
  </si>
  <si>
    <t>US Dollar Principal Amount of Global Registered Note</t>
  </si>
  <si>
    <t>us_federal_income_tax</t>
  </si>
  <si>
    <t>Are the Notes subject to withholding on â€œdividend equivalentâ€_x009d_ payments pursuant to Section 871(m) of the Code?</t>
  </si>
  <si>
    <t>us_government_securities_business_day_required_for_reset_period</t>
  </si>
  <si>
    <t>U.S. Government Securities Business Day(s) Applicable for Reset Period?</t>
  </si>
  <si>
    <t>us_government_securities_business_day_required_for_suspension_period</t>
  </si>
  <si>
    <t>U.S. Government Securities Business Day(s) Applicable for Suspension Period?</t>
  </si>
  <si>
    <t>us_government_securities_business_days</t>
  </si>
  <si>
    <t>Specify U.S. Government Securities Business Day prior to Interest Payment Date</t>
  </si>
  <si>
    <t>us_securities_act_eligibility</t>
  </si>
  <si>
    <t>US Securities Act Eligibility</t>
  </si>
  <si>
    <t>us_tax_information_required</t>
  </si>
  <si>
    <t>US Tax Information Required?</t>
  </si>
  <si>
    <t>usd_libor_benchmark_replacement_applicable</t>
  </si>
  <si>
    <t>Is USD LIBOR Benchmark Replacement applicable?</t>
  </si>
  <si>
    <t>usd_payment_election</t>
  </si>
  <si>
    <t>USD Payment Election Applicable?</t>
  </si>
  <si>
    <t>usd_restricted_global_amount</t>
  </si>
  <si>
    <t>USD Restricted Global Amount</t>
  </si>
  <si>
    <t>usd_settlement_rate</t>
  </si>
  <si>
    <t>USD Settlement Rate</t>
  </si>
  <si>
    <t>usd_settlement_rate_applicable</t>
  </si>
  <si>
    <t>USD Settlement Rate Applicable?</t>
  </si>
  <si>
    <t>usd_unrestricted_global_nominal_amount</t>
  </si>
  <si>
    <t>USD Unrestricted Global Nominal Amount</t>
  </si>
  <si>
    <t>use_of_proceeds_applicable</t>
  </si>
  <si>
    <t>Reasons for the offer and use of proceeds applicable?</t>
  </si>
  <si>
    <t>use_of_proceeds_as_base_prospectus</t>
  </si>
  <si>
    <t>Use of Proceeds as Specified in the Base Prospectus?</t>
  </si>
  <si>
    <t>use_of_proceeds_bespoke</t>
  </si>
  <si>
    <t>Insert bespoke Use of Proceeds wording</t>
  </si>
  <si>
    <t>use_of_proceeds_details</t>
  </si>
  <si>
    <t>Use of Proceeds Additional Details</t>
  </si>
  <si>
    <t>use_of_proceeds_details_required</t>
  </si>
  <si>
    <t>Use of Proceeds Additional Details Required?</t>
  </si>
  <si>
    <t>use_of_proceeds_disclosure_required</t>
  </si>
  <si>
    <t>Use of Proceeds Disclosure Required?</t>
  </si>
  <si>
    <t>use_of_proceeds_eligible_projects</t>
  </si>
  <si>
    <t>Use of Proceeds Description for SDG Eligible Projects</t>
  </si>
  <si>
    <t>use_of_proceeds_esg_bonds</t>
  </si>
  <si>
    <t>Specify use of proceeds for the ESG Bonds (e.g.: â€œThe net proceeds of the issue of each Tranche of Notes will be used by the Issuer for [insert details of ESG Bond requirements, including any applicable framework and, if applicable, the expected impact of the application of the ESG Bond proceeds (e.g. the expected the reduction of carbon emissions the proceeds of such ESG Bond will bring about when applied for the applicable purposeâ€_x009d_)</t>
  </si>
  <si>
    <t>use_of_proceeds_gcp</t>
  </si>
  <si>
    <t>Use of Proceeds General Corporate Purposes?</t>
  </si>
  <si>
    <t>use_of_proceeds_general_corporate_purposes</t>
  </si>
  <si>
    <t>use_of_proceeds_general_financing_requirements</t>
  </si>
  <si>
    <t>Use of Proceeds Description for General financing requirements</t>
  </si>
  <si>
    <t>use_of_proceeds_other</t>
  </si>
  <si>
    <t>Other Reasons for the Offer</t>
  </si>
  <si>
    <t>use_of_proceeds_reasons_required</t>
  </si>
  <si>
    <t>Use of Proceeds Reasons Required?</t>
  </si>
  <si>
    <t>use_of_proceeds_required</t>
  </si>
  <si>
    <t>Use Of Proceeds Required?</t>
  </si>
  <si>
    <t>use_of_proceeds_set_out_in_prospectus</t>
  </si>
  <si>
    <t>Use of Proceeds set out in Prospectus?</t>
  </si>
  <si>
    <t>use_of_proceeds_specified</t>
  </si>
  <si>
    <t>Use of Proceeds as specified in Offering Circular?</t>
  </si>
  <si>
    <t>vaerdipapircentralen_clearing_system</t>
  </si>
  <si>
    <t>VÃ¦rdipapircentralen Applicable Clearing System?</t>
  </si>
  <si>
    <t>valuation_business_centres</t>
  </si>
  <si>
    <t>Valuation Business Centres</t>
  </si>
  <si>
    <t>Mandatory Early Redemption-Valuation Date</t>
  </si>
  <si>
    <t>variable_rate</t>
  </si>
  <si>
    <t>Variable Rate</t>
  </si>
  <si>
    <t>variable_rate_added_or_subtracted</t>
  </si>
  <si>
    <t>Shall the Interest Rate be added to or subtracted from the Variable Rate?</t>
  </si>
  <si>
    <t>variable_rate_required</t>
  </si>
  <si>
    <t>Variable Rate Required?</t>
  </si>
  <si>
    <t>variable_redemption</t>
  </si>
  <si>
    <t>Change of Redemption Basis?</t>
  </si>
  <si>
    <t>variation_or_substitution</t>
  </si>
  <si>
    <t>Variation or Substitution</t>
  </si>
  <si>
    <t>verdipapirsentralen_clearing_system</t>
  </si>
  <si>
    <t>Verdipapirsentralen Applicable Clearing System?</t>
  </si>
  <si>
    <t>viewing_address</t>
  </si>
  <si>
    <t>Address for Prospectus Viewing during Business Hours</t>
  </si>
  <si>
    <t>viewing_disclosure_for_principal_paying_agent</t>
  </si>
  <si>
    <t>Are Disclosure Documents Available for Viewing from the Principal Paying Agent?</t>
  </si>
  <si>
    <t>viewing_website</t>
  </si>
  <si>
    <t>Website at which the Base Prospectus and any supplements can be viewed</t>
  </si>
  <si>
    <t>vp_calculation_agent</t>
  </si>
  <si>
    <t>VP calculation agent</t>
  </si>
  <si>
    <t>vp_denmark_agent</t>
  </si>
  <si>
    <t>VP Denmark agent</t>
  </si>
  <si>
    <t>vp_identification_number</t>
  </si>
  <si>
    <t>VP identification number</t>
  </si>
  <si>
    <t>vp_notes_clearing_system</t>
  </si>
  <si>
    <t>VP Notes clearing system</t>
  </si>
  <si>
    <t>vp_number</t>
  </si>
  <si>
    <t>VP Number</t>
  </si>
  <si>
    <t>vp_systems</t>
  </si>
  <si>
    <t>Relevant VP Covered Bond Clearing System(s)</t>
  </si>
  <si>
    <t>vpc_number</t>
  </si>
  <si>
    <t>VPC Number</t>
  </si>
  <si>
    <t>vpc_sweden_clearing_system</t>
  </si>
  <si>
    <t>VPC Sweden Applicable Clearing System?</t>
  </si>
  <si>
    <t>vps_agent</t>
  </si>
  <si>
    <t>VPS agent</t>
  </si>
  <si>
    <t>vps_agent_and_the_vps_trustee_details</t>
  </si>
  <si>
    <t>VPS Agent and the VPS Trustee</t>
  </si>
  <si>
    <t>vps_calculation_agent</t>
  </si>
  <si>
    <t>VPS Calculation Agent</t>
  </si>
  <si>
    <t>vps_id_number</t>
  </si>
  <si>
    <t>VPS ID Number</t>
  </si>
  <si>
    <t>vps_identification_number</t>
  </si>
  <si>
    <t>VPS identification number</t>
  </si>
  <si>
    <t>vps_number</t>
  </si>
  <si>
    <t>VPS Number</t>
  </si>
  <si>
    <t>waiver_of_rights</t>
  </si>
  <si>
    <t>Waiver of Rights</t>
  </si>
  <si>
    <t>waiver_of_set_off</t>
  </si>
  <si>
    <t>Waiver of Set Off?</t>
  </si>
  <si>
    <t>website</t>
  </si>
  <si>
    <t>Name and URL of Website on which the Prospectus and any supplements have been published</t>
  </si>
  <si>
    <t>website_available</t>
  </si>
  <si>
    <t>Website Available?</t>
  </si>
  <si>
    <t>website_base_prospectus</t>
  </si>
  <si>
    <t>Website on which Base Prospectus has been published</t>
  </si>
  <si>
    <t>website_for_viewing_prospectus</t>
  </si>
  <si>
    <t>website_prospectus</t>
  </si>
  <si>
    <t>Web Address of Issuerâ€™s Prospectus</t>
  </si>
  <si>
    <t>weekly_or_monthly_average</t>
  </si>
  <si>
    <t>Weekly or Monthly Average</t>
  </si>
  <si>
    <t>weighted_average_reference_rate</t>
  </si>
  <si>
    <t>Weighted Average Reference Rate</t>
  </si>
  <si>
    <t>withholding_tax</t>
  </si>
  <si>
    <t>Withholding Tax</t>
  </si>
  <si>
    <t>witholding_section_871m</t>
  </si>
  <si>
    <t>Withholding under Section 871(m)?</t>
  </si>
  <si>
    <t>wkn</t>
  </si>
  <si>
    <t>WKN</t>
  </si>
  <si>
    <t>wkn_code</t>
  </si>
  <si>
    <t>WKN Code</t>
  </si>
  <si>
    <t>wkn_required</t>
  </si>
  <si>
    <t>WKN Required?</t>
  </si>
  <si>
    <t>wkn_status</t>
  </si>
  <si>
    <t>WKN Status</t>
  </si>
  <si>
    <t>year_of_relevant_quarter</t>
  </si>
  <si>
    <t>Year of Relevant Quarter</t>
  </si>
  <si>
    <t>yen_currency</t>
  </si>
  <si>
    <t>Yen_Currency</t>
  </si>
  <si>
    <t>yen_rate</t>
  </si>
  <si>
    <t>The rate at which the Aggregate Principal Amount of Notes issued has been converted into Yen</t>
  </si>
  <si>
    <t>yen_sum</t>
  </si>
  <si>
    <t>Aggregate Principal Amount of Notes Issued translated into Yen Sum</t>
  </si>
  <si>
    <t>yield_calculation</t>
  </si>
  <si>
    <t>Yield Calculation - Details of method of calculation (e.g. as per the ICMA method)</t>
  </si>
  <si>
    <t>yield_calculation_basis_disclosed</t>
  </si>
  <si>
    <t>Yield Calculation Basis Disclosed on the Basis of the Issue Price?</t>
  </si>
  <si>
    <t>yield_calculation_method</t>
  </si>
  <si>
    <t>Yield Calculation Method</t>
  </si>
  <si>
    <t>yield_gap</t>
  </si>
  <si>
    <t>Yield Gap</t>
  </si>
  <si>
    <t>yield_method</t>
  </si>
  <si>
    <t>Details of method of calculating Yield in summary form</t>
  </si>
  <si>
    <t>yield_method_calculation_required</t>
  </si>
  <si>
    <t>Is a Yield Calculation method required to be included?</t>
  </si>
  <si>
    <t>yield_method_of_calculation_details</t>
  </si>
  <si>
    <t>Method for calculating Yield</t>
  </si>
  <si>
    <t>yield_method_of_calculation_summary</t>
  </si>
  <si>
    <t>Include details of method of calculation in summary form</t>
  </si>
  <si>
    <t>yield_rate</t>
  </si>
  <si>
    <t>Issue Yield</t>
  </si>
  <si>
    <t>yield_rate_disclosed</t>
  </si>
  <si>
    <t>Yield Rate Disclosed?</t>
  </si>
  <si>
    <t>yield_rate_options</t>
  </si>
  <si>
    <t>Yield Rate Options</t>
  </si>
  <si>
    <t>zero_coupon_accrual_yield_compounding_frequency</t>
  </si>
  <si>
    <t>Zero Coupon Accrual Yield Compounding Frequency</t>
  </si>
  <si>
    <t>zero_coupon_alternative_day_count_fraction</t>
  </si>
  <si>
    <t>Specify other Zero Coupon Day Count Fraction</t>
  </si>
  <si>
    <t>zero_coupon_amortisation_yield_calculation</t>
  </si>
  <si>
    <t>Zero Coupon Amortisation Yield Calculation</t>
  </si>
  <si>
    <t>zero_coupon_business_day_convention</t>
  </si>
  <si>
    <t>zero_coupon_calculation_basis_of_redemption_amount</t>
  </si>
  <si>
    <t>Zero Coupon Calculation Basis of Redemption Amount</t>
  </si>
  <si>
    <t>zero_coupon_calculation_basis_of_redemption_amount_required</t>
  </si>
  <si>
    <t>Zero Coupon Calculation Basis of Redemption Amount Required?</t>
  </si>
  <si>
    <t>zero_coupon_day_count_applicable</t>
  </si>
  <si>
    <t>Zero Coupon Day Count Applicable?</t>
  </si>
  <si>
    <t>zero_coupon_day_count_fraction</t>
  </si>
  <si>
    <t>Zero Coupon Day Count Fraction</t>
  </si>
  <si>
    <t>zero_coupon_day_count_fraction_adjusted</t>
  </si>
  <si>
    <t>Day Count Fraction for Zero Coupon Adjusted/Unadjusted?</t>
  </si>
  <si>
    <t>zero_coupon_day_count_fraction_required</t>
  </si>
  <si>
    <t>Zero Coupon Day Count Fraction Required?</t>
  </si>
  <si>
    <t>zero_coupon_default_rate_equals_the_accrual_yield</t>
  </si>
  <si>
    <t>Zero Coupon Default Rate Equals the Accrual Yield?</t>
  </si>
  <si>
    <t>zero_coupon_default_rate_other_than_the_accrual_yield</t>
  </si>
  <si>
    <t>Zero Coupon Default Rate other than the Accrual Yield</t>
  </si>
  <si>
    <t>zero_coupon_early_redemption_amount_and_late_payment_as_set_out_in_conditions</t>
  </si>
  <si>
    <t>Conditions 7.5 and 7.12 apply?</t>
  </si>
  <si>
    <t>zero_coupon_fomula_for_determining_payment</t>
  </si>
  <si>
    <t>Zero Coupon Formula for Determining Payment</t>
  </si>
  <si>
    <t>zero_coupon_fomula_for_determining_payment_required</t>
  </si>
  <si>
    <t>Zero Coupon Formula for Determining Payment Required?</t>
  </si>
  <si>
    <t>zero_coupon_formula</t>
  </si>
  <si>
    <t>Zero Coupon Formula</t>
  </si>
  <si>
    <t>zero_coupon_formula_required</t>
  </si>
  <si>
    <t>Zero Coupon Formula Required?</t>
  </si>
  <si>
    <t>zero_coupon_interest_rate_date_adjustment</t>
  </si>
  <si>
    <t>Zero Coupon Interest Rate Date Adjustment?</t>
  </si>
  <si>
    <t>zero_coupon_issue_price</t>
  </si>
  <si>
    <t>zero_coupon_other_formula</t>
  </si>
  <si>
    <t>Other formula or basis for calculating any interest pursuant to ConditionÂ 3.4</t>
  </si>
  <si>
    <t>zero_coupon_other_formula_required</t>
  </si>
  <si>
    <t>Is another formula or basis for calculating any interest pursuant to ConditionÂ 3.4 required to be specified?</t>
  </si>
  <si>
    <t>zero_coupon_overdue_interest_rate</t>
  </si>
  <si>
    <t>Zero Coupon Overdue Interest Rate</t>
  </si>
  <si>
    <t>zero_coupon_redemption_formula_or_basis</t>
  </si>
  <si>
    <t>Zero Coupon Redemption Formula or Basis</t>
  </si>
  <si>
    <t>zero_coupon_terms</t>
  </si>
  <si>
    <t>Other formula/basis of determining amount payable</t>
  </si>
  <si>
    <t>zero_day_count</t>
  </si>
  <si>
    <t>Details of Day Count Fraction in relation to Amortised Face Amounts and late payment</t>
  </si>
  <si>
    <t>zero_per_cent_interest_rate</t>
  </si>
  <si>
    <t>Is Minimum Interest Rate to be Zero?</t>
  </si>
  <si>
    <t>zero_terms</t>
  </si>
  <si>
    <t>zero_terms_required</t>
  </si>
  <si>
    <t>Any other formula/basis of determining amount payable required?</t>
  </si>
  <si>
    <t>signature_methods</t>
  </si>
  <si>
    <t>This sheet contains all tags from all programmes</t>
  </si>
  <si>
    <t>Tag</t>
  </si>
  <si>
    <t>accrual_yield</t>
  </si>
  <si>
    <t>ABM AMRO - Aurora - 10 - NP.json</t>
  </si>
  <si>
    <t>accrued_interest</t>
  </si>
  <si>
    <t>Accrued Interest</t>
  </si>
  <si>
    <t>all_in_price</t>
  </si>
  <si>
    <t>all_in_yield</t>
  </si>
  <si>
    <t>assign_calculation_agent_role</t>
  </si>
  <si>
    <t>Assign Role of Calculation Agent?</t>
  </si>
  <si>
    <t>base_prospectus_date</t>
  </si>
  <si>
    <t>bb_coupon</t>
  </si>
  <si>
    <t>bb_isin</t>
  </si>
  <si>
    <t>bb_maturity_date</t>
  </si>
  <si>
    <t>bb_spot_price</t>
  </si>
  <si>
    <t>bb_spread_to_benchmark</t>
  </si>
  <si>
    <t>bb_spread_to_benchmark_applicable</t>
  </si>
  <si>
    <t>bb_ticker</t>
  </si>
  <si>
    <t>bb_yield</t>
  </si>
  <si>
    <t>benchmark_bond_specify</t>
  </si>
  <si>
    <t>Specify Benchmark Bond</t>
  </si>
  <si>
    <t>benchmark_swap_specify</t>
  </si>
  <si>
    <t>Specify Benchmark Swap</t>
  </si>
  <si>
    <t>bespoke_final_redemption_wording</t>
  </si>
  <si>
    <t>Bespoke Final Redemption Wording</t>
  </si>
  <si>
    <t>bond_fee</t>
  </si>
  <si>
    <t>Fees</t>
  </si>
  <si>
    <t>calculation_agent</t>
  </si>
  <si>
    <t>calculation_amount</t>
  </si>
  <si>
    <t>call_dates_specified</t>
  </si>
  <si>
    <t>Specify Each Call Date</t>
  </si>
  <si>
    <t>call_frequency</t>
  </si>
  <si>
    <t>Call Frequency</t>
  </si>
  <si>
    <t>call_notice</t>
  </si>
  <si>
    <t>Call Notice Period (Business Days)</t>
  </si>
  <si>
    <t>cfi</t>
  </si>
  <si>
    <t>cfi_obtained</t>
  </si>
  <si>
    <t>Status of CFI Code</t>
  </si>
  <si>
    <t>common_code</t>
  </si>
  <si>
    <t>current_base_prospectus_date</t>
  </si>
  <si>
    <t>current_issue_earlier_tranche_consolidation</t>
  </si>
  <si>
    <t>day_count_fraction_fixed</t>
  </si>
  <si>
    <t>day_count_fraction_floating</t>
  </si>
  <si>
    <t>days_accrued</t>
  </si>
  <si>
    <t>Days Accrued</t>
  </si>
  <si>
    <t>dealer</t>
  </si>
  <si>
    <t>delivery</t>
  </si>
  <si>
    <t>existing_nominal_amount</t>
  </si>
  <si>
    <t>Existing Nominal Amount</t>
  </si>
  <si>
    <t>expenses</t>
  </si>
  <si>
    <t>fee_structure</t>
  </si>
  <si>
    <t>final_redemption_amount_calculated</t>
  </si>
  <si>
    <t>final_redemption_amount_percentage</t>
  </si>
  <si>
    <t>first_call_date</t>
  </si>
  <si>
    <t>First Call Date</t>
  </si>
  <si>
    <t>first_fixed_interest_payment_date</t>
  </si>
  <si>
    <t>first_floating_interest_payment_date</t>
  </si>
  <si>
    <t>first_period_floating_interpolation</t>
  </si>
  <si>
    <t>First Floating Rate Period Interpolation</t>
  </si>
  <si>
    <t>first_put_date</t>
  </si>
  <si>
    <t>First Put Date</t>
  </si>
  <si>
    <t>first_tranche_base_prospectus_date</t>
  </si>
  <si>
    <t>Date of the Base Prospectus containing the Conditions under which the first Tranche of the Series was issued</t>
  </si>
  <si>
    <t>fisn</t>
  </si>
  <si>
    <t>fisn_obtained</t>
  </si>
  <si>
    <t>Status of the FISN Code</t>
  </si>
  <si>
    <t>fitch_instrument</t>
  </si>
  <si>
    <t>fitch_issuer</t>
  </si>
  <si>
    <t>fitch_issuer_outlook</t>
  </si>
  <si>
    <t>fitch_programme</t>
  </si>
  <si>
    <t>fitch_programme_outlook</t>
  </si>
  <si>
    <t>fitch_rating_required</t>
  </si>
  <si>
    <t>Is a Fitch Rating Required?</t>
  </si>
  <si>
    <t>fitch_status_expected</t>
  </si>
  <si>
    <t>fixed_broken_amount</t>
  </si>
  <si>
    <t>Fixed Rate Broken Amount per Calculation Amount</t>
  </si>
  <si>
    <t>fixed_broken_amount_duration</t>
  </si>
  <si>
    <t>Short or Long Fixed Broken Amount</t>
  </si>
  <si>
    <t>fixed_first_coupon_period_broken_amount</t>
  </si>
  <si>
    <t>First Coupon Period Broken Amount (Fixed)
 Per Calculation Amount</t>
  </si>
  <si>
    <t>fixed_interest_frequency</t>
  </si>
  <si>
    <t>fixed_irregular_first_coupon</t>
  </si>
  <si>
    <t>Irregular First Coupon? (Fixed)</t>
  </si>
  <si>
    <t>fixed_irregular_last_coupon</t>
  </si>
  <si>
    <t>Irregular Last Coupon? (Fixed)</t>
  </si>
  <si>
    <t>fixed_last_coupon_period_broken_amount</t>
  </si>
  <si>
    <t>Last Coupon Period Broken Amount (Fixed)
 Per Calculation Amount</t>
  </si>
  <si>
    <t>floating_interest_frequency</t>
  </si>
  <si>
    <t>Floating Interest Payment Dates in each year (e.g. 1 January)</t>
  </si>
  <si>
    <t>floating_irregular_first_coupon</t>
  </si>
  <si>
    <t>Irregular First Coupon? (Floating)</t>
  </si>
  <si>
    <t>floating_irregular_last_coupon</t>
  </si>
  <si>
    <t>Irregular Last Coupon? (Floating)</t>
  </si>
  <si>
    <t>fungible_issue_interest_commencement_date</t>
  </si>
  <si>
    <t>Interest Commencement Date (in respect of fungible issues)</t>
  </si>
  <si>
    <t>governing_law</t>
  </si>
  <si>
    <t>information_classification</t>
  </si>
  <si>
    <t>instrument_ratings_required</t>
  </si>
  <si>
    <t>Are Instrument Ratings Required?</t>
  </si>
  <si>
    <t>integral_multiple_required</t>
  </si>
  <si>
    <t>Integral Multiple Required?</t>
  </si>
  <si>
    <t>investor_put</t>
  </si>
  <si>
    <t>Investor Put?</t>
  </si>
  <si>
    <t>ipa</t>
  </si>
  <si>
    <t>Initial Paying Agent</t>
  </si>
  <si>
    <t>isin</t>
  </si>
  <si>
    <t>issue_yield</t>
  </si>
  <si>
    <t>issuer_call_price</t>
  </si>
  <si>
    <t>Issuer Call Price</t>
  </si>
  <si>
    <t>issuer_lei</t>
  </si>
  <si>
    <t>issuer_ratings_required</t>
  </si>
  <si>
    <t>Issuer Ratings Required?</t>
  </si>
  <si>
    <t>last_period_floating_interpolation</t>
  </si>
  <si>
    <t>Last Floating Rate Period Interpolation</t>
  </si>
  <si>
    <t>Will the Notes be Listed?</t>
  </si>
  <si>
    <t>listing_venue</t>
  </si>
  <si>
    <t>logo_issuer</t>
  </si>
  <si>
    <t>manager_names</t>
  </si>
  <si>
    <t>Legal Name(s) of Manager(s)</t>
  </si>
  <si>
    <t>managing_and_underwriting_fees</t>
  </si>
  <si>
    <t>margin</t>
  </si>
  <si>
    <t>margin_applicable</t>
  </si>
  <si>
    <t>maximum_interest_rate</t>
  </si>
  <si>
    <t>maximum_interest_rate_required</t>
  </si>
  <si>
    <t>mifid_target_market</t>
  </si>
  <si>
    <t>minimum_interest_rate</t>
  </si>
  <si>
    <t>minimum_interest_rate_required</t>
  </si>
  <si>
    <t>moodys_instrument</t>
  </si>
  <si>
    <t>Moodyâ€™s Instrument Rating</t>
  </si>
  <si>
    <t>moodys_instrument_outlook</t>
  </si>
  <si>
    <t>Moodyâ€™s Instrument Rating Outlook</t>
  </si>
  <si>
    <t>moodys_issuer</t>
  </si>
  <si>
    <t>Moodyâ€™s Issuer Rating</t>
  </si>
  <si>
    <t>moodys_issuer_outlook</t>
  </si>
  <si>
    <t>Moodyâ€™s Issuer Outlook</t>
  </si>
  <si>
    <t>moodys_programme</t>
  </si>
  <si>
    <t>moodys_programme_outlook</t>
  </si>
  <si>
    <t>Moodys Programme Rating Outlook</t>
  </si>
  <si>
    <t>moodys_rating_required</t>
  </si>
  <si>
    <t>Is a Moodyâ€™s Rating Required?</t>
  </si>
  <si>
    <t>net_proceeds_amount</t>
  </si>
  <si>
    <t>New Global Note? (Select 'Yes' if Euroclear and/or Clearstream are CSD or 'No' if Euroclear Netherlands is CSD)</t>
  </si>
  <si>
    <t>optional_redemption_amount_investor_put_calculated</t>
  </si>
  <si>
    <t>optional_redemption_amount_issuer_call_calculated</t>
  </si>
  <si>
    <t>Issuer Call Optional Redemption Amount per Calculation Amount</t>
  </si>
  <si>
    <t>other_rating_agency_instrument</t>
  </si>
  <si>
    <t>other_rating_agency_name</t>
  </si>
  <si>
    <t>other_rating_agency_rating_required</t>
  </si>
  <si>
    <t>Is a rating being provided by a Rating Agency other than Moodyâ€™s, S&amp;P and Fitch?</t>
  </si>
  <si>
    <t>other_rating_agency_status_expected</t>
  </si>
  <si>
    <t>payment_business_days</t>
  </si>
  <si>
    <t>penultimate_fixed_interest_payment_date</t>
  </si>
  <si>
    <t>penultimate_floating_interest_payment_date</t>
  </si>
  <si>
    <t>programme_description</t>
  </si>
  <si>
    <t>programme_ratings_required</t>
  </si>
  <si>
    <t>Programme Ratings Required?</t>
  </si>
  <si>
    <t>put_dates_specified</t>
  </si>
  <si>
    <t>Specify Each Put Date</t>
  </si>
  <si>
    <t>put_frequency</t>
  </si>
  <si>
    <t>Put Frequency</t>
  </si>
  <si>
    <t>put_notice</t>
  </si>
  <si>
    <t>Put Notice Period (Business Days)</t>
  </si>
  <si>
    <t>put_recurrence</t>
  </si>
  <si>
    <t>Put Recurrence</t>
  </si>
  <si>
    <t>reoffer_price</t>
  </si>
  <si>
    <t>reoffer_yield</t>
  </si>
  <si>
    <t>s_and_p_instrument</t>
  </si>
  <si>
    <t>s_and_p_instrument_outlook</t>
  </si>
  <si>
    <t>s_and_p_issuer</t>
  </si>
  <si>
    <t>s_and_p_issuer_outlook</t>
  </si>
  <si>
    <t>s_and_p_programme</t>
  </si>
  <si>
    <t>s_and_p_programme_outlook</t>
  </si>
  <si>
    <t>s_and_p_rating_required</t>
  </si>
  <si>
    <t>Is a S&amp;P Rating Required?</t>
  </si>
  <si>
    <t>s_and_p_status_expected</t>
  </si>
  <si>
    <t>selling_fees</t>
  </si>
  <si>
    <t>series_nominal_amount</t>
  </si>
  <si>
    <t>Series Nominal Amount</t>
  </si>
  <si>
    <t>series_number</t>
  </si>
  <si>
    <t>spread_vs_swap</t>
  </si>
  <si>
    <t>spread_vs_swap_sign</t>
  </si>
  <si>
    <t>status_of_notes</t>
  </si>
  <si>
    <t>supplement_dates_required</t>
  </si>
  <si>
    <t>Supplement Dates Required?</t>
  </si>
  <si>
    <t>temporary_common_code</t>
  </si>
  <si>
    <t>temporary_isin</t>
  </si>
  <si>
    <t>termsheet_disclaimer</t>
  </si>
  <si>
    <t>termsheet_title</t>
  </si>
  <si>
    <t>total_fees</t>
  </si>
  <si>
    <t>tranche_nominal_amount</t>
  </si>
  <si>
    <t>Tranche Nominal Amount</t>
  </si>
  <si>
    <t>tranche_number</t>
  </si>
  <si>
    <t>Tranche Number of new Tranche</t>
  </si>
  <si>
    <t>us_securities_act_compliance</t>
  </si>
  <si>
    <t>use_of_proceeds</t>
  </si>
  <si>
    <t>Adecco-10c-Aurora.json</t>
  </si>
  <si>
    <t>Additional Paying Agent(s) Name(s) and Address(es)</t>
  </si>
  <si>
    <t>First Tranche issued under Current Base Prospectus?</t>
  </si>
  <si>
    <t>Current Issue Earlier Tranche Consolidation</t>
  </si>
  <si>
    <t>Day Count Fraction for Floating Rate</t>
  </si>
  <si>
    <t>Day Count Fraction for calculation of Early Redemption Amount</t>
  </si>
  <si>
    <t>Denomination Minimum</t>
  </si>
  <si>
    <t>First Fixed Interest Payment Date</t>
  </si>
  <si>
    <t>First Floating Interest Payment Date</t>
  </si>
  <si>
    <t>First Tranche Base Prospectus Date</t>
  </si>
  <si>
    <t>Supplement to First Tranche Base Prospectus Dates</t>
  </si>
  <si>
    <t>First Tranche Base Prospectus Supplement Dates Required?</t>
  </si>
  <si>
    <t>FISN Required?</t>
  </si>
  <si>
    <t>Fitch Programme Rating_Outlook</t>
  </si>
  <si>
    <t>Fitch Rating Required?</t>
  </si>
  <si>
    <t>Fixed Rate Broken Amount</t>
  </si>
  <si>
    <t>Fixed Rate Broken Amount Required?</t>
  </si>
  <si>
    <t>Fixed Rate Adjusted/Unadjusted?</t>
  </si>
  <si>
    <t>Fixed Coupon Amounts</t>
  </si>
  <si>
    <t>Fixed Interest Frequency</t>
  </si>
  <si>
    <t>Fixed Interest Payment Dates (in each year e.g. 1 January)</t>
  </si>
  <si>
    <t>Floating Rate Adjusted/Unadjusted</t>
  </si>
  <si>
    <t>Floating Rate Interest Frequency</t>
  </si>
  <si>
    <t>Floating Interest Payment Dates (in each year e.g. 1 January)</t>
  </si>
  <si>
    <t>Fungible Issue?</t>
  </si>
  <si>
    <t>Fungible Issue Interest Commencement Date</t>
  </si>
  <si>
    <t>Instrument Ratings Required?</t>
  </si>
  <si>
    <t>Issuer Legal Entity Identifier
(For Adecco Group AG select: NI14Y5UMU60O7JE9P611, for Adecco International Financial Services select: 549300PDNGPM4PIAUK57, for Adecco Financial Services (North America), LLC 549300WWL22QBLV3A578)</t>
  </si>
  <si>
    <t>Listing?</t>
  </si>
  <si>
    <t>make_whole_redemption_margin</t>
  </si>
  <si>
    <t>Make-Whole Redemption Margin</t>
  </si>
  <si>
    <t>Will there be a Margin applied to the Reference Rate?</t>
  </si>
  <si>
    <t>Maximum Note Size (e.g. EUR 199.000)</t>
  </si>
  <si>
    <t>Maximum Interest Rate Required?</t>
  </si>
  <si>
    <t>Minimum Interest Rate Required?</t>
  </si>
  <si>
    <t>Moodyâ€™s Programme Rating Outlook</t>
  </si>
  <si>
    <t>Moody's Rating Required?</t>
  </si>
  <si>
    <t>New Global Note?</t>
  </si>
  <si>
    <t>noteholder_put_price</t>
  </si>
  <si>
    <t>Noteholder Put Price</t>
  </si>
  <si>
    <t>Optional Redemption Amount Issuer Call Calculated</t>
  </si>
  <si>
    <t>Issuer Call Optional Redemption Date(s)</t>
  </si>
  <si>
    <t>Names of other Clearing System(s) and their Relevant Identification Number(s)</t>
  </si>
  <si>
    <t>Are any Clearing System(s) other than Euroclear Bank SA/NV and Clearstream Banking S.A.  Required?</t>
  </si>
  <si>
    <t>Reg S Compliance Category</t>
  </si>
  <si>
    <t>registrar</t>
  </si>
  <si>
    <t>S&amp;P Rating Required?</t>
  </si>
  <si>
    <t>Third Party Information in Final Terms?</t>
  </si>
  <si>
    <t>Akia.json</t>
  </si>
  <si>
    <t>CFI Required</t>
  </si>
  <si>
    <t>Current Base Prospectus Date?</t>
  </si>
  <si>
    <t>Early Redemption Amount Calculated</t>
  </si>
  <si>
    <t>Finite Note Size?</t>
  </si>
  <si>
    <t>Supplement To First Tranche_Base Prospectus Dates</t>
  </si>
  <si>
    <t>FISN Required</t>
  </si>
  <si>
    <t>Short or long Fixed Broken Amount</t>
  </si>
  <si>
    <t>Irregular Coupon Required?</t>
  </si>
  <si>
    <t>Listing Application status</t>
  </si>
  <si>
    <t>Details of interests of natural and legal persons involved in the Issue</t>
  </si>
  <si>
    <t>Interests of Natural and Legal Persons involved in the issue</t>
  </si>
  <si>
    <t>Optional Redemption Date</t>
  </si>
  <si>
    <t>Party responsible for calculating the Rate of Interest and Interest Amount (if not the Agent)</t>
  </si>
  <si>
    <t>Is a Party other than the Agent responsible for calculating the Rate of Interest and Interest Amount?</t>
  </si>
  <si>
    <t>Programme Size / Type
 (e.g. U$10,000,000,000 EMTN Programme)</t>
  </si>
  <si>
    <t>Singapore Legend?</t>
  </si>
  <si>
    <t>Status of Note/Covered Bond</t>
  </si>
  <si>
    <t>Use Of Proceeds</t>
  </si>
  <si>
    <t>Anglian Water-10b-Aurora.json</t>
  </si>
  <si>
    <t>Additional Business Centres for Floating Rate Required?</t>
  </si>
  <si>
    <t>bespoke_redemption_wording</t>
  </si>
  <si>
    <t>Bespoke Optional Redemption Wording</t>
  </si>
  <si>
    <t>First tranche issued under current Base Prospectus?</t>
  </si>
  <si>
    <t>Early Redemption Amount on Tax Redemption or Default per Calculation Amount</t>
  </si>
  <si>
    <t>Are the Bonds intended to be held in a manner which would allow Eurosystem eligibility?</t>
  </si>
  <si>
    <t>Final Redemption Percentage per Calculation Amount</t>
  </si>
  <si>
    <t>Financial Centres</t>
  </si>
  <si>
    <t>Are additional financial centres required to be specified?</t>
  </si>
  <si>
    <t>Maximum denomination of Bonds required to be specified?</t>
  </si>
  <si>
    <t>First Tranche Base Prospectus Date Known?</t>
  </si>
  <si>
    <t>Form of Bonds</t>
  </si>
  <si>
    <t>Lead Manager(s)</t>
  </si>
  <si>
    <t>Maximum Bond size (e.g. EUR 199,000)</t>
  </si>
  <si>
    <t>New Global Note/held under New Safekeeping Structure?</t>
  </si>
  <si>
    <t>Other Clearing Systems and the relevant identification number</t>
  </si>
  <si>
    <t>Are any clearing system(s) other than Euroclear Bank SA/NV and Clearstream Banking S.A. required to be specified?</t>
  </si>
  <si>
    <t>Last Fixed Interest Payment Date</t>
  </si>
  <si>
    <t>Programme description</t>
  </si>
  <si>
    <t>Reasons for the offer required?</t>
  </si>
  <si>
    <t>Issuer Call Redeemable in part option applicable?</t>
  </si>
  <si>
    <t>Status of the Bonds</t>
  </si>
  <si>
    <t>Anglian Water-10b-LSEG.json</t>
  </si>
  <si>
    <t>Anglo American-11b-Aurora.json</t>
  </si>
  <si>
    <t>Name(s) and Address(es) of Additional Paying Agent(s)</t>
  </si>
  <si>
    <t>additional_row_1_text</t>
  </si>
  <si>
    <t>additional_row_1_title</t>
  </si>
  <si>
    <t>additional_row_2_text</t>
  </si>
  <si>
    <t>additional_row_2_title</t>
  </si>
  <si>
    <t>additional_row_3_text</t>
  </si>
  <si>
    <t>additional_row_3_title</t>
  </si>
  <si>
    <t>Status of the CFI Code</t>
  </si>
  <si>
    <t>change_of_control_redemption_amount_calculated</t>
  </si>
  <si>
    <t>Estimated net proceeds</t>
  </si>
  <si>
    <t>Supplement to First Tranche Offering Circular Dates</t>
  </si>
  <si>
    <t>fixed_business_day_convention</t>
  </si>
  <si>
    <t>First Coupon Period Broken Amount per Calculation Amount</t>
  </si>
  <si>
    <t>Last Coupon Period Broken Amount per Calculation Amount</t>
  </si>
  <si>
    <t>floating_business_day_convention</t>
  </si>
  <si>
    <t>Save for the fees of the Dealer/Manager(s), does any natural and legal person have an interest in the offer that is not otherwise disclosed in the Offering Circular?</t>
  </si>
  <si>
    <t>investor_put_recurrence</t>
  </si>
  <si>
    <t>issuer_call_dates</t>
  </si>
  <si>
    <t>issuer_call_period_end_date</t>
  </si>
  <si>
    <t>issuer_call_period_start_date</t>
  </si>
  <si>
    <t>issuer_call_recurrence</t>
  </si>
  <si>
    <t>Issuer LEI (Anglo American PLC - 549300S9XF92D1X8ME43/Anglo American Capital PLC - TINT358G1SSHR3L3PW36)</t>
  </si>
  <si>
    <t>Will the Global Note(s) be held under the New Global Note structure?</t>
  </si>
  <si>
    <t>Reg. S Compliance Category</t>
  </si>
  <si>
    <t>Anglo American-11b-LSEG.json</t>
  </si>
  <si>
    <t>ANZ-Aurora.json</t>
  </si>
  <si>
    <t>Day Count Fraction for Calculation of Early Redemption Amount</t>
  </si>
  <si>
    <t>Fixed Interest Payment Dates (e.g. 1 January in each year)</t>
  </si>
  <si>
    <t>Floating Rate Adjusted/Unadjusted?</t>
  </si>
  <si>
    <t>Floating Interest Payment Dates (e.g. 1 January in each year)</t>
  </si>
  <si>
    <t>Does any natural and legal person have an interest in the offer that is not otherwise disclosed in the Prospectus?</t>
  </si>
  <si>
    <t>Interests of natural and legal person in the offer which are not otherwise disclosed in the Prospectus</t>
  </si>
  <si>
    <t>Issuer LEI (for Australia and New Zealand Banking Group Limited insert JHE42UYNWWTJB8YTTU19; for ANZ Bank New Zealand Limited insert HZSN7FQBPO5IEWYIGC72; for ANZ New Zealand (Int'l) Limited insert 213800VD256NU2D97H12)</t>
  </si>
  <si>
    <t>Linear Interpolation Required?</t>
  </si>
  <si>
    <t>Listing and Admission to trading?</t>
  </si>
  <si>
    <t>Legal Names of Manager(s)/Dealer(s)</t>
  </si>
  <si>
    <t>Maximum Note Size (e.g. EUR 
199,000)</t>
  </si>
  <si>
    <t>Minimum Redemption Amount Issuer Call</t>
  </si>
  <si>
    <t>Clearing System other than Euroclear Bank and Clearstream Banking and CMU</t>
  </si>
  <si>
    <t>Any Clearing System other than Euroclear Bank and Clearstream Banking Required?</t>
  </si>
  <si>
    <t>Payment Business Day Convention</t>
  </si>
  <si>
    <t>Accrual yield</t>
  </si>
  <si>
    <t>APMoller-Aurora.json</t>
  </si>
  <si>
    <t>Accrued interest</t>
  </si>
  <si>
    <t>Additional business centres</t>
  </si>
  <si>
    <t>Are additional business centres required to be specified?</t>
  </si>
  <si>
    <t>All in price</t>
  </si>
  <si>
    <t>All in yield</t>
  </si>
  <si>
    <t>Board approval date(s) for issuance of Notes</t>
  </si>
  <si>
    <t>Is a party other than the Agent (or VP Calculation Agent) responsible for calculating the rate of interest?</t>
  </si>
  <si>
    <t>Base Prospectus date</t>
  </si>
  <si>
    <t>Benchmark bond coupon rate</t>
  </si>
  <si>
    <t>Benchmark bond ISIN</t>
  </si>
  <si>
    <t>Benchmark bond maturity date</t>
  </si>
  <si>
    <t>Benchmark bond spot price</t>
  </si>
  <si>
    <t>BB spread to benchmark</t>
  </si>
  <si>
    <t>Will there be a spread applied vs. the benchmark bond?</t>
  </si>
  <si>
    <t>Benchmark bond bloomberg ticker</t>
  </si>
  <si>
    <t>Benchmark bond yield</t>
  </si>
  <si>
    <t>Bearer Notes form</t>
  </si>
  <si>
    <t>Specify benchmark bond?</t>
  </si>
  <si>
    <t>Specify benchmark swap?</t>
  </si>
  <si>
    <t>Business day convention</t>
  </si>
  <si>
    <t>Specify each call date</t>
  </si>
  <si>
    <t>Call frequency</t>
  </si>
  <si>
    <t>Call notice period (Days or Business Days)</t>
  </si>
  <si>
    <t>Call recurrence</t>
  </si>
  <si>
    <t>CFI Code</t>
  </si>
  <si>
    <t>CFI Code status</t>
  </si>
  <si>
    <t>Was the first tranche issued under current Base Prospectus?</t>
  </si>
  <si>
    <t>When will the Notes be consolidated and form a single Series with the Existing Notes?</t>
  </si>
  <si>
    <t>Notes Consolidation Date</t>
  </si>
  <si>
    <t>Day count fraction for floating rate</t>
  </si>
  <si>
    <t>Day count fraction for calculation of early redemption amount</t>
  </si>
  <si>
    <t>Number of days in accrued interest</t>
  </si>
  <si>
    <t>Denomination minimum</t>
  </si>
  <si>
    <t>Designated maturity</t>
  </si>
  <si>
    <t>Interest determination date(s)</t>
  </si>
  <si>
    <t>Description of earlier tranche(s)</t>
  </si>
  <si>
    <t>Early redemption amount on tax redemption or default per Calculation Amount</t>
  </si>
  <si>
    <t>Existing nominal amount</t>
  </si>
  <si>
    <t>Final redemption amount per Calculation Amount</t>
  </si>
  <si>
    <t>Additional financial centre for the purposes of payments</t>
  </si>
  <si>
    <t>Are additional financial centre for the purposes of payments required to be specified?</t>
  </si>
  <si>
    <t>Is maximum denomination of a Note required to be specified?</t>
  </si>
  <si>
    <t>First call date</t>
  </si>
  <si>
    <t>First fixed interest payment date</t>
  </si>
  <si>
    <t>First floating rate period interpolation</t>
  </si>
  <si>
    <t>First put date</t>
  </si>
  <si>
    <t>First tranche Base Prospectus date</t>
  </si>
  <si>
    <t>FISN Code</t>
  </si>
  <si>
    <t>Fitch instrument rating</t>
  </si>
  <si>
    <t>Fitch instrument rating outlook</t>
  </si>
  <si>
    <t>Fitch issuer rating</t>
  </si>
  <si>
    <t>Fitch issuer outlook</t>
  </si>
  <si>
    <t>Fitch programme rating</t>
  </si>
  <si>
    <t>Fitch programme rating outlook</t>
  </si>
  <si>
    <t>Fitch rating required?</t>
  </si>
  <si>
    <t>Fitch instrument rating status</t>
  </si>
  <si>
    <t>Fixed rate broken amount per Calculation Amount</t>
  </si>
  <si>
    <t>Short or long fixed broken amount</t>
  </si>
  <si>
    <t>Is a broken amount required to be specified?</t>
  </si>
  <si>
    <t>Fixed coupon amount per Calculation Amount</t>
  </si>
  <si>
    <t>Day count fraction for fixed interest</t>
  </si>
  <si>
    <t>First coupon period broken amount (Fixed)
Per Calculation Amount</t>
  </si>
  <si>
    <t>fixed_interest_end_date</t>
  </si>
  <si>
    <t>Fixed interest period end date</t>
  </si>
  <si>
    <t>Fixed interest frequency</t>
  </si>
  <si>
    <t>Fixed interest payment dates (in each year e.g. 1 January)</t>
  </si>
  <si>
    <t>Fixed interest rate</t>
  </si>
  <si>
    <t>Irregular first coupon? (Fixed)</t>
  </si>
  <si>
    <t>Irregular last coupon? (Fixed)</t>
  </si>
  <si>
    <t>Last coupon period broken amount (Fixed) per Calculation Amount</t>
  </si>
  <si>
    <t>Will the floating interest payment dates be subject to adjustment in accordance with a business day convention?</t>
  </si>
  <si>
    <t>Floating rate interest frequency</t>
  </si>
  <si>
    <t>Floating interest payment dates (in each year e.g. 1 January)</t>
  </si>
  <si>
    <t>Irregular first coupon? (Floating)</t>
  </si>
  <si>
    <t>Irregular last coupon? (Floating)</t>
  </si>
  <si>
    <t>Floating rate option</t>
  </si>
  <si>
    <t>Is the issue fungible?</t>
  </si>
  <si>
    <t>Fungible issue interest commencement date</t>
  </si>
  <si>
    <t>Governing law</t>
  </si>
  <si>
    <t>Are instrument ratings required to be specified?</t>
  </si>
  <si>
    <t>Integral multiple</t>
  </si>
  <si>
    <t>Are integral multiples required to be specified?</t>
  </si>
  <si>
    <t>Interest basis</t>
  </si>
  <si>
    <t>Manner of determination of interest rate</t>
  </si>
  <si>
    <t>Interests material to the offer disclosure</t>
  </si>
  <si>
    <t>Description of interests of natural and legal person in the offer which are not otherwise disclosed in the Prospectus</t>
  </si>
  <si>
    <t>Is the investor put option applicable?</t>
  </si>
  <si>
    <t>Is a board approval date for the issuance required to be specified?</t>
  </si>
  <si>
    <t>Specified currency</t>
  </si>
  <si>
    <t>Issue date</t>
  </si>
  <si>
    <t>Issue price</t>
  </si>
  <si>
    <t>Indication of yield at issue price</t>
  </si>
  <si>
    <t>Is the issuer call option applicable?</t>
  </si>
  <si>
    <t>Issuer call price</t>
  </si>
  <si>
    <t>Are Issuer ratings required to be specified?</t>
  </si>
  <si>
    <t>Legal names of lead manager(s)</t>
  </si>
  <si>
    <t>Is linear interpolation applicable?</t>
  </si>
  <si>
    <t>Are the Notes to be listed?</t>
  </si>
  <si>
    <t>Listing application status</t>
  </si>
  <si>
    <t>Listing venue</t>
  </si>
  <si>
    <t>Make Whole redemption margin</t>
  </si>
  <si>
    <t>Make Whole redemption price</t>
  </si>
  <si>
    <t>Make Whole reference bond</t>
  </si>
  <si>
    <t>Maturity date</t>
  </si>
  <si>
    <t>Maximum note size (e.g. EUR 199,000)</t>
  </si>
  <si>
    <t>Maximum interest rate</t>
  </si>
  <si>
    <t>Is a maximum interest rate required to be specified?</t>
  </si>
  <si>
    <t>Maximum redemption amount</t>
  </si>
  <si>
    <t>Method of distribution</t>
  </si>
  <si>
    <t>MiFID II target market</t>
  </si>
  <si>
    <t>Minimum interest rate</t>
  </si>
  <si>
    <t>Is a minimum interest rate required to be specified?</t>
  </si>
  <si>
    <t>Minimum redemption amount</t>
  </si>
  <si>
    <t>Moodyâ€™s instrument rating</t>
  </si>
  <si>
    <t>Moodyâ€™s instrument rating outlook</t>
  </si>
  <si>
    <t>Moodyâ€™s issuer rating</t>
  </si>
  <si>
    <t>Moodyâ€™s issuer outlook</t>
  </si>
  <si>
    <t>Moodyâ€™s programme rating</t>
  </si>
  <si>
    <t>Moodyâ€™s programme rating outlook</t>
  </si>
  <si>
    <t>Moodyâ€™s rating required?</t>
  </si>
  <si>
    <t>Moodyâ€™s instrument rating status</t>
  </si>
  <si>
    <t>Net proceeds amount</t>
  </si>
  <si>
    <t>Nominal amount</t>
  </si>
  <si>
    <t>Investor put price</t>
  </si>
  <si>
    <t>Issuer call optional redemption amount per Calculation Amount</t>
  </si>
  <si>
    <t>Investor put optional redemption date(s)</t>
  </si>
  <si>
    <t>Issuer call optional redemption dates</t>
  </si>
  <si>
    <t>Business days for payments (e.g. London, New York)</t>
  </si>
  <si>
    <t>Last fixed interest payment date</t>
  </si>
  <si>
    <t>Penultimate floating interest payment date</t>
  </si>
  <si>
    <t>Is the PRIIPs restriction applicable?</t>
  </si>
  <si>
    <t>Are programme ratings required to be specified?</t>
  </si>
  <si>
    <t>Specify each put date</t>
  </si>
  <si>
    <t>Put frequency</t>
  </si>
  <si>
    <t>Put notice period (Days or Business Days)</t>
  </si>
  <si>
    <t>Put recurrence</t>
  </si>
  <si>
    <t>Quotation time</t>
  </si>
  <si>
    <t>Is the issuer call redeemable in part option applicable?</t>
  </si>
  <si>
    <t>Investor put optional redemption amount per Calculation Amount</t>
  </si>
  <si>
    <t>Redemption basis</t>
  </si>
  <si>
    <t>Reference price</t>
  </si>
  <si>
    <t>Reference rate</t>
  </si>
  <si>
    <t>Reference rate tenor</t>
  </si>
  <si>
    <t>Relevant screen page</t>
  </si>
  <si>
    <t>Re-Offer price</t>
  </si>
  <si>
    <t>Reoffer yield</t>
  </si>
  <si>
    <t>Reset date</t>
  </si>
  <si>
    <t>S&amp;P instrument rating</t>
  </si>
  <si>
    <t>S&amp;P instrument rating outlook</t>
  </si>
  <si>
    <t>S&amp;P issuer rating</t>
  </si>
  <si>
    <t>S&amp;P issuer outlook</t>
  </si>
  <si>
    <t>S&amp;P programme rating</t>
  </si>
  <si>
    <t>S&amp;P programme rating outlook</t>
  </si>
  <si>
    <t>S&amp;P rating required?</t>
  </si>
  <si>
    <t>S&amp;P instrument rating status</t>
  </si>
  <si>
    <t>Selling fees</t>
  </si>
  <si>
    <t>Series nominal amount</t>
  </si>
  <si>
    <t>Series number</t>
  </si>
  <si>
    <t>Signing date</t>
  </si>
  <si>
    <t>Are fees split into M&amp;U and selling?</t>
  </si>
  <si>
    <t>Spread vs. Swaps Sign</t>
  </si>
  <si>
    <t>Stabilising manager(s)</t>
  </si>
  <si>
    <t>Are stabilising managers required to be specified?</t>
  </si>
  <si>
    <t>Base Prospectus supplement dates</t>
  </si>
  <si>
    <t>Are there any supplements to the Base Prospectus?</t>
  </si>
  <si>
    <t>Are talons applicable?</t>
  </si>
  <si>
    <t>TEFRA category</t>
  </si>
  <si>
    <t>Termsheet title</t>
  </si>
  <si>
    <t>Third party information</t>
  </si>
  <si>
    <t>Is third party information to be included in the Final Terms?</t>
  </si>
  <si>
    <t>Third party information source</t>
  </si>
  <si>
    <t>Total fees</t>
  </si>
  <si>
    <t>Trade date</t>
  </si>
  <si>
    <t>Trading admission date</t>
  </si>
  <si>
    <t>Trading admission expenses estimate</t>
  </si>
  <si>
    <t>Tranche nominal amount</t>
  </si>
  <si>
    <t>Tranche number</t>
  </si>
  <si>
    <t>Use of proceeds</t>
  </si>
  <si>
    <t>Arion-Aurora.json</t>
  </si>
  <si>
    <t>Additional Business Centre(s) Required?</t>
  </si>
  <si>
    <t>Additional Financial Centre(s) Required?</t>
  </si>
  <si>
    <t>Name(s) and address(es) of additional Paying Agent(s)</t>
  </si>
  <si>
    <t>Call Notice Period (Business Days and Days)</t>
  </si>
  <si>
    <t>Call Notice Period</t>
  </si>
  <si>
    <t>Call Redemption Amount determined prior to Note Issue?</t>
  </si>
  <si>
    <t>CFI Obtained</t>
  </si>
  <si>
    <t>Issue Date (insert â€œIssue Dateâ€_x009d_) or, if Interest Payment Date(s) have already occurred, the Date of Most Recent Interest Payment Prior To New Note Issuance (e.g. 1st January, 2020â€_x009d_)</t>
  </si>
  <si>
    <t>Early Redemption Calculated</t>
  </si>
  <si>
    <t>First Tranche Base Prospectus
Date Known?</t>
  </si>
  <si>
    <t>Fixed Broken Amount</t>
  </si>
  <si>
    <t>Fixed Broken Amount Duration</t>
  </si>
  <si>
    <t>Fixed Broken Amount Required?</t>
  </si>
  <si>
    <t>Fixed Coupon Amounts Required?</t>
  </si>
  <si>
    <t>First Coupon Period Broken Amount (Fixed)
Per Calculation Amount</t>
  </si>
  <si>
    <t>Short or Long First Irregular Coupon (Fixed)</t>
  </si>
  <si>
    <t>Last Coupon Period Broken Amount (Fixed)
Per Calculation Amount</t>
  </si>
  <si>
    <t>Fixed Reset Payment Dates (in each year e.g. 1 January)</t>
  </si>
  <si>
    <t>Short or Long First Irregular Coupon (Floating)</t>
  </si>
  <si>
    <t>Issuer Call Maximum Notice Period (Days)</t>
  </si>
  <si>
    <t>Issuer Call Minimum Notice Period (Days)</t>
  </si>
  <si>
    <t>Bespoke disclosure of interests of natural and legal persons involved in the Issue</t>
  </si>
  <si>
    <t>Material Interests Disclosure</t>
  </si>
  <si>
    <t>Max Note Size (e.g. EUR 199.000)</t>
  </si>
  <si>
    <t>Maximum Redemption Amount Issuer Call</t>
  </si>
  <si>
    <t>MiFID Negative Target Market Details</t>
  </si>
  <si>
    <t>MiFID Target Market</t>
  </si>
  <si>
    <t>Notes Form</t>
  </si>
  <si>
    <t>Optional Redemption Dates Issuer Call</t>
  </si>
  <si>
    <t>Other Clearing System(s) and the relevant identification number(s)</t>
  </si>
  <si>
    <t>Party Calculating Interest</t>
  </si>
  <si>
    <t>Party Other Than Fiscal Agent Calculating Interest Required?</t>
  </si>
  <si>
    <t>Programme Size / Type
(e.g. U$10,000,000,000 EMTN Programme)</t>
  </si>
  <si>
    <t>Description of Determination of Redemption Amount</t>
  </si>
  <si>
    <t>Redemption Period</t>
  </si>
  <si>
    <t>Names of Stabilisation Manager(s)</t>
  </si>
  <si>
    <t>Subsequent Reset Date</t>
  </si>
  <si>
    <t>Supplement Dates</t>
  </si>
  <si>
    <t>Third Party Information Required?</t>
  </si>
  <si>
    <t>Trading Venue re application for admission to trading</t>
  </si>
  <si>
    <t>Assa Abloy-Aurora.json</t>
  </si>
  <si>
    <t>Eurosystem Eligibility</t>
  </si>
  <si>
    <t>Additional Financial Centre(s) for the purpose of Payments</t>
  </si>
  <si>
    <t>Additional Financial Centre(s) for the purpose of Payments Required?</t>
  </si>
  <si>
    <t>Finite Note Size</t>
  </si>
  <si>
    <t>Short or Long Fixed Broken Amount?</t>
  </si>
  <si>
    <t>Fixed Interest Rate End Date</t>
  </si>
  <si>
    <t>Issuer LEI (ASSA ABLOY AB (publ) - 549300YECS8HKCIMMB67 / ASSA ABLOY Financial Services AB (publ) -549300Z8OG67W8DBH881)</t>
  </si>
  <si>
    <t>Make-Whole Redemption Margin (in basis points)</t>
  </si>
  <si>
    <t>Details of interests of Natural and Legal Persons involved in the Issue</t>
  </si>
  <si>
    <t>Interests of Natural and Legal Persons involved in the Issue</t>
  </si>
  <si>
    <t>Any clearing system(s) other than Euroclear and Clearstream, Luxembourg Required?</t>
  </si>
  <si>
    <t>other_listing_venue</t>
  </si>
  <si>
    <t>Other Listing Venue</t>
  </si>
  <si>
    <t>Party to Calculate Interest</t>
  </si>
  <si>
    <t>Paying Agent Names and Addresses</t>
  </si>
  <si>
    <t>Relevant Financial Centre for Screen Rate Determination</t>
  </si>
  <si>
    <t>Third Party Information in Final Terms</t>
  </si>
  <si>
    <t>Banque et Caisse-10c-Aurora.json</t>
  </si>
  <si>
    <t>Description of Approval Type and Date(s)</t>
  </si>
  <si>
    <t>Dealer Legal Name</t>
  </si>
  <si>
    <t>Early Redemption Amount Calculated?</t>
  </si>
  <si>
    <t>Financial Centre for the date of payment of principal and interest</t>
  </si>
  <si>
    <t>Governing Law (N.B: Subordinated Notes must be governed by Luxembourg law)</t>
  </si>
  <si>
    <t>Interests of natural and legal person in the offer which are not otherwise disclosed in the Prospectus?</t>
  </si>
  <si>
    <t>Linear Interpolation</t>
  </si>
  <si>
    <t>Specify Linear Interpolation for Additional Interest Periods</t>
  </si>
  <si>
    <t>Maximum Notice Period (in days)</t>
  </si>
  <si>
    <t>Minimum Notice Period (in days)</t>
  </si>
  <si>
    <t>Notes Form Bearer</t>
  </si>
  <si>
    <t>Clearing System other than Euroclear and Clearstream Banking</t>
  </si>
  <si>
    <t>Clearing System other than Euroclear and Clearstream Banking Required?</t>
  </si>
  <si>
    <t>Other Rating for Programme Rating</t>
  </si>
  <si>
    <t>Specify other use of proceeds</t>
  </si>
  <si>
    <t>Barclays-10d-Aurora.json</t>
  </si>
  <si>
    <t>Additional Financial Centre(s) or other special provisions relating to Payment Dates</t>
  </si>
  <si>
    <t>Approval Type for Issuance</t>
  </si>
  <si>
    <t>Does the Benchmark Administrator appear in the register of administrators and benchmarks established and maintained by ESMA?</t>
  </si>
  <si>
    <t>Is someone, other than the Principal Paying Agent, responsible for calculating the Rate(s) of Interest and Interest Amount(s)?</t>
  </si>
  <si>
    <t>Description of Earlier Tranche (including date issued on)</t>
  </si>
  <si>
    <t>Are the Notes intended to be held in a manner which would allow Eurosystem eligibility?</t>
  </si>
  <si>
    <t>Green Notes?</t>
  </si>
  <si>
    <t>Interests of Natural and Legal Person in the Offer</t>
  </si>
  <si>
    <t>Approval for Issuance of Notes Required?</t>
  </si>
  <si>
    <t>Issuer Call date(s)</t>
  </si>
  <si>
    <t>issuer_call_options</t>
  </si>
  <si>
    <t>Issuer Call Period End Date</t>
  </si>
  <si>
    <t>Issuer Call Period Start Date</t>
  </si>
  <si>
    <t>Issuer Call Recurrence</t>
  </si>
  <si>
    <t>make_whole_call_period_start_date</t>
  </si>
  <si>
    <t>The date (from and including) that the Make-Whole Redemption Price is applicable from</t>
  </si>
  <si>
    <t>Legal name(s) of managers</t>
  </si>
  <si>
    <t>Minimum Interest Rate other than Zero required to be specified?</t>
  </si>
  <si>
    <t>Any clearing system(s) other than Euroclear, Clearstream Luxembourg, DTC or the CMU Service Required?</t>
  </si>
  <si>
    <t>Party responsible for calculating the Rate(s) of Interest and/or Interest Amount(s) (if not the Principal Paying Agent)</t>
  </si>
  <si>
    <t>Is an explanation of the ratings required? (nb. if the instruments have already been assigned any ratings, a brief explanation of the meaning of such ratings should be included)</t>
  </si>
  <si>
    <t>Redeemable in Part</t>
  </si>
  <si>
    <t>Benchmark within the Scope of the Benchmark Regulation?</t>
  </si>
  <si>
    <t>Screen Rate Determination - Relevant Time</t>
  </si>
  <si>
    <t>Stabilising Manager Required?</t>
  </si>
  <si>
    <t>Are there other reset date(s) in addition to the First Reset Date?</t>
  </si>
  <si>
    <t>Barclays-Aurora.json</t>
  </si>
  <si>
    <t>Names and addresses of additional Paying Agent(s) (if any)</t>
  </si>
  <si>
    <t>Party Responsible for Calculating the Amount Payable as Agent Bank</t>
  </si>
  <si>
    <t>Approval Date(s) for Issuance of Notes</t>
  </si>
  <si>
    <t>Date of Most Recent Interest Payment Prior to New Note Issuance</t>
  </si>
  <si>
    <t>ISDA Determination-Designated Maturity</t>
  </si>
  <si>
    <t>Description of Earlier Tranche(s) (including date issued on)</t>
  </si>
  <si>
    <t>Early Redemption Amount for Tax Reasons (per Calculation Amount)</t>
  </si>
  <si>
    <t>Early Termination Amount (per Caculation Amount)</t>
  </si>
  <si>
    <t>Number of Days Notice for exchange of globals</t>
  </si>
  <si>
    <t>Fitch rating of the short term unsecured obligations of the Issuer</t>
  </si>
  <si>
    <t>Fitch rating of the unsecured unsubordinated long-term obligations of the Issuer</t>
  </si>
  <si>
    <t>Fixed Rate Broken Amount (per Calculation Amount)</t>
  </si>
  <si>
    <t>Short or long Fixed Broken Amount?</t>
  </si>
  <si>
    <t>Fixed Reset Payment Dates</t>
  </si>
  <si>
    <t>ISDA Determination -Floating Rate Option</t>
  </si>
  <si>
    <t>Interests of natural and legal person in the offer</t>
  </si>
  <si>
    <t>Interest Payment Date adjustment for Hong Kong dollar-denominated Notes Applicable?</t>
  </si>
  <si>
    <t>Make Whole Redemption Price</t>
  </si>
  <si>
    <t>Make Whole Screen Page Required?</t>
  </si>
  <si>
    <t>Maximum Number of days Notice Issuer Call</t>
  </si>
  <si>
    <t>Maximum Interest Rate per annum</t>
  </si>
  <si>
    <t>Minimum Number of days Notice Issuer Call</t>
  </si>
  <si>
    <t>Minimum Interest Rate per annum</t>
  </si>
  <si>
    <t>Minimum Redemption Amount per calculation amount</t>
  </si>
  <si>
    <t>Moody's rating of the short term unsecured obligations of the Issuer</t>
  </si>
  <si>
    <t>Moodyâ€™s rating of the unsecured unsubordinated long-term obligations of the Issuer</t>
  </si>
  <si>
    <t>new_safekeeping_structure</t>
  </si>
  <si>
    <t>Notes Form Registered</t>
  </si>
  <si>
    <t>Any clearing system(s) other than Euroclear or Clearstream, Luxembourg Required?</t>
  </si>
  <si>
    <t>Put Maximum Notice in Number of Days</t>
  </si>
  <si>
    <t>Status of R&amp;I Rating</t>
  </si>
  <si>
    <t>Investor Put Optional Redemption Amount (per Calculation Amount)</t>
  </si>
  <si>
    <t>Reference Date (Specify date or specify 'as per the Conditions')</t>
  </si>
  <si>
    <t>Relevant Make Whole Screen Page</t>
  </si>
  <si>
    <t>Screen Rate Determination- Relevant Time</t>
  </si>
  <si>
    <t>ISDA Determination-Reset Date</t>
  </si>
  <si>
    <t>S&amp;P rating of the short-term unsecured obligations of the Issuer</t>
  </si>
  <si>
    <t>S&amp;P rating of the unsecured unsubordinated long-term obligations of the Issuer</t>
  </si>
  <si>
    <t>Specified Period(s)</t>
  </si>
  <si>
    <t>Talons for future Coupons to be attached to Definitive Notes?</t>
  </si>
  <si>
    <t>Trading Venue</t>
  </si>
  <si>
    <t>BAT-10b-Aurora.json</t>
  </si>
  <si>
    <t>clean_up_call</t>
  </si>
  <si>
    <t>Clean-Up Call Required?</t>
  </si>
  <si>
    <t>First tranche issued under current base prospectus?</t>
  </si>
  <si>
    <t>Additional Financial Centre for the purposes of Payments</t>
  </si>
  <si>
    <t>First Tranche Trust Deed Date</t>
  </si>
  <si>
    <t>Will the fixed interest payment dates be subject to adjustment in accordance with business day convention?</t>
  </si>
  <si>
    <t>Last Coupon Period Broken Amount (Fixed) per Calculation Amount</t>
  </si>
  <si>
    <t>Floating Interest Rate Adjustment?</t>
  </si>
  <si>
    <t>Guarantor (British American Tobacco p.l.c.)</t>
  </si>
  <si>
    <t>Guarantor (B.A.T. International Finance p.l.c.)</t>
  </si>
  <si>
    <t>Guarantor (B.A.T. Netherlands Finance B.V.)</t>
  </si>
  <si>
    <t>Select applicable interest material to the offer disclosure</t>
  </si>
  <si>
    <t>Interest material to the offer disclosure</t>
  </si>
  <si>
    <t>Issuer LEI (for B.A.T. INTERNATIONAL FINANCE p.l.c. select: 21380041YBGOQDFAC823; for B.A.T. NETHERLANDS FINANCE B.V. select: 2138009B37VJ9VOWAO51; for B.A.T CAPITAL CORPORATION select: 2138005GYEXN7XRHFA84)</t>
  </si>
  <si>
    <t>Linear Interpolation?</t>
  </si>
  <si>
    <t>Make Whole Reference Bond</t>
  </si>
  <si>
    <t>Maximum denomination of a Note required to be specified?</t>
  </si>
  <si>
    <t>Maximum Notice Period (Investor Put)</t>
  </si>
  <si>
    <t>Maximum Notice Period (Issuer Call)</t>
  </si>
  <si>
    <t>Maximum Notice Period for the Issuer Tax Call</t>
  </si>
  <si>
    <t>Minimum Notice Period (Investor Put)</t>
  </si>
  <si>
    <t>Minimum Notice Period (Issuer Call)</t>
  </si>
  <si>
    <t>Minimum Notice Period for the Issuer Tax Call</t>
  </si>
  <si>
    <t>Moodyâ€™s Rating Required?</t>
  </si>
  <si>
    <t>Reference Rate Determination Date</t>
  </si>
  <si>
    <t>BBVA-10b-Aurora.json</t>
  </si>
  <si>
    <t>Party other than Principal Paying Agent Responsible for Calculating the Rate of Interest and Interest Amount Required?</t>
  </si>
  <si>
    <t>Day Count Fraction for Calculation of Early Redemption Amount?</t>
  </si>
  <si>
    <t>Determination Dates (in each year e.g. 1 January)</t>
  </si>
  <si>
    <t>Specific Approval of Issuance Required?</t>
  </si>
  <si>
    <t>Maximum Note Size (e.g. EUR199,000)</t>
  </si>
  <si>
    <t>Investor Put Optional Redemption Date</t>
  </si>
  <si>
    <t>Issuer Call Optional Redemption Date</t>
  </si>
  <si>
    <t>Other Clearing Systems and the Relevant Identification number</t>
  </si>
  <si>
    <t>Any Clearing Systems other than Euroclear Bank, Clearstream Banking and DTC Required?</t>
  </si>
  <si>
    <t>Renminbi Calculation Agent</t>
  </si>
  <si>
    <t>Renminbi Currency Events?</t>
  </si>
  <si>
    <t>Floating Rate Specified Period Required?</t>
  </si>
  <si>
    <t>Third Party Information in Final Terms Required?</t>
  </si>
  <si>
    <t>BHP-10c-Aurora.json</t>
  </si>
  <si>
    <t>Additional Business Centres Required (for the purposes of Condition 5(h))?</t>
  </si>
  <si>
    <t>Additional Financial Centres</t>
  </si>
  <si>
    <t>Additional Financial Centres Required (for the purposes of Condition 7(h))?</t>
  </si>
  <si>
    <t>Early Redemption Amount(s) payable on redemption for taxation reasons (Condition 6(c)) or an event of default (Condition 10)</t>
  </si>
  <si>
    <t>Fixed Broken Amount per Calculation Amount</t>
  </si>
  <si>
    <t>Guarantor (Select BHP Group Limited in respect of issues by BHP Billiton Finance Limited and BHP Group Plc in respect of issues by BHP Billiton Finance Plc)</t>
  </si>
  <si>
    <t>BHP Billiton Finance Limited: 549300KZMIS43NMT0A66; BHP Billiton Finance Plc: 5493005HF4FUC48VS377</t>
  </si>
  <si>
    <t>Make-Whole/Spens Redemption Margin</t>
  </si>
  <si>
    <t>Make Whole/Spens Reference Bond</t>
  </si>
  <si>
    <t>Material Interest Details</t>
  </si>
  <si>
    <t>Optional Redemption Amount (Issuer Call) per Calculation Amount</t>
  </si>
  <si>
    <t>Optional Redemption Date(s) for Investor Put</t>
  </si>
  <si>
    <t>Optional Redemption Date(s) for Issuer Call</t>
  </si>
  <si>
    <t>Any clearing system(s) other than Euroclear Bank SA/NV and Clearstream Banking S.A. (together with the address of each such clearing system) and the relevant identification number(s)</t>
  </si>
  <si>
    <t>Any clearing system(s) other than Euroclear Bank SA/NV and Clearstream Banking S.A.  Required?</t>
  </si>
  <si>
    <t>Party responsible for calculating the Rate(s) of Interest and Interest Amount(s) (if not the Calculation Agent)</t>
  </si>
  <si>
    <t>Party responsible for calculating the Rate(s) of Interest and Interest Amount(s) (if not the Calculation Agent) Required?</t>
  </si>
  <si>
    <t>Redeemable In Part?</t>
  </si>
  <si>
    <t>Regulated Benchmark</t>
  </si>
  <si>
    <t>Trading venue</t>
  </si>
  <si>
    <t>BMO-10A-Aurora.json</t>
  </si>
  <si>
    <t>Approval Description</t>
  </si>
  <si>
    <t>Benchmark Administrator (Insert, if required, a definition of Benchmark Administrator e.g. â€œThe European Money Markets Institute (â€œEMMIâ€_x009d_)â€_x009d_)</t>
  </si>
  <si>
    <t>Benchmark Administrator Registered?</t>
  </si>
  <si>
    <t>Earlier Tranche issued under Current Base Prospectus?</t>
  </si>
  <si>
    <t>Base Prospectus Supplements Dates â€“ First Tranche Issuance</t>
  </si>
  <si>
    <t>First Tranche Supplements Dates Required</t>
  </si>
  <si>
    <t>Fixed Interest Payment Dates (in each year e.g. January 1)</t>
  </si>
  <si>
    <t>Floating Interest Payment Dates (in each year e.g. January 1)</t>
  </si>
  <si>
    <t>Earlier Tranche Issue Commencement Date</t>
  </si>
  <si>
    <t>Interest Material to the Offer?</t>
  </si>
  <si>
    <t>Interest Material to the Offer Required Disclosure?</t>
  </si>
  <si>
    <t>Interest Payment Date Adjustment (for RMB Notes)</t>
  </si>
  <si>
    <t>Programme Size / Type
 (e.g. U.S.$20,000,000,000 Note Issuance Programme)</t>
  </si>
  <si>
    <t>Redeemable In Part Issuer Call?</t>
  </si>
  <si>
    <t>Redemption Amount Investor Put Calculated</t>
  </si>
  <si>
    <t>RMB Settlement Centre?</t>
  </si>
  <si>
    <t>Use Of Proceeds As Specified in the Prospectus?</t>
  </si>
  <si>
    <t>BNG-10f-Aurora.json</t>
  </si>
  <si>
    <t>Benchmark Administrator Registered under Article 36 of the Benchmark Regulation?</t>
  </si>
  <si>
    <t>Party other than Issuing and Principal Paying Agent responsible for calculating the Rate of Interest and Interest Amount Required?</t>
  </si>
  <si>
    <t>Legal Name(s) of Co-Manager(s)</t>
  </si>
  <si>
    <t>Are any Co-Manager(s) being appointed?</t>
  </si>
  <si>
    <t>When will the new Notes be consolidated with the Original Notes?</t>
  </si>
  <si>
    <t>Describe the earlier tranche(s) following the below approach: 
the [full name of original issue] issued by the Issuer on [date] as Series No.[â€¢] [and the [full name of any reopenings]
(e.g. the EUR 1,750,000,000 0.250 per cent. Notes due 22 February 2023 issued by the Issuer on 22 February 2016 as Series No. 1240)</t>
  </si>
  <si>
    <t>Interest Material to the Offer Disclosure</t>
  </si>
  <si>
    <t>Put Notice Period</t>
  </si>
  <si>
    <t>Is a maximum interest rate applicable?</t>
  </si>
  <si>
    <t>Maximum Redemption Amount per Calculation Amount</t>
  </si>
  <si>
    <t>Is a minimum interest rate applicable?</t>
  </si>
  <si>
    <t>Minimum Redemption Amount per Calculation Amount</t>
  </si>
  <si>
    <t>Call Optional Redemption Amount per Calculation Amount</t>
  </si>
  <si>
    <t>Put Optional Redemption Date(s)</t>
  </si>
  <si>
    <t>Call Optional Redemption Date(s)</t>
  </si>
  <si>
    <t>Give Name(s), Addresse(s) and Relevant Identification Number(s) of Other Clearing System(s)</t>
  </si>
  <si>
    <t>Name(s) and Addresses of Paying Agent(s)</t>
  </si>
  <si>
    <t>Redeemable in Part Issuer Call?</t>
  </si>
  <si>
    <t>Put Optional Redemption Amount per Calculation Amount</t>
  </si>
  <si>
    <t>Legal name of S&amp;P Entity</t>
  </si>
  <si>
    <t>Singapore legend required?</t>
  </si>
  <si>
    <t>Use of Proceeds General Corporate Purposes Wording</t>
  </si>
  <si>
    <t>Specify the use of proceeds</t>
  </si>
  <si>
    <t>BNP Paribas - 10b - Aurora.json</t>
  </si>
  <si>
    <t>Legal Name of the Dealer</t>
  </si>
  <si>
    <t>Interest Determination Dates</t>
  </si>
  <si>
    <t>Floating Rate Non-Standard Interest Period</t>
  </si>
  <si>
    <t>Resettable Notes Interest Frequency</t>
  </si>
  <si>
    <t>Legal Names of Manager(s)</t>
  </si>
  <si>
    <t>Max Note Size (e.g. EUR 199,000)</t>
  </si>
  <si>
    <t>Maximum Notice Period Issuer Call</t>
  </si>
  <si>
    <t>Maximum Notice Period</t>
  </si>
  <si>
    <t>MiFID Subject to Distributor Obligations?</t>
  </si>
  <si>
    <t>Minimum Notice Period Issuer Call</t>
  </si>
  <si>
    <t>Optional Redemption Amount (Calculation Amount x [ ] percent)</t>
  </si>
  <si>
    <t>Other Clearing System(s) Name and Relevant Identification number</t>
  </si>
  <si>
    <t>Any clearing system(s) other than Euroclear France, Euroclear and Clearstream, Luxembourg Required?</t>
  </si>
  <si>
    <t>Prospectus and any Supplements available for viewing and pick-up?</t>
  </si>
  <si>
    <t>Rating Agencies Established in the EU and registered under Regulation (EC) No. 1060/2009</t>
  </si>
  <si>
    <t>Are the Notes Specified Securities for the purposes of Section 871m U.S. IRC?</t>
  </si>
  <si>
    <t>Screen Rate Specified Time</t>
  </si>
  <si>
    <t>BP-Aurora.json</t>
  </si>
  <si>
    <t>Board Approval?</t>
  </si>
  <si>
    <t>Broken Amount Duration (for Linear Interpolation)</t>
  </si>
  <si>
    <t>Common Code Required</t>
  </si>
  <si>
    <t>Delivery?</t>
  </si>
  <si>
    <t>Early Redemption Amount on Tax Redemption or Default (per Calculation Amount)</t>
  </si>
  <si>
    <t>Final Redemption Amount (per Calculation Amount)</t>
  </si>
  <si>
    <t>Fixed Rate Business Day Convention</t>
  </si>
  <si>
    <t>Fixed Coupon Amounts (per Calculation Amount)</t>
  </si>
  <si>
    <t>First Coupon Period Broken Amount (Fixed) Per Calculation Amount</t>
  </si>
  <si>
    <t>Last Coupon Period Broken Amount (Fixed) Per Calculation Amount</t>
  </si>
  <si>
    <t>Governng Law</t>
  </si>
  <si>
    <t>Details of the Interests of natural and legal person in the offer which are not otherwise disclosed in the Prospectus</t>
  </si>
  <si>
    <t>Interest Material to the Offer Requires Disclosure</t>
  </si>
  <si>
    <t>Investor Put Required?</t>
  </si>
  <si>
    <t>ISIN Required?</t>
  </si>
  <si>
    <t>Issuance Approval Date</t>
  </si>
  <si>
    <t>Are Approval Date(s) Required?</t>
  </si>
  <si>
    <t>Make-Whole Redemption Required?</t>
  </si>
  <si>
    <t>Maximum Note Size (i.e. EUR 199,000)</t>
  </si>
  <si>
    <t>Maximum Redemption Amount (Issuer Call)</t>
  </si>
  <si>
    <t>Maximum Redemption Amount (Make Whole)</t>
  </si>
  <si>
    <t>Minimum Redemption Amount (Issuer Call)</t>
  </si>
  <si>
    <t>Minimum Redemption Amount (Make Whole)</t>
  </si>
  <si>
    <t>Moody's Instrument Rating</t>
  </si>
  <si>
    <t>Bearer or Registered?</t>
  </si>
  <si>
    <t>Optional Redemption Amount Issuer Call (per Calculation Amount)</t>
  </si>
  <si>
    <t>Programme Size / Type (e.g. U$10,000,000,000 EMTN Programme)</t>
  </si>
  <si>
    <t>Is the Issuer Call Redeemable in Part?</t>
  </si>
  <si>
    <t>Is the Issuer Make Whole Redeemable in Part?</t>
  </si>
  <si>
    <t>Are the Notes redeemed at Par on Final Redemption?</t>
  </si>
  <si>
    <t>Select which Business Day preceding the Make-Whole Redemption Date is applicable for the Make-Whole Redemption Calculation Date</t>
  </si>
  <si>
    <t>Third Party Information to be included in Final Terms/Pricing Supplement?</t>
  </si>
  <si>
    <t>BPCE-10D-Aurora.json</t>
  </si>
  <si>
    <t>Have any additional Paying Agents been appointed?</t>
  </si>
  <si>
    <t>Does the Benchmark and/or Benchmark Administrator appear on the Article 36 Register?</t>
  </si>
  <si>
    <t>Is Benchmark Regulation disclosure required?</t>
  </si>
  <si>
    <t>Dealer Address</t>
  </si>
  <si>
    <t>Is the Early Redemption Amount defined as Amount per Note of Specified Denomination?</t>
  </si>
  <si>
    <t>Early Redemption Amount Required for Subordinated Note Capital Event, Withholding Tax, Gross-Up or Tax Deductibility Events?</t>
  </si>
  <si>
    <t>Final Redemption Amount per Note of Specified Denomination</t>
  </si>
  <si>
    <t>Financial Centre(s) for the date and place of payment and Condition 8(h)</t>
  </si>
  <si>
    <t>Fixed Interest Rate Adjusted/Unadjusted?</t>
  </si>
  <si>
    <t>Fixed Coupon Amount per Note of Specified Denomination</t>
  </si>
  <si>
    <t>First Coupon Period Broken Amount (Fixed) per Note of Specified Denomination</t>
  </si>
  <si>
    <t>Last Coupon Period Broken Amount (Fixed) per Note of Specified Denomination</t>
  </si>
  <si>
    <t>Is the principal repayable in Instalments?</t>
  </si>
  <si>
    <t>Is the â€œInterests of Natural and Legal Persons involved in the Issue/Offerâ€_x009d_ section required to be included in Part B of the Final Terms?</t>
  </si>
  <si>
    <t>What term should be used in the title to the â€œInterests of Natural and Legal Persons Involved in the Issue/Offerâ€_x009d_ section?</t>
  </si>
  <si>
    <t>Issuer Call Notice Period</t>
  </si>
  <si>
    <t>Issuer Call Notice Period applicable?</t>
  </si>
  <si>
    <t>Are the Notes to be Listed?</t>
  </si>
  <si>
    <t>Status of the Listing Application</t>
  </si>
  <si>
    <t>Legal Name(s) of Lead Manager(s)/Dealer</t>
  </si>
  <si>
    <t>MiFID Channels of Distribution
(First Two Options are Alternatives for the Remaining Options)</t>
  </si>
  <si>
    <t>Optional Redemption Amount Issuer Call per Note of Specified Denomination</t>
  </si>
  <si>
    <t>Are any Clearing Systems other than Euroclear and Clearstream required to be specified in Part B of the Final Terms?</t>
  </si>
  <si>
    <t>Other Rating Agency Ratings</t>
  </si>
  <si>
    <t>Party to Calculate Interest (if not the Calculation Agent)</t>
  </si>
  <si>
    <t>Is the PRIIPs legend required?</t>
  </si>
  <si>
    <t>R and I Instrument Rating</t>
  </si>
  <si>
    <t>R and I Rating Required?</t>
  </si>
  <si>
    <t>List of Rating Agencies</t>
  </si>
  <si>
    <t>Investor Put Optional Redemption Amount per Note of Specified Denomination</t>
  </si>
  <si>
    <t>Are any redenomination, renominalisation, and reconventioning provisions applicable?</t>
  </si>
  <si>
    <t>Registration Agent Details (e.g. Legal Name and Address)</t>
  </si>
  <si>
    <t>Is the relevant Screen Page required to be specified for the purposes of screen rate determination?</t>
  </si>
  <si>
    <t>Is the Singapore Product Classification Legend required?</t>
  </si>
  <si>
    <t>Source of the historic interest rates</t>
  </si>
  <si>
    <t>Is any third party information contained in the Final Terms?</t>
  </si>
  <si>
    <t>Use Of Proceeds As Specified In Base Prospectus?</t>
  </si>
  <si>
    <t>BT-Aurora.json</t>
  </si>
  <si>
    <t>Call Notice Period (Business Days or Days)</t>
  </si>
  <si>
    <t>Call Notice Period (Business Days or Days Options)</t>
  </si>
  <si>
    <t>Can Issuer Call occur during a Specified Period (e.g. during a limited period of time and not open-ended)?</t>
  </si>
  <si>
    <t>Finite Note Size Required?</t>
  </si>
  <si>
    <t>Supplement To First Tranche Base Prospectus Dates</t>
  </si>
  <si>
    <t>Fixed Coupon Amount</t>
  </si>
  <si>
    <t>Short Or Long First Irregular Coupon (Floating)</t>
  </si>
  <si>
    <t>Form Of Notes</t>
  </si>
  <si>
    <t>Disclosure of any natural and legal personâ€™s interests material to the offer required?</t>
  </si>
  <si>
    <t>Issuer Maturity Call?</t>
  </si>
  <si>
    <t>Make-Whole Redemption Amount</t>
  </si>
  <si>
    <t>Optional Redemption Date(s) (Investor Put)</t>
  </si>
  <si>
    <t>Optional Redemption Date (Issuer Call)</t>
  </si>
  <si>
    <t>Other Clearing Systems and relevant identification number(s)</t>
  </si>
  <si>
    <t>Clearing Systems other than Euroclear and Clearstream Required?</t>
  </si>
  <si>
    <t>Redeemable in Part (Issuer Call)?</t>
  </si>
  <si>
    <t>Change of redemption basis</t>
  </si>
  <si>
    <t>Caffil-10A-Aurora.json</t>
  </si>
  <si>
    <t>Amortisation Yield (Condition 6(d)) (per cent. per annum)</t>
  </si>
  <si>
    <t>Description and Date(s) of the corporate authorisations for issuance of Obligations FonciÃ¨res</t>
  </si>
  <si>
    <t>Benchmark Administrator (e.g European Money Markets Institute or ICE Benchmark Administration Limited)</t>
  </si>
  <si>
    <t>Business Centre(s) (Condition 5(a))</t>
  </si>
  <si>
    <t>Business Centres Required?</t>
  </si>
  <si>
    <t>Calculation Agent responsible for calculating the Rate(s) of Interest and Interest Amount(s) (if not the Calculation Agent) Required?</t>
  </si>
  <si>
    <t>Name and Address of Calculation Agent</t>
  </si>
  <si>
    <t>Zero Coupon -Day Count Fraction (Condition 5(a))</t>
  </si>
  <si>
    <t>Description(s) of previous tranche(s) (including date(s) issued on)</t>
  </si>
  <si>
    <t>Early redemption for taxation reasons</t>
  </si>
  <si>
    <t>Euroclear France to act as Central Depositary?</t>
  </si>
  <si>
    <t>Total Expenses Currency</t>
  </si>
  <si>
    <t>Estimated Total Expenses</t>
  </si>
  <si>
    <t>Estimated Total Expenses Disclosed?</t>
  </si>
  <si>
    <t>Final Redemption Amount per Specified Denomination</t>
  </si>
  <si>
    <t>Fixed Rate Broken Amount (per Specified Denomination)</t>
  </si>
  <si>
    <t>First Coupon Period Broken Amount (Fixed) Per Specified Denomination</t>
  </si>
  <si>
    <t>Last Coupon Period Broken Amount (Fixed) Per Specified Denomination</t>
  </si>
  <si>
    <t>Form of Obligations FonciÃ¨res</t>
  </si>
  <si>
    <t>First Tranche Interest Commencement Date</t>
  </si>
  <si>
    <t>Interests of natural and legal persons involved in the issue/offer required?</t>
  </si>
  <si>
    <t>Include a description of any interest, including conflicting ones, that is material to the issue/offer, detailing the persons involved and the nature of the interest. May be satisfied by the inclusion of the following statement:"Save as discussed in the section [â€œSubscription and Saleâ€_x009d_] of the Base Prospectus [and save for the fees of [insert relevant fee disclosure] payable to the Managers in connection with the Issue of Obligations FonciÃ¨res,] so far as the Issuer is aware, no person involved in the offer of Obligations FonciÃ¨res has an interest material to the offer.</t>
  </si>
  <si>
    <t>Interest Period</t>
  </si>
  <si>
    <t>Interest Period Date Required?</t>
  </si>
  <si>
    <t>Legal Names of Manager(s)/Dealer</t>
  </si>
  <si>
    <t>Maximum Redemption Amount per Specified Denomination</t>
  </si>
  <si>
    <t>Minimum Redemption Amount per Specified Denomination</t>
  </si>
  <si>
    <t>Any clearing system(s) other than Euroclear and Clearstream and the relevant identification number(s)</t>
  </si>
  <si>
    <t>Any clearing system(s) other than Euroclear and Clearstream Required?</t>
  </si>
  <si>
    <t>Other Rating Entity Required?</t>
  </si>
  <si>
    <t>Other Rating Entity Rating Status</t>
  </si>
  <si>
    <t>Other Reasons for the Offer and Use of Proceeds</t>
  </si>
  <si>
    <t>Name and address of the Calculation Agent responsible for calculating the Rate(s) of Interest and Interest Amount(s)</t>
  </si>
  <si>
    <t>Are details of the initial Paying Agent(s) Required?</t>
  </si>
  <si>
    <t>Programme Size / Type (e.g. Euro 75,000,000,000
Euro Medium Term Note Programme)</t>
  </si>
  <si>
    <t>Rating Agency Criteria Required?</t>
  </si>
  <si>
    <t>Redeemable In Part</t>
  </si>
  <si>
    <t>Representative remuneration?</t>
  </si>
  <si>
    <t>Talons for future Coupons to be attached to definitive Materialised Obligations FonciÃ¨res (and dates on which such Talons mature)</t>
  </si>
  <si>
    <t>Caixa-Aurora.json</t>
  </si>
  <si>
    <t>Date of Issuance Approval</t>
  </si>
  <si>
    <t>Early Redemption for Taxation Reasons Required?</t>
  </si>
  <si>
    <t>Has the Listing Application been made?</t>
  </si>
  <si>
    <t>Is the Manager Commission Disclosed?</t>
  </si>
  <si>
    <t>Max Note Size (e.g. EUR199,000)</t>
  </si>
  <si>
    <t>MREL Disqualification Event Applicable?</t>
  </si>
  <si>
    <t>New Safekeeping Structure</t>
  </si>
  <si>
    <t>Optional Redemption Date(s) (i.e. specific dates)</t>
  </si>
  <si>
    <t>Any clearing system(s) other than Interbolsa Sociedade Gestora de Sistemas de LiquidaÃ§Ã£o de Sistemas Centralizados de Valores MobiliÃ¡rios S.A., Euroclear Bank SA/NV and Clearstream Banking S.A. Required?</t>
  </si>
  <si>
    <t>Other Trading Venue</t>
  </si>
  <si>
    <t>Are Notes Partly Redeemable by the Issuer?</t>
  </si>
  <si>
    <t>Redemption Percentage</t>
  </si>
  <si>
    <t>Will there be a reset margin applied to the reference rate?</t>
  </si>
  <si>
    <t>Singapore Excluded or Specified Investment Products</t>
  </si>
  <si>
    <t>Subsequent Reset Dates Required?</t>
  </si>
  <si>
    <t>Are Talons Required?</t>
  </si>
  <si>
    <t>Is Third Party Information Required in Final Terms?</t>
  </si>
  <si>
    <t>Caterpillar - Stage 10c - Aurora.json</t>
  </si>
  <si>
    <t>Description(s) of Earlier Tranche(s)</t>
  </si>
  <si>
    <t>Short or Long Floating Broken Amount?</t>
  </si>
  <si>
    <t>guarantor_required</t>
  </si>
  <si>
    <t>Guarantor Required?</t>
  </si>
  <si>
    <t>Issuer LEI (Caterpillar Financial Services Corporation -EDBQKYOPJUCJKLOJDE72 / Caterpillar International Finance DAC - 8NUHUXWN9LG4XBGJ7O17 / Caterpillar Finance Kabushiki Kaisha - 549300IZYK3206QECG76 / Caterpillar Financial Australia Limited - 549300XPEXWSWEH52B57 / Caterpillar Financial Services Limited - 549300LOZA43E2DYBP26)</t>
  </si>
  <si>
    <t>Listing Required?</t>
  </si>
  <si>
    <t>Has Listing Application been made?</t>
  </si>
  <si>
    <t>Legal Name(s) of Managers</t>
  </si>
  <si>
    <t>Form of Notes (Bearer)</t>
  </si>
  <si>
    <t>Optional Redemption Date(s) (Issuer Call)</t>
  </si>
  <si>
    <t>Redeemable in part? (Issuer Call)</t>
  </si>
  <si>
    <t>Optional Redemption Amount per Calculation Amount (Investor Put)</t>
  </si>
  <si>
    <t>CFF-Aurora.json</t>
  </si>
  <si>
    <t>Adjusted Payment Date</t>
  </si>
  <si>
    <t>Is the Benchmark Administrator Registered pursuant to Article 36 of the Benchmark Regulation?</t>
  </si>
  <si>
    <t>Business Centre(s) Required?</t>
  </si>
  <si>
    <t>Clearing Systems Names and the relevant identification number(s)</t>
  </si>
  <si>
    <t>Was the earlier Tranche Issued under the Current Base Prospectus Date?</t>
  </si>
  <si>
    <t>Date of the Corporate Authorisation for the Issue of the Notes</t>
  </si>
  <si>
    <t>Designated Maturity Required for Screen Rate Determination?</t>
  </si>
  <si>
    <t>Exchange Date</t>
  </si>
  <si>
    <t>Form of Dematerialised Notes</t>
  </si>
  <si>
    <t>Reasons for the Offer Required?</t>
  </si>
  <si>
    <t>Optional Redemption at Par? (Issuer Call)</t>
  </si>
  <si>
    <t>Relevant Financial Centre Required for Screen Rate Determination?</t>
  </si>
  <si>
    <t>Seventh Manager Name Required?</t>
  </si>
  <si>
    <t>Sixth Manager Name Required?</t>
  </si>
  <si>
    <t>Interest Period(s) or Specified Interest Payment Dates?</t>
  </si>
  <si>
    <t>Specified Time Required  for Screen Rate Determination?</t>
  </si>
  <si>
    <t>Trading Admission Expenses Estimate DisclosedÂ ?</t>
  </si>
  <si>
    <t>CIBC-10b-Aurora.json</t>
  </si>
  <si>
    <t>Benchmark(s)</t>
  </si>
  <si>
    <t>Benchmark Administrator(s)</t>
  </si>
  <si>
    <t>Calculation Agent Details</t>
  </si>
  <si>
    <t>Calculation Agent Required?</t>
  </si>
  <si>
    <t>Day Cunt Fraction Zero Coupon</t>
  </si>
  <si>
    <t>Determination Dates</t>
  </si>
  <si>
    <t>Additional Financial Centre(s) for the purposes of Payments</t>
  </si>
  <si>
    <t>First Tranche Supplement Date(s)</t>
  </si>
  <si>
    <t>Additional Broken Interest Period Description</t>
  </si>
  <si>
    <t>Maximum Redemption Amount for Issuer Call Required?</t>
  </si>
  <si>
    <t>MiFID Subject to Distributor Obligations</t>
  </si>
  <si>
    <t>Minimum Redemption Amount for Issuer Call Required?</t>
  </si>
  <si>
    <t>Observation Look-Back Period Required?</t>
  </si>
  <si>
    <t>Optional Redemption Amount for Issuer Call per Calculation Amount</t>
  </si>
  <si>
    <t>Other Clearing Systems and the relevant identification number(s)</t>
  </si>
  <si>
    <t>Clearing Systems other than Clearstream and Euroclear Required?</t>
  </si>
  <si>
    <t>Reference Rate Option</t>
  </si>
  <si>
    <t>Relevant Time Options</t>
  </si>
  <si>
    <t>Relevant Time Required?</t>
  </si>
  <si>
    <t>Supplement Date(s)</t>
  </si>
  <si>
    <t>Talons Required</t>
  </si>
  <si>
    <t>Commonwealth Bank of Australia-Aurora.json</t>
  </si>
  <si>
    <t>Accrued_Interest_Payment_Start_Date</t>
  </si>
  <si>
    <t>Floating Determination Date(s)</t>
  </si>
  <si>
    <t>First Tranche Supplements Dates</t>
  </si>
  <si>
    <t>Floating Irregular Coupon Required?</t>
  </si>
  <si>
    <t>Interest Material to the offer</t>
  </si>
  <si>
    <t>Interest Material to the offer disclosure</t>
  </si>
  <si>
    <t>Max Note Size
(e,g. EUR 199000)</t>
  </si>
  <si>
    <t>Investor Put Notice Period (in business days)</t>
  </si>
  <si>
    <t>Issuer Call Notice Period (in business days)</t>
  </si>
  <si>
    <t>Instrument of Other Rating Agency</t>
  </si>
  <si>
    <t>Party to Calculate Interest Required?</t>
  </si>
  <si>
    <t>RMB Settlement Centres</t>
  </si>
  <si>
    <t>CPI-10b-Aurora.json</t>
  </si>
  <si>
    <t>Prohibition of Sales to Belgian consumers?</t>
  </si>
  <si>
    <t>Broken Amount Duration</t>
  </si>
  <si>
    <t>Is a party (other than the Agent) responsible for calculating the Rate(s) Interest and Interest Amount(s)?</t>
  </si>
  <si>
    <t>Change Of Control Put</t>
  </si>
  <si>
    <t>Dealer name</t>
  </si>
  <si>
    <t>Early Redemption Amount payable on redemption for taxation reasons or on event of default (per Calculation Amount)</t>
  </si>
  <si>
    <t>Listing Expenses Currency</t>
  </si>
  <si>
    <t>Estimate of total expenses related to admission to trading</t>
  </si>
  <si>
    <t>Details of fees payable to Managers/Dealer Disclosed?</t>
  </si>
  <si>
    <t>Is a separate issuer board approval of the issuance required?</t>
  </si>
  <si>
    <t>Issuer Website</t>
  </si>
  <si>
    <t>maturity_par_call_period_start_date</t>
  </si>
  <si>
    <t>Maturity Par Call Period Start Date</t>
  </si>
  <si>
    <t>Issuer Call - Maximum Notice period - Number of days</t>
  </si>
  <si>
    <t>Maximum Notice Period for Condition 7.2  (Redemption for tax reasons)-No. of days</t>
  </si>
  <si>
    <t>Maximum Redemption Amount-per Calculation Amount</t>
  </si>
  <si>
    <t>Issuer Call - Minimum Notice Period - Number of days</t>
  </si>
  <si>
    <t>Minimum Notice Period for Condition 7.2  (Redemption for tax reasons)-No. of days</t>
  </si>
  <si>
    <t>Minimum Redemption Amount -per Calculation Amount</t>
  </si>
  <si>
    <t>Name of other Rating Agenc(y)/(ies)</t>
  </si>
  <si>
    <t>Optional Redemption Amount Calculated (per Calculation Amount)</t>
  </si>
  <si>
    <t>Investor Put - Optional Redemption Date(s)</t>
  </si>
  <si>
    <t>Issuer Call - Optional Redemption Date(s)</t>
  </si>
  <si>
    <t>Any clearing system(s) other than Euroclear and Clearstream, Luxembourg and the relevant identification number(s)</t>
  </si>
  <si>
    <t>Investor Put - Maximum Notice Period - Number of days</t>
  </si>
  <si>
    <t>Investor Put - Minimum Notice Period - Number of days</t>
  </si>
  <si>
    <t>Quotation Time for the purposes of the make-whole</t>
  </si>
  <si>
    <t>Zero Coupon Notes -Reference Price</t>
  </si>
  <si>
    <t>Talons for future Coupons to be attached to Definitive Senior Notes?</t>
  </si>
  <si>
    <t>Credit Suisse AG-10c-Aurora.json</t>
  </si>
  <si>
    <t>Is a Calculation Agent being appointed?</t>
  </si>
  <si>
    <t>Admission to Trading Expenses Currency</t>
  </si>
  <si>
    <t>Admission to Trading Expenses Estimate</t>
  </si>
  <si>
    <t>Admission to Trading Expenses Estimate Disclosed?</t>
  </si>
  <si>
    <t>Initial Paying Agent Details</t>
  </si>
  <si>
    <t>Detail the Interest(s) which are not disclosed in the Prospectus</t>
  </si>
  <si>
    <t>Issuer Call Notice Period Required?</t>
  </si>
  <si>
    <t>Make Whole Redemption Notice Period applicable?</t>
  </si>
  <si>
    <t>Maximum Notice Period (in Days) for Investor Put</t>
  </si>
  <si>
    <t>Maximum Notice Period (in Days) for Issuer Call</t>
  </si>
  <si>
    <t>MiFID Negative Target Market (Please enter a whole sentence)</t>
  </si>
  <si>
    <t>Minimum Notice Period (in Days) for Investor Put</t>
  </si>
  <si>
    <t>Minimum Notice Period (in Days) for Issuer Call</t>
  </si>
  <si>
    <t>Minimum Redemption Amount (for Issuer Call)</t>
  </si>
  <si>
    <t>Minimum Trading Size Required</t>
  </si>
  <si>
    <t>Observation Look Back Period (in number of days)</t>
  </si>
  <si>
    <t>Other Clearing System (Name, address and number)</t>
  </si>
  <si>
    <t>Other Instrument Rating</t>
  </si>
  <si>
    <t>Status of the Other Rating</t>
  </si>
  <si>
    <t>Explanation of the meaning of the ratings</t>
  </si>
  <si>
    <t>Is an explanation of the meaning of the ratings to be included in the final terms?</t>
  </si>
  <si>
    <t>Redeemable in Part Make-whole?</t>
  </si>
  <si>
    <t>Reference Rate Replacement?</t>
  </si>
  <si>
    <t>RMB Settlement Centre Required?</t>
  </si>
  <si>
    <t>Singapore Legend Applicable?</t>
  </si>
  <si>
    <t>Screen Rate Determination Specified Time (for Compounded Daily SONIA or Compounded Daily SOFR)</t>
  </si>
  <si>
    <t>Credit Suisse Group-10c-Aurora.json</t>
  </si>
  <si>
    <t>Are any additional Paying Agents being appointed?</t>
  </si>
  <si>
    <t>Calculation Agent Appointed?</t>
  </si>
  <si>
    <t>Japanese Private Placement with PIs?</t>
  </si>
  <si>
    <t>SONIA Observation Method</t>
  </si>
  <si>
    <t>Tax Redemption Maximum Notice (in number of days)</t>
  </si>
  <si>
    <t>Tax Redemption Minimum Notice (in number of days)</t>
  </si>
  <si>
    <t>Daiwa -10d-NP-Aurora.json</t>
  </si>
  <si>
    <t>Is a party (other than the Calculation Agent) responsible for calculating the Rate(s) Interest and Interest Amount(s)?</t>
  </si>
  <si>
    <t>Consolidation Provisions Applicable?</t>
  </si>
  <si>
    <t>Early Redemption Amount of each Note payable on redemption for taxation reasons (Condition 6(c)) or an event of default (Condition 11)</t>
  </si>
  <si>
    <t>Effective Date (Specify if quotations are not to be obtained with effect from commencement of Interest Accrual Period)</t>
  </si>
  <si>
    <t>Number of daysâ€™ notice for exchange of Global Note</t>
  </si>
  <si>
    <t>Relevant Financial Centre most closely connected to the Benchmark - for the purposes of Payments</t>
  </si>
  <si>
    <t>The Agents appointed in respect of the Notes</t>
  </si>
  <si>
    <t>Investor Put Notice period</t>
  </si>
  <si>
    <t>Issuer LEI (for Daiwa Securities Group Inc. Select 353800WRC7Y23PWFJG38; for Daiwa Securities Co. Ltd. Select 549300D405BPQ5DDVJ61)</t>
  </si>
  <si>
    <t>Manager/Dealer Commission Disclosed?</t>
  </si>
  <si>
    <t>Will there be a Margin Applied to the Reference Rate?</t>
  </si>
  <si>
    <t>Redemption Date(s) for Investor Put Option</t>
  </si>
  <si>
    <t>Redemption Date(s) for Issuer Call Option</t>
  </si>
  <si>
    <t>Other Clearing system(s) and the relevant identification number(s)</t>
  </si>
  <si>
    <t>Rating of Other Rating Entity</t>
  </si>
  <si>
    <t>Name of Other Rating Entity</t>
  </si>
  <si>
    <t>Any other formula/basis of determining amount payable Required?</t>
  </si>
  <si>
    <t>Details relating to Partly Paid Notes: amount of each payment comprising the Issue Price and date on which each payment is to be made and consequences (if any) of failure to pay, including any right of the Issuer to forfeit the Notes and interest due on late payment</t>
  </si>
  <si>
    <t>Rating and Investment Information, Inc Instrument Rating</t>
  </si>
  <si>
    <t>Reference Banks (Specify four)</t>
  </si>
  <si>
    <t>Representative Amount-Specify if screen or Reference Bank quotations are to be given in respect of a transaction of a specified notional amount</t>
  </si>
  <si>
    <t>Specified Periods</t>
  </si>
  <si>
    <t>Status of Notes</t>
  </si>
  <si>
    <t>Date on which Talons for future Coupons or Receipts to be attached to Definitive Notes mature</t>
  </si>
  <si>
    <t>Talons for future Coupons or Receipts to be attached to Definitive Notes?</t>
  </si>
  <si>
    <t>Danske Bank EMTN-10b-Aurora.json</t>
  </si>
  <si>
    <t>Applicable Business Centres</t>
  </si>
  <si>
    <t>CUSIP required?</t>
  </si>
  <si>
    <t>Estimated net amount of proceeds</t>
  </si>
  <si>
    <t>Are there any supplements which amend the Conditions?</t>
  </si>
  <si>
    <t>Short or long broken amount</t>
  </si>
  <si>
    <t>Fixed Business Day Convention</t>
  </si>
  <si>
    <t>Maximum Notice Period Issuer Call in Days</t>
  </si>
  <si>
    <t>Minimum Notice Period Issuer Call in Days</t>
  </si>
  <si>
    <t>Are any clearing systems other than Euroclear, Clearstream and DTC required to be specified?</t>
  </si>
  <si>
    <t>Reference rate replacement applicable?</t>
  </si>
  <si>
    <t>Relevant Time (e.g. 11:00 a.m.)</t>
  </si>
  <si>
    <t>Reset Period Maturity Initial Mid Swap Rate</t>
  </si>
  <si>
    <t>Specified Period</t>
  </si>
  <si>
    <t>Subsequent reset dates required to be specified?</t>
  </si>
  <si>
    <t>List the dates of the Supplement(s) To the Base Prospectus</t>
  </si>
  <si>
    <t>Trading Admission Expenses Estimate?</t>
  </si>
  <si>
    <t>Other use of proceeds</t>
  </si>
  <si>
    <t>DanskeBankCoveredBond-10c-Aurora.json</t>
  </si>
  <si>
    <t>Accrued interest amount</t>
  </si>
  <si>
    <t>Additional Paying Agent(s) Required?</t>
  </si>
  <si>
    <t>Are any Co-Managers Required?</t>
  </si>
  <si>
    <t>Date on which the new tranche consolidate and form a single series with the existing Tranche(s) of the Series</t>
  </si>
  <si>
    <t>Early Insolvent Redemption Amount as set out in Conditions?</t>
  </si>
  <si>
    <t>Will there be a Margin Applied to the Reference Rate for the Extended Maturity?</t>
  </si>
  <si>
    <t>Applicable Financial Centre(s) for the purposes of Payments</t>
  </si>
  <si>
    <t>Is the maximum denomination of the Bonds (e.g. EUR 199,000) required to be specified?</t>
  </si>
  <si>
    <t>Status of the Fitch Instrument Rating</t>
  </si>
  <si>
    <t>Short or Long Broken Amount</t>
  </si>
  <si>
    <t>Date(s) on which earlier Tranche(s) were admitted to Trading</t>
  </si>
  <si>
    <t>Can the Investors put the Covered Bonds?</t>
  </si>
  <si>
    <t>Can the Issuer call the Covered Bonds?</t>
  </si>
  <si>
    <t>Will the Bonds be listed?</t>
  </si>
  <si>
    <t>Maximum Denomination of the Bonds (e.g. EUR 199,000)</t>
  </si>
  <si>
    <t>Maximum Notice Period Investor Put</t>
  </si>
  <si>
    <t>MiFID Negative Target</t>
  </si>
  <si>
    <t>Minimum Notice Period Investor Put</t>
  </si>
  <si>
    <t>Is a Moody's Rating Required?</t>
  </si>
  <si>
    <t>Are the Estimated Net Proceeds disclosed in the Final Terms?</t>
  </si>
  <si>
    <t>New Global Covered Bond Form/New Safe-keeping Structure?</t>
  </si>
  <si>
    <t>Form of the Bearer Covered Bonds</t>
  </si>
  <si>
    <t>Form of the Registered Covered Bonds</t>
  </si>
  <si>
    <t>Notice Period for Exchange of Global Registered Bond for Registered Covered Bonds</t>
  </si>
  <si>
    <t>Other Non-VP Systems Clearing System(s)</t>
  </si>
  <si>
    <t>Are there any clearing system(s) other than Euroclear Bank SA/NV, Clearstream Banking S.A. or The Depositary Trust Corporation required for settlement of the trade?</t>
  </si>
  <si>
    <t>Non-legal Name(s) of Rating Agencies (e.g. Fitch, Moodyâ€™s, S&amp;P)</t>
  </si>
  <si>
    <t>Relevant Time in the Relevant Financial Centre</t>
  </si>
  <si>
    <t>Appropriate Retail Distribution Channels (Insert as Appropriate: investment advice, portfolio management, non-advised sales and pure execution services)</t>
  </si>
  <si>
    <t>Is an S&amp;P Rating Required?</t>
  </si>
  <si>
    <t>Series Number (Exclude Cover Pool Initial)</t>
  </si>
  <si>
    <t>Sonia Lag Period (London Banking Days)</t>
  </si>
  <si>
    <t>Dates of Supplement(s) to Base Prospectus</t>
  </si>
  <si>
    <t>Is there any Third Party Information included in the Final Terms?</t>
  </si>
  <si>
    <t>DNB Boligkreditt-10c-Aurora.json</t>
  </si>
  <si>
    <t>Number of daysâ€™ notice for exchange of Temporary Bearer Global Covered Bond for Definitive Covered Bonds</t>
  </si>
  <si>
    <t>Is Benchmark Discontinuation â€“ ARRC applicable?</t>
  </si>
  <si>
    <t>Are the Covered Bonds intended to be held in a manner which would allow Eurosystem eligibility?</t>
  </si>
  <si>
    <t>Is the maximum denomination of the Covered Bonds (e.g. EUR 199,000) required to be specified?</t>
  </si>
  <si>
    <t>Maximum Covered Bond Size (e.g. EUR 199,000)</t>
  </si>
  <si>
    <t>Net Proceeds Disclosed in the Final Terms?</t>
  </si>
  <si>
    <t>New Global Covered Bond?</t>
  </si>
  <si>
    <t>Covered Bonds Registered in the Name of a Common Depositary or Common Safekeeper?</t>
  </si>
  <si>
    <t>Put Notice Period different from the Conditions Required?</t>
  </si>
  <si>
    <t>Call Notice Period Different from the Conditions Required?</t>
  </si>
  <si>
    <t>Any clearing system(s) other than Euroclear, Clearstream Luxembourg Required?</t>
  </si>
  <si>
    <t>Are the fees payable to the Managers/Dealer disclosed in the â€œInterests of Natural and Legal Persons Involved in the Issueâ€_x009d_ section?</t>
  </si>
  <si>
    <t>DNB-10b-Aurora.json</t>
  </si>
  <si>
    <t>Additional Paying Agent Names and Addresses Required?</t>
  </si>
  <si>
    <t>Board Approval Date(s) for Issuance of Notes Obtained</t>
  </si>
  <si>
    <t>Benchmark Discontinuation?</t>
  </si>
  <si>
    <t>Floating Non-Standard Interest Period</t>
  </si>
  <si>
    <t>Is Interest Material to the Offer?</t>
  </si>
  <si>
    <t>Any clearing system(s) other than Euroclear Bank SA/NV, Clearstream Banking S.A. and SIS Required?</t>
  </si>
  <si>
    <t>PRIIPS Restriction Required?</t>
  </si>
  <si>
    <t>Rating Agencies</t>
  </si>
  <si>
    <t>Subscription Agreement Required?</t>
  </si>
  <si>
    <t>VPS Identification Number</t>
  </si>
  <si>
    <t>EasyJet-Aurora.json</t>
  </si>
  <si>
    <t>Approval Type (e.g. Board Resolution)</t>
  </si>
  <si>
    <t>Call Notice Period (Description of actual period for notification)</t>
  </si>
  <si>
    <t>Call Notice Period (Business Day or Days Option)</t>
  </si>
  <si>
    <t>Change Of Control Put?</t>
  </si>
  <si>
    <t>Final Redemption Percentage per Nominal Amount</t>
  </si>
  <si>
    <t>Redeemable In Part (Issuer Call)?</t>
  </si>
  <si>
    <t>Redeemable In Part (Make Whole)?</t>
  </si>
  <si>
    <t>Use of Proceeds as Specified In Offering Circular?</t>
  </si>
  <si>
    <t>EDC-Aurora.json</t>
  </si>
  <si>
    <t>Additional Selling restrictions</t>
  </si>
  <si>
    <t>Additional selling restrictions Required?</t>
  </si>
  <si>
    <t>Board Approval Date</t>
  </si>
  <si>
    <t>Description of Earlier Tranches (including date issued on)</t>
  </si>
  <si>
    <t>Early Redemption Amount(s) per Calculation Amount payable on redemption for taxation reasons or on event of default or other early redemption (if different from that set out in the Conditions)?</t>
  </si>
  <si>
    <t>Finite Note Size Applicable?</t>
  </si>
  <si>
    <t>First Tranche Supplement Dates Required?</t>
  </si>
  <si>
    <t>Any other formula/basis of determining amount payable re zero coupon Instruments</t>
  </si>
  <si>
    <t>Party calculating Interest (if not the Fiscal Agent) Required?</t>
  </si>
  <si>
    <t>Date(s) of Supplement(s) to Offering Memorandum</t>
  </si>
  <si>
    <t>EDP-10c-Aurora.json</t>
  </si>
  <si>
    <t>Is a party, other than the Issue and Paying Agent, responsible for calculating the Rate of Interest and Interest Amount?</t>
  </si>
  <si>
    <t>Clean-Up Call?</t>
  </si>
  <si>
    <t>clean_up_call_minimum_percentage</t>
  </si>
  <si>
    <t>Clean-Up Call Minimum Percentage</t>
  </si>
  <si>
    <t>Redmption Amount for the Issuer Clean-Up Call per Calculation Amount</t>
  </si>
  <si>
    <t>Day Count Fraction in relation to Early Redemption Amounts and late payment</t>
  </si>
  <si>
    <t>The final date on which the Issuer can exercise the Issuer call (to but excluding)</t>
  </si>
  <si>
    <t>The first date on which the Issuer can exercise the Issuer call (from and including)</t>
  </si>
  <si>
    <t>Issuer LEI (select 529900CLC3WDMGI9VH80 for EDP â€“ Energias de Portugal, S.A.; select 5299007L43AQDFOW5739 for EDP Finance B.V.)</t>
  </si>
  <si>
    <t>Interests of natural and legal person involved in the issue</t>
  </si>
  <si>
    <t>Maximum Instrument Size (e.g. EUR 199.000)</t>
  </si>
  <si>
    <t>Instrument Form Bearer</t>
  </si>
  <si>
    <t>Instrument Form Registered</t>
  </si>
  <si>
    <t>Issuer Call Notice Period (if other than as set out in the Conditions)</t>
  </si>
  <si>
    <t>Is a bespoke notice period for the Issuer Call required to? (if the default notice period in the conditions will apply then select no)</t>
  </si>
  <si>
    <t>Other clearing system(s)</t>
  </si>
  <si>
    <t>Any Clearing Systems other than Euroclear, Clearstream Luxembourg and Interbolsa-Sociedade Gestora Sistemas de LiquidaÃ§Ã£o &amp; de Sistemas Centralizados de Valores MobiliÃ¡rios, S.A., as operator of the Central de Valores MobiliÃ¡rios required?</t>
  </si>
  <si>
    <t>Party responsible for calculating the Rate of Interest and Interest Amount (if not the Issue and Paying Agent)</t>
  </si>
  <si>
    <t>Benchmark Regulation Status</t>
  </si>
  <si>
    <t>EFSF-10c-Aurora.json</t>
  </si>
  <si>
    <t>Additional Financial Centre(s) or other special provisions relating to payment dates required?</t>
  </si>
  <si>
    <t>Date(s) of Board Approval for Issuance of Notes</t>
  </si>
  <si>
    <t>Benchmark Administrator Status?</t>
  </si>
  <si>
    <t>Applicable Business Centres for Business Day Convention</t>
  </si>
  <si>
    <t>Are Co-Lead Managers Required?</t>
  </si>
  <si>
    <t>When will this Issuance be consolidated with the Earlier Tranches?</t>
  </si>
  <si>
    <t>First Coupon Period Broken Amount (Fixed)</t>
  </si>
  <si>
    <t>Last Coupon Period Broken Amount (Fixed)</t>
  </si>
  <si>
    <t>Manner of Determination of Floating Interest Rate?</t>
  </si>
  <si>
    <t>Floating Rate Note Provisions- Interest Period(s)</t>
  </si>
  <si>
    <t>Are Approval Dates for the Issuance of Notes Required?</t>
  </si>
  <si>
    <t>MiFID Negative Target Market (Please enter as an entire sentence)</t>
  </si>
  <si>
    <t>Moody's Programme Rating</t>
  </si>
  <si>
    <t>Are the Net Proceeds Disclosed?</t>
  </si>
  <si>
    <t>Any clearing system(s) other than Clearstream Banking AG, Frankfurt and the relevant identification number(s)</t>
  </si>
  <si>
    <t>Any clearing system(s) other than other than Clearstream Banking AG, Frankfurt and the relevant identification number(s) required?</t>
  </si>
  <si>
    <t>Insert details of Other Rating</t>
  </si>
  <si>
    <t>Legal Name of Other Rating Agency</t>
  </si>
  <si>
    <t>Note other terms relating to the method of calculating interest for Fixed Rate Notes</t>
  </si>
  <si>
    <t>Other terms relating to the method of calculating interest for Fixed Rate Notes required?</t>
  </si>
  <si>
    <t>Any other formula/basis of determining amount payable or specify Not Applicable</t>
  </si>
  <si>
    <t>Provide details relating to Partly Paid Notes: amount of each payment comprising the Issue Price and date on which each payment is to be made and consequences (if any) of failure to pay, including any right of the Issuer to forfeit the Notes and interest due on late payment</t>
  </si>
  <si>
    <t>Address of the Issuing and Paying Agent</t>
  </si>
  <si>
    <t>Relevant Financial Centre(s) for Screen Rate Determination</t>
  </si>
  <si>
    <t>Floating Rate Interest Specified Period</t>
  </si>
  <si>
    <t>Screen Rate Â· Relevant Time</t>
  </si>
  <si>
    <t>Date on which Talons mature</t>
  </si>
  <si>
    <t>EIB-10f-Aurora.json</t>
  </si>
  <si>
    <t>Dealer Publicity Name</t>
  </si>
  <si>
    <t>Interest Determination Manner</t>
  </si>
  <si>
    <t>Legal name(s) of Manager(s)</t>
  </si>
  <si>
    <t>Insert cities which must be open for payment. Note that this paragraph relates to the date of payment, and not the end dates of interest periods.</t>
  </si>
  <si>
    <t>Reset Date(s)</t>
  </si>
  <si>
    <t>Eika_10c_Aurora.json</t>
  </si>
  <si>
    <t>Additional Business Centres Extended Maturity Required?</t>
  </si>
  <si>
    <t>Date of approval for issuance of Notes obtained</t>
  </si>
  <si>
    <t>Approval for issuance of Notes obtained</t>
  </si>
  <si>
    <t>Is a party, other than the Agent, responsible for calculating the Rate of Interest and Interest Amount?</t>
  </si>
  <si>
    <t>Call Notice Period (Business Day or Day Options)</t>
  </si>
  <si>
    <t>CFI required?</t>
  </si>
  <si>
    <t>Was the first tranche issued under the Conditions contained in the current version of the Offering Circular?</t>
  </si>
  <si>
    <t>Extended Final Maturity</t>
  </si>
  <si>
    <t>Extended Final Maturity Date</t>
  </si>
  <si>
    <t>Interest Basis for the Extended Maturity</t>
  </si>
  <si>
    <t>The date of the Offering Circular containing the Conditions under which the first tranche was issued</t>
  </si>
  <si>
    <t>FISN required?</t>
  </si>
  <si>
    <t>Interests of natural and legal person in the offer which are not otherwise disclosed in the Base Prospectus</t>
  </si>
  <si>
    <t>Approval of Issuance Required?</t>
  </si>
  <si>
    <t>Any clearing system(s) other than Euroclear, Clearstream, Luxembourg or Swiss Securities Services Corporation and the relevant identification number(s)</t>
  </si>
  <si>
    <t>Programme Size / Type</t>
  </si>
  <si>
    <t>Reference Rate for the Extended Maturity</t>
  </si>
  <si>
    <t>Singapore Prescribed Capital Markets Product?</t>
  </si>
  <si>
    <t>Offering Circular Supplement Dates</t>
  </si>
  <si>
    <t>Specify the Use of Proceeds</t>
  </si>
  <si>
    <t>VPS Identification number</t>
  </si>
  <si>
    <t>ENBD-Aurora.json</t>
  </si>
  <si>
    <t>Is a party other than the Principal Paying Agent responsible for calculating the Rate of Interest and/or Interest Amount?</t>
  </si>
  <si>
    <t>Reset Notes Interest Determination Date(s) (in each year e.g. 1 January)</t>
  </si>
  <si>
    <t>Reset Note Determination Dates Required?</t>
  </si>
  <si>
    <t>Early Redemption Amount payable on redemption for taxation reasons, regulatory reasons or on event of default</t>
  </si>
  <si>
    <t>Additional Financial Centres for the Purposes of Payments</t>
  </si>
  <si>
    <t>Interests of natural and legal person involved in the Issue</t>
  </si>
  <si>
    <t>Approval of Issuance Obtained?</t>
  </si>
  <si>
    <t>Issuer LEI (Select 54930029BCN8HF3B1286 for Emirates NBD Bank PJSC; 549300B1JO1YZSUBFF05 for Emirates NBD Global Funding Limited)</t>
  </si>
  <si>
    <t>Maximum Interest Rate (per annum)</t>
  </si>
  <si>
    <t>Minimum Interest Rate (per annum)</t>
  </si>
  <si>
    <t>Optional Redemption Amount Issuer Call Calculated (per Calculation Amount)</t>
  </si>
  <si>
    <t>Party Responsible for Calculating the Rate of Interest and/or Interest Amount (if not the Principal Paying Agent)</t>
  </si>
  <si>
    <t>Regulatory Call?</t>
  </si>
  <si>
    <t>Screen Rate Relevant Time (e.g. 11:00 a.m. London time)</t>
  </si>
  <si>
    <t>Equinor-Aurora.json</t>
  </si>
  <si>
    <t>Approval Type (e.g. Board)</t>
  </si>
  <si>
    <t>On what date will the Current Issue be Consolidated with the Earlier Tranche(s)</t>
  </si>
  <si>
    <t>Date of Consolidation of Current Issue with Earlier Tranche(s)</t>
  </si>
  <si>
    <t>Description of Earlier Tranche(s) (e.g. $100,000,000 Floating Rate Notes issued on 1 January 2020)</t>
  </si>
  <si>
    <t>Are the Notes intended to be held in a manner which would allow Eurosystem Eligibility?</t>
  </si>
  <si>
    <t>Additional Financial Centre(s) for the purposes of Payments Required?</t>
  </si>
  <si>
    <t>First Tranche Base Prospectus Supplements Dates Required?</t>
  </si>
  <si>
    <t>Investor Put Applicable?</t>
  </si>
  <si>
    <t>Issuer Call Applicable?</t>
  </si>
  <si>
    <t>Issuer Residual Call Applicable?</t>
  </si>
  <si>
    <t>Will the Notes be Listed/Admitted to Trading?</t>
  </si>
  <si>
    <t>Status of Listing Application</t>
  </si>
  <si>
    <t>Make-Whole Redemption Applicable?</t>
  </si>
  <si>
    <t>New Global Note</t>
  </si>
  <si>
    <t>Issuer Call Optional Redemption Period End Date</t>
  </si>
  <si>
    <t>Issuer Call Optional Redemption Period Start Date</t>
  </si>
  <si>
    <t>Other Clearing System(s) and the relevant Identification Number(s)</t>
  </si>
  <si>
    <t>Any clearing system(s) other than Euroclear Bank SA/NV and Clearstream Banking S.A. and the VPS Required?</t>
  </si>
  <si>
    <t>Party to Calculate Interest if not the Agent Required?</t>
  </si>
  <si>
    <t>Issuer Call Redeemable In Part?</t>
  </si>
  <si>
    <t>Make Whole Redemption Redeemable In Part?</t>
  </si>
  <si>
    <t>Which Business Day preceding the Make-Whole Redemption Date is relevant for Reference Rate Determination?</t>
  </si>
  <si>
    <t>Euratom-10c-Aurora.json</t>
  </si>
  <si>
    <t>Additional Paying Agent(s)</t>
  </si>
  <si>
    <t>Calculation Agent(s) Required?</t>
  </si>
  <si>
    <t>First Tranche issued under Current Offering Circular?</t>
  </si>
  <si>
    <t>(d) Day Count Fraction in relation to Amortised Face Amounts and late payment</t>
  </si>
  <si>
    <t>Relevant Financial Centre(s)</t>
  </si>
  <si>
    <t>First Tranche Offering Circular Date Known?</t>
  </si>
  <si>
    <t>Fixed Rate Interest Frequency</t>
  </si>
  <si>
    <t>Instalment Amount per Calculation Amount</t>
  </si>
  <si>
    <t>Investor Put (Condition 5(e)) Applicable?</t>
  </si>
  <si>
    <t>Issuer Call (Condition 5(d)) Applicable?</t>
  </si>
  <si>
    <t>Optional Redemption Amount Issuer Call Calculated (per Caculation Amount)</t>
  </si>
  <si>
    <t>Zero Coupon Notes -Any other formula/basis of determining amount payable</t>
  </si>
  <si>
    <t>Business Day Jurisdictions for Condition 6(g) (jurisdictions required to be open for payment)</t>
  </si>
  <si>
    <t>Redenomination applicable?</t>
  </si>
  <si>
    <t>Reference Banks (specify four)</t>
  </si>
  <si>
    <t>Supplement To Offering Circular Dates</t>
  </si>
  <si>
    <t>Talons to be attached to Notes?</t>
  </si>
  <si>
    <t>Eurobank-10c-Aurora.json</t>
  </si>
  <si>
    <t>Is the Benchmark Administrator included in the ESMA register of administrators and benchmarks?</t>
  </si>
  <si>
    <t>Day Count Fraction Zero Coupon</t>
  </si>
  <si>
    <t>Dealer Name (and Address)</t>
  </si>
  <si>
    <t>Interest Determination Date (specify number of Banking Days in which city(ies))</t>
  </si>
  <si>
    <t>Specification of Reset Determination Date(s) Required?</t>
  </si>
  <si>
    <t>Early Redemption for Taxation Reasons Applicable?</t>
  </si>
  <si>
    <t>Early Termination Amount</t>
  </si>
  <si>
    <t>Expenses Estimate required to be included in the Pricing Supplement?</t>
  </si>
  <si>
    <t>Relevant Financial Centre(s) Required?</t>
  </si>
  <si>
    <t>First Reset Margin</t>
  </si>
  <si>
    <t>First Reset Margin Applicable?</t>
  </si>
  <si>
    <t>Interests Material to the Offer</t>
  </si>
  <si>
    <t>Interests Material to the Offer disclosure</t>
  </si>
  <si>
    <t>Are Interest Period End Dates (different from the Interest Payment Dates) required to be specified?</t>
  </si>
  <si>
    <t>Is a specific Board approval date for issuance required to be specified?</t>
  </si>
  <si>
    <t>Issuer LEI (for ERB Hellas PLC select: 549300FEXFTJ7ROH3W91; for Eurobank Ergasias S.A. select: JEUVK5RWVJEN8W0C9M24)</t>
  </si>
  <si>
    <t>Last Observable Mid-Swap Rate Final Fallback?</t>
  </si>
  <si>
    <t>Names of Manager(s)</t>
  </si>
  <si>
    <t>Maximum Instrument Size (e.g. EUR 199,000)</t>
  </si>
  <si>
    <t>MiFID Distributors Suitability?</t>
  </si>
  <si>
    <t>Is there more than one MIFID Manufacturer?</t>
  </si>
  <si>
    <t>Optional Redemption Dates</t>
  </si>
  <si>
    <t>Other Clearing System(s) and the Relevant Identification Number(s)</t>
  </si>
  <si>
    <t>Other Settlement Procedures</t>
  </si>
  <si>
    <t>Second Reset Date Required?</t>
  </si>
  <si>
    <t>Stabilisation Required?</t>
  </si>
  <si>
    <t>Stabilising Institution(s)</t>
  </si>
  <si>
    <t>Subscription Agreement Date Required?</t>
  </si>
  <si>
    <t>Subsequent Reset Date(s) Required?</t>
  </si>
  <si>
    <t>Substitution and Variation Applicable?</t>
  </si>
  <si>
    <t>Supplement to Prospectus Date</t>
  </si>
  <si>
    <t>Are talons for future Coupons to be added to Definitive Instruments?</t>
  </si>
  <si>
    <t>Finnvera-Aurora.json</t>
  </si>
  <si>
    <t>Is someone, other than the Fiscal Agent, responsible for calculating the Rate(s) of Interest and Interest Amount(s)?</t>
  </si>
  <si>
    <t>Early Redemption Amount(s) per Calculation Amount payable on redemption for taxation reasons or on event of default and/or the method of calculating the same (if required or if different from that set out in the Conditions)</t>
  </si>
  <si>
    <t>Early Redemption Amount payable on redemption for taxation reasons or on event of default (if required or if different from that set out in the Conditions)?</t>
  </si>
  <si>
    <t>First Tranche Offering Circular
 Date Known?</t>
  </si>
  <si>
    <t>Fixed Rate Broken Amount Required</t>
  </si>
  <si>
    <t>Optional Redemption Period(s) for Issuer Call</t>
  </si>
  <si>
    <t>Any clearing system(s) other than DTC, Euroclear Bank SA/NV and Clearstream Banking S.A. and the relevant identification number(s)</t>
  </si>
  <si>
    <t>Any clearing system(s) other than DTC, Euroclear Bank SA/NV and Clearstream Banking S.A. Required?</t>
  </si>
  <si>
    <t>Fall back provisions, rounding provisions, denominator and any other terms relating to the method of calculating interest on Floating Rate Notes, if different from those set out in the Conditions</t>
  </si>
  <si>
    <t>Are there fall back provisions, rounding provisions, denominator and any other terms relating to the method of calculating interest on Floating Rate Notes which differ from those set out in the Conditions?</t>
  </si>
  <si>
    <t>Details relating to partly paid Notes Required?</t>
  </si>
  <si>
    <t>Party responsible for calculating the Rate(s) of Interest and Interest Amount(s) (if not the Fiscal Agent)</t>
  </si>
  <si>
    <t>Retail Distribution Channels (e.g investment advice and/or portfolio management and/or non-advised sales and/or pure execution services)</t>
  </si>
  <si>
    <t>U.S. Rule 144A Offer Made</t>
  </si>
  <si>
    <t>Supplement Date(s) to Offering Circulat</t>
  </si>
  <si>
    <t>Hoist_10b_Aurora.json</t>
  </si>
  <si>
    <t>Date of Board Approval authorising the issue of the Notes and the execution of all documents for the issue</t>
  </si>
  <si>
    <t>First Margin for Fixed Reset Notes</t>
  </si>
  <si>
    <t>Make-Whole Redemption Margin in basis points</t>
  </si>
  <si>
    <t>Make Whole Redemption Margin Required?</t>
  </si>
  <si>
    <t>Maximum Notice Period for the Issuer Tax Call in days</t>
  </si>
  <si>
    <t>Maximum Optional Redemption Amount</t>
  </si>
  <si>
    <t>Minimum Notice Period for the Issuer Tax Call in days</t>
  </si>
  <si>
    <t>Minimum Optional Redemption Amount</t>
  </si>
  <si>
    <t>Optional Redemption Amount Issuer Call per Calculation Amount</t>
  </si>
  <si>
    <t>Put Maximum Notice</t>
  </si>
  <si>
    <t>Put Minimum Notice</t>
  </si>
  <si>
    <t>Redeemable In Part Make Whole?</t>
  </si>
  <si>
    <t>HSBC Bank plc-Aurora.json</t>
  </si>
  <si>
    <t>Does Benchmark Administrator Appear in the Benchmark Regulation art. 36 Register?</t>
  </si>
  <si>
    <t>Coupons Attached to Definitive Notes</t>
  </si>
  <si>
    <t>Determination Date (e.g. in each year)</t>
  </si>
  <si>
    <t>Early Redemption Capital Disqualification?</t>
  </si>
  <si>
    <t>Calculated Early Redemption Capital Disqualification Amount</t>
  </si>
  <si>
    <t>Early Redemption on Enforcement?</t>
  </si>
  <si>
    <t>First Tranche Supplement Dates for the Base Prospectus</t>
  </si>
  <si>
    <t>Fixed Interest Payment Date Adjustment?</t>
  </si>
  <si>
    <t>Floating Rate Option under ISDA Determination for Fallback provisions</t>
  </si>
  <si>
    <t>Global Note Form</t>
  </si>
  <si>
    <t>Manager or Dealer Commission Disclosed?</t>
  </si>
  <si>
    <t>Observation Look Back Period Required?</t>
  </si>
  <si>
    <t>Put Option Date(s) details</t>
  </si>
  <si>
    <t>Call Option Date(s) details</t>
  </si>
  <si>
    <t>Calculation Agent other than HSBC Bank plc required?</t>
  </si>
  <si>
    <t>Initial Paying Agent(s) Name(s) and Address(es)</t>
  </si>
  <si>
    <t>Put Option Period</t>
  </si>
  <si>
    <t>Subsititution and Variation Applicable</t>
  </si>
  <si>
    <t>Talons Attached to Definitive Notes</t>
  </si>
  <si>
    <t>HSBC Holdings plc-Aurora.json</t>
  </si>
  <si>
    <t>Alternative Reference Rate?</t>
  </si>
  <si>
    <t>Reset Notes Business Centres</t>
  </si>
  <si>
    <t>Clearing Systems</t>
  </si>
  <si>
    <t>Determination Date(s) (e.g. in each year)</t>
  </si>
  <si>
    <t>Determination Date(s) Required?</t>
  </si>
  <si>
    <t>DTC Identification Number(s)</t>
  </si>
  <si>
    <t>Redemption upon Capital Disqualification Event Required?</t>
  </si>
  <si>
    <t>Early Redemption Capital Disqualification Amount Calculated</t>
  </si>
  <si>
    <t>Interest Determination Period Day Number</t>
  </si>
  <si>
    <t>Interest Determination Period End Date (e.g. first)</t>
  </si>
  <si>
    <t>Interest Determination Date Other Method</t>
  </si>
  <si>
    <t>Interest Determination Manner (e.g. ISDA Determination or Screen Rate Determination)</t>
  </si>
  <si>
    <t>Mid Swap Floating Leg Benchmark Rate</t>
  </si>
  <si>
    <t>MiFID Applicable to EEA Only?</t>
  </si>
  <si>
    <t>Other Calculation Agent than HSBC Bank plc?</t>
  </si>
  <si>
    <t>Any clearing system(s) other than Euroclear and Clearstream, Luxembourg?</t>
  </si>
  <si>
    <t>Other Financial Centre</t>
  </si>
  <si>
    <t>Prospectus Viewing Address</t>
  </si>
  <si>
    <t>Regulation S and/or Unrestricted Global Registered Note?</t>
  </si>
  <si>
    <t>Reset Amount Required?</t>
  </si>
  <si>
    <t>Rule 144A Restricted Global Registered Note?</t>
  </si>
  <si>
    <t>HSBC UK Bank plc-Aurora.json</t>
  </si>
  <si>
    <t>Earlier Tranche Issue Date</t>
  </si>
  <si>
    <t>Early Redemption Amount on Tax Redemption (per Calculation Amount)</t>
  </si>
  <si>
    <t>Early Redemption Amount (Call) Calculation Method</t>
  </si>
  <si>
    <t>First Margin for Rest Note</t>
  </si>
  <si>
    <t>First Margin Applicable for Reset Notes?</t>
  </si>
  <si>
    <t>Fitch Instrument Rating Status?</t>
  </si>
  <si>
    <t>Bearer or Registered Notes?</t>
  </si>
  <si>
    <t>Issuer Call Notice Period in Days</t>
  </si>
  <si>
    <t>Listing Application Status?</t>
  </si>
  <si>
    <t>Maximum Note Size (e.g EUR 199,000)</t>
  </si>
  <si>
    <t>MiFID Manufacturers exceed one?</t>
  </si>
  <si>
    <t>Any Clearing Systems other than Euroclear and Clearstream Required?</t>
  </si>
  <si>
    <t>Put Option Period in Days</t>
  </si>
  <si>
    <t>Relevant Screen Page Required</t>
  </si>
  <si>
    <t>Resettable Note Interest Payment Date (in each year e.g. 1 January)</t>
  </si>
  <si>
    <t>S&amp;P Instrument Rating Status?</t>
  </si>
  <si>
    <t>Second Reset Date Applicable</t>
  </si>
  <si>
    <t>Singapore Legend</t>
  </si>
  <si>
    <t>Specified Period (in months)</t>
  </si>
  <si>
    <t>Specified Period or Specified Payment Dates for Interest?</t>
  </si>
  <si>
    <t>Subsequent Margin Applicable</t>
  </si>
  <si>
    <t>Subsequent Reset Dates Applicable</t>
  </si>
  <si>
    <t>Trading Application Status</t>
  </si>
  <si>
    <t>ICICI-Aurora.json</t>
  </si>
  <si>
    <t>Additional Paying Agent Name(s) and Address(es) (Name, Address)</t>
  </si>
  <si>
    <t>Date(s) of Issuance Approval</t>
  </si>
  <si>
    <t>Details of Instalment Amount(s)</t>
  </si>
  <si>
    <t>Details of Instalment Dates</t>
  </si>
  <si>
    <t>Is Investor Put Notice Period Different to that in the Conditions?</t>
  </si>
  <si>
    <t>Is Issuer Call Notice Period Different to that in the Conditions?</t>
  </si>
  <si>
    <t>Optional Redemption Amount Investor Put</t>
  </si>
  <si>
    <t>Optional Redemption Amount Issuer Call</t>
  </si>
  <si>
    <t>Optional Investor Put Redemption Date(s)</t>
  </si>
  <si>
    <t>Optional Issuer Call Redemption Date(s)</t>
  </si>
  <si>
    <t>Any Clearing System(s) other than Euroclear and Clearstream, Luxembourg Required?</t>
  </si>
  <si>
    <t>Other Terms relating to the method of calculating interest for Fixed Rate Notes</t>
  </si>
  <si>
    <t>Other Terms relating to the method of calculating interest for Fixed Rate Notes Required</t>
  </si>
  <si>
    <t>Other Terms or Special Conditions required?</t>
  </si>
  <si>
    <t>Can the Notes be Partially Redeemed at an Issuer Call Event?</t>
  </si>
  <si>
    <t>Details of Specified Period(s)</t>
  </si>
  <si>
    <t>IFC-10B-Aurora.json</t>
  </si>
  <si>
    <t>Prospectus Date</t>
  </si>
  <si>
    <t>Commission</t>
  </si>
  <si>
    <t>Consolidation Provisions</t>
  </si>
  <si>
    <t>Was the first tranche issued under the Conditions contained in the current version of the Prospctus?</t>
  </si>
  <si>
    <t>Determination Date(s) (e.g. Second London business day prior to...)</t>
  </si>
  <si>
    <t>Eighth Manager Address (Click â€œaddâ€_x009d_ after each line of the address)</t>
  </si>
  <si>
    <t>The outstanding  nominal amount of the series prior to the new tranche</t>
  </si>
  <si>
    <t>Fifth Manager Address (Click â€œaddâ€_x009d_ after each line of the address)</t>
  </si>
  <si>
    <t>First Manager Address (Click â€œaddâ€_x009d_ after each line of the address)</t>
  </si>
  <si>
    <t>First Tranche Prospectus
Date Known?</t>
  </si>
  <si>
    <t>Fixed Interest Rate End</t>
  </si>
  <si>
    <t>Fourth Manager Address (Click â€œaddâ€_x009d_ after each line of the address)</t>
  </si>
  <si>
    <t>Instalment Note Details</t>
  </si>
  <si>
    <t>Clearing Systems Other Than Euroclear and Clearstream</t>
  </si>
  <si>
    <t>Are any Clearing Systems other than Euroclear, Clearstream and DTCC required?</t>
  </si>
  <si>
    <t>Other Rating Agency Instrument Rating</t>
  </si>
  <si>
    <t>Other Rating Agency Rating Required?</t>
  </si>
  <si>
    <t>Other Rating Agency Instrument Rating Status</t>
  </si>
  <si>
    <t>Partly Paid Notes?</t>
  </si>
  <si>
    <t>Rate Of Exchange</t>
  </si>
  <si>
    <t>Redemption Basis</t>
  </si>
  <si>
    <t>S And P Rating Required?</t>
  </si>
  <si>
    <t>Second Manager Address (Click â€œaddâ€_x009d_ after each line of the address)</t>
  </si>
  <si>
    <t>The nominal amount of the series (including the new tranche)</t>
  </si>
  <si>
    <t>Seventh Manager Address (Click â€œaddâ€_x009d_ after each line of the address)</t>
  </si>
  <si>
    <t>Sixth Manager Address (Click â€œaddâ€_x009d_ after each line of the address)</t>
  </si>
  <si>
    <t>Date(s) of Supplement(s)</t>
  </si>
  <si>
    <t>Temporary Global Note Exchange Date</t>
  </si>
  <si>
    <t>Temporary Global Note Exchange Date Required?</t>
  </si>
  <si>
    <t>Third Manager Address (Click â€œaddâ€_x009d_ after each line of the address)</t>
  </si>
  <si>
    <t>The nominal amount of the new tranche</t>
  </si>
  <si>
    <t>ING Bank Australia-Aurora.json</t>
  </si>
  <si>
    <t>Date of Board Approval for the Issuance of Covered Bonds</t>
  </si>
  <si>
    <t>Expenses Estimate Disclosed</t>
  </si>
  <si>
    <t>Names and Addresses of the Initial Paying Agent(s)</t>
  </si>
  <si>
    <t>Issuer Call Notice Period Applicable?</t>
  </si>
  <si>
    <t>Maximum Notice Period in Business Days</t>
  </si>
  <si>
    <t>Maximum Notice Period Issuer Call Required?</t>
  </si>
  <si>
    <t>Call Maximum Notice Period</t>
  </si>
  <si>
    <t>Minimum Notice Period in Business Days</t>
  </si>
  <si>
    <t>Minimum Notice Period Issuer Call Required?</t>
  </si>
  <si>
    <t>Call Minimum Notice Period</t>
  </si>
  <si>
    <t>Other Clearing Systems and their Relevant Identification Number(s)</t>
  </si>
  <si>
    <t>Any clearing system(s) other than 
Euroclear Bank S.A./N.V., Clearstream Banking, S.A. Required?</t>
  </si>
  <si>
    <t>Inter-American-10c-Aurora.json</t>
  </si>
  <si>
    <t>Total Fees of the Managers (as a percentage of the nominal amount)</t>
  </si>
  <si>
    <t>Early Redemption Amount Required</t>
  </si>
  <si>
    <t>Intended to be held in a manner which would allow Eurosystem eligibility</t>
  </si>
  <si>
    <t>Notice period required for exchange of Global Notes (in Days)</t>
  </si>
  <si>
    <t>Fall back provisions, rounding provisions, denominator and any other provisions</t>
  </si>
  <si>
    <t>Fallback provisions (if different from the Conditions) required?</t>
  </si>
  <si>
    <t>FISN Obtained</t>
  </si>
  <si>
    <t>Fixed Rate Interest Payment Dates Adjusted/Unadjusted?</t>
  </si>
  <si>
    <t>Date of Information Memorandum</t>
  </si>
  <si>
    <t>Details relating to Instalment Notes: amount of each instalment, date on which each payment is to be made</t>
  </si>
  <si>
    <t>Floating Rate Note Provisions â€“ Interest Period(s)</t>
  </si>
  <si>
    <t>Does Linear Interpolation apply to Broken Coupon?</t>
  </si>
  <si>
    <t>MiFID Negative Target Market Required</t>
  </si>
  <si>
    <t>Does the Benchmark administrator appear in the register of administrators and benchmarks established and maintained by ESMA</t>
  </si>
  <si>
    <t>Other Clearing Systems Required</t>
  </si>
  <si>
    <t>Other final Terms</t>
  </si>
  <si>
    <t>Other final terms required?</t>
  </si>
  <si>
    <t>Other Zero Terms Required</t>
  </si>
  <si>
    <t>Details relating to Partly Paid Notes: amount of each payment comprising the Issue Price and date on which each payment is to be made [and consequences (if any) of failure to pay, including any right of the Issuer to forfeit the Notes and interest due on late payment</t>
  </si>
  <si>
    <t>Names and addresses of initial Paying Agent(s)</t>
  </si>
  <si>
    <t>Paying Agent Details Required</t>
  </si>
  <si>
    <t>Method of calculating Optional Redemption Amount(s) of each Note</t>
  </si>
  <si>
    <t>Put Amount Method Required</t>
  </si>
  <si>
    <t>Redemption or Payment basis options</t>
  </si>
  <si>
    <t>Rule 144A Eligible</t>
  </si>
  <si>
    <t>Singapore Legend Required</t>
  </si>
  <si>
    <t>Floating Rate Note Provisions Specified Period</t>
  </si>
  <si>
    <t>Stabilising Manager(s) Required</t>
  </si>
  <si>
    <t>Intesa_10b_Aurora.json</t>
  </si>
  <si>
    <t>DBRS Programme Rating_Outlook</t>
  </si>
  <si>
    <t>Early Redemption Required?</t>
  </si>
  <si>
    <t>Interests of natural and legal persons involved in the Issue</t>
  </si>
  <si>
    <t>When Issuer is Intesa Sanpaolo S.p.A. select : 2W8N8UU78PMDQKZENC08; when Issuer is Intesa Sanpaolo Bank Ireland p.l.c. select : 635400PSMCTBZD9XNS47; when Issuer is Intesa Sanpaolo Bank Luxembourg S.A. select : 549300H62SNDRT0PS319.</t>
  </si>
  <si>
    <t>Is there more than one MiFID  Manufacturer?</t>
  </si>
  <si>
    <t>Any clearing system(s) other than Euroclear Bank S.A./N.V. [,/and] Clearstream Banking, sociÃ©tÃ© anonyme and the relevant identification numbers</t>
  </si>
  <si>
    <t>Any clearing system(s) other than Euroclear Bank S.A./N.V. [,/and] Clearstream Banking, sociÃ©tÃ© anonyme Required?</t>
  </si>
  <si>
    <t>Any other formula/basis of determining amount payable?</t>
  </si>
  <si>
    <t>Other Zero Terms Required?</t>
  </si>
  <si>
    <t>Legal name of particular credit rating agency entity providing rating established in the European Union and registered under Regulation (EC) No 1060/2009 (as amended)</t>
  </si>
  <si>
    <t>Reasons for the offer, Estimated Net Proceeds and Total Expenses Details Required?</t>
  </si>
  <si>
    <t>Screen Rate Determination-Reference Banks</t>
  </si>
  <si>
    <t>Investec-10-CC.json</t>
  </si>
  <si>
    <t>Additional Paying Agent Names</t>
  </si>
  <si>
    <t>Common Depositary</t>
  </si>
  <si>
    <t>Fixed Coupon Amount (per Calculation Amount)</t>
  </si>
  <si>
    <t>Floating Interest Frequency</t>
  </si>
  <si>
    <t>Notes Ratings Required?</t>
  </si>
  <si>
    <t>Interests of Natural and Legal Persons Involved in the Offer</t>
  </si>
  <si>
    <t>Are Noteholder Put Notice periods different to those set out in the Conditions?</t>
  </si>
  <si>
    <t>Is Board Approval of Issuance Required?</t>
  </si>
  <si>
    <t>Are Issuer Call Notice Periods different to those set out in the Conditions?</t>
  </si>
  <si>
    <t>Manager Addresses Required?</t>
  </si>
  <si>
    <t>Total Commission and Concession Disclosed?</t>
  </si>
  <si>
    <t>Name and Address of First Manager</t>
  </si>
  <si>
    <t>Name and Address of Second Manger</t>
  </si>
  <si>
    <t>Name and Address of Third Manager</t>
  </si>
  <si>
    <t>Name and Address of Fourth Manager</t>
  </si>
  <si>
    <t>Name and Address of Fifth Manager</t>
  </si>
  <si>
    <t>Name and Address of Sixth Manager</t>
  </si>
  <si>
    <t>Name and Address of Seventh Manager</t>
  </si>
  <si>
    <t>Legal name(s) of Managers</t>
  </si>
  <si>
    <t>Margin Applicable</t>
  </si>
  <si>
    <t>Maximum Interest Rate required?</t>
  </si>
  <si>
    <t>Issuer Call Maximum Notice Period (e.g. 21 days)</t>
  </si>
  <si>
    <t>Minimum Interest Rate Required</t>
  </si>
  <si>
    <t>Issuer Call Minimum Notice Period (e.g. 7 days)</t>
  </si>
  <si>
    <t>Moodyâ€™s Rating Required</t>
  </si>
  <si>
    <t>Net Proceeds Disclosed</t>
  </si>
  <si>
    <t>Noteholder Put Optional Redemption Date(s)</t>
  </si>
  <si>
    <t>Are any clearing system(s) other than Euroclear and Clearstream, Luxembourg Required?</t>
  </si>
  <si>
    <t>Party responsible for Calculations</t>
  </si>
  <si>
    <t>Noteholder Put Maximum Notice Period (e.g. 21 days)</t>
  </si>
  <si>
    <t>Noteholder Put Minimum Notice Period (e.g. 7 days)</t>
  </si>
  <si>
    <t>Reasons for the offer</t>
  </si>
  <si>
    <t>Is Issuer Call Redeemable in Part?</t>
  </si>
  <si>
    <t>Noteholder Put Optional Redemption Amount (per Calculation Amount)</t>
  </si>
  <si>
    <t>Relevant Screen Page for Screen Rate Determination</t>
  </si>
  <si>
    <t>Date(s) of Supplement(s) to Base Prospectus</t>
  </si>
  <si>
    <t>Disclaimer</t>
  </si>
  <si>
    <t>Islandsbanki-10c-Aurora.json</t>
  </si>
  <si>
    <t>Admission to Trading?</t>
  </si>
  <si>
    <t>Screen Rate Interest Determination Dates</t>
  </si>
  <si>
    <t>Earlier Tranche Description</t>
  </si>
  <si>
    <t>Financial Centre</t>
  </si>
  <si>
    <t>Fixed Rate Determination Date(s) (in each year e.g. 1 January)</t>
  </si>
  <si>
    <t>Floating Rate Interest Specified Period Required?</t>
  </si>
  <si>
    <t>Initial Mid-Swap Rate Final Fallback?</t>
  </si>
  <si>
    <t>Specific issuance approval date required to be specified?</t>
  </si>
  <si>
    <t>Linear Interpolation applicable?</t>
  </si>
  <si>
    <t>MIFID All Retail Distributions Applicable?</t>
  </si>
  <si>
    <t>Any clearing system(s) other than DTC, Euroclear and Clearstream, Luxembourg Required?</t>
  </si>
  <si>
    <t>Brief explanation of the ratings</t>
  </si>
  <si>
    <t>Is an explanation of the meanings of the ratings required to be included?</t>
  </si>
  <si>
    <t>Reference Rate Replacement Applicable?</t>
  </si>
  <si>
    <t>Reset Interest Payment Dates (e.g. 1 January)</t>
  </si>
  <si>
    <t>Subsequent Reset Date Applicable?</t>
  </si>
  <si>
    <t>Kommunalbanken-10d-Aurora.json</t>
  </si>
  <si>
    <t>Additional Financial Centre(s) relating to Relevant Financial Centre Days</t>
  </si>
  <si>
    <t>Are additional financial centre(s) relating to relevant financial centre days required to be specified?</t>
  </si>
  <si>
    <t>Are the Instruments intended to be held in a manner which would allow Eurosystem eligibility?</t>
  </si>
  <si>
    <t>Name of Fifth Manager</t>
  </si>
  <si>
    <t>Name of First Manager</t>
  </si>
  <si>
    <t>Name of Fourth Manager</t>
  </si>
  <si>
    <t>Interests Material to the Offer Disclosure</t>
  </si>
  <si>
    <t>Manager Commission</t>
  </si>
  <si>
    <t>Names of Manager(s)/Dealer(s)</t>
  </si>
  <si>
    <t>other_rating_agency_issuer</t>
  </si>
  <si>
    <t>Issuer Rating by Other Rating Agency</t>
  </si>
  <si>
    <t>other_rating_agency_programme</t>
  </si>
  <si>
    <t>Rating Agency Endorser</t>
  </si>
  <si>
    <t>Is a relevant screen page required?</t>
  </si>
  <si>
    <t>Name of Second Manager</t>
  </si>
  <si>
    <t>Name of Seventh Manager</t>
  </si>
  <si>
    <t>Name of Sixth Manager</t>
  </si>
  <si>
    <t>Screen Rate Relevant Time</t>
  </si>
  <si>
    <t>Is a relevant time required to be specified?</t>
  </si>
  <si>
    <t>Maximum notice period in number of days for Early Redemption for Taxation Reasons</t>
  </si>
  <si>
    <t>Minimum notice period in number of days for Early Redemption for Taxation Reasons</t>
  </si>
  <si>
    <t>Name of Third Manager</t>
  </si>
  <si>
    <t>Select method for specifying total commission and concession</t>
  </si>
  <si>
    <t>Is specification of the total (underwriting and placing) commission and concession required?</t>
  </si>
  <si>
    <t>Listing and Trading Admission Date</t>
  </si>
  <si>
    <t>Kommuninvest-Aurora.json</t>
  </si>
  <si>
    <t>Financial
Intermediaries</t>
  </si>
  <si>
    <t>Financial
Intermediaries Required?</t>
  </si>
  <si>
    <t>Manager Commission Payable?</t>
  </si>
  <si>
    <t>Legal Name of Manager(s)</t>
  </si>
  <si>
    <t>Maximum Note Size (e.g. EUR 199,00)</t>
  </si>
  <si>
    <t>Notice Period Issuer Call Required?</t>
  </si>
  <si>
    <t>Other Clearing Systems and the relevant identification number(s):</t>
  </si>
  <si>
    <t>U.S. Regulation S Offer Made?</t>
  </si>
  <si>
    <t>Retail Distribution Channels (investment advice, portfolio management, non-advised sales, pure execution services)</t>
  </si>
  <si>
    <t>Korea Development Bank-10d-Aurora.json</t>
  </si>
  <si>
    <t>Early Insolvent Redemption Amount</t>
  </si>
  <si>
    <t>Early Insolvent Redemption Amount per Calculation Amount</t>
  </si>
  <si>
    <t>Notice Period Investor Put Required (if other than as set out in the Conditions)?</t>
  </si>
  <si>
    <t>Notice Period Issuer Call Required (if other than as set out in the Conditions)?</t>
  </si>
  <si>
    <t>Any Clearing Systems other than Euroclear and Clearstream, Luxembourg or DTC Required?</t>
  </si>
  <si>
    <t>Leaseplan-10-AO.json</t>
  </si>
  <si>
    <t>Benchmark Administrator 2</t>
  </si>
  <si>
    <t>Benchmark Administrator 3</t>
  </si>
  <si>
    <t>Benchmark Applicable</t>
  </si>
  <si>
    <t>Fixed Rate Coupon Amount(s) (per Calculation Amount)</t>
  </si>
  <si>
    <t>Initial Paying Agent Address Details</t>
  </si>
  <si>
    <t>Max Note Size Required?</t>
  </si>
  <si>
    <t>Maximum Redemption Amount (per Calculation Amount)</t>
  </si>
  <si>
    <t>Mid Swap Maturity Period (in years)</t>
  </si>
  <si>
    <t>MiFID Negative Target Market (Please enter in completes sentences)</t>
  </si>
  <si>
    <t>Minimum Redemption Amount (per Calculation Amount)</t>
  </si>
  <si>
    <t>Moodys Status</t>
  </si>
  <si>
    <t>Optional Redemption Amount for Issuer Call (per Calculation Amount)</t>
  </si>
  <si>
    <t>Other Relevant Code</t>
  </si>
  <si>
    <t>Specified Period for Interest (e.g. Interest shall be payable quarterly in arrearsâ€¦)</t>
  </si>
  <si>
    <t>Are the notes to be admitted for Trading?</t>
  </si>
  <si>
    <t>Are the Use of Proceeds as set out in Prospectus?</t>
  </si>
  <si>
    <t>Lloyds - Aurora - 10f - MH.json</t>
  </si>
  <si>
    <t>Is Benchmark disclosure required?</t>
  </si>
  <si>
    <t>Reset Rate Determination Date(s)</t>
  </si>
  <si>
    <t>Currency of Trading Admission Expenses</t>
  </si>
  <si>
    <t>Is the maximum denomination of the Notes  (e.g. EUR 199,000) required to be specified?</t>
  </si>
  <si>
    <t>First Coupon Period Broken Amount (Fixed)Seconf Per Calculation Amount</t>
  </si>
  <si>
    <t>Specify the Fixed Leg?</t>
  </si>
  <si>
    <t>Short or Long Fixed Rate Reset Broken Amount</t>
  </si>
  <si>
    <t>Fixed Rate Reset Broken Amount Required?</t>
  </si>
  <si>
    <t>Fixed Reset Interest Frequency</t>
  </si>
  <si>
    <t>Specify the Floating Leg Swap?</t>
  </si>
  <si>
    <t>Screen Rate Index Determination</t>
  </si>
  <si>
    <t>Do any natural and legal person have an interest in the offer that is not otherwise disclosed in the Prospectus?</t>
  </si>
  <si>
    <t>ISDA Definitions Required?</t>
  </si>
  <si>
    <t>Maximum Notice Period Issuer Call (in Business Days)</t>
  </si>
  <si>
    <t>Any clearing system(s) other than Euroclear Bank SA/NV and Clearstream Banking S.A. Required?</t>
  </si>
  <si>
    <t>Benchmark Regulated?</t>
  </si>
  <si>
    <t>Day Count Fraction (Fixed Reset)</t>
  </si>
  <si>
    <t>Fixed Rate Reset Notes Interest Payment Dates (in each year e.g. 1 January)</t>
  </si>
  <si>
    <t>Are Senior Notes Events of Default Applicable?</t>
  </si>
  <si>
    <t>Are the Notes Excluded or Specified Investment Products? (as defined in Singapore MAS Notices SFA 04-N12 and FAA-N12)</t>
  </si>
  <si>
    <t>Are the Notes Prescribed Capital Markets Products? (as defined in the Singapore CMP Regulations, 2018)</t>
  </si>
  <si>
    <t>Capital Disqualification Event Substitution and Variation Applicable?</t>
  </si>
  <si>
    <t>Date(s) Supplement(s) to the Base Prospectus</t>
  </si>
  <si>
    <t>Have there been any Supplements to the Prospectus?</t>
  </si>
  <si>
    <t>Is the Use of Proceeds as specified in the Prospectus?</t>
  </si>
  <si>
    <t>Is Waiver of Set-off Applicable to the Senior Notes?</t>
  </si>
  <si>
    <t>Mitsubishi-10c-Aurora.json</t>
  </si>
  <si>
    <t>Are the Reasons for the Offer Different to the Use of Proceeds set out in the Offering Circular?</t>
  </si>
  <si>
    <t>First Tranche Issued under Current Offering Circular Date?</t>
  </si>
  <si>
    <t>Early Redemption Amount on Tax Redemption or Default</t>
  </si>
  <si>
    <t>Offering Circular Supplements Dates - First Tranche Issuance</t>
  </si>
  <si>
    <t>Floating Broken Amount Duration</t>
  </si>
  <si>
    <t>Details of Interests of Natural and Legal Person Involved in the Issue</t>
  </si>
  <si>
    <t>Interests of Natural and Legal Person Involved in the Issue</t>
  </si>
  <si>
    <t>Will there be more than one MiFID Manufacturer?</t>
  </si>
  <si>
    <t>Any clearing system(s) other than Euroclear Bank S.A./N.V. and Clearstream Banking S.A. or the DTC Required?</t>
  </si>
  <si>
    <t>Other Fixed Rate Day Count Fraction</t>
  </si>
  <si>
    <t>Rating by Other Agency</t>
  </si>
  <si>
    <t>Party responsible for calculating the Rate of Interest and Interest Amount</t>
  </si>
  <si>
    <t>Registered Notes Exchangeable on Request?</t>
  </si>
  <si>
    <t>Relevant Third Party Information</t>
  </si>
  <si>
    <t>Motability - Stage 10a - Aurora.json</t>
  </si>
  <si>
    <t>Fixed Broken Amount per Aggregate Nominal Amount</t>
  </si>
  <si>
    <t>Approval Description (e.g. date of Board Resolution)</t>
  </si>
  <si>
    <t>Is a party other than Issuing and Principal Paying Agent responsible for calculating the Rate of Interest and Interest Amount Required?</t>
  </si>
  <si>
    <t>Number of Days of Accrued Interest</t>
  </si>
  <si>
    <t>Description(s) of Earlier Tranche (i.e. Â£400,000,00 1.750 per cent.)</t>
  </si>
  <si>
    <t>Are any Additional Financial Centres required for payment purposes?</t>
  </si>
  <si>
    <t>First Coupon Period Broken Amount (Fixed Rate) per Calculation Amount</t>
  </si>
  <si>
    <t>Is Fixed Interest payable in arrear?</t>
  </si>
  <si>
    <t>Irregular First Coupon? (Fixed Rate)</t>
  </si>
  <si>
    <t>Irregular Last Coupon? (Fixed Rate)</t>
  </si>
  <si>
    <t>Last Coupon Period Broken Amount (Fixed Rate) per Calculation Amount</t>
  </si>
  <si>
    <t>Irregular First Coupon? (Floating Rate)</t>
  </si>
  <si>
    <t>Irregular Last Coupon? (Floating Rate)</t>
  </si>
  <si>
    <t>Manner of Determination Of Interest Rate?</t>
  </si>
  <si>
    <t>Is Board Approval of the Issuance Required?</t>
  </si>
  <si>
    <t>Status of the Listing Application?</t>
  </si>
  <si>
    <t>Make-Whole Redemption Margin (in basis point)</t>
  </si>
  <si>
    <t>Make-Whole Margin Required?</t>
  </si>
  <si>
    <t>Maximum Period Notice</t>
  </si>
  <si>
    <t>Maximum Redemption Amount Make-Whole</t>
  </si>
  <si>
    <t>Minimum Redemption Amount Make-Whole</t>
  </si>
  <si>
    <t>Date of Offering Circular</t>
  </si>
  <si>
    <t>Redemption Margin for Redemption pursuant to Condition 7.3</t>
  </si>
  <si>
    <t>Reference Bond for Redemption pursuant to Condition 7.3</t>
  </si>
  <si>
    <t>Singapore Product Classification
(as defined in the CMP Regulations 2018)</t>
  </si>
  <si>
    <t>Specified Time for Redemption pursuant to Condition 7.3</t>
  </si>
  <si>
    <t>Date(s) of Supplement(s) to Offering Circular</t>
  </si>
  <si>
    <t>Has the Offering Circular been supplemented?</t>
  </si>
  <si>
    <t>Trading Admission Expenses Currency?</t>
  </si>
  <si>
    <t>Other use of Proceeds</t>
  </si>
  <si>
    <t>Are Use of Proceeds as set out in the Offering Circular?</t>
  </si>
  <si>
    <t>Munifin-10d-Aurora.json</t>
  </si>
  <si>
    <t>Applicable Business Centres for Business Day Convention Definition Required?</t>
  </si>
  <si>
    <t>Approval Dates for Issuance of Notes (and Guarantee)</t>
  </si>
  <si>
    <t>Are any Business Centres or other special provisions relating to Payment Dates required to be specified?</t>
  </si>
  <si>
    <t>Early Redemption Amounts per Calculation Amount</t>
  </si>
  <si>
    <t>Is an Early Redemption Amount different from that set out in the Conditions applicable?</t>
  </si>
  <si>
    <t>Eighth Lead Manager Address</t>
  </si>
  <si>
    <t>Number of daysâ€™ notice for exchange of Global Notes</t>
  </si>
  <si>
    <t>Fifth Lead Manager Address</t>
  </si>
  <si>
    <t>First Tranche Offering Circular Supplement Dates</t>
  </si>
  <si>
    <t>Fourth Lead Manager Address</t>
  </si>
  <si>
    <t>Details relating to Instalment Notes (amount of each instalment, date on which each payment is to be made)</t>
  </si>
  <si>
    <t>Instalment Notes Applicable?</t>
  </si>
  <si>
    <t>Is an Issuer Call Notice Period other than as set out in the Conditions applicable?</t>
  </si>
  <si>
    <t>Other Clearing System(s) and the Relevant Identification Number</t>
  </si>
  <si>
    <t>Are there any clearing system(s) other than Euroclear Bank S.A./N.V. and Clearstream Banking, sociÃ©tÃ© anonyme required for settlement of the trade?</t>
  </si>
  <si>
    <t>Fall back provisions, rounding provisions, denominator and any other terms relating to the method of calculating interest on Floating Rate Notes, if different from those set out in the Conditions, Required?</t>
  </si>
  <si>
    <t>Other terms relating to the method of calculating interest for Fixed Rate Notes (Consider if day count fraction, particularly for Euro denominated issues, should be on an Actual/Actual basis. Also consider what should happen to unmatured Coupons in the event of early redemption of the Notes)</t>
  </si>
  <si>
    <t>Are any other terms or special conditions required to be specified?</t>
  </si>
  <si>
    <t>Zero Coupon - Any other formula/basis of determining amount payable</t>
  </si>
  <si>
    <t>Zero Coupon: Any other formula/basis of determining amount payable?</t>
  </si>
  <si>
    <t>'p' definition</t>
  </si>
  <si>
    <t>Partly Paid Notes Applicable?</t>
  </si>
  <si>
    <t>Details relating to Partly Paid Notes</t>
  </si>
  <si>
    <t>Second Lead Manager Address</t>
  </si>
  <si>
    <t>Seventh Lead Manager Address</t>
  </si>
  <si>
    <t>Sixth Lead Manager Address</t>
  </si>
  <si>
    <t>Are there any Stabilising Manager(s) to be specified?</t>
  </si>
  <si>
    <t>Third Lead Manager Address</t>
  </si>
  <si>
    <t>NAB-10b-Aurora.json</t>
  </si>
  <si>
    <t>Additional Business Centres Required</t>
  </si>
  <si>
    <t>Approval Body</t>
  </si>
  <si>
    <t>Business day Convention Required?</t>
  </si>
  <si>
    <t>Is a Calculation Agent required?</t>
  </si>
  <si>
    <t>Date Of Guarantee Approval</t>
  </si>
  <si>
    <t>When Issuer is: National Australia Bank Limited (ABN 12 004 044 937) select F8SB4JFBSYQFRQEH3Z21/ when Issuer is: BNZ International Funding Limited select N7LGVZM7X4UQ66T7LT74/ when Issuer is: BNZ London Branch select 549300HVMZ89HDMELW08</t>
  </si>
  <si>
    <t>Listing Venue Other</t>
  </si>
  <si>
    <t>Issuer Call Maximum Notice Period - Number of days</t>
  </si>
  <si>
    <t>Issuer Tax Call Maximum Notice Period - Number of days</t>
  </si>
  <si>
    <t>Issuer Call Minimum Notice Period - Number of days</t>
  </si>
  <si>
    <t>Issuer Tax Call Minimum Notice Period - Number of days</t>
  </si>
  <si>
    <t>Issuer Call Optional Redemption Amount (as a percentage of the Calculation Amount)</t>
  </si>
  <si>
    <t>Name and Identification Number of Other Clearing System(s)</t>
  </si>
  <si>
    <t>Investor Put Maximum Notice Period - Number of days</t>
  </si>
  <si>
    <t>Investor Put Minimum Notice Period - Number of days</t>
  </si>
  <si>
    <t>Use of Proceeds As Specified In Offering Circular?</t>
  </si>
  <si>
    <t>NationalGrid_10b_Aurora.json</t>
  </si>
  <si>
    <t>Approval Description Type and Date(s)</t>
  </si>
  <si>
    <t>Benchmark Administrator Registered under Article 36?</t>
  </si>
  <si>
    <t>Board Approval for Issuance Required?</t>
  </si>
  <si>
    <t>Calculation Agent (add in Legal Name and, if required, address)</t>
  </si>
  <si>
    <t>Party (other than Agent) to Calculate Rate of Interest and Interest Amount</t>
  </si>
  <si>
    <t>Dealer (add in Dealer Legal Name)</t>
  </si>
  <si>
    <t>Determination Date(s) Designated Day</t>
  </si>
  <si>
    <t>Early Redemption Amount for Tax Redemption or Default per Calculation Amount</t>
  </si>
  <si>
    <t>Final Redemption Percentage of Nominal Amount</t>
  </si>
  <si>
    <t>Is a Maximum Note Size Required?</t>
  </si>
  <si>
    <t>Is a bespoke disclosure required?</t>
  </si>
  <si>
    <t>Bespoke Disclosure</t>
  </si>
  <si>
    <t>Issuer Call Option Exercise Dates</t>
  </si>
  <si>
    <t>Issuer LEI (Select 8R95QZMKZLJX5Q2XR704 for National Grid plc; 5XJXCCYG4SDKFJ5WLB02 for National Grid Electricity Transmission plc)</t>
  </si>
  <si>
    <t>Clearing System other than Euroclear and Clearstream Required?</t>
  </si>
  <si>
    <t>Specific Use of Proceeds Disclosure Required? (nb required if UoP is other than general corporate purposes)</t>
  </si>
  <si>
    <t>Nationwide - Stage 10b - Aurora.json</t>
  </si>
  <si>
    <t>Description(s) of Earlier Tranche(s) (e.g. the EUR 500,000 floating rate instruments due January 2025)</t>
  </si>
  <si>
    <t>Fixed Leg Swap Applicable?</t>
  </si>
  <si>
    <t>Floating Leg Swap Applicable?</t>
  </si>
  <si>
    <t>Gross up of principal?</t>
  </si>
  <si>
    <t>Determination Date set by Interest Period?</t>
  </si>
  <si>
    <t>Loss Absorption Redemption</t>
  </si>
  <si>
    <t>Call Maximum Notice</t>
  </si>
  <si>
    <t>Mid-Swap type</t>
  </si>
  <si>
    <t>Call Minimum Notice</t>
  </si>
  <si>
    <t>Call Minimum Period</t>
  </si>
  <si>
    <t>Other Clearing Systems (Clearing System: Relevant Identification Number)</t>
  </si>
  <si>
    <t>Specify other Reasons for the Offer</t>
  </si>
  <si>
    <t>SONIA Lag Period Value â€œpâ€_x009d_</t>
  </si>
  <si>
    <t>Additional Paying Agent Names and Addresses (Name: Address)</t>
  </si>
  <si>
    <t>PRIIPs Restriction Required</t>
  </si>
  <si>
    <t>Restricted Events of Default?</t>
  </si>
  <si>
    <t>Substitution and Variation Applicable</t>
  </si>
  <si>
    <t>NatWest Markets-11a-Aurora.json</t>
  </si>
  <si>
    <t>Will a Calculation Agent (other than NatWest Markets Plc) be appointed?</t>
  </si>
  <si>
    <t>Legal Names of Co-Managers (Click â€œAddâ€_x009d_ after each entry)</t>
  </si>
  <si>
    <t>coupon_amount_calculation</t>
  </si>
  <si>
    <t>Was the first Tranche of the Series issued under the Conditions contained in the current version of the Prospectus?</t>
  </si>
  <si>
    <t>Date of the Prospectus containing the Conditions under which the first Tranche of the Series was issued</t>
  </si>
  <si>
    <t>Interest payment dates in each year (e.g. 1 January) in respect of fixed rate interest
(Click "Add" after each entry)</t>
  </si>
  <si>
    <t>Interest payment dates in each year (e.g. 1 January) in respect of floating rate interest
(Click "Add" after each entry)</t>
  </si>
  <si>
    <t>The date(s) on which the Noteholders can exercise the Investor Put 
(Click add after each entry)</t>
  </si>
  <si>
    <t>The date(s) on which the Issuer can exercise the Issuer Call 
(Click add after each entry)</t>
  </si>
  <si>
    <t>Is a Japan Credit Rating Agency rating required?</t>
  </si>
  <si>
    <t>Legal Name(s) of (Joint) Lead Manager(s) 
(Click â€œAddâ€_x009d_ after each entry)</t>
  </si>
  <si>
    <t>Business Days for payments (e.g. London, New York)
(Click "Add" after each entry)</t>
  </si>
  <si>
    <t>Interest payment dates in each year (e.g. 1 January) in respect of fixed rate reset interest
(Click "Add" after each entry)</t>
  </si>
  <si>
    <t>Nestle-10c-Aurora.json</t>
  </si>
  <si>
    <t>Additional RMB Settlement Centre</t>
  </si>
  <si>
    <t>Body having approved the issuance</t>
  </si>
  <si>
    <t>Approval date(s) for issuance of Notes and Guarantee obtained</t>
  </si>
  <si>
    <t>Is the Benchmark Administrator Registered under Article 36 of the Benchmark Regulations?</t>
  </si>
  <si>
    <t>Is Calculation Agent Required different to the Agent?</t>
  </si>
  <si>
    <t>Date of the Letter for a Syndicated Note Issue</t>
  </si>
  <si>
    <t>Issue Date of Earlier Tranche</t>
  </si>
  <si>
    <t>Additional Financial Centre(s) for Payment purposes Required?</t>
  </si>
  <si>
    <t>Are the Issuer Call Notice Periods different to those set out in the conditions?</t>
  </si>
  <si>
    <t>Legal Entity Identifier (For Nestle Holdings, Inc. insert: 549300EAEU8YV8MQXP30. For NestlÃ© Finance International Ltd. insert: 0KLLMNHINTFDRMU6DI05)</t>
  </si>
  <si>
    <t>Manager 1 Underwriting Commitments</t>
  </si>
  <si>
    <t>Manager 2 Underwriting Commitments</t>
  </si>
  <si>
    <t>Manager 3 Underwriting Commitments</t>
  </si>
  <si>
    <t>Manager 4 Underwriting Commitments</t>
  </si>
  <si>
    <t>Manager 5 Underwriting Commitments</t>
  </si>
  <si>
    <t>Manager 6 Underwriting Commitments</t>
  </si>
  <si>
    <t>Manager 7 Underwriting Commitments</t>
  </si>
  <si>
    <t>Manager 8 Underwriting Commitments</t>
  </si>
  <si>
    <t>Manager Commission Payable (as a percentage of the Aggregate Nominal Amounts)</t>
  </si>
  <si>
    <t>Legal name of Manager 1</t>
  </si>
  <si>
    <t>Legal name of Manager 2</t>
  </si>
  <si>
    <t>Legal name of Manager 3</t>
  </si>
  <si>
    <t>Legal name of Manager 4</t>
  </si>
  <si>
    <t>Legal name of Manager 5</t>
  </si>
  <si>
    <t>Legal name of Manager 6</t>
  </si>
  <si>
    <t>Legal name of Manager 7</t>
  </si>
  <si>
    <t>Legal name of Manager 8</t>
  </si>
  <si>
    <t>Number of Managers?</t>
  </si>
  <si>
    <t>Maximum Notice Period for Issuer Make Whole Call (in days)</t>
  </si>
  <si>
    <t>Minimum Notice Period for Issuer Make Whole Call (in days)</t>
  </si>
  <si>
    <t>Minimum Redemption Amount Issuer Make Whole Call</t>
  </si>
  <si>
    <t>Other Clearing Systems, and their relevant address and identification number(s)</t>
  </si>
  <si>
    <t>Is a rating being provided by a Rating Agency other than Moodyâ€™s and S&amp;P?</t>
  </si>
  <si>
    <t>Public Offer?</t>
  </si>
  <si>
    <t>Is the Issuer Call option redeemable in part?</t>
  </si>
  <si>
    <t>Trading application status</t>
  </si>
  <si>
    <t>Is Use of Proceeds as set out in Prospectus?</t>
  </si>
  <si>
    <t>Nomura_10b_Aurora.json</t>
  </si>
  <si>
    <t>Issuance Currency</t>
  </si>
  <si>
    <t>Issuer Call Notice Period as set out in the Conditions?</t>
  </si>
  <si>
    <t>Legal Entity Identifier (For Nomura Europe Finance N.V. insert: 549300YTPQODU6656F43. For Nomura Global Finance Co., Ltd. insert: 549300LD2LTOK5375T86)</t>
  </si>
  <si>
    <t>Notice Period for Investor Put as set out in the Conditions?</t>
  </si>
  <si>
    <t>Alternate Business Day Convention</t>
  </si>
  <si>
    <t>Other Alternate Business Day Convention Required?</t>
  </si>
  <si>
    <t>Other Clearing Systems and their relevant Identification Number(s)</t>
  </si>
  <si>
    <t>Listing Venue Other Than Luxembourg Euro MTF</t>
  </si>
  <si>
    <t>Nordea-10c-Aurora.json</t>
  </si>
  <si>
    <t>Approval date(s)</t>
  </si>
  <si>
    <t>Body having authorised the issue</t>
  </si>
  <si>
    <t>Will a Calculation Agent (who is not the IPA) be appointed?</t>
  </si>
  <si>
    <t>Does the Benchmark Administrator appear in the EU Register of administrators and benchmarks?</t>
  </si>
  <si>
    <t>Does the Benchmark fall within the scope of Regulation (EU) 2016/1011?</t>
  </si>
  <si>
    <t>Issue date of the first tranche of the Original Notes</t>
  </si>
  <si>
    <t>Reset first margin</t>
  </si>
  <si>
    <t>Is first margin positive or negative?</t>
  </si>
  <si>
    <t>Dates of Supplement(s) to First Tranche Base Prospectus</t>
  </si>
  <si>
    <t>Broken Amount per Calculation Amount</t>
  </si>
  <si>
    <t>Short or long Broken Amount</t>
  </si>
  <si>
    <t>Will the fixed rate interest calculation period be subject to adjustment?</t>
  </si>
  <si>
    <t>Will the fixed interest rate payment date be subject to adjustment in accordance with a business day convention?</t>
  </si>
  <si>
    <t>Floating Broken Amount Required?</t>
  </si>
  <si>
    <t>Is the floating rate interest calculation period subject to adjustment?</t>
  </si>
  <si>
    <t>Will the floating interest rate payment date be subject to adjustment in accordance with a business day convention?</t>
  </si>
  <si>
    <t>Notice Period Issuer Call</t>
  </si>
  <si>
    <t>Rating agency having endorsed the rating</t>
  </si>
  <si>
    <t>Status of the rating agency having endorsed the rating</t>
  </si>
  <si>
    <t>Issuer Call - Redeemable in Part?</t>
  </si>
  <si>
    <t>Reset Day Count Fraction</t>
  </si>
  <si>
    <t>Interest Payment Dates for Reset Notes (in each year i.e. 1 January)</t>
  </si>
  <si>
    <t>Reset Reference Rate Conversion Applicable?</t>
  </si>
  <si>
    <t>Stabilising Manager</t>
  </si>
  <si>
    <t>Are the Substitution and Variation provisions in Condition 17 applicable?</t>
  </si>
  <si>
    <t>Talon Maturity Date(s)</t>
  </si>
  <si>
    <t>Third Party Information to be included in Final Terms?</t>
  </si>
  <si>
    <t>Are Expenses in relation to Admission to Trading disclosed?</t>
  </si>
  <si>
    <t>Initial tranche trading venue</t>
  </si>
  <si>
    <t>Are the transitional provisions in Article 51 of Regulation (EU) 2016/1011 applicable?</t>
  </si>
  <si>
    <t>Nordic Investment Bank - 10b - Aurora.json</t>
  </si>
  <si>
    <t>Text of additional selling restrictions</t>
  </si>
  <si>
    <t>Are there any additional selling restrictions required to be specified?</t>
  </si>
  <si>
    <t>Determination Agent Required</t>
  </si>
  <si>
    <t>Early Insolvent Redemption Amount as set out in Conditions</t>
  </si>
  <si>
    <t>Existing Instruments Common Code</t>
  </si>
  <si>
    <t>Interest Commencement Date Required</t>
  </si>
  <si>
    <t>Interest Payment Dates (e.g. 1 January)</t>
  </si>
  <si>
    <t>Determination Date set by Interest Period or Interest Payment Date</t>
  </si>
  <si>
    <t>Investor Put</t>
  </si>
  <si>
    <t>Are the Instruments to be Listed?</t>
  </si>
  <si>
    <t>MiFID II Negative Target Market</t>
  </si>
  <si>
    <t>Will the Instruments be issued in New Global Instrument form?</t>
  </si>
  <si>
    <t>Will the Instruments be held under the New Safekeeping Structure?</t>
  </si>
  <si>
    <t>Other Terms Required</t>
  </si>
  <si>
    <t>subject to the distributorâ€™s suitability and appropriateness obligations under MiFID II</t>
  </si>
  <si>
    <t>NWB-Aurora.json</t>
  </si>
  <si>
    <t>EU Registered Rating Agency endorsing rating of non EU Rating Agency</t>
  </si>
  <si>
    <t>Eurosystem Eligible?</t>
  </si>
  <si>
    <t>Investor Put Notice Period applicable?</t>
  </si>
  <si>
    <t>Issuer Call Notice Period in days</t>
  </si>
  <si>
    <t>Issuer Call Notice Period applicable</t>
  </si>
  <si>
    <t>Number of Managers</t>
  </si>
  <si>
    <t>MiFID Negative Target Market (please enter in complete sentences)</t>
  </si>
  <si>
    <t>Investor Put Notice Period in days</t>
  </si>
  <si>
    <t>Other Clearing Systems Names, Addresses and Identification Numbers</t>
  </si>
  <si>
    <t>Any clearing system(s) other than DTC, Euroclear Bank SA/NV/ and Clearstream Banking, S.A. Required?</t>
  </si>
  <si>
    <t>Redemption for Tax Reasons Applies?</t>
  </si>
  <si>
    <t>Names of Stabilising Managers</t>
  </si>
  <si>
    <t>Trading?</t>
  </si>
  <si>
    <t>Prudential-Aurora.json</t>
  </si>
  <si>
    <t>Benchmark Administrator Registered pursuant to Article 36 of Regulation (EU) 2016/1011?</t>
  </si>
  <si>
    <t>Designated Maturity Required</t>
  </si>
  <si>
    <t>Supplement to First Tranche_Base Prospectus Dates</t>
  </si>
  <si>
    <t>Issuance Approval Body</t>
  </si>
  <si>
    <t>Make Whole Redemption Price Required?</t>
  </si>
  <si>
    <t>MiFID Negative Target Market (Please enter as complete sentence(s))</t>
  </si>
  <si>
    <t>Other Clearing System(s) with address and relevant identification number</t>
  </si>
  <si>
    <t>Any clearing system (s) other than DTC, Euroclear and Clearstream, Luxembourg Required?</t>
  </si>
  <si>
    <t>Singapore Tax Legend Required?</t>
  </si>
  <si>
    <t>RBC-Aurora.json</t>
  </si>
  <si>
    <t>Date of Board approval for issuance of Notes obtained</t>
  </si>
  <si>
    <t>Early Redemption Amount for Taxation, Event of Default, Capital Event or Eligible LIabilities Event</t>
  </si>
  <si>
    <t>Disclosure for Interest Material to the Offer Required?</t>
  </si>
  <si>
    <t>Issuer Call Maximum Notice Period in Number of days</t>
  </si>
  <si>
    <t>Issuer Call Minimum Notice Period in Number of days</t>
  </si>
  <si>
    <t>Other Clearing Systems with address and identification number</t>
  </si>
  <si>
    <t>Clearing systems other than Euroclear Bank, Clearstream Banking and DTC Required?</t>
  </si>
  <si>
    <t>RBSG-10B-Aurora.json</t>
  </si>
  <si>
    <t>Benchmark Administrator(s) Registered Under Article 36 Of The Benchmark Regulation?</t>
  </si>
  <si>
    <t>Board Approval Required?</t>
  </si>
  <si>
    <t>Party other than National Westminster Bank plc responsible for calculating the Rate of Interest and Interest Amount Required?</t>
  </si>
  <si>
    <t>First Tranche Supplemental Prospectuses Dates</t>
  </si>
  <si>
    <t>First Tranche Supplemental Prospectuses Dates Required?</t>
  </si>
  <si>
    <t>Fixed Rate Adjusted/Unadjusted</t>
  </si>
  <si>
    <t>Standard Interest Determination Date for Screen Rate Determination</t>
  </si>
  <si>
    <t>Manner of Determination of Interest Rate for Floating Rate</t>
  </si>
  <si>
    <t>Is it an Issue or an Offer?</t>
  </si>
  <si>
    <t>Maximum Note Size (e.g. â‚¬199,000)</t>
  </si>
  <si>
    <t>Clearing System other than Euroclear Bank and Clearstream Banking or CMU and the Relevant ID Numbers</t>
  </si>
  <si>
    <t>Clearing System other than Euroclear Bank and Clearstream Banking or CMU Required?</t>
  </si>
  <si>
    <t>Reset Rate Adjusted/Unadjusted</t>
  </si>
  <si>
    <t>Reset Fixed Coupon Amount</t>
  </si>
  <si>
    <t>Reset Period Maturity Initial Mid-Swap Rate Final Fallback?</t>
  </si>
  <si>
    <t>Specified Floating Interest Period Required?</t>
  </si>
  <si>
    <t>Applicable Subsequent Reset Dates?</t>
  </si>
  <si>
    <t>Supplemental Prospectuses Dates</t>
  </si>
  <si>
    <t>Supplemental Prospectuses Dates Required?</t>
  </si>
  <si>
    <t>RegionStockholm-10b-Aurora.json</t>
  </si>
  <si>
    <t>Additional Paying Agent names and addresses</t>
  </si>
  <si>
    <t>Are there any Additional Paying Agents?</t>
  </si>
  <si>
    <t>Are additional selling restrictions required for certain jurisdictions?</t>
  </si>
  <si>
    <t>Day Count Fraction (Index Linked Notes)</t>
  </si>
  <si>
    <t>Dealer Name</t>
  </si>
  <si>
    <t>Early Redemption Amount (payable on Taxation or Default Event) per Calculation Amount</t>
  </si>
  <si>
    <t>Additional Financial Centres or other special provisions relating to Payment Dates</t>
  </si>
  <si>
    <t>Are Additional Financial Centres or other special provisions relating to Payment Dates required to be specified?</t>
  </si>
  <si>
    <t>Will the Fixed Interest rate payment dates be subject to adjustment?</t>
  </si>
  <si>
    <t>Will the Floating Interest rate be subject to adjustment?</t>
  </si>
  <si>
    <t>Are details relating to Instalment Notes required to be specified?</t>
  </si>
  <si>
    <t>Currency of the Notes</t>
  </si>
  <si>
    <t>Notice Period (Issuer Call)</t>
  </si>
  <si>
    <t>Does a maximum rate of interest need to be specified for the Notes?</t>
  </si>
  <si>
    <t>Does a minimum rate of interest need to be specified for the Notes?</t>
  </si>
  <si>
    <t>Notice Period (Investor Put)</t>
  </si>
  <si>
    <t>Optional Redemption Amount per Calculation Amount (Issuer Call)</t>
  </si>
  <si>
    <t>Give name and number of other clearing systems</t>
  </si>
  <si>
    <t>Are there any clearing systems other than Euroclear and Clearstream, Luxembourg required for settlement of the trade?</t>
  </si>
  <si>
    <t>Give details relating to other final terms</t>
  </si>
  <si>
    <t>Are any other final terms applicable?</t>
  </si>
  <si>
    <t>Specify details relating to Redenomination, including the applicable Day Count Fraction and any provisions necessary to deal with floating rate interest calculation</t>
  </si>
  <si>
    <t>Is Redenomination applicable?</t>
  </si>
  <si>
    <t>Specify the relevant regulated market on which the Notes are admitted to trading and, if relevant, admission to an official list (e.g. â€œEuronext Dublin, and admission to the Official List of Euronext Dublinâ€_x009d_)</t>
  </si>
  <si>
    <t>Is the Singapore selling restriction applicable?</t>
  </si>
  <si>
    <t>Floating Interest Rate Specified Period(s)</t>
  </si>
  <si>
    <t>Are there any Stabilisation Managers required to be specified?</t>
  </si>
  <si>
    <t>Offering Circular Supplement date(s)</t>
  </si>
  <si>
    <t>Are talons for future Coupons or Receipts to be attached to Definitive Notes?</t>
  </si>
  <si>
    <t>REN-10B-Aurora.json</t>
  </si>
  <si>
    <t>Additional Financial Centres Details</t>
  </si>
  <si>
    <t>Date(s) Board approval for issuance of Notes obtained</t>
  </si>
  <si>
    <t>Legal Name of Benchmark Administrator</t>
  </si>
  <si>
    <t>Benchmark Administrator Status on ESMA Register</t>
  </si>
  <si>
    <t>Early Insolvent Redemption Amount Calculation Required?</t>
  </si>
  <si>
    <t>Final Redemption Amount Calculated</t>
  </si>
  <si>
    <t>Issuer Call Options</t>
  </si>
  <si>
    <t>Issuer LEI (REN SGPS S.A.: 549300FR1FN48IGHR915. REN Finance B.V.: 54930019D5P01WQQZF17)</t>
  </si>
  <si>
    <t>"p" London Banking Days</t>
  </si>
  <si>
    <t>Redenomination?</t>
  </si>
  <si>
    <t>Republic of Indonesia-10c-Aurora.json</t>
  </si>
  <si>
    <t>Consolidation Provisions Required?</t>
  </si>
  <si>
    <t>Floating Interest Periods</t>
  </si>
  <si>
    <t>guarantor_name_or_names</t>
  </si>
  <si>
    <t>Manner in which Interest Rate is Determined</t>
  </si>
  <si>
    <t>Has the Listing Application already been made?</t>
  </si>
  <si>
    <t>Legal Names Manager(s)</t>
  </si>
  <si>
    <t>Issuer Call Maximum Redemption Amount per Calculation Amount</t>
  </si>
  <si>
    <t>Issuer Call Minimum Redemption Amount per Calculation Amount</t>
  </si>
  <si>
    <t>Investor Put Notice Period Required?</t>
  </si>
  <si>
    <t>Optional Redemption Date(s) Investor Put</t>
  </si>
  <si>
    <t>Other Terms Relating to the Interest Calculation Method Required?</t>
  </si>
  <si>
    <t>Issuer Call redeemable in part?</t>
  </si>
  <si>
    <t>Stabilizing Manager(s)</t>
  </si>
  <si>
    <t>Stabilizing Manager(s) Required?</t>
  </si>
  <si>
    <t>Supplement Offering Circular Date(s)</t>
  </si>
  <si>
    <t>Sampo-10b-Aurora.json</t>
  </si>
  <si>
    <t>Date Board approval for issuance of Notes was obtained</t>
  </si>
  <si>
    <t>Early Redemption Amount(s) per Calculation Amount payable on redemption for taxation reasons or other early redemption</t>
  </si>
  <si>
    <t>Are the Notes intended to be held in a manner which allows for Eurosystem Eligibility?</t>
  </si>
  <si>
    <t>Description of previous tranches (including date issued on e.g $500,000,000 Floating Rate Notes issued on 1 January 2019)</t>
  </si>
  <si>
    <t>Expenses (include the currency symbol)</t>
  </si>
  <si>
    <t>The date on which the Issuer can exercise the Issuer Call until (but excluding)</t>
  </si>
  <si>
    <t>First Tranche issued under an earlier Prospectus?</t>
  </si>
  <si>
    <t>Is a Broken Amount Required?</t>
  </si>
  <si>
    <t>Details of Material Interests of Natural and Legal Persons Involved in the Issue</t>
  </si>
  <si>
    <t>Interests Of Natural And Legal Persons Involved In The Issue</t>
  </si>
  <si>
    <t>Maximum Notice Period for Call Option (No. of Days)</t>
  </si>
  <si>
    <t>Maximum Notice Period for Condition 9(b) (Redemption for Tax Reasons) (No. of days)</t>
  </si>
  <si>
    <t>Minimum Notice Period for Condition 9(b) (Redemption for Tax Reasons) (No. of days)</t>
  </si>
  <si>
    <t>Minimum Redemption Amount (Please note that the clearing systems recommend a minimum period of 5 business days in respect of a Call Option)</t>
  </si>
  <si>
    <t>Notes Exchange Notice (No. of days)</t>
  </si>
  <si>
    <t>Put Option Optional Redemption Date(s)</t>
  </si>
  <si>
    <t>Call Option Optional Redemption Date(s)</t>
  </si>
  <si>
    <t>Any clearing system(s) other than Euroclear Bank S.A./N.V. and Clearstream Banking S.A. and the relevant identification number(s) (Clearing System: Relevant Identification Number)</t>
  </si>
  <si>
    <t>Are Clearing Systems other than Euroclear or Clearstream Required?</t>
  </si>
  <si>
    <t>Party responsible for calculating the Rate(s) of Interest and/or Interest Amount(s)</t>
  </si>
  <si>
    <t>Benchmark Regulation re ESMA Register of Benchmarks and Administrators</t>
  </si>
  <si>
    <t>Talons for future Coupons to be attached to Definitive Notes Required?</t>
  </si>
  <si>
    <t>Santander UK-10A-Aurora.json</t>
  </si>
  <si>
    <t>Final Redemption Amount per Calculation Amount for Notes in Definitive Form</t>
  </si>
  <si>
    <t>Earlier Tranche Issue Interest Commencement Date</t>
  </si>
  <si>
    <t>Issuer LEI (Santander UK plc: PTCQB104N23FMNK2RZ28 / Santander UK Group Holdings plc: 549300F5XIFGNNW4CF72)</t>
  </si>
  <si>
    <t>Loss Absorption Disqualification Event Call?</t>
  </si>
  <si>
    <t>Minimum Period (in Days)</t>
  </si>
  <si>
    <t>Programme Size / Type
 (e.g. â‚¬30,000,000,000
Euro Medium Term Note Programme)</t>
  </si>
  <si>
    <t>Regulation S Offering Compliance Category 2?</t>
  </si>
  <si>
    <t>Day Count Fraction for Reset Rate</t>
  </si>
  <si>
    <t>Rule 144A Offering?</t>
  </si>
  <si>
    <t>Trading Admission Date Specified?</t>
  </si>
  <si>
    <t>Scania-10b-Aurora.json</t>
  </si>
  <si>
    <t>Additional Paying Agent Name(s) and Address(es)</t>
  </si>
  <si>
    <t>Are any of the listed Benchmark Administrator(s) included in the register of administrators and benchmarks established and maintained by the European Securities and Markets Authority pursuant to article 36 of the Benchmark Regulation?</t>
  </si>
  <si>
    <t>EU Benchmark Regulation: Article 29(2) Statement on Benchmarks Applicable?</t>
  </si>
  <si>
    <t>Date of Guarantee Approval</t>
  </si>
  <si>
    <t>Description of Earlier Tranche(s) including Date Issued (e.g. $500,000,000 Floating Rate Notes issued on 1 January 2020)</t>
  </si>
  <si>
    <t>Specific Board Approval required for the Issuance?</t>
  </si>
  <si>
    <t>Issuer Par Call Period Commencement Date</t>
  </si>
  <si>
    <t>Will the Notes be Listed and Admitted to Trading?</t>
  </si>
  <si>
    <t>Maximum Notice Period Investor Put (in Days)</t>
  </si>
  <si>
    <t>Minimum Notice Period Investor Put (in days)</t>
  </si>
  <si>
    <t>Minimum Notice Period Issuer Call (in days)</t>
  </si>
  <si>
    <t>Caclulation Agent Required if not the Principal Paying Agent?</t>
  </si>
  <si>
    <t>Other Clearing Systems Name(s) and Relevant Identification Number(s)</t>
  </si>
  <si>
    <t>Quotation Time for Spens/Make-Whole</t>
  </si>
  <si>
    <t>Rating Agency Legal Names</t>
  </si>
  <si>
    <t>Rating Agency CRA statement required?</t>
  </si>
  <si>
    <t>Redemption Margin for Spens/Make Whole</t>
  </si>
  <si>
    <t>Reference Bond for Spens/Make Whole</t>
  </si>
  <si>
    <t>Registered Benchmark Administrator(s)</t>
  </si>
  <si>
    <t>Date of Admission for Listing and Trading</t>
  </si>
  <si>
    <t>SEB-10c-Aurora.json</t>
  </si>
  <si>
    <t>Was the first Tranche of the Series issued under the Conditions contained in the current version of the Information Memorandum?</t>
  </si>
  <si>
    <t>Early Redemption Amount(s) payable on tax redemption, event of default or capital event (per Calculation Amount)</t>
  </si>
  <si>
    <t>Is Early Redemption allowed for taxation reasons, event of default or Capital Event?</t>
  </si>
  <si>
    <t>ESMA Complex Bonds</t>
  </si>
  <si>
    <t>Trading Expenses Estimate</t>
  </si>
  <si>
    <t>Will there be a Margin applied to the Extended Maturity Reference Rate?</t>
  </si>
  <si>
    <t>Fixed Reset Interest Payment Date(s) in each year (e.g. 1 January)</t>
  </si>
  <si>
    <t>Fixed Reset Initial Interest Rate</t>
  </si>
  <si>
    <t>Issuer Maturity Call</t>
  </si>
  <si>
    <t>Maximum Notice Period for Condition 5.06 (in days)</t>
  </si>
  <si>
    <t>Minimum Notice Period for Condition 5.06 (in days)</t>
  </si>
  <si>
    <t>Observation Look-Back Period in number of London Banking Days</t>
  </si>
  <si>
    <t>Names and relevant identification number(s) of other clearing system(s)</t>
  </si>
  <si>
    <t>Any Clearing Systems other than Euroclear or Clearstream, Luxembourg and DTC Required?</t>
  </si>
  <si>
    <t>Screen Rate Determination Relevant Number (five or greater)</t>
  </si>
  <si>
    <t>Is a Reset Margin applicable?</t>
  </si>
  <si>
    <t>Date(s) of Supplement(s) to the Information Memorandum</t>
  </si>
  <si>
    <t>SEK-10d-Aurora.json</t>
  </si>
  <si>
    <t>Benchmark Administrator Registered Under Article 36 of The Benchmark Regulation?</t>
  </si>
  <si>
    <t>Bespoke Redemption Wording</t>
  </si>
  <si>
    <t>Maturity Day Business Day Convention</t>
  </si>
  <si>
    <t>CRA established in the EEA or the UK and registered under the CRA Regulation?</t>
  </si>
  <si>
    <t>Description of the Summary of the Issue</t>
  </si>
  <si>
    <t>Screen Interest Determination Date(s)</t>
  </si>
  <si>
    <t>Early Redemption Amount for Tax Event</t>
  </si>
  <si>
    <t>Eurosystem Eligibility Disclosure Required?</t>
  </si>
  <si>
    <t>Final Redemption</t>
  </si>
  <si>
    <t>Interest Material to the Offer Required Disclosure</t>
  </si>
  <si>
    <t>Any clearing system(s) other than Euroclear Bank SA/NV, Clearstream Banking S.A. and The Depository Trust Company Required?</t>
  </si>
  <si>
    <t>Other Rating Agency Status Expected</t>
  </si>
  <si>
    <t>'p' London Banking Days</t>
  </si>
  <si>
    <t>Rating Agency Legal Name</t>
  </si>
  <si>
    <t>Source Historic Interest Rates (for example, identity of Benchmark Administrator)</t>
  </si>
  <si>
    <t>Summary of the Issue Required?</t>
  </si>
  <si>
    <t>Shell-10b-Aurora.json</t>
  </si>
  <si>
    <t>Expenses (include currency symbol)</t>
  </si>
  <si>
    <t>Final Coupon Broken Amount (per Calculation Amount)</t>
  </si>
  <si>
    <t>Dates of Supplements to the First Trancheâ€™s Base Prospectus</t>
  </si>
  <si>
    <t>Legal Entity Identifier (select as follows: Royal Dutch Shell plc (LEI): 21380068P1DRHMJ8KU70)</t>
  </si>
  <si>
    <t>Initial Coupon Broken Amount (per Calculation Amount)</t>
  </si>
  <si>
    <t>Issuer LEI (Select as follows: Shell International Finance B.V.: 213800ITMMKU4Z7I4F78 and Royal Dutch Shell plc: 21380068P1DRHMJ8KU70)</t>
  </si>
  <si>
    <t>Maximum Redemption Amount (this cannot be more than the issuance amount)</t>
  </si>
  <si>
    <t>MiFID Negative Target Market (please enter as complete sentences)</t>
  </si>
  <si>
    <t>Minimum Redemption Amount (this cannot be less than the minimum denomination)</t>
  </si>
  <si>
    <t>Party to Calculate Interest (insert â€œNot Applicableâ€_x009d_ if the Agent will calculate the interest)</t>
  </si>
  <si>
    <t>Address of Paying Agent</t>
  </si>
  <si>
    <t>Name(s) and Address(es) of Additional Paying Agents</t>
  </si>
  <si>
    <t>Additional Paying Agents Required?</t>
  </si>
  <si>
    <t>Legal name of Paying Agent</t>
  </si>
  <si>
    <t>Is Issuer Call Redeemable In Part?</t>
  </si>
  <si>
    <t>Singapore Excluded Investment Products</t>
  </si>
  <si>
    <t>Singapore Prescribed Capital Markets Product</t>
  </si>
  <si>
    <t>Use of Proceeds Required?</t>
  </si>
  <si>
    <t>SMBC-Aurora.json</t>
  </si>
  <si>
    <t>Are Consolidation Provisions Required?</t>
  </si>
  <si>
    <t>Financial Centre for the date and place of payment and Condition 8(h)</t>
  </si>
  <si>
    <t>First Tranche Offering Circular Supplement Dates Required?</t>
  </si>
  <si>
    <t>Are Instalment Notes Payable in Equal Instalments?</t>
  </si>
  <si>
    <t>Does any natural and legal person have an interest in the offer that is not otherwise disclosed in the Offering Circular?</t>
  </si>
  <si>
    <t>Interests of natural and legal person in the offer which are not otherwise disclosed in the Offering Circular</t>
  </si>
  <si>
    <t>Legal Name(s) of Managers/Dealer</t>
  </si>
  <si>
    <t>Minimum Redemption Amount (for Issuer Call) Required?</t>
  </si>
  <si>
    <t>Notes Form Registered?</t>
  </si>
  <si>
    <t>Other Clearing System and the relevant identification number</t>
  </si>
  <si>
    <t>R&amp;I Instrument Rating Status?</t>
  </si>
  <si>
    <t>Redemption Options</t>
  </si>
  <si>
    <t>Are Redenomination Renominalisation and Reconventioning Provisions Required?</t>
  </si>
  <si>
    <t>SoceieteGenerale_10b_Aurora.json</t>
  </si>
  <si>
    <t>Is the Benchmark Administrator a Central Bank?</t>
  </si>
  <si>
    <t>Insert the date and any explanation of the Board Resolutions, which is required</t>
  </si>
  <si>
    <t>Day Count Fraction Fixed</t>
  </si>
  <si>
    <t>Will the Offer Price be determined in accordance with market conditions then prevailing including the current market price of the Underlying(s)?</t>
  </si>
  <si>
    <t>Early Redemption Amount Calculation Method</t>
  </si>
  <si>
    <t>Expenses and taxes charged to subscriber or purchaser?</t>
  </si>
  <si>
    <t>Fixed Coupon Amount per Calculation Amount/Specified Denomination</t>
  </si>
  <si>
    <t>Fixed Coupon Amount Determination?</t>
  </si>
  <si>
    <t>Day Count Fraction Applicable?</t>
  </si>
  <si>
    <t>Gross-up of principal?</t>
  </si>
  <si>
    <t>Issue specific summary</t>
  </si>
  <si>
    <t>Issue specific summary required?</t>
  </si>
  <si>
    <t>Issuer LEI (For SociÃ©tÃ© GÃ©nÃ©rale: O2RNE8IBXP4R0TD8PU41. For SG ISSUER: 549300QNMDBVTHX8H127. For SG Option Europe: 969500FDN8G43HMHZM83)</t>
  </si>
  <si>
    <t>Masse Representative Fee in EUR</t>
  </si>
  <si>
    <t>Maximum Note Size (ie. EUR199,000)</t>
  </si>
  <si>
    <t>Non Exempt Offer?</t>
  </si>
  <si>
    <t>Optional Redemption Amount Investor Put Determination</t>
  </si>
  <si>
    <t>Optional Redemption Amount Issuer Call Determination</t>
  </si>
  <si>
    <t>Name(s) and Address(es) of Paying Agent(s)</t>
  </si>
  <si>
    <t>Public Offer in the European Economic Area?</t>
  </si>
  <si>
    <t>Rating Agency Critera Required?</t>
  </si>
  <si>
    <t>Reference Rate Required?</t>
  </si>
  <si>
    <t>Are the Notes admitted to Trading?</t>
  </si>
  <si>
    <t>Sparebank1-10c-Aurora.json</t>
  </si>
  <si>
    <t>Is Prohibition of Sales to Belgian Consumers applicable?</t>
  </si>
  <si>
    <t>Early Redemption Amount(s) payable for tax reasons or default event (per Calculation Amount)</t>
  </si>
  <si>
    <t>Is Early Redemption allowed for tax reasons or default event?</t>
  </si>
  <si>
    <t>Supplements to First Tranche Base Prospectus Dates</t>
  </si>
  <si>
    <t>Fixed Broken Amount (per Calculation Amount)</t>
  </si>
  <si>
    <t>Issuer LEI (SpareBank1 SMN: 7V6Z97IO7R1SEAO84Q32; SpareBank 1 Nord-Norge: 549300SXM92LQ05OJQ76; SpareBank 1 Ã˜stlandet: 549300VRM6G42M8OWN49)</t>
  </si>
  <si>
    <t>Legal Name of Manager(s)/Dealer</t>
  </si>
  <si>
    <t>Material Interests Details</t>
  </si>
  <si>
    <t>Call Maximum Notice Period (Condition 6(c))</t>
  </si>
  <si>
    <t>Maximum Notice Period for Condition 6(b) (Redemption and Purchase â€“ Redemption for tax reasons) (in number of days)</t>
  </si>
  <si>
    <t>Maximum Redemption Amount for Issuer Call</t>
  </si>
  <si>
    <t>Minimum Notice Period for Condition 6(b) (Redemption and Purchase â€“ Redemption for tax reasons) (in number of days)</t>
  </si>
  <si>
    <t>Minimum Redemption Amount for Issuer Call</t>
  </si>
  <si>
    <t>CMS Rate Determination-Multiplier</t>
  </si>
  <si>
    <t>Call Minimum Notice Period (Condition 6(c))</t>
  </si>
  <si>
    <t>Names and relevant identification numbers of clearing system(s) other than Euroclear Bank SA/NV and Clearstream, Luxembourg</t>
  </si>
  <si>
    <t>Are there any clearing system(s) other than Euroclear Bank SA/NV and Clearstream, Luxembourg required for settlement of the trade?</t>
  </si>
  <si>
    <t>Are the Notes to be offered in Belgium?</t>
  </si>
  <si>
    <t>Maximum Notice Period for Investor Put (in Days)</t>
  </si>
  <si>
    <t>Minimum Notice Period for Investor Put (in Days)</t>
  </si>
  <si>
    <t>SSAB_10b_Aurora.json</t>
  </si>
  <si>
    <t>Additional Financial Centre (for payment purposes) Required?</t>
  </si>
  <si>
    <t>Additional Financial Centres (for payment purposes)</t>
  </si>
  <si>
    <t>Date approval for issuance of Notes obtained</t>
  </si>
  <si>
    <t>Early Redemption Amount (per Calculation Amount) of each Note payable on redemption for taxation reasons (Condition 6(c)) or an event of default (Condition 11)</t>
  </si>
  <si>
    <t>Details of any interest of natural and legal persons involved in the issue</t>
  </si>
  <si>
    <t>Specifical Approval for issuance of Notes required?</t>
  </si>
  <si>
    <t>Issuer Call Maximum no of days notice</t>
  </si>
  <si>
    <t>Issuer Call Minimum no of days notice</t>
  </si>
  <si>
    <t>Optional Redemption Date(s) (for Investor Put)</t>
  </si>
  <si>
    <t>Party responsible for calculating the Rate(s) of Interest and Interest Amount(s) (if not the Agent)</t>
  </si>
  <si>
    <t>Put Maximum Notice-No of days</t>
  </si>
  <si>
    <t>Put Minimum Notice-No of days</t>
  </si>
  <si>
    <t>Relevant Screen Page (In the case of EURIBOR, if not Reuters EURIBOR01 ensure it is a page which shows a composite rate or amend the fallback provisions appropriately)</t>
  </si>
  <si>
    <t>Reset Date (e.g In the case of a LIBOR, EURIBOR, NIBOR or STIBOR based option, the first day of the Interest Period)</t>
  </si>
  <si>
    <t>Stadshypotek-10c-Aurora.json</t>
  </si>
  <si>
    <t>First Tranche issued under current offering circular?</t>
  </si>
  <si>
    <t>D definition</t>
  </si>
  <si>
    <t>Specify other definition of D</t>
  </si>
  <si>
    <t>Interest Basis following the Maturity Date</t>
  </si>
  <si>
    <t>Manner of Determination of Interest Rate following the Maturity Date</t>
  </si>
  <si>
    <t>Extended Maturity Floating Rate Tenor</t>
  </si>
  <si>
    <t>Additional Financial Centre(s) for the purposes of Payments required to be specified?</t>
  </si>
  <si>
    <t>Will the fixed interest rate payment dates be subject to adjustment in accordance with a business day convention?</t>
  </si>
  <si>
    <t>Short or long first/last Fixed Broken Amount</t>
  </si>
  <si>
    <t>Optional Redemption Date Issuer Call</t>
  </si>
  <si>
    <t>Are additional paying agent details required to be specified?</t>
  </si>
  <si>
    <t>Is an explanation of the meaning of the ratings required?</t>
  </si>
  <si>
    <t>Is reference rate replacement applicable?</t>
  </si>
  <si>
    <t>Relevant financial centre</t>
  </si>
  <si>
    <t>Singapore product classification</t>
  </si>
  <si>
    <t>Specified Time (e.g. 11.00 a.m.)</t>
  </si>
  <si>
    <t>Talons required?</t>
  </si>
  <si>
    <t>Standard Chartered Bank-10A-Aurora.json</t>
  </si>
  <si>
    <t>Benchmark Discontinuation Applicable?</t>
  </si>
  <si>
    <t>CFI Obtained?</t>
  </si>
  <si>
    <t>Early Redemption Amount(s) per Calculation Amount payable on redemption for taxation reasons, due to Regulatory Capital Event or due to Loss Absorption Disqualification Event or on event of default</t>
  </si>
  <si>
    <t>Will there be a First Margin Applied to the Reset Reference Rate?</t>
  </si>
  <si>
    <t>FISN Obtained?</t>
  </si>
  <si>
    <t>Manner in which the Rate(s) of Interest is/are to be determined</t>
  </si>
  <si>
    <t>Interest Material to the Offer Requires Disclosure?</t>
  </si>
  <si>
    <t>Interest Period Date(s) Required?</t>
  </si>
  <si>
    <t>Specific Board/Court Approval of Issuance Required?</t>
  </si>
  <si>
    <t>Issuer Legal Entity Identifier (LEI) (for Standard Chartered PLC select U4LSYZ7YG4W3S5F2G91; Standard Chartered Bank select RILF074KP1CM8P6PCT96)</t>
  </si>
  <si>
    <t>Maximum Note Size</t>
  </si>
  <si>
    <t>Maximum Notice</t>
  </si>
  <si>
    <t>Minimum Notice</t>
  </si>
  <si>
    <t>Issuer Call Notice Period different from Condition 5(d)?</t>
  </si>
  <si>
    <t>Other Clearing System(s) and Relevant Identification Number(s)</t>
  </si>
  <si>
    <t>Use of proceeds if other than for general corporate purposes</t>
  </si>
  <si>
    <t>Business Days Jurisdictions (e.g. London, New York)</t>
  </si>
  <si>
    <t>Programme Size / Type (e.g. U.S.$77,500,000,000 Debt Issuance Programme)</t>
  </si>
  <si>
    <t>Specified Interest Payment Date(s) Required?</t>
  </si>
  <si>
    <t>Trading Admission Date (e.g. specified date or the Issue Date)</t>
  </si>
  <si>
    <t>Svenska Handelsbanken-10c-Aurora.json</t>
  </si>
  <si>
    <t>Is a Calculation Agent (other than the Agent) being appointed?</t>
  </si>
  <si>
    <t>Address from where copies of the Offering Circular may be obtained from</t>
  </si>
  <si>
    <t>Date of the Offering Circular</t>
  </si>
  <si>
    <t>Early Redemption Amount payable on redemption (i) for taxation reasons, (ii) upon the occurrence of a MREL/TLAC Disqualification Event, (iii) upon the occurrence of  a Capital Event, (iv) upon the occurrence of a Tax Event or (v) on event of default</t>
  </si>
  <si>
    <t>Specify other early redemption amount payable on redemption (i) for taxation reasons, (ii) upon the occurrence of a MREL/TLAC Disqualification Event, (iii) upon the occurrence of  a Capital Event, (iv) upon the occurrence of a Tax Event or (v) on event of default</t>
  </si>
  <si>
    <t>Fallback provisions, rounding provisions and any other terms relating to the method of calculating interest on Floating Rate Notes</t>
  </si>
  <si>
    <t>Are any fallback provisions, rounding provisions or any other terms relating to the method of calculating interest on Floating Rate Notes required to be specified?</t>
  </si>
  <si>
    <t>Is a Business Day Convention required for fixed rate Notes?</t>
  </si>
  <si>
    <t>Is Index Determination Applicable?</t>
  </si>
  <si>
    <t>Does any natural and legal person have an interest in the offer that is not otherwise disclosed in the Prospectus (other than the fees of the managers/dealer?</t>
  </si>
  <si>
    <t>Mid-Swap Floating Leg Maturity</t>
  </si>
  <si>
    <t>Is MREL TLAC Disqualification Event Redemption Option applicable?</t>
  </si>
  <si>
    <t>Observation Shift Period (in number of Relevant Business Days)</t>
  </si>
  <si>
    <t>Are any other terms relating to the method of calculating Fixed Interest to be specified?</t>
  </si>
  <si>
    <t>Other Listing Venue (note this must not be an EEA regulated market)</t>
  </si>
  <si>
    <t>Are any other terms or conditions required to be specified?</t>
  </si>
  <si>
    <t>Specify other relevant financial centre</t>
  </si>
  <si>
    <t>Relevant Time other</t>
  </si>
  <si>
    <t>Reset Rate Adjusted/Unadjusted?</t>
  </si>
  <si>
    <t>Reset Period Maturity Initial Mid-Swap Rate Final Fallback Required?</t>
  </si>
  <si>
    <t>Include Retail Distribution Channels Subject to Suitability and Appropriateness clause?</t>
  </si>
  <si>
    <t>Will there be a Subsequent margin applied to the reference rate?</t>
  </si>
  <si>
    <t>Supplement to Offering Circular Date(s)</t>
  </si>
  <si>
    <t>Is any other formula/basis of determining amount payable for Zero Coupon Notes required to be specified?</t>
  </si>
  <si>
    <t>Other formula/basis of determining amount payable for Zero Coupon Notes</t>
  </si>
  <si>
    <t>Swedbank Mortgage-10c-Aurora.json</t>
  </si>
  <si>
    <t>Names and addresses of additional Transfer Agents and/or Paying Agent(s) (if any)</t>
  </si>
  <si>
    <t>Are additional Transfer Agents and/or Paying Agents being appointed?</t>
  </si>
  <si>
    <t>Form of Bearer S.O. Bonds</t>
  </si>
  <si>
    <t>Status of the Benchmark Administrator</t>
  </si>
  <si>
    <t>Is a Benchmark Disclosure to be included in the Final Terms?</t>
  </si>
  <si>
    <t>Is Benchmark Discontinuation applicable?</t>
  </si>
  <si>
    <t>Screen Rate Interest Determination Dates(s)</t>
  </si>
  <si>
    <t>Description of Earlier Tranche(s) (including when they mature and the date issued on)</t>
  </si>
  <si>
    <t>Is an Early Redemption Amount to be specified?</t>
  </si>
  <si>
    <t>Are specific distribution channels for retail clients to be specified?</t>
  </si>
  <si>
    <t>Are the S.O. Bonds intended to be held in a manner which would allow Eurosystem eligibility?</t>
  </si>
  <si>
    <t>Listing Expenses Estimate</t>
  </si>
  <si>
    <t>Are any Financial Centres to be specified?</t>
  </si>
  <si>
    <t>Date of the First Tranche Base Prospectus</t>
  </si>
  <si>
    <t>Dates of Supplements to the Earlier Base Prospectus</t>
  </si>
  <si>
    <t>Have there been any supplements to the First Tranche Base Prospectus?</t>
  </si>
  <si>
    <t>Legal name of Fitch entity having assigned the rating</t>
  </si>
  <si>
    <t>Form of S.O. Bonds</t>
  </si>
  <si>
    <t>Is an Issuance approval date required to be specified?</t>
  </si>
  <si>
    <t>Company Call?</t>
  </si>
  <si>
    <t>Company Call Notice Period (if other than as set out in the Conditions)</t>
  </si>
  <si>
    <t>Company Call Price</t>
  </si>
  <si>
    <t>Is the Company Call Option Redeemable in Part?</t>
  </si>
  <si>
    <t>Lag Look-back Period in number of London Banking Days</t>
  </si>
  <si>
    <t>Is there a maximum rate or interest?</t>
  </si>
  <si>
    <t>Maximum Redemption Amount (Company Call)</t>
  </si>
  <si>
    <t>Is a MiFID Negative Target Market to be defined?</t>
  </si>
  <si>
    <t>Minimum Redemption Amount (Company Call)</t>
  </si>
  <si>
    <t>Legal name of Moodyâ€™s entity having assigned the rating</t>
  </si>
  <si>
    <t>Is a Moody's Rating required?</t>
  </si>
  <si>
    <t>New Global S.O. Bonds?</t>
  </si>
  <si>
    <t>Notes Form of Registered S.O. Bonds</t>
  </si>
  <si>
    <t>Observation Shift Period in number of London Banking Days</t>
  </si>
  <si>
    <t>Optional Redemption Amount per Calculation Amount (Company Call)</t>
  </si>
  <si>
    <t>Optional Redemption Date (Company Call)</t>
  </si>
  <si>
    <t>Clearing system(s) other than Euroclear Bank SA/NV and Clearstream Banking S.A. (together with the address of such clearing system) and the relevant identification number(s)</t>
  </si>
  <si>
    <t>Are there any clearing system(s) other than Euroclear Bank S.A./N.V. and Clearstream Banking, S.A. required for settlement of the trade?</t>
  </si>
  <si>
    <t>Include a brief explanation of the meaning of the ratings?</t>
  </si>
  <si>
    <t>Legal name of S&amp;P entity having assigned the rating</t>
  </si>
  <si>
    <t>Is an S&amp;P rating required?</t>
  </si>
  <si>
    <t>Screen Rate Specified Time in the Relevant Financial Centre</t>
  </si>
  <si>
    <t>Supplement Date(s) of the Base Prospectus</t>
  </si>
  <si>
    <t>Are Talons for future Coupons to be attached to definitive S.O. Bonds?</t>
  </si>
  <si>
    <t>Is Third Party Information to be included in the Final Terms?</t>
  </si>
  <si>
    <t>Swedbank-10c-Aurora.json</t>
  </si>
  <si>
    <t>All Retail Distribution Channels appropriate?</t>
  </si>
  <si>
    <t>Benchmark Replacement Applicable?</t>
  </si>
  <si>
    <t>Date of most recent Interest Payment prior to New Note Issuance</t>
  </si>
  <si>
    <t>Additional Financial Centre(s) for the purpose of Payments?</t>
  </si>
  <si>
    <t>First Resettable Note Interest Payment Date(s) (in each year e.g. 1 January)</t>
  </si>
  <si>
    <t>Fixed Rate Broken Amount Duration</t>
  </si>
  <si>
    <t>Is the Issuer Call Notice Period different to that set out in the Conditions?</t>
  </si>
  <si>
    <t>Last Observable Mid-Swap Rate Final Fallback Applicable?</t>
  </si>
  <si>
    <t>Subject to Distributor Obligations under MiFID?</t>
  </si>
  <si>
    <t>Issuer Optional Redemption Amount</t>
  </si>
  <si>
    <t>Issuer Optional Redemption Date(s)</t>
  </si>
  <si>
    <t>List the Names of the applicable Rating Agencies</t>
  </si>
  <si>
    <t>Issuer Call Redeemable in part?</t>
  </si>
  <si>
    <t>Resettable Note Interest Payment Date</t>
  </si>
  <si>
    <t>Subsequent Reset Rate Last Observable Mid-Swap Rate Final Fallback?</t>
  </si>
  <si>
    <t>Subsequent Reset Rate Mid-Swap Rate Final Fallback?</t>
  </si>
  <si>
    <t>Are the Notes being admitted to trading?</t>
  </si>
  <si>
    <t>Telefonica-10g-Aurora.json</t>
  </si>
  <si>
    <t>Issuance approval body</t>
  </si>
  <si>
    <t>Issuance approval date(s)</t>
  </si>
  <si>
    <t>Bearer Instruments Exchange Notice Period (Days)</t>
  </si>
  <si>
    <t>Notice Period for Exchange of Bearer Instruments Required?</t>
  </si>
  <si>
    <t>Form of Bearer Instruments</t>
  </si>
  <si>
    <t>When is the Consolidation of the Current Issue with Earlier Tranche(s)?</t>
  </si>
  <si>
    <t>Description(s) of Earlier Tranche(s)
e.g.: EUR 500,000 Floating Rate</t>
  </si>
  <si>
    <t>Additional Financial Centre(s) for the Purposes of Payments Required?</t>
  </si>
  <si>
    <t>Fitch Entity</t>
  </si>
  <si>
    <t>Interest Commencement Date Applicable?</t>
  </si>
  <si>
    <t>Specification method for the interest period end date(s)</t>
  </si>
  <si>
    <t>Make Whole Redemption?</t>
  </si>
  <si>
    <t>MiFID Negative Target Market Description</t>
  </si>
  <si>
    <t>MiFID Negative Target Market Description Required?</t>
  </si>
  <si>
    <t>Moodyâ€™s Entity</t>
  </si>
  <si>
    <t>Optional Redemption Amount for Issuer Call Calculated</t>
  </si>
  <si>
    <t>Clearing System(s) other than Euroclear Bank and Clearstream Banking (Other Clearing System Name: Relevant Identification Number)</t>
  </si>
  <si>
    <t>Clearing System other than Euroclear Bank and Clearstream Banking Required?</t>
  </si>
  <si>
    <t>Name and address of initial Paying Agent</t>
  </si>
  <si>
    <t>Quotation Time (e.g. 10:00 am)</t>
  </si>
  <si>
    <t>Quotation Time Required?</t>
  </si>
  <si>
    <t>Please insert the defined terms for the rating agencies not established in the EEA but certified under Regulation (EU) No 1060/2009, as amended (i.e. Moodyâ€™s, S&amp;P, Fitch etc)</t>
  </si>
  <si>
    <t>Please insert the defined terms for the rating agencies established in the EEA and registered under Regulation (EU) No 1060/2009, as amended (i.e. Moodyâ€™s, S&amp;P, Fitch etc)</t>
  </si>
  <si>
    <t>Please insert the defined terms for the rating agencies not established in the EEA and not certified under Regulation (EU) No 1060/2009, as amended (the CRA Regulation) and the rating it has given to the Instruments is not endorsed by a credit rating agency established in the EEA and registered under the CRA Regulation (i.e. Moodyâ€™s, S&amp;P, Fitch etc)</t>
  </si>
  <si>
    <t>Are any of the rating agencies not established in the EEA and is not certified under Regulation (EU) No 1060/2009, as amended (the CRA Regulation) and the rating it has given to the Instruments is not endorsed by a credit rating agency established in the EEA and registered under the CRA Regulation?</t>
  </si>
  <si>
    <t>Please insert the defined terms for the rating agencies not established in the EEA but the rating it has given to the Instruments is endorsed by an entity which is established in the EEA and registered under Regulation (EU) No 1060/2009, as amended (i.e. Moodyâ€™s, S&amp;P, Fitch etc)</t>
  </si>
  <si>
    <t>Are any of the rating agencies not established in the EEA but the rating it has given to the Instruments is endorsed by an entity which is established in the EEA and registered under Regulation (EU) No 1060/2009, as amended?</t>
  </si>
  <si>
    <t>Final Redemption as a Percentage of the nominal amount</t>
  </si>
  <si>
    <t>Condition 9F Redenomination Required?</t>
  </si>
  <si>
    <t>Regulation S Compliance Category Other than Category 2</t>
  </si>
  <si>
    <t>Relevant Time (e.g 11:00 am Brussels time)</t>
  </si>
  <si>
    <t>S&amp;P Entity</t>
  </si>
  <si>
    <t>Description of Specified Period</t>
  </si>
  <si>
    <t>Date(s) of Supplement(s) to Base Prospectus 
(Click â€œAddâ€_x009d_ after each entry)</t>
  </si>
  <si>
    <t>Total-10b-Aurora.json</t>
  </si>
  <si>
    <t>Notice period for exchange (days)</t>
  </si>
  <si>
    <t>Disclosure as to Benchmark, Benchmark Administrator and registratioin of Benchmark Administrator?</t>
  </si>
  <si>
    <t>Previous Terms and Conditions Date</t>
  </si>
  <si>
    <t>First Coupon Period Broken Amount (Fixed)
 per Calculation Amount</t>
  </si>
  <si>
    <t>Instalment Notes Description</t>
  </si>
  <si>
    <t>Issuer LEI (For TOTAL S.A. select 529900S21EQ1BO4ESM68; for TOTAL Capital select 529900QI55ZLJVCMPA71; for TOTAL Capital Canada Ltd. select 5299005IX98ZZ9LSGK46; for TOTAL Capital International select 549300U37G2I8G4RUG09)</t>
  </si>
  <si>
    <t>Listing Application Already Made?</t>
  </si>
  <si>
    <t>Make-Whole Redemption Notice Period</t>
  </si>
  <si>
    <t>Interests of Natural and Legal Persons Involved In the Issue</t>
  </si>
  <si>
    <t>Maximum Make Whole Redemption Amount Required?</t>
  </si>
  <si>
    <t>Minimum Instalment Amount Required?</t>
  </si>
  <si>
    <t>Minimum Make Whole Redemption Amount Required?</t>
  </si>
  <si>
    <t>Other Clearing System and the relevant identification number(s)</t>
  </si>
  <si>
    <t>Any clearing system(s) other than Euroclear Bank SA/NV and Clearstream Banking, S.A. Required?</t>
  </si>
  <si>
    <t>Other Programme Rating Agency</t>
  </si>
  <si>
    <t>Are any of the Rating Agencies Established in the EU and Registered under Regulation 1060 of 2009?</t>
  </si>
  <si>
    <t>Other Than in Accordance with The Conditions</t>
  </si>
  <si>
    <t>Residual Maturity Call</t>
  </si>
  <si>
    <t>Doew the Transitional provisions in Article 51 of the Benchmark Regulation apply, such that Benchmark Administrator is not currently required to obtain authorisation or registration?</t>
  </si>
  <si>
    <t>Toyota-10c-Aurora.json</t>
  </si>
  <si>
    <t>Additional business centre(s)</t>
  </si>
  <si>
    <t>Additional paying agent names and addresses (Name: Address)</t>
  </si>
  <si>
    <t>Who approved the issuance?</t>
  </si>
  <si>
    <t>Approval date for the issuance of Notes</t>
  </si>
  <si>
    <t>Name and address of Dealer (Name: Address)</t>
  </si>
  <si>
    <t>Is early redemption amount payable on redemption for taxation reasons or on event of default or other earlier redemption applicable?</t>
  </si>
  <si>
    <t>Eurosystem Eligibility Applicable to the Notes?</t>
  </si>
  <si>
    <t>Existing Notes description (including date issued on and when due e.g. â‚¬500,000,000 Floating Rate Notes Issued on 1 January 2020 due July 2030)</t>
  </si>
  <si>
    <t>Date(s) on which previous tranche(s) admitted to trading</t>
  </si>
  <si>
    <t>Screen Rate Determination Relevant Financial Centre</t>
  </si>
  <si>
    <t>Other Relevant Financial Centre(s) for Screen Rate Determination</t>
  </si>
  <si>
    <t>Fixed Rate Interest Payment Dates Adjusted or Unadjusted? (note that this relates to the date of payment and not the interest period end dates)</t>
  </si>
  <si>
    <t>Interests of natural and legal persons in the offer: Saveâ€¦</t>
  </si>
  <si>
    <t>Issuer LEI (for Toyota Motor Finance (Netherlands) B.V. select 724500OPA8GZSQUNSR96;
for Toyota Credit Canada Inc. select HJZQGXYTVV2NWJZLPW74; for Toyota Finance Australia Limited (Abn 48 002 435 181) select 3UKPTDP5PGQRH8AUK042; for Toyota Motor Credit Corporation, select Z2VZBHUMB7PWWJ63I008)</t>
  </si>
  <si>
    <t>Issuer Make-Whole Call Option?</t>
  </si>
  <si>
    <t>Make-Whole Optional Redemption Dates</t>
  </si>
  <si>
    <t>Make-Whole Redemption Margin required?</t>
  </si>
  <si>
    <t>Interests of Natural and Legal Persons Involved In The Issue</t>
  </si>
  <si>
    <t>Is Maximum Denomination of a Note required to be specified?</t>
  </si>
  <si>
    <t>Maximum Redemption Amount (Issuer Call) per Calculation Amount</t>
  </si>
  <si>
    <t>Maximum Redemption Amount (Make-whole) per Calculation Amount</t>
  </si>
  <si>
    <t>Method of Distribution?</t>
  </si>
  <si>
    <t>Issuer Call Minimum Notice (in days)</t>
  </si>
  <si>
    <t>Issuer Maturity Par Call Minimum Period (in days)</t>
  </si>
  <si>
    <t>Minimum Redemption Amount (Issuer Call) per Calculation Amount</t>
  </si>
  <si>
    <t>Minimum Redemption Amount (Make-Whole) per Calculation Amount</t>
  </si>
  <si>
    <t>Other clearing system(s) and the relevant identification number(s) (Clearing System: Relevant Identification Number)</t>
  </si>
  <si>
    <t>Are any clearing system(s) other than Euroclear Bank SA/NV and Clearstream Banking S.A. required?</t>
  </si>
  <si>
    <t>Is the Agent responsible for Calculating Interest?</t>
  </si>
  <si>
    <t>Reasons for the Offer/Use of Proceeds</t>
  </si>
  <si>
    <t>UBS-10c-Aurora.json</t>
  </si>
  <si>
    <t>Is additional information regarding the application of Section 871(m) to the Notes available?</t>
  </si>
  <si>
    <t>Relevant jurisdictions with selling restrictions</t>
  </si>
  <si>
    <t>Base Listing Particulars Date</t>
  </si>
  <si>
    <t>Benchmark replacement status</t>
  </si>
  <si>
    <t>Relevant benchmarks required to be specified?</t>
  </si>
  <si>
    <t>Other clearing system(s) and the relevant identification number(s) (if applicable)</t>
  </si>
  <si>
    <t>Are Clearing Systems to be specified in the Pricing Supplement?</t>
  </si>
  <si>
    <t>Total commission and concession</t>
  </si>
  <si>
    <t>Was the first Tranche of the Series issued under the Conditions contained in the current version of the Base Listing Particulars?</t>
  </si>
  <si>
    <t>Is a CUSIP number applicable?</t>
  </si>
  <si>
    <t>Legal name of the Dealer</t>
  </si>
  <si>
    <t>Is an Early Redemption Amount required to be specified?</t>
  </si>
  <si>
    <t>Eighth Lead Manager Underwriting Commitment</t>
  </si>
  <si>
    <t>Are the estimated net proceeds to be specified in the Pricing Supplement?</t>
  </si>
  <si>
    <t>Are the estimated total expenses to be specified in the Pricing Supplement?</t>
  </si>
  <si>
    <t>Number of daysâ€™ notice for Exchange of Global or Definitive Notes</t>
  </si>
  <si>
    <t>Estimated total expenses</t>
  </si>
  <si>
    <t>Fall back provisions, rounding provisions, denominator and any other terms relating to the method of calculating interest on floating Rate Notes, if different from those set out in the Conditions and the Agency Agreement</t>
  </si>
  <si>
    <t>Fifth Lead Manager Underwriting Commitment</t>
  </si>
  <si>
    <t>Are the Fixed Rate Interest Periods adjusted in accordance with Business Day Convention?</t>
  </si>
  <si>
    <t>Fourth Lead Manager Underwriting Commitment</t>
  </si>
  <si>
    <t>Bespoke interest material to the offer disclosure</t>
  </si>
  <si>
    <t>Principal (Swiss Paying) Agent</t>
  </si>
  <si>
    <t>Board (or similar) authorisation required for the particular tranche of Notes?</t>
  </si>
  <si>
    <t>Legal Name of the (Joint) Lead Manager(s)</t>
  </si>
  <si>
    <t>Status of the listing application</t>
  </si>
  <si>
    <t>Make-Whole Redemption applicable?</t>
  </si>
  <si>
    <t>Is a MiFID negative target market required to be specified?</t>
  </si>
  <si>
    <t>Minimum trading size</t>
  </si>
  <si>
    <t>Other final terms or special conditions</t>
  </si>
  <si>
    <t>Are any other final terms or special conditions required to be specified?</t>
  </si>
  <si>
    <t>Other Rating Instrument</t>
  </si>
  <si>
    <t>Other Rating Entity</t>
  </si>
  <si>
    <t>Have the Notes been rated by another rating agency?</t>
  </si>
  <si>
    <t>Other Redemption Amount Details (e.g. formula)</t>
  </si>
  <si>
    <t>Brief explanation of the meaning of the ratings if this has previously been published by the relevant Rating Agencies</t>
  </si>
  <si>
    <t>Has an explanation of the meaning of the ratings been published by the relevant Rating Agencies?</t>
  </si>
  <si>
    <t>Redemption or Payment Basis</t>
  </si>
  <si>
    <t>Is redenomination applicable?</t>
  </si>
  <si>
    <t>Are reference bonds required to be specified?</t>
  </si>
  <si>
    <t>Is a Registrar being appointed?</t>
  </si>
  <si>
    <t>Relevant time</t>
  </si>
  <si>
    <t>Retail Distribution Channels (e.g investment advice and/or portfolio management, and/or non-advised sales and/or pure execution services</t>
  </si>
  <si>
    <t>Second Lead Manager Underwriting Commitment</t>
  </si>
  <si>
    <t>Seventh Lead Manager Underwriting Commitment</t>
  </si>
  <si>
    <t>Sixth Lead Manager Underwriting Commitment</t>
  </si>
  <si>
    <t>Floating Interest Specified Period</t>
  </si>
  <si>
    <t>Is the date of Subscription Agreement to be specified in the Pricing Supplement?</t>
  </si>
  <si>
    <t>Supplement to Base Listing Particulars Dates</t>
  </si>
  <si>
    <t>Have there been any Supplements to the Base Listing Particulars?</t>
  </si>
  <si>
    <t>Date on which Tons mature</t>
  </si>
  <si>
    <t>Are Talons for future Coupons or Receipts to be attached to Definitive Notes?</t>
  </si>
  <si>
    <t>Third Lead Manager Underwriting Commitment</t>
  </si>
  <si>
    <t>Website for viewing Base Listing Particulars and/or Supplemental Base Listing</t>
  </si>
  <si>
    <t>Is a WKN required to be specified?</t>
  </si>
  <si>
    <t>Method of calculating Yield in summary form</t>
  </si>
  <si>
    <t>Are any other formula/basis of determining amount payable required?</t>
  </si>
  <si>
    <t>Vodafone_10b_Aurora.json</t>
  </si>
  <si>
    <t>Issuance Approval Date(s)</t>
  </si>
  <si>
    <t>Status of Benchmark Administrator under Article 36 of the Benchmark Regulation?</t>
  </si>
  <si>
    <t>Is a Party other than Issuing and Principal Paying Agent responsible for calculating the Rate of Interest and Interest Amount?</t>
  </si>
  <si>
    <t>Change Of Control Put Required?</t>
  </si>
  <si>
    <t>Change of Control Put Date</t>
  </si>
  <si>
    <t>Change of Control Redemption Amount (per Calculation Amount)</t>
  </si>
  <si>
    <t>Trading Admission Date of the Existing Notes</t>
  </si>
  <si>
    <t>Details of fees payable to the Managers/Dealer Disclosed?</t>
  </si>
  <si>
    <t>Date of Final Terms</t>
  </si>
  <si>
    <t>Issuer Call Notice Period Required? (nb only required if different from notice period set out in the Conditions)</t>
  </si>
  <si>
    <t>Issuer Call Partial Redemption Allowed?</t>
  </si>
  <si>
    <t>Are the notes being listed?</t>
  </si>
  <si>
    <t>The date (to but excluding) that the issuer can exercise the make whole/spens call until</t>
  </si>
  <si>
    <t>The date (from and including) that the issuer can exercise the make whole/spens call from</t>
  </si>
  <si>
    <t>MiFID Negative Target Market
(Please enter in full sentences)</t>
  </si>
  <si>
    <t>Investor Put Notice Period (in Days)</t>
  </si>
  <si>
    <t>Status of the Trading Application?</t>
  </si>
  <si>
    <t>Wells Fargo-10d-Aurora.json</t>
  </si>
  <si>
    <t>CFI status</t>
  </si>
  <si>
    <t>Supplement to First Tranche Base Prospectus Date</t>
  </si>
  <si>
    <t>FISN status</t>
  </si>
  <si>
    <t>Initial Interest Rate</t>
  </si>
  <si>
    <t>Interest Period End Date Required?</t>
  </si>
  <si>
    <t>Will the Global Note(s) be held under the New Safekeeping Structure?</t>
  </si>
  <si>
    <t>Form of Global Registered Note</t>
  </si>
  <si>
    <t>Any Clearing Systems other than Euroclear Bank SA/NV and Clearstream Banking S.A. required?</t>
  </si>
  <si>
    <t>WPP-10c-Aurora.json</t>
  </si>
  <si>
    <t>Are there any additional paying agents required to be specified?</t>
  </si>
  <si>
    <t>Additional selling restrictions required?</t>
  </si>
  <si>
    <t>Specify approval body</t>
  </si>
  <si>
    <t>Assign Role of Calculation Agent (if not the Agent)?</t>
  </si>
  <si>
    <t>First tranche issued under current Offering Circular?</t>
  </si>
  <si>
    <t>First tranche Offering Circular date</t>
  </si>
  <si>
    <t>Fixed Interest Rate Adjustment Applicable?</t>
  </si>
  <si>
    <t>Floating Interest Rate Specification</t>
  </si>
  <si>
    <t>Guarantor (2)</t>
  </si>
  <si>
    <t>Guarantor (3)</t>
  </si>
  <si>
    <t>Index Linked Interest Payment Date</t>
  </si>
  <si>
    <t>Index Linked Interest period specification</t>
  </si>
  <si>
    <t>Index Linked Interest Note Index/Formula</t>
  </si>
  <si>
    <t>Provisions for determining Coupon where calculation by reference to Index and/or Formula is impossible or impracticable</t>
  </si>
  <si>
    <t>Is a party responsible for calculating the Rate of Interest (if not the Calculation Agent) and Interest Amount (if not the Agent) required to be specified?</t>
  </si>
  <si>
    <t>Interest Material to the offer bespoke disclosure</t>
  </si>
  <si>
    <t>Investor Put maximum notice period in number of days</t>
  </si>
  <si>
    <t>Investor Put minimum notice period in number of days</t>
  </si>
  <si>
    <t>Is a specific issuance approval date required to be specified?</t>
  </si>
  <si>
    <t>Issuer LEI (WPP Finance 2013: 549300L84EKSLWWPGI24; WPP Finance 2016: 54930075XV07BV32MP65; WPP Finance 2017: 549300IYY97T872E8L21; WPP Finance S.A.: 549300KWN0W6L03WNN80; WPP Finance Deutschland GmbH: 549300187TP95ZWG8155)</t>
  </si>
  <si>
    <t>Maximum Notice period for Condition 7.2 (in number of days)</t>
  </si>
  <si>
    <t>Issuer Call maximum notice period in number of days</t>
  </si>
  <si>
    <t>Minimum Notice period for Condition 7.2 (in number of days)</t>
  </si>
  <si>
    <t>Issuer Call minimum notice period in number of days</t>
  </si>
  <si>
    <t>Issuer Call optional redemption amount per Calculation Amount</t>
  </si>
  <si>
    <t>Issuer Call optional redemption dates</t>
  </si>
  <si>
    <t>Last Call date (to but excluding)</t>
  </si>
  <si>
    <t>Does the last call date coincide with the maturity date?</t>
  </si>
  <si>
    <t>First call date (from and including)</t>
  </si>
  <si>
    <t>Are any other terms of special conditions required to be specified?</t>
  </si>
  <si>
    <t>Singapore product type</t>
  </si>
  <si>
    <t>Redemption Payment Options</t>
  </si>
  <si>
    <t>Are talons for future Coupons to be attached to Definitive Notes?</t>
  </si>
  <si>
    <t>Specify any other formula/basis of determining amount payable for Zero Coupon Notes</t>
  </si>
  <si>
    <t>YapiKredi_10c_Aurora.json</t>
  </si>
  <si>
    <t>Date of Board Approval authorising the issue of the Notes and the execution of all documents for the Issue</t>
  </si>
  <si>
    <t>Designated Maturity 1</t>
  </si>
  <si>
    <t>Designated Maturity 2</t>
  </si>
  <si>
    <t>Notes exempt from EU Prospectus Directive or Regulation?</t>
  </si>
  <si>
    <t>Final Redemption Amount Percentage</t>
  </si>
  <si>
    <t>Floating Rate Irregular Coupon Duration</t>
  </si>
  <si>
    <t>Floating Rate Irregular Coupon Required?</t>
  </si>
  <si>
    <t>Any clearing system(s) other than DTC, Euroclear Bank SA/NV and Clearstream Banking, sociÃ©tÃ© anonyme required?</t>
  </si>
  <si>
    <t>Noteholder Put Maximum Notice Period (in days)</t>
  </si>
  <si>
    <t>Noteholder Put Minimum Notice (in days)</t>
  </si>
  <si>
    <t>Renminbi Calculation Agent for calculating spot rate</t>
  </si>
  <si>
    <t>Use of Proceeds as Specified in Offering Circular?</t>
  </si>
  <si>
    <t>Tag_Name</t>
  </si>
  <si>
    <t>Selectable_Options</t>
  </si>
  <si>
    <t>['Yes - Positive', 'Yes - Negative', 'Not Applicable - Flat']</t>
  </si>
  <si>
    <t>['Temporary Global Note exchangeable for a Permanent Bearer Global Note which is exchangeable for Definitive Notes only upon an Exchange Event', 'Temporary Global Note exchangeable for Definitive Notes on and after the Exchange Date', 'Permanent Global Note exchangeable for Definitive Notes only upon and Exchange Event']</t>
  </si>
  <si>
    <t>['Following Business Day', 'Modified Following Business Day', 'Preceding Business Day', 'Floating Rate']</t>
  </si>
  <si>
    <t>['monthly', 'quarterly', 'semi-annually', 'annually']</t>
  </si>
  <si>
    <t>['One Time', 'Every Interest Payment Date', 'Specify Periodicity', 'Specify Each Call Date']</t>
  </si>
  <si>
    <t>['Obtained', 'Not Available', 'Not Applicable', 'See ANNA', 'Not Required']</t>
  </si>
  <si>
    <t>['Euroclear', 'Euroclear and Clearstream, Luxembourg', 'DTCC', 'CMU', 'Euroclear Netherlands', 'Clearstream, Luxembourg']</t>
  </si>
  <si>
    <t>['Condition 6(a) applies', 'Condition 6(b) applies']</t>
  </si>
  <si>
    <t>['USD', 'EUR', 'GBP', 'JPY', 'AUD', 'CAD', 'CHF', 'CNY', 'CZK', 'DKK', 'HKD', 'HUF', 'MXN', 'NOK', 'NZD', 'PLN', 'RON', 'SEK', 'SGD', 'TRY', 'ZAR']</t>
  </si>
  <si>
    <t>['on the Issue Date', '40 days after the Issue Date', 'on exchange of the Temporary Global Note for interests in the Permanent Global Note']</t>
  </si>
  <si>
    <t>['Actual/Actual (ICMA)', 'Actual/365 (Fixed)', '30/360']</t>
  </si>
  <si>
    <t>['Actual/Actual (ISDA)', 'Actual/365 (Fixed)', 'Actual/365 (Sterling)', 'Actual/360', '30/360', '30E/360', '30E/360 (ISDA)']</t>
  </si>
  <si>
    <t>['Actual/Actual (ISDA)', 'Actual/360', 'Actual/365 (Fixed)', 'Actual/365 (Sterling)', '30/360', '30E/360', '30E/360 (ISDA)']</t>
  </si>
  <si>
    <t>['Delivery against payment', 'Delivery free of payment']</t>
  </si>
  <si>
    <t>['Single Fee', 'Split into M&amp;U and Selling Commission', 'Undisclosed']</t>
  </si>
  <si>
    <t>['Specified Amount per Calculation Amount', 'Specified Percentage', 'Outstanding nominal amount', 'Redemption at par', 'Bespoke Wording']</t>
  </si>
  <si>
    <t>['interpolated', 'non-interpolated']</t>
  </si>
  <si>
    <t>['5 July 2018', '4 July 2017']</t>
  </si>
  <si>
    <t>['AAA', 'AA+', 'AA', 'AA-', 'A+', 'A', 'A-', 'BBB+', 'BBB', 'BBB-', 'BB+', 'BB', 'BB-', 'B+', 'B', 'B-', 'Not Rated']</t>
  </si>
  <si>
    <t>['Positive', 'Stable', 'Negative']</t>
  </si>
  <si>
    <t>['Confirmed', 'Expected', 'Not Applicable']</t>
  </si>
  <si>
    <t>['short first coupon', 'long first coupon', 'short last coupon', 'long last coupon']</t>
  </si>
  <si>
    <t>['Adjusted', 'Unadjusted']</t>
  </si>
  <si>
    <t>['Annually', 'Semi-Annually', 'Quarterly', 'Monthly']</t>
  </si>
  <si>
    <t>['Not Required', 'short first period', 'full first period', 'long first period']</t>
  </si>
  <si>
    <t>['Not Required', 'short last period', 'long last period']</t>
  </si>
  <si>
    <t>['Bearer']</t>
  </si>
  <si>
    <t>['The Netherlands']</t>
  </si>
  <si>
    <t>['Highly Restricted', 'Restricted', 'Internal', 'Public']</t>
  </si>
  <si>
    <t>['Fixed Rate', 'Floating Rate', 'Zero Coupon']</t>
  </si>
  <si>
    <t>['Screen Rate Determination', 'ISDA Determination']</t>
  </si>
  <si>
    <t>['ABN AMRO Bank N.V.']</t>
  </si>
  <si>
    <t>['BFXS5XCH7N0Y05NIXW11']</t>
  </si>
  <si>
    <t>['The London Stock Exchange', 'Euronext', 'Deutsche BÃ¶rse', 'The Luxembourg Stock Exchange']</t>
  </si>
  <si>
    <t>['Yes - Positive', 'Yes - Negative', 'Not Applicable']</t>
  </si>
  <si>
    <t>['Syndicated', 'Non-syndicated']</t>
  </si>
  <si>
    <t>['Professional and ECPs only', 'Not Applicable']</t>
  </si>
  <si>
    <t>['Aaa', 'Aa1', 'Aa2', 'Aa3', 'A1', 'A2', 'A3', 'Baa1', 'Baa2', 'Baa3', 'Ba1', 'Ba2', 'Ba3', 'B1', 'B2', 'B3', 'Not Rated']</t>
  </si>
  <si>
    <t>['Full exclusion only', 'Full or partial exclusion']</t>
  </si>
  <si>
    <t>['Following', 'Modified Following', 'Preceding']</t>
  </si>
  <si>
    <t>['One Time', 'Every Interest Payment Date', 'Specify Periodicity', 'Specify Each Put Date']</t>
  </si>
  <si>
    <t>['Redemption at par', 'Specify percentage']</t>
  </si>
  <si>
    <t>['USD-LIBOR', 'EURIBOR', 'GBP-LIBOR', 'JPY-LIBOR', 'EUR-LIBOR', 'AUD-BBSW', 'CAD-BA-CDOR', 'CHF-LIBOR', 'CNH-HIBOR', 'CZK-PRIBOR', 'DKK-CIBOR', 'HKD-HIBOR', 'HUF-BUBOR', 'MXN-TIIE', 'NOK-NIBOR', 'NZD-BBR-BID', 'PLN-WIBOR', 'RON-ROBOR', 'SEK-STIBOR', 'SGD-SIBOR', 'SGD-SOR', 'TRY-TRYIBOR', 'ZAR-JIBAR', 'SONIA Compounded Daily']</t>
  </si>
  <si>
    <t>['Applicable', 'Not Applicable']</t>
  </si>
  <si>
    <t>['Overnight', '1 month', '3 month', '6 month', '12 month']</t>
  </si>
  <si>
    <t>['Reg. S Category 2']</t>
  </si>
  <si>
    <t>['Wet', 'Tick']</t>
  </si>
  <si>
    <t>['Excluded Investment Products', 'Specified Investment Products']</t>
  </si>
  <si>
    <t>['Senior Preferred Notes', 'Senior Non-Preferred Notes', 'Subordinated Notes']</t>
  </si>
  <si>
    <t>['TEFRA C', 'TEFRA D', 'TEFRA Not Applicable']</t>
  </si>
  <si>
    <t>['Application has been made', 'Application is expected to be made']</t>
  </si>
  <si>
    <t>['Euronext Amsterdam', 'Other Regulated Market']</t>
  </si>
  <si>
    <t>['Regulation S']</t>
  </si>
  <si>
    <t>['Green Bonds', 'See â€œUse of Proceedsâ€_x009d_ wording in the Base Prospectus', 'Other to be specified']</t>
  </si>
  <si>
    <t>['Yes', 'No']</t>
  </si>
  <si>
    <t>['Board', 'Specify Other']</t>
  </si>
  <si>
    <t>['Following', 'Modified Following', 'Preceding', 'FRN']</t>
  </si>
  <si>
    <t>['One Time', 'Every Interest Payment Date', 'Any date from Issue Date to Maturity Date', 'Specify Periodicity', 'Specify Each Call Date']</t>
  </si>
  <si>
    <t>['Obtained', 'Not Available', 'Not Applicable', 'See ANNA']</t>
  </si>
  <si>
    <t>['Specified per Calculation Amount', 'Make-Whole']</t>
  </si>
  <si>
    <t>['Euroclear', 'Euroclear France', 'Clearstream', 'Euroclear and Clearstream, Luxembourg', 'DTCC', 'CMU', 'CDS (Canada)', 'Austraclear']</t>
  </si>
  <si>
    <t>['the Issue Date', 'the date that is 40 days after the Issue Date', 'exchange of the Temporary Global Note for interests in the Permanent Global Note']</t>
  </si>
  <si>
    <t>['Actual/Actual (ISDA)', 'Actual/Actual', 'Actual/365 (Fixed)', 'Actual 365 (Sterling)', 'Actual/365', 'Actual/360', '30/360', '360/360', 'Bond Basis', '30E/360', 'Eurobond Basis', '30E/360 (ISDA)']</t>
  </si>
  <si>
    <t>['30/360', 'Actual/360', 'Actual/365']</t>
  </si>
  <si>
    <t>['22 March 2019', '10 November 2017', '27 June 2017', '17 May 2016', '11 May 2015', '8 May 2014', '24 May 2013', '25 May 2012', '25 March 2011', '9 April 2010']</t>
  </si>
  <si>
    <t>['Short first coupon', 'Long first coupon', 'Short last coupon', 'Long last coupon']</t>
  </si>
  <si>
    <t>['30/360', 'Actual/Actual (ICMA)', 'Act/360', 'Actual/365 (Fixed)', 'Actual/365 (Sterling)', '30E/360', 'Actual/365', '30E/360 (ISDA)', 'RBA Bond Basis']</t>
  </si>
  <si>
    <t>['Daily', 'Monthly', 'Quarterly', 'Semi-Annually', 'Annually']</t>
  </si>
  <si>
    <t>['Annually', 'Semi-Annually', 'Quarterly', 'Monthly', 'Daily']</t>
  </si>
  <si>
    <t>['Bearer', 'Registered']</t>
  </si>
  <si>
    <t>['English']</t>
  </si>
  <si>
    <t>['Adecco Group AG']</t>
  </si>
  <si>
    <t>['Deutsche Bank AG, London Branch', 'Citibank N.A., London Branch', 'HSBC Bank plc', 'The Bank of New York Mellon SA/NV']</t>
  </si>
  <si>
    <t>['ADECCO GROUP AG', 'ADECCO INTERNATIONAL FINANCIAL SERVICES B.V.', 'ADECCO FINANCIAL SERVICES (NORTH AMERICA), LLC']</t>
  </si>
  <si>
    <t>['NI14Y5UMU60O7JE9P611', '549300PDNGPM4PIAUK57', '549300WWL22QBLV3A578']</t>
  </si>
  <si>
    <t>['London Stock Exchange']</t>
  </si>
  <si>
    <t>['Save for an fees payable to the Managers/Dealer, so far as the Issuer is aware, no person involved in the issue of the Notes has an interest material to the offer.', 'Bespoke Disclosure to be included']</t>
  </si>
  <si>
    <t>['Temporary Global Note exchangeable for a Permanent Global Note which is exchangeable for Definitive Notes only upon a Bearer Exchange Event', 'Temporary Global Note exchangeable for Definitive Notes on and after the Exchange Date', 'Permanent Global Note exchangeable for Definitive Notes only upon a Bearer Exchange Event']</t>
  </si>
  <si>
    <t>['Website only', 'Physical address only', 'Website and physical address']</t>
  </si>
  <si>
    <t>['USD-LIBOR', 'EURIBOR', 'GBP-LIBOR', 'JPY-LIBOR', 'AUD-BBSW', 'CAD-BA-CDOR', 'CHF-LIBOR', 'CNH-HIBOR', 'CZK-PRIBOR', 'DKK-CIBOR', 'HKD-HIBOR', 'HUF-BUBOR', 'MXN-TIIE', 'NOK-NIBOR', 'NZD-BBR-BID', 'PLN-WIBOR', 'RON-ROBOR', 'SEK-STIBOR', 'SGD-SIBOR', 'SGD-SOR', 'TRY-TRYIBOR', 'ZAR-JIBAR']</t>
  </si>
  <si>
    <t>['Reg. S Compliance Category 1', 'Reg. S Compliance Category 2', 'Reg. S Compliance Category 3']</t>
  </si>
  <si>
    <t>['The Bank of New York Mellon SA/NV, Luxembourg Branch']</t>
  </si>
  <si>
    <t>['Any day from and including the Issue Date to but excluding the Maturity Date', 'FLOATING RATE ONLY - On any Interest Payment Date', 'Other']</t>
  </si>
  <si>
    <t>['prescribed capital markets products', 'capital markets products other than prescribed capital markets products']</t>
  </si>
  <si>
    <t>['Senior, Unsecured', 'Senior, Non-Preferred', 'Senior, Preferred', 'Subordinated, Tier 2']</t>
  </si>
  <si>
    <t>['Regulation S', '144A', 'Global', 'SEC Exempt', 'SEC Registered']</t>
  </si>
  <si>
    <t>['Obtained', 'Not Applicable', 'Not Available']</t>
  </si>
  <si>
    <t>['Euroclear', 'Euroclear France', 'DTCC', 'CMU', 'CDS (Canada)', 'Austraclear', 'Clearstream']</t>
  </si>
  <si>
    <t>['the Issue Date', 'exchange of the Temporary Global Note for interests in the Permanent Global Note']</t>
  </si>
  <si>
    <t>['Actual/Actual ISDA', 'Actual/Actual', 'Actual/365 (Fixed)', 'Actual/365 (Sterling)', 'Actual/365', 'Actual/360', '30/360', '360/360', '30E/360', '30E/360 (ISDA)']</t>
  </si>
  <si>
    <t>['Actual/360', '30/360', 'Actual/365']</t>
  </si>
  <si>
    <t>['Floating Rate']</t>
  </si>
  <si>
    <t>['EURIBOR', 'LIBOR', 'NIBOR', 'STIBOR', 'CHF LIBOR', 'GBP LIBOR', 'USD LIBOR (BBA)']</t>
  </si>
  <si>
    <t>['25 March 2011', '14 June 2013', '31 March 2014', '10 March 2015', '6 April 2016', '8 June 2017', '13 June 2018']</t>
  </si>
  <si>
    <t>['Per Prospectus', 'English']</t>
  </si>
  <si>
    <t>['an annual basis', 'a semi-annual basis']</t>
  </si>
  <si>
    <t>['Note', 'Covered Bond']</t>
  </si>
  <si>
    <t>['Temporary Global exchangeable for Permanent Globals which is exchangeable for Definitives on specified days notice given at any time', 'Temporary Global exchangeable for Permanent Globals which is exchangeable for Definitives only upon an Exchange Event', 'Temporary Global exchangeable for Definitives on and after the Exchange Date', 'Permanent Global exchangeable for Definitive on specified days notice given at any time', 'Permanent Global exchangeable for Definitive only upon an Exchange Event']</t>
  </si>
  <si>
    <t>['Fixed Rate', 'Floating Rate', 'Zero Coupon', 'Fixed Reset']</t>
  </si>
  <si>
    <t>['Citibank N.A., London Branch']</t>
  </si>
  <si>
    <t>['Board approval', 'Other approval']</t>
  </si>
  <si>
    <t>['AKTIA BANK PLC']</t>
  </si>
  <si>
    <t>['743700GC62JLHFBUND16']</t>
  </si>
  <si>
    <t>['has been made', 'is expected to be made']</t>
  </si>
  <si>
    <t>['London Stock Exchange', 'Luxembourg Stock Exchange']</t>
  </si>
  <si>
    <t>['Save for any fees payable to the Managers/Dealer, so far as the Issuer is aware, no person involved in the issue of the Notes has an interest material to the offer.', 'Bespoke Disclosure to be included']</t>
  </si>
  <si>
    <t>['Professional and ECPs only', 'Retail, Professional and ECPs']</t>
  </si>
  <si>
    <t>['30/360', 'Actual/Actual (ICMA)']</t>
  </si>
  <si>
    <t>['Senior Preferred Notes', 'Senior Non-Preferred Notes', 'Subordinated Notes', 'Covered Bonds']</t>
  </si>
  <si>
    <t>['Not Senior Preferred MREL Eligible Notes', 'Senior Preferred MREL Eligible Notes']</t>
  </si>
  <si>
    <t>['Obtained', 'Not Available', 'Not Applicable']</t>
  </si>
  <si>
    <t>['the Issue Date', 'the date that is 40 days after the Issue Date', 'exchange of the Temporary Global Bond for interests in the Permanent Global Bond']</t>
  </si>
  <si>
    <t>['Actual/365', 'Actual/365 (Fixed)', 'Actual/365 (Sterling)', 'Actual/360', '30/360', '30E/360', '30E/360 (ISDA)']</t>
  </si>
  <si>
    <t>['Specified Amount per Calculation Amount', 'Specified Percentage per Calculation Amount']</t>
  </si>
  <si>
    <t>['Specified Amount per Calculation Amount', 'Specified Percentage per Calculation Amount', 'Outstanding nominal amount', 'Redemption at par', 'Bespoke Wording']</t>
  </si>
  <si>
    <t>['London', 'Brussels', 'Specify other']</t>
  </si>
  <si>
    <t>['Actual/365', 'Actual/365 (Fixed)', 'Actual/365 (Sterling)', 'Actual/360', '30/360', '30E/360', '30E/360 (ISDA)', 'Actual/Actual (ICMA)']</t>
  </si>
  <si>
    <t>['payable in arrear on each Interest Payment Date', 'payable on each Interest Payment Date']</t>
  </si>
  <si>
    <t>['Anglian Water Services Limited']</t>
  </si>
  <si>
    <t>['Anglian Water Services Holdings Limited']</t>
  </si>
  <si>
    <t>['Anglian Water Services UK Parent Co Limited']</t>
  </si>
  <si>
    <t>['Save for any fees payable to the Managers/Dealers, so far as the Issuer is aware, no person involved in the offer of the Bonds has an interest material to the offer', 'Bespoke disclosure']</t>
  </si>
  <si>
    <t>['ANGLIAN WATER SERVICES FINANCING PLC']</t>
  </si>
  <si>
    <t>['213800DL377MH46PDY63']</t>
  </si>
  <si>
    <t>['Short first', 'Long first', 'Short last', 'Long last']</t>
  </si>
  <si>
    <t>['Application made', 'Application to be made; expected effective date specified', 'Application to be made; expected effective date not specified']</t>
  </si>
  <si>
    <t>['Make-Whole Redemption Amount', 'Spens Price']</t>
  </si>
  <si>
    <t>['syndicated', 'non-syndicated']</t>
  </si>
  <si>
    <t>['Temporary Bearer Global Bond exchangeable for a Permanent Bearer Global Bond on or after Exchange Date which is exchangeable for Definitive Bonds only upon an Exchange Event.', 'Temporary Bearer Global Bond exchangeable for a Permanent Bearer Global Bond on or after Exchange Date which is exchangeable for Definitive Bonds.', 'Temporary Bearer Global Bond exchangeable for Definitive Bonds on and after the Exchange Date.', 'Permanent Bearer Global Bond exchangeable for Definitive Bonds only upon an Exchange Event.', 'Permanent Bearer Global Bond exchangeable for Definitive Bonds.']</t>
  </si>
  <si>
    <t>['registered in the name of a nominee for DTC', 'registered in the name of a nominee for a common depositary for Euroclear and Clearstream, Luxembourg']</t>
  </si>
  <si>
    <t>['Optional Redemption Amount per Calculation Amount', 'Make-whole Redemption Price', 'Bespoke Redemption Wording']</t>
  </si>
  <si>
    <t>['Deutsche Bank Trust Company Americas']</t>
  </si>
  <si>
    <t>['Temporary Global Note exchangeable for a Permanent Global Note which is exchangeable for Definitive Notes upon an Exchange Event', 'Temporary Global Note exchangeable for Definitive Notes on and after the Exchange Date', 'Permanent Global Note exchangeable for Definitive Notes upon an Exchange Event']</t>
  </si>
  <si>
    <t>['Euroclear and Clearstream', 'Euroclear', 'Clearstream']</t>
  </si>
  <si>
    <t>['the Issue Date', 'the exchange of the Temporary Global Note for interests in the Permanent Global Note']</t>
  </si>
  <si>
    <t>['Actual/Actual (ISDA)', 'Actual/365 (Fixed)', 'Actual 365 (Sterling)', 'Actual/360', '30/360', '360/360', 'Bond Basis', '30E/360', 'Eurobond Basis', '30E/360 (ISDA)']</t>
  </si>
  <si>
    <t>['As set out in Conditions', 'Specify amount per Calculation Amount']</t>
  </si>
  <si>
    <t>['Single Fee', 'Split into MU and Selling Commission', 'Undisclosed']</t>
  </si>
  <si>
    <t>['Positive', 'Stable', 'Negative', 'Not Applicable']</t>
  </si>
  <si>
    <t>['Short first coupon ONLY', 'Short first coupon AND short last coupon', 'Short first coupon AND long last coupon', 'Long first coupon ONLY', 'Long first coupon AND short last coupon', 'Long first coupon AND long last coupon', 'Short last coupon ONLY', 'Long last coupon ONLY']</t>
  </si>
  <si>
    <t>['Following', 'Modified Following', 'Preceding', 'FRN Convention']</t>
  </si>
  <si>
    <t>['Anglo American plc']</t>
  </si>
  <si>
    <t>['Every Interest Payment Date', 'In a Specified Period', 'On Specified Put Date(s)']</t>
  </si>
  <si>
    <t>['Anglo American plc', 'Anglo American Capital plc']</t>
  </si>
  <si>
    <t>['Every Interest Payment Date', 'In a Specified Period', 'On Specified Call Date(s)']</t>
  </si>
  <si>
    <t>['549300S9XF92D1X8ME43', 'TINT358G1SSHR3L3PW36']</t>
  </si>
  <si>
    <t>['Senior']</t>
  </si>
  <si>
    <t>["Temporary Global Note exchangeable for a Permanent Global Note which is exchangeable for Bearer Notes in definitive form on 60 days' notice (or, following a failure to pay principal, on 30 days' notice) by the Issuer or the holder as the case may be and (in the limited circumstances specified in the Permanent Global Note).", "Temporary Global Note exchangeable for a Permanent Global Note which is exchangeable for Bearer Notes in definitive form on 60 days' notice (or, following a failure to pay principal, on 30 days' notice) by the Issuer and (in the limited circumstances specified in the Permanent Global Note).", "Temporary Global Note exchangeable for a Permanent Global Note which is exchangeable for Bearer Notes in definitive form on 60 days' notice (or, following a failure to pay principal, on 30 days' notice) by the Issuer.", 'Temporary Global Note exchangeable for Bearer Notes in definitive form following the Exchange Date (as defined in the Temporary Global Note).', "Permanent Global Note exchangeable for Bearer Notes in definitive form on 60 days' notice (or, following a failure to pay principal, on 30 days' notice) by the Issuer or the holder as the case may be at any time.", "Permanent Global Note exchangeable for Bearer Notes in definitive form on 60 days' notice (or, following a failure to pay principal, on 30 days' notice) by the Issuer or the holder as the case may be in the limited circumstances specified in the Permanent Global Note.", "Permanent Global Note exchangeable for Bearer Notes in definitive form on 60 days' notice (or, following a failure to pay principal, on 30 days' notice) by the Issuer at any time.", "Permanent Global Note exchangeable for Bearer Notes in definitive form on 60 days' notice (or, following a failure to pay principal, on 30 days' notice) by the Issuer in the limited circumstances specified in the Permanent Global Note."]</t>
  </si>
  <si>
    <t>['Euroclear', 'Euroclear and Clearstream, Luxembourg', 'VPS', 'Euroclear France', 'DTCC', 'CMU', 'CDS (Canada)', 'Austraclear', 'Clearstream']</t>
  </si>
  <si>
    <t>['Actual/Actual', 'Actual/365 (Fixed)', 'Actual 365 (Sterling)', 'Actual/360', '30/360', '360/360', 'Bond Basis', '30E/360', 'Eurobond Basis', '30E/360 (ISDA)', 'Actual/Actual (ICMA)', 'Actual/365L', 'Actual/Actual (ISDA)', 'RBA Bond Basis', '30/360 (ICMA)']</t>
  </si>
  <si>
    <t>['Not Applicable', 'Amortised Face Amount', 'Condition 5(c) applies']</t>
  </si>
  <si>
    <t>['30/360', 'Actual/Actual (ICMA)', 'Actual/360', 'Actual/Actual (ISDA)', 'Actual/Actual', 'Actual/365 (Fixed)', 'Actual/365 (Sterling)', '360/360', 'Bond Basis', '30E/360', 'Eurobond Basis', 'Actual/365L', '30E/360 (ISDA)', 'RBA Bond Basis', '30/360 (ICMA)']</t>
  </si>
  <si>
    <t>['short first', 'long first', 'short last', 'long last']</t>
  </si>
  <si>
    <t>['Bearer', 'Registered', 'VPS']</t>
  </si>
  <si>
    <t>['One signatory', 'Two signatories']</t>
  </si>
  <si>
    <t>['English', 'Norwegian', 'State of Victoria and the Commonwealth of Australia']</t>
  </si>
  <si>
    <t>['ANZ Bank New Zealand Limited']</t>
  </si>
  <si>
    <t>['Screen Rate Determination', 'ISDA Determination', 'BBSW Notes', 'BKBM Notes']</t>
  </si>
  <si>
    <t>['Deutsche Bank AG, London Branch']</t>
  </si>
  <si>
    <t>['Australia and New Zealand Banking Group Limited', 'ANZ Bank New Zealand Limited', 'ANZ New Zealand Intl Limited']</t>
  </si>
  <si>
    <t>['JHE42UYNWWTJB8YTTU19', 'HZSN7FQBPO5IEWYIGC72', '213800VD256NU2D97H12']</t>
  </si>
  <si>
    <t>['Listing application has been made', 'Listing application is expected to be made']</t>
  </si>
  <si>
    <t>['London Stock Exchange', 'Euronext Dublin', 'Luxembourg Stock Exchange']</t>
  </si>
  <si>
    <t>['UK Financial Conduct Authority', 'Euronext Dublin', 'Luxembourg Stock Exchange']</t>
  </si>
  <si>
    <t>['Specify the Business Day prior to Optional Redemption Date', 'Bespoke specification']</t>
  </si>
  <si>
    <t>['Following', 'Modified Following']</t>
  </si>
  <si>
    <t>['Issuer website only', 'Regulatory News Service website only', 'Issuer and Regulatory News Service website']</t>
  </si>
  <si>
    <t>['EURIBOR', 'USD-LIBOR', 'CHF-LIBOR', 'GBP-LIBOR', 'JPY-LIBOR', 'AUD-BBSW', 'CAD-BA-CDOR', 'NOK-NIBOR', 'SEK-STIBOR', 'DKK-CIBOR', 'TIBOR', 'HUF-BUBOR', 'CZK-PRIBOR', 'PLN-WIBOR', 'TRY-TRYIBOR', 'RON-ROBOR', 'SGD-SIBOR', 'HKD-HIBOR', 'SHIBOR', 'ZAR-JIBAR', 'TIIE', 'BKBM', 'CNH-HIBOR', 'SGD-SOR', 'CDOR', 'SONIA', 'Federal Funds Effective Rate US', 'SOFR', 'MXN-TIIE', 'NZD-BBR-BID']</t>
  </si>
  <si>
    <t>['Deutsche Bank Trust Company Americas', 'Deutsche Bank Luxembourg S.A.']</t>
  </si>
  <si>
    <t>['the Issue Date', 'exchange of the Temporary Global Note for interests in the Permanent Global Note, as referenced to in paragraph 22 below']</t>
  </si>
  <si>
    <t>['Compound Interest', 'Linear Interest']</t>
  </si>
  <si>
    <t>['Temporary Global Note exchangeable for a Permanent Global Note which is exchangeable for Definitive Notes on 60 daysâ€™ notice given at any time', 'Temporary Global Note exchangeable for a Permanent Global Note which is exchangeable for Definitive Notes only upon an Exchange Event', 'Temporary Global Note exchangeable for Definitive Notes on and after the Exchange Date', 'Permanent Global Note exchangeable for Definitive Note on 60 daysâ€™ notice given at any time', 'Permanent Global Note exchangeable for Definitive Notes only upon an Exchange Event']</t>
  </si>
  <si>
    <t>['Business Days', 'Days']</t>
  </si>
  <si>
    <t>['Obtained', 'See (ANNA)', 'Not Available', 'Not Applicable']</t>
  </si>
  <si>
    <t>['Euroclear', 'Clearstream', 'Euroclear and Clearstream, Luxembourg', 'DTCC', 'CMU', 'CDS (Canada)', 'Austraclear']</t>
  </si>
  <si>
    <t>['Actual/Actual (ISDA)', 'Actual/Actual', 'Actual/365 (Fixed)', 'Actual 365 (Sterling)', 'Actual/360', '30/360', '360/360', 'Bond Basis', '30E/360', 'Eurobond Basis', '30E/360 (ISDA)']</t>
  </si>
  <si>
    <t>['26 February 2018', '29 March 2017', '9 March 2016', '13 March 2015', '26 March 2014', '20 March 2013', '9 March 2012', '4 March 2011']</t>
  </si>
  <si>
    <t>['30/360', 'Actual/Actual (ICMA)', 'Actual/365 (Fixed)']</t>
  </si>
  <si>
    <t>['short first period', 'full first period', 'long first period']</t>
  </si>
  <si>
    <t>['Bearer', 'VP']</t>
  </si>
  <si>
    <t>['Fixed Rate', 'Floating Rate', 'Zero Coupon', 'Fixed to Floating Rate']</t>
  </si>
  <si>
    <t>['Save for any fees payable to the Managers/Dealer, so far as the Issuer is aware, no person involved in the issue of the Notes has an interest material to the offer', 'Bespoke disclosure', 'Not Applicable']</t>
  </si>
  <si>
    <t>['A.P. MÃ˜LLER - MÃ†RSK A/S']</t>
  </si>
  <si>
    <t>['549300D2K6PKKKXVNN73']</t>
  </si>
  <si>
    <t>['London Stock Exchange', 'Luxembourg Stock Exchange', 'Unlisted']</t>
  </si>
  <si>
    <t>['Not Applicable', 'Spens Amount', 'Make Whole Redemption Amount']</t>
  </si>
  <si>
    <t>['Specify dates', 'Specify period']</t>
  </si>
  <si>
    <t>['EURIBOR', 'USD-LIBOR', 'GBP-LIBOR', 'JPY-LIBOR', 'CHF-LIBOR', 'DKK-CIBOR', 'NOK-NIBOR', 'SEK-STIBOR']</t>
  </si>
  <si>
    <t>['Senior, Unsecured']</t>
  </si>
  <si>
    <t>['Verdipapirsentralen ASA (VPS)', 'VP Securities A/S (VP)']</t>
  </si>
  <si>
    <t>['ICE Benchmark Administration Limited', 'European Money Markets Institute', 'Norske Finansielle Referanser AS', "Swedish Bankers' Association", 'Central Bank of Iceland', 'Finance Denmark', 'Other']</t>
  </si>
  <si>
    <t>['the transitional provisions in Article 51 of the Benchmarks Regulation apply, such that Benchmark Administrator is not currently required to obtain authorisation/registration (or, if located outside the European Union, recognition, endorsement or equivalence', 'Benchmark Administrator does not fall within the scope of the Benchmarks Regulation']</t>
  </si>
  <si>
    <t>['daily', 'weekly', 'monthly', 'quarterly', 'semi-annually', 'annually']</t>
  </si>
  <si>
    <t>['Issue Date', 'exchange of the Temporary Global Note for interests in the Permanent Global Note']</t>
  </si>
  <si>
    <t>['Actual/Actual (ISDA)', 'Actual/Actual', 'Actual/365 (Fixed)', 'Actual/365 (Sterling)', 'Actual/360', '30/360', '360/360', 'Note Basis', '30E/360', 'Eurobond Basis', '30E/360 (ISDA)']</t>
  </si>
  <si>
    <t>['Specified Percentage per Calculation Amount', 'Redemption at par']</t>
  </si>
  <si>
    <t>['23 April 2014', '5 June 2015', '7 June 2016', '19 June 2017', '10 July 2018']</t>
  </si>
  <si>
    <t>['annual basis', 'semi-annual basis']</t>
  </si>
  <si>
    <t>['annually', 'semi-annually', 'quarterly']</t>
  </si>
  <si>
    <t>['Citibank N.A., London Branch and other agents specified in the Agency Agreement', 'Deutsche Bank AG, London Branch', 'HSBC Bank plc', 'The Bank of New York Mellon SA/NV']</t>
  </si>
  <si>
    <t>['ARION BANK HF']</t>
  </si>
  <si>
    <t>['RIL4VBPDB0M7Z3KXSF19']</t>
  </si>
  <si>
    <t>['Temporary Global Note exchangeable for a Permanent Global Note which is exchangeable for Definitive Notes upon an Exchange Event', 'Temporary Global Note exchangeable for Definitive Notes on and after the Exchange Date', 'Permanent Global Note exchangeable for Definitive Notes only upon an Exchange Event']</t>
  </si>
  <si>
    <t>['Unsubordinated', 'Subordinated']</t>
  </si>
  <si>
    <t>["Temporary Bearer Global Note exchangeable for a Permanent Global Note which is exchangeable for Definitive Notes on 60 days' notice given at any time", 'Temporary Bearer Global Note exchangeable for a Permanent Global Note which is exchangeable for Definitive Notes only upon an Exchange Event', 'Temporary Bearer Global Note exchangeable for Definitive Notes on or after the Exchange Date', "Permanent Bearer Global Note exchangeable for Definitive Note on 60 days' notice given at any time", 'Permanent Bearer Global Note exchangeable for Definitive Notes only upon an Exchange Event', 'Regulation S Global Note registered in the name of a nominee for DTC']</t>
  </si>
  <si>
    <t>['Actual/Actual ISDA', 'Actual/Actual', 'Actual/365 (Fixed)', 'Actual/365 (Sterling)', 'Actual/365', 'Actual/360', '30/360', '360/360', '30E/360', 'Eurobond Basis', '30E/360 (ISDA)']</t>
  </si>
  <si>
    <t>['15 November 2011', '16 November 2012', '12 November 2013', '6 November 2014', '6 November 2015', '4 November 2017', '26 October 2018']</t>
  </si>
  <si>
    <t>['Short First Coupon', 'Long First Coupon', 'Short Last Coupon', 'Long Last Coupon']</t>
  </si>
  <si>
    <t>['ASSA ABLOY AB (publ)']</t>
  </si>
  <si>
    <t>['ASSA ABLOY AB (publ)', 'ASSA ABLOY Financial Services AB (publ)']</t>
  </si>
  <si>
    <t>['549300YECS8HKCIMMB67', '549300Z8OG67W8DBH881']</t>
  </si>
  <si>
    <t>['Official List of the Luxembourg Stock Exchange', 'Other']</t>
  </si>
  <si>
    <t>['Regulation S Global Note registered in the name of a nominee for a common depositary for Euroclear and Clearstream, Luxembourg', 'Regulation S Global Note registered in the name of a nominee for a common safekeeper for Euroclear and Clearstream, Luxembourg']</t>
  </si>
  <si>
    <t>['First', 'Second', 'Third', 'Fourth', 'Fifth', 'Sixth', 'Seventh']</t>
  </si>
  <si>
    <t>['London', 'Brussels', 'Stockholm', 'Oslo', 'Copenhagen', 'Tokyo', 'Budapest', 'Prague', 'Warsaw', 'Istanbul', 'Bucharest', 'Singapore', 'Hong Kong', 'Shanghai', 'Johannesburg', 'Mexico City']</t>
  </si>
  <si>
    <t>['Obtained', 'See relevant website', 'Not Available', 'Not Applicable']</t>
  </si>
  <si>
    <t>['Redemption for Taxation', 'Redemption for Event of Default']</t>
  </si>
  <si>
    <t>['28 June 2019', '30 June 2016', '30 June 2015', '30 June 2014']</t>
  </si>
  <si>
    <t>['30/360', 'Actual/Actual (ICMA)', 'Actual/360', 'Actual/Actual (ISDA)', 'Actual/Actual', 'Actual/365 (Fixed)', 'Actual/365 (Sterling)', '360/360', 'Bond Basis', '30E/360', 'Eurobond Basis', 'Actual/365L', '30E/360 (ISDA)', 'RBA Bond Basis', '30/360 (ICMA)', 'Actual/Actual (FBF)', 'Actual/365 â€“ FBF']</t>
  </si>
  <si>
    <t>['Annually', 'Semi-annually', 'Quarterly', 'Monthly']</t>
  </si>
  <si>
    <t>['English', 'Luxembourg']</t>
  </si>
  <si>
    <t>['Screen Rate Determination', 'ISDA Determination', 'FBF Determination', 'CMS Rate Determination']</t>
  </si>
  <si>
    <t>["Banque et Caisse d'Epargne de l'Etat, Luxembourg", 'Citibank, N.A., London Branch']</t>
  </si>
  <si>
    <t>["Banque et Caisse d'Epargne de 1'Etat, Luxembourg"]</t>
  </si>
  <si>
    <t>['R7CQUF1DQM73HUTV1078']</t>
  </si>
  <si>
    <t>['Not Applicable', 'Applicable']</t>
  </si>
  <si>
    <t>['Luxembourg Stock Exchange', 'Other listing venue']</t>
  </si>
  <si>
    <t>['Trading on the Luxembourg Stock Exchangeâ€™s Regulated Market', 'Trading on the Luxembourg Stock Exchangeâ€™s Regulated Market and admitted to the Official List of the Luxembourg Stock Exchange', 'Listed on the Securities Official List of the Luxembourg Stock Exchange without admission to trading']</t>
  </si>
  <si>
    <t>['Syndicated', 'Non-Syndicated']</t>
  </si>
  <si>
    <t>['and (ii) all channels for distribution of the Notes are appropriate', 'and (ii) all channels for distribution of the Notes are appropriate, including investment advice, portfolio management, non-advised sales and pure execution services', '(ii) all channels for distribution to eligible counterparties and professional clients are appropriate; and (iii) the following channels for distribution of the Notes to retail clients are appropriate - investment advice and portfolio management', '(ii) all channels for distribution to eligible counterparties and professional clients are appropriate; and (iii) the following channels for distribution of the Notes to retail clients are appropriate - investment advice, portfolio management and non-advised sales', '(ii) all channels for distribution to eligible counterparties and professional clients are appropriate; and (iii) the following channels for distribution of the Notes to retail clients are appropriate - investment advice, portfolio management, non-advised sales and pure execution services', '(ii) all channels for distribution to eligible counterparties and professional clients are appropriate; and (iii) the following channels for distribution of the Notes to retail clients are appropriate - investment advice and non-advised sales', '(ii) all channels for distribution to eligible counterparties and professional clients are appropriate; and (iii) the following channels for distribution of the Notes to retail clients are appropriate - investment advice and pure execution services', '(ii) all channels for distribution to eligible counterparties and professional clients are appropriate; and (iii) the following channels for distribution of the Notes to retail clients are appropriate - investment advice, portfolio management and pure execution services', '(ii) all channels for distribution to eligible counterparties and professional clients are appropriate; and (iii) the following channels for distribution of the Notes to retail clients are appropriate - investment advice, non-advised sales and pure execution services']</t>
  </si>
  <si>
    <t>['Euro', 'Sterling', 'United States dollar']</t>
  </si>
  <si>
    <t>['Senior Preferred Notes', 'Senior Non Preferred Notes', 'Subordinated Notes']</t>
  </si>
  <si>
    <t>['See â€œUse of Proceedsâ€_x009d_ in the Prospectus', 'Green Bonds', 'Specify other use of proceeds']</t>
  </si>
  <si>
    <t>['Board approval', 'Non board approval']</t>
  </si>
  <si>
    <t>['Temporary Exchangable for Permanent', 'Temporary Exchangable for Definitives', 'Permanent Exchangable for Definitives']</t>
  </si>
  <si>
    <t>['Weighted Average', 'Compounded Daily']</t>
  </si>
  <si>
    <t>['the Issue Date', 'exchange of the Temporary Global Note for interests in the Permanent Global Note', 'date to be specified']</t>
  </si>
  <si>
    <t>['365/360', 'Specify other']</t>
  </si>
  <si>
    <t>['Actual/Actual (ISDA)', 'Actual/Actual', 'Actual/365 (Fixed)', 'Actual/365 (Sterling)', 'Actual/365', 'Actual/360', '30/360', '360/360', '30E/360', '30E/360 (ISDA)']</t>
  </si>
  <si>
    <t>['30/360', 'Actual/Actual (ICMA)', 'Actual/Actual (ISDA)', 'Actual/365 (Fixed)', 'Actual/360', '30E/360', '30E/360 (ISDA)']</t>
  </si>
  <si>
    <t>['Reference Bond Rate', 'Sterling Reference Bond Rate', 'U.S. Treasury Rate']</t>
  </si>
  <si>
    <t>['2019', '2018', '2017', '2017 Amended', 'November 2017', 'January 2018']</t>
  </si>
  <si>
    <t>['UK', 'EEA']</t>
  </si>
  <si>
    <t>['Fixed Rate', 'Fixed Reset', 'Floating Rate', 'Zero Coupon']</t>
  </si>
  <si>
    <t>['The date falling x Business days prior to the first day of each Interest Period', 'First day of each Interest Period', 'The x Business Day immediately preceding the Interest Payment Date for each Interest Period (or immediately preceding such earlier date, if any, on which the Notes are due or payable)', 'Specify other']</t>
  </si>
  <si>
    <t>['Save as discussed in "Subscription and Sale", so far as the Issuer is aware, no person involved in the offer of the Notes has an interest that is material to the offer.', 'Bespoke Disclosure', 'Not Applicable']</t>
  </si>
  <si>
    <t>['Deutsche Bank AG, London Branch', 'Citibank N.A., London Branch', 'HSBC Bank plc', 'The Bank of New York Mellon, London Branch']</t>
  </si>
  <si>
    <t>['short first Interest Period', 'long first Interest Period', 'short last Interest Period', 'long last Interest Period']</t>
  </si>
  <si>
    <t>['The indicative yield is calculated at the Issue Date on the basis of the Issue Price. It is not an indication of future yield.', "The indicative yield is calculated at the Issue Date on the basis of an assumed Issue Price of 100%.  It is not an indication of an individual investor's actual or future yield."]</t>
  </si>
  <si>
    <t>['Barclays PLC']</t>
  </si>
  <si>
    <t>['Specify Number of Days Notice', 'Specified as per the Conditions']</t>
  </si>
  <si>
    <t>['Make Whole and Par Call', 'Make Whole Only', 'Specified Optional Redemption Amount']</t>
  </si>
  <si>
    <t>['Every Interest Payment Date', 'Specified Period', 'Specified Call Date(s)', 'As specified in table']</t>
  </si>
  <si>
    <t>['213800LBQA1Y9L22JB70']</t>
  </si>
  <si>
    <t>['Regulated Market of the London Stock Exchange', 'Regulated Market of the London Stock Exchange and the International Securities Market of the London Stock Exchange']</t>
  </si>
  <si>
    <t>['Sterling Make Whole Redemption Amount', 'Non-Sterling Make Whole Redemption Amount']</t>
  </si>
  <si>
    <t>['Single Mid-Swap Rate', 'Mean Mid-Swap Rate']</t>
  </si>
  <si>
    <t>['EURIBOR', 'LIBOR', 'SONIA', 'SOFR', 'â‚¬STR', 'BBSW', 'SHIBOR', 'CNH HIBOR', 'TIBOR', 'STIBOR', 'SGD SOR', 'HIBOR', 'CDOR', 'NIBOR']</t>
  </si>
  <si>
    <t>['Lag', 'Lock-out', 'Observation Shift', 'Payment Delay']</t>
  </si>
  <si>
    <t>['A Make Whole Redemption Date', 'Specify']</t>
  </si>
  <si>
    <t>['AA+', 'AA', 'AA-', 'A+', 'A', 'A-', 'BBB+', 'BBB', 'BBB-', 'Not Rated']</t>
  </si>
  <si>
    <t>['Applicable', 'Applicable in respect of certain dates', 'Not Applicable']</t>
  </si>
  <si>
    <t>['Specify date', 'As per the Conditions']</t>
  </si>
  <si>
    <t>['Specify percentage', 'Specify amount per Calculation Amount']</t>
  </si>
  <si>
    <t>['USD-LIBOR', 'EURIBOR', 'GBP-LIBOR', 'JPY-LIBOR', 'SONIA', 'SOFR', 'â‚¬STR', 'SHIBOR', 'AUD-BBSW', 'CAD-BA-CDOR', 'CHF-LIBOR', 'CNH-HIBOR', 'CZK-PRIBOR', 'DKK-CIBOR', 'HKD-HIBOR', 'HUF-BUBOR', 'JPY-TIBOR', 'MXN-TIIE', 'NOK-NIBOR', 'NZD-BBR-BID', 'PLN-WIBOR', 'RON-ROBOR', 'SEK-STIBOR', 'SGD-SIBOR', 'SGD-SOR', 'TRY-TRYIBOR']</t>
  </si>
  <si>
    <t>['London', 'Brussels', 'Sydney', 'Shanghai', 'Hong Kong', 'Tokyo', 'Stockholm', 'Singapore', 'Toronto', 'Oslo', 'Specify other']</t>
  </si>
  <si>
    <t>['New York Federal Reserveâ€™s Website', 'ECBâ€™s Website', 'Specify other']</t>
  </si>
  <si>
    <t>['Actual/Actual (ICMA)', 'Actual/Actual (ISDA)', 'Actual/365 (Fixed)', 'Actual/360', '30/360', '30E/360', '30 E/360 (ISDA)']</t>
  </si>
  <si>
    <t>['Mid-Swap Rate', 'Reference Bond Rate', 'Sterling Reference Bond Rate', 'U.S. Treasury Rate']</t>
  </si>
  <si>
    <t>['Yes - EUR', 'Yes - USD', 'Not Applicable']</t>
  </si>
  <si>
    <t>['Specify time', 'As per the Conditions']</t>
  </si>
  <si>
    <t>['Senior', 'Tier 2 Capital Notes', 'Tier 2 Capital Notes treated as equity for U.S. federal income tax purposes']</t>
  </si>
  <si>
    <t>['registered in the name of a nominee for DTC', 'registered in the name of a nominee for a common depositary for Euroclear and Clearstream, Luxembourg', 'registered in the name of a nominee for a common safekeeper for Euroclear and Clearstream, Luxembourg (that is, held under the New Safekeeping Structure (NSS))']</t>
  </si>
  <si>
    <t>['General Corporate Purposes', 'Green Bonds', 'Other']</t>
  </si>
  <si>
    <t>['Obtained', 'Not Applicable']</t>
  </si>
  <si>
    <t>['Euroclear', 'Clearstream', 'Euroclear and Clearstream', 'Euroclear France', 'DTCC', 'CMU', 'CDS (Canada)', 'Austraclear']</t>
  </si>
  <si>
    <t>['Actual/Actual (ISDA)', 'Actual/Actual (ICMA)', 'Actual/365 (Fixed)', 'Actual/365 (Sterling)', 'Actual/365', 'Actual/360', '30/360', '360/360', '30E/360', '30E/360 (ISDA)']</t>
  </si>
  <si>
    <t>['Actual/Actual (ISDA)', 'Actual/365 (Fixed)', 'Actual/360', '30/360', '30E/360', '30E/360 (ISDA)', 'Actual/Actual (ICMA)']</t>
  </si>
  <si>
    <t>['30/360', 'Actual/Actual (ICMA)', 'Actual/360', 'Actual/Actual (ISDA)', 'Actual/365 (Fixed)', '30E/360']</t>
  </si>
  <si>
    <t>['Monthly', 'Quarterly', 'Semi-Annually', 'Annually', 'Daily']</t>
  </si>
  <si>
    <t>['Save as discussed in "Subscription and Sale", so far as the Issuer is aware, no person involved in the offer of the Notes has an interest that is material to the offer.', 'Not Applicable']</t>
  </si>
  <si>
    <t>['The Bank of New York Mellon, London Branch', 'The Bank of New York Mellon SA/NV, Luxembourg Branch', 'The Bank of New York Mellon SA/NV, Hong Kong Branch']</t>
  </si>
  <si>
    <t>['Barclays Bank PLC']</t>
  </si>
  <si>
    <t>['Specified minimum and maximum days notice', 'As per the Conditions']</t>
  </si>
  <si>
    <t>['G5GSEF7VJP5I7OUK5573']</t>
  </si>
  <si>
    <t>['Sterling Make Whole Redemption Amount', 'Non-Sterling Make Whole Redemption Amount', 'Not Applicable']</t>
  </si>
  <si>
    <t>['EURIBOR', 'LIBOR', 'SONIA', 'SOFR', 'BBSW', 'CNH HIBOR', 'TIBOR', 'STIBOR', 'SGD SOR', 'HIBOR', 'CDOR', 'NIBOR', 'JIBAR']</t>
  </si>
  <si>
    <t>['Temporary Global Note exchangeable for a Permanent Global Note which is exchangeable for Definitive Notes in the limited circumstances described in the Permanent Global Note', 'Temporary Global Note exchangeable for Definitive Notes on specified days notice', 'Temporary Global Note exchangeable for Definitive Notes at any time', 'Temporary Global Note exchangeable for Definitive Notes in the limited circumstances described in the Temporary Global Note', 'Permanent Global Note exchangeable for Definitive Notes on specified days notice', 'Permanent Global Note exchangeable for Definitive Notes at any time', 'Permanent Global Note exchangeable for Definitive Notes in the limited circumstances described in the Permanent Global Note']</t>
  </si>
  <si>
    <t>['Global Registered Note registered in the name of a nominee for a common depositary for Euroclear and Clearstream, Luxembourg', 'Global Registered Note registered in the name of a nominee for a common safekeeper for Euroclear and Clearstream, Luxembourg (that is, held under the New Safekeeping Structure (NSS))']</t>
  </si>
  <si>
    <t>['AAA', 'AA', 'A', 'BBB', 'BB', 'B', 'CCC', 'CC', 'D', 'Not Rated']</t>
  </si>
  <si>
    <t>['London', 'Brussels', 'Sydney', 'Shanghai', 'Hong Kong', 'Tokyo', 'Stockholm', 'Singapore', 'Toronto', 'Oslo', 'Johannesburg']</t>
  </si>
  <si>
    <t>['Specify Time in the Relevant Financial Centre', 'As per the Conditions']</t>
  </si>
  <si>
    <t>['Mid-Swap Rate', 'Reference Bond Rate', 'Mid-Swap Rate and Reference Bond Rate as the fallback Reset Reference Rate to the Mid-Swap Rate']</t>
  </si>
  <si>
    <t>['Specified Interest Payment Dates', 'Specified Periods']</t>
  </si>
  <si>
    <t>['Regulated Market of the London Stock Exchange', 'International Securities Market of the London Stock Exchange']</t>
  </si>
  <si>
    <t>['Actual/Actual ISDA', 'Actual/Actual', 'Actual/365 (Fixed)', 'Actual 365 (Sterling)', 'Actual/365', 'Actual/360', '30/360', '360/360', 'Bond Basis', '30E/360', 'Eurobond Basis', '30E/360 (ISDA)']</t>
  </si>
  <si>
    <t>['Second London business day prior to the start of each Interest Period', 'First day of each Interest Period', 'Second day on which the Target System is open prior to the start of each Interest Period']</t>
  </si>
  <si>
    <t>['BRITISH AMERICAN TOBACCO p.l.c.']</t>
  </si>
  <si>
    <t>['B.A.T. INTERNATIONAL FINANCE p.l.c.']</t>
  </si>
  <si>
    <t>['B.A.T. NETHERLANDS FINANCE B.V.']</t>
  </si>
  <si>
    <t>['B.A.T CAPITAL CORPORATION']</t>
  </si>
  <si>
    <t>['Save for the fees payable to the Managers/Dealers, so far as the Issuer is aware, no person involved in the offer of the Notes has an interest material to the offer', 'Bespoke disclosure', 'Not Applicable']</t>
  </si>
  <si>
    <t>['Citibank N.A., London']</t>
  </si>
  <si>
    <t>['B.A.T. INTERNATIONAL FINANCE p.l.c.', 'B.A.T. NETHERLANDS FINANCE B.V.', 'B.A.T CAPITAL CORPORATION']</t>
  </si>
  <si>
    <t>['21380041YBGOQDFAC823', '2138009B37VJ9VOWAO51', '2138005GYEXN7XRHFA84']</t>
  </si>
  <si>
    <t>['Professional and ECPs only']</t>
  </si>
  <si>
    <t>['The second business day in London prior to the Optional Redemption Date', 'The third business day in London prior to the Optional Redemption Date', 'The fourth business day in London prior to the Optional Redemption Date', 'The fifth business day in London prior to the Optional Redemption Date', 'The second business day in Brussels prior to the Optional Redemption Date', 'The third business day in Brussels prior to the Optional Redemption Date', 'The fourth business day in Brussels prior to the Optional Redemption Date', 'The fifth business day in Brussels prior to the Optional Redemption Date', 'The second business day in New York City prior to the Optional Redemption Date', 'The third business day in New York City prior to the Optional Redemption Date', 'The fourth business day in New York City prior to the Optional Redemption Date', 'The fifth business day in New York City prior to the Optional Redemption Date']</t>
  </si>
  <si>
    <t>['Appears in the ESMA register of administrators and benchmarks', 'Does not appear in the ESMA register of administrators and benchmarks', 'The transitional provisions in Art 51 apply', 'Does not fall within the scope of the Benchmark Regulation']</t>
  </si>
  <si>
    <t>['Actual/Actual', 'Actual/365 (Fixed)', 'Actual 365 (Sterling)', 'Actual 365', 'Actual/360', '30/360', '360/360', 'Bond Basis', '30E/360', 'Eurobond Basis', '30E/360 (ISDA)', 'Actual/Actual (ICMA)', 'Actual/365L', 'Actual/Actual (ISDA)', 'RBA Bond Basis', '30/360 (ICMA)']</t>
  </si>
  <si>
    <t>['Actual/Actual (ISDA)', 'Actual/365 (Fixed)', 'Actual 365 (Sterling)', 'Actual/360', '30/360', '360/360', 'Bond Basis', '30E/360', 'Eurobond Basis', '30E/360 (ISDA)', 'Actual/Actual (ICMA)', 'Actual/365']</t>
  </si>
  <si>
    <t>['any fees', 'the fees of']</t>
  </si>
  <si>
    <t>['2nd August, 2018', '17th July, 2017 and the supplements to it dated 25th April, 2018 and 30th April, 2018', '25th November, 2016 and the supplements to it dated 1st February, 2017 and 28th April, 2017', '18th December, 2015']</t>
  </si>
  <si>
    <t>['Unadjusted']</t>
  </si>
  <si>
    <t>['30/360', 'Actual/Actual (ICMA)', 'Actual/360', 'Actual/Actual (ISDA)', 'Actual/Actual', 'Actual/365 (Fixed)', 'Actual/365 (Sterling)', 'Actual/365', '360/360', 'Bond Basis', '30E/360', 'Eurobond Basis', '30E/360 (ISDA)', '30/360 (ICMA)', '30/360 (ISDA)']</t>
  </si>
  <si>
    <t>['English', 'Spanish']</t>
  </si>
  <si>
    <t>['Fixed Rate', 'Floating Rate', 'Zero Coupon', 'Fixed Reset Rate']</t>
  </si>
  <si>
    <t>['Banco Bilbao Vizcaya Argentaria, S.A.']</t>
  </si>
  <si>
    <t>['K8MS7FD7N5Z2WQ51AZ71']</t>
  </si>
  <si>
    <t>['Euronext Dublin', 'Other Listing Venue']</t>
  </si>
  <si>
    <t>['Temporary Bearer Global Note exchangeable for a Permanent Bearer Global Note which is exchangeable for Definitive Notes upon an Exchange Event including the exchange event described in paragraph (iii) of the definition in the Permanent Global Note', 'Temporary Bearer Global Note exchangeable for a Permanent Bearer Global Note which is exchangeable for Definitive Notes upon an Exchange Event excluding the exchange event described in paragraph (iii) of the definition in the Permanent Global Note', 'Temporary Bearer Global Note exchangeable for Definitive Notes on and after the Exchange Date', 'Permanent Bearer Global Note exchangeable for Definitive Notes upon an Exchange Event including the exchange event described in paragraph (iii) of the definition in the Permanent Global Note', 'Permanent Bearer Global Note exchangeable for Definitive Notes upon an Exchange Event excluding the exchange event described in paragraph (iii) of the definition in the Permanent Global Note', 'Notes shall not be physically delivered in Belgium, except to a clearing system, a depository or other institution for the purpose of their immobilisation in accordance with article 4 of the Belgian law of 14th December, 2005']</t>
  </si>
  <si>
    <t>['Regulation S Global Note', 'Rule 144A Global Note', 'Definitive IAI Registered Notes']</t>
  </si>
  <si>
    <t>['DTC', 'a common depositary for Euroclear and Clearstream, Luxembourg', 'a common safekeeper for Euroclear and Clearstream, Luxembourg']</t>
  </si>
  <si>
    <t>['Deutsche Bank Luxembourg S.A.', 'Deutsche Bank Trust Company Americas']</t>
  </si>
  <si>
    <t>['Senior', 'Subordinated']</t>
  </si>
  <si>
    <t>['Senior Preferred', 'Senior Non-Preferred']</t>
  </si>
  <si>
    <t>['Senior Subordinated', 'Tier 2 Subordinated']</t>
  </si>
  <si>
    <t>['Spens', 'Make Whole', 'Specified Amount per Calculation Amount']</t>
  </si>
  <si>
    <t>['LIBOR', 'LIBID', 'LIMEAN', 'EURIBOR', 'BBSW', 'CAD-BA-CDOR']</t>
  </si>
  <si>
    <t>['Euroclear and Clearstream, Luxembourg', 'Euroclear', 'Euroclear France', 'DTCC', 'CMU', 'CDS (Canada)', 'Austraclear', 'Clearstream']</t>
  </si>
  <si>
    <t>['30/360', 'Actual/Actual (ICMA)', 'Actual/360', 'Actual/Actual (ISDA)', 'Actual/Actual', 'Actual/365 (Fixed)', 'Actual/365 (Sterling)', '360/360', 'Bond Basis', '30E/360', 'Eurobond Basis']</t>
  </si>
  <si>
    <t>['Bearer Notes', 'Exchangeable Bearer Notes', 'Registered Notes']</t>
  </si>
  <si>
    <t>['BHP Group Limited', 'BHP Group Plc']</t>
  </si>
  <si>
    <t>['BHP Billiton Finance Limited', 'BHP Billiton Finance Plc']</t>
  </si>
  <si>
    <t>['549300KZMIS43NMT0A66', '5493005HF4FUC48VS377']</t>
  </si>
  <si>
    <t>['Official List of the FCA']</t>
  </si>
  <si>
    <t>['Temporary Global Note exchangeable for a Permanent Global Note which is exchangeable for Definitive Notes on specified daysâ€™ notice', 'Temporary Global Note exchangeable for a Permanent Global Note which is exchangeable for Definitive Notes at any time', 'Temporary Global Note exchangeable for a Permanent Global Note which is exchangeable for Definitive Notes in the limited circumstances specified in paragraph (d) under â€œExchangeâ€_x009d_ in the Permanent Global Note', 'Temporary Global Note exchangeable for Definitive Notes on specified daysâ€™ notice', 'Permanent Global Note exchangeable for Definitive Notes on specified daysâ€™ notice', 'Permanent Global Note exchangeable for Definitive Notes at any time', 'Permanent Global Note exchangeable for Definitive Notes in the limited circumstances specified in paragraph (d) under â€œExchangeâ€_x009d_ in the Permanent Global Note']</t>
  </si>
  <si>
    <t>['Specified Dates', 'Specified Period', 'Issue Date to Maturity Date']</t>
  </si>
  <si>
    <t>['Screen Page', 'Reference Banks']</t>
  </si>
  <si>
    <t>['Not Applicable', 'Four', 'Four major Canadian Schedule 1 chartered banks']</t>
  </si>
  <si>
    <t>['USD-LIBOR', 'EURIBOR', 'GBP-LIBOR', 'GBP_LIBID', 'GBP-LIMEAN', 'JPY-LIBOR', 'AUD-BBSW', 'CAD-BA-CDOR', 'CHF-LIBOR', 'CNH-HIBOR', 'CZK-PRIBOR', 'DKK-CIBOR', 'HKD-HIBOR', 'HUF-BUBOR', 'MXN-TIIE', 'NOK-NIBOR', 'NZD-BBR-BID', 'PLN-WIBOR', 'RON-ROBOR', 'SEK-STIBOR', 'SGD-SIBOR', 'SGD-SOR', 'TRY-TRYIBOR', 'ZAR-JIBAR']</t>
  </si>
  <si>
    <t>['Citibank, N.A., New York Branch']</t>
  </si>
  <si>
    <t>['Regulated', 'Non-regulated', 'Out of Scope', 'Not Applicable', 'Transitional provisions']</t>
  </si>
  <si>
    <t>['As specified in the Prospectus', 'Bespoke Use of Proceeds Wording']</t>
  </si>
  <si>
    <t>['Toronto', 'London']</t>
  </si>
  <si>
    <t>['Following', 'Modified Following', 'Preceding', 'FRN', 'Eurodollar', 'Modified']</t>
  </si>
  <si>
    <t>['Obtained', 'See relevant website', 'Not Applicable', 'Updated']</t>
  </si>
  <si>
    <t>['Annual', 'Semi-annual']</t>
  </si>
  <si>
    <t>['Actual/365 (Fixed)', 'Actual/365 (Sterling)', 'Actual/360', '30/360', '30E/360', '30E/360 (ISDA)', 'Actual/Actual (ICMA)', 'Actual/Actual Canadian Compound Method', 'Actual/Actual (ISDA)', 'Actual/Actual', '360/360', 'Bond Basis', 'Eurobond Basis']</t>
  </si>
  <si>
    <t>['Actual/365', 'Actual/365 (fixed)', 'Actual/360', '30/360', '30E/360', '30E/360 (ISDA)', 'Actual/Actual ICMA']</t>
  </si>
  <si>
    <t>['Actual/Actual (ICMA)', 'Actual/Actual Canadian Compound Method', 'Actual/Actual (ISDA)', 'Actual/365 (Fixed)', 'Actual/365 (Sterling)', 'Actual/360', '30/360', '30E/360', '30E/360 (ISDA)', 'Actual/Actual', 'Actual/365']</t>
  </si>
  <si>
    <t>['Actual/365', '30/360']</t>
  </si>
  <si>
    <t>['Yes.', 'No.', 'Not Applicable.']</t>
  </si>
  <si>
    <t>['Specified Amount per Calculation Amount', 'Specified Percentage per Calculation Amount', 'Redemption at par']</t>
  </si>
  <si>
    <t>['Unadjusted', 'Adjusted']</t>
  </si>
  <si>
    <t>['30/360', 'Actual/Actual (ICMA)', 'Actual/360', 'Actual/Actual (ISDA)', 'Actual/365 (Fixed)', 'Actual/365 (Sterling)', '30E/360', '30E/360 (ISDA)']</t>
  </si>
  <si>
    <t>['annually', 'semi-annually', 'quarterly', 'monthly']</t>
  </si>
  <si>
    <t>['semi-annually', 'annually']</t>
  </si>
  <si>
    <t>['Canadian']</t>
  </si>
  <si>
    <t>['Fixed Rate', 'Floating Rate', 'Zero Coupon', 'Fixed Rate Step-Up', 'Range Accrual Notes', 'Fixed Rate Reset Notes', 'Reset Rate']</t>
  </si>
  <si>
    <t>['Screen Rate Determination', 'ISDA Determination', 'CMS Reference Rate Determination']</t>
  </si>
  <si>
    <t>['Deutsche Bank AG, London Branch', 'Citibank N.A., London Branch', 'HSBC Bank plc', 'The Bank of New York Mellon SA/NV', 'Banque Internationale Ã  Luxembourg, sociÃ©tÃ© anonyme']</t>
  </si>
  <si>
    <t>['Issue', 'Offer']</t>
  </si>
  <si>
    <t>['Bank of Montreal']</t>
  </si>
  <si>
    <t>['NQQ6HPCNCCU6TUTQYE16']</t>
  </si>
  <si>
    <t>['Regulated Market of the London Stock Exchange']</t>
  </si>
  <si>
    <t>['Notes Not Zero Coupon', 'Zero Coupon Notes', 'TLAC Disqualification Event Occurrence']</t>
  </si>
  <si>
    <t>['Temporary Global Note Exchange', 'Permanent Global Note Exchange']</t>
  </si>
  <si>
    <t>['adjusted for payment purposes only', 'adjusted for payment purposes and interest accrual purposes']</t>
  </si>
  <si>
    <t>['EURIBOR', 'LIBOR', 'Constant Maturity Swap', 'CDOR', 'CNH HIBOR', 'HIBOR', 'SONIA']</t>
  </si>
  <si>
    <t>['USD-LIBOR', 'EURIBOR', 'GBP-LIBOR', 'JPY-LIBOR', 'AUD-BBSW', 'CAD-BA-CDOR', 'CHF-LIBOR', 'CNH-HIBOR', 'CZK-PRIBOR', 'DKK-CIBOR', 'HKD-HIBOR', 'HUF-BUBOR', 'MXN-TIIE', 'NOK-NIBOR', 'NZD-BBR-BID', 'PLN-WIBOR', 'RON-ROBOR', 'SEK-STIBOR', 'SGD-SIBOR', 'SGD-SOR', 'TRY-TRYIBOR', 'ZAR-JIBAR', 'SONIA', 'CNH HIBOR']</t>
  </si>
  <si>
    <t>['annually', 'semi annually', 'quarterly', 'monthly']</t>
  </si>
  <si>
    <t>['semi-annual Mid-Swap Rate', 'annualised Mid-Swap Rate', 'Benchmark Gilt Rate', 'Reference Bond']</t>
  </si>
  <si>
    <t>['ICESWAP1', 'ICESWAP2', 'ICESWAP3', 'ICESWAP4', 'ICESWAP5', 'ICESWAP6']</t>
  </si>
  <si>
    <t>['"Specified Investment Products"', '"Excluded Investment Products"']</t>
  </si>
  <si>
    <t>['Euro (EUR)', 'Sterling (GBP)', 'U.S. dollar (USD)', 'Canadian dollar (CAD)']</t>
  </si>
  <si>
    <t>['Senior Notes', 'Subordinated Notes']</t>
  </si>
  <si>
    <t>['Prospective Noteholders will be notified by the relevant Authorised Offeror in accordance with the arrangements in place between such Authorised Offeror and the prospective Noteholders', 'Bespoke process']</t>
  </si>
  <si>
    <t>['Yes - Condition 9(n) apply', 'Yes - Condition 9(n) do not apply', 'Not Applicable']</t>
  </si>
  <si>
    <t>['Temporary Global Note exchangeable for Definitive Notes', 'Temporary Global Note exchangeable for a Permanent Global Note', 'Permanent Global Note exchangeable for Definitive Notes', 'Temporary Global Note exchangeable for a Permanent Global Note exchangeable for Definitive Notes']</t>
  </si>
  <si>
    <t>['Condition 5B.(9) (Benchmark Discontinuation (Rate Determination Agent)) is applicable and the Pre-Cessation Trigger is applicable', 'Condition 5B.(9) (Benchmark Discontinuation (Rate Determination Agent)) is applicable and the Pre-Cessation Trigger is not applicable', 'Condition 5B.(10) (Benchmark Discontinuation (ARRC Fallbacks)) is applicable']</t>
  </si>
  <si>
    <t>['Euroclear', 'Clearstream', 'DTCC', 'Euroclear and Clearstream', 'Euroclear, Clearstream and DTCC']</t>
  </si>
  <si>
    <t>['the Issue Date', 'the date that is 40 days after the Issue Date', 'exchange of the Temporary Global Note']</t>
  </si>
  <si>
    <t>['Actual/Actual (ICMA)', 'Actual/Actual (ISDA)', 'Actual/365 (Fixed)', 'Actual/365L', 'Actual/360', '30/360', '30E/360 Eurobond Basis', '30E/360 (ISDA)']</t>
  </si>
  <si>
    <t>['Actual/Actual (ICMA)', 'Actual/Actual (ISDA)', 'Actual/365 (Fixed)', 'Actual/360', '30/360', '30E/360 Eurobond Basis', '30E/360 (ISDA)']</t>
  </si>
  <si>
    <t>['Applicable', 'Applicable, but not all of the issue is underwritten', 'Not Applicable']</t>
  </si>
  <si>
    <t>['London Banking Days', 'U.S. Government Securities Business Days', 'TARGET Business Days', 'Specify other']</t>
  </si>
  <si>
    <t>['Specified per Calculation Amount', 'Specified per Aggregate Nominal Amount']</t>
  </si>
  <si>
    <t>['30/360', 'Actual/Actual (ICMA)', 'Actual/Actual (ISDA)', 'Actual/365 (Fixed)', 'Actual/365L']</t>
  </si>
  <si>
    <t>['Netherlands']</t>
  </si>
  <si>
    <t>['Except for the commissions payable to the Dealers, described in the first paragraph under "Plan of Distribution" in the Base Prospectus, so far as the Issuer is aware, no person involved in the offer of the Notes has an interest material to the offer', 'Bespoke disclosure', 'Not Applicable']</t>
  </si>
  <si>
    <t>['BNG Bank N.V.']</t>
  </si>
  <si>
    <t>['529900GGYMNGRQTDOO93']</t>
  </si>
  <si>
    <t>['Euronext Amsterdam', 'Luxembourg Stock Exchange', 'SIX Swiss Exchange']</t>
  </si>
  <si>
    <t>['Investors will be notified by the relevant Authorised Offeror of their allocations of Notes and the settlement arrangements in respect thereof', 'Bespoke description']</t>
  </si>
  <si>
    <t>['and (ii) all channels for distribution of the Notes are appropriate', 'and (ii) all channels for distribution of the Notes are appropriate, including investment advice, portfolio management, non-advised sales and pure execution services', '(ii) all channels for distribution to eligible counterparties and professional clients are appropriate; and (iii) the following channels for distribution of the Notes to retail clients are appropriate â€“ investment advice', '(ii) all channels for distribution to eligible counterparties and professional clients are appropriate; and (iii) the following channels for distribution of the Notes to retail clients are appropriate â€“ investment advice and portfolio management', '(ii) all channels for distribution to eligible counterparties and professional clients are appropriate; and (iii) the following channels for distribution of the Notes to retail clients are appropriate â€“ investment advice, portfolio management and non-advised sales', '(ii) all channels for distribution to eligible counterparties and professional clients are appropriate; and (iii) the following channels for distribution of the Notes to retail clients are appropriate â€“ investment advice, portfolio management, non-advised sales and pure execution services']</t>
  </si>
  <si>
    <t>['Professional and ECPs only', 'Retail, Professional and ECPs', 'Not Applicable']</t>
  </si>
  <si>
    <t>['Applicable - Specify minimum interest rate', 'Applicable - Zero as per Condition 5B.(11)', 'Not Applicable']</t>
  </si>
  <si>
    <t>['Give details', 'As set out in the Base Prospectus', 'Not Applicable']</t>
  </si>
  <si>
    <t>['Investors will be notified by the applicable Authorised Offeror of their allocations of Notes and the settlement procedures in respect thereof on or around (date)', 'Bespoke description']</t>
  </si>
  <si>
    <t>['Registered under the CRA Regulation', 'Has applied for registration under the CRA Regulation']</t>
  </si>
  <si>
    <t>['USD-LIBOR', 'EURIBOR', 'EONIA', 'â‚¬STR', 'GBP-LIBOR', 'JPY-LIBOR', 'AUD-BBSW', 'CAD-BA-CDOR', 'CHF-LIBOR', 'CNH-HIBOR', 'CZK-PRIBOR', 'DKK-CIBOR', 'HKD-HIBOR', 'HUF-BUBOR', 'MXN-TIIE', 'NOK-NIBOR', 'NZD-BBR-BID', 'PLN-WIBOR', 'RON-ROBOR', 'SEK-STIBOR', 'SGD-SIBOR', 'SGD-SOR', 'SONIA', 'SOFR', 'TRY-TRYIBOR', 'ZAR-JIBAR', 'CMS London', 'CMS Brussels']</t>
  </si>
  <si>
    <t>['Notice of x number of days', 'At any time', 'In the limited circumstances described in Condition 1(1)(iii)']</t>
  </si>
  <si>
    <t>['LIBOR', 'EURIBOR', 'CMS']</t>
  </si>
  <si>
    <t>['the Definitive Notes', 'interests in the Permanent Global Note']</t>
  </si>
  <si>
    <t>['24 May 2017 (the "2017 Terms and Conditions")', '24 May 2018 (the "2018 Terms and Conditions")', '23 May 2019 as amended by the supplements dated 9 September 2019 and 25 March 2020 (the "2019 Terms and Conditions")']</t>
  </si>
  <si>
    <t>['Regulation S', 'Regulation S/144A']</t>
  </si>
  <si>
    <t>['General Corporate Purposes', 'ESG Bonds', 'Not Applicable', 'Other']</t>
  </si>
  <si>
    <t>['Temporary Exchangable For Permanent', 'Temporary Exchangable for Definitives', 'Permanent Exchangable for Definitives']</t>
  </si>
  <si>
    <t>['One', 'Two', 'Three']</t>
  </si>
  <si>
    <t>['Following', 'Modified Following', 'Preceding', 'FRN', 'Not Applicable']</t>
  </si>
  <si>
    <t>['Monthly', 'Quarterly', 'semi-annually', 'Annually']</t>
  </si>
  <si>
    <t>['the Issue Date', 'the Exchange of the Temporary Global Note for interests in the Permanent Global Note, as referred to below']</t>
  </si>
  <si>
    <t>['with effect from', 'on or around']</t>
  </si>
  <si>
    <t>['Actual/Actual (ISDA)', 'Actual/Actual', 'Actual/365 (Fixed)', 'Actual 365 (Sterling)', 'Actual/365', 'Actual/360', '30/360', '360/360', 'Bond Basis', '30E/360', 'Eurobond Basis', '30E/360 (ISDA)', 'Actual/Actual (ICMA)', 'Actual/365L', 'RBA Bond Basis', 'Actual/Actual (ISMA)']</t>
  </si>
  <si>
    <t>['Interpolated', 'non-interpolated']</t>
  </si>
  <si>
    <t>['Contractual representation of Noteholders/No Masse', 'Full Masse', 'Contractual Masse']</t>
  </si>
  <si>
    <t>['English', 'French']</t>
  </si>
  <si>
    <t>['Fixed Rate', 'Floating Rate', 'Resettable Rate', 'Zero Coupon']</t>
  </si>
  <si>
    <t>['Screen Rate Determination', 'ISDA Determination', 'FBF Determination']</t>
  </si>
  <si>
    <t>['BNP Paribas Securities Services, Luxembourg Branch']</t>
  </si>
  <si>
    <t>['BNP Paribas S.A.']</t>
  </si>
  <si>
    <t>['R0MUWSFPU8MPRO8K5P83']</t>
  </si>
  <si>
    <t>['Application has been made', 'Application will be made']</t>
  </si>
  <si>
    <t>['Euronext Paris', 'Other Listing Venue']</t>
  </si>
  <si>
    <t>['Names only', 'Names and Addresses', 'Names, Addresses and Underwriting Commitments']</t>
  </si>
  <si>
    <t>['Following', 'Modified Following', 'Preceding', 'None', 'Not Applicable']</t>
  </si>
  <si>
    <t>['Initial Mid Swap Rate Final Fallback', 'Reset Maturity Initial Mid Swap Rate Final Fallback', 'Last Observable Mid Swap Rate Final Fallback']</t>
  </si>
  <si>
    <t>['Calculation Agent', 'Principal Paying Agent', 'Not Applicable']</t>
  </si>
  <si>
    <t>['Applicable', 'Applicable - other than in the Specified Jurisdictions', 'Not Applicable']</t>
  </si>
  <si>
    <t>['Yes - Minimum Amount', 'Yes - Maximum Amount', 'Yes - Minimum and Maximum Amount', 'Not Applicable']</t>
  </si>
  <si>
    <t>['supply and demand for the Notes and other similar securities', 'the then current market price of relevant benchmark security', 'supply and demand for the Notes and other similar securities and the then current market price of relevant benchmark security', 'Specify other']</t>
  </si>
  <si>
    <t>['USD-LIBOR', 'EURIBOR', 'GBP-LIBOR', 'JPY-LIBOR', 'AUD-BBSW', 'CAD-BA-CDOR', 'CHF-LIBOR', 'CNH-HIBOR', 'CZK-PRIBOR', 'DKK-CIBOR', 'HKD-HIBOR', 'HUF-BUBOR', 'MXN-TIIE', 'NOK-NIBOR', 'NZD-BBR-BID', 'PLN-WIBOR', 'RON-ROBOR', 'SEK-STIBOR', 'SGD-SIBOR', 'SGD-SOR', 'SONIA', 'TRY-TRYIBOR', 'ZAR-JIBAR']</t>
  </si>
  <si>
    <t>['Fully', 'Administered']</t>
  </si>
  <si>
    <t>['Pur', 'AdministrÃ©']</t>
  </si>
  <si>
    <t>['Registered Global Note', 'Registered Notes in definitive form']</t>
  </si>
  <si>
    <t>['Compounded Daily', 'Weighted Average']</t>
  </si>
  <si>
    <t>['Lag', 'Lock-out']</t>
  </si>
  <si>
    <t>['The Representative will receive no remuneration', 'The Representative will receive a remuneration']</t>
  </si>
  <si>
    <t>['Yes - The Notes are Specified Securities', 'The Notes may be Specified Securities', 'No - The Notes are not Specified Securities']</t>
  </si>
  <si>
    <t>['Senior Preferred Notes', 'Senior Non Preferred Notes', 'Senior Preferred to Senior Non Preferred Notes (optional conversion)', 'Senior Preferred to Senior Non Preferred Notes (automatic conversion)', 'Subordinated Notes']</t>
  </si>
  <si>
    <t>['Floating Rate', 'FRN Convention', 'Following', 'Modified Following', 'Preceding']</t>
  </si>
  <si>
    <t>['Actual/Actual ISDA', 'Actual/Actual', 'Actual/365 (Fixed)', 'Actual 365 (Sterling)', 'Actual/365', 'Actual/360', '30/360', '360/360', '30E/360', '30E/360 (ISDA)']</t>
  </si>
  <si>
    <t>['30/360', 'Actual/Actual (ICMA)', 'Act/360', 'Actual/365 (Fixed)', 'Actual/365 (Sterling)', '30E/360', 'Actual/365', '30E/360 (ISDA)', 'RBA Bond Basis', 'Actual/Actual Canadian Compound Method', 'Not Applicable', 'As per the Conditions']</t>
  </si>
  <si>
    <t>['English', 'German', 'New York', 'New South Wales']</t>
  </si>
  <si>
    <t>['BP p.l.c.']</t>
  </si>
  <si>
    <t>['Deutsche Bank AG, London', 'Citibank N.A., London', 'HSBC Bank plc', 'The Bank of New York Mellon SA/NV']</t>
  </si>
  <si>
    <t>['BP Capital Markets p.l.c.']</t>
  </si>
  <si>
    <t>['549300CRVT18MXX0AG93']</t>
  </si>
  <si>
    <t>['Regulated Market of the London Stock Exchange', 'SIX Swiss Exchange', 'Unlisted']</t>
  </si>
  <si>
    <t>["Temporary Global Note exchangeable for a Permanent Global Note which is exchangeable for Definitive Notes on 60 days' notice given at any time", 'Temporary Global Note exchangeable for a Permanent Global Note which is exchangeable for Definitive Notes only in the limited circumstances specified in the Permanent Global Note', 'Temporary Global Note exchangeable for Definitive Notes on and after the Exchange Date', "Permanent Global Note exchangeable for Definitive Note on 60 days' notice given at any time", 'Permanent Global Note exchangeable for Definitive Notes only in the limited circumstances specified in the Permanent Global Note/at any time at the request of the Issuer']</t>
  </si>
  <si>
    <t>['Global Certificate registered in the name of a nominee for a common depositary for Euroclear and Clearstream, Luxembourg.', 'Global Certificate registered in the name of a nominee for SIS', 'Global Certificate registered in the name of a nominee for a sub-custodian for the CMU', 'Global Certificate registered in the name of a nominee for CDS', 'Global Certificate registered in the name of a nominee for a common safekeeper for Euroclear and Clearstream, Luxembourg (that is, held under the NSS)', 'Global Certificate registered in the name of CDP and/or its nominee']</t>
  </si>
  <si>
    <t>['One', 'Two', 'Three', 'Four']</t>
  </si>
  <si>
    <t>['Prescribed capital markets products', 'Capital markets products other than prescribed capital markets products', 'Bespoke product classification']</t>
  </si>
  <si>
    <t>['Following', 'Modified Following', 'Preceding', 'FRN Convention', 'Other']</t>
  </si>
  <si>
    <t>['in Condition 14(b)', 'annexed to these Final Terms']</t>
  </si>
  <si>
    <t>['Actual/Actual', 'Actual/365 (Fixed)', 'Actual/365 (Sterling)', 'Actual/360', '30/360', '360/360', 'Bond Basis', '30E/360', 'Eurobond Basis', '30E/360 (ISDA)', 'Actual/Actual (ICMA)', 'Actual/365L', 'Actual/Actual (ISDA)', 'RBA Bond Basis', '30/360 (ICMA)']</t>
  </si>
  <si>
    <t>['Actual/Actual (ISDA)', 'Actual/365 (Fixed)', 'Actual/365 (Sterling)', 'Actual/360', '30/360', '360/360', 'Bond Basis', '30E/360', 'Eurobond Basis', '30E/360 (ISDA)']</t>
  </si>
  <si>
    <t>['Bearer form (au porteur)', 'Registered form (au nominatif)']</t>
  </si>
  <si>
    <t>['the first day of each relevant Interest Period', 'the first day in each Interest Accrual Period', 'each Interest Payment Date']</t>
  </si>
  <si>
    <t>['French']</t>
  </si>
  <si>
    <t>['Fixed Rate', 'Floating Rate', 'Zero Coupon', 'Fixed to Floating Rate', 'Reset Rate', 'Resettable']</t>
  </si>
  <si>
    <t>['BNP Paribas Securities Services']</t>
  </si>
  <si>
    <t>['ISSUE', 'OFFER']</t>
  </si>
  <si>
    <t>['BPCE']</t>
  </si>
  <si>
    <t>['9695005MSX1OYEMGDF46']</t>
  </si>
  <si>
    <t>['Full Masse', 'Contractual Masse']</t>
  </si>
  <si>
    <t>['Dematerialised Notes', 'Materialised Notes']</t>
  </si>
  <si>
    <t>['has been requested to provide', 'has provided']</t>
  </si>
  <si>
    <t>['2018', '2017', 'December 2016', 'November 2016', '2015', '2014', '2013', '2012', '2011', '2010']</t>
  </si>
  <si>
    <t>['AAA', 'AAA-', 'AA+', 'AA', 'AA-', 'A+', 'A', 'A-', 'BBB+', 'BBB', 'BBB-', 'BB+', 'BB', 'BB-', 'B+', 'B', 'B-', 'CCC+', 'CCC', 'CCC-']</t>
  </si>
  <si>
    <t>['established in the EU and has applied for registration', 'established in the EU and is registered', 'outside the EU and has NOT applied for registration']</t>
  </si>
  <si>
    <t>['in Condition 1(d)', 'annexed to these Final Terms']</t>
  </si>
  <si>
    <t>['USD-LIBOR', 'EURIBOR', 'GBP-LIBOR', 'JPY-LIBOR', 'AUD-BBSW', 'CAD-BA-CDOR', 'CHF-LIBOR', 'CNH-HIBOR', 'CZK-PRIBOR', 'DKK-CIBOR', 'HKD-HIBOR', 'HUF-BUBOR', 'MXN-TIIE', 'NOK-NIBOR', 'NZD-BBR-BID', 'PLN-WIBOR', 'RON-ROBOR', 'SEK-STIBOR', 'SGD-SIBOR', 'SGD-SOR', 'TRY-TRYIBOR', 'ZAR-JIBAR', 'SONIA', 'SOFR']</t>
  </si>
  <si>
    <t>['SOFR Arithmetic Mean', 'SOFR Lockout Compound', 'SOFR Lookback Compound']</t>
  </si>
  <si>
    <t>['Condition 11(b)', 'Condition 11(c)']</t>
  </si>
  <si>
    <t>['as from the date of assimilation which is expected to be on or about 40 days after the Issue Date (the â€œAssimilation Dateâ€_x009d_) of this Tranche', 'as from the Issue Date of this Tranche']</t>
  </si>
  <si>
    <t>['TEFRA C', 'TEFRA D', 'TEFRA not applicable']</t>
  </si>
  <si>
    <t>['Yes.', 'No.', 'Not Applicable']</t>
  </si>
  <si>
    <t>['Quarterly', 'Semi-Annually', 'Annually']</t>
  </si>
  <si>
    <t>['BT Group plc']</t>
  </si>
  <si>
    <t>['213800LRO7NS5CYQMN21']</t>
  </si>
  <si>
    <t>['British Telecommunications public limited company']</t>
  </si>
  <si>
    <t>['549300OWFMSO9NYV4H90']</t>
  </si>
  <si>
    <t>['UKLA']</t>
  </si>
  <si>
    <t>['Not Applicable', 'Spens Amount', 'Make Whole Amount']</t>
  </si>
  <si>
    <t>["Temporary Global Note exchangeable for a Permanent Global Note which is exchangeable for Definitive Notes on 60 days' notice given at any time", 'Temporary Global Note exchangeable for a Permanent Global Note which is exchangeable for Definitive Notes only upon an Exchange Event', "Temporary Global Note exchangeable for Definitive Notes on 60 days' notice given at any time", "Permanent Global Note exchangeable for Definitive Note on 60 days' notice given at any time", 'Permanent Global Note exchangeable for Definitive Notes only upon an Exchange Event']</t>
  </si>
  <si>
    <t>['Regulated', 'Non-regulated', 'Out of scope', 'Not applicable']</t>
  </si>
  <si>
    <t>['The next following business day unless it would thereby fall into the next calendar month, in which such event such date shall be brought forward to the immediately preceding business day.', 'The immediately preceding business day', 'As per Condition 7(h)', 'Other']</t>
  </si>
  <si>
    <t>['Registered', 'Not registered and Transitional Provisions apply', 'Not registered and Transitional Provisions do not apply']</t>
  </si>
  <si>
    <t>['Not Applicable', 'The provisions in Condition 12(b) apply']</t>
  </si>
  <si>
    <t>['the Issue Date', 'the date that is 40 days after the Issue Date', 'exchange of the Temporary Global Senior Note for interests in the Permanent Global Senior Note']</t>
  </si>
  <si>
    <t>['Actual/365-FBF', '30/360', 'Actual/Actual (ICMA)', 'Actual/Actual (ISDA)', 'Actual/Actual-FBF', 'Actual/365 (Fixed)', 'Actual/360', '30/360-FBF', '30E/360', '30E/360 (ISDA)', '30E/360-FBF']</t>
  </si>
  <si>
    <t>['Established In The EEA And Registered And Published', 'Established In The EEA And Registered', 'Not Established In The EEA And Not Certified']</t>
  </si>
  <si>
    <t>['Specified Amount per Specified Denomination', 'Specified Percentage per Specified Denomination', 'Outstanding nominal amount', 'Redemption at par', 'Bespoke Wording']</t>
  </si>
  <si>
    <t>['Not Applicable', 'Bearer dematerialised form (au porteur)', 'Fully registered dematerialised form (au nominatif pur)', 'Administered registered dematerialised form (au nominatif administrÃ©)']</t>
  </si>
  <si>
    <t>['Dematerialised', 'Materialised']</t>
  </si>
  <si>
    <t>['Screen Rate Determination', 'FBF Determination', 'ISDA Determination']</t>
  </si>
  <si>
    <t>['Caisse FranÃ§aise de Financement Local']</t>
  </si>
  <si>
    <t>['549300E6W08778I4OW85']</t>
  </si>
  <si>
    <t>['Euronext Paris', 'the Luxembourg Stock Exchange', 'Euronext Paris and the Luxembourg Stock Exchange', 'Other Listing Venue']</t>
  </si>
  <si>
    <t>['In accordance with the Condition 5(h)', 'specified per cent. per annum']</t>
  </si>
  <si>
    <t>['The AutoritÃ© des marchÃ©s financiers in France has been requested to provide a certificate of approval attesting that the Base Prospectus has been drawn up in accordance with the Prospectus Directive.', 'The AutoritÃ© des marchÃ©s financiers in France has provided a certificate of approval attesting that the Base Prospectus has been drawn up in accordance with the Prospectus Directive.']</t>
  </si>
  <si>
    <t>['Banque Internationale Ã  Luxembourg, sociÃ©tÃ© anonyme', 'Citibank N.A., London Branch', 'HSBC Bank plc', 'The Bank of New York Mellon SA/NV']</t>
  </si>
  <si>
    <t>['General Corporate Purposes', 'Social Obligations FonciÃ¨res', 'Other']</t>
  </si>
  <si>
    <t>['Not Applicable', 'The provisions in Condition 1(d) apply']</t>
  </si>
  <si>
    <t>['Registration Agent']</t>
  </si>
  <si>
    <t>['The Representative will receive no remuneration', 'The Representative will receive a remuneration of an amount to be specified']</t>
  </si>
  <si>
    <t>['Applicable -Yes', 'Applicable -No', 'Not Applicable']</t>
  </si>
  <si>
    <t>['the Issue Date', 'Specified Date']</t>
  </si>
  <si>
    <t>['Following', 'Modified Following', 'Preceding', 'Floating Rate']</t>
  </si>
  <si>
    <t>['Obtained', 'See ANNA', 'Not Applicable', 'Not Available']</t>
  </si>
  <si>
    <t>['Euroclear', 'Euroclear France', 'Clearstream', 'Euroclear and Clearstream', 'Interbolsa', 'DTCC', 'CMU', 'CDS (Canada)', 'Austraclear']</t>
  </si>
  <si>
    <t>['Actual/365 (Fixed)', 'Actual/360', '30/360', '30E/360', 'Eurobond Basis', 'Actual/365 (Sterling)', '360/360', 'Bond Basis', '30E/360 (ISDA)']</t>
  </si>
  <si>
    <t>['20 February 2008', '2 April 2009', '15 June 2010', '23 February 2018']</t>
  </si>
  <si>
    <t>['Actual/Actual', 'Actual/Actual (ISDA)', 'Actual/365 (Fixed)', 'Actual/360', '30/360', '360/360', 'Bond Basis', '30E/360', 'Eurobond Basis', '30E/360 (ISDA)', 'Actual/Actual (ICMA)']</t>
  </si>
  <si>
    <t>['Bearer', 'Registered', 'Book Entry Note']</t>
  </si>
  <si>
    <t>['English', 'Portuguese']</t>
  </si>
  <si>
    <t>['Fixed Rate', 'Floating Rate', 'Zero Coupon', 'Reset Note']</t>
  </si>
  <si>
    <t>['Citibank N.A., London Branch', 'Banque Internationale a Luxembourg', 'Caixa Geral de DepÃ³sitos, S.A.', 'Deutsche Bank AG, London Branch', 'HSBC Bank plc', 'The Bank of New York Mellon SA/NV']</t>
  </si>
  <si>
    <t>['Caixa Geral de DepÃ³sitos, S.A.', 'Caixa Geral de DepÃ³sitos, S.A., acting through its France branch']</t>
  </si>
  <si>
    <t>['TO822O0VT80V06K0FH57']</t>
  </si>
  <si>
    <t>['Luxembourg Stock Exchange', 'Other Listing Venue']</t>
  </si>
  <si>
    <t>['Temporary to Definitives on notice', 'Temporary to Permanent to Definitives as set out in Permanent', 'Permanent to Definitives as set out in Permanent']</t>
  </si>
  <si>
    <t>['Restricted Global Certificate and Unrestricted Global Certificate registered in the name of a nominee for DTC', 'Restricted Global Certificate and Unrestricted Global Certificate registered in the name of a nominee for a common depositary for Euroclear and Clearstream, Luxembourg', 'Restricted Global Certificate registered in the name of a nominee for DTC', 'Restricted Global Certificate registered in the name of a nominee for a common depositary for Euroclear and Clearstream, Luxembourg']</t>
  </si>
  <si>
    <t>['Citibank, NA, London Branch']</t>
  </si>
  <si>
    <t>['investment advice', 'portfolio management', 'non-advised sales', 'pure execution services', 'investment advice and portfolio management', 'investment advice and non-advised sales', 'investment advice and pure execution services', 'investment advice, portfolio management and non-advised sales', 'investment advice, portfolio management, non-advised sales and pure execution services', 'portfolio management and non-advised sales', 'portfolio management and pure execution services', 'portfolio management, non-advised sales and pure execution services', 'non-advised sales and pure execution services', 'investment advice, portfolio management and pure execution services']</t>
  </si>
  <si>
    <t>['Ordinary Senior Notes', 'Senior Non Preferred Notes', 'Subordinated Notes']</t>
  </si>
  <si>
    <t>['Luxembourg Stock Exchange', 'Other Trading Venue']</t>
  </si>
  <si>
    <t>['Board', 'Executive Committee', 'Board and Executive Committee']</t>
  </si>
  <si>
    <t>['Following', 'Modified Following', 'Preceding', 'FRN Convention', 'Not Applicable', 'As per the Conditions']</t>
  </si>
  <si>
    <t>['Obtained', 'See ANNA', 'Not Available', 'Not Applicable']</t>
  </si>
  <si>
    <t>['the Issue Date', 'the date that is 40 days after the Issue Date', 'exchange of the Temporary Bearer Global Note for interests in the Permanent Bearer Global Note']</t>
  </si>
  <si>
    <t>['Actual/Actual ISDA', 'Actual/Actual', 'Actual/365 (Fixed)']</t>
  </si>
  <si>
    <t>['15 November 2007', '3 December 2008', '12 April 2010', '8 April 2011', '16 March 2012', '15 March 2013', '14 March 2014', '13 March 2015', '11 March 2016', '10 March 2017', '9 March 2018', '15 March 2019']</t>
  </si>
  <si>
    <t>['Following', 'Modified Following', 'Preceding', 'Not Applicable', 'As per the Conditions']</t>
  </si>
  <si>
    <t>['30/360', 'Actual/Actual (ICMA)', 'Act/360', 'Actual/365 (Fixed)', 'Actual/365 (Sterling)', '30E/360', 'Actual/365', '30E/360 (ISDA)', 'RBA Bond Basis', 'Not Applicable', 'As per the Conditions', 'Actual/Actual Canadian Compound Method']</t>
  </si>
  <si>
    <t>['State of New York, United States of America']</t>
  </si>
  <si>
    <t>['Caterpillar Financial Services Corporation', 'Caterpillar International Finance DAC', 'Caterpillar Finance Kabushiki Kaisha', 'Caterpillar Financial Australia Limited', 'Caterpillar Financial Services Limited']</t>
  </si>
  <si>
    <t>['EDBQKYOPJUCJKLOJDE72', '8NUHUXWN9LG4XBGJ7O17', '549300IZYK3206QECG76', '549300XPEXWSWEH52B57', '549300LOZA43E2DYBP26']</t>
  </si>
  <si>
    <t>['Luxembourg Stock Exchange', 'London Stock Exchange']</t>
  </si>
  <si>
    <t>["Temporary Bearer Global Note exchangeable for a Permanent Bearer Global Note which is exchangeable for Definitive Bearer Notes on 60 days' notice given at any time or upon closure of the clearing systems as described in the Permanent Bearer Global Note", 'Temporary Bearer Global Note exchangeable for Definitive Bearer Notes on and after the Exchange Date', "Permanent Bearer Global Note exchangeable for Definitive Bearer Notes on 60 days' notice at any time or upon closure of the clearing systems as described in the Permanent Bearer Global Note"]</t>
  </si>
  <si>
    <t>['Amount per Aggregated Nominal Amount', 'Percent per Aggregated Nominal Amount']</t>
  </si>
  <si>
    <t>['Date', 'Period']</t>
  </si>
  <si>
    <t>['The next following business day (preceeding if new calendar month)', 'The immediately preceding business day', 'Other']</t>
  </si>
  <si>
    <t>['Euroclear', 'Euroclear France', 'Clearstream', 'Euroclear and Clearstream', 'DTCC', 'CMU', 'CDS (Canada)', 'Austraclear']</t>
  </si>
  <si>
    <t>['the Issue Date', 'the fortieth day after the Issue Date']</t>
  </si>
  <si>
    <t>['Actual/365 (Fixed)', 'Actual/360', 'Bond Basis', '30E/360 (ISDA)', 'Actual/Actual (ICMA)', 'Actual/Actual (ISDA)', 'Actual/Actual', 'Actual/365 â€“ FBF', 'Actual/Actual â€“ FBF', '30/360', '360/360', 'Eurobond Basis']</t>
  </si>
  <si>
    <t>['Redemption at par', 'Specified Amount per Note of Specified Denomination']</t>
  </si>
  <si>
    <t>['30/360', 'Actual/Actual (ICMA)', 'Actual/365 (Fixed)', 'Actual/365 (Sterling)', '30E/360', 'Actual/365', '30E/360 (ISDA)', 'RBA Bond Basis', 'Actual/360', 'Bond Basis', 'Actual/Actual (ISDA)', 'Actual/Actual', 'Actual/365 â€“ FBF', '360/360', 'Eurobond Basis', 'Actual/Actual â€“ FBF']</t>
  </si>
  <si>
    <t>['Monthly', 'Quarterly', 'Semi-Annually', 'Annually']</t>
  </si>
  <si>
    <t>['Bearer dematerialised form (au porteur)', 'Administered Registered dematerialised form (au nominatif administrÃ©)', 'Fully Registered dematerialised form (au nominatif pur)']</t>
  </si>
  <si>
    <t>['Deutsche Bank AG, London Branch', 'Citibank N.A., London Branch', 'HSBC Bank plc', 'The Bank of New York Mellon SA/NV', 'Deutsche Bank Luxembourg S.A.', 'CrÃ©dit Foncier de France', 'Deutsche Bank Aktiengesellschaft']</t>
  </si>
  <si>
    <t>['COMPAGNIE DE FINANCEMENT FONCIER']</t>
  </si>
  <si>
    <t>['DKGVVH5FKILG8R13CO13']</t>
  </si>
  <si>
    <t>['Luxembourg Stock Exchange', 'Euronext Paris', 'Other']</t>
  </si>
  <si>
    <t>['Applicable', 'Applicable to the Interest Accrual Period(s)']</t>
  </si>
  <si>
    <t>['TEC10', 'CMS Rate', 'USD-LIBOR', 'EURIBOR', 'GBP-LIBOR', 'JPY-LIBOR', 'AUD-BBSW', 'CAD-BA-CDOR', 'CHF-LIBOR', 'CNH-HIBOR', 'CZK-PRIBOR', 'DKK-CIBOR', 'HKD-HIBOR', 'HUF-BUBOR', 'MXN-TIIE', 'NOK-NIBOR', 'NZD-BBR-BID', 'PLN-WIBOR', 'RON-ROBOR', 'SEK-STIBOR', 'SGD-SIBOR', 'SGD-SOR', 'TRY-TRYIBOR', 'ZAR-JIBAR', 'EONIA']</t>
  </si>
  <si>
    <t>['first', 'second', 'third', 'fourth']</t>
  </si>
  <si>
    <t>['Interest Periods', 'Specified Interest Payment Dates']</t>
  </si>
  <si>
    <t>['Obligations FonciÃ¨res']</t>
  </si>
  <si>
    <t>['The Issue Date', 'Other']</t>
  </si>
  <si>
    <t>['Applicable - Yes', 'Applicable - No', 'Not Applicable']</t>
  </si>
  <si>
    <t>['at any time', 'in the limited circumstances specified in the permanent Global Note']</t>
  </si>
  <si>
    <t>['Main Branch, Toronto', 'Hong Kong Branch', 'London Branch']</t>
  </si>
  <si>
    <t>['Euroclear', 'DTCC', 'Clearstream', 'Eurolear and Clearstream']</t>
  </si>
  <si>
    <t>['Actual/Actual', 'Actual/365 (Fixed)', 'Actual/360', '30/360', '360/360', 'Bond Basis', '30E/360', 'Eurobond Basis', '30E/360 (ISDA)', 'Actual/Actual (ICMA)', 'Actual/365L', 'Actual/Actual (ISDA)', 'RBA Bond Basis', '30/360 (ICMA)', 'Actual/365 (Sterling)']</t>
  </si>
  <si>
    <t>['Actual/Actual (ISDA)', 'Actual/365 (Fixed)', 'Actual/365 (Sterling)', 'Actual/360', '30/360', '360/360', 'Bond Basis', '30E/360', 'Eurobond Basis', '30E/360 (ISDA)', 'Actual/365']</t>
  </si>
  <si>
    <t>['Bearer', 'Exchangeable Bearer', 'Registered']</t>
  </si>
  <si>
    <t>['English', 'Ontario']</t>
  </si>
  <si>
    <t>['Deutsche Bank AG, London Branch', 'Deutsche Bank Luxembourg S.A.']</t>
  </si>
  <si>
    <t>['Canadian Imperial Bank of Commerce']</t>
  </si>
  <si>
    <t>['2IGI19DL77OX0HC3ZE78']</t>
  </si>
  <si>
    <t>['Unrestricted Global Registered Note registered in the name of a nominee for a common depositary for Euroclear and Clearstream, Luxembourg', 'Unrestricted Global Registered Note registered in the name of a of DTC', 'Restricted Global Registered Note registered in the name of a nominee for a common depositary for Euroclear and Clearstream, Luxembourg', 'Restricted Global Registered Note registered in the name of a of DTC']</t>
  </si>
  <si>
    <t>['USD-LIBOR', 'EURIBOR', 'GBP-LIBOR', 'JPY-LIBOR', 'AUD-BBSW', 'CAD-BA-CDOR', 'CHF-LIBOR', 'CNH-HIBOR', 'CZK-PRIBOR', 'DKK-CIBOR', 'HKD-HIBOR', 'HUF-BUBOR', 'MXN-TIIE', 'NOK-NIBOR', 'NZD-BBR-BID', 'PLN-WIBOR', 'RON-ROBOR', 'SEK-STIBOR', 'SGD-SIBOR', 'SGD-SOR', 'TRY-TRYIBOR', 'ZAR-JIBAR', 'JPY-TIBOR', 'CDOR', 'SONIA', 'CORRA', 'EONIA', 'Federal Funds Rate']</t>
  </si>
  <si>
    <t>['London', 'Euro-zone', 'Toronto', 'Tokyo', 'Wellington', 'Sydney', 'Copenhagen', 'Stockholm', 'Oslo', 'Singapore', 'Hong Kong', 'New York']</t>
  </si>
  <si>
    <t>['09:00 am (Toronto time)', '10:00 am (Toronto time)', '10:00 am (Sydney time)', '10:10 am (Sydney time)', '11:00 am (London time)', '11:00 am (Brussels time)', '11:00 am (Tokyo time)', '11:00 am (Copenhagen time)', '11:00 am (Stockholm time)', '11:00 am (Wellington time)', '11:00 am (Singapore time)', '11:00 am (New York time)', '11:00 am (Hong Kong time)', '11:15 am (Hong Kong time)', '12:00 noon (Oslo time)', '05:00 pm (New York Time)', 'Not Applicable']</t>
  </si>
  <si>
    <t>['TEFRA C', 'TEFRA D', 'TEFRA Not Applicable', 'Excluded Issue']</t>
  </si>
  <si>
    <t>['Temporary Bearer Global Note exchangeable for a Permanent Bearer Global Note which is exchangeable for Definitive Notes upon an Exchange Event', 'Temporary Bearer Global Note exchangeable for Definitive Notes on and after the Exchange Date']</t>
  </si>
  <si>
    <t>['Calculation Amount', 'Not Applicable']</t>
  </si>
  <si>
    <t>['Actual/Actual (ISDA)', 'Actual/Actual (ICMA)', 'Actual/Actual', 'Actual/365 (Fixed)', 'Actual/365 (Sterling)', 'Actual/360', '30/360', '360/360', 'Bond Basis', '30E/360', 'Eurobond Basis', '30E/360 (ISDA)', '30/360 (Fixed)', '30/360, unadjusted']</t>
  </si>
  <si>
    <t>['adjusted', 'unadjusted']</t>
  </si>
  <si>
    <t>['Actual/Actual (ISDA)', 'Actual/Actual (ICMA)', 'Actual/Actual', 'Actual/365 (Fixed)', 'Actual/365 (Sterling)', 'Actual/360', '30/360', '360/360', 'Bond Basis', '30E/360', 'Eurobond Basis', '30E/360 (ISDA)', '30E/360 (Fixed)', '30/360, unadjusted', 'RBA Bond Basis']</t>
  </si>
  <si>
    <t>['Annual', 'Semi-Annual', 'Quarterly', 'Monthly']</t>
  </si>
  <si>
    <t>['Deutsche Bank AG, London']</t>
  </si>
  <si>
    <t>['Commonwealth Bank of Australia\nABN 48 123 123 124']</t>
  </si>
  <si>
    <t>['MSFSBD3QN1GSN7Q6C537']</t>
  </si>
  <si>
    <t>['Other', 'Following', 'Modified Following', 'Preceding']</t>
  </si>
  <si>
    <t>['USD-LIBOR', 'EURIBOR', 'GBP-LIBOR', 'JPY-LIBOR', 'AUD-BBSW', 'CAD-BA-CDOR', 'CHF-LIBOR', 'CNH-HIBOR', 'CZK-PRIBOR', 'DKK-CIBOR', 'HKD-HIBOR', 'HUF-BUBOR', 'MXN-TIIE', 'NOK-NIBOR', 'NZD-BBR-BID', 'PLN-WIBOR', 'RON-ROBOR', 'SEK-STIBOR', 'SGD-SIBOR', 'SGD-SOR', 'TRY-TRYIBOR', 'ZAR-JIBAR', 'SONIA Compounded Daily']</t>
  </si>
  <si>
    <t>['Registered Global Note registered in the name of a nominee for a common depositary for Euroclear and Clearstream, Luxembourg', 'Registered Global Note held through the CMU Service']</t>
  </si>
  <si>
    <t>['Regulated', 'Non-regulated', 'Out of scope', 'Transitional provisions']</t>
  </si>
  <si>
    <t>['Unsubordinated, Unsecured', 'Senior, Unsecured', 'Senior, Non-Preferred', 'Senior, Preferred', 'Subordinated, Tier 2']</t>
  </si>
  <si>
    <t>['General corporate purposes', 'Green Bonds', 'See â€œUse of Proceedsâ€_x009d_ wording in the Base Prospectus']</t>
  </si>
  <si>
    <t>['Amount per Aggregated Nominal Amount', 'Percent per Aggregated Nominal Amount', 'Number of Days of Accrued Interest and Amount']</t>
  </si>
  <si>
    <t>['Temporary Global Senior Note exchangeable for a Permanent Global Senior Note which is exchangeable for Definitive Senior Notes only upon an Exchange Event', 'Temporary Global Senior Note exchangeable for Definitive Senior Notes on and after the Exchange Date', 'Permanent Global Senior Note exchangeable for Definitive Senior Notes only upon an Exchange Event']</t>
  </si>
  <si>
    <t>['Not Applicable', 'Not Available', 'Obtained', 'See ANNA']</t>
  </si>
  <si>
    <t>['Actual/Actual', 'Actual/Actual (ISDA)', 'Actual/365 (Fixed)', 'Actual/365 (Sterling)', 'Actual/360', '30/360', '360/360', 'Bond Basis', '30E/360', 'Eurobond Basis', '30E/360 (ISDA)']</t>
  </si>
  <si>
    <t>['18 September 2017', '20 April 2018']</t>
  </si>
  <si>
    <t>['CPI PROPERTY GROUP']</t>
  </si>
  <si>
    <t>['222100CO2ZOTEPGJO223']</t>
  </si>
  <si>
    <t>['the Official List of Euronext Dublin', 'the regulated market of the PSE']</t>
  </si>
  <si>
    <t>['Save for any fees payable to the Managers/Dealer, so far as the Issuer is aware, no person involved in the issue of the Senior Notes has an interest material to the offer.', 'Bespoke Disclosure to be included']</t>
  </si>
  <si>
    <t>['Amount per Calculation Amount', 'Make-whole Amount']</t>
  </si>
  <si>
    <t>['CentrÃ¡lnÃ­ depozitÃ¡Å™ cennÃ½ch papÃ­rÅ¯, a.s., Identification No.: 25081489, with its registered office at RybnÃ¡ 14, StarÃ© MÄ›sto, 110 05 Prague 1 (the Czech Central Depositary)', 'Other']</t>
  </si>
  <si>
    <t>['the website of the Central Bank of Ireland', 'the website of the Issuer', 'None']</t>
  </si>
  <si>
    <t>['The net proceeds from the issue of the Senior Notes will be applied by the Issuer for its general corporate purposes', 'The Notes are intended to be issued as Green Bonds']</t>
  </si>
  <si>
    <t>['Global Senior Note registered in the name of a nominee for a common depositary for Euroclear and Clearstream, Luxembourg', 'Global Senior Note registered in the name of a nominee for a common safekeeper for Euroclear and Clearstream, Luxembourg']</t>
  </si>
  <si>
    <t>['Deutsche Bank Luxembourg S.A.']</t>
  </si>
  <si>
    <t>['TEFRA D', 'TEFRA C', 'TEFRA Not Applicable']</t>
  </si>
  <si>
    <t>['Euroclear', 'Euroclear and Clearstream, Luxembourg', 'Clearstream', 'Euroclear France', 'SIX SIS AG', 'DTCC', 'CMU', 'CDS (Canada)', 'Austraclear', 'Other Clearing System']</t>
  </si>
  <si>
    <t>['Actual/Actual ISDA', 'Actual/365 (Fixed)', 'Actual 365 (Sterling)', 'Actual/365', 'Actual/360', '30/360', '360/360', '30E/360', '30E/360 (ISDA)', 'Actual/Actual', 'Bond Basis', 'Eurobond Basis']</t>
  </si>
  <si>
    <t>['25th February 2015', '13th May 2015', '13th May 2016', '2nd August 2016', '24th May 2017', '24th May 2018', '24th May 2019']</t>
  </si>
  <si>
    <t>['European Union', 'UK']</t>
  </si>
  <si>
    <t>['30/360', 'Actual/360', 'Actual/Actual (ISDA)', 'Actual/365 (Fixed)', 'Actual/365 (Sterling)', 'Actual/365', '30E/360', 'Actual/Actual (ICMA)', '30E/360 (ISDA)', 'RBA Bond Basis']</t>
  </si>
  <si>
    <t>['Bearer', 'Registered', 'Uncertificated']</t>
  </si>
  <si>
    <t>['Credit Suisse AG']</t>
  </si>
  <si>
    <t>['Zurich head office', 'London', 'Tokyo', 'Singapore', 'Guernsey', 'Sydney', 'New York']</t>
  </si>
  <si>
    <t>['ANGGYXNX0JLX3X63JN86']</t>
  </si>
  <si>
    <t>['Luxembourg Stock Exchange', 'SIX Swiss Exchange', 'Taipei Exchange', 'Other Listing Venue']</t>
  </si>
  <si>
    <t>['Temporary Global Note exchangeable for a Permanent Global Note which is exchangeable for Definitive Notes on 60 days notice given at any time', 'Temporary Global Note exchangeable for a Permanent Global Note which is exchangeable for Definitive Notes only upon an Exchange Event', 'Temporary Global Note exchangeable for Definitive Notes on or after the Exchange Date', 'Permanent Global Note exchangeable for Definitive Note on 60 days notice given at any time', 'Permanent Global Note exchangeable for Definitive Notes only upon an Exchange Event', 'Swiss Global Note exchangeable in whole but not in part for Definitive Registered Swiss CS Certificates', 'Swiss Global Note exchangeable in whole but not in part for Definitive Bearer Swiss Certificates']</t>
  </si>
  <si>
    <t>['Regulation S Global Note registered in the name of a nominee for a common depositary for Euroclear and Clearstream Luxembourg', 'Regulation S Global Note registered in the name of a nominee for a common safekeeper for Euroclear and Clearstream Luxembourg']</t>
  </si>
  <si>
    <t>['Lag', 'Shift']</t>
  </si>
  <si>
    <t>['EEA regulated market', 'Specific segment of an EEA regulated market']</t>
  </si>
  <si>
    <t>['USD-LIBOR', 'EURIBOR', 'GBP-LIBOR', 'JPY-LIBOR', 'AUD-BBSW', 'CAD-BA-CDOR', 'CHF-LIBOR', 'CNH-HIBOR', 'CZK-PRIBOR', 'DKK-CIBOR', 'HKD-HIBOR', 'HUF-BUBOR', 'MXN-TIIE', 'NOK-NIBOR', 'NZD-BBR-BID', 'PLN-WIBOR', 'RON-ROBOR', 'SEK-STIBOR', 'SGD-SIBOR', 'SGD-SOR', 'TRY-TRYIBOR', 'ZAR-JIBAR', 'Compounded Daily SONIA', 'Compounded Daily SOFR', 'BKBM']</t>
  </si>
  <si>
    <t>['investment advice', 'portfolio management', 'non-advised sales', 'pure execution services']</t>
  </si>
  <si>
    <t>['SIX SIS', 'Euroclear', 'Euroclear and Clearstream, Luxembourg', 'Clearstream', 'Euroclear France', 'SIX SIS AG', 'DTCC', 'CMU', 'CDS (Canada)', 'Austraclear', 'Other Clearing System']</t>
  </si>
  <si>
    <t>['the Issue Date', 'the date that is 40 days after the Issue Date']</t>
  </si>
  <si>
    <t>['For purposes of this sub-paragraph\xa0(b), â€œDay Count Fractionâ€_x009d_ means, in respect of the calculation of the Amortised Face Amount as of any date not specified in the table above (the â€œCalculation Dateâ€_x009d_), [the number of days from (but excluding) the date of the Last Annual Amortised Face Amount to (and including) the Calculation Date (such number of days being calculated on the basis of a year of 360 days with 12 30-day months and, in the case of an incomplete month, the actual number of days elapsed in such incomplete month) divided by 360', 'Specify other']</t>
  </si>
  <si>
    <t>['24 May 2017', '24 May 2019']</t>
  </si>
  <si>
    <t>['Swiss']</t>
  </si>
  <si>
    <t>['annual', 'semi-annual']</t>
  </si>
  <si>
    <t>['Fixed Rate', 'Reset Rate', 'Floating Rate', 'Zero Coupon']</t>
  </si>
  <si>
    <t>['Credit Suisse Group AG']</t>
  </si>
  <si>
    <t>['549300506SI9CRFV9Z86']</t>
  </si>
  <si>
    <t>['Transitional Period Listing Rules', 'Listing Rules of the SIX Swiss Exchange in their version dated 8\xa0November 2019 and in force as of 2\xa0January 2020']</t>
  </si>
  <si>
    <t>['SIX Swiss Exchange', 'Taipei Exchange']</t>
  </si>
  <si>
    <t>['USD-LIBOR', 'EURIBOR', 'GBP-LIBOR', 'JPY-LIBOR', 'AUD-BBSW', 'CAD-BA-CDOR', 'CHF-LIBOR', 'CNH-HIBOR', 'CZK-PRIBOR', 'DKK-CIBOR', 'HKD-HIBOR', 'HUF-BUBOR', 'MXN-TIIE', 'NOK-NIBOR', 'NZD-BBR-BID', 'PLN-WIBOR', 'RON-ROBOR', 'SEK-STIBOR', 'SGD-SIBOR', 'SGD-SOR', 'TRY-TRYIBOR', 'ZAR-JIBAR', 'Compounded Daily SONIA', 'Compounded Daily SOFR', 'SARON Compounded', 'BKBM']</t>
  </si>
  <si>
    <t>['TEFRA Not Applicable']</t>
  </si>
  <si>
    <t>['Not Applicable', 'The provisions in Condition apply', 'The provisions annexed to this Pricing Supplement apply']</t>
  </si>
  <si>
    <t>['Istanbul, London, New York, TARGET and Tokyo', 'Johannesburg, London, New York and Tokyo']</t>
  </si>
  <si>
    <t>['Floating Rate Business Day Convention', 'Following Business Day Convention', 'Modified Following Business Day Convention', 'Preceding Business Day Convention']</t>
  </si>
  <si>
    <t>['Actual/360', '30/360', 'Actual/365', 'Not Applicable']</t>
  </si>
  <si>
    <t>['Daiwa Securities Group Inc.', 'Daiwa Securities Co. Ltd.']</t>
  </si>
  <si>
    <t>['353800WRC7Y23PWFJG38', '549300D405BPQ5DDVJ61']</t>
  </si>
  <si>
    <t>['Luxembourg Stock Exchange', 'SGX-ST', 'Other Listing Venue']</t>
  </si>
  <si>
    <t>['New Global Note', 'New Safekeeping Structure', 'Not Applicable']</t>
  </si>
  <si>
    <t>['Temporary Global Note exchangeable for a permanent Global Note which is exchangeable for Definitive Notes in the limited circumstances specified in the permanent Global Note', 'Temporary Global Certificate exchangeable for a permanent Global Certificate which is exchangeable for Definitive Certificates in the limited circumstances specified in the permanent Global Certificate', 'Temporary Global Note exchangeable for Definitive Notes on specified days notice', 'Temporary Global Certificate exchangeable for Definitive Certificates on specified days notice', 'Permanent Global Note exchangeable for Definitive Notes in the limited circumstances specified in the permanent Global Note', 'Permanent Global Certificate exchangeable for Definitive Certificates in the limited circumstances specified in the permanent Global Certificate', 'Global Certificate registered in the name of a nominee for a common depositary for Euroclear and Clearstream, Luxembourg', 'Global Certificate registered in the name of a nominee for a common safekeeper for Euroclear and Clearstream, Luxembourg (that is, held under the NSS)']</t>
  </si>
  <si>
    <t>['Specify Amount', 'Specify other method']</t>
  </si>
  <si>
    <t>['Specified Period(s)', 'Specified Interest Payment Date(s)']</t>
  </si>
  <si>
    <t>['Redemption at par', 'Instalment', 'Other (specify)']</t>
  </si>
  <si>
    <t>['The Bank of New York Mellon (Luxembourg) S.A.']</t>
  </si>
  <si>
    <t>['Not Applicable', 'Schedule 8 to Agency Agreement', 'Other to be specified']</t>
  </si>
  <si>
    <t>['Senior', 'Short-term Subordinated', 'Long-term Subordinated']</t>
  </si>
  <si>
    <t>['Temporary Global Note', 'Permanent Global Note']</t>
  </si>
  <si>
    <t>['Actual/360', '30/360', '30E/360', '30E/360 (ISDA)', 'Actual/Actual (ICMA)', 'Actual/365 (Fixed)', 'Actual/365', 'Actual/Actual', 'Actual/Actual (ISDA)', 'Eurobond Basis']</t>
  </si>
  <si>
    <t>['European Union', 'United Kingdom']</t>
  </si>
  <si>
    <t>['Modified Following']</t>
  </si>
  <si>
    <t>['30/360', 'Actual/Actual (ICMA)', 'Actual/365 (Fixed)', 'Actual/Actual (ISDA)']</t>
  </si>
  <si>
    <t>['Bearer', 'Registered', 'VP Notes']</t>
  </si>
  <si>
    <t>['Fixed Rate', 'Floating Rate', 'Zero Coupon', 'Reset Rate']</t>
  </si>
  <si>
    <t>['Citibank, N.A., London Branch']</t>
  </si>
  <si>
    <t>['DANSKE BANK A/S']</t>
  </si>
  <si>
    <t>['MAES062Z21O4RZ2U7M96']</t>
  </si>
  <si>
    <t>['Euronext Dublin', 'Nasdaq Copenhagen', 'Specify other listing venue']</t>
  </si>
  <si>
    <t>['Retail, Professional and ECPs', 'Professional and ECPs only', 'Not Applicable']</t>
  </si>
  <si>
    <t>['Temporary to Permanent to Definitives on notice in days', 'Temporary to Permanent to Definitives at any time', 'Temporary to Permanent to Definitives as set out in the Permanent', 'Temporary to Definitives', 'Permanent to Definitives on notice in days', 'Permanent to Definitives at any time', 'Permanent to Definitives as set out in Permanent']</t>
  </si>
  <si>
    <t>['Reg S Global in name of a nominee for common depositary exchangeable for Registered Notes on notice in days', 'Reg S Global in name of a nominee for a common depositary exchangeable for Registered Notes at any time', 'Reg S Global in name of a nominee for a common depositary exchangeable for Registered Notes as set out in the Global Registered Note.', 'Reg S Global in name of common safekeeper exchangeable for Registered Notes on notice in days', 'Reg S Global in name of common safekeeper exchangeable for Registered Notes at any time', 'Reg S Global in name of common safekeeper exchangeable for Registered Notes as set out in the Global Registered Note']</t>
  </si>
  <si>
    <t>['Rule 144a Global in name of Cede &amp; Co. as nominee for DTC exchangeable for Registered Notes on notice in days', 'Rule 144a Global in name of Cede &amp; Co. as nominee for DTC exchangeable for Registered Notes at any time', 'Rule 144a Global in name of Cede &amp; Co. as nominee for DTC exchangeable for Registered Notes as set out in the Global Registered Note.']</t>
  </si>
  <si>
    <t>['Annual', 'Semi annual', 'Quarterly', 'Monthly']</t>
  </si>
  <si>
    <t>['100.00 per cent. of their Aggregate Nominal Amount', 'Outstanding Principal Amounts']</t>
  </si>
  <si>
    <t>['USD-LIBOR', 'EURIBOR', 'GBP-LIBOR', 'JPY-LIBOR', 'AUD-BBSW', 'CAD-BA-CDOR', 'CHF-LIBOR', 'CNH-HIBOR', 'CZK-PRIBOR', 'DKK-CIBOR', 'HKD-HIBOR', 'HUF-BUBOR', 'MXN-TIIE', 'NOK-NIBOR', 'NZD-BBR-BID', 'PLN-WIBOR', 'RON-ROBOR', 'SEK-STIBOR', 'SGD-SIBOR', 'SGD-SOR', 'SONIA', 'SOFR', 'TRY-TRYIBOR', 'ZAR-JIBAR']</t>
  </si>
  <si>
    <t>['Citigroup Global Markets Europe AG']</t>
  </si>
  <si>
    <t>['Mid-Swap Rate', 'Resettable Note Reference Bond Rate', 'CMT Rate']</t>
  </si>
  <si>
    <t>['Preferred Senior Notes', 'Non-Preferred Senior Notes', 'Subordinated Notes']</t>
  </si>
  <si>
    <t>['Positive', 'Negative']</t>
  </si>
  <si>
    <t>['Euronext Dublin', 'Nasdaq Copenhagen', 'Specify other trading venue']</t>
  </si>
  <si>
    <t>['See â€œUse of Proceedsâ€_x009d_ wording in the Base Prospectus', 'General Corporate Purposes', 'Green Bonds', 'Issuer Capital Base', 'Specify other']</t>
  </si>
  <si>
    <t>['on notice to be specified in Final Terms', 'at any time', 'in the limited circumstances described in the Global Covered Bond']</t>
  </si>
  <si>
    <t>['Fiscal Agent', 'VP Systems Agent', 'Calculation Agent']</t>
  </si>
  <si>
    <t>['Euroclear', 'Euroclear Sweden', 'Euroclear France', 'Clearstream', 'Euroclear and Clearstream', 'VP', 'VPS', 'DTCC', 'CMU', 'CDS (Canada)', 'Austraclear']</t>
  </si>
  <si>
    <t>['the Issue Date', 'exchange of the Temporary Global Covered Bond for interests in the Permanent Global Covered Bond']</t>
  </si>
  <si>
    <t>['30/360', 'Actual/Actual (ICMA)', 'Actual/Actual (ISDA)']</t>
  </si>
  <si>
    <t>['Actual/365 (Fixed)', 'Actual/360', '30/360', '30E/360', '30E/360 (ISDA)', 'Eurobond Basis', '360/360', 'Bond Basis', 'Actual/Actual (ICMA)', 'Actual/Actual (ISDA)', 'Australian Bond Basis', 'Actual/Actual']</t>
  </si>
  <si>
    <t>['Actual/365 (Fixed)', 'Actual/360', '30/360', '30E/360', '30E/360 (ISDA)', 'Eurobond Basis', '360/360', 'Bond Basis', 'Actual/Actual (ICMA)', 'Actual/Actual (ISDA)', 'RBA Bond Basis', 'Australian Bond Basis', 'Actual/Actual']</t>
  </si>
  <si>
    <t>['on notice', 'at any time', 'in the limited circumstances described in the Global Registered Covered Bond']</t>
  </si>
  <si>
    <t>['USD-LIBOR', 'EURIBOR', 'GBP-LIBOR', 'JPY-LIBOR', 'CAD-BA-CDOR', 'CHF-LIBOR', 'CNH-HIBOR', 'CZK-PRIBOR', 'DKK-CIBOR', 'HKD-HIBOR', 'HUF-BUBOR', 'MXN-TIIE', 'NOK-NIBOR', 'NZD-BBR-BID', 'PLN-WIBOR', 'RON-ROBOR', 'SEK-STIBOR', 'SGD-SIBOR', 'SGD-SOR', 'TRY-TRYIBOR', 'ZAR-JIBAR', 'CITA', 'EONIA', 'Compounded Daily SONIA']</t>
  </si>
  <si>
    <t>['Specified Amount per Calculation Amount', 'Outstanding Principal Amount']</t>
  </si>
  <si>
    <t>['Bearer Covered Bonds', 'Global Registered Covered Bonds', 'VP Systems Covered Bonds']</t>
  </si>
  <si>
    <t>['English', 'Per the Prospectus']</t>
  </si>
  <si>
    <t>['Citibank N.A., London Branch', 'HSBC Bank plc', 'The Bank of New York Mellon SA/NV']</t>
  </si>
  <si>
    <t>['The Official List of Euronext Dublin', 'The Nasdaq Copenhagen A/S', 'The Oslo BÃ¸rs', 'The Nasdaq Stockholm AB', 'Other Listing Venue']</t>
  </si>
  <si>
    <t>['Temporary Global Covered Bond exchangeable for a Permanent Global Covered Bond which is exchangeable for Definitive Covered Bonds', 'Temporary Global Covered Bond exchangeable for Definitive Covered Bonds', 'Permanent Global Covered Bonds exchangeable for Definitive Covered Bonds']</t>
  </si>
  <si>
    <t>['registered in the name of a nominee for a common depositary for Euroclear and Clearstream, Luxembourg', 'registered in the name of a nominee for a common safekeeper for Euroclear and Clearstream, Luxembourg']</t>
  </si>
  <si>
    <t>['London', 'Brussels', 'Stockholm', 'Oslo', 'Copenhagen']</t>
  </si>
  <si>
    <t>['Category C (Norwegian/Swedish Combined Real Estate)', 'Category D (Danish Residential Real Estate)', 'Category I (International Residential Real Estate)']</t>
  </si>
  <si>
    <t>['Customary covered bond settlement and payment procedures apply', 'Other settlement and payment procedures apply']</t>
  </si>
  <si>
    <t>['Temporary', 'Permanent']</t>
  </si>
  <si>
    <t>['Euronext Dublin', 'Nasdaq Copenhagen A/S', 'Oslo BÃ¸rs', 'Nasdaq Stockholm AB', 'Other Trading Venue']</t>
  </si>
  <si>
    <t>['General Business Purposes', 'Green Covered Bonds', 'Other to be specified']</t>
  </si>
  <si>
    <t>['VP', 'VPS', 'Euroclear Sweden', 'VP and VPS', 'VP and Euroclear Sweden', 'VPS and Euroclear Sweden', 'VP, VPS and Euroclear Sweden']</t>
  </si>
  <si>
    <t>['Temporary Bearer Global Covered Bond exchangeable for a Permanent Bearer Global Covered Bond which is exchangeable for Definitive Bearer Covered Bonds on not less than 60 daysâ€™ notice given at any time', 'Temporary Bearer Global Covered Bond exchangeable for a Permanent Bearer Global Covered Bond which is exchangeable for Definitive Bearer Covered Bonds only upon an Exchange Event', 'Temporary Bearer Global Covered Bond exchangeable for Definitive Covered Bonds on and after the Exchange Date on x daysâ€™ notice given at any time']</t>
  </si>
  <si>
    <t>['FRN', 'Following', 'Modified Following', 'Preceding']</t>
  </si>
  <si>
    <t>['Obtained', 'See relevant website', 'Not Applicable', 'Not Available']</t>
  </si>
  <si>
    <t>['Euroclear', 'Clearstream', 'Euroclear and Clearstream', 'Euroclear France', 'DTCC', 'CMU', 'CDS (Canada)', 'Austraclear', 'Verdipapirsentralen, Norway', 'Vaerdipapircentralen, Denmark', 'VPC, Sweden']</t>
  </si>
  <si>
    <t>['Actual/365', 'Actual/Actual', 'Actual/365 (Fixed)', 'Actual/365 (Sterling)', 'Actual/360', '30/360', '360/360', 'Bond Basis', '30E/360', 'Eurobond Basis']</t>
  </si>
  <si>
    <t>['short first period', 'long first period', 'short last period', 'long last period']</t>
  </si>
  <si>
    <t>['â€œMaturity Dateâ€_x009d_', 'Specify Date']</t>
  </si>
  <si>
    <t>['25 June 2007', '20 June 2008', '19 June 2009', '17 June 2010', '17 June 2011', '8 June 2012', '1 July 2013', '27 June 2014', '1 July 2015', '29 June 2016', '22 June 2017', '22 June 2018', '21 June 2019']</t>
  </si>
  <si>
    <t>['Actual/Actual (ICMA)', '30/360']</t>
  </si>
  <si>
    <t>['English', 'Norwegian']</t>
  </si>
  <si>
    <t>['Fixed Rate', 'Floating Rate']</t>
  </si>
  <si>
    <t>['DNB Boligkreditt AS']</t>
  </si>
  <si>
    <t>['5967007LIEEXZX659K67']</t>
  </si>
  <si>
    <t>['Euronext Dublin', 'Oslo Stock Exchange']</t>
  </si>
  <si>
    <t>['registered in the name of a common depositary for Euroclear and Clearstream, Luxembourg', 'registered in the name of a common safekeeper for Euroclear and Clearstream, Luxembourg']</t>
  </si>
  <si>
    <t>['London Banking Days', 'U.S. Government Securities Business Days']</t>
  </si>
  <si>
    <t>['USD-LIBOR', 'EURIBOR', 'GBP-LIBOR', 'JPY-LIBOR', 'AUD-BBSW', 'CAD-BA-CDOR', 'CHF-LIBOR', 'CNH-HIBOR', 'CZK-PRIBOR', 'DKK-CIBOR', 'HKD-HIBOR', 'HUF-BUBOR', 'MXN-TIIE', 'NOK-NIBOR', 'NZD-BBR-BID', 'PLN-WIBOR', 'RON-ROBOR', 'SEK-STIBOR', 'SGD-SIBOR', 'SGD-SOR', 'SOFR', 'SONIA', 'TRY-TRYIBOR', 'ZAR-JIBAR']</t>
  </si>
  <si>
    <t>['Registered Global Covered Bond', 'Definitive Registered Covered Bonds']</t>
  </si>
  <si>
    <t>['the Issue Date', 'exchange of the Temporary Global Covered Bond for interests in the Permanent Global Covered Bond, as referred to in paragraph 20 below']</t>
  </si>
  <si>
    <t>['Unsubordinated']</t>
  </si>
  <si>
    <t>['Following', 'Modified Following', 'Preceding Business Day', 'FRN']</t>
  </si>
  <si>
    <t>['Euroclear and Clearstream, Luxembourg', 'Euroclear, Clearstream Luxembourg, DTC', 'VPS', 'SIS', 'Euroclear', 'Euroclear France', 'DTCC', 'CMU', 'CDS (Canada)', 'Austraclear', 'Clearstream']</t>
  </si>
  <si>
    <t>['the Issue Date', 'exchange of the Temporary Bearer Global Note for interests in the Permanent Bearer Global Note']</t>
  </si>
  <si>
    <t>['AAA', 'AA (high)', 'AA', 'AA (low)', 'A (high)', 'A', 'A (low)', 'BBB (high)', 'BBB', 'BBB (low)', 'BB (high)', 'BB', 'BB (low)', 'B (high)', 'B', 'B (low)', 'Not Rated']</t>
  </si>
  <si>
    <t>['London', 'Stockholm', 'Oslo', 'Copenhagen', 'Tokyo', 'Hong Kong', 'Singapore', 'Prague', 'Sydney', 'Brussels']</t>
  </si>
  <si>
    <t>['short first coupon', 'long first coupon', 'last short coupon', 'long last coupon']</t>
  </si>
  <si>
    <t>['Fixed Rate', 'Floating Rate', 'Zero Coupon', 'CMS Linked Interest']</t>
  </si>
  <si>
    <t>['DNB Bank ASA']</t>
  </si>
  <si>
    <t>['549300GKFG0RYRRQ1414']</t>
  </si>
  <si>
    <t>['Aaa', 'Aa1', 'Aa2', 'Aa3', 'A1', 'A2', 'A3', 'Baa1', 'Baa2', 'Baa3', 'Ba1', 'Ba2', 'Ba3', 'B1', 'B2', 'Not Rated']</t>
  </si>
  <si>
    <t>['Temporary Bearer Global Note exchangeable for a Permanent Bearer Global Note which is exchangeable for Definitive Bearer Notes', 'Temporary Bearer Global Note exchangeable for a Permanent Bearer Global Note which is exchangeable for Definitive Bearer Notes on not less than 60 daysâ€™ notice given at any time', 'Temporary Bearer Global Note exchangeable for a Permanent Bearer Global Note which is exchangeable for Definitive Bearer Notes only upon an Exchange Event', 'Temporary Bearer Global Note exchangeable for Definitive Bearer Notes on and after the Exchange Date']</t>
  </si>
  <si>
    <t>['Reg. S Global Note registered in the name of a nominee for DTC', 'Reg. S Global Note registered in the name of a nominee for a common depositary for Euroclear and Clearstream, Luxembourg', 'Reg. S Global Note registered in the name of a nominee for a common safekeeper for Euroclear and Clearstream, Luxembourg', 'Restricted Global Note registered in the name of a nominee for DTC', 'Definitive Registered Notes']</t>
  </si>
  <si>
    <t>['Central Bank of Ireland at https://www.centralbank.ie/regulation/industry-market-sectors/securities-markets/prospectus-regulation/prospectuses', 'Euronext Dublin www.ise.ie', 'Central Bank of Ireland at  and Euronext Dublin www.ise.ie', 'Specify other website']</t>
  </si>
  <si>
    <t>['Rating Agency established in the European Union and registered under CRA', 'Rating Agency with Registration Application Pending', 'Rating Agency Not Established in the EU and Not CRA Registered', 'Non EU Registered Rating Agency', 'Non EU Registered Rating Agency with Endorsement by EU Registered Rating Agency', 'Non EU Registered Rating Agency with EU Registered Affiliate']</t>
  </si>
  <si>
    <t>['USD-LIBOR', 'EURIBOR', 'GBP-LIBOR', 'JPY-LIBOR', 'AUD-BBSW', 'CAD-BA-CDOR', 'CHF-LIBOR', 'CNH-HIBOR', 'CZK-PRIBOR', 'DKK-CIBOR', 'HKD-HIBOR', 'HUF-BUBOR', 'JPY-TIBOR', 'MXN-TIIE', 'NOK-NIBOR', 'NZD-BBR-BID', 'PLN-WIBOR', 'RON-ROBOR', 'SEK-STIBOR', 'SGD-SIBOR', 'SGD-SOR', 'TRY-TRYIBOR', 'ZAR-JIBAR', 'CMS Reference Rate']</t>
  </si>
  <si>
    <t>['Yes: Rule 144A only', 'Rule 144A and Institutional Accredited Investors', 'No']</t>
  </si>
  <si>
    <t>['Senior Preferred', 'Senior Non-Preferred', 'Subordinated']</t>
  </si>
  <si>
    <t>['Actual/Actual (ISDA)', 'Actual/Actual', 'Actual/365 (Fixed)', 'Actual/365 (Sterling)', 'Actual/365', 'Actual/360', '30/360', '360/360', 'Bond Basis', '30E/360', 'Eurobond Basis', '30E/360 (ISDA)']</t>
  </si>
  <si>
    <t>['easyJet Airline Company Limited', 'Other guarantor']</t>
  </si>
  <si>
    <t>['Citibank, N.A., London Branch', 'Citigroup Global Markets Europe AGs']</t>
  </si>
  <si>
    <t>['easyJet plc']</t>
  </si>
  <si>
    <t>['2138001S47XKWIB7TH90']</t>
  </si>
  <si>
    <t>['Temporary Global Instrument exchangeable for a Permanent Global Instrument which is exchangeable for Definitive Instruments in the limited circumstances specified in the Permanent Global Instrument.', 'Temporary Global Instruments exchangeable for Definitive Instruments in the limited circumstances specified in the Temporary Global Instrument.', 'Permanent Global Instrument exchangeable for Definitive Instrument in the limited circumstances specified in the Permanent Global Instrument.', 'Temporary Global Instrument exchangeable for Registered Instruments', 'Permanent Global Instrument exchangeable for Registered Instruments']</t>
  </si>
  <si>
    <t>['Issue Date', 'Other date', 'exchange of the Temporary Global Instrument for interests in the Permanent Global Instrument']</t>
  </si>
  <si>
    <t>['Specified Amount per Calculation Amount', 'Redemption at par']</t>
  </si>
  <si>
    <t>['For Payment Purposes Only', 'For Calculation of Interest and Payment Purposes']</t>
  </si>
  <si>
    <t>['Ontario']</t>
  </si>
  <si>
    <t>['Deutsche Bank AG, London Branch', 'Citibank N.A., London Branch', 'HSBC Bank plc', 'The Bank of New York Mellon SA/NV, London Branch']</t>
  </si>
  <si>
    <t>['EXPORT DEVELOPMENT CANADA']</t>
  </si>
  <si>
    <t>['Z6MHCSLXHKYG4B6PHW02']</t>
  </si>
  <si>
    <t>['Application has been made', 'Application will be made', 'Application is expected to be made']</t>
  </si>
  <si>
    <t>['the Euro MTF Market of the Luxembourg Stock Exchange', 'Other Listing Venue']</t>
  </si>
  <si>
    <t>['Global Registered Instrument registered in the name of a nominee for a common depositary for Euroclear and Clearstream, Luxembourg', 'Global Registered Instrument registered in the name of a nominee for a Common Safekeeper for Euroclear and/or Clearstream, Luxembourg', 'Reg. S:  European Unrestricted Global Note registered in the name of a nominee for a common depositary for Euroclear and Clearstream, Luxembourg', '144A: DTC Restricted Global Note registered in the name of a custodian for The Depository Trust Company']</t>
  </si>
  <si>
    <t>['USD-LIBOR', 'EURIBOR', 'GBP-LIBOR', 'JPY-LIBOR', 'AUD-BBSW', 'CAD-BA-CDOR', 'CHF-LIBOR', 'CNH-HIBOR', 'CZK-PRIBOR', 'DKK-CIBOR', 'HKD-HIBOR', 'HUF-BUBOR', 'MXN-TIIE', 'NOK-NIBOR', 'NZD-BBR-BID', 'PLN-WIBOR', 'RON-ROBOR', 'SEK-STIBOR', 'SGD-SIBOR', 'SGD-SOR', 'TRY-TRYIBOR', 'ZAR-JIBAR', 'Federal Funds Effective Rate', 'SONIA']</t>
  </si>
  <si>
    <t>['The Bank of New York Mellon']</t>
  </si>
  <si>
    <t>['for environment-related Eligible Transactions', 'by the Issuer in furtherance of its corporate purposes']</t>
  </si>
  <si>
    <t>['Specified Amount', 'Par']</t>
  </si>
  <si>
    <t>['BRL', 'USD', 'EUR', 'GBP', 'JPY', 'AUD', 'CAD', 'CHF', 'CNY', 'CZK', 'DKK', 'HKD', 'HUF', 'MXN', 'NOK', 'NZD', 'PLN', 'RON', 'SEK', 'SGD', 'TRY', 'ZAR']</t>
  </si>
  <si>
    <t>['the Issue Date', 'the date that is 40 days after the Issue Date', 'exchange of the Temporary Global Instrument for interests in the Permanent Global Instrument']</t>
  </si>
  <si>
    <t>['Actual/Actual (ISDA)', 'Actual/Actual', 'Actual/365 (Fixed)', 'Actual/365 (Sterling)', 'Actual/360', 'Actual/365', '30/360', '360/360', 'Bond Basis', '30E/360', 'Eurobond Basis', '30E/360 (ISDA)']</t>
  </si>
  <si>
    <t>['Specify amount', 'Par']</t>
  </si>
  <si>
    <t>['Specified Amount per Calculation Amount', 'Par']</t>
  </si>
  <si>
    <t>['Bearer', 'Registered', 'Book Entry Instruments']</t>
  </si>
  <si>
    <t>['EDP â€“ Energias de Portugal, S.A.', 'EDP Finance B.V.']</t>
  </si>
  <si>
    <t>['529900CLC3WDMGI9VH80', '5299007L43AQDFOW5739']</t>
  </si>
  <si>
    <t>['Euronext Dublin']</t>
  </si>
  <si>
    <t>['Always Applicable', 'Applicable from and including a specified date to but excluding the Residual Call Commencement Date', 'Applicable from and including the Issue Date to but excluding the Residual Call Commencement Date']</t>
  </si>
  <si>
    <t>['Save for an fees payable to the Managers/Dealer, so far as the Issuer is aware, no person involved in the issue of the Instruments has an interest material to the offer.', 'Bespoke Disclosure to be included']</t>
  </si>
  <si>
    <t>["Temporary Global Instrument exchangeable for a Permanent Global Instrument which is exchangeable for definitive Bearer Instruments and/or Registered Instruments on 60 days' notice given at any time", 'Temporary Global Instrument exchangeable for a Permanent Global Instrument which is exchangeable for definitive Bearer Instruments and/or Registered Instruments only upon an Exchange Event', 'Temporary Global Instrument exchangeable for definitive Bearer Instruments and/or Registered Instruments on and after the Exchange Date', "Permanent Global Instrument exchangeable for definitive Bearer Instruments and/or Registered Instruments on 60 days' notice given at any time", 'Permanent Global Instrument exchangeable for definitive Bearer Instruments and/or Registered Instruments only upon an Exchange Event']</t>
  </si>
  <si>
    <t>["Global Registered Instrument registered in the name of a common depositary for Euroclear and Clearstream, Luxembourg exchangeable for Registered Instruments on 60 days' notice given at any time", 'Global Registered Instrument registered in the name of a common depositary for Euroclear and Clearstream, Luxembourg exchangeable for Registered Instruments only upon an Exchange Event', "Global Registered Instrument registered in the name of a common safekeeper for Euroclear and Clearstream, Luxembourg exchangeable for Registered Instruments on 60 days' notice given at any time", 'Global Registered Instrument registered in the name of a common safekeeper for Euroclear and Clearstream, Luxembourg exchangeable for Registered Instruments only upon an Exchange Event']</t>
  </si>
  <si>
    <t>['Make-Whole Redemption Amount', 'Par', 'Specified Amount']</t>
  </si>
  <si>
    <t>['USD-LIBOR', 'EURIBOR', 'GBP-LIBOR', 'JPY-LIBOR', 'AUD-BBSW', 'CAD-BA-CDOR', 'CHF-LIBOR', 'CNH-HIBOR', 'CZK-PRIBOR', 'DKK-CIBOR', 'HKD-HIBOR', 'HUF-BUBOR', 'MXN-TIIE', 'NOK-NIBOR', 'NZD-BBR-BID', 'PLN-WIBOR', 'RON-ROBOR', 'SEK-STIBOR', 'SGD-SIBOR', 'SGD-SOR', 'TRY-TRYIBOR', 'ZAR-JIBAR', 'TIBOR', 'SHIBOR']</t>
  </si>
  <si>
    <t>['Benchmark Administrator on Register', 'Out of Scope', 'Transitional Provisions']</t>
  </si>
  <si>
    <t>['Senior', 'Dated', 'Perpetual']</t>
  </si>
  <si>
    <t>['General Corporate Purposes - See the first paragraph of "Use of Proceeds" in the Base Prospectus', 'Green Bonds', 'Other to be specified']</t>
  </si>
  <si>
    <t>['appears on the register of administrators and benchmarks established and maintained by ESMA', 'does not appear on the register of administrators and benchmarks established and maintained by ESMA']</t>
  </si>
  <si>
    <t>['Actual/Actual', 'Actual/Actual (ISDA)', 'Actual/365 (Fixed)', 'Actual/365 (Sterling)', 'Actual/360', 'Actual/365', '30/360', '360/360', 'Bond Basis', '30E/360', 'Eurobond Basis', '30E/360 (ISDA)']</t>
  </si>
  <si>
    <t>['30/360', 'Actual/Actual (ICMA)', 'Actual/Actual (ISDA)', 'Actual/360', 'Actual/365', 'Actual/Actual', 'Actual/365 (Fixed)', 'Actual/365 (Sterling)', '360/360', 'Bond Basis', '30E/360', '30E/360 (ISDA)', 'Eurobond Basis']</t>
  </si>
  <si>
    <t>['Deutsche Bundesbank', 'Banque Internationale Ã  Luxembourg SA', 'Deutsche Bank AG, London Branch', 'Citibank N.A., London Branch', 'HSBC Bank plc', 'The Bank of New York Mellon SA/NV']</t>
  </si>
  <si>
    <t>['EUROPEAN FINANCIAL STABILITY FACILITY ("EFSF")']</t>
  </si>
  <si>
    <t>['222100OW6UHQXNHKN143']</t>
  </si>
  <si>
    <t>['Luxembourg', 'Frankfurt', 'Paris', 'Other']</t>
  </si>
  <si>
    <t>['Syndicated', 'Non-syndicated', 'Auction']</t>
  </si>
  <si>
    <t>['Issue Price', 'Other (specify)']</t>
  </si>
  <si>
    <t>['Redemption at par', 'Partly Paid', 'Instalment', 'Other to be specified']</t>
  </si>
  <si>
    <t>['USD-LIBOR', 'EURIBOR', 'GBP-LIBOR', 'JPY-LIBOR', 'AUD-BBSW', 'CAD-BA-CDOR', 'CHF-LIBOR', 'CNH-HIBOR', 'CZK-PRIBOR', 'DKK-CIBOR', 'HKD-HIBOR', 'HUF-BUBOR', 'MXN-TIIE', 'NOK-NIBOR', 'NZD-BBR-BID', 'PLN-WIBOR', 'RON-ROBOR', 'SEK-STIBOR', 'SGD-SIBOR', 'SGD-SOR', 'TRY-TRYIBOR', 'ZAR-JIBAR', 'SONIA', 'EONIA', 'â‚¬STR']</t>
  </si>
  <si>
    <t>['Reg. S, Category 2']</t>
  </si>
  <si>
    <t>['Citibank, N.A.']</t>
  </si>
  <si>
    <t>['TEFRA C', 'TEFRA Not Applicable']</t>
  </si>
  <si>
    <t>['Luxembourg Stock Exchange', 'Frankfurt Stock Exchange', 'Euronext Paris', 'Other']</t>
  </si>
  <si>
    <t>['Euroclear Bank S.A./N.V.', 'Euroclear France', 'Euroclear and Clearstream, Luxembourg', 'Clearstream Banking SA', 'DTCC', 'CMU', 'CDS (Canada)', 'Austraclear', 'Clearstream']</t>
  </si>
  <si>
    <t>['Management and underwriting commission only', 'Selling commission only', 'Combined management and underwriting and selling commission', 'None']</t>
  </si>
  <si>
    <t>['30/360', '360/360', 'Actual/Actual (ICMA)', 'Actual/360', 'Actual/365 (Fixed)', 'Actual/Actual-ISDA', '30E/360', 'Actual/365', 'Eurobond Basis', 'Bond Basis']</t>
  </si>
  <si>
    <t>['Redemption at par']</t>
  </si>
  <si>
    <t>['Default', 'Custom']</t>
  </si>
  <si>
    <t>['Specified Dates', 'Adjusted Interest Payment Dates', 'Unadjusted Interest Payment Dates']</t>
  </si>
  <si>
    <t>['English', 'Luxembourg', 'Other Governing Law']</t>
  </si>
  <si>
    <t>['Screen Rate Determination', 'Reference Banks']</t>
  </si>
  <si>
    <t>['European Investment Bank']</t>
  </si>
  <si>
    <t>['5493006YXS1U5GIHE750']</t>
  </si>
  <si>
    <t>['Luxembourg Stock Exchange', 'Other Listing Venue', 'None']</t>
  </si>
  <si>
    <t>['London', 'Euro-zone', 'Other Reference Market']</t>
  </si>
  <si>
    <t>['Regulation S', 'Regulation S / 144A']</t>
  </si>
  <si>
    <t>['Board approval', 'Other approval type']</t>
  </si>
  <si>
    <t>['FRN', 'Following', 'Modified', 'Preceding']</t>
  </si>
  <si>
    <t>['Euroclear', 'Euroclear France', 'DTCC', 'CMU', 'CDS (Canada)', 'Austraclear', 'Clearstream', 'Verdipapirsentralen, Norway']</t>
  </si>
  <si>
    <t>['13 August 2008', '2 September 2009', '17 August 2010', '7 September 2011', '19 October 2012', '3 September 2013', '17 October 2014', '1 October 2015', '13 October 2016', '13 October 2017', '12 October 2018']</t>
  </si>
  <si>
    <t>['Specify the Amount', 'Specify reference/method']</t>
  </si>
  <si>
    <t>['Temporary Global Note exchangeable for a Permanent Global Note which is exchangeable for Definitive Notes on 60 daysâ€™ notice given at any time', 'Temporary Global Note exchangeable for a Permanent Global Note which is exchangeable for Definitive Notes only upon an Exchange Event', 'Temporary Global Note exchangeable for Definitive Notes on and after the Exchange Date', 'Permanent Global Note exchangeable for Definitive Notes on 60 daysâ€™ notice given at any time', 'Permanent Global Note exchangeable for Definitive Notes only upon an Exchange Event']</t>
  </si>
  <si>
    <t>['VPS Notes', 'Bearer']</t>
  </si>
  <si>
    <t>['Eika Boligkreditt AS']</t>
  </si>
  <si>
    <t>['549300T7MMTBQXCJOQ79']</t>
  </si>
  <si>
    <t>['As specified in the Offering Circular', 'Other']</t>
  </si>
  <si>
    <t>['Board approval', 'Shareholder approval']</t>
  </si>
  <si>
    <t>['Obtained', 'See ANNA', 'Not Applicable']</t>
  </si>
  <si>
    <t>['Actual/365 (Fixed)', 'Actual 365 (Sterling)', 'Actual/360', '30/360', '30E/360', '30E/360 (ISDA)', 'Actual/Actual (ISDA)', 'Actual/Actual (ICMA)']</t>
  </si>
  <si>
    <t>['Actual/Actual (ISDA)', 'Actual/365 (Fixed)', 'Actual 365 (Sterling)', 'Actual/360', '30/360', '360/360', 'Bond Basis', '30E/360', 'Eurobond Basis', '30E/360 (ISDA)', 'Actual 365']</t>
  </si>
  <si>
    <t>['Not Applicable', 'Final Redemption Amount', 'Amount per Calculation Amount']</t>
  </si>
  <si>
    <t>['22 December 2011', '14 March 2013', '17 April 2014', '27 April 2015', '3 May 2016', '30 May 2017', '25 July 2018']</t>
  </si>
  <si>
    <t>['Specify Amount', 'Refer to Condition 4(a)']</t>
  </si>
  <si>
    <t>['Emirates NBD Bank PJSC']</t>
  </si>
  <si>
    <t>['per annum', 'on a semi-annual basis', 'on a quarterly basis']</t>
  </si>
  <si>
    <t>['EMIRATES NBD BANK PJSC', 'EMIRATES NBD GLOBAL FUNDING LIMITED']</t>
  </si>
  <si>
    <t>['54930029BCN8HF3B1286', '549300B1JO1YZSUBFF05']</t>
  </si>
  <si>
    <t>['Official List of the Luxembourg Stock Exchange', 'Official List maintained by the Dubai Financial Services Authority', 'Official List of the Luxembourg Stock Exchange and the Official List maintained by the Dubai Financial Services Authority', 'Other Listing Venue']</t>
  </si>
  <si>
    <t>['Save for any fees payable to the Managers/Dealer, so far as each of the Issuer and the Guarantor is aware, no person involved in the issue of the Notes has an interest material to the offer.', 'Bespoke Disclosure to be included']</t>
  </si>
  <si>
    <t>["Temporary Bearer Global Note exchangeable for a Permanent Bearer Global Note which is exchangeable for Definitive Bearer Notes on 60 days' notice given at any time", 'Temporary Bearer Global Note exchangeable for a Permanent Bearer Global Note which is exchangeable for Definitive Bearer Notes only upon an Exchange Event', 'Temporary Bearer Global Note exchangeable for Definitive Bearer Notes on and after the Exchange Date', "Permanent Bearer Global Note exchangeable for Definitive Bearer Notes on 60 days' notice given at any time", 'Permanent Bearer Global Note exchangeable for Definitive Bearer Notes only upon an Exchange Event']</t>
  </si>
  <si>
    <t>['Actual/Actual (ISDA)', 'Actual/365 (Fixed)', 'Actual/365 (Sterling)', 'Actual/360', '30/360', '30E/360', '30E/360 (ISDA)', 'Actual/Actual (ICMA)']</t>
  </si>
  <si>
    <t>['Mid-Swaps', 'Reference Bond']</t>
  </si>
  <si>
    <t>['Yes - Expenses for one trading venue', 'Yes - Expenses for dual trading', 'Not Disclosed']</t>
  </si>
  <si>
    <t>['the Regulated Market of the Luxembourg Stock Exchange', 'Nasdaq Dubai', 'the Regulated Market of the Luxembourg Stock Exchange and Nasdaq Dubai', 'Other Trading Venue']</t>
  </si>
  <si>
    <t>['the Luxembourg Stock Exchange', 'Nasdaq Dubai', 'Other Trading Venue']</t>
  </si>
  <si>
    <t>['the Issue Date', 'exchange of the Temporary Global Note for interests in the Permanent Global Note', 'the date that is 40 days after the Issue Date']</t>
  </si>
  <si>
    <t>['Actual/Actual', 'Actual/365 (Fixed)', 'Actual/365 (Sterling)', 'Actual/Actual (ISDA)', 'Actual/360', '30/360', 'Actual/365', '360/360', 'Bond Basis', '30E/360', 'Eurobond Basis', '30E/360 (ISDA)']</t>
  </si>
  <si>
    <t>['English', 'Norwegian law']</t>
  </si>
  <si>
    <t>['Equinor Energy AS']</t>
  </si>
  <si>
    <t>['EQUINOR ASA']</t>
  </si>
  <si>
    <t>['OW6OFBNCKXC4US5C7523']</t>
  </si>
  <si>
    <t>['London', 'Oslo']</t>
  </si>
  <si>
    <t>['Specified Period', 'Specified Make-Whole Redemption Dates']</t>
  </si>
  <si>
    <t>['Temporary Global Note exchangeable for a Permanent Global Note which is exchangeable for definitive Notes upon not less than 60 days notice', 'Temporary Global Note exchangeable for a Permanent Global Note which is exchangeable for definitive Notes only upon the occurrence of an Exchange Event', 'Temporary Global Note exchangeable for Definitive Notes on and after the Exchange Date', 'VPS Notes issued in uncertificated book entry form']</t>
  </si>
  <si>
    <t>['Specified Period', 'Specified Optional Redemption Dates']</t>
  </si>
  <si>
    <t>['first', 'second', 'third', 'fourth', 'fifth', 'sixth', 'seventh']</t>
  </si>
  <si>
    <t>['Reg. S Compliance Category 2']</t>
  </si>
  <si>
    <t>['Temporary Global Note exchangeable for a Permanent Global Note which is exchangeable for Definitive Notes', 'Temporary Global Note exchangeable for a Permanent Global Note which is exchangeable for Definitive Notes at the option of the holder', 'Temporary Global Note exchangeable for a Permanent Global Note which is exchangeable for Definitive Notes at the option of the Issuer', 'Temporary Global Note exchangeable for a Permanent Global Note which is exchangeable for Definitive Notes upon an Exchange Event', 'Temporary Global Note exchangeable for a Permanent Global Note which is exchangeable for Registered Notes at the option of the holder', 'Temporary Global Note exchangeable for a Permanent Global Note which is exchangeable for Registered Notes at the option of the Issuer', 'Temporary Global Note exchangeable for a Permanent Global Note which is exchangeable for Registered Notes upon an Exchange Event', 'Temporary Global Note exchangeable for Definitive Notes', 'Temporary Global Note exchangeable for Registered Notes on and after the Exchange Date', 'Permanent Global Note exchangeable for Definitive Notes', 'Permanent Global Note exchangeable for Registered Notes at the option of the holder', 'Permanent Global Note exchangeable for Registered Notes at the option of the Issuer', 'Permanent Global Note exchangeable for Registered Notes upon an Exchange Event', 'Permanent Global Certificate', 'Global Certificate']</t>
  </si>
  <si>
    <t>['Following', 'Modified', 'Preceding', 'FRN']</t>
  </si>
  <si>
    <t>['Actual/Actual', 'Actual/Actual (ISDA)', 'Actual/365 (Fixed)', 'Actual/365 (Sterling)', 'Actual/360', '30/360', '360/360', 'Bond Basis', '30E/360', 'Eurobond Basis', '30E/360 (ISDA)', 'Actual/365']</t>
  </si>
  <si>
    <t>['Conditions 5(c) and 4(d) apply', 'Specify Other']</t>
  </si>
  <si>
    <t>['Specified Amount per Calculation Amount', 'Bespoke Wording']</t>
  </si>
  <si>
    <t>['30/360', 'Actual/Actual (ICMA)', 'Actual/360', 'Actual/Actual (ISDA)', 'Actual/Actual', 'Actual/365(Fixed)', 'Actual/365(Sterling)', '360/360', 'Bond Basis', '30E/360', 'Eurobond Basis']</t>
  </si>
  <si>
    <t>['European Union', 'European Atomic Energy Community']</t>
  </si>
  <si>
    <t>['529900FZRK8FGMPEOM08', '529900GYEA9TQP9BA353']</t>
  </si>
  <si>
    <t>['Luxembourg Stock Exchange']</t>
  </si>
  <si>
    <t>['Syndicated', 'Non-syndicated', 'Not Applicable']</t>
  </si>
  <si>
    <t>['Not Applicable']</t>
  </si>
  <si>
    <t>['Registered Global Note registered in the name of a nominee for a common depositary for Euroclear and Clearstream, Luxembourg', 'Registered Global Note registered in the name of a nominee for a common safekeeper for Euroclear and Clearstream, Luxembourg']</t>
  </si>
  <si>
    <t>['Page', 'Reference Banks', 'Specify Other']</t>
  </si>
  <si>
    <t>['Redemption at par', 'Instalment', 'Specify Other']</t>
  </si>
  <si>
    <t>['Reg. S Compliance Category 1']</t>
  </si>
  <si>
    <t>['TEFRA D', 'TEFRA C', 'TEFRA not applicable']</t>
  </si>
  <si>
    <t>['Euroclear', 'Euroclear and Clearstream, Luxembourg', 'Euroclear France', 'DTCC', 'CMU', 'CDS (Canada)', 'Austraclear', 'Clearstream']</t>
  </si>
  <si>
    <t>['the Issue Date', 'exchange of the Temporary Global Instrument for interests in the Permanent Global Instrument']</t>
  </si>
  <si>
    <t>['Actual/Actual (ICMA)', 'Actual/Actual (ISDA)', 'Actual/Actual', 'Actual/365 (Fixed)', 'Actual 365 (Sterling)', 'Actual/360', '30/360', '360/360', 'Bond Basis', '30E/360', 'Eurobond Basis', '30E/360 (ISDA)']</t>
  </si>
  <si>
    <t>['(a), (b) and (d) only (clearing system failure, Event of Default/Subordinated Default Event and at the option of the Issuer)', '(c) (and (d)) (at any time at the option of the bearer or the Issuer)']</t>
  </si>
  <si>
    <t>['Specify Amount per Calculation Amount', 'Outstanding Principal Amount', 'Amortised Face Amount']</t>
  </si>
  <si>
    <t>['24 May 2018', '18 May 2017', '25 April 2016', '13 May 2015', '27 May 2014']</t>
  </si>
  <si>
    <t>['Temporary Global Instrument', 'Permanent Global Instrument']</t>
  </si>
  <si>
    <t>['English', 'Greek']</t>
  </si>
  <si>
    <t>['Senior Preferred (Condition 4A)', 'Subordinated (Condition 4B)']</t>
  </si>
  <si>
    <t>['Eurobank Ergasias S.A.']</t>
  </si>
  <si>
    <t>['Senior Preferred Instruments (Condition 3A)', 'Senior Preferred MREL Instruments (Condition 3A)', 'Senior Non-Preferred Instruments (Condition 3B)', 'Subordinated Instruments (Condition 3C)']</t>
  </si>
  <si>
    <t>['Save for any fees payable to the Managers/Dealers, so far as the Issuer is aware, no person involved in the issue of the Instruments has an interest material to the offer', 'Bespoke disclosure']</t>
  </si>
  <si>
    <t>['ERB Hellas PLC', 'Eurobank Ergasias S.A.']</t>
  </si>
  <si>
    <t>['Fixed Rate', 'Fixed Amount', 'Fixed Price', 'Floating Rate', 'Floating Amount', 'Floating Price']</t>
  </si>
  <si>
    <t>['549300FEXFTJ7ROH3W91', 'JEUVK5RWVJEN8W0C9M24']</t>
  </si>
  <si>
    <t>['Singe Mid-Swap Rate', 'Mean Mid-Swap Rate']</t>
  </si>
  <si>
    <t>['(ii) all channels for distribution to eligible counterparties and professional clients are appropriate, (iii) the following channels for distribution of the Instruments to retail clients are appropriate â€“ investment advice', '(ii) all channels for distribution to eligible counterparties and professional clients are appropriate, (iii) the following channels for distribution of the Instruments to retail clients are appropriate - investment advice and portfolio management', '(ii) all channels for distribution to eligible counterparties and professional clients are appropriate, (iii) the following channels for distribution of the Instruments to retail clients are appropriate - investment advice, portfolio management and non-advised sales', '(ii) all channels for distribution to eligible counterparties and professional clients are appropriate, (iii) the following channels for distribution of the Instruments to retail clients are appropriate - investment advice, portfolio management, non-advised sales and pure execution services', '(ii) all channels for distribution to eligible counterparties and professional clients are appropriate, (iii) the following channels for distribution of the Instruments to retail clients are appropriate - investment advice and pure execution services', '(ii) all channels for distribution to eligible counterparties and professional clients are appropriate, (iii) the following channels for distribution of the Instruments to retail clients are appropriate - investment advice and non-advised sales']</t>
  </si>
  <si>
    <t>['Paragraph (i) of Condition 13A.5 applies', 'Paragraph (ii) of Condition 13A.5 applies', 'Specify other provision']</t>
  </si>
  <si>
    <t>['Annual', 'Semi-annual', 'Quarterly', 'Monthly']</t>
  </si>
  <si>
    <t>['Mid-Swap Rate', 'Reference Bond']</t>
  </si>
  <si>
    <t>['Customary medium term note', 'Eurobond', 'Other settlement procedure']</t>
  </si>
  <si>
    <t>['Permanent Global Instrument', 'Definitive Instruments']</t>
  </si>
  <si>
    <t>['Euroclear', 'Clearstream', 'Euroclear and Clearstream', 'Euroclear France', 'DTCC', 'CMU', 'CDS (Canada)', 'Austraclear', 'VPS']</t>
  </si>
  <si>
    <t>['Bearer Notes', 'Registered Notes', 'VPS Notes']</t>
  </si>
  <si>
    <t>['English', 'Finnish']</t>
  </si>
  <si>
    <t>['The Republic of Finland']</t>
  </si>
  <si>
    <t>['Specified Dates', 'Specified Period']</t>
  </si>
  <si>
    <t>['Finnvera plc']</t>
  </si>
  <si>
    <t>['743700T69OBBJO7TCA15']</t>
  </si>
  <si>
    <t>['London Stock Exchange', 'Other Listing Venue']</t>
  </si>
  <si>
    <t>['Temporary to Permanent to Definitive on specified days notice', 'Temporary to Permanent to Definitive at any time', 'Temporary to Permanent to Definitive in the limited circumstances specified in Permanent', 'Temporary to Definitive on specified days notice', 'Permanent to Definitive on specified days notice', 'Permanent to Definitive at any time', 'Permanent to Definitive in the limited circumstances specified in the Permanent']</t>
  </si>
  <si>
    <t>['Unrestricted Global exchangeable for unrestricted Individual on specified days notice', 'Unrestricted Global exchangeable for unrestricted Individual at any time', 'Unrestricted Global exchangeable for unrestricted Individual in the limited circumstances described in the Unrestricted Global', 'Restricted Global exchangeable for Restricted Individual on specified days notice', 'Restricted Global exchangeable for Restricted Individual at any time', 'Restricted Global exchangeable for Restricted Individual in the limited circumstances described in the Restricted Global', 'Restricted Global Note Certificate (nominal amount) registered in the name of a nominee for DTC', 'Unrestricted Global Note Certificate registered in the name of a nominee for DTC', 'Unrestricted Global Note Certificate registered in the name of a nominee for a common depositary for Euroclear and Clearstream', 'Unrestricted Global Note Certificate registered in the name of a nominee for a common safekeeper for Euroclear and Clearstream and held under the New Safekeeping Structure']</t>
  </si>
  <si>
    <t>['Not Applicable', 'The provisions annexed to this Pricing Supplement apply']</t>
  </si>
  <si>
    <t>['Redemption at par', 'Partly Paid', 'Instalment']</t>
  </si>
  <si>
    <t>['Reg. S Category 1', 'Reg. S Category 2', 'Reg. S Category 3']</t>
  </si>
  <si>
    <t>['Rule 144A Eligible', 'Not Rule 144A Eligible']</t>
  </si>
  <si>
    <t>['London Stock Exchange', 'Other Trading Venue']</t>
  </si>
  <si>
    <t>['Temporary to Permanent to Definitives on Exchange Event', 'Temporary to Definitives on Exchange Event', 'Permanent to Definitives on Exchange Event']</t>
  </si>
  <si>
    <t>['Following', 'Preceding', 'FRN', 'Modified Following']</t>
  </si>
  <si>
    <t>['the Issue Date', 'the date that is 40 days after the Issue Date', 'exchange of the Temporary Global Note for interests in the Permanent Global Note, as referred to in paragraph 26 below']</t>
  </si>
  <si>
    <t>['Actual/365 (Fixed)', 'Actual/360', 'Bond Basis', '30E/360 (ISDA)', 'Actual/Actual (ISDA)', 'Actual/Actual', '30/360', '360/360', 'Eurobond Basis', 'Actual/365 (Sterling)', '30E/360']</t>
  </si>
  <si>
    <t>['English', 'Per the Offering Circular']</t>
  </si>
  <si>
    <t>['HOIST FINANCE AB (publ)']</t>
  </si>
  <si>
    <t>['549300NPK3FB2BEL4D08']</t>
  </si>
  <si>
    <t>['Euronext Dublin', 'Other']</t>
  </si>
  <si>
    <t>['Global Note registered in the name of a nominee for a common depositary for Euroclear and Clearstream, Luxembourg', 'Global Note registered in the name of a nominee for a common safekeeper for Euroclear and Clearstream, Luxembourg']</t>
  </si>
  <si>
    <t>['London', 'Brussels']</t>
  </si>
  <si>
    <t>["Moody's Investors Service Limited", 'S&amp;P Global Ratings Europe Limited', 'Fitch Ratings Ltd.']</t>
  </si>
  <si>
    <t>['The first Business Day preceding the relevant Make-Whole Redemption Date', 'The second Business Day preceding the relevant Make-Whole Redemption Date', 'The third Business Day preceding the relevant Make-Whole Redemption Date', 'The fourth Business Day preceding the relevant Make-Whole Redemption Date', 'The fifth Business Day preceding the relevant Make-Whole Redemption Date']</t>
  </si>
  <si>
    <t>['TEFRA Not Applicable', 'TEFRA D', 'TEFRA C']</t>
  </si>
  <si>
    <t>['The Fixed Leg Swap Payment Frequency', 'Other Benchmark Duration']</t>
  </si>
  <si>
    <t>['DTC', 'Specify other']</t>
  </si>
  <si>
    <t>['Actual/365 (Fixed)', 'Actual 365 (Sterling)', 'Actual/360', '30/360', '30E/360', '30E/360 (ISDA)', 'Actual/Actual (ICMA)', 'Actual/Actual Canadian Compound Method', 'Actual/Actual (ISDA)']</t>
  </si>
  <si>
    <t>['Actual/Actual (ICMA)', 'Actual/Actual Canadian Compound Method', 'Actual/Actual (ISDA)', 'Actual/365 (Fixed)', 'Actual/365 (Sterling)', 'Actual/360', '30/360', '30E/360', '30E/360 (ISDA)']</t>
  </si>
  <si>
    <t>['Optional Redemption Amount (Call)', 'Make Whole Redemption Amount']</t>
  </si>
  <si>
    <t>['Percentage per Calculation Amount', 'Amount per Calculation Amount']</t>
  </si>
  <si>
    <t>['Permanent Global Note', 'Definitive Global Notes', 'Permanent Global Note and/or Definitive Global Notes', 'Permanent Global Note and Definitive Global Notes', 'Permanent Global Note or Definitive Global Notes']</t>
  </si>
  <si>
    <t>['30/360', 'Actual/Actual (ICMA)', 'Actual/360', 'Actual/Actual (ISDA)', 'Actual/365 (Fixed)', 'Actual/365 (Sterling)', '30E/360', 'Actual/Actual Canadian Compound Method', '30E/360 (ISDA)']</t>
  </si>
  <si>
    <t>['Fixed Interest Payment Dates(s):', 'Specified Period:']</t>
  </si>
  <si>
    <t>['Interest Payment Dates:', 'Specified Period:']</t>
  </si>
  <si>
    <t>['New Global Note', 'Classic Global Note']</t>
  </si>
  <si>
    <t>['Fixed Rate', 'Floating Rate', 'Zero Coupon', 'Fixed to Floating Rate', 'Reset Rate']</t>
  </si>
  <si>
    <t>['Interest Determination Prior to â€¦ of each Interest Period', 'Interest Determination on London Banking Day falling after last day of observation period', 'Other method']</t>
  </si>
  <si>
    <t>['annually', 'semi-annually', 'quarterly', 'month']</t>
  </si>
  <si>
    <t>['Deutsche Bank AG, London Branch', 'Citibank N.A., London Branch', 'HSBC Bank plc', 'HSBC Bank USA, National Association', 'The Bank of New York Mellon SA/NV']</t>
  </si>
  <si>
    <t>['HSBC Bank plc']</t>
  </si>
  <si>
    <t>['MP6I5ZYZBEU3UXPYFY54']</t>
  </si>
  <si>
    <t>['As per the Conditions', 'Other Leading Banks']</t>
  </si>
  <si>
    <t>['Official List of the FCA', 'London Stock Exchange', 'Luxembourg Stock Exchange', 'Unlisted']</t>
  </si>
  <si>
    <t>['Professional and ECPs', 'Retail, Professional and ECPs']</t>
  </si>
  <si>
    <t>['Global Registered Note registered in the name of a nominee for common depositary for Euroclear and Clearstream, Luxembourg', 'Global Registered Note registered in the name of a nominee for a common safekeeper for Euroclear and Clearstream, Luxembourg', 'Rule 144A Global Registered Note registered in the name of a nominee for DTC', 'Unrestricted Global Registered Note registered in the name of a nominee for a common depositary for Euroclear and Clearstream, Luxembourg and Restricted Global Registered Note registered in the name of a nominee for DTC', 'Unrestricted Global Registered Note registered in the name of a nominee for a common safekeeper for Euroclear and Clearstream, Luxembourg and Restricted Global Registered Note registered in the name of a nominee for DTC']</t>
  </si>
  <si>
    <t>['Yes.', 'No.', 'The Issuer waives its right to elect to exchange the Permanent Global Note for Definitive Bearer Notes in the circumstances described in paragraph (d) of the Permanent Global Note']</t>
  </si>
  <si>
    <t>['As per the Conditions', 'Specify Other']</t>
  </si>
  <si>
    <t>['USD-LIBOR', 'EURIBOR', 'GBP-LIBOR', 'JPY-LIBOR', 'AUD-BBSW', 'CAD-BA-CDOR', 'CHF-LIBOR', 'CNH-HIBOR', 'CZK-PRIBOR', 'DKK-CIBOR', 'HKD-HIBOR', 'HUF-BUBOR', 'MXN-TIIE', 'NOK-NIBOR', 'NZD-BBR-BID', 'PLN-WIBOR', 'RON-ROBOR', 'SEK-STIBOR', 'SGD-SIBOR', 'SGD-SOR', 'TRY-TRYIBOR', 'ZAR-JIBAR', 'Compounded Daily SONIA', 'Compounded Daily SOFR', 'Weighted Average SOFR', 'Not Applicable', 'CHIBOR', 'SHIBOR', 'TIBOR', 'TIIE', 'TAIBIR', 'CD-KSDA']</t>
  </si>
  <si>
    <t>['Regulation S', 'Unrestricted']</t>
  </si>
  <si>
    <t>['HSBC Bank plc', 'HSBC Bank USA, National Association']</t>
  </si>
  <si>
    <t>['As per the Conditions', 'Specify other']</t>
  </si>
  <si>
    <t>['As per the Conditions', 'Other Number of Quotations']</t>
  </si>
  <si>
    <t>['Resettable Note Interest Payment Date(s):', 'Specified Period:']</t>
  </si>
  <si>
    <t>['Mid-Swap Rate', 'Resettable Note Interbank Rate', 'Benchmark Gilt Rate', 'Resettable Note Reference Bond Rate']</t>
  </si>
  <si>
    <t>['Rule 144A', 'Restricted']</t>
  </si>
  <si>
    <t>['Not Subordinated Notes', 'Subordinated Notes']</t>
  </si>
  <si>
    <t>['Trading application has been made', 'Trading application will be made']</t>
  </si>
  <si>
    <t>['DTC', 'CDS', 'Specify other']</t>
  </si>
  <si>
    <t>['2006', '2008', '2009', '2010', '2011', '2012', '2013', '2014', '2015', '2016', '2017', '2018']</t>
  </si>
  <si>
    <t>['Interest Payment Dates', 'Specified Period']</t>
  </si>
  <si>
    <t>['The first day of each Interest Period', 'Interest Determination Prior to â€¦ of each Interest Period', 'Interest Determination on last day of observation period', 'Other method']</t>
  </si>
  <si>
    <t>['HSBC Bank plc', 'HSBC Bank USA, National Association', 'Deutsche Bank AG, London Branch', 'Citibank N.A., London Branch', 'The Bank of New York Mellon SA/NV']</t>
  </si>
  <si>
    <t>['HSBC Holdings plc']</t>
  </si>
  <si>
    <t>['senior', 'subordinated']</t>
  </si>
  <si>
    <t>['MLU0ZO3ML4LN2LL2TL39']</t>
  </si>
  <si>
    <t>['Official List of the FCA', 'London Stock Exchange', 'London Stock Exchange and TPEx']</t>
  </si>
  <si>
    <t>['Regulation S Global Registered Note registered in the name of a nominee for common depositary for Euroclear and Clearstream, Luxembourg', 'Regulation S Global Registered Note registered in the name of a nominee for a common safekeeper for Euroclear and Clearstream, Luxembourg', 'Regulation S Global Registered Note registered in the name of a nominee for CDS', 'Rule 144A Global Registered Note registered in the name of a nominee for DTC', 'Unrestricted Global Registered Note registered in the name of a nominee for a common depositary for Euroclear and Clearstream, Luxembourg and Restricted Global Registered Note registered in the name of a nominee for DTC', 'Unrestricted Global Registered Note registered in the name of a nominee for a common safekeeper for Euroclear and Clearstream, Luxembourg and Restricted Global Registered Note registered in the name of a nominee for DTC']</t>
  </si>
  <si>
    <t>['Yes. The Issuer waives its right to elect to exchange the Permanent Global Note for Definitive Bearer Notes in the circumstances described in paragraph (d) of the Permanent Global Note.', 'No. The Issuer waives its right to elect to exchange the Permanent Global Note for Definitive Bearer Notes in the circumstances described in paragraph (d) of the Permanent Global Note.', 'The Issuer waives its right to elect to exchange the Permanent Global Note for Definitive Bearer Notes in the circumstances described in paragraph (d) of the Permanent Global Note.']</t>
  </si>
  <si>
    <t>['per cent.', 'per Calculation Amount']</t>
  </si>
  <si>
    <t>['USD-LIBOR', 'EURIBOR', 'GBP-LIBOR', 'JPY-LIBOR', 'AUD-BBSW', 'CAD-BA-CDOR', 'CHF-LIBOR', 'CHIBOR', 'CNH-HIBOR', 'CZK-PRIBOR', 'DKK-CIBOR', 'HKD-HIBOR', 'HUF-BUBOR', 'KRW-CD-KSDA', 'MXN-TIIE', 'NOK-NIBOR', 'NZD-BBR-BID', 'PLN-WIBOR', 'RON-ROBOR', 'SEK-STIBOR', 'SGD-SIBOR', 'SGD-SOR', 'SHIBOR', 'Compounded Daily SOFR', 'Weighted Average SOFR', 'Compounded Daily SONIA', 'SOR', 'TAIBIR', 'TIBOR', 'TRY-TRYIBOR', 'ZAR-JIBAR']</t>
  </si>
  <si>
    <t>['LIBOR', 'EURIBOR', 'BBSW', 'CDOR', 'CHIBOR', 'CNH HIBOR', 'HIBOR', 'SHIBOR', 'SIBOR', 'SOR', 'TIBOR', 'TIIE', 'TAIBIR', 'CD-KSDA']</t>
  </si>
  <si>
    <t>['Eurobond', 'Medium Term Note', 'Specify other']</t>
  </si>
  <si>
    <t>['Subordinated Notes', 'Not Subordinated Notes']</t>
  </si>
  <si>
    <t>['HSBC', 'Other']</t>
  </si>
  <si>
    <t>['CFI Obtained', 'CFI Not Available', 'CFI Not Applicable']</t>
  </si>
  <si>
    <t>['Actual/Actual (ISDA)', 'Actual/Actual', 'Actual/365 (Fixed)', 'Actual/365 (Sterling)', 'Actual/365', 'Actual/360', '30/360', '360/360', '30E/360', '30E/360 (ISDA)', 'Eurobond Basis', 'Bond Basis']</t>
  </si>
  <si>
    <t>['Permanent Global Note', 'Definitive Bearer Notes']</t>
  </si>
  <si>
    <t>['Yes + Positive', 'Yes - Negative', 'Not Applicable']</t>
  </si>
  <si>
    <t>['FISN Obtained', 'FISN Not Available', 'FISN Not Applicable']</t>
  </si>
  <si>
    <t>['30/360', 'Actual/Actual (ICMA)', 'Actual/365 (Fixed)', 'Actual/365 (Sterling)', 'RBA Bond Basis']</t>
  </si>
  <si>
    <t>['quarterly', 'semi annually', 'annually', 'monthly']</t>
  </si>
  <si>
    <t>['HSBC UK Bank plc']</t>
  </si>
  <si>
    <t>['21380081EP12LC86CB82']</t>
  </si>
  <si>
    <t>['As per the conditions', 'Specify other', 'Not Applicable']</t>
  </si>
  <si>
    <t>['Official List of the FCA', 'Other']</t>
  </si>
  <si>
    <t>['Global Registered Note registered in the name of a nominee for common depositary for Euroclear and Clearstream, Luxembourg', 'Global Registered Note registered in the name of a nominee for a common safekeeper for Euroclear and Clearstream, Luxembourg']</t>
  </si>
  <si>
    <t>['Yes. The Issuer waives its right to elect to exchange the Permanent Global Note for Definitive Bearer Notes in the circumstances described in paragraph (d) of the Permanent Global Note.', 'No. The Issuer waives its right to elect to exchange the Permanent Global Note for Definitive Bearer Notes in the circumstances described in paragraph (d) of the Permanent Global Note.', 'The Issuer waives its right to elect to exchange the Permanent Global Note for Definitive Bearer Notes in the circumstances described in paragraph (d) of the Permanent Global Note.', 'Yes.']</t>
  </si>
  <si>
    <t>['As per the Conditions', 'Not Applicable', 'Specify other']</t>
  </si>
  <si>
    <t>['USD-LIBOR', 'EURIBOR', 'Compounded Daily SONIA', 'GBP-LIBOR', 'JPY-LIBOR', 'AUD-BBSW', 'CAD-BA-CDOR', 'CHF-LIBOR', 'CNH-HIBOR', 'CZK-PRIBOR', 'DKK-CIBOR', 'HKD-HIBOR', 'HUF-BUBOR', 'MXN-TIIE', 'NOK-NIBOR', 'NZD-BBR-BID', 'PLN-WIBOR', 'RON-ROBOR', 'SEK-STIBOR', 'SGD-SIBOR', 'SGD-SOR', 'TRY-TRYIBOR', 'ZAR-JIBAR', 'Compounded Daily SOFR', 'Weighted Average SOFR']</t>
  </si>
  <si>
    <t>['Overnight', 'Compounded Daily', '1 month', '3 month', '6 month', '12 month']</t>
  </si>
  <si>
    <t>['As per the Conditions', 'Specify other', 'Not Applicable']</t>
  </si>
  <si>
    <t>['30/360', 'Actual/Actual (ICMA)', 'Actual/365 (Fixed)', 'RBA Bond Basis']</t>
  </si>
  <si>
    <t>['Eurobond', 'Medium Term Note', 'Other Settlement']</t>
  </si>
  <si>
    <t>['Payment Dates', 'Specified Period']</t>
  </si>
  <si>
    <t>['the Regulated Market of the London Stock Exchange plc', 'Other']</t>
  </si>
  <si>
    <t>['General Corporate Purposes', 'Green Bonds']</t>
  </si>
  <si>
    <t>["Temporary Global Note exchangeable for a Permanent Global Note which is exchangeable for Definitive Notes on 60 days' notice given at any time", 'Temporary Global Note exchangeable for a Permanent Global Note which is exchangeable for Definitive Notes only upon an Exchange Event', 'Temporary Global Note exchangeable for Definitive Notes on and after the Exchange Date', "Permanent Global Note exchangeable for Definitive Notes on 60 days' notice given at any time", 'Permanent Global Note exchangeable for Definitive Notes only upon an Exchange Event', 'Permanent Global Note exchangeable for Definitive Notes at any time at the request of the Issuer']</t>
  </si>
  <si>
    <t>['Actual/Actual (ISDA)', 'Actual/365 (Fixed)', 'Actual 365 (Sterling)', 'Actual/360', '30/360', '30E/360', '30E/360 (ISDA)', 'Actual/Actual', '360/360', 'Bond Basis', 'Eurobond Basis', 'Other']</t>
  </si>
  <si>
    <t>['Specify Amount per Calculation Amount', 'Specify other method']</t>
  </si>
  <si>
    <t>['Specified Amount per Calculation Amount', 'Redemption at par', 'Specify other method']</t>
  </si>
  <si>
    <t>['30/360', 'Actual/Actual (ICMA)', 'Other']</t>
  </si>
  <si>
    <t>['Annually', 'Semi-annually', 'Quarterly', 'Monthly', 'Daily', 'Other']</t>
  </si>
  <si>
    <t>['Annually', 'Semi-annually', 'Quarterly', 'Monthly', 'Daily']</t>
  </si>
  <si>
    <t>['Fixed Rate', 'Floating Rate', 'Zero Coupon', 'Dual Currency Interest', 'Index Linked Interest']</t>
  </si>
  <si>
    <t>['Screen Rate Determination', 'ISDA Determination', 'Specify Other Interest Determination Manner']</t>
  </si>
  <si>
    <t>['ICICI Bank UK PLC']</t>
  </si>
  <si>
    <t>['2138002XB6T14IGKGU43']</t>
  </si>
  <si>
    <t>['Singapore', 'Other Listing Venue']</t>
  </si>
  <si>
    <t>['Yes - CMU Service', 'Yes - Specify Other', 'Not Applicable']</t>
  </si>
  <si>
    <t>['Redemption at Par', 'Index Linked Redemption', 'Dual Currency Redemption', 'Partly Paid', 'Instalment Notes', 'Other Redemption Basis']</t>
  </si>
  <si>
    <t>['Reg. S Compliance Category 1', 'Reg. S Compliance Category 2']</t>
  </si>
  <si>
    <t>['Specified Period(s)', 'Specified Interest Payment Dates']</t>
  </si>
  <si>
    <t>['Temporary Global Note exchangeable for a Permanent Global Note on the Exchange Date', 'Temporary Global Note exchangeable for individual Definitive Bearer Notes on Exchange Date']</t>
  </si>
  <si>
    <t>['Floating Rate', 'Following', 'Modified Following', 'Preceding', 'FRN Convention']</t>
  </si>
  <si>
    <t>['the Issue Date', 'the date that is 40 days after the Issue Date', 'exchange of the Temporary Global Note for interests in the Permanent Global Note', 'Specified Date']</t>
  </si>
  <si>
    <t>['Fed Bookentry Notes: Fed Bookentry Notes available on Issue Date']</t>
  </si>
  <si>
    <t>['30/360', 'Actual/Actual (ICMA)', 'Act/360', 'Actual/365 (Fixed)', 'Actual/365 (Sterling)', '30E/360', 'Actual/365', '30E/360 (ISDA)', 'RBA Bond Basis', '30/360, unadjusted']</t>
  </si>
  <si>
    <t>['Bearer', 'Registered', 'Fed Bookentry']</t>
  </si>
  <si>
    <t>['English', 'New York', 'Other Governing Law']</t>
  </si>
  <si>
    <t>['Fixed Rate', 'Floating Rate', 'Zero Coupon', 'Fixed to Floating Rate', 'Index Linked']</t>
  </si>
  <si>
    <t>['International Finance Corporation']</t>
  </si>
  <si>
    <t>['549300GQU7DIUKDW8Z47']</t>
  </si>
  <si>
    <t>['Luxembourg Stock Exchange', 'Stock Exchange of Singapore']</t>
  </si>
  <si>
    <t>['and (ii) all channels for distribution of the Notes are appropriate', 'and (ii) all channels for distribution of the Notes are appropriate, including investment advice, portfolio management, non-advised sales and pure execution services', 'and (ii) all channels for distribution to eligible counterparties and professional clients are appropriate; and (iii) the following channels for distribution of the Notes to retail clients are appropriate - investment advice', 'and (ii) all channels for distribution to eligible counterparties and professional clients are appropriate; and (iii) the following channels for distribution of the Notes to retail clients are appropriate - investment advice and portfolio management', 'and (ii) all channels for distribution to eligible counterparties and professional clients are appropriate; and (iii) the following channels for distribution of the Notes to retail clients are appropriate - investment advice, portfolio management and non-advised sales', 'and (ii) all channels for distribution to eligible counterparties and professional clients are appropriate; and (iii) the following channels for distribution of the Notes to retail clients are appropriate - non-advised sales', 'and (ii) all channels for distribution to eligible counterparties and professional clients are appropriate; and (iii) the following channels for distribution of the Notes to retail clients are appropriate - non-advised sales and pure execution services']</t>
  </si>
  <si>
    <t>['Redemption at par', 'Index Linked Redemption', 'Other Redemption Basis']</t>
  </si>
  <si>
    <t>['Global Registered Certificate available on Issue Date', 'Individual Definitive Registered Certificate available on Issue Date']</t>
  </si>
  <si>
    <t>['Regulation S', 'Regulation S/144A', 'SEC Exempt']</t>
  </si>
  <si>
    <t>['Temporary to Permanent to Definitives on Exchange Event', 'Permanent to Definitives on Exchange Event', 'Temporary to Definitives on Exchange Event']</t>
  </si>
  <si>
    <t>['the Issue Date', 'the date that is 40 days after the Issue Date', 'exchange of the Temporary Global Covered Bond for interests in the Permanent Global Covered Bond, as referred to in paragraph 23 below']</t>
  </si>
  <si>
    <t>['Actual/Actual ISDA', 'Actual/Actual', 'Actual/365 (Fixed)', 'Actual/365 (Sterling)', 'Actual/365', 'Actual/360', '30/360', '360/360', '30E/360', '30E/360 (ISDA)', 'Eurobond Basis']</t>
  </si>
  <si>
    <t>['Actual/Actual (ICMA)', '30/360', 'RBA Bond Basis/Australian Bond Basis', 'Act/360', 'Actual/365 (Fixed)', 'Actual/365 (Sterling)', '30E/360', 'Actual/365', '30E/360 (ISDA)']</t>
  </si>
  <si>
    <t>['English', 'New South Wales']</t>
  </si>
  <si>
    <t>['Perpetual Corporate Trust Limited']</t>
  </si>
  <si>
    <t>['Screen Rate Determination', 'ISDA Determination', 'BBSW Determination', 'BKBM Determination']</t>
  </si>
  <si>
    <t>['ING Bank (Australia) Limited (ABN 24 000 893 292)']</t>
  </si>
  <si>
    <t>['70UN1RCXO6LO7KWNC831']</t>
  </si>
  <si>
    <t>['Trading', 'Listing', 'Not Applicable']</t>
  </si>
  <si>
    <t>['The London Stock Exchange', 'Euronext', 'Deutsche BÃƒÆ’Ã‚Â¶rse', 'The Luxembourg Stock Exchange']</t>
  </si>
  <si>
    <t>['Professional and ECPs only', 'Retail, Professional and ECPS only']</t>
  </si>
  <si>
    <t>['USD-LIBOR', 'EURIBOR', 'GBP-LIBOR', 'JPY-LIBOR', 'AUD-BBSW', 'CAD-BA-CDOR', 'CHF-LIBOR', 'CNH-HIBOR', 'CZK-PRIBOR', 'DKK-CIBOR', 'HKD-HIBOR', 'HUF-BUBOR', 'MXN-TIIE', 'NOK-NIBOR', 'NZD-BBR-BID', 'PLN-WIBOR', 'RON-ROBOR', 'SEK-STIBOR', 'SGD-SIBOR', 'SGD-SOR', 'TRY-TRYIBOR', 'ZAR-JIBAR', 'BKBM Rate']</t>
  </si>
  <si>
    <t>['1', '2', '3']</t>
  </si>
  <si>
    <t>['Deutsche Bank AG, Hong Kong Branch', 'Austraclear Services Limited']</t>
  </si>
  <si>
    <t>['London', 'New York', 'Brussels', 'Hong Kong', 'Toronto', 'Sydney', 'Singapore', 'Auckland', 'Auckland and Wellington', 'Oslo', 'Stockholm']</t>
  </si>
  <si>
    <t>['Temporary Exchangable For Permanent', 'Temporary Exchangable for Definitives', 'Permanent Exchangable for Definitives', 'Temporary Global Note exchangeable for a Permanent Global Note which is exchangeable for Definitive Notes on specified days notice', 'Temporary Global Note exchangeable for a Permanent Global Note which is exchangeable for Definitive Notes at any time', 'Temporary Global Note exchangeable for a Permanent Global Note which is exchangeable for Definitive Notes in the limited circumstances described in the Permanent Global Note', 'Temporary Global Note exchangeable for Definitive Notes on specified days notice', 'Permanent Global Note exchangeable for Definitive Notes on specified days notice', 'Permanent Global Note exchangeable for Definitive Notes at any time', 'Permanent Global Note exchangeable for Definitive Notes in the limited circumstances described in the Permanent Global Note']</t>
  </si>
  <si>
    <t>['Floating Rate Convention', 'Following Business Day Convention', 'Modified Following Business Day Convention', 'Preceding Business Day Convention', 'FRN Convention', 'Eurodollar Convention']</t>
  </si>
  <si>
    <t>['Actual/Actual', 'Actual/365 (Fixed)', 'Actual 365 (Sterling)', 'Actual/360', '30/360', '360/360', 'Bond Basis', '30E/360', 'Eurobond Basis', '30E/360 (ISDA)', 'Actual/Actual (ISDA)']</t>
  </si>
  <si>
    <t>['Yes â€“ intended to be held in a manner which would allow Eurosystem eligbility', 'No â€“ not intended to be held in a manner which would allow Eurosystem eligbility', 'Not Applicable']</t>
  </si>
  <si>
    <t>['20 March 2019', '14 March 2017']</t>
  </si>
  <si>
    <t>['INTER-AMERICAN INVESTMENT CORPORATION']</t>
  </si>
  <si>
    <t>['5493001X4LH60PFRL744']</t>
  </si>
  <si>
    <t>['London', 'Other Listing Venue']</t>
  </si>
  <si>
    <t>['Not Applicable', 'The provisions in the Conditions apply']</t>
  </si>
  <si>
    <t>['USD-LIBOR', 'EURIBOR', 'EONIA', 'â‚¬STR', 'GBP-LIBOR', 'JPY-LIBOR', 'AUD-BBSW', 'CAD-BA-CDOR', 'CHF-LIBOR', 'CNH-HIBOR', 'CZK-PRIBOR', 'DKK-CIBOR', 'HKD-HIBOR', 'HUF-BUBOR', 'MXN-TIIE', 'NOK-NIBOR', 'NZD-BBR-BID', 'PLN-WIBOR', 'RON-ROBOR', 'SEK-STIBOR', 'SGD-SIBOR', 'SGD-SOR', 'TRY-TRYIBOR', 'ZAR-JIBAR', 'SONIA', 'SOFR']</t>
  </si>
  <si>
    <t>['Regulated', 'Non-regulated', 'Out of Scope', 'Not Applicable']</t>
  </si>
  <si>
    <t>['Restricted Global Note Certificate exchangeable for Restricted Individual Note Certificates on specified days notice', 'Restricted Global Note Certificate exchangeable for Restricted Individual Note Certificates at any time', 'Restricted Global Note Certificate exchangeable for Restricted Individual Note Certificates in the limited circumstances described in the Restricted Global Note Certificate']</t>
  </si>
  <si>
    <t>['Not Rule 144A Eligible', 'Rule 144A Eligible']</t>
  </si>
  <si>
    <t>['Restricted', 'Unrestricted', 'Restricted and Unrestricted']</t>
  </si>
  <si>
    <t>['Unrestricted Global Note Certificate exchangeable for unrestricted Individual Note Certificates on specified days notice', 'Unrestricted Global Note Certificate exchangeable for unrestricted Individual Note Certificates at any time', 'Unrestricted Global Note Certificate exchangeable for unrestricted Individual Note Certificates in the limited circumstances described in the Unrestricted Global Note Certificate']</t>
  </si>
  <si>
    <t>['Board Approval', 'No Approval required']</t>
  </si>
  <si>
    <t>["Temporary Global Note exchangeable for a Permanent Global Note which is exchangeable for Definitive Notes on 60 days' notice at any time", 'Temporary Global Note exchangeable for a Permanent Global Note which is exchangeable for Definitive Notes in the limited circumstances specified in the Permanent Global Note.', "Temporary Global Note exchangeable for Definitive Notes on 60 days' notice.", "Permanent Global Note exchangeable for Definitive Notes on 60 days' notice at any time", 'Permanent Global Note exchangeable for Definitive Notes in the limited circumstances specified in the Permanent Global Note.']</t>
  </si>
  <si>
    <t>['Specify amount per Calculation Amount', 'As per Condition 10(b)']</t>
  </si>
  <si>
    <t>['18 December 2017']</t>
  </si>
  <si>
    <t>['English', 'Italian']</t>
  </si>
  <si>
    <t>['Intesa Sanpaolo S.p.A.']</t>
  </si>
  <si>
    <t>['Save for any fees payable to the Managers/Dealers, so far as the Issuer is aware, no person involved in the offer of the Notes has an interest material to the offer.', 'Bespoke Disclosure to be included']</t>
  </si>
  <si>
    <t>['Intesa Sanpaolo Bank Luxembourg S.A.', 'Intesa Sanpaolo Bank Ireland p.l.c.', 'Intesa Sanpaolo S.p.A.']</t>
  </si>
  <si>
    <t>['2W8N8UU78PMDQKZENC08', '549300H62SNDRT0PS319', '635400PSMCTBZD9XNS47']</t>
  </si>
  <si>
    <t>['Non-syndicated', 'Syndicated']</t>
  </si>
  <si>
    <t>['Professional and ECPs only', 'Retail, Professionals and ECPs']</t>
  </si>
  <si>
    <t>['Regulation S Global Note registered in the name of a nominee for DTC', 'Regulation S Global Note registered in the name of a nominee for a common depositary for Euroclear and Clearstream, Luxembourg', 'Regulation S Global Note registered in the name of a nominee for a common safekeeper for Euroclear and Clearstream, Luxembourg']</t>
  </si>
  <si>
    <t>['USD-LIBOR', 'EURIBOR', 'GBP-LIBOR', 'JPY-LIBOR', 'AUD-BBSW', 'CAD-BA-CDOR', 'CHF-LIBOR', 'CNH-HIBOR', 'CZK-PRIBOR', 'DKK-CIBOR', 'HKD-HIBOR', 'HUF-BUBOR', 'MXN-TIIE', 'NOK-NIBOR', 'NZD-BBR-BID', 'PLN-WIBOR', 'RON-ROBOR', 'SEK-STIBOR', 'SGD-SIBOR', 'SGD-SOR', 'TRY-TRYIBOR', 'ZAR-JIBAR', 'EUR-EONIA', 'USD-CMS']</t>
  </si>
  <si>
    <t>['Regulated', 'Non-regulated', 'Out of Scope', 'Not Applicable', 'Transitional provisions in Article 51 of the Benchmark Regulation apply']</t>
  </si>
  <si>
    <t>['Applicable', 'Not Applicable', 'To Be Confirmed']</t>
  </si>
  <si>
    <t>['Senior Notes', 'Senior Non-Preferred Notes', 'Subordinated Notes']</t>
  </si>
  <si>
    <t>['the Administrator does fall within the scope of the BMR by virtue of Article 2 of that regulation', 'the Administrator does not fall within the scope of the BMR by virtue of Article 2 of that regulation', 'the transitional provisions in Article 51 of the BMR apply, such that the Administrator is not currently required to obtain authorisation or registration (or, if located outside the European Union, recognition, endorsement or equivalence)']</t>
  </si>
  <si>
    <t>['The Notes will be Uncertified Registered Notes held in CREST', 'Swedish CSD', 'Finnish CSD', 'Italian CSD', 'Other â€“ to be specified']</t>
  </si>
  <si>
    <t>['Deutsche Bank AG, London Branch, Winchester House, 1 Great Winchester Street, London EC2N 2DB', 'Computershare Investor Services plc, The Pavilions, Bridgwater Road, Bristol BS13 8AE', 'Skandinaviska Enskilda Banken AB (publ), KungstrÃ¤dgÃ¥rdsgatan 8, SE-106 40 Stockholm, Sweden', 'Deutsche Bank S.p.A., Piazza del Calendario 3, 20126 Milan, Ital']</t>
  </si>
  <si>
    <t>['Floating Rate Convention', 'Following Business Day Convention', 'Modified Following Business Day Convention', 'Preceding Business Day Convention']</t>
  </si>
  <si>
    <t>['Specified Dates in each year', 'The Maturity Date']</t>
  </si>
  <si>
    <t>['USD', 'EUR', 'GBP', 'JPY', 'AUD', 'CAD', 'CHF', 'CNY', 'CZK', 'DKK', 'HKD', 'HUF', 'MXN', 'NOK', 'NZD', 'PLN', 'RON', 'SEK', 'SGD', 'THB', 'TRY', 'ZAR']</t>
  </si>
  <si>
    <t>['Actual/Actual (ICMA)', 'Actual/Actual (ISDA)', 'Actual/365 (Fixed)', 'Actual 365 (Sterling)', 'Actual/360', '30/360', '30E/360', '30E/360 (ISDA)', 'Actual/365L']</t>
  </si>
  <si>
    <t>['Investec Bank plc', 'Investec Europe Limited']</t>
  </si>
  <si>
    <t>['Fair Market Value', 'Defined per Calculation Amount', 'Final Redemption Amount']</t>
  </si>
  <si>
    <t>['18 July 2018', '19 July 2017', '20 July 2016', '21 July 2015', '22 July 2014', '23 July 2013']</t>
  </si>
  <si>
    <t>['Actual/Actual (ICMA)', 'Actual/Actual (ISDA)', 'Actual/365 (Fixed)', 'Actual/365 (Sterling)', 'Actual/360', '30/360', '30E/360', '30E/360 (ISDA)', 'Actual/365L']</t>
  </si>
  <si>
    <t>['Each Interest Payment Date', 'Defined in each year']</t>
  </si>
  <si>
    <t>['Bearer', 'Registered', 'Finnish Notes', 'Italian Notes', 'Swedish Notes']</t>
  </si>
  <si>
    <t>['Second London business day prior to the start of each Interest Period', 'First day of each Interest Period', 'The second day on which the TARGET2 system is open prior to the start of each Interest Period', 'OTHER to be specified']</t>
  </si>
  <si>
    <t>['Save as discussed in the Subscription and Sale section of the Base Prospectus, so far as the Issuer is aware, no person involved in the offer of the Notes has an interest material to the offer', 'Bespoke Disclosure']</t>
  </si>
  <si>
    <t>['http://treasury.investec.co.uk/institutions/impala-bonds.html', 'www.investec.com/structured-products']</t>
  </si>
  <si>
    <t>['Fair Market Value', 'Defined per Calculation Amount']</t>
  </si>
  <si>
    <t>['17', '19']</t>
  </si>
  <si>
    <t>['the FCA', 'Nasdaq Stockholm', 'the Nordic Growth Market', 'Nasdaq Helsinki', 'Borsa Italiana', 'First North Stockholm', 'First North Finland']</t>
  </si>
  <si>
    <t>['Temporary Global Note exchangeable for a Permanent Global Note which is exchangeable for Definitive Notes only upon an Exchange Event', "Temporary Global Note exchangeable for a Permanent Global Note which is exchangeable for Definitive Notes on 60 days' notice given at any time", 'Temporary Global Note exchangeable for Definitive Notes on and after the Exchange Date', "Permanent Global Note exchangeable for Definitive Notes on 60 days' notice given at any time", 'Permanent Global Note exchangeable for Definitive Notes only upon an Exchange Event', 'Permanent Global Note exchangeable for Definitive Notes at any time at the request of the Issuer']</t>
  </si>
  <si>
    <t>['Registered Global Note', 'Uncertificated Registered Notes']</t>
  </si>
  <si>
    <t>['Making a profit and/or hedging purposes', 'Information not required', 'Other']</t>
  </si>
  <si>
    <t>['EURIBOR', 'LIBOR', 'NIBOR', 'STIBOR', 'CIBOR', 'TIBOR', 'BUBOR', 'PRIBOR', 'WIBOR', 'TRYIBOR', 'ROBOR', 'SIBOR', 'HIBOR', 'SHIBOR', 'JIBAR', 'TIIE']</t>
  </si>
  <si>
    <t>['Unsecured Notes', 'Secured Notes']</t>
  </si>
  <si>
    <t>['Condition 7A (No Gross up) applies', 'Condition 7B (Gross Up) applies']</t>
  </si>
  <si>
    <t>['the Issue Date', 'Specify other date']</t>
  </si>
  <si>
    <t>['Euroclear', 'Clearstream', 'Euroclear and Clearstream', 'VPS', 'Euroclear France', 'DTCC', 'CMU', 'CDS (Canada)', 'Austraclear']</t>
  </si>
  <si>
    <t>['London', 'Brussels', 'Oslo', 'Stockholm', 'ReykjavÃ­k']</t>
  </si>
  <si>
    <t>['short first coupon', 'long first coupon', 'short last coupon', 'long last coupon', 'Short first coupon', 'Long first coupon', 'Short last coupon', 'Long last coupon']</t>
  </si>
  <si>
    <t>['Save for any fees payable to the Dealer/Managers, so far as the Issuer is aware, no person in the issue of the Notes has an interest material to the  offer', 'Bespoke disclosure', 'Not Applicable']</t>
  </si>
  <si>
    <t>['Ã_x008d_SLANDSBANKI HF.']</t>
  </si>
  <si>
    <t>['549300PZMFIQR79Q0T97']</t>
  </si>
  <si>
    <t>['Official List of Euronext Dublin', 'Other Listing Venue']</t>
  </si>
  <si>
    <t>['Single Mid-Swap Rate', 'Mean Mid-Swap Rate', 'Not Applicable']</t>
  </si>
  <si>
    <t>['(ii) all channels for distribution to eligible counterparties and professional clients are appropriate, (iii) the following channels for distribution of the Notes to retail clients are appropriate â€“ investment advice', '(ii) all channels for distribution to eligible counterparties and professional clients are appropriate, (iii) the following channels for distribution of the Notes to retail clients are appropriate â€“ investment advice and portfolio management', '(ii) all channels for distribution to eligible counterparties and professional clients are appropriate, (iii) the following channels for distribution of the Notes to retail clients are appropriate â€“ investment advice, portfolio management and non-advised sales', '(ii) all channels for distribution to eligible counterparties and professional clients are appropriate, (iii) the following channels for distribution of the Notes to retail clients are appropriate â€“ investment advice, portfolio management, non-advised sales and pure execution services', '(ii) all channels for distribution to eligible counterparties and professional clients are appropriate, (iii) the following channels for distribution of the Notes to retail clients are appropriate â€“ investment advice and non-advised sales', '(ii) all channels for distribution to eligible counterparties and professional clients are appropriate, (iii) the following channels for distribution of the Notes to retail clients are appropriate â€“ investment adviceand pure execution services']</t>
  </si>
  <si>
    <t>["Temporary Global Note exchangeable for a Permanent Global Note which is exchangeable for Definitive Notes on 60 days' notice given at any time", 'Temporary Global Note exchangeable for a Permanent Global Note which is exchangeable for Definitive Notes only upon an Exchange Event', 'Temporary Global Note exchangeable for Definitive Notes on or after the Exchange Date', "Permanent Global Note exchangeable for Definitive Note on 60 days' notice given at any time", 'Permanent Global Note exchangeable for Definitive Notes only upon an Exchange Event']</t>
  </si>
  <si>
    <t>['Annual', 'Semi-annual', 'Quarterly', 'Monthly', 'Not Applicable']</t>
  </si>
  <si>
    <t>['Euronext Dublin', 'Other Regulated Market']</t>
  </si>
  <si>
    <t>['a common depositary for Euroclear and Clearstream, Luxembourg', 'a common safekeeper for Euroclear and Clearstream, Luxembourg']</t>
  </si>
  <si>
    <t>['Mid-Swap Rate', 'Reference Bond', 'CMT Rate']</t>
  </si>
  <si>
    <t>['Applicable - Condition 3.3 applies', 'Not Applicable']</t>
  </si>
  <si>
    <t>['â€œSpecified Investment Productsâ€_x009d_', 'â€œExcluded Investment Productsâ€_x009d_']</t>
  </si>
  <si>
    <t>['Applicable â€“ Condition 7.10 applies', 'Not Applicable']</t>
  </si>
  <si>
    <t>['Yes, as the Notes have more than 27 coupon payments, Talons may be required if, on exchange into definitive form more than 27 coupon payments are still to be made', 'Not Applicable']</t>
  </si>
  <si>
    <t>['See â€œUse of Proceedsâ€_x009d_ in the Base Prospectus', 'Specify other use of proceeds']</t>
  </si>
  <si>
    <t>['Eurodollar', 'FRN', 'Following', 'Modified', 'Modified Following', 'Preceding']</t>
  </si>
  <si>
    <t>['Euroclear', 'Clearstream, Luxembourg', 'Euroclear/Clearstream, Luxembourg', 'Euroclear/Clearstream, Luxembourg/DTC', 'DTC', 'Verdispapirsentralen ASA, Norway', 'Other']</t>
  </si>
  <si>
    <t>['annually', 'semi-annually']</t>
  </si>
  <si>
    <t>['the Issue Date', 'the date that is 40 days after the Issue Date', 'exchange of the Temporary Global Note for interests in the Permanent Global Note', 'Specify other']</t>
  </si>
  <si>
    <t>['Actual/Actual (ISDA)', 'Actual/Actual', 'Actual/365 (Fixed)', 'Actual/365 (Sterling)', 'Actual/365', 'Actual/360', '30/360', '30E/360', '30E/360 (ISDA)', 'Actual/Actual (ICMA)']</t>
  </si>
  <si>
    <t>['Actual/360', '30/360', 'Actual/Actual (ISDA)', 'Actual/Actual (ICMA)', 'Actual/365 (Fixed)', '30E/360', '30E/360 (ISDA)']</t>
  </si>
  <si>
    <t>['Specify Amount per Calculation Amount', 'Market Value']</t>
  </si>
  <si>
    <t>['22 March 2019', '6 April 2018', '7 April 2017', '8 April 2016', '10 April 2015', '17 April 2014', '18 April 2013 and the supplement thereto dated 13 August 2013', '18 April 2012', '19 April 2011', '20 April 2010', '22 April 2009', '24 April 2008']</t>
  </si>
  <si>
    <t>['Temporary Global Instrument exchangeable for a Permanent Global Instrument which is exchangeable for Definitive Bearer Instruments at any time', 'Temporary Global Instrument exchangeable for a Permanent Global Instrument which is exchangeable for Definitive Bearer Instruments in the limited circumstances specified in the Permanent Global Instrument', 'Temporary Global Instrument exchangeable for Definitive Bearer Instruments and/or Registered Instruments', 'Permanent Global Instrument exchangeable for Definitive Bearer Instruments at any time', 'Permanent Global Instrument exchangeable for Definitive Bearer Instruments in the limited circumstances specified in the Permanent Global Instrument']</t>
  </si>
  <si>
    <t>['Regulation S Instrument', 'Rule 144A Instrument', 'Regulation S Instrument/Rule 144A Instrument']</t>
  </si>
  <si>
    <t>['Fixed Rate', 'Floating Rate', 'Zero Coupon', 'Fixed Interest Discounted Issue']</t>
  </si>
  <si>
    <t>['So far as the Issuer is aware, no person involved in the offer of the Instruments has an interest material to the offer', 'Bespoke disclosure', 'Not Applicable']</t>
  </si>
  <si>
    <t>['As per Condition 6.6', 'Specify number of days', 'Specify minimum and maximum period']</t>
  </si>
  <si>
    <t>['Deutsche Bank AG, London Branch', 'Deutsche Bank Trust Company Americas', 'Citibank N.A., London Branch', 'HSBC Bank plc', 'The Bank of New York Mellon SA/NV']</t>
  </si>
  <si>
    <t>['KOMMUNALBANKEN AS']</t>
  </si>
  <si>
    <t>['As per Condition 6.3', 'Specify number of days', 'Specify minimum and maximum period']</t>
  </si>
  <si>
    <t>['I7ETN0QQO2AHZZGHJ389']</t>
  </si>
  <si>
    <t>['Luxembourg Stock Exchange', 'London Stock Exchange', 'Other Listing Venue']</t>
  </si>
  <si>
    <t>['Unadjusted', 'Adjusted for payment purposes only', 'Adjusted for calculation of interest and payment purposes']</t>
  </si>
  <si>
    <t>['Established in the EEA/UK and registered under the CRA Regulation', 'Not established in the EEA/UK but relevant rating is endorsed by a CRA which is established and registered under the CRA Regulation', 'Not established in the EEA/UK and relevant rating is not endorsed under the CRA Regulation but CRA is certified under the CRA Regulation', 'Neither established in the EEA/UK nor certified under the CRA Regulation and relevant rating is not endorsed under the CRA Regulation']</t>
  </si>
  <si>
    <t>['each Instrument', 'all Instruments']</t>
  </si>
  <si>
    <t>['Outstanding Principal Amount', 'Amount per Calculation Amount', 'Specify other']</t>
  </si>
  <si>
    <t>['Amortised Face Amount', 'Amount per Calculation Amount', 'Specify other']</t>
  </si>
  <si>
    <t>['London Banking Days', 'TARGET Settlement Days', 'U.S. Government Securities Business Days']</t>
  </si>
  <si>
    <t>['USD-LIBOR', 'EURIBOR', 'GBP-LIBOR', 'JPY-LIBOR', 'AUD-BBSW', 'BKBM', 'CAD-BA-CDOR', 'CHF-LIBOR', 'CNH-HIBOR', 'Compounded Daily â‚¬STR', 'CZK-PRIBOR', 'DKK-CIBOR', 'EONIA', 'HKD-HIBOR', 'HUF-BUBOR', 'MXN-TIIE', 'NOK-NIBOR', 'NZD-BBR-BID', 'PLN-WIBOR', 'RON-ROBOR', 'SEK-STIBOR', 'SGD-SIBOR', 'SGD-SOR', 'Compounded SOFR', 'Compounded Daily SONIA', 'TRY-TRYIBOR', 'U.S. Federal Funds Rate', 'ZAR-JIBAR']</t>
  </si>
  <si>
    <t>['"prescribed capital markets products"', 'capital markets products other than "prescribed capital markets products"']</t>
  </si>
  <si>
    <t>['11:00 a.m. London time', '11:00 a.m. Brussels time', '11:00 a.m. Stockholm time', '12:00 p.m. Oslo time', 'Specify other']</t>
  </si>
  <si>
    <t>['Senior', 'Senior Non-Preferred', 'Subordinated']</t>
  </si>
  <si>
    <t>['As set out in Condition 6.2', 'Specify Minimum and Maximum period', 'Specify number of days']</t>
  </si>
  <si>
    <t>['Specified percentage of the Aggregate Principal Amount', 'Specify other']</t>
  </si>
  <si>
    <t>['General financing requirements', 'Specify other']</t>
  </si>
  <si>
    <t>['added to', 'subtracted from']</t>
  </si>
  <si>
    <t>['Temporary Exchangeable For Permanent', 'Temporary Exchangeable For Definitives', 'Permanent Exchangeable For Definitives']</t>
  </si>
  <si>
    <t>['Specified Percentage per Calculation Amount', 'Redemption at par', 'Specified Amount per Calculation Amount']</t>
  </si>
  <si>
    <t>['English', 'Swedish']</t>
  </si>
  <si>
    <t>['Citibank N.A., London Branch', 'To be specified', 'As per Prospectus']</t>
  </si>
  <si>
    <t>['Kommuninvest i Sverige Aktiebolag (publ)']</t>
  </si>
  <si>
    <t>['EV2XZWMLLXF2QRX0CD47']</t>
  </si>
  <si>
    <t>['Official List of the Luxembourg Stock Exchange']</t>
  </si>
  <si>
    <t>['Professional and ECPs only', 'Retail, Professional and ECPs only']</t>
  </si>
  <si>
    <t>['Regulation S', 'Rule 144A', 'Global', 'SEC Exempt', 'SEC Registered', 'Regulation S and Rule 144A']</t>
  </si>
  <si>
    <t>['General Financing Activities', 'Other']</t>
  </si>
  <si>
    <t>['Temporary to Permanent to Definitives on notice', 'Temporary to Permanent to Definitives on Exchange Event', 'Temporary to Definitives on Exchange Event']</t>
  </si>
  <si>
    <t>['Following', 'Modified Following', 'Preceding', 'FRN', 'Other']</t>
  </si>
  <si>
    <t>['the Issue Date', 'exchange of the Temporary Global Note for interests in the Permanent Global Note', '40 days after the Issue Date']</t>
  </si>
  <si>
    <t>['30/360', 'Actual/Actual (ICMA)', 'Act/360', 'Actual/365 (Fixed)', 'Actual/365 (Sterling)', '30E/360', 'Actual/365', '30E/360 (ISDA)', 'RBA Bond Basis', 'Not Applicable']</t>
  </si>
  <si>
    <t>['Actual/Actual (ISDA)', 'Actual/365 (Fixed)', 'Actual/365 (Sterling)', 'Actual/360', '30/360', '30E/360', '30E/360 (ISDA)', 'Other']</t>
  </si>
  <si>
    <t>['Specified Amount per Calculation Amount', 'Redemption at par', 'Bespoke Wording']</t>
  </si>
  <si>
    <t>['Annually', 'Semi-annually', 'Quarterly']</t>
  </si>
  <si>
    <t>['Deutsche Bank AG, London Branch', 'Deutsche Bank AG, Hong Kong Branch', 'Credit Suisse AG', 'Deutsche Bank Luxembourg S.A.', 'Deutsche Bank Trust Company Americas']</t>
  </si>
  <si>
    <t>['THE KOREA DEVELOPMENT BANK']</t>
  </si>
  <si>
    <t>['Principal office: 549300ML2LNRZUCS7149', 'London Branch: 213800UVBWYXM97HSY04', 'Singapore Branch: 549300XPNL3J2VYAWN77', 'Other â€“ to specify']</t>
  </si>
  <si>
    <t>['Singapore Stock Exchange', 'Other Listing Venue(s)']</t>
  </si>
  <si>
    <t>['Reg S Global Note registered in the name of a nominee for DTC', 'Reg S Global Note registered in the name of a nominee for a common depositary for Euroclear and Clearstream, Luxembourg', 'Reg S Global Note registered in the name of a nominee for a sub-custodian for the CMU Service', 'Rule 144A Global Note registered in the name of a nominee for DTC', 'Rule 144A Global Note registered in the name of a nominee for a common depositary for Euroclear and Clearstream, Luxembourg', 'Rule 144A Global Note registered in the name of a nominee for a sub-custodian for the CMU Service', 'Definitive IAI Registered Notes']</t>
  </si>
  <si>
    <t>['London', 'Hong Kong']</t>
  </si>
  <si>
    <t>['New York', 'Luxembourg', 'Hong Kong']</t>
  </si>
  <si>
    <t>['CMU Service', 'Specify other']</t>
  </si>
  <si>
    <t>['Condition 4(a)(I) applies', 'Condition 4(a)(II) applies. The Fiscal Agent will act as the Calculation Agent.', 'Specify other', 'None']</t>
  </si>
  <si>
    <t>['Deutsche Bank AG, Hong Kong Branch', 'Deutsche Bank Luxembourg S.A.', 'Deutsche Bank Trust Company Americas']</t>
  </si>
  <si>
    <t>['principal office in Korea', 'London Branch', 'New York Branch', 'Tokyo Branch', 'Singapore Branch', 'Other Branch']</t>
  </si>
  <si>
    <t>['Yes 1 Benchmark', 'Yes 2 Benchmarks', 'Yes 3 Benchmarks', 'Not Applicable']</t>
  </si>
  <si>
    <t>['30/360', 'Actual/Actual (ISDA)', 'Actual/365 (Fixed)', 'Actual/365(Sterling)', 'Actual/360', '30E/360', '30E/360 (ISDA)']</t>
  </si>
  <si>
    <t>['is established in the EEA and applying for registration under the CRA Regulation', 'is established in the EEA and is registered under the CRA Regulation', 'is not established in the EEA and not certified under the CRA Regulation']</t>
  </si>
  <si>
    <t>['Fixed Rate', 'Floating Rate', 'Zero Coupon', 'CMS-Linked Interest']</t>
  </si>
  <si>
    <t>['Screen Rate Determination', 'ISDA Determination', 'CMS Rate']</t>
  </si>
  <si>
    <t>['2000 ISDA Definitions', '2006 ISDA Definitions']</t>
  </si>
  <si>
    <t>['LeasePlan Corporation N.V.']</t>
  </si>
  <si>
    <t>['724500C60L930FVHS484']</t>
  </si>
  <si>
    <t>['Euronext Amsterdam', 'Official list of the Luxembourg Stock Exchange', 'Other Listing Venue']</t>
  </si>
  <si>
    <t>['first', 'second', 'third', 'fourth', 'fifth']</t>
  </si>
  <si>
    <t>['Euro', 'U.S. Dollar']</t>
  </si>
  <si>
    <t>['Temporary Global Note exchangeable for a Permanent Global Note which is exchangeable for Definitive Notes only upon an Exchange Event', 'Temporary Global Note exchangeable for a Permanent Global Note which is exchangeable for Definitive Notes only upon an Exchange Event , and in respect of global Notes deposited with Euroclear Netherlands only in the limited circumstances as described in the Securities Giro Act (Wet giraal effectenverkeer) and in accordance with the rules and regulations of Euroclear Netherlands', 'Temporary Global Note exchangeable for Definitive Notes on and after the Exchange Date, which only applies to Temporary Global Notes which have a denomination which does not consist of a Specified Denomination with integral multiples thereof.', 'Permanent Global Note exchangeable for Definitive Notes only upon an Exchange Event', 'Permanent Global Note exchangeable for Definitive Notes only upon an Exchange Event, and in respect of global Notes deposited with Euroclear Netherlands only in the limited circumstances as described in the Securities Giro Act (Wet giraal effectenverkeer).']</t>
  </si>
  <si>
    <t>['Not Applicable', 'The provisions in Condition 4 apply']</t>
  </si>
  <si>
    <t>['CMS Reference Rate', 'CMS Steepener Rate', 'Leveraged CMS Reference Rate', 'CMS Reference Rate Spread', 'Leveraged CMS Reference Rate Spread']</t>
  </si>
  <si>
    <t>['Regulated', 'Non-regulated']</t>
  </si>
  <si>
    <t>['Regulated', 'Non-Regulated']</t>
  </si>
  <si>
    <t>['Reg. S Category 1', 'Reg. S Category 2']</t>
  </si>
  <si>
    <t>['Senior Notes', 'Subordinated Notes', 'Subordinated Tier 2 Notes']</t>
  </si>
  <si>
    <t>['TEFRA C', 'TEFRA Not Applicable', 'TEFRA D']</t>
  </si>
  <si>
    <t>['Euronext Amsterdam', 'Luxembourg Stock Exchange', 'Other Trading Venue']</t>
  </si>
  <si>
    <t>['Condition 8(a) applies and Condition 7(b) does not apply', 'Condition 8(b) and Condition 7(b) apply']</t>
  </si>
  <si>
    <t>['Not Applicable', 'Calculation Agent', 'Specify Agent', 'To be appointed by the Company prior to the Reset Determination Date']</t>
  </si>
  <si>
    <t>['Standard', 'Bespoke']</t>
  </si>
  <si>
    <t>['Compounded', 'Non-compounded']</t>
  </si>
  <si>
    <t>['annually', 'semi annually']</t>
  </si>
  <si>
    <t>['365', '360', 'Other', 'Not Applicable']</t>
  </si>
  <si>
    <t>['Actual/Actual ISDA', 'Actual/Actual', 'Actual/365 (Fixed)', 'Actual 365 (Sterling)', 'Actual/360', '30/360', '360/360', 'Bond Basis', '30E/360', 'Eurobond Basis', '30E/360 (ISDA)']</t>
  </si>
  <si>
    <t>['8 April 2019', '9 April 2018', '30 March 2017']</t>
  </si>
  <si>
    <t>['Actual/365', 'Actual/Actual (ICMA)', 'Actual/365 (Fixed)', 'Actual/360', '30/360', '30E/360', '30E/360 (ISDA)', 'Actual/Actual (Canadian Compound Method)']</t>
  </si>
  <si>
    <t>['Actual/365', '30/360', 'Other']</t>
  </si>
  <si>
    <t>['semi-annual', 'annual']</t>
  </si>
  <si>
    <t>['Semi-annually', 'Quarterly', 'Monthly', 'Annually']</t>
  </si>
  <si>
    <t>['Actual/365', 'Actual/360', 'Other']</t>
  </si>
  <si>
    <t>['LIBOR', 'EURIBOR', 'Other']</t>
  </si>
  <si>
    <t>['Bearer', 'Registered', 'CDI']</t>
  </si>
  <si>
    <t>['Fixed Rate', 'Floating Rate', 'Zero Coupon', 'Fixed Rate Reset']</t>
  </si>
  <si>
    <t>['Deutsche Bank AG, London Branch', 'Citibank, N.A., London Branch', 'Citicorp International Limited', 'HSBC Bank plc', 'The Bank of New York Mellon SA/NV']</t>
  </si>
  <si>
    <t>['Lloyds Banking Group plc']</t>
  </si>
  <si>
    <t>['549300PPXHEU2JF0AM85']</t>
  </si>
  <si>
    <t>['annualised', 'semi-annual']</t>
  </si>
  <si>
    <t>['Temporary Global Note exchangeable for a Permanent Global Note which is exchangeable for Definitive Notes in the limited circumstances specified in the Permanent Global Note', 'Permanent Global Note exchangeable for Definitive Notes in the limited circumstances specified in the Permanent Global Note']</t>
  </si>
  <si>
    <t>['Registered Notes â€“ Global Certificate â€” Euroclear/Clearstream Luxembourg', 'Registered Notes â€“ Global Certificate â€” CMU Service']</t>
  </si>
  <si>
    <t>['Not less than five nor more than x days', 'Specify other Notice Period']</t>
  </si>
  <si>
    <t>['Lag', 'Lock-out', 'Observation Shift', 'Not Applicable']</t>
  </si>
  <si>
    <t>['Specify Amount per Calculation Amount', 'Early Redemption Amount']</t>
  </si>
  <si>
    <t>['USD-LIBOR', 'EURIBOR', 'GBP-LIBOR', 'JPY-LIBOR', 'AUD-BBSW', 'CAD-BA-CDOR', 'CHF-LIBOR', 'CNH-HIBOR', 'CZK-PRIBOR', 'DKK-CIBOR', 'HKD-HIBOR', 'HUF-BUBOR', 'MXN-TIIE', 'NOK-NIBOR', 'NZD-BBR-BID', 'PLN-WIBOR', 'RON-ROBOR', 'SEK-STIBOR', 'SGD-SIBOR', 'SGD-SOR', 'TRY-TRYIBOR', 'ZAR-JIBAR', 'SONIA', 'â‚¬STR', 'SOFR']</t>
  </si>
  <si>
    <t>['Reg S Category 2']</t>
  </si>
  <si>
    <t>['Actual/365', 'Actual/365 (fixed)', 'Actual/360', '30/360', '30E/360', '30E/360 (ISDA)', 'Actual/Actual ICMA', 'Actual/Actual (Canadian Compound Method)']</t>
  </si>
  <si>
    <t>['Mid-Swap Rate', 'Benchmark Gilt Rate', 'CMT Rate']</t>
  </si>
  <si>
    <t>['ICESWAP 1', 'ICESWAP 2', 'ICESWAP 3', 'ICESWAP 4', 'ICESWAP 5', 'ICESWAP 6', 'Other']</t>
  </si>
  <si>
    <t>['Term Rate', 'Overnight Rate']</t>
  </si>
  <si>
    <t>['Excluded', 'Specified']</t>
  </si>
  <si>
    <t>['Senior', 'Dated Subordinated']</t>
  </si>
  <si>
    <t>['1 year', '2 years', '3 years', '4 years', '5 years', '6 years', '7 years', '8 years', '9 years', '10 years', '12 years', '15 years', '20 years', '25 years', '30 years']</t>
  </si>
  <si>
    <t>['Temporary Global Note exchangeable for a Permanent Global Note which is exchangeable for Definitive Notes only in the limited circumstances set out in the Offering Circular', 'Temporary Global Note exchangeable for Definitive Notes on and after the Exchange Date (as defined in the Trust Deed)', 'Permanent Global Note exchangeable for Definitive Notes only in the limited circumstances set out in the Offering Circular']</t>
  </si>
  <si>
    <t>['Specified per Calculation Amount', 'Fair Market Value as determined by the Calculation Agent', 'see Schedule', 'Not Applicable', 'specify other']</t>
  </si>
  <si>
    <t>['Par', 'Other']</t>
  </si>
  <si>
    <t>['Specified Amount per Calculation Amount', 'Specified Percentage per Calculation Amount', 'Outstanding nominal amount', 'Redemption at par', 'Bespoke Wording', 'See Schedule']</t>
  </si>
  <si>
    <t>['20 November 2018', '20 November 2017', '16 December 2016', '11 December 2015', '12 December 2014', '13 December 2013', '12 December 2012']</t>
  </si>
  <si>
    <t>['30/360', 'Actual/Actual (ICMA)', 'Act/360', 'Actual/365 (Fixed)', 'Actual/365 (Sterling)', '30E/360', 'Actual/365', '30E/360 (ISDA)', 'RBA Bond Basis', 'Other']</t>
  </si>
  <si>
    <t>['English', 'Japanese']</t>
  </si>
  <si>
    <t>['MITSUBISHI UFJ SECURITIES HOLDINGS CO., LTD.']</t>
  </si>
  <si>
    <t>['ZOMOLU8CGIZRYZ7PFU34']</t>
  </si>
  <si>
    <t>['Unsubordinated', 'Short-term Subordinated', 'Long-term Subordinated']</t>
  </si>
  <si>
    <t>['Euro MTF', 'Other Trading Venue']</t>
  </si>
  <si>
    <t>['Not Required', 'Obtained', 'Not Available', 'Not Applicable', 'See ANNA']</t>
  </si>
  <si>
    <t>['the Issue Date', 'exchange of the Temporary Global Note for interests in the Permanent Global Note', 'Specify Date']</t>
  </si>
  <si>
    <t>['Actual/Actual (ISDA)', 'Actual/Actual', 'Actual/365 (Fixed)', 'Actual/365 (Sterling)', 'Actual/360', '30/360', '360/360', 'Bond Basis', '30E/360', 'Eurobond Basis', '30E/360 (ISDA)']</t>
  </si>
  <si>
    <t>['Actual/365', 'Actual/360', '30/360']</t>
  </si>
  <si>
    <t>['Specified Percentage', 'Redemption at par']</t>
  </si>
  <si>
    <t>['20 December 2018', '22 December 2016', '7 April 2015', '7 April 2014', '8 April 2011', '8 April 2010']</t>
  </si>
  <si>
    <t>['Not Required', 'Obtained', 'Not Available', 'See ANNA', 'Not Applicable']</t>
  </si>
  <si>
    <t>['Motability Operations Limited']</t>
  </si>
  <si>
    <t>['213800VBE28PBG3RP709']</t>
  </si>
  <si>
    <t>['MOTABILITY OPERATIONS GROUP PLC']</t>
  </si>
  <si>
    <t>['AZ3NL8JCZDCNUXFWI720']</t>
  </si>
  <si>
    <t>['Official List of the Financial Conduct Authority']</t>
  </si>
  <si>
    <t>['Moodyâ€™s France SAS', 'Moodyâ€™s Investors Service Ltd.', 'Moodyâ€™s Investors Service, Inc.']</t>
  </si>
  <si>
    <t>['Temporary Global Note exchangeable for a Permanent Global Note which is exchangeable for Definitive Notes only upon an Exchange Event', 'Temporary Global Note exchangeable for Definitive Notes on and after the Exchange Date', 'Permanent Global Note exchangeable for Definitive Notes only upon an Exchange Event']</t>
  </si>
  <si>
    <t>['adjusted for period end dates', 'no adjustment for period end dates']</t>
  </si>
  <si>
    <t>['London Stock Exchangeâ€™s regulated market']</t>
  </si>
  <si>
    <t>['Not Applicable', 'Rule 144A', '3(c)(7)']</t>
  </si>
  <si>
    <t>['Temporary Global Note exchangeable for a Permanent Global Note which is exchangeable for Definitive Notes on specified daysâ€™ notice', 'Temporary Global Note exchangeable for a Permanent Global Note which is exchangeable for Definitive Notes at any time', 'Temporary Global Note exchangeable for a Permanent Global Note which is exchangeable for Definitive Notes in the limited circumstances specified in the Permanent Global Note', 'Temporary Global Note exchangeable for Definitive Notes on specified daysâ€™ notice', 'Permanent Global Note exchangeable for Definitive Notes on specified daysâ€™ notice', 'Permanent Global Note exchangeable for Definitive Notes at any time', 'Permanent Global Note exchangeable for Definitive Notes in the limited circumstances specified in the Permanent Global Note']</t>
  </si>
  <si>
    <t>['Actual/Actual', 'Actual/365 (Fixed)', 'Actual 365 (Sterling)', 'Actual/360', '30/360', '360/360', 'Bond Basis', '30E/360', 'Eurobond Basis', '30E/360 (ISDA)', 'Actual/Actual (ISDA)', 'Actual/Actual (ICMA)']</t>
  </si>
  <si>
    <t>['THE MUNICIPAL GUARANTEE BOARD (Kuntien takauskeskus)']</t>
  </si>
  <si>
    <t>['Citibank N.A., London Branch', 'Citigroup Europe plc']</t>
  </si>
  <si>
    <t>['Board Approval', 'Non-Board Approval']</t>
  </si>
  <si>
    <t>['MUNICIPALITY FINANCE PLC (Kuntarahoitus Oyj)']</t>
  </si>
  <si>
    <t>['529900HEKOENJHPNN480']</t>
  </si>
  <si>
    <t>['Helsinki Stock Exchange', 'London Stock Exchange', 'Luxembourg Stock Exchange', 'Other Listing Venue']</t>
  </si>
  <si>
    <t>['Redemption at par', 'Index-Linked Redemption', 'Dual Currency', 'Partly Paid', 'Instalment', 'Other to be specified']</t>
  </si>
  <si>
    <t>['Regulation S Global Note exchangeable for Definitive Registered Notes on specified days notice', 'Regulation S Global Note exchangeable for Definitive Registered Notes in the limited circumstances described in Regulation S Global Note', 'Restricted Global Note exchangeable for Definitive Registered Notes in the limited circumstances described in the Restricted Global Note', 'Regulation S Global Note (U.S.$/EUR nominal amount) registered in the name of a nominee for DTC', 'Regulation S Global Note (U.S.$/EUR nominal amount) registered in the name of a nominee for a common depositary for Euroclear and Clearstream, Luxembourg', 'Regulation S Global Note (U.S.$/EUR nominal amount) registered in the name of a nominee for a common safekeeper for Euroclear and Clearstream, Luxembourg', 'Restricted Global Note (U.S.$ nominal amount) registered in the name of a nominee for DTC', 'Restricted Global Note (U.S.$ nominal amount) registered in the name of a nominee for a common depositary for Euroclear and Clearstream, Luxembourg', 'Restricted Global Note (U.S.$ nominal amount) registered in the name of a nominee for a common safekeeper for Euroclear and Clearstream, Luxembourg', 'Restricted Global Note exchangeable for Definitive Registered Notes on specified days notice']</t>
  </si>
  <si>
    <t>['Compounded SOFR (Lookback)', 'Compounded SOFR (Observation Shift)', 'Weighted Average SOFR', 'SOFR Average']</t>
  </si>
  <si>
    <t>['Compounded Daily SONIA (Lookback Method)', 'Compounded Daily SONIA (Observation Method)']</t>
  </si>
  <si>
    <t>['the Regulated Market of the London Stock Exchange', 'the Helsinki Stock Exchange maintained by Nasdaq Helsinki', 'Other']</t>
  </si>
  <si>
    <t>['Board', 'Other']</t>
  </si>
  <si>
    <t>['Temporary to Permanent to Definitives on Exchange Event', 'Permanent to Definitives on Exchange Event', 'Temporary to Definitives on Exchange Event', 'Temporary to Permanent to Definitives on notice', 'Permanent to Definitives on notice']</t>
  </si>
  <si>
    <t>['Euroclear and Clearstream, Luxembourg', 'Euroclear and Clearstream, Luxembourg and CMU Service', 'Euroclear and Clearstream, Luxembourg and DTC', 'Euroclear and Clearstream, Luxembourg, CMU Service and DTC', 'CMU Service', 'CMU Service and DTC', 'DTC']</t>
  </si>
  <si>
    <t>['the Issue Date', 'the date that is 40 days after the Issue Date', 'exchange of the Temporary Global Covered Bond for interests in the Permanent Global Covered Bond, as referred to in paragraph 23 below', 'exchange of the Temporary Global Note for interests in the Permanent Global Note']</t>
  </si>
  <si>
    <t>['Actual/365 (Fixed)', 'Actual 365 (Sterling)', 'Actual/360', 'Bond Basis', '30E/360 (ISDA)', 'Actual/Actual (ISDA)', 'Actual/Actual', '30/360', '360/360', '30E/360', 'Eurobond Basis', 'RBA Bond Basis', 'Australian Bond Basis']</t>
  </si>
  <si>
    <t>['Actual/Actual (ISDA)', 'Actual/365 (Fixed)', 'Actual/360 (Sterling)', 'Actual/360', '30/360', '360/360', 'Bond Basis', '30E/360', 'Eurobond Basis', '30E/360 (ISDA)']</t>
  </si>
  <si>
    <t>['The day on which it was given', 'The first day after the day on which it was given', 'The second day after the day on which it was given']</t>
  </si>
  <si>
    <t>['15 December 2011', '14 December 2012', '16 December 2013', '15 December 2014', '19 November 2015', '17 November 2016', '17 November 2017', '21 November 2018']</t>
  </si>
  <si>
    <t>['30/360', 'Actual/Actual (ICMA)', 'Actual/360', 'Actual/Actual (ISDA)', 'Actual/Actual', 'Actual/365 (Fixed)', 'Actual/365 (Sterling)', '30E/360', 'Eurobond Basis', '30E/360 (ISDA)', 'RBA Bond Basis/Australian Bond Basis']</t>
  </si>
  <si>
    <t>['Bank of New Zealand']</t>
  </si>
  <si>
    <t>['National Australia Bank Limited (ABN 12 004 044 937)', 'Bank of New Zealand', 'BNZ International Funding Limited, acting through its London Branch']</t>
  </si>
  <si>
    <t>['F8SB4JFBSYQFRQEH3Z21', 'N7LGVZM7X4UQ66T7LT74', '549300HVMZ89HDMELW08']</t>
  </si>
  <si>
    <t>['Official list of the Luxembourg Stock Exchange', 'Other Listing Venue']</t>
  </si>
  <si>
    <t>['Regulation S Global Note registered in the name of a nominee for DTC', 'Regulation S Global Note registered in the name of a nominee for a common depositary for Euroclear and Clearstream, Luxembourg', 'Regulation S Global Note registered in the name of a nominee for a sub-custodian for the CMU', 'Regulation S Global Note registered in the name of a nominee for a common safekeeper for Euroclear and Clearstream, Luxembourg (and held under the NSS)', 'Rule 144A Global Note registered in the name of a nominee for DTC', 'Rule 144A Global Note registered in the name of a nominee for a common depositary for Euroclear and Clearstream, Luxembourg', 'Rule 144A Global Note registered in the name of a nominee for a common safekeeper for Euroclear and Clearstream, Luxembourg (and held under the NSS)']</t>
  </si>
  <si>
    <t>['Amount per Calculation Amount', 'Percentage of the Calculation Amount']</t>
  </si>
  <si>
    <t>['Compounded Daily SONIA', 'LIBOR', 'EURIBOR', 'HIBOR', 'BA-CDOR', 'CNH HIBOR', 'NIBOR']</t>
  </si>
  <si>
    <t>['London', 'New York', 'Brussels', 'Hong Kong', 'Toronto', 'Sydney', 'Singapore', 'Auckland and Wellington', 'Oslo', 'Stockholm', 'Not Applicable']</t>
  </si>
  <si>
    <t>['Senior', 'Subordinated', 'Guaranteed Senior']</t>
  </si>
  <si>
    <t>['Professional Segment of the Regulated Market of the Luxembourg Stock Exchange', 'Regulated Market of the Luxembourg Stock Exchange', 'Other']</t>
  </si>
  <si>
    <t>['does not fall within the scope of Regulation (EU) 2016/1011', 'by virtue of Article 2 of that regulation', 'the transitional provisions in Article 51 of Regulation (EU) 2016/1011 apply']</t>
  </si>
  <si>
    <t>['Actual/Actual (ISDA)', 'Actual/365 (Fixed)', 'Actual 365 (Sterling)', 'Actual/360', '30/360', '360/360', 'Bond Basis', '30E/360', 'Eurobond Basis', '30E/360 (ISDA)', 'Actual/Actual (ICMA)', 'RBA Bond Basis']</t>
  </si>
  <si>
    <t>['TARGET Business Days', 'Second London business day', 'Interest Accrual Period', 'TARGET 2 System']</t>
  </si>
  <si>
    <t>['30/360', 'Actual/Actual (ICMA)', 'Actual/360', 'Actual/Actual (ISDA)', 'Actual/Actual', 'Actual/365 (Fixed)', 'Actual/365 (Sterling)', '360/360', 'Bond Basis', '30E/360', 'Eurobond Basis', 'Actual/365L', '30E/360 (ISDA)', 'RBA Bond Basis', '30/360 (ICMA)', 'Actual/Actual Canadian Compound Method']</t>
  </si>
  <si>
    <t>['semi-annually', 'quarterly', 'monthly', 'annually']</t>
  </si>
  <si>
    <t>['Bearer Instruments', 'Australian Domestic Instruments']</t>
  </si>
  <si>
    <t>['the start of each Interest Accrual Period', 'the first day of each Interest Period']</t>
  </si>
  <si>
    <t>['The Bank of New York Mellon, London Branch', 'BTA Institutional Services Australia Limited', 'BNY Trust Company of Canada', 'KBL European Private Bankers S.A.']</t>
  </si>
  <si>
    <t>['National Grid plc', 'National Grid Electricity Transmission plc']</t>
  </si>
  <si>
    <t>['8R95QZMKZLJX5Q2XR704', '5XJXCCYG4SDKFJ5WLB02']</t>
  </si>
  <si>
    <t>['Temporary Global Instrument exchangeable for a permanent Global Instrument which is exchangeable for Definitive Instruments in the limited circumstances specified in the permanent Global Instrument', 'Temporary Global Instrument exchangeable for Definitive Instruments in the limited circumstances specified in the temporary Global Instrument', 'Permanent Global Instrument exchangeable for Definitive Instruments in the limited circumstances specified in the permanent Global Instrument']</t>
  </si>
  <si>
    <t>['USD-LIBOR', 'EURIBOR', 'GBP-LIBOR', 'JPY-LIBOR', 'AUD-BBSW', 'CAD-BA-CDOR', 'EUR-ISDA-EURIBOR Swap Rate-11:00', 'CHF-LIBOR', 'CNH-HIBOR', 'CZK-PRIBOR', 'DKK-CIBOR', 'HKD-HIBOR', 'HUF-BUBOR', 'MXN-TIIE', 'NOK-NIBOR', 'NZD-BBR-BID', 'PLN-WIBOR', 'RON-ROBOR', 'SEK-STIBOR', 'SGD-SIBOR', 'SGD-SOR', 'TRY-TRYIBOR', 'ZAR-JIBAR']</t>
  </si>
  <si>
    <t>['BTA Institutional Services Australia Limited']</t>
  </si>
  <si>
    <t>['30/360', 'Actual/Actual (ICMA)', 'Actual/360', 'Actual/Actual (ISDA)', 'Actual/Actual', 'Actual/365 (Fixed)', 'Actual/365 (Sterling)', '360/360', 'Bond Basis', '30E/360', 'Eurobond Basis', 'Actual/365', '30E/360 (ISDA)']</t>
  </si>
  <si>
    <t>['Nationwide Building Society']</t>
  </si>
  <si>
    <t>['549300XFX12G42QIKN82']</t>
  </si>
  <si>
    <t>['Full Exclusion', 'Full or Partial Exclusion', 'Not Applicable']</t>
  </si>
  <si>
    <t>['USD-LIBOR', 'EURIBOR', 'GBP-LIBOR', 'JPY-LIBOR', 'AUD-BBSW', 'CAD-BA-CDOR', 'CHF-LIBOR', 'CNH-HIBOR', 'CZK-PRIBOR', 'DKK-CIBOR', 'HKD-HIBOR', 'HUF-BUBOR', 'MXN-TIIE', 'NOK-NIBOR', 'NZD-BBR-BID', 'PLN-WIBOR', 'RON-ROBOR', 'SEK-STIBOR', 'SGD-SIBOR', 'SGD-SOR', 'TRY-TRYIBOR', 'ZAR-JIBAR', 'SONIA']</t>
  </si>
  <si>
    <t>['Regulated', 'Non-regulated', 'Out of Scope', 'Not applicable']</t>
  </si>
  <si>
    <t>['Senior Preferred', 'Senior Non-Preferred', 'Deposit', 'Subordinated']</t>
  </si>
  <si>
    <t>['See â€œUse of Proceedsâ€_x009d_ in the Base Prospectus', 'Other to be specified']</t>
  </si>
  <si>
    <t>['Temporary to Permanent to Definitives on notice', 'Temporary to Permanent to Definitives on Exchange Event', 'Temporary to Definitives on and after Exchange Date', 'Permanent to Definitives on notice', 'Permanent to Definitives on Exchange Event', 'Permanent to Definitives as set out in Permanent']</t>
  </si>
  <si>
    <t>['Benchmark does not fall withing the scope of the Benchmark Regulation', 'The transitional provisions in Article 51 of the Benchmark Regulation apply', 'Disclosure Not Applicable']</t>
  </si>
  <si>
    <t>['Euroclear and Clearstream', 'Central Moneymarkets Unit Service', 'Euroclear', 'Clearstream']</t>
  </si>
  <si>
    <t>['Calculation Amount', 'Aggregate Nominal Amount']</t>
  </si>
  <si>
    <t>['the Issue Date', 'exchange of the Temporary Global Note for interests in the Permanent Global Note', 'Other']</t>
  </si>
  <si>
    <t>['Actual/Actual', 'Actual/Actual (ISDA)', 'Actual/365 (Fixed)', 'Actual 365 (Sterling)', 'Actual/360', '30/360', '360/360', 'Bond Basis', '30E/360', 'Eurobond Basis', '30E/360 (ISDA)', 'RBA Bond Basis']</t>
  </si>
  <si>
    <t>['Specify Amount per Calculation Amount', 'As per Condition 5(e)']</t>
  </si>
  <si>
    <t>['Single Fee', 'Split into Managing and Underwriting and Selling Commission', 'Undisclosed']</t>
  </si>
  <si>
    <t>['Fixed Rate', 'Fixed Rate Reset', 'Floating Rate', 'Zero Coupon']</t>
  </si>
  <si>
    <t>['The Bank of New York Mellon, London Branch', 'The Bank of New York Mellon. Luxembourg Branch', 'The Bank of New York Mellon, Hong Kong Branch']</t>
  </si>
  <si>
    <t>['NatWest Markets Plc']</t>
  </si>
  <si>
    <t>['RR3QWICWWIPCS8A4S074']</t>
  </si>
  <si>
    <t>['AAA', 'AA+', 'AA', 'AA-', 'A+', 'A', 'A-', 'BBB+', 'BBB', 'BBB-', 'BB+', 'BB', 'BB-', 'B+', 'B', 'B-', 'CCC', 'CC', 'C', 'LD', 'D']</t>
  </si>
  <si>
    <t>['Professional and ECPs only', 'MiFID Not Applicable']</t>
  </si>
  <si>
    <t>['Available at physical address ONLY', 'Available on website ONLY', 'Available at physical address AND on website']</t>
  </si>
  <si>
    <t>['USD-LIBOR', 'EURIBOR', 'GBP-LIBOR', 'EUR-LIBOR', 'JPY-LIBOR', 'AUD-BBSW', 'CAD-BA-CDOR', 'CHF-LIBOR', 'CNH-HIBOR', 'CZK-PRIBOR', 'DKK-CIBOR', 'HKD-HIBOR', 'HUF-BUBOR', 'MXN-TIIE', 'NOK-NIBOR', 'NZD-BBR-BID', 'PLN-WIBOR', 'RON-ROBOR', 'SEK-STIBOR', 'SGD-SIBOR', 'SGD-SOR', 'SOFR', 'SONIA', 'SHIBOR', 'TRY-TRYIBOR', 'ZAR-JIBAR']</t>
  </si>
  <si>
    <t>['Mid-Swap Rate']</t>
  </si>
  <si>
    <t>['As set out in the Prospectus', 'Funding for Eligible Projects', 'Other']</t>
  </si>
  <si>
    <t>['Actual/365 (Fixed)', 'Actual/365 (Sterling)', 'Actual/365', 'Actual/360', '30/360', '30E/360', '30E/360 (ISDA)', 'Eurobond Basis', '360/360', 'Bond Basis', 'Actual/Actual (ICMA)', 'Actual/Actual (ISDA)', 'RBA Bond Basis', 'Australian Bond Basis', 'Actual/Actual']</t>
  </si>
  <si>
    <t>['Following deduction of the Managersâ€™ commission and concession', 'Before deduction of the Managersâ€™ commission and concession']</t>
  </si>
  <si>
    <t>['6 June 2019', '19 May 2017', '23 May 2016', '29 May 2015', '21 May 2014', '23 May 2013', '10 May 2012']</t>
  </si>
  <si>
    <t>['Following Business Day', 'Modified Following Business Day', 'Other Fixed Business Day Convention']</t>
  </si>
  <si>
    <t>['30/360', 'Actual/Actual (ICMA)', 'RBA Bond Basis', 'Actual/Actual (ISDA)', 'Act/360', 'Actual/365 (Fixed)', 'Actual/365 (Sterling)', '30E/360', 'Actual/365', '30E/360 (ISDA)']</t>
  </si>
  <si>
    <t>['NestlÃ© S.A.']</t>
  </si>
  <si>
    <t>['Citibank N.A., London Branch', 'Credit Suisse AG']</t>
  </si>
  <si>
    <t>['NestlÃ© Holdings, Inc.', 'NestlÃ© Finance International Ltd.']</t>
  </si>
  <si>
    <t>['549300EAEU8YV8MQXP30', '0KLLMNHINTFDRMU6DI05']</t>
  </si>
  <si>
    <t>['London Stock Exchange', 'Luxembourg Stock Exchange', 'SIX Swiss Exchange']</t>
  </si>
  <si>
    <t>["Temporary Global Note exchangeable for a Permanent Global Note which is exchangeable for Definitive Notes on 60 days' notice given at any time", 'Temporary Global Note exchangeable for a Permanent Global Note which is exchangeable for Definitive Notes only upon an Exchange Event', "Temporary Global Note exchangeable for Definitive Notes on 60 days' notice given at any time", "Permanent Global Note exchangeable for Definitive Note on 60 days' notice given at any time", 'Permanent Global Note exchangeable for Definitive Notes only upon an Exchange Event', 'Bespoke description']</t>
  </si>
  <si>
    <t>['USD-LIBOR', 'EURIBOR', 'GBP-LIBOR', 'JPY-LIBOR', 'AUD-BBSW', 'CAD-BA-CDOR', 'CHF-LIBOR', 'CNH-HIBOR', 'CZK-PRIBOR', 'DKK-CIBOR', 'HKD-HIBOR', 'HUF-BUBOR', 'MXN-TIIE', 'NOK-NIBOR', 'NZD-BBR-BID', 'PLN-WIBOR', 'RON-ROBOR', 'SEK-STIBOR', 'SGD-SIBOR', 'SGD-SOR', 'TRY-TRYIBOR', 'ZAR-JIBAR', 'CITA', 'EONIA', 'Compounded Daily SONIA']</t>
  </si>
  <si>
    <t>['Issuer', 'Issuer and Guarantor']</t>
  </si>
  <si>
    <t>['TEFRA C', 'TEFRA D', 'TEFRA D applicable in accordance with usual Swiss practice, including reasonable efforts to sell the Notes within Switzerland', 'TEFRA Short term obligations issued in compliance with United States Treasury Regulations Section 1.6049-5(b)(10)', 'Not Applicable']</t>
  </si>
  <si>
    <t>['the Issue Date', 'exchange of the Temporary Global Note for interests in the Permanent Global Note', '40 days from the Issue Date']</t>
  </si>
  <si>
    <t>['Actual/Actual ISDA', 'Actual/Actual', 'Actual/365 (Fixed)', 'Actual/365 (Sterling)', 'Actual/365', 'Actual/360', '30/360', '360/360', '30E/360', '30E/360 (ISDA)', 'Eurobond Basis', 'Bond Basis']</t>
  </si>
  <si>
    <t>['29 April 2013', '29 April 2014', '28 October 2014', '26 October 2015', '6 July 2016', '27 June 2017', '20 June 2018']</t>
  </si>
  <si>
    <t>['Actual/Actual (ICMA)', '30/360', 'Actual/365 (Fixed)', 'RBA Bond Basis/Australian Bond Basis']</t>
  </si>
  <si>
    <t>['Nomura Holdings, Inc.', 'Nomura Holdings, Inc. and Nomura Securities Co., Ltd.']</t>
  </si>
  <si>
    <t>['Nomura Europe Finance N.V.', 'Nomura Global Finance Co., Ltd.']</t>
  </si>
  <si>
    <t>['549300YTPQODU6656F43', '549300LD2LTOK5375T86']</t>
  </si>
  <si>
    <t>['Luxembourg Euro MTF', 'Other']</t>
  </si>
  <si>
    <t>['Temporary to Permanent to Definitives on notice', 'Temporary to Permanent to Definitives on Exchange Event', 'Temporary to Definitives on notice', 'Permanent to Definitives on notice', 'Permanent to Definitves on Exchange Event', 'Permanent not exchangeable to Definitives']</t>
  </si>
  <si>
    <t>['investment advice', 'portfolio management', 'non-advised sales', 'pure execution services', 'investment advice and portfolio management', 'investment advice and non-advised sales', 'investment advice and pure execution services', 'investment advice, portfolio management and non-advised sales', 'invvestment advice, portfolio management and pure execution services', 'investment advice, portfolio management, non-advised sales and pure execution services', 'portfolio management and non-advised sales', 'portfolio management and pure execution services', 'portfolio management, non-advised sales and pure execution services', 'non-advised sales and pure execution services']</t>
  </si>
  <si>
    <t>['LIBOR', 'EURIBOR', 'BBSW', 'BKBM', 'CDOR', 'CIBOR', 'HIBOR', 'JIBAR', 'MOSPRIME', 'NIBOR', 'SHIBOR', 'SOFR', 'SONIA', 'STIBOR', 'TIBOR', 'TIIE', 'TRLIBOR', 'WIBOR']</t>
  </si>
  <si>
    <t>['Condition 5(h) applies', 'Condition 5(i) applies']</t>
  </si>
  <si>
    <t>['Following', 'Modified Following', 'Modified', 'Preceding', 'FRN', 'Floating Rate', 'Eurodollar']</t>
  </si>
  <si>
    <t>['Euroclear and Clearstream, Luxembourg', 'Euroclear Sweden, the Swedish Central Securities Depository', 'VP Securities A/S', 'VPS, the Norwegian Central Securities Depository', 'SIX SIS AG']</t>
  </si>
  <si>
    <t>['Actual/Actual (ICMA)', 'Actual/Actual (ISDA)', 'Actual/365 (Fixed)', 'Actual 365 (Sterling)', 'Actual/360', '30/360', '360/360', 'Bond Basis', '30E/360', 'Eurobond Basis', '30E/360 (ISDA)']</t>
  </si>
  <si>
    <t>['Actual/365 (Fixed)', 'Actual 365 (Sterling)', 'Actual/360', 'Bond Basis', '30E/360 (ISDA)', 'Actual/Actual (ISDA)', 'Actual/Actual', '30/360', '360/360', '30E/360']</t>
  </si>
  <si>
    <t>['Specify dates in each year', 'The provisions in the Conditions apply']</t>
  </si>
  <si>
    <t>['Specified Amount per Calculation Amount', 'Early redemption at par']</t>
  </si>
  <si>
    <t>['Actual/Actual (ICMA)', 'Actual/Actual (ISDA)', 'Actual/365 (Fixed)', 'Actual/365 (Sterling)', 'Actual/360', '30/360', '360/360', 'Bond Basis', '30D/360', 'Eurobond Basis', '30E/360 (ISDA)']</t>
  </si>
  <si>
    <t>['English', 'Danish', 'Norwegian', 'Swedish']</t>
  </si>
  <si>
    <t>['Save as discussed in â€œSubscription and Saleâ€_x009d_ in the Base Prospectus, so far as the Issuer is aware, no person involved in the offer of the Notes has an interest material to the offer', 'Bespoke disclosure']</t>
  </si>
  <si>
    <t>['NORDEA BANK ABP']</t>
  </si>
  <si>
    <t>['529900ODI3047E2LIV03']</t>
  </si>
  <si>
    <t>['Euronext Dublin', 'London Stock Exchange', 'Luxembourg Stock Exchange', 'Luxembourg Green Exchange', 'Oslo BÃ¸rs']</t>
  </si>
  <si>
    <t>['Temporary Global Note exchangeable for a Permanent Global Note which is exchangeable for Definitive Notes on notice', 'Temporary Global Note exchangeable for a Permanent Global Note which is exchangeable for Definitive Notes at any time', 'Temporary Global Note exchangeable for a Permanent Global Note which is exchangeable for Definitive Notes in the limited circumstances specified in the Permanent Global Note', 'Temporary Global Note exchangeable for Definitive Notes on notice']</t>
  </si>
  <si>
    <t>['Individual Note Certificates', 'Global Registered Note exchangeable for Individual Note Certificates on notice', 'Global Registered Note exchangeable for Individual Note Certificates at any time', 'Global Registered Note exchangeable for Individual Note Certificates in the limited circumstances specified in the Global Registered Note']</t>
  </si>
  <si>
    <t>['Any date from and including x to but excluding x', 'Specify other dates']</t>
  </si>
  <si>
    <t>['Any date from and including x to but excluding x', 'Specify other dates', 'Not Applicable']</t>
  </si>
  <si>
    <t>['Bookrunner ONLY', 'Bookrunner AND Co-Manager(s)', 'Lead Manager(s) ONLY', 'Lead Manager(s) AND Co-Manager(s)']</t>
  </si>
  <si>
    <t>['Registered under the CRA Regulation', 'Applied for registration under the CRA Regulation']</t>
  </si>
  <si>
    <t>['USD-LIBOR', 'EURIBOR', 'GBP-LIBOR', 'JPY-LIBOR', 'AUD-BBSW', 'BKBM', 'CAD-BA-CDOR', 'CHF-LIBOR', 'CNH-HIBOR', 'CZK-PRIBOR', 'DKK-CIBOR', 'HKD-HIBOR', 'HUF-BUBOR', 'MOSPRIME', 'MXN-TIIE', 'NOK-NIBOR', 'NZD-BBR-BID', 'PLN-WIBOR', 'RON-ROBOR', 'SEK-STIBOR', 'SGD-SIBOR', 'SGD-SOR', 'SOFR', 'SONIA', 'TIBOR', 'TRY-TRYIBOR', 'ZAR-JIBAR']</t>
  </si>
  <si>
    <t>['Citigroup Global Markets Europe AG', 'Euroclear Sweden AB']</t>
  </si>
  <si>
    <t>['As set out in Condition 5(b)(iv)', 'Specify other']</t>
  </si>
  <si>
    <t>['Actual/Actual (ICMA)', 'Actual/Actual (ISDA)', 'Actual/365 (Fixed)', 'Actual/365 (Sterling)', 'Actual/360', '30/360', '360/360', 'Bond Basis', '30E/360', 'Eurobond Basis', '30E/360 (ISDA)']</t>
  </si>
  <si>
    <t>['Reference Bond Rate', 'Mid-Swap Rate']</t>
  </si>
  <si>
    <t>['Restricted Events of Default in accordance with Condition 7(b)', 'Unrestricted Events of Default in accordance with Condition 7(a)']</t>
  </si>
  <si>
    <t>['See "Use of Proceeds" wording in the Base Prospectus', 'Green Bonds', 'Specify other']</t>
  </si>
  <si>
    <t>['the Issue Date', 'following the exchange of interests in the Temporary Global Instrument for interests in a Permanent Global Instrument on or after the Exchange Date']</t>
  </si>
  <si>
    <t>['Actual/Actual (ICMA)', 'Actual/365 (Fixed)', 'Actual/360', '30E/360 (ISDA)', 'Bond Basis', '30/360', 'Actual/Actual (ISDA)', 'Actual/365 (Sterling)', '360/360']</t>
  </si>
  <si>
    <t>['Actual/365 (Fixed)', 'Actual 365 (Sterling)', 'Actual/360', 'Bond Basis', '30E/360 (ISDA)', 'Actual/Actual (ICMA)', '30/360', 'Actual/Actual (ISDA)', '360/360']</t>
  </si>
  <si>
    <t>['Bond', 'Instrument', 'Note']</t>
  </si>
  <si>
    <t>['Issue Date', 'Interest Commencement Date']</t>
  </si>
  <si>
    <t>['Citibank Europe Plc', 'Citibank N.A., London Branch', 'HSBC Bank plc', 'The Bank of New York Mellon SA/NV']</t>
  </si>
  <si>
    <t>['Nordic Investment Bank (â€œNIBâ€_x009d_)']</t>
  </si>
  <si>
    <t>['213800HYL1S7VAXG6Z48']</t>
  </si>
  <si>
    <t>['Official List of the UK Listing Authority']</t>
  </si>
  <si>
    <t>['Citibank, N.A., London Branch', 'Citigroup Global Markets Europe AG']</t>
  </si>
  <si>
    <t>['investment advice, non-advised sales and pure execution services', 'investment advice and portfolio management', 'investment advice', 'investment advice and non-advised sales', 'investment advice and pure execution services', 'investment advice, portfolio management and non-advised sales', 'investment advice, portfolio management, non-advised sales and pure execution services', 'pure execution services', 'non-advised sales', 'portfolio management', 'portfolio management and non-advised sales', 'portfolio management and pure execution services', 'non-advised sales and pure execution services', 'portfolio management, non-advised sales and pure execution services']</t>
  </si>
  <si>
    <t>['Temporary Exchangeable for Definitives', 'Permanent Exchangeable for Definitives at any time', 'Permanent Exchangeable for Definitives on Exchange Event', 'Temporary Exchangeable for Permanent Exchangeable for Definitives']</t>
  </si>
  <si>
    <t>['Principal Paying Agent', 'Non-U.S. Paying Agent', 'Issuer', 'Other']</t>
  </si>
  <si>
    <t>['Actual/Actual (ICMA)', 'Actual/365', 'Actual/365 (Fixed)', 'Actual/365 (Sterling)', 'Actual/360', '360/360', '30/360', '30E/360', '30E/360 (ISDA)', 'Actual/Actual (ISDA)', 'Actual/Actual']</t>
  </si>
  <si>
    <t>['Actual/Actual (ISDA)', 'Actual/365 (Fixed)', 'Actual 365 (Sterling)', 'Actual/360', '30/360', '360/360', 'Bond Basis', '30E/360', 'Eurobond Basis', '30E/360 (ISDA)', 'Actual/Actual (ICMA)']</t>
  </si>
  <si>
    <t>['Euronext Amsterdam', 'the Luxembourg Stock Exchange', 'Euronext Paris', 'Eurex Deutschland', 'the London Stock Exchange', 'Other']</t>
  </si>
  <si>
    <t>['30/360', 'Actual/Actual (ICMA)', 'Actual/365 (Fixed)', 'Actual/365 (Sterling)']</t>
  </si>
  <si>
    <t>['Standard Euromarket', 'Not Applicable']</t>
  </si>
  <si>
    <t>['Dutch']</t>
  </si>
  <si>
    <t>['Principal Paying Agent', 'Non-U.S. Paying Agent']</t>
  </si>
  <si>
    <t>['Nederlandse Waterschapsbank N.V.']</t>
  </si>
  <si>
    <t>['JLP5FSPH9WPSHY3NIM24']</t>
  </si>
  <si>
    <t>['EU Rating Agency and Registered under Regulation (EC) No 1060/2009, as amended', 'EU Rating Agency which has applied for registration under Regulation (EC) No 1060/2009, as amended']</t>
  </si>
  <si>
    <t>['Rule 144A Global Note registered in name of a nominee for DTC', 'Rule 144A Global Note registered in the name of a nominee for a common depositary for Euroclear and Clearstream, Luxembourg', 'Rule 144A Global Note registered in the name of a nominee for a common safekeeper for Euroclear and Clearstream, Luxembourg', 'Not Applicable']</t>
  </si>
  <si>
    <t>['Regulation S Global Note registered in the name of a nominee for DTC', 'Regulation S Global Note registered in the name of a nominee for a common depositary for Euroclear and Clearstream, Luxembourg', 'Regulation S Global Note registered in the name of a nominee for a common safekeeper for Euroclear and Clearstream, Luxembourg', 'Not Applicable']</t>
  </si>
  <si>
    <t>['EU Rating Agency and Registered under Regulation (EC) No 1060/2009, as amended', 'EU Rating Agency which has applied for registration under Regulation (EC) No 1060/2009, as amended', 'Rating Agency not EU and not applied for registration under Regulation (EC) No 1060/2009, as amended', 'Rating Agency not EU and not applied for EU registration but is certified under CRA', 'Rating Agency has applied to be certified under CRA', 'Notice of CRA certification not provided', 'Rating Agency not EU and not applied for CRA certification but an EU rating agency endorses ratings of such non EU rating agency']</t>
  </si>
  <si>
    <t>['Citibank N.A.']</t>
  </si>
  <si>
    <t>['Subscription', 'Syndication']</t>
  </si>
  <si>
    <t>['Rule 144A only', 'Reg. S only', 'Rule 144A and Reg. S']</t>
  </si>
  <si>
    <t>['General corporate purposes', 'Specify other']</t>
  </si>
  <si>
    <t>['Specify Amount per Calculation Amount', 'Make Whole Redemption Price']</t>
  </si>
  <si>
    <t>['Actual/365 (Fixed)', 'Actual/360', '30/360', '30E/360', '30E/360 (ISDA)', 'Actual/365 (Sterling)', '360/360', 'Actual/Actual (ISDA)', 'Actual/Actual', 'Bond Basis', 'Eurobond Basis']</t>
  </si>
  <si>
    <t>['15th June, 2011', '15th June, 2012', '14th June, 2013', '13th June, 2014', '17th June, 2015', '16th June, 2016', '19th June, 2017', '19th June, 2018']</t>
  </si>
  <si>
    <t>['Citibank, N.A., London Office', 'HSBC Bank plc', 'The Bank of New York Mellon SA/NV']</t>
  </si>
  <si>
    <t>['Board', 'Committee', 'Board/Committee']</t>
  </si>
  <si>
    <t>['Prudential PLC']</t>
  </si>
  <si>
    <t>['5493001Z3ZE83NGK8Y12']</t>
  </si>
  <si>
    <t>['Specify Amount per Calculation Amount', 'Spens Amount', 'Make Whole Redemption Amount']</t>
  </si>
  <si>
    <t>['Temporary Global Note exchangeable for a Permanent Global Note which is exchangeable for Definitive Notes on 30 daysâ€™ notice given at any time', 'Temporary Global Note exchangeable for a Permanent Global Note which is exchangeable for Definitive Notes only upon an Exchange Event', 'Temporary Global Note exchangeable for Definitive Notes on and after the Exchange Date', 'Permanent Global Note exchangeable for Definitive Notes on 30 daysâ€™ notice given at any time', 'Permanent Global Note exchangeable for Definitive Notes on only upon an Exchange Event']</t>
  </si>
  <si>
    <t>['Regulation S Global Note registered in the name of a nominee for a common depositary for Euroclear and Clearstream, Luxembourg exchangeable for Definitive Registered Notes only upon the occurrence of an Exchange Event', 'Regulation S Global Note registered in the name of a nominee for a common safekeeper for Euroclear and Clearstream, Luxembourg exchangeable for Definitive Registered Notes only upon the occurrence of an Exchange Event', 'Rule 144A Global Note held by a custodian for DTC (specify nominal amounts) exchangeable for Definitive Registered Notes only upon the occurrence of an Exchange Event']</t>
  </si>
  <si>
    <t>['unless otherwise agreed with the Calculation Agent or such other person specified as the party responsible for calculating the Rate of Interest', '(being no less than 5 London Business Days)', '(being no less than 5 U.S. Government Securities Business Days)']</t>
  </si>
  <si>
    <t>['LIBOR', 'EURIBOR', 'HIBOR', 'TIBOR', 'SIBOR', 'Bank of England Base Rate', 'EONIA', 'SONIA', 'Federal Funds Rate', 'CMS Reference Rate', 'Compounded Daily SOFR', 'Weighted Average SOFR']</t>
  </si>
  <si>
    <t>['Overnight/Spot Next', '1 week', '1 month', '2 month', '3 month', '6 month', '12 month']</t>
  </si>
  <si>
    <t>['Citibank, N.A., London Office']</t>
  </si>
  <si>
    <t>['Senior Notes', 'Subordinated Notes', 'Undated Tier 2 Notes']</t>
  </si>
  <si>
    <t>['Linear Accrual', 'Compounding Accrual']</t>
  </si>
  <si>
    <t>['Yes', 'No', 'Not Applicable']</t>
  </si>
  <si>
    <t>['Temporary Global Note exchangeable for a Permanent Global Note (and/or Registered Notes) which is exchangeable for Definitive Notes', 'Temporary Global Note exchangeable for Definitive Notes (and/or Registered Notes) on x daysâ€™ notice', 'Permanent Global Note exchangeable for Definitive Notes (and/or Registered Notes) in the limited circumstances specified in the Permanent Global Note']</t>
  </si>
  <si>
    <t>['Main branch in Toronto', 'London branch']</t>
  </si>
  <si>
    <t>['Euroclear', 'Clearstream', 'Euroclear and Clearstream', 'Euroclear Sweden', 'Euroclear France', 'DTCC', 'CMU', 'CDS (Canada)', 'Austraclear']</t>
  </si>
  <si>
    <t>['Specify Amount per Calculation Amount', 'As per Condition 6.09 and 6.10']</t>
  </si>
  <si>
    <t>['30/360', 'Actual/Actual (ICMA)', 'Actual/360', 'Actual/Actual (ISDA)', 'Actual/Actual', 'Actual/365 (Fixed)', 'Actual/365 (Sterling)', '360/360', 'Bond Basis', '30E/360', 'Eurobond Basis', '30E/360 (ISDA)', '30/360 (ICMA)', '30/360 (ISDA)', 'RBA Bond Basis']</t>
  </si>
  <si>
    <t>['Condition 5.02', 'Condition 5.02a']</t>
  </si>
  <si>
    <t>['Bearer Notes', 'Registered Notes', 'Bearer Notes exchangeable for Registered Notes', 'Swedish Notes']</t>
  </si>
  <si>
    <t>['Province of Ontario', 'Federal laws of Canada', 'Per the Prospectus']</t>
  </si>
  <si>
    <t>['Fixed Rate', 'Floating Rate', 'Zero Coupon', 'Fixed Rate Resettable']</t>
  </si>
  <si>
    <t>['The Bank of New York Mellon, London Branch', 'Skandinaviska Enskilda Banken AB (publ)']</t>
  </si>
  <si>
    <t>['ROYAL BANK OF CANADA']</t>
  </si>
  <si>
    <t>['ES7IP3U3RHIGC71XBU11']</t>
  </si>
  <si>
    <t>['London Stock Exchange', 'Luxembourg Stock Exchange', 'Nasdaq Stockholm Exchange']</t>
  </si>
  <si>
    <t>['Professional and ECPs only', 'Retail, Professional and ECPs', 'MiFID II Alternative Product Governance']</t>
  </si>
  <si>
    <t>['USD-LIBOR', 'EURIBOR', 'GBP-LIBOR', 'SONIA', 'JPY-LIBOR', 'AUD-BBSW', 'CAD-BA-CDOR', 'CHF-LIBOR', 'CNH-HIBOR', 'CZK-PRIBOR', 'DKK-CIBOR', 'HKD-HIBOR', 'HUF-BUBOR', 'MXN-TIIE', 'NOK-NIBOR', 'NZD-BBR-BID', 'PLN-WIBOR', 'RON-ROBOR', 'SEK-STIBOR', 'SGD-SIBOR', 'SGD-SOR', 'TRY-TRYIBOR', 'ZAR-JIBAR']</t>
  </si>
  <si>
    <t>['Mid-Swap Rate', 'Benchmark Gilt Rate', 'Reference Bond']</t>
  </si>
  <si>
    <t>['Condition 10.06(i) applies', 'Condition 10.06(ii) applies']</t>
  </si>
  <si>
    <t>['General funding purposes', 'Green Bonds', 'Specify other']</t>
  </si>
  <si>
    <t>['Following', 'Modified Following', 'Preceding', 'FRN', 'Eurodollar']</t>
  </si>
  <si>
    <t>['Weighted Average', 'Compounded Daily', 'Not Applicable']</t>
  </si>
  <si>
    <t>['Euroclear Bank SA/NV and Clearstream Banking S.A.', 'Central Moneymarkets Unit Service']</t>
  </si>
  <si>
    <t>['Actual/Actual', 'Actual/365 (Fixed)', 'Actual 365 (Sterling)', 'Actual/360', '30/360', '360/360', 'Bond Basis', '30E/360', 'Eurobond Basis', '30E/360 (ISDA)', 'Actual/Actual (ISDA)', 'RBA Bond Basis']</t>
  </si>
  <si>
    <t>['Fixed Rate', 'Fixed to Floating Rate', 'Floating Rate', 'Zero Coupon', 'Reset Rate']</t>
  </si>
  <si>
    <t>['Second day on which commercial banks are open for general business (including dealings in foreign exchange and foreign currency deposits) in London prior to the start of each Interest Period', 'First day of each Interest Period', 'Second day on which the TARGET 2 System is open prior to the start of each Interest Period', 'The date falling two Business Days prior to the first day of such Interest Period']</t>
  </si>
  <si>
    <t>['The Bank of New York Mellon SA/NV, Luxembourg Branch', 'The Bank of New York Mellon, acting through its Hong Kong Branch']</t>
  </si>
  <si>
    <t>['The Royal Bank of Scotland Group plc']</t>
  </si>
  <si>
    <t>['2138005O9XJIJN4JPN90']</t>
  </si>
  <si>
    <t>["Temporary Global Note exchangeable for a Permanent Global Note which is exchangeable for Definitive Notes on and after the Exchange Date on 60 days' notice given at any time", 'Temporary Global Note exchangeable for a Permanent Global Note which is exchangeable for Definitive Notes only upon the occurrence of an Exchange Event', 'Temporary Global Note exchangeable for Definitive Notes on and after the Exchange Date', "Permanent Global Note exchangeable for Definitive Notes on 60 days' notice given at any time", 'Permanent Global Note exchangeable for Definitive Notes only upon the occurrence of an Exchange Event', 'Permanent Global Note exchangeable for Definitive Notes in the limited circumstances set out in the Permanent Global Note']</t>
  </si>
  <si>
    <t>['Ordinary Notes', 'Tier 2 Notes']</t>
  </si>
  <si>
    <t>['Lag', 'Lock-out', 'Not Applicable']</t>
  </si>
  <si>
    <t>['USD-LIBOR', 'EURIBOR', 'GBP-LIBOR', 'JPY-LIBOR', 'AUD-BBSW', 'CAD-BA-CDOR', 'CHF-LIBOR', 'CNH-HIBOR', 'CZK-PRIBOR', 'DKK-CIBOR', 'HKD-HIBOR', 'HUF-BUBOR', 'MXN-TIIE', 'NOK-NIBOR', 'NZD-BBR-BID', 'PLN-WIBOR', 'RON-ROBOR', 'SEK-STIBOR', 'SGD-SIBOR', 'SGD-SOR', 'TRY-TRYIBOR', 'ZAR-JIBAR', 'SOFR', 'SONIA', 'TIBOR', 'SHIBOR', 'BKBM']</t>
  </si>
  <si>
    <t>['Overnight', '1-month', '3-month', '6-month', '12-month']</t>
  </si>
  <si>
    <t>['"Excluded Investment Products"', '"Specified Investment Products"']</t>
  </si>
  <si>
    <t>['the Issue Date', 'the exchange of the Temporary Global Note for interests in the Permanent Global Note, as referred to in paragraph 24 below']</t>
  </si>
  <si>
    <t>['Actual/Actual ISDA', 'Actual/Actual', 'Actual/365 (Fixed)', 'Actual/365 (Sterling)', 'Actual/365', 'Actual/360', '30/360', '360/360', '30E/360', '30E/360 (ISDA)', 'Bond Basis', 'Eurobond Basis']</t>
  </si>
  <si>
    <t>['Specified Amount per Calculation Amount', 'As in Appendix', 'Specify other']</t>
  </si>
  <si>
    <t>['Specified Amount per Calculation Amount', 'Specify other']</t>
  </si>
  <si>
    <t>['Annually', 'Semi-Annually', 'Quarterly']</t>
  </si>
  <si>
    <t>['Specified Periods', 'Specified Interest Payment Dates']</t>
  </si>
  <si>
    <t>['Fixed Rate', 'Floating Rate', 'Zero Coupon', 'Index Linked Interest', 'Dual Currency Interest']</t>
  </si>
  <si>
    <t>['Screen Rate Determination', 'ISDA Determination', 'Specify other']</t>
  </si>
  <si>
    <t>['Stockholms lÃ¤ns landsting (known as Region Stockholm)']</t>
  </si>
  <si>
    <t>['549300D8Z03IV5KIG791']</t>
  </si>
  <si>
    <t>['Dublin', 'London', 'Luxembourg', 'Paris', 'Other Listing Venue']</t>
  </si>
  <si>
    <t>['Temporary Global Note exchangeable for a Permanent Global Note which is exchangeable for Definitive Notes upon an Exchange Event', 'Temporary Global Note exchangeable for Definitive Notes on and after the Exchange Date', 'Permanent Global Note exchangeable for Definitive Notes upon an Exchange Event', 'Permanent Global Note exchangeable for Definitive Notes at any time at the request of the Issuer']</t>
  </si>
  <si>
    <t>['Specify Amount per Calculation Amount', 'Specify other', 'See Appendix']</t>
  </si>
  <si>
    <t>['Specified Amount per Calculation Amount', 'Specify other', 'As in Appendix']</t>
  </si>
  <si>
    <t>['Regulation S Compliance Category 1', 'Regulation S Compliance Category 2']</t>
  </si>
  <si>
    <t>['Redemption at par', 'Index Linked Redemption', 'Dual Currency Redemption', 'Partly Paid', 'Instalment', 'Specify other']</t>
  </si>
  <si>
    <t>['Senior', 'Senior Dated', 'Senior Perpetual', 'Subordinated']</t>
  </si>
  <si>
    <t>['See â€œUse of Proceedsâ€_x009d_ wording in the Offering Circular', 'Specify other']</t>
  </si>
  <si>
    <t>['Conditions 6.5 (c) and 6.10 apply', 'Specify other']</t>
  </si>
  <si>
    <t>['Temporary Global Note exchangeable for a Permanent Global Note which is exchangeable for definitive Bearer Notes and/or Registered Notes only upon an Exchange Event', 'Temporary Global Note exchangeable for definitive Bearer Notes and Registered Notes on and after the Exchange Date', 'Temporary Global Note exchangeable for definitive Bearer Notes on and after the Exchange Date', 'Temporary Global Note exchangeable for definitive Registered Notes on and after the Exchange Date', 'Permanent Global Note exchangeable for definitive Bearer Notes and/or Registered Notes only upon an Exchange Event', 'Permanent Global Note exchangeable for definitive Bearer Notes only upon an Exchange Event', 'Permanent Global Note exchangeable for definitive Registered Notes only upon an Exchange Event', 'Book-entry form held through Interbolsa: Nominativas']</t>
  </si>
  <si>
    <t>['Regulated', 'Non-Regulated', 'Out of scope', 'Transitional Provisions Apply']</t>
  </si>
  <si>
    <t>['the Issue Date', 'exchange of the Temporary Global Note for interests in the Permanent Global Note, as referred to in paragraph 23 below']</t>
  </si>
  <si>
    <t>['Specified Amount', 'Redemption at par']</t>
  </si>
  <si>
    <t>['9 September 2008', '26 June 2012', '30 July 2013', '21 July 2014', '3 October 2016', '7 December 2017', '28 December 2018']</t>
  </si>
  <si>
    <t>['Deutsche Bank AG, London Branch', 'Deutsche Bank Luxembourg, S.A.', 'Caixa â€“ Banco de Investimento, S.A.']</t>
  </si>
  <si>
    <t>['REN â€“ Redes EnergÃ©ticas Nacionais, SGPS, S.A.', 'REN Finance B.V.']</t>
  </si>
  <si>
    <t>['Applicable', 'Applicable: Make-whole Amount', 'Not Applicable']</t>
  </si>
  <si>
    <t>['549300FR1FN48IGHR915', '54930019D5P01WQQZF17']</t>
  </si>
  <si>
    <t>['Euronext Dublin', 'Euronext Lisbon']</t>
  </si>
  <si>
    <t>['Reuters', 'Other sources']</t>
  </si>
  <si>
    <t>['registered in the name of a common depositary for common depositary for Euroclear and Clearstream, Luxembourg', 'registered in the name of a common depositary for common safekeeper for Euroclear and Clearstream, Luxembourg']</t>
  </si>
  <si>
    <t>['Deutsche Bank Luxembourg, S.A.']</t>
  </si>
  <si>
    <t>['1', '2']</t>
  </si>
  <si>
    <t>['"prescribed capital markets products"', '"capital markets products other than "prescribed capital markets products""']</t>
  </si>
  <si>
    <t>['As set out in the Prospectus', 'Other']</t>
  </si>
  <si>
    <t>['Actual/Actual ISDA', 'Actual/Actual', 'Actual/365 (Fixed)', 'Actual/365 (Sterling)', 'Actual/365', 'Actual/360', '30/360', '360/360', '30E/360', '30E/360 (ISDA)', 'Bond Basis']</t>
  </si>
  <si>
    <t>['30/360', 'Actual/Actual (ICMA)', 'Act/360', 'Actual/365 (Fixed)', 'Actual/365 (Sterling)', '30E/360', 'Actual/365', '30E/360 (ISDA)', 'Bond Basis']</t>
  </si>
  <si>
    <t>['annually', 'semi-annually', 'quarterly', 'monthly', 'daily']</t>
  </si>
  <si>
    <t>['New York']</t>
  </si>
  <si>
    <t>['Screen Rate Determination', 'ISDA Determination', 'Other']</t>
  </si>
  <si>
    <t>['The Bank of New York Mellon SA/NV']</t>
  </si>
  <si>
    <t>['Republic of Indonesia']</t>
  </si>
  <si>
    <t>['529900FWX0GRR7WG5W79']</t>
  </si>
  <si>
    <t>['SGX-ST', 'Other Listing Venue']</t>
  </si>
  <si>
    <t>['Regulation S', '144A', 'Global']</t>
  </si>
  <si>
    <t>['Temporary to Permanent to Definitive on specified days notice', 'Temporary to Permanent to Definitive Notes at any time', 'Temporary to Permanent to Definitive Notes in limited circumstances', 'Temporary to Definitive Notes on specified days notice', 'Permanent to Definitive Notes on specified days notice', 'Permanent to Definitive Notes at any time', 'Permanent to Definitive Notes in limited circumstances']</t>
  </si>
  <si>
    <t>['Euroclear', 'Clearstream']</t>
  </si>
  <si>
    <t>['the Issue Date', 'exchange of the Temporary Global Note for interests in the Permanent Global Note', 'on specified date']</t>
  </si>
  <si>
    <t>['Actual/Actual (ISDA)', 'Actual/365 (Fixed)', 'Actual/365 (Sterling)', 'Actual/360', '30/360', '30E/360', '30E/360 (ISDA)', 'Actual/Actual (ICMA)', 'Actual/365']</t>
  </si>
  <si>
    <t>['Second London business day prior to the start of each Interest Period', 'First day of each Interest Period', 'Second day on which the TARGET2 System is open prior to the start of each Interest Period', 'Second Copenhagen business day prior to the start of each Interest Period', 'Second Stockholm business day prior to the start of each Interest Period', 'Second Oslo business day prior to the start of each Interest Period', 'Other']</t>
  </si>
  <si>
    <t>['30/360', 'Actual/Actual (ICMA)', 'Actual/360', 'Actual/Actual (ISDA)', 'Actual/365 (Fixed)', 'Actual/365 (Sterling)', '30E/360', 'Actual/365', '30E/360 (ISDA)']</t>
  </si>
  <si>
    <t>['Sampo plc']</t>
  </si>
  <si>
    <t>['Specified Call Date(s)', 'Every Interest Payment Date', 'Specified Period']</t>
  </si>
  <si>
    <t>['743700UF3RL386WIDA22']</t>
  </si>
  <si>
    <t>['Global to Individual on specified days notice', 'Global to Individual at any time', 'Global to Individual Note Certificates in limited circumstances']</t>
  </si>
  <si>
    <t>['Fiscal Agent', 'Calculation Agent']</t>
  </si>
  <si>
    <t>['RNS ONLY', 'Issuer Website ONLY', 'RNS AND Issuer website']</t>
  </si>
  <si>
    <t>['Regulation S Category 1', 'Regulation S Category 2', 'Regulation S Category 3']</t>
  </si>
  <si>
    <t>['Appears in register', 'Does not appear in register', 'Not Applicable']</t>
  </si>
  <si>
    <t>['London', 'Brussels', 'Copenhagen', 'Stockholm', 'Oslo']</t>
  </si>
  <si>
    <t>['Specified', 'as per the Conditions']</t>
  </si>
  <si>
    <t>['the Issue Date', 'exchange of the Series: Temporary Global Note for interests in the Permanent Global Note']</t>
  </si>
  <si>
    <t>['Calendar days', 'Business days']</t>
  </si>
  <si>
    <t>['30/360', 'Actual/Actual (ICMA)', 'RBA Bond Basis']</t>
  </si>
  <si>
    <t>['Actual/Actual (ISDA)', 'Actual/Actual (ICMA)', 'Actual/365 (Fixed)', 'Actual/360', '30/360', '360/360', 'Bond Basis', '30E/360', '30E/360 (ISDA)']</t>
  </si>
  <si>
    <t>['a common depositary for Euroclear and Clearstream, Luxembourg', 'a common safekeeper for Euroclear and Clearstream, Luxembourg', 'DTC']</t>
  </si>
  <si>
    <t>['Debt', 'Equity']</t>
  </si>
  <si>
    <t>['Fixed Rate', 'Fixed Rate Reset', 'Floating Rate', 'SONIA Linked', 'EONIA Linked', 'Zero Coupon', 'Fixed to Floating Rate']</t>
  </si>
  <si>
    <t>['Deutsche Bank AG, London Branch', 'Citibank N.A., London Branch', 'HSBC Bank plc', 'The Bank of New York Mellon SA/NV', 'Citibank Europe plc']</t>
  </si>
  <si>
    <t>['SANTANDER UK PLC', 'SANTANDER UK GROUP HOLDINGS PLC']</t>
  </si>
  <si>
    <t>['PTCQB104N23FMNK2RZ28', '549300F5XIFGNNW4CF72']</t>
  </si>
  <si>
    <t>['Fully excluded', 'Fully or partially excluded']</t>
  </si>
  <si>
    <t>["Temporary Bearer Global Note exchangeable for a Permanent Bearer Global Note which is exchangeable for definitive Bearer Notes on 60 days' notice given at any time.", 'Temporary Bearer Global Note exchangeable for a Permanent Bearer Global Note which is exchangeable for definitive Bearer Notes only upon an Exchange Event at the expense of the Issuer.', 'Temporary Bearer Global Note exchangeable for definitive Bearer Notes on and after the Exchange Date.', "Permanent Bearer Global Note exchangeable for definitive Bearer Notes on 60 days' notice given at any time.", 'Permanent Bearer Global Note exchangeable for definitive Bearer Notes only upon an Exchange Event at the Expense of the Issuer.']</t>
  </si>
  <si>
    <t>['Actual/Actual (ISDA)', 'Actual/Actual (ICMA)', 'Actual/365 (Fixed)', 'Actual/360', '30/360', '360/360', 'Bond Basis', '30E/360', '30E/360 (ISDA)', 'RBA Bond Basis']</t>
  </si>
  <si>
    <t>['Mid Swap Rate', 'Benchmark Gilt Rate', 'Reference Bond']</t>
  </si>
  <si>
    <t>['on or about the Issue Date', 'the Issue Date', 'on or about Specified Date', 'Specified Date']</t>
  </si>
  <si>
    <t>['Actual/Actual (ICMA)', '30/360', 'Actual/360', 'Actual/365 (Fixed)']</t>
  </si>
  <si>
    <t>['Euroclear and Clearstream']</t>
  </si>
  <si>
    <t>['Actual/365 (Fixed)', 'Actual/360', '30/360', '30E/360', 'Eurobond Basis', 'Actual/365 (Sterling)', '360/360', 'Bond Basis', '30E/360 (ISDA)', 'Actual/Actual (ISDA)', 'Actual/Actual', 'Actual/365']</t>
  </si>
  <si>
    <t>['first business day after', 'second day after', 'second business day after', 'third day after', 'third business day after', 'Other']</t>
  </si>
  <si>
    <t>['Specified Percentage of Nominal Amount', 'Redemption at par', 'Specified Amount per Calculation Amount']</t>
  </si>
  <si>
    <t>['13 June 2018', '16 June 2017', '18 November 2016', '27 November 2015', '27 October 2014']</t>
  </si>
  <si>
    <t>['Scania AB (publ)']</t>
  </si>
  <si>
    <t>['SCANIA CV AB (publ)']</t>
  </si>
  <si>
    <t>['529900BZYSUQLQSPNR07']</t>
  </si>
  <si>
    <t>['Spens', 'Make whole', 'Specified Amount per Calculation Amount']</t>
  </si>
  <si>
    <t>['Specified Dates', 'Specified Period', 'Issue Date to Maturity Date', 'Issue Date to Par Call Date']</t>
  </si>
  <si>
    <t>['USD-LIBOR', 'EURIBOR', 'GBP-LIBOR', 'JPY-LIBOR', 'AUD-BBSW', 'CAD-BA-CDOR', 'CHF-LIBOR', 'CNH-HIBOR', 'CZK-PRIBOR', 'DKK-CIBOR', 'HKD-HIBOR', 'HUF-BUBOR', 'MXN-TIIE', 'NOK-NIBOR', 'NZD-BBR-BID', 'PLN-WIBOR', 'RON-ROBOR', 'SEK-STIBOR', 'SGD-SIBOR', 'SGD-SOR', 'TRY-TRYIBOR', 'ZAR-JIBAR', 'MOSPRIME', 'KORIBOR', 'RIGIBOR', 'TRLIBOR']</t>
  </si>
  <si>
    <t>['London', 'Brussels', 'Stockholm', 'Oslo', 'Copenhagen', 'Moscow', 'Johannesburg', 'Warsaw', 'Prague', 'Seoul', 'Riga', 'Istanbul']</t>
  </si>
  <si>
    <t>['TEFRA C', 'TEFRA D']</t>
  </si>
  <si>
    <t>['Green Bond', 'General corporate purposes', 'Other- to be specified']</t>
  </si>
  <si>
    <t>['Actual/Actual (ISDA)', 'Actual/Actual', 'Actual/365 (Fixed)', 'Actual 365 (Sterling)', 'Actual/360', '30/360', '360/360', 'Bond Basis', '30E/360', 'Eurobond Basis']</t>
  </si>
  <si>
    <t>['Citibank N.A., London Branch', 'Citibank Europe plc', 'The Bank of New York Mellon SA/NV']</t>
  </si>
  <si>
    <t>['Skandinaviska Enskilda Banken AB (publ)']</t>
  </si>
  <si>
    <t>['F3JS33DEI6XQ4ZBPTN86']</t>
  </si>
  <si>
    <t>['Euronext Dublin', 'London Stock Exchange', 'Luxembourg Stock Exchange', 'Taipei Exchange in Taiwan', 'Other Listing Venue']</t>
  </si>
  <si>
    <t>['Temporary Global Note exchangeable for a Permanent Global Note which is exchangeable for definitive Notes on 60 daysâ€™ notice given at any time', 'Temporary Global Note exchangeable for a Permanent Global Note which is exchangeable for definitive Notes only upon an Exchange Event', 'Temporary Global Note exchangeable for definitive Notes on and after the Exchange Date', 'Permanent Global Note exchangeable for definitive Notes on 60 daysâ€™ notice given at any time', 'Permanent Global Note exchangeable for definitive Notes only upon an Exchange Event']</t>
  </si>
  <si>
    <t>['Regulation S Global Note held in DTC', 'Regulation S Global Note held in Euroclear and Clearstream, Luxembourg', 'Rule 144A Global Note held in DTC', 'Rule 144A Global Note held in Euroclear and Clearstream, Luxembourg']</t>
  </si>
  <si>
    <t>['Fiscal Agent', 'Other Calculating Agent']</t>
  </si>
  <si>
    <t>['USD-LIBOR', 'EURIBOR', 'GBP-LIBOR', 'JPY-LIBOR', 'AUD-BBSW', 'CAD-BA-CDOR', 'CHF-LIBOR', 'CNH-HIBOR', 'CZK-PRIBOR', 'DKK-CIBOR', 'HKD-HIBOR', 'HUF-BUBOR', 'MXN-TIIE', 'NOK-NIBOR', 'NZD-BBR-BID', 'PLN-WIBOR', 'RON-ROBOR', 'SEK-STIBOR', 'SGD-SIBOR', 'SGD-SOR', 'Compounded Daily SONIA', 'TRY-TRYIBOR', 'ZAR-JIBAR']</t>
  </si>
  <si>
    <t>['Principal Registrar', 'Alternative Registrar']</t>
  </si>
  <si>
    <t>['Citibank N.A., London Branch', 'Citigroup Global Markets Europe AG']</t>
  </si>
  <si>
    <t>['Regulated', 'Non-regulated', 'Out of Scope', 'Not Applicable', 'Provisional measures apply']</t>
  </si>
  <si>
    <t>['Senior Preferred Notes (including Senior Preferred MREL Eligible Notes)', 'Senior Non-Preferred Notes', 'Senior Subordinated Notes', 'Tier 2 Subordinated Notes']</t>
  </si>
  <si>
    <t>['Euronext Dublin', 'London Stock Exchange Regulated Market', 'Luxembourg Stock Exchange Regulated Market', 'Other Trading Venue']</t>
  </si>
  <si>
    <t>['MTN Bond', 'Covered Bond']</t>
  </si>
  <si>
    <t>['General Corporate Purposes', 'Other']</t>
  </si>
  <si>
    <t>['at any time', 'in the limited circumstances specified in the Permanent Global Instrument.']</t>
  </si>
  <si>
    <t>['Temporary Global Instrument exchangeable for a Permanent Global Instrument which is exchangeable for a Definitive Instrument', 'Temporary Global Instrument exchangeable for a Permanent Global Instrument which is exchangeable for Definitive Instruments', 'Temporary Global Instrument exchangeable for Definitive Instruments', 'Permanent Global Instrument exchangeable for Definitive Instruments']</t>
  </si>
  <si>
    <t>['Obtained', 'See (ANNA)', 'Not Applicable', 'Not Available']</t>
  </si>
  <si>
    <t>['Euroclear', 'Euroclear and Clearstream', 'Euroclear, Clearstream and DTC', 'Euroclear Sweden', 'Euroclear Finland', 'VP Securities A/S', 'DTCC', 'CMU', 'CDS (Canada)', 'Austraclear']</t>
  </si>
  <si>
    <t>['2019', '2018', '2017', '2016', '2015']</t>
  </si>
  <si>
    <t>['Redemption at Par', 'Specify Amount per Calculation Amount']</t>
  </si>
  <si>
    <t>['Market Value Redemption Amount', 'Redemption at Par', 'Specify Amount per Calculation Amount']</t>
  </si>
  <si>
    <t>['Market Value Redemption Amount', 'Redemption at Par']</t>
  </si>
  <si>
    <t>['Redemption at Par', 'Bespoke Redemption Wording']</t>
  </si>
  <si>
    <t>['non-interpolated']</t>
  </si>
  <si>
    <t>['30/360', 'Actual/Actual (ICMA)', 'Actual/360', 'Actual/Actual (ISDA)', 'Actual/Actual', 'Actual/365 (Fixed)', 'Actual/365 (Sterling)', '360/360', 'Bond Basis', '30E/360', 'Eurobond Basis', '30E/360 (ISDA)', '30/360 (ICMA)']</t>
  </si>
  <si>
    <t>['Bearer Instruments', 'International Registered Instruments', 'Scandinavian Instruments', 'DTC Registered Instruments']</t>
  </si>
  <si>
    <t>['at any time', 'in the limited circumstances specified in the Global International Instrument Certificate']</t>
  </si>
  <si>
    <t>['Instruments to be issued under the Programme', 'long-term debt of SEK']</t>
  </si>
  <si>
    <t>['Fixed Rate', 'Floating Rate', 'Zero Coupon', 'Index-Linked Interest']</t>
  </si>
  <si>
    <t>['Aktiebolaget Svensk Exportkredit (publ)']</t>
  </si>
  <si>
    <t>['1FOLRR5RWTWWI397R131']</t>
  </si>
  <si>
    <t>['and (ii) all channels for distribution of the Instruments are appropriate', 'and (ii) all channels for distribution of the Instruments are appropriate, including investment advice, portfolio management, non-advised sales and pure execution services', 'and (ii) all channels for distribution to eligible counterparties and professional clients are appropriate; and (iii) the following channels for distribution of the Instruments to retail clients are appropriate â€“ investment advice', 'and (ii) all channels for distribution to eligible counterparties and professional clients are appropriate; and (iii) the following channels for distribution of the Instruments to retail clients are appropriate â€“ investment advice and portfolio management', 'and (ii) all channels for distribution to eligible counterparties and professional clients are appropriate; and (iii) the following channels for distribution of the Instruments to retail clients are appropriate â€“ investment advice, portfolio management and non-advised sales', 'and (ii) all channels for distribution to eligible counterparties and professional clients are appropriate; and (iii) the following channels for distribution of the Instruments to retail clients are appropriate â€“ non-advised sales', 'and (ii) all channels for distribution to eligible counterparties and professional clients are appropriate; and (iii) the following channels for distribution of the Instruments to retail clients are appropriate â€“ non-advised sales and pure execution services']</t>
  </si>
  <si>
    <t>['Professional and ECPs only', 'Retail, Professional and ECPs', 'MiFID II Alternative Product Governance', 'Not Applicable']</t>
  </si>
  <si>
    <t>['Esw with Esw Identification Number:', 'Efi with Efi Identification Number:', 'VP with VP Identification Number:']</t>
  </si>
  <si>
    <t>['Deutsche Bank AG, London Branch at Winchester House, 1 Great Winchester Street, London EC2N 2DB, United Kingdom', 'Deutsche Bank AG, London Branch at Winchester House, 1 Great Winchester Street, London EC2N 2DB, United Kingdom and Deutsche Bank Trust Company Americas, 60 Wall Street, New York, NY 10005, United States of America']</t>
  </si>
  <si>
    <t>['USD-LIBOR', 'EURIBOR', 'GBP-LIBOR', 'JPY-LIBOR', 'AUD-BBSW', 'CAD-BA-CDOR', 'CHF-LIBOR', 'CNH-HIBOR', 'CZK-PRIBOR', 'DKK-CIBOR', 'HKD-HIBOR', 'HUF-BUBOR', 'MXN-TIIE', 'NOK-NIBOR', 'NZD-BBR-BID', 'PLN-WIBOR', 'RON-ROBOR', 'SEK-STIBOR', 'SGD-SIBOR', 'SGD-SOR', 'TRY-TRYIBOR', 'ZAR-JIBAR', 'Compounded Daily SONIA (Lookback)', 'Compounded Daily SONIA (Observation Period Shift)', 'Weighted Average SOFR', 'SOFR Average', 'Compounded SOFR (Lookback)', 'Compounded SOFR (Observation Period Shift)']</t>
  </si>
  <si>
    <t>['CNHFIX Spot Rate', 'TRADCNY3 Spot Rate']</t>
  </si>
  <si>
    <t>['at any time', 'in the limited circumstances described in the Restricted Global Instrument Certificate']</t>
  </si>
  <si>
    <t>['Esw', 'Efi', 'VP']</t>
  </si>
  <si>
    <t>['the Issue Date', 'exchange of the Temporary Global Instrument for interests in the Permanent Global Instrument, as referred to in paragraph 23 below']</t>
  </si>
  <si>
    <t>['Senior Preferred Condition 4A will apply', 'Senior Non Preferred Condition 4B will apply', 'Subordinated Condition 4C will apply']</t>
  </si>
  <si>
    <t>['Applicable.  Condition 11.13 will apply', 'Not Applicable']</t>
  </si>
  <si>
    <t>['at any time', 'in the limited circumstances described in the Unrestricted Global Instrument Certificate']</t>
  </si>
  <si>
    <t>['Ordinary course of business', 'Specify other']</t>
  </si>
  <si>
    <t>['Temporary Global Note exchangeable for Permanent Global Note', 'Temporary Global Note exchangeable for Definitive Notes', 'Permanent Global Note exchangeable for Definitive Notes', 'Notes shall not be physically delivered in Belgium']</t>
  </si>
  <si>
    <t>['Obtained', 'Not Applicable', 'Not Available', 'See ANNA']</t>
  </si>
  <si>
    <t>['Actual/Actual (ISDA)', 'Actual/Actual', 'Actual/365 (Fixed)', 'Actual/365 (Sterling)', 'Actual/365', 'Actual/360', '30/360', '360/360', '30E/360', '30E/360 (ISDA)', 'Bond Basis', 'Eurobond Basis']</t>
  </si>
  <si>
    <t>['30/360', 'Actual/Actual (ICMA)', 'Actual/360']</t>
  </si>
  <si>
    <t>['Royal Dutch Shell plc']</t>
  </si>
  <si>
    <t>['21380068P1DRHMJ8KU70']</t>
  </si>
  <si>
    <t>['Royal Dutch Shell plc', 'Shell International Finance B.V.']</t>
  </si>
  <si>
    <t>['213800ITMMKU4Z7I4F78', '21380068P1DRHMJ8KU70']</t>
  </si>
  <si>
    <t>['Citibank, N.A']</t>
  </si>
  <si>
    <t>['SMBC Nikko Securities Inc.']</t>
  </si>
  <si>
    <t>['549300HIK4TTS0OCL437']</t>
  </si>
  <si>
    <t>['Global Certificate registered in the name of a nominee for a common depositary for Euroclear and Clearstream, Luxembourg', 'Global Certificate registered in the name of a nominee for a common safekeeper']</t>
  </si>
  <si>
    <t>['USD-LIBOR', 'EURIBOR', 'GBP-LIBOR', 'JPY-LIBOR', 'AUD-BBSW', 'CAD-BA-CDOR', 'CHF-LIBOR', 'CNH-HIBOR', 'CZK-PRIBOR', 'DKK-CIBOR', 'HKD-HIBOR', 'HUF-BUBOR', 'MXN-TIIE', 'NOK-NIBOR', 'NZD-BBR-BID', 'PLN-WIBOR', 'RON-ROBOR', 'SEK-STIBOR', 'SGD-SIBOR', 'SGD-SOR', 'TRY-TRYIBOR', 'ZAR-JIBOR', 'SONIA', 'Federal Funds Effective Rate US', 'SOFR']</t>
  </si>
  <si>
    <t>['Two Additional Payment Dates', 'Three Additional Payment Dates']</t>
  </si>
  <si>
    <t>['Temporary to Permanent to Definitives on Exchange Event', 'Permanent to Definitives on Exchange Event']</t>
  </si>
  <si>
    <t>['Reference Rate USD-LIBOR', 'Reference Rate GBP-LIBOR', 'Reference Rate EURIBOR', 'Reference Rate EUR-CMS', 'Reference Rate USD-CMS', 'Reference Rate SHIBOR']</t>
  </si>
  <si>
    <t>['CHF SIS Notes', 'Other SIS Notes']</t>
  </si>
  <si>
    <t>['Euroclear', 'Euroclear France', 'DTCC', 'CMU', 'CDS (Canada)', 'Austraclear', 'Clearstream', 'SIS SIX SA']</t>
  </si>
  <si>
    <t>['Actual/Actual (ICMA)', 'Actual/365 (Fixed)', 'Actual/360', '30E/360 (ISDA)', 'Bond Basis', '30/360 convention', 'Actual/Actual (ISDA)', 'Actual/365 (Sterling)', '360/360 convention']</t>
  </si>
  <si>
    <t>['Actual/365 (Fixed)', 'Actual/365 (Sterling)', 'Actual/365', 'Actual/360', '360/360', '30E/360', 'Bond Basis', '30E/360 (ISDA)', 'Actual/Actual (ICMA)', 'Actual/Actual (ISDA)', 'Actual/Actual', '30/360 convention', '360/360 convention']</t>
  </si>
  <si>
    <t>['depositary', 'safekeeper']</t>
  </si>
  <si>
    <t>['Notes', 'Certificates']</t>
  </si>
  <si>
    <t>['per Specified Denomination', 'per Calculation Amount', 'Market Value', 'Market Value Except for on Default']</t>
  </si>
  <si>
    <t>['Specified Amount per Calculation Amount', 'Redemption at par', 'Specified Denomination x Percentage']</t>
  </si>
  <si>
    <t>['Amount per Specified Denomination', 'Amount per Calculation Amount', 'Rate of Interest x Specified Denomination', 'Rate of Interest x Specified Denomination x Day Count Fraction']</t>
  </si>
  <si>
    <t>['Actual/Actual (ICMA)', 'Actual/365 (Fixed)', 'Actual/360', '30E/360 (ISDA)', 'Bond Basis', '30/360 convention', 'Actual/Actual (ISDA)', 'Actual/365 (Sterling)', '360/360 convention', '30/360', '30E/360', 'Actual/365', 'RBA Bond Basis']</t>
  </si>
  <si>
    <t>['Bearer Form', 'Uncertificated Form']</t>
  </si>
  <si>
    <t>['SociÃ©tÃ© GÃ©nÃ©rale']</t>
  </si>
  <si>
    <t>['SOCIETE GENERALE BANK &amp; TRUST']</t>
  </si>
  <si>
    <t>['SOCIETE GENERALE', 'SG ISSUER', 'SG OPTION EUROPE']</t>
  </si>
  <si>
    <t>['O2RNE8IBXP4R0TD8PU41', '549300QNMDBVTHX8H127', '969500FDN8G43HMHZM83']</t>
  </si>
  <si>
    <t>['Luxembourg Stock Exchange', 'SIX Swiss Exchange', 'Other Listing Venue']</t>
  </si>
  <si>
    <t>['Names only', 'Names, Addresses and Underwriting Commitments']</t>
  </si>
  <si>
    <t>['No Masse as per Condition 12(a)', 'Full Masse as per Condition 12(b)', 'Contractual Masse as per Condition 12(c)']</t>
  </si>
  <si>
    <t>['English law Bearer Notes', 'English law Registered Notes', 'ECF Notes', 'French law Notes in Materialised Form', 'French law Notes in Dematerialised Form', 'SIS Notes', 'EUI Notes', 'Uncertificated Swedish Notes', 'Uncertificated Finnish Notes', 'Uncertificated Norwegian Notes', 'Uncertificated Danish Notes']</t>
  </si>
  <si>
    <t>['Offer at the Issue Price', 'Offer at the Market Price determined on a daily basis', 'Offer at the Market Price determined on a continuous basis', 'Full subscription by Dealer and thereafter public offer', 'Offer price with evolving rate', 'Provided by the Dealer by way of quotes']</t>
  </si>
  <si>
    <t>['Specified Denomination x Percentage', 'Specify amount', 'Specify other']</t>
  </si>
  <si>
    <t>['Following Payment Business Day', 'Modified Following Payment Business Day']</t>
  </si>
  <si>
    <t>['EuroTLX', 'SeDeX', 'MOT - EuroMOT segment', 'MOT - DomesticMOT segment', 'Other']</t>
  </si>
  <si>
    <t>['Condition 5.3', 'Condition 5.3.1 only']</t>
  </si>
  <si>
    <t>['Secured', 'Unsecured']</t>
  </si>
  <si>
    <t>['Luxembourg Stock Exchange', 'SIX Swiss Exchange', 'Other']</t>
  </si>
  <si>
    <t>['Single Series Collateral Pool', 'Multiple Series Collateral Pool]']</t>
  </si>
  <si>
    <t>['Standard Collateral Structure', 'Tripartite Collateral Structure']</t>
  </si>
  <si>
    <t>['Commission of the Aggregate Nominal Amount', 'No Commission', 'Specify Other']</t>
  </si>
  <si>
    <t>['Section 871m. Specify Rate', 'Zero Estimated Dividends Securities', 'Specify other']</t>
  </si>
  <si>
    <t>['Condition 4(b)(ii)(C) applies', 'other details to be inserted']</t>
  </si>
  <si>
    <t>['Condition 4(b)(ii)(C) applies', 'other details to be specified']</t>
  </si>
  <si>
    <t>['20 June 2013', '18 June 2015', '10 June 2016', '9 June 2017', '15 June 2018', '17 June 2019']</t>
  </si>
  <si>
    <t>['Screen Rate Determination', 'ISDA Determination', 'CMS Rate Determination']</t>
  </si>
  <si>
    <t>['Banque Internationale Ã  Luxembourg SA', 'Deutsche Bank AG, London Branch', 'Citibank N.A., London Branch', 'HSBC Bank plc', 'The Bank of New York Mellon SA/NV']</t>
  </si>
  <si>
    <t>['Board Approval', 'Other']</t>
  </si>
  <si>
    <t>['SpareBank 1 SMN', 'SpareBank 1 Nord-Norge', 'SpareBank 1 Ã˜stlandet']</t>
  </si>
  <si>
    <t>['7V6Z97IO7R1SEAO84Q32', '549300SXM92LQ05OJQ76', '549300VRM6G42M8OWN49']</t>
  </si>
  <si>
    <t>['See â€œUse of Proceedsâ€_x009d_ in the Prospectus', 'Green Projects', 'Specify Other']</t>
  </si>
  <si>
    <t>['See ANNA', 'Obtained', 'Not Applicable', 'Not Available']</t>
  </si>
  <si>
    <t>['10 May 2016', '18 May 2018']</t>
  </si>
  <si>
    <t>['Standard Wording', 'Bespoke Disclosure']</t>
  </si>
  <si>
    <t>['SSAB AB (publ)']</t>
  </si>
  <si>
    <t>['529900329VS14ZIML164']</t>
  </si>
  <si>
    <t>['Temporary Global Note exchangeable for a Permanent Global Note which is exchangeable for Definitive Notes on 60 daysâ€™ notice given at any time.', 'Temporary Global Note exchangeable for a Permanent Global Note which is exchangeable for Definitive Notes only upon an Exchange Event.', 'Temporary Global Note exchangeable for Definitive Notes on and after the Exchange Date.', 'Permanent Global Note exchangeable for Definitive Notes on 60 daysâ€™ notice given at any time.', 'Permanent Global Note exchangeable for Definitive Notes only upon an Exchange Event.']</t>
  </si>
  <si>
    <t>['Excluded Investment Products']</t>
  </si>
  <si>
    <t>['Compounded Daily Rate', 'Weighted Average Rate']</t>
  </si>
  <si>
    <t>['Swedish Cover Pool', 'Norwegian Cover Pool', 'Finnish Cover Pool', 'Danish Cover Pool']</t>
  </si>
  <si>
    <t>['Deutsche Bank AG, London Branch', 'Citibank N.A., London Branch', 'HSBC Bank plc']</t>
  </si>
  <si>
    <t>['STADSHYPOTEK AB (publ)']</t>
  </si>
  <si>
    <t>['549300UOX05QGUJJ5707']</t>
  </si>
  <si>
    <t>['capital markets products', 'capital markets products other than prescribed capital markets products']</t>
  </si>
  <si>
    <t>['Obtained', 'See relevant website', 'Not Applicable']</t>
  </si>
  <si>
    <t>['the Issue Date', 'the date that is 40 days after the Issue Date', 'exchange of the Temporary Global Note for interests in the Permanent Global Note', 'Other date or event']</t>
  </si>
  <si>
    <t>['Actual/Actual ISDA', 'Actual/Actual', 'Actual/365 (Fixed)', 'Actual/360', '30/360', '360/360', 'Bond Basis', '30E/360', 'Eurobond Basis', '30E/360 (ISDA)', 'Actual/Actual ICMA', '30/360 (ISMA)']</t>
  </si>
  <si>
    <t>['Restrictive Events of Default', 'Non-Restrictive Events of Default']</t>
  </si>
  <si>
    <t>['temporary Global Note exchangeable for Definitive Notes', 'temporary Global Certificate exchangeable for Definitive Certificates on', 'temporary Global Note exchangeable for a permanent Global Note which is exchangeable for Definitive Notes', 'temporary Global Certificate exchangeable for a permanent Global Certificate which is exchangeable for Definitive Certificate', 'permanent Global Note exchangeable for Definitive Notes on', 'permanent Global Certificate exchangeable for Definitive Certificates on', 'Global Certificates exchangeable for Definitive Certificates']</t>
  </si>
  <si>
    <t>['at any time', 'in the limited circumstances specified in the permanent Global Note', 'in the limited circumstances specified in the permanent Global Certificate', 'in the limited circumstances specified in the Global Certificates']</t>
  </si>
  <si>
    <t>['Specified Amount per Calculation Amount', 'Specified Percentage per Calculation Amount', 'Bespoke Wording']</t>
  </si>
  <si>
    <t>['30/360', 'Actual/Actual (ICMA)', 'Actual/360', 'Actual/Actual (ISDA)', 'Actual/Actual', 'Actual/365 (Fixed)', '360/360', 'Bond Basis', '30E/360', 'Eurobond Basis', '30/360 (ISMA)', '30E/360 (ISDA)']</t>
  </si>
  <si>
    <t>['short first Interest Accrual Period', 'long first Interest Accrual Period', 'short last Interest Accrual Period', 'long last Interest Accrual Period']</t>
  </si>
  <si>
    <t>['The Bank of New York Mellon, One Canada Square, London E14 5AL, United Kingdom', 'The Bank of New York Mellon SA/NV Luxembourg Branch, Vertigo Building â€“ Polaris, 2-4 rue Eugene Ruppert, L-2453 Luxembourg', 'The Bank of New York Mellon, 101 Barclay Street, New York, NY 10286, USA', 'The Bank of New York Mellon, Three Pacific Place, 24/F, 1 Queenâ€™s Road East, Hong Kong']</t>
  </si>
  <si>
    <t>['Page', 'Reference Bank']</t>
  </si>
  <si>
    <t>['The Bank of New York Mellon', 'The Bank of New York Mellon SA/NV Luxembourg Branch']</t>
  </si>
  <si>
    <t>['No.', 'Yes - Board only', 'Yes - Court only', 'Yes - both Board and Court Approval']</t>
  </si>
  <si>
    <t>['Standard Chartered PLC', 'Standard Chartered Bank']</t>
  </si>
  <si>
    <t>['U4LSYZ7YG4W3S5F2G91', 'RILF074KP1CM8P6PCT96']</t>
  </si>
  <si>
    <t>['30/360', 'Actual/Actual', 'Actual/Actual - ISDA', 'Actual/360', '360/360', 'Bond Basis', '30E/360', 'Actual/365 (Fixed)', '30/360 (ISMA)', 'Eurobond Basis', '30E/360 (ISDA)', 'Actual/Actual - ICMA']</t>
  </si>
  <si>
    <t>['Mid-Swap Rate', 'Reference Bond', 'Benchmark Gilt Rate']</t>
  </si>
  <si>
    <t>['Specify Use of Proceeds Other than for General Corporate Purposes', 'General corporate purposes', 'The Notes are specified as being â€œGreen Bondsâ€_x009d_ and the net proceeds from the issuance of the Notes will be used as described in â€œUse of Proceeds - Eligible Projects - Green Bonds" in the Base Prospectus.', 'The Notes are specified as being â€œSocial Bondsâ€_x009d_ and the net proceeds from the issuance of the Notes will be used as described in â€œUse of Proceeds - Eligible Projects - Social Bondsâ€_x009d_ in the Base Prospectus.', 'The Notes are specified as being â€œSustainability Bondsâ€_x009d_ and the net proceeds from the issuance of the Notes will be used as described in â€œUse of Proceeds â€“ Eligible Projects â€“ Sustainability Bondsâ€_x009d_ in the Base Prospectus.']</t>
  </si>
  <si>
    <t>["Global Note exchangeable for definitive Notes on 60 days' notice given at any time", 'Global Note exchangeable for definitive Notes only upon an Exchange Event']</t>
  </si>
  <si>
    <t>['Euroclear and Clearstream Luxembourg']</t>
  </si>
  <si>
    <t>['Specified Amount per Calculation Amount', 'As set out in the Conditions', 'Specify other']</t>
  </si>
  <si>
    <t>['Specified Amount per Calculation Amount', 'See Appendix', 'Specify other']</t>
  </si>
  <si>
    <t>['30/360', 'Actual/Actual (ICMA)', 'Actual/365 (Fixed)', 'RBA Bond Basis', 'Actual/365 (Sterling)', '30E/360', 'Actual/365', '30E/360 (ISDA)']</t>
  </si>
  <si>
    <t>['SVENSKA HANDELSBANKEN AB (publ)']</t>
  </si>
  <si>
    <t>['NHBDILHZTYCNBV5UYZ31']</t>
  </si>
  <si>
    <t>['Euronext Dublin', 'Other listing venue']</t>
  </si>
  <si>
    <t>['Fully risk averse', 'No risk averse']</t>
  </si>
  <si>
    <t>['Lag', 'Lock-out', 'Observation Shift']</t>
  </si>
  <si>
    <t>['Specify percentage', 'Specify other']</t>
  </si>
  <si>
    <t>['USD-LIBOR', 'EURIBOR', 'EUR-LIBOR', 'GBP-LIBOR', 'JPY-LIBOR', 'AUD-BBSW', 'CAD-BA-CDOR', 'CHF-LIBOR', 'CNH-HIBOR', 'CZK-PRIBOR', 'DKK-CIBOR', 'HKD-HIBOR', 'HUF-BUBOR', 'MXN-TIIE', 'NOK-NIBOR', 'NZD-BBR-BID', 'PLN-WIBOR', 'RON-ROBOR', 'SEK-STIBOR', 'SGD-SIBOR', 'SGD-SOR', 'SONIA', 'SOFR', 'TRY-TRYIBOR', 'ZAR-JIBAR']</t>
  </si>
  <si>
    <t>['London', 'Brussels', 'Stockholm', 'Oslo', 'Copenhagen', 'Hong Kong', 'Sydney', 'New York City', 'Specify other']</t>
  </si>
  <si>
    <t>['Specify time', 'As per Condition 7(c)(ii)', 'Specify other']</t>
  </si>
  <si>
    <t>['Mid-Swaps', 'Reference Bond', 'CMT Rate']</t>
  </si>
  <si>
    <t>['Senior Preferred', 'Senior Non-Preferred', 'Additional Tier 1', 'Subordinated']</t>
  </si>
  <si>
    <t>['General Corporate Purposes', 'Green Bonds', 'Specify other']</t>
  </si>
  <si>
    <t>['Temporary Global exchangeable for Permanent Global exchangeable for definitives', 'Temporary exchangeable for Permanent exchangeable for definitives only upon an Exchange Event', 'Temporary exchangeable for definitives']</t>
  </si>
  <si>
    <t>['appears on the register of administrators and benchmarks established and maintained by the European Securities and Markets Authority pursuant to Article 36 of Regulation (EU) 2016/1011', 'does not appear on the register of administrators and benchmarks established and maintained by the European Securities and Markets Authority pursuant to Article 36 of Regulation (EU) 2016/1011']</t>
  </si>
  <si>
    <t>['Reference rate does not fall within the scope of Regulation (EU) 2016/1011 by virtue of Article 2 of that regulation', 'the transitional provisions in Article 51 of Regulation (EU) 2016/1011 apply']</t>
  </si>
  <si>
    <t>['the Issue Date', 'exchange of the Temporary Global S.O. Bond for interests in the Permanent Global S.O. Bond']</t>
  </si>
  <si>
    <t>['40 days after the Issue Date', 'Specified Date']</t>
  </si>
  <si>
    <t>['Actual/Actual', 'Actual/365 (Fixed)', 'Actual 365 (Sterling)', 'Actual/360', 'Actual/365', '30/360', '360/360', 'Bond Basis', 'Eurobond Basis', '30E/360 (ISDA)', '30E/360', 'Actual/Actual (ISDA)']</t>
  </si>
  <si>
    <t>['14 May 2019', '13 June 2018', '8 June 2017']</t>
  </si>
  <si>
    <t>['SWEDBANK MORTGAGE AB (publ)']</t>
  </si>
  <si>
    <t>['549300TJREQ7GHIXWR36']</t>
  </si>
  <si>
    <t>['Save for an fees payable to the Managers/Dealer, so far as the Issuer is aware, no person involved in the issue of the S.O. Bonds has an interest material to the offer.', 'Bespoke Disclosure to be included']</t>
  </si>
  <si>
    <t>['Restricted Registered Global registered in the name of a nominee for DTC', 'Unrestricted Registered Global registered in the name of a nominee for DTC', 'Unrestricted Registered Global registered in the name of a nominee for a common depositary for Euroclear and Clearstream, Luxembourg', 'Unrestricted Registered Global registered in the name of a nominee for a common safekeeper for Euroclear and Clearstream, Luxembourg']</t>
  </si>
  <si>
    <t>['Lag', 'Observation Shift']</t>
  </si>
  <si>
    <t>['USD-LIBOR', 'EURIBOR', 'GBP-LIBOR', 'JPY-LIBOR', 'AUD-BBSW', 'CAD-BA-CDOR', 'CHF-LIBOR', 'CNH-HIBOR', 'CZK-PRIBOR', 'DKK-CIBOR', 'HKD-HIBOR', 'HUF-BUBOR', 'MXN-TIIE', 'NOK-NIBOR', 'NZD-BBR-BID', 'PLN-WIBOR', 'JPY-TIBOR', 'RON-ROBOR', 'SEK-STIBOR', 'SGD-SIBOR', 'SGD-SOR', 'SONIA', 'TRY-TRYIBOR', 'ZAR-JIBAR']</t>
  </si>
  <si>
    <t>['Specify a time in the Relevant Financial Centre', 'As per Condition 4B(ii)']</t>
  </si>
  <si>
    <t>['Specified Interest Payment Dates', 'Specified Period']</t>
  </si>
  <si>
    <t>['TEFRA D', 'TEFRA Not Applicable']</t>
  </si>
  <si>
    <t>['General Business Purposes', 'Green Bonds', 'Specify other']</t>
  </si>
  <si>
    <t>["Temporary Global Note exchangeable for a Permanent Global Note which is exchangeable for Definitive Bearer Notes on 45 days' notice given at any time", 'Temporary Global Note exchangeable for a Permanent Global Note which is exchangeable for Definitive Bearer Notes only upon an Exchange Event', 'Temporary Global Note exchangeable for Definitive Bearer Notes on and after the Exchange Date']</t>
  </si>
  <si>
    <t>['Euroclear', 'Clearstream', 'Euroclear and Clearstream', 'SIS', 'Euroclear France', 'DTCC', 'CMU', 'CDS (Canada)', 'Austraclear']</t>
  </si>
  <si>
    <t>['Actual/Actual ISDA', 'Actual/365 (Fixed)', 'Actual 365 (Sterling)', 'Actual/360', '30/360', '30E/360', '30E/360 (ISDA)', 'Actual/Actual', '360/360', 'Bond Basis', 'Eurobond Basis']</t>
  </si>
  <si>
    <t>['14 May 2019', '16 May 2018', '13 May 2016', '13 May 2015', '13 May 2014', '15 May 2013', '15 May 2012', '19 May 2011', '20 May 2010', '20 May 2009', '21 May 2008', '22 May 2007', '19 March 2007', '22 May 2006', '1 July 2005', '12 May 2005', '10 May 2004', '8 May 2003', '5 July 2002', '13 July 2001']</t>
  </si>
  <si>
    <t>['30/360', 'Actual/360', 'Actual/Actual (ISDA)', 'Actual/365 (Fixed)', 'Actual/365 (Sterling)', '30E/360', 'Actual/Actual (ICMA)', '30E/360 (ISDA)']</t>
  </si>
  <si>
    <t>['As per the Prospectus', 'English']</t>
  </si>
  <si>
    <t>['Citibank N.A., London Branch', 'The Bank of New York Mellon SA/NV']</t>
  </si>
  <si>
    <t>['Swedbank AB (publ)']</t>
  </si>
  <si>
    <t>['M312WZV08Y7LYUC71685']</t>
  </si>
  <si>
    <t>['Euronext Dublin', 'SIX SIS Exchange']</t>
  </si>
  <si>
    <t>['Regulation S Global Note registered in the name of a nominee for a common depositary for Euroclear and Clearstream, Luxembourg', 'Regulation S Global Note registered in the name of a nominee for a common safekeeper for Euroclear and Clearstream, Luxembourg', 'Rule 144A Global Note registered in the name of a nominee for DTC']</t>
  </si>
  <si>
    <t>['USD-LIBOR', 'EURIBOR', 'GBP-LIBOR', 'JPY-LIBOR', 'JPY-TIBOR', 'AUD-BBSW', 'CAD-BA-CDOR', 'CHF-LIBOR', 'CNH-HIBOR', 'CZK-PRIBOR', 'DKK-CIBOR', 'HKD-HIBOR', 'HUF-BUBOR', 'MXN-TIIE', 'NOK-NIBOR', 'NZD-BBR-BID', 'PLN-WIBOR', 'RON-ROBOR', 'SEK-STIBOR', 'SGD-SIBOR', 'SGD-SOR', 'TRY-TRYIBOR', 'ZAR-JIBAR']</t>
  </si>
  <si>
    <t>['London', 'Brussels', 'Stockholm', 'Oslo', 'Copenhagen', 'Tokyo', 'Hong Kong']</t>
  </si>
  <si>
    <t>['Senior Non-Preferred', 'Senior Preferred', 'Subordinated']</t>
  </si>
  <si>
    <t>['Regulation S', '144A']</t>
  </si>
  <si>
    <t>['Green Bonds', 'General Business Purposes', 'Specify other']</t>
  </si>
  <si>
    <t>['Specify number of days notice', 'at any time', 'in the limited circumstances specified in the Permanent Global Instrument']</t>
  </si>
  <si>
    <t>['Temporary Exchangeable for Permanent Exchangeable for Definitives', 'Temporary Exchangeable for Definitives', 'Permanent Exchangeable for Definitives']</t>
  </si>
  <si>
    <t>['Euroclear', 'Clearstream', 'Euroclear/Clearstream', 'Euroclear/Clearstream/DTC', 'Euroclear France', 'DTCC', 'CMU', 'CDS (Canada)', 'Austraclear']</t>
  </si>
  <si>
    <t>['the Issue Date', 'exchange of the Temporary Global Instrument for interests in the Permanent Global Instrument', 'Specify other']</t>
  </si>
  <si>
    <t>['Actual/Actual (ICMA)', 'Actual/365 (ISDA)', 'Actual 365 (Fixed)', 'Actual/360', '30/360', '30E/360', '30E/360 (ISDA)']</t>
  </si>
  <si>
    <t>['30/360', 'Actual/Actual (ICMA)', 'Actual/360', 'Actual/Actual (ISDA)', 'Actual/365 (Fixed)', '30E/360 (ISDA)', '30E/360']</t>
  </si>
  <si>
    <t>['FRN', 'Eurodollar', 'Following', 'Modified Following', 'Modified', 'Preceding']</t>
  </si>
  <si>
    <t>['TELEFÃ“NICA, S.A.']</t>
  </si>
  <si>
    <t>['Save for any fees payable to the Managers/Dealer, so far as the Issuer is aware, no person involved in the offer of the Instruments has an interest material to the offer', 'Bespoke wording']</t>
  </si>
  <si>
    <t>['As specified in the Conditions', 'Specify date(s)']</t>
  </si>
  <si>
    <t>['Deutsche Bank AG, London Branch', 'Citibank N.A., London Branch', 'HSBC Bank plc', 'The Bank of New York Mellon SA/NV, London Branch', 'The Bank of New York Mellon SA/NV, Luxembourg Branch']</t>
  </si>
  <si>
    <t>['TELEFÃ“NICA EMISIONES, S.A.U.']</t>
  </si>
  <si>
    <t>['549300Y5MFC45W5Z3K71']</t>
  </si>
  <si>
    <t>['London', 'New York', 'Specify other']</t>
  </si>
  <si>
    <t>['As specified in the Conditions', 'Specify other(s)']</t>
  </si>
  <si>
    <t>['FA Selected Bond', 'Specify other']</t>
  </si>
  <si>
    <t>['The Bank of New York Mellon, London Branch', 'The Bank of New York Mellon SA/NV, Luxembourg Branch']</t>
  </si>
  <si>
    <t>['General financing requirements', 'Finance/Refinance SDG Eligible Projects']</t>
  </si>
  <si>
    <t>['Actual/Actual', 'Actual/365 (Fixed)', 'Actual 365 (Sterling)', 'Actual/360', '30/360', '360/360', 'Bond Basis', '30E/360', 'Eurobond Basis', '30E/360 (ISDA)', 'Actual/Actual (ICMA)', 'Actual/365L', 'Actual/Actual (ISDA)']</t>
  </si>
  <si>
    <t>['2012', '2013', '2014', '2015', '2016', '2017', '2018']</t>
  </si>
  <si>
    <t>['30/360', 'Actual/Actual (ICMA)', 'Actual/360', 'Actual/Actual (ISDA)', 'Actual/Actual', 'Actual/365 (Fixed)', 'Actual/365 (Sterling)', '360/360', 'Bond Basis', '30E/360', 'Eurobond Basis', 'Actual/365L', '30E/360 (ISDA)']</t>
  </si>
  <si>
    <t>['Temporary Global Note Exchangeable for a Permanent Global Note And Then Definitive Notes', 'Temporary Global Note Exchangeable for Definitive Notes on notice', 'Permanent Global Note Exchangeable for Definitive Notes']</t>
  </si>
  <si>
    <t>['TOTAL S.A.']</t>
  </si>
  <si>
    <t>['TOTAL S.A.', 'TOTAL CAPITAL', 'TOTAL CAPITAL CANADA LTD.', 'TOTAL CAPITAL INTERNATIONAL']</t>
  </si>
  <si>
    <t>['529900S21EQ1BO4ESM68', '529900QI55ZLJVCMPA71', '5299005IX98ZZ9LSGK46', '549300U37G2I8G4RUG09']</t>
  </si>
  <si>
    <t>['Board', 'Executive Committee of the Board']</t>
  </si>
  <si>
    <t>['The Issue Date', 'Exchange of the Temporary Global Note for interests in the Permanent Global Note', 'Specify other']</t>
  </si>
  <si>
    <t>['on the third day after the day on which it was given to Euroclear Bank SA/NV and Clearstream Banking S.A.', 'on the third day after the day on which it was given to CDS Clearing and Depository Services Inc.', 'on the day on which it was given to Euroclear Bank SA/NV and Clearstream Banking S.A.', 'on the day on which it was given to CDS Clearing and Depository Services Inc.']</t>
  </si>
  <si>
    <t>['London', 'Brussels', 'Toronto', 'Specify other']</t>
  </si>
  <si>
    <t>['30/360', 'Actual/Actual (ICMA)', 'Actual/360', 'Actual/Actual (ISDA)', 'Actual/365 (Fixed)', 'Actual/Actual Canadian Compound Method']</t>
  </si>
  <si>
    <t>['as discussed in â€œSubscription and Saleâ€_x009d_ in the Prospectus', 'as set out below', 'for any fees payable to the']</t>
  </si>
  <si>
    <t>['The Bank of New York Mellon, London Branch']</t>
  </si>
  <si>
    <t>['Toyota Motor Finance (Netherlands) B.V.', 'Toyota Credit Canada Inc.', 'Toyota Finance Australia Limited (Abn 48 002 435 181)', 'Toyota Motor Credit Corporation']</t>
  </si>
  <si>
    <t>['724500OPA8GZSQUNSR96', 'HJZQGXYTVV2NWJZLPW74', '3UKPTDP5PGQRH8AUK042', 'Z2VZBHUMB7PWWJ63I008']</t>
  </si>
  <si>
    <t>['Amount per Calculation Amount', 'Special Redemption Amount']</t>
  </si>
  <si>
    <t>['Dates', 'At any time that is more than 90 days prior to the Maturity Date']</t>
  </si>
  <si>
    <t>['As far as the Issuer is aware, no person involved in the issue of the Notes has an interest material to the offer.', 'Bespoke Disclosure to be included']</t>
  </si>
  <si>
    <t>['The Bank of New York Mellon SA/NV, Luxembourg Branch', 'BNY Trust Company of Canada']</t>
  </si>
  <si>
    <t>['11:00 a.m. London time', '11:00 a.m. Brussels time', '10:00 a.m. Toronto time']</t>
  </si>
  <si>
    <t>TStest.json</t>
  </si>
  <si>
    <t>['Euroclear and Clearstream', 'Euroclear, Clearstream and DTCC', 'Euroclear', 'Euroclear France', 'DTCC', 'CMU', 'CDS (Canada)', 'Austraclear', 'Clearstream']</t>
  </si>
  <si>
    <t>['the Issue Date', 'the date that is 40 days after the Issue Date', 'the exchange of the Temporary Global Note for interests in the Permanent Global Note']</t>
  </si>
  <si>
    <t>['Actual/Actual ISDA', 'Actual/Actual (ICMA)', 'Actual/Actual', 'Actual/365 (Fixed)', 'Actual 365 (Sterling)', 'Actual/360', '30/360', '360/360', 'Bond Basis', '30E/360', 'Eurobond Basis', '30E/360 (ISDA)']</t>
  </si>
  <si>
    <t>['Single Fee', 'Split into Managing and Underwriting fees and Selling Commission', 'Undisclosed']</t>
  </si>
  <si>
    <t>['English Law']</t>
  </si>
  <si>
    <t>['Deutsche Bank AG, London', 'Citibank, N.A.', 'HSBC Bank plc', 'The Bank of New York Mellon SA/NV']</t>
  </si>
  <si>
    <t>['African Development Bank']</t>
  </si>
  <si>
    <t>['549300LNCLMO3ITVCU07']</t>
  </si>
  <si>
    <t>['Eligible counterparties (ECPs) only', 'Professional and ECPs only', 'Retail, Professional and ECPs', 'MiFID Not Applicable']</t>
  </si>
  <si>
    <t>['TEFRA C', 'TEFRA D', 'Not Applicable']</t>
  </si>
  <si>
    <t>['Board approval', 'Non board level']</t>
  </si>
  <si>
    <t>['Temporary Global Note exchangeable for a Permanent Global Note which is exchangeable for definitive Notes on specified days notice', 'Temporary Global Note exchangeable for a Permanent Global Note which is exchangeable for definitive Notes in the limited circumstances specified in the Permanent Global Note', 'Temporary Global Note exchangeable for definitive Notes', 'Permanent Global Note exchangeable for definitive Notes on specified days notice', 'Permanent Global Note exchangeable for definitive Notes in the limited circumstances specified in the Permanent Global Note', 'Bearer SIS Notes', 'Bearer Uncertificated Swiss Non SIS Notes']</t>
  </si>
  <si>
    <t>['Not Applicable', 'Applicable - Condition 6(f)', 'Applicable - Condition 6(g)']</t>
  </si>
  <si>
    <t>['Euroclear Bank SA/NV', 'Clearstream Banking S.A.', 'Clearstream Banking AG', 'DTC', 'SIX SIS Ltd', 'Specify other']</t>
  </si>
  <si>
    <t>['the Issue Date', 'specified date']</t>
  </si>
  <si>
    <t>['As set out in the Conditions', 'Specify other details']</t>
  </si>
  <si>
    <t>['30/360', 'Actual/Actual (ICMA)', 'Actual/Actual (ISDA)', 'Actual/365 (Fixed)', 'Actual/360', 'Actual/Actual', 'Actual/365(Sterling)', '360/360', '30E/360', 'Eurobond Basis', 'Bond Basis']</t>
  </si>
  <si>
    <t>['annually', 'semi-annually', 'quarterly', 'monthly', 'specify other']</t>
  </si>
  <si>
    <t>['annually', 'semi-annually', 'quarterly', 'monthly', 'daily', 'other frequency to be specified']</t>
  </si>
  <si>
    <t>['Bearer Notes', 'Registered Notes']</t>
  </si>
  <si>
    <t>['English', 'Swiss']</t>
  </si>
  <si>
    <t>['Save as discussed in "Subscription and Sale" in the Base Listing Particulars, so far as the Issuer is aware, no person involved in the issue of the Notes has an interest material to the offer', 'Bespoke disclosure', 'Not Applicable']</t>
  </si>
  <si>
    <t>['UBS AG', 'UBS Switzerland AG', 'UBS Europe SE', 'The Bank of New York Mellon, acting through its London Branch', 'The Bank of New York Mellon SA/NV Luxembourg Branch', 'The Bank of New York Mellon SA/NV Dublin Branch', 'U.S. Bank Trust National Association']</t>
  </si>
  <si>
    <t>['2000 ISDA Definition', '2006 ISDA Definition']</t>
  </si>
  <si>
    <t>['Yes.', 'No - see Fixed Rate Provisions']</t>
  </si>
  <si>
    <t>['UBS AG, acting through its head offices in Basel and Zurich', 'UBS AG, acting through branch to be specified']</t>
  </si>
  <si>
    <t>['BFM8T61CT2L1QCEMIK50']</t>
  </si>
  <si>
    <t>['Application has been made', 'The Notes have been provisionally admitted to trading']</t>
  </si>
  <si>
    <t>['Luxembourg Stock Exchange', 'Euronext Dublin', 'SIX Swiss Exchange', 'Other Listing Venue']</t>
  </si>
  <si>
    <t>['Not less than 15 and no more than 35 days prior notice', 'specify other', 'Not Applicable']</t>
  </si>
  <si>
    <t>['from the offices of The Bank of New York Mellon', 'from UBS Investment Bank']</t>
  </si>
  <si>
    <t>['Specify date', 'Specify period', 'Specify the par redemption date']</t>
  </si>
  <si>
    <t>['General financing requirements', 'Bespoke disclosure']</t>
  </si>
  <si>
    <t>['Specified Amount per Calculation Amount', 'Specified Percentage', 'Other']</t>
  </si>
  <si>
    <t>['Redemption at par, subject to any purchase and cancellation or early redemption', 'Partly Paid', 'Instalment']</t>
  </si>
  <si>
    <t>['USD-LIBOR', 'EURIBOR', 'GBP-LIBOR', 'JPY-LIBOR', 'AUD-BBSW', 'CAD-BA-CDOR', 'CHF-LIBOR', 'CNH-HIBOR', 'CZK-PRIBOR', 'DKK-CIBOR', 'HKD-HIBOR', 'HUF-BUBOR', 'MXN-TIIE', 'NOK-NIBOR', 'NZD-BBR-BID', 'PLN-WIBOR', 'RON-ROBOR', 'SEK-STIBOR', 'SGD-SIBOR', 'SGD-SOR', 'TRY-TRYIBOR', 'ZAR-JIBAR', 'U.S. Federal Funds Rate', 'SOFR', 'SONIA', 'EONIA']</t>
  </si>
  <si>
    <t>['Unrestricted Global Note registered in the name of a nominee for DTC', 'Unrestricted Global Note registered in the name of a nominee for a common depositary for Euroclear and Clearstream Luxembourg', 'Unrestricted Global Note registered in the name of a nominee for a common depositary for Euroclear Clearstream Luxembourg and Clearstream Frankfurt', 'Unrestricted Global Note registered in the name of a nominee for a common safekeeper for Euroclear and Clearstream Luxembourg', 'Registered Uncertificated Swiss SIS Note', 'Registered Uncertificated Swiss Non SIS Note', 'Unified Global Note']</t>
  </si>
  <si>
    <t>['U.S. Bank Trust National Association', 'The Bank of New York Mellon SA/NV, Luxembourg Branch', 'UBS AG', 'UBS Europe SE', 'UBS Switzerland']</t>
  </si>
  <si>
    <t>['As per the Conditions', 'The 2006 ISDA Definitions apply']</t>
  </si>
  <si>
    <t>['SIX Exchange Regulation', 'Specify other']</t>
  </si>
  <si>
    <t>['TEFRA C', 'TEFRA D', 'TEFRA D in accordance with usual Swiss market practice', 'TEFRA not applicable']</t>
  </si>
  <si>
    <t>['Uncertificated Swiss SIS Notes', 'Uncertificated Swiss Non SIS Notes']</t>
  </si>
  <si>
    <t>['Appears on Register', 'Does NOT Appear on Register', 'Out of Scope']</t>
  </si>
  <si>
    <t>['does not fall within the scope of the Benchmark Regulation by virtue of Article 2 of that regulation', 'the transitional provisions in Article 51 of the Benchmark Regulation apply']</t>
  </si>
  <si>
    <t>['Euroclear', 'Euroclear and Clearstream', 'DTCC', 'Clearstream']</t>
  </si>
  <si>
    <t>['Vodafone Group Plc']</t>
  </si>
  <si>
    <t>['Make Whole/Spens and Par Call', 'Par Call Only', 'Make Whole/Spens Call Only', 'Optional Redemption Amount']</t>
  </si>
  <si>
    <t>['213800TB53ELEUKM7Q61']</t>
  </si>
  <si>
    <t>['Spens Amount', 'Make Whole Redemption Amount']</t>
  </si>
  <si>
    <t>['Bespoke Disclosure to be included', 'Save for any fees payable to the Managers/Dealer, so far as the Issuer is aware, no person involved in the issue of the Notes has an interest material to the offer.']</t>
  </si>
  <si>
    <t>['HSBC Bank USA National Association']</t>
  </si>
  <si>
    <t>['Green Projects', 'Other', 'As per the Prospectus']</t>
  </si>
  <si>
    <t>['Board approval', 'Non-Board approval']</t>
  </si>
  <si>
    <t>['Actual/Actual (ICMA)', 'Actual/Actual (ISDA)', 'Actual/Actual', 'Actual/365 (Fixed)', 'Actual/365 (Sterling)', 'Sterling/FRN', 'Actual/365', 'Actual/360', '30/360', '360/360', '30E/360', '30E/360 (ISDA)']</t>
  </si>
  <si>
    <t>['30/360', 'Actual/Actual (ISDA)', 'Actual/Actual (ICMA)']</t>
  </si>
  <si>
    <t>['AAA', 'AA (high)', 'AA', 'AA (low)', 'A (high)', 'A', 'A (low)', 'BBB (high)', 'BBB', 'BBB (low)', 'BB (high)', 'BB', 'BB (low)', 'Not Rated']</t>
  </si>
  <si>
    <t>['1', '2', '3', '5', '7', '10', '20', '30']</t>
  </si>
  <si>
    <t>['Reuters Screen FRBCMT', 'Reuters Screen FEDCMT']</t>
  </si>
  <si>
    <t>['21 March 2019', '16 March 2018', '17 March 2017', '25 January 2017', '7 March 2016', '10 March 2015', '11 April 2014', '16 April 2013', '5 April 2012', '2 June 2011']</t>
  </si>
  <si>
    <t>['Per the Prospectus', 'New York']</t>
  </si>
  <si>
    <t>['Screen Rate Determination', 'ISDA Determination', 'CMT Rate Determination', 'CMS Rate Determination']</t>
  </si>
  <si>
    <t>['Each Interest Payment Date', 'Specify other']</t>
  </si>
  <si>
    <t>['Wells Fargo &amp; Company']</t>
  </si>
  <si>
    <t>['PBLD0EJDB5FWOLXP3B76']</t>
  </si>
  <si>
    <t>['Temporary Global Note exchangeable for a Permanent Global Note which is exchangeable for Definitive Notes on notice', 'Temporary Global Note exchangeable for a Permanent Global Note which is exchangeable for Definitive Notes at any time', 'Temporary Global Note exchangeable for a Permanent Global Note which is exchangeable for Definitive Notes in the limited circumstances specified in the Permanent Global Note', 'Temporary Global Note exchangeable for Definitive Notes on notice', 'Permanent Global Note exchangeable for Definitive Notes on notice', 'Permanent Global Note exchangeable for Definitive Notes on at any time', 'Permanent Global Note exchangeable for Definitive Notes in the limited circumstances specified in the Permanent Global Note']</t>
  </si>
  <si>
    <t>['Global Registered Note exchangeable for Individual Note Certificates on notice', 'Global Registered Note exchangeable for Individual Note Certificates at any time', 'Global Registered Note exchangeable for Individual Note Certificates in the limited circumstances described in the Global Registered Note']</t>
  </si>
  <si>
    <t>['See "Use of Proceeds" in Base Prospectus', 'Specify other use of proceeds']</t>
  </si>
  <si>
    <t>['Weekly', 'Monthly']</t>
  </si>
  <si>
    <t>['the second business day after the day on which it was given to Euroclear and Clearstream, Luxembourg', 'the business day after the day on which it was given to Euroclear and Clearstream, Luxembourg', 'the second day after the day on which it was given to Euroclear and Clearstream, Luxembourg']</t>
  </si>
  <si>
    <t>['Specify Amount per Calculation Amount', 'Specify other']</t>
  </si>
  <si>
    <t>['WPP plc']</t>
  </si>
  <si>
    <t>['WPP 2005 Limited']</t>
  </si>
  <si>
    <t>['WPP Jubilee Limited']</t>
  </si>
  <si>
    <t>['Save for any fees payable to the Managers/Dealers, so far as the Issuer is aware, no person involved in the issue of the Notes has an interest material to the offer', 'Bespoke disclosure', 'Not Applicable']</t>
  </si>
  <si>
    <t>['Specify Amount per Calculation Amount', 'See Appendix', 'Specify other']</t>
  </si>
  <si>
    <t>['Deutsche Bank AG, London Branch', 'Citibank N.A., London Branch', 'HSBC Bank plc', 'The Bank of New York Mellon SA/NV', 'Citigroup Global Markets Deutschland AG']</t>
  </si>
  <si>
    <t>['WPP Finance 2013', 'WPP Finance 2016', 'WPP Finance 2017', 'WPP Finance S.A.', 'WPP Finance Deutschland GmbH']</t>
  </si>
  <si>
    <t>['Specify amount per Calculation Amount', 'Spens Amount', 'Make Whole Amount', 'Specify other']</t>
  </si>
  <si>
    <t>['549300L84EKSLWWPGI24', '54930075XV07BV32MP65', '549300IYY97T872E8L21', '549300KWN0W6L03WNN80', '549300187TP95ZWG8155']</t>
  </si>
  <si>
    <t>['Specify dates', 'Specify period', 'Specify other']</t>
  </si>
  <si>
    <t>['The Issuer', 'The Noteholders', 'Not Applicable']</t>
  </si>
  <si>
    <t>['Temporary to Permanent to Definitives on Exchange Event', 'Temporary to Definitives on Exchange Event', 'Permanent to Definitives on Exchange Event', 'No physcial delivery of bearer Notes in Belgium or US']</t>
  </si>
  <si>
    <t>['the Issue Date', 'the date that is 40 days after the Issue Date', 'the next Coupon date/exchange of the Temporary Global Note for interests in the Permanent Global Note']</t>
  </si>
  <si>
    <t>['4 September 2018', '29 September 2017', '30 September 2016', '27 November 2015', '3 November 2014', '20 September 2013']</t>
  </si>
  <si>
    <t>['Established In The EU And Registered', 'Established In The EU And Not Registered']</t>
  </si>
  <si>
    <t>['YAPI VE KREDÄ° BANKASI A.Åž.']</t>
  </si>
  <si>
    <t>['B85ZYWEZ5IZCZ2WNIO12']</t>
  </si>
  <si>
    <t>['Regulation S Global Note registered in the name of a nominee for DTC', 'Regulation S Global Note registered in the name of a nominee for a common depositary for Euroclear and Clearstream, Luxembourg', 'Rule 144A Globale Note registered in the name of a nominee for DTC', 'Rule 144A Global Note registered in the name of a nominee for a common depositary for Euroclear and Clearstream, Luxembourg', 'Definitive Regulation S Registered Note']</t>
  </si>
  <si>
    <t>['London', 'Brussels', 'Istanbul', 'London and Istanbul']</t>
  </si>
  <si>
    <t>Data Type</t>
  </si>
  <si>
    <t>Tag Library</t>
  </si>
  <si>
    <t>Apply Label and Type</t>
  </si>
  <si>
    <t>Apply Label only</t>
  </si>
  <si>
    <t>Apply Type only</t>
  </si>
  <si>
    <t>Do not apply</t>
  </si>
  <si>
    <t>Categories L1 (MTN Desk)</t>
  </si>
  <si>
    <t>Categories L1 (Law Firm?)</t>
  </si>
  <si>
    <t>Categories L1 (IPA?)</t>
  </si>
  <si>
    <t>Categories L2</t>
  </si>
  <si>
    <t>Categories L3  (detailed in taxonomy)</t>
  </si>
  <si>
    <t>Listing, Clearing &amp; Settlement</t>
  </si>
  <si>
    <t>Interest</t>
  </si>
  <si>
    <t>Product Structure</t>
  </si>
  <si>
    <t>document on right, needs render per field completion</t>
  </si>
  <si>
    <t>Miscelleaneous</t>
  </si>
  <si>
    <t>4 categories: Key Bond Information / Product Structure / Legal &amp; Regulatory / Listing, Clearing &amp; Settlement</t>
  </si>
  <si>
    <t>6 categories: Key Bond Information / Interest / Product Structure / Legal &amp; Regulatory / Listing, Clearing &amp; Settlement / Miscelleaneous</t>
  </si>
  <si>
    <t>Type (New)</t>
  </si>
  <si>
    <t>Ratings_Required_Instrument</t>
  </si>
  <si>
    <t>Ratings_Required_Programme_Rating</t>
  </si>
  <si>
    <t>Document</t>
  </si>
  <si>
    <t>Value</t>
  </si>
  <si>
    <t>2012-07-03T00:00:00</t>
  </si>
  <si>
    <t>Date of the Offering Circular containing the Conditions under which the first Tranche of the current Series was issued</t>
  </si>
  <si>
    <t>Will a Calculation and Delivery Agent be appointed?</t>
  </si>
  <si>
    <t>Will the Notes be listed and admitted to trading?</t>
  </si>
  <si>
    <t>Are the Notes Partly Paid Notes?</t>
  </si>
  <si>
    <t>Are the Offering Circular and any Supplements available for viewing?</t>
  </si>
  <si>
    <t>Are the Notes guaranteed?</t>
  </si>
  <si>
    <t>Global Medium Term Note Programme</t>
  </si>
  <si>
    <t>DACL</t>
  </si>
  <si>
    <t>MTN [•]/[•]</t>
  </si>
  <si>
    <t>Issuer Instruction</t>
  </si>
  <si>
    <t>Purchaser's Confirmation</t>
  </si>
  <si>
    <t>GEL</t>
  </si>
  <si>
    <t>Conditions 5(d)(iii) and 5(h) apply</t>
  </si>
  <si>
    <t>Specify other</t>
  </si>
  <si>
    <t>Condition 5(d) applies</t>
  </si>
  <si>
    <t>Specify amount per Calculation Amount</t>
  </si>
  <si>
    <t>Specified Percentage per Specified Denomination</t>
  </si>
  <si>
    <t>Actual/Actual – ICMA</t>
  </si>
  <si>
    <t>Actual/Actual – ISDA</t>
  </si>
  <si>
    <t>30E/360 (Eurobond)</t>
  </si>
  <si>
    <t>/360</t>
  </si>
  <si>
    <t>Other – See Annex</t>
  </si>
  <si>
    <t>Temporary Global Note exchangeable for permanent Global Note on certification as to non-US beneficial ownership and thereafter exchangeable only upon an Exchange Event</t>
  </si>
  <si>
    <t>Temporary Global Note exchangeable for definitive Bearer Notes certification as to non-US beneficial ownership</t>
  </si>
  <si>
    <t>No exchange for definitive Notes will be possible in respect of a holding of Notes in an aggregate amount which is less than the Specified Denomination</t>
  </si>
  <si>
    <t>European Bank for Reconstruction and Development</t>
  </si>
  <si>
    <t>Listing application is expected to be made</t>
  </si>
  <si>
    <t>Listing application has been made</t>
  </si>
  <si>
    <t>Listing application will be made</t>
  </si>
  <si>
    <t>London</t>
  </si>
  <si>
    <t>Condition 4(b)(v) applies</t>
  </si>
  <si>
    <t>Specify other details</t>
  </si>
  <si>
    <t>Ordinary capital resources and operations (include reference to Net Proceeds amount)</t>
  </si>
  <si>
    <t>Ordinary capital resources and operations (do not include reference to Net Proceeds amount)</t>
  </si>
  <si>
    <t>Single Commission</t>
  </si>
  <si>
    <t>Split into Managing and Underwriting Commissions and Selling Commission</t>
  </si>
  <si>
    <t>549300HTGDOVDU6OGK19</t>
  </si>
  <si>
    <t>Senior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</si>
</sst>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d mmm yyyy"/>
  </numFmts>
  <fonts count="29">
    <font>
      <sz val="11.0"/>
      <color theme="1"/>
      <name val="Arial"/>
    </font>
    <font>
      <b/>
      <i/>
      <color theme="1"/>
      <name val="Calibri"/>
    </font>
    <font>
      <color theme="1"/>
      <name val="Calibri"/>
    </font>
    <font>
      <b/>
      <color theme="1"/>
      <name val="Calibri"/>
    </font>
    <font>
      <sz val="11.0"/>
      <color theme="1"/>
      <name val="Calibri"/>
    </font>
    <font>
      <b/>
      <sz val="10.0"/>
      <color rgb="FFFFFFFF"/>
      <name val="Arial"/>
    </font>
    <font>
      <b/>
      <sz val="10.0"/>
      <color rgb="FF000000"/>
      <name val="Arial"/>
    </font>
    <font>
      <sz val="10.0"/>
      <color rgb="FFFFFFFF"/>
      <name val="Arial"/>
    </font>
    <font>
      <sz val="11.0"/>
      <color rgb="FFFFFFFF"/>
      <name val="Arial"/>
    </font>
    <font>
      <sz val="11.0"/>
      <color rgb="FF000000"/>
      <name val="Calibri"/>
    </font>
    <font>
      <color rgb="FF000000"/>
      <name val="Calibri"/>
    </font>
    <font/>
    <font>
      <b/>
      <color rgb="FFFFFFFF"/>
      <name val="Calibri"/>
    </font>
    <font>
      <u/>
      <color rgb="FF1155CC"/>
      <name val="Calibri"/>
    </font>
    <font>
      <b/>
      <sz val="11.0"/>
      <color rgb="FFFFFFFF"/>
      <name val="Arial"/>
    </font>
    <font>
      <sz val="11.0"/>
      <color rgb="FF000000"/>
      <name val="Docs-Calibri"/>
    </font>
    <font>
      <color rgb="FFFFFFFF"/>
      <name val="Calibri"/>
    </font>
    <font>
      <color theme="0"/>
      <name val="Calibri"/>
    </font>
    <font>
      <color rgb="FF000000"/>
      <name val="Arial"/>
    </font>
    <font>
      <i/>
      <color theme="1"/>
      <name val="Calibri"/>
    </font>
    <font>
      <u/>
      <color rgb="FF0000FF"/>
    </font>
    <font>
      <color theme="1"/>
      <name val="Arial"/>
    </font>
    <font>
      <b/>
      <color theme="1"/>
      <name val="Arial"/>
    </font>
    <font>
      <b/>
      <color rgb="FFFFFFFF"/>
      <name val="Arial"/>
    </font>
    <font>
      <u/>
      <color rgb="FF1155CC"/>
      <name val="Arial"/>
    </font>
    <font>
      <u/>
      <color rgb="FF1155CC"/>
      <name val="Arial"/>
    </font>
    <font>
      <sz val="10.0"/>
      <color theme="0"/>
      <name val="Arial"/>
    </font>
    <font>
      <b/>
      <sz val="11.0"/>
      <color theme="1"/>
      <name val="Calibri"/>
    </font>
    <font>
      <b/>
      <sz val="12.0"/>
      <color theme="1"/>
      <name val="Calibri"/>
    </font>
  </fonts>
  <fills count="28">
    <fill>
      <patternFill patternType="none"/>
    </fill>
    <fill>
      <patternFill patternType="lightGray"/>
    </fill>
    <fill>
      <patternFill patternType="solid">
        <fgColor rgb="FFD9D9D9"/>
        <bgColor rgb="FFD9D9D9"/>
      </patternFill>
    </fill>
    <fill>
      <patternFill patternType="solid">
        <fgColor rgb="FFFFFF00"/>
        <bgColor rgb="FFFFFF00"/>
      </patternFill>
    </fill>
    <fill>
      <patternFill patternType="solid">
        <fgColor rgb="FFCCCCCC"/>
        <bgColor rgb="FFCCCCCC"/>
      </patternFill>
    </fill>
    <fill>
      <patternFill patternType="solid">
        <fgColor rgb="FF1F3864"/>
        <bgColor rgb="FF1F3864"/>
      </patternFill>
    </fill>
    <fill>
      <patternFill patternType="solid">
        <fgColor rgb="FF833C0B"/>
        <bgColor rgb="FF833C0B"/>
      </patternFill>
    </fill>
    <fill>
      <patternFill patternType="solid">
        <fgColor rgb="FF548135"/>
        <bgColor rgb="FF548135"/>
      </patternFill>
    </fill>
    <fill>
      <patternFill patternType="solid">
        <fgColor rgb="FFE06666"/>
        <bgColor rgb="FFE06666"/>
      </patternFill>
    </fill>
    <fill>
      <patternFill patternType="solid">
        <fgColor rgb="FFFFFFFF"/>
        <bgColor rgb="FFFFFFFF"/>
      </patternFill>
    </fill>
    <fill>
      <patternFill patternType="solid">
        <fgColor theme="9"/>
        <bgColor theme="9"/>
      </patternFill>
    </fill>
    <fill>
      <patternFill patternType="solid">
        <fgColor rgb="FFEFEFEF"/>
        <bgColor rgb="FFEFEFEF"/>
      </patternFill>
    </fill>
    <fill>
      <patternFill patternType="solid">
        <fgColor rgb="FFFF0000"/>
        <bgColor rgb="FFFF0000"/>
      </patternFill>
    </fill>
    <fill>
      <patternFill patternType="solid">
        <fgColor rgb="FF6AA84F"/>
        <bgColor rgb="FF6AA84F"/>
      </patternFill>
    </fill>
    <fill>
      <patternFill patternType="solid">
        <fgColor rgb="FF073763"/>
        <bgColor rgb="FF073763"/>
      </patternFill>
    </fill>
    <fill>
      <patternFill patternType="solid">
        <fgColor rgb="FFE69138"/>
        <bgColor rgb="FFE69138"/>
      </patternFill>
    </fill>
    <fill>
      <patternFill patternType="solid">
        <fgColor rgb="FFA2C4C9"/>
        <bgColor rgb="FFA2C4C9"/>
      </patternFill>
    </fill>
    <fill>
      <patternFill patternType="solid">
        <fgColor rgb="FF76A5AF"/>
        <bgColor rgb="FF76A5AF"/>
      </patternFill>
    </fill>
    <fill>
      <patternFill patternType="solid">
        <fgColor rgb="FF45818E"/>
        <bgColor rgb="FF45818E"/>
      </patternFill>
    </fill>
    <fill>
      <patternFill patternType="solid">
        <fgColor rgb="FFF3F3F3"/>
        <bgColor rgb="FFF3F3F3"/>
      </patternFill>
    </fill>
    <fill>
      <patternFill patternType="solid">
        <fgColor rgb="FF38761D"/>
        <bgColor rgb="FF38761D"/>
      </patternFill>
    </fill>
    <fill>
      <patternFill patternType="solid">
        <fgColor rgb="FFCC0000"/>
        <bgColor rgb="FFCC0000"/>
      </patternFill>
    </fill>
    <fill>
      <patternFill patternType="solid">
        <fgColor rgb="FFFFF2CC"/>
        <bgColor rgb="FFFFF2CC"/>
      </patternFill>
    </fill>
    <fill>
      <patternFill patternType="solid">
        <fgColor rgb="FF4285F4"/>
        <bgColor rgb="FF4285F4"/>
      </patternFill>
    </fill>
    <fill>
      <patternFill patternType="solid">
        <fgColor rgb="FFFEF2CB"/>
        <bgColor rgb="FFFEF2CB"/>
      </patternFill>
    </fill>
    <fill>
      <patternFill patternType="solid">
        <fgColor rgb="FFFFE598"/>
        <bgColor rgb="FFFFE598"/>
      </patternFill>
    </fill>
    <fill>
      <patternFill patternType="solid">
        <fgColor rgb="FFFCE5CD"/>
        <bgColor rgb="FFFCE5CD"/>
      </patternFill>
    </fill>
    <fill>
      <patternFill patternType="solid">
        <fgColor rgb="FFD9EAD3"/>
        <bgColor rgb="FFD9EAD3"/>
      </patternFill>
    </fill>
  </fills>
  <borders count="26">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right/>
      <top/>
      <bottom/>
    </border>
    <border>
      <left/>
      <right/>
      <top/>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right style="thin">
        <color rgb="FFFFFFFF"/>
      </right>
      <top style="thin">
        <color rgb="FFFFFFFF"/>
      </top>
    </border>
    <border>
      <left style="thin">
        <color rgb="FFFFFFFF"/>
      </left>
      <right style="thin">
        <color rgb="FFFFFFFF"/>
      </right>
      <top style="thin">
        <color rgb="FFFFFFFF"/>
      </top>
    </border>
    <border>
      <left style="thin">
        <color rgb="FFFFFFFF"/>
      </left>
      <top style="thin">
        <color rgb="FFFFFFFF"/>
      </top>
    </border>
    <border>
      <left style="thin">
        <color rgb="FF000000"/>
      </left>
    </border>
    <border>
      <left style="thin">
        <color rgb="FF000000"/>
      </left>
      <right style="thin">
        <color rgb="FF000000"/>
      </right>
    </border>
    <border>
      <right style="thin">
        <color rgb="FF000000"/>
      </right>
    </border>
    <border>
      <left/>
      <top/>
    </border>
    <border>
      <right/>
      <top/>
    </border>
    <border>
      <left/>
      <bottom/>
    </border>
    <border>
      <right/>
      <bottom/>
    </border>
    <border>
      <left style="thin">
        <color rgb="FF000000"/>
      </left>
      <top style="thin">
        <color rgb="FF000000"/>
      </top>
    </border>
    <border>
      <left style="thin">
        <color rgb="FF000000"/>
      </left>
      <bottom style="thin">
        <color rgb="FF000000"/>
      </bottom>
    </border>
    <border>
      <bottom style="thin">
        <color rgb="FF000000"/>
      </bottom>
    </border>
    <border>
      <left style="thin">
        <color rgb="FF000000"/>
      </left>
      <top style="thin">
        <color rgb="FF000000"/>
      </top>
      <bottom style="thin">
        <color rgb="FF000000"/>
      </bottom>
    </border>
    <border>
      <top style="thin">
        <color rgb="FF000000"/>
      </top>
      <bottom style="thin">
        <color rgb="FF000000"/>
      </bottom>
    </border>
  </borders>
  <cellStyleXfs count="1">
    <xf borderId="0" fillId="0" fontId="0" numFmtId="0" applyAlignment="1" applyFont="1"/>
  </cellStyleXfs>
  <cellXfs count="21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left" shrinkToFit="0" vertical="center" wrapText="1"/>
    </xf>
    <xf borderId="1" fillId="2" fontId="3" numFmtId="0" xfId="0" applyAlignment="1" applyBorder="1" applyFill="1" applyFont="1">
      <alignment readingOrder="0" vertical="center"/>
    </xf>
    <xf borderId="1" fillId="2" fontId="3" numFmtId="0" xfId="0" applyAlignment="1" applyBorder="1" applyFont="1">
      <alignment horizontal="left" readingOrder="0" shrinkToFit="0" vertical="center" wrapText="1"/>
    </xf>
    <xf borderId="1" fillId="0" fontId="2" numFmtId="0" xfId="0" applyAlignment="1" applyBorder="1" applyFont="1">
      <alignment readingOrder="0" shrinkToFit="0" vertical="center" wrapText="1"/>
    </xf>
    <xf borderId="1" fillId="0" fontId="2" numFmtId="0" xfId="0" applyAlignment="1" applyBorder="1" applyFont="1">
      <alignment horizontal="left" readingOrder="0" shrinkToFit="0" vertical="center" wrapText="1"/>
    </xf>
    <xf borderId="1" fillId="3" fontId="2" numFmtId="0" xfId="0" applyAlignment="1" applyBorder="1" applyFill="1" applyFont="1">
      <alignment horizontal="left" readingOrder="0" shrinkToFit="0" vertical="center" wrapText="1"/>
    </xf>
    <xf borderId="1" fillId="0" fontId="2" numFmtId="0" xfId="0" applyAlignment="1" applyBorder="1" applyFont="1">
      <alignment readingOrder="0" shrinkToFit="0" wrapText="1"/>
    </xf>
    <xf borderId="0" fillId="4" fontId="1" numFmtId="0" xfId="0" applyAlignment="1" applyFill="1" applyFont="1">
      <alignment readingOrder="0"/>
    </xf>
    <xf borderId="1" fillId="0" fontId="4" numFmtId="0" xfId="0" applyAlignment="1" applyBorder="1" applyFont="1">
      <alignment readingOrder="0" shrinkToFit="0" wrapText="1"/>
    </xf>
    <xf borderId="2" fillId="0" fontId="4" numFmtId="0" xfId="0" applyAlignment="1" applyBorder="1" applyFont="1">
      <alignment horizontal="left" readingOrder="0" shrinkToFit="0" vertical="center" wrapText="1"/>
    </xf>
    <xf borderId="3" fillId="0" fontId="4" numFmtId="0" xfId="0" applyAlignment="1" applyBorder="1" applyFont="1">
      <alignment readingOrder="0" shrinkToFit="0" wrapText="1"/>
    </xf>
    <xf borderId="4" fillId="0" fontId="4" numFmtId="0" xfId="0" applyAlignment="1" applyBorder="1" applyFont="1">
      <alignment horizontal="left" readingOrder="0" shrinkToFit="0" vertical="center" wrapText="1"/>
    </xf>
    <xf borderId="5" fillId="5" fontId="5" numFmtId="0" xfId="0" applyAlignment="1" applyBorder="1" applyFill="1" applyFont="1">
      <alignment horizontal="left" readingOrder="0" shrinkToFit="0" vertical="center" wrapText="1"/>
    </xf>
    <xf borderId="0" fillId="0" fontId="6" numFmtId="164" xfId="0" applyAlignment="1" applyFont="1" applyNumberFormat="1">
      <alignment horizontal="left" readingOrder="0" shrinkToFit="0" vertical="center" wrapText="1"/>
    </xf>
    <xf borderId="0" fillId="0" fontId="7" numFmtId="0" xfId="0" applyAlignment="1" applyFont="1">
      <alignment horizontal="left" readingOrder="0" shrinkToFit="0" vertical="center" wrapText="1"/>
    </xf>
    <xf borderId="0" fillId="0" fontId="7" numFmtId="0" xfId="0" applyAlignment="1" applyFont="1">
      <alignment horizontal="center" readingOrder="0" shrinkToFit="0" vertical="center" wrapText="1"/>
    </xf>
    <xf borderId="5" fillId="5" fontId="7" numFmtId="0" xfId="0" applyAlignment="1" applyBorder="1" applyFont="1">
      <alignment horizontal="left" readingOrder="0" shrinkToFit="0" vertical="center" wrapText="1"/>
    </xf>
    <xf borderId="6" fillId="5" fontId="8" numFmtId="0" xfId="0" applyAlignment="1" applyBorder="1" applyFont="1">
      <alignment horizontal="left" readingOrder="0" shrinkToFit="0" vertical="center" wrapText="1"/>
    </xf>
    <xf borderId="6" fillId="5" fontId="7" numFmtId="0" xfId="0" applyAlignment="1" applyBorder="1" applyFont="1">
      <alignment horizontal="left" readingOrder="0" shrinkToFit="0" vertical="center" wrapText="1"/>
    </xf>
    <xf borderId="5" fillId="5" fontId="7" numFmtId="0" xfId="0" applyAlignment="1" applyBorder="1" applyFont="1">
      <alignment horizontal="center" readingOrder="0" shrinkToFit="0" vertical="center" wrapText="1"/>
    </xf>
    <xf borderId="5" fillId="6" fontId="7" numFmtId="0" xfId="0" applyAlignment="1" applyBorder="1" applyFill="1" applyFont="1">
      <alignment horizontal="center" readingOrder="0" shrinkToFit="0" vertical="center" wrapText="1"/>
    </xf>
    <xf borderId="5" fillId="6" fontId="7" numFmtId="0" xfId="0" applyAlignment="1" applyBorder="1" applyFont="1">
      <alignment horizontal="left" readingOrder="0" shrinkToFit="0" vertical="center" wrapText="1"/>
    </xf>
    <xf borderId="5" fillId="7" fontId="7" numFmtId="0" xfId="0" applyAlignment="1" applyBorder="1" applyFill="1" applyFont="1">
      <alignment horizontal="center" readingOrder="0" shrinkToFit="0" vertical="center" wrapText="1"/>
    </xf>
    <xf borderId="5" fillId="7" fontId="7" numFmtId="0" xfId="0" applyAlignment="1" applyBorder="1" applyFont="1">
      <alignment horizontal="left" readingOrder="0" shrinkToFit="0" vertical="center" wrapText="1"/>
    </xf>
    <xf borderId="5" fillId="8" fontId="7" numFmtId="0" xfId="0" applyAlignment="1" applyBorder="1" applyFill="1" applyFont="1">
      <alignment horizontal="center" readingOrder="0" shrinkToFit="0" vertical="center" wrapText="1"/>
    </xf>
    <xf borderId="0" fillId="0" fontId="2" numFmtId="49" xfId="0" applyAlignment="1" applyFont="1" applyNumberFormat="1">
      <alignment horizontal="left" readingOrder="0" vertical="center"/>
    </xf>
    <xf borderId="0" fillId="0" fontId="9" numFmtId="0" xfId="0" applyAlignment="1" applyFont="1">
      <alignment readingOrder="0" shrinkToFit="0" vertical="center" wrapText="1"/>
    </xf>
    <xf borderId="0" fillId="0" fontId="2" numFmtId="0" xfId="0" applyAlignment="1" applyFont="1">
      <alignment horizontal="center" vertical="center"/>
    </xf>
    <xf borderId="0" fillId="0" fontId="2" numFmtId="0" xfId="0" applyAlignment="1" applyFont="1">
      <alignment horizontal="center" readingOrder="0" vertical="center"/>
    </xf>
    <xf borderId="0" fillId="0" fontId="2" numFmtId="0" xfId="0" applyAlignment="1" applyFont="1">
      <alignment horizontal="center" readingOrder="0" shrinkToFit="0" vertical="center" wrapText="1"/>
    </xf>
    <xf borderId="0" fillId="0" fontId="2" numFmtId="0" xfId="0" applyAlignment="1" applyFont="1">
      <alignment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0" fontId="2" numFmtId="0" xfId="0" applyAlignment="1" applyFont="1">
      <alignment horizontal="right" shrinkToFit="0" vertical="center" wrapText="0"/>
    </xf>
    <xf borderId="0" fillId="0" fontId="2" numFmtId="0" xfId="0" applyAlignment="1" applyFont="1">
      <alignment readingOrder="0"/>
    </xf>
    <xf borderId="0" fillId="0" fontId="2"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2" numFmtId="0" xfId="0" applyAlignment="1" applyFont="1">
      <alignment readingOrder="0" shrinkToFit="0" vertical="center" wrapText="1"/>
    </xf>
    <xf borderId="0" fillId="0" fontId="10" numFmtId="0" xfId="0" applyAlignment="1" applyFont="1">
      <alignment readingOrder="0" vertical="center"/>
    </xf>
    <xf borderId="0" fillId="0" fontId="10" numFmtId="0" xfId="0" applyAlignment="1" applyFont="1">
      <alignment horizontal="center" readingOrder="0" shrinkToFit="0" vertical="center" wrapText="1"/>
    </xf>
    <xf borderId="0" fillId="0" fontId="10"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9" numFmtId="0" xfId="0" applyAlignment="1" applyFont="1">
      <alignment readingOrder="0" shrinkToFit="0" vertical="center" wrapText="1"/>
    </xf>
    <xf borderId="0" fillId="9" fontId="2" numFmtId="0" xfId="0" applyAlignment="1" applyFill="1" applyFont="1">
      <alignment horizontal="left" readingOrder="0" shrinkToFit="0" vertical="center" wrapText="1"/>
    </xf>
    <xf borderId="0" fillId="0" fontId="2" numFmtId="0" xfId="0" applyAlignment="1" applyFont="1">
      <alignment shrinkToFit="0" vertical="center" wrapText="1"/>
    </xf>
    <xf borderId="0" fillId="0" fontId="4" numFmtId="0" xfId="0" applyAlignment="1" applyFont="1">
      <alignment shrinkToFit="0" wrapText="1"/>
    </xf>
    <xf borderId="0" fillId="0" fontId="4" numFmtId="0" xfId="0" applyAlignment="1" applyFont="1">
      <alignment shrinkToFit="0" vertical="center" wrapText="1"/>
    </xf>
    <xf borderId="0" fillId="0" fontId="4" numFmtId="0" xfId="0" applyAlignment="1" applyFont="1">
      <alignment readingOrder="0" shrinkToFit="0" vertical="center" wrapText="1"/>
    </xf>
    <xf borderId="0" fillId="0" fontId="4" numFmtId="0" xfId="0" applyAlignment="1" applyFont="1">
      <alignment horizontal="center" shrinkToFit="0" wrapText="1"/>
    </xf>
    <xf borderId="0" fillId="0" fontId="4" numFmtId="0" xfId="0" applyAlignment="1" applyFont="1">
      <alignment horizontal="center" readingOrder="0" shrinkToFit="0" wrapText="1"/>
    </xf>
    <xf borderId="0" fillId="0" fontId="2" numFmtId="0" xfId="0" applyAlignment="1" applyFont="1">
      <alignment readingOrder="0" shrinkToFit="0" wrapText="1"/>
    </xf>
    <xf borderId="0" fillId="0" fontId="2" numFmtId="0" xfId="0" applyAlignment="1" applyFont="1">
      <alignment horizontal="center" shrinkToFit="0" vertical="center" wrapText="0"/>
    </xf>
    <xf borderId="0" fillId="9" fontId="2" numFmtId="0" xfId="0" applyAlignment="1" applyFont="1">
      <alignment horizontal="center"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shrinkToFit="0" vertical="center" wrapText="1"/>
    </xf>
    <xf borderId="0" fillId="0" fontId="2" numFmtId="0" xfId="0" applyAlignment="1" applyFont="1">
      <alignment vertical="top"/>
    </xf>
    <xf borderId="5" fillId="5" fontId="5" numFmtId="0" xfId="0" applyAlignment="1" applyBorder="1" applyFont="1">
      <alignment horizontal="left" readingOrder="0" shrinkToFit="0" vertical="top" wrapText="1"/>
    </xf>
    <xf borderId="6" fillId="5" fontId="5" numFmtId="0" xfId="0" applyAlignment="1" applyBorder="1" applyFont="1">
      <alignment horizontal="left" readingOrder="0" shrinkToFit="0" vertical="top" wrapText="1"/>
    </xf>
    <xf borderId="5" fillId="10" fontId="5" numFmtId="0" xfId="0" applyAlignment="1" applyBorder="1" applyFill="1" applyFont="1">
      <alignment horizontal="left" readingOrder="0" shrinkToFit="0" vertical="center" wrapText="1"/>
    </xf>
    <xf borderId="0" fillId="0" fontId="2" numFmtId="49" xfId="0" applyAlignment="1" applyFont="1" applyNumberFormat="1">
      <alignment shrinkToFit="0" vertical="top" wrapText="1"/>
    </xf>
    <xf borderId="0" fillId="0" fontId="2" numFmtId="0" xfId="0" applyAlignment="1" applyFont="1">
      <alignment readingOrder="0" shrinkToFit="0" vertical="top" wrapText="1"/>
    </xf>
    <xf borderId="0" fillId="0" fontId="2" numFmtId="0" xfId="0" applyAlignment="1" applyFont="1">
      <alignment shrinkToFit="0" vertical="top" wrapText="1"/>
    </xf>
    <xf borderId="0" fillId="5" fontId="12" numFmtId="0" xfId="0" applyAlignment="1" applyFont="1">
      <alignment horizontal="left" readingOrder="0"/>
    </xf>
    <xf borderId="0" fillId="5" fontId="12" numFmtId="0" xfId="0" applyAlignment="1" applyFont="1">
      <alignment horizontal="left" readingOrder="0" shrinkToFit="0" vertical="center" wrapText="1"/>
    </xf>
    <xf borderId="0" fillId="5" fontId="12" numFmtId="0" xfId="0" applyAlignment="1" applyFont="1">
      <alignment horizontal="left" readingOrder="0" vertical="center"/>
    </xf>
    <xf borderId="0" fillId="8" fontId="12" numFmtId="0" xfId="0" applyAlignment="1" applyFont="1">
      <alignment horizontal="center" readingOrder="0" vertical="center"/>
    </xf>
    <xf borderId="0" fillId="0" fontId="2" numFmtId="0" xfId="0" applyAlignment="1" applyFont="1">
      <alignment horizontal="left" readingOrder="0"/>
    </xf>
    <xf borderId="0" fillId="0" fontId="2" numFmtId="49" xfId="0" applyAlignment="1" applyFont="1" applyNumberFormat="1">
      <alignment horizontal="left"/>
    </xf>
    <xf borderId="0" fillId="0" fontId="2" numFmtId="0" xfId="0" applyAlignment="1" applyFont="1">
      <alignment horizontal="left"/>
    </xf>
    <xf borderId="0" fillId="11" fontId="2" numFmtId="0" xfId="0" applyAlignment="1" applyFill="1" applyFont="1">
      <alignment horizontal="left" readingOrder="0"/>
    </xf>
    <xf borderId="0" fillId="0" fontId="2" numFmtId="0" xfId="0" applyAlignment="1" applyFont="1">
      <alignment horizontal="left" shrinkToFit="0" vertical="center" wrapText="1"/>
    </xf>
    <xf borderId="0" fillId="0" fontId="2" numFmtId="0" xfId="0" applyAlignment="1" applyFont="1">
      <alignment horizontal="left" vertical="center"/>
    </xf>
    <xf borderId="0" fillId="0" fontId="2" numFmtId="0" xfId="0" applyFont="1"/>
    <xf borderId="0" fillId="0" fontId="2" numFmtId="0" xfId="0" applyAlignment="1" applyFont="1">
      <alignment readingOrder="0"/>
    </xf>
    <xf borderId="0" fillId="11" fontId="2" numFmtId="0" xfId="0" applyAlignment="1" applyFont="1">
      <alignment horizontal="left" readingOrder="0"/>
    </xf>
    <xf borderId="0" fillId="0" fontId="4" numFmtId="0" xfId="0" applyAlignment="1" applyFont="1">
      <alignment shrinkToFit="0" vertical="bottom" wrapText="1"/>
    </xf>
    <xf borderId="0" fillId="9" fontId="4" numFmtId="0" xfId="0" applyAlignment="1" applyFont="1">
      <alignment shrinkToFit="0" vertical="bottom" wrapText="1"/>
    </xf>
    <xf borderId="0" fillId="12" fontId="2" numFmtId="0" xfId="0" applyAlignment="1" applyFill="1" applyFont="1">
      <alignment horizontal="left" readingOrder="0"/>
    </xf>
    <xf borderId="0" fillId="9" fontId="2" numFmtId="0" xfId="0" applyAlignment="1" applyFont="1">
      <alignment horizontal="left" shrinkToFit="0" vertical="center" wrapText="1"/>
    </xf>
    <xf borderId="0" fillId="12" fontId="2" numFmtId="0" xfId="0" applyAlignment="1" applyFont="1">
      <alignment horizontal="left" readingOrder="0" shrinkToFit="0" wrapText="1"/>
    </xf>
    <xf borderId="0" fillId="0" fontId="4" numFmtId="0" xfId="0" applyAlignment="1" applyFont="1">
      <alignment readingOrder="0" shrinkToFit="0" vertical="bottom" wrapText="1"/>
    </xf>
    <xf borderId="0" fillId="0" fontId="13" numFmtId="0" xfId="0" applyAlignment="1" applyFont="1">
      <alignment readingOrder="0" vertical="center"/>
    </xf>
    <xf borderId="7" fillId="5" fontId="14" numFmtId="0" xfId="0" applyAlignment="1" applyBorder="1" applyFont="1">
      <alignment horizontal="center" readingOrder="0" shrinkToFit="0" vertical="center" wrapText="1"/>
    </xf>
    <xf borderId="8" fillId="0" fontId="11" numFmtId="0" xfId="0" applyBorder="1" applyFont="1"/>
    <xf borderId="7" fillId="5" fontId="5" numFmtId="0" xfId="0" applyAlignment="1" applyBorder="1" applyFont="1">
      <alignment horizontal="center" readingOrder="0" shrinkToFit="0" vertical="center" wrapText="1"/>
    </xf>
    <xf borderId="7" fillId="13" fontId="14" numFmtId="0" xfId="0" applyAlignment="1" applyBorder="1" applyFill="1" applyFont="1">
      <alignment horizontal="center" readingOrder="0" shrinkToFit="0" vertical="center" wrapText="1"/>
    </xf>
    <xf borderId="9" fillId="0" fontId="11" numFmtId="0" xfId="0" applyBorder="1" applyFont="1"/>
    <xf borderId="7" fillId="14" fontId="14" numFmtId="0" xfId="0" applyAlignment="1" applyBorder="1" applyFill="1" applyFont="1">
      <alignment horizontal="center" readingOrder="0" shrinkToFit="0" vertical="center" wrapText="1"/>
    </xf>
    <xf borderId="0" fillId="15" fontId="14" numFmtId="0" xfId="0" applyAlignment="1" applyFill="1" applyFont="1">
      <alignment horizontal="center" readingOrder="0" vertical="center"/>
    </xf>
    <xf borderId="10" fillId="14" fontId="5" numFmtId="0" xfId="0" applyAlignment="1" applyBorder="1" applyFont="1">
      <alignment horizontal="center" readingOrder="0" shrinkToFit="0" vertical="center" wrapText="1"/>
    </xf>
    <xf borderId="10" fillId="5" fontId="5" numFmtId="0" xfId="0" applyAlignment="1" applyBorder="1" applyFont="1">
      <alignment horizontal="center" readingOrder="0" shrinkToFit="0" vertical="center" wrapText="1"/>
    </xf>
    <xf borderId="10" fillId="8" fontId="5" numFmtId="0" xfId="0" applyAlignment="1" applyBorder="1" applyFont="1">
      <alignment horizontal="center" readingOrder="0" shrinkToFit="0" vertical="center" wrapText="1"/>
    </xf>
    <xf borderId="9" fillId="16" fontId="5" numFmtId="0" xfId="0" applyAlignment="1" applyBorder="1" applyFill="1" applyFont="1">
      <alignment horizontal="center" readingOrder="0" shrinkToFit="0" vertical="center" wrapText="1"/>
    </xf>
    <xf borderId="10" fillId="16" fontId="5" numFmtId="0" xfId="0" applyAlignment="1" applyBorder="1" applyFont="1">
      <alignment horizontal="center" readingOrder="0" shrinkToFit="0" vertical="center" wrapText="1"/>
    </xf>
    <xf borderId="10" fillId="17" fontId="5" numFmtId="0" xfId="0" applyAlignment="1" applyBorder="1" applyFill="1" applyFont="1">
      <alignment horizontal="center" readingOrder="0" shrinkToFit="0" vertical="center" wrapText="1"/>
    </xf>
    <xf borderId="10" fillId="18" fontId="5" numFmtId="0" xfId="0" applyAlignment="1" applyBorder="1" applyFill="1" applyFont="1">
      <alignment horizontal="center" readingOrder="0" shrinkToFit="0" vertical="center" wrapText="1"/>
    </xf>
    <xf borderId="10" fillId="13" fontId="5" numFmtId="0" xfId="0" applyAlignment="1" applyBorder="1" applyFont="1">
      <alignment horizontal="center" readingOrder="0" shrinkToFit="0" vertical="center" wrapText="1"/>
    </xf>
    <xf borderId="7" fillId="13" fontId="5" numFmtId="0" xfId="0" applyAlignment="1" applyBorder="1" applyFont="1">
      <alignment horizontal="center" readingOrder="0" shrinkToFit="0" vertical="center" wrapText="1"/>
    </xf>
    <xf borderId="11" fillId="8" fontId="14" numFmtId="0" xfId="0" applyAlignment="1" applyBorder="1" applyFont="1">
      <alignment horizontal="center" readingOrder="0" shrinkToFit="0" vertical="center" wrapText="1"/>
    </xf>
    <xf borderId="11" fillId="5" fontId="5" numFmtId="0" xfId="0" applyAlignment="1" applyBorder="1" applyFont="1">
      <alignment horizontal="center" readingOrder="0" shrinkToFit="0" vertical="center" wrapText="1"/>
    </xf>
    <xf borderId="12" fillId="5" fontId="5" numFmtId="0" xfId="0" applyAlignment="1" applyBorder="1" applyFont="1">
      <alignment horizontal="center" readingOrder="0" shrinkToFit="0" vertical="center" wrapText="1"/>
    </xf>
    <xf borderId="13" fillId="5" fontId="5" numFmtId="0" xfId="0" applyAlignment="1" applyBorder="1" applyFont="1">
      <alignment horizontal="center" readingOrder="0" shrinkToFit="0" vertical="center" wrapText="1"/>
    </xf>
    <xf borderId="10" fillId="15" fontId="14" numFmtId="0" xfId="0" applyAlignment="1" applyBorder="1" applyFont="1">
      <alignment horizontal="center" readingOrder="0" shrinkToFit="0" vertical="center" wrapText="1"/>
    </xf>
    <xf borderId="7" fillId="15" fontId="14" numFmtId="0" xfId="0" applyAlignment="1" applyBorder="1" applyFont="1">
      <alignment horizontal="center" readingOrder="0" shrinkToFit="0" vertical="center" wrapText="1"/>
    </xf>
    <xf borderId="9" fillId="8" fontId="5" numFmtId="0" xfId="0" applyAlignment="1" applyBorder="1" applyFont="1">
      <alignment horizontal="center" readingOrder="0" shrinkToFit="0" vertical="center" wrapText="1"/>
    </xf>
    <xf borderId="0" fillId="0" fontId="2" numFmtId="165" xfId="0" applyAlignment="1" applyFont="1" applyNumberFormat="1">
      <alignment horizontal="left" readingOrder="0" shrinkToFit="0" vertical="center" wrapText="1"/>
    </xf>
    <xf borderId="14" fillId="0" fontId="2" numFmtId="0" xfId="0" applyAlignment="1" applyBorder="1" applyFont="1">
      <alignment horizontal="left" readingOrder="0" shrinkToFit="0" vertical="center" wrapText="1"/>
    </xf>
    <xf borderId="15" fillId="19" fontId="2" numFmtId="0" xfId="0" applyAlignment="1" applyBorder="1" applyFill="1" applyFont="1">
      <alignment horizontal="center" vertical="center"/>
    </xf>
    <xf borderId="0" fillId="9" fontId="2" numFmtId="0" xfId="0" applyAlignment="1" applyFont="1">
      <alignment horizontal="center" readingOrder="0" vertical="center"/>
    </xf>
    <xf borderId="14" fillId="9" fontId="2" numFmtId="0" xfId="0" applyAlignment="1" applyBorder="1" applyFont="1">
      <alignment horizontal="center" readingOrder="0" shrinkToFit="0" vertical="center" wrapText="1"/>
    </xf>
    <xf borderId="14" fillId="19" fontId="2" numFmtId="0" xfId="0" applyAlignment="1" applyBorder="1" applyFont="1">
      <alignment shrinkToFit="0" vertical="center" wrapText="1"/>
    </xf>
    <xf borderId="0" fillId="19" fontId="2" numFmtId="0" xfId="0" applyAlignment="1" applyFont="1">
      <alignment shrinkToFit="0" vertical="center" wrapText="1"/>
    </xf>
    <xf borderId="14" fillId="0" fontId="2" numFmtId="0" xfId="0" applyAlignment="1" applyBorder="1" applyFont="1">
      <alignment horizontal="center" readingOrder="0" shrinkToFit="0" vertical="center" wrapText="1"/>
    </xf>
    <xf borderId="16" fillId="19" fontId="2" numFmtId="0" xfId="0" applyAlignment="1" applyBorder="1" applyFont="1">
      <alignment shrinkToFit="0" vertical="center" wrapText="1"/>
    </xf>
    <xf borderId="16" fillId="0" fontId="2" numFmtId="0" xfId="0" applyAlignment="1" applyBorder="1" applyFont="1">
      <alignment shrinkToFit="0" vertical="center" wrapText="1"/>
    </xf>
    <xf borderId="15" fillId="0" fontId="2" numFmtId="0" xfId="0" applyAlignment="1" applyBorder="1" applyFont="1">
      <alignment horizontal="center" shrinkToFit="0" vertical="center" wrapText="1"/>
    </xf>
    <xf borderId="16" fillId="0" fontId="2" numFmtId="0" xfId="0" applyAlignment="1" applyBorder="1" applyFont="1">
      <alignment horizontal="left" readingOrder="0" shrinkToFit="0" vertical="center" wrapText="1"/>
    </xf>
    <xf borderId="14" fillId="0" fontId="2" numFmtId="0" xfId="0" applyAlignment="1" applyBorder="1" applyFont="1">
      <alignment shrinkToFit="0" vertical="center" wrapText="1"/>
    </xf>
    <xf borderId="0" fillId="9" fontId="2" numFmtId="0" xfId="0" applyAlignment="1" applyFont="1">
      <alignment horizontal="center" shrinkToFit="0" vertical="center" wrapText="1"/>
    </xf>
    <xf borderId="14" fillId="9" fontId="2" numFmtId="0" xfId="0" applyAlignment="1" applyBorder="1" applyFont="1">
      <alignment horizontal="center" shrinkToFit="0" vertical="center" wrapText="1"/>
    </xf>
    <xf borderId="0" fillId="9" fontId="2" numFmtId="0" xfId="0" applyAlignment="1" applyFont="1">
      <alignment horizontal="center" readingOrder="0" shrinkToFit="0" vertical="center" wrapText="1"/>
    </xf>
    <xf borderId="14" fillId="9" fontId="2" numFmtId="0" xfId="0" applyAlignment="1" applyBorder="1" applyFont="1">
      <alignment horizontal="center" readingOrder="0" shrinkToFit="0" vertical="center" wrapText="1"/>
    </xf>
    <xf borderId="16" fillId="0" fontId="2" numFmtId="0" xfId="0" applyAlignment="1" applyBorder="1" applyFont="1">
      <alignment readingOrder="0" shrinkToFit="0" vertical="center" wrapText="1"/>
    </xf>
    <xf borderId="14" fillId="12" fontId="2" numFmtId="0" xfId="0" applyAlignment="1" applyBorder="1" applyFont="1">
      <alignment horizontal="center" readingOrder="0" shrinkToFit="0" vertical="center" wrapText="1"/>
    </xf>
    <xf borderId="15" fillId="0" fontId="2" numFmtId="0" xfId="0" applyAlignment="1" applyBorder="1" applyFont="1">
      <alignment horizontal="center" readingOrder="0" shrinkToFit="0" vertical="center" wrapText="1"/>
    </xf>
    <xf borderId="0" fillId="9" fontId="15" numFmtId="0" xfId="0" applyAlignment="1" applyFont="1">
      <alignment horizontal="left" readingOrder="0" shrinkToFit="0" wrapText="1"/>
    </xf>
    <xf borderId="0" fillId="0" fontId="2" numFmtId="0" xfId="0" applyAlignment="1" applyFont="1">
      <alignment horizontal="center" shrinkToFit="0" vertical="center" wrapText="1"/>
    </xf>
    <xf borderId="7" fillId="20" fontId="12" numFmtId="0" xfId="0" applyAlignment="1" applyBorder="1" applyFill="1" applyFont="1">
      <alignment horizontal="center" readingOrder="0" shrinkToFit="0" vertical="center" wrapText="1"/>
    </xf>
    <xf borderId="0" fillId="0" fontId="2" numFmtId="0" xfId="0" applyAlignment="1" applyFont="1">
      <alignment horizontal="center"/>
    </xf>
    <xf borderId="10" fillId="13" fontId="16" numFmtId="0" xfId="0" applyAlignment="1" applyBorder="1" applyFont="1">
      <alignment horizontal="left" readingOrder="0" shrinkToFit="0" vertical="center" wrapText="1"/>
    </xf>
    <xf borderId="10" fillId="13" fontId="16" numFmtId="0" xfId="0" applyAlignment="1" applyBorder="1" applyFont="1">
      <alignment horizontal="center" readingOrder="0"/>
    </xf>
    <xf borderId="3" fillId="0" fontId="2" numFmtId="165" xfId="0" applyAlignment="1" applyBorder="1" applyFont="1" applyNumberFormat="1">
      <alignment horizontal="left" readingOrder="0" shrinkToFit="0" vertical="center" wrapText="1"/>
    </xf>
    <xf borderId="3" fillId="0" fontId="2" numFmtId="0" xfId="0" applyAlignment="1" applyBorder="1" applyFont="1">
      <alignment readingOrder="0" shrinkToFit="0" wrapText="1"/>
    </xf>
    <xf borderId="3" fillId="11" fontId="2" numFmtId="9" xfId="0" applyAlignment="1" applyBorder="1" applyFont="1" applyNumberFormat="1">
      <alignment horizontal="center"/>
    </xf>
    <xf borderId="1" fillId="0" fontId="2" numFmtId="165" xfId="0" applyAlignment="1" applyBorder="1" applyFont="1" applyNumberFormat="1">
      <alignment horizontal="left" readingOrder="0" shrinkToFit="0" wrapText="1"/>
    </xf>
    <xf borderId="0" fillId="0" fontId="12" numFmtId="0" xfId="0" applyAlignment="1" applyFont="1">
      <alignment horizontal="center" readingOrder="0" shrinkToFit="0" vertical="center" wrapText="1"/>
    </xf>
    <xf borderId="17" fillId="5" fontId="5" numFmtId="0" xfId="0" applyAlignment="1" applyBorder="1" applyFont="1">
      <alignment horizontal="left" readingOrder="0" shrinkToFit="0" vertical="center" wrapText="1"/>
    </xf>
    <xf borderId="18" fillId="0" fontId="11" numFmtId="0" xfId="0" applyBorder="1" applyFont="1"/>
    <xf borderId="0" fillId="5" fontId="2" numFmtId="0" xfId="0" applyFont="1"/>
    <xf borderId="19" fillId="0" fontId="11" numFmtId="0" xfId="0" applyBorder="1" applyFont="1"/>
    <xf borderId="20" fillId="0" fontId="11" numFmtId="0" xfId="0" applyBorder="1" applyFont="1"/>
    <xf borderId="21" fillId="0" fontId="3" numFmtId="0" xfId="0" applyAlignment="1" applyBorder="1" applyFont="1">
      <alignment readingOrder="0" vertical="center"/>
    </xf>
    <xf borderId="14" fillId="0" fontId="2" numFmtId="0" xfId="0" applyAlignment="1" applyBorder="1" applyFont="1">
      <alignment readingOrder="0" shrinkToFit="0" vertical="center" wrapText="1"/>
    </xf>
    <xf borderId="16" fillId="0" fontId="11" numFmtId="0" xfId="0" applyBorder="1" applyFont="1"/>
    <xf borderId="0" fillId="0" fontId="3" numFmtId="0" xfId="0" applyAlignment="1" applyFont="1">
      <alignment readingOrder="0"/>
    </xf>
    <xf borderId="14" fillId="0" fontId="11" numFmtId="0" xfId="0" applyBorder="1" applyFont="1"/>
    <xf borderId="22" fillId="0" fontId="11" numFmtId="0" xfId="0" applyBorder="1" applyFont="1"/>
    <xf borderId="23" fillId="0" fontId="11" numFmtId="0" xfId="0" applyBorder="1" applyFont="1"/>
    <xf borderId="4" fillId="0" fontId="11" numFmtId="0" xfId="0" applyBorder="1" applyFont="1"/>
    <xf borderId="1" fillId="5" fontId="17" numFmtId="0" xfId="0" applyAlignment="1" applyBorder="1" applyFont="1">
      <alignment readingOrder="0"/>
    </xf>
    <xf borderId="24" fillId="5" fontId="17" numFmtId="0" xfId="0" applyAlignment="1" applyBorder="1" applyFont="1">
      <alignment readingOrder="0"/>
    </xf>
    <xf borderId="25" fillId="0" fontId="11" numFmtId="0" xfId="0" applyBorder="1" applyFont="1"/>
    <xf borderId="2" fillId="5" fontId="16" numFmtId="0" xfId="0" applyAlignment="1" applyBorder="1" applyFont="1">
      <alignment readingOrder="0"/>
    </xf>
    <xf borderId="24" fillId="0" fontId="2" numFmtId="0" xfId="0" applyAlignment="1" applyBorder="1" applyFont="1">
      <alignment readingOrder="0" shrinkToFit="0" vertical="center" wrapText="1"/>
    </xf>
    <xf borderId="2" fillId="0" fontId="11" numFmtId="0" xfId="0" applyBorder="1" applyFont="1"/>
    <xf borderId="1" fillId="0" fontId="2" numFmtId="0" xfId="0" applyAlignment="1" applyBorder="1" applyFont="1">
      <alignment readingOrder="0"/>
    </xf>
    <xf borderId="23" fillId="9" fontId="18" numFmtId="0" xfId="0" applyAlignment="1" applyBorder="1" applyFont="1">
      <alignment horizontal="left" readingOrder="0" shrinkToFit="0" wrapText="1"/>
    </xf>
    <xf borderId="1" fillId="0" fontId="2" numFmtId="0" xfId="0" applyAlignment="1" applyBorder="1" applyFont="1">
      <alignment shrinkToFit="0" wrapText="1"/>
    </xf>
    <xf borderId="24" fillId="0" fontId="2" numFmtId="0" xfId="0" applyAlignment="1" applyBorder="1" applyFont="1">
      <alignment shrinkToFit="0" vertical="center" wrapText="1"/>
    </xf>
    <xf borderId="1" fillId="0" fontId="2" numFmtId="0" xfId="0" applyBorder="1" applyFont="1"/>
    <xf borderId="1" fillId="0" fontId="3" numFmtId="0" xfId="0" applyAlignment="1" applyBorder="1" applyFont="1">
      <alignment readingOrder="0"/>
    </xf>
    <xf borderId="0" fillId="0" fontId="19" numFmtId="0" xfId="0" applyAlignment="1" applyFont="1">
      <alignment readingOrder="0"/>
    </xf>
    <xf borderId="24" fillId="0" fontId="2" numFmtId="0" xfId="0" applyAlignment="1" applyBorder="1" applyFont="1">
      <alignment shrinkToFit="0" wrapText="1"/>
    </xf>
    <xf borderId="5" fillId="8" fontId="7" numFmtId="0" xfId="0" applyAlignment="1" applyBorder="1" applyFont="1">
      <alignment horizontal="left" readingOrder="0" shrinkToFit="0" vertical="center" wrapText="1"/>
    </xf>
    <xf borderId="0" fillId="21" fontId="16" numFmtId="0" xfId="0" applyAlignment="1" applyFill="1" applyFont="1">
      <alignment horizontal="left" readingOrder="0" shrinkToFit="0" vertical="center" wrapText="1"/>
    </xf>
    <xf borderId="0" fillId="0" fontId="20" numFmtId="0" xfId="0" applyAlignment="1" applyFont="1">
      <alignment readingOrder="0"/>
    </xf>
    <xf borderId="0" fillId="0" fontId="21" numFmtId="0" xfId="0" applyAlignment="1" applyFont="1">
      <alignment readingOrder="0" vertical="bottom"/>
    </xf>
    <xf borderId="0" fillId="0" fontId="22" numFmtId="0" xfId="0" applyAlignment="1" applyFont="1">
      <alignment vertical="bottom"/>
    </xf>
    <xf borderId="0" fillId="0" fontId="21" numFmtId="0" xfId="0" applyAlignment="1" applyFont="1">
      <alignment vertical="bottom"/>
    </xf>
    <xf borderId="0" fillId="0" fontId="22" numFmtId="0" xfId="0" applyAlignment="1" applyFont="1">
      <alignment readingOrder="0" vertical="bottom"/>
    </xf>
    <xf borderId="0" fillId="0" fontId="4" numFmtId="0" xfId="0" applyAlignment="1" applyFont="1">
      <alignment vertical="bottom"/>
    </xf>
    <xf borderId="0" fillId="22" fontId="4" numFmtId="0" xfId="0" applyAlignment="1" applyFill="1" applyFont="1">
      <alignment shrinkToFit="0" vertical="bottom" wrapText="1"/>
    </xf>
    <xf borderId="0" fillId="22" fontId="21" numFmtId="0" xfId="0" applyAlignment="1" applyFont="1">
      <alignment vertical="bottom"/>
    </xf>
    <xf borderId="0" fillId="3" fontId="2" numFmtId="0" xfId="0" applyAlignment="1" applyFont="1">
      <alignment readingOrder="0"/>
    </xf>
    <xf borderId="0" fillId="23" fontId="23" numFmtId="0" xfId="0" applyAlignment="1" applyFill="1" applyFont="1">
      <alignment readingOrder="0" vertical="top"/>
    </xf>
    <xf borderId="0" fillId="0" fontId="24" numFmtId="0" xfId="0" applyAlignment="1" applyFont="1">
      <alignment readingOrder="0" vertical="top"/>
    </xf>
    <xf borderId="0" fillId="0" fontId="18" numFmtId="0" xfId="0" applyAlignment="1" applyFont="1">
      <alignment readingOrder="0" shrinkToFit="0" vertical="top" wrapText="0"/>
    </xf>
    <xf borderId="0" fillId="0" fontId="18" numFmtId="0" xfId="0" applyAlignment="1" applyFont="1">
      <alignment readingOrder="0" vertical="bottom"/>
    </xf>
    <xf borderId="0" fillId="0" fontId="25" numFmtId="0" xfId="0" applyAlignment="1" applyFont="1">
      <alignment readingOrder="0" shrinkToFit="0" vertical="top" wrapText="0"/>
    </xf>
    <xf borderId="0" fillId="0" fontId="18" numFmtId="0" xfId="0" applyAlignment="1" applyFont="1">
      <alignment readingOrder="0" vertical="top"/>
    </xf>
    <xf borderId="0" fillId="0" fontId="18" numFmtId="0" xfId="0" applyAlignment="1" applyFont="1">
      <alignment vertical="top"/>
    </xf>
    <xf borderId="0" fillId="0" fontId="18" numFmtId="0" xfId="0" applyAlignment="1" applyFont="1">
      <alignment shrinkToFit="0" vertical="top" wrapText="0"/>
    </xf>
    <xf borderId="0" fillId="0" fontId="18" numFmtId="0" xfId="0" applyAlignment="1" applyFont="1">
      <alignment shrinkToFit="0" vertical="bottom" wrapText="0"/>
    </xf>
    <xf borderId="0" fillId="0" fontId="4" numFmtId="0" xfId="0" applyAlignment="1" applyFont="1">
      <alignment shrinkToFit="0" wrapText="1"/>
    </xf>
    <xf borderId="5" fillId="5" fontId="26" numFmtId="0" xfId="0" applyAlignment="1" applyBorder="1" applyFont="1">
      <alignment horizontal="left"/>
    </xf>
    <xf borderId="5" fillId="5" fontId="26" numFmtId="0" xfId="0" applyBorder="1" applyFont="1"/>
    <xf borderId="5" fillId="5" fontId="26" numFmtId="0" xfId="0" applyAlignment="1" applyBorder="1" applyFont="1">
      <alignment horizontal="left" shrinkToFit="0" wrapText="1"/>
    </xf>
    <xf borderId="5" fillId="6" fontId="26" numFmtId="0" xfId="0" applyAlignment="1" applyBorder="1" applyFont="1">
      <alignment horizontal="left"/>
    </xf>
    <xf borderId="5" fillId="7" fontId="26" numFmtId="0" xfId="0" applyBorder="1" applyFont="1"/>
    <xf borderId="0" fillId="0" fontId="27" numFmtId="0" xfId="0" applyFont="1"/>
    <xf borderId="0" fillId="0" fontId="4" numFmtId="14" xfId="0" applyFont="1" applyNumberFormat="1"/>
    <xf borderId="5" fillId="3" fontId="4" numFmtId="0" xfId="0" applyBorder="1" applyFont="1"/>
    <xf borderId="5" fillId="24" fontId="4" numFmtId="0" xfId="0" applyBorder="1" applyFill="1" applyFont="1"/>
    <xf borderId="5" fillId="25" fontId="4" numFmtId="0" xfId="0" applyBorder="1" applyFill="1" applyFont="1"/>
    <xf borderId="5" fillId="3" fontId="4" numFmtId="0" xfId="0" applyAlignment="1" applyBorder="1" applyFont="1">
      <alignment shrinkToFit="0" wrapText="1"/>
    </xf>
    <xf borderId="0" fillId="0" fontId="4" numFmtId="0" xfId="0" applyAlignment="1" applyFont="1">
      <alignment readingOrder="0" shrinkToFit="0" wrapText="1"/>
    </xf>
    <xf borderId="5" fillId="25" fontId="27" numFmtId="0" xfId="0" applyBorder="1" applyFont="1"/>
    <xf borderId="0" fillId="0" fontId="4" numFmtId="0" xfId="0" applyAlignment="1" applyFont="1">
      <alignment readingOrder="0" shrinkToFit="0" wrapText="1"/>
    </xf>
    <xf borderId="5" fillId="25" fontId="27" numFmtId="0" xfId="0" applyAlignment="1" applyBorder="1" applyFont="1">
      <alignment shrinkToFit="0" wrapText="1"/>
    </xf>
    <xf borderId="0" fillId="22" fontId="28" numFmtId="0" xfId="0" applyAlignment="1" applyFont="1">
      <alignment readingOrder="0"/>
    </xf>
    <xf borderId="0" fillId="26" fontId="28" numFmtId="0" xfId="0" applyAlignment="1" applyFill="1" applyFont="1">
      <alignment readingOrder="0"/>
    </xf>
    <xf borderId="0" fillId="27" fontId="28" numFmtId="0" xfId="0" applyAlignment="1" applyFill="1" applyFont="1">
      <alignment readingOrder="0"/>
    </xf>
    <xf borderId="0" fillId="22" fontId="2" numFmtId="0" xfId="0" applyAlignment="1" applyFont="1">
      <alignment readingOrder="0"/>
    </xf>
    <xf borderId="0" fillId="26" fontId="2" numFmtId="0" xfId="0" applyAlignment="1" applyFont="1">
      <alignment readingOrder="0"/>
    </xf>
    <xf borderId="0" fillId="27" fontId="2" numFmtId="0" xfId="0" applyAlignment="1" applyFont="1">
      <alignment readingOrder="0"/>
    </xf>
    <xf borderId="0" fillId="22" fontId="2" numFmtId="0" xfId="0" applyFont="1"/>
    <xf borderId="0" fillId="0" fontId="2" numFmtId="0" xfId="0" applyAlignment="1" applyFont="1">
      <alignment shrinkToFit="0" wrapText="1"/>
    </xf>
    <xf borderId="0" fillId="0" fontId="2" numFmtId="0" xfId="0" applyAlignment="1" applyFont="1">
      <alignment readingOrder="0" vertical="center"/>
    </xf>
    <xf borderId="0" fillId="0" fontId="3" numFmtId="0" xfId="0" applyAlignment="1" applyFont="1">
      <alignment horizontal="left" readingOrder="0"/>
    </xf>
  </cellXfs>
  <cellStyles count="1">
    <cellStyle xfId="0" name="Normal" builtinId="0"/>
  </cellStyles>
  <dxfs count="9">
    <dxf>
      <font/>
      <fill>
        <patternFill patternType="solid">
          <fgColor rgb="FFF4C7C3"/>
          <bgColor rgb="FFF4C7C3"/>
        </patternFill>
      </fill>
      <border/>
    </dxf>
    <dxf>
      <font/>
      <fill>
        <patternFill patternType="solid">
          <fgColor rgb="FFFCE8B2"/>
          <bgColor rgb="FFFCE8B2"/>
        </patternFill>
      </fill>
      <border/>
    </dxf>
    <dxf>
      <font/>
      <fill>
        <patternFill patternType="solid">
          <fgColor rgb="FFB7E1CD"/>
          <bgColor rgb="FFB7E1CD"/>
        </patternFill>
      </fill>
      <border/>
    </dxf>
    <dxf>
      <font/>
      <fill>
        <patternFill patternType="solid">
          <fgColor rgb="FF93C47D"/>
          <bgColor rgb="FF93C47D"/>
        </patternFill>
      </fill>
      <border/>
    </dxf>
    <dxf>
      <font/>
      <fill>
        <patternFill patternType="solid">
          <fgColor rgb="FFE06666"/>
          <bgColor rgb="FFE06666"/>
        </patternFill>
      </fill>
      <border/>
    </dxf>
    <dxf>
      <font/>
      <fill>
        <patternFill patternType="solid">
          <fgColor rgb="FFF6B26B"/>
          <bgColor rgb="FFF6B26B"/>
        </patternFill>
      </fill>
      <border/>
    </dxf>
    <dxf>
      <font/>
      <fill>
        <patternFill patternType="solid">
          <fgColor rgb="FFFFD966"/>
          <bgColor rgb="FFFFD966"/>
        </patternFill>
      </fill>
      <border/>
    </dxf>
    <dxf>
      <font/>
      <fill>
        <patternFill patternType="solid">
          <fgColor rgb="FFD9EAD3"/>
          <bgColor rgb="FFD9EAD3"/>
        </patternFill>
      </fill>
      <border/>
    </dxf>
    <dxf>
      <font>
        <color rgb="FF000000"/>
      </font>
      <fill>
        <patternFill patternType="solid">
          <fgColor rgb="FFF6B26B"/>
          <bgColor rgb="FFF6B26B"/>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933450</xdr:colOff>
      <xdr:row>3</xdr:row>
      <xdr:rowOff>9525</xdr:rowOff>
    </xdr:from>
    <xdr:ext cx="9953625" cy="61150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spreadsheets/d/1vDX5I0mNINMqA6A4xcsztPHiOc2bVCAcngsH92-2Z4M/edit?usp=sharing"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drive.google.com/file/d/1x9MsELzTQYal8c1m8xMBXbxMNQ8emuEp/view" TargetMode="External"/><Relationship Id="rId42" Type="http://schemas.openxmlformats.org/officeDocument/2006/relationships/hyperlink" Target="https://drive.google.com/file/d/15XDKgCglgRfBjSouq0-rxbkHWD93Jz6T/view" TargetMode="External"/><Relationship Id="rId41" Type="http://schemas.openxmlformats.org/officeDocument/2006/relationships/hyperlink" Target="https://drive.google.com/file/d/1xoUVI0a3tjdH7a-v3BugCo9lewuiiH_y/view" TargetMode="External"/><Relationship Id="rId44" Type="http://schemas.openxmlformats.org/officeDocument/2006/relationships/hyperlink" Target="https://drive.google.com/file/d/1HLuHnK53uSPXMQuK-vaXOxB8RVv7X6nH/view" TargetMode="External"/><Relationship Id="rId43" Type="http://schemas.openxmlformats.org/officeDocument/2006/relationships/hyperlink" Target="https://drive.google.com/open?id=15oyy_-klV7DTw8d0lkZBlkDPFdHb1fyB" TargetMode="External"/><Relationship Id="rId46" Type="http://schemas.openxmlformats.org/officeDocument/2006/relationships/hyperlink" Target="https://drive.google.com/file/d/0B78h2-q9VCD1bnVVVGhTZi12TUNwVXFVZlJ2N3JuSWFBWGU4/view" TargetMode="External"/><Relationship Id="rId45" Type="http://schemas.openxmlformats.org/officeDocument/2006/relationships/hyperlink" Target="https://drive.google.com/open?id=1w-bGbv1JuPVuZejnrUoq3LSF3gsWWP1q" TargetMode="External"/><Relationship Id="rId107" Type="http://schemas.openxmlformats.org/officeDocument/2006/relationships/hyperlink" Target="https://drive.google.com/open?id=12-BZm122rPdzJ7ErV_SQNK37Nb28yISY" TargetMode="External"/><Relationship Id="rId106" Type="http://schemas.openxmlformats.org/officeDocument/2006/relationships/hyperlink" Target="https://drive.google.com/open?id=11lIDSpwOUywteegQ5tP7BdEfbmhmucQO" TargetMode="External"/><Relationship Id="rId105" Type="http://schemas.openxmlformats.org/officeDocument/2006/relationships/hyperlink" Target="https://drive.google.com/open?id=11ccFw--Kr3Bc3naqWkROockeVwRFzXeQ" TargetMode="External"/><Relationship Id="rId104" Type="http://schemas.openxmlformats.org/officeDocument/2006/relationships/hyperlink" Target="https://drive.google.com/open?id=11aVNfMg-ugsn6l2qNEgFCsZV-FOWDkht" TargetMode="External"/><Relationship Id="rId109" Type="http://schemas.openxmlformats.org/officeDocument/2006/relationships/hyperlink" Target="https://drive.google.com/file/d/12wFA1nUxuciJMeFMc8uzPtdfttvqt9bE/view?usp=sharing" TargetMode="External"/><Relationship Id="rId108" Type="http://schemas.openxmlformats.org/officeDocument/2006/relationships/hyperlink" Target="https://drive.google.com/open?id=125Szz-nZwDHJtMde9WaT4L_o35xn1t3x" TargetMode="External"/><Relationship Id="rId48" Type="http://schemas.openxmlformats.org/officeDocument/2006/relationships/hyperlink" Target="https://drive.google.com/open?id=1wqEgomX2G63zDZ9s49xRyLDM2EmddgBB" TargetMode="External"/><Relationship Id="rId47" Type="http://schemas.openxmlformats.org/officeDocument/2006/relationships/hyperlink" Target="https://drive.google.com/file/d/1x7uD82U157izqllz9TMtPiFBpx71p789/view" TargetMode="External"/><Relationship Id="rId49" Type="http://schemas.openxmlformats.org/officeDocument/2006/relationships/hyperlink" Target="https://drive.google.com/file/d/1vJ_LesM-cYfe1_RsYNvdAuWO5sJVDjSs/view" TargetMode="External"/><Relationship Id="rId103" Type="http://schemas.openxmlformats.org/officeDocument/2006/relationships/hyperlink" Target="https://drive.google.com/file/d/1A_ljjFI7BdjVXRhXjm5WBojkMHVomFLN/view" TargetMode="External"/><Relationship Id="rId102" Type="http://schemas.openxmlformats.org/officeDocument/2006/relationships/hyperlink" Target="https://drive.google.com/open?id=1iOeF6axkC6QmZdfQ_d7IZGvr_qB2aix8" TargetMode="External"/><Relationship Id="rId101" Type="http://schemas.openxmlformats.org/officeDocument/2006/relationships/hyperlink" Target="https://drive.google.com/file/d/1Nyk6gNltxb4PRZYbxCGM8uR_YNcQDJEV/view?usp=sharing" TargetMode="External"/><Relationship Id="rId100" Type="http://schemas.openxmlformats.org/officeDocument/2006/relationships/hyperlink" Target="https://drive.google.com/file/d/1mZTmjmgG5sr1ppRuwIDTPNEjfLzTrGHf/view?usp=sharing" TargetMode="External"/><Relationship Id="rId31" Type="http://schemas.openxmlformats.org/officeDocument/2006/relationships/hyperlink" Target="https://drive.google.com/file/d/1sAosVYD8onavJM_NkprufgZOD_mnX9t_/view?usp=sharing" TargetMode="External"/><Relationship Id="rId30" Type="http://schemas.openxmlformats.org/officeDocument/2006/relationships/hyperlink" Target="https://drive.google.com/open?id=1N3-vhTY17g6RvhOQD4AbusfsrybaHMyM" TargetMode="External"/><Relationship Id="rId33" Type="http://schemas.openxmlformats.org/officeDocument/2006/relationships/hyperlink" Target="https://drive.google.com/open?id=12kEVZ6_1hXCR7VQzT59vcyM30HjQBDGm" TargetMode="External"/><Relationship Id="rId32" Type="http://schemas.openxmlformats.org/officeDocument/2006/relationships/hyperlink" Target="https://drive.google.com/file/d/1sZoT_f5pH1U4spbNWHpRc-wTSThjQzOI/view?usp=sharing" TargetMode="External"/><Relationship Id="rId35" Type="http://schemas.openxmlformats.org/officeDocument/2006/relationships/hyperlink" Target="https://drive.google.com/file/d/1tZyZZZDDqlVg5UAZaDqAL541Yx4KH04h/view?usp=sharing" TargetMode="External"/><Relationship Id="rId34" Type="http://schemas.openxmlformats.org/officeDocument/2006/relationships/hyperlink" Target="https://drive.google.com/file/d/1oS7UwDjhzjT-L-de7-csuKml2LRCzzTc/view?usp=sharing" TargetMode="External"/><Relationship Id="rId37" Type="http://schemas.openxmlformats.org/officeDocument/2006/relationships/hyperlink" Target="https://drive.google.com/file/d/1xQcfZe8JOycsHaRK4IXNT2L3SK-oBiz3/view" TargetMode="External"/><Relationship Id="rId36" Type="http://schemas.openxmlformats.org/officeDocument/2006/relationships/hyperlink" Target="https://drive.google.com/file/d/1s3dXMcsPqqoqXmfVmUYhaeT66Q6OHQFj/view?usp=sharing" TargetMode="External"/><Relationship Id="rId39" Type="http://schemas.openxmlformats.org/officeDocument/2006/relationships/hyperlink" Target="https://drive.google.com/open?id=1wjdEqKcQA6hfmNhIQXCn5tUsugv4tU_M" TargetMode="External"/><Relationship Id="rId38" Type="http://schemas.openxmlformats.org/officeDocument/2006/relationships/hyperlink" Target="https://drive.google.com/file/d/1cCcV_gfNd8iWEB8gxboEu0zACDHCJ9jY/view" TargetMode="External"/><Relationship Id="rId20" Type="http://schemas.openxmlformats.org/officeDocument/2006/relationships/hyperlink" Target="https://drive.google.com/open?id=12pkIAQ9zmDDeFtWXNoa0igWfq4SGeIpo" TargetMode="External"/><Relationship Id="rId22" Type="http://schemas.openxmlformats.org/officeDocument/2006/relationships/hyperlink" Target="https://drive.google.com/file/d/1wru-vVhpslp9ZHQGlUEqagoEzd6iRQMz/view" TargetMode="External"/><Relationship Id="rId21" Type="http://schemas.openxmlformats.org/officeDocument/2006/relationships/hyperlink" Target="https://drive.google.com/file/d/1ne0Dhx5F0ARKwBzU0N62euDo9g2CPW4v/view?usp=sharing" TargetMode="External"/><Relationship Id="rId24" Type="http://schemas.openxmlformats.org/officeDocument/2006/relationships/hyperlink" Target="https://drive.google.com/file/d/15bNl213tITSOLf9pz9qKU6Sj_357saO4/view" TargetMode="External"/><Relationship Id="rId23" Type="http://schemas.openxmlformats.org/officeDocument/2006/relationships/hyperlink" Target="https://drive.google.com/open?id=12u1vmS4h2kcj9NsmHti5iEXCZq9Rh5Bq" TargetMode="External"/><Relationship Id="rId26" Type="http://schemas.openxmlformats.org/officeDocument/2006/relationships/hyperlink" Target="https://drive.google.com/open?id=1x6XHAhsfPl5n9FPnQ3HXAmci8nidMmA_" TargetMode="External"/><Relationship Id="rId25" Type="http://schemas.openxmlformats.org/officeDocument/2006/relationships/hyperlink" Target="https://drive.google.com/file/d/1oDuPHPhz2sqWrUhGIVrbMWcjv7M6EDq_/view" TargetMode="External"/><Relationship Id="rId28" Type="http://schemas.openxmlformats.org/officeDocument/2006/relationships/hyperlink" Target="https://drive.google.com/file/d/1xO-ujbhJfTQIp6c_Fz00igeM4gt190jO/view" TargetMode="External"/><Relationship Id="rId27" Type="http://schemas.openxmlformats.org/officeDocument/2006/relationships/hyperlink" Target="https://drive.google.com/file/d/1xFiy7jdZwaMkcuIFj4vERlBD8huhKWtg/view" TargetMode="External"/><Relationship Id="rId29" Type="http://schemas.openxmlformats.org/officeDocument/2006/relationships/hyperlink" Target="https://drive.google.com/open?id=12zVCrMgGPQtedkGTXRMtSzu17KgoZJGn" TargetMode="External"/><Relationship Id="rId95" Type="http://schemas.openxmlformats.org/officeDocument/2006/relationships/hyperlink" Target="https://drive.google.com/file/d/18bCcZ2p9sykzvQ08sfBFSpCKG-JiylNS/view" TargetMode="External"/><Relationship Id="rId94" Type="http://schemas.openxmlformats.org/officeDocument/2006/relationships/hyperlink" Target="https://drive.google.com/open?id=1f0E49xdNwZ0Cotea595P4qBHwhh-z--U" TargetMode="External"/><Relationship Id="rId97" Type="http://schemas.openxmlformats.org/officeDocument/2006/relationships/hyperlink" Target="https://drive.google.com/file/d/1xlC-XujjIteTCXQnwkQfHRFFScb7puCj/view" TargetMode="External"/><Relationship Id="rId96" Type="http://schemas.openxmlformats.org/officeDocument/2006/relationships/hyperlink" Target="https://drive.google.com/open?id=1w3UA14UawuwoXfoRWe4g7fM8pS-2N1A4" TargetMode="External"/><Relationship Id="rId11" Type="http://schemas.openxmlformats.org/officeDocument/2006/relationships/hyperlink" Target="https://drive.google.com/open?id=1wj3XgTMxBRrH_vntmbGZRu91jvFMyCKl" TargetMode="External"/><Relationship Id="rId99" Type="http://schemas.openxmlformats.org/officeDocument/2006/relationships/hyperlink" Target="https://drive.google.com/file/d/13g0SOcLOmffs1KFnozR-lJV8IFcoKYUR/view" TargetMode="External"/><Relationship Id="rId10" Type="http://schemas.openxmlformats.org/officeDocument/2006/relationships/hyperlink" Target="https://drive.google.com/open?id=1w5-S-WRjdsm4y2Ct9jVoeIQ-HFnVzZ1k" TargetMode="External"/><Relationship Id="rId98" Type="http://schemas.openxmlformats.org/officeDocument/2006/relationships/hyperlink" Target="https://drive.google.com/file/d/1mSX0qagsDjEnqe5mU8XCZLOKnERpggpv/view?usp=sharing" TargetMode="External"/><Relationship Id="rId13" Type="http://schemas.openxmlformats.org/officeDocument/2006/relationships/hyperlink" Target="https://drive.google.com/file/d/1C9yZFTMnAPgIxaOqQYUXw3kHJUjkT9U-/view" TargetMode="External"/><Relationship Id="rId12" Type="http://schemas.openxmlformats.org/officeDocument/2006/relationships/hyperlink" Target="https://drive.google.com/file/d/1wrff82MxHpTZ5X79DIzR2DpR0XmdvzYk/view" TargetMode="External"/><Relationship Id="rId91" Type="http://schemas.openxmlformats.org/officeDocument/2006/relationships/hyperlink" Target="https://drive.google.com/file/d/1ago60y6OiSVtufCeNnxn_-ccQtg-PBfz/view?usp=sharing" TargetMode="External"/><Relationship Id="rId90" Type="http://schemas.openxmlformats.org/officeDocument/2006/relationships/hyperlink" Target="https://drive.google.com/file/d/1kk3wmWo_GvIvLgRl5R5M1BSUc_1H7b4u/view" TargetMode="External"/><Relationship Id="rId93" Type="http://schemas.openxmlformats.org/officeDocument/2006/relationships/hyperlink" Target="https://drive.google.com/file/d/1gRD0WR3QkinZ8_NRuN3q9djFqL24cw1m/view?usp=sharing" TargetMode="External"/><Relationship Id="rId92" Type="http://schemas.openxmlformats.org/officeDocument/2006/relationships/hyperlink" Target="https://drive.google.com/file/d/1qhphVozeZQDOPg56JEbom5AVdzMzNoBn/view?usp=sharing" TargetMode="External"/><Relationship Id="rId15" Type="http://schemas.openxmlformats.org/officeDocument/2006/relationships/hyperlink" Target="https://drive.google.com/open?id=1i_AebUNSE7xegp54Y4Zv4m8v5NyKegu2" TargetMode="External"/><Relationship Id="rId110" Type="http://schemas.openxmlformats.org/officeDocument/2006/relationships/hyperlink" Target="https://drive.google.com/open?id=12BrrwxbaOeOfhJL_zHPTItEfgYWAAJ7X" TargetMode="External"/><Relationship Id="rId14" Type="http://schemas.openxmlformats.org/officeDocument/2006/relationships/hyperlink" Target="https://drive.google.com/open?id=1iVnC_nsOJFQdzF3DAAD3L-vMib_6LM6q" TargetMode="External"/><Relationship Id="rId17" Type="http://schemas.openxmlformats.org/officeDocument/2006/relationships/hyperlink" Target="https://drive.google.com/open?id=1vOHVvRTGqvgN6Zf9QX7QAQhOungGTI3F" TargetMode="External"/><Relationship Id="rId16" Type="http://schemas.openxmlformats.org/officeDocument/2006/relationships/hyperlink" Target="https://drive.google.com/file/d/1ABacsdXWJL0BN7e1TBZbTWgOqRnR4oEI/view" TargetMode="External"/><Relationship Id="rId19" Type="http://schemas.openxmlformats.org/officeDocument/2006/relationships/hyperlink" Target="https://drive.google.com/file/d/18oiBytfZfwY93Nqd_2OlWWT4ciqQgkfG/view" TargetMode="External"/><Relationship Id="rId114" Type="http://schemas.openxmlformats.org/officeDocument/2006/relationships/drawing" Target="../drawings/drawing10.xml"/><Relationship Id="rId18" Type="http://schemas.openxmlformats.org/officeDocument/2006/relationships/hyperlink" Target="https://drive.google.com/open?id=1vvDGuOddn_LF7coUrhm_PW4u55FQowdY" TargetMode="External"/><Relationship Id="rId113" Type="http://schemas.openxmlformats.org/officeDocument/2006/relationships/hyperlink" Target="https://drive.google.com/a/nivaura.com/open?id=1qOKqKS-MKND35OYH1_muxIgwhrFtuA7b" TargetMode="External"/><Relationship Id="rId112" Type="http://schemas.openxmlformats.org/officeDocument/2006/relationships/hyperlink" Target="https://drive.google.com/open?id=1k1kAUuYvOEzJwnZPZGrCqPfxSdSQsaSG" TargetMode="External"/><Relationship Id="rId111" Type="http://schemas.openxmlformats.org/officeDocument/2006/relationships/hyperlink" Target="https://drive.google.com/open?id=12Kg0DfCV-ZVQf2E9Gz5MxSOn23tO6Y8r" TargetMode="External"/><Relationship Id="rId84" Type="http://schemas.openxmlformats.org/officeDocument/2006/relationships/hyperlink" Target="https://drive.google.com/file/d/1nk3vTnp6-sP_7iZY-BbTYPDWOiG5zrmp/view" TargetMode="External"/><Relationship Id="rId83" Type="http://schemas.openxmlformats.org/officeDocument/2006/relationships/hyperlink" Target="https://drive.google.com/file/d/1rJ2lWtACaFFsi7Qb_RiA2xES5b9Dzu-H/view?usp=sharing" TargetMode="External"/><Relationship Id="rId86" Type="http://schemas.openxmlformats.org/officeDocument/2006/relationships/hyperlink" Target="https://drive.google.com/file/d/1rTbAUfBrk6LkFw2sygG1FuBjeMZuOiAV/view?usp=sharing" TargetMode="External"/><Relationship Id="rId85" Type="http://schemas.openxmlformats.org/officeDocument/2006/relationships/hyperlink" Target="https://drive.google.com/open?id=1vmBVT_qM_Bg8BVfQ3xzSlgLU7BzWG9qC" TargetMode="External"/><Relationship Id="rId88" Type="http://schemas.openxmlformats.org/officeDocument/2006/relationships/hyperlink" Target="https://drive.google.com/file/d/1o2iPCZxXcV__eKktKK_DRlj9VcEPhRBI/view?usp=sharing" TargetMode="External"/><Relationship Id="rId87" Type="http://schemas.openxmlformats.org/officeDocument/2006/relationships/hyperlink" Target="https://drive.google.com/open?id=1wmoE4agfwgOOJA4w5QmbXuQy75m_CC-W" TargetMode="External"/><Relationship Id="rId89" Type="http://schemas.openxmlformats.org/officeDocument/2006/relationships/hyperlink" Target="https://drive.google.com/file/d/0B78h2-q9VCD1a3BVM19fNzRvRG50Sk1MVXl0YksxVEZUaS1v/view" TargetMode="External"/><Relationship Id="rId80" Type="http://schemas.openxmlformats.org/officeDocument/2006/relationships/hyperlink" Target="https://drive.google.com/file/d/10ewcMOqZ7Sk5BLEY77NRiV-Nll314ktj/view" TargetMode="External"/><Relationship Id="rId82" Type="http://schemas.openxmlformats.org/officeDocument/2006/relationships/hyperlink" Target="https://drive.google.com/file/d/1wYvDaj8qbuzhQ9kyE12uRLgFMz9G09f_/view" TargetMode="External"/><Relationship Id="rId81" Type="http://schemas.openxmlformats.org/officeDocument/2006/relationships/hyperlink" Target="https://drive.google.com/file/d/1vGuj3VUansERMWVpHBXmYCRlhc_QOXhv/view" TargetMode="External"/><Relationship Id="rId1" Type="http://schemas.openxmlformats.org/officeDocument/2006/relationships/hyperlink" Target="https://drive.google.com/file/d/1iNb3GDczkTSxiq0il7QPjYxph2LAHvbw/view" TargetMode="External"/><Relationship Id="rId2" Type="http://schemas.openxmlformats.org/officeDocument/2006/relationships/hyperlink" Target="https://drive.google.com/file/d/1weqvrpVQe-YpWp6CsWUt7ldqRKRE1Igk/view" TargetMode="External"/><Relationship Id="rId3" Type="http://schemas.openxmlformats.org/officeDocument/2006/relationships/hyperlink" Target="https://drive.google.com/file/d/1iHwUrr4CB3Qwact-U8ecIFxIPsWWIIDZ/view" TargetMode="External"/><Relationship Id="rId4" Type="http://schemas.openxmlformats.org/officeDocument/2006/relationships/hyperlink" Target="https://drive.google.com/file/d/0B78h2-q9VCD1aEMyNTVibU1TQVJ1QUpDb24tNDUzaFFqUUEw/view" TargetMode="External"/><Relationship Id="rId9" Type="http://schemas.openxmlformats.org/officeDocument/2006/relationships/hyperlink" Target="https://drive.google.com/file/d/1o5yWn8MoFHI7nCEdt-W6NQ_zgkoYQ2PB/view" TargetMode="External"/><Relationship Id="rId5" Type="http://schemas.openxmlformats.org/officeDocument/2006/relationships/hyperlink" Target="https://drive.google.com/file/d/0B78h2-q9VCD1aF9FVWw1OElLRlRQRHFjbi1TQTdZQ2pfLWRr/view" TargetMode="External"/><Relationship Id="rId6" Type="http://schemas.openxmlformats.org/officeDocument/2006/relationships/hyperlink" Target="https://drive.google.com/file/d/1nEhi1ReIAupauX8lZFc_dlNM1vHcuGpE/view?usp=sharing" TargetMode="External"/><Relationship Id="rId7" Type="http://schemas.openxmlformats.org/officeDocument/2006/relationships/hyperlink" Target="https://drive.google.com/file/d/1iAQbtk8SJEKN7JIhyZzTCDjqbWeLONB3/view" TargetMode="External"/><Relationship Id="rId8" Type="http://schemas.openxmlformats.org/officeDocument/2006/relationships/hyperlink" Target="https://drive.google.com/file/d/1yGFlYCZmzu3yJgCNmugBU0-twWI35z6C/view" TargetMode="External"/><Relationship Id="rId73" Type="http://schemas.openxmlformats.org/officeDocument/2006/relationships/hyperlink" Target="https://drive.google.com/open?id=1wlpZ2ujKhS71oP9P8SUjPJFgXRlu4DnD" TargetMode="External"/><Relationship Id="rId72" Type="http://schemas.openxmlformats.org/officeDocument/2006/relationships/hyperlink" Target="https://drive.google.com/open?id=1SA-RX7PRw7pYvJITTULzQzsrtPsuJjOu" TargetMode="External"/><Relationship Id="rId75" Type="http://schemas.openxmlformats.org/officeDocument/2006/relationships/hyperlink" Target="https://drive.google.com/file/d/13y-SwjyS3mJF51LvKDYmxlNFWujeoW1z/view" TargetMode="External"/><Relationship Id="rId74" Type="http://schemas.openxmlformats.org/officeDocument/2006/relationships/hyperlink" Target="https://drive.google.com/open?id=1ppJBHaO8JIUMBtLGcWNbQjTVgKnanuKj" TargetMode="External"/><Relationship Id="rId77" Type="http://schemas.openxmlformats.org/officeDocument/2006/relationships/hyperlink" Target="https://drive.google.com/open?id=0B78h2-q9VCD1Q2RTTGpQM2dFZ3RkUGVBYzVTWElDRmFvNTFZ" TargetMode="External"/><Relationship Id="rId76" Type="http://schemas.openxmlformats.org/officeDocument/2006/relationships/hyperlink" Target="https://drive.google.com/file/d/18xP4EB8zm5WpOF6OBlNtzwbhX8v4sN3I/view" TargetMode="External"/><Relationship Id="rId79" Type="http://schemas.openxmlformats.org/officeDocument/2006/relationships/hyperlink" Target="https://drive.google.com/file/d/1vOJSfwya3DVXfEbZT2WwQIP3p6VWZX9i/view" TargetMode="External"/><Relationship Id="rId78" Type="http://schemas.openxmlformats.org/officeDocument/2006/relationships/hyperlink" Target="https://drive.google.com/open?id=0B78h2-q9VCD1aDdRV1V6SzVYZV9Mb0ZoNUY4ZXJxVlpwd1Aw" TargetMode="External"/><Relationship Id="rId71" Type="http://schemas.openxmlformats.org/officeDocument/2006/relationships/hyperlink" Target="https://drive.google.com/open?id=1wgKbrPYafTsAjERA-_OjvErdKkQ2nCCK" TargetMode="External"/><Relationship Id="rId70" Type="http://schemas.openxmlformats.org/officeDocument/2006/relationships/hyperlink" Target="https://drive.google.com/file/d/1rnytKYl_1TncUykhZX2VoY89l4ZtC0Ay/view?usp=sharing" TargetMode="External"/><Relationship Id="rId62" Type="http://schemas.openxmlformats.org/officeDocument/2006/relationships/hyperlink" Target="https://drive.google.com/file/d/1pgnhlHxsUxFvPUt0EOTTLl609c8myJ-9/view?usp=sharing" TargetMode="External"/><Relationship Id="rId61" Type="http://schemas.openxmlformats.org/officeDocument/2006/relationships/hyperlink" Target="https://drive.google.com/file/d/1cRxeNip7eeTRcV08oVx0stKCs0SKjFqq/view" TargetMode="External"/><Relationship Id="rId64" Type="http://schemas.openxmlformats.org/officeDocument/2006/relationships/hyperlink" Target="https://drive.google.com/file/d/0B78h2-q9VCD1Nnk1NW92TWJBUlJxRUtaTkpMRTdWaXowbXM4/view" TargetMode="External"/><Relationship Id="rId63" Type="http://schemas.openxmlformats.org/officeDocument/2006/relationships/hyperlink" Target="https://drive.google.com/file/d/0B78h2-q9VCD1X3ZFcU5tV21Qa1dVdjlLSjBPUXdkRy10b0M4/view" TargetMode="External"/><Relationship Id="rId66" Type="http://schemas.openxmlformats.org/officeDocument/2006/relationships/hyperlink" Target="https://drive.google.com/file/d/1vDK_OFYb83hW6EIN6fCXeO2Cw47sRTUJ/view" TargetMode="External"/><Relationship Id="rId65" Type="http://schemas.openxmlformats.org/officeDocument/2006/relationships/hyperlink" Target="https://drive.google.com/file/d/0B78h2-q9VCD1cEVpdXpHQmFnVVU2dXZtY25oY1A2cXFzRThN/view" TargetMode="External"/><Relationship Id="rId68" Type="http://schemas.openxmlformats.org/officeDocument/2006/relationships/hyperlink" Target="https://drive.google.com/file/d/18085xtK3SDjkYH4MgKIgda8pjku-UpIN/view" TargetMode="External"/><Relationship Id="rId67" Type="http://schemas.openxmlformats.org/officeDocument/2006/relationships/hyperlink" Target="https://drive.google.com/open?id=13HwK8zWGBoHTp0__MI3z0CCXMXQl2IOb" TargetMode="External"/><Relationship Id="rId60" Type="http://schemas.openxmlformats.org/officeDocument/2006/relationships/hyperlink" Target="https://drive.google.com/file/d/1xyrZMbWIzGA_Ii-RFa0W4qohPesPsTb1/view" TargetMode="External"/><Relationship Id="rId69" Type="http://schemas.openxmlformats.org/officeDocument/2006/relationships/hyperlink" Target="https://drive.google.com/open?id=1wXQWr7HYQOX-9jiiTvp8wN6zxMyvQL-c" TargetMode="External"/><Relationship Id="rId51" Type="http://schemas.openxmlformats.org/officeDocument/2006/relationships/hyperlink" Target="https://drive.google.com/open?id=1wbrvFp4SFGOvcTpjZjfQ5DSEktSASrgu" TargetMode="External"/><Relationship Id="rId50" Type="http://schemas.openxmlformats.org/officeDocument/2006/relationships/hyperlink" Target="https://drive.google.com/open?id=1wVcNL3USq-6NazA5V_G5qMHILLmBllKk" TargetMode="External"/><Relationship Id="rId53" Type="http://schemas.openxmlformats.org/officeDocument/2006/relationships/hyperlink" Target="https://drive.google.com/file/d/1MRCRwu5eYmLeF3bl6njwZ36FP44QSDKe/view" TargetMode="External"/><Relationship Id="rId52" Type="http://schemas.openxmlformats.org/officeDocument/2006/relationships/hyperlink" Target="https://drive.google.com/file/d/1xsdhbM-od_OW9EYxgPwYJCBtX9oMobNk/view" TargetMode="External"/><Relationship Id="rId55" Type="http://schemas.openxmlformats.org/officeDocument/2006/relationships/hyperlink" Target="https://drive.google.com/open?id=1eX7gIVtbEiIbaN_ksK1YTGusmb-281n9" TargetMode="External"/><Relationship Id="rId54" Type="http://schemas.openxmlformats.org/officeDocument/2006/relationships/hyperlink" Target="https://drive.google.com/file/d/1ohvAq8JBc4PYJAAFdePEoqujaTiGTCPw/view?usp=sharing" TargetMode="External"/><Relationship Id="rId57" Type="http://schemas.openxmlformats.org/officeDocument/2006/relationships/hyperlink" Target="https://drive.google.com/file/d/1ut7oUNetKAEPMVTgqMH8KMu4or96b0sc/view" TargetMode="External"/><Relationship Id="rId56" Type="http://schemas.openxmlformats.org/officeDocument/2006/relationships/hyperlink" Target="https://drive.google.com/file/d/1oCLIqoDvJ28Q97Coc4_64v-gKlotVK_Y/view" TargetMode="External"/><Relationship Id="rId59" Type="http://schemas.openxmlformats.org/officeDocument/2006/relationships/hyperlink" Target="https://drive.google.com/open?id=1vZUa-hKKh1inSFvyOix2AHrsfiOUB-lk" TargetMode="External"/><Relationship Id="rId58" Type="http://schemas.openxmlformats.org/officeDocument/2006/relationships/hyperlink" Target="https://drive.google.com/open?id=1xRBpWnZ0D7cPzJZJsp1eS_oyG7r6UH8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5"/>
    <col customWidth="1" min="2" max="2" width="56.25"/>
  </cols>
  <sheetData>
    <row r="1">
      <c r="A1" s="1" t="s">
        <v>0</v>
      </c>
      <c r="B1" s="2"/>
    </row>
    <row r="2">
      <c r="A2" s="3" t="s">
        <v>1</v>
      </c>
      <c r="B2" s="4" t="s">
        <v>2</v>
      </c>
    </row>
    <row r="3">
      <c r="A3" s="5" t="s">
        <v>3</v>
      </c>
      <c r="B3" s="6" t="s">
        <v>4</v>
      </c>
    </row>
    <row r="4">
      <c r="A4" s="5" t="s">
        <v>5</v>
      </c>
      <c r="B4" s="6" t="s">
        <v>6</v>
      </c>
    </row>
    <row r="5">
      <c r="A5" s="5" t="s">
        <v>7</v>
      </c>
      <c r="B5" s="6" t="s">
        <v>8</v>
      </c>
    </row>
    <row r="6">
      <c r="A6" s="5" t="s">
        <v>9</v>
      </c>
      <c r="B6" s="6" t="s">
        <v>10</v>
      </c>
    </row>
    <row r="7">
      <c r="A7" s="5" t="s">
        <v>11</v>
      </c>
      <c r="B7" s="6" t="s">
        <v>12</v>
      </c>
    </row>
    <row r="8">
      <c r="A8" s="5" t="s">
        <v>13</v>
      </c>
      <c r="B8" s="7" t="s">
        <v>14</v>
      </c>
    </row>
    <row r="9">
      <c r="A9" s="5" t="s">
        <v>15</v>
      </c>
      <c r="B9" s="6" t="s">
        <v>16</v>
      </c>
    </row>
    <row r="10">
      <c r="A10" s="8" t="s">
        <v>17</v>
      </c>
      <c r="B10" s="6" t="s">
        <v>18</v>
      </c>
    </row>
    <row r="11">
      <c r="A11" s="8" t="s">
        <v>19</v>
      </c>
      <c r="B11" s="6" t="s">
        <v>20</v>
      </c>
    </row>
    <row r="12">
      <c r="A12" s="8" t="s">
        <v>21</v>
      </c>
      <c r="B12" s="6" t="s">
        <v>22</v>
      </c>
    </row>
    <row r="13">
      <c r="A13" s="9" t="s">
        <v>23</v>
      </c>
    </row>
    <row r="14">
      <c r="A14" s="10" t="s">
        <v>24</v>
      </c>
      <c r="B14" s="11" t="s">
        <v>25</v>
      </c>
    </row>
    <row r="15">
      <c r="A15" s="12" t="s">
        <v>26</v>
      </c>
      <c r="B15" s="13" t="s">
        <v>27</v>
      </c>
    </row>
    <row r="16">
      <c r="A16" s="12" t="s">
        <v>28</v>
      </c>
      <c r="B16" s="13" t="s">
        <v>29</v>
      </c>
    </row>
    <row r="17">
      <c r="B17" s="2"/>
    </row>
    <row r="18">
      <c r="B18" s="2"/>
    </row>
    <row r="19">
      <c r="B19" s="2"/>
    </row>
    <row r="20">
      <c r="B20" s="2"/>
    </row>
    <row r="21">
      <c r="B21" s="2"/>
    </row>
    <row r="22">
      <c r="B22" s="2"/>
    </row>
    <row r="23">
      <c r="B23" s="2"/>
    </row>
    <row r="24">
      <c r="B24" s="2"/>
    </row>
    <row r="25">
      <c r="B25" s="2"/>
    </row>
    <row r="26">
      <c r="B26" s="2"/>
    </row>
    <row r="27">
      <c r="B27" s="2"/>
    </row>
    <row r="28">
      <c r="B28" s="2"/>
    </row>
    <row r="29">
      <c r="B29" s="2"/>
    </row>
    <row r="30">
      <c r="B30" s="2"/>
    </row>
    <row r="31">
      <c r="B31" s="2"/>
    </row>
    <row r="32">
      <c r="B32" s="2"/>
    </row>
    <row r="33">
      <c r="B33" s="2"/>
    </row>
    <row r="34">
      <c r="B34" s="2"/>
    </row>
    <row r="35">
      <c r="B35" s="2"/>
    </row>
    <row r="36">
      <c r="B36" s="2"/>
    </row>
    <row r="37">
      <c r="B37" s="2"/>
    </row>
    <row r="38">
      <c r="B38" s="2"/>
    </row>
    <row r="39">
      <c r="B39" s="2"/>
    </row>
    <row r="40">
      <c r="B40" s="2"/>
    </row>
    <row r="41">
      <c r="B41" s="2"/>
    </row>
    <row r="42">
      <c r="B42" s="2"/>
    </row>
    <row r="43">
      <c r="B43" s="2"/>
    </row>
    <row r="44">
      <c r="B44" s="2"/>
    </row>
    <row r="45">
      <c r="B45" s="2"/>
    </row>
    <row r="46">
      <c r="B46" s="2"/>
    </row>
    <row r="47">
      <c r="B47" s="2"/>
    </row>
    <row r="48">
      <c r="B48" s="2"/>
    </row>
    <row r="49">
      <c r="B49" s="2"/>
    </row>
    <row r="50">
      <c r="B50" s="2"/>
    </row>
    <row r="51">
      <c r="B51" s="2"/>
    </row>
    <row r="52">
      <c r="B52" s="2"/>
    </row>
    <row r="53">
      <c r="B53" s="2"/>
    </row>
    <row r="54">
      <c r="B54" s="2"/>
    </row>
    <row r="55">
      <c r="B55" s="2"/>
    </row>
    <row r="56">
      <c r="B56" s="2"/>
    </row>
    <row r="57">
      <c r="B57" s="2"/>
    </row>
    <row r="58">
      <c r="B58" s="2"/>
    </row>
    <row r="59">
      <c r="B59" s="2"/>
    </row>
    <row r="60">
      <c r="B60" s="2"/>
    </row>
    <row r="61">
      <c r="B61" s="2"/>
    </row>
    <row r="62">
      <c r="B62" s="2"/>
    </row>
    <row r="63">
      <c r="B63" s="2"/>
    </row>
    <row r="64">
      <c r="B64" s="2"/>
    </row>
    <row r="65">
      <c r="B65" s="2"/>
    </row>
    <row r="66">
      <c r="B66" s="2"/>
    </row>
    <row r="67">
      <c r="B67" s="2"/>
    </row>
    <row r="68">
      <c r="B68" s="2"/>
    </row>
    <row r="69">
      <c r="B69" s="2"/>
    </row>
    <row r="70">
      <c r="B70" s="2"/>
    </row>
    <row r="71">
      <c r="B71" s="2"/>
    </row>
    <row r="72">
      <c r="B72" s="2"/>
    </row>
    <row r="73">
      <c r="B73" s="2"/>
    </row>
    <row r="74">
      <c r="B74" s="2"/>
    </row>
    <row r="75">
      <c r="B75" s="2"/>
    </row>
    <row r="76">
      <c r="B76" s="2"/>
    </row>
    <row r="77">
      <c r="B77" s="2"/>
    </row>
    <row r="78">
      <c r="B78" s="2"/>
    </row>
    <row r="79">
      <c r="B79" s="2"/>
    </row>
    <row r="80">
      <c r="B80" s="2"/>
    </row>
    <row r="81">
      <c r="B81" s="2"/>
    </row>
    <row r="82">
      <c r="B82" s="2"/>
    </row>
    <row r="83">
      <c r="B83" s="2"/>
    </row>
    <row r="84">
      <c r="B84" s="2"/>
    </row>
    <row r="85">
      <c r="B85" s="2"/>
    </row>
    <row r="86">
      <c r="B86" s="2"/>
    </row>
    <row r="87">
      <c r="B87" s="2"/>
    </row>
    <row r="88">
      <c r="B88" s="2"/>
    </row>
    <row r="89">
      <c r="B89" s="2"/>
    </row>
    <row r="90">
      <c r="B90" s="2"/>
    </row>
    <row r="91">
      <c r="B91" s="2"/>
    </row>
    <row r="92">
      <c r="B92" s="2"/>
    </row>
    <row r="93">
      <c r="B93" s="2"/>
    </row>
    <row r="94">
      <c r="B94" s="2"/>
    </row>
    <row r="95">
      <c r="B95" s="2"/>
    </row>
    <row r="96">
      <c r="B96" s="2"/>
    </row>
    <row r="97">
      <c r="B97" s="2"/>
    </row>
    <row r="98">
      <c r="B98" s="2"/>
    </row>
    <row r="99">
      <c r="B99" s="2"/>
    </row>
    <row r="100">
      <c r="B100" s="2"/>
    </row>
    <row r="101">
      <c r="B101" s="2"/>
    </row>
    <row r="102">
      <c r="B102" s="2"/>
    </row>
    <row r="103">
      <c r="B103" s="2"/>
    </row>
    <row r="104">
      <c r="B104" s="2"/>
    </row>
    <row r="105">
      <c r="B105" s="2"/>
    </row>
    <row r="106">
      <c r="B106" s="2"/>
    </row>
    <row r="107">
      <c r="B107" s="2"/>
    </row>
    <row r="108">
      <c r="B108" s="2"/>
    </row>
    <row r="109">
      <c r="B109" s="2"/>
    </row>
    <row r="110">
      <c r="B110" s="2"/>
    </row>
    <row r="111">
      <c r="B111" s="2"/>
    </row>
    <row r="112">
      <c r="B112" s="2"/>
    </row>
    <row r="113">
      <c r="B113" s="2"/>
    </row>
    <row r="114">
      <c r="B114" s="2"/>
    </row>
    <row r="115">
      <c r="B115" s="2"/>
    </row>
    <row r="116">
      <c r="B116" s="2"/>
    </row>
    <row r="117">
      <c r="B117" s="2"/>
    </row>
    <row r="118">
      <c r="B118" s="2"/>
    </row>
    <row r="119">
      <c r="B119" s="2"/>
    </row>
    <row r="120">
      <c r="B120" s="2"/>
    </row>
    <row r="121">
      <c r="B121" s="2"/>
    </row>
    <row r="122">
      <c r="B122" s="2"/>
    </row>
    <row r="123">
      <c r="B123" s="2"/>
    </row>
    <row r="124">
      <c r="B124" s="2"/>
    </row>
    <row r="125">
      <c r="B125" s="2"/>
    </row>
    <row r="126">
      <c r="B126" s="2"/>
    </row>
    <row r="127">
      <c r="B127" s="2"/>
    </row>
    <row r="128">
      <c r="B128" s="2"/>
    </row>
    <row r="129">
      <c r="B129" s="2"/>
    </row>
    <row r="130">
      <c r="B130" s="2"/>
    </row>
    <row r="131">
      <c r="B131" s="2"/>
    </row>
    <row r="132">
      <c r="B132" s="2"/>
    </row>
    <row r="133">
      <c r="B133" s="2"/>
    </row>
    <row r="134">
      <c r="B134" s="2"/>
    </row>
    <row r="135">
      <c r="B135" s="2"/>
    </row>
    <row r="136">
      <c r="B136" s="2"/>
    </row>
    <row r="137">
      <c r="B137" s="2"/>
    </row>
    <row r="138">
      <c r="B138" s="2"/>
    </row>
    <row r="139">
      <c r="B139" s="2"/>
    </row>
    <row r="140">
      <c r="B140" s="2"/>
    </row>
    <row r="141">
      <c r="B141" s="2"/>
    </row>
    <row r="142">
      <c r="B142" s="2"/>
    </row>
    <row r="143">
      <c r="B143" s="2"/>
    </row>
    <row r="144">
      <c r="B144" s="2"/>
    </row>
    <row r="145">
      <c r="B145" s="2"/>
    </row>
    <row r="146">
      <c r="B146" s="2"/>
    </row>
    <row r="147">
      <c r="B147" s="2"/>
    </row>
    <row r="148">
      <c r="B148" s="2"/>
    </row>
    <row r="149">
      <c r="B149" s="2"/>
    </row>
    <row r="150">
      <c r="B150" s="2"/>
    </row>
    <row r="151">
      <c r="B151" s="2"/>
    </row>
    <row r="152">
      <c r="B152" s="2"/>
    </row>
    <row r="153">
      <c r="B153" s="2"/>
    </row>
    <row r="154">
      <c r="B154" s="2"/>
    </row>
    <row r="155">
      <c r="B155" s="2"/>
    </row>
    <row r="156">
      <c r="B156" s="2"/>
    </row>
    <row r="157">
      <c r="B157" s="2"/>
    </row>
    <row r="158">
      <c r="B158" s="2"/>
    </row>
    <row r="159">
      <c r="B159" s="2"/>
    </row>
    <row r="160">
      <c r="B160" s="2"/>
    </row>
    <row r="161">
      <c r="B161" s="2"/>
    </row>
    <row r="162">
      <c r="B162" s="2"/>
    </row>
    <row r="163">
      <c r="B163" s="2"/>
    </row>
    <row r="164">
      <c r="B164" s="2"/>
    </row>
    <row r="165">
      <c r="B165" s="2"/>
    </row>
    <row r="166">
      <c r="B166" s="2"/>
    </row>
    <row r="167">
      <c r="B167" s="2"/>
    </row>
    <row r="168">
      <c r="B168" s="2"/>
    </row>
    <row r="169">
      <c r="B169" s="2"/>
    </row>
    <row r="170">
      <c r="B170" s="2"/>
    </row>
    <row r="171">
      <c r="B171" s="2"/>
    </row>
    <row r="172">
      <c r="B172" s="2"/>
    </row>
    <row r="173">
      <c r="B173" s="2"/>
    </row>
    <row r="174">
      <c r="B174" s="2"/>
    </row>
    <row r="175">
      <c r="B175" s="2"/>
    </row>
    <row r="176">
      <c r="B176" s="2"/>
    </row>
    <row r="177">
      <c r="B177" s="2"/>
    </row>
    <row r="178">
      <c r="B178" s="2"/>
    </row>
    <row r="179">
      <c r="B179" s="2"/>
    </row>
    <row r="180">
      <c r="B180" s="2"/>
    </row>
    <row r="181">
      <c r="B181" s="2"/>
    </row>
    <row r="182">
      <c r="B182" s="2"/>
    </row>
    <row r="183">
      <c r="B183" s="2"/>
    </row>
    <row r="184">
      <c r="B184" s="2"/>
    </row>
    <row r="185">
      <c r="B185" s="2"/>
    </row>
    <row r="186">
      <c r="B186" s="2"/>
    </row>
    <row r="187">
      <c r="B187" s="2"/>
    </row>
    <row r="188">
      <c r="B188" s="2"/>
    </row>
    <row r="189">
      <c r="B189" s="2"/>
    </row>
    <row r="190">
      <c r="B190" s="2"/>
    </row>
    <row r="191">
      <c r="B191" s="2"/>
    </row>
    <row r="192">
      <c r="B192" s="2"/>
    </row>
    <row r="193">
      <c r="B193" s="2"/>
    </row>
    <row r="194">
      <c r="B194" s="2"/>
    </row>
    <row r="195">
      <c r="B195" s="2"/>
    </row>
    <row r="196">
      <c r="B196" s="2"/>
    </row>
    <row r="197">
      <c r="B197" s="2"/>
    </row>
    <row r="198">
      <c r="B198" s="2"/>
    </row>
    <row r="199">
      <c r="B199" s="2"/>
    </row>
    <row r="200">
      <c r="B200" s="2"/>
    </row>
    <row r="201">
      <c r="B201" s="2"/>
    </row>
    <row r="202">
      <c r="B202" s="2"/>
    </row>
    <row r="203">
      <c r="B203" s="2"/>
    </row>
    <row r="204">
      <c r="B204" s="2"/>
    </row>
    <row r="205">
      <c r="B205" s="2"/>
    </row>
    <row r="206">
      <c r="B206" s="2"/>
    </row>
    <row r="207">
      <c r="B207" s="2"/>
    </row>
    <row r="208">
      <c r="B208" s="2"/>
    </row>
    <row r="209">
      <c r="B209" s="2"/>
    </row>
    <row r="210">
      <c r="B210" s="2"/>
    </row>
    <row r="211">
      <c r="B211" s="2"/>
    </row>
    <row r="212">
      <c r="B212" s="2"/>
    </row>
    <row r="213">
      <c r="B213" s="2"/>
    </row>
    <row r="214">
      <c r="B214" s="2"/>
    </row>
    <row r="215">
      <c r="B215" s="2"/>
    </row>
    <row r="216">
      <c r="B216" s="2"/>
    </row>
    <row r="217">
      <c r="B217" s="2"/>
    </row>
    <row r="218">
      <c r="B218" s="2"/>
    </row>
    <row r="219">
      <c r="B219" s="2"/>
    </row>
    <row r="220">
      <c r="B220" s="2"/>
    </row>
    <row r="221">
      <c r="B221" s="2"/>
    </row>
    <row r="222">
      <c r="B222" s="2"/>
    </row>
    <row r="223">
      <c r="B223" s="2"/>
    </row>
    <row r="224">
      <c r="B224" s="2"/>
    </row>
    <row r="225">
      <c r="B225" s="2"/>
    </row>
    <row r="226">
      <c r="B226" s="2"/>
    </row>
    <row r="227">
      <c r="B227" s="2"/>
    </row>
    <row r="228">
      <c r="B228" s="2"/>
    </row>
    <row r="229">
      <c r="B229" s="2"/>
    </row>
    <row r="230">
      <c r="B230" s="2"/>
    </row>
    <row r="231">
      <c r="B231" s="2"/>
    </row>
    <row r="232">
      <c r="B232" s="2"/>
    </row>
    <row r="233">
      <c r="B233" s="2"/>
    </row>
    <row r="234">
      <c r="B234" s="2"/>
    </row>
    <row r="235">
      <c r="B235" s="2"/>
    </row>
    <row r="236">
      <c r="B236" s="2"/>
    </row>
    <row r="237">
      <c r="B237" s="2"/>
    </row>
    <row r="238">
      <c r="B238" s="2"/>
    </row>
    <row r="239">
      <c r="B239" s="2"/>
    </row>
    <row r="240">
      <c r="B240" s="2"/>
    </row>
    <row r="241">
      <c r="B241" s="2"/>
    </row>
    <row r="242">
      <c r="B242" s="2"/>
    </row>
    <row r="243">
      <c r="B243" s="2"/>
    </row>
    <row r="244">
      <c r="B244" s="2"/>
    </row>
    <row r="245">
      <c r="B245" s="2"/>
    </row>
    <row r="246">
      <c r="B246" s="2"/>
    </row>
    <row r="247">
      <c r="B247" s="2"/>
    </row>
    <row r="248">
      <c r="B248" s="2"/>
    </row>
    <row r="249">
      <c r="B249" s="2"/>
    </row>
    <row r="250">
      <c r="B250" s="2"/>
    </row>
    <row r="251">
      <c r="B251" s="2"/>
    </row>
    <row r="252">
      <c r="B252" s="2"/>
    </row>
    <row r="253">
      <c r="B253" s="2"/>
    </row>
    <row r="254">
      <c r="B254" s="2"/>
    </row>
    <row r="255">
      <c r="B255" s="2"/>
    </row>
    <row r="256">
      <c r="B256" s="2"/>
    </row>
    <row r="257">
      <c r="B257" s="2"/>
    </row>
    <row r="258">
      <c r="B258" s="2"/>
    </row>
    <row r="259">
      <c r="B259" s="2"/>
    </row>
    <row r="260">
      <c r="B260" s="2"/>
    </row>
    <row r="261">
      <c r="B261" s="2"/>
    </row>
    <row r="262">
      <c r="B262" s="2"/>
    </row>
    <row r="263">
      <c r="B263" s="2"/>
    </row>
    <row r="264">
      <c r="B264" s="2"/>
    </row>
    <row r="265">
      <c r="B265" s="2"/>
    </row>
    <row r="266">
      <c r="B266" s="2"/>
    </row>
    <row r="267">
      <c r="B267" s="2"/>
    </row>
    <row r="268">
      <c r="B268" s="2"/>
    </row>
    <row r="269">
      <c r="B269" s="2"/>
    </row>
    <row r="270">
      <c r="B270" s="2"/>
    </row>
    <row r="271">
      <c r="B271" s="2"/>
    </row>
    <row r="272">
      <c r="B272" s="2"/>
    </row>
    <row r="273">
      <c r="B273" s="2"/>
    </row>
    <row r="274">
      <c r="B274" s="2"/>
    </row>
    <row r="275">
      <c r="B275" s="2"/>
    </row>
    <row r="276">
      <c r="B276" s="2"/>
    </row>
    <row r="277">
      <c r="B277" s="2"/>
    </row>
    <row r="278">
      <c r="B278" s="2"/>
    </row>
    <row r="279">
      <c r="B279" s="2"/>
    </row>
    <row r="280">
      <c r="B280" s="2"/>
    </row>
    <row r="281">
      <c r="B281" s="2"/>
    </row>
    <row r="282">
      <c r="B282" s="2"/>
    </row>
    <row r="283">
      <c r="B283" s="2"/>
    </row>
    <row r="284">
      <c r="B284" s="2"/>
    </row>
    <row r="285">
      <c r="B285" s="2"/>
    </row>
    <row r="286">
      <c r="B286" s="2"/>
    </row>
    <row r="287">
      <c r="B287" s="2"/>
    </row>
    <row r="288">
      <c r="B288" s="2"/>
    </row>
    <row r="289">
      <c r="B289" s="2"/>
    </row>
    <row r="290">
      <c r="B290" s="2"/>
    </row>
    <row r="291">
      <c r="B291" s="2"/>
    </row>
    <row r="292">
      <c r="B292" s="2"/>
    </row>
    <row r="293">
      <c r="B293" s="2"/>
    </row>
    <row r="294">
      <c r="B294" s="2"/>
    </row>
    <row r="295">
      <c r="B295" s="2"/>
    </row>
    <row r="296">
      <c r="B296" s="2"/>
    </row>
    <row r="297">
      <c r="B297" s="2"/>
    </row>
    <row r="298">
      <c r="B298" s="2"/>
    </row>
    <row r="299">
      <c r="B299" s="2"/>
    </row>
    <row r="300">
      <c r="B300" s="2"/>
    </row>
    <row r="301">
      <c r="B301" s="2"/>
    </row>
    <row r="302">
      <c r="B302" s="2"/>
    </row>
    <row r="303">
      <c r="B303" s="2"/>
    </row>
    <row r="304">
      <c r="B304" s="2"/>
    </row>
    <row r="305">
      <c r="B305" s="2"/>
    </row>
    <row r="306">
      <c r="B306" s="2"/>
    </row>
    <row r="307">
      <c r="B307" s="2"/>
    </row>
    <row r="308">
      <c r="B308" s="2"/>
    </row>
    <row r="309">
      <c r="B309" s="2"/>
    </row>
    <row r="310">
      <c r="B310" s="2"/>
    </row>
    <row r="311">
      <c r="B311" s="2"/>
    </row>
    <row r="312">
      <c r="B312" s="2"/>
    </row>
    <row r="313">
      <c r="B313" s="2"/>
    </row>
    <row r="314">
      <c r="B314" s="2"/>
    </row>
    <row r="315">
      <c r="B315" s="2"/>
    </row>
    <row r="316">
      <c r="B316" s="2"/>
    </row>
    <row r="317">
      <c r="B317" s="2"/>
    </row>
    <row r="318">
      <c r="B318" s="2"/>
    </row>
    <row r="319">
      <c r="B319" s="2"/>
    </row>
    <row r="320">
      <c r="B320" s="2"/>
    </row>
    <row r="321">
      <c r="B321" s="2"/>
    </row>
    <row r="322">
      <c r="B322" s="2"/>
    </row>
    <row r="323">
      <c r="B323" s="2"/>
    </row>
    <row r="324">
      <c r="B324" s="2"/>
    </row>
    <row r="325">
      <c r="B325" s="2"/>
    </row>
    <row r="326">
      <c r="B326" s="2"/>
    </row>
    <row r="327">
      <c r="B327" s="2"/>
    </row>
    <row r="328">
      <c r="B328" s="2"/>
    </row>
    <row r="329">
      <c r="B329" s="2"/>
    </row>
    <row r="330">
      <c r="B330" s="2"/>
    </row>
    <row r="331">
      <c r="B331" s="2"/>
    </row>
    <row r="332">
      <c r="B332" s="2"/>
    </row>
    <row r="333">
      <c r="B333" s="2"/>
    </row>
    <row r="334">
      <c r="B334" s="2"/>
    </row>
    <row r="335">
      <c r="B335" s="2"/>
    </row>
    <row r="336">
      <c r="B336" s="2"/>
    </row>
    <row r="337">
      <c r="B337" s="2"/>
    </row>
    <row r="338">
      <c r="B338" s="2"/>
    </row>
    <row r="339">
      <c r="B339" s="2"/>
    </row>
    <row r="340">
      <c r="B340" s="2"/>
    </row>
    <row r="341">
      <c r="B341" s="2"/>
    </row>
    <row r="342">
      <c r="B342" s="2"/>
    </row>
    <row r="343">
      <c r="B343" s="2"/>
    </row>
    <row r="344">
      <c r="B344" s="2"/>
    </row>
    <row r="345">
      <c r="B345" s="2"/>
    </row>
    <row r="346">
      <c r="B346" s="2"/>
    </row>
    <row r="347">
      <c r="B347" s="2"/>
    </row>
    <row r="348">
      <c r="B348" s="2"/>
    </row>
    <row r="349">
      <c r="B349" s="2"/>
    </row>
    <row r="350">
      <c r="B350" s="2"/>
    </row>
    <row r="351">
      <c r="B351" s="2"/>
    </row>
    <row r="352">
      <c r="B352" s="2"/>
    </row>
    <row r="353">
      <c r="B353" s="2"/>
    </row>
    <row r="354">
      <c r="B354" s="2"/>
    </row>
    <row r="355">
      <c r="B355" s="2"/>
    </row>
    <row r="356">
      <c r="B356" s="2"/>
    </row>
    <row r="357">
      <c r="B357" s="2"/>
    </row>
    <row r="358">
      <c r="B358" s="2"/>
    </row>
    <row r="359">
      <c r="B359" s="2"/>
    </row>
    <row r="360">
      <c r="B360" s="2"/>
    </row>
    <row r="361">
      <c r="B361" s="2"/>
    </row>
    <row r="362">
      <c r="B362" s="2"/>
    </row>
    <row r="363">
      <c r="B363" s="2"/>
    </row>
    <row r="364">
      <c r="B364" s="2"/>
    </row>
    <row r="365">
      <c r="B365" s="2"/>
    </row>
    <row r="366">
      <c r="B366" s="2"/>
    </row>
    <row r="367">
      <c r="B367" s="2"/>
    </row>
    <row r="368">
      <c r="B368" s="2"/>
    </row>
    <row r="369">
      <c r="B369" s="2"/>
    </row>
    <row r="370">
      <c r="B370" s="2"/>
    </row>
    <row r="371">
      <c r="B371" s="2"/>
    </row>
    <row r="372">
      <c r="B372" s="2"/>
    </row>
    <row r="373">
      <c r="B373" s="2"/>
    </row>
    <row r="374">
      <c r="B374" s="2"/>
    </row>
    <row r="375">
      <c r="B375" s="2"/>
    </row>
    <row r="376">
      <c r="B376" s="2"/>
    </row>
    <row r="377">
      <c r="B377" s="2"/>
    </row>
    <row r="378">
      <c r="B378" s="2"/>
    </row>
    <row r="379">
      <c r="B379" s="2"/>
    </row>
    <row r="380">
      <c r="B380" s="2"/>
    </row>
    <row r="381">
      <c r="B381" s="2"/>
    </row>
    <row r="382">
      <c r="B382" s="2"/>
    </row>
    <row r="383">
      <c r="B383" s="2"/>
    </row>
    <row r="384">
      <c r="B384" s="2"/>
    </row>
    <row r="385">
      <c r="B385" s="2"/>
    </row>
    <row r="386">
      <c r="B386" s="2"/>
    </row>
    <row r="387">
      <c r="B387" s="2"/>
    </row>
    <row r="388">
      <c r="B388" s="2"/>
    </row>
    <row r="389">
      <c r="B389" s="2"/>
    </row>
    <row r="390">
      <c r="B390" s="2"/>
    </row>
    <row r="391">
      <c r="B391" s="2"/>
    </row>
    <row r="392">
      <c r="B392" s="2"/>
    </row>
    <row r="393">
      <c r="B393" s="2"/>
    </row>
    <row r="394">
      <c r="B394" s="2"/>
    </row>
    <row r="395">
      <c r="B395" s="2"/>
    </row>
    <row r="396">
      <c r="B396" s="2"/>
    </row>
    <row r="397">
      <c r="B397" s="2"/>
    </row>
    <row r="398">
      <c r="B398" s="2"/>
    </row>
    <row r="399">
      <c r="B399" s="2"/>
    </row>
    <row r="400">
      <c r="B400" s="2"/>
    </row>
    <row r="401">
      <c r="B401" s="2"/>
    </row>
    <row r="402">
      <c r="B402" s="2"/>
    </row>
    <row r="403">
      <c r="B403" s="2"/>
    </row>
    <row r="404">
      <c r="B404" s="2"/>
    </row>
    <row r="405">
      <c r="B405" s="2"/>
    </row>
    <row r="406">
      <c r="B406" s="2"/>
    </row>
    <row r="407">
      <c r="B407" s="2"/>
    </row>
    <row r="408">
      <c r="B408" s="2"/>
    </row>
    <row r="409">
      <c r="B409" s="2"/>
    </row>
    <row r="410">
      <c r="B410" s="2"/>
    </row>
    <row r="411">
      <c r="B411" s="2"/>
    </row>
    <row r="412">
      <c r="B412" s="2"/>
    </row>
    <row r="413">
      <c r="B413" s="2"/>
    </row>
    <row r="414">
      <c r="B414" s="2"/>
    </row>
    <row r="415">
      <c r="B415" s="2"/>
    </row>
    <row r="416">
      <c r="B416" s="2"/>
    </row>
    <row r="417">
      <c r="B417" s="2"/>
    </row>
    <row r="418">
      <c r="B418" s="2"/>
    </row>
    <row r="419">
      <c r="B419" s="2"/>
    </row>
    <row r="420">
      <c r="B420" s="2"/>
    </row>
    <row r="421">
      <c r="B421" s="2"/>
    </row>
    <row r="422">
      <c r="B422" s="2"/>
    </row>
    <row r="423">
      <c r="B423" s="2"/>
    </row>
    <row r="424">
      <c r="B424" s="2"/>
    </row>
    <row r="425">
      <c r="B425" s="2"/>
    </row>
    <row r="426">
      <c r="B426" s="2"/>
    </row>
    <row r="427">
      <c r="B427" s="2"/>
    </row>
    <row r="428">
      <c r="B428" s="2"/>
    </row>
    <row r="429">
      <c r="B429" s="2"/>
    </row>
    <row r="430">
      <c r="B430" s="2"/>
    </row>
    <row r="431">
      <c r="B431" s="2"/>
    </row>
    <row r="432">
      <c r="B432" s="2"/>
    </row>
    <row r="433">
      <c r="B433" s="2"/>
    </row>
    <row r="434">
      <c r="B434" s="2"/>
    </row>
    <row r="435">
      <c r="B435" s="2"/>
    </row>
    <row r="436">
      <c r="B436" s="2"/>
    </row>
    <row r="437">
      <c r="B437" s="2"/>
    </row>
    <row r="438">
      <c r="B438" s="2"/>
    </row>
    <row r="439">
      <c r="B439" s="2"/>
    </row>
    <row r="440">
      <c r="B440" s="2"/>
    </row>
    <row r="441">
      <c r="B441" s="2"/>
    </row>
    <row r="442">
      <c r="B442" s="2"/>
    </row>
    <row r="443">
      <c r="B443" s="2"/>
    </row>
    <row r="444">
      <c r="B444" s="2"/>
    </row>
    <row r="445">
      <c r="B445" s="2"/>
    </row>
    <row r="446">
      <c r="B446" s="2"/>
    </row>
    <row r="447">
      <c r="B447" s="2"/>
    </row>
    <row r="448">
      <c r="B448" s="2"/>
    </row>
    <row r="449">
      <c r="B449" s="2"/>
    </row>
    <row r="450">
      <c r="B450" s="2"/>
    </row>
    <row r="451">
      <c r="B451" s="2"/>
    </row>
    <row r="452">
      <c r="B452" s="2"/>
    </row>
    <row r="453">
      <c r="B453" s="2"/>
    </row>
    <row r="454">
      <c r="B454" s="2"/>
    </row>
    <row r="455">
      <c r="B455" s="2"/>
    </row>
    <row r="456">
      <c r="B456" s="2"/>
    </row>
    <row r="457">
      <c r="B457" s="2"/>
    </row>
    <row r="458">
      <c r="B458" s="2"/>
    </row>
    <row r="459">
      <c r="B459" s="2"/>
    </row>
    <row r="460">
      <c r="B460" s="2"/>
    </row>
    <row r="461">
      <c r="B461" s="2"/>
    </row>
    <row r="462">
      <c r="B462" s="2"/>
    </row>
    <row r="463">
      <c r="B463" s="2"/>
    </row>
    <row r="464">
      <c r="B464" s="2"/>
    </row>
    <row r="465">
      <c r="B465" s="2"/>
    </row>
    <row r="466">
      <c r="B466" s="2"/>
    </row>
    <row r="467">
      <c r="B467" s="2"/>
    </row>
    <row r="468">
      <c r="B468" s="2"/>
    </row>
    <row r="469">
      <c r="B469" s="2"/>
    </row>
    <row r="470">
      <c r="B470" s="2"/>
    </row>
    <row r="471">
      <c r="B471" s="2"/>
    </row>
    <row r="472">
      <c r="B472" s="2"/>
    </row>
    <row r="473">
      <c r="B473" s="2"/>
    </row>
    <row r="474">
      <c r="B474" s="2"/>
    </row>
    <row r="475">
      <c r="B475" s="2"/>
    </row>
    <row r="476">
      <c r="B476" s="2"/>
    </row>
    <row r="477">
      <c r="B477" s="2"/>
    </row>
    <row r="478">
      <c r="B478" s="2"/>
    </row>
    <row r="479">
      <c r="B479" s="2"/>
    </row>
    <row r="480">
      <c r="B480" s="2"/>
    </row>
    <row r="481">
      <c r="B481" s="2"/>
    </row>
    <row r="482">
      <c r="B482" s="2"/>
    </row>
    <row r="483">
      <c r="B483" s="2"/>
    </row>
    <row r="484">
      <c r="B484" s="2"/>
    </row>
    <row r="485">
      <c r="B485" s="2"/>
    </row>
    <row r="486">
      <c r="B486" s="2"/>
    </row>
    <row r="487">
      <c r="B487" s="2"/>
    </row>
    <row r="488">
      <c r="B488" s="2"/>
    </row>
    <row r="489">
      <c r="B489" s="2"/>
    </row>
    <row r="490">
      <c r="B490" s="2"/>
    </row>
    <row r="491">
      <c r="B491" s="2"/>
    </row>
    <row r="492">
      <c r="B492" s="2"/>
    </row>
    <row r="493">
      <c r="B493" s="2"/>
    </row>
    <row r="494">
      <c r="B494" s="2"/>
    </row>
    <row r="495">
      <c r="B495" s="2"/>
    </row>
    <row r="496">
      <c r="B496" s="2"/>
    </row>
    <row r="497">
      <c r="B497" s="2"/>
    </row>
    <row r="498">
      <c r="B498" s="2"/>
    </row>
    <row r="499">
      <c r="B499" s="2"/>
    </row>
    <row r="500">
      <c r="B500" s="2"/>
    </row>
    <row r="501">
      <c r="B501" s="2"/>
    </row>
    <row r="502">
      <c r="B502" s="2"/>
    </row>
    <row r="503">
      <c r="B503" s="2"/>
    </row>
    <row r="504">
      <c r="B504" s="2"/>
    </row>
    <row r="505">
      <c r="B505" s="2"/>
    </row>
    <row r="506">
      <c r="B506" s="2"/>
    </row>
    <row r="507">
      <c r="B507" s="2"/>
    </row>
    <row r="508">
      <c r="B508" s="2"/>
    </row>
    <row r="509">
      <c r="B509" s="2"/>
    </row>
    <row r="510">
      <c r="B510" s="2"/>
    </row>
    <row r="511">
      <c r="B511" s="2"/>
    </row>
    <row r="512">
      <c r="B512" s="2"/>
    </row>
    <row r="513">
      <c r="B513" s="2"/>
    </row>
    <row r="514">
      <c r="B514" s="2"/>
    </row>
    <row r="515">
      <c r="B515" s="2"/>
    </row>
    <row r="516">
      <c r="B516" s="2"/>
    </row>
    <row r="517">
      <c r="B517" s="2"/>
    </row>
    <row r="518">
      <c r="B518" s="2"/>
    </row>
    <row r="519">
      <c r="B519" s="2"/>
    </row>
    <row r="520">
      <c r="B520" s="2"/>
    </row>
    <row r="521">
      <c r="B521" s="2"/>
    </row>
    <row r="522">
      <c r="B522" s="2"/>
    </row>
    <row r="523">
      <c r="B523" s="2"/>
    </row>
    <row r="524">
      <c r="B524" s="2"/>
    </row>
    <row r="525">
      <c r="B525" s="2"/>
    </row>
    <row r="526">
      <c r="B526" s="2"/>
    </row>
    <row r="527">
      <c r="B527" s="2"/>
    </row>
    <row r="528">
      <c r="B528" s="2"/>
    </row>
    <row r="529">
      <c r="B529" s="2"/>
    </row>
    <row r="530">
      <c r="B530" s="2"/>
    </row>
    <row r="531">
      <c r="B531" s="2"/>
    </row>
    <row r="532">
      <c r="B532" s="2"/>
    </row>
    <row r="533">
      <c r="B533" s="2"/>
    </row>
    <row r="534">
      <c r="B534" s="2"/>
    </row>
    <row r="535">
      <c r="B535" s="2"/>
    </row>
    <row r="536">
      <c r="B536" s="2"/>
    </row>
    <row r="537">
      <c r="B537" s="2"/>
    </row>
    <row r="538">
      <c r="B538" s="2"/>
    </row>
    <row r="539">
      <c r="B539" s="2"/>
    </row>
    <row r="540">
      <c r="B540" s="2"/>
    </row>
    <row r="541">
      <c r="B541" s="2"/>
    </row>
    <row r="542">
      <c r="B542" s="2"/>
    </row>
    <row r="543">
      <c r="B543" s="2"/>
    </row>
    <row r="544">
      <c r="B544" s="2"/>
    </row>
    <row r="545">
      <c r="B545" s="2"/>
    </row>
    <row r="546">
      <c r="B546" s="2"/>
    </row>
    <row r="547">
      <c r="B547" s="2"/>
    </row>
    <row r="548">
      <c r="B548" s="2"/>
    </row>
    <row r="549">
      <c r="B549" s="2"/>
    </row>
    <row r="550">
      <c r="B550" s="2"/>
    </row>
    <row r="551">
      <c r="B551" s="2"/>
    </row>
    <row r="552">
      <c r="B552" s="2"/>
    </row>
    <row r="553">
      <c r="B553" s="2"/>
    </row>
    <row r="554">
      <c r="B554" s="2"/>
    </row>
    <row r="555">
      <c r="B555" s="2"/>
    </row>
    <row r="556">
      <c r="B556" s="2"/>
    </row>
    <row r="557">
      <c r="B557" s="2"/>
    </row>
    <row r="558">
      <c r="B558" s="2"/>
    </row>
    <row r="559">
      <c r="B559" s="2"/>
    </row>
    <row r="560">
      <c r="B560" s="2"/>
    </row>
    <row r="561">
      <c r="B561" s="2"/>
    </row>
    <row r="562">
      <c r="B562" s="2"/>
    </row>
    <row r="563">
      <c r="B563" s="2"/>
    </row>
    <row r="564">
      <c r="B564" s="2"/>
    </row>
    <row r="565">
      <c r="B565" s="2"/>
    </row>
    <row r="566">
      <c r="B566" s="2"/>
    </row>
    <row r="567">
      <c r="B567" s="2"/>
    </row>
    <row r="568">
      <c r="B568" s="2"/>
    </row>
    <row r="569">
      <c r="B569" s="2"/>
    </row>
    <row r="570">
      <c r="B570" s="2"/>
    </row>
    <row r="571">
      <c r="B571" s="2"/>
    </row>
    <row r="572">
      <c r="B572" s="2"/>
    </row>
    <row r="573">
      <c r="B573" s="2"/>
    </row>
    <row r="574">
      <c r="B574" s="2"/>
    </row>
    <row r="575">
      <c r="B575" s="2"/>
    </row>
    <row r="576">
      <c r="B576" s="2"/>
    </row>
    <row r="577">
      <c r="B577" s="2"/>
    </row>
    <row r="578">
      <c r="B578" s="2"/>
    </row>
    <row r="579">
      <c r="B579" s="2"/>
    </row>
    <row r="580">
      <c r="B580" s="2"/>
    </row>
    <row r="581">
      <c r="B581" s="2"/>
    </row>
    <row r="582">
      <c r="B582" s="2"/>
    </row>
    <row r="583">
      <c r="B583" s="2"/>
    </row>
    <row r="584">
      <c r="B584" s="2"/>
    </row>
    <row r="585">
      <c r="B585" s="2"/>
    </row>
    <row r="586">
      <c r="B586" s="2"/>
    </row>
    <row r="587">
      <c r="B587" s="2"/>
    </row>
    <row r="588">
      <c r="B588" s="2"/>
    </row>
    <row r="589">
      <c r="B589" s="2"/>
    </row>
    <row r="590">
      <c r="B590" s="2"/>
    </row>
    <row r="591">
      <c r="B591" s="2"/>
    </row>
    <row r="592">
      <c r="B592" s="2"/>
    </row>
    <row r="593">
      <c r="B593" s="2"/>
    </row>
    <row r="594">
      <c r="B594" s="2"/>
    </row>
    <row r="595">
      <c r="B595" s="2"/>
    </row>
    <row r="596">
      <c r="B596" s="2"/>
    </row>
    <row r="597">
      <c r="B597" s="2"/>
    </row>
    <row r="598">
      <c r="B598" s="2"/>
    </row>
    <row r="599">
      <c r="B599" s="2"/>
    </row>
    <row r="600">
      <c r="B600" s="2"/>
    </row>
    <row r="601">
      <c r="B601" s="2"/>
    </row>
    <row r="602">
      <c r="B602" s="2"/>
    </row>
    <row r="603">
      <c r="B603" s="2"/>
    </row>
    <row r="604">
      <c r="B604" s="2"/>
    </row>
    <row r="605">
      <c r="B605" s="2"/>
    </row>
    <row r="606">
      <c r="B606" s="2"/>
    </row>
    <row r="607">
      <c r="B607" s="2"/>
    </row>
    <row r="608">
      <c r="B608" s="2"/>
    </row>
    <row r="609">
      <c r="B609" s="2"/>
    </row>
    <row r="610">
      <c r="B610" s="2"/>
    </row>
    <row r="611">
      <c r="B611" s="2"/>
    </row>
    <row r="612">
      <c r="B612" s="2"/>
    </row>
    <row r="613">
      <c r="B613" s="2"/>
    </row>
    <row r="614">
      <c r="B614" s="2"/>
    </row>
    <row r="615">
      <c r="B615" s="2"/>
    </row>
    <row r="616">
      <c r="B616" s="2"/>
    </row>
    <row r="617">
      <c r="B617" s="2"/>
    </row>
    <row r="618">
      <c r="B618" s="2"/>
    </row>
    <row r="619">
      <c r="B619" s="2"/>
    </row>
    <row r="620">
      <c r="B620" s="2"/>
    </row>
    <row r="621">
      <c r="B621" s="2"/>
    </row>
    <row r="622">
      <c r="B622" s="2"/>
    </row>
    <row r="623">
      <c r="B623" s="2"/>
    </row>
    <row r="624">
      <c r="B624" s="2"/>
    </row>
    <row r="625">
      <c r="B625" s="2"/>
    </row>
    <row r="626">
      <c r="B626" s="2"/>
    </row>
    <row r="627">
      <c r="B627" s="2"/>
    </row>
    <row r="628">
      <c r="B628" s="2"/>
    </row>
    <row r="629">
      <c r="B629" s="2"/>
    </row>
    <row r="630">
      <c r="B630" s="2"/>
    </row>
    <row r="631">
      <c r="B631" s="2"/>
    </row>
    <row r="632">
      <c r="B632" s="2"/>
    </row>
    <row r="633">
      <c r="B633" s="2"/>
    </row>
    <row r="634">
      <c r="B634" s="2"/>
    </row>
    <row r="635">
      <c r="B635" s="2"/>
    </row>
    <row r="636">
      <c r="B636" s="2"/>
    </row>
    <row r="637">
      <c r="B637" s="2"/>
    </row>
    <row r="638">
      <c r="B638" s="2"/>
    </row>
    <row r="639">
      <c r="B639" s="2"/>
    </row>
    <row r="640">
      <c r="B640" s="2"/>
    </row>
    <row r="641">
      <c r="B641" s="2"/>
    </row>
    <row r="642">
      <c r="B642" s="2"/>
    </row>
    <row r="643">
      <c r="B643" s="2"/>
    </row>
    <row r="644">
      <c r="B644" s="2"/>
    </row>
    <row r="645">
      <c r="B645" s="2"/>
    </row>
    <row r="646">
      <c r="B646" s="2"/>
    </row>
    <row r="647">
      <c r="B647" s="2"/>
    </row>
    <row r="648">
      <c r="B648" s="2"/>
    </row>
    <row r="649">
      <c r="B649" s="2"/>
    </row>
    <row r="650">
      <c r="B650" s="2"/>
    </row>
    <row r="651">
      <c r="B651" s="2"/>
    </row>
    <row r="652">
      <c r="B652" s="2"/>
    </row>
    <row r="653">
      <c r="B653" s="2"/>
    </row>
    <row r="654">
      <c r="B654" s="2"/>
    </row>
    <row r="655">
      <c r="B655" s="2"/>
    </row>
    <row r="656">
      <c r="B656" s="2"/>
    </row>
    <row r="657">
      <c r="B657" s="2"/>
    </row>
    <row r="658">
      <c r="B658" s="2"/>
    </row>
    <row r="659">
      <c r="B659" s="2"/>
    </row>
    <row r="660">
      <c r="B660" s="2"/>
    </row>
    <row r="661">
      <c r="B661" s="2"/>
    </row>
    <row r="662">
      <c r="B662" s="2"/>
    </row>
    <row r="663">
      <c r="B663" s="2"/>
    </row>
    <row r="664">
      <c r="B664" s="2"/>
    </row>
    <row r="665">
      <c r="B665" s="2"/>
    </row>
    <row r="666">
      <c r="B666" s="2"/>
    </row>
    <row r="667">
      <c r="B667" s="2"/>
    </row>
    <row r="668">
      <c r="B668" s="2"/>
    </row>
    <row r="669">
      <c r="B669" s="2"/>
    </row>
    <row r="670">
      <c r="B670" s="2"/>
    </row>
    <row r="671">
      <c r="B671" s="2"/>
    </row>
    <row r="672">
      <c r="B672" s="2"/>
    </row>
    <row r="673">
      <c r="B673" s="2"/>
    </row>
    <row r="674">
      <c r="B674" s="2"/>
    </row>
    <row r="675">
      <c r="B675" s="2"/>
    </row>
    <row r="676">
      <c r="B676" s="2"/>
    </row>
    <row r="677">
      <c r="B677" s="2"/>
    </row>
    <row r="678">
      <c r="B678" s="2"/>
    </row>
    <row r="679">
      <c r="B679" s="2"/>
    </row>
    <row r="680">
      <c r="B680" s="2"/>
    </row>
    <row r="681">
      <c r="B681" s="2"/>
    </row>
    <row r="682">
      <c r="B682" s="2"/>
    </row>
    <row r="683">
      <c r="B683" s="2"/>
    </row>
    <row r="684">
      <c r="B684" s="2"/>
    </row>
    <row r="685">
      <c r="B685" s="2"/>
    </row>
    <row r="686">
      <c r="B686" s="2"/>
    </row>
    <row r="687">
      <c r="B687" s="2"/>
    </row>
    <row r="688">
      <c r="B688" s="2"/>
    </row>
    <row r="689">
      <c r="B689" s="2"/>
    </row>
    <row r="690">
      <c r="B690" s="2"/>
    </row>
    <row r="691">
      <c r="B691" s="2"/>
    </row>
    <row r="692">
      <c r="B692" s="2"/>
    </row>
    <row r="693">
      <c r="B693" s="2"/>
    </row>
    <row r="694">
      <c r="B694" s="2"/>
    </row>
    <row r="695">
      <c r="B695" s="2"/>
    </row>
    <row r="696">
      <c r="B696" s="2"/>
    </row>
    <row r="697">
      <c r="B697" s="2"/>
    </row>
    <row r="698">
      <c r="B698" s="2"/>
    </row>
    <row r="699">
      <c r="B699" s="2"/>
    </row>
    <row r="700">
      <c r="B700" s="2"/>
    </row>
    <row r="701">
      <c r="B701" s="2"/>
    </row>
    <row r="702">
      <c r="B702" s="2"/>
    </row>
    <row r="703">
      <c r="B703" s="2"/>
    </row>
    <row r="704">
      <c r="B704" s="2"/>
    </row>
    <row r="705">
      <c r="B705" s="2"/>
    </row>
    <row r="706">
      <c r="B706" s="2"/>
    </row>
    <row r="707">
      <c r="B707" s="2"/>
    </row>
    <row r="708">
      <c r="B708" s="2"/>
    </row>
    <row r="709">
      <c r="B709" s="2"/>
    </row>
    <row r="710">
      <c r="B710" s="2"/>
    </row>
    <row r="711">
      <c r="B711" s="2"/>
    </row>
    <row r="712">
      <c r="B712" s="2"/>
    </row>
    <row r="713">
      <c r="B713" s="2"/>
    </row>
    <row r="714">
      <c r="B714" s="2"/>
    </row>
    <row r="715">
      <c r="B715" s="2"/>
    </row>
    <row r="716">
      <c r="B716" s="2"/>
    </row>
    <row r="717">
      <c r="B717" s="2"/>
    </row>
    <row r="718">
      <c r="B718" s="2"/>
    </row>
    <row r="719">
      <c r="B719" s="2"/>
    </row>
    <row r="720">
      <c r="B720" s="2"/>
    </row>
    <row r="721">
      <c r="B721" s="2"/>
    </row>
    <row r="722">
      <c r="B722" s="2"/>
    </row>
    <row r="723">
      <c r="B723" s="2"/>
    </row>
    <row r="724">
      <c r="B724" s="2"/>
    </row>
    <row r="725">
      <c r="B725" s="2"/>
    </row>
    <row r="726">
      <c r="B726" s="2"/>
    </row>
    <row r="727">
      <c r="B727" s="2"/>
    </row>
    <row r="728">
      <c r="B728" s="2"/>
    </row>
    <row r="729">
      <c r="B729" s="2"/>
    </row>
    <row r="730">
      <c r="B730" s="2"/>
    </row>
    <row r="731">
      <c r="B731" s="2"/>
    </row>
    <row r="732">
      <c r="B732" s="2"/>
    </row>
    <row r="733">
      <c r="B733" s="2"/>
    </row>
    <row r="734">
      <c r="B734" s="2"/>
    </row>
    <row r="735">
      <c r="B735" s="2"/>
    </row>
    <row r="736">
      <c r="B736" s="2"/>
    </row>
    <row r="737">
      <c r="B737" s="2"/>
    </row>
    <row r="738">
      <c r="B738" s="2"/>
    </row>
    <row r="739">
      <c r="B739" s="2"/>
    </row>
    <row r="740">
      <c r="B740" s="2"/>
    </row>
    <row r="741">
      <c r="B741" s="2"/>
    </row>
    <row r="742">
      <c r="B742" s="2"/>
    </row>
    <row r="743">
      <c r="B743" s="2"/>
    </row>
    <row r="744">
      <c r="B744" s="2"/>
    </row>
    <row r="745">
      <c r="B745" s="2"/>
    </row>
    <row r="746">
      <c r="B746" s="2"/>
    </row>
    <row r="747">
      <c r="B747" s="2"/>
    </row>
    <row r="748">
      <c r="B748" s="2"/>
    </row>
    <row r="749">
      <c r="B749" s="2"/>
    </row>
    <row r="750">
      <c r="B750" s="2"/>
    </row>
    <row r="751">
      <c r="B751" s="2"/>
    </row>
    <row r="752">
      <c r="B752" s="2"/>
    </row>
    <row r="753">
      <c r="B753" s="2"/>
    </row>
    <row r="754">
      <c r="B754" s="2"/>
    </row>
    <row r="755">
      <c r="B755" s="2"/>
    </row>
    <row r="756">
      <c r="B756" s="2"/>
    </row>
    <row r="757">
      <c r="B757" s="2"/>
    </row>
    <row r="758">
      <c r="B758" s="2"/>
    </row>
    <row r="759">
      <c r="B759" s="2"/>
    </row>
    <row r="760">
      <c r="B760" s="2"/>
    </row>
    <row r="761">
      <c r="B761" s="2"/>
    </row>
    <row r="762">
      <c r="B762" s="2"/>
    </row>
    <row r="763">
      <c r="B763" s="2"/>
    </row>
    <row r="764">
      <c r="B764" s="2"/>
    </row>
    <row r="765">
      <c r="B765" s="2"/>
    </row>
    <row r="766">
      <c r="B766" s="2"/>
    </row>
    <row r="767">
      <c r="B767" s="2"/>
    </row>
    <row r="768">
      <c r="B768" s="2"/>
    </row>
    <row r="769">
      <c r="B769" s="2"/>
    </row>
    <row r="770">
      <c r="B770" s="2"/>
    </row>
    <row r="771">
      <c r="B771" s="2"/>
    </row>
    <row r="772">
      <c r="B772" s="2"/>
    </row>
    <row r="773">
      <c r="B773" s="2"/>
    </row>
    <row r="774">
      <c r="B774" s="2"/>
    </row>
    <row r="775">
      <c r="B775" s="2"/>
    </row>
    <row r="776">
      <c r="B776" s="2"/>
    </row>
    <row r="777">
      <c r="B777" s="2"/>
    </row>
    <row r="778">
      <c r="B778" s="2"/>
    </row>
    <row r="779">
      <c r="B779" s="2"/>
    </row>
    <row r="780">
      <c r="B780" s="2"/>
    </row>
    <row r="781">
      <c r="B781" s="2"/>
    </row>
    <row r="782">
      <c r="B782" s="2"/>
    </row>
    <row r="783">
      <c r="B783" s="2"/>
    </row>
    <row r="784">
      <c r="B784" s="2"/>
    </row>
    <row r="785">
      <c r="B785" s="2"/>
    </row>
    <row r="786">
      <c r="B786" s="2"/>
    </row>
    <row r="787">
      <c r="B787" s="2"/>
    </row>
    <row r="788">
      <c r="B788" s="2"/>
    </row>
    <row r="789">
      <c r="B789" s="2"/>
    </row>
    <row r="790">
      <c r="B790" s="2"/>
    </row>
    <row r="791">
      <c r="B791" s="2"/>
    </row>
    <row r="792">
      <c r="B792" s="2"/>
    </row>
    <row r="793">
      <c r="B793" s="2"/>
    </row>
    <row r="794">
      <c r="B794" s="2"/>
    </row>
    <row r="795">
      <c r="B795" s="2"/>
    </row>
    <row r="796">
      <c r="B796" s="2"/>
    </row>
    <row r="797">
      <c r="B797" s="2"/>
    </row>
    <row r="798">
      <c r="B798" s="2"/>
    </row>
    <row r="799">
      <c r="B799" s="2"/>
    </row>
    <row r="800">
      <c r="B800" s="2"/>
    </row>
    <row r="801">
      <c r="B801" s="2"/>
    </row>
    <row r="802">
      <c r="B802" s="2"/>
    </row>
    <row r="803">
      <c r="B803" s="2"/>
    </row>
    <row r="804">
      <c r="B804" s="2"/>
    </row>
    <row r="805">
      <c r="B805" s="2"/>
    </row>
    <row r="806">
      <c r="B806" s="2"/>
    </row>
    <row r="807">
      <c r="B807" s="2"/>
    </row>
    <row r="808">
      <c r="B808" s="2"/>
    </row>
    <row r="809">
      <c r="B809" s="2"/>
    </row>
    <row r="810">
      <c r="B810" s="2"/>
    </row>
    <row r="811">
      <c r="B811" s="2"/>
    </row>
    <row r="812">
      <c r="B812" s="2"/>
    </row>
    <row r="813">
      <c r="B813" s="2"/>
    </row>
    <row r="814">
      <c r="B814" s="2"/>
    </row>
    <row r="815">
      <c r="B815" s="2"/>
    </row>
    <row r="816">
      <c r="B816" s="2"/>
    </row>
    <row r="817">
      <c r="B817" s="2"/>
    </row>
    <row r="818">
      <c r="B818" s="2"/>
    </row>
    <row r="819">
      <c r="B819" s="2"/>
    </row>
    <row r="820">
      <c r="B820" s="2"/>
    </row>
    <row r="821">
      <c r="B821" s="2"/>
    </row>
    <row r="822">
      <c r="B822" s="2"/>
    </row>
    <row r="823">
      <c r="B823" s="2"/>
    </row>
    <row r="824">
      <c r="B824" s="2"/>
    </row>
    <row r="825">
      <c r="B825" s="2"/>
    </row>
    <row r="826">
      <c r="B826" s="2"/>
    </row>
    <row r="827">
      <c r="B827" s="2"/>
    </row>
    <row r="828">
      <c r="B828" s="2"/>
    </row>
    <row r="829">
      <c r="B829" s="2"/>
    </row>
    <row r="830">
      <c r="B830" s="2"/>
    </row>
    <row r="831">
      <c r="B831" s="2"/>
    </row>
    <row r="832">
      <c r="B832" s="2"/>
    </row>
    <row r="833">
      <c r="B833" s="2"/>
    </row>
    <row r="834">
      <c r="B834" s="2"/>
    </row>
    <row r="835">
      <c r="B835" s="2"/>
    </row>
    <row r="836">
      <c r="B836" s="2"/>
    </row>
    <row r="837">
      <c r="B837" s="2"/>
    </row>
    <row r="838">
      <c r="B838" s="2"/>
    </row>
    <row r="839">
      <c r="B839" s="2"/>
    </row>
    <row r="840">
      <c r="B840" s="2"/>
    </row>
    <row r="841">
      <c r="B841" s="2"/>
    </row>
    <row r="842">
      <c r="B842" s="2"/>
    </row>
    <row r="843">
      <c r="B843" s="2"/>
    </row>
    <row r="844">
      <c r="B844" s="2"/>
    </row>
    <row r="845">
      <c r="B845" s="2"/>
    </row>
    <row r="846">
      <c r="B846" s="2"/>
    </row>
    <row r="847">
      <c r="B847" s="2"/>
    </row>
    <row r="848">
      <c r="B848" s="2"/>
    </row>
    <row r="849">
      <c r="B849" s="2"/>
    </row>
    <row r="850">
      <c r="B850" s="2"/>
    </row>
    <row r="851">
      <c r="B851" s="2"/>
    </row>
    <row r="852">
      <c r="B852" s="2"/>
    </row>
    <row r="853">
      <c r="B853" s="2"/>
    </row>
    <row r="854">
      <c r="B854" s="2"/>
    </row>
    <row r="855">
      <c r="B855" s="2"/>
    </row>
    <row r="856">
      <c r="B856" s="2"/>
    </row>
    <row r="857">
      <c r="B857" s="2"/>
    </row>
    <row r="858">
      <c r="B858" s="2"/>
    </row>
    <row r="859">
      <c r="B859" s="2"/>
    </row>
    <row r="860">
      <c r="B860" s="2"/>
    </row>
    <row r="861">
      <c r="B861" s="2"/>
    </row>
    <row r="862">
      <c r="B862" s="2"/>
    </row>
    <row r="863">
      <c r="B863" s="2"/>
    </row>
    <row r="864">
      <c r="B864" s="2"/>
    </row>
    <row r="865">
      <c r="B865" s="2"/>
    </row>
    <row r="866">
      <c r="B866" s="2"/>
    </row>
    <row r="867">
      <c r="B867" s="2"/>
    </row>
    <row r="868">
      <c r="B868" s="2"/>
    </row>
    <row r="869">
      <c r="B869" s="2"/>
    </row>
    <row r="870">
      <c r="B870" s="2"/>
    </row>
    <row r="871">
      <c r="B871" s="2"/>
    </row>
    <row r="872">
      <c r="B872" s="2"/>
    </row>
    <row r="873">
      <c r="B873" s="2"/>
    </row>
    <row r="874">
      <c r="B874" s="2"/>
    </row>
    <row r="875">
      <c r="B875" s="2"/>
    </row>
    <row r="876">
      <c r="B876" s="2"/>
    </row>
    <row r="877">
      <c r="B877" s="2"/>
    </row>
    <row r="878">
      <c r="B878" s="2"/>
    </row>
    <row r="879">
      <c r="B879" s="2"/>
    </row>
    <row r="880">
      <c r="B880" s="2"/>
    </row>
    <row r="881">
      <c r="B881" s="2"/>
    </row>
    <row r="882">
      <c r="B882" s="2"/>
    </row>
    <row r="883">
      <c r="B883" s="2"/>
    </row>
    <row r="884">
      <c r="B884" s="2"/>
    </row>
    <row r="885">
      <c r="B885" s="2"/>
    </row>
    <row r="886">
      <c r="B886" s="2"/>
    </row>
    <row r="887">
      <c r="B887" s="2"/>
    </row>
    <row r="888">
      <c r="B888" s="2"/>
    </row>
    <row r="889">
      <c r="B889" s="2"/>
    </row>
    <row r="890">
      <c r="B890" s="2"/>
    </row>
    <row r="891">
      <c r="B891" s="2"/>
    </row>
    <row r="892">
      <c r="B892" s="2"/>
    </row>
    <row r="893">
      <c r="B893" s="2"/>
    </row>
    <row r="894">
      <c r="B894" s="2"/>
    </row>
    <row r="895">
      <c r="B895" s="2"/>
    </row>
    <row r="896">
      <c r="B896" s="2"/>
    </row>
    <row r="897">
      <c r="B897" s="2"/>
    </row>
    <row r="898">
      <c r="B898" s="2"/>
    </row>
    <row r="899">
      <c r="B899" s="2"/>
    </row>
    <row r="900">
      <c r="B900" s="2"/>
    </row>
    <row r="901">
      <c r="B901" s="2"/>
    </row>
    <row r="902">
      <c r="B902" s="2"/>
    </row>
    <row r="903">
      <c r="B903" s="2"/>
    </row>
    <row r="904">
      <c r="B904" s="2"/>
    </row>
    <row r="905">
      <c r="B905" s="2"/>
    </row>
    <row r="906">
      <c r="B906" s="2"/>
    </row>
    <row r="907">
      <c r="B907" s="2"/>
    </row>
    <row r="908">
      <c r="B908" s="2"/>
    </row>
    <row r="909">
      <c r="B909" s="2"/>
    </row>
    <row r="910">
      <c r="B910" s="2"/>
    </row>
    <row r="911">
      <c r="B911" s="2"/>
    </row>
    <row r="912">
      <c r="B912" s="2"/>
    </row>
    <row r="913">
      <c r="B913" s="2"/>
    </row>
    <row r="914">
      <c r="B914" s="2"/>
    </row>
    <row r="915">
      <c r="B915" s="2"/>
    </row>
    <row r="916">
      <c r="B916" s="2"/>
    </row>
    <row r="917">
      <c r="B917" s="2"/>
    </row>
    <row r="918">
      <c r="B918" s="2"/>
    </row>
    <row r="919">
      <c r="B919" s="2"/>
    </row>
    <row r="920">
      <c r="B920" s="2"/>
    </row>
    <row r="921">
      <c r="B921" s="2"/>
    </row>
    <row r="922">
      <c r="B922" s="2"/>
    </row>
    <row r="923">
      <c r="B923" s="2"/>
    </row>
    <row r="924">
      <c r="B924" s="2"/>
    </row>
    <row r="925">
      <c r="B925" s="2"/>
    </row>
    <row r="926">
      <c r="B926" s="2"/>
    </row>
    <row r="927">
      <c r="B927" s="2"/>
    </row>
    <row r="928">
      <c r="B928" s="2"/>
    </row>
    <row r="929">
      <c r="B929" s="2"/>
    </row>
    <row r="930">
      <c r="B930" s="2"/>
    </row>
    <row r="931">
      <c r="B931" s="2"/>
    </row>
    <row r="932">
      <c r="B932" s="2"/>
    </row>
    <row r="933">
      <c r="B933" s="2"/>
    </row>
    <row r="934">
      <c r="B934" s="2"/>
    </row>
    <row r="935">
      <c r="B935" s="2"/>
    </row>
    <row r="936">
      <c r="B936" s="2"/>
    </row>
    <row r="937">
      <c r="B937" s="2"/>
    </row>
    <row r="938">
      <c r="B938" s="2"/>
    </row>
    <row r="939">
      <c r="B939" s="2"/>
    </row>
    <row r="940">
      <c r="B940" s="2"/>
    </row>
    <row r="941">
      <c r="B941" s="2"/>
    </row>
    <row r="942">
      <c r="B942" s="2"/>
    </row>
    <row r="943">
      <c r="B943" s="2"/>
    </row>
    <row r="944">
      <c r="B944" s="2"/>
    </row>
    <row r="945">
      <c r="B945" s="2"/>
    </row>
    <row r="946">
      <c r="B946" s="2"/>
    </row>
    <row r="947">
      <c r="B947" s="2"/>
    </row>
    <row r="948">
      <c r="B948" s="2"/>
    </row>
    <row r="949">
      <c r="B949" s="2"/>
    </row>
    <row r="950">
      <c r="B950" s="2"/>
    </row>
    <row r="951">
      <c r="B951" s="2"/>
    </row>
    <row r="952">
      <c r="B952" s="2"/>
    </row>
    <row r="953">
      <c r="B953" s="2"/>
    </row>
    <row r="954">
      <c r="B954" s="2"/>
    </row>
    <row r="955">
      <c r="B955" s="2"/>
    </row>
    <row r="956">
      <c r="B956" s="2"/>
    </row>
    <row r="957">
      <c r="B957" s="2"/>
    </row>
    <row r="958">
      <c r="B958" s="2"/>
    </row>
    <row r="959">
      <c r="B959" s="2"/>
    </row>
    <row r="960">
      <c r="B960" s="2"/>
    </row>
    <row r="961">
      <c r="B961" s="2"/>
    </row>
    <row r="962">
      <c r="B962" s="2"/>
    </row>
    <row r="963">
      <c r="B963" s="2"/>
    </row>
    <row r="964">
      <c r="B964" s="2"/>
    </row>
    <row r="965">
      <c r="B965" s="2"/>
    </row>
    <row r="966">
      <c r="B966" s="2"/>
    </row>
    <row r="967">
      <c r="B967" s="2"/>
    </row>
    <row r="968">
      <c r="B968" s="2"/>
    </row>
    <row r="969">
      <c r="B969" s="2"/>
    </row>
    <row r="970">
      <c r="B970" s="2"/>
    </row>
    <row r="971">
      <c r="B971" s="2"/>
    </row>
    <row r="972">
      <c r="B972" s="2"/>
    </row>
    <row r="973">
      <c r="B973" s="2"/>
    </row>
    <row r="974">
      <c r="B974" s="2"/>
    </row>
    <row r="975">
      <c r="B975" s="2"/>
    </row>
    <row r="976">
      <c r="B976" s="2"/>
    </row>
    <row r="977">
      <c r="B977" s="2"/>
    </row>
    <row r="978">
      <c r="B978" s="2"/>
    </row>
    <row r="979">
      <c r="B979" s="2"/>
    </row>
    <row r="980">
      <c r="B980" s="2"/>
    </row>
    <row r="981">
      <c r="B981" s="2"/>
    </row>
    <row r="982">
      <c r="B982" s="2"/>
    </row>
    <row r="983">
      <c r="B983" s="2"/>
    </row>
    <row r="984">
      <c r="B984" s="2"/>
    </row>
    <row r="985">
      <c r="B985" s="2"/>
    </row>
    <row r="986">
      <c r="B986" s="2"/>
    </row>
    <row r="987">
      <c r="B987" s="2"/>
    </row>
    <row r="988">
      <c r="B988" s="2"/>
    </row>
    <row r="989">
      <c r="B989" s="2"/>
    </row>
    <row r="990">
      <c r="B990" s="2"/>
    </row>
    <row r="991">
      <c r="B991" s="2"/>
    </row>
    <row r="992">
      <c r="B992" s="2"/>
    </row>
    <row r="993">
      <c r="B993" s="2"/>
    </row>
    <row r="994">
      <c r="B994" s="2"/>
    </row>
    <row r="995">
      <c r="B995" s="2"/>
    </row>
    <row r="996">
      <c r="B996" s="2"/>
    </row>
    <row r="997">
      <c r="B997" s="2"/>
    </row>
    <row r="998">
      <c r="B998" s="2"/>
    </row>
    <row r="999">
      <c r="B999" s="2"/>
    </row>
    <row r="1000">
      <c r="B1000" s="2"/>
    </row>
  </sheetData>
  <mergeCells count="1">
    <mergeCell ref="A13:B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63"/>
    <col customWidth="1" min="2" max="2" width="28.25"/>
    <col customWidth="1" min="3" max="3" width="27.38"/>
    <col customWidth="1" min="4" max="4" width="11.88"/>
    <col customWidth="1" hidden="1" min="5" max="5" width="33.0"/>
    <col customWidth="1" min="6" max="6" width="27.88"/>
    <col customWidth="1" min="7" max="7" width="11.5"/>
    <col customWidth="1" min="8" max="8" width="11.25"/>
    <col customWidth="1" min="9" max="9" width="13.63"/>
    <col customWidth="1" min="10" max="10" width="10.75"/>
    <col customWidth="1" min="11" max="11" width="39.13"/>
    <col customWidth="1" min="12" max="12" width="22.88"/>
    <col customWidth="1" min="13" max="13" width="15.38"/>
    <col customWidth="1" min="14" max="14" width="17.5"/>
    <col customWidth="1" hidden="1" min="15" max="15" width="16.38"/>
  </cols>
  <sheetData>
    <row r="1">
      <c r="A1" s="14" t="s">
        <v>30</v>
      </c>
      <c r="B1" s="15">
        <f>(COUNTIF(M2:M226,"All fields complete"))/(COUNTIF(M2:M226,"Review 1 item")+COUNTIF(M2:M226,"Review 2 items")+COUNTIF(M2:M226,"Review 3 items")+COUNTIF(M2:M226,"Review 4 items")+COUNTIF(M2:M226,"Review all items")++COUNTIF(M2:M226,"All fields complete"))</f>
        <v>0.9910714286</v>
      </c>
      <c r="C1" s="16"/>
      <c r="D1" s="17"/>
      <c r="E1" s="16"/>
      <c r="F1" s="16"/>
      <c r="G1" s="17"/>
      <c r="H1" s="17"/>
      <c r="I1" s="17"/>
      <c r="J1" s="16"/>
      <c r="K1" s="16"/>
      <c r="L1" s="16"/>
      <c r="M1" s="17"/>
      <c r="N1" s="16"/>
      <c r="O1" s="17"/>
      <c r="P1" s="2"/>
      <c r="Q1" s="2"/>
      <c r="R1" s="2"/>
      <c r="S1" s="2"/>
      <c r="T1" s="2"/>
      <c r="U1" s="2"/>
      <c r="V1" s="2"/>
      <c r="W1" s="2"/>
      <c r="X1" s="2"/>
      <c r="Y1" s="2"/>
    </row>
    <row r="2">
      <c r="A2" s="18" t="s">
        <v>31</v>
      </c>
      <c r="B2" s="19" t="s">
        <v>32</v>
      </c>
      <c r="C2" s="20" t="s">
        <v>33</v>
      </c>
      <c r="D2" s="21" t="s">
        <v>34</v>
      </c>
      <c r="E2" s="18" t="s">
        <v>35</v>
      </c>
      <c r="F2" s="18" t="s">
        <v>36</v>
      </c>
      <c r="G2" s="21" t="s">
        <v>37</v>
      </c>
      <c r="H2" s="22" t="s">
        <v>38</v>
      </c>
      <c r="I2" s="22" t="s">
        <v>39</v>
      </c>
      <c r="J2" s="23" t="s">
        <v>40</v>
      </c>
      <c r="K2" s="18" t="s">
        <v>41</v>
      </c>
      <c r="L2" s="18" t="s">
        <v>42</v>
      </c>
      <c r="M2" s="24" t="s">
        <v>43</v>
      </c>
      <c r="N2" s="25" t="s">
        <v>44</v>
      </c>
      <c r="O2" s="26" t="s">
        <v>45</v>
      </c>
      <c r="P2" s="2"/>
      <c r="Q2" s="2"/>
      <c r="R2" s="2"/>
      <c r="S2" s="2"/>
      <c r="T2" s="2"/>
      <c r="U2" s="2"/>
      <c r="V2" s="2"/>
      <c r="W2" s="2"/>
      <c r="X2" s="2"/>
      <c r="Y2" s="2"/>
    </row>
    <row r="3">
      <c r="A3" s="27" t="s">
        <v>46</v>
      </c>
      <c r="B3" s="28" t="s">
        <v>47</v>
      </c>
      <c r="C3" s="28" t="s">
        <v>47</v>
      </c>
      <c r="D3" s="29" t="str">
        <f t="shared" ref="D3:D200" si="1">IF(B3=C3,"Retained",IF(C3="","To be checked","Changed"))</f>
        <v>Retained</v>
      </c>
      <c r="E3" s="28" t="s">
        <v>48</v>
      </c>
      <c r="F3" s="28" t="s">
        <v>49</v>
      </c>
      <c r="G3" s="29" t="str">
        <f t="shared" ref="G3:G394" si="2">IF(E3=F3,"Retained",IF(F3="","To be checked","Changed"))</f>
        <v>Changed</v>
      </c>
      <c r="H3" s="30" t="s">
        <v>50</v>
      </c>
      <c r="I3" s="31" t="s">
        <v>50</v>
      </c>
      <c r="J3" s="32" t="str">
        <f t="shared" ref="J3:J394" si="3">IF(H3=I3,"Retained",IF(I3="","To be checked","Changed"))</f>
        <v>Retained</v>
      </c>
      <c r="K3" s="33" t="s">
        <v>51</v>
      </c>
      <c r="L3" s="34" t="s">
        <v>52</v>
      </c>
      <c r="M3" s="35" t="str">
        <f t="shared" ref="M3:M394" si="4">IF(AND(C3="",F3="",K3="",L3="",I3=""),"Review all items",if(AND(C3="",F3="",K3="",L3=""),"Review 4 items",if(AND(C3="",F3="",K3="",I3=""),"Review 4 items",if(AND(C3="",K3="",L3="",I3=""),"Review 4 items",if(AND(C3="",F3="",L3="",I3=""),"Review 4 items",if(AND(F3="",K3="",L3="",I3=""),"Review 4 items",if(and(C3="",F3="",K3=""),"Review 3 items",if(and(C3="",F3="",L3=""),"Review 3 items",if(and(C3="",F3="",I3=""),"Review 3 items",if(and(C3="",K3="",L3=""),"Review 3 items",if(and(C3="",K3="",I3=""),"Review 3 items",if(and(C3="",L3="",I3=""),"Review 3 items",if(and(F3="",K3="",L3=""),"Review 3 items",if(and(F3="",K3="",I3=""),"Review 3 items",if(and(F3="",L3="",I3=""),"Review 3 items",if(and(L3="",K3="",I3=""),"Review 3 items",if(and(C3="",F3=""),"Review 2 items",if(and(C3="",K3=""),"Review 2 items",if(and(C3="",L3=""),"Review 2 items",if(and(C3="",I3=""),"Review 2 items",if(and(F3="",K3=""),"Review 2 items",if(and(F3="",L3=""),"Review 2 items",if(and(F3="",I3=""),"Review 2 items",if(and(K3="",L3=""),"Review 2 items",if(and(K3="",I3=""),"Review 2 items",if(and(L3="",I3=""),"Review 2 items",if(C3="","Review 1 items",if(F3="","Review 1 item",if(K3="","Review 1 item",if(L3="","Review 1 item",if(I3="","Review 1 items","All fields complete")))))))))))))))))))))))))))))))</f>
        <v>All fields complete</v>
      </c>
      <c r="N3" s="36" t="b">
        <v>1</v>
      </c>
      <c r="O3" s="37" t="s">
        <v>53</v>
      </c>
    </row>
    <row r="4">
      <c r="A4" s="27" t="s">
        <v>54</v>
      </c>
      <c r="B4" s="28" t="s">
        <v>55</v>
      </c>
      <c r="C4" s="28" t="s">
        <v>55</v>
      </c>
      <c r="D4" s="29" t="str">
        <f t="shared" si="1"/>
        <v>Retained</v>
      </c>
      <c r="E4" s="28" t="s">
        <v>56</v>
      </c>
      <c r="F4" s="28" t="s">
        <v>56</v>
      </c>
      <c r="G4" s="29" t="str">
        <f t="shared" si="2"/>
        <v>Retained</v>
      </c>
      <c r="H4" s="38" t="s">
        <v>57</v>
      </c>
      <c r="I4" s="37" t="s">
        <v>58</v>
      </c>
      <c r="J4" s="32" t="str">
        <f t="shared" si="3"/>
        <v>Changed</v>
      </c>
      <c r="K4" s="33" t="s">
        <v>59</v>
      </c>
      <c r="L4" s="34" t="s">
        <v>60</v>
      </c>
      <c r="M4" s="35" t="str">
        <f t="shared" si="4"/>
        <v>All fields complete</v>
      </c>
      <c r="N4" s="36" t="b">
        <v>1</v>
      </c>
      <c r="O4" s="37" t="s">
        <v>53</v>
      </c>
    </row>
    <row r="5">
      <c r="A5" s="27" t="s">
        <v>61</v>
      </c>
      <c r="B5" s="28" t="s">
        <v>62</v>
      </c>
      <c r="C5" s="28" t="s">
        <v>63</v>
      </c>
      <c r="D5" s="29" t="str">
        <f t="shared" si="1"/>
        <v>Changed</v>
      </c>
      <c r="E5" s="28" t="s">
        <v>64</v>
      </c>
      <c r="F5" s="28" t="s">
        <v>65</v>
      </c>
      <c r="G5" s="29" t="str">
        <f t="shared" si="2"/>
        <v>Changed</v>
      </c>
      <c r="H5" s="30" t="s">
        <v>66</v>
      </c>
      <c r="I5" s="31" t="s">
        <v>66</v>
      </c>
      <c r="J5" s="32" t="str">
        <f t="shared" si="3"/>
        <v>Retained</v>
      </c>
      <c r="K5" s="33" t="s">
        <v>67</v>
      </c>
      <c r="L5" s="34" t="s">
        <v>60</v>
      </c>
      <c r="M5" s="35" t="str">
        <f t="shared" si="4"/>
        <v>All fields complete</v>
      </c>
      <c r="N5" s="36" t="b">
        <v>1</v>
      </c>
      <c r="O5" s="37" t="s">
        <v>53</v>
      </c>
    </row>
    <row r="6">
      <c r="A6" s="27" t="s">
        <v>68</v>
      </c>
      <c r="B6" s="39" t="s">
        <v>69</v>
      </c>
      <c r="C6" s="39" t="s">
        <v>69</v>
      </c>
      <c r="D6" s="29" t="str">
        <f t="shared" si="1"/>
        <v>Retained</v>
      </c>
      <c r="E6" s="39" t="s">
        <v>70</v>
      </c>
      <c r="F6" s="39" t="s">
        <v>70</v>
      </c>
      <c r="G6" s="29" t="str">
        <f t="shared" si="2"/>
        <v>Retained</v>
      </c>
      <c r="H6" s="37" t="s">
        <v>71</v>
      </c>
      <c r="I6" s="37" t="s">
        <v>71</v>
      </c>
      <c r="J6" s="32" t="str">
        <f t="shared" si="3"/>
        <v>Retained</v>
      </c>
      <c r="K6" s="33" t="s">
        <v>72</v>
      </c>
      <c r="L6" s="37" t="s">
        <v>73</v>
      </c>
      <c r="M6" s="35" t="str">
        <f t="shared" si="4"/>
        <v>All fields complete</v>
      </c>
      <c r="N6" s="36" t="b">
        <v>1</v>
      </c>
      <c r="O6" s="38" t="s">
        <v>74</v>
      </c>
    </row>
    <row r="7">
      <c r="A7" s="27" t="s">
        <v>75</v>
      </c>
      <c r="B7" s="39" t="s">
        <v>76</v>
      </c>
      <c r="C7" s="39" t="s">
        <v>76</v>
      </c>
      <c r="D7" s="29" t="str">
        <f t="shared" si="1"/>
        <v>Retained</v>
      </c>
      <c r="E7" s="39" t="s">
        <v>77</v>
      </c>
      <c r="F7" s="39" t="s">
        <v>77</v>
      </c>
      <c r="G7" s="29" t="str">
        <f t="shared" si="2"/>
        <v>Retained</v>
      </c>
      <c r="H7" s="37" t="s">
        <v>78</v>
      </c>
      <c r="I7" s="37" t="s">
        <v>78</v>
      </c>
      <c r="J7" s="32" t="str">
        <f t="shared" si="3"/>
        <v>Retained</v>
      </c>
      <c r="K7" s="33" t="s">
        <v>79</v>
      </c>
      <c r="L7" s="37" t="s">
        <v>73</v>
      </c>
      <c r="M7" s="35" t="str">
        <f t="shared" si="4"/>
        <v>All fields complete</v>
      </c>
      <c r="N7" s="36" t="b">
        <v>1</v>
      </c>
      <c r="O7" s="38" t="s">
        <v>74</v>
      </c>
    </row>
    <row r="8">
      <c r="A8" s="27" t="s">
        <v>80</v>
      </c>
      <c r="B8" s="33" t="s">
        <v>81</v>
      </c>
      <c r="C8" s="33" t="s">
        <v>82</v>
      </c>
      <c r="D8" s="29" t="str">
        <f t="shared" si="1"/>
        <v>Changed</v>
      </c>
      <c r="E8" s="33" t="s">
        <v>83</v>
      </c>
      <c r="F8" s="33" t="s">
        <v>83</v>
      </c>
      <c r="G8" s="29" t="str">
        <f t="shared" si="2"/>
        <v>Retained</v>
      </c>
      <c r="H8" s="37" t="s">
        <v>71</v>
      </c>
      <c r="I8" s="37" t="s">
        <v>71</v>
      </c>
      <c r="J8" s="32" t="str">
        <f t="shared" si="3"/>
        <v>Retained</v>
      </c>
      <c r="K8" s="33" t="s">
        <v>84</v>
      </c>
      <c r="L8" s="34" t="s">
        <v>85</v>
      </c>
      <c r="M8" s="35" t="str">
        <f t="shared" si="4"/>
        <v>All fields complete</v>
      </c>
      <c r="N8" s="36" t="b">
        <v>1</v>
      </c>
      <c r="O8" s="38" t="s">
        <v>86</v>
      </c>
    </row>
    <row r="9">
      <c r="A9" s="27" t="s">
        <v>87</v>
      </c>
      <c r="B9" s="33" t="s">
        <v>88</v>
      </c>
      <c r="C9" s="33" t="s">
        <v>89</v>
      </c>
      <c r="D9" s="29" t="str">
        <f t="shared" si="1"/>
        <v>Changed</v>
      </c>
      <c r="E9" s="33" t="s">
        <v>90</v>
      </c>
      <c r="F9" s="33" t="s">
        <v>90</v>
      </c>
      <c r="G9" s="29" t="str">
        <f t="shared" si="2"/>
        <v>Retained</v>
      </c>
      <c r="H9" s="37" t="s">
        <v>78</v>
      </c>
      <c r="I9" s="37" t="s">
        <v>78</v>
      </c>
      <c r="J9" s="32" t="str">
        <f t="shared" si="3"/>
        <v>Retained</v>
      </c>
      <c r="K9" s="33" t="s">
        <v>91</v>
      </c>
      <c r="L9" s="34" t="s">
        <v>85</v>
      </c>
      <c r="M9" s="35" t="str">
        <f t="shared" si="4"/>
        <v>All fields complete</v>
      </c>
      <c r="N9" s="36" t="b">
        <v>1</v>
      </c>
      <c r="O9" s="38" t="s">
        <v>86</v>
      </c>
    </row>
    <row r="10">
      <c r="A10" s="27" t="s">
        <v>92</v>
      </c>
      <c r="B10" s="39" t="s">
        <v>93</v>
      </c>
      <c r="C10" s="39" t="s">
        <v>93</v>
      </c>
      <c r="D10" s="29" t="str">
        <f t="shared" si="1"/>
        <v>Retained</v>
      </c>
      <c r="E10" s="39" t="s">
        <v>94</v>
      </c>
      <c r="F10" s="39" t="s">
        <v>94</v>
      </c>
      <c r="G10" s="29" t="str">
        <f t="shared" si="2"/>
        <v>Retained</v>
      </c>
      <c r="H10" s="37" t="s">
        <v>78</v>
      </c>
      <c r="I10" s="37" t="s">
        <v>78</v>
      </c>
      <c r="J10" s="32" t="str">
        <f t="shared" si="3"/>
        <v>Retained</v>
      </c>
      <c r="K10" s="33" t="s">
        <v>95</v>
      </c>
      <c r="L10" s="37" t="s">
        <v>96</v>
      </c>
      <c r="M10" s="35" t="str">
        <f t="shared" si="4"/>
        <v>All fields complete</v>
      </c>
      <c r="N10" s="36" t="b">
        <v>1</v>
      </c>
      <c r="O10" s="38" t="s">
        <v>74</v>
      </c>
    </row>
    <row r="11">
      <c r="A11" s="27" t="s">
        <v>97</v>
      </c>
      <c r="B11" s="39" t="s">
        <v>98</v>
      </c>
      <c r="C11" s="39" t="s">
        <v>98</v>
      </c>
      <c r="D11" s="29" t="str">
        <f t="shared" si="1"/>
        <v>Retained</v>
      </c>
      <c r="E11" s="39" t="s">
        <v>99</v>
      </c>
      <c r="F11" s="39" t="s">
        <v>99</v>
      </c>
      <c r="G11" s="29" t="str">
        <f t="shared" si="2"/>
        <v>Retained</v>
      </c>
      <c r="H11" s="37" t="s">
        <v>100</v>
      </c>
      <c r="I11" s="37" t="s">
        <v>100</v>
      </c>
      <c r="J11" s="32" t="str">
        <f t="shared" si="3"/>
        <v>Retained</v>
      </c>
      <c r="K11" s="33" t="s">
        <v>101</v>
      </c>
      <c r="L11" s="37" t="s">
        <v>96</v>
      </c>
      <c r="M11" s="35" t="str">
        <f t="shared" si="4"/>
        <v>All fields complete</v>
      </c>
      <c r="N11" s="36" t="b">
        <v>1</v>
      </c>
      <c r="O11" s="38" t="s">
        <v>74</v>
      </c>
    </row>
    <row r="12">
      <c r="A12" s="27" t="s">
        <v>102</v>
      </c>
      <c r="B12" s="28" t="s">
        <v>103</v>
      </c>
      <c r="C12" s="28" t="s">
        <v>103</v>
      </c>
      <c r="D12" s="29" t="str">
        <f t="shared" si="1"/>
        <v>Retained</v>
      </c>
      <c r="E12" s="28" t="s">
        <v>104</v>
      </c>
      <c r="F12" s="28" t="s">
        <v>104</v>
      </c>
      <c r="G12" s="29" t="str">
        <f t="shared" si="2"/>
        <v>Retained</v>
      </c>
      <c r="H12" s="30" t="s">
        <v>50</v>
      </c>
      <c r="I12" s="31" t="s">
        <v>50</v>
      </c>
      <c r="J12" s="32" t="str">
        <f t="shared" si="3"/>
        <v>Retained</v>
      </c>
      <c r="K12" s="33" t="s">
        <v>105</v>
      </c>
      <c r="L12" s="34" t="s">
        <v>106</v>
      </c>
      <c r="M12" s="35" t="str">
        <f t="shared" si="4"/>
        <v>All fields complete</v>
      </c>
      <c r="N12" s="36" t="b">
        <v>1</v>
      </c>
      <c r="O12" s="37" t="s">
        <v>53</v>
      </c>
    </row>
    <row r="13">
      <c r="A13" s="27" t="s">
        <v>107</v>
      </c>
      <c r="B13" s="28" t="s">
        <v>108</v>
      </c>
      <c r="C13" s="28" t="s">
        <v>108</v>
      </c>
      <c r="D13" s="29" t="str">
        <f t="shared" si="1"/>
        <v>Retained</v>
      </c>
      <c r="E13" s="28" t="s">
        <v>109</v>
      </c>
      <c r="F13" s="28" t="s">
        <v>110</v>
      </c>
      <c r="G13" s="29" t="str">
        <f t="shared" si="2"/>
        <v>Changed</v>
      </c>
      <c r="H13" s="30" t="s">
        <v>50</v>
      </c>
      <c r="I13" s="31" t="s">
        <v>50</v>
      </c>
      <c r="J13" s="32" t="str">
        <f t="shared" si="3"/>
        <v>Retained</v>
      </c>
      <c r="K13" s="33" t="s">
        <v>111</v>
      </c>
      <c r="L13" s="34" t="s">
        <v>106</v>
      </c>
      <c r="M13" s="35" t="str">
        <f t="shared" si="4"/>
        <v>All fields complete</v>
      </c>
      <c r="N13" s="36" t="b">
        <v>1</v>
      </c>
      <c r="O13" s="37" t="s">
        <v>53</v>
      </c>
    </row>
    <row r="14">
      <c r="A14" s="27" t="s">
        <v>112</v>
      </c>
      <c r="B14" s="39" t="s">
        <v>113</v>
      </c>
      <c r="C14" s="39" t="s">
        <v>113</v>
      </c>
      <c r="D14" s="29" t="str">
        <f t="shared" si="1"/>
        <v>Retained</v>
      </c>
      <c r="E14" s="39" t="s">
        <v>114</v>
      </c>
      <c r="F14" s="39" t="s">
        <v>114</v>
      </c>
      <c r="G14" s="29" t="str">
        <f t="shared" si="2"/>
        <v>Retained</v>
      </c>
      <c r="H14" s="37" t="s">
        <v>78</v>
      </c>
      <c r="I14" s="37" t="s">
        <v>78</v>
      </c>
      <c r="J14" s="32" t="str">
        <f t="shared" si="3"/>
        <v>Retained</v>
      </c>
      <c r="K14" s="33" t="s">
        <v>115</v>
      </c>
      <c r="L14" s="37" t="s">
        <v>116</v>
      </c>
      <c r="M14" s="35" t="str">
        <f t="shared" si="4"/>
        <v>All fields complete</v>
      </c>
      <c r="N14" s="36" t="b">
        <v>1</v>
      </c>
      <c r="O14" s="38" t="s">
        <v>74</v>
      </c>
    </row>
    <row r="15">
      <c r="A15" s="27" t="s">
        <v>117</v>
      </c>
      <c r="B15" s="39" t="s">
        <v>118</v>
      </c>
      <c r="C15" s="39" t="s">
        <v>119</v>
      </c>
      <c r="D15" s="29" t="str">
        <f t="shared" si="1"/>
        <v>Retained</v>
      </c>
      <c r="E15" s="39" t="s">
        <v>120</v>
      </c>
      <c r="F15" s="39" t="s">
        <v>120</v>
      </c>
      <c r="G15" s="29" t="str">
        <f t="shared" si="2"/>
        <v>Retained</v>
      </c>
      <c r="H15" s="37" t="s">
        <v>100</v>
      </c>
      <c r="I15" s="37" t="s">
        <v>100</v>
      </c>
      <c r="J15" s="32" t="str">
        <f t="shared" si="3"/>
        <v>Retained</v>
      </c>
      <c r="K15" s="33" t="s">
        <v>121</v>
      </c>
      <c r="L15" s="37" t="s">
        <v>122</v>
      </c>
      <c r="M15" s="35" t="str">
        <f t="shared" si="4"/>
        <v>All fields complete</v>
      </c>
      <c r="N15" s="36" t="b">
        <v>1</v>
      </c>
      <c r="O15" s="38" t="s">
        <v>74</v>
      </c>
    </row>
    <row r="16">
      <c r="A16" s="27" t="s">
        <v>123</v>
      </c>
      <c r="B16" s="28" t="s">
        <v>124</v>
      </c>
      <c r="C16" s="28" t="s">
        <v>124</v>
      </c>
      <c r="D16" s="29" t="str">
        <f t="shared" si="1"/>
        <v>Retained</v>
      </c>
      <c r="E16" s="28" t="s">
        <v>125</v>
      </c>
      <c r="F16" s="28" t="s">
        <v>126</v>
      </c>
      <c r="G16" s="29" t="str">
        <f t="shared" si="2"/>
        <v>Changed</v>
      </c>
      <c r="H16" s="30" t="s">
        <v>127</v>
      </c>
      <c r="I16" s="31" t="s">
        <v>127</v>
      </c>
      <c r="J16" s="32" t="str">
        <f t="shared" si="3"/>
        <v>Retained</v>
      </c>
      <c r="K16" s="33" t="s">
        <v>128</v>
      </c>
      <c r="L16" s="34" t="s">
        <v>129</v>
      </c>
      <c r="M16" s="35" t="str">
        <f t="shared" si="4"/>
        <v>All fields complete</v>
      </c>
      <c r="N16" s="36" t="b">
        <v>1</v>
      </c>
      <c r="O16" s="37" t="s">
        <v>53</v>
      </c>
    </row>
    <row r="17">
      <c r="A17" s="27" t="s">
        <v>130</v>
      </c>
      <c r="B17" s="28" t="s">
        <v>131</v>
      </c>
      <c r="C17" s="28" t="s">
        <v>132</v>
      </c>
      <c r="D17" s="29" t="str">
        <f t="shared" si="1"/>
        <v>Changed</v>
      </c>
      <c r="E17" s="28" t="s">
        <v>133</v>
      </c>
      <c r="F17" s="28" t="s">
        <v>134</v>
      </c>
      <c r="G17" s="29" t="str">
        <f t="shared" si="2"/>
        <v>Changed</v>
      </c>
      <c r="H17" s="30" t="s">
        <v>127</v>
      </c>
      <c r="I17" s="31" t="s">
        <v>127</v>
      </c>
      <c r="J17" s="32" t="str">
        <f t="shared" si="3"/>
        <v>Retained</v>
      </c>
      <c r="K17" s="33" t="s">
        <v>135</v>
      </c>
      <c r="L17" s="34" t="s">
        <v>60</v>
      </c>
      <c r="M17" s="35" t="str">
        <f t="shared" si="4"/>
        <v>All fields complete</v>
      </c>
      <c r="N17" s="36" t="b">
        <v>1</v>
      </c>
      <c r="O17" s="37" t="s">
        <v>53</v>
      </c>
    </row>
    <row r="18">
      <c r="A18" s="27" t="s">
        <v>136</v>
      </c>
      <c r="B18" s="28" t="s">
        <v>137</v>
      </c>
      <c r="C18" s="28" t="s">
        <v>137</v>
      </c>
      <c r="D18" s="29" t="str">
        <f t="shared" si="1"/>
        <v>Retained</v>
      </c>
      <c r="E18" s="28" t="s">
        <v>138</v>
      </c>
      <c r="F18" s="28" t="s">
        <v>139</v>
      </c>
      <c r="G18" s="29" t="str">
        <f t="shared" si="2"/>
        <v>Changed</v>
      </c>
      <c r="H18" s="30" t="s">
        <v>50</v>
      </c>
      <c r="I18" s="31" t="s">
        <v>50</v>
      </c>
      <c r="J18" s="32" t="str">
        <f t="shared" si="3"/>
        <v>Retained</v>
      </c>
      <c r="K18" s="33" t="s">
        <v>140</v>
      </c>
      <c r="L18" s="34" t="s">
        <v>106</v>
      </c>
      <c r="M18" s="35" t="str">
        <f t="shared" si="4"/>
        <v>All fields complete</v>
      </c>
      <c r="N18" s="36" t="b">
        <v>1</v>
      </c>
      <c r="O18" s="37" t="s">
        <v>53</v>
      </c>
    </row>
    <row r="19">
      <c r="A19" s="27" t="s">
        <v>141</v>
      </c>
      <c r="B19" s="28" t="s">
        <v>142</v>
      </c>
      <c r="C19" s="28" t="s">
        <v>142</v>
      </c>
      <c r="D19" s="29" t="str">
        <f t="shared" si="1"/>
        <v>Retained</v>
      </c>
      <c r="E19" s="28" t="s">
        <v>143</v>
      </c>
      <c r="F19" s="28" t="s">
        <v>143</v>
      </c>
      <c r="G19" s="29" t="str">
        <f t="shared" si="2"/>
        <v>Retained</v>
      </c>
      <c r="H19" s="30" t="s">
        <v>100</v>
      </c>
      <c r="I19" s="31" t="s">
        <v>100</v>
      </c>
      <c r="J19" s="32" t="str">
        <f t="shared" si="3"/>
        <v>Retained</v>
      </c>
      <c r="K19" s="33" t="s">
        <v>144</v>
      </c>
      <c r="L19" s="34" t="s">
        <v>106</v>
      </c>
      <c r="M19" s="35" t="str">
        <f t="shared" si="4"/>
        <v>All fields complete</v>
      </c>
      <c r="N19" s="36" t="b">
        <v>1</v>
      </c>
      <c r="O19" s="37" t="s">
        <v>53</v>
      </c>
    </row>
    <row r="20">
      <c r="A20" s="27" t="s">
        <v>145</v>
      </c>
      <c r="B20" s="28" t="s">
        <v>146</v>
      </c>
      <c r="C20" s="28" t="s">
        <v>146</v>
      </c>
      <c r="D20" s="29" t="str">
        <f t="shared" si="1"/>
        <v>Retained</v>
      </c>
      <c r="E20" s="28" t="s">
        <v>147</v>
      </c>
      <c r="F20" s="28" t="s">
        <v>147</v>
      </c>
      <c r="G20" s="29" t="str">
        <f t="shared" si="2"/>
        <v>Retained</v>
      </c>
      <c r="H20" s="30" t="s">
        <v>127</v>
      </c>
      <c r="I20" s="31" t="s">
        <v>127</v>
      </c>
      <c r="J20" s="32" t="str">
        <f t="shared" si="3"/>
        <v>Retained</v>
      </c>
      <c r="K20" s="33" t="s">
        <v>148</v>
      </c>
      <c r="L20" s="34" t="s">
        <v>106</v>
      </c>
      <c r="M20" s="35" t="str">
        <f t="shared" si="4"/>
        <v>All fields complete</v>
      </c>
      <c r="N20" s="36" t="b">
        <v>1</v>
      </c>
      <c r="O20" s="37" t="s">
        <v>53</v>
      </c>
    </row>
    <row r="21">
      <c r="A21" s="27" t="s">
        <v>149</v>
      </c>
      <c r="B21" s="28" t="s">
        <v>150</v>
      </c>
      <c r="C21" s="28" t="s">
        <v>151</v>
      </c>
      <c r="D21" s="29" t="str">
        <f t="shared" si="1"/>
        <v>Changed</v>
      </c>
      <c r="E21" s="28" t="s">
        <v>152</v>
      </c>
      <c r="F21" s="28" t="s">
        <v>152</v>
      </c>
      <c r="G21" s="29" t="str">
        <f t="shared" si="2"/>
        <v>Retained</v>
      </c>
      <c r="H21" s="30" t="s">
        <v>78</v>
      </c>
      <c r="I21" s="31" t="s">
        <v>78</v>
      </c>
      <c r="J21" s="32" t="str">
        <f t="shared" si="3"/>
        <v>Retained</v>
      </c>
      <c r="K21" s="33" t="s">
        <v>153</v>
      </c>
      <c r="L21" s="34" t="s">
        <v>106</v>
      </c>
      <c r="M21" s="35" t="str">
        <f t="shared" si="4"/>
        <v>All fields complete</v>
      </c>
      <c r="N21" s="36" t="b">
        <v>1</v>
      </c>
      <c r="O21" s="37" t="s">
        <v>53</v>
      </c>
    </row>
    <row r="22">
      <c r="A22" s="27" t="s">
        <v>154</v>
      </c>
      <c r="B22" s="28" t="s">
        <v>155</v>
      </c>
      <c r="C22" s="28" t="s">
        <v>155</v>
      </c>
      <c r="D22" s="29" t="str">
        <f t="shared" si="1"/>
        <v>Retained</v>
      </c>
      <c r="E22" s="28" t="s">
        <v>156</v>
      </c>
      <c r="F22" s="28" t="s">
        <v>156</v>
      </c>
      <c r="G22" s="29" t="str">
        <f t="shared" si="2"/>
        <v>Retained</v>
      </c>
      <c r="H22" s="30" t="s">
        <v>50</v>
      </c>
      <c r="I22" s="31" t="s">
        <v>50</v>
      </c>
      <c r="J22" s="32" t="str">
        <f t="shared" si="3"/>
        <v>Retained</v>
      </c>
      <c r="K22" s="33" t="s">
        <v>157</v>
      </c>
      <c r="L22" s="34" t="s">
        <v>106</v>
      </c>
      <c r="M22" s="35" t="str">
        <f t="shared" si="4"/>
        <v>All fields complete</v>
      </c>
      <c r="N22" s="36" t="b">
        <v>1</v>
      </c>
      <c r="O22" s="37" t="s">
        <v>53</v>
      </c>
    </row>
    <row r="23">
      <c r="A23" s="27" t="s">
        <v>158</v>
      </c>
      <c r="B23" s="28" t="s">
        <v>159</v>
      </c>
      <c r="C23" s="28" t="s">
        <v>159</v>
      </c>
      <c r="D23" s="29" t="str">
        <f t="shared" si="1"/>
        <v>Retained</v>
      </c>
      <c r="E23" s="28" t="s">
        <v>160</v>
      </c>
      <c r="F23" s="28" t="s">
        <v>160</v>
      </c>
      <c r="G23" s="29" t="str">
        <f t="shared" si="2"/>
        <v>Retained</v>
      </c>
      <c r="H23" s="30" t="s">
        <v>50</v>
      </c>
      <c r="I23" s="31" t="s">
        <v>50</v>
      </c>
      <c r="J23" s="32" t="str">
        <f t="shared" si="3"/>
        <v>Retained</v>
      </c>
      <c r="K23" s="33" t="s">
        <v>161</v>
      </c>
      <c r="L23" s="34" t="s">
        <v>106</v>
      </c>
      <c r="M23" s="35" t="str">
        <f t="shared" si="4"/>
        <v>All fields complete</v>
      </c>
      <c r="N23" s="36" t="b">
        <v>1</v>
      </c>
      <c r="O23" s="37" t="s">
        <v>53</v>
      </c>
    </row>
    <row r="24">
      <c r="A24" s="27" t="s">
        <v>162</v>
      </c>
      <c r="B24" s="28" t="s">
        <v>163</v>
      </c>
      <c r="C24" s="40" t="s">
        <v>163</v>
      </c>
      <c r="D24" s="29" t="str">
        <f t="shared" si="1"/>
        <v>Retained</v>
      </c>
      <c r="E24" s="28" t="s">
        <v>164</v>
      </c>
      <c r="F24" s="28" t="s">
        <v>164</v>
      </c>
      <c r="G24" s="29" t="str">
        <f t="shared" si="2"/>
        <v>Retained</v>
      </c>
      <c r="H24" s="30" t="s">
        <v>165</v>
      </c>
      <c r="I24" s="41" t="s">
        <v>165</v>
      </c>
      <c r="J24" s="32" t="str">
        <f t="shared" si="3"/>
        <v>Retained</v>
      </c>
      <c r="K24" s="33" t="s">
        <v>166</v>
      </c>
      <c r="L24" s="34" t="s">
        <v>106</v>
      </c>
      <c r="M24" s="35" t="str">
        <f t="shared" si="4"/>
        <v>All fields complete</v>
      </c>
      <c r="N24" s="36" t="b">
        <v>1</v>
      </c>
      <c r="O24" s="37" t="s">
        <v>53</v>
      </c>
    </row>
    <row r="25">
      <c r="A25" s="27" t="s">
        <v>167</v>
      </c>
      <c r="B25" s="28" t="s">
        <v>168</v>
      </c>
      <c r="C25" s="28" t="s">
        <v>169</v>
      </c>
      <c r="D25" s="29" t="str">
        <f t="shared" si="1"/>
        <v>Changed</v>
      </c>
      <c r="E25" s="28" t="s">
        <v>170</v>
      </c>
      <c r="F25" s="28" t="s">
        <v>170</v>
      </c>
      <c r="G25" s="29" t="str">
        <f t="shared" si="2"/>
        <v>Retained</v>
      </c>
      <c r="H25" s="30" t="s">
        <v>78</v>
      </c>
      <c r="I25" s="31" t="s">
        <v>78</v>
      </c>
      <c r="J25" s="32" t="str">
        <f t="shared" si="3"/>
        <v>Retained</v>
      </c>
      <c r="K25" s="33" t="s">
        <v>171</v>
      </c>
      <c r="L25" s="34" t="s">
        <v>106</v>
      </c>
      <c r="M25" s="35" t="str">
        <f t="shared" si="4"/>
        <v>All fields complete</v>
      </c>
      <c r="N25" s="36" t="b">
        <v>1</v>
      </c>
      <c r="O25" s="37" t="s">
        <v>53</v>
      </c>
    </row>
    <row r="26">
      <c r="A26" s="27" t="s">
        <v>172</v>
      </c>
      <c r="B26" s="28" t="s">
        <v>173</v>
      </c>
      <c r="C26" s="28" t="s">
        <v>173</v>
      </c>
      <c r="D26" s="29" t="str">
        <f t="shared" si="1"/>
        <v>Retained</v>
      </c>
      <c r="E26" s="28" t="s">
        <v>174</v>
      </c>
      <c r="F26" s="28" t="s">
        <v>174</v>
      </c>
      <c r="G26" s="29" t="str">
        <f t="shared" si="2"/>
        <v>Retained</v>
      </c>
      <c r="H26" s="30" t="s">
        <v>100</v>
      </c>
      <c r="I26" s="31" t="s">
        <v>100</v>
      </c>
      <c r="J26" s="32" t="str">
        <f t="shared" si="3"/>
        <v>Retained</v>
      </c>
      <c r="K26" s="33" t="s">
        <v>175</v>
      </c>
      <c r="L26" s="34" t="s">
        <v>106</v>
      </c>
      <c r="M26" s="35" t="str">
        <f t="shared" si="4"/>
        <v>All fields complete</v>
      </c>
      <c r="N26" s="36" t="b">
        <v>1</v>
      </c>
      <c r="O26" s="37" t="s">
        <v>53</v>
      </c>
    </row>
    <row r="27">
      <c r="A27" s="27" t="s">
        <v>176</v>
      </c>
      <c r="B27" s="28" t="s">
        <v>177</v>
      </c>
      <c r="C27" s="28" t="s">
        <v>177</v>
      </c>
      <c r="D27" s="29" t="str">
        <f t="shared" si="1"/>
        <v>Retained</v>
      </c>
      <c r="E27" s="28" t="s">
        <v>178</v>
      </c>
      <c r="F27" s="28" t="s">
        <v>178</v>
      </c>
      <c r="G27" s="29" t="str">
        <f t="shared" si="2"/>
        <v>Retained</v>
      </c>
      <c r="H27" s="30" t="s">
        <v>50</v>
      </c>
      <c r="I27" s="31" t="s">
        <v>50</v>
      </c>
      <c r="J27" s="32" t="str">
        <f t="shared" si="3"/>
        <v>Retained</v>
      </c>
      <c r="K27" s="33" t="s">
        <v>179</v>
      </c>
      <c r="L27" s="34" t="s">
        <v>106</v>
      </c>
      <c r="M27" s="35" t="str">
        <f t="shared" si="4"/>
        <v>All fields complete</v>
      </c>
      <c r="N27" s="36" t="b">
        <v>1</v>
      </c>
      <c r="O27" s="37" t="s">
        <v>53</v>
      </c>
    </row>
    <row r="28">
      <c r="A28" s="27" t="s">
        <v>180</v>
      </c>
      <c r="B28" s="33" t="s">
        <v>181</v>
      </c>
      <c r="C28" s="33" t="s">
        <v>181</v>
      </c>
      <c r="D28" s="29" t="str">
        <f t="shared" si="1"/>
        <v>Retained</v>
      </c>
      <c r="E28" s="33" t="s">
        <v>182</v>
      </c>
      <c r="F28" s="33" t="s">
        <v>182</v>
      </c>
      <c r="G28" s="29" t="str">
        <f t="shared" si="2"/>
        <v>Retained</v>
      </c>
      <c r="H28" s="37" t="s">
        <v>100</v>
      </c>
      <c r="I28" s="37" t="s">
        <v>100</v>
      </c>
      <c r="J28" s="32" t="str">
        <f t="shared" si="3"/>
        <v>Retained</v>
      </c>
      <c r="K28" s="33" t="s">
        <v>183</v>
      </c>
      <c r="L28" s="34" t="s">
        <v>184</v>
      </c>
      <c r="M28" s="35" t="str">
        <f t="shared" si="4"/>
        <v>All fields complete</v>
      </c>
      <c r="N28" s="36" t="b">
        <v>1</v>
      </c>
      <c r="O28" s="38" t="s">
        <v>86</v>
      </c>
    </row>
    <row r="29">
      <c r="A29" s="27" t="s">
        <v>185</v>
      </c>
      <c r="B29" s="33" t="s">
        <v>186</v>
      </c>
      <c r="C29" s="33" t="s">
        <v>186</v>
      </c>
      <c r="D29" s="29" t="str">
        <f t="shared" si="1"/>
        <v>Retained</v>
      </c>
      <c r="E29" s="33" t="s">
        <v>187</v>
      </c>
      <c r="F29" s="33" t="s">
        <v>187</v>
      </c>
      <c r="G29" s="29" t="str">
        <f t="shared" si="2"/>
        <v>Retained</v>
      </c>
      <c r="H29" s="37" t="s">
        <v>78</v>
      </c>
      <c r="I29" s="37" t="s">
        <v>78</v>
      </c>
      <c r="J29" s="32" t="str">
        <f t="shared" si="3"/>
        <v>Retained</v>
      </c>
      <c r="K29" s="33" t="s">
        <v>188</v>
      </c>
      <c r="L29" s="34" t="s">
        <v>184</v>
      </c>
      <c r="M29" s="35" t="str">
        <f t="shared" si="4"/>
        <v>All fields complete</v>
      </c>
      <c r="N29" s="36" t="b">
        <v>1</v>
      </c>
      <c r="O29" s="38" t="s">
        <v>86</v>
      </c>
    </row>
    <row r="30">
      <c r="A30" s="27" t="s">
        <v>189</v>
      </c>
      <c r="B30" s="33" t="s">
        <v>190</v>
      </c>
      <c r="C30" s="33" t="s">
        <v>190</v>
      </c>
      <c r="D30" s="29" t="str">
        <f t="shared" si="1"/>
        <v>Retained</v>
      </c>
      <c r="E30" s="33" t="s">
        <v>191</v>
      </c>
      <c r="F30" s="33" t="s">
        <v>192</v>
      </c>
      <c r="G30" s="29" t="str">
        <f t="shared" si="2"/>
        <v>Changed</v>
      </c>
      <c r="H30" s="37" t="s">
        <v>78</v>
      </c>
      <c r="I30" s="37" t="s">
        <v>78</v>
      </c>
      <c r="J30" s="32" t="str">
        <f t="shared" si="3"/>
        <v>Retained</v>
      </c>
      <c r="K30" s="33" t="s">
        <v>193</v>
      </c>
      <c r="L30" s="34" t="s">
        <v>184</v>
      </c>
      <c r="M30" s="35" t="str">
        <f t="shared" si="4"/>
        <v>All fields complete</v>
      </c>
      <c r="N30" s="36" t="b">
        <v>1</v>
      </c>
      <c r="O30" s="38" t="s">
        <v>86</v>
      </c>
    </row>
    <row r="31">
      <c r="A31" s="27" t="s">
        <v>194</v>
      </c>
      <c r="B31" s="33" t="s">
        <v>195</v>
      </c>
      <c r="C31" s="42" t="s">
        <v>195</v>
      </c>
      <c r="D31" s="29" t="str">
        <f t="shared" si="1"/>
        <v>Retained</v>
      </c>
      <c r="E31" s="33" t="s">
        <v>196</v>
      </c>
      <c r="F31" s="33" t="s">
        <v>196</v>
      </c>
      <c r="G31" s="29" t="str">
        <f t="shared" si="2"/>
        <v>Retained</v>
      </c>
      <c r="H31" s="37" t="s">
        <v>165</v>
      </c>
      <c r="I31" s="37" t="s">
        <v>165</v>
      </c>
      <c r="J31" s="32" t="str">
        <f t="shared" si="3"/>
        <v>Retained</v>
      </c>
      <c r="K31" s="33" t="s">
        <v>197</v>
      </c>
      <c r="L31" s="34" t="s">
        <v>184</v>
      </c>
      <c r="M31" s="35" t="str">
        <f t="shared" si="4"/>
        <v>All fields complete</v>
      </c>
      <c r="N31" s="36" t="b">
        <v>1</v>
      </c>
      <c r="O31" s="38" t="s">
        <v>86</v>
      </c>
    </row>
    <row r="32">
      <c r="A32" s="27" t="s">
        <v>198</v>
      </c>
      <c r="B32" s="39" t="s">
        <v>199</v>
      </c>
      <c r="C32" s="39" t="s">
        <v>199</v>
      </c>
      <c r="D32" s="29" t="str">
        <f t="shared" si="1"/>
        <v>Retained</v>
      </c>
      <c r="E32" s="39" t="s">
        <v>200</v>
      </c>
      <c r="F32" s="43" t="s">
        <v>201</v>
      </c>
      <c r="G32" s="29" t="str">
        <f t="shared" si="2"/>
        <v>Retained</v>
      </c>
      <c r="H32" s="37" t="s">
        <v>78</v>
      </c>
      <c r="I32" s="37" t="s">
        <v>78</v>
      </c>
      <c r="J32" s="32" t="str">
        <f t="shared" si="3"/>
        <v>Retained</v>
      </c>
      <c r="K32" s="33" t="s">
        <v>202</v>
      </c>
      <c r="L32" s="37" t="s">
        <v>203</v>
      </c>
      <c r="M32" s="35" t="str">
        <f t="shared" si="4"/>
        <v>All fields complete</v>
      </c>
      <c r="N32" s="36" t="b">
        <v>1</v>
      </c>
      <c r="O32" s="38" t="s">
        <v>74</v>
      </c>
    </row>
    <row r="33">
      <c r="A33" s="27" t="s">
        <v>204</v>
      </c>
      <c r="B33" s="28" t="s">
        <v>205</v>
      </c>
      <c r="C33" s="28" t="s">
        <v>205</v>
      </c>
      <c r="D33" s="29" t="str">
        <f t="shared" si="1"/>
        <v>Retained</v>
      </c>
      <c r="E33" s="28" t="s">
        <v>206</v>
      </c>
      <c r="F33" s="28" t="s">
        <v>206</v>
      </c>
      <c r="G33" s="29" t="str">
        <f t="shared" si="2"/>
        <v>Retained</v>
      </c>
      <c r="H33" s="30" t="s">
        <v>100</v>
      </c>
      <c r="I33" s="31" t="s">
        <v>100</v>
      </c>
      <c r="J33" s="32" t="str">
        <f t="shared" si="3"/>
        <v>Retained</v>
      </c>
      <c r="K33" s="33" t="s">
        <v>207</v>
      </c>
      <c r="L33" s="34" t="s">
        <v>85</v>
      </c>
      <c r="M33" s="35" t="str">
        <f t="shared" si="4"/>
        <v>All fields complete</v>
      </c>
      <c r="N33" s="36" t="b">
        <v>1</v>
      </c>
      <c r="O33" s="37" t="s">
        <v>53</v>
      </c>
    </row>
    <row r="34">
      <c r="A34" s="27" t="s">
        <v>208</v>
      </c>
      <c r="B34" s="28" t="s">
        <v>209</v>
      </c>
      <c r="C34" s="28" t="s">
        <v>210</v>
      </c>
      <c r="D34" s="29" t="str">
        <f t="shared" si="1"/>
        <v>Changed</v>
      </c>
      <c r="E34" s="28" t="s">
        <v>211</v>
      </c>
      <c r="F34" s="28" t="s">
        <v>211</v>
      </c>
      <c r="G34" s="29" t="str">
        <f t="shared" si="2"/>
        <v>Retained</v>
      </c>
      <c r="H34" s="30" t="s">
        <v>78</v>
      </c>
      <c r="I34" s="31" t="s">
        <v>78</v>
      </c>
      <c r="J34" s="32" t="str">
        <f t="shared" si="3"/>
        <v>Retained</v>
      </c>
      <c r="K34" s="33" t="s">
        <v>212</v>
      </c>
      <c r="L34" s="34" t="s">
        <v>85</v>
      </c>
      <c r="M34" s="35" t="str">
        <f t="shared" si="4"/>
        <v>All fields complete</v>
      </c>
      <c r="N34" s="36" t="b">
        <v>1</v>
      </c>
      <c r="O34" s="37" t="s">
        <v>53</v>
      </c>
    </row>
    <row r="35">
      <c r="A35" s="27" t="s">
        <v>213</v>
      </c>
      <c r="B35" s="33" t="s">
        <v>214</v>
      </c>
      <c r="C35" s="42" t="s">
        <v>214</v>
      </c>
      <c r="D35" s="29" t="str">
        <f t="shared" si="1"/>
        <v>Retained</v>
      </c>
      <c r="E35" s="33" t="s">
        <v>215</v>
      </c>
      <c r="F35" s="33" t="s">
        <v>215</v>
      </c>
      <c r="G35" s="29" t="str">
        <f t="shared" si="2"/>
        <v>Retained</v>
      </c>
      <c r="H35" s="37" t="s">
        <v>165</v>
      </c>
      <c r="I35" s="37" t="s">
        <v>165</v>
      </c>
      <c r="J35" s="32" t="str">
        <f t="shared" si="3"/>
        <v>Retained</v>
      </c>
      <c r="K35" s="33" t="s">
        <v>216</v>
      </c>
      <c r="L35" s="34" t="s">
        <v>217</v>
      </c>
      <c r="M35" s="35" t="str">
        <f t="shared" si="4"/>
        <v>All fields complete</v>
      </c>
      <c r="N35" s="36" t="b">
        <v>1</v>
      </c>
      <c r="O35" s="38" t="s">
        <v>86</v>
      </c>
    </row>
    <row r="36">
      <c r="A36" s="27" t="s">
        <v>218</v>
      </c>
      <c r="B36" s="28" t="s">
        <v>219</v>
      </c>
      <c r="C36" s="28" t="s">
        <v>219</v>
      </c>
      <c r="D36" s="29" t="str">
        <f t="shared" si="1"/>
        <v>Retained</v>
      </c>
      <c r="E36" s="28" t="s">
        <v>219</v>
      </c>
      <c r="F36" s="28" t="s">
        <v>219</v>
      </c>
      <c r="G36" s="29" t="str">
        <f t="shared" si="2"/>
        <v>Retained</v>
      </c>
      <c r="H36" s="30" t="s">
        <v>100</v>
      </c>
      <c r="I36" s="31" t="s">
        <v>100</v>
      </c>
      <c r="J36" s="32" t="str">
        <f t="shared" si="3"/>
        <v>Retained</v>
      </c>
      <c r="K36" s="33" t="s">
        <v>220</v>
      </c>
      <c r="L36" s="34" t="s">
        <v>221</v>
      </c>
      <c r="M36" s="35" t="str">
        <f t="shared" si="4"/>
        <v>All fields complete</v>
      </c>
      <c r="N36" s="36" t="b">
        <v>1</v>
      </c>
      <c r="O36" s="37" t="s">
        <v>53</v>
      </c>
    </row>
    <row r="37">
      <c r="A37" s="27" t="s">
        <v>222</v>
      </c>
      <c r="B37" s="28" t="s">
        <v>223</v>
      </c>
      <c r="C37" s="44" t="s">
        <v>224</v>
      </c>
      <c r="D37" s="29" t="str">
        <f t="shared" si="1"/>
        <v>Changed</v>
      </c>
      <c r="E37" s="28" t="s">
        <v>225</v>
      </c>
      <c r="F37" s="28" t="s">
        <v>225</v>
      </c>
      <c r="G37" s="29" t="str">
        <f t="shared" si="2"/>
        <v>Retained</v>
      </c>
      <c r="H37" s="30" t="s">
        <v>165</v>
      </c>
      <c r="I37" s="31" t="s">
        <v>165</v>
      </c>
      <c r="J37" s="32" t="str">
        <f t="shared" si="3"/>
        <v>Retained</v>
      </c>
      <c r="K37" s="33" t="s">
        <v>226</v>
      </c>
      <c r="L37" s="34" t="s">
        <v>221</v>
      </c>
      <c r="M37" s="35" t="str">
        <f t="shared" si="4"/>
        <v>All fields complete</v>
      </c>
      <c r="N37" s="36" t="b">
        <v>1</v>
      </c>
      <c r="O37" s="37" t="s">
        <v>53</v>
      </c>
    </row>
    <row r="38">
      <c r="A38" s="27" t="s">
        <v>227</v>
      </c>
      <c r="B38" s="28" t="s">
        <v>228</v>
      </c>
      <c r="C38" s="28" t="s">
        <v>229</v>
      </c>
      <c r="D38" s="29" t="str">
        <f t="shared" si="1"/>
        <v>Changed</v>
      </c>
      <c r="E38" s="28" t="s">
        <v>230</v>
      </c>
      <c r="F38" s="28" t="s">
        <v>231</v>
      </c>
      <c r="G38" s="29" t="str">
        <f t="shared" si="2"/>
        <v>Changed</v>
      </c>
      <c r="H38" s="30" t="s">
        <v>78</v>
      </c>
      <c r="I38" s="31" t="s">
        <v>78</v>
      </c>
      <c r="J38" s="32" t="str">
        <f t="shared" si="3"/>
        <v>Retained</v>
      </c>
      <c r="K38" s="33" t="s">
        <v>232</v>
      </c>
      <c r="L38" s="34" t="s">
        <v>233</v>
      </c>
      <c r="M38" s="35" t="str">
        <f t="shared" si="4"/>
        <v>All fields complete</v>
      </c>
      <c r="N38" s="36" t="b">
        <v>1</v>
      </c>
      <c r="O38" s="37" t="s">
        <v>53</v>
      </c>
    </row>
    <row r="39">
      <c r="A39" s="27" t="s">
        <v>234</v>
      </c>
      <c r="B39" s="28" t="s">
        <v>235</v>
      </c>
      <c r="C39" s="28" t="s">
        <v>235</v>
      </c>
      <c r="D39" s="29" t="str">
        <f t="shared" si="1"/>
        <v>Retained</v>
      </c>
      <c r="E39" s="28" t="s">
        <v>236</v>
      </c>
      <c r="F39" s="28" t="s">
        <v>236</v>
      </c>
      <c r="G39" s="29" t="str">
        <f t="shared" si="2"/>
        <v>Retained</v>
      </c>
      <c r="H39" s="38" t="s">
        <v>57</v>
      </c>
      <c r="I39" s="37" t="s">
        <v>58</v>
      </c>
      <c r="J39" s="32" t="str">
        <f t="shared" si="3"/>
        <v>Changed</v>
      </c>
      <c r="K39" s="33" t="s">
        <v>237</v>
      </c>
      <c r="L39" s="34" t="s">
        <v>233</v>
      </c>
      <c r="M39" s="35" t="str">
        <f t="shared" si="4"/>
        <v>All fields complete</v>
      </c>
      <c r="N39" s="36" t="b">
        <v>1</v>
      </c>
      <c r="O39" s="37" t="s">
        <v>53</v>
      </c>
    </row>
    <row r="40">
      <c r="A40" s="27" t="s">
        <v>238</v>
      </c>
      <c r="B40" s="28" t="s">
        <v>239</v>
      </c>
      <c r="C40" s="28" t="s">
        <v>239</v>
      </c>
      <c r="D40" s="29" t="str">
        <f t="shared" si="1"/>
        <v>Retained</v>
      </c>
      <c r="E40" s="28" t="s">
        <v>240</v>
      </c>
      <c r="F40" s="28" t="s">
        <v>241</v>
      </c>
      <c r="G40" s="29" t="str">
        <f t="shared" si="2"/>
        <v>Changed</v>
      </c>
      <c r="H40" s="30" t="s">
        <v>50</v>
      </c>
      <c r="I40" s="31" t="s">
        <v>50</v>
      </c>
      <c r="J40" s="32" t="str">
        <f t="shared" si="3"/>
        <v>Retained</v>
      </c>
      <c r="K40" s="28" t="s">
        <v>242</v>
      </c>
      <c r="L40" s="34" t="s">
        <v>243</v>
      </c>
      <c r="M40" s="35" t="str">
        <f t="shared" si="4"/>
        <v>All fields complete</v>
      </c>
      <c r="N40" s="36" t="b">
        <v>1</v>
      </c>
      <c r="O40" s="37" t="s">
        <v>53</v>
      </c>
    </row>
    <row r="41">
      <c r="A41" s="27" t="s">
        <v>244</v>
      </c>
      <c r="B41" s="28" t="s">
        <v>245</v>
      </c>
      <c r="C41" s="28" t="s">
        <v>245</v>
      </c>
      <c r="D41" s="29" t="str">
        <f t="shared" si="1"/>
        <v>Retained</v>
      </c>
      <c r="E41" s="28" t="s">
        <v>246</v>
      </c>
      <c r="F41" s="28" t="s">
        <v>246</v>
      </c>
      <c r="G41" s="29" t="str">
        <f t="shared" si="2"/>
        <v>Retained</v>
      </c>
      <c r="H41" s="38" t="s">
        <v>57</v>
      </c>
      <c r="I41" s="37" t="s">
        <v>58</v>
      </c>
      <c r="J41" s="32" t="str">
        <f t="shared" si="3"/>
        <v>Changed</v>
      </c>
      <c r="K41" s="33" t="s">
        <v>247</v>
      </c>
      <c r="L41" s="34" t="s">
        <v>243</v>
      </c>
      <c r="M41" s="35" t="str">
        <f t="shared" si="4"/>
        <v>All fields complete</v>
      </c>
      <c r="N41" s="36" t="b">
        <v>1</v>
      </c>
      <c r="O41" s="37" t="s">
        <v>53</v>
      </c>
    </row>
    <row r="42">
      <c r="A42" s="27" t="s">
        <v>248</v>
      </c>
      <c r="B42" s="28" t="s">
        <v>249</v>
      </c>
      <c r="C42" s="28" t="s">
        <v>250</v>
      </c>
      <c r="D42" s="29" t="str">
        <f t="shared" si="1"/>
        <v>Changed</v>
      </c>
      <c r="E42" s="28" t="s">
        <v>251</v>
      </c>
      <c r="F42" s="28" t="s">
        <v>252</v>
      </c>
      <c r="G42" s="29" t="str">
        <f t="shared" si="2"/>
        <v>Changed</v>
      </c>
      <c r="H42" s="30" t="s">
        <v>78</v>
      </c>
      <c r="I42" s="31" t="s">
        <v>78</v>
      </c>
      <c r="J42" s="32" t="str">
        <f t="shared" si="3"/>
        <v>Retained</v>
      </c>
      <c r="K42" s="33" t="s">
        <v>253</v>
      </c>
      <c r="L42" s="34" t="s">
        <v>243</v>
      </c>
      <c r="M42" s="35" t="str">
        <f t="shared" si="4"/>
        <v>All fields complete</v>
      </c>
      <c r="N42" s="36" t="b">
        <v>1</v>
      </c>
      <c r="O42" s="37" t="s">
        <v>53</v>
      </c>
    </row>
    <row r="43">
      <c r="A43" s="27" t="s">
        <v>254</v>
      </c>
      <c r="B43" s="28" t="s">
        <v>255</v>
      </c>
      <c r="C43" s="44" t="s">
        <v>255</v>
      </c>
      <c r="D43" s="29" t="str">
        <f t="shared" si="1"/>
        <v>Retained</v>
      </c>
      <c r="E43" s="28" t="s">
        <v>256</v>
      </c>
      <c r="F43" s="28" t="s">
        <v>256</v>
      </c>
      <c r="G43" s="29" t="str">
        <f t="shared" si="2"/>
        <v>Retained</v>
      </c>
      <c r="H43" s="30" t="s">
        <v>165</v>
      </c>
      <c r="I43" s="31" t="s">
        <v>165</v>
      </c>
      <c r="J43" s="32" t="str">
        <f t="shared" si="3"/>
        <v>Retained</v>
      </c>
      <c r="K43" s="33" t="s">
        <v>257</v>
      </c>
      <c r="L43" s="34" t="s">
        <v>258</v>
      </c>
      <c r="M43" s="35" t="str">
        <f t="shared" si="4"/>
        <v>All fields complete</v>
      </c>
      <c r="N43" s="36" t="b">
        <v>1</v>
      </c>
      <c r="O43" s="37" t="s">
        <v>53</v>
      </c>
    </row>
    <row r="44">
      <c r="A44" s="27" t="s">
        <v>259</v>
      </c>
      <c r="B44" s="33" t="s">
        <v>260</v>
      </c>
      <c r="C44" s="33" t="s">
        <v>261</v>
      </c>
      <c r="D44" s="29" t="str">
        <f t="shared" si="1"/>
        <v>Changed</v>
      </c>
      <c r="E44" s="33" t="s">
        <v>262</v>
      </c>
      <c r="F44" s="33" t="s">
        <v>262</v>
      </c>
      <c r="G44" s="29" t="str">
        <f t="shared" si="2"/>
        <v>Retained</v>
      </c>
      <c r="H44" s="37" t="s">
        <v>100</v>
      </c>
      <c r="I44" s="37" t="s">
        <v>71</v>
      </c>
      <c r="J44" s="32" t="str">
        <f t="shared" si="3"/>
        <v>Changed</v>
      </c>
      <c r="K44" s="33" t="s">
        <v>263</v>
      </c>
      <c r="L44" s="34" t="s">
        <v>258</v>
      </c>
      <c r="M44" s="35" t="str">
        <f t="shared" si="4"/>
        <v>All fields complete</v>
      </c>
      <c r="N44" s="36" t="b">
        <v>1</v>
      </c>
      <c r="O44" s="38" t="s">
        <v>86</v>
      </c>
    </row>
    <row r="45">
      <c r="A45" s="27" t="s">
        <v>264</v>
      </c>
      <c r="B45" s="33" t="s">
        <v>265</v>
      </c>
      <c r="C45" s="33" t="s">
        <v>266</v>
      </c>
      <c r="D45" s="29" t="str">
        <f t="shared" si="1"/>
        <v>Changed</v>
      </c>
      <c r="E45" s="33" t="s">
        <v>267</v>
      </c>
      <c r="F45" s="45" t="s">
        <v>268</v>
      </c>
      <c r="G45" s="29" t="str">
        <f t="shared" si="2"/>
        <v>Changed</v>
      </c>
      <c r="H45" s="37" t="s">
        <v>78</v>
      </c>
      <c r="I45" s="37" t="s">
        <v>78</v>
      </c>
      <c r="J45" s="32" t="str">
        <f t="shared" si="3"/>
        <v>Retained</v>
      </c>
      <c r="K45" s="33" t="s">
        <v>269</v>
      </c>
      <c r="L45" s="34" t="s">
        <v>258</v>
      </c>
      <c r="M45" s="35" t="str">
        <f t="shared" si="4"/>
        <v>All fields complete</v>
      </c>
      <c r="N45" s="36" t="b">
        <v>1</v>
      </c>
      <c r="O45" s="38" t="s">
        <v>86</v>
      </c>
    </row>
    <row r="46">
      <c r="A46" s="27" t="s">
        <v>270</v>
      </c>
      <c r="B46" s="33" t="s">
        <v>271</v>
      </c>
      <c r="C46" s="33" t="s">
        <v>271</v>
      </c>
      <c r="D46" s="29" t="str">
        <f t="shared" si="1"/>
        <v>Retained</v>
      </c>
      <c r="E46" s="33" t="s">
        <v>272</v>
      </c>
      <c r="F46" s="33" t="s">
        <v>272</v>
      </c>
      <c r="G46" s="29" t="str">
        <f t="shared" si="2"/>
        <v>Retained</v>
      </c>
      <c r="H46" s="37" t="s">
        <v>100</v>
      </c>
      <c r="I46" s="37" t="s">
        <v>100</v>
      </c>
      <c r="J46" s="32" t="str">
        <f t="shared" si="3"/>
        <v>Retained</v>
      </c>
      <c r="K46" s="33" t="s">
        <v>273</v>
      </c>
      <c r="L46" s="34" t="s">
        <v>221</v>
      </c>
      <c r="M46" s="35" t="str">
        <f t="shared" si="4"/>
        <v>All fields complete</v>
      </c>
      <c r="N46" s="36" t="b">
        <v>1</v>
      </c>
      <c r="O46" s="38" t="s">
        <v>86</v>
      </c>
    </row>
    <row r="47">
      <c r="A47" s="27" t="s">
        <v>274</v>
      </c>
      <c r="B47" s="28" t="s">
        <v>275</v>
      </c>
      <c r="C47" s="28" t="s">
        <v>275</v>
      </c>
      <c r="D47" s="29" t="str">
        <f t="shared" si="1"/>
        <v>Retained</v>
      </c>
      <c r="E47" s="28" t="s">
        <v>276</v>
      </c>
      <c r="F47" s="28" t="s">
        <v>277</v>
      </c>
      <c r="G47" s="29" t="str">
        <f t="shared" si="2"/>
        <v>Changed</v>
      </c>
      <c r="H47" s="30" t="s">
        <v>71</v>
      </c>
      <c r="I47" s="31" t="s">
        <v>71</v>
      </c>
      <c r="J47" s="32" t="str">
        <f t="shared" si="3"/>
        <v>Retained</v>
      </c>
      <c r="K47" s="33" t="s">
        <v>278</v>
      </c>
      <c r="L47" s="34" t="s">
        <v>85</v>
      </c>
      <c r="M47" s="35" t="str">
        <f t="shared" si="4"/>
        <v>All fields complete</v>
      </c>
      <c r="N47" s="36" t="b">
        <v>1</v>
      </c>
      <c r="O47" s="37" t="s">
        <v>53</v>
      </c>
    </row>
    <row r="48">
      <c r="A48" s="27" t="s">
        <v>279</v>
      </c>
      <c r="B48" s="39" t="s">
        <v>280</v>
      </c>
      <c r="C48" s="46" t="s">
        <v>280</v>
      </c>
      <c r="D48" s="29" t="str">
        <f t="shared" si="1"/>
        <v>Retained</v>
      </c>
      <c r="E48" s="39" t="s">
        <v>281</v>
      </c>
      <c r="F48" s="39" t="s">
        <v>281</v>
      </c>
      <c r="G48" s="29" t="str">
        <f t="shared" si="2"/>
        <v>Retained</v>
      </c>
      <c r="H48" s="37" t="s">
        <v>100</v>
      </c>
      <c r="I48" s="37" t="s">
        <v>100</v>
      </c>
      <c r="J48" s="32" t="str">
        <f t="shared" si="3"/>
        <v>Retained</v>
      </c>
      <c r="K48" s="39" t="s">
        <v>281</v>
      </c>
      <c r="L48" s="34" t="s">
        <v>85</v>
      </c>
      <c r="M48" s="35" t="str">
        <f t="shared" si="4"/>
        <v>All fields complete</v>
      </c>
      <c r="N48" s="36" t="b">
        <v>1</v>
      </c>
      <c r="O48" s="38" t="s">
        <v>74</v>
      </c>
    </row>
    <row r="49">
      <c r="A49" s="27" t="s">
        <v>282</v>
      </c>
      <c r="B49" s="39" t="s">
        <v>283</v>
      </c>
      <c r="C49" s="46" t="s">
        <v>283</v>
      </c>
      <c r="D49" s="29" t="str">
        <f t="shared" si="1"/>
        <v>Retained</v>
      </c>
      <c r="E49" s="39" t="s">
        <v>284</v>
      </c>
      <c r="F49" s="39" t="s">
        <v>284</v>
      </c>
      <c r="G49" s="29" t="str">
        <f t="shared" si="2"/>
        <v>Retained</v>
      </c>
      <c r="H49" s="37" t="s">
        <v>100</v>
      </c>
      <c r="I49" s="37" t="s">
        <v>100</v>
      </c>
      <c r="J49" s="32" t="str">
        <f t="shared" si="3"/>
        <v>Retained</v>
      </c>
      <c r="K49" s="39" t="s">
        <v>284</v>
      </c>
      <c r="L49" s="34" t="s">
        <v>85</v>
      </c>
      <c r="M49" s="35" t="str">
        <f t="shared" si="4"/>
        <v>All fields complete</v>
      </c>
      <c r="N49" s="36" t="b">
        <v>1</v>
      </c>
      <c r="O49" s="38" t="s">
        <v>74</v>
      </c>
    </row>
    <row r="50">
      <c r="A50" s="27" t="s">
        <v>285</v>
      </c>
      <c r="B50" s="39" t="s">
        <v>286</v>
      </c>
      <c r="C50" s="46" t="s">
        <v>286</v>
      </c>
      <c r="D50" s="29" t="str">
        <f t="shared" si="1"/>
        <v>Retained</v>
      </c>
      <c r="E50" s="39" t="s">
        <v>287</v>
      </c>
      <c r="F50" s="39" t="s">
        <v>287</v>
      </c>
      <c r="G50" s="29" t="str">
        <f t="shared" si="2"/>
        <v>Retained</v>
      </c>
      <c r="H50" s="37" t="s">
        <v>100</v>
      </c>
      <c r="I50" s="37" t="s">
        <v>100</v>
      </c>
      <c r="J50" s="32" t="str">
        <f t="shared" si="3"/>
        <v>Retained</v>
      </c>
      <c r="K50" s="39" t="s">
        <v>287</v>
      </c>
      <c r="L50" s="34" t="s">
        <v>85</v>
      </c>
      <c r="M50" s="35" t="str">
        <f t="shared" si="4"/>
        <v>All fields complete</v>
      </c>
      <c r="N50" s="36" t="b">
        <v>1</v>
      </c>
      <c r="O50" s="38" t="s">
        <v>74</v>
      </c>
    </row>
    <row r="51">
      <c r="A51" s="27" t="s">
        <v>288</v>
      </c>
      <c r="B51" s="39" t="s">
        <v>289</v>
      </c>
      <c r="C51" s="46" t="s">
        <v>289</v>
      </c>
      <c r="D51" s="29" t="str">
        <f t="shared" si="1"/>
        <v>Retained</v>
      </c>
      <c r="E51" s="39" t="s">
        <v>290</v>
      </c>
      <c r="F51" s="39" t="s">
        <v>290</v>
      </c>
      <c r="G51" s="29" t="str">
        <f t="shared" si="2"/>
        <v>Retained</v>
      </c>
      <c r="H51" s="37" t="s">
        <v>100</v>
      </c>
      <c r="I51" s="37" t="s">
        <v>100</v>
      </c>
      <c r="J51" s="32" t="str">
        <f t="shared" si="3"/>
        <v>Retained</v>
      </c>
      <c r="K51" s="39" t="s">
        <v>290</v>
      </c>
      <c r="L51" s="34" t="s">
        <v>85</v>
      </c>
      <c r="M51" s="35" t="str">
        <f t="shared" si="4"/>
        <v>All fields complete</v>
      </c>
      <c r="N51" s="36" t="b">
        <v>1</v>
      </c>
      <c r="O51" s="38" t="s">
        <v>74</v>
      </c>
    </row>
    <row r="52">
      <c r="A52" s="27" t="s">
        <v>291</v>
      </c>
      <c r="B52" s="39" t="s">
        <v>292</v>
      </c>
      <c r="C52" s="46" t="s">
        <v>292</v>
      </c>
      <c r="D52" s="29" t="str">
        <f t="shared" si="1"/>
        <v>Retained</v>
      </c>
      <c r="E52" s="39" t="s">
        <v>293</v>
      </c>
      <c r="F52" s="39" t="s">
        <v>293</v>
      </c>
      <c r="G52" s="29" t="str">
        <f t="shared" si="2"/>
        <v>Retained</v>
      </c>
      <c r="H52" s="37" t="s">
        <v>100</v>
      </c>
      <c r="I52" s="37" t="s">
        <v>100</v>
      </c>
      <c r="J52" s="32" t="str">
        <f t="shared" si="3"/>
        <v>Retained</v>
      </c>
      <c r="K52" s="39" t="s">
        <v>293</v>
      </c>
      <c r="L52" s="34" t="s">
        <v>85</v>
      </c>
      <c r="M52" s="35" t="str">
        <f t="shared" si="4"/>
        <v>All fields complete</v>
      </c>
      <c r="N52" s="36" t="b">
        <v>1</v>
      </c>
      <c r="O52" s="38" t="s">
        <v>74</v>
      </c>
    </row>
    <row r="53">
      <c r="A53" s="27" t="s">
        <v>294</v>
      </c>
      <c r="B53" s="39" t="s">
        <v>295</v>
      </c>
      <c r="C53" s="46" t="s">
        <v>295</v>
      </c>
      <c r="D53" s="29" t="str">
        <f t="shared" si="1"/>
        <v>Retained</v>
      </c>
      <c r="E53" s="39" t="s">
        <v>296</v>
      </c>
      <c r="F53" s="39" t="s">
        <v>296</v>
      </c>
      <c r="G53" s="29" t="str">
        <f t="shared" si="2"/>
        <v>Retained</v>
      </c>
      <c r="H53" s="37" t="s">
        <v>100</v>
      </c>
      <c r="I53" s="37" t="s">
        <v>100</v>
      </c>
      <c r="J53" s="32" t="str">
        <f t="shared" si="3"/>
        <v>Retained</v>
      </c>
      <c r="K53" s="39" t="s">
        <v>296</v>
      </c>
      <c r="L53" s="34" t="s">
        <v>85</v>
      </c>
      <c r="M53" s="35" t="str">
        <f t="shared" si="4"/>
        <v>All fields complete</v>
      </c>
      <c r="N53" s="36" t="b">
        <v>1</v>
      </c>
      <c r="O53" s="38" t="s">
        <v>74</v>
      </c>
    </row>
    <row r="54">
      <c r="A54" s="27" t="s">
        <v>297</v>
      </c>
      <c r="B54" s="39" t="s">
        <v>298</v>
      </c>
      <c r="C54" s="46" t="s">
        <v>298</v>
      </c>
      <c r="D54" s="29" t="str">
        <f t="shared" si="1"/>
        <v>Retained</v>
      </c>
      <c r="E54" s="39" t="s">
        <v>299</v>
      </c>
      <c r="F54" s="39" t="s">
        <v>299</v>
      </c>
      <c r="G54" s="29" t="str">
        <f t="shared" si="2"/>
        <v>Retained</v>
      </c>
      <c r="H54" s="37" t="s">
        <v>100</v>
      </c>
      <c r="I54" s="37" t="s">
        <v>100</v>
      </c>
      <c r="J54" s="32" t="str">
        <f t="shared" si="3"/>
        <v>Retained</v>
      </c>
      <c r="K54" s="39" t="s">
        <v>299</v>
      </c>
      <c r="L54" s="34" t="s">
        <v>85</v>
      </c>
      <c r="M54" s="35" t="str">
        <f t="shared" si="4"/>
        <v>All fields complete</v>
      </c>
      <c r="N54" s="36" t="b">
        <v>1</v>
      </c>
      <c r="O54" s="38" t="s">
        <v>74</v>
      </c>
    </row>
    <row r="55">
      <c r="A55" s="27" t="s">
        <v>300</v>
      </c>
      <c r="B55" s="39" t="s">
        <v>301</v>
      </c>
      <c r="C55" s="46" t="s">
        <v>301</v>
      </c>
      <c r="D55" s="29" t="str">
        <f t="shared" si="1"/>
        <v>Retained</v>
      </c>
      <c r="E55" s="39" t="s">
        <v>302</v>
      </c>
      <c r="F55" s="43" t="s">
        <v>303</v>
      </c>
      <c r="G55" s="29" t="str">
        <f t="shared" si="2"/>
        <v>Changed</v>
      </c>
      <c r="H55" s="37" t="s">
        <v>100</v>
      </c>
      <c r="I55" s="37" t="s">
        <v>100</v>
      </c>
      <c r="J55" s="32" t="str">
        <f t="shared" si="3"/>
        <v>Retained</v>
      </c>
      <c r="K55" s="43" t="s">
        <v>303</v>
      </c>
      <c r="L55" s="34" t="s">
        <v>85</v>
      </c>
      <c r="M55" s="35" t="str">
        <f t="shared" si="4"/>
        <v>All fields complete</v>
      </c>
      <c r="N55" s="36" t="b">
        <v>1</v>
      </c>
      <c r="O55" s="38" t="s">
        <v>74</v>
      </c>
    </row>
    <row r="56">
      <c r="A56" s="27" t="s">
        <v>304</v>
      </c>
      <c r="B56" s="28" t="s">
        <v>305</v>
      </c>
      <c r="C56" s="28" t="s">
        <v>305</v>
      </c>
      <c r="D56" s="29" t="str">
        <f t="shared" si="1"/>
        <v>Retained</v>
      </c>
      <c r="E56" s="28" t="s">
        <v>306</v>
      </c>
      <c r="F56" s="28" t="s">
        <v>306</v>
      </c>
      <c r="G56" s="29" t="str">
        <f t="shared" si="2"/>
        <v>Retained</v>
      </c>
      <c r="H56" s="30" t="s">
        <v>78</v>
      </c>
      <c r="I56" s="31" t="s">
        <v>78</v>
      </c>
      <c r="J56" s="32" t="str">
        <f t="shared" si="3"/>
        <v>Retained</v>
      </c>
      <c r="K56" s="33" t="s">
        <v>307</v>
      </c>
      <c r="L56" s="34" t="s">
        <v>85</v>
      </c>
      <c r="M56" s="35" t="str">
        <f t="shared" si="4"/>
        <v>All fields complete</v>
      </c>
      <c r="N56" s="36" t="b">
        <v>1</v>
      </c>
      <c r="O56" s="37" t="s">
        <v>53</v>
      </c>
    </row>
    <row r="57">
      <c r="A57" s="27" t="s">
        <v>308</v>
      </c>
      <c r="B57" s="28" t="s">
        <v>309</v>
      </c>
      <c r="C57" s="28" t="s">
        <v>309</v>
      </c>
      <c r="D57" s="29" t="str">
        <f t="shared" si="1"/>
        <v>Retained</v>
      </c>
      <c r="E57" s="28" t="s">
        <v>310</v>
      </c>
      <c r="F57" s="28" t="s">
        <v>310</v>
      </c>
      <c r="G57" s="29" t="str">
        <f t="shared" si="2"/>
        <v>Retained</v>
      </c>
      <c r="H57" s="30" t="s">
        <v>100</v>
      </c>
      <c r="I57" s="31" t="s">
        <v>100</v>
      </c>
      <c r="J57" s="32" t="str">
        <f t="shared" si="3"/>
        <v>Retained</v>
      </c>
      <c r="K57" s="33" t="s">
        <v>311</v>
      </c>
      <c r="L57" s="34" t="s">
        <v>221</v>
      </c>
      <c r="M57" s="35" t="str">
        <f t="shared" si="4"/>
        <v>All fields complete</v>
      </c>
      <c r="N57" s="36" t="b">
        <v>1</v>
      </c>
      <c r="O57" s="37" t="s">
        <v>53</v>
      </c>
    </row>
    <row r="58">
      <c r="A58" s="27" t="s">
        <v>312</v>
      </c>
      <c r="B58" s="28" t="s">
        <v>313</v>
      </c>
      <c r="C58" s="28" t="s">
        <v>314</v>
      </c>
      <c r="D58" s="29" t="str">
        <f t="shared" si="1"/>
        <v>Changed</v>
      </c>
      <c r="E58" s="28" t="s">
        <v>315</v>
      </c>
      <c r="F58" s="28" t="s">
        <v>315</v>
      </c>
      <c r="G58" s="29" t="str">
        <f t="shared" si="2"/>
        <v>Retained</v>
      </c>
      <c r="H58" s="30" t="s">
        <v>100</v>
      </c>
      <c r="I58" s="31" t="s">
        <v>100</v>
      </c>
      <c r="J58" s="32" t="str">
        <f t="shared" si="3"/>
        <v>Retained</v>
      </c>
      <c r="K58" s="33" t="s">
        <v>316</v>
      </c>
      <c r="L58" s="34" t="s">
        <v>221</v>
      </c>
      <c r="M58" s="35" t="str">
        <f t="shared" si="4"/>
        <v>All fields complete</v>
      </c>
      <c r="N58" s="36" t="b">
        <v>1</v>
      </c>
      <c r="O58" s="37" t="s">
        <v>53</v>
      </c>
    </row>
    <row r="59">
      <c r="A59" s="27" t="s">
        <v>317</v>
      </c>
      <c r="B59" s="28" t="s">
        <v>318</v>
      </c>
      <c r="C59" s="28" t="s">
        <v>319</v>
      </c>
      <c r="D59" s="29" t="str">
        <f t="shared" si="1"/>
        <v>Changed</v>
      </c>
      <c r="E59" s="28" t="s">
        <v>320</v>
      </c>
      <c r="F59" s="28" t="s">
        <v>320</v>
      </c>
      <c r="G59" s="29" t="str">
        <f t="shared" si="2"/>
        <v>Retained</v>
      </c>
      <c r="H59" s="30" t="s">
        <v>100</v>
      </c>
      <c r="I59" s="31" t="s">
        <v>100</v>
      </c>
      <c r="J59" s="32" t="str">
        <f t="shared" si="3"/>
        <v>Retained</v>
      </c>
      <c r="K59" s="33" t="s">
        <v>321</v>
      </c>
      <c r="L59" s="34" t="s">
        <v>221</v>
      </c>
      <c r="M59" s="35" t="str">
        <f t="shared" si="4"/>
        <v>All fields complete</v>
      </c>
      <c r="N59" s="36" t="b">
        <v>1</v>
      </c>
      <c r="O59" s="37" t="s">
        <v>53</v>
      </c>
    </row>
    <row r="60">
      <c r="A60" s="27" t="s">
        <v>322</v>
      </c>
      <c r="B60" s="28" t="s">
        <v>323</v>
      </c>
      <c r="C60" s="28" t="s">
        <v>324</v>
      </c>
      <c r="D60" s="29" t="str">
        <f t="shared" si="1"/>
        <v>Changed</v>
      </c>
      <c r="E60" s="28" t="s">
        <v>325</v>
      </c>
      <c r="F60" s="28" t="s">
        <v>325</v>
      </c>
      <c r="G60" s="29" t="str">
        <f t="shared" si="2"/>
        <v>Retained</v>
      </c>
      <c r="H60" s="30" t="s">
        <v>100</v>
      </c>
      <c r="I60" s="31" t="s">
        <v>100</v>
      </c>
      <c r="J60" s="32" t="str">
        <f t="shared" si="3"/>
        <v>Retained</v>
      </c>
      <c r="K60" s="33" t="s">
        <v>326</v>
      </c>
      <c r="L60" s="34" t="s">
        <v>221</v>
      </c>
      <c r="M60" s="35" t="str">
        <f t="shared" si="4"/>
        <v>All fields complete</v>
      </c>
      <c r="N60" s="36" t="b">
        <v>1</v>
      </c>
      <c r="O60" s="37" t="s">
        <v>53</v>
      </c>
    </row>
    <row r="61">
      <c r="A61" s="27" t="s">
        <v>327</v>
      </c>
      <c r="B61" s="28" t="s">
        <v>328</v>
      </c>
      <c r="C61" s="28" t="s">
        <v>329</v>
      </c>
      <c r="D61" s="29" t="str">
        <f t="shared" si="1"/>
        <v>Changed</v>
      </c>
      <c r="E61" s="28" t="s">
        <v>330</v>
      </c>
      <c r="F61" s="28" t="s">
        <v>330</v>
      </c>
      <c r="G61" s="29" t="str">
        <f t="shared" si="2"/>
        <v>Retained</v>
      </c>
      <c r="H61" s="30" t="s">
        <v>100</v>
      </c>
      <c r="I61" s="31" t="s">
        <v>100</v>
      </c>
      <c r="J61" s="32" t="str">
        <f t="shared" si="3"/>
        <v>Retained</v>
      </c>
      <c r="K61" s="33" t="s">
        <v>331</v>
      </c>
      <c r="L61" s="34" t="s">
        <v>221</v>
      </c>
      <c r="M61" s="35" t="str">
        <f t="shared" si="4"/>
        <v>All fields complete</v>
      </c>
      <c r="N61" s="36" t="b">
        <v>1</v>
      </c>
      <c r="O61" s="37" t="s">
        <v>53</v>
      </c>
    </row>
    <row r="62">
      <c r="A62" s="27" t="s">
        <v>332</v>
      </c>
      <c r="B62" s="28" t="s">
        <v>333</v>
      </c>
      <c r="C62" s="28" t="s">
        <v>334</v>
      </c>
      <c r="D62" s="29" t="str">
        <f t="shared" si="1"/>
        <v>Changed</v>
      </c>
      <c r="E62" s="28" t="s">
        <v>335</v>
      </c>
      <c r="F62" s="28" t="s">
        <v>335</v>
      </c>
      <c r="G62" s="29" t="str">
        <f t="shared" si="2"/>
        <v>Retained</v>
      </c>
      <c r="H62" s="30" t="s">
        <v>100</v>
      </c>
      <c r="I62" s="31" t="s">
        <v>100</v>
      </c>
      <c r="J62" s="32" t="str">
        <f t="shared" si="3"/>
        <v>Retained</v>
      </c>
      <c r="K62" s="33" t="s">
        <v>336</v>
      </c>
      <c r="L62" s="34" t="s">
        <v>221</v>
      </c>
      <c r="M62" s="35" t="str">
        <f t="shared" si="4"/>
        <v>All fields complete</v>
      </c>
      <c r="N62" s="36" t="b">
        <v>1</v>
      </c>
      <c r="O62" s="37" t="s">
        <v>53</v>
      </c>
    </row>
    <row r="63">
      <c r="A63" s="27" t="s">
        <v>337</v>
      </c>
      <c r="B63" s="28" t="s">
        <v>338</v>
      </c>
      <c r="C63" s="44" t="s">
        <v>338</v>
      </c>
      <c r="D63" s="29" t="str">
        <f t="shared" si="1"/>
        <v>Retained</v>
      </c>
      <c r="E63" s="28" t="s">
        <v>339</v>
      </c>
      <c r="F63" s="28" t="s">
        <v>339</v>
      </c>
      <c r="G63" s="29" t="str">
        <f t="shared" si="2"/>
        <v>Retained</v>
      </c>
      <c r="H63" s="30" t="s">
        <v>165</v>
      </c>
      <c r="I63" s="31" t="s">
        <v>165</v>
      </c>
      <c r="J63" s="32" t="str">
        <f t="shared" si="3"/>
        <v>Retained</v>
      </c>
      <c r="K63" s="33" t="s">
        <v>340</v>
      </c>
      <c r="L63" s="34" t="s">
        <v>341</v>
      </c>
      <c r="M63" s="35" t="str">
        <f t="shared" si="4"/>
        <v>All fields complete</v>
      </c>
      <c r="N63" s="36" t="b">
        <v>1</v>
      </c>
      <c r="O63" s="37" t="s">
        <v>53</v>
      </c>
    </row>
    <row r="64">
      <c r="A64" s="27" t="s">
        <v>342</v>
      </c>
      <c r="B64" s="28" t="s">
        <v>343</v>
      </c>
      <c r="C64" s="28" t="s">
        <v>344</v>
      </c>
      <c r="D64" s="29" t="str">
        <f t="shared" si="1"/>
        <v>Changed</v>
      </c>
      <c r="E64" s="28" t="s">
        <v>345</v>
      </c>
      <c r="F64" s="28" t="s">
        <v>346</v>
      </c>
      <c r="G64" s="29" t="str">
        <f t="shared" si="2"/>
        <v>Changed</v>
      </c>
      <c r="H64" s="30" t="s">
        <v>78</v>
      </c>
      <c r="I64" s="31" t="s">
        <v>78</v>
      </c>
      <c r="J64" s="32" t="str">
        <f t="shared" si="3"/>
        <v>Retained</v>
      </c>
      <c r="K64" s="33" t="s">
        <v>347</v>
      </c>
      <c r="L64" s="34" t="s">
        <v>60</v>
      </c>
      <c r="M64" s="35" t="str">
        <f t="shared" si="4"/>
        <v>All fields complete</v>
      </c>
      <c r="N64" s="36" t="b">
        <v>1</v>
      </c>
      <c r="O64" s="37" t="s">
        <v>53</v>
      </c>
    </row>
    <row r="65">
      <c r="A65" s="27" t="s">
        <v>348</v>
      </c>
      <c r="B65" s="33" t="s">
        <v>349</v>
      </c>
      <c r="C65" s="33" t="s">
        <v>349</v>
      </c>
      <c r="D65" s="29" t="str">
        <f t="shared" si="1"/>
        <v>Retained</v>
      </c>
      <c r="E65" s="33" t="s">
        <v>350</v>
      </c>
      <c r="F65" s="33" t="s">
        <v>351</v>
      </c>
      <c r="G65" s="29" t="str">
        <f t="shared" si="2"/>
        <v>Changed</v>
      </c>
      <c r="H65" s="37" t="s">
        <v>127</v>
      </c>
      <c r="I65" s="37" t="s">
        <v>127</v>
      </c>
      <c r="J65" s="32" t="str">
        <f t="shared" si="3"/>
        <v>Retained</v>
      </c>
      <c r="K65" s="33" t="s">
        <v>352</v>
      </c>
      <c r="L65" s="34" t="s">
        <v>60</v>
      </c>
      <c r="M65" s="35" t="str">
        <f t="shared" si="4"/>
        <v>All fields complete</v>
      </c>
      <c r="N65" s="36" t="b">
        <v>1</v>
      </c>
      <c r="O65" s="38" t="s">
        <v>86</v>
      </c>
    </row>
    <row r="66">
      <c r="A66" s="27" t="s">
        <v>353</v>
      </c>
      <c r="B66" s="33" t="s">
        <v>354</v>
      </c>
      <c r="C66" s="33" t="s">
        <v>355</v>
      </c>
      <c r="D66" s="29" t="str">
        <f t="shared" si="1"/>
        <v>Changed</v>
      </c>
      <c r="E66" s="33" t="s">
        <v>356</v>
      </c>
      <c r="F66" s="33" t="s">
        <v>357</v>
      </c>
      <c r="G66" s="29" t="str">
        <f t="shared" si="2"/>
        <v>Changed</v>
      </c>
      <c r="H66" s="37" t="s">
        <v>100</v>
      </c>
      <c r="I66" s="37" t="s">
        <v>100</v>
      </c>
      <c r="J66" s="32" t="str">
        <f t="shared" si="3"/>
        <v>Retained</v>
      </c>
      <c r="K66" s="33" t="s">
        <v>358</v>
      </c>
      <c r="L66" s="34" t="s">
        <v>60</v>
      </c>
      <c r="M66" s="35" t="str">
        <f t="shared" si="4"/>
        <v>All fields complete</v>
      </c>
      <c r="N66" s="36" t="b">
        <v>1</v>
      </c>
      <c r="O66" s="38" t="s">
        <v>86</v>
      </c>
    </row>
    <row r="67">
      <c r="A67" s="27" t="s">
        <v>359</v>
      </c>
      <c r="B67" s="28" t="s">
        <v>360</v>
      </c>
      <c r="C67" s="44" t="s">
        <v>361</v>
      </c>
      <c r="D67" s="29" t="str">
        <f t="shared" si="1"/>
        <v>Changed</v>
      </c>
      <c r="E67" s="28" t="s">
        <v>362</v>
      </c>
      <c r="F67" s="28" t="s">
        <v>362</v>
      </c>
      <c r="G67" s="29" t="str">
        <f t="shared" si="2"/>
        <v>Retained</v>
      </c>
      <c r="H67" s="30" t="s">
        <v>165</v>
      </c>
      <c r="I67" s="31" t="s">
        <v>165</v>
      </c>
      <c r="J67" s="32" t="str">
        <f t="shared" si="3"/>
        <v>Retained</v>
      </c>
      <c r="K67" s="33" t="s">
        <v>363</v>
      </c>
      <c r="L67" s="34" t="s">
        <v>60</v>
      </c>
      <c r="M67" s="35" t="str">
        <f t="shared" si="4"/>
        <v>All fields complete</v>
      </c>
      <c r="N67" s="36" t="b">
        <v>1</v>
      </c>
      <c r="O67" s="37" t="s">
        <v>53</v>
      </c>
    </row>
    <row r="68">
      <c r="A68" s="27" t="s">
        <v>364</v>
      </c>
      <c r="B68" s="28" t="s">
        <v>365</v>
      </c>
      <c r="C68" s="28" t="s">
        <v>365</v>
      </c>
      <c r="D68" s="29" t="str">
        <f t="shared" si="1"/>
        <v>Retained</v>
      </c>
      <c r="E68" s="28" t="s">
        <v>365</v>
      </c>
      <c r="F68" s="28" t="s">
        <v>365</v>
      </c>
      <c r="G68" s="29" t="str">
        <f t="shared" si="2"/>
        <v>Retained</v>
      </c>
      <c r="H68" s="30" t="s">
        <v>100</v>
      </c>
      <c r="I68" s="31" t="s">
        <v>100</v>
      </c>
      <c r="J68" s="32" t="str">
        <f t="shared" si="3"/>
        <v>Retained</v>
      </c>
      <c r="K68" s="33" t="s">
        <v>366</v>
      </c>
      <c r="L68" s="34" t="s">
        <v>221</v>
      </c>
      <c r="M68" s="35" t="str">
        <f t="shared" si="4"/>
        <v>All fields complete</v>
      </c>
      <c r="N68" s="36" t="b">
        <v>1</v>
      </c>
      <c r="O68" s="37" t="s">
        <v>53</v>
      </c>
    </row>
    <row r="69">
      <c r="A69" s="27" t="s">
        <v>367</v>
      </c>
      <c r="B69" s="28" t="s">
        <v>368</v>
      </c>
      <c r="C69" s="28" t="s">
        <v>369</v>
      </c>
      <c r="D69" s="29" t="str">
        <f t="shared" si="1"/>
        <v>Changed</v>
      </c>
      <c r="E69" s="28" t="s">
        <v>370</v>
      </c>
      <c r="F69" s="28" t="s">
        <v>370</v>
      </c>
      <c r="G69" s="29" t="str">
        <f t="shared" si="2"/>
        <v>Retained</v>
      </c>
      <c r="H69" s="30" t="s">
        <v>100</v>
      </c>
      <c r="I69" s="31" t="s">
        <v>100</v>
      </c>
      <c r="J69" s="32" t="str">
        <f t="shared" si="3"/>
        <v>Retained</v>
      </c>
      <c r="K69" s="33" t="s">
        <v>371</v>
      </c>
      <c r="L69" s="34" t="s">
        <v>221</v>
      </c>
      <c r="M69" s="35" t="str">
        <f t="shared" si="4"/>
        <v>All fields complete</v>
      </c>
      <c r="N69" s="36" t="b">
        <v>1</v>
      </c>
      <c r="O69" s="37" t="s">
        <v>53</v>
      </c>
    </row>
    <row r="70">
      <c r="A70" s="27" t="s">
        <v>372</v>
      </c>
      <c r="B70" s="33" t="s">
        <v>373</v>
      </c>
      <c r="C70" s="33" t="s">
        <v>373</v>
      </c>
      <c r="D70" s="29" t="str">
        <f t="shared" si="1"/>
        <v>Retained</v>
      </c>
      <c r="E70" s="33" t="s">
        <v>374</v>
      </c>
      <c r="F70" s="33" t="s">
        <v>374</v>
      </c>
      <c r="G70" s="29" t="str">
        <f t="shared" si="2"/>
        <v>Retained</v>
      </c>
      <c r="H70" s="37" t="s">
        <v>66</v>
      </c>
      <c r="I70" s="37" t="s">
        <v>66</v>
      </c>
      <c r="J70" s="32" t="str">
        <f t="shared" si="3"/>
        <v>Retained</v>
      </c>
      <c r="K70" s="33" t="s">
        <v>375</v>
      </c>
      <c r="L70" s="34" t="s">
        <v>217</v>
      </c>
      <c r="M70" s="35" t="str">
        <f t="shared" si="4"/>
        <v>All fields complete</v>
      </c>
      <c r="N70" s="36" t="b">
        <v>1</v>
      </c>
      <c r="O70" s="38" t="s">
        <v>86</v>
      </c>
    </row>
    <row r="71">
      <c r="A71" s="27" t="s">
        <v>376</v>
      </c>
      <c r="B71" s="39" t="s">
        <v>377</v>
      </c>
      <c r="C71" s="39" t="s">
        <v>377</v>
      </c>
      <c r="D71" s="29" t="str">
        <f t="shared" si="1"/>
        <v>Retained</v>
      </c>
      <c r="E71" s="39" t="s">
        <v>378</v>
      </c>
      <c r="F71" s="43" t="s">
        <v>379</v>
      </c>
      <c r="G71" s="29" t="str">
        <f t="shared" si="2"/>
        <v>Changed</v>
      </c>
      <c r="H71" s="37" t="s">
        <v>165</v>
      </c>
      <c r="I71" s="37" t="s">
        <v>165</v>
      </c>
      <c r="J71" s="32" t="str">
        <f t="shared" si="3"/>
        <v>Retained</v>
      </c>
      <c r="K71" s="33" t="s">
        <v>380</v>
      </c>
      <c r="L71" s="37" t="s">
        <v>203</v>
      </c>
      <c r="M71" s="35" t="str">
        <f t="shared" si="4"/>
        <v>All fields complete</v>
      </c>
      <c r="N71" s="36" t="b">
        <v>1</v>
      </c>
      <c r="O71" s="38" t="s">
        <v>74</v>
      </c>
    </row>
    <row r="72">
      <c r="A72" s="27" t="s">
        <v>381</v>
      </c>
      <c r="B72" s="39" t="s">
        <v>382</v>
      </c>
      <c r="C72" s="39" t="s">
        <v>382</v>
      </c>
      <c r="D72" s="29" t="str">
        <f t="shared" si="1"/>
        <v>Retained</v>
      </c>
      <c r="E72" s="39" t="s">
        <v>383</v>
      </c>
      <c r="F72" s="33" t="s">
        <v>384</v>
      </c>
      <c r="G72" s="29" t="str">
        <f t="shared" si="2"/>
        <v>Changed</v>
      </c>
      <c r="H72" s="37" t="s">
        <v>100</v>
      </c>
      <c r="I72" s="37" t="s">
        <v>100</v>
      </c>
      <c r="J72" s="32" t="str">
        <f t="shared" si="3"/>
        <v>Retained</v>
      </c>
      <c r="K72" s="33" t="s">
        <v>385</v>
      </c>
      <c r="L72" s="37" t="s">
        <v>203</v>
      </c>
      <c r="M72" s="35" t="str">
        <f t="shared" si="4"/>
        <v>All fields complete</v>
      </c>
      <c r="N72" s="36" t="b">
        <v>1</v>
      </c>
      <c r="O72" s="38" t="s">
        <v>74</v>
      </c>
    </row>
    <row r="73">
      <c r="A73" s="27" t="s">
        <v>386</v>
      </c>
      <c r="B73" s="28" t="s">
        <v>387</v>
      </c>
      <c r="C73" s="28" t="s">
        <v>387</v>
      </c>
      <c r="D73" s="29" t="str">
        <f t="shared" si="1"/>
        <v>Retained</v>
      </c>
      <c r="E73" s="28" t="s">
        <v>388</v>
      </c>
      <c r="F73" s="28" t="s">
        <v>388</v>
      </c>
      <c r="G73" s="29" t="str">
        <f t="shared" si="2"/>
        <v>Retained</v>
      </c>
      <c r="H73" s="30" t="s">
        <v>100</v>
      </c>
      <c r="I73" s="31" t="s">
        <v>100</v>
      </c>
      <c r="J73" s="32" t="str">
        <f t="shared" si="3"/>
        <v>Retained</v>
      </c>
      <c r="K73" s="33" t="s">
        <v>389</v>
      </c>
      <c r="L73" s="34" t="s">
        <v>85</v>
      </c>
      <c r="M73" s="35" t="str">
        <f t="shared" si="4"/>
        <v>All fields complete</v>
      </c>
      <c r="N73" s="36" t="b">
        <v>1</v>
      </c>
      <c r="O73" s="37" t="s">
        <v>53</v>
      </c>
    </row>
    <row r="74">
      <c r="A74" s="27" t="s">
        <v>390</v>
      </c>
      <c r="B74" s="39" t="s">
        <v>391</v>
      </c>
      <c r="C74" s="39" t="s">
        <v>391</v>
      </c>
      <c r="D74" s="29" t="str">
        <f t="shared" si="1"/>
        <v>Retained</v>
      </c>
      <c r="E74" s="39" t="s">
        <v>392</v>
      </c>
      <c r="F74" s="39" t="s">
        <v>392</v>
      </c>
      <c r="G74" s="29" t="str">
        <f t="shared" si="2"/>
        <v>Retained</v>
      </c>
      <c r="H74" s="37" t="s">
        <v>100</v>
      </c>
      <c r="I74" s="37" t="s">
        <v>100</v>
      </c>
      <c r="J74" s="32" t="str">
        <f t="shared" si="3"/>
        <v>Retained</v>
      </c>
      <c r="K74" s="43" t="s">
        <v>393</v>
      </c>
      <c r="L74" s="37" t="s">
        <v>85</v>
      </c>
      <c r="M74" s="35" t="str">
        <f t="shared" si="4"/>
        <v>All fields complete</v>
      </c>
      <c r="N74" s="36" t="b">
        <v>1</v>
      </c>
      <c r="O74" s="38" t="s">
        <v>74</v>
      </c>
    </row>
    <row r="75">
      <c r="A75" s="27" t="s">
        <v>394</v>
      </c>
      <c r="B75" s="47" t="s">
        <v>395</v>
      </c>
      <c r="C75" s="47" t="s">
        <v>395</v>
      </c>
      <c r="D75" s="29" t="str">
        <f t="shared" si="1"/>
        <v>Retained</v>
      </c>
      <c r="E75" s="48" t="s">
        <v>396</v>
      </c>
      <c r="F75" s="49" t="s">
        <v>397</v>
      </c>
      <c r="G75" s="29" t="str">
        <f t="shared" si="2"/>
        <v>Changed</v>
      </c>
      <c r="H75" s="47" t="s">
        <v>100</v>
      </c>
      <c r="I75" s="50" t="s">
        <v>100</v>
      </c>
      <c r="J75" s="32" t="str">
        <f t="shared" si="3"/>
        <v>Retained</v>
      </c>
      <c r="K75" s="33" t="s">
        <v>398</v>
      </c>
      <c r="L75" s="37" t="s">
        <v>85</v>
      </c>
      <c r="M75" s="35" t="str">
        <f t="shared" si="4"/>
        <v>All fields complete</v>
      </c>
      <c r="N75" s="36" t="b">
        <v>0</v>
      </c>
      <c r="O75" s="37" t="s">
        <v>399</v>
      </c>
    </row>
    <row r="76">
      <c r="A76" s="27" t="s">
        <v>400</v>
      </c>
      <c r="B76" s="47" t="s">
        <v>401</v>
      </c>
      <c r="C76" s="47" t="s">
        <v>401</v>
      </c>
      <c r="D76" s="29" t="str">
        <f t="shared" si="1"/>
        <v>Retained</v>
      </c>
      <c r="E76" s="48" t="s">
        <v>402</v>
      </c>
      <c r="F76" s="49" t="s">
        <v>403</v>
      </c>
      <c r="G76" s="29" t="str">
        <f t="shared" si="2"/>
        <v>Changed</v>
      </c>
      <c r="H76" s="47" t="s">
        <v>100</v>
      </c>
      <c r="I76" s="50" t="s">
        <v>100</v>
      </c>
      <c r="J76" s="32" t="str">
        <f t="shared" si="3"/>
        <v>Retained</v>
      </c>
      <c r="K76" s="33" t="s">
        <v>404</v>
      </c>
      <c r="L76" s="37" t="s">
        <v>85</v>
      </c>
      <c r="M76" s="35" t="str">
        <f t="shared" si="4"/>
        <v>All fields complete</v>
      </c>
      <c r="N76" s="36" t="b">
        <v>0</v>
      </c>
      <c r="O76" s="37" t="s">
        <v>399</v>
      </c>
    </row>
    <row r="77">
      <c r="A77" s="27" t="s">
        <v>405</v>
      </c>
      <c r="B77" s="47" t="s">
        <v>406</v>
      </c>
      <c r="C77" s="33" t="s">
        <v>407</v>
      </c>
      <c r="D77" s="29" t="str">
        <f t="shared" si="1"/>
        <v>Changed</v>
      </c>
      <c r="E77" s="48" t="s">
        <v>408</v>
      </c>
      <c r="F77" s="48" t="s">
        <v>408</v>
      </c>
      <c r="G77" s="29" t="str">
        <f t="shared" si="2"/>
        <v>Retained</v>
      </c>
      <c r="H77" s="47" t="s">
        <v>409</v>
      </c>
      <c r="I77" s="51" t="s">
        <v>165</v>
      </c>
      <c r="J77" s="32" t="str">
        <f t="shared" si="3"/>
        <v>Retained</v>
      </c>
      <c r="K77" s="33" t="s">
        <v>410</v>
      </c>
      <c r="L77" s="37" t="s">
        <v>258</v>
      </c>
      <c r="M77" s="35" t="str">
        <f t="shared" si="4"/>
        <v>All fields complete</v>
      </c>
      <c r="N77" s="36" t="b">
        <v>0</v>
      </c>
      <c r="O77" s="37" t="s">
        <v>411</v>
      </c>
    </row>
    <row r="78">
      <c r="A78" s="27" t="s">
        <v>412</v>
      </c>
      <c r="B78" s="47" t="s">
        <v>413</v>
      </c>
      <c r="C78" s="33" t="s">
        <v>414</v>
      </c>
      <c r="D78" s="29" t="str">
        <f t="shared" si="1"/>
        <v>Changed</v>
      </c>
      <c r="E78" s="48" t="s">
        <v>415</v>
      </c>
      <c r="F78" s="48" t="s">
        <v>415</v>
      </c>
      <c r="G78" s="29" t="str">
        <f t="shared" si="2"/>
        <v>Retained</v>
      </c>
      <c r="H78" s="47" t="s">
        <v>66</v>
      </c>
      <c r="I78" s="51" t="s">
        <v>100</v>
      </c>
      <c r="J78" s="32" t="str">
        <f t="shared" si="3"/>
        <v>Changed</v>
      </c>
      <c r="K78" s="33" t="s">
        <v>416</v>
      </c>
      <c r="L78" s="37" t="s">
        <v>258</v>
      </c>
      <c r="M78" s="35" t="str">
        <f t="shared" si="4"/>
        <v>All fields complete</v>
      </c>
      <c r="N78" s="36" t="b">
        <v>0</v>
      </c>
      <c r="O78" s="37" t="s">
        <v>411</v>
      </c>
    </row>
    <row r="79">
      <c r="A79" s="27" t="s">
        <v>417</v>
      </c>
      <c r="B79" s="47" t="s">
        <v>418</v>
      </c>
      <c r="C79" s="47" t="s">
        <v>418</v>
      </c>
      <c r="D79" s="29" t="str">
        <f t="shared" si="1"/>
        <v>Retained</v>
      </c>
      <c r="E79" s="48" t="s">
        <v>419</v>
      </c>
      <c r="F79" s="49" t="s">
        <v>420</v>
      </c>
      <c r="G79" s="29" t="str">
        <f t="shared" si="2"/>
        <v>Changed</v>
      </c>
      <c r="H79" s="47" t="s">
        <v>100</v>
      </c>
      <c r="I79" s="50" t="s">
        <v>100</v>
      </c>
      <c r="J79" s="32" t="str">
        <f t="shared" si="3"/>
        <v>Retained</v>
      </c>
      <c r="K79" s="33" t="s">
        <v>421</v>
      </c>
      <c r="L79" s="37" t="s">
        <v>85</v>
      </c>
      <c r="M79" s="35" t="str">
        <f t="shared" si="4"/>
        <v>All fields complete</v>
      </c>
      <c r="N79" s="36" t="b">
        <v>0</v>
      </c>
      <c r="O79" s="37" t="s">
        <v>399</v>
      </c>
    </row>
    <row r="80">
      <c r="A80" s="27" t="s">
        <v>422</v>
      </c>
      <c r="B80" s="28" t="s">
        <v>423</v>
      </c>
      <c r="C80" s="44" t="s">
        <v>423</v>
      </c>
      <c r="D80" s="29" t="str">
        <f t="shared" si="1"/>
        <v>Retained</v>
      </c>
      <c r="E80" s="28" t="s">
        <v>423</v>
      </c>
      <c r="F80" s="28" t="s">
        <v>423</v>
      </c>
      <c r="G80" s="29" t="str">
        <f t="shared" si="2"/>
        <v>Retained</v>
      </c>
      <c r="H80" s="30" t="s">
        <v>165</v>
      </c>
      <c r="I80" s="31" t="s">
        <v>165</v>
      </c>
      <c r="J80" s="32" t="str">
        <f t="shared" si="3"/>
        <v>Retained</v>
      </c>
      <c r="K80" s="33" t="s">
        <v>424</v>
      </c>
      <c r="L80" s="34" t="s">
        <v>258</v>
      </c>
      <c r="M80" s="35" t="str">
        <f t="shared" si="4"/>
        <v>All fields complete</v>
      </c>
      <c r="N80" s="36" t="b">
        <v>1</v>
      </c>
      <c r="O80" s="37" t="s">
        <v>53</v>
      </c>
    </row>
    <row r="81">
      <c r="A81" s="27" t="s">
        <v>425</v>
      </c>
      <c r="B81" s="33" t="s">
        <v>426</v>
      </c>
      <c r="C81" s="33" t="s">
        <v>427</v>
      </c>
      <c r="D81" s="29" t="str">
        <f t="shared" si="1"/>
        <v>Changed</v>
      </c>
      <c r="E81" s="33" t="s">
        <v>428</v>
      </c>
      <c r="F81" s="33" t="s">
        <v>429</v>
      </c>
      <c r="G81" s="29" t="str">
        <f t="shared" si="2"/>
        <v>Changed</v>
      </c>
      <c r="H81" s="37" t="s">
        <v>58</v>
      </c>
      <c r="I81" s="37" t="s">
        <v>58</v>
      </c>
      <c r="J81" s="32" t="str">
        <f t="shared" si="3"/>
        <v>Retained</v>
      </c>
      <c r="K81" s="33" t="s">
        <v>430</v>
      </c>
      <c r="L81" s="34" t="s">
        <v>431</v>
      </c>
      <c r="M81" s="35" t="str">
        <f t="shared" si="4"/>
        <v>All fields complete</v>
      </c>
      <c r="N81" s="36" t="b">
        <v>1</v>
      </c>
      <c r="O81" s="38" t="s">
        <v>86</v>
      </c>
    </row>
    <row r="82">
      <c r="A82" s="27" t="s">
        <v>432</v>
      </c>
      <c r="B82" s="33" t="s">
        <v>433</v>
      </c>
      <c r="C82" s="33" t="s">
        <v>434</v>
      </c>
      <c r="D82" s="29" t="str">
        <f t="shared" si="1"/>
        <v>Changed</v>
      </c>
      <c r="E82" s="33" t="s">
        <v>435</v>
      </c>
      <c r="F82" s="33" t="s">
        <v>436</v>
      </c>
      <c r="G82" s="29" t="str">
        <f t="shared" si="2"/>
        <v>Changed</v>
      </c>
      <c r="H82" s="37" t="s">
        <v>78</v>
      </c>
      <c r="I82" s="37" t="s">
        <v>78</v>
      </c>
      <c r="J82" s="32" t="str">
        <f t="shared" si="3"/>
        <v>Retained</v>
      </c>
      <c r="K82" s="33" t="s">
        <v>437</v>
      </c>
      <c r="L82" s="34" t="s">
        <v>431</v>
      </c>
      <c r="M82" s="35" t="str">
        <f t="shared" si="4"/>
        <v>All fields complete</v>
      </c>
      <c r="N82" s="36" t="b">
        <v>1</v>
      </c>
      <c r="O82" s="38" t="s">
        <v>86</v>
      </c>
    </row>
    <row r="83">
      <c r="A83" s="27" t="s">
        <v>438</v>
      </c>
      <c r="B83" s="28" t="s">
        <v>439</v>
      </c>
      <c r="C83" s="28" t="s">
        <v>439</v>
      </c>
      <c r="D83" s="29" t="str">
        <f t="shared" si="1"/>
        <v>Retained</v>
      </c>
      <c r="E83" s="28" t="s">
        <v>440</v>
      </c>
      <c r="F83" s="28" t="s">
        <v>440</v>
      </c>
      <c r="G83" s="29" t="str">
        <f t="shared" si="2"/>
        <v>Retained</v>
      </c>
      <c r="H83" s="38" t="s">
        <v>57</v>
      </c>
      <c r="I83" s="37" t="s">
        <v>58</v>
      </c>
      <c r="J83" s="32" t="str">
        <f t="shared" si="3"/>
        <v>Changed</v>
      </c>
      <c r="K83" s="33" t="s">
        <v>441</v>
      </c>
      <c r="L83" s="34" t="s">
        <v>431</v>
      </c>
      <c r="M83" s="35" t="str">
        <f t="shared" si="4"/>
        <v>All fields complete</v>
      </c>
      <c r="N83" s="36" t="b">
        <v>1</v>
      </c>
      <c r="O83" s="37" t="s">
        <v>53</v>
      </c>
    </row>
    <row r="84">
      <c r="A84" s="27" t="s">
        <v>442</v>
      </c>
      <c r="B84" s="33" t="s">
        <v>443</v>
      </c>
      <c r="C84" s="33" t="s">
        <v>443</v>
      </c>
      <c r="D84" s="29" t="str">
        <f t="shared" si="1"/>
        <v>Retained</v>
      </c>
      <c r="E84" s="33" t="s">
        <v>444</v>
      </c>
      <c r="F84" s="33" t="s">
        <v>444</v>
      </c>
      <c r="G84" s="29" t="str">
        <f t="shared" si="2"/>
        <v>Retained</v>
      </c>
      <c r="H84" s="37" t="s">
        <v>100</v>
      </c>
      <c r="I84" s="37" t="s">
        <v>100</v>
      </c>
      <c r="J84" s="32" t="str">
        <f t="shared" si="3"/>
        <v>Retained</v>
      </c>
      <c r="K84" s="33" t="s">
        <v>445</v>
      </c>
      <c r="L84" s="34" t="s">
        <v>217</v>
      </c>
      <c r="M84" s="35" t="str">
        <f t="shared" si="4"/>
        <v>All fields complete</v>
      </c>
      <c r="N84" s="36" t="b">
        <v>1</v>
      </c>
      <c r="O84" s="38" t="s">
        <v>86</v>
      </c>
    </row>
    <row r="85">
      <c r="A85" s="27" t="s">
        <v>446</v>
      </c>
      <c r="B85" s="39" t="s">
        <v>447</v>
      </c>
      <c r="C85" s="39" t="s">
        <v>447</v>
      </c>
      <c r="D85" s="29" t="str">
        <f t="shared" si="1"/>
        <v>Retained</v>
      </c>
      <c r="E85" s="39" t="s">
        <v>448</v>
      </c>
      <c r="F85" s="43" t="s">
        <v>449</v>
      </c>
      <c r="G85" s="29" t="str">
        <f t="shared" si="2"/>
        <v>Changed</v>
      </c>
      <c r="H85" s="37" t="s">
        <v>78</v>
      </c>
      <c r="I85" s="37" t="s">
        <v>78</v>
      </c>
      <c r="J85" s="32" t="str">
        <f t="shared" si="3"/>
        <v>Retained</v>
      </c>
      <c r="K85" s="33" t="s">
        <v>450</v>
      </c>
      <c r="L85" s="37" t="s">
        <v>451</v>
      </c>
      <c r="M85" s="35" t="str">
        <f t="shared" si="4"/>
        <v>All fields complete</v>
      </c>
      <c r="N85" s="36" t="b">
        <v>1</v>
      </c>
      <c r="O85" s="38" t="s">
        <v>74</v>
      </c>
    </row>
    <row r="86">
      <c r="A86" s="27" t="s">
        <v>452</v>
      </c>
      <c r="B86" s="39" t="s">
        <v>453</v>
      </c>
      <c r="C86" s="39" t="s">
        <v>454</v>
      </c>
      <c r="D86" s="29" t="str">
        <f t="shared" si="1"/>
        <v>Changed</v>
      </c>
      <c r="E86" s="39" t="s">
        <v>455</v>
      </c>
      <c r="F86" s="33" t="s">
        <v>456</v>
      </c>
      <c r="G86" s="29" t="str">
        <f t="shared" si="2"/>
        <v>Changed</v>
      </c>
      <c r="H86" s="37" t="s">
        <v>100</v>
      </c>
      <c r="I86" s="37" t="s">
        <v>100</v>
      </c>
      <c r="J86" s="32" t="str">
        <f t="shared" si="3"/>
        <v>Retained</v>
      </c>
      <c r="K86" s="33" t="s">
        <v>457</v>
      </c>
      <c r="L86" s="37" t="s">
        <v>451</v>
      </c>
      <c r="M86" s="35" t="str">
        <f t="shared" si="4"/>
        <v>All fields complete</v>
      </c>
      <c r="N86" s="36" t="b">
        <v>1</v>
      </c>
      <c r="O86" s="38" t="s">
        <v>74</v>
      </c>
    </row>
    <row r="87">
      <c r="A87" s="27" t="s">
        <v>458</v>
      </c>
      <c r="B87" s="33" t="s">
        <v>459</v>
      </c>
      <c r="C87" s="33" t="s">
        <v>459</v>
      </c>
      <c r="D87" s="29" t="str">
        <f t="shared" si="1"/>
        <v>Retained</v>
      </c>
      <c r="E87" s="33" t="s">
        <v>460</v>
      </c>
      <c r="F87" s="33" t="s">
        <v>460</v>
      </c>
      <c r="G87" s="29" t="str">
        <f t="shared" si="2"/>
        <v>Retained</v>
      </c>
      <c r="H87" s="37" t="s">
        <v>165</v>
      </c>
      <c r="I87" s="37" t="s">
        <v>165</v>
      </c>
      <c r="J87" s="32" t="str">
        <f t="shared" si="3"/>
        <v>Retained</v>
      </c>
      <c r="K87" s="33" t="s">
        <v>461</v>
      </c>
      <c r="L87" s="34" t="s">
        <v>203</v>
      </c>
      <c r="M87" s="35" t="str">
        <f t="shared" si="4"/>
        <v>All fields complete</v>
      </c>
      <c r="N87" s="36" t="b">
        <v>1</v>
      </c>
      <c r="O87" s="38" t="s">
        <v>86</v>
      </c>
    </row>
    <row r="88">
      <c r="A88" s="27" t="s">
        <v>462</v>
      </c>
      <c r="B88" s="33" t="s">
        <v>463</v>
      </c>
      <c r="C88" s="33" t="s">
        <v>463</v>
      </c>
      <c r="D88" s="29" t="str">
        <f t="shared" si="1"/>
        <v>Retained</v>
      </c>
      <c r="E88" s="33" t="s">
        <v>464</v>
      </c>
      <c r="F88" s="33" t="s">
        <v>465</v>
      </c>
      <c r="G88" s="29" t="str">
        <f t="shared" si="2"/>
        <v>Changed</v>
      </c>
      <c r="H88" s="37" t="s">
        <v>58</v>
      </c>
      <c r="I88" s="37" t="s">
        <v>58</v>
      </c>
      <c r="J88" s="32" t="str">
        <f t="shared" si="3"/>
        <v>Retained</v>
      </c>
      <c r="K88" s="33" t="s">
        <v>466</v>
      </c>
      <c r="L88" s="34" t="s">
        <v>203</v>
      </c>
      <c r="M88" s="35" t="str">
        <f t="shared" si="4"/>
        <v>All fields complete</v>
      </c>
      <c r="N88" s="36" t="b">
        <v>1</v>
      </c>
      <c r="O88" s="38" t="s">
        <v>86</v>
      </c>
    </row>
    <row r="89">
      <c r="A89" s="27" t="s">
        <v>467</v>
      </c>
      <c r="B89" s="33" t="s">
        <v>468</v>
      </c>
      <c r="C89" s="33" t="s">
        <v>468</v>
      </c>
      <c r="D89" s="29" t="str">
        <f t="shared" si="1"/>
        <v>Retained</v>
      </c>
      <c r="E89" s="33" t="s">
        <v>469</v>
      </c>
      <c r="F89" s="33" t="s">
        <v>470</v>
      </c>
      <c r="G89" s="29" t="str">
        <f t="shared" si="2"/>
        <v>Changed</v>
      </c>
      <c r="H89" s="37" t="s">
        <v>78</v>
      </c>
      <c r="I89" s="37" t="s">
        <v>78</v>
      </c>
      <c r="J89" s="32" t="str">
        <f t="shared" si="3"/>
        <v>Retained</v>
      </c>
      <c r="K89" s="33" t="s">
        <v>471</v>
      </c>
      <c r="L89" s="34" t="s">
        <v>431</v>
      </c>
      <c r="M89" s="35" t="str">
        <f t="shared" si="4"/>
        <v>All fields complete</v>
      </c>
      <c r="N89" s="36" t="b">
        <v>1</v>
      </c>
      <c r="O89" s="38" t="s">
        <v>86</v>
      </c>
    </row>
    <row r="90">
      <c r="A90" s="27" t="s">
        <v>472</v>
      </c>
      <c r="B90" s="28" t="s">
        <v>473</v>
      </c>
      <c r="C90" s="28" t="s">
        <v>473</v>
      </c>
      <c r="D90" s="29" t="str">
        <f t="shared" si="1"/>
        <v>Retained</v>
      </c>
      <c r="E90" s="28" t="s">
        <v>473</v>
      </c>
      <c r="F90" s="28" t="s">
        <v>473</v>
      </c>
      <c r="G90" s="29" t="str">
        <f t="shared" si="2"/>
        <v>Retained</v>
      </c>
      <c r="H90" s="30" t="s">
        <v>100</v>
      </c>
      <c r="I90" s="31" t="s">
        <v>100</v>
      </c>
      <c r="J90" s="32" t="str">
        <f t="shared" si="3"/>
        <v>Retained</v>
      </c>
      <c r="K90" s="33" t="s">
        <v>474</v>
      </c>
      <c r="L90" s="34" t="s">
        <v>475</v>
      </c>
      <c r="M90" s="35" t="str">
        <f t="shared" si="4"/>
        <v>All fields complete</v>
      </c>
      <c r="N90" s="36" t="b">
        <v>1</v>
      </c>
      <c r="O90" s="37" t="s">
        <v>53</v>
      </c>
    </row>
    <row r="91">
      <c r="A91" s="27" t="s">
        <v>476</v>
      </c>
      <c r="B91" s="28" t="s">
        <v>477</v>
      </c>
      <c r="C91" s="28" t="s">
        <v>477</v>
      </c>
      <c r="D91" s="29" t="str">
        <f t="shared" si="1"/>
        <v>Retained</v>
      </c>
      <c r="E91" s="28" t="s">
        <v>478</v>
      </c>
      <c r="F91" s="28" t="s">
        <v>478</v>
      </c>
      <c r="G91" s="29" t="str">
        <f t="shared" si="2"/>
        <v>Retained</v>
      </c>
      <c r="H91" s="30" t="s">
        <v>78</v>
      </c>
      <c r="I91" s="31" t="s">
        <v>78</v>
      </c>
      <c r="J91" s="32" t="str">
        <f t="shared" si="3"/>
        <v>Retained</v>
      </c>
      <c r="K91" s="33" t="s">
        <v>479</v>
      </c>
      <c r="L91" s="34" t="s">
        <v>475</v>
      </c>
      <c r="M91" s="35" t="str">
        <f t="shared" si="4"/>
        <v>All fields complete</v>
      </c>
      <c r="N91" s="36" t="b">
        <v>1</v>
      </c>
      <c r="O91" s="37" t="s">
        <v>53</v>
      </c>
    </row>
    <row r="92">
      <c r="A92" s="27" t="s">
        <v>480</v>
      </c>
      <c r="B92" s="47" t="s">
        <v>481</v>
      </c>
      <c r="C92" s="33" t="s">
        <v>482</v>
      </c>
      <c r="D92" s="29" t="str">
        <f t="shared" si="1"/>
        <v>Changed</v>
      </c>
      <c r="E92" s="48" t="s">
        <v>483</v>
      </c>
      <c r="F92" s="49" t="s">
        <v>484</v>
      </c>
      <c r="G92" s="29" t="str">
        <f t="shared" si="2"/>
        <v>Changed</v>
      </c>
      <c r="H92" s="47" t="s">
        <v>485</v>
      </c>
      <c r="I92" s="51" t="s">
        <v>78</v>
      </c>
      <c r="J92" s="32" t="str">
        <f t="shared" si="3"/>
        <v>Retained</v>
      </c>
      <c r="K92" s="33" t="s">
        <v>486</v>
      </c>
      <c r="L92" s="37" t="s">
        <v>475</v>
      </c>
      <c r="M92" s="35" t="str">
        <f t="shared" si="4"/>
        <v>All fields complete</v>
      </c>
      <c r="N92" s="36" t="b">
        <v>0</v>
      </c>
      <c r="O92" s="37" t="s">
        <v>411</v>
      </c>
    </row>
    <row r="93">
      <c r="A93" s="27" t="s">
        <v>487</v>
      </c>
      <c r="B93" s="28" t="s">
        <v>488</v>
      </c>
      <c r="C93" s="28" t="s">
        <v>489</v>
      </c>
      <c r="D93" s="29" t="str">
        <f t="shared" si="1"/>
        <v>Changed</v>
      </c>
      <c r="E93" s="28" t="s">
        <v>490</v>
      </c>
      <c r="F93" s="28" t="s">
        <v>490</v>
      </c>
      <c r="G93" s="29" t="str">
        <f t="shared" si="2"/>
        <v>Retained</v>
      </c>
      <c r="H93" s="30" t="s">
        <v>50</v>
      </c>
      <c r="I93" s="31" t="s">
        <v>50</v>
      </c>
      <c r="J93" s="32" t="str">
        <f t="shared" si="3"/>
        <v>Retained</v>
      </c>
      <c r="K93" s="33" t="s">
        <v>491</v>
      </c>
      <c r="L93" s="34" t="s">
        <v>475</v>
      </c>
      <c r="M93" s="35" t="str">
        <f t="shared" si="4"/>
        <v>All fields complete</v>
      </c>
      <c r="N93" s="36" t="b">
        <v>1</v>
      </c>
      <c r="O93" s="37" t="s">
        <v>53</v>
      </c>
    </row>
    <row r="94">
      <c r="A94" s="27" t="s">
        <v>492</v>
      </c>
      <c r="B94" s="28" t="s">
        <v>493</v>
      </c>
      <c r="C94" s="28" t="s">
        <v>494</v>
      </c>
      <c r="D94" s="29" t="str">
        <f t="shared" si="1"/>
        <v>Changed</v>
      </c>
      <c r="E94" s="28" t="s">
        <v>495</v>
      </c>
      <c r="F94" s="28" t="s">
        <v>495</v>
      </c>
      <c r="G94" s="29" t="str">
        <f t="shared" si="2"/>
        <v>Retained</v>
      </c>
      <c r="H94" s="30" t="s">
        <v>50</v>
      </c>
      <c r="I94" s="31" t="s">
        <v>50</v>
      </c>
      <c r="J94" s="32" t="str">
        <f t="shared" si="3"/>
        <v>Retained</v>
      </c>
      <c r="K94" s="33" t="s">
        <v>496</v>
      </c>
      <c r="L94" s="34" t="s">
        <v>475</v>
      </c>
      <c r="M94" s="35" t="str">
        <f t="shared" si="4"/>
        <v>All fields complete</v>
      </c>
      <c r="N94" s="36" t="b">
        <v>1</v>
      </c>
      <c r="O94" s="37" t="s">
        <v>53</v>
      </c>
    </row>
    <row r="95">
      <c r="A95" s="27" t="s">
        <v>497</v>
      </c>
      <c r="B95" s="28" t="s">
        <v>498</v>
      </c>
      <c r="C95" s="28" t="s">
        <v>499</v>
      </c>
      <c r="D95" s="29" t="str">
        <f t="shared" si="1"/>
        <v>Changed</v>
      </c>
      <c r="E95" s="28" t="s">
        <v>500</v>
      </c>
      <c r="F95" s="28" t="s">
        <v>500</v>
      </c>
      <c r="G95" s="29" t="str">
        <f t="shared" si="2"/>
        <v>Retained</v>
      </c>
      <c r="H95" s="30" t="s">
        <v>165</v>
      </c>
      <c r="I95" s="31" t="s">
        <v>165</v>
      </c>
      <c r="J95" s="32" t="str">
        <f t="shared" si="3"/>
        <v>Retained</v>
      </c>
      <c r="K95" s="33" t="s">
        <v>501</v>
      </c>
      <c r="L95" s="34" t="s">
        <v>475</v>
      </c>
      <c r="M95" s="35" t="str">
        <f t="shared" si="4"/>
        <v>All fields complete</v>
      </c>
      <c r="N95" s="36" t="b">
        <v>1</v>
      </c>
      <c r="O95" s="37" t="s">
        <v>53</v>
      </c>
    </row>
    <row r="96">
      <c r="A96" s="27" t="s">
        <v>502</v>
      </c>
      <c r="B96" s="28" t="s">
        <v>503</v>
      </c>
      <c r="C96" s="28" t="s">
        <v>504</v>
      </c>
      <c r="D96" s="29" t="str">
        <f t="shared" si="1"/>
        <v>Changed</v>
      </c>
      <c r="E96" s="28" t="s">
        <v>505</v>
      </c>
      <c r="F96" s="28" t="s">
        <v>505</v>
      </c>
      <c r="G96" s="29" t="str">
        <f t="shared" si="2"/>
        <v>Retained</v>
      </c>
      <c r="H96" s="30" t="s">
        <v>50</v>
      </c>
      <c r="I96" s="31" t="s">
        <v>50</v>
      </c>
      <c r="J96" s="32" t="str">
        <f t="shared" si="3"/>
        <v>Retained</v>
      </c>
      <c r="K96" s="33" t="s">
        <v>506</v>
      </c>
      <c r="L96" s="34" t="s">
        <v>475</v>
      </c>
      <c r="M96" s="35" t="str">
        <f t="shared" si="4"/>
        <v>All fields complete</v>
      </c>
      <c r="N96" s="36" t="b">
        <v>1</v>
      </c>
      <c r="O96" s="37" t="s">
        <v>53</v>
      </c>
    </row>
    <row r="97">
      <c r="A97" s="27" t="s">
        <v>507</v>
      </c>
      <c r="B97" s="39" t="s">
        <v>508</v>
      </c>
      <c r="C97" s="43" t="s">
        <v>509</v>
      </c>
      <c r="D97" s="29" t="str">
        <f t="shared" si="1"/>
        <v>Changed</v>
      </c>
      <c r="E97" s="39" t="s">
        <v>510</v>
      </c>
      <c r="F97" s="43" t="s">
        <v>511</v>
      </c>
      <c r="G97" s="29" t="str">
        <f t="shared" si="2"/>
        <v>Changed</v>
      </c>
      <c r="H97" s="37" t="s">
        <v>78</v>
      </c>
      <c r="I97" s="37" t="s">
        <v>78</v>
      </c>
      <c r="J97" s="32" t="str">
        <f t="shared" si="3"/>
        <v>Retained</v>
      </c>
      <c r="K97" s="33" t="s">
        <v>512</v>
      </c>
      <c r="L97" s="37" t="s">
        <v>475</v>
      </c>
      <c r="M97" s="35" t="str">
        <f t="shared" si="4"/>
        <v>All fields complete</v>
      </c>
      <c r="N97" s="36" t="b">
        <v>1</v>
      </c>
      <c r="O97" s="38" t="s">
        <v>74</v>
      </c>
    </row>
    <row r="98">
      <c r="A98" s="27" t="s">
        <v>513</v>
      </c>
      <c r="B98" s="28" t="s">
        <v>514</v>
      </c>
      <c r="C98" s="28" t="s">
        <v>514</v>
      </c>
      <c r="D98" s="29" t="str">
        <f t="shared" si="1"/>
        <v>Retained</v>
      </c>
      <c r="E98" s="28" t="s">
        <v>515</v>
      </c>
      <c r="F98" s="28" t="s">
        <v>515</v>
      </c>
      <c r="G98" s="29" t="str">
        <f t="shared" si="2"/>
        <v>Retained</v>
      </c>
      <c r="H98" s="30" t="s">
        <v>165</v>
      </c>
      <c r="I98" s="31" t="s">
        <v>165</v>
      </c>
      <c r="J98" s="32" t="str">
        <f t="shared" si="3"/>
        <v>Retained</v>
      </c>
      <c r="K98" s="33" t="s">
        <v>516</v>
      </c>
      <c r="L98" s="34" t="s">
        <v>203</v>
      </c>
      <c r="M98" s="35" t="str">
        <f t="shared" si="4"/>
        <v>All fields complete</v>
      </c>
      <c r="N98" s="36" t="b">
        <v>1</v>
      </c>
      <c r="O98" s="37" t="s">
        <v>53</v>
      </c>
    </row>
    <row r="99">
      <c r="A99" s="27" t="s">
        <v>517</v>
      </c>
      <c r="B99" s="28" t="s">
        <v>518</v>
      </c>
      <c r="C99" s="28" t="s">
        <v>518</v>
      </c>
      <c r="D99" s="29" t="str">
        <f t="shared" si="1"/>
        <v>Retained</v>
      </c>
      <c r="E99" s="28" t="s">
        <v>519</v>
      </c>
      <c r="F99" s="28" t="s">
        <v>519</v>
      </c>
      <c r="G99" s="29" t="str">
        <f t="shared" si="2"/>
        <v>Retained</v>
      </c>
      <c r="H99" s="38" t="s">
        <v>57</v>
      </c>
      <c r="I99" s="37" t="s">
        <v>58</v>
      </c>
      <c r="J99" s="32" t="str">
        <f t="shared" si="3"/>
        <v>Changed</v>
      </c>
      <c r="K99" s="33" t="s">
        <v>520</v>
      </c>
      <c r="L99" s="34" t="s">
        <v>203</v>
      </c>
      <c r="M99" s="35" t="str">
        <f t="shared" si="4"/>
        <v>All fields complete</v>
      </c>
      <c r="N99" s="36" t="b">
        <v>1</v>
      </c>
      <c r="O99" s="37" t="s">
        <v>53</v>
      </c>
    </row>
    <row r="100">
      <c r="A100" s="27" t="s">
        <v>521</v>
      </c>
      <c r="B100" s="33" t="s">
        <v>522</v>
      </c>
      <c r="C100" s="45" t="s">
        <v>523</v>
      </c>
      <c r="D100" s="29" t="str">
        <f t="shared" si="1"/>
        <v>Changed</v>
      </c>
      <c r="E100" s="33" t="s">
        <v>524</v>
      </c>
      <c r="F100" s="33" t="s">
        <v>524</v>
      </c>
      <c r="G100" s="29" t="str">
        <f t="shared" si="2"/>
        <v>Retained</v>
      </c>
      <c r="H100" s="37" t="s">
        <v>50</v>
      </c>
      <c r="I100" s="37" t="s">
        <v>50</v>
      </c>
      <c r="J100" s="32" t="str">
        <f t="shared" si="3"/>
        <v>Retained</v>
      </c>
      <c r="K100" s="33" t="s">
        <v>525</v>
      </c>
      <c r="L100" s="34" t="s">
        <v>203</v>
      </c>
      <c r="M100" s="35" t="str">
        <f t="shared" si="4"/>
        <v>All fields complete</v>
      </c>
      <c r="N100" s="36" t="b">
        <v>1</v>
      </c>
      <c r="O100" s="38" t="s">
        <v>86</v>
      </c>
    </row>
    <row r="101">
      <c r="A101" s="27" t="s">
        <v>526</v>
      </c>
      <c r="B101" s="33" t="s">
        <v>527</v>
      </c>
      <c r="C101" s="33" t="s">
        <v>527</v>
      </c>
      <c r="D101" s="29" t="str">
        <f t="shared" si="1"/>
        <v>Retained</v>
      </c>
      <c r="E101" s="33" t="s">
        <v>528</v>
      </c>
      <c r="F101" s="33" t="s">
        <v>529</v>
      </c>
      <c r="G101" s="29" t="str">
        <f t="shared" si="2"/>
        <v>Changed</v>
      </c>
      <c r="H101" s="37" t="s">
        <v>71</v>
      </c>
      <c r="I101" s="37" t="s">
        <v>71</v>
      </c>
      <c r="J101" s="32" t="str">
        <f t="shared" si="3"/>
        <v>Retained</v>
      </c>
      <c r="K101" s="33" t="s">
        <v>530</v>
      </c>
      <c r="L101" s="34" t="s">
        <v>73</v>
      </c>
      <c r="M101" s="35" t="str">
        <f t="shared" si="4"/>
        <v>All fields complete</v>
      </c>
      <c r="N101" s="36" t="b">
        <v>1</v>
      </c>
      <c r="O101" s="38" t="s">
        <v>86</v>
      </c>
    </row>
    <row r="102">
      <c r="A102" s="27" t="s">
        <v>531</v>
      </c>
      <c r="B102" s="33" t="s">
        <v>532</v>
      </c>
      <c r="C102" s="33" t="s">
        <v>532</v>
      </c>
      <c r="D102" s="29" t="str">
        <f t="shared" si="1"/>
        <v>Retained</v>
      </c>
      <c r="E102" s="33" t="s">
        <v>533</v>
      </c>
      <c r="F102" s="33" t="s">
        <v>534</v>
      </c>
      <c r="G102" s="29" t="str">
        <f t="shared" si="2"/>
        <v>Retained</v>
      </c>
      <c r="H102" s="37" t="s">
        <v>78</v>
      </c>
      <c r="I102" s="37" t="s">
        <v>78</v>
      </c>
      <c r="J102" s="32" t="str">
        <f t="shared" si="3"/>
        <v>Retained</v>
      </c>
      <c r="K102" s="33" t="s">
        <v>535</v>
      </c>
      <c r="L102" s="34" t="s">
        <v>73</v>
      </c>
      <c r="M102" s="35" t="str">
        <f t="shared" si="4"/>
        <v>All fields complete</v>
      </c>
      <c r="N102" s="36" t="b">
        <v>1</v>
      </c>
      <c r="O102" s="38" t="s">
        <v>86</v>
      </c>
    </row>
    <row r="103">
      <c r="A103" s="27" t="s">
        <v>536</v>
      </c>
      <c r="B103" s="28" t="s">
        <v>537</v>
      </c>
      <c r="C103" s="28" t="s">
        <v>537</v>
      </c>
      <c r="D103" s="29" t="str">
        <f t="shared" si="1"/>
        <v>Retained</v>
      </c>
      <c r="E103" s="28" t="s">
        <v>537</v>
      </c>
      <c r="F103" s="28" t="s">
        <v>537</v>
      </c>
      <c r="G103" s="29" t="str">
        <f t="shared" si="2"/>
        <v>Retained</v>
      </c>
      <c r="H103" s="30" t="s">
        <v>100</v>
      </c>
      <c r="I103" s="31" t="s">
        <v>100</v>
      </c>
      <c r="J103" s="32" t="str">
        <f t="shared" si="3"/>
        <v>Retained</v>
      </c>
      <c r="K103" s="33" t="s">
        <v>538</v>
      </c>
      <c r="L103" s="34" t="s">
        <v>221</v>
      </c>
      <c r="M103" s="35" t="str">
        <f t="shared" si="4"/>
        <v>All fields complete</v>
      </c>
      <c r="N103" s="36" t="b">
        <v>1</v>
      </c>
      <c r="O103" s="37" t="s">
        <v>53</v>
      </c>
    </row>
    <row r="104">
      <c r="A104" s="27" t="s">
        <v>539</v>
      </c>
      <c r="B104" s="28" t="s">
        <v>540</v>
      </c>
      <c r="C104" s="28" t="s">
        <v>541</v>
      </c>
      <c r="D104" s="29" t="str">
        <f t="shared" si="1"/>
        <v>Changed</v>
      </c>
      <c r="E104" s="28" t="s">
        <v>542</v>
      </c>
      <c r="F104" s="28" t="s">
        <v>542</v>
      </c>
      <c r="G104" s="29" t="str">
        <f t="shared" si="2"/>
        <v>Retained</v>
      </c>
      <c r="H104" s="30" t="s">
        <v>165</v>
      </c>
      <c r="I104" s="31" t="s">
        <v>165</v>
      </c>
      <c r="J104" s="32" t="str">
        <f t="shared" si="3"/>
        <v>Retained</v>
      </c>
      <c r="K104" s="33" t="s">
        <v>543</v>
      </c>
      <c r="L104" s="34" t="s">
        <v>221</v>
      </c>
      <c r="M104" s="35" t="str">
        <f t="shared" si="4"/>
        <v>All fields complete</v>
      </c>
      <c r="N104" s="36" t="b">
        <v>1</v>
      </c>
      <c r="O104" s="37" t="s">
        <v>53</v>
      </c>
    </row>
    <row r="105">
      <c r="A105" s="27" t="s">
        <v>544</v>
      </c>
      <c r="B105" s="28" t="s">
        <v>545</v>
      </c>
      <c r="C105" s="28" t="s">
        <v>546</v>
      </c>
      <c r="D105" s="29" t="str">
        <f t="shared" si="1"/>
        <v>Changed</v>
      </c>
      <c r="E105" s="28" t="s">
        <v>547</v>
      </c>
      <c r="F105" s="28" t="s">
        <v>547</v>
      </c>
      <c r="G105" s="29" t="str">
        <f t="shared" si="2"/>
        <v>Retained</v>
      </c>
      <c r="H105" s="30" t="s">
        <v>165</v>
      </c>
      <c r="I105" s="31" t="s">
        <v>165</v>
      </c>
      <c r="J105" s="32" t="str">
        <f t="shared" si="3"/>
        <v>Retained</v>
      </c>
      <c r="K105" s="33" t="s">
        <v>548</v>
      </c>
      <c r="L105" s="34" t="s">
        <v>549</v>
      </c>
      <c r="M105" s="35" t="str">
        <f t="shared" si="4"/>
        <v>All fields complete</v>
      </c>
      <c r="N105" s="36" t="b">
        <v>1</v>
      </c>
      <c r="O105" s="37" t="s">
        <v>53</v>
      </c>
    </row>
    <row r="106">
      <c r="A106" s="27" t="s">
        <v>550</v>
      </c>
      <c r="B106" s="28" t="s">
        <v>551</v>
      </c>
      <c r="C106" s="28" t="s">
        <v>552</v>
      </c>
      <c r="D106" s="29" t="str">
        <f t="shared" si="1"/>
        <v>Changed</v>
      </c>
      <c r="E106" s="28" t="s">
        <v>553</v>
      </c>
      <c r="F106" s="28" t="s">
        <v>553</v>
      </c>
      <c r="G106" s="29" t="str">
        <f t="shared" si="2"/>
        <v>Retained</v>
      </c>
      <c r="H106" s="30" t="s">
        <v>165</v>
      </c>
      <c r="I106" s="31" t="s">
        <v>165</v>
      </c>
      <c r="J106" s="32" t="str">
        <f t="shared" si="3"/>
        <v>Retained</v>
      </c>
      <c r="K106" s="33" t="s">
        <v>554</v>
      </c>
      <c r="L106" s="34" t="s">
        <v>549</v>
      </c>
      <c r="M106" s="35" t="str">
        <f t="shared" si="4"/>
        <v>All fields complete</v>
      </c>
      <c r="N106" s="36" t="b">
        <v>1</v>
      </c>
      <c r="O106" s="37" t="s">
        <v>53</v>
      </c>
    </row>
    <row r="107">
      <c r="A107" s="27" t="s">
        <v>555</v>
      </c>
      <c r="B107" s="28" t="s">
        <v>556</v>
      </c>
      <c r="C107" s="28" t="s">
        <v>557</v>
      </c>
      <c r="D107" s="29" t="str">
        <f t="shared" si="1"/>
        <v>Changed</v>
      </c>
      <c r="E107" s="28" t="s">
        <v>558</v>
      </c>
      <c r="F107" s="28" t="s">
        <v>558</v>
      </c>
      <c r="G107" s="29" t="str">
        <f t="shared" si="2"/>
        <v>Retained</v>
      </c>
      <c r="H107" s="30" t="s">
        <v>165</v>
      </c>
      <c r="I107" s="31" t="s">
        <v>165</v>
      </c>
      <c r="J107" s="32" t="str">
        <f t="shared" si="3"/>
        <v>Retained</v>
      </c>
      <c r="K107" s="33" t="s">
        <v>559</v>
      </c>
      <c r="L107" s="34" t="s">
        <v>549</v>
      </c>
      <c r="M107" s="35" t="str">
        <f t="shared" si="4"/>
        <v>All fields complete</v>
      </c>
      <c r="N107" s="36" t="b">
        <v>1</v>
      </c>
      <c r="O107" s="37" t="s">
        <v>53</v>
      </c>
    </row>
    <row r="108">
      <c r="A108" s="27" t="s">
        <v>560</v>
      </c>
      <c r="B108" s="28" t="s">
        <v>561</v>
      </c>
      <c r="C108" s="28" t="s">
        <v>562</v>
      </c>
      <c r="D108" s="29" t="str">
        <f t="shared" si="1"/>
        <v>Changed</v>
      </c>
      <c r="E108" s="28" t="s">
        <v>563</v>
      </c>
      <c r="F108" s="28" t="s">
        <v>563</v>
      </c>
      <c r="G108" s="29" t="str">
        <f t="shared" si="2"/>
        <v>Retained</v>
      </c>
      <c r="H108" s="30" t="s">
        <v>165</v>
      </c>
      <c r="I108" s="31" t="s">
        <v>165</v>
      </c>
      <c r="J108" s="32" t="str">
        <f t="shared" si="3"/>
        <v>Retained</v>
      </c>
      <c r="K108" s="52" t="s">
        <v>564</v>
      </c>
      <c r="L108" s="34" t="s">
        <v>549</v>
      </c>
      <c r="M108" s="35" t="str">
        <f t="shared" si="4"/>
        <v>All fields complete</v>
      </c>
      <c r="N108" s="36" t="b">
        <v>1</v>
      </c>
      <c r="O108" s="37" t="s">
        <v>53</v>
      </c>
    </row>
    <row r="109">
      <c r="A109" s="27" t="s">
        <v>565</v>
      </c>
      <c r="B109" s="28" t="s">
        <v>566</v>
      </c>
      <c r="C109" s="28" t="s">
        <v>567</v>
      </c>
      <c r="D109" s="29" t="str">
        <f t="shared" si="1"/>
        <v>Changed</v>
      </c>
      <c r="E109" s="28" t="s">
        <v>568</v>
      </c>
      <c r="F109" s="28" t="s">
        <v>568</v>
      </c>
      <c r="G109" s="29" t="str">
        <f t="shared" si="2"/>
        <v>Retained</v>
      </c>
      <c r="H109" s="30" t="s">
        <v>165</v>
      </c>
      <c r="I109" s="31" t="s">
        <v>165</v>
      </c>
      <c r="J109" s="32" t="str">
        <f t="shared" si="3"/>
        <v>Retained</v>
      </c>
      <c r="K109" s="33" t="s">
        <v>569</v>
      </c>
      <c r="L109" s="34" t="s">
        <v>549</v>
      </c>
      <c r="M109" s="35" t="str">
        <f t="shared" si="4"/>
        <v>All fields complete</v>
      </c>
      <c r="N109" s="36" t="b">
        <v>1</v>
      </c>
      <c r="O109" s="37" t="s">
        <v>53</v>
      </c>
    </row>
    <row r="110">
      <c r="A110" s="27" t="s">
        <v>570</v>
      </c>
      <c r="B110" s="28" t="s">
        <v>571</v>
      </c>
      <c r="C110" s="28" t="s">
        <v>572</v>
      </c>
      <c r="D110" s="29" t="str">
        <f t="shared" si="1"/>
        <v>Changed</v>
      </c>
      <c r="E110" s="28" t="s">
        <v>573</v>
      </c>
      <c r="F110" s="28" t="s">
        <v>573</v>
      </c>
      <c r="G110" s="29" t="str">
        <f t="shared" si="2"/>
        <v>Retained</v>
      </c>
      <c r="H110" s="30" t="s">
        <v>165</v>
      </c>
      <c r="I110" s="31" t="s">
        <v>165</v>
      </c>
      <c r="J110" s="32" t="str">
        <f t="shared" si="3"/>
        <v>Retained</v>
      </c>
      <c r="K110" s="33" t="s">
        <v>574</v>
      </c>
      <c r="L110" s="34" t="s">
        <v>549</v>
      </c>
      <c r="M110" s="35" t="str">
        <f t="shared" si="4"/>
        <v>All fields complete</v>
      </c>
      <c r="N110" s="36" t="b">
        <v>1</v>
      </c>
      <c r="O110" s="37" t="s">
        <v>53</v>
      </c>
    </row>
    <row r="111">
      <c r="A111" s="27" t="s">
        <v>575</v>
      </c>
      <c r="B111" s="28" t="s">
        <v>576</v>
      </c>
      <c r="C111" s="28" t="s">
        <v>577</v>
      </c>
      <c r="D111" s="29" t="str">
        <f t="shared" si="1"/>
        <v>Changed</v>
      </c>
      <c r="E111" s="28" t="s">
        <v>578</v>
      </c>
      <c r="F111" s="28" t="s">
        <v>578</v>
      </c>
      <c r="G111" s="29" t="str">
        <f t="shared" si="2"/>
        <v>Retained</v>
      </c>
      <c r="H111" s="30" t="s">
        <v>165</v>
      </c>
      <c r="I111" s="31" t="s">
        <v>165</v>
      </c>
      <c r="J111" s="32" t="str">
        <f t="shared" si="3"/>
        <v>Retained</v>
      </c>
      <c r="K111" s="33" t="s">
        <v>579</v>
      </c>
      <c r="L111" s="34" t="s">
        <v>549</v>
      </c>
      <c r="M111" s="35" t="str">
        <f t="shared" si="4"/>
        <v>All fields complete</v>
      </c>
      <c r="N111" s="36" t="b">
        <v>1</v>
      </c>
      <c r="O111" s="37" t="s">
        <v>53</v>
      </c>
    </row>
    <row r="112">
      <c r="A112" s="27" t="s">
        <v>580</v>
      </c>
      <c r="B112" s="28" t="s">
        <v>581</v>
      </c>
      <c r="C112" s="28" t="s">
        <v>581</v>
      </c>
      <c r="D112" s="29" t="str">
        <f t="shared" si="1"/>
        <v>Retained</v>
      </c>
      <c r="E112" s="28" t="s">
        <v>582</v>
      </c>
      <c r="F112" s="28" t="s">
        <v>582</v>
      </c>
      <c r="G112" s="29" t="str">
        <f t="shared" si="2"/>
        <v>Retained</v>
      </c>
      <c r="H112" s="30" t="s">
        <v>78</v>
      </c>
      <c r="I112" s="31" t="s">
        <v>78</v>
      </c>
      <c r="J112" s="32" t="str">
        <f t="shared" si="3"/>
        <v>Retained</v>
      </c>
      <c r="K112" s="33" t="s">
        <v>583</v>
      </c>
      <c r="L112" s="34" t="s">
        <v>549</v>
      </c>
      <c r="M112" s="35" t="str">
        <f t="shared" si="4"/>
        <v>All fields complete</v>
      </c>
      <c r="N112" s="36" t="b">
        <v>1</v>
      </c>
      <c r="O112" s="37" t="s">
        <v>53</v>
      </c>
    </row>
    <row r="113">
      <c r="A113" s="27" t="s">
        <v>584</v>
      </c>
      <c r="B113" s="28" t="s">
        <v>585</v>
      </c>
      <c r="C113" s="28" t="s">
        <v>585</v>
      </c>
      <c r="D113" s="29" t="str">
        <f t="shared" si="1"/>
        <v>Retained</v>
      </c>
      <c r="E113" s="28" t="s">
        <v>586</v>
      </c>
      <c r="F113" s="28" t="s">
        <v>586</v>
      </c>
      <c r="G113" s="29" t="str">
        <f t="shared" si="2"/>
        <v>Retained</v>
      </c>
      <c r="H113" s="30" t="s">
        <v>165</v>
      </c>
      <c r="I113" s="31" t="s">
        <v>165</v>
      </c>
      <c r="J113" s="32" t="str">
        <f t="shared" si="3"/>
        <v>Retained</v>
      </c>
      <c r="K113" s="33" t="s">
        <v>587</v>
      </c>
      <c r="L113" s="34" t="s">
        <v>341</v>
      </c>
      <c r="M113" s="35" t="str">
        <f t="shared" si="4"/>
        <v>All fields complete</v>
      </c>
      <c r="N113" s="36" t="b">
        <v>1</v>
      </c>
      <c r="O113" s="37" t="s">
        <v>53</v>
      </c>
    </row>
    <row r="114">
      <c r="A114" s="27" t="s">
        <v>588</v>
      </c>
      <c r="B114" s="28" t="s">
        <v>589</v>
      </c>
      <c r="C114" s="28" t="s">
        <v>590</v>
      </c>
      <c r="D114" s="29" t="str">
        <f t="shared" si="1"/>
        <v>Changed</v>
      </c>
      <c r="E114" s="28" t="s">
        <v>591</v>
      </c>
      <c r="F114" s="28" t="s">
        <v>592</v>
      </c>
      <c r="G114" s="29" t="str">
        <f t="shared" si="2"/>
        <v>Changed</v>
      </c>
      <c r="H114" s="38" t="s">
        <v>57</v>
      </c>
      <c r="I114" s="37" t="s">
        <v>58</v>
      </c>
      <c r="J114" s="32" t="str">
        <f t="shared" si="3"/>
        <v>Changed</v>
      </c>
      <c r="K114" s="33" t="s">
        <v>593</v>
      </c>
      <c r="L114" s="34" t="s">
        <v>341</v>
      </c>
      <c r="M114" s="35" t="str">
        <f t="shared" si="4"/>
        <v>All fields complete</v>
      </c>
      <c r="N114" s="36" t="b">
        <v>1</v>
      </c>
      <c r="O114" s="37" t="s">
        <v>53</v>
      </c>
    </row>
    <row r="115">
      <c r="A115" s="27" t="s">
        <v>594</v>
      </c>
      <c r="B115" s="28" t="s">
        <v>595</v>
      </c>
      <c r="C115" s="28" t="s">
        <v>596</v>
      </c>
      <c r="D115" s="29" t="str">
        <f t="shared" si="1"/>
        <v>Changed</v>
      </c>
      <c r="E115" s="28" t="s">
        <v>597</v>
      </c>
      <c r="F115" s="28" t="s">
        <v>598</v>
      </c>
      <c r="G115" s="29" t="str">
        <f t="shared" si="2"/>
        <v>Changed</v>
      </c>
      <c r="H115" s="38" t="s">
        <v>57</v>
      </c>
      <c r="I115" s="37" t="s">
        <v>58</v>
      </c>
      <c r="J115" s="32" t="str">
        <f t="shared" si="3"/>
        <v>Changed</v>
      </c>
      <c r="K115" s="33" t="s">
        <v>599</v>
      </c>
      <c r="L115" s="34" t="s">
        <v>341</v>
      </c>
      <c r="M115" s="35" t="str">
        <f t="shared" si="4"/>
        <v>All fields complete</v>
      </c>
      <c r="N115" s="36" t="b">
        <v>1</v>
      </c>
      <c r="O115" s="37" t="s">
        <v>53</v>
      </c>
    </row>
    <row r="116">
      <c r="A116" s="27" t="s">
        <v>600</v>
      </c>
      <c r="B116" s="28" t="s">
        <v>601</v>
      </c>
      <c r="C116" s="28" t="s">
        <v>602</v>
      </c>
      <c r="D116" s="29" t="str">
        <f t="shared" si="1"/>
        <v>Changed</v>
      </c>
      <c r="E116" s="28" t="s">
        <v>603</v>
      </c>
      <c r="F116" s="28" t="s">
        <v>604</v>
      </c>
      <c r="G116" s="29" t="str">
        <f t="shared" si="2"/>
        <v>Changed</v>
      </c>
      <c r="H116" s="38" t="s">
        <v>57</v>
      </c>
      <c r="I116" s="37" t="s">
        <v>58</v>
      </c>
      <c r="J116" s="32" t="str">
        <f t="shared" si="3"/>
        <v>Changed</v>
      </c>
      <c r="K116" s="33" t="s">
        <v>605</v>
      </c>
      <c r="L116" s="34" t="s">
        <v>341</v>
      </c>
      <c r="M116" s="35" t="str">
        <f t="shared" si="4"/>
        <v>All fields complete</v>
      </c>
      <c r="N116" s="36" t="b">
        <v>1</v>
      </c>
      <c r="O116" s="37" t="s">
        <v>53</v>
      </c>
    </row>
    <row r="117">
      <c r="A117" s="27" t="s">
        <v>606</v>
      </c>
      <c r="B117" s="28" t="s">
        <v>607</v>
      </c>
      <c r="C117" s="28" t="s">
        <v>608</v>
      </c>
      <c r="D117" s="29" t="str">
        <f t="shared" si="1"/>
        <v>Changed</v>
      </c>
      <c r="E117" s="28" t="s">
        <v>609</v>
      </c>
      <c r="F117" s="28" t="s">
        <v>610</v>
      </c>
      <c r="G117" s="29" t="str">
        <f t="shared" si="2"/>
        <v>Changed</v>
      </c>
      <c r="H117" s="38" t="s">
        <v>57</v>
      </c>
      <c r="I117" s="37" t="s">
        <v>58</v>
      </c>
      <c r="J117" s="32" t="str">
        <f t="shared" si="3"/>
        <v>Changed</v>
      </c>
      <c r="K117" s="33" t="s">
        <v>611</v>
      </c>
      <c r="L117" s="34" t="s">
        <v>341</v>
      </c>
      <c r="M117" s="35" t="str">
        <f t="shared" si="4"/>
        <v>All fields complete</v>
      </c>
      <c r="N117" s="36" t="b">
        <v>1</v>
      </c>
      <c r="O117" s="37" t="s">
        <v>53</v>
      </c>
    </row>
    <row r="118">
      <c r="A118" s="27" t="s">
        <v>612</v>
      </c>
      <c r="B118" s="28" t="s">
        <v>613</v>
      </c>
      <c r="C118" s="28" t="s">
        <v>613</v>
      </c>
      <c r="D118" s="29" t="str">
        <f t="shared" si="1"/>
        <v>Retained</v>
      </c>
      <c r="E118" s="28" t="s">
        <v>614</v>
      </c>
      <c r="F118" s="28" t="s">
        <v>614</v>
      </c>
      <c r="G118" s="29" t="str">
        <f t="shared" si="2"/>
        <v>Retained</v>
      </c>
      <c r="H118" s="30" t="s">
        <v>78</v>
      </c>
      <c r="I118" s="31" t="s">
        <v>78</v>
      </c>
      <c r="J118" s="32" t="str">
        <f t="shared" si="3"/>
        <v>Retained</v>
      </c>
      <c r="K118" s="33" t="s">
        <v>615</v>
      </c>
      <c r="L118" s="34" t="s">
        <v>341</v>
      </c>
      <c r="M118" s="35" t="str">
        <f t="shared" si="4"/>
        <v>All fields complete</v>
      </c>
      <c r="N118" s="36" t="b">
        <v>1</v>
      </c>
      <c r="O118" s="37" t="s">
        <v>53</v>
      </c>
    </row>
    <row r="119">
      <c r="A119" s="27" t="s">
        <v>616</v>
      </c>
      <c r="B119" s="33" t="s">
        <v>617</v>
      </c>
      <c r="C119" s="33" t="s">
        <v>617</v>
      </c>
      <c r="D119" s="29" t="str">
        <f t="shared" si="1"/>
        <v>Retained</v>
      </c>
      <c r="E119" s="33" t="s">
        <v>618</v>
      </c>
      <c r="F119" s="33" t="s">
        <v>619</v>
      </c>
      <c r="G119" s="29" t="str">
        <f t="shared" si="2"/>
        <v>Changed</v>
      </c>
      <c r="H119" s="37" t="s">
        <v>71</v>
      </c>
      <c r="I119" s="37" t="s">
        <v>71</v>
      </c>
      <c r="J119" s="32" t="str">
        <f t="shared" si="3"/>
        <v>Retained</v>
      </c>
      <c r="K119" s="33" t="s">
        <v>620</v>
      </c>
      <c r="L119" s="34" t="s">
        <v>341</v>
      </c>
      <c r="M119" s="35" t="str">
        <f t="shared" si="4"/>
        <v>All fields complete</v>
      </c>
      <c r="N119" s="36" t="b">
        <v>1</v>
      </c>
      <c r="O119" s="38" t="s">
        <v>86</v>
      </c>
    </row>
    <row r="120">
      <c r="A120" s="27" t="s">
        <v>621</v>
      </c>
      <c r="B120" s="33" t="s">
        <v>622</v>
      </c>
      <c r="C120" s="33" t="s">
        <v>622</v>
      </c>
      <c r="D120" s="29" t="str">
        <f t="shared" si="1"/>
        <v>Retained</v>
      </c>
      <c r="E120" s="33" t="s">
        <v>623</v>
      </c>
      <c r="F120" s="33" t="s">
        <v>623</v>
      </c>
      <c r="G120" s="29" t="str">
        <f t="shared" si="2"/>
        <v>Retained</v>
      </c>
      <c r="H120" s="37" t="s">
        <v>78</v>
      </c>
      <c r="I120" s="37" t="s">
        <v>78</v>
      </c>
      <c r="J120" s="32" t="str">
        <f t="shared" si="3"/>
        <v>Retained</v>
      </c>
      <c r="K120" s="33" t="s">
        <v>624</v>
      </c>
      <c r="L120" s="34" t="s">
        <v>341</v>
      </c>
      <c r="M120" s="35" t="str">
        <f t="shared" si="4"/>
        <v>All fields complete</v>
      </c>
      <c r="N120" s="36" t="b">
        <v>1</v>
      </c>
      <c r="O120" s="38" t="s">
        <v>86</v>
      </c>
    </row>
    <row r="121">
      <c r="A121" s="27" t="s">
        <v>625</v>
      </c>
      <c r="B121" s="28" t="s">
        <v>626</v>
      </c>
      <c r="C121" s="28" t="s">
        <v>626</v>
      </c>
      <c r="D121" s="29" t="str">
        <f t="shared" si="1"/>
        <v>Retained</v>
      </c>
      <c r="E121" s="28" t="s">
        <v>627</v>
      </c>
      <c r="F121" s="28" t="s">
        <v>628</v>
      </c>
      <c r="G121" s="29" t="str">
        <f t="shared" si="2"/>
        <v>Changed</v>
      </c>
      <c r="H121" s="30" t="s">
        <v>165</v>
      </c>
      <c r="I121" s="31" t="s">
        <v>165</v>
      </c>
      <c r="J121" s="32" t="str">
        <f t="shared" si="3"/>
        <v>Retained</v>
      </c>
      <c r="K121" s="33" t="s">
        <v>629</v>
      </c>
      <c r="L121" s="34" t="s">
        <v>341</v>
      </c>
      <c r="M121" s="35" t="str">
        <f t="shared" si="4"/>
        <v>All fields complete</v>
      </c>
      <c r="N121" s="36" t="b">
        <v>1</v>
      </c>
      <c r="O121" s="37" t="s">
        <v>53</v>
      </c>
    </row>
    <row r="122">
      <c r="A122" s="27" t="s">
        <v>630</v>
      </c>
      <c r="B122" s="28" t="s">
        <v>631</v>
      </c>
      <c r="C122" s="28" t="s">
        <v>631</v>
      </c>
      <c r="D122" s="29" t="str">
        <f t="shared" si="1"/>
        <v>Retained</v>
      </c>
      <c r="E122" s="28" t="s">
        <v>632</v>
      </c>
      <c r="F122" s="28" t="s">
        <v>633</v>
      </c>
      <c r="G122" s="29" t="str">
        <f t="shared" si="2"/>
        <v>Changed</v>
      </c>
      <c r="H122" s="38" t="s">
        <v>57</v>
      </c>
      <c r="I122" s="37" t="s">
        <v>58</v>
      </c>
      <c r="J122" s="32" t="str">
        <f t="shared" si="3"/>
        <v>Changed</v>
      </c>
      <c r="K122" s="33" t="s">
        <v>634</v>
      </c>
      <c r="L122" s="34" t="s">
        <v>341</v>
      </c>
      <c r="M122" s="35" t="str">
        <f t="shared" si="4"/>
        <v>All fields complete</v>
      </c>
      <c r="N122" s="36" t="b">
        <v>1</v>
      </c>
      <c r="O122" s="37" t="s">
        <v>53</v>
      </c>
    </row>
    <row r="123">
      <c r="A123" s="27" t="s">
        <v>635</v>
      </c>
      <c r="B123" s="28" t="s">
        <v>636</v>
      </c>
      <c r="C123" s="28" t="s">
        <v>636</v>
      </c>
      <c r="D123" s="29" t="str">
        <f t="shared" si="1"/>
        <v>Retained</v>
      </c>
      <c r="E123" s="28" t="s">
        <v>637</v>
      </c>
      <c r="F123" s="28" t="s">
        <v>638</v>
      </c>
      <c r="G123" s="29" t="str">
        <f t="shared" si="2"/>
        <v>Changed</v>
      </c>
      <c r="H123" s="38" t="s">
        <v>57</v>
      </c>
      <c r="I123" s="37" t="s">
        <v>58</v>
      </c>
      <c r="J123" s="32" t="str">
        <f t="shared" si="3"/>
        <v>Changed</v>
      </c>
      <c r="K123" s="33" t="s">
        <v>639</v>
      </c>
      <c r="L123" s="34" t="s">
        <v>341</v>
      </c>
      <c r="M123" s="35" t="str">
        <f t="shared" si="4"/>
        <v>All fields complete</v>
      </c>
      <c r="N123" s="36" t="b">
        <v>1</v>
      </c>
      <c r="O123" s="37" t="s">
        <v>53</v>
      </c>
    </row>
    <row r="124">
      <c r="A124" s="27" t="s">
        <v>640</v>
      </c>
      <c r="B124" s="28" t="s">
        <v>641</v>
      </c>
      <c r="C124" s="28" t="s">
        <v>642</v>
      </c>
      <c r="D124" s="29" t="str">
        <f t="shared" si="1"/>
        <v>Changed</v>
      </c>
      <c r="E124" s="28" t="s">
        <v>643</v>
      </c>
      <c r="F124" s="28" t="s">
        <v>644</v>
      </c>
      <c r="G124" s="29" t="str">
        <f t="shared" si="2"/>
        <v>Changed</v>
      </c>
      <c r="H124" s="30" t="s">
        <v>165</v>
      </c>
      <c r="I124" s="31" t="s">
        <v>165</v>
      </c>
      <c r="J124" s="32" t="str">
        <f t="shared" si="3"/>
        <v>Retained</v>
      </c>
      <c r="K124" s="33" t="s">
        <v>645</v>
      </c>
      <c r="L124" s="34" t="s">
        <v>341</v>
      </c>
      <c r="M124" s="35" t="str">
        <f t="shared" si="4"/>
        <v>All fields complete</v>
      </c>
      <c r="N124" s="36" t="b">
        <v>1</v>
      </c>
      <c r="O124" s="37" t="s">
        <v>53</v>
      </c>
    </row>
    <row r="125">
      <c r="A125" s="27" t="s">
        <v>646</v>
      </c>
      <c r="B125" s="28" t="s">
        <v>647</v>
      </c>
      <c r="C125" s="28" t="s">
        <v>647</v>
      </c>
      <c r="D125" s="29" t="str">
        <f t="shared" si="1"/>
        <v>Retained</v>
      </c>
      <c r="E125" s="28" t="s">
        <v>648</v>
      </c>
      <c r="F125" s="28" t="s">
        <v>648</v>
      </c>
      <c r="G125" s="29" t="str">
        <f t="shared" si="2"/>
        <v>Retained</v>
      </c>
      <c r="H125" s="30" t="s">
        <v>127</v>
      </c>
      <c r="I125" s="31" t="s">
        <v>127</v>
      </c>
      <c r="J125" s="32" t="str">
        <f t="shared" si="3"/>
        <v>Retained</v>
      </c>
      <c r="K125" s="33" t="s">
        <v>649</v>
      </c>
      <c r="L125" s="34" t="s">
        <v>341</v>
      </c>
      <c r="M125" s="35" t="str">
        <f t="shared" si="4"/>
        <v>All fields complete</v>
      </c>
      <c r="N125" s="36" t="b">
        <v>1</v>
      </c>
      <c r="O125" s="37" t="s">
        <v>53</v>
      </c>
    </row>
    <row r="126">
      <c r="A126" s="27" t="s">
        <v>650</v>
      </c>
      <c r="B126" s="28" t="s">
        <v>651</v>
      </c>
      <c r="C126" s="28" t="s">
        <v>652</v>
      </c>
      <c r="D126" s="29" t="str">
        <f t="shared" si="1"/>
        <v>Changed</v>
      </c>
      <c r="E126" s="28" t="s">
        <v>653</v>
      </c>
      <c r="F126" s="28" t="s">
        <v>654</v>
      </c>
      <c r="G126" s="29" t="str">
        <f t="shared" si="2"/>
        <v>Changed</v>
      </c>
      <c r="H126" s="30" t="s">
        <v>127</v>
      </c>
      <c r="I126" s="31" t="s">
        <v>127</v>
      </c>
      <c r="J126" s="32" t="str">
        <f t="shared" si="3"/>
        <v>Retained</v>
      </c>
      <c r="K126" s="33" t="s">
        <v>655</v>
      </c>
      <c r="L126" s="34" t="s">
        <v>341</v>
      </c>
      <c r="M126" s="35" t="str">
        <f t="shared" si="4"/>
        <v>All fields complete</v>
      </c>
      <c r="N126" s="36" t="b">
        <v>1</v>
      </c>
      <c r="O126" s="37" t="s">
        <v>53</v>
      </c>
    </row>
    <row r="127">
      <c r="A127" s="27" t="s">
        <v>656</v>
      </c>
      <c r="B127" s="33" t="s">
        <v>657</v>
      </c>
      <c r="C127" s="33" t="s">
        <v>658</v>
      </c>
      <c r="D127" s="29" t="str">
        <f t="shared" si="1"/>
        <v>Changed</v>
      </c>
      <c r="E127" s="33" t="s">
        <v>659</v>
      </c>
      <c r="F127" s="33" t="s">
        <v>660</v>
      </c>
      <c r="G127" s="29" t="str">
        <f t="shared" si="2"/>
        <v>Changed</v>
      </c>
      <c r="H127" s="37" t="s">
        <v>78</v>
      </c>
      <c r="I127" s="37" t="s">
        <v>78</v>
      </c>
      <c r="J127" s="32" t="str">
        <f t="shared" si="3"/>
        <v>Retained</v>
      </c>
      <c r="K127" s="33" t="s">
        <v>661</v>
      </c>
      <c r="L127" s="34" t="s">
        <v>341</v>
      </c>
      <c r="M127" s="53" t="str">
        <f t="shared" si="4"/>
        <v>All fields complete</v>
      </c>
      <c r="N127" s="36" t="b">
        <v>1</v>
      </c>
      <c r="O127" s="38" t="s">
        <v>86</v>
      </c>
    </row>
    <row r="128">
      <c r="A128" s="27" t="s">
        <v>662</v>
      </c>
      <c r="B128" s="28" t="s">
        <v>663</v>
      </c>
      <c r="C128" s="28" t="s">
        <v>664</v>
      </c>
      <c r="D128" s="29" t="str">
        <f t="shared" si="1"/>
        <v>Changed</v>
      </c>
      <c r="E128" s="28" t="s">
        <v>665</v>
      </c>
      <c r="F128" s="28" t="s">
        <v>666</v>
      </c>
      <c r="G128" s="29" t="str">
        <f t="shared" si="2"/>
        <v>Changed</v>
      </c>
      <c r="H128" s="30" t="s">
        <v>127</v>
      </c>
      <c r="I128" s="31" t="s">
        <v>127</v>
      </c>
      <c r="J128" s="32" t="str">
        <f t="shared" si="3"/>
        <v>Retained</v>
      </c>
      <c r="K128" s="33" t="s">
        <v>667</v>
      </c>
      <c r="L128" s="34" t="s">
        <v>341</v>
      </c>
      <c r="M128" s="35" t="str">
        <f t="shared" si="4"/>
        <v>All fields complete</v>
      </c>
      <c r="N128" s="36" t="b">
        <v>1</v>
      </c>
      <c r="O128" s="37" t="s">
        <v>53</v>
      </c>
    </row>
    <row r="129">
      <c r="A129" s="27" t="s">
        <v>668</v>
      </c>
      <c r="B129" s="28" t="s">
        <v>669</v>
      </c>
      <c r="C129" s="28" t="s">
        <v>669</v>
      </c>
      <c r="D129" s="29" t="str">
        <f t="shared" si="1"/>
        <v>Retained</v>
      </c>
      <c r="E129" s="28" t="s">
        <v>670</v>
      </c>
      <c r="F129" s="28" t="s">
        <v>671</v>
      </c>
      <c r="G129" s="29" t="str">
        <f t="shared" si="2"/>
        <v>Changed</v>
      </c>
      <c r="H129" s="30" t="s">
        <v>71</v>
      </c>
      <c r="I129" s="31" t="s">
        <v>71</v>
      </c>
      <c r="J129" s="32" t="str">
        <f t="shared" si="3"/>
        <v>Retained</v>
      </c>
      <c r="K129" s="33" t="s">
        <v>672</v>
      </c>
      <c r="L129" s="34" t="s">
        <v>341</v>
      </c>
      <c r="M129" s="35" t="str">
        <f t="shared" si="4"/>
        <v>All fields complete</v>
      </c>
      <c r="N129" s="36" t="b">
        <v>1</v>
      </c>
      <c r="O129" s="37" t="s">
        <v>53</v>
      </c>
    </row>
    <row r="130">
      <c r="A130" s="27" t="s">
        <v>673</v>
      </c>
      <c r="B130" s="28" t="s">
        <v>674</v>
      </c>
      <c r="C130" s="28" t="s">
        <v>675</v>
      </c>
      <c r="D130" s="29" t="str">
        <f t="shared" si="1"/>
        <v>Changed</v>
      </c>
      <c r="E130" s="28" t="s">
        <v>676</v>
      </c>
      <c r="F130" s="28" t="s">
        <v>677</v>
      </c>
      <c r="G130" s="29" t="str">
        <f t="shared" si="2"/>
        <v>Changed</v>
      </c>
      <c r="H130" s="30" t="s">
        <v>165</v>
      </c>
      <c r="I130" s="31" t="s">
        <v>165</v>
      </c>
      <c r="J130" s="32" t="str">
        <f t="shared" si="3"/>
        <v>Retained</v>
      </c>
      <c r="K130" s="33" t="s">
        <v>678</v>
      </c>
      <c r="L130" s="34" t="s">
        <v>341</v>
      </c>
      <c r="M130" s="35" t="str">
        <f t="shared" si="4"/>
        <v>All fields complete</v>
      </c>
      <c r="N130" s="36" t="b">
        <v>1</v>
      </c>
      <c r="O130" s="37" t="s">
        <v>53</v>
      </c>
    </row>
    <row r="131">
      <c r="A131" s="27" t="s">
        <v>679</v>
      </c>
      <c r="B131" s="28" t="s">
        <v>680</v>
      </c>
      <c r="C131" s="28" t="s">
        <v>681</v>
      </c>
      <c r="D131" s="29" t="str">
        <f t="shared" si="1"/>
        <v>Changed</v>
      </c>
      <c r="E131" s="28" t="s">
        <v>682</v>
      </c>
      <c r="F131" s="28" t="s">
        <v>683</v>
      </c>
      <c r="G131" s="29" t="str">
        <f t="shared" si="2"/>
        <v>Changed</v>
      </c>
      <c r="H131" s="30" t="s">
        <v>165</v>
      </c>
      <c r="I131" s="31" t="s">
        <v>165</v>
      </c>
      <c r="J131" s="32" t="str">
        <f t="shared" si="3"/>
        <v>Retained</v>
      </c>
      <c r="K131" s="33" t="s">
        <v>684</v>
      </c>
      <c r="L131" s="34" t="s">
        <v>341</v>
      </c>
      <c r="M131" s="35" t="str">
        <f t="shared" si="4"/>
        <v>All fields complete</v>
      </c>
      <c r="N131" s="36" t="b">
        <v>1</v>
      </c>
      <c r="O131" s="37" t="s">
        <v>53</v>
      </c>
    </row>
    <row r="132">
      <c r="A132" s="27" t="s">
        <v>685</v>
      </c>
      <c r="B132" s="28" t="s">
        <v>686</v>
      </c>
      <c r="C132" s="28" t="s">
        <v>686</v>
      </c>
      <c r="D132" s="29" t="str">
        <f t="shared" si="1"/>
        <v>Retained</v>
      </c>
      <c r="E132" s="28" t="s">
        <v>687</v>
      </c>
      <c r="F132" s="28" t="s">
        <v>687</v>
      </c>
      <c r="G132" s="29" t="str">
        <f t="shared" si="2"/>
        <v>Retained</v>
      </c>
      <c r="H132" s="30" t="s">
        <v>50</v>
      </c>
      <c r="I132" s="31" t="s">
        <v>50</v>
      </c>
      <c r="J132" s="32" t="str">
        <f t="shared" si="3"/>
        <v>Retained</v>
      </c>
      <c r="K132" s="33" t="s">
        <v>688</v>
      </c>
      <c r="L132" s="34" t="s">
        <v>341</v>
      </c>
      <c r="M132" s="35" t="str">
        <f t="shared" si="4"/>
        <v>All fields complete</v>
      </c>
      <c r="N132" s="36" t="b">
        <v>1</v>
      </c>
      <c r="O132" s="37" t="s">
        <v>53</v>
      </c>
    </row>
    <row r="133">
      <c r="A133" s="27" t="s">
        <v>689</v>
      </c>
      <c r="B133" s="28" t="s">
        <v>690</v>
      </c>
      <c r="C133" s="28" t="s">
        <v>690</v>
      </c>
      <c r="D133" s="29" t="str">
        <f t="shared" si="1"/>
        <v>Retained</v>
      </c>
      <c r="E133" s="28" t="s">
        <v>691</v>
      </c>
      <c r="F133" s="28" t="s">
        <v>691</v>
      </c>
      <c r="G133" s="29" t="str">
        <f t="shared" si="2"/>
        <v>Retained</v>
      </c>
      <c r="H133" s="30" t="s">
        <v>165</v>
      </c>
      <c r="I133" s="31" t="s">
        <v>165</v>
      </c>
      <c r="J133" s="32" t="str">
        <f t="shared" si="3"/>
        <v>Retained</v>
      </c>
      <c r="K133" s="33" t="s">
        <v>692</v>
      </c>
      <c r="L133" s="34" t="s">
        <v>217</v>
      </c>
      <c r="M133" s="35" t="str">
        <f t="shared" si="4"/>
        <v>All fields complete</v>
      </c>
      <c r="N133" s="36" t="b">
        <v>1</v>
      </c>
      <c r="O133" s="37" t="s">
        <v>53</v>
      </c>
    </row>
    <row r="134">
      <c r="A134" s="27" t="s">
        <v>693</v>
      </c>
      <c r="B134" s="28" t="s">
        <v>694</v>
      </c>
      <c r="C134" s="28" t="s">
        <v>694</v>
      </c>
      <c r="D134" s="29" t="str">
        <f t="shared" si="1"/>
        <v>Retained</v>
      </c>
      <c r="E134" s="28" t="s">
        <v>695</v>
      </c>
      <c r="F134" s="28" t="s">
        <v>695</v>
      </c>
      <c r="G134" s="29" t="str">
        <f t="shared" si="2"/>
        <v>Retained</v>
      </c>
      <c r="H134" s="30" t="s">
        <v>78</v>
      </c>
      <c r="I134" s="31" t="s">
        <v>78</v>
      </c>
      <c r="J134" s="32" t="str">
        <f t="shared" si="3"/>
        <v>Retained</v>
      </c>
      <c r="K134" s="33" t="s">
        <v>696</v>
      </c>
      <c r="L134" s="34" t="s">
        <v>217</v>
      </c>
      <c r="M134" s="35" t="str">
        <f t="shared" si="4"/>
        <v>All fields complete</v>
      </c>
      <c r="N134" s="36" t="b">
        <v>1</v>
      </c>
      <c r="O134" s="37" t="s">
        <v>53</v>
      </c>
    </row>
    <row r="135">
      <c r="A135" s="27" t="s">
        <v>697</v>
      </c>
      <c r="B135" s="33" t="s">
        <v>698</v>
      </c>
      <c r="C135" s="33" t="s">
        <v>698</v>
      </c>
      <c r="D135" s="29" t="str">
        <f t="shared" si="1"/>
        <v>Retained</v>
      </c>
      <c r="E135" s="33" t="s">
        <v>699</v>
      </c>
      <c r="F135" s="33" t="s">
        <v>700</v>
      </c>
      <c r="G135" s="29" t="str">
        <f t="shared" si="2"/>
        <v>Changed</v>
      </c>
      <c r="H135" s="37" t="s">
        <v>71</v>
      </c>
      <c r="I135" s="37" t="s">
        <v>71</v>
      </c>
      <c r="J135" s="32" t="str">
        <f t="shared" si="3"/>
        <v>Retained</v>
      </c>
      <c r="K135" s="33" t="s">
        <v>701</v>
      </c>
      <c r="L135" s="34" t="s">
        <v>217</v>
      </c>
      <c r="M135" s="35" t="str">
        <f t="shared" si="4"/>
        <v>All fields complete</v>
      </c>
      <c r="N135" s="36" t="b">
        <v>1</v>
      </c>
      <c r="O135" s="38" t="s">
        <v>86</v>
      </c>
    </row>
    <row r="136">
      <c r="A136" s="27" t="s">
        <v>702</v>
      </c>
      <c r="B136" s="33" t="s">
        <v>703</v>
      </c>
      <c r="C136" s="33" t="s">
        <v>703</v>
      </c>
      <c r="D136" s="29" t="str">
        <f t="shared" si="1"/>
        <v>Retained</v>
      </c>
      <c r="E136" s="33" t="s">
        <v>704</v>
      </c>
      <c r="F136" s="33" t="s">
        <v>704</v>
      </c>
      <c r="G136" s="29" t="str">
        <f t="shared" si="2"/>
        <v>Retained</v>
      </c>
      <c r="H136" s="37" t="s">
        <v>78</v>
      </c>
      <c r="I136" s="37" t="s">
        <v>78</v>
      </c>
      <c r="J136" s="32" t="str">
        <f t="shared" si="3"/>
        <v>Retained</v>
      </c>
      <c r="K136" s="33" t="s">
        <v>705</v>
      </c>
      <c r="L136" s="34" t="s">
        <v>217</v>
      </c>
      <c r="M136" s="35" t="str">
        <f t="shared" si="4"/>
        <v>All fields complete</v>
      </c>
      <c r="N136" s="36" t="b">
        <v>1</v>
      </c>
      <c r="O136" s="38" t="s">
        <v>86</v>
      </c>
    </row>
    <row r="137">
      <c r="A137" s="27" t="s">
        <v>706</v>
      </c>
      <c r="B137" s="28" t="s">
        <v>707</v>
      </c>
      <c r="C137" s="28" t="s">
        <v>707</v>
      </c>
      <c r="D137" s="29" t="str">
        <f t="shared" si="1"/>
        <v>Retained</v>
      </c>
      <c r="E137" s="28" t="s">
        <v>708</v>
      </c>
      <c r="F137" s="28" t="s">
        <v>709</v>
      </c>
      <c r="G137" s="29" t="str">
        <f t="shared" si="2"/>
        <v>Changed</v>
      </c>
      <c r="H137" s="30" t="s">
        <v>165</v>
      </c>
      <c r="I137" s="31" t="s">
        <v>165</v>
      </c>
      <c r="J137" s="32" t="str">
        <f t="shared" si="3"/>
        <v>Retained</v>
      </c>
      <c r="K137" s="33" t="s">
        <v>710</v>
      </c>
      <c r="L137" s="34" t="s">
        <v>217</v>
      </c>
      <c r="M137" s="35" t="str">
        <f t="shared" si="4"/>
        <v>All fields complete</v>
      </c>
      <c r="N137" s="36" t="b">
        <v>1</v>
      </c>
      <c r="O137" s="37" t="s">
        <v>53</v>
      </c>
    </row>
    <row r="138">
      <c r="A138" s="27" t="s">
        <v>711</v>
      </c>
      <c r="B138" s="28" t="s">
        <v>712</v>
      </c>
      <c r="C138" s="28" t="s">
        <v>713</v>
      </c>
      <c r="D138" s="29" t="str">
        <f t="shared" si="1"/>
        <v>Changed</v>
      </c>
      <c r="E138" s="28" t="s">
        <v>714</v>
      </c>
      <c r="F138" s="28" t="s">
        <v>715</v>
      </c>
      <c r="G138" s="29" t="str">
        <f t="shared" si="2"/>
        <v>Changed</v>
      </c>
      <c r="H138" s="30" t="s">
        <v>165</v>
      </c>
      <c r="I138" s="31" t="s">
        <v>165</v>
      </c>
      <c r="J138" s="32" t="str">
        <f t="shared" si="3"/>
        <v>Retained</v>
      </c>
      <c r="K138" s="33" t="s">
        <v>716</v>
      </c>
      <c r="L138" s="34" t="s">
        <v>217</v>
      </c>
      <c r="M138" s="35" t="str">
        <f t="shared" si="4"/>
        <v>All fields complete</v>
      </c>
      <c r="N138" s="36" t="b">
        <v>1</v>
      </c>
      <c r="O138" s="37" t="s">
        <v>53</v>
      </c>
    </row>
    <row r="139">
      <c r="A139" s="27" t="s">
        <v>717</v>
      </c>
      <c r="B139" s="33" t="s">
        <v>718</v>
      </c>
      <c r="C139" s="33" t="s">
        <v>719</v>
      </c>
      <c r="D139" s="29" t="str">
        <f t="shared" si="1"/>
        <v>Changed</v>
      </c>
      <c r="E139" s="33" t="s">
        <v>720</v>
      </c>
      <c r="F139" s="33" t="s">
        <v>721</v>
      </c>
      <c r="G139" s="29" t="str">
        <f t="shared" si="2"/>
        <v>Retained</v>
      </c>
      <c r="H139" s="37" t="s">
        <v>165</v>
      </c>
      <c r="I139" s="37" t="s">
        <v>165</v>
      </c>
      <c r="J139" s="32" t="str">
        <f t="shared" si="3"/>
        <v>Retained</v>
      </c>
      <c r="K139" s="33" t="s">
        <v>722</v>
      </c>
      <c r="L139" s="34" t="s">
        <v>217</v>
      </c>
      <c r="M139" s="35" t="str">
        <f t="shared" si="4"/>
        <v>All fields complete</v>
      </c>
      <c r="N139" s="36" t="b">
        <v>1</v>
      </c>
      <c r="O139" s="38" t="s">
        <v>86</v>
      </c>
    </row>
    <row r="140">
      <c r="A140" s="27" t="s">
        <v>723</v>
      </c>
      <c r="B140" s="39" t="s">
        <v>724</v>
      </c>
      <c r="C140" s="39" t="s">
        <v>725</v>
      </c>
      <c r="D140" s="29" t="str">
        <f t="shared" si="1"/>
        <v>Changed</v>
      </c>
      <c r="E140" s="39" t="s">
        <v>726</v>
      </c>
      <c r="F140" s="43" t="s">
        <v>727</v>
      </c>
      <c r="G140" s="29" t="str">
        <f t="shared" si="2"/>
        <v>Changed</v>
      </c>
      <c r="H140" s="37" t="s">
        <v>100</v>
      </c>
      <c r="I140" s="37" t="s">
        <v>100</v>
      </c>
      <c r="J140" s="32" t="str">
        <f t="shared" si="3"/>
        <v>Retained</v>
      </c>
      <c r="K140" s="33" t="s">
        <v>728</v>
      </c>
      <c r="L140" s="37" t="s">
        <v>217</v>
      </c>
      <c r="M140" s="35" t="str">
        <f t="shared" si="4"/>
        <v>All fields complete</v>
      </c>
      <c r="N140" s="36" t="b">
        <v>1</v>
      </c>
      <c r="O140" s="38" t="s">
        <v>74</v>
      </c>
    </row>
    <row r="141">
      <c r="A141" s="27" t="s">
        <v>729</v>
      </c>
      <c r="B141" s="28" t="s">
        <v>730</v>
      </c>
      <c r="C141" s="28" t="s">
        <v>731</v>
      </c>
      <c r="D141" s="29" t="str">
        <f t="shared" si="1"/>
        <v>Changed</v>
      </c>
      <c r="E141" s="28" t="s">
        <v>732</v>
      </c>
      <c r="F141" s="28" t="s">
        <v>733</v>
      </c>
      <c r="G141" s="29" t="str">
        <f t="shared" si="2"/>
        <v>Changed</v>
      </c>
      <c r="H141" s="30" t="s">
        <v>127</v>
      </c>
      <c r="I141" s="31" t="s">
        <v>127</v>
      </c>
      <c r="J141" s="32" t="str">
        <f t="shared" si="3"/>
        <v>Retained</v>
      </c>
      <c r="K141" s="33" t="s">
        <v>734</v>
      </c>
      <c r="L141" s="34" t="s">
        <v>217</v>
      </c>
      <c r="M141" s="35" t="str">
        <f t="shared" si="4"/>
        <v>All fields complete</v>
      </c>
      <c r="N141" s="36" t="b">
        <v>1</v>
      </c>
      <c r="O141" s="37" t="s">
        <v>53</v>
      </c>
    </row>
    <row r="142">
      <c r="A142" s="27" t="s">
        <v>735</v>
      </c>
      <c r="B142" s="39" t="s">
        <v>736</v>
      </c>
      <c r="C142" s="43" t="s">
        <v>737</v>
      </c>
      <c r="D142" s="29" t="str">
        <f t="shared" si="1"/>
        <v>Changed</v>
      </c>
      <c r="E142" s="39" t="s">
        <v>738</v>
      </c>
      <c r="F142" s="33" t="s">
        <v>739</v>
      </c>
      <c r="G142" s="29" t="str">
        <f t="shared" si="2"/>
        <v>Changed</v>
      </c>
      <c r="H142" s="37" t="s">
        <v>78</v>
      </c>
      <c r="I142" s="37" t="s">
        <v>78</v>
      </c>
      <c r="J142" s="32" t="str">
        <f t="shared" si="3"/>
        <v>Retained</v>
      </c>
      <c r="K142" s="33" t="s">
        <v>740</v>
      </c>
      <c r="L142" s="34" t="s">
        <v>217</v>
      </c>
      <c r="M142" s="53" t="str">
        <f t="shared" si="4"/>
        <v>All fields complete</v>
      </c>
      <c r="N142" s="36" t="b">
        <v>1</v>
      </c>
      <c r="O142" s="38" t="s">
        <v>74</v>
      </c>
    </row>
    <row r="143">
      <c r="A143" s="27" t="s">
        <v>741</v>
      </c>
      <c r="B143" s="28" t="s">
        <v>742</v>
      </c>
      <c r="C143" s="28" t="s">
        <v>743</v>
      </c>
      <c r="D143" s="29" t="str">
        <f t="shared" si="1"/>
        <v>Changed</v>
      </c>
      <c r="E143" s="28" t="s">
        <v>744</v>
      </c>
      <c r="F143" s="28" t="s">
        <v>745</v>
      </c>
      <c r="G143" s="29" t="str">
        <f t="shared" si="2"/>
        <v>Changed</v>
      </c>
      <c r="H143" s="30" t="s">
        <v>127</v>
      </c>
      <c r="I143" s="31" t="s">
        <v>127</v>
      </c>
      <c r="J143" s="32" t="str">
        <f t="shared" si="3"/>
        <v>Retained</v>
      </c>
      <c r="K143" s="33" t="s">
        <v>746</v>
      </c>
      <c r="L143" s="34" t="s">
        <v>217</v>
      </c>
      <c r="M143" s="35" t="str">
        <f t="shared" si="4"/>
        <v>All fields complete</v>
      </c>
      <c r="N143" s="36" t="b">
        <v>1</v>
      </c>
      <c r="O143" s="37" t="s">
        <v>53</v>
      </c>
    </row>
    <row r="144">
      <c r="A144" s="27" t="s">
        <v>747</v>
      </c>
      <c r="B144" s="28" t="s">
        <v>748</v>
      </c>
      <c r="C144" s="28" t="s">
        <v>748</v>
      </c>
      <c r="D144" s="29" t="str">
        <f t="shared" si="1"/>
        <v>Retained</v>
      </c>
      <c r="E144" s="28" t="s">
        <v>749</v>
      </c>
      <c r="F144" s="28" t="s">
        <v>750</v>
      </c>
      <c r="G144" s="29" t="str">
        <f t="shared" si="2"/>
        <v>Changed</v>
      </c>
      <c r="H144" s="30" t="s">
        <v>71</v>
      </c>
      <c r="I144" s="31" t="s">
        <v>71</v>
      </c>
      <c r="J144" s="32" t="str">
        <f t="shared" si="3"/>
        <v>Retained</v>
      </c>
      <c r="K144" s="33" t="s">
        <v>751</v>
      </c>
      <c r="L144" s="34" t="s">
        <v>217</v>
      </c>
      <c r="M144" s="35" t="str">
        <f t="shared" si="4"/>
        <v>All fields complete</v>
      </c>
      <c r="N144" s="36" t="b">
        <v>1</v>
      </c>
      <c r="O144" s="37" t="s">
        <v>53</v>
      </c>
    </row>
    <row r="145">
      <c r="A145" s="27" t="s">
        <v>752</v>
      </c>
      <c r="B145" s="28" t="s">
        <v>753</v>
      </c>
      <c r="C145" s="28" t="s">
        <v>754</v>
      </c>
      <c r="D145" s="29" t="str">
        <f t="shared" si="1"/>
        <v>Changed</v>
      </c>
      <c r="E145" s="28" t="s">
        <v>755</v>
      </c>
      <c r="F145" s="28" t="s">
        <v>756</v>
      </c>
      <c r="G145" s="29" t="str">
        <f t="shared" si="2"/>
        <v>Changed</v>
      </c>
      <c r="H145" s="30" t="s">
        <v>165</v>
      </c>
      <c r="I145" s="31" t="s">
        <v>165</v>
      </c>
      <c r="J145" s="32" t="str">
        <f t="shared" si="3"/>
        <v>Retained</v>
      </c>
      <c r="K145" s="33" t="s">
        <v>757</v>
      </c>
      <c r="L145" s="34" t="s">
        <v>217</v>
      </c>
      <c r="M145" s="35" t="str">
        <f t="shared" si="4"/>
        <v>All fields complete</v>
      </c>
      <c r="N145" s="36" t="b">
        <v>1</v>
      </c>
      <c r="O145" s="37" t="s">
        <v>53</v>
      </c>
    </row>
    <row r="146">
      <c r="A146" s="27" t="s">
        <v>758</v>
      </c>
      <c r="B146" s="28" t="s">
        <v>759</v>
      </c>
      <c r="C146" s="28" t="s">
        <v>760</v>
      </c>
      <c r="D146" s="29" t="str">
        <f t="shared" si="1"/>
        <v>Changed</v>
      </c>
      <c r="E146" s="28" t="s">
        <v>761</v>
      </c>
      <c r="F146" s="28" t="s">
        <v>762</v>
      </c>
      <c r="G146" s="29" t="str">
        <f t="shared" si="2"/>
        <v>Changed</v>
      </c>
      <c r="H146" s="30" t="s">
        <v>165</v>
      </c>
      <c r="I146" s="31" t="s">
        <v>165</v>
      </c>
      <c r="J146" s="32" t="str">
        <f t="shared" si="3"/>
        <v>Retained</v>
      </c>
      <c r="K146" s="33" t="s">
        <v>763</v>
      </c>
      <c r="L146" s="34" t="s">
        <v>217</v>
      </c>
      <c r="M146" s="35" t="str">
        <f t="shared" si="4"/>
        <v>All fields complete</v>
      </c>
      <c r="N146" s="36" t="b">
        <v>1</v>
      </c>
      <c r="O146" s="37" t="s">
        <v>53</v>
      </c>
    </row>
    <row r="147">
      <c r="A147" s="27" t="s">
        <v>764</v>
      </c>
      <c r="B147" s="28" t="s">
        <v>765</v>
      </c>
      <c r="C147" s="28" t="s">
        <v>766</v>
      </c>
      <c r="D147" s="29" t="str">
        <f t="shared" si="1"/>
        <v>Changed</v>
      </c>
      <c r="E147" s="28" t="s">
        <v>767</v>
      </c>
      <c r="F147" s="28" t="s">
        <v>767</v>
      </c>
      <c r="G147" s="29" t="str">
        <f t="shared" si="2"/>
        <v>Retained</v>
      </c>
      <c r="H147" s="30" t="s">
        <v>50</v>
      </c>
      <c r="I147" s="31" t="s">
        <v>50</v>
      </c>
      <c r="J147" s="32" t="str">
        <f t="shared" si="3"/>
        <v>Retained</v>
      </c>
      <c r="K147" s="33" t="s">
        <v>768</v>
      </c>
      <c r="L147" s="34" t="s">
        <v>217</v>
      </c>
      <c r="M147" s="35" t="str">
        <f t="shared" si="4"/>
        <v>All fields complete</v>
      </c>
      <c r="N147" s="36" t="b">
        <v>1</v>
      </c>
      <c r="O147" s="37" t="s">
        <v>53</v>
      </c>
    </row>
    <row r="148">
      <c r="A148" s="27" t="s">
        <v>769</v>
      </c>
      <c r="B148" s="28" t="s">
        <v>770</v>
      </c>
      <c r="C148" s="28" t="s">
        <v>771</v>
      </c>
      <c r="D148" s="29" t="str">
        <f t="shared" si="1"/>
        <v>Changed</v>
      </c>
      <c r="E148" s="28" t="s">
        <v>772</v>
      </c>
      <c r="F148" s="28" t="s">
        <v>772</v>
      </c>
      <c r="G148" s="29" t="str">
        <f t="shared" si="2"/>
        <v>Retained</v>
      </c>
      <c r="H148" s="30" t="s">
        <v>78</v>
      </c>
      <c r="I148" s="31" t="s">
        <v>78</v>
      </c>
      <c r="J148" s="32" t="str">
        <f t="shared" si="3"/>
        <v>Retained</v>
      </c>
      <c r="K148" s="33" t="s">
        <v>773</v>
      </c>
      <c r="L148" s="34" t="s">
        <v>217</v>
      </c>
      <c r="M148" s="35" t="str">
        <f t="shared" si="4"/>
        <v>All fields complete</v>
      </c>
      <c r="N148" s="36" t="b">
        <v>1</v>
      </c>
      <c r="O148" s="37" t="s">
        <v>53</v>
      </c>
    </row>
    <row r="149">
      <c r="A149" s="27" t="s">
        <v>774</v>
      </c>
      <c r="B149" s="28" t="s">
        <v>775</v>
      </c>
      <c r="C149" s="28" t="s">
        <v>776</v>
      </c>
      <c r="D149" s="29" t="str">
        <f t="shared" si="1"/>
        <v>Changed</v>
      </c>
      <c r="E149" s="28" t="s">
        <v>777</v>
      </c>
      <c r="F149" s="28" t="s">
        <v>777</v>
      </c>
      <c r="G149" s="29" t="str">
        <f t="shared" si="2"/>
        <v>Retained</v>
      </c>
      <c r="H149" s="30" t="s">
        <v>50</v>
      </c>
      <c r="I149" s="31" t="s">
        <v>50</v>
      </c>
      <c r="J149" s="32" t="str">
        <f t="shared" si="3"/>
        <v>Retained</v>
      </c>
      <c r="K149" s="33" t="s">
        <v>778</v>
      </c>
      <c r="L149" s="34" t="s">
        <v>217</v>
      </c>
      <c r="M149" s="35" t="str">
        <f t="shared" si="4"/>
        <v>All fields complete</v>
      </c>
      <c r="N149" s="36" t="b">
        <v>1</v>
      </c>
      <c r="O149" s="37" t="s">
        <v>53</v>
      </c>
    </row>
    <row r="150">
      <c r="A150" s="27" t="s">
        <v>779</v>
      </c>
      <c r="B150" s="28" t="s">
        <v>780</v>
      </c>
      <c r="C150" s="28" t="s">
        <v>781</v>
      </c>
      <c r="D150" s="29" t="str">
        <f t="shared" si="1"/>
        <v>Changed</v>
      </c>
      <c r="E150" s="28" t="s">
        <v>782</v>
      </c>
      <c r="F150" s="28" t="s">
        <v>782</v>
      </c>
      <c r="G150" s="29" t="str">
        <f t="shared" si="2"/>
        <v>Retained</v>
      </c>
      <c r="H150" s="30" t="s">
        <v>78</v>
      </c>
      <c r="I150" s="31" t="s">
        <v>78</v>
      </c>
      <c r="J150" s="32" t="str">
        <f t="shared" si="3"/>
        <v>Retained</v>
      </c>
      <c r="K150" s="33" t="s">
        <v>783</v>
      </c>
      <c r="L150" s="34" t="s">
        <v>217</v>
      </c>
      <c r="M150" s="35" t="str">
        <f t="shared" si="4"/>
        <v>All fields complete</v>
      </c>
      <c r="N150" s="36" t="b">
        <v>1</v>
      </c>
      <c r="O150" s="37" t="s">
        <v>53</v>
      </c>
    </row>
    <row r="151">
      <c r="A151" s="27" t="s">
        <v>784</v>
      </c>
      <c r="B151" s="28" t="s">
        <v>785</v>
      </c>
      <c r="C151" s="28" t="s">
        <v>786</v>
      </c>
      <c r="D151" s="29" t="str">
        <f t="shared" si="1"/>
        <v>Changed</v>
      </c>
      <c r="E151" s="28" t="s">
        <v>787</v>
      </c>
      <c r="F151" s="28" t="s">
        <v>787</v>
      </c>
      <c r="G151" s="29" t="str">
        <f t="shared" si="2"/>
        <v>Retained</v>
      </c>
      <c r="H151" s="30" t="s">
        <v>78</v>
      </c>
      <c r="I151" s="31" t="s">
        <v>78</v>
      </c>
      <c r="J151" s="32" t="str">
        <f t="shared" si="3"/>
        <v>Retained</v>
      </c>
      <c r="K151" s="33" t="s">
        <v>788</v>
      </c>
      <c r="L151" s="34" t="s">
        <v>217</v>
      </c>
      <c r="M151" s="35" t="str">
        <f t="shared" si="4"/>
        <v>All fields complete</v>
      </c>
      <c r="N151" s="36" t="b">
        <v>1</v>
      </c>
      <c r="O151" s="37" t="s">
        <v>53</v>
      </c>
    </row>
    <row r="152">
      <c r="A152" s="27" t="s">
        <v>789</v>
      </c>
      <c r="B152" s="28" t="s">
        <v>790</v>
      </c>
      <c r="C152" s="28" t="s">
        <v>791</v>
      </c>
      <c r="D152" s="29" t="str">
        <f t="shared" si="1"/>
        <v>Changed</v>
      </c>
      <c r="E152" s="28" t="s">
        <v>792</v>
      </c>
      <c r="F152" s="28" t="s">
        <v>792</v>
      </c>
      <c r="G152" s="29" t="str">
        <f t="shared" si="2"/>
        <v>Retained</v>
      </c>
      <c r="H152" s="30" t="s">
        <v>50</v>
      </c>
      <c r="I152" s="31" t="s">
        <v>50</v>
      </c>
      <c r="J152" s="32" t="str">
        <f t="shared" si="3"/>
        <v>Retained</v>
      </c>
      <c r="K152" s="33" t="s">
        <v>793</v>
      </c>
      <c r="L152" s="34" t="s">
        <v>217</v>
      </c>
      <c r="M152" s="35" t="str">
        <f t="shared" si="4"/>
        <v>All fields complete</v>
      </c>
      <c r="N152" s="36" t="b">
        <v>1</v>
      </c>
      <c r="O152" s="37" t="s">
        <v>53</v>
      </c>
    </row>
    <row r="153">
      <c r="A153" s="27" t="s">
        <v>794</v>
      </c>
      <c r="B153" s="28" t="s">
        <v>795</v>
      </c>
      <c r="C153" s="28" t="s">
        <v>796</v>
      </c>
      <c r="D153" s="29" t="str">
        <f t="shared" si="1"/>
        <v>Changed</v>
      </c>
      <c r="E153" s="28" t="s">
        <v>797</v>
      </c>
      <c r="F153" s="28" t="s">
        <v>797</v>
      </c>
      <c r="G153" s="29" t="str">
        <f t="shared" si="2"/>
        <v>Retained</v>
      </c>
      <c r="H153" s="30" t="s">
        <v>165</v>
      </c>
      <c r="I153" s="31" t="s">
        <v>165</v>
      </c>
      <c r="J153" s="32" t="str">
        <f t="shared" si="3"/>
        <v>Retained</v>
      </c>
      <c r="K153" s="33" t="s">
        <v>798</v>
      </c>
      <c r="L153" s="34" t="s">
        <v>217</v>
      </c>
      <c r="M153" s="35" t="str">
        <f t="shared" si="4"/>
        <v>All fields complete</v>
      </c>
      <c r="N153" s="36" t="b">
        <v>1</v>
      </c>
      <c r="O153" s="37" t="s">
        <v>53</v>
      </c>
    </row>
    <row r="154">
      <c r="A154" s="27" t="s">
        <v>799</v>
      </c>
      <c r="B154" s="33" t="s">
        <v>800</v>
      </c>
      <c r="C154" s="33" t="s">
        <v>800</v>
      </c>
      <c r="D154" s="29" t="str">
        <f t="shared" si="1"/>
        <v>Retained</v>
      </c>
      <c r="E154" s="33" t="s">
        <v>801</v>
      </c>
      <c r="F154" s="33" t="s">
        <v>801</v>
      </c>
      <c r="G154" s="29" t="str">
        <f t="shared" si="2"/>
        <v>Retained</v>
      </c>
      <c r="H154" s="37" t="s">
        <v>100</v>
      </c>
      <c r="I154" s="37" t="s">
        <v>100</v>
      </c>
      <c r="J154" s="32" t="str">
        <f t="shared" si="3"/>
        <v>Retained</v>
      </c>
      <c r="K154" s="33" t="s">
        <v>802</v>
      </c>
      <c r="L154" s="34" t="s">
        <v>217</v>
      </c>
      <c r="M154" s="35" t="str">
        <f t="shared" si="4"/>
        <v>All fields complete</v>
      </c>
      <c r="N154" s="36" t="b">
        <v>1</v>
      </c>
      <c r="O154" s="38" t="s">
        <v>86</v>
      </c>
    </row>
    <row r="155">
      <c r="A155" s="27" t="s">
        <v>803</v>
      </c>
      <c r="B155" s="28" t="s">
        <v>804</v>
      </c>
      <c r="C155" s="28" t="s">
        <v>805</v>
      </c>
      <c r="D155" s="29" t="str">
        <f t="shared" si="1"/>
        <v>Changed</v>
      </c>
      <c r="E155" s="28" t="s">
        <v>806</v>
      </c>
      <c r="F155" s="28" t="s">
        <v>807</v>
      </c>
      <c r="G155" s="29" t="str">
        <f t="shared" si="2"/>
        <v>Changed</v>
      </c>
      <c r="H155" s="30" t="s">
        <v>165</v>
      </c>
      <c r="I155" s="31" t="s">
        <v>165</v>
      </c>
      <c r="J155" s="32" t="str">
        <f t="shared" si="3"/>
        <v>Retained</v>
      </c>
      <c r="K155" s="33" t="s">
        <v>808</v>
      </c>
      <c r="L155" s="34" t="s">
        <v>217</v>
      </c>
      <c r="M155" s="35" t="str">
        <f t="shared" si="4"/>
        <v>All fields complete</v>
      </c>
      <c r="N155" s="36" t="b">
        <v>1</v>
      </c>
      <c r="O155" s="37" t="s">
        <v>53</v>
      </c>
    </row>
    <row r="156">
      <c r="A156" s="27" t="s">
        <v>809</v>
      </c>
      <c r="B156" s="39" t="s">
        <v>810</v>
      </c>
      <c r="C156" s="39" t="s">
        <v>811</v>
      </c>
      <c r="D156" s="29" t="str">
        <f t="shared" si="1"/>
        <v>Changed</v>
      </c>
      <c r="E156" s="39" t="s">
        <v>812</v>
      </c>
      <c r="F156" s="43" t="s">
        <v>813</v>
      </c>
      <c r="G156" s="29" t="str">
        <f t="shared" si="2"/>
        <v>Changed</v>
      </c>
      <c r="H156" s="37" t="s">
        <v>78</v>
      </c>
      <c r="I156" s="37" t="s">
        <v>78</v>
      </c>
      <c r="J156" s="32" t="str">
        <f t="shared" si="3"/>
        <v>Retained</v>
      </c>
      <c r="K156" s="33" t="s">
        <v>814</v>
      </c>
      <c r="L156" s="37" t="s">
        <v>116</v>
      </c>
      <c r="M156" s="35" t="str">
        <f t="shared" si="4"/>
        <v>All fields complete</v>
      </c>
      <c r="N156" s="36" t="b">
        <v>1</v>
      </c>
      <c r="O156" s="38" t="s">
        <v>74</v>
      </c>
    </row>
    <row r="157">
      <c r="A157" s="27" t="s">
        <v>815</v>
      </c>
      <c r="B157" s="33" t="s">
        <v>816</v>
      </c>
      <c r="C157" s="33" t="s">
        <v>817</v>
      </c>
      <c r="D157" s="29" t="str">
        <f t="shared" si="1"/>
        <v>Changed</v>
      </c>
      <c r="E157" s="33" t="s">
        <v>818</v>
      </c>
      <c r="F157" s="33" t="s">
        <v>819</v>
      </c>
      <c r="G157" s="29" t="str">
        <f t="shared" si="2"/>
        <v>Changed</v>
      </c>
      <c r="H157" s="37" t="s">
        <v>100</v>
      </c>
      <c r="I157" s="37" t="s">
        <v>100</v>
      </c>
      <c r="J157" s="32" t="str">
        <f t="shared" si="3"/>
        <v>Retained</v>
      </c>
      <c r="K157" s="33" t="s">
        <v>820</v>
      </c>
      <c r="L157" s="34" t="s">
        <v>217</v>
      </c>
      <c r="M157" s="35" t="str">
        <f t="shared" si="4"/>
        <v>All fields complete</v>
      </c>
      <c r="N157" s="36" t="b">
        <v>1</v>
      </c>
      <c r="O157" s="38" t="s">
        <v>86</v>
      </c>
    </row>
    <row r="158">
      <c r="A158" s="27" t="s">
        <v>821</v>
      </c>
      <c r="B158" s="28" t="s">
        <v>822</v>
      </c>
      <c r="C158" s="28" t="s">
        <v>823</v>
      </c>
      <c r="D158" s="29" t="str">
        <f t="shared" si="1"/>
        <v>Changed</v>
      </c>
      <c r="E158" s="28" t="s">
        <v>824</v>
      </c>
      <c r="F158" s="28" t="s">
        <v>825</v>
      </c>
      <c r="G158" s="29" t="str">
        <f t="shared" si="2"/>
        <v>Changed</v>
      </c>
      <c r="H158" s="30" t="s">
        <v>165</v>
      </c>
      <c r="I158" s="31" t="s">
        <v>165</v>
      </c>
      <c r="J158" s="32" t="str">
        <f t="shared" si="3"/>
        <v>Retained</v>
      </c>
      <c r="K158" s="33" t="s">
        <v>826</v>
      </c>
      <c r="L158" s="34" t="s">
        <v>217</v>
      </c>
      <c r="M158" s="35" t="str">
        <f t="shared" si="4"/>
        <v>All fields complete</v>
      </c>
      <c r="N158" s="36" t="b">
        <v>1</v>
      </c>
      <c r="O158" s="37" t="s">
        <v>53</v>
      </c>
    </row>
    <row r="159">
      <c r="A159" s="27" t="s">
        <v>827</v>
      </c>
      <c r="B159" s="33" t="s">
        <v>828</v>
      </c>
      <c r="C159" s="33" t="s">
        <v>829</v>
      </c>
      <c r="D159" s="29" t="str">
        <f t="shared" si="1"/>
        <v>Changed</v>
      </c>
      <c r="E159" s="33" t="s">
        <v>830</v>
      </c>
      <c r="F159" s="33" t="s">
        <v>830</v>
      </c>
      <c r="G159" s="29" t="str">
        <f t="shared" si="2"/>
        <v>Retained</v>
      </c>
      <c r="H159" s="37" t="s">
        <v>100</v>
      </c>
      <c r="I159" s="37" t="s">
        <v>100</v>
      </c>
      <c r="J159" s="32" t="str">
        <f t="shared" si="3"/>
        <v>Retained</v>
      </c>
      <c r="K159" s="33" t="s">
        <v>831</v>
      </c>
      <c r="L159" s="34" t="s">
        <v>217</v>
      </c>
      <c r="M159" s="35" t="str">
        <f t="shared" si="4"/>
        <v>All fields complete</v>
      </c>
      <c r="N159" s="36" t="b">
        <v>1</v>
      </c>
      <c r="O159" s="38" t="s">
        <v>86</v>
      </c>
    </row>
    <row r="160">
      <c r="A160" s="27" t="s">
        <v>832</v>
      </c>
      <c r="B160" s="33" t="s">
        <v>833</v>
      </c>
      <c r="C160" s="33" t="s">
        <v>834</v>
      </c>
      <c r="D160" s="29" t="str">
        <f t="shared" si="1"/>
        <v>Changed</v>
      </c>
      <c r="E160" s="33" t="s">
        <v>835</v>
      </c>
      <c r="F160" s="33" t="s">
        <v>836</v>
      </c>
      <c r="G160" s="29" t="str">
        <f t="shared" si="2"/>
        <v>Changed</v>
      </c>
      <c r="H160" s="37" t="s">
        <v>165</v>
      </c>
      <c r="I160" s="37" t="s">
        <v>165</v>
      </c>
      <c r="J160" s="32" t="str">
        <f t="shared" si="3"/>
        <v>Retained</v>
      </c>
      <c r="K160" s="33" t="s">
        <v>837</v>
      </c>
      <c r="L160" s="34" t="s">
        <v>431</v>
      </c>
      <c r="M160" s="35" t="str">
        <f t="shared" si="4"/>
        <v>All fields complete</v>
      </c>
      <c r="N160" s="36" t="b">
        <v>1</v>
      </c>
      <c r="O160" s="38" t="s">
        <v>86</v>
      </c>
    </row>
    <row r="161">
      <c r="A161" s="27" t="s">
        <v>838</v>
      </c>
      <c r="B161" s="28" t="s">
        <v>839</v>
      </c>
      <c r="C161" s="28" t="s">
        <v>840</v>
      </c>
      <c r="D161" s="29" t="str">
        <f t="shared" si="1"/>
        <v>Changed</v>
      </c>
      <c r="E161" s="28" t="s">
        <v>431</v>
      </c>
      <c r="F161" s="28" t="s">
        <v>841</v>
      </c>
      <c r="G161" s="29" t="str">
        <f t="shared" si="2"/>
        <v>Changed</v>
      </c>
      <c r="H161" s="30" t="s">
        <v>165</v>
      </c>
      <c r="I161" s="31" t="s">
        <v>165</v>
      </c>
      <c r="J161" s="32" t="str">
        <f t="shared" si="3"/>
        <v>Retained</v>
      </c>
      <c r="K161" s="33" t="s">
        <v>842</v>
      </c>
      <c r="L161" s="34" t="s">
        <v>431</v>
      </c>
      <c r="M161" s="35" t="str">
        <f t="shared" si="4"/>
        <v>All fields complete</v>
      </c>
      <c r="N161" s="36" t="b">
        <v>1</v>
      </c>
      <c r="O161" s="37" t="s">
        <v>53</v>
      </c>
    </row>
    <row r="162">
      <c r="A162" s="27" t="s">
        <v>843</v>
      </c>
      <c r="B162" s="28" t="s">
        <v>844</v>
      </c>
      <c r="C162" s="28" t="s">
        <v>844</v>
      </c>
      <c r="D162" s="29" t="str">
        <f t="shared" si="1"/>
        <v>Retained</v>
      </c>
      <c r="E162" s="28" t="s">
        <v>845</v>
      </c>
      <c r="F162" s="28" t="s">
        <v>845</v>
      </c>
      <c r="G162" s="29" t="str">
        <f t="shared" si="2"/>
        <v>Retained</v>
      </c>
      <c r="H162" s="30" t="s">
        <v>78</v>
      </c>
      <c r="I162" s="31" t="s">
        <v>78</v>
      </c>
      <c r="J162" s="32" t="str">
        <f t="shared" si="3"/>
        <v>Retained</v>
      </c>
      <c r="K162" s="33" t="s">
        <v>846</v>
      </c>
      <c r="L162" s="34" t="s">
        <v>60</v>
      </c>
      <c r="M162" s="35" t="str">
        <f t="shared" si="4"/>
        <v>All fields complete</v>
      </c>
      <c r="N162" s="36" t="b">
        <v>1</v>
      </c>
      <c r="O162" s="37" t="s">
        <v>53</v>
      </c>
    </row>
    <row r="163">
      <c r="A163" s="27" t="s">
        <v>847</v>
      </c>
      <c r="B163" s="28" t="s">
        <v>848</v>
      </c>
      <c r="C163" s="28" t="s">
        <v>848</v>
      </c>
      <c r="D163" s="29" t="str">
        <f t="shared" si="1"/>
        <v>Retained</v>
      </c>
      <c r="E163" s="28" t="s">
        <v>849</v>
      </c>
      <c r="F163" s="28" t="s">
        <v>849</v>
      </c>
      <c r="G163" s="29" t="str">
        <f t="shared" si="2"/>
        <v>Retained</v>
      </c>
      <c r="H163" s="30" t="s">
        <v>127</v>
      </c>
      <c r="I163" s="31" t="s">
        <v>127</v>
      </c>
      <c r="J163" s="32" t="str">
        <f t="shared" si="3"/>
        <v>Retained</v>
      </c>
      <c r="K163" s="33" t="s">
        <v>850</v>
      </c>
      <c r="L163" s="34" t="s">
        <v>60</v>
      </c>
      <c r="M163" s="35" t="str">
        <f t="shared" si="4"/>
        <v>All fields complete</v>
      </c>
      <c r="N163" s="36" t="b">
        <v>1</v>
      </c>
      <c r="O163" s="37" t="s">
        <v>53</v>
      </c>
    </row>
    <row r="164">
      <c r="A164" s="27" t="s">
        <v>851</v>
      </c>
      <c r="B164" s="28" t="s">
        <v>852</v>
      </c>
      <c r="C164" s="28" t="s">
        <v>852</v>
      </c>
      <c r="D164" s="29" t="str">
        <f t="shared" si="1"/>
        <v>Retained</v>
      </c>
      <c r="E164" s="28" t="s">
        <v>853</v>
      </c>
      <c r="F164" s="28" t="s">
        <v>853</v>
      </c>
      <c r="G164" s="29" t="str">
        <f t="shared" si="2"/>
        <v>Retained</v>
      </c>
      <c r="H164" s="30" t="s">
        <v>165</v>
      </c>
      <c r="I164" s="31" t="s">
        <v>165</v>
      </c>
      <c r="J164" s="32" t="str">
        <f t="shared" si="3"/>
        <v>Retained</v>
      </c>
      <c r="K164" s="33" t="s">
        <v>854</v>
      </c>
      <c r="L164" s="34" t="s">
        <v>451</v>
      </c>
      <c r="M164" s="35" t="str">
        <f t="shared" si="4"/>
        <v>All fields complete</v>
      </c>
      <c r="N164" s="36" t="b">
        <v>1</v>
      </c>
      <c r="O164" s="37" t="s">
        <v>53</v>
      </c>
    </row>
    <row r="165">
      <c r="A165" s="27" t="s">
        <v>855</v>
      </c>
      <c r="B165" s="28" t="s">
        <v>856</v>
      </c>
      <c r="C165" s="28" t="s">
        <v>857</v>
      </c>
      <c r="D165" s="29" t="str">
        <f t="shared" si="1"/>
        <v>Changed</v>
      </c>
      <c r="E165" s="28" t="s">
        <v>858</v>
      </c>
      <c r="F165" s="28" t="s">
        <v>859</v>
      </c>
      <c r="G165" s="29" t="str">
        <f t="shared" si="2"/>
        <v>Changed</v>
      </c>
      <c r="H165" s="30" t="s">
        <v>71</v>
      </c>
      <c r="I165" s="37" t="s">
        <v>165</v>
      </c>
      <c r="J165" s="32" t="str">
        <f t="shared" si="3"/>
        <v>Changed</v>
      </c>
      <c r="K165" s="33" t="s">
        <v>860</v>
      </c>
      <c r="L165" s="34" t="s">
        <v>451</v>
      </c>
      <c r="M165" s="35" t="str">
        <f t="shared" si="4"/>
        <v>All fields complete</v>
      </c>
      <c r="N165" s="36" t="b">
        <v>1</v>
      </c>
      <c r="O165" s="37" t="s">
        <v>53</v>
      </c>
    </row>
    <row r="166">
      <c r="A166" s="27" t="s">
        <v>861</v>
      </c>
      <c r="B166" s="28" t="s">
        <v>862</v>
      </c>
      <c r="C166" s="28" t="s">
        <v>862</v>
      </c>
      <c r="D166" s="29" t="str">
        <f t="shared" si="1"/>
        <v>Retained</v>
      </c>
      <c r="E166" s="28" t="s">
        <v>863</v>
      </c>
      <c r="F166" s="28" t="s">
        <v>864</v>
      </c>
      <c r="G166" s="29" t="str">
        <f t="shared" si="2"/>
        <v>Changed</v>
      </c>
      <c r="H166" s="30" t="s">
        <v>78</v>
      </c>
      <c r="I166" s="31" t="s">
        <v>78</v>
      </c>
      <c r="J166" s="32" t="str">
        <f t="shared" si="3"/>
        <v>Retained</v>
      </c>
      <c r="K166" s="33" t="s">
        <v>865</v>
      </c>
      <c r="L166" s="34" t="s">
        <v>451</v>
      </c>
      <c r="M166" s="35" t="str">
        <f t="shared" si="4"/>
        <v>All fields complete</v>
      </c>
      <c r="N166" s="36" t="b">
        <v>1</v>
      </c>
      <c r="O166" s="37" t="s">
        <v>53</v>
      </c>
    </row>
    <row r="167">
      <c r="A167" s="27" t="s">
        <v>866</v>
      </c>
      <c r="B167" s="28" t="s">
        <v>867</v>
      </c>
      <c r="C167" s="28" t="s">
        <v>867</v>
      </c>
      <c r="D167" s="29" t="str">
        <f t="shared" si="1"/>
        <v>Retained</v>
      </c>
      <c r="E167" s="28" t="s">
        <v>868</v>
      </c>
      <c r="F167" s="28" t="s">
        <v>868</v>
      </c>
      <c r="G167" s="29" t="str">
        <f t="shared" si="2"/>
        <v>Retained</v>
      </c>
      <c r="H167" s="30" t="s">
        <v>165</v>
      </c>
      <c r="I167" s="31" t="s">
        <v>165</v>
      </c>
      <c r="J167" s="32" t="str">
        <f t="shared" si="3"/>
        <v>Retained</v>
      </c>
      <c r="K167" s="33" t="s">
        <v>869</v>
      </c>
      <c r="L167" s="34" t="s">
        <v>122</v>
      </c>
      <c r="M167" s="35" t="str">
        <f t="shared" si="4"/>
        <v>All fields complete</v>
      </c>
      <c r="N167" s="36" t="b">
        <v>1</v>
      </c>
      <c r="O167" s="37" t="s">
        <v>53</v>
      </c>
    </row>
    <row r="168">
      <c r="A168" s="27" t="s">
        <v>870</v>
      </c>
      <c r="B168" s="39" t="s">
        <v>871</v>
      </c>
      <c r="C168" s="39" t="s">
        <v>872</v>
      </c>
      <c r="D168" s="29" t="str">
        <f t="shared" si="1"/>
        <v>Changed</v>
      </c>
      <c r="E168" s="39" t="s">
        <v>873</v>
      </c>
      <c r="F168" s="39" t="s">
        <v>873</v>
      </c>
      <c r="G168" s="29" t="str">
        <f t="shared" si="2"/>
        <v>Retained</v>
      </c>
      <c r="H168" s="37" t="s">
        <v>100</v>
      </c>
      <c r="I168" s="37" t="s">
        <v>100</v>
      </c>
      <c r="J168" s="32" t="str">
        <f t="shared" si="3"/>
        <v>Retained</v>
      </c>
      <c r="K168" s="33" t="s">
        <v>874</v>
      </c>
      <c r="L168" s="37" t="s">
        <v>451</v>
      </c>
      <c r="M168" s="35" t="str">
        <f t="shared" si="4"/>
        <v>All fields complete</v>
      </c>
      <c r="N168" s="36" t="b">
        <v>1</v>
      </c>
      <c r="O168" s="38" t="s">
        <v>74</v>
      </c>
    </row>
    <row r="169">
      <c r="A169" s="27" t="s">
        <v>875</v>
      </c>
      <c r="B169" s="39" t="s">
        <v>876</v>
      </c>
      <c r="C169" s="39" t="s">
        <v>877</v>
      </c>
      <c r="D169" s="29" t="str">
        <f t="shared" si="1"/>
        <v>Changed</v>
      </c>
      <c r="E169" s="39" t="s">
        <v>878</v>
      </c>
      <c r="F169" s="39" t="s">
        <v>878</v>
      </c>
      <c r="G169" s="29" t="str">
        <f t="shared" si="2"/>
        <v>Retained</v>
      </c>
      <c r="H169" s="37" t="s">
        <v>78</v>
      </c>
      <c r="I169" s="37" t="s">
        <v>78</v>
      </c>
      <c r="J169" s="32" t="str">
        <f t="shared" si="3"/>
        <v>Retained</v>
      </c>
      <c r="K169" s="33" t="s">
        <v>879</v>
      </c>
      <c r="L169" s="37" t="s">
        <v>451</v>
      </c>
      <c r="M169" s="35" t="str">
        <f t="shared" si="4"/>
        <v>All fields complete</v>
      </c>
      <c r="N169" s="36" t="b">
        <v>1</v>
      </c>
      <c r="O169" s="38" t="s">
        <v>74</v>
      </c>
    </row>
    <row r="170">
      <c r="A170" s="27" t="s">
        <v>880</v>
      </c>
      <c r="B170" s="28" t="s">
        <v>881</v>
      </c>
      <c r="C170" s="28" t="s">
        <v>881</v>
      </c>
      <c r="D170" s="29" t="str">
        <f t="shared" si="1"/>
        <v>Retained</v>
      </c>
      <c r="E170" s="28" t="s">
        <v>882</v>
      </c>
      <c r="F170" s="28" t="s">
        <v>883</v>
      </c>
      <c r="G170" s="29" t="str">
        <f t="shared" si="2"/>
        <v>Changed</v>
      </c>
      <c r="H170" s="30" t="s">
        <v>78</v>
      </c>
      <c r="I170" s="31" t="s">
        <v>78</v>
      </c>
      <c r="J170" s="32" t="str">
        <f t="shared" si="3"/>
        <v>Retained</v>
      </c>
      <c r="K170" s="33" t="s">
        <v>884</v>
      </c>
      <c r="L170" s="34" t="s">
        <v>549</v>
      </c>
      <c r="M170" s="35" t="str">
        <f t="shared" si="4"/>
        <v>All fields complete</v>
      </c>
      <c r="N170" s="36" t="b">
        <v>1</v>
      </c>
      <c r="O170" s="37" t="s">
        <v>53</v>
      </c>
    </row>
    <row r="171">
      <c r="A171" s="27" t="s">
        <v>885</v>
      </c>
      <c r="B171" s="28" t="s">
        <v>886</v>
      </c>
      <c r="C171" s="28" t="s">
        <v>886</v>
      </c>
      <c r="D171" s="29" t="str">
        <f t="shared" si="1"/>
        <v>Retained</v>
      </c>
      <c r="E171" s="28" t="s">
        <v>887</v>
      </c>
      <c r="F171" s="28" t="s">
        <v>887</v>
      </c>
      <c r="G171" s="29" t="str">
        <f t="shared" si="2"/>
        <v>Retained</v>
      </c>
      <c r="H171" s="38" t="s">
        <v>57</v>
      </c>
      <c r="I171" s="37" t="s">
        <v>58</v>
      </c>
      <c r="J171" s="32" t="str">
        <f t="shared" si="3"/>
        <v>Changed</v>
      </c>
      <c r="K171" s="33" t="s">
        <v>888</v>
      </c>
      <c r="L171" s="34" t="s">
        <v>431</v>
      </c>
      <c r="M171" s="35" t="str">
        <f t="shared" si="4"/>
        <v>All fields complete</v>
      </c>
      <c r="N171" s="36" t="b">
        <v>1</v>
      </c>
      <c r="O171" s="37" t="s">
        <v>53</v>
      </c>
    </row>
    <row r="172">
      <c r="A172" s="27" t="s">
        <v>889</v>
      </c>
      <c r="B172" s="28" t="s">
        <v>890</v>
      </c>
      <c r="C172" s="28" t="s">
        <v>890</v>
      </c>
      <c r="D172" s="29" t="str">
        <f t="shared" si="1"/>
        <v>Retained</v>
      </c>
      <c r="E172" s="28" t="s">
        <v>891</v>
      </c>
      <c r="F172" s="28" t="s">
        <v>891</v>
      </c>
      <c r="G172" s="29" t="str">
        <f t="shared" si="2"/>
        <v>Retained</v>
      </c>
      <c r="H172" s="30" t="s">
        <v>78</v>
      </c>
      <c r="I172" s="31" t="s">
        <v>78</v>
      </c>
      <c r="J172" s="32" t="str">
        <f t="shared" si="3"/>
        <v>Retained</v>
      </c>
      <c r="K172" s="33" t="s">
        <v>892</v>
      </c>
      <c r="L172" s="34" t="s">
        <v>431</v>
      </c>
      <c r="M172" s="35" t="str">
        <f t="shared" si="4"/>
        <v>All fields complete</v>
      </c>
      <c r="N172" s="36" t="b">
        <v>1</v>
      </c>
      <c r="O172" s="37" t="s">
        <v>53</v>
      </c>
    </row>
    <row r="173">
      <c r="A173" s="27" t="s">
        <v>893</v>
      </c>
      <c r="B173" s="28" t="s">
        <v>894</v>
      </c>
      <c r="C173" s="28" t="s">
        <v>894</v>
      </c>
      <c r="D173" s="29" t="str">
        <f t="shared" si="1"/>
        <v>Retained</v>
      </c>
      <c r="E173" s="28" t="s">
        <v>895</v>
      </c>
      <c r="F173" s="28" t="s">
        <v>895</v>
      </c>
      <c r="G173" s="29" t="str">
        <f t="shared" si="2"/>
        <v>Retained</v>
      </c>
      <c r="H173" s="30" t="s">
        <v>165</v>
      </c>
      <c r="I173" s="31" t="s">
        <v>165</v>
      </c>
      <c r="J173" s="32" t="str">
        <f t="shared" si="3"/>
        <v>Retained</v>
      </c>
      <c r="K173" s="33" t="s">
        <v>896</v>
      </c>
      <c r="L173" s="34" t="s">
        <v>451</v>
      </c>
      <c r="M173" s="35" t="str">
        <f t="shared" si="4"/>
        <v>All fields complete</v>
      </c>
      <c r="N173" s="36" t="b">
        <v>1</v>
      </c>
      <c r="O173" s="37" t="s">
        <v>53</v>
      </c>
    </row>
    <row r="174">
      <c r="A174" s="27" t="s">
        <v>897</v>
      </c>
      <c r="B174" s="33" t="s">
        <v>898</v>
      </c>
      <c r="C174" s="33" t="s">
        <v>899</v>
      </c>
      <c r="D174" s="29" t="str">
        <f t="shared" si="1"/>
        <v>Changed</v>
      </c>
      <c r="E174" s="33" t="s">
        <v>900</v>
      </c>
      <c r="F174" s="33" t="s">
        <v>900</v>
      </c>
      <c r="G174" s="29" t="str">
        <f t="shared" si="2"/>
        <v>Retained</v>
      </c>
      <c r="H174" s="37" t="s">
        <v>71</v>
      </c>
      <c r="I174" s="37" t="s">
        <v>71</v>
      </c>
      <c r="J174" s="32" t="str">
        <f t="shared" si="3"/>
        <v>Retained</v>
      </c>
      <c r="K174" s="33" t="s">
        <v>901</v>
      </c>
      <c r="L174" s="34" t="s">
        <v>217</v>
      </c>
      <c r="M174" s="35" t="str">
        <f t="shared" si="4"/>
        <v>All fields complete</v>
      </c>
      <c r="N174" s="36" t="b">
        <v>1</v>
      </c>
      <c r="O174" s="38" t="s">
        <v>86</v>
      </c>
    </row>
    <row r="175">
      <c r="A175" s="27" t="s">
        <v>902</v>
      </c>
      <c r="B175" s="33" t="s">
        <v>903</v>
      </c>
      <c r="C175" s="33" t="s">
        <v>904</v>
      </c>
      <c r="D175" s="29" t="str">
        <f t="shared" si="1"/>
        <v>Changed</v>
      </c>
      <c r="E175" s="33" t="s">
        <v>905</v>
      </c>
      <c r="F175" s="33" t="s">
        <v>906</v>
      </c>
      <c r="G175" s="29" t="str">
        <f t="shared" si="2"/>
        <v>Changed</v>
      </c>
      <c r="H175" s="37" t="s">
        <v>100</v>
      </c>
      <c r="I175" s="37" t="s">
        <v>100</v>
      </c>
      <c r="J175" s="32" t="str">
        <f t="shared" si="3"/>
        <v>Retained</v>
      </c>
      <c r="K175" s="33" t="s">
        <v>907</v>
      </c>
      <c r="L175" s="34" t="s">
        <v>116</v>
      </c>
      <c r="M175" s="35" t="str">
        <f t="shared" si="4"/>
        <v>All fields complete</v>
      </c>
      <c r="N175" s="36" t="b">
        <v>1</v>
      </c>
      <c r="O175" s="38" t="s">
        <v>86</v>
      </c>
    </row>
    <row r="176">
      <c r="A176" s="27" t="s">
        <v>908</v>
      </c>
      <c r="B176" s="33" t="s">
        <v>909</v>
      </c>
      <c r="C176" s="33" t="s">
        <v>910</v>
      </c>
      <c r="D176" s="29" t="str">
        <f t="shared" si="1"/>
        <v>Changed</v>
      </c>
      <c r="E176" s="33" t="s">
        <v>911</v>
      </c>
      <c r="F176" s="33" t="s">
        <v>912</v>
      </c>
      <c r="G176" s="29" t="str">
        <f t="shared" si="2"/>
        <v>Changed</v>
      </c>
      <c r="H176" s="37" t="s">
        <v>78</v>
      </c>
      <c r="I176" s="37" t="s">
        <v>78</v>
      </c>
      <c r="J176" s="32" t="str">
        <f t="shared" si="3"/>
        <v>Retained</v>
      </c>
      <c r="K176" s="33" t="s">
        <v>913</v>
      </c>
      <c r="L176" s="34" t="s">
        <v>116</v>
      </c>
      <c r="M176" s="35" t="str">
        <f t="shared" si="4"/>
        <v>All fields complete</v>
      </c>
      <c r="N176" s="36" t="b">
        <v>1</v>
      </c>
      <c r="O176" s="38" t="s">
        <v>86</v>
      </c>
    </row>
    <row r="177">
      <c r="A177" s="27" t="s">
        <v>914</v>
      </c>
      <c r="B177" s="28" t="s">
        <v>915</v>
      </c>
      <c r="C177" s="28" t="s">
        <v>915</v>
      </c>
      <c r="D177" s="29" t="str">
        <f t="shared" si="1"/>
        <v>Retained</v>
      </c>
      <c r="E177" s="28" t="s">
        <v>916</v>
      </c>
      <c r="F177" s="28" t="s">
        <v>917</v>
      </c>
      <c r="G177" s="29" t="str">
        <f t="shared" si="2"/>
        <v>Changed</v>
      </c>
      <c r="H177" s="30" t="s">
        <v>78</v>
      </c>
      <c r="I177" s="31" t="s">
        <v>78</v>
      </c>
      <c r="J177" s="32" t="str">
        <f t="shared" si="3"/>
        <v>Retained</v>
      </c>
      <c r="K177" s="33" t="s">
        <v>918</v>
      </c>
      <c r="L177" s="34" t="s">
        <v>233</v>
      </c>
      <c r="M177" s="35" t="str">
        <f t="shared" si="4"/>
        <v>All fields complete</v>
      </c>
      <c r="N177" s="36" t="b">
        <v>1</v>
      </c>
      <c r="O177" s="37" t="s">
        <v>53</v>
      </c>
    </row>
    <row r="178">
      <c r="A178" s="27" t="s">
        <v>919</v>
      </c>
      <c r="B178" s="28" t="s">
        <v>920</v>
      </c>
      <c r="C178" s="28" t="s">
        <v>920</v>
      </c>
      <c r="D178" s="29" t="str">
        <f t="shared" si="1"/>
        <v>Retained</v>
      </c>
      <c r="E178" s="28" t="s">
        <v>921</v>
      </c>
      <c r="F178" s="28" t="s">
        <v>922</v>
      </c>
      <c r="G178" s="29" t="str">
        <f t="shared" si="2"/>
        <v>Changed</v>
      </c>
      <c r="H178" s="30" t="s">
        <v>923</v>
      </c>
      <c r="I178" s="31" t="s">
        <v>923</v>
      </c>
      <c r="J178" s="32" t="str">
        <f t="shared" si="3"/>
        <v>Retained</v>
      </c>
      <c r="K178" s="33" t="s">
        <v>924</v>
      </c>
      <c r="L178" s="34" t="s">
        <v>233</v>
      </c>
      <c r="M178" s="35" t="str">
        <f t="shared" si="4"/>
        <v>All fields complete</v>
      </c>
      <c r="N178" s="36" t="b">
        <v>1</v>
      </c>
      <c r="O178" s="37" t="s">
        <v>53</v>
      </c>
    </row>
    <row r="179">
      <c r="A179" s="27" t="s">
        <v>925</v>
      </c>
      <c r="B179" s="33" t="s">
        <v>926</v>
      </c>
      <c r="C179" s="33" t="s">
        <v>927</v>
      </c>
      <c r="D179" s="29" t="str">
        <f t="shared" si="1"/>
        <v>Changed</v>
      </c>
      <c r="E179" s="33" t="s">
        <v>928</v>
      </c>
      <c r="F179" s="33" t="s">
        <v>928</v>
      </c>
      <c r="G179" s="29" t="str">
        <f t="shared" si="2"/>
        <v>Retained</v>
      </c>
      <c r="H179" s="37" t="s">
        <v>66</v>
      </c>
      <c r="I179" s="37" t="s">
        <v>66</v>
      </c>
      <c r="J179" s="32" t="str">
        <f t="shared" si="3"/>
        <v>Retained</v>
      </c>
      <c r="K179" s="33" t="s">
        <v>929</v>
      </c>
      <c r="L179" s="34" t="s">
        <v>233</v>
      </c>
      <c r="M179" s="35" t="str">
        <f t="shared" si="4"/>
        <v>All fields complete</v>
      </c>
      <c r="N179" s="36" t="b">
        <v>1</v>
      </c>
      <c r="O179" s="38" t="s">
        <v>86</v>
      </c>
    </row>
    <row r="180">
      <c r="A180" s="27" t="s">
        <v>930</v>
      </c>
      <c r="B180" s="33" t="s">
        <v>931</v>
      </c>
      <c r="C180" s="33" t="s">
        <v>932</v>
      </c>
      <c r="D180" s="29" t="str">
        <f t="shared" si="1"/>
        <v>Changed</v>
      </c>
      <c r="E180" s="33" t="s">
        <v>933</v>
      </c>
      <c r="F180" s="33" t="s">
        <v>933</v>
      </c>
      <c r="G180" s="29" t="str">
        <f t="shared" si="2"/>
        <v>Retained</v>
      </c>
      <c r="H180" s="37" t="s">
        <v>66</v>
      </c>
      <c r="I180" s="37" t="s">
        <v>66</v>
      </c>
      <c r="J180" s="32" t="str">
        <f t="shared" si="3"/>
        <v>Retained</v>
      </c>
      <c r="K180" s="33" t="s">
        <v>934</v>
      </c>
      <c r="L180" s="34" t="s">
        <v>233</v>
      </c>
      <c r="M180" s="35" t="str">
        <f t="shared" si="4"/>
        <v>All fields complete</v>
      </c>
      <c r="N180" s="36" t="b">
        <v>1</v>
      </c>
      <c r="O180" s="38" t="s">
        <v>86</v>
      </c>
    </row>
    <row r="181">
      <c r="A181" s="27" t="s">
        <v>935</v>
      </c>
      <c r="B181" s="28" t="s">
        <v>936</v>
      </c>
      <c r="C181" s="28" t="s">
        <v>936</v>
      </c>
      <c r="D181" s="29" t="str">
        <f t="shared" si="1"/>
        <v>Retained</v>
      </c>
      <c r="E181" s="28" t="s">
        <v>937</v>
      </c>
      <c r="F181" s="28" t="s">
        <v>938</v>
      </c>
      <c r="G181" s="29" t="str">
        <f t="shared" si="2"/>
        <v>Changed</v>
      </c>
      <c r="H181" s="30" t="s">
        <v>127</v>
      </c>
      <c r="I181" s="31" t="s">
        <v>127</v>
      </c>
      <c r="J181" s="32" t="str">
        <f t="shared" si="3"/>
        <v>Retained</v>
      </c>
      <c r="K181" s="33" t="s">
        <v>939</v>
      </c>
      <c r="L181" s="34" t="s">
        <v>233</v>
      </c>
      <c r="M181" s="35" t="str">
        <f t="shared" si="4"/>
        <v>All fields complete</v>
      </c>
      <c r="N181" s="36" t="b">
        <v>1</v>
      </c>
      <c r="O181" s="37" t="s">
        <v>53</v>
      </c>
    </row>
    <row r="182">
      <c r="A182" s="27" t="s">
        <v>940</v>
      </c>
      <c r="B182" s="28" t="s">
        <v>941</v>
      </c>
      <c r="C182" s="28" t="s">
        <v>941</v>
      </c>
      <c r="D182" s="29" t="str">
        <f t="shared" si="1"/>
        <v>Retained</v>
      </c>
      <c r="E182" s="28" t="s">
        <v>942</v>
      </c>
      <c r="F182" s="28" t="s">
        <v>943</v>
      </c>
      <c r="G182" s="29" t="str">
        <f t="shared" si="2"/>
        <v>Changed</v>
      </c>
      <c r="H182" s="30" t="s">
        <v>127</v>
      </c>
      <c r="I182" s="31" t="s">
        <v>127</v>
      </c>
      <c r="J182" s="32" t="str">
        <f t="shared" si="3"/>
        <v>Retained</v>
      </c>
      <c r="K182" s="33" t="s">
        <v>944</v>
      </c>
      <c r="L182" s="34" t="s">
        <v>233</v>
      </c>
      <c r="M182" s="35" t="str">
        <f t="shared" si="4"/>
        <v>All fields complete</v>
      </c>
      <c r="N182" s="36" t="b">
        <v>1</v>
      </c>
      <c r="O182" s="37" t="s">
        <v>53</v>
      </c>
    </row>
    <row r="183">
      <c r="A183" s="27" t="s">
        <v>945</v>
      </c>
      <c r="B183" s="28" t="s">
        <v>946</v>
      </c>
      <c r="C183" s="28" t="s">
        <v>946</v>
      </c>
      <c r="D183" s="29" t="str">
        <f t="shared" si="1"/>
        <v>Retained</v>
      </c>
      <c r="E183" s="28" t="s">
        <v>947</v>
      </c>
      <c r="F183" s="28" t="s">
        <v>947</v>
      </c>
      <c r="G183" s="29" t="str">
        <f t="shared" si="2"/>
        <v>Retained</v>
      </c>
      <c r="H183" s="30" t="s">
        <v>165</v>
      </c>
      <c r="I183" s="31" t="s">
        <v>165</v>
      </c>
      <c r="J183" s="32" t="str">
        <f t="shared" si="3"/>
        <v>Retained</v>
      </c>
      <c r="K183" s="33" t="s">
        <v>948</v>
      </c>
      <c r="L183" s="34" t="s">
        <v>233</v>
      </c>
      <c r="M183" s="35" t="str">
        <f t="shared" si="4"/>
        <v>All fields complete</v>
      </c>
      <c r="N183" s="36" t="b">
        <v>1</v>
      </c>
      <c r="O183" s="37" t="s">
        <v>53</v>
      </c>
    </row>
    <row r="184">
      <c r="A184" s="27" t="s">
        <v>949</v>
      </c>
      <c r="B184" s="33" t="s">
        <v>950</v>
      </c>
      <c r="C184" s="33" t="s">
        <v>950</v>
      </c>
      <c r="D184" s="29" t="str">
        <f t="shared" si="1"/>
        <v>Retained</v>
      </c>
      <c r="E184" s="33" t="s">
        <v>951</v>
      </c>
      <c r="F184" s="33" t="s">
        <v>951</v>
      </c>
      <c r="G184" s="29" t="str">
        <f t="shared" si="2"/>
        <v>Retained</v>
      </c>
      <c r="H184" s="37" t="s">
        <v>100</v>
      </c>
      <c r="I184" s="37" t="s">
        <v>100</v>
      </c>
      <c r="J184" s="32" t="str">
        <f t="shared" si="3"/>
        <v>Retained</v>
      </c>
      <c r="K184" s="33"/>
      <c r="L184" s="37" t="s">
        <v>106</v>
      </c>
      <c r="M184" s="35" t="str">
        <f t="shared" si="4"/>
        <v>Review 1 item</v>
      </c>
      <c r="N184" s="36" t="b">
        <v>0</v>
      </c>
      <c r="O184" s="37" t="s">
        <v>952</v>
      </c>
    </row>
    <row r="185">
      <c r="A185" s="27" t="s">
        <v>953</v>
      </c>
      <c r="B185" s="33" t="s">
        <v>954</v>
      </c>
      <c r="C185" s="33" t="s">
        <v>954</v>
      </c>
      <c r="D185" s="29" t="str">
        <f t="shared" si="1"/>
        <v>Retained</v>
      </c>
      <c r="E185" s="33" t="s">
        <v>955</v>
      </c>
      <c r="F185" s="33" t="s">
        <v>956</v>
      </c>
      <c r="G185" s="29" t="str">
        <f t="shared" si="2"/>
        <v>Changed</v>
      </c>
      <c r="H185" s="37" t="s">
        <v>78</v>
      </c>
      <c r="I185" s="37" t="s">
        <v>78</v>
      </c>
      <c r="J185" s="32" t="str">
        <f t="shared" si="3"/>
        <v>Retained</v>
      </c>
      <c r="K185" s="33" t="s">
        <v>957</v>
      </c>
      <c r="L185" s="37" t="s">
        <v>106</v>
      </c>
      <c r="M185" s="35" t="str">
        <f t="shared" si="4"/>
        <v>All fields complete</v>
      </c>
      <c r="N185" s="36" t="b">
        <v>0</v>
      </c>
      <c r="O185" s="37" t="s">
        <v>952</v>
      </c>
    </row>
    <row r="186">
      <c r="A186" s="27" t="s">
        <v>958</v>
      </c>
      <c r="B186" s="33" t="s">
        <v>959</v>
      </c>
      <c r="C186" s="33" t="s">
        <v>959</v>
      </c>
      <c r="D186" s="29" t="str">
        <f t="shared" si="1"/>
        <v>Retained</v>
      </c>
      <c r="E186" s="33" t="s">
        <v>960</v>
      </c>
      <c r="F186" s="33" t="s">
        <v>960</v>
      </c>
      <c r="G186" s="29" t="str">
        <f t="shared" si="2"/>
        <v>Retained</v>
      </c>
      <c r="H186" s="37" t="s">
        <v>50</v>
      </c>
      <c r="I186" s="37" t="s">
        <v>50</v>
      </c>
      <c r="J186" s="32" t="str">
        <f t="shared" si="3"/>
        <v>Retained</v>
      </c>
      <c r="K186" s="33"/>
      <c r="L186" s="37" t="s">
        <v>106</v>
      </c>
      <c r="M186" s="35" t="str">
        <f t="shared" si="4"/>
        <v>Review 1 item</v>
      </c>
      <c r="N186" s="36" t="b">
        <v>0</v>
      </c>
      <c r="O186" s="37" t="s">
        <v>952</v>
      </c>
    </row>
    <row r="187">
      <c r="A187" s="27" t="s">
        <v>961</v>
      </c>
      <c r="B187" s="33" t="s">
        <v>962</v>
      </c>
      <c r="C187" s="33" t="s">
        <v>962</v>
      </c>
      <c r="D187" s="29" t="str">
        <f t="shared" si="1"/>
        <v>Retained</v>
      </c>
      <c r="E187" s="33" t="s">
        <v>963</v>
      </c>
      <c r="F187" s="33" t="s">
        <v>963</v>
      </c>
      <c r="G187" s="29" t="str">
        <f t="shared" si="2"/>
        <v>Retained</v>
      </c>
      <c r="H187" s="37" t="s">
        <v>100</v>
      </c>
      <c r="I187" s="37" t="s">
        <v>100</v>
      </c>
      <c r="J187" s="32" t="str">
        <f t="shared" si="3"/>
        <v>Retained</v>
      </c>
      <c r="K187" s="33" t="s">
        <v>964</v>
      </c>
      <c r="L187" s="37" t="s">
        <v>122</v>
      </c>
      <c r="M187" s="35" t="str">
        <f t="shared" si="4"/>
        <v>All fields complete</v>
      </c>
      <c r="N187" s="36" t="b">
        <v>0</v>
      </c>
      <c r="O187" s="37" t="s">
        <v>952</v>
      </c>
    </row>
    <row r="188">
      <c r="A188" s="27" t="s">
        <v>965</v>
      </c>
      <c r="B188" s="28" t="s">
        <v>966</v>
      </c>
      <c r="C188" s="28" t="s">
        <v>966</v>
      </c>
      <c r="D188" s="29" t="str">
        <f t="shared" si="1"/>
        <v>Retained</v>
      </c>
      <c r="E188" s="28" t="s">
        <v>967</v>
      </c>
      <c r="F188" s="28" t="s">
        <v>967</v>
      </c>
      <c r="G188" s="29" t="str">
        <f t="shared" si="2"/>
        <v>Retained</v>
      </c>
      <c r="H188" s="30" t="s">
        <v>165</v>
      </c>
      <c r="I188" s="31" t="s">
        <v>165</v>
      </c>
      <c r="J188" s="32" t="str">
        <f t="shared" si="3"/>
        <v>Retained</v>
      </c>
      <c r="K188" s="33" t="s">
        <v>968</v>
      </c>
      <c r="L188" s="34" t="s">
        <v>85</v>
      </c>
      <c r="M188" s="35" t="str">
        <f t="shared" si="4"/>
        <v>All fields complete</v>
      </c>
      <c r="N188" s="36" t="b">
        <v>1</v>
      </c>
      <c r="O188" s="37" t="s">
        <v>53</v>
      </c>
    </row>
    <row r="189">
      <c r="A189" s="27" t="s">
        <v>969</v>
      </c>
      <c r="B189" s="33" t="s">
        <v>970</v>
      </c>
      <c r="C189" s="33" t="s">
        <v>970</v>
      </c>
      <c r="D189" s="29" t="str">
        <f t="shared" si="1"/>
        <v>Retained</v>
      </c>
      <c r="E189" s="33" t="s">
        <v>971</v>
      </c>
      <c r="F189" s="33" t="s">
        <v>971</v>
      </c>
      <c r="G189" s="29" t="str">
        <f t="shared" si="2"/>
        <v>Retained</v>
      </c>
      <c r="H189" s="37" t="s">
        <v>78</v>
      </c>
      <c r="I189" s="37" t="s">
        <v>78</v>
      </c>
      <c r="J189" s="32" t="str">
        <f t="shared" si="3"/>
        <v>Retained</v>
      </c>
      <c r="K189" s="33" t="s">
        <v>972</v>
      </c>
      <c r="L189" s="34" t="s">
        <v>217</v>
      </c>
      <c r="M189" s="35" t="str">
        <f t="shared" si="4"/>
        <v>All fields complete</v>
      </c>
      <c r="N189" s="36" t="b">
        <v>1</v>
      </c>
      <c r="O189" s="38" t="s">
        <v>86</v>
      </c>
    </row>
    <row r="190">
      <c r="A190" s="27" t="s">
        <v>973</v>
      </c>
      <c r="B190" s="39" t="s">
        <v>974</v>
      </c>
      <c r="C190" s="39" t="s">
        <v>975</v>
      </c>
      <c r="D190" s="29" t="str">
        <f t="shared" si="1"/>
        <v>Changed</v>
      </c>
      <c r="E190" s="39" t="s">
        <v>976</v>
      </c>
      <c r="F190" s="33" t="s">
        <v>976</v>
      </c>
      <c r="G190" s="29" t="str">
        <f t="shared" si="2"/>
        <v>Retained</v>
      </c>
      <c r="H190" s="37" t="s">
        <v>100</v>
      </c>
      <c r="I190" s="37" t="s">
        <v>100</v>
      </c>
      <c r="J190" s="32" t="str">
        <f t="shared" si="3"/>
        <v>Retained</v>
      </c>
      <c r="K190" s="33" t="s">
        <v>977</v>
      </c>
      <c r="L190" s="37" t="s">
        <v>217</v>
      </c>
      <c r="M190" s="35" t="str">
        <f t="shared" si="4"/>
        <v>All fields complete</v>
      </c>
      <c r="N190" s="36" t="b">
        <v>1</v>
      </c>
      <c r="O190" s="38" t="s">
        <v>74</v>
      </c>
    </row>
    <row r="191">
      <c r="A191" s="27" t="s">
        <v>978</v>
      </c>
      <c r="B191" s="28" t="s">
        <v>979</v>
      </c>
      <c r="C191" s="28" t="s">
        <v>979</v>
      </c>
      <c r="D191" s="29" t="str">
        <f t="shared" si="1"/>
        <v>Retained</v>
      </c>
      <c r="E191" s="28" t="s">
        <v>979</v>
      </c>
      <c r="F191" s="28" t="s">
        <v>979</v>
      </c>
      <c r="G191" s="29" t="str">
        <f t="shared" si="2"/>
        <v>Retained</v>
      </c>
      <c r="H191" s="30" t="s">
        <v>100</v>
      </c>
      <c r="I191" s="31" t="s">
        <v>100</v>
      </c>
      <c r="J191" s="32" t="str">
        <f t="shared" si="3"/>
        <v>Retained</v>
      </c>
      <c r="K191" s="33" t="s">
        <v>980</v>
      </c>
      <c r="L191" s="34" t="s">
        <v>221</v>
      </c>
      <c r="M191" s="35" t="str">
        <f t="shared" si="4"/>
        <v>All fields complete</v>
      </c>
      <c r="N191" s="36" t="b">
        <v>1</v>
      </c>
      <c r="O191" s="37" t="s">
        <v>53</v>
      </c>
    </row>
    <row r="192">
      <c r="A192" s="27" t="s">
        <v>981</v>
      </c>
      <c r="B192" s="28" t="s">
        <v>982</v>
      </c>
      <c r="C192" s="28" t="s">
        <v>983</v>
      </c>
      <c r="D192" s="29" t="str">
        <f t="shared" si="1"/>
        <v>Changed</v>
      </c>
      <c r="E192" s="28" t="s">
        <v>984</v>
      </c>
      <c r="F192" s="28" t="s">
        <v>984</v>
      </c>
      <c r="G192" s="29" t="str">
        <f t="shared" si="2"/>
        <v>Retained</v>
      </c>
      <c r="H192" s="30" t="s">
        <v>100</v>
      </c>
      <c r="I192" s="31" t="s">
        <v>100</v>
      </c>
      <c r="J192" s="32" t="str">
        <f t="shared" si="3"/>
        <v>Retained</v>
      </c>
      <c r="K192" s="33" t="s">
        <v>985</v>
      </c>
      <c r="L192" s="34" t="s">
        <v>221</v>
      </c>
      <c r="M192" s="35" t="str">
        <f t="shared" si="4"/>
        <v>All fields complete</v>
      </c>
      <c r="N192" s="36" t="b">
        <v>1</v>
      </c>
      <c r="O192" s="37" t="s">
        <v>53</v>
      </c>
    </row>
    <row r="193">
      <c r="A193" s="27" t="s">
        <v>986</v>
      </c>
      <c r="B193" s="28" t="s">
        <v>987</v>
      </c>
      <c r="C193" s="28" t="s">
        <v>988</v>
      </c>
      <c r="D193" s="29" t="str">
        <f t="shared" si="1"/>
        <v>Changed</v>
      </c>
      <c r="E193" s="28" t="s">
        <v>989</v>
      </c>
      <c r="F193" s="28" t="s">
        <v>989</v>
      </c>
      <c r="G193" s="29" t="str">
        <f t="shared" si="2"/>
        <v>Retained</v>
      </c>
      <c r="H193" s="30" t="s">
        <v>100</v>
      </c>
      <c r="I193" s="31" t="s">
        <v>100</v>
      </c>
      <c r="J193" s="32" t="str">
        <f t="shared" si="3"/>
        <v>Retained</v>
      </c>
      <c r="K193" s="33" t="s">
        <v>990</v>
      </c>
      <c r="L193" s="34" t="s">
        <v>221</v>
      </c>
      <c r="M193" s="35" t="str">
        <f t="shared" si="4"/>
        <v>All fields complete</v>
      </c>
      <c r="N193" s="36" t="b">
        <v>1</v>
      </c>
      <c r="O193" s="37" t="s">
        <v>53</v>
      </c>
    </row>
    <row r="194">
      <c r="A194" s="27" t="s">
        <v>991</v>
      </c>
      <c r="B194" s="28" t="s">
        <v>992</v>
      </c>
      <c r="C194" s="28" t="s">
        <v>993</v>
      </c>
      <c r="D194" s="29" t="str">
        <f t="shared" si="1"/>
        <v>Changed</v>
      </c>
      <c r="E194" s="28" t="s">
        <v>994</v>
      </c>
      <c r="F194" s="28" t="s">
        <v>994</v>
      </c>
      <c r="G194" s="29" t="str">
        <f t="shared" si="2"/>
        <v>Retained</v>
      </c>
      <c r="H194" s="30" t="s">
        <v>100</v>
      </c>
      <c r="I194" s="31" t="s">
        <v>100</v>
      </c>
      <c r="J194" s="32" t="str">
        <f t="shared" si="3"/>
        <v>Retained</v>
      </c>
      <c r="K194" s="33" t="s">
        <v>995</v>
      </c>
      <c r="L194" s="34" t="s">
        <v>221</v>
      </c>
      <c r="M194" s="35" t="str">
        <f t="shared" si="4"/>
        <v>All fields complete</v>
      </c>
      <c r="N194" s="36" t="b">
        <v>1</v>
      </c>
      <c r="O194" s="37" t="s">
        <v>53</v>
      </c>
    </row>
    <row r="195">
      <c r="A195" s="27" t="s">
        <v>996</v>
      </c>
      <c r="B195" s="28" t="s">
        <v>997</v>
      </c>
      <c r="C195" s="28" t="s">
        <v>998</v>
      </c>
      <c r="D195" s="29" t="str">
        <f t="shared" si="1"/>
        <v>Changed</v>
      </c>
      <c r="E195" s="28" t="s">
        <v>999</v>
      </c>
      <c r="F195" s="28" t="s">
        <v>999</v>
      </c>
      <c r="G195" s="29" t="str">
        <f t="shared" si="2"/>
        <v>Retained</v>
      </c>
      <c r="H195" s="30" t="s">
        <v>100</v>
      </c>
      <c r="I195" s="31" t="s">
        <v>100</v>
      </c>
      <c r="J195" s="32" t="str">
        <f t="shared" si="3"/>
        <v>Retained</v>
      </c>
      <c r="K195" s="33" t="s">
        <v>1000</v>
      </c>
      <c r="L195" s="34" t="s">
        <v>221</v>
      </c>
      <c r="M195" s="35" t="str">
        <f t="shared" si="4"/>
        <v>All fields complete</v>
      </c>
      <c r="N195" s="36" t="b">
        <v>1</v>
      </c>
      <c r="O195" s="37" t="s">
        <v>53</v>
      </c>
    </row>
    <row r="196">
      <c r="A196" s="27" t="s">
        <v>1001</v>
      </c>
      <c r="B196" s="28" t="s">
        <v>1002</v>
      </c>
      <c r="C196" s="28" t="s">
        <v>1003</v>
      </c>
      <c r="D196" s="29" t="str">
        <f t="shared" si="1"/>
        <v>Changed</v>
      </c>
      <c r="E196" s="28" t="s">
        <v>1004</v>
      </c>
      <c r="F196" s="28" t="s">
        <v>1004</v>
      </c>
      <c r="G196" s="29" t="str">
        <f t="shared" si="2"/>
        <v>Retained</v>
      </c>
      <c r="H196" s="30" t="s">
        <v>100</v>
      </c>
      <c r="I196" s="31" t="s">
        <v>100</v>
      </c>
      <c r="J196" s="32" t="str">
        <f t="shared" si="3"/>
        <v>Retained</v>
      </c>
      <c r="K196" s="33" t="s">
        <v>1005</v>
      </c>
      <c r="L196" s="34" t="s">
        <v>221</v>
      </c>
      <c r="M196" s="35" t="str">
        <f t="shared" si="4"/>
        <v>All fields complete</v>
      </c>
      <c r="N196" s="36" t="b">
        <v>1</v>
      </c>
      <c r="O196" s="37" t="s">
        <v>53</v>
      </c>
    </row>
    <row r="197">
      <c r="A197" s="27" t="s">
        <v>1006</v>
      </c>
      <c r="B197" s="33" t="s">
        <v>1007</v>
      </c>
      <c r="C197" s="33" t="s">
        <v>1007</v>
      </c>
      <c r="D197" s="29" t="str">
        <f t="shared" si="1"/>
        <v>Retained</v>
      </c>
      <c r="E197" s="33" t="s">
        <v>1008</v>
      </c>
      <c r="F197" s="33" t="s">
        <v>1008</v>
      </c>
      <c r="G197" s="29" t="str">
        <f t="shared" si="2"/>
        <v>Retained</v>
      </c>
      <c r="H197" s="37" t="s">
        <v>78</v>
      </c>
      <c r="I197" s="37" t="s">
        <v>78</v>
      </c>
      <c r="J197" s="32" t="str">
        <f t="shared" si="3"/>
        <v>Retained</v>
      </c>
      <c r="K197" s="33" t="s">
        <v>1009</v>
      </c>
      <c r="L197" s="34" t="s">
        <v>184</v>
      </c>
      <c r="M197" s="35" t="str">
        <f t="shared" si="4"/>
        <v>All fields complete</v>
      </c>
      <c r="N197" s="36" t="b">
        <v>1</v>
      </c>
      <c r="O197" s="38" t="s">
        <v>86</v>
      </c>
    </row>
    <row r="198">
      <c r="A198" s="27" t="s">
        <v>1010</v>
      </c>
      <c r="B198" s="33" t="s">
        <v>1011</v>
      </c>
      <c r="C198" s="33" t="s">
        <v>1012</v>
      </c>
      <c r="D198" s="29" t="str">
        <f t="shared" si="1"/>
        <v>Changed</v>
      </c>
      <c r="E198" s="33" t="s">
        <v>1013</v>
      </c>
      <c r="F198" s="33" t="s">
        <v>1014</v>
      </c>
      <c r="G198" s="29" t="str">
        <f t="shared" si="2"/>
        <v>Changed</v>
      </c>
      <c r="H198" s="37" t="s">
        <v>1015</v>
      </c>
      <c r="I198" s="37" t="s">
        <v>923</v>
      </c>
      <c r="J198" s="32" t="str">
        <f t="shared" si="3"/>
        <v>Retained</v>
      </c>
      <c r="K198" s="33" t="s">
        <v>1016</v>
      </c>
      <c r="L198" s="34" t="s">
        <v>184</v>
      </c>
      <c r="M198" s="35" t="str">
        <f t="shared" si="4"/>
        <v>All fields complete</v>
      </c>
      <c r="N198" s="36" t="b">
        <v>1</v>
      </c>
      <c r="O198" s="38" t="s">
        <v>86</v>
      </c>
    </row>
    <row r="199">
      <c r="A199" s="27" t="s">
        <v>1017</v>
      </c>
      <c r="B199" s="33" t="s">
        <v>1018</v>
      </c>
      <c r="C199" s="33" t="s">
        <v>1019</v>
      </c>
      <c r="D199" s="29" t="str">
        <f t="shared" si="1"/>
        <v>Changed</v>
      </c>
      <c r="E199" s="33" t="s">
        <v>1020</v>
      </c>
      <c r="F199" s="33" t="s">
        <v>1021</v>
      </c>
      <c r="G199" s="29" t="str">
        <f t="shared" si="2"/>
        <v>Changed</v>
      </c>
      <c r="H199" s="37" t="s">
        <v>78</v>
      </c>
      <c r="I199" s="37" t="s">
        <v>78</v>
      </c>
      <c r="J199" s="32" t="str">
        <f t="shared" si="3"/>
        <v>Retained</v>
      </c>
      <c r="K199" s="33" t="s">
        <v>1022</v>
      </c>
      <c r="L199" s="34" t="s">
        <v>184</v>
      </c>
      <c r="M199" s="35" t="str">
        <f t="shared" si="4"/>
        <v>All fields complete</v>
      </c>
      <c r="N199" s="36" t="b">
        <v>1</v>
      </c>
      <c r="O199" s="38" t="s">
        <v>86</v>
      </c>
    </row>
    <row r="200">
      <c r="A200" s="27" t="s">
        <v>1023</v>
      </c>
      <c r="B200" s="28" t="s">
        <v>1024</v>
      </c>
      <c r="C200" s="28" t="s">
        <v>1024</v>
      </c>
      <c r="D200" s="29" t="str">
        <f t="shared" si="1"/>
        <v>Retained</v>
      </c>
      <c r="E200" s="28" t="s">
        <v>1025</v>
      </c>
      <c r="F200" s="28" t="s">
        <v>1025</v>
      </c>
      <c r="G200" s="29" t="str">
        <f t="shared" si="2"/>
        <v>Retained</v>
      </c>
      <c r="H200" s="30" t="s">
        <v>1026</v>
      </c>
      <c r="I200" s="31" t="s">
        <v>1026</v>
      </c>
      <c r="J200" s="32" t="str">
        <f t="shared" si="3"/>
        <v>Retained</v>
      </c>
      <c r="K200" s="33" t="s">
        <v>1027</v>
      </c>
      <c r="L200" s="34" t="s">
        <v>451</v>
      </c>
      <c r="M200" s="35" t="str">
        <f t="shared" si="4"/>
        <v>All fields complete</v>
      </c>
      <c r="N200" s="36" t="b">
        <v>1</v>
      </c>
      <c r="O200" s="37" t="s">
        <v>53</v>
      </c>
    </row>
    <row r="201">
      <c r="A201" s="27" t="s">
        <v>1028</v>
      </c>
      <c r="B201" s="28" t="s">
        <v>1029</v>
      </c>
      <c r="C201" s="28" t="s">
        <v>1029</v>
      </c>
      <c r="D201" s="38" t="s">
        <v>1030</v>
      </c>
      <c r="E201" s="28" t="s">
        <v>1031</v>
      </c>
      <c r="F201" s="28" t="s">
        <v>1031</v>
      </c>
      <c r="G201" s="29" t="str">
        <f t="shared" si="2"/>
        <v>Retained</v>
      </c>
      <c r="H201" s="30" t="s">
        <v>127</v>
      </c>
      <c r="I201" s="31" t="s">
        <v>127</v>
      </c>
      <c r="J201" s="32" t="str">
        <f t="shared" si="3"/>
        <v>Retained</v>
      </c>
      <c r="K201" s="33" t="s">
        <v>1032</v>
      </c>
      <c r="L201" s="34" t="s">
        <v>451</v>
      </c>
      <c r="M201" s="35" t="str">
        <f t="shared" si="4"/>
        <v>All fields complete</v>
      </c>
      <c r="N201" s="36" t="b">
        <v>1</v>
      </c>
      <c r="O201" s="37" t="s">
        <v>53</v>
      </c>
    </row>
    <row r="202">
      <c r="A202" s="27" t="s">
        <v>1033</v>
      </c>
      <c r="B202" s="28" t="s">
        <v>1034</v>
      </c>
      <c r="C202" s="28" t="s">
        <v>1034</v>
      </c>
      <c r="D202" s="29" t="str">
        <f t="shared" ref="D202:D394" si="5">IF(B202=C202,"Retained",IF(C202="","To be checked","Changed"))</f>
        <v>Retained</v>
      </c>
      <c r="E202" s="28" t="s">
        <v>1035</v>
      </c>
      <c r="F202" s="28" t="s">
        <v>1035</v>
      </c>
      <c r="G202" s="29" t="str">
        <f t="shared" si="2"/>
        <v>Retained</v>
      </c>
      <c r="H202" s="30" t="s">
        <v>50</v>
      </c>
      <c r="I202" s="31" t="s">
        <v>50</v>
      </c>
      <c r="J202" s="32" t="str">
        <f t="shared" si="3"/>
        <v>Retained</v>
      </c>
      <c r="K202" s="33" t="s">
        <v>1036</v>
      </c>
      <c r="L202" s="34" t="s">
        <v>106</v>
      </c>
      <c r="M202" s="35" t="str">
        <f t="shared" si="4"/>
        <v>All fields complete</v>
      </c>
      <c r="N202" s="36" t="b">
        <v>1</v>
      </c>
      <c r="O202" s="37" t="s">
        <v>53</v>
      </c>
    </row>
    <row r="203">
      <c r="A203" s="27" t="s">
        <v>1037</v>
      </c>
      <c r="B203" s="28" t="s">
        <v>1038</v>
      </c>
      <c r="C203" s="28" t="s">
        <v>1038</v>
      </c>
      <c r="D203" s="29" t="str">
        <f t="shared" si="5"/>
        <v>Retained</v>
      </c>
      <c r="E203" s="28" t="s">
        <v>1039</v>
      </c>
      <c r="F203" s="28" t="s">
        <v>1039</v>
      </c>
      <c r="G203" s="29" t="str">
        <f t="shared" si="2"/>
        <v>Retained</v>
      </c>
      <c r="H203" s="30" t="s">
        <v>50</v>
      </c>
      <c r="I203" s="31" t="s">
        <v>50</v>
      </c>
      <c r="J203" s="32" t="str">
        <f t="shared" si="3"/>
        <v>Retained</v>
      </c>
      <c r="K203" s="33" t="s">
        <v>1040</v>
      </c>
      <c r="L203" s="34" t="s">
        <v>106</v>
      </c>
      <c r="M203" s="35" t="str">
        <f t="shared" si="4"/>
        <v>All fields complete</v>
      </c>
      <c r="N203" s="36" t="b">
        <v>1</v>
      </c>
      <c r="O203" s="37" t="s">
        <v>53</v>
      </c>
    </row>
    <row r="204">
      <c r="A204" s="27" t="s">
        <v>1041</v>
      </c>
      <c r="B204" s="28" t="s">
        <v>1042</v>
      </c>
      <c r="C204" s="28" t="s">
        <v>1042</v>
      </c>
      <c r="D204" s="29" t="str">
        <f t="shared" si="5"/>
        <v>Retained</v>
      </c>
      <c r="E204" s="28" t="s">
        <v>1042</v>
      </c>
      <c r="F204" s="28" t="s">
        <v>1042</v>
      </c>
      <c r="G204" s="29" t="str">
        <f t="shared" si="2"/>
        <v>Retained</v>
      </c>
      <c r="H204" s="30" t="s">
        <v>165</v>
      </c>
      <c r="I204" s="31" t="s">
        <v>165</v>
      </c>
      <c r="J204" s="32" t="str">
        <f t="shared" si="3"/>
        <v>Retained</v>
      </c>
      <c r="K204" s="33" t="s">
        <v>1043</v>
      </c>
      <c r="L204" s="34" t="s">
        <v>451</v>
      </c>
      <c r="M204" s="35" t="str">
        <f t="shared" si="4"/>
        <v>All fields complete</v>
      </c>
      <c r="N204" s="36" t="b">
        <v>1</v>
      </c>
      <c r="O204" s="37" t="s">
        <v>53</v>
      </c>
    </row>
    <row r="205">
      <c r="A205" s="27" t="s">
        <v>1044</v>
      </c>
      <c r="B205" s="47" t="s">
        <v>1045</v>
      </c>
      <c r="C205" s="33" t="s">
        <v>1045</v>
      </c>
      <c r="D205" s="29" t="str">
        <f t="shared" si="5"/>
        <v>Retained</v>
      </c>
      <c r="E205" s="48" t="s">
        <v>1046</v>
      </c>
      <c r="F205" s="48" t="s">
        <v>1046</v>
      </c>
      <c r="G205" s="29" t="str">
        <f t="shared" si="2"/>
        <v>Retained</v>
      </c>
      <c r="H205" s="47" t="s">
        <v>100</v>
      </c>
      <c r="I205" s="50" t="s">
        <v>100</v>
      </c>
      <c r="J205" s="32" t="str">
        <f t="shared" si="3"/>
        <v>Retained</v>
      </c>
      <c r="K205" s="33" t="s">
        <v>1047</v>
      </c>
      <c r="L205" s="37" t="s">
        <v>73</v>
      </c>
      <c r="M205" s="35" t="str">
        <f t="shared" si="4"/>
        <v>All fields complete</v>
      </c>
      <c r="N205" s="36" t="b">
        <v>0</v>
      </c>
      <c r="O205" s="37" t="s">
        <v>411</v>
      </c>
    </row>
    <row r="206">
      <c r="A206" s="27" t="s">
        <v>1048</v>
      </c>
      <c r="B206" s="47" t="s">
        <v>1049</v>
      </c>
      <c r="C206" s="33" t="s">
        <v>1049</v>
      </c>
      <c r="D206" s="29" t="str">
        <f t="shared" si="5"/>
        <v>Retained</v>
      </c>
      <c r="E206" s="48" t="s">
        <v>1050</v>
      </c>
      <c r="F206" s="49" t="s">
        <v>1051</v>
      </c>
      <c r="G206" s="29" t="str">
        <f t="shared" si="2"/>
        <v>Changed</v>
      </c>
      <c r="H206" s="47" t="s">
        <v>100</v>
      </c>
      <c r="I206" s="50" t="s">
        <v>100</v>
      </c>
      <c r="J206" s="32" t="str">
        <f t="shared" si="3"/>
        <v>Retained</v>
      </c>
      <c r="K206" s="33" t="s">
        <v>1052</v>
      </c>
      <c r="L206" s="37" t="s">
        <v>122</v>
      </c>
      <c r="M206" s="35" t="str">
        <f t="shared" si="4"/>
        <v>All fields complete</v>
      </c>
      <c r="N206" s="36" t="b">
        <v>0</v>
      </c>
      <c r="O206" s="37" t="s">
        <v>411</v>
      </c>
    </row>
    <row r="207">
      <c r="A207" s="27" t="s">
        <v>1053</v>
      </c>
      <c r="B207" s="28" t="s">
        <v>1054</v>
      </c>
      <c r="C207" s="28" t="s">
        <v>1054</v>
      </c>
      <c r="D207" s="29" t="str">
        <f t="shared" si="5"/>
        <v>Retained</v>
      </c>
      <c r="E207" s="28" t="s">
        <v>1055</v>
      </c>
      <c r="F207" s="28" t="s">
        <v>1056</v>
      </c>
      <c r="G207" s="29" t="str">
        <f t="shared" si="2"/>
        <v>Changed</v>
      </c>
      <c r="H207" s="30" t="s">
        <v>78</v>
      </c>
      <c r="I207" s="31" t="s">
        <v>78</v>
      </c>
      <c r="J207" s="32" t="str">
        <f t="shared" si="3"/>
        <v>Retained</v>
      </c>
      <c r="K207" s="33" t="s">
        <v>1057</v>
      </c>
      <c r="L207" s="34" t="s">
        <v>243</v>
      </c>
      <c r="M207" s="35" t="str">
        <f t="shared" si="4"/>
        <v>All fields complete</v>
      </c>
      <c r="N207" s="36" t="b">
        <v>1</v>
      </c>
      <c r="O207" s="37" t="s">
        <v>53</v>
      </c>
    </row>
    <row r="208">
      <c r="A208" s="27" t="s">
        <v>1058</v>
      </c>
      <c r="B208" s="28" t="s">
        <v>1059</v>
      </c>
      <c r="C208" s="28" t="s">
        <v>1059</v>
      </c>
      <c r="D208" s="29" t="str">
        <f t="shared" si="5"/>
        <v>Retained</v>
      </c>
      <c r="E208" s="28" t="s">
        <v>1060</v>
      </c>
      <c r="F208" s="28" t="s">
        <v>1061</v>
      </c>
      <c r="G208" s="29" t="str">
        <f t="shared" si="2"/>
        <v>Changed</v>
      </c>
      <c r="H208" s="30" t="s">
        <v>923</v>
      </c>
      <c r="I208" s="31" t="s">
        <v>923</v>
      </c>
      <c r="J208" s="32" t="str">
        <f t="shared" si="3"/>
        <v>Retained</v>
      </c>
      <c r="K208" s="33" t="s">
        <v>1062</v>
      </c>
      <c r="L208" s="34" t="s">
        <v>243</v>
      </c>
      <c r="M208" s="35" t="str">
        <f t="shared" si="4"/>
        <v>All fields complete</v>
      </c>
      <c r="N208" s="36" t="b">
        <v>1</v>
      </c>
      <c r="O208" s="37" t="s">
        <v>53</v>
      </c>
    </row>
    <row r="209">
      <c r="A209" s="27" t="s">
        <v>1063</v>
      </c>
      <c r="B209" s="33" t="s">
        <v>1064</v>
      </c>
      <c r="C209" s="33" t="s">
        <v>1065</v>
      </c>
      <c r="D209" s="29" t="str">
        <f t="shared" si="5"/>
        <v>Changed</v>
      </c>
      <c r="E209" s="33" t="s">
        <v>1066</v>
      </c>
      <c r="F209" s="33" t="s">
        <v>1066</v>
      </c>
      <c r="G209" s="29" t="str">
        <f t="shared" si="2"/>
        <v>Retained</v>
      </c>
      <c r="H209" s="37" t="s">
        <v>66</v>
      </c>
      <c r="I209" s="37" t="s">
        <v>66</v>
      </c>
      <c r="J209" s="32" t="str">
        <f t="shared" si="3"/>
        <v>Retained</v>
      </c>
      <c r="K209" s="33" t="s">
        <v>1067</v>
      </c>
      <c r="L209" s="34" t="s">
        <v>243</v>
      </c>
      <c r="M209" s="35" t="str">
        <f t="shared" si="4"/>
        <v>All fields complete</v>
      </c>
      <c r="N209" s="36" t="b">
        <v>1</v>
      </c>
      <c r="O209" s="38" t="s">
        <v>86</v>
      </c>
    </row>
    <row r="210">
      <c r="A210" s="27" t="s">
        <v>1068</v>
      </c>
      <c r="B210" s="33" t="s">
        <v>1069</v>
      </c>
      <c r="C210" s="33" t="s">
        <v>1070</v>
      </c>
      <c r="D210" s="29" t="str">
        <f t="shared" si="5"/>
        <v>Changed</v>
      </c>
      <c r="E210" s="33" t="s">
        <v>1071</v>
      </c>
      <c r="F210" s="33" t="s">
        <v>1071</v>
      </c>
      <c r="G210" s="29" t="str">
        <f t="shared" si="2"/>
        <v>Retained</v>
      </c>
      <c r="H210" s="37" t="s">
        <v>66</v>
      </c>
      <c r="I210" s="37" t="s">
        <v>66</v>
      </c>
      <c r="J210" s="32" t="str">
        <f t="shared" si="3"/>
        <v>Retained</v>
      </c>
      <c r="K210" s="33" t="s">
        <v>1072</v>
      </c>
      <c r="L210" s="34" t="s">
        <v>243</v>
      </c>
      <c r="M210" s="35" t="str">
        <f t="shared" si="4"/>
        <v>All fields complete</v>
      </c>
      <c r="N210" s="36" t="b">
        <v>1</v>
      </c>
      <c r="O210" s="38" t="s">
        <v>86</v>
      </c>
    </row>
    <row r="211">
      <c r="A211" s="27" t="s">
        <v>1073</v>
      </c>
      <c r="B211" s="28" t="s">
        <v>1074</v>
      </c>
      <c r="C211" s="28" t="s">
        <v>1075</v>
      </c>
      <c r="D211" s="29" t="str">
        <f t="shared" si="5"/>
        <v>Changed</v>
      </c>
      <c r="E211" s="28" t="s">
        <v>1076</v>
      </c>
      <c r="F211" s="28" t="s">
        <v>1076</v>
      </c>
      <c r="G211" s="29" t="str">
        <f t="shared" si="2"/>
        <v>Retained</v>
      </c>
      <c r="H211" s="38" t="s">
        <v>57</v>
      </c>
      <c r="I211" s="37" t="s">
        <v>58</v>
      </c>
      <c r="J211" s="32" t="str">
        <f t="shared" si="3"/>
        <v>Changed</v>
      </c>
      <c r="K211" s="33" t="s">
        <v>1077</v>
      </c>
      <c r="L211" s="34" t="s">
        <v>243</v>
      </c>
      <c r="M211" s="35" t="str">
        <f t="shared" si="4"/>
        <v>All fields complete</v>
      </c>
      <c r="N211" s="36" t="b">
        <v>1</v>
      </c>
      <c r="O211" s="37" t="s">
        <v>53</v>
      </c>
    </row>
    <row r="212">
      <c r="A212" s="27" t="s">
        <v>1078</v>
      </c>
      <c r="B212" s="28" t="s">
        <v>1079</v>
      </c>
      <c r="C212" s="28" t="s">
        <v>1079</v>
      </c>
      <c r="D212" s="29" t="str">
        <f t="shared" si="5"/>
        <v>Retained</v>
      </c>
      <c r="E212" s="28" t="s">
        <v>1080</v>
      </c>
      <c r="F212" s="28" t="s">
        <v>1080</v>
      </c>
      <c r="G212" s="29" t="str">
        <f t="shared" si="2"/>
        <v>Retained</v>
      </c>
      <c r="H212" s="30" t="s">
        <v>165</v>
      </c>
      <c r="I212" s="31" t="s">
        <v>165</v>
      </c>
      <c r="J212" s="32" t="str">
        <f t="shared" si="3"/>
        <v>Retained</v>
      </c>
      <c r="K212" s="33" t="s">
        <v>1081</v>
      </c>
      <c r="L212" s="34" t="s">
        <v>243</v>
      </c>
      <c r="M212" s="35" t="str">
        <f t="shared" si="4"/>
        <v>All fields complete</v>
      </c>
      <c r="N212" s="36" t="b">
        <v>1</v>
      </c>
      <c r="O212" s="37" t="s">
        <v>53</v>
      </c>
    </row>
    <row r="213">
      <c r="A213" s="27" t="s">
        <v>1082</v>
      </c>
      <c r="B213" s="33" t="s">
        <v>1083</v>
      </c>
      <c r="C213" s="33" t="s">
        <v>1084</v>
      </c>
      <c r="D213" s="29" t="str">
        <f t="shared" si="5"/>
        <v>Changed</v>
      </c>
      <c r="E213" s="33" t="s">
        <v>1085</v>
      </c>
      <c r="F213" s="33" t="s">
        <v>1086</v>
      </c>
      <c r="G213" s="29" t="str">
        <f t="shared" si="2"/>
        <v>Changed</v>
      </c>
      <c r="H213" s="37" t="s">
        <v>58</v>
      </c>
      <c r="I213" s="37" t="s">
        <v>58</v>
      </c>
      <c r="J213" s="32" t="str">
        <f t="shared" si="3"/>
        <v>Retained</v>
      </c>
      <c r="K213" s="33" t="s">
        <v>1087</v>
      </c>
      <c r="L213" s="34" t="s">
        <v>243</v>
      </c>
      <c r="M213" s="35" t="str">
        <f t="shared" si="4"/>
        <v>All fields complete</v>
      </c>
      <c r="N213" s="36" t="b">
        <v>1</v>
      </c>
      <c r="O213" s="38" t="s">
        <v>86</v>
      </c>
    </row>
    <row r="214">
      <c r="A214" s="27" t="s">
        <v>1088</v>
      </c>
      <c r="B214" s="33" t="s">
        <v>1089</v>
      </c>
      <c r="C214" s="33" t="s">
        <v>1090</v>
      </c>
      <c r="D214" s="29" t="str">
        <f t="shared" si="5"/>
        <v>Changed</v>
      </c>
      <c r="E214" s="33" t="s">
        <v>1091</v>
      </c>
      <c r="F214" s="33" t="s">
        <v>1092</v>
      </c>
      <c r="G214" s="29" t="str">
        <f t="shared" si="2"/>
        <v>Changed</v>
      </c>
      <c r="H214" s="37" t="s">
        <v>58</v>
      </c>
      <c r="I214" s="37" t="s">
        <v>58</v>
      </c>
      <c r="J214" s="32" t="str">
        <f t="shared" si="3"/>
        <v>Retained</v>
      </c>
      <c r="K214" s="33" t="s">
        <v>1093</v>
      </c>
      <c r="L214" s="34" t="s">
        <v>243</v>
      </c>
      <c r="M214" s="35" t="str">
        <f t="shared" si="4"/>
        <v>All fields complete</v>
      </c>
      <c r="N214" s="36" t="b">
        <v>1</v>
      </c>
      <c r="O214" s="38" t="s">
        <v>86</v>
      </c>
    </row>
    <row r="215">
      <c r="A215" s="27" t="s">
        <v>1094</v>
      </c>
      <c r="B215" s="28" t="s">
        <v>1095</v>
      </c>
      <c r="C215" s="28" t="s">
        <v>1095</v>
      </c>
      <c r="D215" s="29" t="str">
        <f t="shared" si="5"/>
        <v>Retained</v>
      </c>
      <c r="E215" s="28" t="s">
        <v>1096</v>
      </c>
      <c r="F215" s="28" t="s">
        <v>1096</v>
      </c>
      <c r="G215" s="29" t="str">
        <f t="shared" si="2"/>
        <v>Retained</v>
      </c>
      <c r="H215" s="30" t="s">
        <v>127</v>
      </c>
      <c r="I215" s="31" t="s">
        <v>127</v>
      </c>
      <c r="J215" s="32" t="str">
        <f t="shared" si="3"/>
        <v>Retained</v>
      </c>
      <c r="K215" s="33" t="s">
        <v>1097</v>
      </c>
      <c r="L215" s="34" t="s">
        <v>243</v>
      </c>
      <c r="M215" s="35" t="str">
        <f t="shared" si="4"/>
        <v>All fields complete</v>
      </c>
      <c r="N215" s="36" t="b">
        <v>1</v>
      </c>
      <c r="O215" s="37" t="s">
        <v>53</v>
      </c>
    </row>
    <row r="216">
      <c r="A216" s="27" t="s">
        <v>1098</v>
      </c>
      <c r="B216" s="28" t="s">
        <v>1099</v>
      </c>
      <c r="C216" s="28" t="s">
        <v>1099</v>
      </c>
      <c r="D216" s="29" t="str">
        <f t="shared" si="5"/>
        <v>Retained</v>
      </c>
      <c r="E216" s="28" t="s">
        <v>1100</v>
      </c>
      <c r="F216" s="28" t="s">
        <v>1100</v>
      </c>
      <c r="G216" s="29" t="str">
        <f t="shared" si="2"/>
        <v>Retained</v>
      </c>
      <c r="H216" s="30" t="s">
        <v>127</v>
      </c>
      <c r="I216" s="31" t="s">
        <v>127</v>
      </c>
      <c r="J216" s="32" t="str">
        <f t="shared" si="3"/>
        <v>Retained</v>
      </c>
      <c r="K216" s="33" t="s">
        <v>1101</v>
      </c>
      <c r="L216" s="34" t="s">
        <v>243</v>
      </c>
      <c r="M216" s="35" t="str">
        <f t="shared" si="4"/>
        <v>All fields complete</v>
      </c>
      <c r="N216" s="36" t="b">
        <v>1</v>
      </c>
      <c r="O216" s="37" t="s">
        <v>53</v>
      </c>
    </row>
    <row r="217">
      <c r="A217" s="27" t="s">
        <v>1102</v>
      </c>
      <c r="B217" s="28" t="s">
        <v>1103</v>
      </c>
      <c r="C217" s="28" t="s">
        <v>1103</v>
      </c>
      <c r="D217" s="29" t="str">
        <f t="shared" si="5"/>
        <v>Retained</v>
      </c>
      <c r="E217" s="28" t="s">
        <v>1104</v>
      </c>
      <c r="F217" s="28" t="s">
        <v>1104</v>
      </c>
      <c r="G217" s="29" t="str">
        <f t="shared" si="2"/>
        <v>Retained</v>
      </c>
      <c r="H217" s="30" t="s">
        <v>165</v>
      </c>
      <c r="I217" s="31" t="s">
        <v>165</v>
      </c>
      <c r="J217" s="32" t="str">
        <f t="shared" si="3"/>
        <v>Retained</v>
      </c>
      <c r="K217" s="33" t="s">
        <v>1105</v>
      </c>
      <c r="L217" s="34" t="s">
        <v>243</v>
      </c>
      <c r="M217" s="35" t="str">
        <f t="shared" si="4"/>
        <v>All fields complete</v>
      </c>
      <c r="N217" s="36" t="b">
        <v>1</v>
      </c>
      <c r="O217" s="37" t="s">
        <v>53</v>
      </c>
    </row>
    <row r="218">
      <c r="A218" s="27" t="s">
        <v>1106</v>
      </c>
      <c r="B218" s="33" t="s">
        <v>1107</v>
      </c>
      <c r="C218" s="33" t="s">
        <v>1108</v>
      </c>
      <c r="D218" s="29" t="str">
        <f t="shared" si="5"/>
        <v>Changed</v>
      </c>
      <c r="E218" s="33" t="s">
        <v>1109</v>
      </c>
      <c r="F218" s="33" t="s">
        <v>1110</v>
      </c>
      <c r="G218" s="29" t="str">
        <f t="shared" si="2"/>
        <v>Changed</v>
      </c>
      <c r="H218" s="37" t="s">
        <v>78</v>
      </c>
      <c r="I218" s="37" t="s">
        <v>78</v>
      </c>
      <c r="J218" s="32" t="str">
        <f t="shared" si="3"/>
        <v>Retained</v>
      </c>
      <c r="K218" s="33" t="s">
        <v>1111</v>
      </c>
      <c r="L218" s="34" t="s">
        <v>243</v>
      </c>
      <c r="M218" s="35" t="str">
        <f t="shared" si="4"/>
        <v>All fields complete</v>
      </c>
      <c r="N218" s="36" t="b">
        <v>1</v>
      </c>
      <c r="O218" s="38" t="s">
        <v>86</v>
      </c>
    </row>
    <row r="219">
      <c r="A219" s="27" t="s">
        <v>1112</v>
      </c>
      <c r="B219" s="28" t="s">
        <v>1113</v>
      </c>
      <c r="C219" s="28" t="s">
        <v>1113</v>
      </c>
      <c r="D219" s="29" t="str">
        <f t="shared" si="5"/>
        <v>Retained</v>
      </c>
      <c r="E219" s="28" t="s">
        <v>1114</v>
      </c>
      <c r="F219" s="28" t="s">
        <v>1114</v>
      </c>
      <c r="G219" s="29" t="str">
        <f t="shared" si="2"/>
        <v>Retained</v>
      </c>
      <c r="H219" s="30" t="s">
        <v>165</v>
      </c>
      <c r="I219" s="31" t="s">
        <v>165</v>
      </c>
      <c r="J219" s="32" t="str">
        <f t="shared" si="3"/>
        <v>Retained</v>
      </c>
      <c r="K219" s="33" t="s">
        <v>1115</v>
      </c>
      <c r="L219" s="34" t="s">
        <v>451</v>
      </c>
      <c r="M219" s="35" t="str">
        <f t="shared" si="4"/>
        <v>All fields complete</v>
      </c>
      <c r="N219" s="36" t="b">
        <v>1</v>
      </c>
      <c r="O219" s="37" t="s">
        <v>53</v>
      </c>
    </row>
    <row r="220">
      <c r="A220" s="27" t="s">
        <v>1116</v>
      </c>
      <c r="B220" s="28" t="s">
        <v>1117</v>
      </c>
      <c r="C220" s="28" t="s">
        <v>1117</v>
      </c>
      <c r="D220" s="29" t="str">
        <f t="shared" si="5"/>
        <v>Retained</v>
      </c>
      <c r="E220" s="28" t="s">
        <v>1118</v>
      </c>
      <c r="F220" s="28" t="s">
        <v>1119</v>
      </c>
      <c r="G220" s="29" t="str">
        <f t="shared" si="2"/>
        <v>Changed</v>
      </c>
      <c r="H220" s="30" t="s">
        <v>71</v>
      </c>
      <c r="I220" s="31" t="s">
        <v>71</v>
      </c>
      <c r="J220" s="32" t="str">
        <f t="shared" si="3"/>
        <v>Retained</v>
      </c>
      <c r="K220" s="33" t="s">
        <v>1120</v>
      </c>
      <c r="L220" s="34" t="s">
        <v>85</v>
      </c>
      <c r="M220" s="35" t="str">
        <f t="shared" si="4"/>
        <v>All fields complete</v>
      </c>
      <c r="N220" s="36" t="b">
        <v>1</v>
      </c>
      <c r="O220" s="37" t="s">
        <v>53</v>
      </c>
    </row>
    <row r="221">
      <c r="A221" s="27" t="s">
        <v>1121</v>
      </c>
      <c r="B221" s="39" t="s">
        <v>1122</v>
      </c>
      <c r="C221" s="39" t="s">
        <v>1122</v>
      </c>
      <c r="D221" s="29" t="str">
        <f t="shared" si="5"/>
        <v>Retained</v>
      </c>
      <c r="E221" s="39" t="s">
        <v>1123</v>
      </c>
      <c r="F221" s="39" t="s">
        <v>1123</v>
      </c>
      <c r="G221" s="29" t="str">
        <f t="shared" si="2"/>
        <v>Retained</v>
      </c>
      <c r="H221" s="37" t="s">
        <v>100</v>
      </c>
      <c r="I221" s="37" t="s">
        <v>100</v>
      </c>
      <c r="J221" s="32" t="str">
        <f t="shared" si="3"/>
        <v>Retained</v>
      </c>
      <c r="K221" s="39" t="s">
        <v>1123</v>
      </c>
      <c r="L221" s="34" t="s">
        <v>85</v>
      </c>
      <c r="M221" s="35" t="str">
        <f t="shared" si="4"/>
        <v>All fields complete</v>
      </c>
      <c r="N221" s="36" t="b">
        <v>1</v>
      </c>
      <c r="O221" s="38" t="s">
        <v>74</v>
      </c>
    </row>
    <row r="222">
      <c r="A222" s="27" t="s">
        <v>1124</v>
      </c>
      <c r="B222" s="39" t="s">
        <v>1125</v>
      </c>
      <c r="C222" s="39" t="s">
        <v>1125</v>
      </c>
      <c r="D222" s="29" t="str">
        <f t="shared" si="5"/>
        <v>Retained</v>
      </c>
      <c r="E222" s="39" t="s">
        <v>1126</v>
      </c>
      <c r="F222" s="39" t="s">
        <v>1126</v>
      </c>
      <c r="G222" s="29" t="str">
        <f t="shared" si="2"/>
        <v>Retained</v>
      </c>
      <c r="H222" s="37" t="s">
        <v>100</v>
      </c>
      <c r="I222" s="37" t="s">
        <v>100</v>
      </c>
      <c r="J222" s="32" t="str">
        <f t="shared" si="3"/>
        <v>Retained</v>
      </c>
      <c r="K222" s="39" t="s">
        <v>1126</v>
      </c>
      <c r="L222" s="34" t="s">
        <v>85</v>
      </c>
      <c r="M222" s="35" t="str">
        <f t="shared" si="4"/>
        <v>All fields complete</v>
      </c>
      <c r="N222" s="36" t="b">
        <v>1</v>
      </c>
      <c r="O222" s="38" t="s">
        <v>74</v>
      </c>
    </row>
    <row r="223">
      <c r="A223" s="27" t="s">
        <v>1127</v>
      </c>
      <c r="B223" s="39" t="s">
        <v>1128</v>
      </c>
      <c r="C223" s="39" t="s">
        <v>1128</v>
      </c>
      <c r="D223" s="29" t="str">
        <f t="shared" si="5"/>
        <v>Retained</v>
      </c>
      <c r="E223" s="39" t="s">
        <v>1129</v>
      </c>
      <c r="F223" s="39" t="s">
        <v>1129</v>
      </c>
      <c r="G223" s="29" t="str">
        <f t="shared" si="2"/>
        <v>Retained</v>
      </c>
      <c r="H223" s="37" t="s">
        <v>100</v>
      </c>
      <c r="I223" s="37" t="s">
        <v>100</v>
      </c>
      <c r="J223" s="32" t="str">
        <f t="shared" si="3"/>
        <v>Retained</v>
      </c>
      <c r="K223" s="39" t="s">
        <v>1129</v>
      </c>
      <c r="L223" s="34" t="s">
        <v>85</v>
      </c>
      <c r="M223" s="35" t="str">
        <f t="shared" si="4"/>
        <v>All fields complete</v>
      </c>
      <c r="N223" s="36" t="b">
        <v>1</v>
      </c>
      <c r="O223" s="38" t="s">
        <v>74</v>
      </c>
    </row>
    <row r="224">
      <c r="A224" s="27" t="s">
        <v>1130</v>
      </c>
      <c r="B224" s="39" t="s">
        <v>1131</v>
      </c>
      <c r="C224" s="39" t="s">
        <v>1131</v>
      </c>
      <c r="D224" s="29" t="str">
        <f t="shared" si="5"/>
        <v>Retained</v>
      </c>
      <c r="E224" s="39" t="s">
        <v>1132</v>
      </c>
      <c r="F224" s="39" t="s">
        <v>1132</v>
      </c>
      <c r="G224" s="29" t="str">
        <f t="shared" si="2"/>
        <v>Retained</v>
      </c>
      <c r="H224" s="37" t="s">
        <v>100</v>
      </c>
      <c r="I224" s="37" t="s">
        <v>100</v>
      </c>
      <c r="J224" s="32" t="str">
        <f t="shared" si="3"/>
        <v>Retained</v>
      </c>
      <c r="K224" s="39" t="s">
        <v>1132</v>
      </c>
      <c r="L224" s="34" t="s">
        <v>85</v>
      </c>
      <c r="M224" s="35" t="str">
        <f t="shared" si="4"/>
        <v>All fields complete</v>
      </c>
      <c r="N224" s="36" t="b">
        <v>1</v>
      </c>
      <c r="O224" s="38" t="s">
        <v>74</v>
      </c>
    </row>
    <row r="225">
      <c r="A225" s="27" t="s">
        <v>1133</v>
      </c>
      <c r="B225" s="39" t="s">
        <v>1134</v>
      </c>
      <c r="C225" s="39" t="s">
        <v>1134</v>
      </c>
      <c r="D225" s="29" t="str">
        <f t="shared" si="5"/>
        <v>Retained</v>
      </c>
      <c r="E225" s="39" t="s">
        <v>1135</v>
      </c>
      <c r="F225" s="39" t="s">
        <v>1135</v>
      </c>
      <c r="G225" s="29" t="str">
        <f t="shared" si="2"/>
        <v>Retained</v>
      </c>
      <c r="H225" s="37" t="s">
        <v>100</v>
      </c>
      <c r="I225" s="37" t="s">
        <v>100</v>
      </c>
      <c r="J225" s="32" t="str">
        <f t="shared" si="3"/>
        <v>Retained</v>
      </c>
      <c r="K225" s="39" t="s">
        <v>1135</v>
      </c>
      <c r="L225" s="34" t="s">
        <v>85</v>
      </c>
      <c r="M225" s="35" t="str">
        <f t="shared" si="4"/>
        <v>All fields complete</v>
      </c>
      <c r="N225" s="36" t="b">
        <v>1</v>
      </c>
      <c r="O225" s="38" t="s">
        <v>74</v>
      </c>
    </row>
    <row r="226">
      <c r="A226" s="27" t="s">
        <v>1136</v>
      </c>
      <c r="B226" s="39" t="s">
        <v>1137</v>
      </c>
      <c r="C226" s="39" t="s">
        <v>1137</v>
      </c>
      <c r="D226" s="29" t="str">
        <f t="shared" si="5"/>
        <v>Retained</v>
      </c>
      <c r="E226" s="39" t="s">
        <v>1138</v>
      </c>
      <c r="F226" s="39" t="s">
        <v>1138</v>
      </c>
      <c r="G226" s="29" t="str">
        <f t="shared" si="2"/>
        <v>Retained</v>
      </c>
      <c r="H226" s="37" t="s">
        <v>100</v>
      </c>
      <c r="I226" s="37" t="s">
        <v>100</v>
      </c>
      <c r="J226" s="32" t="str">
        <f t="shared" si="3"/>
        <v>Retained</v>
      </c>
      <c r="K226" s="39" t="s">
        <v>1138</v>
      </c>
      <c r="L226" s="34" t="s">
        <v>85</v>
      </c>
      <c r="M226" s="35" t="str">
        <f t="shared" si="4"/>
        <v>All fields complete</v>
      </c>
      <c r="N226" s="36" t="b">
        <v>1</v>
      </c>
      <c r="O226" s="38" t="s">
        <v>74</v>
      </c>
    </row>
    <row r="227">
      <c r="A227" s="27" t="s">
        <v>1139</v>
      </c>
      <c r="B227" s="39" t="s">
        <v>1140</v>
      </c>
      <c r="C227" s="39" t="s">
        <v>1140</v>
      </c>
      <c r="D227" s="29" t="str">
        <f t="shared" si="5"/>
        <v>Retained</v>
      </c>
      <c r="E227" s="39" t="s">
        <v>1141</v>
      </c>
      <c r="F227" s="39" t="s">
        <v>1141</v>
      </c>
      <c r="G227" s="29" t="str">
        <f t="shared" si="2"/>
        <v>Retained</v>
      </c>
      <c r="H227" s="37" t="s">
        <v>100</v>
      </c>
      <c r="I227" s="37" t="s">
        <v>100</v>
      </c>
      <c r="J227" s="32" t="str">
        <f t="shared" si="3"/>
        <v>Retained</v>
      </c>
      <c r="K227" s="39" t="s">
        <v>1141</v>
      </c>
      <c r="L227" s="34" t="s">
        <v>85</v>
      </c>
      <c r="M227" s="35" t="str">
        <f t="shared" si="4"/>
        <v>All fields complete</v>
      </c>
      <c r="N227" s="36" t="b">
        <v>1</v>
      </c>
      <c r="O227" s="38" t="s">
        <v>74</v>
      </c>
    </row>
    <row r="228">
      <c r="A228" s="27" t="s">
        <v>1142</v>
      </c>
      <c r="B228" s="39" t="s">
        <v>1143</v>
      </c>
      <c r="C228" s="39" t="s">
        <v>1143</v>
      </c>
      <c r="D228" s="29" t="str">
        <f t="shared" si="5"/>
        <v>Retained</v>
      </c>
      <c r="E228" s="39" t="s">
        <v>1144</v>
      </c>
      <c r="F228" s="39" t="s">
        <v>1144</v>
      </c>
      <c r="G228" s="29" t="str">
        <f t="shared" si="2"/>
        <v>Retained</v>
      </c>
      <c r="H228" s="37" t="s">
        <v>100</v>
      </c>
      <c r="I228" s="37" t="s">
        <v>100</v>
      </c>
      <c r="J228" s="32" t="str">
        <f t="shared" si="3"/>
        <v>Retained</v>
      </c>
      <c r="K228" s="39" t="s">
        <v>1144</v>
      </c>
      <c r="L228" s="34" t="s">
        <v>85</v>
      </c>
      <c r="M228" s="35" t="str">
        <f t="shared" si="4"/>
        <v>All fields complete</v>
      </c>
      <c r="N228" s="36" t="b">
        <v>1</v>
      </c>
      <c r="O228" s="38" t="s">
        <v>74</v>
      </c>
    </row>
    <row r="229">
      <c r="A229" s="27" t="s">
        <v>1145</v>
      </c>
      <c r="B229" s="28" t="s">
        <v>1146</v>
      </c>
      <c r="C229" s="28" t="s">
        <v>1146</v>
      </c>
      <c r="D229" s="29" t="str">
        <f t="shared" si="5"/>
        <v>Retained</v>
      </c>
      <c r="E229" s="28" t="s">
        <v>1147</v>
      </c>
      <c r="F229" s="28" t="s">
        <v>1148</v>
      </c>
      <c r="G229" s="29" t="str">
        <f t="shared" si="2"/>
        <v>Changed</v>
      </c>
      <c r="H229" s="30" t="s">
        <v>78</v>
      </c>
      <c r="I229" s="31" t="s">
        <v>78</v>
      </c>
      <c r="J229" s="32" t="str">
        <f t="shared" si="3"/>
        <v>Retained</v>
      </c>
      <c r="K229" s="33" t="s">
        <v>1149</v>
      </c>
      <c r="L229" s="34" t="s">
        <v>1146</v>
      </c>
      <c r="M229" s="35" t="str">
        <f t="shared" si="4"/>
        <v>All fields complete</v>
      </c>
      <c r="N229" s="36" t="b">
        <v>1</v>
      </c>
      <c r="O229" s="37" t="s">
        <v>53</v>
      </c>
    </row>
    <row r="230">
      <c r="A230" s="27" t="s">
        <v>1150</v>
      </c>
      <c r="B230" s="33" t="s">
        <v>1151</v>
      </c>
      <c r="C230" s="33" t="s">
        <v>1152</v>
      </c>
      <c r="D230" s="29" t="str">
        <f t="shared" si="5"/>
        <v>Changed</v>
      </c>
      <c r="E230" s="33" t="s">
        <v>1153</v>
      </c>
      <c r="F230" s="33" t="s">
        <v>1154</v>
      </c>
      <c r="G230" s="29" t="str">
        <f t="shared" si="2"/>
        <v>Changed</v>
      </c>
      <c r="H230" s="37" t="s">
        <v>78</v>
      </c>
      <c r="I230" s="37" t="s">
        <v>165</v>
      </c>
      <c r="J230" s="32" t="str">
        <f t="shared" si="3"/>
        <v>Changed</v>
      </c>
      <c r="K230" s="33" t="s">
        <v>1155</v>
      </c>
      <c r="L230" s="34" t="s">
        <v>1146</v>
      </c>
      <c r="M230" s="35" t="str">
        <f t="shared" si="4"/>
        <v>All fields complete</v>
      </c>
      <c r="N230" s="36" t="b">
        <v>1</v>
      </c>
      <c r="O230" s="38" t="s">
        <v>86</v>
      </c>
    </row>
    <row r="231">
      <c r="A231" s="27" t="s">
        <v>1156</v>
      </c>
      <c r="B231" s="33" t="s">
        <v>1157</v>
      </c>
      <c r="C231" s="33" t="s">
        <v>1158</v>
      </c>
      <c r="D231" s="29" t="str">
        <f t="shared" si="5"/>
        <v>Changed</v>
      </c>
      <c r="E231" s="33" t="s">
        <v>1159</v>
      </c>
      <c r="F231" s="33" t="s">
        <v>1160</v>
      </c>
      <c r="G231" s="29" t="str">
        <f t="shared" si="2"/>
        <v>Changed</v>
      </c>
      <c r="H231" s="37" t="s">
        <v>127</v>
      </c>
      <c r="I231" s="37" t="s">
        <v>127</v>
      </c>
      <c r="J231" s="32" t="str">
        <f t="shared" si="3"/>
        <v>Retained</v>
      </c>
      <c r="K231" s="33" t="s">
        <v>1161</v>
      </c>
      <c r="L231" s="34" t="s">
        <v>1146</v>
      </c>
      <c r="M231" s="35" t="str">
        <f t="shared" si="4"/>
        <v>All fields complete</v>
      </c>
      <c r="N231" s="36" t="b">
        <v>1</v>
      </c>
      <c r="O231" s="38" t="s">
        <v>86</v>
      </c>
    </row>
    <row r="232">
      <c r="A232" s="27" t="s">
        <v>1162</v>
      </c>
      <c r="B232" s="33" t="s">
        <v>1163</v>
      </c>
      <c r="C232" s="33" t="s">
        <v>1164</v>
      </c>
      <c r="D232" s="29" t="str">
        <f t="shared" si="5"/>
        <v>Changed</v>
      </c>
      <c r="E232" s="33" t="s">
        <v>1165</v>
      </c>
      <c r="F232" s="33" t="s">
        <v>1166</v>
      </c>
      <c r="G232" s="29" t="str">
        <f t="shared" si="2"/>
        <v>Changed</v>
      </c>
      <c r="H232" s="37" t="s">
        <v>1026</v>
      </c>
      <c r="I232" s="37" t="s">
        <v>1026</v>
      </c>
      <c r="J232" s="32" t="str">
        <f t="shared" si="3"/>
        <v>Retained</v>
      </c>
      <c r="K232" s="33" t="s">
        <v>1167</v>
      </c>
      <c r="L232" s="34" t="s">
        <v>1146</v>
      </c>
      <c r="M232" s="35" t="str">
        <f t="shared" si="4"/>
        <v>All fields complete</v>
      </c>
      <c r="N232" s="36" t="b">
        <v>1</v>
      </c>
      <c r="O232" s="38" t="s">
        <v>86</v>
      </c>
    </row>
    <row r="233">
      <c r="A233" s="27" t="s">
        <v>1168</v>
      </c>
      <c r="B233" s="33" t="s">
        <v>1169</v>
      </c>
      <c r="C233" s="33" t="s">
        <v>1170</v>
      </c>
      <c r="D233" s="29" t="str">
        <f t="shared" si="5"/>
        <v>Changed</v>
      </c>
      <c r="E233" s="33" t="s">
        <v>1171</v>
      </c>
      <c r="F233" s="33" t="s">
        <v>1172</v>
      </c>
      <c r="G233" s="29" t="str">
        <f t="shared" si="2"/>
        <v>Changed</v>
      </c>
      <c r="H233" s="37" t="s">
        <v>1173</v>
      </c>
      <c r="I233" s="37" t="s">
        <v>1174</v>
      </c>
      <c r="J233" s="32" t="str">
        <f t="shared" si="3"/>
        <v>Changed</v>
      </c>
      <c r="K233" s="33" t="s">
        <v>1175</v>
      </c>
      <c r="L233" s="34" t="s">
        <v>1146</v>
      </c>
      <c r="M233" s="35" t="str">
        <f t="shared" si="4"/>
        <v>All fields complete</v>
      </c>
      <c r="N233" s="36" t="b">
        <v>1</v>
      </c>
      <c r="O233" s="38" t="s">
        <v>86</v>
      </c>
    </row>
    <row r="234">
      <c r="A234" s="27" t="s">
        <v>1176</v>
      </c>
      <c r="B234" s="33" t="s">
        <v>1177</v>
      </c>
      <c r="C234" s="33" t="s">
        <v>1177</v>
      </c>
      <c r="D234" s="29" t="str">
        <f t="shared" si="5"/>
        <v>Retained</v>
      </c>
      <c r="E234" s="33" t="s">
        <v>1178</v>
      </c>
      <c r="F234" s="33" t="s">
        <v>1179</v>
      </c>
      <c r="G234" s="29" t="str">
        <f t="shared" si="2"/>
        <v>Changed</v>
      </c>
      <c r="H234" s="37" t="s">
        <v>78</v>
      </c>
      <c r="I234" s="37" t="s">
        <v>78</v>
      </c>
      <c r="J234" s="32" t="str">
        <f t="shared" si="3"/>
        <v>Retained</v>
      </c>
      <c r="K234" s="33" t="s">
        <v>1180</v>
      </c>
      <c r="L234" s="34" t="s">
        <v>1146</v>
      </c>
      <c r="M234" s="35" t="str">
        <f t="shared" si="4"/>
        <v>All fields complete</v>
      </c>
      <c r="N234" s="36" t="b">
        <v>1</v>
      </c>
      <c r="O234" s="38" t="s">
        <v>86</v>
      </c>
    </row>
    <row r="235">
      <c r="A235" s="27" t="s">
        <v>1181</v>
      </c>
      <c r="B235" s="28" t="s">
        <v>1182</v>
      </c>
      <c r="C235" s="28" t="s">
        <v>1182</v>
      </c>
      <c r="D235" s="29" t="str">
        <f t="shared" si="5"/>
        <v>Retained</v>
      </c>
      <c r="E235" s="28" t="s">
        <v>1183</v>
      </c>
      <c r="F235" s="28" t="s">
        <v>1183</v>
      </c>
      <c r="G235" s="29" t="str">
        <f t="shared" si="2"/>
        <v>Retained</v>
      </c>
      <c r="H235" s="30" t="s">
        <v>165</v>
      </c>
      <c r="I235" s="31" t="s">
        <v>165</v>
      </c>
      <c r="J235" s="32" t="str">
        <f t="shared" si="3"/>
        <v>Retained</v>
      </c>
      <c r="K235" s="33" t="s">
        <v>1184</v>
      </c>
      <c r="L235" s="34" t="s">
        <v>1146</v>
      </c>
      <c r="M235" s="35" t="str">
        <f t="shared" si="4"/>
        <v>All fields complete</v>
      </c>
      <c r="N235" s="36" t="b">
        <v>1</v>
      </c>
      <c r="O235" s="37" t="s">
        <v>53</v>
      </c>
    </row>
    <row r="236">
      <c r="A236" s="27" t="s">
        <v>1185</v>
      </c>
      <c r="B236" s="28" t="s">
        <v>1186</v>
      </c>
      <c r="C236" s="28" t="s">
        <v>1187</v>
      </c>
      <c r="D236" s="29" t="str">
        <f t="shared" si="5"/>
        <v>Changed</v>
      </c>
      <c r="E236" s="28" t="s">
        <v>1188</v>
      </c>
      <c r="F236" s="28" t="s">
        <v>1189</v>
      </c>
      <c r="G236" s="29" t="str">
        <f t="shared" si="2"/>
        <v>Changed</v>
      </c>
      <c r="H236" s="30" t="s">
        <v>71</v>
      </c>
      <c r="I236" s="31" t="s">
        <v>71</v>
      </c>
      <c r="J236" s="32" t="str">
        <f t="shared" si="3"/>
        <v>Retained</v>
      </c>
      <c r="K236" s="33" t="s">
        <v>1190</v>
      </c>
      <c r="L236" s="34" t="s">
        <v>1146</v>
      </c>
      <c r="M236" s="35" t="str">
        <f t="shared" si="4"/>
        <v>All fields complete</v>
      </c>
      <c r="N236" s="36" t="b">
        <v>1</v>
      </c>
      <c r="O236" s="37" t="s">
        <v>53</v>
      </c>
    </row>
    <row r="237">
      <c r="A237" s="27" t="s">
        <v>1191</v>
      </c>
      <c r="B237" s="28" t="s">
        <v>1192</v>
      </c>
      <c r="C237" s="28" t="s">
        <v>1192</v>
      </c>
      <c r="D237" s="29" t="str">
        <f t="shared" si="5"/>
        <v>Retained</v>
      </c>
      <c r="E237" s="28" t="s">
        <v>1193</v>
      </c>
      <c r="F237" s="28" t="s">
        <v>1193</v>
      </c>
      <c r="G237" s="29" t="str">
        <f t="shared" si="2"/>
        <v>Retained</v>
      </c>
      <c r="H237" s="30" t="s">
        <v>127</v>
      </c>
      <c r="I237" s="31" t="s">
        <v>127</v>
      </c>
      <c r="J237" s="32" t="str">
        <f t="shared" si="3"/>
        <v>Retained</v>
      </c>
      <c r="K237" s="33" t="s">
        <v>1194</v>
      </c>
      <c r="L237" s="34" t="s">
        <v>243</v>
      </c>
      <c r="M237" s="35" t="str">
        <f t="shared" si="4"/>
        <v>All fields complete</v>
      </c>
      <c r="N237" s="36" t="b">
        <v>1</v>
      </c>
      <c r="O237" s="37" t="s">
        <v>53</v>
      </c>
    </row>
    <row r="238">
      <c r="A238" s="27" t="s">
        <v>1195</v>
      </c>
      <c r="B238" s="28" t="s">
        <v>1196</v>
      </c>
      <c r="C238" s="28" t="s">
        <v>1196</v>
      </c>
      <c r="D238" s="29" t="str">
        <f t="shared" si="5"/>
        <v>Retained</v>
      </c>
      <c r="E238" s="28" t="s">
        <v>1197</v>
      </c>
      <c r="F238" s="28" t="s">
        <v>1197</v>
      </c>
      <c r="G238" s="29" t="str">
        <f t="shared" si="2"/>
        <v>Retained</v>
      </c>
      <c r="H238" s="30" t="s">
        <v>127</v>
      </c>
      <c r="I238" s="31" t="s">
        <v>127</v>
      </c>
      <c r="J238" s="32" t="str">
        <f t="shared" si="3"/>
        <v>Retained</v>
      </c>
      <c r="K238" s="33" t="s">
        <v>1198</v>
      </c>
      <c r="L238" s="34" t="s">
        <v>243</v>
      </c>
      <c r="M238" s="35" t="str">
        <f t="shared" si="4"/>
        <v>All fields complete</v>
      </c>
      <c r="N238" s="36" t="b">
        <v>1</v>
      </c>
      <c r="O238" s="37" t="s">
        <v>53</v>
      </c>
    </row>
    <row r="239">
      <c r="A239" s="27" t="s">
        <v>1199</v>
      </c>
      <c r="B239" s="28" t="s">
        <v>1200</v>
      </c>
      <c r="C239" s="28" t="s">
        <v>1200</v>
      </c>
      <c r="D239" s="29" t="str">
        <f t="shared" si="5"/>
        <v>Retained</v>
      </c>
      <c r="E239" s="28" t="s">
        <v>1201</v>
      </c>
      <c r="F239" s="28" t="s">
        <v>1201</v>
      </c>
      <c r="G239" s="29" t="str">
        <f t="shared" si="2"/>
        <v>Retained</v>
      </c>
      <c r="H239" s="30" t="s">
        <v>50</v>
      </c>
      <c r="I239" s="31" t="s">
        <v>50</v>
      </c>
      <c r="J239" s="32" t="str">
        <f t="shared" si="3"/>
        <v>Retained</v>
      </c>
      <c r="K239" s="33" t="s">
        <v>1202</v>
      </c>
      <c r="L239" s="34" t="s">
        <v>243</v>
      </c>
      <c r="M239" s="35" t="str">
        <f t="shared" si="4"/>
        <v>All fields complete</v>
      </c>
      <c r="N239" s="36" t="b">
        <v>1</v>
      </c>
      <c r="O239" s="37" t="s">
        <v>53</v>
      </c>
    </row>
    <row r="240">
      <c r="A240" s="27" t="s">
        <v>1203</v>
      </c>
      <c r="B240" s="28" t="s">
        <v>1204</v>
      </c>
      <c r="C240" s="28" t="s">
        <v>1204</v>
      </c>
      <c r="D240" s="29" t="str">
        <f t="shared" si="5"/>
        <v>Retained</v>
      </c>
      <c r="E240" s="28" t="s">
        <v>1205</v>
      </c>
      <c r="F240" s="28" t="s">
        <v>1205</v>
      </c>
      <c r="G240" s="29" t="str">
        <f t="shared" si="2"/>
        <v>Retained</v>
      </c>
      <c r="H240" s="30" t="s">
        <v>127</v>
      </c>
      <c r="I240" s="31" t="s">
        <v>127</v>
      </c>
      <c r="J240" s="32" t="str">
        <f t="shared" si="3"/>
        <v>Retained</v>
      </c>
      <c r="K240" s="33" t="s">
        <v>1206</v>
      </c>
      <c r="L240" s="34" t="s">
        <v>451</v>
      </c>
      <c r="M240" s="35" t="str">
        <f t="shared" si="4"/>
        <v>All fields complete</v>
      </c>
      <c r="N240" s="36" t="b">
        <v>1</v>
      </c>
      <c r="O240" s="37" t="s">
        <v>53</v>
      </c>
    </row>
    <row r="241">
      <c r="A241" s="27" t="s">
        <v>1207</v>
      </c>
      <c r="B241" s="28" t="s">
        <v>1208</v>
      </c>
      <c r="C241" s="28" t="s">
        <v>1208</v>
      </c>
      <c r="D241" s="29" t="str">
        <f t="shared" si="5"/>
        <v>Retained</v>
      </c>
      <c r="E241" s="28" t="s">
        <v>1209</v>
      </c>
      <c r="F241" s="28" t="s">
        <v>1209</v>
      </c>
      <c r="G241" s="29" t="str">
        <f t="shared" si="2"/>
        <v>Retained</v>
      </c>
      <c r="H241" s="30" t="s">
        <v>127</v>
      </c>
      <c r="I241" s="31" t="s">
        <v>127</v>
      </c>
      <c r="J241" s="32" t="str">
        <f t="shared" si="3"/>
        <v>Retained</v>
      </c>
      <c r="K241" s="33" t="s">
        <v>1210</v>
      </c>
      <c r="L241" s="34" t="s">
        <v>243</v>
      </c>
      <c r="M241" s="35" t="str">
        <f t="shared" si="4"/>
        <v>All fields complete</v>
      </c>
      <c r="N241" s="36" t="b">
        <v>1</v>
      </c>
      <c r="O241" s="37" t="s">
        <v>53</v>
      </c>
    </row>
    <row r="242">
      <c r="A242" s="27" t="s">
        <v>1211</v>
      </c>
      <c r="B242" s="28" t="s">
        <v>1212</v>
      </c>
      <c r="C242" s="28" t="s">
        <v>1212</v>
      </c>
      <c r="D242" s="29" t="str">
        <f t="shared" si="5"/>
        <v>Retained</v>
      </c>
      <c r="E242" s="28" t="s">
        <v>1213</v>
      </c>
      <c r="F242" s="28" t="s">
        <v>1213</v>
      </c>
      <c r="G242" s="29" t="str">
        <f t="shared" si="2"/>
        <v>Retained</v>
      </c>
      <c r="H242" s="38" t="s">
        <v>57</v>
      </c>
      <c r="I242" s="37" t="s">
        <v>58</v>
      </c>
      <c r="J242" s="32" t="str">
        <f t="shared" si="3"/>
        <v>Changed</v>
      </c>
      <c r="K242" s="33" t="s">
        <v>1214</v>
      </c>
      <c r="L242" s="34" t="s">
        <v>243</v>
      </c>
      <c r="M242" s="35" t="str">
        <f t="shared" si="4"/>
        <v>All fields complete</v>
      </c>
      <c r="N242" s="36" t="b">
        <v>1</v>
      </c>
      <c r="O242" s="37" t="s">
        <v>53</v>
      </c>
    </row>
    <row r="243">
      <c r="A243" s="27" t="s">
        <v>1215</v>
      </c>
      <c r="B243" s="28" t="s">
        <v>1216</v>
      </c>
      <c r="C243" s="28" t="s">
        <v>1216</v>
      </c>
      <c r="D243" s="29" t="str">
        <f t="shared" si="5"/>
        <v>Retained</v>
      </c>
      <c r="E243" s="28" t="s">
        <v>1217</v>
      </c>
      <c r="F243" s="28" t="s">
        <v>1217</v>
      </c>
      <c r="G243" s="29" t="str">
        <f t="shared" si="2"/>
        <v>Retained</v>
      </c>
      <c r="H243" s="30" t="s">
        <v>165</v>
      </c>
      <c r="I243" s="31" t="s">
        <v>165</v>
      </c>
      <c r="J243" s="32" t="str">
        <f t="shared" si="3"/>
        <v>Retained</v>
      </c>
      <c r="K243" s="33" t="s">
        <v>1218</v>
      </c>
      <c r="L243" s="34" t="s">
        <v>451</v>
      </c>
      <c r="M243" s="35" t="str">
        <f t="shared" si="4"/>
        <v>All fields complete</v>
      </c>
      <c r="N243" s="36" t="b">
        <v>1</v>
      </c>
      <c r="O243" s="37" t="s">
        <v>53</v>
      </c>
    </row>
    <row r="244">
      <c r="A244" s="27" t="s">
        <v>1219</v>
      </c>
      <c r="B244" s="33" t="s">
        <v>1220</v>
      </c>
      <c r="C244" s="33" t="s">
        <v>1220</v>
      </c>
      <c r="D244" s="29" t="str">
        <f t="shared" si="5"/>
        <v>Retained</v>
      </c>
      <c r="E244" s="33" t="s">
        <v>1221</v>
      </c>
      <c r="F244" s="33" t="s">
        <v>1221</v>
      </c>
      <c r="G244" s="29" t="str">
        <f t="shared" si="2"/>
        <v>Retained</v>
      </c>
      <c r="H244" s="37" t="s">
        <v>127</v>
      </c>
      <c r="I244" s="37" t="s">
        <v>127</v>
      </c>
      <c r="J244" s="32" t="str">
        <f t="shared" si="3"/>
        <v>Retained</v>
      </c>
      <c r="K244" s="33" t="s">
        <v>1222</v>
      </c>
      <c r="L244" s="34" t="s">
        <v>1223</v>
      </c>
      <c r="M244" s="35" t="str">
        <f t="shared" si="4"/>
        <v>All fields complete</v>
      </c>
      <c r="N244" s="36" t="b">
        <v>1</v>
      </c>
      <c r="O244" s="38" t="s">
        <v>86</v>
      </c>
    </row>
    <row r="245">
      <c r="A245" s="27" t="s">
        <v>1224</v>
      </c>
      <c r="B245" s="33" t="s">
        <v>1225</v>
      </c>
      <c r="C245" s="33" t="s">
        <v>1225</v>
      </c>
      <c r="D245" s="29" t="str">
        <f t="shared" si="5"/>
        <v>Retained</v>
      </c>
      <c r="E245" s="33" t="s">
        <v>1226</v>
      </c>
      <c r="F245" s="33" t="s">
        <v>1226</v>
      </c>
      <c r="G245" s="29" t="str">
        <f t="shared" si="2"/>
        <v>Retained</v>
      </c>
      <c r="H245" s="37" t="s">
        <v>165</v>
      </c>
      <c r="I245" s="37" t="s">
        <v>165</v>
      </c>
      <c r="J245" s="32" t="str">
        <f t="shared" si="3"/>
        <v>Retained</v>
      </c>
      <c r="K245" s="33" t="s">
        <v>1227</v>
      </c>
      <c r="L245" s="34" t="s">
        <v>1223</v>
      </c>
      <c r="M245" s="35" t="str">
        <f t="shared" si="4"/>
        <v>All fields complete</v>
      </c>
      <c r="N245" s="36" t="b">
        <v>1</v>
      </c>
      <c r="O245" s="38" t="s">
        <v>86</v>
      </c>
    </row>
    <row r="246">
      <c r="A246" s="27" t="s">
        <v>1228</v>
      </c>
      <c r="B246" s="33" t="s">
        <v>1229</v>
      </c>
      <c r="C246" s="33" t="s">
        <v>1230</v>
      </c>
      <c r="D246" s="29" t="str">
        <f t="shared" si="5"/>
        <v>Changed</v>
      </c>
      <c r="E246" s="33" t="s">
        <v>1231</v>
      </c>
      <c r="F246" s="33" t="s">
        <v>1232</v>
      </c>
      <c r="G246" s="29" t="str">
        <f t="shared" si="2"/>
        <v>Changed</v>
      </c>
      <c r="H246" s="37" t="s">
        <v>78</v>
      </c>
      <c r="I246" s="37" t="s">
        <v>78</v>
      </c>
      <c r="J246" s="32" t="str">
        <f t="shared" si="3"/>
        <v>Retained</v>
      </c>
      <c r="K246" s="33" t="s">
        <v>1233</v>
      </c>
      <c r="L246" s="34" t="s">
        <v>1223</v>
      </c>
      <c r="M246" s="35" t="str">
        <f t="shared" si="4"/>
        <v>All fields complete</v>
      </c>
      <c r="N246" s="36" t="b">
        <v>1</v>
      </c>
      <c r="O246" s="38" t="s">
        <v>86</v>
      </c>
    </row>
    <row r="247">
      <c r="A247" s="27" t="s">
        <v>1234</v>
      </c>
      <c r="B247" s="33" t="s">
        <v>1235</v>
      </c>
      <c r="C247" s="33" t="s">
        <v>1236</v>
      </c>
      <c r="D247" s="29" t="str">
        <f t="shared" si="5"/>
        <v>Changed</v>
      </c>
      <c r="E247" s="33" t="s">
        <v>1237</v>
      </c>
      <c r="F247" s="33" t="s">
        <v>1237</v>
      </c>
      <c r="G247" s="29" t="str">
        <f t="shared" si="2"/>
        <v>Retained</v>
      </c>
      <c r="H247" s="37" t="s">
        <v>50</v>
      </c>
      <c r="I247" s="37" t="s">
        <v>50</v>
      </c>
      <c r="J247" s="32" t="str">
        <f t="shared" si="3"/>
        <v>Retained</v>
      </c>
      <c r="K247" s="33" t="s">
        <v>1238</v>
      </c>
      <c r="L247" s="34" t="s">
        <v>1223</v>
      </c>
      <c r="M247" s="35" t="str">
        <f t="shared" si="4"/>
        <v>All fields complete</v>
      </c>
      <c r="N247" s="36" t="b">
        <v>1</v>
      </c>
      <c r="O247" s="38" t="s">
        <v>86</v>
      </c>
    </row>
    <row r="248">
      <c r="A248" s="27" t="s">
        <v>1239</v>
      </c>
      <c r="B248" s="33" t="s">
        <v>1240</v>
      </c>
      <c r="C248" s="33" t="s">
        <v>1241</v>
      </c>
      <c r="D248" s="29" t="str">
        <f t="shared" si="5"/>
        <v>Changed</v>
      </c>
      <c r="E248" s="33" t="s">
        <v>1242</v>
      </c>
      <c r="F248" s="33" t="s">
        <v>1242</v>
      </c>
      <c r="G248" s="29" t="str">
        <f t="shared" si="2"/>
        <v>Retained</v>
      </c>
      <c r="H248" s="37" t="s">
        <v>78</v>
      </c>
      <c r="I248" s="37" t="s">
        <v>78</v>
      </c>
      <c r="J248" s="32" t="str">
        <f t="shared" si="3"/>
        <v>Retained</v>
      </c>
      <c r="K248" s="33" t="s">
        <v>1243</v>
      </c>
      <c r="L248" s="34" t="s">
        <v>1223</v>
      </c>
      <c r="M248" s="35" t="str">
        <f t="shared" si="4"/>
        <v>All fields complete</v>
      </c>
      <c r="N248" s="36" t="b">
        <v>1</v>
      </c>
      <c r="O248" s="38" t="s">
        <v>86</v>
      </c>
    </row>
    <row r="249">
      <c r="A249" s="27" t="s">
        <v>1244</v>
      </c>
      <c r="B249" s="33" t="s">
        <v>1245</v>
      </c>
      <c r="C249" s="33" t="s">
        <v>1246</v>
      </c>
      <c r="D249" s="29" t="str">
        <f t="shared" si="5"/>
        <v>Changed</v>
      </c>
      <c r="E249" s="33" t="s">
        <v>1247</v>
      </c>
      <c r="F249" s="33" t="s">
        <v>1247</v>
      </c>
      <c r="G249" s="29" t="str">
        <f t="shared" si="2"/>
        <v>Retained</v>
      </c>
      <c r="H249" s="37" t="s">
        <v>165</v>
      </c>
      <c r="I249" s="37" t="s">
        <v>165</v>
      </c>
      <c r="J249" s="32" t="str">
        <f t="shared" si="3"/>
        <v>Retained</v>
      </c>
      <c r="K249" s="33" t="s">
        <v>1248</v>
      </c>
      <c r="L249" s="34" t="s">
        <v>1223</v>
      </c>
      <c r="M249" s="35" t="str">
        <f t="shared" si="4"/>
        <v>All fields complete</v>
      </c>
      <c r="N249" s="36" t="b">
        <v>1</v>
      </c>
      <c r="O249" s="38" t="s">
        <v>86</v>
      </c>
    </row>
    <row r="250">
      <c r="A250" s="27" t="s">
        <v>1249</v>
      </c>
      <c r="B250" s="33" t="s">
        <v>1250</v>
      </c>
      <c r="C250" s="33" t="s">
        <v>1251</v>
      </c>
      <c r="D250" s="29" t="str">
        <f t="shared" si="5"/>
        <v>Retained</v>
      </c>
      <c r="E250" s="33" t="s">
        <v>1252</v>
      </c>
      <c r="F250" s="33" t="s">
        <v>1252</v>
      </c>
      <c r="G250" s="29" t="str">
        <f t="shared" si="2"/>
        <v>Retained</v>
      </c>
      <c r="H250" s="37" t="s">
        <v>78</v>
      </c>
      <c r="I250" s="37" t="s">
        <v>78</v>
      </c>
      <c r="J250" s="32" t="str">
        <f t="shared" si="3"/>
        <v>Retained</v>
      </c>
      <c r="K250" s="33" t="s">
        <v>1253</v>
      </c>
      <c r="L250" s="34" t="s">
        <v>184</v>
      </c>
      <c r="M250" s="35" t="str">
        <f t="shared" si="4"/>
        <v>All fields complete</v>
      </c>
      <c r="N250" s="36" t="b">
        <v>1</v>
      </c>
      <c r="O250" s="38" t="s">
        <v>86</v>
      </c>
    </row>
    <row r="251">
      <c r="A251" s="27" t="s">
        <v>1254</v>
      </c>
      <c r="B251" s="28" t="s">
        <v>1255</v>
      </c>
      <c r="C251" s="28" t="s">
        <v>1255</v>
      </c>
      <c r="D251" s="29" t="str">
        <f t="shared" si="5"/>
        <v>Retained</v>
      </c>
      <c r="E251" s="28" t="s">
        <v>1256</v>
      </c>
      <c r="F251" s="28" t="s">
        <v>1256</v>
      </c>
      <c r="G251" s="29" t="str">
        <f t="shared" si="2"/>
        <v>Retained</v>
      </c>
      <c r="H251" s="30" t="s">
        <v>165</v>
      </c>
      <c r="I251" s="31" t="s">
        <v>165</v>
      </c>
      <c r="J251" s="32" t="str">
        <f t="shared" si="3"/>
        <v>Retained</v>
      </c>
      <c r="K251" s="33" t="s">
        <v>1257</v>
      </c>
      <c r="L251" s="34" t="s">
        <v>184</v>
      </c>
      <c r="M251" s="35" t="str">
        <f t="shared" si="4"/>
        <v>All fields complete</v>
      </c>
      <c r="N251" s="36" t="b">
        <v>1</v>
      </c>
      <c r="O251" s="37" t="s">
        <v>53</v>
      </c>
    </row>
    <row r="252">
      <c r="A252" s="27" t="s">
        <v>1258</v>
      </c>
      <c r="B252" s="39" t="s">
        <v>1259</v>
      </c>
      <c r="C252" s="39" t="s">
        <v>1259</v>
      </c>
      <c r="D252" s="29" t="str">
        <f t="shared" si="5"/>
        <v>Retained</v>
      </c>
      <c r="E252" s="39" t="s">
        <v>1260</v>
      </c>
      <c r="F252" s="43" t="s">
        <v>1261</v>
      </c>
      <c r="G252" s="29" t="str">
        <f t="shared" si="2"/>
        <v>Retained</v>
      </c>
      <c r="H252" s="37" t="s">
        <v>78</v>
      </c>
      <c r="I252" s="37" t="s">
        <v>78</v>
      </c>
      <c r="J252" s="32" t="str">
        <f t="shared" si="3"/>
        <v>Retained</v>
      </c>
      <c r="K252" s="33" t="s">
        <v>1262</v>
      </c>
      <c r="L252" s="37" t="s">
        <v>184</v>
      </c>
      <c r="M252" s="35" t="str">
        <f t="shared" si="4"/>
        <v>All fields complete</v>
      </c>
      <c r="N252" s="36" t="b">
        <v>1</v>
      </c>
      <c r="O252" s="38" t="s">
        <v>74</v>
      </c>
    </row>
    <row r="253">
      <c r="A253" s="27" t="s">
        <v>1263</v>
      </c>
      <c r="B253" s="28" t="s">
        <v>1264</v>
      </c>
      <c r="C253" s="28" t="s">
        <v>1265</v>
      </c>
      <c r="D253" s="29" t="str">
        <f t="shared" si="5"/>
        <v>Changed</v>
      </c>
      <c r="E253" s="28" t="s">
        <v>1266</v>
      </c>
      <c r="F253" s="28" t="s">
        <v>1266</v>
      </c>
      <c r="G253" s="29" t="str">
        <f t="shared" si="2"/>
        <v>Retained</v>
      </c>
      <c r="H253" s="30" t="s">
        <v>165</v>
      </c>
      <c r="I253" s="31" t="s">
        <v>165</v>
      </c>
      <c r="J253" s="32" t="str">
        <f t="shared" si="3"/>
        <v>Retained</v>
      </c>
      <c r="K253" s="33" t="s">
        <v>1267</v>
      </c>
      <c r="L253" s="34" t="s">
        <v>549</v>
      </c>
      <c r="M253" s="35" t="str">
        <f t="shared" si="4"/>
        <v>All fields complete</v>
      </c>
      <c r="N253" s="36" t="b">
        <v>1</v>
      </c>
      <c r="O253" s="37" t="s">
        <v>53</v>
      </c>
    </row>
    <row r="254">
      <c r="A254" s="27" t="s">
        <v>1268</v>
      </c>
      <c r="B254" s="28" t="s">
        <v>1269</v>
      </c>
      <c r="C254" s="28" t="s">
        <v>1270</v>
      </c>
      <c r="D254" s="29" t="str">
        <f t="shared" si="5"/>
        <v>Changed</v>
      </c>
      <c r="E254" s="28" t="s">
        <v>1271</v>
      </c>
      <c r="F254" s="28" t="s">
        <v>1271</v>
      </c>
      <c r="G254" s="29" t="str">
        <f t="shared" si="2"/>
        <v>Retained</v>
      </c>
      <c r="H254" s="30" t="s">
        <v>165</v>
      </c>
      <c r="I254" s="31" t="s">
        <v>165</v>
      </c>
      <c r="J254" s="32" t="str">
        <f t="shared" si="3"/>
        <v>Retained</v>
      </c>
      <c r="K254" s="33" t="s">
        <v>1272</v>
      </c>
      <c r="L254" s="34" t="s">
        <v>549</v>
      </c>
      <c r="M254" s="35" t="str">
        <f t="shared" si="4"/>
        <v>All fields complete</v>
      </c>
      <c r="N254" s="36" t="b">
        <v>1</v>
      </c>
      <c r="O254" s="37" t="s">
        <v>53</v>
      </c>
    </row>
    <row r="255">
      <c r="A255" s="27" t="s">
        <v>1273</v>
      </c>
      <c r="B255" s="28" t="s">
        <v>1274</v>
      </c>
      <c r="C255" s="28" t="s">
        <v>1275</v>
      </c>
      <c r="D255" s="29" t="str">
        <f t="shared" si="5"/>
        <v>Changed</v>
      </c>
      <c r="E255" s="28" t="s">
        <v>1276</v>
      </c>
      <c r="F255" s="28" t="s">
        <v>1276</v>
      </c>
      <c r="G255" s="29" t="str">
        <f t="shared" si="2"/>
        <v>Retained</v>
      </c>
      <c r="H255" s="30" t="s">
        <v>165</v>
      </c>
      <c r="I255" s="31" t="s">
        <v>165</v>
      </c>
      <c r="J255" s="32" t="str">
        <f t="shared" si="3"/>
        <v>Retained</v>
      </c>
      <c r="K255" s="33" t="s">
        <v>1277</v>
      </c>
      <c r="L255" s="34" t="s">
        <v>549</v>
      </c>
      <c r="M255" s="35" t="str">
        <f t="shared" si="4"/>
        <v>All fields complete</v>
      </c>
      <c r="N255" s="36" t="b">
        <v>1</v>
      </c>
      <c r="O255" s="37" t="s">
        <v>53</v>
      </c>
    </row>
    <row r="256">
      <c r="A256" s="27" t="s">
        <v>1278</v>
      </c>
      <c r="B256" s="28" t="s">
        <v>1279</v>
      </c>
      <c r="C256" s="28" t="s">
        <v>1280</v>
      </c>
      <c r="D256" s="29" t="str">
        <f t="shared" si="5"/>
        <v>Changed</v>
      </c>
      <c r="E256" s="28" t="s">
        <v>1281</v>
      </c>
      <c r="F256" s="28" t="s">
        <v>1281</v>
      </c>
      <c r="G256" s="29" t="str">
        <f t="shared" si="2"/>
        <v>Retained</v>
      </c>
      <c r="H256" s="30" t="s">
        <v>165</v>
      </c>
      <c r="I256" s="31" t="s">
        <v>165</v>
      </c>
      <c r="J256" s="32" t="str">
        <f t="shared" si="3"/>
        <v>Retained</v>
      </c>
      <c r="K256" s="52" t="s">
        <v>1282</v>
      </c>
      <c r="L256" s="34" t="s">
        <v>549</v>
      </c>
      <c r="M256" s="35" t="str">
        <f t="shared" si="4"/>
        <v>All fields complete</v>
      </c>
      <c r="N256" s="36" t="b">
        <v>1</v>
      </c>
      <c r="O256" s="37" t="s">
        <v>53</v>
      </c>
    </row>
    <row r="257">
      <c r="A257" s="27" t="s">
        <v>1283</v>
      </c>
      <c r="B257" s="28" t="s">
        <v>1284</v>
      </c>
      <c r="C257" s="28" t="s">
        <v>1285</v>
      </c>
      <c r="D257" s="29" t="str">
        <f t="shared" si="5"/>
        <v>Changed</v>
      </c>
      <c r="E257" s="28" t="s">
        <v>1286</v>
      </c>
      <c r="F257" s="28" t="s">
        <v>1286</v>
      </c>
      <c r="G257" s="29" t="str">
        <f t="shared" si="2"/>
        <v>Retained</v>
      </c>
      <c r="H257" s="30" t="s">
        <v>165</v>
      </c>
      <c r="I257" s="31" t="s">
        <v>165</v>
      </c>
      <c r="J257" s="32" t="str">
        <f t="shared" si="3"/>
        <v>Retained</v>
      </c>
      <c r="K257" s="33" t="s">
        <v>1287</v>
      </c>
      <c r="L257" s="34" t="s">
        <v>549</v>
      </c>
      <c r="M257" s="35" t="str">
        <f t="shared" si="4"/>
        <v>All fields complete</v>
      </c>
      <c r="N257" s="36" t="b">
        <v>1</v>
      </c>
      <c r="O257" s="37" t="s">
        <v>53</v>
      </c>
    </row>
    <row r="258">
      <c r="A258" s="27" t="s">
        <v>1288</v>
      </c>
      <c r="B258" s="28" t="s">
        <v>1289</v>
      </c>
      <c r="C258" s="28" t="s">
        <v>1290</v>
      </c>
      <c r="D258" s="29" t="str">
        <f t="shared" si="5"/>
        <v>Changed</v>
      </c>
      <c r="E258" s="28" t="s">
        <v>1291</v>
      </c>
      <c r="F258" s="28" t="s">
        <v>1291</v>
      </c>
      <c r="G258" s="29" t="str">
        <f t="shared" si="2"/>
        <v>Retained</v>
      </c>
      <c r="H258" s="30" t="s">
        <v>165</v>
      </c>
      <c r="I258" s="31" t="s">
        <v>165</v>
      </c>
      <c r="J258" s="32" t="str">
        <f t="shared" si="3"/>
        <v>Retained</v>
      </c>
      <c r="K258" s="33" t="s">
        <v>1292</v>
      </c>
      <c r="L258" s="34" t="s">
        <v>549</v>
      </c>
      <c r="M258" s="35" t="str">
        <f t="shared" si="4"/>
        <v>All fields complete</v>
      </c>
      <c r="N258" s="36" t="b">
        <v>1</v>
      </c>
      <c r="O258" s="37" t="s">
        <v>53</v>
      </c>
    </row>
    <row r="259">
      <c r="A259" s="27" t="s">
        <v>1293</v>
      </c>
      <c r="B259" s="28" t="s">
        <v>1294</v>
      </c>
      <c r="C259" s="28" t="s">
        <v>1295</v>
      </c>
      <c r="D259" s="29" t="str">
        <f t="shared" si="5"/>
        <v>Changed</v>
      </c>
      <c r="E259" s="28" t="s">
        <v>1296</v>
      </c>
      <c r="F259" s="28" t="s">
        <v>1296</v>
      </c>
      <c r="G259" s="29" t="str">
        <f t="shared" si="2"/>
        <v>Retained</v>
      </c>
      <c r="H259" s="30" t="s">
        <v>165</v>
      </c>
      <c r="I259" s="31" t="s">
        <v>165</v>
      </c>
      <c r="J259" s="32" t="str">
        <f t="shared" si="3"/>
        <v>Retained</v>
      </c>
      <c r="K259" s="33" t="s">
        <v>1297</v>
      </c>
      <c r="L259" s="34" t="s">
        <v>549</v>
      </c>
      <c r="M259" s="35" t="str">
        <f t="shared" si="4"/>
        <v>All fields complete</v>
      </c>
      <c r="N259" s="36" t="b">
        <v>1</v>
      </c>
      <c r="O259" s="37" t="s">
        <v>53</v>
      </c>
    </row>
    <row r="260">
      <c r="A260" s="27" t="s">
        <v>1298</v>
      </c>
      <c r="B260" s="28" t="s">
        <v>1299</v>
      </c>
      <c r="C260" s="28" t="s">
        <v>1299</v>
      </c>
      <c r="D260" s="29" t="str">
        <f t="shared" si="5"/>
        <v>Retained</v>
      </c>
      <c r="E260" s="28" t="s">
        <v>1300</v>
      </c>
      <c r="F260" s="28" t="s">
        <v>1300</v>
      </c>
      <c r="G260" s="29" t="str">
        <f t="shared" si="2"/>
        <v>Retained</v>
      </c>
      <c r="H260" s="30" t="s">
        <v>78</v>
      </c>
      <c r="I260" s="31" t="s">
        <v>78</v>
      </c>
      <c r="J260" s="32" t="str">
        <f t="shared" si="3"/>
        <v>Retained</v>
      </c>
      <c r="K260" s="33" t="s">
        <v>1301</v>
      </c>
      <c r="L260" s="34" t="s">
        <v>549</v>
      </c>
      <c r="M260" s="35" t="str">
        <f t="shared" si="4"/>
        <v>All fields complete</v>
      </c>
      <c r="N260" s="36" t="b">
        <v>1</v>
      </c>
      <c r="O260" s="37" t="s">
        <v>53</v>
      </c>
    </row>
    <row r="261">
      <c r="A261" s="27" t="s">
        <v>1302</v>
      </c>
      <c r="B261" s="28" t="s">
        <v>1303</v>
      </c>
      <c r="C261" s="28" t="s">
        <v>1303</v>
      </c>
      <c r="D261" s="29" t="str">
        <f t="shared" si="5"/>
        <v>Retained</v>
      </c>
      <c r="E261" s="28" t="s">
        <v>1304</v>
      </c>
      <c r="F261" s="28" t="s">
        <v>1304</v>
      </c>
      <c r="G261" s="29" t="str">
        <f t="shared" si="2"/>
        <v>Retained</v>
      </c>
      <c r="H261" s="38" t="s">
        <v>57</v>
      </c>
      <c r="I261" s="37" t="s">
        <v>58</v>
      </c>
      <c r="J261" s="32" t="str">
        <f t="shared" si="3"/>
        <v>Changed</v>
      </c>
      <c r="K261" s="33" t="s">
        <v>1305</v>
      </c>
      <c r="L261" s="34" t="s">
        <v>258</v>
      </c>
      <c r="M261" s="35" t="str">
        <f t="shared" si="4"/>
        <v>All fields complete</v>
      </c>
      <c r="N261" s="36" t="b">
        <v>1</v>
      </c>
      <c r="O261" s="37" t="s">
        <v>53</v>
      </c>
    </row>
    <row r="262">
      <c r="A262" s="27" t="s">
        <v>1306</v>
      </c>
      <c r="B262" s="28" t="s">
        <v>1307</v>
      </c>
      <c r="C262" s="28" t="s">
        <v>1307</v>
      </c>
      <c r="D262" s="29" t="str">
        <f t="shared" si="5"/>
        <v>Retained</v>
      </c>
      <c r="E262" s="28" t="s">
        <v>1308</v>
      </c>
      <c r="F262" s="28" t="s">
        <v>1308</v>
      </c>
      <c r="G262" s="29" t="str">
        <f t="shared" si="2"/>
        <v>Retained</v>
      </c>
      <c r="H262" s="30" t="s">
        <v>78</v>
      </c>
      <c r="I262" s="31" t="s">
        <v>78</v>
      </c>
      <c r="J262" s="32" t="str">
        <f t="shared" si="3"/>
        <v>Retained</v>
      </c>
      <c r="K262" s="33" t="s">
        <v>1309</v>
      </c>
      <c r="L262" s="34" t="s">
        <v>431</v>
      </c>
      <c r="M262" s="35" t="str">
        <f t="shared" si="4"/>
        <v>All fields complete</v>
      </c>
      <c r="N262" s="36" t="b">
        <v>1</v>
      </c>
      <c r="O262" s="37" t="s">
        <v>53</v>
      </c>
    </row>
    <row r="263">
      <c r="A263" s="27" t="s">
        <v>1310</v>
      </c>
      <c r="B263" s="28" t="s">
        <v>1311</v>
      </c>
      <c r="C263" s="28" t="s">
        <v>1311</v>
      </c>
      <c r="D263" s="29" t="str">
        <f t="shared" si="5"/>
        <v>Retained</v>
      </c>
      <c r="E263" s="28" t="s">
        <v>1312</v>
      </c>
      <c r="F263" s="28" t="s">
        <v>1312</v>
      </c>
      <c r="G263" s="29" t="str">
        <f t="shared" si="2"/>
        <v>Retained</v>
      </c>
      <c r="H263" s="30" t="s">
        <v>78</v>
      </c>
      <c r="I263" s="31" t="s">
        <v>78</v>
      </c>
      <c r="J263" s="32" t="str">
        <f t="shared" si="3"/>
        <v>Retained</v>
      </c>
      <c r="K263" s="33" t="s">
        <v>1313</v>
      </c>
      <c r="L263" s="34" t="s">
        <v>431</v>
      </c>
      <c r="M263" s="35" t="str">
        <f t="shared" si="4"/>
        <v>All fields complete</v>
      </c>
      <c r="N263" s="36" t="b">
        <v>1</v>
      </c>
      <c r="O263" s="37" t="s">
        <v>53</v>
      </c>
    </row>
    <row r="264">
      <c r="A264" s="27" t="s">
        <v>1314</v>
      </c>
      <c r="B264" s="28" t="s">
        <v>1315</v>
      </c>
      <c r="C264" s="28" t="s">
        <v>1315</v>
      </c>
      <c r="D264" s="29" t="str">
        <f t="shared" si="5"/>
        <v>Retained</v>
      </c>
      <c r="E264" s="28" t="s">
        <v>1316</v>
      </c>
      <c r="F264" s="28" t="s">
        <v>1316</v>
      </c>
      <c r="G264" s="29" t="str">
        <f t="shared" si="2"/>
        <v>Retained</v>
      </c>
      <c r="H264" s="38" t="s">
        <v>57</v>
      </c>
      <c r="I264" s="37" t="s">
        <v>58</v>
      </c>
      <c r="J264" s="32" t="str">
        <f t="shared" si="3"/>
        <v>Changed</v>
      </c>
      <c r="K264" s="33" t="s">
        <v>1317</v>
      </c>
      <c r="L264" s="34" t="s">
        <v>451</v>
      </c>
      <c r="M264" s="35" t="str">
        <f t="shared" si="4"/>
        <v>All fields complete</v>
      </c>
      <c r="N264" s="36" t="b">
        <v>1</v>
      </c>
      <c r="O264" s="37" t="s">
        <v>53</v>
      </c>
    </row>
    <row r="265">
      <c r="A265" s="27" t="s">
        <v>1318</v>
      </c>
      <c r="B265" s="28" t="s">
        <v>1319</v>
      </c>
      <c r="C265" s="28" t="s">
        <v>1320</v>
      </c>
      <c r="D265" s="29" t="str">
        <f t="shared" si="5"/>
        <v>Changed</v>
      </c>
      <c r="E265" s="28" t="s">
        <v>1321</v>
      </c>
      <c r="F265" s="28" t="s">
        <v>1322</v>
      </c>
      <c r="G265" s="29" t="str">
        <f t="shared" si="2"/>
        <v>Changed</v>
      </c>
      <c r="H265" s="38" t="s">
        <v>57</v>
      </c>
      <c r="I265" s="37" t="s">
        <v>58</v>
      </c>
      <c r="J265" s="32" t="str">
        <f t="shared" si="3"/>
        <v>Changed</v>
      </c>
      <c r="K265" s="33" t="s">
        <v>1323</v>
      </c>
      <c r="L265" s="34" t="s">
        <v>451</v>
      </c>
      <c r="M265" s="35" t="str">
        <f t="shared" si="4"/>
        <v>All fields complete</v>
      </c>
      <c r="N265" s="36" t="b">
        <v>1</v>
      </c>
      <c r="O265" s="37" t="s">
        <v>53</v>
      </c>
    </row>
    <row r="266">
      <c r="A266" s="27" t="s">
        <v>1324</v>
      </c>
      <c r="B266" s="28" t="s">
        <v>1325</v>
      </c>
      <c r="C266" s="28" t="s">
        <v>1326</v>
      </c>
      <c r="D266" s="29" t="str">
        <f t="shared" si="5"/>
        <v>Changed</v>
      </c>
      <c r="E266" s="28" t="s">
        <v>1327</v>
      </c>
      <c r="F266" s="28" t="s">
        <v>1327</v>
      </c>
      <c r="G266" s="29" t="str">
        <f t="shared" si="2"/>
        <v>Retained</v>
      </c>
      <c r="H266" s="38" t="s">
        <v>57</v>
      </c>
      <c r="I266" s="37" t="s">
        <v>58</v>
      </c>
      <c r="J266" s="32" t="str">
        <f t="shared" si="3"/>
        <v>Changed</v>
      </c>
      <c r="K266" s="33" t="s">
        <v>1328</v>
      </c>
      <c r="L266" s="34" t="s">
        <v>451</v>
      </c>
      <c r="M266" s="35" t="str">
        <f t="shared" si="4"/>
        <v>All fields complete</v>
      </c>
      <c r="N266" s="36" t="b">
        <v>1</v>
      </c>
      <c r="O266" s="37" t="s">
        <v>53</v>
      </c>
    </row>
    <row r="267">
      <c r="A267" s="27" t="s">
        <v>1329</v>
      </c>
      <c r="B267" s="28" t="s">
        <v>1330</v>
      </c>
      <c r="C267" s="28" t="s">
        <v>1331</v>
      </c>
      <c r="D267" s="29" t="str">
        <f t="shared" si="5"/>
        <v>Changed</v>
      </c>
      <c r="E267" s="28" t="s">
        <v>1332</v>
      </c>
      <c r="F267" s="28" t="s">
        <v>1332</v>
      </c>
      <c r="G267" s="29" t="str">
        <f t="shared" si="2"/>
        <v>Retained</v>
      </c>
      <c r="H267" s="38" t="s">
        <v>57</v>
      </c>
      <c r="I267" s="37" t="s">
        <v>58</v>
      </c>
      <c r="J267" s="32" t="str">
        <f t="shared" si="3"/>
        <v>Changed</v>
      </c>
      <c r="K267" s="33" t="s">
        <v>1333</v>
      </c>
      <c r="L267" s="34" t="s">
        <v>451</v>
      </c>
      <c r="M267" s="35" t="str">
        <f t="shared" si="4"/>
        <v>All fields complete</v>
      </c>
      <c r="N267" s="36" t="b">
        <v>1</v>
      </c>
      <c r="O267" s="37" t="s">
        <v>53</v>
      </c>
    </row>
    <row r="268">
      <c r="A268" s="27" t="s">
        <v>1334</v>
      </c>
      <c r="B268" s="39" t="s">
        <v>1335</v>
      </c>
      <c r="C268" s="39" t="s">
        <v>1336</v>
      </c>
      <c r="D268" s="29" t="str">
        <f t="shared" si="5"/>
        <v>Changed</v>
      </c>
      <c r="E268" s="39" t="s">
        <v>1337</v>
      </c>
      <c r="F268" s="43" t="s">
        <v>1338</v>
      </c>
      <c r="G268" s="29" t="str">
        <f t="shared" si="2"/>
        <v>Changed</v>
      </c>
      <c r="H268" s="54" t="s">
        <v>100</v>
      </c>
      <c r="I268" s="54" t="s">
        <v>100</v>
      </c>
      <c r="J268" s="32" t="str">
        <f t="shared" si="3"/>
        <v>Retained</v>
      </c>
      <c r="K268" s="33" t="s">
        <v>1339</v>
      </c>
      <c r="L268" s="37" t="s">
        <v>258</v>
      </c>
      <c r="M268" s="35" t="str">
        <f t="shared" si="4"/>
        <v>All fields complete</v>
      </c>
      <c r="N268" s="36" t="b">
        <v>1</v>
      </c>
      <c r="O268" s="38" t="s">
        <v>74</v>
      </c>
    </row>
    <row r="269">
      <c r="A269" s="27" t="s">
        <v>1340</v>
      </c>
      <c r="B269" s="33" t="s">
        <v>1341</v>
      </c>
      <c r="C269" s="33" t="s">
        <v>1341</v>
      </c>
      <c r="D269" s="29" t="str">
        <f t="shared" si="5"/>
        <v>Retained</v>
      </c>
      <c r="E269" s="33" t="s">
        <v>1342</v>
      </c>
      <c r="F269" s="33" t="s">
        <v>1342</v>
      </c>
      <c r="G269" s="29" t="str">
        <f t="shared" si="2"/>
        <v>Retained</v>
      </c>
      <c r="H269" s="37" t="s">
        <v>100</v>
      </c>
      <c r="I269" s="37" t="s">
        <v>100</v>
      </c>
      <c r="J269" s="32" t="str">
        <f t="shared" si="3"/>
        <v>Retained</v>
      </c>
      <c r="K269" s="33" t="s">
        <v>1343</v>
      </c>
      <c r="L269" s="34" t="s">
        <v>217</v>
      </c>
      <c r="M269" s="35" t="str">
        <f t="shared" si="4"/>
        <v>All fields complete</v>
      </c>
      <c r="N269" s="36" t="b">
        <v>1</v>
      </c>
      <c r="O269" s="38" t="s">
        <v>86</v>
      </c>
    </row>
    <row r="270">
      <c r="A270" s="27" t="s">
        <v>1344</v>
      </c>
      <c r="B270" s="33" t="s">
        <v>1345</v>
      </c>
      <c r="C270" s="33" t="s">
        <v>1345</v>
      </c>
      <c r="D270" s="29" t="str">
        <f t="shared" si="5"/>
        <v>Retained</v>
      </c>
      <c r="E270" s="33" t="s">
        <v>1346</v>
      </c>
      <c r="F270" s="33" t="s">
        <v>1346</v>
      </c>
      <c r="G270" s="29" t="str">
        <f t="shared" si="2"/>
        <v>Retained</v>
      </c>
      <c r="H270" s="37" t="s">
        <v>165</v>
      </c>
      <c r="I270" s="37" t="s">
        <v>165</v>
      </c>
      <c r="J270" s="32" t="str">
        <f t="shared" si="3"/>
        <v>Retained</v>
      </c>
      <c r="K270" s="33" t="s">
        <v>1347</v>
      </c>
      <c r="L270" s="34" t="s">
        <v>217</v>
      </c>
      <c r="M270" s="35" t="str">
        <f t="shared" si="4"/>
        <v>All fields complete</v>
      </c>
      <c r="N270" s="36" t="b">
        <v>1</v>
      </c>
      <c r="O270" s="38" t="s">
        <v>86</v>
      </c>
    </row>
    <row r="271">
      <c r="A271" s="27" t="s">
        <v>1348</v>
      </c>
      <c r="B271" s="28" t="s">
        <v>1349</v>
      </c>
      <c r="C271" s="28" t="s">
        <v>1349</v>
      </c>
      <c r="D271" s="29" t="str">
        <f t="shared" si="5"/>
        <v>Retained</v>
      </c>
      <c r="E271" s="28" t="s">
        <v>1350</v>
      </c>
      <c r="F271" s="28" t="s">
        <v>1350</v>
      </c>
      <c r="G271" s="29" t="str">
        <f t="shared" si="2"/>
        <v>Retained</v>
      </c>
      <c r="H271" s="38" t="s">
        <v>57</v>
      </c>
      <c r="I271" s="37" t="s">
        <v>58</v>
      </c>
      <c r="J271" s="32" t="str">
        <f t="shared" si="3"/>
        <v>Changed</v>
      </c>
      <c r="K271" s="33" t="s">
        <v>1351</v>
      </c>
      <c r="L271" s="34" t="s">
        <v>233</v>
      </c>
      <c r="M271" s="35" t="str">
        <f t="shared" si="4"/>
        <v>All fields complete</v>
      </c>
      <c r="N271" s="36" t="b">
        <v>1</v>
      </c>
      <c r="O271" s="37" t="s">
        <v>53</v>
      </c>
    </row>
    <row r="272">
      <c r="A272" s="27" t="s">
        <v>1352</v>
      </c>
      <c r="B272" s="28" t="s">
        <v>1353</v>
      </c>
      <c r="C272" s="28" t="s">
        <v>1354</v>
      </c>
      <c r="D272" s="29" t="str">
        <f t="shared" si="5"/>
        <v>Changed</v>
      </c>
      <c r="E272" s="28" t="s">
        <v>1355</v>
      </c>
      <c r="F272" s="28" t="s">
        <v>1356</v>
      </c>
      <c r="G272" s="29" t="str">
        <f t="shared" si="2"/>
        <v>Changed</v>
      </c>
      <c r="H272" s="30" t="s">
        <v>100</v>
      </c>
      <c r="I272" s="31" t="s">
        <v>100</v>
      </c>
      <c r="J272" s="32" t="str">
        <f t="shared" si="3"/>
        <v>Retained</v>
      </c>
      <c r="K272" s="33" t="s">
        <v>1357</v>
      </c>
      <c r="L272" s="34" t="s">
        <v>549</v>
      </c>
      <c r="M272" s="35" t="str">
        <f t="shared" si="4"/>
        <v>All fields complete</v>
      </c>
      <c r="N272" s="36" t="b">
        <v>1</v>
      </c>
      <c r="O272" s="37" t="s">
        <v>53</v>
      </c>
    </row>
    <row r="273">
      <c r="A273" s="27" t="s">
        <v>1358</v>
      </c>
      <c r="B273" s="28" t="s">
        <v>1359</v>
      </c>
      <c r="C273" s="28" t="s">
        <v>1360</v>
      </c>
      <c r="D273" s="29" t="str">
        <f t="shared" si="5"/>
        <v>Changed</v>
      </c>
      <c r="E273" s="28" t="s">
        <v>1361</v>
      </c>
      <c r="F273" s="28" t="s">
        <v>1362</v>
      </c>
      <c r="G273" s="29" t="str">
        <f t="shared" si="2"/>
        <v>Changed</v>
      </c>
      <c r="H273" s="30" t="s">
        <v>165</v>
      </c>
      <c r="I273" s="31" t="s">
        <v>165</v>
      </c>
      <c r="J273" s="32" t="str">
        <f t="shared" si="3"/>
        <v>Retained</v>
      </c>
      <c r="K273" s="33" t="s">
        <v>1363</v>
      </c>
      <c r="L273" s="34" t="s">
        <v>549</v>
      </c>
      <c r="M273" s="35" t="str">
        <f t="shared" si="4"/>
        <v>All fields complete</v>
      </c>
      <c r="N273" s="36" t="b">
        <v>1</v>
      </c>
      <c r="O273" s="37" t="s">
        <v>53</v>
      </c>
    </row>
    <row r="274">
      <c r="A274" s="27" t="s">
        <v>1364</v>
      </c>
      <c r="B274" s="28" t="s">
        <v>1365</v>
      </c>
      <c r="C274" s="28" t="s">
        <v>1366</v>
      </c>
      <c r="D274" s="29" t="str">
        <f t="shared" si="5"/>
        <v>Changed</v>
      </c>
      <c r="E274" s="28" t="s">
        <v>1367</v>
      </c>
      <c r="F274" s="28" t="s">
        <v>1368</v>
      </c>
      <c r="G274" s="29" t="str">
        <f t="shared" si="2"/>
        <v>Changed</v>
      </c>
      <c r="H274" s="30" t="s">
        <v>78</v>
      </c>
      <c r="I274" s="31" t="s">
        <v>78</v>
      </c>
      <c r="J274" s="32" t="str">
        <f t="shared" si="3"/>
        <v>Retained</v>
      </c>
      <c r="K274" s="52" t="s">
        <v>1369</v>
      </c>
      <c r="L274" s="34" t="s">
        <v>549</v>
      </c>
      <c r="M274" s="35" t="str">
        <f t="shared" si="4"/>
        <v>All fields complete</v>
      </c>
      <c r="N274" s="36" t="b">
        <v>1</v>
      </c>
      <c r="O274" s="37" t="s">
        <v>53</v>
      </c>
    </row>
    <row r="275">
      <c r="A275" s="27" t="s">
        <v>1370</v>
      </c>
      <c r="B275" s="28" t="s">
        <v>1371</v>
      </c>
      <c r="C275" s="28" t="s">
        <v>1372</v>
      </c>
      <c r="D275" s="29" t="str">
        <f t="shared" si="5"/>
        <v>Changed</v>
      </c>
      <c r="E275" s="28" t="s">
        <v>1373</v>
      </c>
      <c r="F275" s="28" t="s">
        <v>1374</v>
      </c>
      <c r="G275" s="29" t="str">
        <f t="shared" si="2"/>
        <v>Changed</v>
      </c>
      <c r="H275" s="30" t="s">
        <v>165</v>
      </c>
      <c r="I275" s="31" t="s">
        <v>165</v>
      </c>
      <c r="J275" s="32" t="str">
        <f t="shared" si="3"/>
        <v>Retained</v>
      </c>
      <c r="K275" s="33" t="s">
        <v>1375</v>
      </c>
      <c r="L275" s="34" t="s">
        <v>549</v>
      </c>
      <c r="M275" s="35" t="str">
        <f t="shared" si="4"/>
        <v>All fields complete</v>
      </c>
      <c r="N275" s="36" t="b">
        <v>1</v>
      </c>
      <c r="O275" s="37" t="s">
        <v>53</v>
      </c>
    </row>
    <row r="276">
      <c r="A276" s="27" t="s">
        <v>1376</v>
      </c>
      <c r="B276" s="28" t="s">
        <v>1377</v>
      </c>
      <c r="C276" s="28" t="s">
        <v>1378</v>
      </c>
      <c r="D276" s="29" t="str">
        <f t="shared" si="5"/>
        <v>Changed</v>
      </c>
      <c r="E276" s="28" t="s">
        <v>1379</v>
      </c>
      <c r="F276" s="28" t="s">
        <v>1380</v>
      </c>
      <c r="G276" s="29" t="str">
        <f t="shared" si="2"/>
        <v>Changed</v>
      </c>
      <c r="H276" s="30" t="s">
        <v>100</v>
      </c>
      <c r="I276" s="31" t="s">
        <v>100</v>
      </c>
      <c r="J276" s="32" t="str">
        <f t="shared" si="3"/>
        <v>Retained</v>
      </c>
      <c r="K276" s="33" t="s">
        <v>1381</v>
      </c>
      <c r="L276" s="34" t="s">
        <v>549</v>
      </c>
      <c r="M276" s="35" t="str">
        <f t="shared" si="4"/>
        <v>All fields complete</v>
      </c>
      <c r="N276" s="36" t="b">
        <v>1</v>
      </c>
      <c r="O276" s="37" t="s">
        <v>53</v>
      </c>
    </row>
    <row r="277">
      <c r="A277" s="27" t="s">
        <v>1382</v>
      </c>
      <c r="B277" s="28" t="s">
        <v>1383</v>
      </c>
      <c r="C277" s="28" t="s">
        <v>1384</v>
      </c>
      <c r="D277" s="29" t="str">
        <f t="shared" si="5"/>
        <v>Changed</v>
      </c>
      <c r="E277" s="28" t="s">
        <v>1385</v>
      </c>
      <c r="F277" s="28" t="s">
        <v>1386</v>
      </c>
      <c r="G277" s="29" t="str">
        <f t="shared" si="2"/>
        <v>Changed</v>
      </c>
      <c r="H277" s="30" t="s">
        <v>165</v>
      </c>
      <c r="I277" s="31" t="s">
        <v>165</v>
      </c>
      <c r="J277" s="32" t="str">
        <f t="shared" si="3"/>
        <v>Retained</v>
      </c>
      <c r="K277" s="33" t="s">
        <v>1387</v>
      </c>
      <c r="L277" s="34" t="s">
        <v>549</v>
      </c>
      <c r="M277" s="35" t="str">
        <f t="shared" si="4"/>
        <v>All fields complete</v>
      </c>
      <c r="N277" s="36" t="b">
        <v>1</v>
      </c>
      <c r="O277" s="37" t="s">
        <v>53</v>
      </c>
    </row>
    <row r="278">
      <c r="A278" s="27" t="s">
        <v>1388</v>
      </c>
      <c r="B278" s="28" t="s">
        <v>1389</v>
      </c>
      <c r="C278" s="28" t="s">
        <v>1390</v>
      </c>
      <c r="D278" s="29" t="str">
        <f t="shared" si="5"/>
        <v>Changed</v>
      </c>
      <c r="E278" s="28" t="s">
        <v>1391</v>
      </c>
      <c r="F278" s="28" t="s">
        <v>1392</v>
      </c>
      <c r="G278" s="29" t="str">
        <f t="shared" si="2"/>
        <v>Changed</v>
      </c>
      <c r="H278" s="30" t="s">
        <v>78</v>
      </c>
      <c r="I278" s="31" t="s">
        <v>78</v>
      </c>
      <c r="J278" s="32" t="str">
        <f t="shared" si="3"/>
        <v>Retained</v>
      </c>
      <c r="K278" s="52" t="s">
        <v>1393</v>
      </c>
      <c r="L278" s="34" t="s">
        <v>549</v>
      </c>
      <c r="M278" s="35" t="str">
        <f t="shared" si="4"/>
        <v>All fields complete</v>
      </c>
      <c r="N278" s="36" t="b">
        <v>1</v>
      </c>
      <c r="O278" s="37" t="s">
        <v>53</v>
      </c>
    </row>
    <row r="279">
      <c r="A279" s="27" t="s">
        <v>1394</v>
      </c>
      <c r="B279" s="28" t="s">
        <v>1395</v>
      </c>
      <c r="C279" s="28" t="s">
        <v>1395</v>
      </c>
      <c r="D279" s="29" t="str">
        <f t="shared" si="5"/>
        <v>Retained</v>
      </c>
      <c r="E279" s="28" t="s">
        <v>1396</v>
      </c>
      <c r="F279" s="28" t="s">
        <v>1397</v>
      </c>
      <c r="G279" s="29" t="str">
        <f t="shared" si="2"/>
        <v>Changed</v>
      </c>
      <c r="H279" s="30" t="s">
        <v>100</v>
      </c>
      <c r="I279" s="31" t="s">
        <v>100</v>
      </c>
      <c r="J279" s="32" t="str">
        <f t="shared" si="3"/>
        <v>Retained</v>
      </c>
      <c r="K279" s="33" t="s">
        <v>1398</v>
      </c>
      <c r="L279" s="34" t="s">
        <v>549</v>
      </c>
      <c r="M279" s="35" t="str">
        <f t="shared" si="4"/>
        <v>All fields complete</v>
      </c>
      <c r="N279" s="36" t="b">
        <v>1</v>
      </c>
      <c r="O279" s="37" t="s">
        <v>53</v>
      </c>
    </row>
    <row r="280">
      <c r="A280" s="27" t="s">
        <v>1399</v>
      </c>
      <c r="B280" s="28" t="s">
        <v>1400</v>
      </c>
      <c r="C280" s="28" t="s">
        <v>1401</v>
      </c>
      <c r="D280" s="29" t="str">
        <f t="shared" si="5"/>
        <v>Changed</v>
      </c>
      <c r="E280" s="28" t="s">
        <v>1402</v>
      </c>
      <c r="F280" s="28" t="s">
        <v>1403</v>
      </c>
      <c r="G280" s="29" t="str">
        <f t="shared" si="2"/>
        <v>Changed</v>
      </c>
      <c r="H280" s="30" t="s">
        <v>100</v>
      </c>
      <c r="I280" s="31" t="s">
        <v>100</v>
      </c>
      <c r="J280" s="32" t="str">
        <f t="shared" si="3"/>
        <v>Retained</v>
      </c>
      <c r="K280" s="33" t="s">
        <v>1404</v>
      </c>
      <c r="L280" s="34" t="s">
        <v>549</v>
      </c>
      <c r="M280" s="35" t="str">
        <f t="shared" si="4"/>
        <v>All fields complete</v>
      </c>
      <c r="N280" s="36" t="b">
        <v>1</v>
      </c>
      <c r="O280" s="37" t="s">
        <v>53</v>
      </c>
    </row>
    <row r="281">
      <c r="A281" s="27" t="s">
        <v>1405</v>
      </c>
      <c r="B281" s="28" t="s">
        <v>1406</v>
      </c>
      <c r="C281" s="28" t="s">
        <v>1407</v>
      </c>
      <c r="D281" s="29" t="str">
        <f t="shared" si="5"/>
        <v>Changed</v>
      </c>
      <c r="E281" s="28" t="s">
        <v>1408</v>
      </c>
      <c r="F281" s="28" t="s">
        <v>1409</v>
      </c>
      <c r="G281" s="29" t="str">
        <f t="shared" si="2"/>
        <v>Changed</v>
      </c>
      <c r="H281" s="30" t="s">
        <v>165</v>
      </c>
      <c r="I281" s="31" t="s">
        <v>165</v>
      </c>
      <c r="J281" s="32" t="str">
        <f t="shared" si="3"/>
        <v>Retained</v>
      </c>
      <c r="K281" s="33" t="s">
        <v>1410</v>
      </c>
      <c r="L281" s="34" t="s">
        <v>549</v>
      </c>
      <c r="M281" s="35" t="str">
        <f t="shared" si="4"/>
        <v>All fields complete</v>
      </c>
      <c r="N281" s="36" t="b">
        <v>1</v>
      </c>
      <c r="O281" s="37" t="s">
        <v>53</v>
      </c>
    </row>
    <row r="282">
      <c r="A282" s="27" t="s">
        <v>1411</v>
      </c>
      <c r="B282" s="28" t="s">
        <v>1412</v>
      </c>
      <c r="C282" s="28" t="s">
        <v>1413</v>
      </c>
      <c r="D282" s="29" t="str">
        <f t="shared" si="5"/>
        <v>Changed</v>
      </c>
      <c r="E282" s="28" t="s">
        <v>1414</v>
      </c>
      <c r="F282" s="28" t="s">
        <v>1415</v>
      </c>
      <c r="G282" s="29" t="str">
        <f t="shared" si="2"/>
        <v>Changed</v>
      </c>
      <c r="H282" s="30" t="s">
        <v>78</v>
      </c>
      <c r="I282" s="31" t="s">
        <v>78</v>
      </c>
      <c r="J282" s="32" t="str">
        <f t="shared" si="3"/>
        <v>Retained</v>
      </c>
      <c r="K282" s="52" t="s">
        <v>1416</v>
      </c>
      <c r="L282" s="34" t="s">
        <v>549</v>
      </c>
      <c r="M282" s="35" t="str">
        <f t="shared" si="4"/>
        <v>All fields complete</v>
      </c>
      <c r="N282" s="36" t="b">
        <v>1</v>
      </c>
      <c r="O282" s="37" t="s">
        <v>53</v>
      </c>
    </row>
    <row r="283">
      <c r="A283" s="27" t="s">
        <v>1417</v>
      </c>
      <c r="B283" s="28" t="s">
        <v>1418</v>
      </c>
      <c r="C283" s="28" t="s">
        <v>1418</v>
      </c>
      <c r="D283" s="29" t="str">
        <f t="shared" si="5"/>
        <v>Retained</v>
      </c>
      <c r="E283" s="28" t="s">
        <v>1419</v>
      </c>
      <c r="F283" s="28" t="s">
        <v>1420</v>
      </c>
      <c r="G283" s="29" t="str">
        <f t="shared" si="2"/>
        <v>Changed</v>
      </c>
      <c r="H283" s="30" t="s">
        <v>78</v>
      </c>
      <c r="I283" s="31" t="s">
        <v>78</v>
      </c>
      <c r="J283" s="32" t="str">
        <f t="shared" si="3"/>
        <v>Retained</v>
      </c>
      <c r="K283" s="33" t="s">
        <v>1421</v>
      </c>
      <c r="L283" s="34" t="s">
        <v>549</v>
      </c>
      <c r="M283" s="35" t="str">
        <f t="shared" si="4"/>
        <v>All fields complete</v>
      </c>
      <c r="N283" s="36" t="b">
        <v>1</v>
      </c>
      <c r="O283" s="37" t="s">
        <v>53</v>
      </c>
    </row>
    <row r="284">
      <c r="A284" s="27" t="s">
        <v>1422</v>
      </c>
      <c r="B284" s="39" t="s">
        <v>1423</v>
      </c>
      <c r="C284" s="39" t="s">
        <v>1423</v>
      </c>
      <c r="D284" s="29" t="str">
        <f t="shared" si="5"/>
        <v>Retained</v>
      </c>
      <c r="E284" s="39" t="s">
        <v>1424</v>
      </c>
      <c r="F284" s="43" t="s">
        <v>1425</v>
      </c>
      <c r="G284" s="29" t="str">
        <f t="shared" si="2"/>
        <v>Changed</v>
      </c>
      <c r="H284" s="37" t="s">
        <v>100</v>
      </c>
      <c r="I284" s="37" t="s">
        <v>100</v>
      </c>
      <c r="J284" s="32" t="str">
        <f t="shared" si="3"/>
        <v>Retained</v>
      </c>
      <c r="K284" s="33" t="s">
        <v>1426</v>
      </c>
      <c r="L284" s="37" t="s">
        <v>451</v>
      </c>
      <c r="M284" s="35" t="str">
        <f t="shared" si="4"/>
        <v>All fields complete</v>
      </c>
      <c r="N284" s="36" t="b">
        <v>1</v>
      </c>
      <c r="O284" s="38" t="s">
        <v>74</v>
      </c>
    </row>
    <row r="285">
      <c r="A285" s="27" t="s">
        <v>1427</v>
      </c>
      <c r="B285" s="39" t="s">
        <v>1428</v>
      </c>
      <c r="C285" s="43" t="s">
        <v>1429</v>
      </c>
      <c r="D285" s="29" t="str">
        <f t="shared" si="5"/>
        <v>Changed</v>
      </c>
      <c r="E285" s="39" t="s">
        <v>1430</v>
      </c>
      <c r="F285" s="43" t="s">
        <v>1431</v>
      </c>
      <c r="G285" s="29" t="str">
        <f t="shared" si="2"/>
        <v>Changed</v>
      </c>
      <c r="H285" s="37" t="s">
        <v>78</v>
      </c>
      <c r="I285" s="37" t="s">
        <v>78</v>
      </c>
      <c r="J285" s="32" t="str">
        <f t="shared" si="3"/>
        <v>Retained</v>
      </c>
      <c r="K285" s="33" t="s">
        <v>1432</v>
      </c>
      <c r="L285" s="37" t="s">
        <v>451</v>
      </c>
      <c r="M285" s="35" t="str">
        <f t="shared" si="4"/>
        <v>All fields complete</v>
      </c>
      <c r="N285" s="36" t="b">
        <v>1</v>
      </c>
      <c r="O285" s="38" t="s">
        <v>74</v>
      </c>
    </row>
    <row r="286">
      <c r="A286" s="27" t="s">
        <v>1433</v>
      </c>
      <c r="B286" s="28" t="s">
        <v>1434</v>
      </c>
      <c r="C286" s="28" t="s">
        <v>1434</v>
      </c>
      <c r="D286" s="29" t="str">
        <f t="shared" si="5"/>
        <v>Retained</v>
      </c>
      <c r="E286" s="28" t="s">
        <v>1435</v>
      </c>
      <c r="F286" s="28" t="s">
        <v>1436</v>
      </c>
      <c r="G286" s="29" t="str">
        <f t="shared" si="2"/>
        <v>Changed</v>
      </c>
      <c r="H286" s="30" t="s">
        <v>71</v>
      </c>
      <c r="I286" s="31" t="s">
        <v>71</v>
      </c>
      <c r="J286" s="32" t="str">
        <f t="shared" si="3"/>
        <v>Retained</v>
      </c>
      <c r="K286" s="33" t="s">
        <v>1437</v>
      </c>
      <c r="L286" s="34" t="s">
        <v>73</v>
      </c>
      <c r="M286" s="35" t="str">
        <f t="shared" si="4"/>
        <v>All fields complete</v>
      </c>
      <c r="N286" s="36" t="b">
        <v>1</v>
      </c>
      <c r="O286" s="37" t="s">
        <v>53</v>
      </c>
    </row>
    <row r="287">
      <c r="A287" s="27" t="s">
        <v>1438</v>
      </c>
      <c r="B287" s="33" t="s">
        <v>1439</v>
      </c>
      <c r="C287" s="33" t="s">
        <v>1439</v>
      </c>
      <c r="D287" s="29" t="str">
        <f t="shared" si="5"/>
        <v>Retained</v>
      </c>
      <c r="E287" s="33" t="s">
        <v>1440</v>
      </c>
      <c r="F287" s="33" t="s">
        <v>1440</v>
      </c>
      <c r="G287" s="29" t="str">
        <f t="shared" si="2"/>
        <v>Retained</v>
      </c>
      <c r="H287" s="37" t="s">
        <v>78</v>
      </c>
      <c r="I287" s="37" t="s">
        <v>78</v>
      </c>
      <c r="J287" s="32" t="str">
        <f t="shared" si="3"/>
        <v>Retained</v>
      </c>
      <c r="K287" s="33" t="s">
        <v>1441</v>
      </c>
      <c r="L287" s="34" t="s">
        <v>96</v>
      </c>
      <c r="M287" s="35" t="str">
        <f t="shared" si="4"/>
        <v>All fields complete</v>
      </c>
      <c r="N287" s="36" t="b">
        <v>1</v>
      </c>
      <c r="O287" s="38" t="s">
        <v>86</v>
      </c>
    </row>
    <row r="288">
      <c r="A288" s="27" t="s">
        <v>1442</v>
      </c>
      <c r="B288" s="28" t="s">
        <v>1443</v>
      </c>
      <c r="C288" s="28" t="s">
        <v>1443</v>
      </c>
      <c r="D288" s="29" t="str">
        <f t="shared" si="5"/>
        <v>Retained</v>
      </c>
      <c r="E288" s="28" t="s">
        <v>1444</v>
      </c>
      <c r="F288" s="28" t="s">
        <v>1444</v>
      </c>
      <c r="G288" s="29" t="str">
        <f t="shared" si="2"/>
        <v>Retained</v>
      </c>
      <c r="H288" s="30" t="s">
        <v>100</v>
      </c>
      <c r="I288" s="31" t="s">
        <v>100</v>
      </c>
      <c r="J288" s="32" t="str">
        <f t="shared" si="3"/>
        <v>Retained</v>
      </c>
      <c r="K288" s="33" t="s">
        <v>1445</v>
      </c>
      <c r="L288" s="34" t="s">
        <v>451</v>
      </c>
      <c r="M288" s="35" t="str">
        <f t="shared" si="4"/>
        <v>All fields complete</v>
      </c>
      <c r="N288" s="36" t="b">
        <v>1</v>
      </c>
      <c r="O288" s="37" t="s">
        <v>53</v>
      </c>
    </row>
    <row r="289">
      <c r="A289" s="27" t="s">
        <v>1446</v>
      </c>
      <c r="B289" s="33" t="s">
        <v>1447</v>
      </c>
      <c r="C289" s="33" t="s">
        <v>1448</v>
      </c>
      <c r="D289" s="29" t="str">
        <f t="shared" si="5"/>
        <v>Changed</v>
      </c>
      <c r="E289" s="33" t="s">
        <v>1449</v>
      </c>
      <c r="F289" s="33" t="s">
        <v>1450</v>
      </c>
      <c r="G289" s="29" t="str">
        <f t="shared" si="2"/>
        <v>Changed</v>
      </c>
      <c r="H289" s="37" t="s">
        <v>100</v>
      </c>
      <c r="I289" s="37" t="s">
        <v>100</v>
      </c>
      <c r="J289" s="32" t="str">
        <f t="shared" si="3"/>
        <v>Retained</v>
      </c>
      <c r="K289" s="33" t="s">
        <v>1451</v>
      </c>
      <c r="L289" s="34" t="s">
        <v>129</v>
      </c>
      <c r="M289" s="35" t="str">
        <f t="shared" si="4"/>
        <v>All fields complete</v>
      </c>
      <c r="N289" s="36" t="b">
        <v>1</v>
      </c>
      <c r="O289" s="38" t="s">
        <v>86</v>
      </c>
    </row>
    <row r="290">
      <c r="A290" s="27" t="s">
        <v>1452</v>
      </c>
      <c r="B290" s="33" t="s">
        <v>1453</v>
      </c>
      <c r="C290" s="33" t="s">
        <v>1454</v>
      </c>
      <c r="D290" s="29" t="str">
        <f t="shared" si="5"/>
        <v>Changed</v>
      </c>
      <c r="E290" s="33" t="s">
        <v>1455</v>
      </c>
      <c r="F290" s="33" t="s">
        <v>1456</v>
      </c>
      <c r="G290" s="29" t="str">
        <f t="shared" si="2"/>
        <v>Changed</v>
      </c>
      <c r="H290" s="37" t="s">
        <v>71</v>
      </c>
      <c r="I290" s="37" t="s">
        <v>71</v>
      </c>
      <c r="J290" s="32" t="str">
        <f t="shared" si="3"/>
        <v>Retained</v>
      </c>
      <c r="K290" s="33" t="s">
        <v>1457</v>
      </c>
      <c r="L290" s="34" t="s">
        <v>129</v>
      </c>
      <c r="M290" s="35" t="str">
        <f t="shared" si="4"/>
        <v>All fields complete</v>
      </c>
      <c r="N290" s="36" t="b">
        <v>1</v>
      </c>
      <c r="O290" s="38" t="s">
        <v>86</v>
      </c>
    </row>
    <row r="291">
      <c r="A291" s="27" t="s">
        <v>1458</v>
      </c>
      <c r="B291" s="39" t="s">
        <v>1459</v>
      </c>
      <c r="C291" s="39" t="s">
        <v>1460</v>
      </c>
      <c r="D291" s="29" t="str">
        <f t="shared" si="5"/>
        <v>Changed</v>
      </c>
      <c r="E291" s="39" t="s">
        <v>1461</v>
      </c>
      <c r="F291" s="43" t="s">
        <v>1462</v>
      </c>
      <c r="G291" s="29" t="str">
        <f t="shared" si="2"/>
        <v>Changed</v>
      </c>
      <c r="H291" s="37" t="s">
        <v>78</v>
      </c>
      <c r="I291" s="37" t="s">
        <v>78</v>
      </c>
      <c r="J291" s="32" t="str">
        <f t="shared" si="3"/>
        <v>Retained</v>
      </c>
      <c r="K291" s="33" t="s">
        <v>1463</v>
      </c>
      <c r="L291" s="37" t="s">
        <v>129</v>
      </c>
      <c r="M291" s="35" t="str">
        <f t="shared" si="4"/>
        <v>All fields complete</v>
      </c>
      <c r="N291" s="36" t="b">
        <v>1</v>
      </c>
      <c r="O291" s="38" t="s">
        <v>74</v>
      </c>
    </row>
    <row r="292">
      <c r="A292" s="27" t="s">
        <v>1464</v>
      </c>
      <c r="B292" s="33" t="s">
        <v>1460</v>
      </c>
      <c r="C292" s="33" t="s">
        <v>1465</v>
      </c>
      <c r="D292" s="29" t="str">
        <f t="shared" si="5"/>
        <v>Changed</v>
      </c>
      <c r="E292" s="33" t="s">
        <v>1466</v>
      </c>
      <c r="F292" s="33" t="s">
        <v>1467</v>
      </c>
      <c r="G292" s="29" t="str">
        <f t="shared" si="2"/>
        <v>Changed</v>
      </c>
      <c r="H292" s="37" t="s">
        <v>165</v>
      </c>
      <c r="I292" s="37" t="s">
        <v>165</v>
      </c>
      <c r="J292" s="32" t="str">
        <f t="shared" si="3"/>
        <v>Retained</v>
      </c>
      <c r="K292" s="33" t="s">
        <v>1468</v>
      </c>
      <c r="L292" s="34" t="s">
        <v>129</v>
      </c>
      <c r="M292" s="35" t="str">
        <f t="shared" si="4"/>
        <v>All fields complete</v>
      </c>
      <c r="N292" s="36" t="b">
        <v>1</v>
      </c>
      <c r="O292" s="38" t="s">
        <v>86</v>
      </c>
    </row>
    <row r="293">
      <c r="A293" s="27" t="s">
        <v>1469</v>
      </c>
      <c r="B293" s="28" t="s">
        <v>1470</v>
      </c>
      <c r="C293" s="28" t="s">
        <v>1471</v>
      </c>
      <c r="D293" s="29" t="str">
        <f t="shared" si="5"/>
        <v>Changed</v>
      </c>
      <c r="E293" s="28" t="s">
        <v>1472</v>
      </c>
      <c r="F293" s="28" t="s">
        <v>1472</v>
      </c>
      <c r="G293" s="29" t="str">
        <f t="shared" si="2"/>
        <v>Retained</v>
      </c>
      <c r="H293" s="30" t="s">
        <v>78</v>
      </c>
      <c r="I293" s="31" t="s">
        <v>78</v>
      </c>
      <c r="J293" s="32" t="str">
        <f t="shared" si="3"/>
        <v>Retained</v>
      </c>
      <c r="K293" s="33" t="s">
        <v>1473</v>
      </c>
      <c r="L293" s="34" t="s">
        <v>549</v>
      </c>
      <c r="M293" s="35" t="str">
        <f t="shared" si="4"/>
        <v>All fields complete</v>
      </c>
      <c r="N293" s="36" t="b">
        <v>1</v>
      </c>
      <c r="O293" s="37" t="s">
        <v>53</v>
      </c>
    </row>
    <row r="294">
      <c r="A294" s="27" t="s">
        <v>1474</v>
      </c>
      <c r="B294" s="28" t="s">
        <v>1475</v>
      </c>
      <c r="C294" s="28" t="s">
        <v>1476</v>
      </c>
      <c r="D294" s="29" t="str">
        <f t="shared" si="5"/>
        <v>Changed</v>
      </c>
      <c r="E294" s="28" t="s">
        <v>1477</v>
      </c>
      <c r="F294" s="28" t="s">
        <v>1477</v>
      </c>
      <c r="G294" s="29" t="str">
        <f t="shared" si="2"/>
        <v>Retained</v>
      </c>
      <c r="H294" s="30" t="s">
        <v>78</v>
      </c>
      <c r="I294" s="31" t="s">
        <v>78</v>
      </c>
      <c r="J294" s="32" t="str">
        <f t="shared" si="3"/>
        <v>Retained</v>
      </c>
      <c r="K294" s="33" t="s">
        <v>1478</v>
      </c>
      <c r="L294" s="34" t="s">
        <v>549</v>
      </c>
      <c r="M294" s="35" t="str">
        <f t="shared" si="4"/>
        <v>All fields complete</v>
      </c>
      <c r="N294" s="36" t="b">
        <v>1</v>
      </c>
      <c r="O294" s="37" t="s">
        <v>53</v>
      </c>
    </row>
    <row r="295">
      <c r="A295" s="27" t="s">
        <v>1479</v>
      </c>
      <c r="B295" s="33" t="s">
        <v>1480</v>
      </c>
      <c r="C295" s="33" t="s">
        <v>1480</v>
      </c>
      <c r="D295" s="29" t="str">
        <f t="shared" si="5"/>
        <v>Retained</v>
      </c>
      <c r="E295" s="33" t="s">
        <v>1481</v>
      </c>
      <c r="F295" s="55" t="s">
        <v>1482</v>
      </c>
      <c r="G295" s="29" t="str">
        <f t="shared" si="2"/>
        <v>Changed</v>
      </c>
      <c r="H295" s="37" t="s">
        <v>78</v>
      </c>
      <c r="I295" s="37" t="s">
        <v>78</v>
      </c>
      <c r="J295" s="32" t="str">
        <f t="shared" si="3"/>
        <v>Retained</v>
      </c>
      <c r="K295" s="33" t="s">
        <v>1483</v>
      </c>
      <c r="L295" s="34" t="s">
        <v>116</v>
      </c>
      <c r="M295" s="35" t="str">
        <f t="shared" si="4"/>
        <v>All fields complete</v>
      </c>
      <c r="N295" s="36" t="b">
        <v>1</v>
      </c>
      <c r="O295" s="38" t="s">
        <v>86</v>
      </c>
    </row>
    <row r="296">
      <c r="A296" s="27" t="s">
        <v>1484</v>
      </c>
      <c r="B296" s="39" t="s">
        <v>1485</v>
      </c>
      <c r="C296" s="39" t="s">
        <v>1485</v>
      </c>
      <c r="D296" s="29" t="str">
        <f t="shared" si="5"/>
        <v>Retained</v>
      </c>
      <c r="E296" s="39" t="s">
        <v>1486</v>
      </c>
      <c r="F296" s="33" t="s">
        <v>1487</v>
      </c>
      <c r="G296" s="29" t="str">
        <f t="shared" si="2"/>
        <v>Changed</v>
      </c>
      <c r="H296" s="37" t="s">
        <v>50</v>
      </c>
      <c r="I296" s="37" t="s">
        <v>50</v>
      </c>
      <c r="J296" s="32" t="str">
        <f t="shared" si="3"/>
        <v>Retained</v>
      </c>
      <c r="K296" s="33" t="s">
        <v>1488</v>
      </c>
      <c r="L296" s="34" t="s">
        <v>52</v>
      </c>
      <c r="M296" s="35" t="str">
        <f t="shared" si="4"/>
        <v>All fields complete</v>
      </c>
      <c r="N296" s="36" t="b">
        <v>1</v>
      </c>
      <c r="O296" s="38" t="s">
        <v>74</v>
      </c>
    </row>
    <row r="297">
      <c r="A297" s="27" t="s">
        <v>1489</v>
      </c>
      <c r="B297" s="28" t="s">
        <v>1490</v>
      </c>
      <c r="C297" s="28" t="s">
        <v>1490</v>
      </c>
      <c r="D297" s="29" t="str">
        <f t="shared" si="5"/>
        <v>Retained</v>
      </c>
      <c r="E297" s="28" t="s">
        <v>1490</v>
      </c>
      <c r="F297" s="28" t="s">
        <v>1490</v>
      </c>
      <c r="G297" s="29" t="str">
        <f t="shared" si="2"/>
        <v>Retained</v>
      </c>
      <c r="H297" s="30" t="s">
        <v>165</v>
      </c>
      <c r="I297" s="31" t="s">
        <v>165</v>
      </c>
      <c r="J297" s="32" t="str">
        <f t="shared" si="3"/>
        <v>Retained</v>
      </c>
      <c r="K297" s="33" t="s">
        <v>1491</v>
      </c>
      <c r="L297" s="34" t="s">
        <v>85</v>
      </c>
      <c r="M297" s="35" t="str">
        <f t="shared" si="4"/>
        <v>All fields complete</v>
      </c>
      <c r="N297" s="36" t="b">
        <v>1</v>
      </c>
      <c r="O297" s="37" t="s">
        <v>53</v>
      </c>
    </row>
    <row r="298">
      <c r="A298" s="27" t="s">
        <v>1492</v>
      </c>
      <c r="B298" s="28" t="s">
        <v>1493</v>
      </c>
      <c r="C298" s="28" t="s">
        <v>1493</v>
      </c>
      <c r="D298" s="29" t="str">
        <f t="shared" si="5"/>
        <v>Retained</v>
      </c>
      <c r="E298" s="28" t="s">
        <v>1494</v>
      </c>
      <c r="F298" s="28" t="s">
        <v>1494</v>
      </c>
      <c r="G298" s="29" t="str">
        <f t="shared" si="2"/>
        <v>Retained</v>
      </c>
      <c r="H298" s="30" t="s">
        <v>50</v>
      </c>
      <c r="I298" s="31" t="s">
        <v>50</v>
      </c>
      <c r="J298" s="32" t="str">
        <f t="shared" si="3"/>
        <v>Retained</v>
      </c>
      <c r="K298" s="33" t="s">
        <v>1495</v>
      </c>
      <c r="L298" s="34" t="s">
        <v>106</v>
      </c>
      <c r="M298" s="35" t="str">
        <f t="shared" si="4"/>
        <v>All fields complete</v>
      </c>
      <c r="N298" s="36" t="b">
        <v>1</v>
      </c>
      <c r="O298" s="37" t="s">
        <v>53</v>
      </c>
    </row>
    <row r="299">
      <c r="A299" s="27" t="s">
        <v>1496</v>
      </c>
      <c r="B299" s="28" t="s">
        <v>1497</v>
      </c>
      <c r="C299" s="28" t="s">
        <v>1497</v>
      </c>
      <c r="D299" s="29" t="str">
        <f t="shared" si="5"/>
        <v>Retained</v>
      </c>
      <c r="E299" s="28" t="s">
        <v>1498</v>
      </c>
      <c r="F299" s="28" t="s">
        <v>1499</v>
      </c>
      <c r="G299" s="29" t="str">
        <f t="shared" si="2"/>
        <v>Changed</v>
      </c>
      <c r="H299" s="30" t="s">
        <v>50</v>
      </c>
      <c r="I299" s="31" t="s">
        <v>50</v>
      </c>
      <c r="J299" s="32" t="str">
        <f t="shared" si="3"/>
        <v>Retained</v>
      </c>
      <c r="K299" s="33" t="s">
        <v>1500</v>
      </c>
      <c r="L299" s="34" t="s">
        <v>106</v>
      </c>
      <c r="M299" s="35" t="str">
        <f t="shared" si="4"/>
        <v>All fields complete</v>
      </c>
      <c r="N299" s="36" t="b">
        <v>1</v>
      </c>
      <c r="O299" s="37" t="s">
        <v>53</v>
      </c>
    </row>
    <row r="300">
      <c r="A300" s="27" t="s">
        <v>1501</v>
      </c>
      <c r="B300" s="28" t="s">
        <v>1502</v>
      </c>
      <c r="C300" s="28" t="s">
        <v>1503</v>
      </c>
      <c r="D300" s="29" t="str">
        <f t="shared" si="5"/>
        <v>Changed</v>
      </c>
      <c r="E300" s="28" t="s">
        <v>1504</v>
      </c>
      <c r="F300" s="28" t="s">
        <v>1504</v>
      </c>
      <c r="G300" s="29" t="str">
        <f t="shared" si="2"/>
        <v>Retained</v>
      </c>
      <c r="H300" s="30" t="s">
        <v>165</v>
      </c>
      <c r="I300" s="31" t="s">
        <v>165</v>
      </c>
      <c r="J300" s="32" t="str">
        <f t="shared" si="3"/>
        <v>Retained</v>
      </c>
      <c r="K300" s="33" t="s">
        <v>1505</v>
      </c>
      <c r="L300" s="34" t="s">
        <v>1223</v>
      </c>
      <c r="M300" s="35" t="str">
        <f t="shared" si="4"/>
        <v>All fields complete</v>
      </c>
      <c r="N300" s="36" t="b">
        <v>1</v>
      </c>
      <c r="O300" s="37" t="s">
        <v>53</v>
      </c>
    </row>
    <row r="301">
      <c r="A301" s="27" t="s">
        <v>1506</v>
      </c>
      <c r="B301" s="28" t="s">
        <v>1507</v>
      </c>
      <c r="C301" s="28" t="s">
        <v>1508</v>
      </c>
      <c r="D301" s="29" t="str">
        <f t="shared" si="5"/>
        <v>Changed</v>
      </c>
      <c r="E301" s="28" t="s">
        <v>1509</v>
      </c>
      <c r="F301" s="28" t="s">
        <v>1510</v>
      </c>
      <c r="G301" s="29" t="str">
        <f t="shared" si="2"/>
        <v>Changed</v>
      </c>
      <c r="H301" s="38" t="s">
        <v>57</v>
      </c>
      <c r="I301" s="37" t="s">
        <v>58</v>
      </c>
      <c r="J301" s="32" t="str">
        <f t="shared" si="3"/>
        <v>Changed</v>
      </c>
      <c r="K301" s="33" t="s">
        <v>1511</v>
      </c>
      <c r="L301" s="34" t="s">
        <v>1223</v>
      </c>
      <c r="M301" s="35" t="str">
        <f t="shared" si="4"/>
        <v>All fields complete</v>
      </c>
      <c r="N301" s="36" t="b">
        <v>1</v>
      </c>
      <c r="O301" s="37" t="s">
        <v>53</v>
      </c>
    </row>
    <row r="302">
      <c r="A302" s="27" t="s">
        <v>1512</v>
      </c>
      <c r="B302" s="28" t="s">
        <v>1513</v>
      </c>
      <c r="C302" s="28" t="s">
        <v>1514</v>
      </c>
      <c r="D302" s="29" t="str">
        <f t="shared" si="5"/>
        <v>Changed</v>
      </c>
      <c r="E302" s="28" t="s">
        <v>1515</v>
      </c>
      <c r="F302" s="28" t="s">
        <v>1516</v>
      </c>
      <c r="G302" s="29" t="str">
        <f t="shared" si="2"/>
        <v>Changed</v>
      </c>
      <c r="H302" s="38" t="s">
        <v>57</v>
      </c>
      <c r="I302" s="37" t="s">
        <v>58</v>
      </c>
      <c r="J302" s="32" t="str">
        <f t="shared" si="3"/>
        <v>Changed</v>
      </c>
      <c r="K302" s="33" t="s">
        <v>1517</v>
      </c>
      <c r="L302" s="34" t="s">
        <v>1223</v>
      </c>
      <c r="M302" s="35" t="str">
        <f t="shared" si="4"/>
        <v>All fields complete</v>
      </c>
      <c r="N302" s="36" t="b">
        <v>1</v>
      </c>
      <c r="O302" s="37" t="s">
        <v>53</v>
      </c>
    </row>
    <row r="303">
      <c r="A303" s="27" t="s">
        <v>1518</v>
      </c>
      <c r="B303" s="33" t="s">
        <v>1519</v>
      </c>
      <c r="C303" s="33" t="s">
        <v>1520</v>
      </c>
      <c r="D303" s="29" t="str">
        <f t="shared" si="5"/>
        <v>Changed</v>
      </c>
      <c r="E303" s="33" t="s">
        <v>1521</v>
      </c>
      <c r="F303" s="28" t="s">
        <v>1522</v>
      </c>
      <c r="G303" s="29" t="str">
        <f t="shared" si="2"/>
        <v>Changed</v>
      </c>
      <c r="H303" s="37" t="s">
        <v>58</v>
      </c>
      <c r="I303" s="37" t="s">
        <v>58</v>
      </c>
      <c r="J303" s="32" t="str">
        <f t="shared" si="3"/>
        <v>Retained</v>
      </c>
      <c r="K303" s="33" t="s">
        <v>1523</v>
      </c>
      <c r="L303" s="34" t="s">
        <v>1223</v>
      </c>
      <c r="M303" s="35" t="str">
        <f t="shared" si="4"/>
        <v>All fields complete</v>
      </c>
      <c r="N303" s="36" t="b">
        <v>1</v>
      </c>
      <c r="O303" s="38" t="s">
        <v>86</v>
      </c>
    </row>
    <row r="304">
      <c r="A304" s="27" t="s">
        <v>1524</v>
      </c>
      <c r="B304" s="28" t="s">
        <v>1525</v>
      </c>
      <c r="C304" s="28" t="s">
        <v>1526</v>
      </c>
      <c r="D304" s="29" t="str">
        <f t="shared" si="5"/>
        <v>Changed</v>
      </c>
      <c r="E304" s="28" t="s">
        <v>1527</v>
      </c>
      <c r="F304" s="28" t="s">
        <v>1528</v>
      </c>
      <c r="G304" s="29" t="str">
        <f t="shared" si="2"/>
        <v>Changed</v>
      </c>
      <c r="H304" s="30" t="s">
        <v>78</v>
      </c>
      <c r="I304" s="31" t="s">
        <v>78</v>
      </c>
      <c r="J304" s="32" t="str">
        <f t="shared" si="3"/>
        <v>Retained</v>
      </c>
      <c r="K304" s="33" t="s">
        <v>1529</v>
      </c>
      <c r="L304" s="34" t="s">
        <v>1223</v>
      </c>
      <c r="M304" s="35" t="str">
        <f t="shared" si="4"/>
        <v>All fields complete</v>
      </c>
      <c r="N304" s="36" t="b">
        <v>1</v>
      </c>
      <c r="O304" s="37" t="s">
        <v>53</v>
      </c>
    </row>
    <row r="305">
      <c r="A305" s="27" t="s">
        <v>1530</v>
      </c>
      <c r="B305" s="33" t="s">
        <v>1531</v>
      </c>
      <c r="C305" s="33" t="s">
        <v>1531</v>
      </c>
      <c r="D305" s="29" t="str">
        <f t="shared" si="5"/>
        <v>Retained</v>
      </c>
      <c r="E305" s="33" t="s">
        <v>1532</v>
      </c>
      <c r="F305" s="33" t="s">
        <v>1533</v>
      </c>
      <c r="G305" s="29" t="str">
        <f t="shared" si="2"/>
        <v>Changed</v>
      </c>
      <c r="H305" s="37" t="s">
        <v>71</v>
      </c>
      <c r="I305" s="37" t="s">
        <v>71</v>
      </c>
      <c r="J305" s="32" t="str">
        <f t="shared" si="3"/>
        <v>Retained</v>
      </c>
      <c r="K305" s="33" t="s">
        <v>1534</v>
      </c>
      <c r="L305" s="34" t="s">
        <v>1223</v>
      </c>
      <c r="M305" s="35" t="str">
        <f t="shared" si="4"/>
        <v>All fields complete</v>
      </c>
      <c r="N305" s="36" t="b">
        <v>1</v>
      </c>
      <c r="O305" s="38" t="s">
        <v>86</v>
      </c>
    </row>
    <row r="306">
      <c r="A306" s="27" t="s">
        <v>1535</v>
      </c>
      <c r="B306" s="33" t="s">
        <v>1536</v>
      </c>
      <c r="C306" s="33" t="s">
        <v>1536</v>
      </c>
      <c r="D306" s="29" t="str">
        <f t="shared" si="5"/>
        <v>Retained</v>
      </c>
      <c r="E306" s="33" t="s">
        <v>1537</v>
      </c>
      <c r="F306" s="33" t="s">
        <v>1537</v>
      </c>
      <c r="G306" s="29" t="str">
        <f t="shared" si="2"/>
        <v>Retained</v>
      </c>
      <c r="H306" s="37" t="s">
        <v>78</v>
      </c>
      <c r="I306" s="37" t="s">
        <v>78</v>
      </c>
      <c r="J306" s="32" t="str">
        <f t="shared" si="3"/>
        <v>Retained</v>
      </c>
      <c r="K306" s="33" t="s">
        <v>1538</v>
      </c>
      <c r="L306" s="34" t="s">
        <v>1223</v>
      </c>
      <c r="M306" s="35" t="str">
        <f t="shared" si="4"/>
        <v>All fields complete</v>
      </c>
      <c r="N306" s="36" t="b">
        <v>1</v>
      </c>
      <c r="O306" s="38" t="s">
        <v>86</v>
      </c>
    </row>
    <row r="307">
      <c r="A307" s="27" t="s">
        <v>1539</v>
      </c>
      <c r="B307" s="28" t="s">
        <v>1540</v>
      </c>
      <c r="C307" s="28" t="s">
        <v>1540</v>
      </c>
      <c r="D307" s="29" t="str">
        <f t="shared" si="5"/>
        <v>Retained</v>
      </c>
      <c r="E307" s="28" t="s">
        <v>1541</v>
      </c>
      <c r="F307" s="28" t="s">
        <v>1542</v>
      </c>
      <c r="G307" s="29" t="str">
        <f t="shared" si="2"/>
        <v>Changed</v>
      </c>
      <c r="H307" s="30" t="s">
        <v>165</v>
      </c>
      <c r="I307" s="31" t="s">
        <v>165</v>
      </c>
      <c r="J307" s="32" t="str">
        <f t="shared" si="3"/>
        <v>Retained</v>
      </c>
      <c r="K307" s="33" t="s">
        <v>1543</v>
      </c>
      <c r="L307" s="34" t="s">
        <v>1223</v>
      </c>
      <c r="M307" s="35" t="str">
        <f t="shared" si="4"/>
        <v>All fields complete</v>
      </c>
      <c r="N307" s="36" t="b">
        <v>1</v>
      </c>
      <c r="O307" s="37" t="s">
        <v>53</v>
      </c>
    </row>
    <row r="308">
      <c r="A308" s="27" t="s">
        <v>1544</v>
      </c>
      <c r="B308" s="28" t="s">
        <v>1545</v>
      </c>
      <c r="C308" s="28" t="s">
        <v>1546</v>
      </c>
      <c r="D308" s="29" t="str">
        <f t="shared" si="5"/>
        <v>Changed</v>
      </c>
      <c r="E308" s="28" t="s">
        <v>1547</v>
      </c>
      <c r="F308" s="28" t="s">
        <v>1547</v>
      </c>
      <c r="G308" s="29" t="str">
        <f t="shared" si="2"/>
        <v>Retained</v>
      </c>
      <c r="H308" s="30" t="s">
        <v>127</v>
      </c>
      <c r="I308" s="31" t="s">
        <v>127</v>
      </c>
      <c r="J308" s="32" t="str">
        <f t="shared" si="3"/>
        <v>Retained</v>
      </c>
      <c r="K308" s="33" t="s">
        <v>1548</v>
      </c>
      <c r="L308" s="34" t="s">
        <v>1223</v>
      </c>
      <c r="M308" s="35" t="str">
        <f t="shared" si="4"/>
        <v>All fields complete</v>
      </c>
      <c r="N308" s="36" t="b">
        <v>1</v>
      </c>
      <c r="O308" s="37" t="s">
        <v>53</v>
      </c>
    </row>
    <row r="309">
      <c r="A309" s="27" t="s">
        <v>1549</v>
      </c>
      <c r="B309" s="28" t="s">
        <v>1550</v>
      </c>
      <c r="C309" s="28" t="s">
        <v>1551</v>
      </c>
      <c r="D309" s="29" t="str">
        <f t="shared" si="5"/>
        <v>Changed</v>
      </c>
      <c r="E309" s="28" t="s">
        <v>1552</v>
      </c>
      <c r="F309" s="28" t="s">
        <v>1552</v>
      </c>
      <c r="G309" s="29" t="str">
        <f t="shared" si="2"/>
        <v>Retained</v>
      </c>
      <c r="H309" s="30" t="s">
        <v>127</v>
      </c>
      <c r="I309" s="31" t="s">
        <v>127</v>
      </c>
      <c r="J309" s="32" t="str">
        <f t="shared" si="3"/>
        <v>Retained</v>
      </c>
      <c r="K309" s="33" t="s">
        <v>1553</v>
      </c>
      <c r="L309" s="34" t="s">
        <v>1223</v>
      </c>
      <c r="M309" s="35" t="str">
        <f t="shared" si="4"/>
        <v>All fields complete</v>
      </c>
      <c r="N309" s="36" t="b">
        <v>1</v>
      </c>
      <c r="O309" s="37" t="s">
        <v>53</v>
      </c>
    </row>
    <row r="310">
      <c r="A310" s="27" t="s">
        <v>1554</v>
      </c>
      <c r="B310" s="28" t="s">
        <v>1555</v>
      </c>
      <c r="C310" s="28" t="s">
        <v>1556</v>
      </c>
      <c r="D310" s="29" t="str">
        <f t="shared" si="5"/>
        <v>Changed</v>
      </c>
      <c r="E310" s="28" t="s">
        <v>1557</v>
      </c>
      <c r="F310" s="28" t="s">
        <v>1557</v>
      </c>
      <c r="G310" s="29" t="str">
        <f t="shared" si="2"/>
        <v>Retained</v>
      </c>
      <c r="H310" s="30" t="s">
        <v>78</v>
      </c>
      <c r="I310" s="31" t="s">
        <v>78</v>
      </c>
      <c r="J310" s="32" t="str">
        <f t="shared" si="3"/>
        <v>Retained</v>
      </c>
      <c r="K310" s="33" t="s">
        <v>1558</v>
      </c>
      <c r="L310" s="34" t="s">
        <v>1223</v>
      </c>
      <c r="M310" s="35" t="str">
        <f t="shared" si="4"/>
        <v>All fields complete</v>
      </c>
      <c r="N310" s="36" t="b">
        <v>1</v>
      </c>
      <c r="O310" s="37" t="s">
        <v>53</v>
      </c>
    </row>
    <row r="311">
      <c r="A311" s="27" t="s">
        <v>1559</v>
      </c>
      <c r="B311" s="28" t="s">
        <v>1560</v>
      </c>
      <c r="C311" s="28" t="s">
        <v>1561</v>
      </c>
      <c r="D311" s="29" t="str">
        <f t="shared" si="5"/>
        <v>Changed</v>
      </c>
      <c r="E311" s="28" t="s">
        <v>1562</v>
      </c>
      <c r="F311" s="28" t="s">
        <v>1563</v>
      </c>
      <c r="G311" s="29" t="str">
        <f t="shared" si="2"/>
        <v>Changed</v>
      </c>
      <c r="H311" s="30" t="s">
        <v>71</v>
      </c>
      <c r="I311" s="31" t="s">
        <v>71</v>
      </c>
      <c r="J311" s="32" t="str">
        <f t="shared" si="3"/>
        <v>Retained</v>
      </c>
      <c r="K311" s="33" t="s">
        <v>1564</v>
      </c>
      <c r="L311" s="34" t="s">
        <v>1223</v>
      </c>
      <c r="M311" s="35" t="str">
        <f t="shared" si="4"/>
        <v>All fields complete</v>
      </c>
      <c r="N311" s="36" t="b">
        <v>1</v>
      </c>
      <c r="O311" s="37" t="s">
        <v>53</v>
      </c>
    </row>
    <row r="312">
      <c r="A312" s="27" t="s">
        <v>1565</v>
      </c>
      <c r="B312" s="28" t="s">
        <v>1566</v>
      </c>
      <c r="C312" s="28" t="s">
        <v>1567</v>
      </c>
      <c r="D312" s="29" t="str">
        <f t="shared" si="5"/>
        <v>Changed</v>
      </c>
      <c r="E312" s="28" t="s">
        <v>1568</v>
      </c>
      <c r="F312" s="28" t="s">
        <v>1568</v>
      </c>
      <c r="G312" s="29" t="str">
        <f t="shared" si="2"/>
        <v>Retained</v>
      </c>
      <c r="H312" s="30" t="s">
        <v>78</v>
      </c>
      <c r="I312" s="31" t="s">
        <v>78</v>
      </c>
      <c r="J312" s="32" t="str">
        <f t="shared" si="3"/>
        <v>Retained</v>
      </c>
      <c r="K312" s="33" t="s">
        <v>1569</v>
      </c>
      <c r="L312" s="34" t="s">
        <v>1223</v>
      </c>
      <c r="M312" s="35" t="str">
        <f t="shared" si="4"/>
        <v>All fields complete</v>
      </c>
      <c r="N312" s="36" t="b">
        <v>1</v>
      </c>
      <c r="O312" s="37" t="s">
        <v>53</v>
      </c>
    </row>
    <row r="313">
      <c r="A313" s="27" t="s">
        <v>1570</v>
      </c>
      <c r="B313" s="33" t="s">
        <v>1571</v>
      </c>
      <c r="C313" s="33" t="s">
        <v>1572</v>
      </c>
      <c r="D313" s="29" t="str">
        <f t="shared" si="5"/>
        <v>Changed</v>
      </c>
      <c r="E313" s="33" t="s">
        <v>1573</v>
      </c>
      <c r="F313" s="33" t="s">
        <v>1573</v>
      </c>
      <c r="G313" s="29" t="str">
        <f t="shared" si="2"/>
        <v>Retained</v>
      </c>
      <c r="H313" s="37" t="s">
        <v>71</v>
      </c>
      <c r="I313" s="37" t="s">
        <v>71</v>
      </c>
      <c r="J313" s="32" t="str">
        <f t="shared" si="3"/>
        <v>Retained</v>
      </c>
      <c r="K313" s="33" t="s">
        <v>1574</v>
      </c>
      <c r="L313" s="34" t="s">
        <v>1223</v>
      </c>
      <c r="M313" s="35" t="str">
        <f t="shared" si="4"/>
        <v>All fields complete</v>
      </c>
      <c r="N313" s="36" t="b">
        <v>1</v>
      </c>
      <c r="O313" s="38" t="s">
        <v>86</v>
      </c>
    </row>
    <row r="314">
      <c r="A314" s="27" t="s">
        <v>1575</v>
      </c>
      <c r="B314" s="33" t="s">
        <v>1576</v>
      </c>
      <c r="C314" s="33" t="s">
        <v>1577</v>
      </c>
      <c r="D314" s="29" t="str">
        <f t="shared" si="5"/>
        <v>Changed</v>
      </c>
      <c r="E314" s="33" t="s">
        <v>1578</v>
      </c>
      <c r="F314" s="33" t="s">
        <v>1579</v>
      </c>
      <c r="G314" s="29" t="str">
        <f t="shared" si="2"/>
        <v>Retained</v>
      </c>
      <c r="H314" s="37" t="s">
        <v>78</v>
      </c>
      <c r="I314" s="37" t="s">
        <v>78</v>
      </c>
      <c r="J314" s="32" t="str">
        <f t="shared" si="3"/>
        <v>Retained</v>
      </c>
      <c r="K314" s="33" t="s">
        <v>1580</v>
      </c>
      <c r="L314" s="34" t="s">
        <v>1223</v>
      </c>
      <c r="M314" s="35" t="str">
        <f t="shared" si="4"/>
        <v>All fields complete</v>
      </c>
      <c r="N314" s="36" t="b">
        <v>1</v>
      </c>
      <c r="O314" s="38" t="s">
        <v>86</v>
      </c>
    </row>
    <row r="315">
      <c r="A315" s="27" t="s">
        <v>1581</v>
      </c>
      <c r="B315" s="28" t="s">
        <v>1582</v>
      </c>
      <c r="C315" s="28" t="s">
        <v>1583</v>
      </c>
      <c r="D315" s="29" t="str">
        <f t="shared" si="5"/>
        <v>Changed</v>
      </c>
      <c r="E315" s="28" t="s">
        <v>1584</v>
      </c>
      <c r="F315" s="28" t="s">
        <v>1585</v>
      </c>
      <c r="G315" s="29" t="str">
        <f t="shared" si="2"/>
        <v>Changed</v>
      </c>
      <c r="H315" s="30" t="s">
        <v>165</v>
      </c>
      <c r="I315" s="31" t="s">
        <v>165</v>
      </c>
      <c r="J315" s="32" t="str">
        <f t="shared" si="3"/>
        <v>Retained</v>
      </c>
      <c r="K315" s="33" t="s">
        <v>1586</v>
      </c>
      <c r="L315" s="34" t="s">
        <v>1223</v>
      </c>
      <c r="M315" s="35" t="str">
        <f t="shared" si="4"/>
        <v>All fields complete</v>
      </c>
      <c r="N315" s="36" t="b">
        <v>1</v>
      </c>
      <c r="O315" s="37" t="s">
        <v>53</v>
      </c>
    </row>
    <row r="316">
      <c r="A316" s="27" t="s">
        <v>1587</v>
      </c>
      <c r="B316" s="28" t="s">
        <v>1588</v>
      </c>
      <c r="C316" s="28" t="s">
        <v>1589</v>
      </c>
      <c r="D316" s="29" t="str">
        <f t="shared" si="5"/>
        <v>Changed</v>
      </c>
      <c r="E316" s="28" t="s">
        <v>1590</v>
      </c>
      <c r="F316" s="28" t="s">
        <v>1590</v>
      </c>
      <c r="G316" s="29" t="str">
        <f t="shared" si="2"/>
        <v>Retained</v>
      </c>
      <c r="H316" s="30" t="s">
        <v>50</v>
      </c>
      <c r="I316" s="31" t="s">
        <v>50</v>
      </c>
      <c r="J316" s="32" t="str">
        <f t="shared" si="3"/>
        <v>Retained</v>
      </c>
      <c r="K316" s="33" t="s">
        <v>1591</v>
      </c>
      <c r="L316" s="34" t="s">
        <v>1223</v>
      </c>
      <c r="M316" s="35" t="str">
        <f t="shared" si="4"/>
        <v>All fields complete</v>
      </c>
      <c r="N316" s="36" t="b">
        <v>1</v>
      </c>
      <c r="O316" s="37" t="s">
        <v>53</v>
      </c>
    </row>
    <row r="317">
      <c r="A317" s="27" t="s">
        <v>1592</v>
      </c>
      <c r="B317" s="28" t="s">
        <v>1593</v>
      </c>
      <c r="C317" s="28" t="s">
        <v>1594</v>
      </c>
      <c r="D317" s="29" t="str">
        <f t="shared" si="5"/>
        <v>Changed</v>
      </c>
      <c r="E317" s="28" t="s">
        <v>1595</v>
      </c>
      <c r="F317" s="28" t="s">
        <v>1595</v>
      </c>
      <c r="G317" s="29" t="str">
        <f t="shared" si="2"/>
        <v>Retained</v>
      </c>
      <c r="H317" s="38" t="s">
        <v>57</v>
      </c>
      <c r="I317" s="37" t="s">
        <v>58</v>
      </c>
      <c r="J317" s="32" t="str">
        <f t="shared" si="3"/>
        <v>Changed</v>
      </c>
      <c r="K317" s="33" t="s">
        <v>1596</v>
      </c>
      <c r="L317" s="34" t="s">
        <v>1223</v>
      </c>
      <c r="M317" s="35" t="str">
        <f t="shared" si="4"/>
        <v>All fields complete</v>
      </c>
      <c r="N317" s="36" t="b">
        <v>1</v>
      </c>
      <c r="O317" s="37" t="s">
        <v>53</v>
      </c>
    </row>
    <row r="318">
      <c r="A318" s="27" t="s">
        <v>1597</v>
      </c>
      <c r="B318" s="28" t="s">
        <v>1598</v>
      </c>
      <c r="C318" s="28" t="s">
        <v>1599</v>
      </c>
      <c r="D318" s="29" t="str">
        <f t="shared" si="5"/>
        <v>Changed</v>
      </c>
      <c r="E318" s="28" t="s">
        <v>1600</v>
      </c>
      <c r="F318" s="28" t="s">
        <v>1601</v>
      </c>
      <c r="G318" s="29" t="str">
        <f t="shared" si="2"/>
        <v>Changed</v>
      </c>
      <c r="H318" s="38" t="s">
        <v>57</v>
      </c>
      <c r="I318" s="37" t="s">
        <v>58</v>
      </c>
      <c r="J318" s="32" t="str">
        <f t="shared" si="3"/>
        <v>Changed</v>
      </c>
      <c r="K318" s="33" t="s">
        <v>1602</v>
      </c>
      <c r="L318" s="34" t="s">
        <v>1223</v>
      </c>
      <c r="M318" s="35" t="str">
        <f t="shared" si="4"/>
        <v>All fields complete</v>
      </c>
      <c r="N318" s="36" t="b">
        <v>1</v>
      </c>
      <c r="O318" s="37" t="s">
        <v>53</v>
      </c>
    </row>
    <row r="319">
      <c r="A319" s="27" t="s">
        <v>1603</v>
      </c>
      <c r="B319" s="28" t="s">
        <v>1604</v>
      </c>
      <c r="C319" s="28" t="s">
        <v>1605</v>
      </c>
      <c r="D319" s="29" t="str">
        <f t="shared" si="5"/>
        <v>Changed</v>
      </c>
      <c r="E319" s="28" t="s">
        <v>1606</v>
      </c>
      <c r="F319" s="28" t="s">
        <v>1607</v>
      </c>
      <c r="G319" s="29" t="str">
        <f t="shared" si="2"/>
        <v>Changed</v>
      </c>
      <c r="H319" s="30" t="s">
        <v>127</v>
      </c>
      <c r="I319" s="31" t="s">
        <v>127</v>
      </c>
      <c r="J319" s="32" t="str">
        <f t="shared" si="3"/>
        <v>Retained</v>
      </c>
      <c r="K319" s="33" t="s">
        <v>1608</v>
      </c>
      <c r="L319" s="34" t="s">
        <v>1223</v>
      </c>
      <c r="M319" s="35" t="str">
        <f t="shared" si="4"/>
        <v>All fields complete</v>
      </c>
      <c r="N319" s="36" t="b">
        <v>1</v>
      </c>
      <c r="O319" s="37" t="s">
        <v>53</v>
      </c>
    </row>
    <row r="320">
      <c r="A320" s="27" t="s">
        <v>1609</v>
      </c>
      <c r="B320" s="33" t="s">
        <v>1610</v>
      </c>
      <c r="C320" s="33" t="s">
        <v>1611</v>
      </c>
      <c r="D320" s="29" t="str">
        <f t="shared" si="5"/>
        <v>Changed</v>
      </c>
      <c r="E320" s="33" t="s">
        <v>1612</v>
      </c>
      <c r="F320" s="33" t="s">
        <v>1613</v>
      </c>
      <c r="G320" s="29" t="str">
        <f t="shared" si="2"/>
        <v>Changed</v>
      </c>
      <c r="H320" s="37" t="s">
        <v>78</v>
      </c>
      <c r="I320" s="37" t="s">
        <v>78</v>
      </c>
      <c r="J320" s="32" t="str">
        <f t="shared" si="3"/>
        <v>Retained</v>
      </c>
      <c r="K320" s="33" t="s">
        <v>661</v>
      </c>
      <c r="L320" s="34" t="s">
        <v>1223</v>
      </c>
      <c r="M320" s="53" t="str">
        <f t="shared" si="4"/>
        <v>All fields complete</v>
      </c>
      <c r="N320" s="36" t="b">
        <v>1</v>
      </c>
      <c r="O320" s="38" t="s">
        <v>86</v>
      </c>
    </row>
    <row r="321">
      <c r="A321" s="27" t="s">
        <v>1614</v>
      </c>
      <c r="B321" s="28" t="s">
        <v>1615</v>
      </c>
      <c r="C321" s="28" t="s">
        <v>1616</v>
      </c>
      <c r="D321" s="29" t="str">
        <f t="shared" si="5"/>
        <v>Changed</v>
      </c>
      <c r="E321" s="28" t="s">
        <v>1617</v>
      </c>
      <c r="F321" s="28" t="s">
        <v>1618</v>
      </c>
      <c r="G321" s="29" t="str">
        <f t="shared" si="2"/>
        <v>Changed</v>
      </c>
      <c r="H321" s="30" t="s">
        <v>127</v>
      </c>
      <c r="I321" s="31" t="s">
        <v>127</v>
      </c>
      <c r="J321" s="32" t="str">
        <f t="shared" si="3"/>
        <v>Retained</v>
      </c>
      <c r="K321" s="33" t="s">
        <v>1619</v>
      </c>
      <c r="L321" s="34" t="s">
        <v>1223</v>
      </c>
      <c r="M321" s="35" t="str">
        <f t="shared" si="4"/>
        <v>All fields complete</v>
      </c>
      <c r="N321" s="36" t="b">
        <v>1</v>
      </c>
      <c r="O321" s="37" t="s">
        <v>53</v>
      </c>
    </row>
    <row r="322">
      <c r="A322" s="27" t="s">
        <v>1620</v>
      </c>
      <c r="B322" s="28" t="s">
        <v>1621</v>
      </c>
      <c r="C322" s="28" t="s">
        <v>1621</v>
      </c>
      <c r="D322" s="29" t="str">
        <f t="shared" si="5"/>
        <v>Retained</v>
      </c>
      <c r="E322" s="28" t="s">
        <v>1622</v>
      </c>
      <c r="F322" s="28" t="s">
        <v>1623</v>
      </c>
      <c r="G322" s="29" t="str">
        <f t="shared" si="2"/>
        <v>Changed</v>
      </c>
      <c r="H322" s="30" t="s">
        <v>71</v>
      </c>
      <c r="I322" s="31" t="s">
        <v>71</v>
      </c>
      <c r="J322" s="32" t="str">
        <f t="shared" si="3"/>
        <v>Retained</v>
      </c>
      <c r="K322" s="33" t="s">
        <v>1624</v>
      </c>
      <c r="L322" s="34" t="s">
        <v>1223</v>
      </c>
      <c r="M322" s="35" t="str">
        <f t="shared" si="4"/>
        <v>All fields complete</v>
      </c>
      <c r="N322" s="36" t="b">
        <v>1</v>
      </c>
      <c r="O322" s="37" t="s">
        <v>53</v>
      </c>
    </row>
    <row r="323">
      <c r="A323" s="27" t="s">
        <v>1625</v>
      </c>
      <c r="B323" s="28" t="s">
        <v>1626</v>
      </c>
      <c r="C323" s="28" t="s">
        <v>1627</v>
      </c>
      <c r="D323" s="29" t="str">
        <f t="shared" si="5"/>
        <v>Changed</v>
      </c>
      <c r="E323" s="28" t="s">
        <v>1628</v>
      </c>
      <c r="F323" s="28" t="s">
        <v>1629</v>
      </c>
      <c r="G323" s="29" t="str">
        <f t="shared" si="2"/>
        <v>Changed</v>
      </c>
      <c r="H323" s="30" t="s">
        <v>165</v>
      </c>
      <c r="I323" s="31" t="s">
        <v>165</v>
      </c>
      <c r="J323" s="32" t="str">
        <f t="shared" si="3"/>
        <v>Retained</v>
      </c>
      <c r="K323" s="33" t="s">
        <v>1630</v>
      </c>
      <c r="L323" s="34" t="s">
        <v>1223</v>
      </c>
      <c r="M323" s="35" t="str">
        <f t="shared" si="4"/>
        <v>All fields complete</v>
      </c>
      <c r="N323" s="36" t="b">
        <v>1</v>
      </c>
      <c r="O323" s="37" t="s">
        <v>53</v>
      </c>
    </row>
    <row r="324">
      <c r="A324" s="27" t="s">
        <v>1631</v>
      </c>
      <c r="B324" s="28" t="s">
        <v>1632</v>
      </c>
      <c r="C324" s="28" t="s">
        <v>1633</v>
      </c>
      <c r="D324" s="29" t="str">
        <f t="shared" si="5"/>
        <v>Changed</v>
      </c>
      <c r="E324" s="28" t="s">
        <v>1634</v>
      </c>
      <c r="F324" s="28" t="s">
        <v>1635</v>
      </c>
      <c r="G324" s="29" t="str">
        <f t="shared" si="2"/>
        <v>Changed</v>
      </c>
      <c r="H324" s="30" t="s">
        <v>165</v>
      </c>
      <c r="I324" s="31" t="s">
        <v>165</v>
      </c>
      <c r="J324" s="32" t="str">
        <f t="shared" si="3"/>
        <v>Retained</v>
      </c>
      <c r="K324" s="33" t="s">
        <v>1636</v>
      </c>
      <c r="L324" s="34" t="s">
        <v>1223</v>
      </c>
      <c r="M324" s="35" t="str">
        <f t="shared" si="4"/>
        <v>All fields complete</v>
      </c>
      <c r="N324" s="36" t="b">
        <v>1</v>
      </c>
      <c r="O324" s="37" t="s">
        <v>53</v>
      </c>
    </row>
    <row r="325">
      <c r="A325" s="27" t="s">
        <v>1637</v>
      </c>
      <c r="B325" s="28" t="s">
        <v>1638</v>
      </c>
      <c r="C325" s="28" t="s">
        <v>1639</v>
      </c>
      <c r="D325" s="29" t="str">
        <f t="shared" si="5"/>
        <v>Changed</v>
      </c>
      <c r="E325" s="28" t="s">
        <v>1640</v>
      </c>
      <c r="F325" s="28" t="s">
        <v>1641</v>
      </c>
      <c r="G325" s="29" t="str">
        <f t="shared" si="2"/>
        <v>Changed</v>
      </c>
      <c r="H325" s="30" t="s">
        <v>50</v>
      </c>
      <c r="I325" s="31" t="s">
        <v>50</v>
      </c>
      <c r="J325" s="32" t="str">
        <f t="shared" si="3"/>
        <v>Retained</v>
      </c>
      <c r="K325" s="33" t="s">
        <v>1642</v>
      </c>
      <c r="L325" s="34" t="s">
        <v>1223</v>
      </c>
      <c r="M325" s="35" t="str">
        <f t="shared" si="4"/>
        <v>All fields complete</v>
      </c>
      <c r="N325" s="36" t="b">
        <v>1</v>
      </c>
      <c r="O325" s="37" t="s">
        <v>53</v>
      </c>
    </row>
    <row r="326">
      <c r="A326" s="27" t="s">
        <v>1643</v>
      </c>
      <c r="B326" s="28" t="s">
        <v>1644</v>
      </c>
      <c r="C326" s="28" t="s">
        <v>1645</v>
      </c>
      <c r="D326" s="29" t="str">
        <f t="shared" si="5"/>
        <v>Changed</v>
      </c>
      <c r="E326" s="28" t="s">
        <v>1646</v>
      </c>
      <c r="F326" s="28" t="s">
        <v>1646</v>
      </c>
      <c r="G326" s="29" t="str">
        <f t="shared" si="2"/>
        <v>Retained</v>
      </c>
      <c r="H326" s="30" t="s">
        <v>50</v>
      </c>
      <c r="I326" s="31" t="s">
        <v>50</v>
      </c>
      <c r="J326" s="32" t="str">
        <f t="shared" si="3"/>
        <v>Retained</v>
      </c>
      <c r="K326" s="33" t="s">
        <v>1647</v>
      </c>
      <c r="L326" s="34" t="s">
        <v>1223</v>
      </c>
      <c r="M326" s="35" t="str">
        <f t="shared" si="4"/>
        <v>All fields complete</v>
      </c>
      <c r="N326" s="36" t="b">
        <v>1</v>
      </c>
      <c r="O326" s="37" t="s">
        <v>53</v>
      </c>
    </row>
    <row r="327">
      <c r="A327" s="27" t="s">
        <v>1648</v>
      </c>
      <c r="B327" s="28" t="s">
        <v>1649</v>
      </c>
      <c r="C327" s="28" t="s">
        <v>1650</v>
      </c>
      <c r="D327" s="29" t="str">
        <f t="shared" si="5"/>
        <v>Changed</v>
      </c>
      <c r="E327" s="28" t="s">
        <v>1651</v>
      </c>
      <c r="F327" s="28" t="s">
        <v>1652</v>
      </c>
      <c r="G327" s="29" t="str">
        <f t="shared" si="2"/>
        <v>Changed</v>
      </c>
      <c r="H327" s="30" t="s">
        <v>165</v>
      </c>
      <c r="I327" s="31" t="s">
        <v>165</v>
      </c>
      <c r="J327" s="32" t="str">
        <f t="shared" si="3"/>
        <v>Retained</v>
      </c>
      <c r="K327" s="33" t="s">
        <v>1653</v>
      </c>
      <c r="L327" s="34" t="s">
        <v>1223</v>
      </c>
      <c r="M327" s="35" t="str">
        <f t="shared" si="4"/>
        <v>All fields complete</v>
      </c>
      <c r="N327" s="36" t="b">
        <v>1</v>
      </c>
      <c r="O327" s="37" t="s">
        <v>53</v>
      </c>
    </row>
    <row r="328">
      <c r="A328" s="27" t="s">
        <v>1654</v>
      </c>
      <c r="B328" s="33" t="s">
        <v>1655</v>
      </c>
      <c r="C328" s="33" t="s">
        <v>1656</v>
      </c>
      <c r="D328" s="29" t="str">
        <f t="shared" si="5"/>
        <v>Changed</v>
      </c>
      <c r="E328" s="33" t="s">
        <v>1657</v>
      </c>
      <c r="F328" s="33" t="s">
        <v>1658</v>
      </c>
      <c r="G328" s="29" t="str">
        <f t="shared" si="2"/>
        <v>Changed</v>
      </c>
      <c r="H328" s="37" t="s">
        <v>50</v>
      </c>
      <c r="I328" s="37" t="s">
        <v>50</v>
      </c>
      <c r="J328" s="32" t="str">
        <f t="shared" si="3"/>
        <v>Retained</v>
      </c>
      <c r="K328" s="33" t="s">
        <v>1659</v>
      </c>
      <c r="L328" s="34" t="s">
        <v>1223</v>
      </c>
      <c r="M328" s="35" t="str">
        <f t="shared" si="4"/>
        <v>All fields complete</v>
      </c>
      <c r="N328" s="36" t="b">
        <v>1</v>
      </c>
      <c r="O328" s="38" t="s">
        <v>86</v>
      </c>
    </row>
    <row r="329">
      <c r="A329" s="27" t="s">
        <v>1660</v>
      </c>
      <c r="B329" s="33" t="s">
        <v>1661</v>
      </c>
      <c r="C329" s="33" t="s">
        <v>1662</v>
      </c>
      <c r="D329" s="29" t="str">
        <f t="shared" si="5"/>
        <v>Changed</v>
      </c>
      <c r="E329" s="33" t="s">
        <v>1663</v>
      </c>
      <c r="F329" s="33" t="s">
        <v>1664</v>
      </c>
      <c r="G329" s="29" t="str">
        <f t="shared" si="2"/>
        <v>Changed</v>
      </c>
      <c r="H329" s="37" t="s">
        <v>165</v>
      </c>
      <c r="I329" s="37" t="s">
        <v>165</v>
      </c>
      <c r="J329" s="32" t="str">
        <f t="shared" si="3"/>
        <v>Retained</v>
      </c>
      <c r="K329" s="33" t="s">
        <v>1665</v>
      </c>
      <c r="L329" s="34" t="s">
        <v>1223</v>
      </c>
      <c r="M329" s="35" t="str">
        <f t="shared" si="4"/>
        <v>All fields complete</v>
      </c>
      <c r="N329" s="36" t="b">
        <v>1</v>
      </c>
      <c r="O329" s="38" t="s">
        <v>86</v>
      </c>
    </row>
    <row r="330">
      <c r="A330" s="27" t="s">
        <v>1666</v>
      </c>
      <c r="B330" s="33" t="s">
        <v>1667</v>
      </c>
      <c r="C330" s="33" t="s">
        <v>1667</v>
      </c>
      <c r="D330" s="29" t="str">
        <f t="shared" si="5"/>
        <v>Retained</v>
      </c>
      <c r="E330" s="33" t="s">
        <v>1668</v>
      </c>
      <c r="F330" s="33" t="s">
        <v>1668</v>
      </c>
      <c r="G330" s="29" t="str">
        <f t="shared" si="2"/>
        <v>Retained</v>
      </c>
      <c r="H330" s="37" t="s">
        <v>50</v>
      </c>
      <c r="I330" s="37" t="s">
        <v>50</v>
      </c>
      <c r="J330" s="32" t="str">
        <f t="shared" si="3"/>
        <v>Retained</v>
      </c>
      <c r="K330" s="33" t="s">
        <v>1669</v>
      </c>
      <c r="L330" s="34" t="s">
        <v>1223</v>
      </c>
      <c r="M330" s="35" t="str">
        <f t="shared" si="4"/>
        <v>All fields complete</v>
      </c>
      <c r="N330" s="36" t="b">
        <v>1</v>
      </c>
      <c r="O330" s="38" t="s">
        <v>86</v>
      </c>
    </row>
    <row r="331">
      <c r="A331" s="27" t="s">
        <v>1670</v>
      </c>
      <c r="B331" s="33" t="s">
        <v>1671</v>
      </c>
      <c r="C331" s="33" t="s">
        <v>1671</v>
      </c>
      <c r="D331" s="29" t="str">
        <f t="shared" si="5"/>
        <v>Retained</v>
      </c>
      <c r="E331" s="33" t="s">
        <v>1672</v>
      </c>
      <c r="F331" s="33" t="s">
        <v>1672</v>
      </c>
      <c r="G331" s="29" t="str">
        <f t="shared" si="2"/>
        <v>Retained</v>
      </c>
      <c r="H331" s="37" t="s">
        <v>78</v>
      </c>
      <c r="I331" s="37" t="s">
        <v>78</v>
      </c>
      <c r="J331" s="32" t="str">
        <f t="shared" si="3"/>
        <v>Retained</v>
      </c>
      <c r="K331" s="33" t="s">
        <v>1673</v>
      </c>
      <c r="L331" s="34" t="s">
        <v>1223</v>
      </c>
      <c r="M331" s="35" t="str">
        <f t="shared" si="4"/>
        <v>All fields complete</v>
      </c>
      <c r="N331" s="36" t="b">
        <v>1</v>
      </c>
      <c r="O331" s="38" t="s">
        <v>86</v>
      </c>
    </row>
    <row r="332">
      <c r="A332" s="27" t="s">
        <v>1674</v>
      </c>
      <c r="B332" s="28" t="s">
        <v>1675</v>
      </c>
      <c r="C332" s="28" t="s">
        <v>1675</v>
      </c>
      <c r="D332" s="29" t="str">
        <f t="shared" si="5"/>
        <v>Retained</v>
      </c>
      <c r="E332" s="28" t="s">
        <v>1676</v>
      </c>
      <c r="F332" s="28" t="s">
        <v>1676</v>
      </c>
      <c r="G332" s="29" t="str">
        <f t="shared" si="2"/>
        <v>Retained</v>
      </c>
      <c r="H332" s="30" t="s">
        <v>165</v>
      </c>
      <c r="I332" s="31" t="s">
        <v>165</v>
      </c>
      <c r="J332" s="32" t="str">
        <f t="shared" si="3"/>
        <v>Retained</v>
      </c>
      <c r="K332" s="33" t="s">
        <v>1677</v>
      </c>
      <c r="L332" s="34" t="s">
        <v>1223</v>
      </c>
      <c r="M332" s="35" t="str">
        <f t="shared" si="4"/>
        <v>All fields complete</v>
      </c>
      <c r="N332" s="36" t="b">
        <v>1</v>
      </c>
      <c r="O332" s="37" t="s">
        <v>53</v>
      </c>
    </row>
    <row r="333">
      <c r="A333" s="27" t="s">
        <v>1678</v>
      </c>
      <c r="B333" s="28" t="s">
        <v>1679</v>
      </c>
      <c r="C333" s="28" t="s">
        <v>1680</v>
      </c>
      <c r="D333" s="29" t="str">
        <f t="shared" si="5"/>
        <v>Changed</v>
      </c>
      <c r="E333" s="28" t="s">
        <v>1681</v>
      </c>
      <c r="F333" s="28" t="s">
        <v>1681</v>
      </c>
      <c r="G333" s="29" t="str">
        <f t="shared" si="2"/>
        <v>Retained</v>
      </c>
      <c r="H333" s="30" t="s">
        <v>165</v>
      </c>
      <c r="I333" s="31" t="s">
        <v>165</v>
      </c>
      <c r="J333" s="32" t="str">
        <f t="shared" si="3"/>
        <v>Retained</v>
      </c>
      <c r="K333" s="33" t="s">
        <v>1682</v>
      </c>
      <c r="L333" s="34" t="s">
        <v>1223</v>
      </c>
      <c r="M333" s="35" t="str">
        <f t="shared" si="4"/>
        <v>All fields complete</v>
      </c>
      <c r="N333" s="36" t="b">
        <v>1</v>
      </c>
      <c r="O333" s="37" t="s">
        <v>53</v>
      </c>
    </row>
    <row r="334">
      <c r="A334" s="27" t="s">
        <v>1683</v>
      </c>
      <c r="B334" s="28" t="s">
        <v>1684</v>
      </c>
      <c r="C334" s="28" t="s">
        <v>1685</v>
      </c>
      <c r="D334" s="29" t="str">
        <f t="shared" si="5"/>
        <v>Changed</v>
      </c>
      <c r="E334" s="28" t="s">
        <v>1686</v>
      </c>
      <c r="F334" s="28" t="s">
        <v>1687</v>
      </c>
      <c r="G334" s="29" t="str">
        <f t="shared" si="2"/>
        <v>Changed</v>
      </c>
      <c r="H334" s="30" t="s">
        <v>100</v>
      </c>
      <c r="I334" s="31" t="s">
        <v>100</v>
      </c>
      <c r="J334" s="32" t="str">
        <f t="shared" si="3"/>
        <v>Retained</v>
      </c>
      <c r="K334" s="33" t="s">
        <v>1688</v>
      </c>
      <c r="L334" s="34" t="s">
        <v>1223</v>
      </c>
      <c r="M334" s="35" t="str">
        <f t="shared" si="4"/>
        <v>All fields complete</v>
      </c>
      <c r="N334" s="36" t="b">
        <v>1</v>
      </c>
      <c r="O334" s="37" t="s">
        <v>53</v>
      </c>
    </row>
    <row r="335">
      <c r="A335" s="27" t="s">
        <v>1689</v>
      </c>
      <c r="B335" s="28" t="s">
        <v>1690</v>
      </c>
      <c r="C335" s="28" t="s">
        <v>1691</v>
      </c>
      <c r="D335" s="29" t="str">
        <f t="shared" si="5"/>
        <v>Changed</v>
      </c>
      <c r="E335" s="28" t="s">
        <v>1692</v>
      </c>
      <c r="F335" s="28" t="s">
        <v>1692</v>
      </c>
      <c r="G335" s="29" t="str">
        <f t="shared" si="2"/>
        <v>Retained</v>
      </c>
      <c r="H335" s="30" t="s">
        <v>165</v>
      </c>
      <c r="I335" s="31" t="s">
        <v>165</v>
      </c>
      <c r="J335" s="32" t="str">
        <f t="shared" si="3"/>
        <v>Retained</v>
      </c>
      <c r="K335" s="33" t="s">
        <v>1693</v>
      </c>
      <c r="L335" s="34" t="s">
        <v>549</v>
      </c>
      <c r="M335" s="35" t="str">
        <f t="shared" si="4"/>
        <v>All fields complete</v>
      </c>
      <c r="N335" s="36" t="b">
        <v>1</v>
      </c>
      <c r="O335" s="37" t="s">
        <v>53</v>
      </c>
    </row>
    <row r="336">
      <c r="A336" s="27" t="s">
        <v>1694</v>
      </c>
      <c r="B336" s="28" t="s">
        <v>1695</v>
      </c>
      <c r="C336" s="28" t="s">
        <v>1696</v>
      </c>
      <c r="D336" s="29" t="str">
        <f t="shared" si="5"/>
        <v>Changed</v>
      </c>
      <c r="E336" s="28" t="s">
        <v>1697</v>
      </c>
      <c r="F336" s="28" t="s">
        <v>1697</v>
      </c>
      <c r="G336" s="29" t="str">
        <f t="shared" si="2"/>
        <v>Retained</v>
      </c>
      <c r="H336" s="30" t="s">
        <v>165</v>
      </c>
      <c r="I336" s="31" t="s">
        <v>165</v>
      </c>
      <c r="J336" s="32" t="str">
        <f t="shared" si="3"/>
        <v>Retained</v>
      </c>
      <c r="K336" s="33" t="s">
        <v>1698</v>
      </c>
      <c r="L336" s="34" t="s">
        <v>549</v>
      </c>
      <c r="M336" s="35" t="str">
        <f t="shared" si="4"/>
        <v>All fields complete</v>
      </c>
      <c r="N336" s="36" t="b">
        <v>1</v>
      </c>
      <c r="O336" s="37" t="s">
        <v>53</v>
      </c>
    </row>
    <row r="337">
      <c r="A337" s="27" t="s">
        <v>1699</v>
      </c>
      <c r="B337" s="28" t="s">
        <v>1700</v>
      </c>
      <c r="C337" s="28" t="s">
        <v>1701</v>
      </c>
      <c r="D337" s="29" t="str">
        <f t="shared" si="5"/>
        <v>Changed</v>
      </c>
      <c r="E337" s="28" t="s">
        <v>1702</v>
      </c>
      <c r="F337" s="28" t="s">
        <v>1702</v>
      </c>
      <c r="G337" s="29" t="str">
        <f t="shared" si="2"/>
        <v>Retained</v>
      </c>
      <c r="H337" s="30" t="s">
        <v>165</v>
      </c>
      <c r="I337" s="31" t="s">
        <v>165</v>
      </c>
      <c r="J337" s="32" t="str">
        <f t="shared" si="3"/>
        <v>Retained</v>
      </c>
      <c r="K337" s="33" t="s">
        <v>1703</v>
      </c>
      <c r="L337" s="34" t="s">
        <v>549</v>
      </c>
      <c r="M337" s="35" t="str">
        <f t="shared" si="4"/>
        <v>All fields complete</v>
      </c>
      <c r="N337" s="36" t="b">
        <v>1</v>
      </c>
      <c r="O337" s="37" t="s">
        <v>53</v>
      </c>
    </row>
    <row r="338">
      <c r="A338" s="27" t="s">
        <v>1704</v>
      </c>
      <c r="B338" s="28" t="s">
        <v>1705</v>
      </c>
      <c r="C338" s="28" t="s">
        <v>1706</v>
      </c>
      <c r="D338" s="29" t="str">
        <f t="shared" si="5"/>
        <v>Changed</v>
      </c>
      <c r="E338" s="28" t="s">
        <v>1707</v>
      </c>
      <c r="F338" s="28" t="s">
        <v>1707</v>
      </c>
      <c r="G338" s="29" t="str">
        <f t="shared" si="2"/>
        <v>Retained</v>
      </c>
      <c r="H338" s="30" t="s">
        <v>165</v>
      </c>
      <c r="I338" s="31" t="s">
        <v>165</v>
      </c>
      <c r="J338" s="32" t="str">
        <f t="shared" si="3"/>
        <v>Retained</v>
      </c>
      <c r="K338" s="52" t="s">
        <v>1708</v>
      </c>
      <c r="L338" s="34" t="s">
        <v>549</v>
      </c>
      <c r="M338" s="35" t="str">
        <f t="shared" si="4"/>
        <v>All fields complete</v>
      </c>
      <c r="N338" s="36" t="b">
        <v>1</v>
      </c>
      <c r="O338" s="37" t="s">
        <v>53</v>
      </c>
    </row>
    <row r="339">
      <c r="A339" s="27" t="s">
        <v>1709</v>
      </c>
      <c r="B339" s="28" t="s">
        <v>1710</v>
      </c>
      <c r="C339" s="28" t="s">
        <v>1711</v>
      </c>
      <c r="D339" s="29" t="str">
        <f t="shared" si="5"/>
        <v>Changed</v>
      </c>
      <c r="E339" s="28" t="s">
        <v>1712</v>
      </c>
      <c r="F339" s="28" t="s">
        <v>1712</v>
      </c>
      <c r="G339" s="29" t="str">
        <f t="shared" si="2"/>
        <v>Retained</v>
      </c>
      <c r="H339" s="30" t="s">
        <v>165</v>
      </c>
      <c r="I339" s="31" t="s">
        <v>165</v>
      </c>
      <c r="J339" s="32" t="str">
        <f t="shared" si="3"/>
        <v>Retained</v>
      </c>
      <c r="K339" s="33" t="s">
        <v>1713</v>
      </c>
      <c r="L339" s="34" t="s">
        <v>549</v>
      </c>
      <c r="M339" s="35" t="str">
        <f t="shared" si="4"/>
        <v>All fields complete</v>
      </c>
      <c r="N339" s="36" t="b">
        <v>1</v>
      </c>
      <c r="O339" s="37" t="s">
        <v>53</v>
      </c>
    </row>
    <row r="340">
      <c r="A340" s="27" t="s">
        <v>1714</v>
      </c>
      <c r="B340" s="28" t="s">
        <v>1715</v>
      </c>
      <c r="C340" s="28" t="s">
        <v>1716</v>
      </c>
      <c r="D340" s="29" t="str">
        <f t="shared" si="5"/>
        <v>Changed</v>
      </c>
      <c r="E340" s="28" t="s">
        <v>1717</v>
      </c>
      <c r="F340" s="28" t="s">
        <v>1717</v>
      </c>
      <c r="G340" s="29" t="str">
        <f t="shared" si="2"/>
        <v>Retained</v>
      </c>
      <c r="H340" s="30" t="s">
        <v>165</v>
      </c>
      <c r="I340" s="31" t="s">
        <v>165</v>
      </c>
      <c r="J340" s="32" t="str">
        <f t="shared" si="3"/>
        <v>Retained</v>
      </c>
      <c r="K340" s="33" t="s">
        <v>1718</v>
      </c>
      <c r="L340" s="34" t="s">
        <v>549</v>
      </c>
      <c r="M340" s="35" t="str">
        <f t="shared" si="4"/>
        <v>All fields complete</v>
      </c>
      <c r="N340" s="36" t="b">
        <v>1</v>
      </c>
      <c r="O340" s="37" t="s">
        <v>53</v>
      </c>
    </row>
    <row r="341">
      <c r="A341" s="27" t="s">
        <v>1719</v>
      </c>
      <c r="B341" s="28" t="s">
        <v>1720</v>
      </c>
      <c r="C341" s="28" t="s">
        <v>1721</v>
      </c>
      <c r="D341" s="29" t="str">
        <f t="shared" si="5"/>
        <v>Changed</v>
      </c>
      <c r="E341" s="28" t="s">
        <v>1722</v>
      </c>
      <c r="F341" s="28" t="s">
        <v>1722</v>
      </c>
      <c r="G341" s="29" t="str">
        <f t="shared" si="2"/>
        <v>Retained</v>
      </c>
      <c r="H341" s="30" t="s">
        <v>165</v>
      </c>
      <c r="I341" s="31" t="s">
        <v>165</v>
      </c>
      <c r="J341" s="32" t="str">
        <f t="shared" si="3"/>
        <v>Retained</v>
      </c>
      <c r="K341" s="33" t="s">
        <v>1723</v>
      </c>
      <c r="L341" s="34" t="s">
        <v>549</v>
      </c>
      <c r="M341" s="35" t="str">
        <f t="shared" si="4"/>
        <v>All fields complete</v>
      </c>
      <c r="N341" s="36" t="b">
        <v>1</v>
      </c>
      <c r="O341" s="37" t="s">
        <v>53</v>
      </c>
    </row>
    <row r="342">
      <c r="A342" s="27" t="s">
        <v>1724</v>
      </c>
      <c r="B342" s="28" t="s">
        <v>1725</v>
      </c>
      <c r="C342" s="28" t="s">
        <v>1725</v>
      </c>
      <c r="D342" s="29" t="str">
        <f t="shared" si="5"/>
        <v>Retained</v>
      </c>
      <c r="E342" s="28" t="s">
        <v>1726</v>
      </c>
      <c r="F342" s="28" t="s">
        <v>1726</v>
      </c>
      <c r="G342" s="29" t="str">
        <f t="shared" si="2"/>
        <v>Retained</v>
      </c>
      <c r="H342" s="30" t="s">
        <v>78</v>
      </c>
      <c r="I342" s="31" t="s">
        <v>78</v>
      </c>
      <c r="J342" s="32" t="str">
        <f t="shared" si="3"/>
        <v>Retained</v>
      </c>
      <c r="K342" s="33" t="s">
        <v>1727</v>
      </c>
      <c r="L342" s="34" t="s">
        <v>549</v>
      </c>
      <c r="M342" s="35" t="str">
        <f t="shared" si="4"/>
        <v>All fields complete</v>
      </c>
      <c r="N342" s="36" t="b">
        <v>1</v>
      </c>
      <c r="O342" s="37" t="s">
        <v>53</v>
      </c>
    </row>
    <row r="343">
      <c r="A343" s="27" t="s">
        <v>1728</v>
      </c>
      <c r="B343" s="28" t="s">
        <v>1729</v>
      </c>
      <c r="C343" s="28" t="s">
        <v>1729</v>
      </c>
      <c r="D343" s="29" t="str">
        <f t="shared" si="5"/>
        <v>Retained</v>
      </c>
      <c r="E343" s="28" t="s">
        <v>1730</v>
      </c>
      <c r="F343" s="28" t="s">
        <v>1730</v>
      </c>
      <c r="G343" s="29" t="str">
        <f t="shared" si="2"/>
        <v>Retained</v>
      </c>
      <c r="H343" s="30" t="s">
        <v>100</v>
      </c>
      <c r="I343" s="31" t="s">
        <v>100</v>
      </c>
      <c r="J343" s="32" t="str">
        <f t="shared" si="3"/>
        <v>Retained</v>
      </c>
      <c r="K343" s="33" t="s">
        <v>1731</v>
      </c>
      <c r="L343" s="34" t="s">
        <v>451</v>
      </c>
      <c r="M343" s="35" t="str">
        <f t="shared" si="4"/>
        <v>All fields complete</v>
      </c>
      <c r="N343" s="36" t="b">
        <v>1</v>
      </c>
      <c r="O343" s="37" t="s">
        <v>53</v>
      </c>
    </row>
    <row r="344">
      <c r="A344" s="27" t="s">
        <v>1732</v>
      </c>
      <c r="B344" s="33" t="s">
        <v>1733</v>
      </c>
      <c r="C344" s="33" t="s">
        <v>1733</v>
      </c>
      <c r="D344" s="29" t="str">
        <f t="shared" si="5"/>
        <v>Retained</v>
      </c>
      <c r="E344" s="33" t="s">
        <v>1734</v>
      </c>
      <c r="F344" s="33" t="s">
        <v>1735</v>
      </c>
      <c r="G344" s="29" t="str">
        <f t="shared" si="2"/>
        <v>Changed</v>
      </c>
      <c r="H344" s="37" t="s">
        <v>127</v>
      </c>
      <c r="I344" s="37" t="s">
        <v>127</v>
      </c>
      <c r="J344" s="32" t="str">
        <f t="shared" si="3"/>
        <v>Retained</v>
      </c>
      <c r="K344" s="33" t="s">
        <v>1736</v>
      </c>
      <c r="L344" s="34" t="s">
        <v>116</v>
      </c>
      <c r="M344" s="35" t="str">
        <f t="shared" si="4"/>
        <v>All fields complete</v>
      </c>
      <c r="N344" s="36" t="b">
        <v>1</v>
      </c>
      <c r="O344" s="38" t="s">
        <v>86</v>
      </c>
    </row>
    <row r="345">
      <c r="A345" s="27" t="s">
        <v>1737</v>
      </c>
      <c r="B345" s="33" t="s">
        <v>1738</v>
      </c>
      <c r="C345" s="33" t="s">
        <v>1739</v>
      </c>
      <c r="D345" s="29" t="str">
        <f t="shared" si="5"/>
        <v>Changed</v>
      </c>
      <c r="E345" s="33" t="s">
        <v>1740</v>
      </c>
      <c r="F345" s="33" t="s">
        <v>1741</v>
      </c>
      <c r="G345" s="29" t="str">
        <f t="shared" si="2"/>
        <v>Changed</v>
      </c>
      <c r="H345" s="37" t="s">
        <v>165</v>
      </c>
      <c r="I345" s="37" t="s">
        <v>165</v>
      </c>
      <c r="J345" s="32" t="str">
        <f t="shared" si="3"/>
        <v>Retained</v>
      </c>
      <c r="K345" s="33" t="s">
        <v>1742</v>
      </c>
      <c r="L345" s="34" t="s">
        <v>96</v>
      </c>
      <c r="M345" s="35" t="str">
        <f t="shared" si="4"/>
        <v>All fields complete</v>
      </c>
      <c r="N345" s="36" t="b">
        <v>1</v>
      </c>
      <c r="O345" s="38" t="s">
        <v>86</v>
      </c>
    </row>
    <row r="346">
      <c r="A346" s="27" t="s">
        <v>1743</v>
      </c>
      <c r="B346" s="33" t="s">
        <v>1744</v>
      </c>
      <c r="C346" s="33" t="s">
        <v>1744</v>
      </c>
      <c r="D346" s="29" t="str">
        <f t="shared" si="5"/>
        <v>Retained</v>
      </c>
      <c r="E346" s="33" t="s">
        <v>1745</v>
      </c>
      <c r="F346" s="33" t="s">
        <v>1746</v>
      </c>
      <c r="G346" s="29" t="str">
        <f t="shared" si="2"/>
        <v>Changed</v>
      </c>
      <c r="H346" s="37" t="s">
        <v>78</v>
      </c>
      <c r="I346" s="37" t="s">
        <v>78</v>
      </c>
      <c r="J346" s="32" t="str">
        <f t="shared" si="3"/>
        <v>Retained</v>
      </c>
      <c r="K346" s="33" t="s">
        <v>1747</v>
      </c>
      <c r="L346" s="34" t="s">
        <v>96</v>
      </c>
      <c r="M346" s="35" t="str">
        <f t="shared" si="4"/>
        <v>All fields complete</v>
      </c>
      <c r="N346" s="36" t="b">
        <v>1</v>
      </c>
      <c r="O346" s="38" t="s">
        <v>86</v>
      </c>
    </row>
    <row r="347">
      <c r="A347" s="27" t="s">
        <v>1748</v>
      </c>
      <c r="B347" s="33" t="s">
        <v>1749</v>
      </c>
      <c r="C347" s="33" t="s">
        <v>1749</v>
      </c>
      <c r="D347" s="29" t="str">
        <f t="shared" si="5"/>
        <v>Retained</v>
      </c>
      <c r="E347" s="33" t="s">
        <v>1750</v>
      </c>
      <c r="F347" s="33" t="s">
        <v>1751</v>
      </c>
      <c r="G347" s="29" t="str">
        <f t="shared" si="2"/>
        <v>Changed</v>
      </c>
      <c r="H347" s="37" t="s">
        <v>165</v>
      </c>
      <c r="I347" s="37" t="s">
        <v>165</v>
      </c>
      <c r="J347" s="32" t="str">
        <f t="shared" si="3"/>
        <v>Retained</v>
      </c>
      <c r="K347" s="33" t="s">
        <v>1752</v>
      </c>
      <c r="L347" s="34" t="s">
        <v>96</v>
      </c>
      <c r="M347" s="35" t="str">
        <f t="shared" si="4"/>
        <v>All fields complete</v>
      </c>
      <c r="N347" s="36" t="b">
        <v>1</v>
      </c>
      <c r="O347" s="38" t="s">
        <v>86</v>
      </c>
    </row>
    <row r="348">
      <c r="A348" s="27" t="s">
        <v>1753</v>
      </c>
      <c r="B348" s="28" t="s">
        <v>1754</v>
      </c>
      <c r="C348" s="28" t="s">
        <v>1754</v>
      </c>
      <c r="D348" s="29" t="str">
        <f t="shared" si="5"/>
        <v>Retained</v>
      </c>
      <c r="E348" s="28" t="s">
        <v>1755</v>
      </c>
      <c r="F348" s="28" t="s">
        <v>1755</v>
      </c>
      <c r="G348" s="29" t="str">
        <f t="shared" si="2"/>
        <v>Retained</v>
      </c>
      <c r="H348" s="30" t="s">
        <v>50</v>
      </c>
      <c r="I348" s="31" t="s">
        <v>50</v>
      </c>
      <c r="J348" s="32" t="str">
        <f t="shared" si="3"/>
        <v>Retained</v>
      </c>
      <c r="K348" s="33" t="s">
        <v>1756</v>
      </c>
      <c r="L348" s="34" t="s">
        <v>106</v>
      </c>
      <c r="M348" s="35" t="str">
        <f t="shared" si="4"/>
        <v>All fields complete</v>
      </c>
      <c r="N348" s="36" t="b">
        <v>1</v>
      </c>
      <c r="O348" s="37" t="s">
        <v>53</v>
      </c>
    </row>
    <row r="349">
      <c r="A349" s="27" t="s">
        <v>1757</v>
      </c>
      <c r="B349" s="28" t="s">
        <v>1758</v>
      </c>
      <c r="C349" s="28" t="s">
        <v>1758</v>
      </c>
      <c r="D349" s="29" t="str">
        <f t="shared" si="5"/>
        <v>Retained</v>
      </c>
      <c r="E349" s="28" t="s">
        <v>1759</v>
      </c>
      <c r="F349" s="28" t="s">
        <v>1759</v>
      </c>
      <c r="G349" s="29" t="str">
        <f t="shared" si="2"/>
        <v>Retained</v>
      </c>
      <c r="H349" s="30" t="s">
        <v>165</v>
      </c>
      <c r="I349" s="31" t="s">
        <v>165</v>
      </c>
      <c r="J349" s="32" t="str">
        <f t="shared" si="3"/>
        <v>Retained</v>
      </c>
      <c r="K349" s="33" t="s">
        <v>1760</v>
      </c>
      <c r="L349" s="34" t="s">
        <v>106</v>
      </c>
      <c r="M349" s="35" t="str">
        <f t="shared" si="4"/>
        <v>All fields complete</v>
      </c>
      <c r="N349" s="36" t="b">
        <v>1</v>
      </c>
      <c r="O349" s="37" t="s">
        <v>53</v>
      </c>
    </row>
    <row r="350">
      <c r="A350" s="27" t="s">
        <v>1761</v>
      </c>
      <c r="B350" s="39" t="s">
        <v>1762</v>
      </c>
      <c r="C350" s="39" t="s">
        <v>1762</v>
      </c>
      <c r="D350" s="29" t="str">
        <f t="shared" si="5"/>
        <v>Retained</v>
      </c>
      <c r="E350" s="39" t="s">
        <v>1763</v>
      </c>
      <c r="F350" s="39" t="s">
        <v>1763</v>
      </c>
      <c r="G350" s="29" t="str">
        <f t="shared" si="2"/>
        <v>Retained</v>
      </c>
      <c r="H350" s="37" t="s">
        <v>71</v>
      </c>
      <c r="I350" s="37" t="s">
        <v>71</v>
      </c>
      <c r="J350" s="32" t="str">
        <f t="shared" si="3"/>
        <v>Retained</v>
      </c>
      <c r="K350" s="33" t="s">
        <v>1764</v>
      </c>
      <c r="L350" s="37" t="s">
        <v>85</v>
      </c>
      <c r="M350" s="35" t="str">
        <f t="shared" si="4"/>
        <v>All fields complete</v>
      </c>
      <c r="N350" s="36" t="b">
        <v>1</v>
      </c>
      <c r="O350" s="38" t="s">
        <v>74</v>
      </c>
    </row>
    <row r="351">
      <c r="A351" s="27" t="s">
        <v>1765</v>
      </c>
      <c r="B351" s="39" t="s">
        <v>1766</v>
      </c>
      <c r="C351" s="39" t="s">
        <v>1766</v>
      </c>
      <c r="D351" s="29" t="str">
        <f t="shared" si="5"/>
        <v>Retained</v>
      </c>
      <c r="E351" s="39" t="s">
        <v>1767</v>
      </c>
      <c r="F351" s="33" t="s">
        <v>1767</v>
      </c>
      <c r="G351" s="29" t="str">
        <f t="shared" si="2"/>
        <v>Retained</v>
      </c>
      <c r="H351" s="37" t="s">
        <v>78</v>
      </c>
      <c r="I351" s="37" t="s">
        <v>78</v>
      </c>
      <c r="J351" s="32" t="str">
        <f t="shared" si="3"/>
        <v>Retained</v>
      </c>
      <c r="K351" s="33" t="s">
        <v>1768</v>
      </c>
      <c r="L351" s="37" t="s">
        <v>85</v>
      </c>
      <c r="M351" s="35" t="str">
        <f t="shared" si="4"/>
        <v>All fields complete</v>
      </c>
      <c r="N351" s="36" t="b">
        <v>1</v>
      </c>
      <c r="O351" s="38" t="s">
        <v>74</v>
      </c>
    </row>
    <row r="352">
      <c r="A352" s="27" t="s">
        <v>1769</v>
      </c>
      <c r="B352" s="28" t="s">
        <v>1770</v>
      </c>
      <c r="C352" s="28" t="s">
        <v>1770</v>
      </c>
      <c r="D352" s="29" t="str">
        <f t="shared" si="5"/>
        <v>Retained</v>
      </c>
      <c r="E352" s="28" t="s">
        <v>1771</v>
      </c>
      <c r="F352" s="28" t="s">
        <v>1772</v>
      </c>
      <c r="G352" s="29" t="str">
        <f t="shared" si="2"/>
        <v>Changed</v>
      </c>
      <c r="H352" s="30" t="s">
        <v>165</v>
      </c>
      <c r="I352" s="31" t="s">
        <v>165</v>
      </c>
      <c r="J352" s="32" t="str">
        <f t="shared" si="3"/>
        <v>Retained</v>
      </c>
      <c r="K352" s="33" t="s">
        <v>1773</v>
      </c>
      <c r="L352" s="34" t="s">
        <v>451</v>
      </c>
      <c r="M352" s="35" t="str">
        <f t="shared" si="4"/>
        <v>All fields complete</v>
      </c>
      <c r="N352" s="36" t="b">
        <v>1</v>
      </c>
      <c r="O352" s="37" t="s">
        <v>53</v>
      </c>
    </row>
    <row r="353">
      <c r="A353" s="27" t="s">
        <v>1774</v>
      </c>
      <c r="B353" s="28" t="s">
        <v>1775</v>
      </c>
      <c r="C353" s="28" t="s">
        <v>1775</v>
      </c>
      <c r="D353" s="29" t="str">
        <f t="shared" si="5"/>
        <v>Retained</v>
      </c>
      <c r="E353" s="28" t="s">
        <v>1776</v>
      </c>
      <c r="F353" s="28" t="s">
        <v>1776</v>
      </c>
      <c r="G353" s="29" t="str">
        <f t="shared" si="2"/>
        <v>Retained</v>
      </c>
      <c r="H353" s="30" t="s">
        <v>78</v>
      </c>
      <c r="I353" s="31" t="s">
        <v>78</v>
      </c>
      <c r="J353" s="32" t="str">
        <f t="shared" si="3"/>
        <v>Retained</v>
      </c>
      <c r="K353" s="33" t="s">
        <v>1777</v>
      </c>
      <c r="L353" s="34" t="s">
        <v>341</v>
      </c>
      <c r="M353" s="35" t="str">
        <f t="shared" si="4"/>
        <v>All fields complete</v>
      </c>
      <c r="N353" s="36" t="b">
        <v>1</v>
      </c>
      <c r="O353" s="37" t="s">
        <v>53</v>
      </c>
    </row>
    <row r="354">
      <c r="A354" s="27" t="s">
        <v>1778</v>
      </c>
      <c r="B354" s="28" t="s">
        <v>1779</v>
      </c>
      <c r="C354" s="28" t="s">
        <v>1779</v>
      </c>
      <c r="D354" s="29" t="str">
        <f t="shared" si="5"/>
        <v>Retained</v>
      </c>
      <c r="E354" s="28" t="s">
        <v>1780</v>
      </c>
      <c r="F354" s="28" t="s">
        <v>1781</v>
      </c>
      <c r="G354" s="29" t="str">
        <f t="shared" si="2"/>
        <v>Changed</v>
      </c>
      <c r="H354" s="30" t="s">
        <v>50</v>
      </c>
      <c r="I354" s="31" t="s">
        <v>50</v>
      </c>
      <c r="J354" s="32" t="str">
        <f t="shared" si="3"/>
        <v>Retained</v>
      </c>
      <c r="K354" s="33" t="s">
        <v>1782</v>
      </c>
      <c r="L354" s="34" t="s">
        <v>341</v>
      </c>
      <c r="M354" s="35" t="str">
        <f t="shared" si="4"/>
        <v>All fields complete</v>
      </c>
      <c r="N354" s="36" t="b">
        <v>1</v>
      </c>
      <c r="O354" s="37" t="s">
        <v>53</v>
      </c>
    </row>
    <row r="355">
      <c r="A355" s="27" t="s">
        <v>1783</v>
      </c>
      <c r="B355" s="39" t="s">
        <v>1784</v>
      </c>
      <c r="C355" s="39" t="s">
        <v>1785</v>
      </c>
      <c r="D355" s="29" t="str">
        <f t="shared" si="5"/>
        <v>Changed</v>
      </c>
      <c r="E355" s="39" t="s">
        <v>1786</v>
      </c>
      <c r="F355" s="33" t="s">
        <v>1787</v>
      </c>
      <c r="G355" s="29" t="str">
        <f t="shared" si="2"/>
        <v>Changed</v>
      </c>
      <c r="H355" s="37" t="s">
        <v>127</v>
      </c>
      <c r="I355" s="37" t="s">
        <v>127</v>
      </c>
      <c r="J355" s="32" t="str">
        <f t="shared" si="3"/>
        <v>Retained</v>
      </c>
      <c r="K355" s="33" t="s">
        <v>1787</v>
      </c>
      <c r="L355" s="37" t="s">
        <v>184</v>
      </c>
      <c r="M355" s="35" t="str">
        <f t="shared" si="4"/>
        <v>All fields complete</v>
      </c>
      <c r="N355" s="36" t="b">
        <v>1</v>
      </c>
      <c r="O355" s="38" t="s">
        <v>74</v>
      </c>
    </row>
    <row r="356">
      <c r="A356" s="27" t="s">
        <v>1788</v>
      </c>
      <c r="B356" s="39" t="s">
        <v>1789</v>
      </c>
      <c r="C356" s="39" t="s">
        <v>1790</v>
      </c>
      <c r="D356" s="29" t="str">
        <f t="shared" si="5"/>
        <v>Changed</v>
      </c>
      <c r="E356" s="39" t="s">
        <v>1791</v>
      </c>
      <c r="F356" s="33" t="s">
        <v>1792</v>
      </c>
      <c r="G356" s="29" t="str">
        <f t="shared" si="2"/>
        <v>Changed</v>
      </c>
      <c r="H356" s="37" t="s">
        <v>100</v>
      </c>
      <c r="I356" s="37" t="s">
        <v>100</v>
      </c>
      <c r="J356" s="32" t="str">
        <f t="shared" si="3"/>
        <v>Retained</v>
      </c>
      <c r="K356" s="33" t="s">
        <v>1792</v>
      </c>
      <c r="L356" s="37" t="s">
        <v>184</v>
      </c>
      <c r="M356" s="35" t="str">
        <f t="shared" si="4"/>
        <v>All fields complete</v>
      </c>
      <c r="N356" s="36" t="b">
        <v>1</v>
      </c>
      <c r="O356" s="38" t="s">
        <v>74</v>
      </c>
    </row>
    <row r="357">
      <c r="A357" s="27" t="s">
        <v>1793</v>
      </c>
      <c r="B357" s="39" t="s">
        <v>1794</v>
      </c>
      <c r="C357" s="39" t="s">
        <v>1795</v>
      </c>
      <c r="D357" s="29" t="str">
        <f t="shared" si="5"/>
        <v>Changed</v>
      </c>
      <c r="E357" s="39" t="s">
        <v>1796</v>
      </c>
      <c r="F357" s="33" t="s">
        <v>1797</v>
      </c>
      <c r="G357" s="29" t="str">
        <f t="shared" si="2"/>
        <v>Changed</v>
      </c>
      <c r="H357" s="37" t="s">
        <v>78</v>
      </c>
      <c r="I357" s="37" t="s">
        <v>78</v>
      </c>
      <c r="J357" s="32" t="str">
        <f t="shared" si="3"/>
        <v>Retained</v>
      </c>
      <c r="K357" s="33" t="s">
        <v>1798</v>
      </c>
      <c r="L357" s="37" t="s">
        <v>258</v>
      </c>
      <c r="M357" s="35" t="str">
        <f t="shared" si="4"/>
        <v>All fields complete</v>
      </c>
      <c r="N357" s="36" t="b">
        <v>1</v>
      </c>
      <c r="O357" s="38" t="s">
        <v>74</v>
      </c>
    </row>
    <row r="358">
      <c r="A358" s="27" t="s">
        <v>1799</v>
      </c>
      <c r="B358" s="33" t="s">
        <v>1800</v>
      </c>
      <c r="C358" s="33" t="s">
        <v>1800</v>
      </c>
      <c r="D358" s="29" t="str">
        <f t="shared" si="5"/>
        <v>Retained</v>
      </c>
      <c r="E358" s="33" t="s">
        <v>1801</v>
      </c>
      <c r="F358" s="33" t="s">
        <v>1801</v>
      </c>
      <c r="G358" s="29" t="str">
        <f t="shared" si="2"/>
        <v>Retained</v>
      </c>
      <c r="H358" s="37" t="s">
        <v>78</v>
      </c>
      <c r="I358" s="37" t="s">
        <v>78</v>
      </c>
      <c r="J358" s="32" t="str">
        <f t="shared" si="3"/>
        <v>Retained</v>
      </c>
      <c r="K358" s="33" t="s">
        <v>1802</v>
      </c>
      <c r="L358" s="34" t="s">
        <v>1223</v>
      </c>
      <c r="M358" s="35" t="str">
        <f t="shared" si="4"/>
        <v>All fields complete</v>
      </c>
      <c r="N358" s="36" t="b">
        <v>1</v>
      </c>
      <c r="O358" s="38" t="s">
        <v>86</v>
      </c>
    </row>
    <row r="359">
      <c r="A359" s="27" t="s">
        <v>1803</v>
      </c>
      <c r="B359" s="33" t="s">
        <v>1804</v>
      </c>
      <c r="C359" s="33" t="s">
        <v>1804</v>
      </c>
      <c r="D359" s="29" t="str">
        <f t="shared" si="5"/>
        <v>Retained</v>
      </c>
      <c r="E359" s="33" t="s">
        <v>1805</v>
      </c>
      <c r="F359" s="33" t="s">
        <v>1805</v>
      </c>
      <c r="G359" s="29" t="str">
        <f t="shared" si="2"/>
        <v>Retained</v>
      </c>
      <c r="H359" s="37" t="s">
        <v>78</v>
      </c>
      <c r="I359" s="37" t="s">
        <v>78</v>
      </c>
      <c r="J359" s="32" t="str">
        <f t="shared" si="3"/>
        <v>Retained</v>
      </c>
      <c r="K359" s="33" t="s">
        <v>1806</v>
      </c>
      <c r="L359" s="34" t="s">
        <v>1223</v>
      </c>
      <c r="M359" s="35" t="str">
        <f t="shared" si="4"/>
        <v>All fields complete</v>
      </c>
      <c r="N359" s="36" t="b">
        <v>1</v>
      </c>
      <c r="O359" s="38" t="s">
        <v>86</v>
      </c>
    </row>
    <row r="360">
      <c r="A360" s="27" t="s">
        <v>1807</v>
      </c>
      <c r="B360" s="33" t="s">
        <v>1808</v>
      </c>
      <c r="C360" s="33" t="s">
        <v>1808</v>
      </c>
      <c r="D360" s="29" t="str">
        <f t="shared" si="5"/>
        <v>Retained</v>
      </c>
      <c r="E360" s="33" t="s">
        <v>1809</v>
      </c>
      <c r="F360" s="33" t="s">
        <v>1810</v>
      </c>
      <c r="G360" s="29" t="str">
        <f t="shared" si="2"/>
        <v>Changed</v>
      </c>
      <c r="H360" s="37" t="s">
        <v>923</v>
      </c>
      <c r="I360" s="37" t="s">
        <v>923</v>
      </c>
      <c r="J360" s="32" t="str">
        <f t="shared" si="3"/>
        <v>Retained</v>
      </c>
      <c r="K360" s="33" t="s">
        <v>1811</v>
      </c>
      <c r="L360" s="34" t="s">
        <v>129</v>
      </c>
      <c r="M360" s="35" t="str">
        <f t="shared" si="4"/>
        <v>All fields complete</v>
      </c>
      <c r="N360" s="36" t="b">
        <v>1</v>
      </c>
      <c r="O360" s="38" t="s">
        <v>86</v>
      </c>
    </row>
    <row r="361">
      <c r="A361" s="27" t="s">
        <v>1812</v>
      </c>
      <c r="B361" s="33" t="s">
        <v>1813</v>
      </c>
      <c r="C361" s="33" t="s">
        <v>1814</v>
      </c>
      <c r="D361" s="29" t="str">
        <f t="shared" si="5"/>
        <v>Changed</v>
      </c>
      <c r="E361" s="33" t="s">
        <v>1815</v>
      </c>
      <c r="F361" s="33" t="s">
        <v>1816</v>
      </c>
      <c r="G361" s="29" t="str">
        <f t="shared" si="2"/>
        <v>Changed</v>
      </c>
      <c r="H361" s="37" t="s">
        <v>923</v>
      </c>
      <c r="I361" s="37" t="s">
        <v>923</v>
      </c>
      <c r="J361" s="32" t="str">
        <f t="shared" si="3"/>
        <v>Retained</v>
      </c>
      <c r="K361" s="33" t="s">
        <v>1817</v>
      </c>
      <c r="L361" s="34" t="s">
        <v>60</v>
      </c>
      <c r="M361" s="35" t="str">
        <f t="shared" si="4"/>
        <v>All fields complete</v>
      </c>
      <c r="N361" s="36" t="b">
        <v>1</v>
      </c>
      <c r="O361" s="38" t="s">
        <v>86</v>
      </c>
    </row>
    <row r="362">
      <c r="A362" s="27" t="s">
        <v>1818</v>
      </c>
      <c r="B362" s="33" t="s">
        <v>1819</v>
      </c>
      <c r="C362" s="33" t="s">
        <v>1820</v>
      </c>
      <c r="D362" s="29" t="str">
        <f t="shared" si="5"/>
        <v>Changed</v>
      </c>
      <c r="E362" s="33" t="s">
        <v>1821</v>
      </c>
      <c r="F362" s="33" t="s">
        <v>1822</v>
      </c>
      <c r="G362" s="29" t="str">
        <f t="shared" si="2"/>
        <v>Changed</v>
      </c>
      <c r="H362" s="37" t="s">
        <v>78</v>
      </c>
      <c r="I362" s="37" t="s">
        <v>78</v>
      </c>
      <c r="J362" s="32" t="str">
        <f t="shared" si="3"/>
        <v>Retained</v>
      </c>
      <c r="K362" s="33" t="s">
        <v>1823</v>
      </c>
      <c r="L362" s="34" t="s">
        <v>60</v>
      </c>
      <c r="M362" s="35" t="str">
        <f t="shared" si="4"/>
        <v>All fields complete</v>
      </c>
      <c r="N362" s="36" t="b">
        <v>1</v>
      </c>
      <c r="O362" s="38" t="s">
        <v>86</v>
      </c>
    </row>
    <row r="363">
      <c r="A363" s="27" t="s">
        <v>1824</v>
      </c>
      <c r="B363" s="33" t="s">
        <v>1825</v>
      </c>
      <c r="C363" s="33" t="s">
        <v>1826</v>
      </c>
      <c r="D363" s="29" t="str">
        <f t="shared" si="5"/>
        <v>Changed</v>
      </c>
      <c r="E363" s="33" t="s">
        <v>1827</v>
      </c>
      <c r="F363" s="33" t="s">
        <v>1828</v>
      </c>
      <c r="G363" s="29" t="str">
        <f t="shared" si="2"/>
        <v>Changed</v>
      </c>
      <c r="H363" s="37" t="s">
        <v>78</v>
      </c>
      <c r="I363" s="37" t="s">
        <v>78</v>
      </c>
      <c r="J363" s="32" t="str">
        <f t="shared" si="3"/>
        <v>Retained</v>
      </c>
      <c r="K363" s="33" t="s">
        <v>1829</v>
      </c>
      <c r="L363" s="34" t="s">
        <v>129</v>
      </c>
      <c r="M363" s="35" t="str">
        <f t="shared" si="4"/>
        <v>All fields complete</v>
      </c>
      <c r="N363" s="36" t="b">
        <v>1</v>
      </c>
      <c r="O363" s="38" t="s">
        <v>86</v>
      </c>
    </row>
    <row r="364">
      <c r="A364" s="27" t="s">
        <v>1830</v>
      </c>
      <c r="B364" s="28" t="s">
        <v>1831</v>
      </c>
      <c r="C364" s="28" t="s">
        <v>1831</v>
      </c>
      <c r="D364" s="29" t="str">
        <f t="shared" si="5"/>
        <v>Retained</v>
      </c>
      <c r="E364" s="28" t="s">
        <v>1832</v>
      </c>
      <c r="F364" s="28" t="s">
        <v>1832</v>
      </c>
      <c r="G364" s="29" t="str">
        <f t="shared" si="2"/>
        <v>Retained</v>
      </c>
      <c r="H364" s="30" t="s">
        <v>165</v>
      </c>
      <c r="I364" s="31" t="s">
        <v>165</v>
      </c>
      <c r="J364" s="32" t="str">
        <f t="shared" si="3"/>
        <v>Retained</v>
      </c>
      <c r="K364" s="33" t="s">
        <v>1833</v>
      </c>
      <c r="L364" s="34" t="s">
        <v>1223</v>
      </c>
      <c r="M364" s="35" t="str">
        <f t="shared" si="4"/>
        <v>All fields complete</v>
      </c>
      <c r="N364" s="36" t="b">
        <v>1</v>
      </c>
      <c r="O364" s="37" t="s">
        <v>53</v>
      </c>
    </row>
    <row r="365">
      <c r="A365" s="27" t="s">
        <v>1834</v>
      </c>
      <c r="B365" s="33" t="s">
        <v>1835</v>
      </c>
      <c r="C365" s="33" t="s">
        <v>1835</v>
      </c>
      <c r="D365" s="29" t="str">
        <f t="shared" si="5"/>
        <v>Retained</v>
      </c>
      <c r="E365" s="33" t="s">
        <v>1836</v>
      </c>
      <c r="F365" s="33" t="s">
        <v>1837</v>
      </c>
      <c r="G365" s="29" t="str">
        <f t="shared" si="2"/>
        <v>Changed</v>
      </c>
      <c r="H365" s="37" t="s">
        <v>78</v>
      </c>
      <c r="I365" s="37" t="s">
        <v>78</v>
      </c>
      <c r="J365" s="32" t="str">
        <f t="shared" si="3"/>
        <v>Retained</v>
      </c>
      <c r="K365" s="33" t="s">
        <v>1838</v>
      </c>
      <c r="L365" s="34" t="s">
        <v>431</v>
      </c>
      <c r="M365" s="35" t="str">
        <f t="shared" si="4"/>
        <v>All fields complete</v>
      </c>
      <c r="N365" s="36" t="b">
        <v>1</v>
      </c>
      <c r="O365" s="38" t="s">
        <v>86</v>
      </c>
    </row>
    <row r="366">
      <c r="A366" s="27" t="s">
        <v>1839</v>
      </c>
      <c r="B366" s="33" t="s">
        <v>1840</v>
      </c>
      <c r="C366" s="33" t="s">
        <v>1841</v>
      </c>
      <c r="D366" s="29" t="str">
        <f t="shared" si="5"/>
        <v>Changed</v>
      </c>
      <c r="E366" s="33" t="s">
        <v>1842</v>
      </c>
      <c r="F366" s="33" t="s">
        <v>1843</v>
      </c>
      <c r="G366" s="29" t="str">
        <f t="shared" si="2"/>
        <v>Retained</v>
      </c>
      <c r="H366" s="37" t="s">
        <v>66</v>
      </c>
      <c r="I366" s="37" t="s">
        <v>66</v>
      </c>
      <c r="J366" s="32" t="str">
        <f t="shared" si="3"/>
        <v>Retained</v>
      </c>
      <c r="K366" s="33" t="s">
        <v>1844</v>
      </c>
      <c r="L366" s="34" t="s">
        <v>203</v>
      </c>
      <c r="M366" s="35" t="str">
        <f t="shared" si="4"/>
        <v>All fields complete</v>
      </c>
      <c r="N366" s="36" t="b">
        <v>1</v>
      </c>
      <c r="O366" s="38" t="s">
        <v>86</v>
      </c>
    </row>
    <row r="367">
      <c r="A367" s="27" t="s">
        <v>1845</v>
      </c>
      <c r="B367" s="33" t="s">
        <v>1846</v>
      </c>
      <c r="C367" s="33" t="s">
        <v>1847</v>
      </c>
      <c r="D367" s="29" t="str">
        <f t="shared" si="5"/>
        <v>Changed</v>
      </c>
      <c r="E367" s="33" t="s">
        <v>1848</v>
      </c>
      <c r="F367" s="33" t="s">
        <v>1849</v>
      </c>
      <c r="G367" s="29" t="str">
        <f t="shared" si="2"/>
        <v>Retained</v>
      </c>
      <c r="H367" s="37" t="s">
        <v>66</v>
      </c>
      <c r="I367" s="37" t="s">
        <v>66</v>
      </c>
      <c r="J367" s="32" t="str">
        <f t="shared" si="3"/>
        <v>Retained</v>
      </c>
      <c r="K367" s="33" t="s">
        <v>1850</v>
      </c>
      <c r="L367" s="34" t="s">
        <v>203</v>
      </c>
      <c r="M367" s="35" t="str">
        <f t="shared" si="4"/>
        <v>All fields complete</v>
      </c>
      <c r="N367" s="36" t="b">
        <v>1</v>
      </c>
      <c r="O367" s="38" t="s">
        <v>86</v>
      </c>
    </row>
    <row r="368">
      <c r="A368" s="27" t="s">
        <v>1851</v>
      </c>
      <c r="B368" s="28" t="s">
        <v>1852</v>
      </c>
      <c r="C368" s="28" t="s">
        <v>1852</v>
      </c>
      <c r="D368" s="29" t="str">
        <f t="shared" si="5"/>
        <v>Retained</v>
      </c>
      <c r="E368" s="28" t="s">
        <v>1853</v>
      </c>
      <c r="F368" s="28" t="s">
        <v>1853</v>
      </c>
      <c r="G368" s="29" t="str">
        <f t="shared" si="2"/>
        <v>Retained</v>
      </c>
      <c r="H368" s="30" t="s">
        <v>165</v>
      </c>
      <c r="I368" s="31" t="s">
        <v>165</v>
      </c>
      <c r="J368" s="32" t="str">
        <f t="shared" si="3"/>
        <v>Retained</v>
      </c>
      <c r="K368" s="33" t="s">
        <v>1854</v>
      </c>
      <c r="L368" s="34" t="s">
        <v>96</v>
      </c>
      <c r="M368" s="35" t="str">
        <f t="shared" si="4"/>
        <v>All fields complete</v>
      </c>
      <c r="N368" s="36" t="b">
        <v>1</v>
      </c>
      <c r="O368" s="37" t="s">
        <v>53</v>
      </c>
    </row>
    <row r="369">
      <c r="A369" s="27" t="s">
        <v>1855</v>
      </c>
      <c r="B369" s="28" t="s">
        <v>1856</v>
      </c>
      <c r="C369" s="28" t="s">
        <v>1856</v>
      </c>
      <c r="D369" s="29" t="str">
        <f t="shared" si="5"/>
        <v>Retained</v>
      </c>
      <c r="E369" s="28" t="s">
        <v>1857</v>
      </c>
      <c r="F369" s="28" t="s">
        <v>1857</v>
      </c>
      <c r="G369" s="29" t="str">
        <f t="shared" si="2"/>
        <v>Retained</v>
      </c>
      <c r="H369" s="30" t="s">
        <v>100</v>
      </c>
      <c r="I369" s="31" t="s">
        <v>100</v>
      </c>
      <c r="J369" s="32" t="str">
        <f t="shared" si="3"/>
        <v>Retained</v>
      </c>
      <c r="K369" s="33" t="s">
        <v>1858</v>
      </c>
      <c r="L369" s="34" t="s">
        <v>122</v>
      </c>
      <c r="M369" s="35" t="str">
        <f t="shared" si="4"/>
        <v>All fields complete</v>
      </c>
      <c r="N369" s="36" t="b">
        <v>1</v>
      </c>
      <c r="O369" s="37" t="s">
        <v>53</v>
      </c>
    </row>
    <row r="370">
      <c r="A370" s="27" t="s">
        <v>1859</v>
      </c>
      <c r="B370" s="28" t="s">
        <v>1860</v>
      </c>
      <c r="C370" s="28" t="s">
        <v>1860</v>
      </c>
      <c r="D370" s="29" t="str">
        <f t="shared" si="5"/>
        <v>Retained</v>
      </c>
      <c r="E370" s="28" t="s">
        <v>1861</v>
      </c>
      <c r="F370" s="28" t="s">
        <v>1861</v>
      </c>
      <c r="G370" s="29" t="str">
        <f t="shared" si="2"/>
        <v>Retained</v>
      </c>
      <c r="H370" s="30" t="s">
        <v>100</v>
      </c>
      <c r="I370" s="31" t="s">
        <v>100</v>
      </c>
      <c r="J370" s="32" t="str">
        <f t="shared" si="3"/>
        <v>Retained</v>
      </c>
      <c r="K370" s="33" t="s">
        <v>1862</v>
      </c>
      <c r="L370" s="34" t="s">
        <v>122</v>
      </c>
      <c r="M370" s="35" t="str">
        <f t="shared" si="4"/>
        <v>All fields complete</v>
      </c>
      <c r="N370" s="36" t="b">
        <v>1</v>
      </c>
      <c r="O370" s="37" t="s">
        <v>53</v>
      </c>
    </row>
    <row r="371">
      <c r="A371" s="27" t="s">
        <v>1863</v>
      </c>
      <c r="B371" s="33" t="s">
        <v>1864</v>
      </c>
      <c r="C371" s="33" t="s">
        <v>1864</v>
      </c>
      <c r="D371" s="29" t="str">
        <f t="shared" si="5"/>
        <v>Retained</v>
      </c>
      <c r="E371" s="33" t="s">
        <v>85</v>
      </c>
      <c r="F371" s="33" t="s">
        <v>85</v>
      </c>
      <c r="G371" s="29" t="str">
        <f t="shared" si="2"/>
        <v>Retained</v>
      </c>
      <c r="H371" s="37" t="s">
        <v>100</v>
      </c>
      <c r="I371" s="37" t="s">
        <v>100</v>
      </c>
      <c r="J371" s="32" t="str">
        <f t="shared" si="3"/>
        <v>Retained</v>
      </c>
      <c r="K371" s="33" t="s">
        <v>1865</v>
      </c>
      <c r="L371" s="34" t="s">
        <v>116</v>
      </c>
      <c r="M371" s="35" t="str">
        <f t="shared" si="4"/>
        <v>All fields complete</v>
      </c>
      <c r="N371" s="36" t="b">
        <v>1</v>
      </c>
      <c r="O371" s="38" t="s">
        <v>86</v>
      </c>
    </row>
    <row r="372">
      <c r="A372" s="27" t="s">
        <v>1866</v>
      </c>
      <c r="B372" s="33" t="s">
        <v>1867</v>
      </c>
      <c r="C372" s="33" t="s">
        <v>1867</v>
      </c>
      <c r="D372" s="29" t="str">
        <f t="shared" si="5"/>
        <v>Retained</v>
      </c>
      <c r="E372" s="33" t="s">
        <v>1868</v>
      </c>
      <c r="F372" s="33" t="s">
        <v>1869</v>
      </c>
      <c r="G372" s="29" t="str">
        <f t="shared" si="2"/>
        <v>Changed</v>
      </c>
      <c r="H372" s="37" t="s">
        <v>78</v>
      </c>
      <c r="I372" s="37" t="s">
        <v>78</v>
      </c>
      <c r="J372" s="32" t="str">
        <f t="shared" si="3"/>
        <v>Retained</v>
      </c>
      <c r="K372" s="33" t="s">
        <v>1870</v>
      </c>
      <c r="L372" s="34" t="s">
        <v>116</v>
      </c>
      <c r="M372" s="35" t="str">
        <f t="shared" si="4"/>
        <v>All fields complete</v>
      </c>
      <c r="N372" s="36" t="b">
        <v>1</v>
      </c>
      <c r="O372" s="38" t="s">
        <v>86</v>
      </c>
    </row>
    <row r="373">
      <c r="A373" s="27" t="s">
        <v>1871</v>
      </c>
      <c r="B373" s="33" t="s">
        <v>1872</v>
      </c>
      <c r="C373" s="33" t="s">
        <v>1872</v>
      </c>
      <c r="D373" s="29" t="str">
        <f t="shared" si="5"/>
        <v>Retained</v>
      </c>
      <c r="E373" s="33" t="s">
        <v>1873</v>
      </c>
      <c r="F373" s="33" t="s">
        <v>1873</v>
      </c>
      <c r="G373" s="29" t="str">
        <f t="shared" si="2"/>
        <v>Retained</v>
      </c>
      <c r="H373" s="37" t="s">
        <v>100</v>
      </c>
      <c r="I373" s="37" t="s">
        <v>100</v>
      </c>
      <c r="J373" s="32" t="str">
        <f t="shared" si="3"/>
        <v>Retained</v>
      </c>
      <c r="K373" s="33" t="s">
        <v>1874</v>
      </c>
      <c r="L373" s="34" t="s">
        <v>116</v>
      </c>
      <c r="M373" s="35" t="str">
        <f t="shared" si="4"/>
        <v>All fields complete</v>
      </c>
      <c r="N373" s="36" t="b">
        <v>1</v>
      </c>
      <c r="O373" s="38" t="s">
        <v>86</v>
      </c>
    </row>
    <row r="374">
      <c r="A374" s="27" t="s">
        <v>1875</v>
      </c>
      <c r="B374" s="28" t="s">
        <v>1876</v>
      </c>
      <c r="C374" s="28" t="s">
        <v>1876</v>
      </c>
      <c r="D374" s="29" t="str">
        <f t="shared" si="5"/>
        <v>Retained</v>
      </c>
      <c r="E374" s="28" t="s">
        <v>1877</v>
      </c>
      <c r="F374" s="28" t="s">
        <v>1877</v>
      </c>
      <c r="G374" s="29" t="str">
        <f t="shared" si="2"/>
        <v>Retained</v>
      </c>
      <c r="H374" s="30" t="s">
        <v>127</v>
      </c>
      <c r="I374" s="31" t="s">
        <v>127</v>
      </c>
      <c r="J374" s="32" t="str">
        <f t="shared" si="3"/>
        <v>Retained</v>
      </c>
      <c r="K374" s="33" t="s">
        <v>1878</v>
      </c>
      <c r="L374" s="34" t="s">
        <v>451</v>
      </c>
      <c r="M374" s="35" t="str">
        <f t="shared" si="4"/>
        <v>All fields complete</v>
      </c>
      <c r="N374" s="36" t="b">
        <v>1</v>
      </c>
      <c r="O374" s="37" t="s">
        <v>53</v>
      </c>
    </row>
    <row r="375">
      <c r="A375" s="27" t="s">
        <v>1879</v>
      </c>
      <c r="B375" s="39" t="s">
        <v>1880</v>
      </c>
      <c r="C375" s="39" t="s">
        <v>1880</v>
      </c>
      <c r="D375" s="29" t="str">
        <f t="shared" si="5"/>
        <v>Retained</v>
      </c>
      <c r="E375" s="39" t="s">
        <v>1881</v>
      </c>
      <c r="F375" s="43" t="s">
        <v>1882</v>
      </c>
      <c r="G375" s="29" t="str">
        <f t="shared" si="2"/>
        <v>Changed</v>
      </c>
      <c r="H375" s="37" t="s">
        <v>127</v>
      </c>
      <c r="I375" s="37" t="s">
        <v>127</v>
      </c>
      <c r="J375" s="32" t="str">
        <f t="shared" si="3"/>
        <v>Retained</v>
      </c>
      <c r="K375" s="43" t="s">
        <v>1883</v>
      </c>
      <c r="L375" s="37" t="s">
        <v>60</v>
      </c>
      <c r="M375" s="35" t="str">
        <f t="shared" si="4"/>
        <v>All fields complete</v>
      </c>
      <c r="N375" s="36" t="b">
        <v>1</v>
      </c>
      <c r="O375" s="38" t="s">
        <v>74</v>
      </c>
    </row>
    <row r="376">
      <c r="A376" s="27" t="s">
        <v>1884</v>
      </c>
      <c r="B376" s="39" t="s">
        <v>1885</v>
      </c>
      <c r="C376" s="39" t="s">
        <v>1885</v>
      </c>
      <c r="D376" s="29" t="str">
        <f t="shared" si="5"/>
        <v>Retained</v>
      </c>
      <c r="E376" s="39" t="s">
        <v>1886</v>
      </c>
      <c r="F376" s="43" t="s">
        <v>1887</v>
      </c>
      <c r="G376" s="29" t="str">
        <f t="shared" si="2"/>
        <v>Changed</v>
      </c>
      <c r="H376" s="37" t="s">
        <v>58</v>
      </c>
      <c r="I376" s="37" t="s">
        <v>58</v>
      </c>
      <c r="J376" s="32" t="str">
        <f t="shared" si="3"/>
        <v>Retained</v>
      </c>
      <c r="K376" s="43" t="s">
        <v>1888</v>
      </c>
      <c r="L376" s="37" t="s">
        <v>60</v>
      </c>
      <c r="M376" s="35" t="str">
        <f t="shared" si="4"/>
        <v>All fields complete</v>
      </c>
      <c r="N376" s="36" t="b">
        <v>1</v>
      </c>
      <c r="O376" s="38" t="s">
        <v>74</v>
      </c>
    </row>
    <row r="377">
      <c r="A377" s="27" t="s">
        <v>1889</v>
      </c>
      <c r="B377" s="39" t="s">
        <v>1890</v>
      </c>
      <c r="C377" s="39" t="s">
        <v>1890</v>
      </c>
      <c r="D377" s="29" t="str">
        <f t="shared" si="5"/>
        <v>Retained</v>
      </c>
      <c r="E377" s="39" t="s">
        <v>1891</v>
      </c>
      <c r="F377" s="43" t="s">
        <v>1892</v>
      </c>
      <c r="G377" s="29" t="str">
        <f t="shared" si="2"/>
        <v>Changed</v>
      </c>
      <c r="H377" s="37" t="s">
        <v>127</v>
      </c>
      <c r="I377" s="37" t="s">
        <v>127</v>
      </c>
      <c r="J377" s="32" t="str">
        <f t="shared" si="3"/>
        <v>Retained</v>
      </c>
      <c r="K377" s="56" t="s">
        <v>1893</v>
      </c>
      <c r="L377" s="37" t="s">
        <v>60</v>
      </c>
      <c r="M377" s="35" t="str">
        <f t="shared" si="4"/>
        <v>All fields complete</v>
      </c>
      <c r="N377" s="36" t="b">
        <v>1</v>
      </c>
      <c r="O377" s="38" t="s">
        <v>74</v>
      </c>
    </row>
    <row r="378">
      <c r="A378" s="27" t="s">
        <v>1894</v>
      </c>
      <c r="B378" s="39" t="s">
        <v>1895</v>
      </c>
      <c r="C378" s="39" t="s">
        <v>1895</v>
      </c>
      <c r="D378" s="29" t="str">
        <f t="shared" si="5"/>
        <v>Retained</v>
      </c>
      <c r="E378" s="39" t="s">
        <v>1896</v>
      </c>
      <c r="F378" s="43" t="s">
        <v>1897</v>
      </c>
      <c r="G378" s="29" t="str">
        <f t="shared" si="2"/>
        <v>Changed</v>
      </c>
      <c r="H378" s="37" t="s">
        <v>58</v>
      </c>
      <c r="I378" s="37" t="s">
        <v>58</v>
      </c>
      <c r="J378" s="32" t="str">
        <f t="shared" si="3"/>
        <v>Retained</v>
      </c>
      <c r="K378" s="56" t="s">
        <v>1898</v>
      </c>
      <c r="L378" s="37" t="s">
        <v>60</v>
      </c>
      <c r="M378" s="35" t="str">
        <f t="shared" si="4"/>
        <v>All fields complete</v>
      </c>
      <c r="N378" s="36" t="b">
        <v>1</v>
      </c>
      <c r="O378" s="38" t="s">
        <v>74</v>
      </c>
    </row>
    <row r="379">
      <c r="A379" s="27" t="s">
        <v>1899</v>
      </c>
      <c r="B379" s="39" t="s">
        <v>1900</v>
      </c>
      <c r="C379" s="39" t="s">
        <v>1900</v>
      </c>
      <c r="D379" s="29" t="str">
        <f t="shared" si="5"/>
        <v>Retained</v>
      </c>
      <c r="E379" s="39" t="s">
        <v>1901</v>
      </c>
      <c r="F379" s="43" t="s">
        <v>1902</v>
      </c>
      <c r="G379" s="29" t="str">
        <f t="shared" si="2"/>
        <v>Changed</v>
      </c>
      <c r="H379" s="37" t="s">
        <v>127</v>
      </c>
      <c r="I379" s="37" t="s">
        <v>127</v>
      </c>
      <c r="J379" s="32" t="str">
        <f t="shared" si="3"/>
        <v>Retained</v>
      </c>
      <c r="K379" s="56" t="s">
        <v>1903</v>
      </c>
      <c r="L379" s="37" t="s">
        <v>60</v>
      </c>
      <c r="M379" s="35" t="str">
        <f t="shared" si="4"/>
        <v>All fields complete</v>
      </c>
      <c r="N379" s="36" t="b">
        <v>1</v>
      </c>
      <c r="O379" s="38" t="s">
        <v>74</v>
      </c>
    </row>
    <row r="380">
      <c r="A380" s="27" t="s">
        <v>1904</v>
      </c>
      <c r="B380" s="39" t="s">
        <v>1905</v>
      </c>
      <c r="C380" s="39" t="s">
        <v>1905</v>
      </c>
      <c r="D380" s="29" t="str">
        <f t="shared" si="5"/>
        <v>Retained</v>
      </c>
      <c r="E380" s="39" t="s">
        <v>1906</v>
      </c>
      <c r="F380" s="43" t="s">
        <v>1907</v>
      </c>
      <c r="G380" s="29" t="str">
        <f t="shared" si="2"/>
        <v>Changed</v>
      </c>
      <c r="H380" s="37" t="s">
        <v>58</v>
      </c>
      <c r="I380" s="37" t="s">
        <v>58</v>
      </c>
      <c r="J380" s="32" t="str">
        <f t="shared" si="3"/>
        <v>Retained</v>
      </c>
      <c r="K380" s="56" t="s">
        <v>1908</v>
      </c>
      <c r="L380" s="37" t="s">
        <v>60</v>
      </c>
      <c r="M380" s="35" t="str">
        <f t="shared" si="4"/>
        <v>All fields complete</v>
      </c>
      <c r="N380" s="36" t="b">
        <v>1</v>
      </c>
      <c r="O380" s="38" t="s">
        <v>74</v>
      </c>
    </row>
    <row r="381">
      <c r="A381" s="27" t="s">
        <v>1909</v>
      </c>
      <c r="B381" s="39" t="s">
        <v>1910</v>
      </c>
      <c r="C381" s="39" t="s">
        <v>1910</v>
      </c>
      <c r="D381" s="29" t="str">
        <f t="shared" si="5"/>
        <v>Retained</v>
      </c>
      <c r="E381" s="39" t="s">
        <v>1911</v>
      </c>
      <c r="F381" s="43" t="s">
        <v>1912</v>
      </c>
      <c r="G381" s="29" t="str">
        <f t="shared" si="2"/>
        <v>Changed</v>
      </c>
      <c r="H381" s="37" t="s">
        <v>127</v>
      </c>
      <c r="I381" s="37" t="s">
        <v>127</v>
      </c>
      <c r="J381" s="32" t="str">
        <f t="shared" si="3"/>
        <v>Retained</v>
      </c>
      <c r="K381" s="56" t="s">
        <v>1913</v>
      </c>
      <c r="L381" s="37" t="s">
        <v>60</v>
      </c>
      <c r="M381" s="35" t="str">
        <f t="shared" si="4"/>
        <v>All fields complete</v>
      </c>
      <c r="N381" s="36" t="b">
        <v>1</v>
      </c>
      <c r="O381" s="38" t="s">
        <v>74</v>
      </c>
    </row>
    <row r="382">
      <c r="A382" s="27" t="s">
        <v>1914</v>
      </c>
      <c r="B382" s="39" t="s">
        <v>1915</v>
      </c>
      <c r="C382" s="39" t="s">
        <v>1915</v>
      </c>
      <c r="D382" s="29" t="str">
        <f t="shared" si="5"/>
        <v>Retained</v>
      </c>
      <c r="E382" s="39" t="s">
        <v>1916</v>
      </c>
      <c r="F382" s="43" t="s">
        <v>1917</v>
      </c>
      <c r="G382" s="29" t="str">
        <f t="shared" si="2"/>
        <v>Changed</v>
      </c>
      <c r="H382" s="37" t="s">
        <v>58</v>
      </c>
      <c r="I382" s="37" t="s">
        <v>58</v>
      </c>
      <c r="J382" s="32" t="str">
        <f t="shared" si="3"/>
        <v>Retained</v>
      </c>
      <c r="K382" s="56" t="s">
        <v>1918</v>
      </c>
      <c r="L382" s="37" t="s">
        <v>60</v>
      </c>
      <c r="M382" s="35" t="str">
        <f t="shared" si="4"/>
        <v>All fields complete</v>
      </c>
      <c r="N382" s="36" t="b">
        <v>1</v>
      </c>
      <c r="O382" s="38" t="s">
        <v>74</v>
      </c>
    </row>
    <row r="383">
      <c r="A383" s="27" t="s">
        <v>1919</v>
      </c>
      <c r="B383" s="39" t="s">
        <v>1920</v>
      </c>
      <c r="C383" s="39" t="s">
        <v>1920</v>
      </c>
      <c r="D383" s="29" t="str">
        <f t="shared" si="5"/>
        <v>Retained</v>
      </c>
      <c r="E383" s="39" t="s">
        <v>1921</v>
      </c>
      <c r="F383" s="43" t="s">
        <v>1922</v>
      </c>
      <c r="G383" s="29" t="str">
        <f t="shared" si="2"/>
        <v>Changed</v>
      </c>
      <c r="H383" s="37" t="s">
        <v>127</v>
      </c>
      <c r="I383" s="37" t="s">
        <v>127</v>
      </c>
      <c r="J383" s="32" t="str">
        <f t="shared" si="3"/>
        <v>Retained</v>
      </c>
      <c r="K383" s="56" t="s">
        <v>1923</v>
      </c>
      <c r="L383" s="37" t="s">
        <v>60</v>
      </c>
      <c r="M383" s="35" t="str">
        <f t="shared" si="4"/>
        <v>All fields complete</v>
      </c>
      <c r="N383" s="36" t="b">
        <v>1</v>
      </c>
      <c r="O383" s="38" t="s">
        <v>74</v>
      </c>
    </row>
    <row r="384">
      <c r="A384" s="27" t="s">
        <v>1924</v>
      </c>
      <c r="B384" s="39" t="s">
        <v>1925</v>
      </c>
      <c r="C384" s="39" t="s">
        <v>1925</v>
      </c>
      <c r="D384" s="29" t="str">
        <f t="shared" si="5"/>
        <v>Retained</v>
      </c>
      <c r="E384" s="39" t="s">
        <v>1926</v>
      </c>
      <c r="F384" s="43" t="s">
        <v>1927</v>
      </c>
      <c r="G384" s="29" t="str">
        <f t="shared" si="2"/>
        <v>Changed</v>
      </c>
      <c r="H384" s="37" t="s">
        <v>58</v>
      </c>
      <c r="I384" s="37" t="s">
        <v>58</v>
      </c>
      <c r="J384" s="32" t="str">
        <f t="shared" si="3"/>
        <v>Retained</v>
      </c>
      <c r="K384" s="56" t="s">
        <v>1928</v>
      </c>
      <c r="L384" s="37" t="s">
        <v>60</v>
      </c>
      <c r="M384" s="35" t="str">
        <f t="shared" si="4"/>
        <v>All fields complete</v>
      </c>
      <c r="N384" s="36" t="b">
        <v>1</v>
      </c>
      <c r="O384" s="38" t="s">
        <v>74</v>
      </c>
    </row>
    <row r="385">
      <c r="A385" s="27" t="s">
        <v>1929</v>
      </c>
      <c r="B385" s="39" t="s">
        <v>1930</v>
      </c>
      <c r="C385" s="39" t="s">
        <v>1930</v>
      </c>
      <c r="D385" s="29" t="str">
        <f t="shared" si="5"/>
        <v>Retained</v>
      </c>
      <c r="E385" s="39" t="s">
        <v>1931</v>
      </c>
      <c r="F385" s="43" t="s">
        <v>1932</v>
      </c>
      <c r="G385" s="29" t="str">
        <f t="shared" si="2"/>
        <v>Changed</v>
      </c>
      <c r="H385" s="37" t="s">
        <v>127</v>
      </c>
      <c r="I385" s="37" t="s">
        <v>127</v>
      </c>
      <c r="J385" s="32" t="str">
        <f t="shared" si="3"/>
        <v>Retained</v>
      </c>
      <c r="K385" s="56" t="s">
        <v>1933</v>
      </c>
      <c r="L385" s="37" t="s">
        <v>60</v>
      </c>
      <c r="M385" s="35" t="str">
        <f t="shared" si="4"/>
        <v>All fields complete</v>
      </c>
      <c r="N385" s="36" t="b">
        <v>1</v>
      </c>
      <c r="O385" s="38" t="s">
        <v>74</v>
      </c>
    </row>
    <row r="386">
      <c r="A386" s="27" t="s">
        <v>1934</v>
      </c>
      <c r="B386" s="39" t="s">
        <v>1935</v>
      </c>
      <c r="C386" s="39" t="s">
        <v>1935</v>
      </c>
      <c r="D386" s="29" t="str">
        <f t="shared" si="5"/>
        <v>Retained</v>
      </c>
      <c r="E386" s="39" t="s">
        <v>1936</v>
      </c>
      <c r="F386" s="43" t="s">
        <v>1937</v>
      </c>
      <c r="G386" s="29" t="str">
        <f t="shared" si="2"/>
        <v>Changed</v>
      </c>
      <c r="H386" s="37" t="s">
        <v>58</v>
      </c>
      <c r="I386" s="37" t="s">
        <v>58</v>
      </c>
      <c r="J386" s="32" t="str">
        <f t="shared" si="3"/>
        <v>Retained</v>
      </c>
      <c r="K386" s="56" t="s">
        <v>1938</v>
      </c>
      <c r="L386" s="37" t="s">
        <v>60</v>
      </c>
      <c r="M386" s="35" t="str">
        <f t="shared" si="4"/>
        <v>All fields complete</v>
      </c>
      <c r="N386" s="36" t="b">
        <v>1</v>
      </c>
      <c r="O386" s="38" t="s">
        <v>74</v>
      </c>
    </row>
    <row r="387">
      <c r="A387" s="27" t="s">
        <v>1939</v>
      </c>
      <c r="B387" s="39" t="s">
        <v>1940</v>
      </c>
      <c r="C387" s="39" t="s">
        <v>1940</v>
      </c>
      <c r="D387" s="29" t="str">
        <f t="shared" si="5"/>
        <v>Retained</v>
      </c>
      <c r="E387" s="39" t="s">
        <v>1941</v>
      </c>
      <c r="F387" s="43" t="s">
        <v>1942</v>
      </c>
      <c r="G387" s="29" t="str">
        <f t="shared" si="2"/>
        <v>Changed</v>
      </c>
      <c r="H387" s="37" t="s">
        <v>127</v>
      </c>
      <c r="I387" s="37" t="s">
        <v>127</v>
      </c>
      <c r="J387" s="32" t="str">
        <f t="shared" si="3"/>
        <v>Retained</v>
      </c>
      <c r="K387" s="56" t="s">
        <v>1943</v>
      </c>
      <c r="L387" s="37" t="s">
        <v>60</v>
      </c>
      <c r="M387" s="35" t="str">
        <f t="shared" si="4"/>
        <v>All fields complete</v>
      </c>
      <c r="N387" s="36" t="b">
        <v>1</v>
      </c>
      <c r="O387" s="38" t="s">
        <v>74</v>
      </c>
    </row>
    <row r="388">
      <c r="A388" s="27" t="s">
        <v>1944</v>
      </c>
      <c r="B388" s="39" t="s">
        <v>1945</v>
      </c>
      <c r="C388" s="39" t="s">
        <v>1945</v>
      </c>
      <c r="D388" s="29" t="str">
        <f t="shared" si="5"/>
        <v>Retained</v>
      </c>
      <c r="E388" s="39" t="s">
        <v>1946</v>
      </c>
      <c r="F388" s="43" t="s">
        <v>1947</v>
      </c>
      <c r="G388" s="29" t="str">
        <f t="shared" si="2"/>
        <v>Changed</v>
      </c>
      <c r="H388" s="37" t="s">
        <v>58</v>
      </c>
      <c r="I388" s="37" t="s">
        <v>58</v>
      </c>
      <c r="J388" s="32" t="str">
        <f t="shared" si="3"/>
        <v>Retained</v>
      </c>
      <c r="K388" s="56" t="s">
        <v>1948</v>
      </c>
      <c r="L388" s="37" t="s">
        <v>60</v>
      </c>
      <c r="M388" s="35" t="str">
        <f t="shared" si="4"/>
        <v>All fields complete</v>
      </c>
      <c r="N388" s="36" t="b">
        <v>1</v>
      </c>
      <c r="O388" s="38" t="s">
        <v>74</v>
      </c>
    </row>
    <row r="389">
      <c r="A389" s="27" t="s">
        <v>1949</v>
      </c>
      <c r="B389" s="28" t="s">
        <v>1950</v>
      </c>
      <c r="C389" s="28" t="s">
        <v>1950</v>
      </c>
      <c r="D389" s="29" t="str">
        <f t="shared" si="5"/>
        <v>Retained</v>
      </c>
      <c r="E389" s="28" t="s">
        <v>1951</v>
      </c>
      <c r="F389" s="28" t="s">
        <v>1951</v>
      </c>
      <c r="G389" s="29" t="str">
        <f t="shared" si="2"/>
        <v>Retained</v>
      </c>
      <c r="H389" s="30" t="s">
        <v>100</v>
      </c>
      <c r="I389" s="37" t="s">
        <v>66</v>
      </c>
      <c r="J389" s="32" t="str">
        <f t="shared" si="3"/>
        <v>Changed</v>
      </c>
      <c r="K389" s="33" t="s">
        <v>1952</v>
      </c>
      <c r="L389" s="34" t="s">
        <v>451</v>
      </c>
      <c r="M389" s="35" t="str">
        <f t="shared" si="4"/>
        <v>All fields complete</v>
      </c>
      <c r="N389" s="36" t="b">
        <v>1</v>
      </c>
      <c r="O389" s="37" t="s">
        <v>53</v>
      </c>
    </row>
    <row r="390">
      <c r="A390" s="27" t="s">
        <v>1953</v>
      </c>
      <c r="B390" s="28" t="s">
        <v>1954</v>
      </c>
      <c r="C390" s="28" t="s">
        <v>1954</v>
      </c>
      <c r="D390" s="29" t="str">
        <f t="shared" si="5"/>
        <v>Retained</v>
      </c>
      <c r="E390" s="28" t="s">
        <v>1955</v>
      </c>
      <c r="F390" s="28" t="s">
        <v>1955</v>
      </c>
      <c r="G390" s="29" t="str">
        <f t="shared" si="2"/>
        <v>Retained</v>
      </c>
      <c r="H390" s="30" t="s">
        <v>165</v>
      </c>
      <c r="I390" s="31" t="s">
        <v>165</v>
      </c>
      <c r="J390" s="32" t="str">
        <f t="shared" si="3"/>
        <v>Retained</v>
      </c>
      <c r="K390" s="33" t="s">
        <v>1956</v>
      </c>
      <c r="L390" s="34" t="s">
        <v>451</v>
      </c>
      <c r="M390" s="35" t="str">
        <f t="shared" si="4"/>
        <v>All fields complete</v>
      </c>
      <c r="N390" s="36" t="b">
        <v>1</v>
      </c>
      <c r="O390" s="37" t="s">
        <v>53</v>
      </c>
    </row>
    <row r="391">
      <c r="A391" s="27" t="s">
        <v>1957</v>
      </c>
      <c r="B391" s="28" t="s">
        <v>1958</v>
      </c>
      <c r="C391" s="28" t="s">
        <v>1958</v>
      </c>
      <c r="D391" s="29" t="str">
        <f t="shared" si="5"/>
        <v>Retained</v>
      </c>
      <c r="E391" s="28" t="s">
        <v>1959</v>
      </c>
      <c r="F391" s="28" t="s">
        <v>1959</v>
      </c>
      <c r="G391" s="29" t="str">
        <f t="shared" si="2"/>
        <v>Retained</v>
      </c>
      <c r="H391" s="30" t="s">
        <v>100</v>
      </c>
      <c r="I391" s="37" t="s">
        <v>165</v>
      </c>
      <c r="J391" s="32" t="str">
        <f t="shared" si="3"/>
        <v>Changed</v>
      </c>
      <c r="K391" s="33" t="s">
        <v>1960</v>
      </c>
      <c r="L391" s="34" t="s">
        <v>122</v>
      </c>
      <c r="M391" s="35" t="str">
        <f t="shared" si="4"/>
        <v>All fields complete</v>
      </c>
      <c r="N391" s="36" t="b">
        <v>1</v>
      </c>
      <c r="O391" s="37" t="s">
        <v>53</v>
      </c>
    </row>
    <row r="392">
      <c r="A392" s="27" t="s">
        <v>1961</v>
      </c>
      <c r="B392" s="33" t="s">
        <v>1962</v>
      </c>
      <c r="C392" s="33" t="s">
        <v>1963</v>
      </c>
      <c r="D392" s="29" t="str">
        <f t="shared" si="5"/>
        <v>Changed</v>
      </c>
      <c r="E392" s="33" t="s">
        <v>1964</v>
      </c>
      <c r="F392" s="33" t="s">
        <v>1965</v>
      </c>
      <c r="G392" s="29" t="str">
        <f t="shared" si="2"/>
        <v>Changed</v>
      </c>
      <c r="H392" s="37" t="s">
        <v>100</v>
      </c>
      <c r="I392" s="37" t="s">
        <v>100</v>
      </c>
      <c r="J392" s="32" t="str">
        <f t="shared" si="3"/>
        <v>Retained</v>
      </c>
      <c r="K392" s="33" t="s">
        <v>1966</v>
      </c>
      <c r="L392" s="34" t="s">
        <v>122</v>
      </c>
      <c r="M392" s="35" t="str">
        <f t="shared" si="4"/>
        <v>All fields complete</v>
      </c>
      <c r="N392" s="36" t="b">
        <v>1</v>
      </c>
      <c r="O392" s="38" t="s">
        <v>86</v>
      </c>
    </row>
    <row r="393">
      <c r="A393" s="27" t="s">
        <v>1967</v>
      </c>
      <c r="B393" s="39" t="s">
        <v>1968</v>
      </c>
      <c r="C393" s="39" t="s">
        <v>1968</v>
      </c>
      <c r="D393" s="29" t="str">
        <f t="shared" si="5"/>
        <v>Retained</v>
      </c>
      <c r="E393" s="39" t="s">
        <v>1969</v>
      </c>
      <c r="F393" s="39" t="s">
        <v>1969</v>
      </c>
      <c r="G393" s="29" t="str">
        <f t="shared" si="2"/>
        <v>Retained</v>
      </c>
      <c r="H393" s="37" t="s">
        <v>165</v>
      </c>
      <c r="I393" s="37" t="s">
        <v>165</v>
      </c>
      <c r="J393" s="32" t="str">
        <f t="shared" si="3"/>
        <v>Retained</v>
      </c>
      <c r="K393" s="33" t="s">
        <v>1970</v>
      </c>
      <c r="L393" s="37" t="s">
        <v>106</v>
      </c>
      <c r="M393" s="35" t="str">
        <f t="shared" si="4"/>
        <v>All fields complete</v>
      </c>
      <c r="N393" s="36" t="b">
        <v>1</v>
      </c>
      <c r="O393" s="38" t="s">
        <v>74</v>
      </c>
    </row>
    <row r="394">
      <c r="A394" s="27" t="s">
        <v>1971</v>
      </c>
      <c r="B394" s="28" t="s">
        <v>1972</v>
      </c>
      <c r="C394" s="28" t="s">
        <v>1972</v>
      </c>
      <c r="D394" s="29" t="str">
        <f t="shared" si="5"/>
        <v>Retained</v>
      </c>
      <c r="E394" s="28" t="s">
        <v>1973</v>
      </c>
      <c r="F394" s="28" t="s">
        <v>1973</v>
      </c>
      <c r="G394" s="29" t="str">
        <f t="shared" si="2"/>
        <v>Retained</v>
      </c>
      <c r="H394" s="30" t="s">
        <v>165</v>
      </c>
      <c r="I394" s="31" t="s">
        <v>165</v>
      </c>
      <c r="J394" s="32" t="str">
        <f t="shared" si="3"/>
        <v>Retained</v>
      </c>
      <c r="K394" s="33" t="s">
        <v>1974</v>
      </c>
      <c r="L394" s="34" t="s">
        <v>52</v>
      </c>
      <c r="M394" s="35" t="str">
        <f t="shared" si="4"/>
        <v>All fields complete</v>
      </c>
      <c r="N394" s="36" t="b">
        <v>1</v>
      </c>
      <c r="O394" s="37" t="s">
        <v>53</v>
      </c>
    </row>
  </sheetData>
  <autoFilter ref="$A$2:$Y$394"/>
  <customSheetViews>
    <customSheetView guid="{72BF798A-B2DF-4D37-9653-3F174CC8C8AD}" filter="1" showAutoFilter="1">
      <autoFilter ref="$A$2:$Y$382">
        <sortState ref="A2:Y382">
          <sortCondition ref="C2:C382"/>
          <sortCondition ref="B2:B382"/>
        </sortState>
      </autoFilter>
    </customSheetView>
  </customSheetViews>
  <conditionalFormatting sqref="D3:D394 G3:G394 J3:J394">
    <cfRule type="containsText" dxfId="0" priority="1" operator="containsText" text="To be checked">
      <formula>NOT(ISERROR(SEARCH(("To be checked"),(D3))))</formula>
    </cfRule>
  </conditionalFormatting>
  <conditionalFormatting sqref="D3:D394 G3:G394 J3:J394">
    <cfRule type="containsText" dxfId="1" priority="2" operator="containsText" text="Changed">
      <formula>NOT(ISERROR(SEARCH(("Changed"),(D3))))</formula>
    </cfRule>
  </conditionalFormatting>
  <conditionalFormatting sqref="D3:D394 G3:G394 J3:J394">
    <cfRule type="containsText" dxfId="2" priority="3" operator="containsText" text="Retained">
      <formula>NOT(ISERROR(SEARCH(("Retained"),(D3))))</formula>
    </cfRule>
  </conditionalFormatting>
  <conditionalFormatting sqref="M3:M394">
    <cfRule type="containsText" dxfId="3" priority="4" operator="containsText" text="Complete">
      <formula>NOT(ISERROR(SEARCH(("Complete"),(M3))))</formula>
    </cfRule>
  </conditionalFormatting>
  <conditionalFormatting sqref="M3:M394">
    <cfRule type="containsText" dxfId="4" priority="5" operator="containsText" text="Review all items">
      <formula>NOT(ISERROR(SEARCH(("Review all items"),(M3))))</formula>
    </cfRule>
  </conditionalFormatting>
  <conditionalFormatting sqref="M3:M394">
    <cfRule type="containsText" dxfId="4" priority="6" operator="containsText" text="4 items">
      <formula>NOT(ISERROR(SEARCH(("4 items"),(M3))))</formula>
    </cfRule>
  </conditionalFormatting>
  <conditionalFormatting sqref="M3:M394">
    <cfRule type="containsText" dxfId="5" priority="7" operator="containsText" text="3 items">
      <formula>NOT(ISERROR(SEARCH(("3 items"),(M3))))</formula>
    </cfRule>
  </conditionalFormatting>
  <conditionalFormatting sqref="M3:M394">
    <cfRule type="containsText" dxfId="6" priority="8" operator="containsText" text="2 items">
      <formula>NOT(ISERROR(SEARCH(("2 items"),(M3))))</formula>
    </cfRule>
  </conditionalFormatting>
  <conditionalFormatting sqref="M3:M394">
    <cfRule type="containsText" dxfId="7" priority="9" operator="containsText" text="Review 1 item">
      <formula>NOT(ISERROR(SEARCH(("Review 1 item"),(M3))))</formula>
    </cfRule>
  </conditionalFormatting>
  <conditionalFormatting sqref="M3:M394">
    <cfRule type="notContainsBlanks" dxfId="2" priority="10">
      <formula>LEN(TRIM(M3))&gt;0</formula>
    </cfRule>
  </conditionalFormatting>
  <conditionalFormatting sqref="B1">
    <cfRule type="cellIs" dxfId="0" priority="11" operator="lessThan">
      <formula>0.5</formula>
    </cfRule>
  </conditionalFormatting>
  <conditionalFormatting sqref="B1">
    <cfRule type="cellIs" dxfId="1" priority="12" operator="between">
      <formula>0.5000001</formula>
      <formula>0.8999999</formula>
    </cfRule>
  </conditionalFormatting>
  <conditionalFormatting sqref="B1">
    <cfRule type="cellIs" dxfId="7" priority="13" operator="between">
      <formula>0.9</formula>
      <formula>0.999999</formula>
    </cfRule>
  </conditionalFormatting>
  <conditionalFormatting sqref="B1">
    <cfRule type="cellIs" dxfId="2" priority="14" operator="equal">
      <formula>100</formula>
    </cfRule>
  </conditionalFormatting>
  <conditionalFormatting sqref="J3:J394">
    <cfRule type="notContainsBlanks" dxfId="2" priority="15">
      <formula>LEN(TRIM(J3))&gt;0</formula>
    </cfRule>
  </conditionalFormatting>
  <dataValidations>
    <dataValidation type="list" allowBlank="1" sqref="L3:L394">
      <formula1>'Data Validation'!$A$2:$A$30</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63"/>
    <col customWidth="1" min="2" max="3" width="27.13"/>
    <col customWidth="1" min="4" max="4" width="42.0"/>
    <col customWidth="1" min="5" max="5" width="9.63"/>
    <col customWidth="1" min="6" max="6" width="36.38"/>
    <col customWidth="1" min="8" max="8" width="15.75"/>
    <col customWidth="1" min="9" max="11" width="40.25"/>
    <col customWidth="1" min="12" max="12" width="16.25"/>
    <col customWidth="1" min="13" max="13" width="52.63"/>
    <col customWidth="1" min="14" max="14" width="88.0"/>
  </cols>
  <sheetData>
    <row r="1">
      <c r="A1" s="57"/>
      <c r="B1" s="57"/>
      <c r="C1" s="57"/>
      <c r="D1" s="57"/>
      <c r="E1" s="57"/>
      <c r="F1" s="57"/>
      <c r="G1" s="57"/>
    </row>
    <row r="2">
      <c r="A2" s="58" t="s">
        <v>31</v>
      </c>
      <c r="B2" s="59" t="s">
        <v>1975</v>
      </c>
      <c r="C2" s="59" t="s">
        <v>1976</v>
      </c>
      <c r="D2" s="58" t="s">
        <v>36</v>
      </c>
      <c r="E2" s="58" t="s">
        <v>1977</v>
      </c>
      <c r="F2" s="58" t="s">
        <v>41</v>
      </c>
      <c r="G2" s="58" t="s">
        <v>42</v>
      </c>
      <c r="H2" s="60" t="s">
        <v>1978</v>
      </c>
      <c r="I2" s="60" t="s">
        <v>1979</v>
      </c>
      <c r="J2" s="60" t="s">
        <v>1980</v>
      </c>
      <c r="K2" s="60" t="s">
        <v>1981</v>
      </c>
      <c r="L2" s="60" t="s">
        <v>1982</v>
      </c>
      <c r="M2" s="60" t="s">
        <v>1983</v>
      </c>
      <c r="N2" s="60" t="s">
        <v>1984</v>
      </c>
    </row>
    <row r="3">
      <c r="A3" s="61" t="str">
        <f t="array" ref="A3">index(Taxonomy!A:B,match(B3,Taxonomy!C:C,false),1)</f>
        <v>000375</v>
      </c>
      <c r="B3" s="62" t="s">
        <v>1950</v>
      </c>
      <c r="C3" s="62" t="b">
        <v>1</v>
      </c>
      <c r="D3" s="63" t="str">
        <f>vlookup($B3,Taxonomy!C:F,4,false)</f>
        <v>Tranche Number</v>
      </c>
      <c r="E3" s="63" t="str">
        <f>vlookup($B3,Taxonomy!C:I,7,false)</f>
        <v>number</v>
      </c>
      <c r="F3" s="63" t="str">
        <f>vlookup($B3,Taxonomy!C:K,9,false)</f>
        <v>The tranche number of the current tranche of notes being issued.</v>
      </c>
      <c r="G3" s="63" t="str">
        <f>vlookup($B3,Taxonomy!C:L,10,false)</f>
        <v>Key Bond Information</v>
      </c>
      <c r="H3" s="62" t="s">
        <v>1985</v>
      </c>
      <c r="I3" s="62" t="s">
        <v>1986</v>
      </c>
      <c r="J3" s="62" t="s">
        <v>1987</v>
      </c>
      <c r="K3" s="62"/>
      <c r="L3" s="62" t="b">
        <v>1</v>
      </c>
      <c r="M3" s="62" t="s">
        <v>1988</v>
      </c>
      <c r="N3" s="52" t="s">
        <v>1989</v>
      </c>
    </row>
    <row r="4">
      <c r="A4" s="61" t="str">
        <f t="array" ref="A4">index(Taxonomy!A:B,match(B4,Taxonomy!C:C,false),1)</f>
        <v>000214</v>
      </c>
      <c r="B4" s="62" t="s">
        <v>1158</v>
      </c>
      <c r="C4" s="62" t="b">
        <v>1</v>
      </c>
      <c r="D4" s="63" t="str">
        <f>vlookup($B4,Taxonomy!C:F,4,false)</f>
        <v>Date on which the [Security_Type] are to be listed and admitted to trading</v>
      </c>
      <c r="E4" s="63" t="str">
        <f>vlookup($B4,Taxonomy!C:I,7,false)</f>
        <v>date</v>
      </c>
      <c r="F4" s="63" t="str">
        <f>vlookup($B4,Taxonomy!C:K,9,false)</f>
        <v>Date on which the Notes are to be listed and admitted to trading.</v>
      </c>
      <c r="G4" s="63" t="str">
        <f>vlookup($B4,Taxonomy!C:L,10,false)</f>
        <v>Listing</v>
      </c>
      <c r="H4" s="62" t="s">
        <v>1985</v>
      </c>
      <c r="I4" s="62" t="s">
        <v>1990</v>
      </c>
      <c r="J4" s="62" t="s">
        <v>1991</v>
      </c>
      <c r="K4" s="62"/>
      <c r="L4" s="62" t="b">
        <v>1</v>
      </c>
      <c r="M4" s="62" t="s">
        <v>1992</v>
      </c>
      <c r="N4" s="62" t="s">
        <v>1993</v>
      </c>
    </row>
    <row r="5">
      <c r="A5" s="63" t="str">
        <f t="array" ref="A5">index(Taxonomy!A:B,match(B5,Taxonomy!C:C,false),1)</f>
        <v>#N/A</v>
      </c>
      <c r="B5" s="62" t="s">
        <v>1994</v>
      </c>
      <c r="C5" s="63" t="b">
        <v>0</v>
      </c>
      <c r="D5" s="63" t="str">
        <f>vlookup($B5,Taxonomy!C:F,4,false)</f>
        <v>#N/A</v>
      </c>
      <c r="E5" s="63" t="str">
        <f>vlookup($B5,Taxonomy!C:I,7,false)</f>
        <v>#N/A</v>
      </c>
      <c r="F5" s="63" t="str">
        <f>vlookup($B5,Taxonomy!C:K,9,false)</f>
        <v>#N/A</v>
      </c>
      <c r="G5" s="63" t="str">
        <f>vlookup($B5,Taxonomy!C:L,10,false)</f>
        <v>#N/A</v>
      </c>
      <c r="H5" s="62" t="s">
        <v>1985</v>
      </c>
      <c r="I5" s="62" t="s">
        <v>1995</v>
      </c>
      <c r="J5" s="62" t="s">
        <v>1996</v>
      </c>
      <c r="K5" s="62"/>
      <c r="L5" s="62" t="b">
        <v>1</v>
      </c>
      <c r="M5" s="62" t="s">
        <v>1997</v>
      </c>
      <c r="N5" s="62" t="s">
        <v>1998</v>
      </c>
    </row>
    <row r="6">
      <c r="A6" s="63" t="str">
        <f t="array" ref="A6">index(Taxonomy!A:B,match(B6,Taxonomy!C:C,false),1)</f>
        <v>#N/A</v>
      </c>
      <c r="B6" s="62" t="s">
        <v>1999</v>
      </c>
      <c r="C6" s="62" t="b">
        <v>0</v>
      </c>
      <c r="D6" s="63" t="str">
        <f>vlookup($B6,Taxonomy!C:F,4,false)</f>
        <v>#N/A</v>
      </c>
      <c r="E6" s="63" t="str">
        <f>vlookup($B6,Taxonomy!C:I,7,false)</f>
        <v>#N/A</v>
      </c>
      <c r="F6" s="63" t="str">
        <f>vlookup($B6,Taxonomy!C:K,9,false)</f>
        <v>#N/A</v>
      </c>
      <c r="G6" s="63" t="str">
        <f>vlookup($B6,Taxonomy!C:L,10,false)</f>
        <v>#N/A</v>
      </c>
      <c r="H6" s="62" t="s">
        <v>1985</v>
      </c>
      <c r="I6" s="62" t="s">
        <v>2000</v>
      </c>
      <c r="J6" s="62" t="s">
        <v>2001</v>
      </c>
      <c r="K6" s="62" t="s">
        <v>2002</v>
      </c>
      <c r="L6" s="62" t="b">
        <v>1</v>
      </c>
      <c r="M6" s="62" t="s">
        <v>2003</v>
      </c>
      <c r="N6" s="62" t="s">
        <v>2004</v>
      </c>
    </row>
    <row r="7">
      <c r="A7" s="61" t="str">
        <f t="array" ref="A7">index(Taxonomy!A:B,match(B7,Taxonomy!C:C,false),1)</f>
        <v>000112</v>
      </c>
      <c r="B7" s="62" t="s">
        <v>631</v>
      </c>
      <c r="C7" s="62" t="b">
        <v>1</v>
      </c>
      <c r="D7" s="63" t="str">
        <f>vlookup($B7,Taxonomy!C:F,4,false)</f>
        <v>Fixed Coupon Amount per Calculation Amount (in respect of fixed rate interest)</v>
      </c>
      <c r="E7" s="63" t="str">
        <f>vlookup($B7,Taxonomy!C:I,7,false)</f>
        <v>money/Issuance_Currency</v>
      </c>
      <c r="F7" s="63" t="str">
        <f>vlookup($B7,Taxonomy!C:K,9,false)</f>
        <v>In respect of fixed rate interest, the fixed coupon amount expressed per calculation amount.</v>
      </c>
      <c r="G7" s="63" t="str">
        <f>vlookup($B7,Taxonomy!C:L,10,false)</f>
        <v>Interest - Fixed</v>
      </c>
      <c r="H7" s="62" t="s">
        <v>2005</v>
      </c>
      <c r="I7" s="62" t="s">
        <v>2006</v>
      </c>
      <c r="J7" s="62" t="s">
        <v>2007</v>
      </c>
      <c r="K7" s="62" t="s">
        <v>2008</v>
      </c>
      <c r="L7" s="63" t="b">
        <v>0</v>
      </c>
      <c r="M7" s="62" t="s">
        <v>2009</v>
      </c>
      <c r="N7" s="62" t="s">
        <v>2010</v>
      </c>
    </row>
    <row r="8">
      <c r="A8" s="61" t="str">
        <f t="array" ref="A8">index(Taxonomy!A:B,match(B8,Taxonomy!C:C,false),1)</f>
        <v>000251</v>
      </c>
      <c r="B8" s="62" t="s">
        <v>1326</v>
      </c>
      <c r="C8" s="62" t="b">
        <v>1</v>
      </c>
      <c r="D8" s="63" t="str">
        <f>vlookup($B8,Taxonomy!C:F,4,false)</f>
        <v>The nominal amount of the Series (including the new Tranche)</v>
      </c>
      <c r="E8" s="63" t="str">
        <f>vlookup($B8,Taxonomy!C:I,7,false)</f>
        <v>money/Issuance_Currency</v>
      </c>
      <c r="F8" s="63" t="str">
        <f>vlookup($B8,Taxonomy!C:K,9,false)</f>
        <v>In the context of a tap issuance, the total nominal amount of the Notes issued under the current series as a whole (including the amount of the current issuance).</v>
      </c>
      <c r="G8" s="63" t="str">
        <f>vlookup($B8,Taxonomy!C:L,10,false)</f>
        <v>Key Bond Information</v>
      </c>
      <c r="H8" s="62" t="s">
        <v>2005</v>
      </c>
      <c r="I8" s="62" t="s">
        <v>2011</v>
      </c>
      <c r="J8" s="62" t="s">
        <v>2012</v>
      </c>
      <c r="K8" s="62"/>
      <c r="L8" s="63" t="b">
        <v>0</v>
      </c>
      <c r="M8" s="62" t="s">
        <v>2013</v>
      </c>
      <c r="N8" s="62" t="s">
        <v>2014</v>
      </c>
    </row>
    <row r="9">
      <c r="A9" s="61" t="str">
        <f t="array" ref="A9">index(Taxonomy!A:B,match(B9,Taxonomy!C:C,false),1)</f>
        <v>000086</v>
      </c>
      <c r="B9" s="62" t="s">
        <v>504</v>
      </c>
      <c r="C9" s="62" t="b">
        <v>1</v>
      </c>
      <c r="D9" s="63" t="str">
        <f>vlookup($B9,Taxonomy!C:F,4,false)</f>
        <v>Total Fees</v>
      </c>
      <c r="E9" s="63" t="str">
        <f>vlookup($B9,Taxonomy!C:I,7,false)</f>
        <v>percent</v>
      </c>
      <c r="F9" s="63" t="str">
        <f>vlookup($B9,Taxonomy!C:K,9,false)</f>
        <v>The total amount of fees payable by the issuer to the Dealer/Managers on issuance as a percentage of the nominal amount.</v>
      </c>
      <c r="G9" s="63" t="str">
        <f>vlookup($B9,Taxonomy!C:L,10,false)</f>
        <v>Fees / Expenses</v>
      </c>
      <c r="H9" s="62" t="s">
        <v>2015</v>
      </c>
      <c r="I9" s="62" t="s">
        <v>2016</v>
      </c>
      <c r="J9" s="62" t="s">
        <v>2017</v>
      </c>
      <c r="K9" s="62"/>
      <c r="L9" s="63" t="b">
        <v>0</v>
      </c>
      <c r="M9" s="62" t="s">
        <v>2016</v>
      </c>
      <c r="N9" s="62" t="s">
        <v>2018</v>
      </c>
    </row>
    <row r="10">
      <c r="A10" s="61" t="str">
        <f t="array" ref="A10">index(Taxonomy!A:B,match(B10,Taxonomy!C:C,false),1)</f>
        <v>000010</v>
      </c>
      <c r="B10" s="62" t="s">
        <v>2019</v>
      </c>
      <c r="C10" s="62" t="b">
        <v>1</v>
      </c>
      <c r="D10" s="63" t="str">
        <f>vlookup($B10,Taxonomy!C:F,4,false)</f>
        <v>All In Price</v>
      </c>
      <c r="E10" s="63" t="str">
        <f>vlookup($B10,Taxonomy!C:I,7,false)</f>
        <v>percent</v>
      </c>
      <c r="F10" s="63" t="str">
        <f>vlookup($B10,Taxonomy!C:K,9,false)</f>
        <v>The all-in price of the Notes on issue (i.e. the issue price minus the fees of the Dealer/Managers)</v>
      </c>
      <c r="G10" s="63" t="str">
        <f>vlookup($B10,Taxonomy!C:L,10,false)</f>
        <v>Pricing</v>
      </c>
      <c r="H10" s="62" t="s">
        <v>2005</v>
      </c>
      <c r="I10" s="62" t="s">
        <v>2020</v>
      </c>
      <c r="J10" s="62" t="s">
        <v>2021</v>
      </c>
      <c r="K10" s="62"/>
      <c r="L10" s="63" t="b">
        <v>0</v>
      </c>
      <c r="M10" s="62" t="s">
        <v>2022</v>
      </c>
      <c r="N10" s="62" t="s">
        <v>2023</v>
      </c>
    </row>
    <row r="11">
      <c r="A11" s="61" t="str">
        <f t="array" ref="A11">index(Taxonomy!A:B,match(B11,Taxonomy!C:C,false),1)</f>
        <v>000246</v>
      </c>
      <c r="B11" s="62" t="s">
        <v>1303</v>
      </c>
      <c r="C11" s="62" t="b">
        <v>1</v>
      </c>
      <c r="D11" s="63" t="str">
        <f>vlookup($B11,Taxonomy!C:F,4,false)</f>
        <v>Net Proceeds Amount</v>
      </c>
      <c r="E11" s="63" t="str">
        <f>vlookup($B11,Taxonomy!C:I,7,false)</f>
        <v>money/Issuance_Currency</v>
      </c>
      <c r="F11" s="63" t="str">
        <f>vlookup($B11,Taxonomy!C:K,9,false)</f>
        <v>At issuance, the amount actually received by the issuer from investors after the deduction of fees and expenses.</v>
      </c>
      <c r="G11" s="63" t="str">
        <f>vlookup($B11,Taxonomy!C:L,10,false)</f>
        <v>Clearing &amp; Settlement</v>
      </c>
      <c r="H11" s="62" t="s">
        <v>2015</v>
      </c>
      <c r="I11" s="62" t="s">
        <v>2024</v>
      </c>
      <c r="J11" s="62" t="s">
        <v>2025</v>
      </c>
      <c r="K11" s="62"/>
      <c r="L11" s="63" t="b">
        <v>0</v>
      </c>
      <c r="M11" s="62" t="s">
        <v>2026</v>
      </c>
      <c r="N11" s="62" t="s">
        <v>2027</v>
      </c>
    </row>
    <row r="12">
      <c r="A12" s="61" t="str">
        <f t="array" ref="A12">index(Taxonomy!A:B,match(B12,Taxonomy!C:C,false),1)</f>
        <v>000240</v>
      </c>
      <c r="B12" s="62" t="s">
        <v>1275</v>
      </c>
      <c r="C12" s="62" t="b">
        <v>1</v>
      </c>
      <c r="D12" s="63" t="str">
        <f>vlookup($B12,Taxonomy!C:F,4,false)</f>
        <v>Moody’s Instrument Rating Status</v>
      </c>
      <c r="E12" s="63" t="str">
        <f>vlookup($B12,Taxonomy!C:I,7,false)</f>
        <v>select_one</v>
      </c>
      <c r="F12" s="63" t="str">
        <f>vlookup($B12,Taxonomy!C:K,9,false)</f>
        <v>Status of Moody's instrument rating as at the date of the final terms/pricing supplement (i.e. confirmed or expected).</v>
      </c>
      <c r="G12" s="63" t="str">
        <f>vlookup($B12,Taxonomy!C:L,10,false)</f>
        <v>Ratings</v>
      </c>
      <c r="H12" s="62" t="s">
        <v>1985</v>
      </c>
      <c r="I12" s="62" t="s">
        <v>2028</v>
      </c>
      <c r="J12" s="62" t="s">
        <v>2029</v>
      </c>
      <c r="K12" s="63"/>
      <c r="L12" s="63" t="b">
        <v>0</v>
      </c>
      <c r="M12" s="62" t="s">
        <v>2030</v>
      </c>
      <c r="N12" s="62"/>
    </row>
    <row r="13">
      <c r="A13" s="61" t="str">
        <f t="array" ref="A13">index(Taxonomy!A:B,match(B13,Taxonomy!C:C,false),1)</f>
        <v>000323</v>
      </c>
      <c r="B13" s="62" t="s">
        <v>2031</v>
      </c>
      <c r="C13" s="62" t="b">
        <v>1</v>
      </c>
      <c r="D13" s="63" t="str">
        <f>vlookup($B13,Taxonomy!C:F,4,false)</f>
        <v>S&amp;P Instrument Rating Status</v>
      </c>
      <c r="E13" s="63" t="str">
        <f>vlookup($B13,Taxonomy!C:I,7,false)</f>
        <v>select_one</v>
      </c>
      <c r="F13" s="63" t="str">
        <f>vlookup($B13,Taxonomy!C:K,9,false)</f>
        <v>Status of S&amp;P's instrument rating as at the date of the final terms/pricing supplement (i.e. confirmed or expected).</v>
      </c>
      <c r="G13" s="63" t="str">
        <f>vlookup($B13,Taxonomy!C:L,10,false)</f>
        <v>Ratings</v>
      </c>
      <c r="H13" s="62" t="s">
        <v>1985</v>
      </c>
      <c r="I13" s="62" t="s">
        <v>2032</v>
      </c>
      <c r="J13" s="62" t="s">
        <v>2033</v>
      </c>
      <c r="K13" s="63"/>
      <c r="L13" s="63" t="b">
        <v>0</v>
      </c>
      <c r="M13" s="62" t="s">
        <v>2034</v>
      </c>
      <c r="N13" s="63"/>
    </row>
    <row r="14">
      <c r="A14" s="61" t="str">
        <f t="array" ref="A14">index(Taxonomy!A:B,match(B14,Taxonomy!C:C,false),1)</f>
        <v>000097</v>
      </c>
      <c r="B14" s="62" t="s">
        <v>557</v>
      </c>
      <c r="C14" s="62" t="b">
        <v>1</v>
      </c>
      <c r="D14" s="63" t="str">
        <f>vlookup($B14,Taxonomy!C:F,4,false)</f>
        <v>Fitch Instrument Rating Status</v>
      </c>
      <c r="E14" s="63" t="str">
        <f>vlookup($B14,Taxonomy!C:I,7,false)</f>
        <v>select_one</v>
      </c>
      <c r="F14" s="63" t="str">
        <f>vlookup($B14,Taxonomy!C:K,9,false)</f>
        <v>Status of Fitch's instrument rating as at the date of the final terms/pricing supplement (i.e. confirmed or expected).</v>
      </c>
      <c r="G14" s="63" t="str">
        <f>vlookup($B14,Taxonomy!C:L,10,false)</f>
        <v>Ratings</v>
      </c>
      <c r="H14" s="62" t="s">
        <v>1985</v>
      </c>
      <c r="I14" s="62" t="s">
        <v>2035</v>
      </c>
      <c r="J14" s="62" t="s">
        <v>2036</v>
      </c>
      <c r="K14" s="63"/>
      <c r="L14" s="63" t="b">
        <v>0</v>
      </c>
      <c r="M14" s="62" t="s">
        <v>2034</v>
      </c>
      <c r="N14" s="63"/>
    </row>
    <row r="15">
      <c r="A15" s="61" t="str">
        <f t="array" ref="A15">index(Taxonomy!A:B,match(B15,Taxonomy!C:C,false),1)</f>
        <v>000260</v>
      </c>
      <c r="B15" s="62" t="s">
        <v>1372</v>
      </c>
      <c r="C15" s="62" t="b">
        <v>1</v>
      </c>
      <c r="D15" s="63" t="str">
        <f>vlookup($B15,Taxonomy!C:F,4,false)</f>
        <v>Other Rating Agency's Instrument Rating Status</v>
      </c>
      <c r="E15" s="63" t="str">
        <f>vlookup($B15,Taxonomy!C:I,7,false)</f>
        <v>select_one</v>
      </c>
      <c r="F15" s="63" t="str">
        <f>vlookup($B15,Taxonomy!C:K,9,false)</f>
        <v>Status of the custom rating agency's instrument rating (i.e. will it be issued before or after the date of the Final Terms).</v>
      </c>
      <c r="G15" s="63" t="str">
        <f>vlookup($B15,Taxonomy!C:L,10,false)</f>
        <v>Ratings</v>
      </c>
      <c r="H15" s="62" t="s">
        <v>1985</v>
      </c>
      <c r="I15" s="62" t="s">
        <v>2037</v>
      </c>
      <c r="J15" s="62" t="s">
        <v>2038</v>
      </c>
      <c r="K15" s="63"/>
      <c r="L15" s="63" t="b">
        <v>0</v>
      </c>
      <c r="M15" s="62" t="s">
        <v>2034</v>
      </c>
      <c r="N15" s="63"/>
    </row>
    <row r="16">
      <c r="A16" s="63" t="str">
        <f t="array" ref="A16">index(Taxonomy!A:B,match(B16,Taxonomy!C:C,false),1)</f>
        <v>#N/A</v>
      </c>
      <c r="B16" s="63"/>
      <c r="C16" s="63" t="b">
        <v>0</v>
      </c>
      <c r="D16" s="63" t="str">
        <f>vlookup($B16,Taxonomy!C:F,4,false)</f>
        <v>#N/A</v>
      </c>
      <c r="E16" s="63"/>
      <c r="F16" s="63"/>
      <c r="G16" s="63"/>
      <c r="H16" s="63"/>
      <c r="I16" s="63"/>
      <c r="J16" s="63"/>
      <c r="K16" s="63"/>
      <c r="L16" s="63" t="b">
        <v>0</v>
      </c>
      <c r="M16" s="63"/>
      <c r="N16" s="63"/>
    </row>
    <row r="17">
      <c r="A17" s="63" t="str">
        <f t="array" ref="A17">index(Taxonomy!A:B,match(B17,Taxonomy!C:C,false),1)</f>
        <v>#N/A</v>
      </c>
      <c r="B17" s="63"/>
      <c r="C17" s="63" t="b">
        <v>0</v>
      </c>
      <c r="D17" s="63" t="str">
        <f>vlookup($B17,Taxonomy!C:F,4,false)</f>
        <v>#N/A</v>
      </c>
      <c r="E17" s="63"/>
      <c r="F17" s="63"/>
      <c r="G17" s="63"/>
      <c r="H17" s="63"/>
      <c r="I17" s="63"/>
      <c r="J17" s="63"/>
      <c r="K17" s="63"/>
      <c r="L17" s="63" t="b">
        <v>0</v>
      </c>
      <c r="M17" s="63"/>
      <c r="N17" s="63"/>
    </row>
    <row r="18">
      <c r="A18" s="63" t="str">
        <f t="array" ref="A18">index(Taxonomy!A:B,match(B18,Taxonomy!C:C,false),1)</f>
        <v>#N/A</v>
      </c>
      <c r="B18" s="63"/>
      <c r="C18" s="63" t="b">
        <v>0</v>
      </c>
      <c r="D18" s="63" t="str">
        <f>vlookup($B18,Taxonomy!C:F,4,false)</f>
        <v>#N/A</v>
      </c>
      <c r="E18" s="63"/>
      <c r="F18" s="63"/>
      <c r="G18" s="63"/>
      <c r="H18" s="63"/>
      <c r="I18" s="63"/>
      <c r="J18" s="63"/>
      <c r="K18" s="63"/>
      <c r="L18" s="63" t="b">
        <v>0</v>
      </c>
      <c r="M18" s="63"/>
      <c r="N18" s="63"/>
    </row>
    <row r="19">
      <c r="A19" s="63" t="str">
        <f t="array" ref="A19">index(Taxonomy!A:B,match(B19,Taxonomy!C:C,false),1)</f>
        <v>#N/A</v>
      </c>
      <c r="B19" s="63"/>
      <c r="C19" s="63" t="b">
        <v>0</v>
      </c>
      <c r="D19" s="63" t="str">
        <f>vlookup($B19,Taxonomy!C:F,4,false)</f>
        <v>#N/A</v>
      </c>
      <c r="E19" s="63"/>
      <c r="F19" s="63"/>
      <c r="G19" s="63"/>
      <c r="H19" s="63"/>
      <c r="I19" s="63"/>
      <c r="J19" s="63"/>
      <c r="K19" s="63"/>
      <c r="L19" s="63" t="b">
        <v>0</v>
      </c>
      <c r="M19" s="63"/>
      <c r="N19" s="63"/>
    </row>
  </sheetData>
  <dataValidations>
    <dataValidation type="list" allowBlank="1" sqref="H6:H19">
      <formula1>'Data Validation'!$E$1:$E$3</formula1>
    </dataValidation>
    <dataValidation type="list" allowBlank="1" sqref="H3:H5">
      <formula1>'Data Validation'!$E$1:$E$2</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4.88"/>
    <col customWidth="1" min="2" max="2" width="18.0"/>
    <col customWidth="1" hidden="1" min="3" max="3" width="34.88"/>
    <col customWidth="1" min="4" max="4" width="34.25"/>
    <col customWidth="1" hidden="1" min="5" max="5" width="15.63"/>
    <col customWidth="1" hidden="1" min="6" max="6" width="33.75"/>
    <col customWidth="1" min="7" max="7" width="28.88"/>
    <col customWidth="1" min="8" max="8" width="19.13"/>
    <col customWidth="1" min="9" max="9" width="51.25"/>
    <col customWidth="1" min="10" max="10" width="21.63"/>
    <col customWidth="1" hidden="1" min="11" max="11" width="17.38"/>
  </cols>
  <sheetData>
    <row r="1">
      <c r="A1" s="64" t="s">
        <v>31</v>
      </c>
      <c r="B1" s="64" t="s">
        <v>2039</v>
      </c>
      <c r="C1" s="64" t="s">
        <v>2040</v>
      </c>
      <c r="D1" s="64" t="s">
        <v>2041</v>
      </c>
      <c r="E1" s="64" t="s">
        <v>2042</v>
      </c>
      <c r="F1" s="65" t="s">
        <v>2043</v>
      </c>
      <c r="G1" s="65" t="s">
        <v>2044</v>
      </c>
      <c r="H1" s="65" t="s">
        <v>2042</v>
      </c>
      <c r="I1" s="65" t="s">
        <v>41</v>
      </c>
      <c r="J1" s="66" t="s">
        <v>42</v>
      </c>
      <c r="K1" s="67" t="s">
        <v>45</v>
      </c>
      <c r="L1" s="68" t="s">
        <v>2045</v>
      </c>
      <c r="M1" s="68"/>
    </row>
    <row r="2">
      <c r="A2" s="69" t="str">
        <f t="array" ref="A2">index(Taxonomy!A:B,match(C2,Taxonomy!B:B,false),1)</f>
        <v>000022</v>
      </c>
      <c r="B2" s="70" t="str">
        <f>iferror(CONCAT(A2,CONCAT("_",(COUNTIF(C:C,C2))-(match(C2,C2:$C503,1))+1)),(COUNTIF(C:C,C2))-(match(C2,C2:$C$503,1))+1)</f>
        <v>000022_1</v>
      </c>
      <c r="C2" s="68" t="s">
        <v>163</v>
      </c>
      <c r="D2" s="71" t="s">
        <v>163</v>
      </c>
      <c r="E2" s="68" t="str">
        <f>iferror(vlookup(D2,Taxonomy!C:D,2,false),"Tag not present in main library")</f>
        <v>Retained</v>
      </c>
      <c r="F2" s="33" t="s">
        <v>2046</v>
      </c>
      <c r="G2" s="72" t="s">
        <v>2046</v>
      </c>
      <c r="H2" s="72" t="str">
        <f t="shared" ref="H2:H503" si="1">if(F2=G2,"Retained","Amended")</f>
        <v>Retained</v>
      </c>
      <c r="I2" s="72" t="s">
        <v>2047</v>
      </c>
      <c r="J2" s="73" t="str">
        <f>vlookup(C2,Taxonomy!B:L,11,false)</f>
        <v>Pricing</v>
      </c>
      <c r="K2" s="38" t="s">
        <v>2048</v>
      </c>
      <c r="L2" s="70"/>
      <c r="M2" s="70"/>
      <c r="T2" s="74">
        <f>COUNTA(I2:I465)/(COUNTBLANK(I2:I465)+counta(I2:I465))</f>
        <v>0.8728448276</v>
      </c>
    </row>
    <row r="3">
      <c r="A3" s="69" t="str">
        <f t="array" ref="A3">index(Taxonomy!A:B,match(C3,Taxonomy!B:B,false),1)</f>
        <v>000022</v>
      </c>
      <c r="B3" s="70"/>
      <c r="C3" s="68" t="s">
        <v>163</v>
      </c>
      <c r="D3" s="71" t="s">
        <v>163</v>
      </c>
      <c r="E3" s="68" t="str">
        <f>iferror(vlookup(D3,Taxonomy!C:D,2,false),"Tag not present in main library")</f>
        <v>Retained</v>
      </c>
      <c r="F3" s="33" t="s">
        <v>2049</v>
      </c>
      <c r="G3" s="72" t="s">
        <v>2049</v>
      </c>
      <c r="H3" s="72" t="str">
        <f t="shared" si="1"/>
        <v>Retained</v>
      </c>
      <c r="I3" s="72" t="s">
        <v>2050</v>
      </c>
      <c r="J3" s="73" t="str">
        <f>vlookup(C3,Taxonomy!B:L,11,false)</f>
        <v>Pricing</v>
      </c>
      <c r="K3" s="38" t="s">
        <v>2048</v>
      </c>
      <c r="L3" s="70"/>
      <c r="M3" s="70"/>
    </row>
    <row r="4">
      <c r="A4" s="69" t="str">
        <f t="array" ref="A4">index(Taxonomy!A:B,match(C4,Taxonomy!B:B,false),1)</f>
        <v>000022</v>
      </c>
      <c r="B4" s="70"/>
      <c r="C4" s="68" t="s">
        <v>163</v>
      </c>
      <c r="D4" s="71" t="s">
        <v>163</v>
      </c>
      <c r="E4" s="68" t="str">
        <f>iferror(vlookup(D4,Taxonomy!C:D,2,false),"Tag not present in main library")</f>
        <v>Retained</v>
      </c>
      <c r="F4" s="33" t="s">
        <v>2051</v>
      </c>
      <c r="G4" s="72" t="s">
        <v>2051</v>
      </c>
      <c r="H4" s="72" t="str">
        <f t="shared" si="1"/>
        <v>Retained</v>
      </c>
      <c r="I4" s="72" t="s">
        <v>2052</v>
      </c>
      <c r="J4" s="73" t="str">
        <f>vlookup(C4,Taxonomy!B:L,11,false)</f>
        <v>Pricing</v>
      </c>
      <c r="K4" s="38" t="s">
        <v>2048</v>
      </c>
      <c r="L4" s="70"/>
      <c r="M4" s="70"/>
    </row>
    <row r="5">
      <c r="A5" s="69" t="str">
        <f t="array" ref="A5">index(Taxonomy!A:B,match(C5,Taxonomy!B:B,false),1)</f>
        <v>000029</v>
      </c>
      <c r="B5" s="70"/>
      <c r="C5" s="75" t="s">
        <v>195</v>
      </c>
      <c r="D5" s="76" t="str">
        <f>iferror(vlookup(C5,Taxonomy!B:C,2,false),vlookup(C5,Taxonomy!C:C,1,false))</f>
        <v>Benchmark_Regulated_Status</v>
      </c>
      <c r="F5" s="77" t="s">
        <v>2053</v>
      </c>
      <c r="G5" s="77" t="s">
        <v>2053</v>
      </c>
      <c r="H5" s="72" t="str">
        <f t="shared" si="1"/>
        <v>Retained</v>
      </c>
      <c r="I5" s="46"/>
      <c r="J5" s="73" t="str">
        <f>vlookup(C5,Taxonomy!B:L,11,false)</f>
        <v>Legal &amp; Regulatory</v>
      </c>
      <c r="K5" s="38" t="s">
        <v>86</v>
      </c>
    </row>
    <row r="6">
      <c r="A6" s="69" t="str">
        <f t="array" ref="A6">index(Taxonomy!A:B,match(C6,Taxonomy!B:B,false),1)</f>
        <v>000029</v>
      </c>
      <c r="B6" s="70"/>
      <c r="C6" s="75" t="s">
        <v>195</v>
      </c>
      <c r="D6" s="76" t="str">
        <f>iferror(vlookup(C6,Taxonomy!B:C,2,false),vlookup(C6,Taxonomy!C:C,1,false))</f>
        <v>Benchmark_Regulated_Status</v>
      </c>
      <c r="F6" s="77" t="s">
        <v>2054</v>
      </c>
      <c r="G6" s="77" t="s">
        <v>2054</v>
      </c>
      <c r="H6" s="72" t="str">
        <f t="shared" si="1"/>
        <v>Retained</v>
      </c>
      <c r="I6" s="46"/>
      <c r="J6" s="73" t="str">
        <f>vlookup(C6,Taxonomy!B:L,11,false)</f>
        <v>Legal &amp; Regulatory</v>
      </c>
      <c r="K6" s="38" t="s">
        <v>86</v>
      </c>
    </row>
    <row r="7">
      <c r="A7" s="69" t="str">
        <f t="array" ref="A7">index(Taxonomy!A:B,match(C7,Taxonomy!B:B,false),1)</f>
        <v>000029</v>
      </c>
      <c r="B7" s="70"/>
      <c r="C7" s="75" t="s">
        <v>195</v>
      </c>
      <c r="D7" s="76" t="str">
        <f>iferror(vlookup(C7,Taxonomy!B:C,2,false),vlookup(C7,Taxonomy!C:C,1,false))</f>
        <v>Benchmark_Regulated_Status</v>
      </c>
      <c r="F7" s="77" t="s">
        <v>2055</v>
      </c>
      <c r="G7" s="77" t="s">
        <v>2055</v>
      </c>
      <c r="H7" s="72" t="str">
        <f t="shared" si="1"/>
        <v>Retained</v>
      </c>
      <c r="I7" s="46"/>
      <c r="J7" s="73" t="str">
        <f>vlookup(C7,Taxonomy!B:L,11,false)</f>
        <v>Legal &amp; Regulatory</v>
      </c>
      <c r="K7" s="38" t="s">
        <v>86</v>
      </c>
    </row>
    <row r="8">
      <c r="A8" s="69" t="str">
        <f t="array" ref="A8">index(Taxonomy!A:B,match(C8,Taxonomy!B:B,false),1)</f>
        <v>000033</v>
      </c>
      <c r="B8" s="70"/>
      <c r="C8" s="36" t="s">
        <v>214</v>
      </c>
      <c r="D8" s="76" t="str">
        <f>iferror(vlookup(C8,Taxonomy!B:C,2,false),vlookup(C8,Taxonomy!C:C,1,false))</f>
        <v>Calculation_Method</v>
      </c>
      <c r="F8" s="77" t="s">
        <v>2056</v>
      </c>
      <c r="G8" s="77" t="s">
        <v>2056</v>
      </c>
      <c r="H8" s="72" t="str">
        <f t="shared" si="1"/>
        <v>Retained</v>
      </c>
      <c r="I8" s="46"/>
      <c r="J8" s="73" t="str">
        <f>vlookup(C8,Taxonomy!B:L,11,false)</f>
        <v>Interest - Floating</v>
      </c>
      <c r="K8" s="38" t="s">
        <v>86</v>
      </c>
    </row>
    <row r="9">
      <c r="A9" s="69" t="str">
        <f t="array" ref="A9">index(Taxonomy!A:B,match(C9,Taxonomy!B:B,false),1)</f>
        <v>000033</v>
      </c>
      <c r="B9" s="70"/>
      <c r="C9" s="36" t="s">
        <v>214</v>
      </c>
      <c r="D9" s="76" t="str">
        <f>iferror(vlookup(C9,Taxonomy!B:C,2,false),vlookup(C9,Taxonomy!C:C,1,false))</f>
        <v>Calculation_Method</v>
      </c>
      <c r="F9" s="77" t="s">
        <v>2057</v>
      </c>
      <c r="G9" s="77" t="s">
        <v>2057</v>
      </c>
      <c r="H9" s="72" t="str">
        <f t="shared" si="1"/>
        <v>Retained</v>
      </c>
      <c r="I9" s="46"/>
      <c r="J9" s="73" t="str">
        <f>vlookup(C9,Taxonomy!B:L,11,false)</f>
        <v>Interest - Floating</v>
      </c>
      <c r="K9" s="38" t="s">
        <v>86</v>
      </c>
    </row>
    <row r="10">
      <c r="A10" s="69" t="str">
        <f t="array" ref="A10">index(Taxonomy!A:B,match(C10,Taxonomy!B:B,false),1)</f>
        <v>000035</v>
      </c>
      <c r="B10" s="70"/>
      <c r="C10" s="68" t="s">
        <v>223</v>
      </c>
      <c r="D10" s="76" t="str">
        <f>iferror(vlookup(C10,Taxonomy!B:C,2,false),vlookup(C10,Taxonomy!C:C,1,false))</f>
        <v>CFI_Status</v>
      </c>
      <c r="E10" s="68" t="str">
        <f>iferror(vlookup(D10,Taxonomy!C:D,2,false),"Tag not present in main library")</f>
        <v>Changed</v>
      </c>
      <c r="F10" s="33" t="s">
        <v>2058</v>
      </c>
      <c r="G10" s="72" t="s">
        <v>2058</v>
      </c>
      <c r="H10" s="72" t="str">
        <f t="shared" si="1"/>
        <v>Retained</v>
      </c>
      <c r="I10" s="72" t="s">
        <v>2059</v>
      </c>
      <c r="J10" s="73" t="str">
        <f>vlookup(C10,Taxonomy!B:L,11,false)</f>
        <v>Security Identifiers</v>
      </c>
      <c r="K10" s="38" t="s">
        <v>2048</v>
      </c>
      <c r="L10" s="70"/>
      <c r="M10" s="70"/>
    </row>
    <row r="11">
      <c r="A11" s="69" t="str">
        <f t="array" ref="A11">index(Taxonomy!A:B,match(C11,Taxonomy!B:B,false),1)</f>
        <v>000035</v>
      </c>
      <c r="B11" s="70"/>
      <c r="C11" s="68" t="s">
        <v>223</v>
      </c>
      <c r="D11" s="76" t="str">
        <f>iferror(vlookup(C11,Taxonomy!B:C,2,false),vlookup(C11,Taxonomy!C:C,1,false))</f>
        <v>CFI_Status</v>
      </c>
      <c r="E11" s="68" t="str">
        <f>iferror(vlookup(D11,Taxonomy!C:D,2,false),"Tag not present in main library")</f>
        <v>Changed</v>
      </c>
      <c r="F11" s="33" t="s">
        <v>2060</v>
      </c>
      <c r="G11" s="72" t="s">
        <v>2060</v>
      </c>
      <c r="H11" s="72" t="str">
        <f t="shared" si="1"/>
        <v>Retained</v>
      </c>
      <c r="I11" s="72" t="s">
        <v>2061</v>
      </c>
      <c r="J11" s="73" t="str">
        <f>vlookup(C11,Taxonomy!B:L,11,false)</f>
        <v>Security Identifiers</v>
      </c>
      <c r="K11" s="38" t="s">
        <v>2048</v>
      </c>
      <c r="L11" s="70"/>
      <c r="M11" s="70"/>
    </row>
    <row r="12">
      <c r="A12" s="69" t="str">
        <f t="array" ref="A12">index(Taxonomy!A:B,match(C12,Taxonomy!B:B,false),1)</f>
        <v>000035</v>
      </c>
      <c r="B12" s="70"/>
      <c r="C12" s="68" t="s">
        <v>223</v>
      </c>
      <c r="D12" s="76" t="str">
        <f>iferror(vlookup(C12,Taxonomy!B:C,2,false),vlookup(C12,Taxonomy!C:C,1,false))</f>
        <v>CFI_Status</v>
      </c>
      <c r="E12" s="68" t="str">
        <f>iferror(vlookup(D12,Taxonomy!C:D,2,false),"Tag not present in main library")</f>
        <v>Changed</v>
      </c>
      <c r="F12" s="33" t="s">
        <v>2062</v>
      </c>
      <c r="G12" s="72" t="s">
        <v>2062</v>
      </c>
      <c r="H12" s="72" t="str">
        <f t="shared" si="1"/>
        <v>Retained</v>
      </c>
      <c r="I12" s="72" t="s">
        <v>2063</v>
      </c>
      <c r="J12" s="73" t="str">
        <f>vlookup(C12,Taxonomy!B:L,11,false)</f>
        <v>Security Identifiers</v>
      </c>
      <c r="K12" s="38" t="s">
        <v>2048</v>
      </c>
      <c r="L12" s="70"/>
      <c r="M12" s="70"/>
    </row>
    <row r="13">
      <c r="A13" s="69" t="str">
        <f t="array" ref="A13">index(Taxonomy!A:B,match(C13,Taxonomy!B:B,false),1)</f>
        <v>000041</v>
      </c>
      <c r="B13" s="70"/>
      <c r="C13" s="68" t="s">
        <v>255</v>
      </c>
      <c r="D13" s="76" t="str">
        <f>iferror(vlookup(C13,Taxonomy!B:C,2,false),vlookup(C13,Taxonomy!C:C,1,false))</f>
        <v>Clearing_System</v>
      </c>
      <c r="E13" s="68" t="str">
        <f>iferror(vlookup(D13,Taxonomy!C:D,2,false),"Tag not present in main library")</f>
        <v>Retained</v>
      </c>
      <c r="F13" s="33" t="s">
        <v>2064</v>
      </c>
      <c r="G13" s="72" t="s">
        <v>2064</v>
      </c>
      <c r="H13" s="72" t="str">
        <f t="shared" si="1"/>
        <v>Retained</v>
      </c>
      <c r="I13" s="72" t="s">
        <v>2065</v>
      </c>
      <c r="J13" s="73" t="str">
        <f>vlookup(C13,Taxonomy!B:L,11,false)</f>
        <v>Clearing &amp; Settlement</v>
      </c>
      <c r="K13" s="38" t="s">
        <v>2048</v>
      </c>
      <c r="L13" s="70"/>
      <c r="M13" s="70"/>
    </row>
    <row r="14">
      <c r="A14" s="69" t="str">
        <f t="array" ref="A14">index(Taxonomy!A:B,match(C14,Taxonomy!B:B,false),1)</f>
        <v>000041</v>
      </c>
      <c r="B14" s="70"/>
      <c r="C14" s="68" t="s">
        <v>255</v>
      </c>
      <c r="D14" s="76" t="str">
        <f>iferror(vlookup(C14,Taxonomy!B:C,2,false),vlookup(C14,Taxonomy!C:C,1,false))</f>
        <v>Clearing_System</v>
      </c>
      <c r="E14" s="68" t="str">
        <f>iferror(vlookup(D14,Taxonomy!C:D,2,false),"Tag not present in main library")</f>
        <v>Retained</v>
      </c>
      <c r="F14" s="33" t="s">
        <v>2066</v>
      </c>
      <c r="G14" s="72" t="s">
        <v>2066</v>
      </c>
      <c r="H14" s="72" t="str">
        <f t="shared" si="1"/>
        <v>Retained</v>
      </c>
      <c r="I14" s="2" t="s">
        <v>2067</v>
      </c>
      <c r="J14" s="73" t="str">
        <f>vlookup(C14,Taxonomy!B:L,11,false)</f>
        <v>Clearing &amp; Settlement</v>
      </c>
      <c r="K14" s="38" t="s">
        <v>2048</v>
      </c>
      <c r="L14" s="70"/>
      <c r="M14" s="70"/>
    </row>
    <row r="15">
      <c r="A15" s="69" t="str">
        <f t="array" ref="A15">index(Taxonomy!A:B,match(C15,Taxonomy!B:B,false),1)</f>
        <v>000041</v>
      </c>
      <c r="B15" s="70"/>
      <c r="C15" s="68" t="s">
        <v>255</v>
      </c>
      <c r="D15" s="76" t="str">
        <f>iferror(vlookup(C15,Taxonomy!B:C,2,false),vlookup(C15,Taxonomy!C:C,1,false))</f>
        <v>Clearing_System</v>
      </c>
      <c r="E15" s="68" t="str">
        <f>iferror(vlookup(D15,Taxonomy!C:D,2,false),"Tag not present in main library")</f>
        <v>Retained</v>
      </c>
      <c r="F15" s="33" t="s">
        <v>2068</v>
      </c>
      <c r="G15" s="72" t="s">
        <v>2068</v>
      </c>
      <c r="H15" s="72" t="str">
        <f t="shared" si="1"/>
        <v>Retained</v>
      </c>
      <c r="I15" s="2" t="s">
        <v>2069</v>
      </c>
      <c r="J15" s="73" t="str">
        <f>vlookup(C15,Taxonomy!B:L,11,false)</f>
        <v>Clearing &amp; Settlement</v>
      </c>
      <c r="K15" s="38" t="s">
        <v>2048</v>
      </c>
      <c r="L15" s="70"/>
      <c r="M15" s="70"/>
    </row>
    <row r="16">
      <c r="A16" s="69" t="str">
        <f t="array" ref="A16">index(Taxonomy!A:B,match(C16,Taxonomy!B:B,false),1)</f>
        <v>000041</v>
      </c>
      <c r="B16" s="70"/>
      <c r="C16" s="68" t="s">
        <v>255</v>
      </c>
      <c r="D16" s="76" t="str">
        <f>iferror(vlookup(C16,Taxonomy!B:C,2,false),vlookup(C16,Taxonomy!C:C,1,false))</f>
        <v>Clearing_System</v>
      </c>
      <c r="E16" s="68" t="str">
        <f>iferror(vlookup(D16,Taxonomy!C:D,2,false),"Tag not present in main library")</f>
        <v>Retained</v>
      </c>
      <c r="F16" s="33" t="s">
        <v>2070</v>
      </c>
      <c r="G16" s="72" t="s">
        <v>2070</v>
      </c>
      <c r="H16" s="72" t="str">
        <f t="shared" si="1"/>
        <v>Retained</v>
      </c>
      <c r="I16" s="2" t="s">
        <v>2071</v>
      </c>
      <c r="J16" s="73" t="str">
        <f>vlookup(C16,Taxonomy!B:L,11,false)</f>
        <v>Clearing &amp; Settlement</v>
      </c>
      <c r="K16" s="38" t="s">
        <v>2048</v>
      </c>
      <c r="L16" s="70"/>
      <c r="M16" s="70"/>
    </row>
    <row r="17">
      <c r="A17" s="69" t="str">
        <f t="array" ref="A17">index(Taxonomy!A:B,match(C17,Taxonomy!B:B,false),1)</f>
        <v>000041</v>
      </c>
      <c r="B17" s="70"/>
      <c r="C17" s="68" t="s">
        <v>255</v>
      </c>
      <c r="D17" s="76" t="str">
        <f>iferror(vlookup(C17,Taxonomy!B:C,2,false),vlookup(C17,Taxonomy!C:C,1,false))</f>
        <v>Clearing_System</v>
      </c>
      <c r="E17" s="68" t="str">
        <f>iferror(vlookup(D17,Taxonomy!C:D,2,false),"Tag not present in main library")</f>
        <v>Retained</v>
      </c>
      <c r="F17" s="33" t="s">
        <v>2072</v>
      </c>
      <c r="G17" s="72" t="s">
        <v>2072</v>
      </c>
      <c r="H17" s="72" t="str">
        <f t="shared" si="1"/>
        <v>Retained</v>
      </c>
      <c r="I17" s="72" t="s">
        <v>2073</v>
      </c>
      <c r="J17" s="73" t="str">
        <f>vlookup(C17,Taxonomy!B:L,11,false)</f>
        <v>Clearing &amp; Settlement</v>
      </c>
      <c r="K17" s="38" t="s">
        <v>2048</v>
      </c>
      <c r="L17" s="70"/>
      <c r="M17" s="70"/>
    </row>
    <row r="18">
      <c r="A18" s="69" t="str">
        <f t="array" ref="A18">index(Taxonomy!A:B,match(C18,Taxonomy!B:B,false),1)</f>
        <v>000041</v>
      </c>
      <c r="B18" s="70"/>
      <c r="C18" s="68" t="s">
        <v>255</v>
      </c>
      <c r="D18" s="76" t="str">
        <f>iferror(vlookup(C18,Taxonomy!B:C,2,false),vlookup(C18,Taxonomy!C:C,1,false))</f>
        <v>Clearing_System</v>
      </c>
      <c r="E18" s="68" t="str">
        <f>iferror(vlookup(D18,Taxonomy!C:D,2,false),"Tag not present in main library")</f>
        <v>Retained</v>
      </c>
      <c r="F18" s="33" t="s">
        <v>2074</v>
      </c>
      <c r="G18" s="72" t="s">
        <v>2074</v>
      </c>
      <c r="H18" s="72" t="str">
        <f t="shared" si="1"/>
        <v>Retained</v>
      </c>
      <c r="I18" s="2" t="s">
        <v>2075</v>
      </c>
      <c r="J18" s="73" t="str">
        <f>vlookup(C18,Taxonomy!B:L,11,false)</f>
        <v>Clearing &amp; Settlement</v>
      </c>
      <c r="K18" s="38" t="s">
        <v>2048</v>
      </c>
      <c r="L18" s="70"/>
      <c r="M18" s="70"/>
    </row>
    <row r="19">
      <c r="A19" s="69" t="str">
        <f t="array" ref="A19">index(Taxonomy!A:B,match(C19,Taxonomy!B:B,false),1)</f>
        <v>000041</v>
      </c>
      <c r="B19" s="70"/>
      <c r="C19" s="68" t="s">
        <v>255</v>
      </c>
      <c r="D19" s="76" t="str">
        <f>iferror(vlookup(C19,Taxonomy!B:C,2,false),vlookup(C19,Taxonomy!C:C,1,false))</f>
        <v>Clearing_System</v>
      </c>
      <c r="E19" s="68" t="str">
        <f>iferror(vlookup(D19,Taxonomy!C:D,2,false),"Tag not present in main library")</f>
        <v>Retained</v>
      </c>
      <c r="F19" s="33" t="s">
        <v>2076</v>
      </c>
      <c r="G19" s="72" t="s">
        <v>2076</v>
      </c>
      <c r="H19" s="72" t="str">
        <f t="shared" si="1"/>
        <v>Retained</v>
      </c>
      <c r="I19" s="2" t="s">
        <v>2077</v>
      </c>
      <c r="J19" s="73" t="str">
        <f>vlookup(C19,Taxonomy!B:L,11,false)</f>
        <v>Clearing &amp; Settlement</v>
      </c>
      <c r="K19" s="38" t="s">
        <v>2048</v>
      </c>
      <c r="L19" s="70"/>
      <c r="M19" s="70"/>
    </row>
    <row r="20">
      <c r="A20" s="69" t="str">
        <f t="array" ref="A20">index(Taxonomy!A:B,match(C20,Taxonomy!B:B,false),1)</f>
        <v>000041</v>
      </c>
      <c r="B20" s="70"/>
      <c r="C20" s="68" t="s">
        <v>255</v>
      </c>
      <c r="D20" s="76" t="str">
        <f>iferror(vlookup(C20,Taxonomy!B:C,2,false),vlookup(C20,Taxonomy!C:C,1,false))</f>
        <v>Clearing_System</v>
      </c>
      <c r="E20" s="68" t="str">
        <f>iferror(vlookup(D20,Taxonomy!C:D,2,false),"Tag not present in main library")</f>
        <v>Retained</v>
      </c>
      <c r="F20" s="33" t="s">
        <v>2078</v>
      </c>
      <c r="G20" s="72" t="s">
        <v>2078</v>
      </c>
      <c r="H20" s="72" t="str">
        <f t="shared" si="1"/>
        <v>Retained</v>
      </c>
      <c r="I20" s="2" t="s">
        <v>2079</v>
      </c>
      <c r="J20" s="73" t="str">
        <f>vlookup(C20,Taxonomy!B:L,11,false)</f>
        <v>Clearing &amp; Settlement</v>
      </c>
      <c r="K20" s="38" t="s">
        <v>2048</v>
      </c>
      <c r="L20" s="70"/>
      <c r="M20" s="70"/>
    </row>
    <row r="21">
      <c r="A21" s="69" t="str">
        <f t="array" ref="A21">index(Taxonomy!A:B,match(C21,Taxonomy!B:B,false),1)</f>
        <v>000041</v>
      </c>
      <c r="B21" s="70"/>
      <c r="C21" s="68" t="s">
        <v>255</v>
      </c>
      <c r="D21" s="76" t="str">
        <f>iferror(vlookup(C21,Taxonomy!B:C,2,false),vlookup(C21,Taxonomy!C:C,1,false))</f>
        <v>Clearing_System</v>
      </c>
      <c r="E21" s="68" t="str">
        <f>iferror(vlookup(D21,Taxonomy!C:D,2,false),"Tag not present in main library")</f>
        <v>Retained</v>
      </c>
      <c r="F21" s="33" t="s">
        <v>2080</v>
      </c>
      <c r="G21" s="72" t="s">
        <v>2080</v>
      </c>
      <c r="H21" s="72" t="str">
        <f t="shared" si="1"/>
        <v>Retained</v>
      </c>
      <c r="I21" s="2" t="s">
        <v>2081</v>
      </c>
      <c r="J21" s="73" t="str">
        <f>vlookup(C21,Taxonomy!B:L,11,false)</f>
        <v>Clearing &amp; Settlement</v>
      </c>
      <c r="K21" s="38" t="s">
        <v>2048</v>
      </c>
      <c r="L21" s="70"/>
      <c r="M21" s="70"/>
    </row>
    <row r="22">
      <c r="A22" s="69" t="str">
        <f t="array" ref="A22">index(Taxonomy!A:B,match(C22,Taxonomy!B:B,false),1)</f>
        <v>000041</v>
      </c>
      <c r="B22" s="70"/>
      <c r="C22" s="75" t="s">
        <v>255</v>
      </c>
      <c r="D22" s="76" t="str">
        <f>iferror(vlookup(C22,Taxonomy!B:C,2,false),vlookup(C22,Taxonomy!C:C,1,false))</f>
        <v>Clearing_System</v>
      </c>
      <c r="F22" s="78" t="s">
        <v>2082</v>
      </c>
      <c r="G22" s="77" t="s">
        <v>2082</v>
      </c>
      <c r="H22" s="72" t="str">
        <f t="shared" si="1"/>
        <v>Retained</v>
      </c>
      <c r="I22" s="33" t="s">
        <v>2075</v>
      </c>
      <c r="J22" s="73" t="str">
        <f>vlookup(C22,Taxonomy!B:L,11,false)</f>
        <v>Clearing &amp; Settlement</v>
      </c>
      <c r="K22" s="38" t="s">
        <v>86</v>
      </c>
    </row>
    <row r="23">
      <c r="A23" s="69" t="str">
        <f t="array" ref="A23">index(Taxonomy!A:B,match(C23,Taxonomy!B:B,false),1)</f>
        <v>000061</v>
      </c>
      <c r="B23" s="70"/>
      <c r="C23" s="68" t="s">
        <v>338</v>
      </c>
      <c r="D23" s="76" t="str">
        <f>iferror(vlookup(C23,Taxonomy!B:C,2,false),vlookup(C23,Taxonomy!C:C,1,false))</f>
        <v>Coupon_Amount_Calculation</v>
      </c>
      <c r="E23" s="68" t="str">
        <f>iferror(vlookup(D23,Taxonomy!C:D,2,false),"Tag not present in main library")</f>
        <v>Retained</v>
      </c>
      <c r="F23" s="33" t="s">
        <v>2083</v>
      </c>
      <c r="G23" s="72" t="s">
        <v>2083</v>
      </c>
      <c r="H23" s="72" t="str">
        <f t="shared" si="1"/>
        <v>Retained</v>
      </c>
      <c r="I23" s="72" t="s">
        <v>2084</v>
      </c>
      <c r="J23" s="73" t="str">
        <f>vlookup(C23,Taxonomy!B:L,11,false)</f>
        <v>Interest - Fixed</v>
      </c>
      <c r="K23" s="38" t="s">
        <v>2048</v>
      </c>
      <c r="L23" s="70"/>
      <c r="M23" s="70"/>
    </row>
    <row r="24">
      <c r="A24" s="69" t="str">
        <f t="array" ref="A24">index(Taxonomy!A:B,match(C24,Taxonomy!B:B,false),1)</f>
        <v>000061</v>
      </c>
      <c r="B24" s="70"/>
      <c r="C24" s="68" t="s">
        <v>338</v>
      </c>
      <c r="D24" s="76" t="str">
        <f>iferror(vlookup(C24,Taxonomy!B:C,2,false),vlookup(C24,Taxonomy!C:C,1,false))</f>
        <v>Coupon_Amount_Calculation</v>
      </c>
      <c r="E24" s="68" t="str">
        <f>iferror(vlookup(D24,Taxonomy!C:D,2,false),"Tag not present in main library")</f>
        <v>Retained</v>
      </c>
      <c r="F24" s="33" t="s">
        <v>2085</v>
      </c>
      <c r="G24" s="72" t="s">
        <v>2085</v>
      </c>
      <c r="H24" s="72" t="str">
        <f t="shared" si="1"/>
        <v>Retained</v>
      </c>
      <c r="I24" s="72" t="s">
        <v>2086</v>
      </c>
      <c r="J24" s="73" t="str">
        <f>vlookup(C24,Taxonomy!B:L,11,false)</f>
        <v>Interest - Fixed</v>
      </c>
      <c r="K24" s="38" t="s">
        <v>2048</v>
      </c>
      <c r="L24" s="70"/>
      <c r="M24" s="70"/>
    </row>
    <row r="25">
      <c r="A25" s="69" t="str">
        <f t="array" ref="A25">index(Taxonomy!A:B,match(C25,Taxonomy!B:B,false),1)</f>
        <v>000065</v>
      </c>
      <c r="B25" s="70"/>
      <c r="C25" s="68" t="s">
        <v>360</v>
      </c>
      <c r="D25" s="76" t="str">
        <f>iferror(vlookup(C25,Taxonomy!B:C,2,false),vlookup(C25,Taxonomy!C:C,1,false))</f>
        <v>Current_Issue_Tranche_Consolidation</v>
      </c>
      <c r="E25" s="68" t="str">
        <f>iferror(vlookup(D25,Taxonomy!C:D,2,false),"Tag not present in main library")</f>
        <v>Changed</v>
      </c>
      <c r="F25" s="33" t="s">
        <v>2087</v>
      </c>
      <c r="G25" s="72" t="s">
        <v>2087</v>
      </c>
      <c r="H25" s="72" t="str">
        <f t="shared" si="1"/>
        <v>Retained</v>
      </c>
      <c r="I25" s="72" t="s">
        <v>2088</v>
      </c>
      <c r="J25" s="73" t="str">
        <f>vlookup(C25,Taxonomy!B:L,11,false)</f>
        <v>Fungibility</v>
      </c>
      <c r="K25" s="38" t="s">
        <v>2048</v>
      </c>
      <c r="L25" s="70"/>
      <c r="M25" s="70"/>
    </row>
    <row r="26">
      <c r="A26" s="69" t="str">
        <f t="array" ref="A26">index(Taxonomy!A:B,match(C26,Taxonomy!B:B,false),1)</f>
        <v>000065</v>
      </c>
      <c r="B26" s="70"/>
      <c r="C26" s="68" t="s">
        <v>360</v>
      </c>
      <c r="D26" s="76" t="str">
        <f>iferror(vlookup(C26,Taxonomy!B:C,2,false),vlookup(C26,Taxonomy!C:C,1,false))</f>
        <v>Current_Issue_Tranche_Consolidation</v>
      </c>
      <c r="E26" s="68" t="str">
        <f>iferror(vlookup(D26,Taxonomy!C:D,2,false),"Tag not present in main library")</f>
        <v>Changed</v>
      </c>
      <c r="F26" s="33" t="s">
        <v>2089</v>
      </c>
      <c r="G26" s="72" t="s">
        <v>2089</v>
      </c>
      <c r="H26" s="72" t="str">
        <f t="shared" si="1"/>
        <v>Retained</v>
      </c>
      <c r="I26" s="72" t="s">
        <v>2090</v>
      </c>
      <c r="J26" s="73" t="str">
        <f>vlookup(C26,Taxonomy!B:L,11,false)</f>
        <v>Fungibility</v>
      </c>
      <c r="K26" s="38" t="s">
        <v>2048</v>
      </c>
      <c r="L26" s="70"/>
      <c r="M26" s="70"/>
    </row>
    <row r="27">
      <c r="A27" s="69" t="str">
        <f t="array" ref="A27">index(Taxonomy!A:B,match(C27,Taxonomy!B:B,false),1)</f>
        <v>000065</v>
      </c>
      <c r="B27" s="70"/>
      <c r="C27" s="68" t="s">
        <v>360</v>
      </c>
      <c r="D27" s="76" t="str">
        <f>iferror(vlookup(C27,Taxonomy!B:C,2,false),vlookup(C27,Taxonomy!C:C,1,false))</f>
        <v>Current_Issue_Tranche_Consolidation</v>
      </c>
      <c r="E27" s="68" t="str">
        <f>iferror(vlookup(D27,Taxonomy!C:D,2,false),"Tag not present in main library")</f>
        <v>Changed</v>
      </c>
      <c r="F27" s="33" t="s">
        <v>2091</v>
      </c>
      <c r="G27" s="72" t="s">
        <v>2091</v>
      </c>
      <c r="H27" s="72" t="str">
        <f t="shared" si="1"/>
        <v>Retained</v>
      </c>
      <c r="I27" s="72" t="s">
        <v>2092</v>
      </c>
      <c r="J27" s="73" t="str">
        <f>vlookup(C27,Taxonomy!B:L,11,false)</f>
        <v>Fungibility</v>
      </c>
      <c r="K27" s="38" t="s">
        <v>2048</v>
      </c>
      <c r="L27" s="70"/>
      <c r="M27" s="70"/>
    </row>
    <row r="28">
      <c r="A28" s="69" t="str">
        <f t="array" ref="A28">index(Taxonomy!A:B,match(C28,Taxonomy!B:B,false),1)</f>
        <v>000073</v>
      </c>
      <c r="B28" s="70"/>
      <c r="C28" s="68" t="s">
        <v>423</v>
      </c>
      <c r="D28" s="71" t="str">
        <f>iferror(vlookup(C28,Taxonomy!B:C,2,false),vlookup(C28,Taxonomy!C:C,1,false))</f>
        <v>Delivery</v>
      </c>
      <c r="E28" s="68" t="str">
        <f>iferror(vlookup(D28,Taxonomy!C:D,2,false),"Tag not present in main library")</f>
        <v>Retained</v>
      </c>
      <c r="F28" s="33" t="s">
        <v>2093</v>
      </c>
      <c r="G28" s="72" t="s">
        <v>2093</v>
      </c>
      <c r="H28" s="72" t="str">
        <f t="shared" si="1"/>
        <v>Retained</v>
      </c>
      <c r="I28" s="72" t="s">
        <v>2094</v>
      </c>
      <c r="J28" s="73" t="str">
        <f>vlookup(C28,Taxonomy!B:L,11,false)</f>
        <v>Clearing &amp; Settlement</v>
      </c>
      <c r="K28" s="38" t="s">
        <v>2048</v>
      </c>
      <c r="L28" s="70"/>
      <c r="M28" s="70"/>
    </row>
    <row r="29">
      <c r="A29" s="69" t="str">
        <f t="array" ref="A29">index(Taxonomy!A:B,match(C29,Taxonomy!B:B,false),1)</f>
        <v>000073</v>
      </c>
      <c r="B29" s="70"/>
      <c r="C29" s="68" t="s">
        <v>423</v>
      </c>
      <c r="D29" s="71" t="str">
        <f>iferror(vlookup(C29,Taxonomy!B:C,2,false),vlookup(C29,Taxonomy!C:C,1,false))</f>
        <v>Delivery</v>
      </c>
      <c r="E29" s="68" t="str">
        <f>iferror(vlookup(D29,Taxonomy!C:D,2,false),"Tag not present in main library")</f>
        <v>Retained</v>
      </c>
      <c r="F29" s="33" t="s">
        <v>2095</v>
      </c>
      <c r="G29" s="72" t="s">
        <v>2095</v>
      </c>
      <c r="H29" s="72" t="str">
        <f t="shared" si="1"/>
        <v>Retained</v>
      </c>
      <c r="I29" s="72" t="s">
        <v>2096</v>
      </c>
      <c r="J29" s="73" t="str">
        <f>vlookup(C29,Taxonomy!B:L,11,false)</f>
        <v>Clearing &amp; Settlement</v>
      </c>
      <c r="K29" s="38" t="s">
        <v>2048</v>
      </c>
      <c r="L29" s="70"/>
      <c r="M29" s="70"/>
    </row>
    <row r="30">
      <c r="A30" s="69" t="str">
        <f t="array" ref="A30">index(Taxonomy!A:B,match(C30,Taxonomy!B:B,false),1)</f>
        <v>000078</v>
      </c>
      <c r="B30" s="70"/>
      <c r="C30" s="75" t="s">
        <v>459</v>
      </c>
      <c r="D30" s="71" t="str">
        <f>iferror(vlookup(C30,Taxonomy!B:C,2,false),vlookup(C30,Taxonomy!C:C,1,false))</f>
        <v>Early_Insolvent_Redemption_Amount</v>
      </c>
      <c r="F30" s="77" t="s">
        <v>2097</v>
      </c>
      <c r="G30" s="77" t="s">
        <v>2097</v>
      </c>
      <c r="H30" s="72" t="str">
        <f t="shared" si="1"/>
        <v>Retained</v>
      </c>
      <c r="I30" s="46"/>
      <c r="J30" s="73" t="str">
        <f>vlookup(C30,Taxonomy!B:L,11,false)</f>
        <v>Redemption</v>
      </c>
      <c r="K30" s="38" t="s">
        <v>86</v>
      </c>
    </row>
    <row r="31">
      <c r="A31" s="69" t="str">
        <f t="array" ref="A31">index(Taxonomy!A:B,match(C31,Taxonomy!B:B,false),1)</f>
        <v>000085</v>
      </c>
      <c r="B31" s="70"/>
      <c r="C31" s="68" t="s">
        <v>498</v>
      </c>
      <c r="D31" s="71" t="str">
        <f>iferror(vlookup(C31,Taxonomy!B:C,2,false),vlookup(C31,Taxonomy!C:C,1,false))</f>
        <v>Fees_Structure</v>
      </c>
      <c r="E31" s="68" t="str">
        <f>iferror(vlookup(D31,Taxonomy!C:D,2,false),"Tag not present in main library")</f>
        <v>Changed</v>
      </c>
      <c r="F31" s="33" t="s">
        <v>2098</v>
      </c>
      <c r="G31" s="72" t="s">
        <v>2098</v>
      </c>
      <c r="H31" s="72" t="str">
        <f t="shared" si="1"/>
        <v>Retained</v>
      </c>
      <c r="I31" s="72" t="s">
        <v>2099</v>
      </c>
      <c r="J31" s="73" t="str">
        <f>vlookup(C31,Taxonomy!B:L,11,false)</f>
        <v>Fees / Expenses</v>
      </c>
      <c r="K31" s="38" t="s">
        <v>2048</v>
      </c>
      <c r="L31" s="70"/>
      <c r="M31" s="70"/>
    </row>
    <row r="32">
      <c r="A32" s="69" t="str">
        <f t="array" ref="A32">index(Taxonomy!A:B,match(C32,Taxonomy!B:B,false),1)</f>
        <v>000085</v>
      </c>
      <c r="B32" s="70"/>
      <c r="C32" s="68" t="s">
        <v>498</v>
      </c>
      <c r="D32" s="71" t="str">
        <f>iferror(vlookup(C32,Taxonomy!B:C,2,false),vlookup(C32,Taxonomy!C:C,1,false))</f>
        <v>Fees_Structure</v>
      </c>
      <c r="E32" s="68" t="str">
        <f>iferror(vlookup(D32,Taxonomy!C:D,2,false),"Tag not present in main library")</f>
        <v>Changed</v>
      </c>
      <c r="F32" s="33" t="s">
        <v>2100</v>
      </c>
      <c r="G32" s="72" t="s">
        <v>2100</v>
      </c>
      <c r="H32" s="72" t="str">
        <f t="shared" si="1"/>
        <v>Retained</v>
      </c>
      <c r="I32" s="72" t="s">
        <v>2101</v>
      </c>
      <c r="J32" s="73" t="str">
        <f>vlookup(C32,Taxonomy!B:L,11,false)</f>
        <v>Fees / Expenses</v>
      </c>
      <c r="K32" s="38" t="s">
        <v>2048</v>
      </c>
      <c r="L32" s="70"/>
      <c r="M32" s="70"/>
    </row>
    <row r="33">
      <c r="A33" s="69" t="str">
        <f t="array" ref="A33">index(Taxonomy!A:B,match(C33,Taxonomy!B:B,false),1)</f>
        <v>000085</v>
      </c>
      <c r="B33" s="70"/>
      <c r="C33" s="68" t="s">
        <v>498</v>
      </c>
      <c r="D33" s="71" t="str">
        <f>iferror(vlookup(C33,Taxonomy!B:C,2,false),vlookup(C33,Taxonomy!C:C,1,false))</f>
        <v>Fees_Structure</v>
      </c>
      <c r="E33" s="68" t="str">
        <f>iferror(vlookup(D33,Taxonomy!C:D,2,false),"Tag not present in main library")</f>
        <v>Changed</v>
      </c>
      <c r="F33" s="33" t="s">
        <v>2102</v>
      </c>
      <c r="G33" s="72" t="s">
        <v>2102</v>
      </c>
      <c r="H33" s="72" t="str">
        <f t="shared" si="1"/>
        <v>Retained</v>
      </c>
      <c r="I33" s="72" t="s">
        <v>2103</v>
      </c>
      <c r="J33" s="73" t="str">
        <f>vlookup(C33,Taxonomy!B:L,11,false)</f>
        <v>Fees / Expenses</v>
      </c>
      <c r="K33" s="38" t="s">
        <v>2048</v>
      </c>
      <c r="L33" s="70"/>
      <c r="M33" s="70"/>
    </row>
    <row r="34">
      <c r="A34" s="69" t="str">
        <f t="array" ref="A34">index(Taxonomy!A:B,match(C34,Taxonomy!B:B,false),1)</f>
        <v>000088</v>
      </c>
      <c r="B34" s="70"/>
      <c r="C34" s="68" t="s">
        <v>514</v>
      </c>
      <c r="D34" s="71" t="str">
        <f>iferror(vlookup(C34,Taxonomy!B:C,2,false),vlookup(C34,Taxonomy!C:C,1,false))</f>
        <v>Final_Redemption_Amount</v>
      </c>
      <c r="E34" s="68" t="str">
        <f>iferror(vlookup(D34,Taxonomy!C:D,2,false),"Tag not present in main library")</f>
        <v>Retained</v>
      </c>
      <c r="F34" s="33" t="s">
        <v>2104</v>
      </c>
      <c r="G34" s="72" t="s">
        <v>2104</v>
      </c>
      <c r="H34" s="72" t="str">
        <f t="shared" si="1"/>
        <v>Retained</v>
      </c>
      <c r="I34" s="72" t="s">
        <v>2105</v>
      </c>
      <c r="J34" s="73" t="str">
        <f>vlookup(C34,Taxonomy!B:L,11,false)</f>
        <v>Redemption</v>
      </c>
      <c r="K34" s="38" t="s">
        <v>2048</v>
      </c>
      <c r="L34" s="70"/>
      <c r="M34" s="70"/>
    </row>
    <row r="35">
      <c r="A35" s="69" t="str">
        <f t="array" ref="A35">index(Taxonomy!A:B,match(C35,Taxonomy!B:B,false),1)</f>
        <v>000088</v>
      </c>
      <c r="B35" s="70"/>
      <c r="C35" s="68" t="s">
        <v>514</v>
      </c>
      <c r="D35" s="71" t="str">
        <f>iferror(vlookup(C35,Taxonomy!B:C,2,false),vlookup(C35,Taxonomy!C:C,1,false))</f>
        <v>Final_Redemption_Amount</v>
      </c>
      <c r="E35" s="68" t="str">
        <f>iferror(vlookup(D35,Taxonomy!C:D,2,false),"Tag not present in main library")</f>
        <v>Retained</v>
      </c>
      <c r="F35" s="33" t="s">
        <v>2106</v>
      </c>
      <c r="G35" s="72" t="s">
        <v>2106</v>
      </c>
      <c r="H35" s="72" t="str">
        <f t="shared" si="1"/>
        <v>Retained</v>
      </c>
      <c r="I35" s="72" t="s">
        <v>2107</v>
      </c>
      <c r="J35" s="73" t="str">
        <f>vlookup(C35,Taxonomy!B:L,11,false)</f>
        <v>Redemption</v>
      </c>
      <c r="K35" s="38" t="s">
        <v>2048</v>
      </c>
      <c r="L35" s="70"/>
      <c r="M35" s="70"/>
    </row>
    <row r="36">
      <c r="A36" s="69" t="str">
        <f t="array" ref="A36">index(Taxonomy!A:B,match(C36,Taxonomy!B:B,false),1)</f>
        <v>000088</v>
      </c>
      <c r="B36" s="70"/>
      <c r="C36" s="68" t="s">
        <v>514</v>
      </c>
      <c r="D36" s="71" t="str">
        <f>iferror(vlookup(C36,Taxonomy!B:C,2,false),vlookup(C36,Taxonomy!C:C,1,false))</f>
        <v>Final_Redemption_Amount</v>
      </c>
      <c r="E36" s="68" t="str">
        <f>iferror(vlookup(D36,Taxonomy!C:D,2,false),"Tag not present in main library")</f>
        <v>Retained</v>
      </c>
      <c r="F36" s="33" t="s">
        <v>2108</v>
      </c>
      <c r="G36" s="72" t="s">
        <v>2108</v>
      </c>
      <c r="H36" s="72" t="str">
        <f t="shared" si="1"/>
        <v>Retained</v>
      </c>
      <c r="I36" s="72" t="s">
        <v>2109</v>
      </c>
      <c r="J36" s="73" t="str">
        <f>vlookup(C36,Taxonomy!B:L,11,false)</f>
        <v>Redemption</v>
      </c>
      <c r="K36" s="38" t="s">
        <v>2048</v>
      </c>
      <c r="L36" s="70"/>
      <c r="M36" s="70"/>
    </row>
    <row r="37">
      <c r="A37" s="69" t="str">
        <f t="array" ref="A37">index(Taxonomy!A:B,match(C37,Taxonomy!B:B,false),1)</f>
        <v>000094</v>
      </c>
      <c r="B37" s="70"/>
      <c r="C37" s="68" t="s">
        <v>540</v>
      </c>
      <c r="D37" s="71" t="str">
        <f>iferror(vlookup(C37,Taxonomy!B:C,2,false),vlookup(C37,Taxonomy!C:C,1,false))</f>
        <v>FISN_Status</v>
      </c>
      <c r="E37" s="68" t="str">
        <f>iferror(vlookup(D37,Taxonomy!C:D,2,false),"Tag not present in main library")</f>
        <v>Changed</v>
      </c>
      <c r="F37" s="33" t="s">
        <v>2058</v>
      </c>
      <c r="G37" s="72" t="s">
        <v>2058</v>
      </c>
      <c r="H37" s="72" t="str">
        <f t="shared" si="1"/>
        <v>Retained</v>
      </c>
      <c r="I37" s="72" t="s">
        <v>2110</v>
      </c>
      <c r="J37" s="73" t="str">
        <f>vlookup(C37,Taxonomy!B:L,11,false)</f>
        <v>Security Identifiers</v>
      </c>
      <c r="K37" s="38" t="s">
        <v>2048</v>
      </c>
      <c r="L37" s="70"/>
      <c r="M37" s="70"/>
    </row>
    <row r="38">
      <c r="A38" s="69" t="str">
        <f t="array" ref="A38">index(Taxonomy!A:B,match(C38,Taxonomy!B:B,false),1)</f>
        <v>000094</v>
      </c>
      <c r="B38" s="70"/>
      <c r="C38" s="68" t="s">
        <v>540</v>
      </c>
      <c r="D38" s="71" t="str">
        <f>iferror(vlookup(C38,Taxonomy!B:C,2,false),vlookup(C38,Taxonomy!C:C,1,false))</f>
        <v>FISN_Status</v>
      </c>
      <c r="E38" s="68" t="str">
        <f>iferror(vlookup(D38,Taxonomy!C:D,2,false),"Tag not present in main library")</f>
        <v>Changed</v>
      </c>
      <c r="F38" s="33" t="s">
        <v>2060</v>
      </c>
      <c r="G38" s="72" t="s">
        <v>2060</v>
      </c>
      <c r="H38" s="72" t="str">
        <f t="shared" si="1"/>
        <v>Retained</v>
      </c>
      <c r="I38" s="72" t="s">
        <v>2111</v>
      </c>
      <c r="J38" s="73" t="str">
        <f>vlookup(C38,Taxonomy!B:L,11,false)</f>
        <v>Security Identifiers</v>
      </c>
      <c r="K38" s="38" t="s">
        <v>2048</v>
      </c>
      <c r="L38" s="70"/>
      <c r="M38" s="70"/>
    </row>
    <row r="39">
      <c r="A39" s="69" t="str">
        <f t="array" ref="A39">index(Taxonomy!A:B,match(C39,Taxonomy!B:B,false),1)</f>
        <v>000094</v>
      </c>
      <c r="B39" s="70"/>
      <c r="C39" s="68" t="s">
        <v>540</v>
      </c>
      <c r="D39" s="71" t="str">
        <f>iferror(vlookup(C39,Taxonomy!B:C,2,false),vlookup(C39,Taxonomy!C:C,1,false))</f>
        <v>FISN_Status</v>
      </c>
      <c r="E39" s="68" t="str">
        <f>iferror(vlookup(D39,Taxonomy!C:D,2,false),"Tag not present in main library")</f>
        <v>Changed</v>
      </c>
      <c r="F39" s="33" t="s">
        <v>2062</v>
      </c>
      <c r="G39" s="72" t="s">
        <v>2062</v>
      </c>
      <c r="H39" s="72" t="str">
        <f t="shared" si="1"/>
        <v>Retained</v>
      </c>
      <c r="I39" s="72" t="s">
        <v>2112</v>
      </c>
      <c r="J39" s="73" t="str">
        <f>vlookup(C39,Taxonomy!B:L,11,false)</f>
        <v>Security Identifiers</v>
      </c>
      <c r="K39" s="38" t="s">
        <v>2048</v>
      </c>
      <c r="L39" s="70"/>
      <c r="M39" s="70"/>
    </row>
    <row r="40">
      <c r="A40" s="69" t="str">
        <f t="array" ref="A40">index(Taxonomy!A:B,match(C40,Taxonomy!B:B,false),1)</f>
        <v>000095</v>
      </c>
      <c r="B40" s="70"/>
      <c r="C40" s="68" t="s">
        <v>545</v>
      </c>
      <c r="D40" s="71" t="str">
        <f>iferror(vlookup(C40,Taxonomy!B:C,2,false),vlookup(C40,Taxonomy!C:C,1,false))</f>
        <v>Fitch_Instrument_Rating</v>
      </c>
      <c r="E40" s="68" t="str">
        <f>iferror(vlookup(D40,Taxonomy!C:D,2,false),"Tag not present in main library")</f>
        <v>Changed</v>
      </c>
      <c r="F40" s="33" t="s">
        <v>2113</v>
      </c>
      <c r="G40" s="72" t="s">
        <v>2113</v>
      </c>
      <c r="H40" s="72" t="str">
        <f t="shared" si="1"/>
        <v>Retained</v>
      </c>
      <c r="I40" s="2" t="s">
        <v>2114</v>
      </c>
      <c r="J40" s="73" t="str">
        <f>vlookup(C40,Taxonomy!B:L,11,false)</f>
        <v>Ratings</v>
      </c>
      <c r="K40" s="38" t="s">
        <v>2048</v>
      </c>
      <c r="L40" s="70"/>
      <c r="M40" s="70"/>
    </row>
    <row r="41">
      <c r="A41" s="69" t="str">
        <f t="array" ref="A41">index(Taxonomy!A:B,match(C41,Taxonomy!B:B,false),1)</f>
        <v>000095</v>
      </c>
      <c r="B41" s="70"/>
      <c r="C41" s="68" t="s">
        <v>545</v>
      </c>
      <c r="D41" s="71" t="str">
        <f>iferror(vlookup(C41,Taxonomy!B:C,2,false),vlookup(C41,Taxonomy!C:C,1,false))</f>
        <v>Fitch_Instrument_Rating</v>
      </c>
      <c r="E41" s="68" t="str">
        <f>iferror(vlookup(D41,Taxonomy!C:D,2,false),"Tag not present in main library")</f>
        <v>Changed</v>
      </c>
      <c r="F41" s="33" t="s">
        <v>2115</v>
      </c>
      <c r="G41" s="72" t="s">
        <v>2115</v>
      </c>
      <c r="H41" s="72" t="str">
        <f t="shared" si="1"/>
        <v>Retained</v>
      </c>
      <c r="I41" s="2" t="s">
        <v>2116</v>
      </c>
      <c r="J41" s="73" t="str">
        <f>vlookup(C41,Taxonomy!B:L,11,false)</f>
        <v>Ratings</v>
      </c>
      <c r="K41" s="38" t="s">
        <v>2048</v>
      </c>
      <c r="L41" s="70"/>
      <c r="M41" s="70"/>
    </row>
    <row r="42">
      <c r="A42" s="69" t="str">
        <f t="array" ref="A42">index(Taxonomy!A:B,match(C42,Taxonomy!B:B,false),1)</f>
        <v>000095</v>
      </c>
      <c r="B42" s="70"/>
      <c r="C42" s="68" t="s">
        <v>545</v>
      </c>
      <c r="D42" s="71" t="str">
        <f>iferror(vlookup(C42,Taxonomy!B:C,2,false),vlookup(C42,Taxonomy!C:C,1,false))</f>
        <v>Fitch_Instrument_Rating</v>
      </c>
      <c r="E42" s="68" t="str">
        <f>iferror(vlookup(D42,Taxonomy!C:D,2,false),"Tag not present in main library")</f>
        <v>Changed</v>
      </c>
      <c r="F42" s="33" t="s">
        <v>2117</v>
      </c>
      <c r="G42" s="72" t="s">
        <v>2117</v>
      </c>
      <c r="H42" s="72" t="str">
        <f t="shared" si="1"/>
        <v>Retained</v>
      </c>
      <c r="I42" s="2" t="s">
        <v>2118</v>
      </c>
      <c r="J42" s="73" t="str">
        <f>vlookup(C42,Taxonomy!B:L,11,false)</f>
        <v>Ratings</v>
      </c>
      <c r="K42" s="38" t="s">
        <v>2048</v>
      </c>
      <c r="L42" s="70"/>
      <c r="M42" s="70"/>
    </row>
    <row r="43">
      <c r="A43" s="69" t="str">
        <f t="array" ref="A43">index(Taxonomy!A:B,match(C43,Taxonomy!B:B,false),1)</f>
        <v>000095</v>
      </c>
      <c r="B43" s="70"/>
      <c r="C43" s="68" t="s">
        <v>545</v>
      </c>
      <c r="D43" s="71" t="str">
        <f>iferror(vlookup(C43,Taxonomy!B:C,2,false),vlookup(C43,Taxonomy!C:C,1,false))</f>
        <v>Fitch_Instrument_Rating</v>
      </c>
      <c r="E43" s="68" t="str">
        <f>iferror(vlookup(D43,Taxonomy!C:D,2,false),"Tag not present in main library")</f>
        <v>Changed</v>
      </c>
      <c r="F43" s="33" t="s">
        <v>2119</v>
      </c>
      <c r="G43" s="72" t="s">
        <v>2119</v>
      </c>
      <c r="H43" s="72" t="str">
        <f t="shared" si="1"/>
        <v>Retained</v>
      </c>
      <c r="I43" s="2" t="s">
        <v>2120</v>
      </c>
      <c r="J43" s="73" t="str">
        <f>vlookup(C43,Taxonomy!B:L,11,false)</f>
        <v>Ratings</v>
      </c>
      <c r="K43" s="38" t="s">
        <v>2048</v>
      </c>
      <c r="L43" s="70"/>
      <c r="M43" s="70"/>
    </row>
    <row r="44">
      <c r="A44" s="69" t="str">
        <f t="array" ref="A44">index(Taxonomy!A:B,match(C44,Taxonomy!B:B,false),1)</f>
        <v>000095</v>
      </c>
      <c r="B44" s="70"/>
      <c r="C44" s="68" t="s">
        <v>545</v>
      </c>
      <c r="D44" s="71" t="str">
        <f>iferror(vlookup(C44,Taxonomy!B:C,2,false),vlookup(C44,Taxonomy!C:C,1,false))</f>
        <v>Fitch_Instrument_Rating</v>
      </c>
      <c r="E44" s="68" t="str">
        <f>iferror(vlookup(D44,Taxonomy!C:D,2,false),"Tag not present in main library")</f>
        <v>Changed</v>
      </c>
      <c r="F44" s="33" t="s">
        <v>2121</v>
      </c>
      <c r="G44" s="72" t="s">
        <v>2121</v>
      </c>
      <c r="H44" s="72" t="str">
        <f t="shared" si="1"/>
        <v>Retained</v>
      </c>
      <c r="I44" s="2" t="s">
        <v>2122</v>
      </c>
      <c r="J44" s="73" t="str">
        <f>vlookup(C44,Taxonomy!B:L,11,false)</f>
        <v>Ratings</v>
      </c>
      <c r="K44" s="38" t="s">
        <v>2048</v>
      </c>
      <c r="L44" s="70"/>
      <c r="M44" s="70"/>
    </row>
    <row r="45">
      <c r="A45" s="69" t="str">
        <f t="array" ref="A45">index(Taxonomy!A:B,match(C45,Taxonomy!B:B,false),1)</f>
        <v>000095</v>
      </c>
      <c r="B45" s="70"/>
      <c r="C45" s="68" t="s">
        <v>545</v>
      </c>
      <c r="D45" s="71" t="str">
        <f>iferror(vlookup(C45,Taxonomy!B:C,2,false),vlookup(C45,Taxonomy!C:C,1,false))</f>
        <v>Fitch_Instrument_Rating</v>
      </c>
      <c r="E45" s="68" t="str">
        <f>iferror(vlookup(D45,Taxonomy!C:D,2,false),"Tag not present in main library")</f>
        <v>Changed</v>
      </c>
      <c r="F45" s="33" t="s">
        <v>2123</v>
      </c>
      <c r="G45" s="72" t="s">
        <v>2123</v>
      </c>
      <c r="H45" s="72" t="str">
        <f t="shared" si="1"/>
        <v>Retained</v>
      </c>
      <c r="I45" s="2" t="s">
        <v>2124</v>
      </c>
      <c r="J45" s="73" t="str">
        <f>vlookup(C45,Taxonomy!B:L,11,false)</f>
        <v>Ratings</v>
      </c>
      <c r="K45" s="38" t="s">
        <v>2048</v>
      </c>
      <c r="L45" s="70"/>
      <c r="M45" s="70"/>
    </row>
    <row r="46">
      <c r="A46" s="69" t="str">
        <f t="array" ref="A46">index(Taxonomy!A:B,match(C46,Taxonomy!B:B,false),1)</f>
        <v>000095</v>
      </c>
      <c r="B46" s="70"/>
      <c r="C46" s="68" t="s">
        <v>545</v>
      </c>
      <c r="D46" s="71" t="str">
        <f>iferror(vlookup(C46,Taxonomy!B:C,2,false),vlookup(C46,Taxonomy!C:C,1,false))</f>
        <v>Fitch_Instrument_Rating</v>
      </c>
      <c r="E46" s="68" t="str">
        <f>iferror(vlookup(D46,Taxonomy!C:D,2,false),"Tag not present in main library")</f>
        <v>Changed</v>
      </c>
      <c r="F46" s="33" t="s">
        <v>2125</v>
      </c>
      <c r="G46" s="72" t="s">
        <v>2125</v>
      </c>
      <c r="H46" s="72" t="str">
        <f t="shared" si="1"/>
        <v>Retained</v>
      </c>
      <c r="I46" s="2" t="s">
        <v>2126</v>
      </c>
      <c r="J46" s="73" t="str">
        <f>vlookup(C46,Taxonomy!B:L,11,false)</f>
        <v>Ratings</v>
      </c>
      <c r="K46" s="38" t="s">
        <v>2048</v>
      </c>
      <c r="L46" s="70"/>
      <c r="M46" s="70"/>
    </row>
    <row r="47">
      <c r="A47" s="69" t="str">
        <f t="array" ref="A47">index(Taxonomy!A:B,match(C47,Taxonomy!B:B,false),1)</f>
        <v>000095</v>
      </c>
      <c r="B47" s="70"/>
      <c r="C47" s="68" t="s">
        <v>545</v>
      </c>
      <c r="D47" s="71" t="str">
        <f>iferror(vlookup(C47,Taxonomy!B:C,2,false),vlookup(C47,Taxonomy!C:C,1,false))</f>
        <v>Fitch_Instrument_Rating</v>
      </c>
      <c r="E47" s="68" t="str">
        <f>iferror(vlookup(D47,Taxonomy!C:D,2,false),"Tag not present in main library")</f>
        <v>Changed</v>
      </c>
      <c r="F47" s="33" t="s">
        <v>2127</v>
      </c>
      <c r="G47" s="72" t="s">
        <v>2127</v>
      </c>
      <c r="H47" s="72" t="str">
        <f t="shared" si="1"/>
        <v>Retained</v>
      </c>
      <c r="I47" s="2" t="s">
        <v>2128</v>
      </c>
      <c r="J47" s="73" t="str">
        <f>vlookup(C47,Taxonomy!B:L,11,false)</f>
        <v>Ratings</v>
      </c>
      <c r="K47" s="38" t="s">
        <v>2048</v>
      </c>
      <c r="L47" s="70"/>
      <c r="M47" s="70"/>
    </row>
    <row r="48">
      <c r="A48" s="69" t="str">
        <f t="array" ref="A48">index(Taxonomy!A:B,match(C48,Taxonomy!B:B,false),1)</f>
        <v>000095</v>
      </c>
      <c r="B48" s="70"/>
      <c r="C48" s="68" t="s">
        <v>545</v>
      </c>
      <c r="D48" s="71" t="str">
        <f>iferror(vlookup(C48,Taxonomy!B:C,2,false),vlookup(C48,Taxonomy!C:C,1,false))</f>
        <v>Fitch_Instrument_Rating</v>
      </c>
      <c r="E48" s="68" t="str">
        <f>iferror(vlookup(D48,Taxonomy!C:D,2,false),"Tag not present in main library")</f>
        <v>Changed</v>
      </c>
      <c r="F48" s="33" t="s">
        <v>2129</v>
      </c>
      <c r="G48" s="72" t="s">
        <v>2129</v>
      </c>
      <c r="H48" s="72" t="str">
        <f t="shared" si="1"/>
        <v>Retained</v>
      </c>
      <c r="I48" s="2" t="s">
        <v>2130</v>
      </c>
      <c r="J48" s="73" t="str">
        <f>vlookup(C48,Taxonomy!B:L,11,false)</f>
        <v>Ratings</v>
      </c>
      <c r="K48" s="38" t="s">
        <v>2048</v>
      </c>
      <c r="L48" s="70"/>
      <c r="M48" s="70"/>
    </row>
    <row r="49">
      <c r="A49" s="69" t="str">
        <f t="array" ref="A49">index(Taxonomy!A:B,match(C49,Taxonomy!B:B,false),1)</f>
        <v>000095</v>
      </c>
      <c r="B49" s="70"/>
      <c r="C49" s="68" t="s">
        <v>545</v>
      </c>
      <c r="D49" s="71" t="str">
        <f>iferror(vlookup(C49,Taxonomy!B:C,2,false),vlookup(C49,Taxonomy!C:C,1,false))</f>
        <v>Fitch_Instrument_Rating</v>
      </c>
      <c r="E49" s="68" t="str">
        <f>iferror(vlookup(D49,Taxonomy!C:D,2,false),"Tag not present in main library")</f>
        <v>Changed</v>
      </c>
      <c r="F49" s="33" t="s">
        <v>2131</v>
      </c>
      <c r="G49" s="72" t="s">
        <v>2131</v>
      </c>
      <c r="H49" s="72" t="str">
        <f t="shared" si="1"/>
        <v>Retained</v>
      </c>
      <c r="I49" s="2" t="s">
        <v>2132</v>
      </c>
      <c r="J49" s="73" t="str">
        <f>vlookup(C49,Taxonomy!B:L,11,false)</f>
        <v>Ratings</v>
      </c>
      <c r="K49" s="38" t="s">
        <v>2048</v>
      </c>
      <c r="L49" s="70"/>
      <c r="M49" s="70"/>
    </row>
    <row r="50">
      <c r="A50" s="69" t="str">
        <f t="array" ref="A50">index(Taxonomy!A:B,match(C50,Taxonomy!B:B,false),1)</f>
        <v>000095</v>
      </c>
      <c r="B50" s="70"/>
      <c r="C50" s="68" t="s">
        <v>545</v>
      </c>
      <c r="D50" s="71" t="str">
        <f>iferror(vlookup(C50,Taxonomy!B:C,2,false),vlookup(C50,Taxonomy!C:C,1,false))</f>
        <v>Fitch_Instrument_Rating</v>
      </c>
      <c r="E50" s="68" t="str">
        <f>iferror(vlookup(D50,Taxonomy!C:D,2,false),"Tag not present in main library")</f>
        <v>Changed</v>
      </c>
      <c r="F50" s="33" t="s">
        <v>2133</v>
      </c>
      <c r="G50" s="72" t="s">
        <v>2133</v>
      </c>
      <c r="H50" s="72" t="str">
        <f t="shared" si="1"/>
        <v>Retained</v>
      </c>
      <c r="I50" s="2" t="s">
        <v>2134</v>
      </c>
      <c r="J50" s="73" t="str">
        <f>vlookup(C50,Taxonomy!B:L,11,false)</f>
        <v>Ratings</v>
      </c>
      <c r="K50" s="38" t="s">
        <v>2048</v>
      </c>
      <c r="L50" s="70"/>
      <c r="M50" s="70"/>
    </row>
    <row r="51">
      <c r="A51" s="69" t="str">
        <f t="array" ref="A51">index(Taxonomy!A:B,match(C51,Taxonomy!B:B,false),1)</f>
        <v>000095</v>
      </c>
      <c r="B51" s="70"/>
      <c r="C51" s="68" t="s">
        <v>545</v>
      </c>
      <c r="D51" s="71" t="str">
        <f>iferror(vlookup(C51,Taxonomy!B:C,2,false),vlookup(C51,Taxonomy!C:C,1,false))</f>
        <v>Fitch_Instrument_Rating</v>
      </c>
      <c r="E51" s="68" t="str">
        <f>iferror(vlookup(D51,Taxonomy!C:D,2,false),"Tag not present in main library")</f>
        <v>Changed</v>
      </c>
      <c r="F51" s="33" t="s">
        <v>2135</v>
      </c>
      <c r="G51" s="72" t="s">
        <v>2135</v>
      </c>
      <c r="H51" s="72" t="str">
        <f t="shared" si="1"/>
        <v>Retained</v>
      </c>
      <c r="I51" s="2" t="s">
        <v>2136</v>
      </c>
      <c r="J51" s="73" t="str">
        <f>vlookup(C51,Taxonomy!B:L,11,false)</f>
        <v>Ratings</v>
      </c>
      <c r="K51" s="38" t="s">
        <v>2048</v>
      </c>
      <c r="L51" s="70"/>
      <c r="M51" s="70"/>
    </row>
    <row r="52">
      <c r="A52" s="69" t="str">
        <f t="array" ref="A52">index(Taxonomy!A:B,match(C52,Taxonomy!B:B,false),1)</f>
        <v>000095</v>
      </c>
      <c r="B52" s="70"/>
      <c r="C52" s="68" t="s">
        <v>545</v>
      </c>
      <c r="D52" s="71" t="str">
        <f>iferror(vlookup(C52,Taxonomy!B:C,2,false),vlookup(C52,Taxonomy!C:C,1,false))</f>
        <v>Fitch_Instrument_Rating</v>
      </c>
      <c r="E52" s="68" t="str">
        <f>iferror(vlookup(D52,Taxonomy!C:D,2,false),"Tag not present in main library")</f>
        <v>Changed</v>
      </c>
      <c r="F52" s="33" t="s">
        <v>2137</v>
      </c>
      <c r="G52" s="72" t="s">
        <v>2137</v>
      </c>
      <c r="H52" s="72" t="str">
        <f t="shared" si="1"/>
        <v>Retained</v>
      </c>
      <c r="I52" s="2" t="s">
        <v>2138</v>
      </c>
      <c r="J52" s="73" t="str">
        <f>vlookup(C52,Taxonomy!B:L,11,false)</f>
        <v>Ratings</v>
      </c>
      <c r="K52" s="38" t="s">
        <v>2048</v>
      </c>
      <c r="L52" s="70"/>
      <c r="M52" s="70"/>
    </row>
    <row r="53">
      <c r="A53" s="69" t="str">
        <f t="array" ref="A53">index(Taxonomy!A:B,match(C53,Taxonomy!B:B,false),1)</f>
        <v>000095</v>
      </c>
      <c r="B53" s="70"/>
      <c r="C53" s="68" t="s">
        <v>545</v>
      </c>
      <c r="D53" s="71" t="str">
        <f>iferror(vlookup(C53,Taxonomy!B:C,2,false),vlookup(C53,Taxonomy!C:C,1,false))</f>
        <v>Fitch_Instrument_Rating</v>
      </c>
      <c r="E53" s="68" t="str">
        <f>iferror(vlookup(D53,Taxonomy!C:D,2,false),"Tag not present in main library")</f>
        <v>Changed</v>
      </c>
      <c r="F53" s="33" t="s">
        <v>2139</v>
      </c>
      <c r="G53" s="72" t="s">
        <v>2139</v>
      </c>
      <c r="H53" s="72" t="str">
        <f t="shared" si="1"/>
        <v>Retained</v>
      </c>
      <c r="I53" s="2" t="s">
        <v>2140</v>
      </c>
      <c r="J53" s="73" t="str">
        <f>vlookup(C53,Taxonomy!B:L,11,false)</f>
        <v>Ratings</v>
      </c>
      <c r="K53" s="38" t="s">
        <v>2048</v>
      </c>
      <c r="L53" s="70"/>
      <c r="M53" s="70"/>
    </row>
    <row r="54">
      <c r="A54" s="69" t="str">
        <f t="array" ref="A54">index(Taxonomy!A:B,match(C54,Taxonomy!B:B,false),1)</f>
        <v>000095</v>
      </c>
      <c r="B54" s="70"/>
      <c r="C54" s="68" t="s">
        <v>545</v>
      </c>
      <c r="D54" s="71" t="str">
        <f>iferror(vlookup(C54,Taxonomy!B:C,2,false),vlookup(C54,Taxonomy!C:C,1,false))</f>
        <v>Fitch_Instrument_Rating</v>
      </c>
      <c r="E54" s="68" t="str">
        <f>iferror(vlookup(D54,Taxonomy!C:D,2,false),"Tag not present in main library")</f>
        <v>Changed</v>
      </c>
      <c r="F54" s="33" t="s">
        <v>2141</v>
      </c>
      <c r="G54" s="72" t="s">
        <v>2141</v>
      </c>
      <c r="H54" s="72" t="str">
        <f t="shared" si="1"/>
        <v>Retained</v>
      </c>
      <c r="I54" s="2" t="s">
        <v>2142</v>
      </c>
      <c r="J54" s="73" t="str">
        <f>vlookup(C54,Taxonomy!B:L,11,false)</f>
        <v>Ratings</v>
      </c>
      <c r="K54" s="38" t="s">
        <v>2048</v>
      </c>
      <c r="L54" s="70"/>
      <c r="M54" s="70"/>
    </row>
    <row r="55">
      <c r="A55" s="69" t="str">
        <f t="array" ref="A55">index(Taxonomy!A:B,match(C55,Taxonomy!B:B,false),1)</f>
        <v>000095</v>
      </c>
      <c r="B55" s="70"/>
      <c r="C55" s="68" t="s">
        <v>545</v>
      </c>
      <c r="D55" s="71" t="str">
        <f>iferror(vlookup(C55,Taxonomy!B:C,2,false),vlookup(C55,Taxonomy!C:C,1,false))</f>
        <v>Fitch_Instrument_Rating</v>
      </c>
      <c r="E55" s="68" t="str">
        <f>iferror(vlookup(D55,Taxonomy!C:D,2,false),"Tag not present in main library")</f>
        <v>Changed</v>
      </c>
      <c r="F55" s="33" t="s">
        <v>2143</v>
      </c>
      <c r="G55" s="72" t="s">
        <v>2143</v>
      </c>
      <c r="H55" s="72" t="str">
        <f t="shared" si="1"/>
        <v>Retained</v>
      </c>
      <c r="I55" s="2" t="s">
        <v>2144</v>
      </c>
      <c r="J55" s="73" t="str">
        <f>vlookup(C55,Taxonomy!B:L,11,false)</f>
        <v>Ratings</v>
      </c>
      <c r="K55" s="38" t="s">
        <v>2048</v>
      </c>
      <c r="L55" s="70"/>
      <c r="M55" s="70"/>
    </row>
    <row r="56">
      <c r="A56" s="69" t="str">
        <f t="array" ref="A56">index(Taxonomy!A:B,match(C56,Taxonomy!B:B,false),1)</f>
        <v>000095</v>
      </c>
      <c r="B56" s="70"/>
      <c r="C56" s="68" t="s">
        <v>545</v>
      </c>
      <c r="D56" s="71" t="str">
        <f>iferror(vlookup(C56,Taxonomy!B:C,2,false),vlookup(C56,Taxonomy!C:C,1,false))</f>
        <v>Fitch_Instrument_Rating</v>
      </c>
      <c r="E56" s="68" t="str">
        <f>iferror(vlookup(D56,Taxonomy!C:D,2,false),"Tag not present in main library")</f>
        <v>Changed</v>
      </c>
      <c r="F56" s="33" t="s">
        <v>2145</v>
      </c>
      <c r="G56" s="72" t="s">
        <v>2145</v>
      </c>
      <c r="H56" s="72" t="str">
        <f t="shared" si="1"/>
        <v>Retained</v>
      </c>
      <c r="I56" s="72" t="s">
        <v>2146</v>
      </c>
      <c r="J56" s="73" t="str">
        <f>vlookup(C56,Taxonomy!B:L,11,false)</f>
        <v>Ratings</v>
      </c>
      <c r="K56" s="38" t="s">
        <v>2048</v>
      </c>
      <c r="L56" s="70"/>
      <c r="M56" s="70"/>
    </row>
    <row r="57">
      <c r="A57" s="69" t="str">
        <f t="array" ref="A57">index(Taxonomy!A:B,match(C57,Taxonomy!B:B,false),1)</f>
        <v>000096</v>
      </c>
      <c r="B57" s="70"/>
      <c r="C57" s="68" t="s">
        <v>551</v>
      </c>
      <c r="D57" s="71" t="str">
        <f>iferror(vlookup(C57,Taxonomy!B:C,2,false),vlookup(C57,Taxonomy!C:C,1,false))</f>
        <v>Fitch_Instrument_Rating_Outlook</v>
      </c>
      <c r="E57" s="68" t="str">
        <f>iferror(vlookup(D57,Taxonomy!C:D,2,false),"Tag not present in main library")</f>
        <v>Changed</v>
      </c>
      <c r="F57" s="33" t="s">
        <v>2147</v>
      </c>
      <c r="G57" s="72" t="s">
        <v>2147</v>
      </c>
      <c r="H57" s="72" t="str">
        <f t="shared" si="1"/>
        <v>Retained</v>
      </c>
      <c r="I57" s="72" t="s">
        <v>2148</v>
      </c>
      <c r="J57" s="73" t="str">
        <f>vlookup(C57,Taxonomy!B:L,11,false)</f>
        <v>Ratings</v>
      </c>
      <c r="K57" s="38" t="s">
        <v>2048</v>
      </c>
      <c r="L57" s="70"/>
      <c r="M57" s="70"/>
    </row>
    <row r="58">
      <c r="A58" s="69" t="str">
        <f t="array" ref="A58">index(Taxonomy!A:B,match(C58,Taxonomy!B:B,false),1)</f>
        <v>000096</v>
      </c>
      <c r="B58" s="70"/>
      <c r="C58" s="68" t="s">
        <v>551</v>
      </c>
      <c r="D58" s="71" t="str">
        <f>iferror(vlookup(C58,Taxonomy!B:C,2,false),vlookup(C58,Taxonomy!C:C,1,false))</f>
        <v>Fitch_Instrument_Rating_Outlook</v>
      </c>
      <c r="E58" s="68" t="str">
        <f>iferror(vlookup(D58,Taxonomy!C:D,2,false),"Tag not present in main library")</f>
        <v>Changed</v>
      </c>
      <c r="F58" s="33" t="s">
        <v>2149</v>
      </c>
      <c r="G58" s="72" t="s">
        <v>2149</v>
      </c>
      <c r="H58" s="72" t="str">
        <f t="shared" si="1"/>
        <v>Retained</v>
      </c>
      <c r="I58" s="72" t="s">
        <v>2150</v>
      </c>
      <c r="J58" s="73" t="str">
        <f>vlookup(C58,Taxonomy!B:L,11,false)</f>
        <v>Ratings</v>
      </c>
      <c r="K58" s="38" t="s">
        <v>2048</v>
      </c>
      <c r="L58" s="70"/>
      <c r="M58" s="70"/>
    </row>
    <row r="59">
      <c r="A59" s="69" t="str">
        <f t="array" ref="A59">index(Taxonomy!A:B,match(C59,Taxonomy!B:B,false),1)</f>
        <v>000096</v>
      </c>
      <c r="B59" s="70"/>
      <c r="C59" s="68" t="s">
        <v>551</v>
      </c>
      <c r="D59" s="71" t="str">
        <f>iferror(vlookup(C59,Taxonomy!B:C,2,false),vlookup(C59,Taxonomy!C:C,1,false))</f>
        <v>Fitch_Instrument_Rating_Outlook</v>
      </c>
      <c r="E59" s="68" t="str">
        <f>iferror(vlookup(D59,Taxonomy!C:D,2,false),"Tag not present in main library")</f>
        <v>Changed</v>
      </c>
      <c r="F59" s="33" t="s">
        <v>2151</v>
      </c>
      <c r="G59" s="72" t="s">
        <v>2151</v>
      </c>
      <c r="H59" s="72" t="str">
        <f t="shared" si="1"/>
        <v>Retained</v>
      </c>
      <c r="I59" s="72" t="s">
        <v>2152</v>
      </c>
      <c r="J59" s="73" t="str">
        <f>vlookup(C59,Taxonomy!B:L,11,false)</f>
        <v>Ratings</v>
      </c>
      <c r="K59" s="38" t="s">
        <v>2048</v>
      </c>
      <c r="L59" s="70"/>
      <c r="M59" s="70"/>
    </row>
    <row r="60">
      <c r="A60" s="69" t="str">
        <f t="array" ref="A60">index(Taxonomy!A:B,match(C60,Taxonomy!B:B,false),1)</f>
        <v>000096</v>
      </c>
      <c r="B60" s="70"/>
      <c r="C60" s="68" t="s">
        <v>551</v>
      </c>
      <c r="D60" s="71" t="str">
        <f>iferror(vlookup(C60,Taxonomy!B:C,2,false),vlookup(C60,Taxonomy!C:C,1,false))</f>
        <v>Fitch_Instrument_Rating_Outlook</v>
      </c>
      <c r="E60" s="68" t="str">
        <f>iferror(vlookup(D60,Taxonomy!C:D,2,false),"Tag not present in main library")</f>
        <v>Changed</v>
      </c>
      <c r="F60" s="33" t="s">
        <v>2062</v>
      </c>
      <c r="G60" s="72" t="s">
        <v>2062</v>
      </c>
      <c r="H60" s="72" t="str">
        <f t="shared" si="1"/>
        <v>Retained</v>
      </c>
      <c r="I60" s="72" t="s">
        <v>2153</v>
      </c>
      <c r="J60" s="73" t="str">
        <f>vlookup(C60,Taxonomy!B:L,11,false)</f>
        <v>Ratings</v>
      </c>
      <c r="K60" s="38" t="s">
        <v>2048</v>
      </c>
      <c r="L60" s="70"/>
      <c r="M60" s="70"/>
    </row>
    <row r="61">
      <c r="A61" s="69" t="str">
        <f t="array" ref="A61">index(Taxonomy!A:B,match(C61,Taxonomy!B:B,false),1)</f>
        <v>000097</v>
      </c>
      <c r="B61" s="70"/>
      <c r="C61" s="68" t="s">
        <v>556</v>
      </c>
      <c r="D61" s="71" t="str">
        <f>iferror(vlookup(C61,Taxonomy!B:C,2,false),vlookup(C61,Taxonomy!C:C,1,false))</f>
        <v>Fitch_Instrument_Rating_Status</v>
      </c>
      <c r="E61" s="68" t="str">
        <f>iferror(vlookup(D61,Taxonomy!C:D,2,false),"Tag not present in main library")</f>
        <v>Changed</v>
      </c>
      <c r="F61" s="33" t="s">
        <v>2154</v>
      </c>
      <c r="G61" s="72" t="s">
        <v>2154</v>
      </c>
      <c r="H61" s="72" t="str">
        <f t="shared" si="1"/>
        <v>Retained</v>
      </c>
      <c r="I61" s="72" t="s">
        <v>2155</v>
      </c>
      <c r="J61" s="73" t="str">
        <f>vlookup(C61,Taxonomy!B:L,11,false)</f>
        <v>Ratings</v>
      </c>
      <c r="K61" s="38" t="s">
        <v>2048</v>
      </c>
      <c r="L61" s="70"/>
      <c r="M61" s="70"/>
    </row>
    <row r="62">
      <c r="A62" s="69" t="str">
        <f t="array" ref="A62">index(Taxonomy!A:B,match(C62,Taxonomy!B:B,false),1)</f>
        <v>000097</v>
      </c>
      <c r="B62" s="70"/>
      <c r="C62" s="68" t="s">
        <v>556</v>
      </c>
      <c r="D62" s="71" t="str">
        <f>iferror(vlookup(C62,Taxonomy!B:C,2,false),vlookup(C62,Taxonomy!C:C,1,false))</f>
        <v>Fitch_Instrument_Rating_Status</v>
      </c>
      <c r="E62" s="68" t="str">
        <f>iferror(vlookup(D62,Taxonomy!C:D,2,false),"Tag not present in main library")</f>
        <v>Changed</v>
      </c>
      <c r="F62" s="33" t="s">
        <v>2156</v>
      </c>
      <c r="G62" s="72" t="s">
        <v>2156</v>
      </c>
      <c r="H62" s="72" t="str">
        <f t="shared" si="1"/>
        <v>Retained</v>
      </c>
      <c r="I62" s="72" t="s">
        <v>2157</v>
      </c>
      <c r="J62" s="73" t="str">
        <f>vlookup(C62,Taxonomy!B:L,11,false)</f>
        <v>Ratings</v>
      </c>
      <c r="K62" s="38" t="s">
        <v>2048</v>
      </c>
      <c r="L62" s="70"/>
      <c r="M62" s="70"/>
    </row>
    <row r="63">
      <c r="A63" s="69" t="str">
        <f t="array" ref="A63">index(Taxonomy!A:B,match(C63,Taxonomy!B:B,false),1)</f>
        <v>000097</v>
      </c>
      <c r="B63" s="70"/>
      <c r="C63" s="68" t="s">
        <v>556</v>
      </c>
      <c r="D63" s="71" t="str">
        <f>iferror(vlookup(C63,Taxonomy!B:C,2,false),vlookup(C63,Taxonomy!C:C,1,false))</f>
        <v>Fitch_Instrument_Rating_Status</v>
      </c>
      <c r="E63" s="68" t="str">
        <f>iferror(vlookup(D63,Taxonomy!C:D,2,false),"Tag not present in main library")</f>
        <v>Changed</v>
      </c>
      <c r="F63" s="33" t="s">
        <v>2062</v>
      </c>
      <c r="G63" s="72" t="s">
        <v>2062</v>
      </c>
      <c r="H63" s="72" t="str">
        <f t="shared" si="1"/>
        <v>Retained</v>
      </c>
      <c r="I63" s="72" t="s">
        <v>2158</v>
      </c>
      <c r="J63" s="73" t="str">
        <f>vlookup(C63,Taxonomy!B:L,11,false)</f>
        <v>Ratings</v>
      </c>
      <c r="K63" s="38" t="s">
        <v>2048</v>
      </c>
      <c r="L63" s="70"/>
      <c r="M63" s="70"/>
    </row>
    <row r="64">
      <c r="A64" s="69" t="str">
        <f t="array" ref="A64">index(Taxonomy!A:B,match(C64,Taxonomy!B:B,false),1)</f>
        <v>000098</v>
      </c>
      <c r="B64" s="70"/>
      <c r="C64" s="68" t="s">
        <v>561</v>
      </c>
      <c r="D64" s="71" t="str">
        <f>iferror(vlookup(C64,Taxonomy!B:C,2,false),vlookup(C64,Taxonomy!C:C,1,false))</f>
        <v>Fitch_Issuer_Rating</v>
      </c>
      <c r="E64" s="68" t="str">
        <f>iferror(vlookup(D64,Taxonomy!C:D,2,false),"Tag not present in main library")</f>
        <v>Changed</v>
      </c>
      <c r="F64" s="33" t="s">
        <v>2113</v>
      </c>
      <c r="G64" s="72" t="s">
        <v>2113</v>
      </c>
      <c r="H64" s="72" t="str">
        <f t="shared" si="1"/>
        <v>Retained</v>
      </c>
      <c r="I64" s="2" t="s">
        <v>2159</v>
      </c>
      <c r="J64" s="73" t="str">
        <f>vlookup(C64,Taxonomy!B:L,11,false)</f>
        <v>Ratings</v>
      </c>
      <c r="K64" s="38" t="s">
        <v>2048</v>
      </c>
      <c r="L64" s="70"/>
      <c r="M64" s="70"/>
    </row>
    <row r="65">
      <c r="A65" s="69" t="str">
        <f t="array" ref="A65">index(Taxonomy!A:B,match(C65,Taxonomy!B:B,false),1)</f>
        <v>000098</v>
      </c>
      <c r="B65" s="70"/>
      <c r="C65" s="68" t="s">
        <v>561</v>
      </c>
      <c r="D65" s="71" t="str">
        <f>iferror(vlookup(C65,Taxonomy!B:C,2,false),vlookup(C65,Taxonomy!C:C,1,false))</f>
        <v>Fitch_Issuer_Rating</v>
      </c>
      <c r="E65" s="68" t="str">
        <f>iferror(vlookup(D65,Taxonomy!C:D,2,false),"Tag not present in main library")</f>
        <v>Changed</v>
      </c>
      <c r="F65" s="33" t="s">
        <v>2115</v>
      </c>
      <c r="G65" s="72" t="s">
        <v>2115</v>
      </c>
      <c r="H65" s="72" t="str">
        <f t="shared" si="1"/>
        <v>Retained</v>
      </c>
      <c r="I65" s="2" t="s">
        <v>2160</v>
      </c>
      <c r="J65" s="73" t="str">
        <f>vlookup(C65,Taxonomy!B:L,11,false)</f>
        <v>Ratings</v>
      </c>
      <c r="K65" s="38" t="s">
        <v>2048</v>
      </c>
      <c r="L65" s="70"/>
      <c r="M65" s="70"/>
    </row>
    <row r="66">
      <c r="A66" s="69" t="str">
        <f t="array" ref="A66">index(Taxonomy!A:B,match(C66,Taxonomy!B:B,false),1)</f>
        <v>000098</v>
      </c>
      <c r="B66" s="70"/>
      <c r="C66" s="68" t="s">
        <v>561</v>
      </c>
      <c r="D66" s="71" t="str">
        <f>iferror(vlookup(C66,Taxonomy!B:C,2,false),vlookup(C66,Taxonomy!C:C,1,false))</f>
        <v>Fitch_Issuer_Rating</v>
      </c>
      <c r="E66" s="68" t="str">
        <f>iferror(vlookup(D66,Taxonomy!C:D,2,false),"Tag not present in main library")</f>
        <v>Changed</v>
      </c>
      <c r="F66" s="33" t="s">
        <v>2117</v>
      </c>
      <c r="G66" s="72" t="s">
        <v>2117</v>
      </c>
      <c r="H66" s="72" t="str">
        <f t="shared" si="1"/>
        <v>Retained</v>
      </c>
      <c r="I66" s="2" t="s">
        <v>2161</v>
      </c>
      <c r="J66" s="73" t="str">
        <f>vlookup(C66,Taxonomy!B:L,11,false)</f>
        <v>Ratings</v>
      </c>
      <c r="K66" s="38" t="s">
        <v>2048</v>
      </c>
      <c r="L66" s="70"/>
      <c r="M66" s="70"/>
    </row>
    <row r="67">
      <c r="A67" s="69" t="str">
        <f t="array" ref="A67">index(Taxonomy!A:B,match(C67,Taxonomy!B:B,false),1)</f>
        <v>000098</v>
      </c>
      <c r="B67" s="70"/>
      <c r="C67" s="68" t="s">
        <v>561</v>
      </c>
      <c r="D67" s="71" t="str">
        <f>iferror(vlookup(C67,Taxonomy!B:C,2,false),vlookup(C67,Taxonomy!C:C,1,false))</f>
        <v>Fitch_Issuer_Rating</v>
      </c>
      <c r="E67" s="68" t="str">
        <f>iferror(vlookup(D67,Taxonomy!C:D,2,false),"Tag not present in main library")</f>
        <v>Changed</v>
      </c>
      <c r="F67" s="33" t="s">
        <v>2119</v>
      </c>
      <c r="G67" s="72" t="s">
        <v>2119</v>
      </c>
      <c r="H67" s="72" t="str">
        <f t="shared" si="1"/>
        <v>Retained</v>
      </c>
      <c r="I67" s="2" t="s">
        <v>2162</v>
      </c>
      <c r="J67" s="73" t="str">
        <f>vlookup(C67,Taxonomy!B:L,11,false)</f>
        <v>Ratings</v>
      </c>
      <c r="K67" s="38" t="s">
        <v>2048</v>
      </c>
      <c r="L67" s="70"/>
      <c r="M67" s="70"/>
    </row>
    <row r="68">
      <c r="A68" s="69" t="str">
        <f t="array" ref="A68">index(Taxonomy!A:B,match(C68,Taxonomy!B:B,false),1)</f>
        <v>000098</v>
      </c>
      <c r="B68" s="70"/>
      <c r="C68" s="68" t="s">
        <v>561</v>
      </c>
      <c r="D68" s="71" t="str">
        <f>iferror(vlookup(C68,Taxonomy!B:C,2,false),vlookup(C68,Taxonomy!C:C,1,false))</f>
        <v>Fitch_Issuer_Rating</v>
      </c>
      <c r="E68" s="68" t="str">
        <f>iferror(vlookup(D68,Taxonomy!C:D,2,false),"Tag not present in main library")</f>
        <v>Changed</v>
      </c>
      <c r="F68" s="33" t="s">
        <v>2121</v>
      </c>
      <c r="G68" s="72" t="s">
        <v>2121</v>
      </c>
      <c r="H68" s="72" t="str">
        <f t="shared" si="1"/>
        <v>Retained</v>
      </c>
      <c r="I68" s="2" t="s">
        <v>2163</v>
      </c>
      <c r="J68" s="73" t="str">
        <f>vlookup(C68,Taxonomy!B:L,11,false)</f>
        <v>Ratings</v>
      </c>
      <c r="K68" s="38" t="s">
        <v>2048</v>
      </c>
      <c r="L68" s="70"/>
      <c r="M68" s="70"/>
    </row>
    <row r="69">
      <c r="A69" s="69" t="str">
        <f t="array" ref="A69">index(Taxonomy!A:B,match(C69,Taxonomy!B:B,false),1)</f>
        <v>000098</v>
      </c>
      <c r="B69" s="70"/>
      <c r="C69" s="68" t="s">
        <v>561</v>
      </c>
      <c r="D69" s="71" t="str">
        <f>iferror(vlookup(C69,Taxonomy!B:C,2,false),vlookup(C69,Taxonomy!C:C,1,false))</f>
        <v>Fitch_Issuer_Rating</v>
      </c>
      <c r="E69" s="68" t="str">
        <f>iferror(vlookup(D69,Taxonomy!C:D,2,false),"Tag not present in main library")</f>
        <v>Changed</v>
      </c>
      <c r="F69" s="33" t="s">
        <v>2123</v>
      </c>
      <c r="G69" s="72" t="s">
        <v>2123</v>
      </c>
      <c r="H69" s="72" t="str">
        <f t="shared" si="1"/>
        <v>Retained</v>
      </c>
      <c r="I69" s="2" t="s">
        <v>2164</v>
      </c>
      <c r="J69" s="73" t="str">
        <f>vlookup(C69,Taxonomy!B:L,11,false)</f>
        <v>Ratings</v>
      </c>
      <c r="K69" s="38" t="s">
        <v>2048</v>
      </c>
      <c r="L69" s="70"/>
      <c r="M69" s="70"/>
    </row>
    <row r="70">
      <c r="A70" s="69" t="str">
        <f t="array" ref="A70">index(Taxonomy!A:B,match(C70,Taxonomy!B:B,false),1)</f>
        <v>000098</v>
      </c>
      <c r="B70" s="70"/>
      <c r="C70" s="68" t="s">
        <v>561</v>
      </c>
      <c r="D70" s="71" t="str">
        <f>iferror(vlookup(C70,Taxonomy!B:C,2,false),vlookup(C70,Taxonomy!C:C,1,false))</f>
        <v>Fitch_Issuer_Rating</v>
      </c>
      <c r="E70" s="68" t="str">
        <f>iferror(vlookup(D70,Taxonomy!C:D,2,false),"Tag not present in main library")</f>
        <v>Changed</v>
      </c>
      <c r="F70" s="33" t="s">
        <v>2125</v>
      </c>
      <c r="G70" s="72" t="s">
        <v>2125</v>
      </c>
      <c r="H70" s="72" t="str">
        <f t="shared" si="1"/>
        <v>Retained</v>
      </c>
      <c r="I70" s="2" t="s">
        <v>2165</v>
      </c>
      <c r="J70" s="73" t="str">
        <f>vlookup(C70,Taxonomy!B:L,11,false)</f>
        <v>Ratings</v>
      </c>
      <c r="K70" s="38" t="s">
        <v>2048</v>
      </c>
      <c r="L70" s="70"/>
      <c r="M70" s="70"/>
    </row>
    <row r="71">
      <c r="A71" s="69" t="str">
        <f t="array" ref="A71">index(Taxonomy!A:B,match(C71,Taxonomy!B:B,false),1)</f>
        <v>000098</v>
      </c>
      <c r="B71" s="70"/>
      <c r="C71" s="68" t="s">
        <v>561</v>
      </c>
      <c r="D71" s="71" t="str">
        <f>iferror(vlookup(C71,Taxonomy!B:C,2,false),vlookup(C71,Taxonomy!C:C,1,false))</f>
        <v>Fitch_Issuer_Rating</v>
      </c>
      <c r="E71" s="68" t="str">
        <f>iferror(vlookup(D71,Taxonomy!C:D,2,false),"Tag not present in main library")</f>
        <v>Changed</v>
      </c>
      <c r="F71" s="33" t="s">
        <v>2127</v>
      </c>
      <c r="G71" s="72" t="s">
        <v>2127</v>
      </c>
      <c r="H71" s="72" t="str">
        <f t="shared" si="1"/>
        <v>Retained</v>
      </c>
      <c r="I71" s="2" t="s">
        <v>2166</v>
      </c>
      <c r="J71" s="73" t="str">
        <f>vlookup(C71,Taxonomy!B:L,11,false)</f>
        <v>Ratings</v>
      </c>
      <c r="K71" s="38" t="s">
        <v>2048</v>
      </c>
      <c r="L71" s="70"/>
      <c r="M71" s="70"/>
    </row>
    <row r="72">
      <c r="A72" s="69" t="str">
        <f t="array" ref="A72">index(Taxonomy!A:B,match(C72,Taxonomy!B:B,false),1)</f>
        <v>000098</v>
      </c>
      <c r="B72" s="70"/>
      <c r="C72" s="68" t="s">
        <v>561</v>
      </c>
      <c r="D72" s="71" t="str">
        <f>iferror(vlookup(C72,Taxonomy!B:C,2,false),vlookup(C72,Taxonomy!C:C,1,false))</f>
        <v>Fitch_Issuer_Rating</v>
      </c>
      <c r="E72" s="68" t="str">
        <f>iferror(vlookup(D72,Taxonomy!C:D,2,false),"Tag not present in main library")</f>
        <v>Changed</v>
      </c>
      <c r="F72" s="33" t="s">
        <v>2129</v>
      </c>
      <c r="G72" s="72" t="s">
        <v>2129</v>
      </c>
      <c r="H72" s="72" t="str">
        <f t="shared" si="1"/>
        <v>Retained</v>
      </c>
      <c r="I72" s="2" t="s">
        <v>2167</v>
      </c>
      <c r="J72" s="73" t="str">
        <f>vlookup(C72,Taxonomy!B:L,11,false)</f>
        <v>Ratings</v>
      </c>
      <c r="K72" s="38" t="s">
        <v>2048</v>
      </c>
      <c r="L72" s="70"/>
      <c r="M72" s="70"/>
    </row>
    <row r="73">
      <c r="A73" s="69" t="str">
        <f t="array" ref="A73">index(Taxonomy!A:B,match(C73,Taxonomy!B:B,false),1)</f>
        <v>000098</v>
      </c>
      <c r="B73" s="70"/>
      <c r="C73" s="68" t="s">
        <v>561</v>
      </c>
      <c r="D73" s="71" t="str">
        <f>iferror(vlookup(C73,Taxonomy!B:C,2,false),vlookup(C73,Taxonomy!C:C,1,false))</f>
        <v>Fitch_Issuer_Rating</v>
      </c>
      <c r="E73" s="68" t="str">
        <f>iferror(vlookup(D73,Taxonomy!C:D,2,false),"Tag not present in main library")</f>
        <v>Changed</v>
      </c>
      <c r="F73" s="33" t="s">
        <v>2131</v>
      </c>
      <c r="G73" s="72" t="s">
        <v>2131</v>
      </c>
      <c r="H73" s="72" t="str">
        <f t="shared" si="1"/>
        <v>Retained</v>
      </c>
      <c r="I73" s="2" t="s">
        <v>2168</v>
      </c>
      <c r="J73" s="73" t="str">
        <f>vlookup(C73,Taxonomy!B:L,11,false)</f>
        <v>Ratings</v>
      </c>
      <c r="K73" s="38" t="s">
        <v>2048</v>
      </c>
      <c r="L73" s="70"/>
      <c r="M73" s="70"/>
    </row>
    <row r="74">
      <c r="A74" s="69" t="str">
        <f t="array" ref="A74">index(Taxonomy!A:B,match(C74,Taxonomy!B:B,false),1)</f>
        <v>000098</v>
      </c>
      <c r="B74" s="70"/>
      <c r="C74" s="68" t="s">
        <v>561</v>
      </c>
      <c r="D74" s="71" t="str">
        <f>iferror(vlookup(C74,Taxonomy!B:C,2,false),vlookup(C74,Taxonomy!C:C,1,false))</f>
        <v>Fitch_Issuer_Rating</v>
      </c>
      <c r="E74" s="68" t="str">
        <f>iferror(vlookup(D74,Taxonomy!C:D,2,false),"Tag not present in main library")</f>
        <v>Changed</v>
      </c>
      <c r="F74" s="33" t="s">
        <v>2133</v>
      </c>
      <c r="G74" s="72" t="s">
        <v>2133</v>
      </c>
      <c r="H74" s="72" t="str">
        <f t="shared" si="1"/>
        <v>Retained</v>
      </c>
      <c r="I74" s="2" t="s">
        <v>2169</v>
      </c>
      <c r="J74" s="73" t="str">
        <f>vlookup(C74,Taxonomy!B:L,11,false)</f>
        <v>Ratings</v>
      </c>
      <c r="K74" s="38" t="s">
        <v>2048</v>
      </c>
      <c r="L74" s="70"/>
      <c r="M74" s="70"/>
    </row>
    <row r="75">
      <c r="A75" s="69" t="str">
        <f t="array" ref="A75">index(Taxonomy!A:B,match(C75,Taxonomy!B:B,false),1)</f>
        <v>000098</v>
      </c>
      <c r="B75" s="70"/>
      <c r="C75" s="68" t="s">
        <v>561</v>
      </c>
      <c r="D75" s="71" t="str">
        <f>iferror(vlookup(C75,Taxonomy!B:C,2,false),vlookup(C75,Taxonomy!C:C,1,false))</f>
        <v>Fitch_Issuer_Rating</v>
      </c>
      <c r="E75" s="68" t="str">
        <f>iferror(vlookup(D75,Taxonomy!C:D,2,false),"Tag not present in main library")</f>
        <v>Changed</v>
      </c>
      <c r="F75" s="33" t="s">
        <v>2135</v>
      </c>
      <c r="G75" s="72" t="s">
        <v>2135</v>
      </c>
      <c r="H75" s="72" t="str">
        <f t="shared" si="1"/>
        <v>Retained</v>
      </c>
      <c r="I75" s="2" t="s">
        <v>2170</v>
      </c>
      <c r="J75" s="73" t="str">
        <f>vlookup(C75,Taxonomy!B:L,11,false)</f>
        <v>Ratings</v>
      </c>
      <c r="K75" s="38" t="s">
        <v>2048</v>
      </c>
      <c r="L75" s="70"/>
      <c r="M75" s="70"/>
    </row>
    <row r="76">
      <c r="A76" s="69" t="str">
        <f t="array" ref="A76">index(Taxonomy!A:B,match(C76,Taxonomy!B:B,false),1)</f>
        <v>000098</v>
      </c>
      <c r="B76" s="70"/>
      <c r="C76" s="68" t="s">
        <v>561</v>
      </c>
      <c r="D76" s="71" t="str">
        <f>iferror(vlookup(C76,Taxonomy!B:C,2,false),vlookup(C76,Taxonomy!C:C,1,false))</f>
        <v>Fitch_Issuer_Rating</v>
      </c>
      <c r="E76" s="68" t="str">
        <f>iferror(vlookup(D76,Taxonomy!C:D,2,false),"Tag not present in main library")</f>
        <v>Changed</v>
      </c>
      <c r="F76" s="33" t="s">
        <v>2137</v>
      </c>
      <c r="G76" s="72" t="s">
        <v>2137</v>
      </c>
      <c r="H76" s="72" t="str">
        <f t="shared" si="1"/>
        <v>Retained</v>
      </c>
      <c r="I76" s="2" t="s">
        <v>2171</v>
      </c>
      <c r="J76" s="73" t="str">
        <f>vlookup(C76,Taxonomy!B:L,11,false)</f>
        <v>Ratings</v>
      </c>
      <c r="K76" s="38" t="s">
        <v>2048</v>
      </c>
      <c r="L76" s="70"/>
      <c r="M76" s="70"/>
    </row>
    <row r="77">
      <c r="A77" s="69" t="str">
        <f t="array" ref="A77">index(Taxonomy!A:B,match(C77,Taxonomy!B:B,false),1)</f>
        <v>000098</v>
      </c>
      <c r="B77" s="70"/>
      <c r="C77" s="68" t="s">
        <v>561</v>
      </c>
      <c r="D77" s="71" t="str">
        <f>iferror(vlookup(C77,Taxonomy!B:C,2,false),vlookup(C77,Taxonomy!C:C,1,false))</f>
        <v>Fitch_Issuer_Rating</v>
      </c>
      <c r="E77" s="68" t="str">
        <f>iferror(vlookup(D77,Taxonomy!C:D,2,false),"Tag not present in main library")</f>
        <v>Changed</v>
      </c>
      <c r="F77" s="33" t="s">
        <v>2139</v>
      </c>
      <c r="G77" s="72" t="s">
        <v>2139</v>
      </c>
      <c r="H77" s="72" t="str">
        <f t="shared" si="1"/>
        <v>Retained</v>
      </c>
      <c r="I77" s="2" t="s">
        <v>2172</v>
      </c>
      <c r="J77" s="73" t="str">
        <f>vlookup(C77,Taxonomy!B:L,11,false)</f>
        <v>Ratings</v>
      </c>
      <c r="K77" s="38" t="s">
        <v>2048</v>
      </c>
      <c r="L77" s="70"/>
      <c r="M77" s="70"/>
    </row>
    <row r="78">
      <c r="A78" s="69" t="str">
        <f t="array" ref="A78">index(Taxonomy!A:B,match(C78,Taxonomy!B:B,false),1)</f>
        <v>000098</v>
      </c>
      <c r="B78" s="70"/>
      <c r="C78" s="68" t="s">
        <v>561</v>
      </c>
      <c r="D78" s="71" t="str">
        <f>iferror(vlookup(C78,Taxonomy!B:C,2,false),vlookup(C78,Taxonomy!C:C,1,false))</f>
        <v>Fitch_Issuer_Rating</v>
      </c>
      <c r="E78" s="68" t="str">
        <f>iferror(vlookup(D78,Taxonomy!C:D,2,false),"Tag not present in main library")</f>
        <v>Changed</v>
      </c>
      <c r="F78" s="33" t="s">
        <v>2141</v>
      </c>
      <c r="G78" s="72" t="s">
        <v>2141</v>
      </c>
      <c r="H78" s="72" t="str">
        <f t="shared" si="1"/>
        <v>Retained</v>
      </c>
      <c r="I78" s="2" t="s">
        <v>2173</v>
      </c>
      <c r="J78" s="73" t="str">
        <f>vlookup(C78,Taxonomy!B:L,11,false)</f>
        <v>Ratings</v>
      </c>
      <c r="K78" s="38" t="s">
        <v>2048</v>
      </c>
      <c r="L78" s="70"/>
      <c r="M78" s="70"/>
    </row>
    <row r="79">
      <c r="A79" s="69" t="str">
        <f t="array" ref="A79">index(Taxonomy!A:B,match(C79,Taxonomy!B:B,false),1)</f>
        <v>000098</v>
      </c>
      <c r="B79" s="70"/>
      <c r="C79" s="68" t="s">
        <v>561</v>
      </c>
      <c r="D79" s="71" t="str">
        <f>iferror(vlookup(C79,Taxonomy!B:C,2,false),vlookup(C79,Taxonomy!C:C,1,false))</f>
        <v>Fitch_Issuer_Rating</v>
      </c>
      <c r="E79" s="68" t="str">
        <f>iferror(vlookup(D79,Taxonomy!C:D,2,false),"Tag not present in main library")</f>
        <v>Changed</v>
      </c>
      <c r="F79" s="33" t="s">
        <v>2143</v>
      </c>
      <c r="G79" s="72" t="s">
        <v>2143</v>
      </c>
      <c r="H79" s="72" t="str">
        <f t="shared" si="1"/>
        <v>Retained</v>
      </c>
      <c r="I79" s="2" t="s">
        <v>2174</v>
      </c>
      <c r="J79" s="73" t="str">
        <f>vlookup(C79,Taxonomy!B:L,11,false)</f>
        <v>Ratings</v>
      </c>
      <c r="K79" s="38" t="s">
        <v>2048</v>
      </c>
      <c r="L79" s="70"/>
      <c r="M79" s="70"/>
    </row>
    <row r="80">
      <c r="A80" s="69" t="str">
        <f t="array" ref="A80">index(Taxonomy!A:B,match(C80,Taxonomy!B:B,false),1)</f>
        <v>000098</v>
      </c>
      <c r="B80" s="70"/>
      <c r="C80" s="68" t="s">
        <v>561</v>
      </c>
      <c r="D80" s="71" t="str">
        <f>iferror(vlookup(C80,Taxonomy!B:C,2,false),vlookup(C80,Taxonomy!C:C,1,false))</f>
        <v>Fitch_Issuer_Rating</v>
      </c>
      <c r="E80" s="68" t="str">
        <f>iferror(vlookup(D80,Taxonomy!C:D,2,false),"Tag not present in main library")</f>
        <v>Changed</v>
      </c>
      <c r="F80" s="33" t="s">
        <v>2145</v>
      </c>
      <c r="G80" s="72" t="s">
        <v>2145</v>
      </c>
      <c r="H80" s="72" t="str">
        <f t="shared" si="1"/>
        <v>Retained</v>
      </c>
      <c r="I80" s="33" t="s">
        <v>2175</v>
      </c>
      <c r="J80" s="73" t="str">
        <f>vlookup(C80,Taxonomy!B:L,11,false)</f>
        <v>Ratings</v>
      </c>
      <c r="K80" s="38" t="s">
        <v>2048</v>
      </c>
      <c r="L80" s="70"/>
      <c r="M80" s="70"/>
    </row>
    <row r="81">
      <c r="A81" s="69" t="str">
        <f t="array" ref="A81">index(Taxonomy!A:B,match(C81,Taxonomy!B:B,false),1)</f>
        <v>000099</v>
      </c>
      <c r="B81" s="70"/>
      <c r="C81" s="68" t="s">
        <v>566</v>
      </c>
      <c r="D81" s="71" t="str">
        <f>iferror(vlookup(C81,Taxonomy!B:C,2,false),vlookup(C81,Taxonomy!C:C,1,false))</f>
        <v>Fitch_Issuer_Rating_Outlook</v>
      </c>
      <c r="E81" s="68" t="str">
        <f>iferror(vlookup(D81,Taxonomy!C:D,2,false),"Tag not present in main library")</f>
        <v>Changed</v>
      </c>
      <c r="F81" s="33" t="s">
        <v>2147</v>
      </c>
      <c r="G81" s="72" t="s">
        <v>2147</v>
      </c>
      <c r="H81" s="72" t="str">
        <f t="shared" si="1"/>
        <v>Retained</v>
      </c>
      <c r="I81" s="72" t="s">
        <v>2176</v>
      </c>
      <c r="J81" s="73" t="str">
        <f>vlookup(C81,Taxonomy!B:L,11,false)</f>
        <v>Ratings</v>
      </c>
      <c r="K81" s="38" t="s">
        <v>2048</v>
      </c>
      <c r="L81" s="70"/>
      <c r="M81" s="70"/>
    </row>
    <row r="82">
      <c r="A82" s="69" t="str">
        <f t="array" ref="A82">index(Taxonomy!A:B,match(C82,Taxonomy!B:B,false),1)</f>
        <v>000099</v>
      </c>
      <c r="B82" s="70"/>
      <c r="C82" s="68" t="s">
        <v>566</v>
      </c>
      <c r="D82" s="71" t="str">
        <f>iferror(vlookup(C82,Taxonomy!B:C,2,false),vlookup(C82,Taxonomy!C:C,1,false))</f>
        <v>Fitch_Issuer_Rating_Outlook</v>
      </c>
      <c r="E82" s="68" t="str">
        <f>iferror(vlookup(D82,Taxonomy!C:D,2,false),"Tag not present in main library")</f>
        <v>Changed</v>
      </c>
      <c r="F82" s="33" t="s">
        <v>2149</v>
      </c>
      <c r="G82" s="72" t="s">
        <v>2149</v>
      </c>
      <c r="H82" s="72" t="str">
        <f t="shared" si="1"/>
        <v>Retained</v>
      </c>
      <c r="I82" s="72" t="s">
        <v>2177</v>
      </c>
      <c r="J82" s="73" t="str">
        <f>vlookup(C82,Taxonomy!B:L,11,false)</f>
        <v>Ratings</v>
      </c>
      <c r="K82" s="38" t="s">
        <v>2048</v>
      </c>
      <c r="L82" s="70"/>
      <c r="M82" s="70"/>
    </row>
    <row r="83">
      <c r="A83" s="69" t="str">
        <f t="array" ref="A83">index(Taxonomy!A:B,match(C83,Taxonomy!B:B,false),1)</f>
        <v>000099</v>
      </c>
      <c r="B83" s="70"/>
      <c r="C83" s="68" t="s">
        <v>566</v>
      </c>
      <c r="D83" s="71" t="str">
        <f>iferror(vlookup(C83,Taxonomy!B:C,2,false),vlookup(C83,Taxonomy!C:C,1,false))</f>
        <v>Fitch_Issuer_Rating_Outlook</v>
      </c>
      <c r="E83" s="68" t="str">
        <f>iferror(vlookup(D83,Taxonomy!C:D,2,false),"Tag not present in main library")</f>
        <v>Changed</v>
      </c>
      <c r="F83" s="33" t="s">
        <v>2151</v>
      </c>
      <c r="G83" s="72" t="s">
        <v>2151</v>
      </c>
      <c r="H83" s="72" t="str">
        <f t="shared" si="1"/>
        <v>Retained</v>
      </c>
      <c r="I83" s="72" t="s">
        <v>2178</v>
      </c>
      <c r="J83" s="73" t="str">
        <f>vlookup(C83,Taxonomy!B:L,11,false)</f>
        <v>Ratings</v>
      </c>
      <c r="K83" s="38" t="s">
        <v>2048</v>
      </c>
      <c r="L83" s="79" t="s">
        <v>2179</v>
      </c>
      <c r="M83" s="70"/>
    </row>
    <row r="84">
      <c r="A84" s="69" t="str">
        <f t="array" ref="A84">index(Taxonomy!A:B,match(C84,Taxonomy!B:B,false),1)</f>
        <v>000100</v>
      </c>
      <c r="B84" s="70"/>
      <c r="C84" s="68" t="s">
        <v>571</v>
      </c>
      <c r="D84" s="71" t="str">
        <f>iferror(vlookup(C84,Taxonomy!B:C,2,false),vlookup(C84,Taxonomy!C:C,1,false))</f>
        <v>Fitch_Programme_Rating</v>
      </c>
      <c r="E84" s="68" t="str">
        <f>iferror(vlookup(D84,Taxonomy!C:D,2,false),"Tag not present in main library")</f>
        <v>Changed</v>
      </c>
      <c r="F84" s="33" t="s">
        <v>2113</v>
      </c>
      <c r="G84" s="72" t="s">
        <v>2113</v>
      </c>
      <c r="H84" s="72" t="str">
        <f t="shared" si="1"/>
        <v>Retained</v>
      </c>
      <c r="I84" s="2" t="s">
        <v>2180</v>
      </c>
      <c r="J84" s="73" t="str">
        <f>vlookup(C84,Taxonomy!B:L,11,false)</f>
        <v>Ratings</v>
      </c>
      <c r="K84" s="38" t="s">
        <v>2048</v>
      </c>
      <c r="L84" s="70"/>
      <c r="M84" s="70"/>
    </row>
    <row r="85">
      <c r="A85" s="69" t="str">
        <f t="array" ref="A85">index(Taxonomy!A:B,match(C85,Taxonomy!B:B,false),1)</f>
        <v>000100</v>
      </c>
      <c r="B85" s="70"/>
      <c r="C85" s="68" t="s">
        <v>571</v>
      </c>
      <c r="D85" s="71" t="str">
        <f>iferror(vlookup(C85,Taxonomy!B:C,2,false),vlookup(C85,Taxonomy!C:C,1,false))</f>
        <v>Fitch_Programme_Rating</v>
      </c>
      <c r="E85" s="68" t="str">
        <f>iferror(vlookup(D85,Taxonomy!C:D,2,false),"Tag not present in main library")</f>
        <v>Changed</v>
      </c>
      <c r="F85" s="33" t="s">
        <v>2115</v>
      </c>
      <c r="G85" s="72" t="s">
        <v>2115</v>
      </c>
      <c r="H85" s="72" t="str">
        <f t="shared" si="1"/>
        <v>Retained</v>
      </c>
      <c r="I85" s="2" t="s">
        <v>2181</v>
      </c>
      <c r="J85" s="73" t="str">
        <f>vlookup(C85,Taxonomy!B:L,11,false)</f>
        <v>Ratings</v>
      </c>
      <c r="K85" s="38" t="s">
        <v>2048</v>
      </c>
      <c r="L85" s="70"/>
      <c r="M85" s="70"/>
    </row>
    <row r="86">
      <c r="A86" s="69" t="str">
        <f t="array" ref="A86">index(Taxonomy!A:B,match(C86,Taxonomy!B:B,false),1)</f>
        <v>000100</v>
      </c>
      <c r="B86" s="70"/>
      <c r="C86" s="68" t="s">
        <v>571</v>
      </c>
      <c r="D86" s="71" t="str">
        <f>iferror(vlookup(C86,Taxonomy!B:C,2,false),vlookup(C86,Taxonomy!C:C,1,false))</f>
        <v>Fitch_Programme_Rating</v>
      </c>
      <c r="E86" s="68" t="str">
        <f>iferror(vlookup(D86,Taxonomy!C:D,2,false),"Tag not present in main library")</f>
        <v>Changed</v>
      </c>
      <c r="F86" s="33" t="s">
        <v>2117</v>
      </c>
      <c r="G86" s="72" t="s">
        <v>2117</v>
      </c>
      <c r="H86" s="72" t="str">
        <f t="shared" si="1"/>
        <v>Retained</v>
      </c>
      <c r="I86" s="2" t="s">
        <v>2182</v>
      </c>
      <c r="J86" s="73" t="str">
        <f>vlookup(C86,Taxonomy!B:L,11,false)</f>
        <v>Ratings</v>
      </c>
      <c r="K86" s="38" t="s">
        <v>2048</v>
      </c>
      <c r="L86" s="70"/>
      <c r="M86" s="70"/>
    </row>
    <row r="87">
      <c r="A87" s="69" t="str">
        <f t="array" ref="A87">index(Taxonomy!A:B,match(C87,Taxonomy!B:B,false),1)</f>
        <v>000100</v>
      </c>
      <c r="B87" s="70"/>
      <c r="C87" s="68" t="s">
        <v>571</v>
      </c>
      <c r="D87" s="71" t="str">
        <f>iferror(vlookup(C87,Taxonomy!B:C,2,false),vlookup(C87,Taxonomy!C:C,1,false))</f>
        <v>Fitch_Programme_Rating</v>
      </c>
      <c r="E87" s="68" t="str">
        <f>iferror(vlookup(D87,Taxonomy!C:D,2,false),"Tag not present in main library")</f>
        <v>Changed</v>
      </c>
      <c r="F87" s="33" t="s">
        <v>2119</v>
      </c>
      <c r="G87" s="72" t="s">
        <v>2119</v>
      </c>
      <c r="H87" s="72" t="str">
        <f t="shared" si="1"/>
        <v>Retained</v>
      </c>
      <c r="I87" s="2" t="s">
        <v>2183</v>
      </c>
      <c r="J87" s="73" t="str">
        <f>vlookup(C87,Taxonomy!B:L,11,false)</f>
        <v>Ratings</v>
      </c>
      <c r="K87" s="38" t="s">
        <v>2048</v>
      </c>
      <c r="L87" s="70"/>
      <c r="M87" s="70"/>
    </row>
    <row r="88">
      <c r="A88" s="69" t="str">
        <f t="array" ref="A88">index(Taxonomy!A:B,match(C88,Taxonomy!B:B,false),1)</f>
        <v>000100</v>
      </c>
      <c r="B88" s="70"/>
      <c r="C88" s="68" t="s">
        <v>571</v>
      </c>
      <c r="D88" s="71" t="str">
        <f>iferror(vlookup(C88,Taxonomy!B:C,2,false),vlookup(C88,Taxonomy!C:C,1,false))</f>
        <v>Fitch_Programme_Rating</v>
      </c>
      <c r="E88" s="68" t="str">
        <f>iferror(vlookup(D88,Taxonomy!C:D,2,false),"Tag not present in main library")</f>
        <v>Changed</v>
      </c>
      <c r="F88" s="33" t="s">
        <v>2121</v>
      </c>
      <c r="G88" s="72" t="s">
        <v>2121</v>
      </c>
      <c r="H88" s="72" t="str">
        <f t="shared" si="1"/>
        <v>Retained</v>
      </c>
      <c r="I88" s="2" t="s">
        <v>2184</v>
      </c>
      <c r="J88" s="73" t="str">
        <f>vlookup(C88,Taxonomy!B:L,11,false)</f>
        <v>Ratings</v>
      </c>
      <c r="K88" s="38" t="s">
        <v>2048</v>
      </c>
      <c r="L88" s="70"/>
      <c r="M88" s="70"/>
    </row>
    <row r="89">
      <c r="A89" s="69" t="str">
        <f t="array" ref="A89">index(Taxonomy!A:B,match(C89,Taxonomy!B:B,false),1)</f>
        <v>000100</v>
      </c>
      <c r="B89" s="70"/>
      <c r="C89" s="68" t="s">
        <v>571</v>
      </c>
      <c r="D89" s="71" t="str">
        <f>iferror(vlookup(C89,Taxonomy!B:C,2,false),vlookup(C89,Taxonomy!C:C,1,false))</f>
        <v>Fitch_Programme_Rating</v>
      </c>
      <c r="E89" s="68" t="str">
        <f>iferror(vlookup(D89,Taxonomy!C:D,2,false),"Tag not present in main library")</f>
        <v>Changed</v>
      </c>
      <c r="F89" s="33" t="s">
        <v>2123</v>
      </c>
      <c r="G89" s="72" t="s">
        <v>2123</v>
      </c>
      <c r="H89" s="72" t="str">
        <f t="shared" si="1"/>
        <v>Retained</v>
      </c>
      <c r="I89" s="2" t="s">
        <v>2185</v>
      </c>
      <c r="J89" s="73" t="str">
        <f>vlookup(C89,Taxonomy!B:L,11,false)</f>
        <v>Ratings</v>
      </c>
      <c r="K89" s="38" t="s">
        <v>2048</v>
      </c>
      <c r="L89" s="70"/>
      <c r="M89" s="70"/>
    </row>
    <row r="90">
      <c r="A90" s="69" t="str">
        <f t="array" ref="A90">index(Taxonomy!A:B,match(C90,Taxonomy!B:B,false),1)</f>
        <v>000100</v>
      </c>
      <c r="B90" s="70"/>
      <c r="C90" s="68" t="s">
        <v>571</v>
      </c>
      <c r="D90" s="71" t="str">
        <f>iferror(vlookup(C90,Taxonomy!B:C,2,false),vlookup(C90,Taxonomy!C:C,1,false))</f>
        <v>Fitch_Programme_Rating</v>
      </c>
      <c r="E90" s="68" t="str">
        <f>iferror(vlookup(D90,Taxonomy!C:D,2,false),"Tag not present in main library")</f>
        <v>Changed</v>
      </c>
      <c r="F90" s="33" t="s">
        <v>2125</v>
      </c>
      <c r="G90" s="72" t="s">
        <v>2125</v>
      </c>
      <c r="H90" s="72" t="str">
        <f t="shared" si="1"/>
        <v>Retained</v>
      </c>
      <c r="I90" s="2" t="s">
        <v>2186</v>
      </c>
      <c r="J90" s="73" t="str">
        <f>vlookup(C90,Taxonomy!B:L,11,false)</f>
        <v>Ratings</v>
      </c>
      <c r="K90" s="38" t="s">
        <v>2048</v>
      </c>
      <c r="L90" s="70"/>
      <c r="M90" s="70"/>
    </row>
    <row r="91">
      <c r="A91" s="69" t="str">
        <f t="array" ref="A91">index(Taxonomy!A:B,match(C91,Taxonomy!B:B,false),1)</f>
        <v>000100</v>
      </c>
      <c r="B91" s="70"/>
      <c r="C91" s="68" t="s">
        <v>571</v>
      </c>
      <c r="D91" s="71" t="str">
        <f>iferror(vlookup(C91,Taxonomy!B:C,2,false),vlookup(C91,Taxonomy!C:C,1,false))</f>
        <v>Fitch_Programme_Rating</v>
      </c>
      <c r="E91" s="68" t="str">
        <f>iferror(vlookup(D91,Taxonomy!C:D,2,false),"Tag not present in main library")</f>
        <v>Changed</v>
      </c>
      <c r="F91" s="33" t="s">
        <v>2127</v>
      </c>
      <c r="G91" s="72" t="s">
        <v>2127</v>
      </c>
      <c r="H91" s="72" t="str">
        <f t="shared" si="1"/>
        <v>Retained</v>
      </c>
      <c r="I91" s="2" t="s">
        <v>2187</v>
      </c>
      <c r="J91" s="73" t="str">
        <f>vlookup(C91,Taxonomy!B:L,11,false)</f>
        <v>Ratings</v>
      </c>
      <c r="K91" s="38" t="s">
        <v>2048</v>
      </c>
      <c r="L91" s="70"/>
      <c r="M91" s="70"/>
    </row>
    <row r="92">
      <c r="A92" s="69" t="str">
        <f t="array" ref="A92">index(Taxonomy!A:B,match(C92,Taxonomy!B:B,false),1)</f>
        <v>000100</v>
      </c>
      <c r="B92" s="70"/>
      <c r="C92" s="68" t="s">
        <v>571</v>
      </c>
      <c r="D92" s="71" t="str">
        <f>iferror(vlookup(C92,Taxonomy!B:C,2,false),vlookup(C92,Taxonomy!C:C,1,false))</f>
        <v>Fitch_Programme_Rating</v>
      </c>
      <c r="E92" s="68" t="str">
        <f>iferror(vlookup(D92,Taxonomy!C:D,2,false),"Tag not present in main library")</f>
        <v>Changed</v>
      </c>
      <c r="F92" s="33" t="s">
        <v>2129</v>
      </c>
      <c r="G92" s="72" t="s">
        <v>2129</v>
      </c>
      <c r="H92" s="72" t="str">
        <f t="shared" si="1"/>
        <v>Retained</v>
      </c>
      <c r="I92" s="2" t="s">
        <v>2188</v>
      </c>
      <c r="J92" s="73" t="str">
        <f>vlookup(C92,Taxonomy!B:L,11,false)</f>
        <v>Ratings</v>
      </c>
      <c r="K92" s="38" t="s">
        <v>2048</v>
      </c>
      <c r="L92" s="70"/>
      <c r="M92" s="70"/>
    </row>
    <row r="93">
      <c r="A93" s="69" t="str">
        <f t="array" ref="A93">index(Taxonomy!A:B,match(C93,Taxonomy!B:B,false),1)</f>
        <v>000100</v>
      </c>
      <c r="B93" s="70"/>
      <c r="C93" s="68" t="s">
        <v>571</v>
      </c>
      <c r="D93" s="71" t="str">
        <f>iferror(vlookup(C93,Taxonomy!B:C,2,false),vlookup(C93,Taxonomy!C:C,1,false))</f>
        <v>Fitch_Programme_Rating</v>
      </c>
      <c r="E93" s="68" t="str">
        <f>iferror(vlookup(D93,Taxonomy!C:D,2,false),"Tag not present in main library")</f>
        <v>Changed</v>
      </c>
      <c r="F93" s="33" t="s">
        <v>2131</v>
      </c>
      <c r="G93" s="72" t="s">
        <v>2131</v>
      </c>
      <c r="H93" s="72" t="str">
        <f t="shared" si="1"/>
        <v>Retained</v>
      </c>
      <c r="I93" s="2" t="s">
        <v>2189</v>
      </c>
      <c r="J93" s="73" t="str">
        <f>vlookup(C93,Taxonomy!B:L,11,false)</f>
        <v>Ratings</v>
      </c>
      <c r="K93" s="38" t="s">
        <v>2048</v>
      </c>
      <c r="L93" s="70"/>
      <c r="M93" s="70"/>
    </row>
    <row r="94">
      <c r="A94" s="69" t="str">
        <f t="array" ref="A94">index(Taxonomy!A:B,match(C94,Taxonomy!B:B,false),1)</f>
        <v>000100</v>
      </c>
      <c r="B94" s="70"/>
      <c r="C94" s="68" t="s">
        <v>571</v>
      </c>
      <c r="D94" s="71" t="str">
        <f>iferror(vlookup(C94,Taxonomy!B:C,2,false),vlookup(C94,Taxonomy!C:C,1,false))</f>
        <v>Fitch_Programme_Rating</v>
      </c>
      <c r="E94" s="68" t="str">
        <f>iferror(vlookup(D94,Taxonomy!C:D,2,false),"Tag not present in main library")</f>
        <v>Changed</v>
      </c>
      <c r="F94" s="33" t="s">
        <v>2133</v>
      </c>
      <c r="G94" s="72" t="s">
        <v>2133</v>
      </c>
      <c r="H94" s="72" t="str">
        <f t="shared" si="1"/>
        <v>Retained</v>
      </c>
      <c r="I94" s="2" t="s">
        <v>2190</v>
      </c>
      <c r="J94" s="73" t="str">
        <f>vlookup(C94,Taxonomy!B:L,11,false)</f>
        <v>Ratings</v>
      </c>
      <c r="K94" s="38" t="s">
        <v>2048</v>
      </c>
      <c r="L94" s="70"/>
      <c r="M94" s="70"/>
    </row>
    <row r="95">
      <c r="A95" s="69" t="str">
        <f t="array" ref="A95">index(Taxonomy!A:B,match(C95,Taxonomy!B:B,false),1)</f>
        <v>000100</v>
      </c>
      <c r="B95" s="70"/>
      <c r="C95" s="68" t="s">
        <v>571</v>
      </c>
      <c r="D95" s="71" t="str">
        <f>iferror(vlookup(C95,Taxonomy!B:C,2,false),vlookup(C95,Taxonomy!C:C,1,false))</f>
        <v>Fitch_Programme_Rating</v>
      </c>
      <c r="E95" s="68" t="str">
        <f>iferror(vlookup(D95,Taxonomy!C:D,2,false),"Tag not present in main library")</f>
        <v>Changed</v>
      </c>
      <c r="F95" s="33" t="s">
        <v>2135</v>
      </c>
      <c r="G95" s="72" t="s">
        <v>2135</v>
      </c>
      <c r="H95" s="72" t="str">
        <f t="shared" si="1"/>
        <v>Retained</v>
      </c>
      <c r="I95" s="2" t="s">
        <v>2191</v>
      </c>
      <c r="J95" s="73" t="str">
        <f>vlookup(C95,Taxonomy!B:L,11,false)</f>
        <v>Ratings</v>
      </c>
      <c r="K95" s="38" t="s">
        <v>2048</v>
      </c>
      <c r="L95" s="70"/>
      <c r="M95" s="70"/>
    </row>
    <row r="96">
      <c r="A96" s="69" t="str">
        <f t="array" ref="A96">index(Taxonomy!A:B,match(C96,Taxonomy!B:B,false),1)</f>
        <v>000100</v>
      </c>
      <c r="B96" s="70"/>
      <c r="C96" s="68" t="s">
        <v>571</v>
      </c>
      <c r="D96" s="71" t="str">
        <f>iferror(vlookup(C96,Taxonomy!B:C,2,false),vlookup(C96,Taxonomy!C:C,1,false))</f>
        <v>Fitch_Programme_Rating</v>
      </c>
      <c r="E96" s="68" t="str">
        <f>iferror(vlookup(D96,Taxonomy!C:D,2,false),"Tag not present in main library")</f>
        <v>Changed</v>
      </c>
      <c r="F96" s="33" t="s">
        <v>2137</v>
      </c>
      <c r="G96" s="72" t="s">
        <v>2137</v>
      </c>
      <c r="H96" s="72" t="str">
        <f t="shared" si="1"/>
        <v>Retained</v>
      </c>
      <c r="I96" s="2" t="s">
        <v>2192</v>
      </c>
      <c r="J96" s="73" t="str">
        <f>vlookup(C96,Taxonomy!B:L,11,false)</f>
        <v>Ratings</v>
      </c>
      <c r="K96" s="38" t="s">
        <v>2048</v>
      </c>
      <c r="L96" s="70"/>
      <c r="M96" s="70"/>
    </row>
    <row r="97">
      <c r="A97" s="69" t="str">
        <f t="array" ref="A97">index(Taxonomy!A:B,match(C97,Taxonomy!B:B,false),1)</f>
        <v>000100</v>
      </c>
      <c r="B97" s="70"/>
      <c r="C97" s="68" t="s">
        <v>571</v>
      </c>
      <c r="D97" s="71" t="str">
        <f>iferror(vlookup(C97,Taxonomy!B:C,2,false),vlookup(C97,Taxonomy!C:C,1,false))</f>
        <v>Fitch_Programme_Rating</v>
      </c>
      <c r="E97" s="68" t="str">
        <f>iferror(vlookup(D97,Taxonomy!C:D,2,false),"Tag not present in main library")</f>
        <v>Changed</v>
      </c>
      <c r="F97" s="33" t="s">
        <v>2139</v>
      </c>
      <c r="G97" s="72" t="s">
        <v>2139</v>
      </c>
      <c r="H97" s="72" t="str">
        <f t="shared" si="1"/>
        <v>Retained</v>
      </c>
      <c r="I97" s="2" t="s">
        <v>2193</v>
      </c>
      <c r="J97" s="73" t="str">
        <f>vlookup(C97,Taxonomy!B:L,11,false)</f>
        <v>Ratings</v>
      </c>
      <c r="K97" s="38" t="s">
        <v>2048</v>
      </c>
      <c r="L97" s="70"/>
      <c r="M97" s="70"/>
    </row>
    <row r="98">
      <c r="A98" s="69" t="str">
        <f t="array" ref="A98">index(Taxonomy!A:B,match(C98,Taxonomy!B:B,false),1)</f>
        <v>000100</v>
      </c>
      <c r="B98" s="70"/>
      <c r="C98" s="68" t="s">
        <v>571</v>
      </c>
      <c r="D98" s="71" t="str">
        <f>iferror(vlookup(C98,Taxonomy!B:C,2,false),vlookup(C98,Taxonomy!C:C,1,false))</f>
        <v>Fitch_Programme_Rating</v>
      </c>
      <c r="E98" s="68" t="str">
        <f>iferror(vlookup(D98,Taxonomy!C:D,2,false),"Tag not present in main library")</f>
        <v>Changed</v>
      </c>
      <c r="F98" s="33" t="s">
        <v>2141</v>
      </c>
      <c r="G98" s="72" t="s">
        <v>2141</v>
      </c>
      <c r="H98" s="72" t="str">
        <f t="shared" si="1"/>
        <v>Retained</v>
      </c>
      <c r="I98" s="2" t="s">
        <v>2194</v>
      </c>
      <c r="J98" s="73" t="str">
        <f>vlookup(C98,Taxonomy!B:L,11,false)</f>
        <v>Ratings</v>
      </c>
      <c r="K98" s="38" t="s">
        <v>2048</v>
      </c>
      <c r="L98" s="70"/>
      <c r="M98" s="70"/>
    </row>
    <row r="99">
      <c r="A99" s="69" t="str">
        <f t="array" ref="A99">index(Taxonomy!A:B,match(C99,Taxonomy!B:B,false),1)</f>
        <v>000100</v>
      </c>
      <c r="B99" s="70"/>
      <c r="C99" s="68" t="s">
        <v>571</v>
      </c>
      <c r="D99" s="71" t="str">
        <f>iferror(vlookup(C99,Taxonomy!B:C,2,false),vlookup(C99,Taxonomy!C:C,1,false))</f>
        <v>Fitch_Programme_Rating</v>
      </c>
      <c r="E99" s="68" t="str">
        <f>iferror(vlookup(D99,Taxonomy!C:D,2,false),"Tag not present in main library")</f>
        <v>Changed</v>
      </c>
      <c r="F99" s="33" t="s">
        <v>2143</v>
      </c>
      <c r="G99" s="72" t="s">
        <v>2143</v>
      </c>
      <c r="H99" s="72" t="str">
        <f t="shared" si="1"/>
        <v>Retained</v>
      </c>
      <c r="I99" s="2" t="s">
        <v>2195</v>
      </c>
      <c r="J99" s="73" t="str">
        <f>vlookup(C99,Taxonomy!B:L,11,false)</f>
        <v>Ratings</v>
      </c>
      <c r="K99" s="38" t="s">
        <v>2048</v>
      </c>
      <c r="L99" s="70"/>
      <c r="M99" s="70"/>
    </row>
    <row r="100">
      <c r="A100" s="69" t="str">
        <f t="array" ref="A100">index(Taxonomy!A:B,match(C100,Taxonomy!B:B,false),1)</f>
        <v>000100</v>
      </c>
      <c r="B100" s="70"/>
      <c r="C100" s="68" t="s">
        <v>571</v>
      </c>
      <c r="D100" s="71" t="str">
        <f>iferror(vlookup(C100,Taxonomy!B:C,2,false),vlookup(C100,Taxonomy!C:C,1,false))</f>
        <v>Fitch_Programme_Rating</v>
      </c>
      <c r="E100" s="68" t="str">
        <f>iferror(vlookup(D100,Taxonomy!C:D,2,false),"Tag not present in main library")</f>
        <v>Changed</v>
      </c>
      <c r="F100" s="33" t="s">
        <v>2145</v>
      </c>
      <c r="G100" s="72" t="s">
        <v>2145</v>
      </c>
      <c r="H100" s="72" t="str">
        <f t="shared" si="1"/>
        <v>Retained</v>
      </c>
      <c r="I100" s="33" t="s">
        <v>2196</v>
      </c>
      <c r="J100" s="73" t="str">
        <f>vlookup(C100,Taxonomy!B:L,11,false)</f>
        <v>Ratings</v>
      </c>
      <c r="K100" s="38" t="s">
        <v>2048</v>
      </c>
      <c r="L100" s="70"/>
      <c r="M100" s="70"/>
    </row>
    <row r="101">
      <c r="A101" s="69" t="str">
        <f t="array" ref="A101">index(Taxonomy!A:B,match(C101,Taxonomy!B:B,false),1)</f>
        <v>000101</v>
      </c>
      <c r="B101" s="70"/>
      <c r="C101" s="68" t="s">
        <v>576</v>
      </c>
      <c r="D101" s="71" t="str">
        <f>iferror(vlookup(C101,Taxonomy!B:C,2,false),vlookup(C101,Taxonomy!C:C,1,false))</f>
        <v>Fitch_Programme_Rating_Outlook</v>
      </c>
      <c r="E101" s="68" t="str">
        <f>iferror(vlookup(D101,Taxonomy!C:D,2,false),"Tag not present in main library")</f>
        <v>Changed</v>
      </c>
      <c r="F101" s="33" t="s">
        <v>2147</v>
      </c>
      <c r="G101" s="72" t="s">
        <v>2147</v>
      </c>
      <c r="H101" s="72" t="str">
        <f t="shared" si="1"/>
        <v>Retained</v>
      </c>
      <c r="I101" s="72" t="s">
        <v>2197</v>
      </c>
      <c r="J101" s="73" t="str">
        <f>vlookup(C101,Taxonomy!B:L,11,false)</f>
        <v>Ratings</v>
      </c>
      <c r="K101" s="38" t="s">
        <v>2048</v>
      </c>
      <c r="L101" s="70"/>
      <c r="M101" s="70"/>
    </row>
    <row r="102">
      <c r="A102" s="69" t="str">
        <f t="array" ref="A102">index(Taxonomy!A:B,match(C102,Taxonomy!B:B,false),1)</f>
        <v>000101</v>
      </c>
      <c r="B102" s="70"/>
      <c r="C102" s="68" t="s">
        <v>576</v>
      </c>
      <c r="D102" s="71" t="str">
        <f>iferror(vlookup(C102,Taxonomy!B:C,2,false),vlookup(C102,Taxonomy!C:C,1,false))</f>
        <v>Fitch_Programme_Rating_Outlook</v>
      </c>
      <c r="E102" s="68" t="str">
        <f>iferror(vlookup(D102,Taxonomy!C:D,2,false),"Tag not present in main library")</f>
        <v>Changed</v>
      </c>
      <c r="F102" s="33" t="s">
        <v>2149</v>
      </c>
      <c r="G102" s="72" t="s">
        <v>2149</v>
      </c>
      <c r="H102" s="72" t="str">
        <f t="shared" si="1"/>
        <v>Retained</v>
      </c>
      <c r="I102" s="72" t="s">
        <v>2198</v>
      </c>
      <c r="J102" s="73" t="str">
        <f>vlookup(C102,Taxonomy!B:L,11,false)</f>
        <v>Ratings</v>
      </c>
      <c r="K102" s="38" t="s">
        <v>2048</v>
      </c>
      <c r="L102" s="70"/>
      <c r="M102" s="70"/>
    </row>
    <row r="103">
      <c r="A103" s="69" t="str">
        <f t="array" ref="A103">index(Taxonomy!A:B,match(C103,Taxonomy!B:B,false),1)</f>
        <v>000101</v>
      </c>
      <c r="B103" s="70"/>
      <c r="C103" s="68" t="s">
        <v>576</v>
      </c>
      <c r="D103" s="71" t="str">
        <f>iferror(vlookup(C103,Taxonomy!B:C,2,false),vlookup(C103,Taxonomy!C:C,1,false))</f>
        <v>Fitch_Programme_Rating_Outlook</v>
      </c>
      <c r="E103" s="68" t="str">
        <f>iferror(vlookup(D103,Taxonomy!C:D,2,false),"Tag not present in main library")</f>
        <v>Changed</v>
      </c>
      <c r="F103" s="33" t="s">
        <v>2151</v>
      </c>
      <c r="G103" s="72" t="s">
        <v>2151</v>
      </c>
      <c r="H103" s="72" t="str">
        <f t="shared" si="1"/>
        <v>Retained</v>
      </c>
      <c r="I103" s="72" t="s">
        <v>2199</v>
      </c>
      <c r="J103" s="73" t="str">
        <f>vlookup(C103,Taxonomy!B:L,11,false)</f>
        <v>Ratings</v>
      </c>
      <c r="K103" s="38" t="s">
        <v>2048</v>
      </c>
      <c r="L103" s="70"/>
      <c r="M103" s="70"/>
    </row>
    <row r="104">
      <c r="A104" s="69" t="str">
        <f t="array" ref="A104">index(Taxonomy!A:B,match(C104,Taxonomy!B:B,false),1)</f>
        <v>000101</v>
      </c>
      <c r="B104" s="70"/>
      <c r="C104" s="68" t="s">
        <v>576</v>
      </c>
      <c r="D104" s="71" t="str">
        <f>iferror(vlookup(C104,Taxonomy!B:C,2,false),vlookup(C104,Taxonomy!C:C,1,false))</f>
        <v>Fitch_Programme_Rating_Outlook</v>
      </c>
      <c r="E104" s="68" t="str">
        <f>iferror(vlookup(D104,Taxonomy!C:D,2,false),"Tag not present in main library")</f>
        <v>Changed</v>
      </c>
      <c r="F104" s="33" t="s">
        <v>2062</v>
      </c>
      <c r="G104" s="72" t="s">
        <v>2062</v>
      </c>
      <c r="H104" s="72" t="str">
        <f t="shared" si="1"/>
        <v>Retained</v>
      </c>
      <c r="I104" s="72" t="s">
        <v>2200</v>
      </c>
      <c r="J104" s="73" t="str">
        <f>vlookup(C104,Taxonomy!B:L,11,false)</f>
        <v>Ratings</v>
      </c>
      <c r="K104" s="38" t="s">
        <v>2048</v>
      </c>
      <c r="L104" s="70"/>
      <c r="M104" s="70"/>
    </row>
    <row r="105">
      <c r="A105" s="69" t="str">
        <f t="array" ref="A105">index(Taxonomy!A:B,match(C105,Taxonomy!B:B,false),1)</f>
        <v>000103</v>
      </c>
      <c r="B105" s="70"/>
      <c r="C105" s="68" t="s">
        <v>585</v>
      </c>
      <c r="D105" s="71" t="str">
        <f>iferror(vlookup(C105,Taxonomy!B:C,2,false),vlookup(C105,Taxonomy!C:C,1,false))</f>
        <v>Fixed_Broken_Amount_Duration</v>
      </c>
      <c r="E105" s="68" t="str">
        <f>iferror(vlookup(D105,Taxonomy!C:D,2,false),"Tag not present in main library")</f>
        <v>Retained</v>
      </c>
      <c r="F105" s="33" t="s">
        <v>2201</v>
      </c>
      <c r="G105" s="72" t="s">
        <v>2201</v>
      </c>
      <c r="H105" s="72" t="str">
        <f t="shared" si="1"/>
        <v>Retained</v>
      </c>
      <c r="I105" s="72" t="s">
        <v>2202</v>
      </c>
      <c r="J105" s="73" t="str">
        <f>vlookup(C105,Taxonomy!B:L,11,false)</f>
        <v>Interest - Fixed</v>
      </c>
      <c r="K105" s="38" t="s">
        <v>2048</v>
      </c>
      <c r="L105" s="70"/>
      <c r="M105" s="70"/>
    </row>
    <row r="106">
      <c r="A106" s="69" t="str">
        <f t="array" ref="A106">index(Taxonomy!A:B,match(C106,Taxonomy!B:B,false),1)</f>
        <v>000103</v>
      </c>
      <c r="B106" s="70"/>
      <c r="C106" s="68" t="s">
        <v>585</v>
      </c>
      <c r="D106" s="71" t="str">
        <f>iferror(vlookup(C106,Taxonomy!B:C,2,false),vlookup(C106,Taxonomy!C:C,1,false))</f>
        <v>Fixed_Broken_Amount_Duration</v>
      </c>
      <c r="E106" s="68" t="str">
        <f>iferror(vlookup(D106,Taxonomy!C:D,2,false),"Tag not present in main library")</f>
        <v>Retained</v>
      </c>
      <c r="F106" s="33" t="s">
        <v>2203</v>
      </c>
      <c r="G106" s="72" t="s">
        <v>2203</v>
      </c>
      <c r="H106" s="72" t="str">
        <f t="shared" si="1"/>
        <v>Retained</v>
      </c>
      <c r="I106" s="72" t="s">
        <v>2204</v>
      </c>
      <c r="J106" s="73" t="str">
        <f>vlookup(C106,Taxonomy!B:L,11,false)</f>
        <v>Interest - Fixed</v>
      </c>
      <c r="K106" s="38" t="s">
        <v>2048</v>
      </c>
      <c r="L106" s="70"/>
      <c r="M106" s="70"/>
    </row>
    <row r="107">
      <c r="A107" s="69" t="str">
        <f t="array" ref="A107">index(Taxonomy!A:B,match(C107,Taxonomy!B:B,false),1)</f>
        <v>000103</v>
      </c>
      <c r="B107" s="70"/>
      <c r="C107" s="68" t="s">
        <v>585</v>
      </c>
      <c r="D107" s="71" t="str">
        <f>iferror(vlookup(C107,Taxonomy!B:C,2,false),vlookup(C107,Taxonomy!C:C,1,false))</f>
        <v>Fixed_Broken_Amount_Duration</v>
      </c>
      <c r="E107" s="68" t="str">
        <f>iferror(vlookup(D107,Taxonomy!C:D,2,false),"Tag not present in main library")</f>
        <v>Retained</v>
      </c>
      <c r="F107" s="33" t="s">
        <v>2205</v>
      </c>
      <c r="G107" s="72" t="s">
        <v>2205</v>
      </c>
      <c r="H107" s="72" t="str">
        <f t="shared" si="1"/>
        <v>Retained</v>
      </c>
      <c r="I107" s="72" t="s">
        <v>2206</v>
      </c>
      <c r="J107" s="73" t="str">
        <f>vlookup(C107,Taxonomy!B:L,11,false)</f>
        <v>Interest - Fixed</v>
      </c>
      <c r="K107" s="38" t="s">
        <v>2048</v>
      </c>
      <c r="L107" s="70"/>
      <c r="M107" s="70"/>
    </row>
    <row r="108">
      <c r="A108" s="69" t="str">
        <f t="array" ref="A108">index(Taxonomy!A:B,match(C108,Taxonomy!B:B,false),1)</f>
        <v>000103</v>
      </c>
      <c r="B108" s="70"/>
      <c r="C108" s="68" t="s">
        <v>585</v>
      </c>
      <c r="D108" s="71" t="str">
        <f>iferror(vlookup(C108,Taxonomy!B:C,2,false),vlookup(C108,Taxonomy!C:C,1,false))</f>
        <v>Fixed_Broken_Amount_Duration</v>
      </c>
      <c r="E108" s="68" t="str">
        <f>iferror(vlookup(D108,Taxonomy!C:D,2,false),"Tag not present in main library")</f>
        <v>Retained</v>
      </c>
      <c r="F108" s="33" t="s">
        <v>2207</v>
      </c>
      <c r="G108" s="72" t="s">
        <v>2207</v>
      </c>
      <c r="H108" s="72" t="str">
        <f t="shared" si="1"/>
        <v>Retained</v>
      </c>
      <c r="I108" s="72" t="s">
        <v>2208</v>
      </c>
      <c r="J108" s="73" t="str">
        <f>vlookup(C108,Taxonomy!B:L,11,false)</f>
        <v>Interest - Fixed</v>
      </c>
      <c r="K108" s="38" t="s">
        <v>2048</v>
      </c>
      <c r="L108" s="70"/>
      <c r="M108" s="70"/>
    </row>
    <row r="109">
      <c r="A109" s="69" t="str">
        <f t="array" ref="A109">index(Taxonomy!A:B,match(C109,Taxonomy!B:B,false),1)</f>
        <v>000103</v>
      </c>
      <c r="B109" s="70"/>
      <c r="C109" s="68" t="s">
        <v>585</v>
      </c>
      <c r="D109" s="71" t="str">
        <f>iferror(vlookup(C109,Taxonomy!B:C,2,false),vlookup(C109,Taxonomy!C:C,1,false))</f>
        <v>Fixed_Broken_Amount_Duration</v>
      </c>
      <c r="E109" s="68" t="str">
        <f>iferror(vlookup(D109,Taxonomy!C:D,2,false),"Tag not present in main library")</f>
        <v>Retained</v>
      </c>
      <c r="F109" s="33" t="s">
        <v>2209</v>
      </c>
      <c r="G109" s="72" t="s">
        <v>2209</v>
      </c>
      <c r="H109" s="72" t="str">
        <f t="shared" si="1"/>
        <v>Retained</v>
      </c>
      <c r="I109" s="72" t="s">
        <v>2210</v>
      </c>
      <c r="J109" s="73" t="str">
        <f>vlookup(C109,Taxonomy!B:L,11,false)</f>
        <v>Interest - Fixed</v>
      </c>
      <c r="K109" s="38" t="s">
        <v>2048</v>
      </c>
      <c r="L109" s="70"/>
      <c r="M109" s="70"/>
    </row>
    <row r="110">
      <c r="A110" s="69" t="str">
        <f t="array" ref="A110">index(Taxonomy!A:B,match(C110,Taxonomy!B:B,false),1)</f>
        <v>000103</v>
      </c>
      <c r="B110" s="70"/>
      <c r="C110" s="68" t="s">
        <v>585</v>
      </c>
      <c r="D110" s="71" t="str">
        <f>iferror(vlookup(C110,Taxonomy!B:C,2,false),vlookup(C110,Taxonomy!C:C,1,false))</f>
        <v>Fixed_Broken_Amount_Duration</v>
      </c>
      <c r="E110" s="68" t="str">
        <f>iferror(vlookup(D110,Taxonomy!C:D,2,false),"Tag not present in main library")</f>
        <v>Retained</v>
      </c>
      <c r="F110" s="33" t="s">
        <v>2211</v>
      </c>
      <c r="G110" s="72" t="s">
        <v>2211</v>
      </c>
      <c r="H110" s="72" t="str">
        <f t="shared" si="1"/>
        <v>Retained</v>
      </c>
      <c r="I110" s="72" t="s">
        <v>2212</v>
      </c>
      <c r="J110" s="73" t="str">
        <f>vlookup(C110,Taxonomy!B:L,11,false)</f>
        <v>Interest - Fixed</v>
      </c>
      <c r="K110" s="38" t="s">
        <v>2048</v>
      </c>
      <c r="L110" s="70"/>
      <c r="M110" s="70"/>
    </row>
    <row r="111">
      <c r="A111" s="69" t="str">
        <f t="array" ref="A111">index(Taxonomy!A:B,match(C111,Taxonomy!B:B,false),1)</f>
        <v>000103</v>
      </c>
      <c r="B111" s="70"/>
      <c r="C111" s="68" t="s">
        <v>585</v>
      </c>
      <c r="D111" s="71" t="str">
        <f>iferror(vlookup(C111,Taxonomy!B:C,2,false),vlookup(C111,Taxonomy!C:C,1,false))</f>
        <v>Fixed_Broken_Amount_Duration</v>
      </c>
      <c r="E111" s="68" t="str">
        <f>iferror(vlookup(D111,Taxonomy!C:D,2,false),"Tag not present in main library")</f>
        <v>Retained</v>
      </c>
      <c r="F111" s="33" t="s">
        <v>2213</v>
      </c>
      <c r="G111" s="72" t="s">
        <v>2213</v>
      </c>
      <c r="H111" s="72" t="str">
        <f t="shared" si="1"/>
        <v>Retained</v>
      </c>
      <c r="I111" s="72" t="s">
        <v>2214</v>
      </c>
      <c r="J111" s="73" t="str">
        <f>vlookup(C111,Taxonomy!B:L,11,false)</f>
        <v>Interest - Fixed</v>
      </c>
      <c r="K111" s="38" t="s">
        <v>2048</v>
      </c>
      <c r="L111" s="70"/>
      <c r="M111" s="70"/>
    </row>
    <row r="112">
      <c r="A112" s="69" t="str">
        <f t="array" ref="A112">index(Taxonomy!A:B,match(C112,Taxonomy!B:B,false),1)</f>
        <v>000103</v>
      </c>
      <c r="B112" s="70"/>
      <c r="C112" s="68" t="s">
        <v>585</v>
      </c>
      <c r="D112" s="71" t="str">
        <f>iferror(vlookup(C112,Taxonomy!B:C,2,false),vlookup(C112,Taxonomy!C:C,1,false))</f>
        <v>Fixed_Broken_Amount_Duration</v>
      </c>
      <c r="E112" s="68" t="str">
        <f>iferror(vlookup(D112,Taxonomy!C:D,2,false),"Tag not present in main library")</f>
        <v>Retained</v>
      </c>
      <c r="F112" s="33" t="s">
        <v>2215</v>
      </c>
      <c r="G112" s="72" t="s">
        <v>2215</v>
      </c>
      <c r="H112" s="72" t="str">
        <f t="shared" si="1"/>
        <v>Retained</v>
      </c>
      <c r="I112" s="72" t="s">
        <v>2216</v>
      </c>
      <c r="J112" s="73" t="str">
        <f>vlookup(C112,Taxonomy!B:L,11,false)</f>
        <v>Interest - Fixed</v>
      </c>
      <c r="K112" s="38" t="s">
        <v>2048</v>
      </c>
      <c r="L112" s="70"/>
      <c r="M112" s="70"/>
    </row>
    <row r="113">
      <c r="A113" s="69" t="str">
        <f t="array" ref="A113">index(Taxonomy!A:B,match(C113,Taxonomy!B:B,false),1)</f>
        <v>000111</v>
      </c>
      <c r="B113" s="70"/>
      <c r="C113" s="68" t="s">
        <v>626</v>
      </c>
      <c r="D113" s="71" t="str">
        <f>iferror(vlookup(C113,Taxonomy!B:C,2,false),vlookup(C113,Taxonomy!C:C,1,false))</f>
        <v>Fixed_Business_Day_Convention</v>
      </c>
      <c r="E113" s="68" t="str">
        <f>iferror(vlookup(D113,Taxonomy!C:D,2,false),"Tag not present in main library")</f>
        <v>Retained</v>
      </c>
      <c r="F113" s="33" t="s">
        <v>2217</v>
      </c>
      <c r="G113" s="72" t="s">
        <v>2217</v>
      </c>
      <c r="H113" s="72" t="str">
        <f t="shared" si="1"/>
        <v>Retained</v>
      </c>
      <c r="I113" s="72" t="s">
        <v>2218</v>
      </c>
      <c r="J113" s="73" t="str">
        <f>vlookup(C113,Taxonomy!B:L,11,false)</f>
        <v>Interest - Fixed</v>
      </c>
      <c r="K113" s="38" t="s">
        <v>2048</v>
      </c>
      <c r="L113" s="70"/>
      <c r="M113" s="70"/>
    </row>
    <row r="114">
      <c r="A114" s="69" t="str">
        <f t="array" ref="A114">index(Taxonomy!A:B,match(C114,Taxonomy!B:B,false),1)</f>
        <v>000111</v>
      </c>
      <c r="B114" s="70"/>
      <c r="C114" s="68" t="s">
        <v>626</v>
      </c>
      <c r="D114" s="71" t="str">
        <f>iferror(vlookup(C114,Taxonomy!B:C,2,false),vlookup(C114,Taxonomy!C:C,1,false))</f>
        <v>Fixed_Business_Day_Convention</v>
      </c>
      <c r="E114" s="68" t="str">
        <f>iferror(vlookup(D114,Taxonomy!C:D,2,false),"Tag not present in main library")</f>
        <v>Retained</v>
      </c>
      <c r="F114" s="33" t="s">
        <v>2219</v>
      </c>
      <c r="G114" s="72" t="s">
        <v>2219</v>
      </c>
      <c r="H114" s="72" t="str">
        <f t="shared" si="1"/>
        <v>Retained</v>
      </c>
      <c r="I114" s="72" t="s">
        <v>2220</v>
      </c>
      <c r="J114" s="73" t="str">
        <f>vlookup(C114,Taxonomy!B:L,11,false)</f>
        <v>Interest - Fixed</v>
      </c>
      <c r="K114" s="38" t="s">
        <v>2048</v>
      </c>
      <c r="L114" s="70"/>
      <c r="M114" s="70"/>
    </row>
    <row r="115">
      <c r="A115" s="69" t="str">
        <f t="array" ref="A115">index(Taxonomy!A:B,match(C115,Taxonomy!B:B,false),1)</f>
        <v>000111</v>
      </c>
      <c r="B115" s="70"/>
      <c r="C115" s="68" t="s">
        <v>626</v>
      </c>
      <c r="D115" s="71" t="str">
        <f>iferror(vlookup(C115,Taxonomy!B:C,2,false),vlookup(C115,Taxonomy!C:C,1,false))</f>
        <v>Fixed_Business_Day_Convention</v>
      </c>
      <c r="E115" s="68" t="str">
        <f>iferror(vlookup(D115,Taxonomy!C:D,2,false),"Tag not present in main library")</f>
        <v>Retained</v>
      </c>
      <c r="F115" s="33" t="s">
        <v>2221</v>
      </c>
      <c r="G115" s="72" t="s">
        <v>2221</v>
      </c>
      <c r="H115" s="72" t="str">
        <f t="shared" si="1"/>
        <v>Retained</v>
      </c>
      <c r="I115" s="72" t="s">
        <v>2222</v>
      </c>
      <c r="J115" s="73" t="str">
        <f>vlookup(C115,Taxonomy!B:L,11,false)</f>
        <v>Interest - Fixed</v>
      </c>
      <c r="K115" s="38" t="s">
        <v>2048</v>
      </c>
      <c r="L115" s="70"/>
      <c r="M115" s="70"/>
    </row>
    <row r="116">
      <c r="A116" s="69" t="str">
        <f t="array" ref="A116">index(Taxonomy!A:B,match(C116,Taxonomy!B:B,false),1)</f>
        <v>000114</v>
      </c>
      <c r="B116" s="70"/>
      <c r="C116" s="68" t="s">
        <v>641</v>
      </c>
      <c r="D116" s="71" t="str">
        <f>iferror(vlookup(C116,Taxonomy!B:C,2,false),vlookup(C116,Taxonomy!C:C,1,false))</f>
        <v>Fixed_Day_Count_Fraction</v>
      </c>
      <c r="E116" s="68" t="str">
        <f>iferror(vlookup(D116,Taxonomy!C:D,2,false),"Tag not present in main library")</f>
        <v>Changed</v>
      </c>
      <c r="F116" s="33" t="s">
        <v>2223</v>
      </c>
      <c r="G116" s="72" t="s">
        <v>2223</v>
      </c>
      <c r="H116" s="72" t="str">
        <f t="shared" si="1"/>
        <v>Retained</v>
      </c>
      <c r="I116" s="80" t="s">
        <v>2224</v>
      </c>
      <c r="J116" s="73" t="str">
        <f>vlookup(C116,Taxonomy!B:L,11,false)</f>
        <v>Interest - Fixed</v>
      </c>
      <c r="K116" s="38" t="s">
        <v>2048</v>
      </c>
      <c r="L116" s="70"/>
      <c r="M116" s="70"/>
    </row>
    <row r="117">
      <c r="A117" s="69" t="str">
        <f t="array" ref="A117">index(Taxonomy!A:B,match(C117,Taxonomy!B:B,false),1)</f>
        <v>000114</v>
      </c>
      <c r="B117" s="70"/>
      <c r="C117" s="68" t="s">
        <v>641</v>
      </c>
      <c r="D117" s="71" t="str">
        <f>iferror(vlookup(C117,Taxonomy!B:C,2,false),vlookup(C117,Taxonomy!C:C,1,false))</f>
        <v>Fixed_Day_Count_Fraction</v>
      </c>
      <c r="E117" s="68" t="str">
        <f>iferror(vlookup(D117,Taxonomy!C:D,2,false),"Tag not present in main library")</f>
        <v>Changed</v>
      </c>
      <c r="F117" s="33" t="s">
        <v>2225</v>
      </c>
      <c r="G117" s="72" t="s">
        <v>2225</v>
      </c>
      <c r="H117" s="72" t="str">
        <f t="shared" si="1"/>
        <v>Retained</v>
      </c>
      <c r="I117" s="80" t="s">
        <v>2226</v>
      </c>
      <c r="J117" s="73" t="str">
        <f>vlookup(C117,Taxonomy!B:L,11,false)</f>
        <v>Interest - Fixed</v>
      </c>
      <c r="K117" s="38" t="s">
        <v>2048</v>
      </c>
      <c r="L117" s="68" t="s">
        <v>2227</v>
      </c>
      <c r="M117" s="68"/>
    </row>
    <row r="118">
      <c r="A118" s="69" t="str">
        <f t="array" ref="A118">index(Taxonomy!A:B,match(C118,Taxonomy!B:B,false),1)</f>
        <v>000114</v>
      </c>
      <c r="B118" s="70"/>
      <c r="C118" s="68" t="s">
        <v>641</v>
      </c>
      <c r="D118" s="71" t="str">
        <f>iferror(vlookup(C118,Taxonomy!B:C,2,false),vlookup(C118,Taxonomy!C:C,1,false))</f>
        <v>Fixed_Day_Count_Fraction</v>
      </c>
      <c r="E118" s="68" t="str">
        <f>iferror(vlookup(D118,Taxonomy!C:D,2,false),"Tag not present in main library")</f>
        <v>Changed</v>
      </c>
      <c r="F118" s="33" t="s">
        <v>2228</v>
      </c>
      <c r="G118" s="72" t="s">
        <v>2229</v>
      </c>
      <c r="H118" s="72" t="str">
        <f t="shared" si="1"/>
        <v>Amended</v>
      </c>
      <c r="I118" s="80" t="s">
        <v>2230</v>
      </c>
      <c r="J118" s="73" t="str">
        <f>vlookup(C118,Taxonomy!B:L,11,false)</f>
        <v>Interest - Fixed</v>
      </c>
      <c r="K118" s="38" t="s">
        <v>2048</v>
      </c>
      <c r="L118" s="70"/>
      <c r="M118" s="70"/>
    </row>
    <row r="119">
      <c r="A119" s="69" t="str">
        <f t="array" ref="A119">index(Taxonomy!A:B,match(C119,Taxonomy!B:B,false),1)</f>
        <v>000114</v>
      </c>
      <c r="B119" s="70"/>
      <c r="C119" s="68" t="s">
        <v>641</v>
      </c>
      <c r="D119" s="71" t="str">
        <f>iferror(vlookup(C119,Taxonomy!B:C,2,false),vlookup(C119,Taxonomy!C:C,1,false))</f>
        <v>Fixed_Day_Count_Fraction</v>
      </c>
      <c r="E119" s="68" t="str">
        <f>iferror(vlookup(D119,Taxonomy!C:D,2,false),"Tag not present in main library")</f>
        <v>Changed</v>
      </c>
      <c r="F119" s="33" t="s">
        <v>2231</v>
      </c>
      <c r="G119" s="72" t="s">
        <v>2231</v>
      </c>
      <c r="H119" s="72" t="str">
        <f t="shared" si="1"/>
        <v>Retained</v>
      </c>
      <c r="I119" s="80" t="s">
        <v>2232</v>
      </c>
      <c r="J119" s="73" t="str">
        <f>vlookup(C119,Taxonomy!B:L,11,false)</f>
        <v>Interest - Fixed</v>
      </c>
      <c r="K119" s="38" t="s">
        <v>2048</v>
      </c>
      <c r="L119" s="70"/>
      <c r="M119" s="70"/>
    </row>
    <row r="120">
      <c r="A120" s="69" t="str">
        <f t="array" ref="A120">index(Taxonomy!A:B,match(C120,Taxonomy!B:B,false),1)</f>
        <v>000114</v>
      </c>
      <c r="B120" s="70"/>
      <c r="C120" s="68" t="s">
        <v>641</v>
      </c>
      <c r="D120" s="71" t="str">
        <f>iferror(vlookup(C120,Taxonomy!B:C,2,false),vlookup(C120,Taxonomy!C:C,1,false))</f>
        <v>Fixed_Day_Count_Fraction</v>
      </c>
      <c r="E120" s="68" t="str">
        <f>iferror(vlookup(D120,Taxonomy!C:D,2,false),"Tag not present in main library")</f>
        <v>Changed</v>
      </c>
      <c r="F120" s="33" t="s">
        <v>2233</v>
      </c>
      <c r="G120" s="72" t="s">
        <v>2233</v>
      </c>
      <c r="H120" s="72" t="str">
        <f t="shared" si="1"/>
        <v>Retained</v>
      </c>
      <c r="I120" s="80" t="s">
        <v>2234</v>
      </c>
      <c r="J120" s="73" t="str">
        <f>vlookup(C120,Taxonomy!B:L,11,false)</f>
        <v>Interest - Fixed</v>
      </c>
      <c r="K120" s="38" t="s">
        <v>2048</v>
      </c>
      <c r="L120" s="81" t="s">
        <v>2235</v>
      </c>
      <c r="M120" s="81"/>
    </row>
    <row r="121">
      <c r="A121" s="69" t="str">
        <f t="array" ref="A121">index(Taxonomy!A:B,match(C121,Taxonomy!B:B,false),1)</f>
        <v>000114</v>
      </c>
      <c r="B121" s="70"/>
      <c r="C121" s="68" t="s">
        <v>641</v>
      </c>
      <c r="D121" s="71" t="str">
        <f>iferror(vlookup(C121,Taxonomy!B:C,2,false),vlookup(C121,Taxonomy!C:C,1,false))</f>
        <v>Fixed_Day_Count_Fraction</v>
      </c>
      <c r="E121" s="68" t="str">
        <f>iferror(vlookup(D121,Taxonomy!C:D,2,false),"Tag not present in main library")</f>
        <v>Changed</v>
      </c>
      <c r="F121" s="33" t="s">
        <v>2236</v>
      </c>
      <c r="G121" s="72" t="s">
        <v>2236</v>
      </c>
      <c r="H121" s="72" t="str">
        <f t="shared" si="1"/>
        <v>Retained</v>
      </c>
      <c r="I121" s="80" t="s">
        <v>2237</v>
      </c>
      <c r="J121" s="73" t="str">
        <f>vlookup(C121,Taxonomy!B:L,11,false)</f>
        <v>Interest - Fixed</v>
      </c>
      <c r="K121" s="38" t="s">
        <v>2048</v>
      </c>
      <c r="L121" s="70"/>
      <c r="M121" s="70"/>
    </row>
    <row r="122">
      <c r="A122" s="69" t="str">
        <f t="array" ref="A122">index(Taxonomy!A:B,match(C122,Taxonomy!B:B,false),1)</f>
        <v>000114</v>
      </c>
      <c r="B122" s="70"/>
      <c r="C122" s="68" t="s">
        <v>641</v>
      </c>
      <c r="D122" s="71" t="str">
        <f>iferror(vlookup(C122,Taxonomy!B:C,2,false),vlookup(C122,Taxonomy!C:C,1,false))</f>
        <v>Fixed_Day_Count_Fraction</v>
      </c>
      <c r="E122" s="68" t="str">
        <f>iferror(vlookup(D122,Taxonomy!C:D,2,false),"Tag not present in main library")</f>
        <v>Changed</v>
      </c>
      <c r="F122" s="33" t="s">
        <v>2238</v>
      </c>
      <c r="G122" s="72" t="s">
        <v>2238</v>
      </c>
      <c r="H122" s="72" t="str">
        <f t="shared" si="1"/>
        <v>Retained</v>
      </c>
      <c r="I122" s="80" t="s">
        <v>2234</v>
      </c>
      <c r="J122" s="73" t="str">
        <f>vlookup(C122,Taxonomy!B:L,11,false)</f>
        <v>Interest - Fixed</v>
      </c>
      <c r="K122" s="38" t="s">
        <v>2048</v>
      </c>
      <c r="L122" s="81" t="s">
        <v>2239</v>
      </c>
      <c r="M122" s="81"/>
    </row>
    <row r="123">
      <c r="A123" s="69" t="str">
        <f t="array" ref="A123">index(Taxonomy!A:B,match(C123,Taxonomy!B:B,false),1)</f>
        <v>000114</v>
      </c>
      <c r="B123" s="70"/>
      <c r="C123" s="68" t="s">
        <v>641</v>
      </c>
      <c r="D123" s="71" t="str">
        <f>iferror(vlookup(C123,Taxonomy!B:C,2,false),vlookup(C123,Taxonomy!C:C,1,false))</f>
        <v>Fixed_Day_Count_Fraction</v>
      </c>
      <c r="E123" s="68" t="str">
        <f>iferror(vlookup(D123,Taxonomy!C:D,2,false),"Tag not present in main library")</f>
        <v>Changed</v>
      </c>
      <c r="F123" s="33" t="s">
        <v>2240</v>
      </c>
      <c r="G123" s="72" t="s">
        <v>2240</v>
      </c>
      <c r="H123" s="72" t="str">
        <f t="shared" si="1"/>
        <v>Retained</v>
      </c>
      <c r="I123" s="80"/>
      <c r="J123" s="73" t="str">
        <f>vlookup(C123,Taxonomy!B:L,11,false)</f>
        <v>Interest - Fixed</v>
      </c>
      <c r="K123" s="38" t="s">
        <v>2048</v>
      </c>
      <c r="L123" s="70"/>
      <c r="M123" s="70"/>
    </row>
    <row r="124">
      <c r="A124" s="69" t="str">
        <f t="array" ref="A124">index(Taxonomy!A:B,match(C124,Taxonomy!B:B,false),1)</f>
        <v>000114</v>
      </c>
      <c r="B124" s="70"/>
      <c r="C124" s="68" t="s">
        <v>641</v>
      </c>
      <c r="D124" s="71" t="str">
        <f>iferror(vlookup(C124,Taxonomy!B:C,2,false),vlookup(C124,Taxonomy!C:C,1,false))</f>
        <v>Fixed_Day_Count_Fraction</v>
      </c>
      <c r="E124" s="68" t="str">
        <f>iferror(vlookup(D124,Taxonomy!C:D,2,false),"Tag not present in main library")</f>
        <v>Changed</v>
      </c>
      <c r="F124" s="33" t="s">
        <v>2241</v>
      </c>
      <c r="G124" s="72" t="s">
        <v>2241</v>
      </c>
      <c r="H124" s="72" t="str">
        <f t="shared" si="1"/>
        <v>Retained</v>
      </c>
      <c r="I124" s="80"/>
      <c r="J124" s="73" t="str">
        <f>vlookup(C124,Taxonomy!B:L,11,false)</f>
        <v>Interest - Fixed</v>
      </c>
      <c r="K124" s="38" t="s">
        <v>2048</v>
      </c>
      <c r="L124" s="70"/>
      <c r="M124" s="70"/>
    </row>
    <row r="125">
      <c r="A125" s="69" t="str">
        <f t="array" ref="A125">index(Taxonomy!A:B,match(C125,Taxonomy!B:B,false),1)</f>
        <v>000120</v>
      </c>
      <c r="B125" s="70"/>
      <c r="C125" s="68" t="s">
        <v>674</v>
      </c>
      <c r="D125" s="71" t="str">
        <f>iferror(vlookup(C125,Taxonomy!B:C,2,false),vlookup(C125,Taxonomy!C:C,1,false))</f>
        <v>Fixed_Interest_Payment_Frequency</v>
      </c>
      <c r="E125" s="68" t="str">
        <f>iferror(vlookup(D125,Taxonomy!C:D,2,false),"Tag not present in main library")</f>
        <v>Changed</v>
      </c>
      <c r="F125" s="33" t="s">
        <v>2242</v>
      </c>
      <c r="G125" s="72" t="s">
        <v>2242</v>
      </c>
      <c r="H125" s="72" t="str">
        <f t="shared" si="1"/>
        <v>Retained</v>
      </c>
      <c r="I125" s="72" t="s">
        <v>2243</v>
      </c>
      <c r="J125" s="73" t="str">
        <f>vlookup(C125,Taxonomy!B:L,11,false)</f>
        <v>Interest - Fixed</v>
      </c>
      <c r="K125" s="38" t="s">
        <v>2048</v>
      </c>
      <c r="L125" s="70"/>
      <c r="M125" s="70"/>
    </row>
    <row r="126">
      <c r="A126" s="69" t="str">
        <f t="array" ref="A126">index(Taxonomy!A:B,match(C126,Taxonomy!B:B,false),1)</f>
        <v>000120</v>
      </c>
      <c r="B126" s="70"/>
      <c r="C126" s="68" t="s">
        <v>674</v>
      </c>
      <c r="D126" s="71" t="str">
        <f>iferror(vlookup(C126,Taxonomy!B:C,2,false),vlookup(C126,Taxonomy!C:C,1,false))</f>
        <v>Fixed_Interest_Payment_Frequency</v>
      </c>
      <c r="E126" s="68" t="str">
        <f>iferror(vlookup(D126,Taxonomy!C:D,2,false),"Tag not present in main library")</f>
        <v>Changed</v>
      </c>
      <c r="F126" s="33" t="s">
        <v>2244</v>
      </c>
      <c r="G126" s="72" t="s">
        <v>2244</v>
      </c>
      <c r="H126" s="72" t="str">
        <f t="shared" si="1"/>
        <v>Retained</v>
      </c>
      <c r="I126" s="72" t="s">
        <v>2245</v>
      </c>
      <c r="J126" s="73" t="str">
        <f>vlookup(C126,Taxonomy!B:L,11,false)</f>
        <v>Interest - Fixed</v>
      </c>
      <c r="K126" s="38" t="s">
        <v>2048</v>
      </c>
      <c r="L126" s="70"/>
      <c r="M126" s="70"/>
    </row>
    <row r="127">
      <c r="A127" s="69" t="str">
        <f t="array" ref="A127">index(Taxonomy!A:B,match(C127,Taxonomy!B:B,false),1)</f>
        <v>000120</v>
      </c>
      <c r="B127" s="70"/>
      <c r="C127" s="68" t="s">
        <v>674</v>
      </c>
      <c r="D127" s="71" t="str">
        <f>iferror(vlookup(C127,Taxonomy!B:C,2,false),vlookup(C127,Taxonomy!C:C,1,false))</f>
        <v>Fixed_Interest_Payment_Frequency</v>
      </c>
      <c r="E127" s="68" t="str">
        <f>iferror(vlookup(D127,Taxonomy!C:D,2,false),"Tag not present in main library")</f>
        <v>Changed</v>
      </c>
      <c r="F127" s="33" t="s">
        <v>2246</v>
      </c>
      <c r="G127" s="72" t="s">
        <v>2246</v>
      </c>
      <c r="H127" s="72" t="str">
        <f t="shared" si="1"/>
        <v>Retained</v>
      </c>
      <c r="I127" s="72" t="s">
        <v>2247</v>
      </c>
      <c r="J127" s="73" t="str">
        <f>vlookup(C127,Taxonomy!B:L,11,false)</f>
        <v>Interest - Fixed</v>
      </c>
      <c r="K127" s="38" t="s">
        <v>2048</v>
      </c>
      <c r="L127" s="70"/>
      <c r="M127" s="70"/>
    </row>
    <row r="128">
      <c r="A128" s="69" t="str">
        <f t="array" ref="A128">index(Taxonomy!A:B,match(C128,Taxonomy!B:B,false),1)</f>
        <v>000120</v>
      </c>
      <c r="B128" s="70"/>
      <c r="C128" s="68" t="s">
        <v>674</v>
      </c>
      <c r="D128" s="71" t="str">
        <f>iferror(vlookup(C128,Taxonomy!B:C,2,false),vlookup(C128,Taxonomy!C:C,1,false))</f>
        <v>Fixed_Interest_Payment_Frequency</v>
      </c>
      <c r="E128" s="68" t="str">
        <f>iferror(vlookup(D128,Taxonomy!C:D,2,false),"Tag not present in main library")</f>
        <v>Changed</v>
      </c>
      <c r="F128" s="33" t="s">
        <v>2248</v>
      </c>
      <c r="G128" s="72" t="s">
        <v>2248</v>
      </c>
      <c r="H128" s="72" t="str">
        <f t="shared" si="1"/>
        <v>Retained</v>
      </c>
      <c r="I128" s="72" t="s">
        <v>2249</v>
      </c>
      <c r="J128" s="73" t="str">
        <f>vlookup(C128,Taxonomy!B:L,11,false)</f>
        <v>Interest - Fixed</v>
      </c>
      <c r="K128" s="38" t="s">
        <v>2048</v>
      </c>
      <c r="L128" s="70"/>
      <c r="M128" s="70"/>
    </row>
    <row r="129">
      <c r="A129" s="69" t="str">
        <f t="array" ref="A129">index(Taxonomy!A:B,match(C129,Taxonomy!B:B,false),1)</f>
        <v>000120</v>
      </c>
      <c r="B129" s="70"/>
      <c r="C129" s="68" t="s">
        <v>674</v>
      </c>
      <c r="D129" s="71" t="str">
        <f>iferror(vlookup(C129,Taxonomy!B:C,2,false),vlookup(C129,Taxonomy!C:C,1,false))</f>
        <v>Fixed_Interest_Payment_Frequency</v>
      </c>
      <c r="E129" s="68" t="str">
        <f>iferror(vlookup(D129,Taxonomy!C:D,2,false),"Tag not present in main library")</f>
        <v>Changed</v>
      </c>
      <c r="F129" s="33" t="s">
        <v>2250</v>
      </c>
      <c r="G129" s="72" t="s">
        <v>2250</v>
      </c>
      <c r="H129" s="72" t="str">
        <f t="shared" si="1"/>
        <v>Retained</v>
      </c>
      <c r="I129" s="72" t="s">
        <v>2251</v>
      </c>
      <c r="J129" s="73" t="str">
        <f>vlookup(C129,Taxonomy!B:L,11,false)</f>
        <v>Interest - Fixed</v>
      </c>
      <c r="K129" s="38" t="s">
        <v>2048</v>
      </c>
      <c r="L129" s="70"/>
      <c r="M129" s="70"/>
    </row>
    <row r="130">
      <c r="A130" s="69" t="str">
        <f t="array" ref="A130">index(Taxonomy!A:B,match(C130,Taxonomy!B:B,false),1)</f>
        <v>000121</v>
      </c>
      <c r="B130" s="70"/>
      <c r="C130" s="68" t="s">
        <v>680</v>
      </c>
      <c r="D130" s="71" t="str">
        <f>iferror(vlookup(C130,Taxonomy!B:C,2,false),vlookup(C130,Taxonomy!C:C,1,false))</f>
        <v>Fixed_Interest_Periods_Adjustment</v>
      </c>
      <c r="E130" s="68" t="str">
        <f>iferror(vlookup(D130,Taxonomy!C:D,2,false),"Tag not present in main library")</f>
        <v>Changed</v>
      </c>
      <c r="F130" s="33" t="s">
        <v>2252</v>
      </c>
      <c r="G130" s="72" t="s">
        <v>2252</v>
      </c>
      <c r="H130" s="72" t="str">
        <f t="shared" si="1"/>
        <v>Retained</v>
      </c>
      <c r="I130" s="72" t="s">
        <v>2253</v>
      </c>
      <c r="J130" s="73" t="str">
        <f>vlookup(C130,Taxonomy!B:L,11,false)</f>
        <v>Interest - Fixed</v>
      </c>
      <c r="K130" s="38" t="s">
        <v>2048</v>
      </c>
      <c r="L130" s="70"/>
      <c r="M130" s="70"/>
    </row>
    <row r="131">
      <c r="A131" s="69" t="str">
        <f t="array" ref="A131">index(Taxonomy!A:B,match(C131,Taxonomy!B:B,false),1)</f>
        <v>000121</v>
      </c>
      <c r="B131" s="70"/>
      <c r="C131" s="68" t="s">
        <v>680</v>
      </c>
      <c r="D131" s="71" t="str">
        <f>iferror(vlookup(C131,Taxonomy!B:C,2,false),vlookup(C131,Taxonomy!C:C,1,false))</f>
        <v>Fixed_Interest_Periods_Adjustment</v>
      </c>
      <c r="E131" s="68" t="str">
        <f>iferror(vlookup(D131,Taxonomy!C:D,2,false),"Tag not present in main library")</f>
        <v>Changed</v>
      </c>
      <c r="F131" s="33" t="s">
        <v>2254</v>
      </c>
      <c r="G131" s="72" t="s">
        <v>2254</v>
      </c>
      <c r="H131" s="72" t="str">
        <f t="shared" si="1"/>
        <v>Retained</v>
      </c>
      <c r="I131" s="72" t="s">
        <v>2255</v>
      </c>
      <c r="J131" s="73" t="str">
        <f>vlookup(C131,Taxonomy!B:L,11,false)</f>
        <v>Interest - Fixed</v>
      </c>
      <c r="K131" s="38" t="s">
        <v>2048</v>
      </c>
      <c r="L131" s="70"/>
      <c r="M131" s="70"/>
    </row>
    <row r="132">
      <c r="A132" s="69" t="str">
        <f t="array" ref="A132">index(Taxonomy!A:B,match(C132,Taxonomy!B:B,false),1)</f>
        <v>000123</v>
      </c>
      <c r="B132" s="70"/>
      <c r="C132" s="68" t="s">
        <v>690</v>
      </c>
      <c r="D132" s="71" t="str">
        <f>iferror(vlookup(C132,Taxonomy!B:C,2,false),vlookup(C132,Taxonomy!C:C,1,false))</f>
        <v>Floating_Broken_Amount_Duration</v>
      </c>
      <c r="E132" s="68" t="str">
        <f>iferror(vlookup(D132,Taxonomy!C:D,2,false),"Tag not present in main library")</f>
        <v>Retained</v>
      </c>
      <c r="F132" s="33" t="s">
        <v>2201</v>
      </c>
      <c r="G132" s="72" t="s">
        <v>2201</v>
      </c>
      <c r="H132" s="72" t="str">
        <f t="shared" si="1"/>
        <v>Retained</v>
      </c>
      <c r="I132" s="72" t="s">
        <v>2256</v>
      </c>
      <c r="J132" s="73" t="str">
        <f>vlookup(C132,Taxonomy!B:L,11,false)</f>
        <v>Interest - Floating</v>
      </c>
      <c r="K132" s="38" t="s">
        <v>2048</v>
      </c>
      <c r="L132" s="70"/>
      <c r="M132" s="70"/>
    </row>
    <row r="133">
      <c r="A133" s="69" t="str">
        <f t="array" ref="A133">index(Taxonomy!A:B,match(C133,Taxonomy!B:B,false),1)</f>
        <v>000123</v>
      </c>
      <c r="B133" s="70"/>
      <c r="C133" s="68" t="s">
        <v>690</v>
      </c>
      <c r="D133" s="71" t="str">
        <f>iferror(vlookup(C133,Taxonomy!B:C,2,false),vlookup(C133,Taxonomy!C:C,1,false))</f>
        <v>Floating_Broken_Amount_Duration</v>
      </c>
      <c r="E133" s="68" t="str">
        <f>iferror(vlookup(D133,Taxonomy!C:D,2,false),"Tag not present in main library")</f>
        <v>Retained</v>
      </c>
      <c r="F133" s="33" t="s">
        <v>2203</v>
      </c>
      <c r="G133" s="72" t="s">
        <v>2203</v>
      </c>
      <c r="H133" s="72" t="str">
        <f t="shared" si="1"/>
        <v>Retained</v>
      </c>
      <c r="I133" s="72" t="s">
        <v>2257</v>
      </c>
      <c r="J133" s="73" t="str">
        <f>vlookup(C133,Taxonomy!B:L,11,false)</f>
        <v>Interest - Floating</v>
      </c>
      <c r="K133" s="38" t="s">
        <v>2048</v>
      </c>
      <c r="L133" s="70"/>
      <c r="M133" s="70"/>
    </row>
    <row r="134">
      <c r="A134" s="69" t="str">
        <f t="array" ref="A134">index(Taxonomy!A:B,match(C134,Taxonomy!B:B,false),1)</f>
        <v>000123</v>
      </c>
      <c r="B134" s="70"/>
      <c r="C134" s="68" t="s">
        <v>690</v>
      </c>
      <c r="D134" s="71" t="str">
        <f>iferror(vlookup(C134,Taxonomy!B:C,2,false),vlookup(C134,Taxonomy!C:C,1,false))</f>
        <v>Floating_Broken_Amount_Duration</v>
      </c>
      <c r="E134" s="68" t="str">
        <f>iferror(vlookup(D134,Taxonomy!C:D,2,false),"Tag not present in main library")</f>
        <v>Retained</v>
      </c>
      <c r="F134" s="33" t="s">
        <v>2205</v>
      </c>
      <c r="G134" s="72" t="s">
        <v>2205</v>
      </c>
      <c r="H134" s="72" t="str">
        <f t="shared" si="1"/>
        <v>Retained</v>
      </c>
      <c r="I134" s="72" t="s">
        <v>2258</v>
      </c>
      <c r="J134" s="73" t="str">
        <f>vlookup(C134,Taxonomy!B:L,11,false)</f>
        <v>Interest - Floating</v>
      </c>
      <c r="K134" s="38" t="s">
        <v>2048</v>
      </c>
      <c r="L134" s="70"/>
      <c r="M134" s="70"/>
    </row>
    <row r="135">
      <c r="A135" s="69" t="str">
        <f t="array" ref="A135">index(Taxonomy!A:B,match(C135,Taxonomy!B:B,false),1)</f>
        <v>000123</v>
      </c>
      <c r="B135" s="70"/>
      <c r="C135" s="68" t="s">
        <v>690</v>
      </c>
      <c r="D135" s="71" t="str">
        <f>iferror(vlookup(C135,Taxonomy!B:C,2,false),vlookup(C135,Taxonomy!C:C,1,false))</f>
        <v>Floating_Broken_Amount_Duration</v>
      </c>
      <c r="E135" s="68" t="str">
        <f>iferror(vlookup(D135,Taxonomy!C:D,2,false),"Tag not present in main library")</f>
        <v>Retained</v>
      </c>
      <c r="F135" s="33" t="s">
        <v>2207</v>
      </c>
      <c r="G135" s="72" t="s">
        <v>2207</v>
      </c>
      <c r="H135" s="72" t="str">
        <f t="shared" si="1"/>
        <v>Retained</v>
      </c>
      <c r="I135" s="72" t="s">
        <v>2259</v>
      </c>
      <c r="J135" s="73" t="str">
        <f>vlookup(C135,Taxonomy!B:L,11,false)</f>
        <v>Interest - Floating</v>
      </c>
      <c r="K135" s="38" t="s">
        <v>2048</v>
      </c>
      <c r="L135" s="70"/>
      <c r="M135" s="70"/>
    </row>
    <row r="136">
      <c r="A136" s="69" t="str">
        <f t="array" ref="A136">index(Taxonomy!A:B,match(C136,Taxonomy!B:B,false),1)</f>
        <v>000123</v>
      </c>
      <c r="B136" s="70"/>
      <c r="C136" s="68" t="s">
        <v>690</v>
      </c>
      <c r="D136" s="71" t="str">
        <f>iferror(vlookup(C136,Taxonomy!B:C,2,false),vlookup(C136,Taxonomy!C:C,1,false))</f>
        <v>Floating_Broken_Amount_Duration</v>
      </c>
      <c r="E136" s="68" t="str">
        <f>iferror(vlookup(D136,Taxonomy!C:D,2,false),"Tag not present in main library")</f>
        <v>Retained</v>
      </c>
      <c r="F136" s="33" t="s">
        <v>2209</v>
      </c>
      <c r="G136" s="72" t="s">
        <v>2209</v>
      </c>
      <c r="H136" s="72" t="str">
        <f t="shared" si="1"/>
        <v>Retained</v>
      </c>
      <c r="I136" s="72" t="s">
        <v>2260</v>
      </c>
      <c r="J136" s="73" t="str">
        <f>vlookup(C136,Taxonomy!B:L,11,false)</f>
        <v>Interest - Floating</v>
      </c>
      <c r="K136" s="38" t="s">
        <v>2048</v>
      </c>
      <c r="L136" s="70"/>
      <c r="M136" s="70"/>
    </row>
    <row r="137">
      <c r="A137" s="69" t="str">
        <f t="array" ref="A137">index(Taxonomy!A:B,match(C137,Taxonomy!B:B,false),1)</f>
        <v>000123</v>
      </c>
      <c r="B137" s="70"/>
      <c r="C137" s="68" t="s">
        <v>690</v>
      </c>
      <c r="D137" s="71" t="str">
        <f>iferror(vlookup(C137,Taxonomy!B:C,2,false),vlookup(C137,Taxonomy!C:C,1,false))</f>
        <v>Floating_Broken_Amount_Duration</v>
      </c>
      <c r="E137" s="68" t="str">
        <f>iferror(vlookup(D137,Taxonomy!C:D,2,false),"Tag not present in main library")</f>
        <v>Retained</v>
      </c>
      <c r="F137" s="33" t="s">
        <v>2211</v>
      </c>
      <c r="G137" s="72" t="s">
        <v>2211</v>
      </c>
      <c r="H137" s="72" t="str">
        <f t="shared" si="1"/>
        <v>Retained</v>
      </c>
      <c r="I137" s="72" t="s">
        <v>2261</v>
      </c>
      <c r="J137" s="73" t="str">
        <f>vlookup(C137,Taxonomy!B:L,11,false)</f>
        <v>Interest - Floating</v>
      </c>
      <c r="K137" s="38" t="s">
        <v>2048</v>
      </c>
      <c r="L137" s="70"/>
      <c r="M137" s="70"/>
    </row>
    <row r="138">
      <c r="A138" s="69" t="str">
        <f t="array" ref="A138">index(Taxonomy!A:B,match(C138,Taxonomy!B:B,false),1)</f>
        <v>000123</v>
      </c>
      <c r="B138" s="70"/>
      <c r="C138" s="68" t="s">
        <v>690</v>
      </c>
      <c r="D138" s="71" t="str">
        <f>iferror(vlookup(C138,Taxonomy!B:C,2,false),vlookup(C138,Taxonomy!C:C,1,false))</f>
        <v>Floating_Broken_Amount_Duration</v>
      </c>
      <c r="E138" s="68" t="str">
        <f>iferror(vlookup(D138,Taxonomy!C:D,2,false),"Tag not present in main library")</f>
        <v>Retained</v>
      </c>
      <c r="F138" s="33" t="s">
        <v>2213</v>
      </c>
      <c r="G138" s="72" t="s">
        <v>2213</v>
      </c>
      <c r="H138" s="72" t="str">
        <f t="shared" si="1"/>
        <v>Retained</v>
      </c>
      <c r="I138" s="72" t="s">
        <v>2262</v>
      </c>
      <c r="J138" s="73" t="str">
        <f>vlookup(C138,Taxonomy!B:L,11,false)</f>
        <v>Interest - Floating</v>
      </c>
      <c r="K138" s="38" t="s">
        <v>2048</v>
      </c>
      <c r="L138" s="70"/>
      <c r="M138" s="70"/>
    </row>
    <row r="139">
      <c r="A139" s="69" t="str">
        <f t="array" ref="A139">index(Taxonomy!A:B,match(C139,Taxonomy!B:B,false),1)</f>
        <v>000123</v>
      </c>
      <c r="B139" s="70"/>
      <c r="C139" s="68" t="s">
        <v>690</v>
      </c>
      <c r="D139" s="71" t="str">
        <f>iferror(vlookup(C139,Taxonomy!B:C,2,false),vlookup(C139,Taxonomy!C:C,1,false))</f>
        <v>Floating_Broken_Amount_Duration</v>
      </c>
      <c r="E139" s="68" t="str">
        <f>iferror(vlookup(D139,Taxonomy!C:D,2,false),"Tag not present in main library")</f>
        <v>Retained</v>
      </c>
      <c r="F139" s="33" t="s">
        <v>2215</v>
      </c>
      <c r="G139" s="72" t="s">
        <v>2215</v>
      </c>
      <c r="H139" s="72" t="str">
        <f t="shared" si="1"/>
        <v>Retained</v>
      </c>
      <c r="I139" s="72" t="s">
        <v>2263</v>
      </c>
      <c r="J139" s="73" t="str">
        <f>vlookup(C139,Taxonomy!B:L,11,false)</f>
        <v>Interest - Floating</v>
      </c>
      <c r="K139" s="38" t="s">
        <v>2048</v>
      </c>
      <c r="L139" s="70"/>
      <c r="M139" s="70"/>
    </row>
    <row r="140">
      <c r="A140" s="69" t="str">
        <f t="array" ref="A140">index(Taxonomy!A:B,match(C140,Taxonomy!B:B,false),1)</f>
        <v>000127</v>
      </c>
      <c r="B140" s="70"/>
      <c r="C140" s="68" t="s">
        <v>707</v>
      </c>
      <c r="D140" s="71" t="str">
        <f>iferror(vlookup(C140,Taxonomy!B:C,2,false),vlookup(C140,Taxonomy!C:C,1,false))</f>
        <v>Floating_Business_Day_Convention</v>
      </c>
      <c r="E140" s="68" t="str">
        <f>iferror(vlookup(D140,Taxonomy!C:D,2,false),"Tag not present in main library")</f>
        <v>Retained</v>
      </c>
      <c r="F140" s="33" t="s">
        <v>2217</v>
      </c>
      <c r="G140" s="72" t="s">
        <v>2217</v>
      </c>
      <c r="H140" s="72" t="str">
        <f t="shared" si="1"/>
        <v>Retained</v>
      </c>
      <c r="I140" s="72" t="s">
        <v>2264</v>
      </c>
      <c r="J140" s="73" t="str">
        <f>vlookup(C140,Taxonomy!B:L,11,false)</f>
        <v>Interest - Floating</v>
      </c>
      <c r="K140" s="38" t="s">
        <v>2048</v>
      </c>
      <c r="L140" s="70"/>
      <c r="M140" s="70"/>
    </row>
    <row r="141">
      <c r="A141" s="69" t="str">
        <f t="array" ref="A141">index(Taxonomy!A:B,match(C141,Taxonomy!B:B,false),1)</f>
        <v>000127</v>
      </c>
      <c r="B141" s="70"/>
      <c r="C141" s="68" t="s">
        <v>707</v>
      </c>
      <c r="D141" s="71" t="str">
        <f>iferror(vlookup(C141,Taxonomy!B:C,2,false),vlookup(C141,Taxonomy!C:C,1,false))</f>
        <v>Floating_Business_Day_Convention</v>
      </c>
      <c r="E141" s="68" t="str">
        <f>iferror(vlookup(D141,Taxonomy!C:D,2,false),"Tag not present in main library")</f>
        <v>Retained</v>
      </c>
      <c r="F141" s="33" t="s">
        <v>2219</v>
      </c>
      <c r="G141" s="72" t="s">
        <v>2219</v>
      </c>
      <c r="H141" s="72" t="str">
        <f t="shared" si="1"/>
        <v>Retained</v>
      </c>
      <c r="I141" s="72" t="s">
        <v>2265</v>
      </c>
      <c r="J141" s="73" t="str">
        <f>vlookup(C141,Taxonomy!B:L,11,false)</f>
        <v>Interest - Floating</v>
      </c>
      <c r="K141" s="38" t="s">
        <v>2048</v>
      </c>
      <c r="L141" s="70"/>
      <c r="M141" s="70"/>
    </row>
    <row r="142">
      <c r="A142" s="69" t="str">
        <f t="array" ref="A142">index(Taxonomy!A:B,match(C142,Taxonomy!B:B,false),1)</f>
        <v>000127</v>
      </c>
      <c r="B142" s="70"/>
      <c r="C142" s="68" t="s">
        <v>707</v>
      </c>
      <c r="D142" s="71" t="str">
        <f>iferror(vlookup(C142,Taxonomy!B:C,2,false),vlookup(C142,Taxonomy!C:C,1,false))</f>
        <v>Floating_Business_Day_Convention</v>
      </c>
      <c r="E142" s="68" t="str">
        <f>iferror(vlookup(D142,Taxonomy!C:D,2,false),"Tag not present in main library")</f>
        <v>Retained</v>
      </c>
      <c r="F142" s="33" t="s">
        <v>2221</v>
      </c>
      <c r="G142" s="72" t="s">
        <v>2221</v>
      </c>
      <c r="H142" s="72" t="str">
        <f t="shared" si="1"/>
        <v>Retained</v>
      </c>
      <c r="I142" s="72" t="s">
        <v>2266</v>
      </c>
      <c r="J142" s="73" t="str">
        <f>vlookup(C142,Taxonomy!B:L,11,false)</f>
        <v>Interest - Floating</v>
      </c>
      <c r="K142" s="38" t="s">
        <v>2048</v>
      </c>
      <c r="L142" s="70"/>
      <c r="M142" s="70"/>
    </row>
    <row r="143">
      <c r="A143" s="69" t="str">
        <f t="array" ref="A143">index(Taxonomy!A:B,match(C143,Taxonomy!B:B,false),1)</f>
        <v>000127</v>
      </c>
      <c r="B143" s="70"/>
      <c r="C143" s="68" t="s">
        <v>707</v>
      </c>
      <c r="D143" s="71" t="str">
        <f>iferror(vlookup(C143,Taxonomy!B:C,2,false),vlookup(C143,Taxonomy!C:C,1,false))</f>
        <v>Floating_Business_Day_Convention</v>
      </c>
      <c r="E143" s="68" t="str">
        <f>iferror(vlookup(D143,Taxonomy!C:D,2,false),"Tag not present in main library")</f>
        <v>Retained</v>
      </c>
      <c r="F143" s="33" t="s">
        <v>2267</v>
      </c>
      <c r="G143" s="72" t="s">
        <v>2267</v>
      </c>
      <c r="H143" s="72" t="str">
        <f t="shared" si="1"/>
        <v>Retained</v>
      </c>
      <c r="I143" s="2"/>
      <c r="J143" s="73" t="str">
        <f>vlookup(C143,Taxonomy!B:L,11,false)</f>
        <v>Interest - Floating</v>
      </c>
      <c r="K143" s="38" t="s">
        <v>2048</v>
      </c>
      <c r="L143" s="70"/>
      <c r="M143" s="70"/>
    </row>
    <row r="144">
      <c r="A144" s="69" t="str">
        <f t="array" ref="A144">index(Taxonomy!A:B,match(C144,Taxonomy!B:B,false),1)</f>
        <v>000128</v>
      </c>
      <c r="B144" s="70"/>
      <c r="C144" s="68" t="s">
        <v>712</v>
      </c>
      <c r="D144" s="71" t="str">
        <f>iferror(vlookup(C144,Taxonomy!B:C,2,false),vlookup(C144,Taxonomy!C:C,1,false))</f>
        <v>Floating_Day_Count_Fraction</v>
      </c>
      <c r="E144" s="68" t="str">
        <f>iferror(vlookup(D144,Taxonomy!C:D,2,false),"Tag not present in main library")</f>
        <v>Changed</v>
      </c>
      <c r="F144" s="33" t="s">
        <v>2268</v>
      </c>
      <c r="G144" s="72" t="s">
        <v>2269</v>
      </c>
      <c r="H144" s="72" t="str">
        <f t="shared" si="1"/>
        <v>Amended</v>
      </c>
      <c r="I144" s="80" t="s">
        <v>2270</v>
      </c>
      <c r="J144" s="73" t="str">
        <f>vlookup(C144,Taxonomy!B:L,11,false)</f>
        <v>Interest - Floating</v>
      </c>
      <c r="K144" s="38" t="s">
        <v>2048</v>
      </c>
      <c r="L144" s="70"/>
      <c r="M144" s="70"/>
    </row>
    <row r="145">
      <c r="A145" s="69" t="str">
        <f t="array" ref="A145">index(Taxonomy!A:B,match(C145,Taxonomy!B:B,false),1)</f>
        <v>000128</v>
      </c>
      <c r="B145" s="70"/>
      <c r="C145" s="68" t="s">
        <v>712</v>
      </c>
      <c r="D145" s="71" t="str">
        <f>iferror(vlookup(C145,Taxonomy!B:C,2,false),vlookup(C145,Taxonomy!C:C,1,false))</f>
        <v>Floating_Day_Count_Fraction</v>
      </c>
      <c r="E145" s="68" t="str">
        <f>iferror(vlookup(D145,Taxonomy!C:D,2,false),"Tag not present in main library")</f>
        <v>Changed</v>
      </c>
      <c r="F145" s="33" t="s">
        <v>2271</v>
      </c>
      <c r="G145" s="72" t="s">
        <v>2271</v>
      </c>
      <c r="H145" s="72" t="str">
        <f t="shared" si="1"/>
        <v>Retained</v>
      </c>
      <c r="I145" s="80" t="s">
        <v>2226</v>
      </c>
      <c r="J145" s="73" t="str">
        <f>vlookup(C145,Taxonomy!B:L,11,false)</f>
        <v>Interest - Floating</v>
      </c>
      <c r="K145" s="38" t="s">
        <v>2048</v>
      </c>
      <c r="L145" s="70"/>
      <c r="M145" s="70"/>
    </row>
    <row r="146">
      <c r="A146" s="69" t="str">
        <f t="array" ref="A146">index(Taxonomy!A:B,match(C146,Taxonomy!B:B,false),1)</f>
        <v>000128</v>
      </c>
      <c r="B146" s="70"/>
      <c r="C146" s="68" t="s">
        <v>712</v>
      </c>
      <c r="D146" s="71" t="str">
        <f>iferror(vlookup(C146,Taxonomy!B:C,2,false),vlookup(C146,Taxonomy!C:C,1,false))</f>
        <v>Floating_Day_Count_Fraction</v>
      </c>
      <c r="E146" s="68" t="str">
        <f>iferror(vlookup(D146,Taxonomy!C:D,2,false),"Tag not present in main library")</f>
        <v>Changed</v>
      </c>
      <c r="F146" s="33" t="s">
        <v>2231</v>
      </c>
      <c r="G146" s="72" t="s">
        <v>2231</v>
      </c>
      <c r="H146" s="72" t="str">
        <f t="shared" si="1"/>
        <v>Retained</v>
      </c>
      <c r="I146" s="80" t="s">
        <v>2232</v>
      </c>
      <c r="J146" s="73" t="str">
        <f>vlookup(C146,Taxonomy!B:L,11,false)</f>
        <v>Interest - Floating</v>
      </c>
      <c r="K146" s="38" t="s">
        <v>2048</v>
      </c>
      <c r="L146" s="70"/>
      <c r="M146" s="70"/>
    </row>
    <row r="147">
      <c r="A147" s="69" t="str">
        <f t="array" ref="A147">index(Taxonomy!A:B,match(C147,Taxonomy!B:B,false),1)</f>
        <v>000128</v>
      </c>
      <c r="B147" s="70"/>
      <c r="C147" s="68" t="s">
        <v>712</v>
      </c>
      <c r="D147" s="71" t="str">
        <f>iferror(vlookup(C147,Taxonomy!B:C,2,false),vlookup(C147,Taxonomy!C:C,1,false))</f>
        <v>Floating_Day_Count_Fraction</v>
      </c>
      <c r="E147" s="68" t="str">
        <f>iferror(vlookup(D147,Taxonomy!C:D,2,false),"Tag not present in main library")</f>
        <v>Changed</v>
      </c>
      <c r="F147" s="33" t="s">
        <v>2233</v>
      </c>
      <c r="G147" s="72" t="s">
        <v>2233</v>
      </c>
      <c r="H147" s="72" t="str">
        <f t="shared" si="1"/>
        <v>Retained</v>
      </c>
      <c r="I147" s="80" t="s">
        <v>2234</v>
      </c>
      <c r="J147" s="73" t="str">
        <f>vlookup(C147,Taxonomy!B:L,11,false)</f>
        <v>Interest - Floating</v>
      </c>
      <c r="K147" s="38" t="s">
        <v>2048</v>
      </c>
      <c r="L147" s="70"/>
      <c r="M147" s="70"/>
    </row>
    <row r="148">
      <c r="A148" s="69" t="str">
        <f t="array" ref="A148">index(Taxonomy!A:B,match(C148,Taxonomy!B:B,false),1)</f>
        <v>000128</v>
      </c>
      <c r="B148" s="70"/>
      <c r="C148" s="68" t="s">
        <v>712</v>
      </c>
      <c r="D148" s="71" t="str">
        <f>iferror(vlookup(C148,Taxonomy!B:C,2,false),vlookup(C148,Taxonomy!C:C,1,false))</f>
        <v>Floating_Day_Count_Fraction</v>
      </c>
      <c r="E148" s="68" t="str">
        <f>iferror(vlookup(D148,Taxonomy!C:D,2,false),"Tag not present in main library")</f>
        <v>Changed</v>
      </c>
      <c r="F148" s="33" t="s">
        <v>2238</v>
      </c>
      <c r="G148" s="72" t="s">
        <v>2238</v>
      </c>
      <c r="H148" s="72" t="str">
        <f t="shared" si="1"/>
        <v>Retained</v>
      </c>
      <c r="I148" s="80" t="s">
        <v>2234</v>
      </c>
      <c r="J148" s="73" t="str">
        <f>vlookup(C148,Taxonomy!B:L,11,false)</f>
        <v>Interest - Floating</v>
      </c>
      <c r="K148" s="38" t="s">
        <v>2048</v>
      </c>
      <c r="L148" s="70"/>
      <c r="M148" s="70"/>
    </row>
    <row r="149">
      <c r="A149" s="69" t="str">
        <f t="array" ref="A149">index(Taxonomy!A:B,match(C149,Taxonomy!B:B,false),1)</f>
        <v>000128</v>
      </c>
      <c r="B149" s="70"/>
      <c r="C149" s="68" t="s">
        <v>712</v>
      </c>
      <c r="D149" s="71" t="str">
        <f>iferror(vlookup(C149,Taxonomy!B:C,2,false),vlookup(C149,Taxonomy!C:C,1,false))</f>
        <v>Floating_Day_Count_Fraction</v>
      </c>
      <c r="E149" s="68" t="str">
        <f>iferror(vlookup(D149,Taxonomy!C:D,2,false),"Tag not present in main library")</f>
        <v>Changed</v>
      </c>
      <c r="F149" s="33" t="s">
        <v>2229</v>
      </c>
      <c r="G149" s="72" t="s">
        <v>2229</v>
      </c>
      <c r="H149" s="72" t="str">
        <f t="shared" si="1"/>
        <v>Retained</v>
      </c>
      <c r="I149" s="80" t="s">
        <v>2230</v>
      </c>
      <c r="J149" s="73" t="str">
        <f>vlookup(C149,Taxonomy!B:L,11,false)</f>
        <v>Interest - Floating</v>
      </c>
      <c r="K149" s="38" t="s">
        <v>2048</v>
      </c>
      <c r="L149" s="70"/>
      <c r="M149" s="70"/>
    </row>
    <row r="150">
      <c r="A150" s="69" t="str">
        <f t="array" ref="A150">index(Taxonomy!A:B,match(C150,Taxonomy!B:B,false),1)</f>
        <v>000128</v>
      </c>
      <c r="B150" s="70"/>
      <c r="C150" s="68" t="s">
        <v>712</v>
      </c>
      <c r="D150" s="71" t="str">
        <f>iferror(vlookup(C150,Taxonomy!B:C,2,false),vlookup(C150,Taxonomy!C:C,1,false))</f>
        <v>Floating_Day_Count_Fraction</v>
      </c>
      <c r="E150" s="68" t="str">
        <f>iferror(vlookup(D150,Taxonomy!C:D,2,false),"Tag not present in main library")</f>
        <v>Changed</v>
      </c>
      <c r="F150" s="33" t="s">
        <v>2223</v>
      </c>
      <c r="G150" s="72" t="s">
        <v>2223</v>
      </c>
      <c r="H150" s="72" t="str">
        <f t="shared" si="1"/>
        <v>Retained</v>
      </c>
      <c r="I150" s="80" t="s">
        <v>2224</v>
      </c>
      <c r="J150" s="73" t="str">
        <f>vlookup(C150,Taxonomy!B:L,11,false)</f>
        <v>Interest - Floating</v>
      </c>
      <c r="K150" s="38" t="s">
        <v>2048</v>
      </c>
      <c r="L150" s="70"/>
      <c r="M150" s="70"/>
    </row>
    <row r="151">
      <c r="A151" s="69" t="str">
        <f t="array" ref="A151">index(Taxonomy!A:B,match(C151,Taxonomy!B:B,false),1)</f>
        <v>000128</v>
      </c>
      <c r="B151" s="70"/>
      <c r="C151" s="68" t="s">
        <v>712</v>
      </c>
      <c r="D151" s="71" t="str">
        <f>iferror(vlookup(C151,Taxonomy!B:C,2,false),vlookup(C151,Taxonomy!C:C,1,false))</f>
        <v>Floating_Day_Count_Fraction</v>
      </c>
      <c r="E151" s="68" t="str">
        <f>iferror(vlookup(D151,Taxonomy!C:D,2,false),"Tag not present in main library")</f>
        <v>Changed</v>
      </c>
      <c r="F151" s="33" t="s">
        <v>2272</v>
      </c>
      <c r="G151" s="72" t="s">
        <v>2272</v>
      </c>
      <c r="H151" s="72" t="str">
        <f t="shared" si="1"/>
        <v>Retained</v>
      </c>
      <c r="I151" s="80" t="s">
        <v>2224</v>
      </c>
      <c r="J151" s="73" t="str">
        <f>vlookup(C151,Taxonomy!B:L,11,false)</f>
        <v>Interest - Floating</v>
      </c>
      <c r="K151" s="38" t="s">
        <v>2048</v>
      </c>
      <c r="L151" s="70"/>
      <c r="M151" s="70"/>
    </row>
    <row r="152">
      <c r="A152" s="69" t="str">
        <f t="array" ref="A152">index(Taxonomy!A:B,match(C152,Taxonomy!B:B,false),1)</f>
        <v>000128</v>
      </c>
      <c r="B152" s="70"/>
      <c r="C152" s="68" t="s">
        <v>712</v>
      </c>
      <c r="D152" s="71" t="str">
        <f>iferror(vlookup(C152,Taxonomy!B:C,2,false),vlookup(C152,Taxonomy!C:C,1,false))</f>
        <v>Floating_Day_Count_Fraction</v>
      </c>
      <c r="E152" s="68" t="str">
        <f>iferror(vlookup(D152,Taxonomy!C:D,2,false),"Tag not present in main library")</f>
        <v>Changed</v>
      </c>
      <c r="F152" s="33" t="s">
        <v>2236</v>
      </c>
      <c r="G152" s="72" t="s">
        <v>2236</v>
      </c>
      <c r="H152" s="72" t="str">
        <f t="shared" si="1"/>
        <v>Retained</v>
      </c>
      <c r="I152" s="80" t="s">
        <v>2237</v>
      </c>
      <c r="J152" s="73" t="str">
        <f>vlookup(C152,Taxonomy!B:L,11,false)</f>
        <v>Interest - Floating</v>
      </c>
      <c r="K152" s="38" t="s">
        <v>2048</v>
      </c>
      <c r="L152" s="70"/>
      <c r="M152" s="70"/>
    </row>
    <row r="153">
      <c r="A153" s="69" t="str">
        <f t="array" ref="A153">index(Taxonomy!A:B,match(C153,Taxonomy!B:B,false),1)</f>
        <v>000128</v>
      </c>
      <c r="B153" s="70"/>
      <c r="C153" s="68" t="s">
        <v>712</v>
      </c>
      <c r="D153" s="71" t="str">
        <f>iferror(vlookup(C153,Taxonomy!B:C,2,false),vlookup(C153,Taxonomy!C:C,1,false))</f>
        <v>Floating_Day_Count_Fraction</v>
      </c>
      <c r="E153" s="68" t="str">
        <f>iferror(vlookup(D153,Taxonomy!C:D,2,false),"Tag not present in main library")</f>
        <v>Changed</v>
      </c>
      <c r="F153" s="33" t="s">
        <v>2240</v>
      </c>
      <c r="G153" s="72" t="s">
        <v>2240</v>
      </c>
      <c r="H153" s="72" t="str">
        <f t="shared" si="1"/>
        <v>Retained</v>
      </c>
      <c r="I153" s="80" t="s">
        <v>2224</v>
      </c>
      <c r="J153" s="73" t="str">
        <f>vlookup(C153,Taxonomy!B:L,11,false)</f>
        <v>Interest - Floating</v>
      </c>
      <c r="K153" s="38" t="s">
        <v>2048</v>
      </c>
      <c r="L153" s="70"/>
      <c r="M153" s="70"/>
    </row>
    <row r="154">
      <c r="A154" s="69" t="str">
        <f t="array" ref="A154">index(Taxonomy!A:B,match(C154,Taxonomy!B:B,false),1)</f>
        <v>000128</v>
      </c>
      <c r="B154" s="70"/>
      <c r="C154" s="75" t="s">
        <v>712</v>
      </c>
      <c r="D154" s="71" t="str">
        <f>iferror(vlookup(C154,Taxonomy!B:C,2,false),vlookup(C154,Taxonomy!C:C,1,false))</f>
        <v>Floating_Day_Count_Fraction</v>
      </c>
      <c r="F154" s="77" t="s">
        <v>2269</v>
      </c>
      <c r="G154" s="77" t="s">
        <v>2269</v>
      </c>
      <c r="H154" s="72" t="str">
        <f t="shared" si="1"/>
        <v>Retained</v>
      </c>
      <c r="I154" s="46"/>
      <c r="J154" s="73" t="str">
        <f>vlookup(C154,Taxonomy!B:L,11,false)</f>
        <v>Interest - Floating</v>
      </c>
      <c r="K154" s="38" t="s">
        <v>86</v>
      </c>
    </row>
    <row r="155">
      <c r="A155" s="69" t="str">
        <f t="array" ref="A155">index(Taxonomy!A:B,match(C155,Taxonomy!B:B,false),1)</f>
        <v>000128</v>
      </c>
      <c r="B155" s="70"/>
      <c r="C155" s="75" t="s">
        <v>712</v>
      </c>
      <c r="D155" s="71" t="str">
        <f>iferror(vlookup(C155,Taxonomy!B:C,2,false),vlookup(C155,Taxonomy!C:C,1,false))</f>
        <v>Floating_Day_Count_Fraction</v>
      </c>
      <c r="F155" s="77" t="s">
        <v>2273</v>
      </c>
      <c r="G155" s="72" t="s">
        <v>2233</v>
      </c>
      <c r="H155" s="72" t="str">
        <f t="shared" si="1"/>
        <v>Amended</v>
      </c>
      <c r="I155" s="80" t="s">
        <v>2234</v>
      </c>
      <c r="J155" s="73" t="str">
        <f>vlookup(C155,Taxonomy!B:L,11,false)</f>
        <v>Interest - Floating</v>
      </c>
      <c r="K155" s="38" t="s">
        <v>86</v>
      </c>
    </row>
    <row r="156">
      <c r="A156" s="69" t="str">
        <f t="array" ref="A156">index(Taxonomy!A:B,match(C156,Taxonomy!B:B,false),1)</f>
        <v>000128</v>
      </c>
      <c r="B156" s="70"/>
      <c r="C156" s="75" t="s">
        <v>712</v>
      </c>
      <c r="D156" s="71" t="str">
        <f>iferror(vlookup(C156,Taxonomy!B:C,2,false),vlookup(C156,Taxonomy!C:C,1,false))</f>
        <v>Floating_Day_Count_Fraction</v>
      </c>
      <c r="F156" s="77" t="s">
        <v>2274</v>
      </c>
      <c r="G156" s="77" t="s">
        <v>2274</v>
      </c>
      <c r="H156" s="72" t="str">
        <f t="shared" si="1"/>
        <v>Retained</v>
      </c>
      <c r="I156" s="46"/>
      <c r="J156" s="73" t="str">
        <f>vlookup(C156,Taxonomy!B:L,11,false)</f>
        <v>Interest - Floating</v>
      </c>
      <c r="K156" s="38" t="s">
        <v>86</v>
      </c>
    </row>
    <row r="157">
      <c r="A157" s="69" t="str">
        <f t="array" ref="A157">index(Taxonomy!A:B,match(C157,Taxonomy!B:B,false),1)</f>
        <v>000128</v>
      </c>
      <c r="B157" s="70"/>
      <c r="C157" s="75" t="s">
        <v>712</v>
      </c>
      <c r="D157" s="71" t="str">
        <f>iferror(vlookup(C157,Taxonomy!B:C,2,false),vlookup(C157,Taxonomy!C:C,1,false))</f>
        <v>Floating_Day_Count_Fraction</v>
      </c>
      <c r="F157" s="77" t="s">
        <v>2275</v>
      </c>
      <c r="G157" s="77" t="s">
        <v>2275</v>
      </c>
      <c r="H157" s="72" t="str">
        <f t="shared" si="1"/>
        <v>Retained</v>
      </c>
      <c r="I157" s="46"/>
      <c r="J157" s="73" t="str">
        <f>vlookup(C157,Taxonomy!B:L,11,false)</f>
        <v>Interest - Floating</v>
      </c>
      <c r="K157" s="38" t="s">
        <v>86</v>
      </c>
    </row>
    <row r="158">
      <c r="A158" s="69" t="str">
        <f t="array" ref="A158">index(Taxonomy!A:B,match(C158,Taxonomy!B:B,false),1)</f>
        <v>000129</v>
      </c>
      <c r="B158" s="70"/>
      <c r="C158" s="75" t="s">
        <v>718</v>
      </c>
      <c r="D158" s="71" t="str">
        <f>iferror(vlookup(C158,Taxonomy!B:C,2,false),vlookup(C158,Taxonomy!C:C,1,false))</f>
        <v>Floating_Interest_Determination_Manner</v>
      </c>
      <c r="F158" s="77" t="s">
        <v>2276</v>
      </c>
      <c r="G158" s="77" t="s">
        <v>2276</v>
      </c>
      <c r="H158" s="72" t="str">
        <f t="shared" si="1"/>
        <v>Retained</v>
      </c>
      <c r="I158" s="46"/>
      <c r="J158" s="73" t="str">
        <f>vlookup(C158,Taxonomy!B:L,11,false)</f>
        <v>Interest - Floating</v>
      </c>
      <c r="K158" s="38" t="s">
        <v>86</v>
      </c>
    </row>
    <row r="159">
      <c r="A159" s="69" t="str">
        <f t="array" ref="A159">index(Taxonomy!A:B,match(C159,Taxonomy!B:B,false),1)</f>
        <v>000129</v>
      </c>
      <c r="B159" s="70"/>
      <c r="C159" s="75" t="s">
        <v>718</v>
      </c>
      <c r="D159" s="71" t="str">
        <f>iferror(vlookup(C159,Taxonomy!B:C,2,false),vlookup(C159,Taxonomy!C:C,1,false))</f>
        <v>Floating_Interest_Determination_Manner</v>
      </c>
      <c r="F159" s="77" t="s">
        <v>2277</v>
      </c>
      <c r="G159" s="77" t="s">
        <v>2277</v>
      </c>
      <c r="H159" s="72" t="str">
        <f t="shared" si="1"/>
        <v>Retained</v>
      </c>
      <c r="I159" s="46"/>
      <c r="J159" s="73" t="str">
        <f>vlookup(C159,Taxonomy!B:L,11,false)</f>
        <v>Interest - Floating</v>
      </c>
      <c r="K159" s="38" t="s">
        <v>86</v>
      </c>
    </row>
    <row r="160">
      <c r="A160" s="69" t="str">
        <f t="array" ref="A160">index(Taxonomy!A:B,match(C160,Taxonomy!B:B,false),1)</f>
        <v>000135</v>
      </c>
      <c r="B160" s="70"/>
      <c r="C160" s="68" t="s">
        <v>753</v>
      </c>
      <c r="D160" s="71" t="str">
        <f>iferror(vlookup(C160,Taxonomy!B:C,2,false),vlookup(C160,Taxonomy!C:C,1,false))</f>
        <v>Floating_Interest_Payment_Frequency</v>
      </c>
      <c r="E160" s="68" t="str">
        <f>iferror(vlookup(D160,Taxonomy!C:D,2,false),"Tag not present in main library")</f>
        <v>Changed</v>
      </c>
      <c r="F160" s="33" t="s">
        <v>2250</v>
      </c>
      <c r="G160" s="72" t="s">
        <v>2250</v>
      </c>
      <c r="H160" s="72" t="str">
        <f t="shared" si="1"/>
        <v>Retained</v>
      </c>
      <c r="I160" s="72" t="s">
        <v>2278</v>
      </c>
      <c r="J160" s="73" t="str">
        <f>vlookup(C160,Taxonomy!B:L,11,false)</f>
        <v>Interest - Floating</v>
      </c>
      <c r="K160" s="38" t="s">
        <v>2048</v>
      </c>
      <c r="L160" s="70"/>
      <c r="M160" s="70"/>
    </row>
    <row r="161">
      <c r="A161" s="69" t="str">
        <f t="array" ref="A161">index(Taxonomy!A:B,match(C161,Taxonomy!B:B,false),1)</f>
        <v>000135</v>
      </c>
      <c r="B161" s="70"/>
      <c r="C161" s="68" t="s">
        <v>753</v>
      </c>
      <c r="D161" s="71" t="str">
        <f>iferror(vlookup(C161,Taxonomy!B:C,2,false),vlookup(C161,Taxonomy!C:C,1,false))</f>
        <v>Floating_Interest_Payment_Frequency</v>
      </c>
      <c r="E161" s="68" t="str">
        <f>iferror(vlookup(D161,Taxonomy!C:D,2,false),"Tag not present in main library")</f>
        <v>Changed</v>
      </c>
      <c r="F161" s="33" t="s">
        <v>2248</v>
      </c>
      <c r="G161" s="72" t="s">
        <v>2248</v>
      </c>
      <c r="H161" s="72" t="str">
        <f t="shared" si="1"/>
        <v>Retained</v>
      </c>
      <c r="I161" s="72" t="s">
        <v>2279</v>
      </c>
      <c r="J161" s="73" t="str">
        <f>vlookup(C161,Taxonomy!B:L,11,false)</f>
        <v>Interest - Floating</v>
      </c>
      <c r="K161" s="38" t="s">
        <v>2048</v>
      </c>
      <c r="L161" s="70"/>
      <c r="M161" s="70"/>
    </row>
    <row r="162">
      <c r="A162" s="69" t="str">
        <f t="array" ref="A162">index(Taxonomy!A:B,match(C162,Taxonomy!B:B,false),1)</f>
        <v>000135</v>
      </c>
      <c r="B162" s="70"/>
      <c r="C162" s="68" t="s">
        <v>753</v>
      </c>
      <c r="D162" s="71" t="str">
        <f>iferror(vlookup(C162,Taxonomy!B:C,2,false),vlookup(C162,Taxonomy!C:C,1,false))</f>
        <v>Floating_Interest_Payment_Frequency</v>
      </c>
      <c r="E162" s="68" t="str">
        <f>iferror(vlookup(D162,Taxonomy!C:D,2,false),"Tag not present in main library")</f>
        <v>Changed</v>
      </c>
      <c r="F162" s="33" t="s">
        <v>2246</v>
      </c>
      <c r="G162" s="72" t="s">
        <v>2246</v>
      </c>
      <c r="H162" s="72" t="str">
        <f t="shared" si="1"/>
        <v>Retained</v>
      </c>
      <c r="I162" s="72" t="s">
        <v>2280</v>
      </c>
      <c r="J162" s="73" t="str">
        <f>vlookup(C162,Taxonomy!B:L,11,false)</f>
        <v>Interest - Floating</v>
      </c>
      <c r="K162" s="38" t="s">
        <v>2048</v>
      </c>
      <c r="L162" s="70"/>
      <c r="M162" s="70"/>
    </row>
    <row r="163">
      <c r="A163" s="69" t="str">
        <f t="array" ref="A163">index(Taxonomy!A:B,match(C163,Taxonomy!B:B,false),1)</f>
        <v>000135</v>
      </c>
      <c r="B163" s="70"/>
      <c r="C163" s="68" t="s">
        <v>753</v>
      </c>
      <c r="D163" s="71" t="str">
        <f>iferror(vlookup(C163,Taxonomy!B:C,2,false),vlookup(C163,Taxonomy!C:C,1,false))</f>
        <v>Floating_Interest_Payment_Frequency</v>
      </c>
      <c r="E163" s="68" t="str">
        <f>iferror(vlookup(D163,Taxonomy!C:D,2,false),"Tag not present in main library")</f>
        <v>Changed</v>
      </c>
      <c r="F163" s="33" t="s">
        <v>2244</v>
      </c>
      <c r="G163" s="72" t="s">
        <v>2244</v>
      </c>
      <c r="H163" s="72" t="str">
        <f t="shared" si="1"/>
        <v>Retained</v>
      </c>
      <c r="I163" s="72" t="s">
        <v>2281</v>
      </c>
      <c r="J163" s="73" t="str">
        <f>vlookup(C163,Taxonomy!B:L,11,false)</f>
        <v>Interest - Floating</v>
      </c>
      <c r="K163" s="38" t="s">
        <v>2048</v>
      </c>
      <c r="L163" s="70"/>
      <c r="M163" s="70"/>
    </row>
    <row r="164">
      <c r="A164" s="69" t="str">
        <f t="array" ref="A164">index(Taxonomy!A:B,match(C164,Taxonomy!B:B,false),1)</f>
        <v>000135</v>
      </c>
      <c r="B164" s="70"/>
      <c r="C164" s="68" t="s">
        <v>753</v>
      </c>
      <c r="D164" s="71" t="str">
        <f>iferror(vlookup(C164,Taxonomy!B:C,2,false),vlookup(C164,Taxonomy!C:C,1,false))</f>
        <v>Floating_Interest_Payment_Frequency</v>
      </c>
      <c r="E164" s="68" t="str">
        <f>iferror(vlookup(D164,Taxonomy!C:D,2,false),"Tag not present in main library")</f>
        <v>Changed</v>
      </c>
      <c r="F164" s="33" t="s">
        <v>2242</v>
      </c>
      <c r="G164" s="72" t="s">
        <v>2242</v>
      </c>
      <c r="H164" s="72" t="str">
        <f t="shared" si="1"/>
        <v>Retained</v>
      </c>
      <c r="I164" s="72" t="s">
        <v>2282</v>
      </c>
      <c r="J164" s="73" t="str">
        <f>vlookup(C164,Taxonomy!B:L,11,false)</f>
        <v>Interest - Floating</v>
      </c>
      <c r="K164" s="38" t="s">
        <v>2048</v>
      </c>
      <c r="L164" s="70"/>
      <c r="M164" s="70"/>
    </row>
    <row r="165">
      <c r="A165" s="69" t="str">
        <f t="array" ref="A165">index(Taxonomy!A:B,match(C165,Taxonomy!B:B,false),1)</f>
        <v>000136</v>
      </c>
      <c r="B165" s="70"/>
      <c r="C165" s="68" t="s">
        <v>759</v>
      </c>
      <c r="D165" s="71" t="str">
        <f>iferror(vlookup(C165,Taxonomy!B:C,2,false),vlookup(C165,Taxonomy!C:C,1,false))</f>
        <v>Floating_Interest_Period_Adjustment</v>
      </c>
      <c r="E165" s="68" t="str">
        <f>iferror(vlookup(D165,Taxonomy!C:D,2,false),"Tag not present in main library")</f>
        <v>Changed</v>
      </c>
      <c r="F165" s="33" t="s">
        <v>2252</v>
      </c>
      <c r="G165" s="72" t="s">
        <v>2252</v>
      </c>
      <c r="H165" s="72" t="str">
        <f t="shared" si="1"/>
        <v>Retained</v>
      </c>
      <c r="I165" s="72" t="s">
        <v>2283</v>
      </c>
      <c r="J165" s="73" t="str">
        <f>vlookup(C165,Taxonomy!B:L,11,false)</f>
        <v>Interest - Floating</v>
      </c>
      <c r="K165" s="38" t="s">
        <v>2048</v>
      </c>
      <c r="L165" s="70"/>
      <c r="M165" s="70"/>
    </row>
    <row r="166">
      <c r="A166" s="69" t="str">
        <f t="array" ref="A166">index(Taxonomy!A:B,match(C166,Taxonomy!B:B,false),1)</f>
        <v>000136</v>
      </c>
      <c r="B166" s="70"/>
      <c r="C166" s="68" t="s">
        <v>759</v>
      </c>
      <c r="D166" s="71" t="str">
        <f>iferror(vlookup(C166,Taxonomy!B:C,2,false),vlookup(C166,Taxonomy!C:C,1,false))</f>
        <v>Floating_Interest_Period_Adjustment</v>
      </c>
      <c r="E166" s="68" t="str">
        <f>iferror(vlookup(D166,Taxonomy!C:D,2,false),"Tag not present in main library")</f>
        <v>Changed</v>
      </c>
      <c r="F166" s="33" t="s">
        <v>2254</v>
      </c>
      <c r="G166" s="72" t="s">
        <v>2254</v>
      </c>
      <c r="H166" s="72" t="str">
        <f t="shared" si="1"/>
        <v>Retained</v>
      </c>
      <c r="I166" s="72" t="s">
        <v>2284</v>
      </c>
      <c r="J166" s="73" t="str">
        <f>vlookup(C166,Taxonomy!B:L,11,false)</f>
        <v>Interest - Floating</v>
      </c>
      <c r="K166" s="38" t="s">
        <v>2048</v>
      </c>
      <c r="L166" s="70"/>
      <c r="M166" s="70"/>
    </row>
    <row r="167">
      <c r="A167" s="69" t="str">
        <f t="array" ref="A167">index(Taxonomy!A:B,match(C167,Taxonomy!B:B,false),1)</f>
        <v>000143</v>
      </c>
      <c r="B167" s="70"/>
      <c r="C167" s="68" t="s">
        <v>795</v>
      </c>
      <c r="D167" s="71" t="str">
        <f>iferror(vlookup(C167,Taxonomy!B:C,2,false),vlookup(C167,Taxonomy!C:C,1,false))</f>
        <v>Floating_Margin_Applicable</v>
      </c>
      <c r="E167" s="68" t="str">
        <f>iferror(vlookup(D167,Taxonomy!C:D,2,false),"Tag not present in main library")</f>
        <v>Changed</v>
      </c>
      <c r="F167" s="33" t="s">
        <v>2046</v>
      </c>
      <c r="G167" s="72" t="s">
        <v>2046</v>
      </c>
      <c r="H167" s="72" t="str">
        <f t="shared" si="1"/>
        <v>Retained</v>
      </c>
      <c r="I167" s="72" t="s">
        <v>2285</v>
      </c>
      <c r="J167" s="73" t="str">
        <f>vlookup(C167,Taxonomy!B:L,11,false)</f>
        <v>Interest - Floating</v>
      </c>
      <c r="K167" s="38" t="s">
        <v>2048</v>
      </c>
      <c r="L167" s="70"/>
      <c r="M167" s="70"/>
    </row>
    <row r="168">
      <c r="A168" s="69" t="str">
        <f t="array" ref="A168">index(Taxonomy!A:B,match(C168,Taxonomy!B:B,false),1)</f>
        <v>000143</v>
      </c>
      <c r="B168" s="70"/>
      <c r="C168" s="68" t="s">
        <v>795</v>
      </c>
      <c r="D168" s="71" t="str">
        <f>iferror(vlookup(C168,Taxonomy!B:C,2,false),vlookup(C168,Taxonomy!C:C,1,false))</f>
        <v>Floating_Margin_Applicable</v>
      </c>
      <c r="E168" s="68" t="str">
        <f>iferror(vlookup(D168,Taxonomy!C:D,2,false),"Tag not present in main library")</f>
        <v>Changed</v>
      </c>
      <c r="F168" s="33" t="s">
        <v>2049</v>
      </c>
      <c r="G168" s="72" t="s">
        <v>2049</v>
      </c>
      <c r="H168" s="72" t="str">
        <f t="shared" si="1"/>
        <v>Retained</v>
      </c>
      <c r="I168" s="72" t="s">
        <v>2286</v>
      </c>
      <c r="J168" s="73" t="str">
        <f>vlookup(C168,Taxonomy!B:L,11,false)</f>
        <v>Interest - Floating</v>
      </c>
      <c r="K168" s="38" t="s">
        <v>2048</v>
      </c>
      <c r="L168" s="70"/>
      <c r="M168" s="70"/>
    </row>
    <row r="169">
      <c r="A169" s="69" t="str">
        <f t="array" ref="A169">index(Taxonomy!A:B,match(C169,Taxonomy!B:B,false),1)</f>
        <v>000143</v>
      </c>
      <c r="B169" s="70"/>
      <c r="C169" s="68" t="s">
        <v>795</v>
      </c>
      <c r="D169" s="71" t="str">
        <f>iferror(vlookup(C169,Taxonomy!B:C,2,false),vlookup(C169,Taxonomy!C:C,1,false))</f>
        <v>Floating_Margin_Applicable</v>
      </c>
      <c r="E169" s="68" t="str">
        <f>iferror(vlookup(D169,Taxonomy!C:D,2,false),"Tag not present in main library")</f>
        <v>Changed</v>
      </c>
      <c r="F169" s="33" t="s">
        <v>2062</v>
      </c>
      <c r="G169" s="72" t="s">
        <v>2062</v>
      </c>
      <c r="H169" s="72" t="str">
        <f t="shared" si="1"/>
        <v>Retained</v>
      </c>
      <c r="I169" s="72" t="s">
        <v>2287</v>
      </c>
      <c r="J169" s="73" t="str">
        <f>vlookup(C169,Taxonomy!B:L,11,false)</f>
        <v>Interest - Floating</v>
      </c>
      <c r="K169" s="38" t="s">
        <v>2048</v>
      </c>
      <c r="L169" s="70"/>
      <c r="M169" s="70"/>
    </row>
    <row r="170">
      <c r="A170" s="69" t="str">
        <f t="array" ref="A170">index(Taxonomy!A:B,match(C170,Taxonomy!B:B,false),1)</f>
        <v>000145</v>
      </c>
      <c r="B170" s="70"/>
      <c r="C170" s="68" t="s">
        <v>804</v>
      </c>
      <c r="D170" s="71" t="str">
        <f>iferror(vlookup(C170,Taxonomy!B:C,2,false),vlookup(C170,Taxonomy!C:C,1,false))</f>
        <v>Floating_Reference_Rate</v>
      </c>
      <c r="E170" s="68" t="str">
        <f>iferror(vlookup(D170,Taxonomy!C:D,2,false),"Tag not present in main library")</f>
        <v>Changed</v>
      </c>
      <c r="F170" s="33" t="s">
        <v>2288</v>
      </c>
      <c r="G170" s="72" t="s">
        <v>2288</v>
      </c>
      <c r="H170" s="72" t="str">
        <f t="shared" si="1"/>
        <v>Retained</v>
      </c>
      <c r="I170" s="2" t="s">
        <v>2289</v>
      </c>
      <c r="J170" s="73" t="str">
        <f>vlookup(C170,Taxonomy!B:L,11,false)</f>
        <v>Interest - Floating</v>
      </c>
      <c r="K170" s="38" t="s">
        <v>2048</v>
      </c>
      <c r="L170" s="70"/>
      <c r="M170" s="70"/>
    </row>
    <row r="171">
      <c r="A171" s="69" t="str">
        <f t="array" ref="A171">index(Taxonomy!A:B,match(C171,Taxonomy!B:B,false),1)</f>
        <v>000145</v>
      </c>
      <c r="B171" s="70"/>
      <c r="C171" s="68" t="s">
        <v>804</v>
      </c>
      <c r="D171" s="71" t="str">
        <f>iferror(vlookup(C171,Taxonomy!B:C,2,false),vlookup(C171,Taxonomy!C:C,1,false))</f>
        <v>Floating_Reference_Rate</v>
      </c>
      <c r="E171" s="68" t="str">
        <f>iferror(vlookup(D171,Taxonomy!C:D,2,false),"Tag not present in main library")</f>
        <v>Changed</v>
      </c>
      <c r="F171" s="33" t="s">
        <v>2290</v>
      </c>
      <c r="G171" s="72" t="s">
        <v>2290</v>
      </c>
      <c r="H171" s="72" t="str">
        <f t="shared" si="1"/>
        <v>Retained</v>
      </c>
      <c r="I171" s="2" t="s">
        <v>2291</v>
      </c>
      <c r="J171" s="73" t="str">
        <f>vlookup(C171,Taxonomy!B:L,11,false)</f>
        <v>Interest - Floating</v>
      </c>
      <c r="K171" s="38" t="s">
        <v>2048</v>
      </c>
      <c r="L171" s="70"/>
      <c r="M171" s="70"/>
    </row>
    <row r="172">
      <c r="A172" s="69" t="str">
        <f t="array" ref="A172">index(Taxonomy!A:B,match(C172,Taxonomy!B:B,false),1)</f>
        <v>000145</v>
      </c>
      <c r="B172" s="70"/>
      <c r="C172" s="68" t="s">
        <v>804</v>
      </c>
      <c r="D172" s="71" t="str">
        <f>iferror(vlookup(C172,Taxonomy!B:C,2,false),vlookup(C172,Taxonomy!C:C,1,false))</f>
        <v>Floating_Reference_Rate</v>
      </c>
      <c r="E172" s="68" t="str">
        <f>iferror(vlookup(D172,Taxonomy!C:D,2,false),"Tag not present in main library")</f>
        <v>Changed</v>
      </c>
      <c r="F172" s="33" t="s">
        <v>2292</v>
      </c>
      <c r="G172" s="72" t="s">
        <v>2292</v>
      </c>
      <c r="H172" s="72" t="str">
        <f t="shared" si="1"/>
        <v>Retained</v>
      </c>
      <c r="I172" s="2" t="s">
        <v>2293</v>
      </c>
      <c r="J172" s="73" t="str">
        <f>vlookup(C172,Taxonomy!B:L,11,false)</f>
        <v>Interest - Floating</v>
      </c>
      <c r="K172" s="38" t="s">
        <v>2048</v>
      </c>
      <c r="L172" s="70"/>
      <c r="M172" s="70"/>
    </row>
    <row r="173">
      <c r="A173" s="69" t="str">
        <f t="array" ref="A173">index(Taxonomy!A:B,match(C173,Taxonomy!B:B,false),1)</f>
        <v>000145</v>
      </c>
      <c r="B173" s="70"/>
      <c r="C173" s="68" t="s">
        <v>804</v>
      </c>
      <c r="D173" s="71" t="str">
        <f>iferror(vlookup(C173,Taxonomy!B:C,2,false),vlookup(C173,Taxonomy!C:C,1,false))</f>
        <v>Floating_Reference_Rate</v>
      </c>
      <c r="E173" s="68" t="str">
        <f>iferror(vlookup(D173,Taxonomy!C:D,2,false),"Tag not present in main library")</f>
        <v>Changed</v>
      </c>
      <c r="F173" s="33" t="s">
        <v>2294</v>
      </c>
      <c r="G173" s="72" t="s">
        <v>2294</v>
      </c>
      <c r="H173" s="72" t="str">
        <f t="shared" si="1"/>
        <v>Retained</v>
      </c>
      <c r="I173" s="2" t="s">
        <v>2295</v>
      </c>
      <c r="J173" s="73" t="str">
        <f>vlookup(C173,Taxonomy!B:L,11,false)</f>
        <v>Interest - Floating</v>
      </c>
      <c r="K173" s="38" t="s">
        <v>2048</v>
      </c>
      <c r="L173" s="70"/>
      <c r="M173" s="70"/>
    </row>
    <row r="174">
      <c r="A174" s="69" t="str">
        <f t="array" ref="A174">index(Taxonomy!A:B,match(C174,Taxonomy!B:B,false),1)</f>
        <v>000145</v>
      </c>
      <c r="B174" s="70"/>
      <c r="C174" s="68" t="s">
        <v>804</v>
      </c>
      <c r="D174" s="71" t="str">
        <f>iferror(vlookup(C174,Taxonomy!B:C,2,false),vlookup(C174,Taxonomy!C:C,1,false))</f>
        <v>Floating_Reference_Rate</v>
      </c>
      <c r="E174" s="68" t="str">
        <f>iferror(vlookup(D174,Taxonomy!C:D,2,false),"Tag not present in main library")</f>
        <v>Changed</v>
      </c>
      <c r="F174" s="33" t="s">
        <v>2296</v>
      </c>
      <c r="G174" s="72" t="s">
        <v>2296</v>
      </c>
      <c r="H174" s="72" t="str">
        <f t="shared" si="1"/>
        <v>Retained</v>
      </c>
      <c r="I174" s="2" t="s">
        <v>2297</v>
      </c>
      <c r="J174" s="73" t="str">
        <f>vlookup(C174,Taxonomy!B:L,11,false)</f>
        <v>Interest - Floating</v>
      </c>
      <c r="K174" s="38" t="s">
        <v>2048</v>
      </c>
      <c r="L174" s="70"/>
      <c r="M174" s="70"/>
    </row>
    <row r="175">
      <c r="A175" s="69" t="str">
        <f t="array" ref="A175">index(Taxonomy!A:B,match(C175,Taxonomy!B:B,false),1)</f>
        <v>000145</v>
      </c>
      <c r="B175" s="70"/>
      <c r="C175" s="68" t="s">
        <v>804</v>
      </c>
      <c r="D175" s="71" t="str">
        <f>iferror(vlookup(C175,Taxonomy!B:C,2,false),vlookup(C175,Taxonomy!C:C,1,false))</f>
        <v>Floating_Reference_Rate</v>
      </c>
      <c r="E175" s="68" t="str">
        <f>iferror(vlookup(D175,Taxonomy!C:D,2,false),"Tag not present in main library")</f>
        <v>Changed</v>
      </c>
      <c r="F175" s="33" t="s">
        <v>2298</v>
      </c>
      <c r="G175" s="72" t="s">
        <v>2298</v>
      </c>
      <c r="H175" s="72" t="str">
        <f t="shared" si="1"/>
        <v>Retained</v>
      </c>
      <c r="I175" s="2" t="s">
        <v>2299</v>
      </c>
      <c r="J175" s="73" t="str">
        <f>vlookup(C175,Taxonomy!B:L,11,false)</f>
        <v>Interest - Floating</v>
      </c>
      <c r="K175" s="38" t="s">
        <v>2048</v>
      </c>
      <c r="L175" s="70"/>
      <c r="M175" s="70"/>
    </row>
    <row r="176">
      <c r="A176" s="69" t="str">
        <f t="array" ref="A176">index(Taxonomy!A:B,match(C176,Taxonomy!B:B,false),1)</f>
        <v>000145</v>
      </c>
      <c r="B176" s="70"/>
      <c r="C176" s="68" t="s">
        <v>804</v>
      </c>
      <c r="D176" s="71" t="str">
        <f>iferror(vlookup(C176,Taxonomy!B:C,2,false),vlookup(C176,Taxonomy!C:C,1,false))</f>
        <v>Floating_Reference_Rate</v>
      </c>
      <c r="E176" s="68" t="str">
        <f>iferror(vlookup(D176,Taxonomy!C:D,2,false),"Tag not present in main library")</f>
        <v>Changed</v>
      </c>
      <c r="F176" s="33" t="s">
        <v>2300</v>
      </c>
      <c r="G176" s="72" t="s">
        <v>2300</v>
      </c>
      <c r="H176" s="72" t="str">
        <f t="shared" si="1"/>
        <v>Retained</v>
      </c>
      <c r="I176" s="2" t="s">
        <v>2301</v>
      </c>
      <c r="J176" s="73" t="str">
        <f>vlookup(C176,Taxonomy!B:L,11,false)</f>
        <v>Interest - Floating</v>
      </c>
      <c r="K176" s="38" t="s">
        <v>2048</v>
      </c>
      <c r="L176" s="70"/>
      <c r="M176" s="70"/>
    </row>
    <row r="177">
      <c r="A177" s="69" t="str">
        <f t="array" ref="A177">index(Taxonomy!A:B,match(C177,Taxonomy!B:B,false),1)</f>
        <v>000145</v>
      </c>
      <c r="B177" s="70"/>
      <c r="C177" s="68" t="s">
        <v>804</v>
      </c>
      <c r="D177" s="71" t="str">
        <f>iferror(vlookup(C177,Taxonomy!B:C,2,false),vlookup(C177,Taxonomy!C:C,1,false))</f>
        <v>Floating_Reference_Rate</v>
      </c>
      <c r="E177" s="68" t="str">
        <f>iferror(vlookup(D177,Taxonomy!C:D,2,false),"Tag not present in main library")</f>
        <v>Changed</v>
      </c>
      <c r="F177" s="33" t="s">
        <v>2302</v>
      </c>
      <c r="G177" s="72" t="s">
        <v>2302</v>
      </c>
      <c r="H177" s="72" t="str">
        <f t="shared" si="1"/>
        <v>Retained</v>
      </c>
      <c r="I177" s="2" t="s">
        <v>2303</v>
      </c>
      <c r="J177" s="73" t="str">
        <f>vlookup(C177,Taxonomy!B:L,11,false)</f>
        <v>Interest - Floating</v>
      </c>
      <c r="K177" s="38" t="s">
        <v>2048</v>
      </c>
      <c r="L177" s="70"/>
      <c r="M177" s="70"/>
    </row>
    <row r="178">
      <c r="A178" s="69" t="str">
        <f t="array" ref="A178">index(Taxonomy!A:B,match(C178,Taxonomy!B:B,false),1)</f>
        <v>000145</v>
      </c>
      <c r="B178" s="70"/>
      <c r="C178" s="68" t="s">
        <v>804</v>
      </c>
      <c r="D178" s="71" t="str">
        <f>iferror(vlookup(C178,Taxonomy!B:C,2,false),vlookup(C178,Taxonomy!C:C,1,false))</f>
        <v>Floating_Reference_Rate</v>
      </c>
      <c r="E178" s="68" t="str">
        <f>iferror(vlookup(D178,Taxonomy!C:D,2,false),"Tag not present in main library")</f>
        <v>Changed</v>
      </c>
      <c r="F178" s="33" t="s">
        <v>2304</v>
      </c>
      <c r="G178" s="72" t="s">
        <v>2304</v>
      </c>
      <c r="H178" s="72" t="str">
        <f t="shared" si="1"/>
        <v>Retained</v>
      </c>
      <c r="I178" s="2" t="s">
        <v>2305</v>
      </c>
      <c r="J178" s="73" t="str">
        <f>vlookup(C178,Taxonomy!B:L,11,false)</f>
        <v>Interest - Floating</v>
      </c>
      <c r="K178" s="38" t="s">
        <v>2048</v>
      </c>
      <c r="L178" s="70"/>
      <c r="M178" s="70"/>
    </row>
    <row r="179">
      <c r="A179" s="69" t="str">
        <f t="array" ref="A179">index(Taxonomy!A:B,match(C179,Taxonomy!B:B,false),1)</f>
        <v>000145</v>
      </c>
      <c r="B179" s="70"/>
      <c r="C179" s="68" t="s">
        <v>804</v>
      </c>
      <c r="D179" s="71" t="str">
        <f>iferror(vlookup(C179,Taxonomy!B:C,2,false),vlookup(C179,Taxonomy!C:C,1,false))</f>
        <v>Floating_Reference_Rate</v>
      </c>
      <c r="E179" s="68" t="str">
        <f>iferror(vlookup(D179,Taxonomy!C:D,2,false),"Tag not present in main library")</f>
        <v>Changed</v>
      </c>
      <c r="F179" s="33" t="s">
        <v>2306</v>
      </c>
      <c r="G179" s="72" t="s">
        <v>2306</v>
      </c>
      <c r="H179" s="72" t="str">
        <f t="shared" si="1"/>
        <v>Retained</v>
      </c>
      <c r="I179" s="2" t="s">
        <v>2307</v>
      </c>
      <c r="J179" s="73" t="str">
        <f>vlookup(C179,Taxonomy!B:L,11,false)</f>
        <v>Interest - Floating</v>
      </c>
      <c r="K179" s="38" t="s">
        <v>2048</v>
      </c>
      <c r="L179" s="70"/>
      <c r="M179" s="70"/>
    </row>
    <row r="180">
      <c r="A180" s="69" t="str">
        <f t="array" ref="A180">index(Taxonomy!A:B,match(C180,Taxonomy!B:B,false),1)</f>
        <v>000145</v>
      </c>
      <c r="B180" s="70"/>
      <c r="C180" s="68" t="s">
        <v>804</v>
      </c>
      <c r="D180" s="71" t="str">
        <f>iferror(vlookup(C180,Taxonomy!B:C,2,false),vlookup(C180,Taxonomy!C:C,1,false))</f>
        <v>Floating_Reference_Rate</v>
      </c>
      <c r="E180" s="68" t="str">
        <f>iferror(vlookup(D180,Taxonomy!C:D,2,false),"Tag not present in main library")</f>
        <v>Changed</v>
      </c>
      <c r="F180" s="33" t="s">
        <v>2308</v>
      </c>
      <c r="G180" s="72" t="s">
        <v>2308</v>
      </c>
      <c r="H180" s="72" t="str">
        <f t="shared" si="1"/>
        <v>Retained</v>
      </c>
      <c r="I180" s="2" t="s">
        <v>2309</v>
      </c>
      <c r="J180" s="73" t="str">
        <f>vlookup(C180,Taxonomy!B:L,11,false)</f>
        <v>Interest - Floating</v>
      </c>
      <c r="K180" s="38" t="s">
        <v>2048</v>
      </c>
      <c r="L180" s="70"/>
      <c r="M180" s="70"/>
    </row>
    <row r="181">
      <c r="A181" s="69" t="str">
        <f t="array" ref="A181">index(Taxonomy!A:B,match(C181,Taxonomy!B:B,false),1)</f>
        <v>000145</v>
      </c>
      <c r="B181" s="70"/>
      <c r="C181" s="68" t="s">
        <v>804</v>
      </c>
      <c r="D181" s="71" t="str">
        <f>iferror(vlookup(C181,Taxonomy!B:C,2,false),vlookup(C181,Taxonomy!C:C,1,false))</f>
        <v>Floating_Reference_Rate</v>
      </c>
      <c r="E181" s="68" t="str">
        <f>iferror(vlookup(D181,Taxonomy!C:D,2,false),"Tag not present in main library")</f>
        <v>Changed</v>
      </c>
      <c r="F181" s="33" t="s">
        <v>2310</v>
      </c>
      <c r="G181" s="72" t="s">
        <v>2310</v>
      </c>
      <c r="H181" s="72" t="str">
        <f t="shared" si="1"/>
        <v>Retained</v>
      </c>
      <c r="I181" s="2" t="s">
        <v>2311</v>
      </c>
      <c r="J181" s="73" t="str">
        <f>vlookup(C181,Taxonomy!B:L,11,false)</f>
        <v>Interest - Floating</v>
      </c>
      <c r="K181" s="38" t="s">
        <v>2048</v>
      </c>
      <c r="L181" s="70"/>
      <c r="M181" s="70"/>
    </row>
    <row r="182">
      <c r="A182" s="69" t="str">
        <f t="array" ref="A182">index(Taxonomy!A:B,match(C182,Taxonomy!B:B,false),1)</f>
        <v>000145</v>
      </c>
      <c r="B182" s="70"/>
      <c r="C182" s="68" t="s">
        <v>804</v>
      </c>
      <c r="D182" s="71" t="str">
        <f>iferror(vlookup(C182,Taxonomy!B:C,2,false),vlookup(C182,Taxonomy!C:C,1,false))</f>
        <v>Floating_Reference_Rate</v>
      </c>
      <c r="E182" s="68" t="str">
        <f>iferror(vlookup(D182,Taxonomy!C:D,2,false),"Tag not present in main library")</f>
        <v>Changed</v>
      </c>
      <c r="F182" s="33" t="s">
        <v>2312</v>
      </c>
      <c r="G182" s="72" t="s">
        <v>2312</v>
      </c>
      <c r="H182" s="72" t="str">
        <f t="shared" si="1"/>
        <v>Retained</v>
      </c>
      <c r="I182" s="2" t="s">
        <v>2313</v>
      </c>
      <c r="J182" s="73" t="str">
        <f>vlookup(C182,Taxonomy!B:L,11,false)</f>
        <v>Interest - Floating</v>
      </c>
      <c r="K182" s="38" t="s">
        <v>2048</v>
      </c>
      <c r="L182" s="70"/>
      <c r="M182" s="70"/>
    </row>
    <row r="183">
      <c r="A183" s="69" t="str">
        <f t="array" ref="A183">index(Taxonomy!A:B,match(C183,Taxonomy!B:B,false),1)</f>
        <v>000145</v>
      </c>
      <c r="B183" s="70"/>
      <c r="C183" s="68" t="s">
        <v>804</v>
      </c>
      <c r="D183" s="71" t="str">
        <f>iferror(vlookup(C183,Taxonomy!B:C,2,false),vlookup(C183,Taxonomy!C:C,1,false))</f>
        <v>Floating_Reference_Rate</v>
      </c>
      <c r="E183" s="68" t="str">
        <f>iferror(vlookup(D183,Taxonomy!C:D,2,false),"Tag not present in main library")</f>
        <v>Changed</v>
      </c>
      <c r="F183" s="33" t="s">
        <v>2314</v>
      </c>
      <c r="G183" s="72" t="s">
        <v>2314</v>
      </c>
      <c r="H183" s="72" t="str">
        <f t="shared" si="1"/>
        <v>Retained</v>
      </c>
      <c r="I183" s="2" t="s">
        <v>2315</v>
      </c>
      <c r="J183" s="73" t="str">
        <f>vlookup(C183,Taxonomy!B:L,11,false)</f>
        <v>Interest - Floating</v>
      </c>
      <c r="K183" s="38" t="s">
        <v>2048</v>
      </c>
      <c r="L183" s="70"/>
      <c r="M183" s="70"/>
    </row>
    <row r="184">
      <c r="A184" s="69" t="str">
        <f t="array" ref="A184">index(Taxonomy!A:B,match(C184,Taxonomy!B:B,false),1)</f>
        <v>000145</v>
      </c>
      <c r="B184" s="70"/>
      <c r="C184" s="68" t="s">
        <v>804</v>
      </c>
      <c r="D184" s="71" t="str">
        <f>iferror(vlookup(C184,Taxonomy!B:C,2,false),vlookup(C184,Taxonomy!C:C,1,false))</f>
        <v>Floating_Reference_Rate</v>
      </c>
      <c r="E184" s="68" t="str">
        <f>iferror(vlookup(D184,Taxonomy!C:D,2,false),"Tag not present in main library")</f>
        <v>Changed</v>
      </c>
      <c r="F184" s="33" t="s">
        <v>2316</v>
      </c>
      <c r="G184" s="72" t="s">
        <v>2316</v>
      </c>
      <c r="H184" s="72" t="str">
        <f t="shared" si="1"/>
        <v>Retained</v>
      </c>
      <c r="I184" s="2" t="s">
        <v>2317</v>
      </c>
      <c r="J184" s="73" t="str">
        <f>vlookup(C184,Taxonomy!B:L,11,false)</f>
        <v>Interest - Floating</v>
      </c>
      <c r="K184" s="38" t="s">
        <v>2048</v>
      </c>
      <c r="L184" s="70"/>
      <c r="M184" s="70"/>
    </row>
    <row r="185">
      <c r="A185" s="69" t="str">
        <f t="array" ref="A185">index(Taxonomy!A:B,match(C185,Taxonomy!B:B,false),1)</f>
        <v>000145</v>
      </c>
      <c r="B185" s="70"/>
      <c r="C185" s="68" t="s">
        <v>804</v>
      </c>
      <c r="D185" s="71" t="str">
        <f>iferror(vlookup(C185,Taxonomy!B:C,2,false),vlookup(C185,Taxonomy!C:C,1,false))</f>
        <v>Floating_Reference_Rate</v>
      </c>
      <c r="E185" s="68" t="str">
        <f>iferror(vlookup(D185,Taxonomy!C:D,2,false),"Tag not present in main library")</f>
        <v>Changed</v>
      </c>
      <c r="F185" s="33" t="s">
        <v>2318</v>
      </c>
      <c r="G185" s="72" t="s">
        <v>2318</v>
      </c>
      <c r="H185" s="72" t="str">
        <f t="shared" si="1"/>
        <v>Retained</v>
      </c>
      <c r="I185" s="2" t="s">
        <v>2319</v>
      </c>
      <c r="J185" s="73" t="str">
        <f>vlookup(C185,Taxonomy!B:L,11,false)</f>
        <v>Interest - Floating</v>
      </c>
      <c r="K185" s="38" t="s">
        <v>2048</v>
      </c>
      <c r="L185" s="70"/>
      <c r="M185" s="70"/>
    </row>
    <row r="186">
      <c r="A186" s="69" t="str">
        <f t="array" ref="A186">index(Taxonomy!A:B,match(C186,Taxonomy!B:B,false),1)</f>
        <v>000145</v>
      </c>
      <c r="B186" s="70"/>
      <c r="C186" s="68" t="s">
        <v>804</v>
      </c>
      <c r="D186" s="71" t="str">
        <f>iferror(vlookup(C186,Taxonomy!B:C,2,false),vlookup(C186,Taxonomy!C:C,1,false))</f>
        <v>Floating_Reference_Rate</v>
      </c>
      <c r="E186" s="68" t="str">
        <f>iferror(vlookup(D186,Taxonomy!C:D,2,false),"Tag not present in main library")</f>
        <v>Changed</v>
      </c>
      <c r="F186" s="33" t="s">
        <v>2320</v>
      </c>
      <c r="G186" s="72" t="s">
        <v>2320</v>
      </c>
      <c r="H186" s="72" t="str">
        <f t="shared" si="1"/>
        <v>Retained</v>
      </c>
      <c r="I186" s="2" t="s">
        <v>2321</v>
      </c>
      <c r="J186" s="73" t="str">
        <f>vlookup(C186,Taxonomy!B:L,11,false)</f>
        <v>Interest - Floating</v>
      </c>
      <c r="K186" s="38" t="s">
        <v>2048</v>
      </c>
      <c r="L186" s="70"/>
      <c r="M186" s="70"/>
    </row>
    <row r="187">
      <c r="A187" s="69" t="str">
        <f t="array" ref="A187">index(Taxonomy!A:B,match(C187,Taxonomy!B:B,false),1)</f>
        <v>000145</v>
      </c>
      <c r="B187" s="70"/>
      <c r="C187" s="68" t="s">
        <v>804</v>
      </c>
      <c r="D187" s="71" t="str">
        <f>iferror(vlookup(C187,Taxonomy!B:C,2,false),vlookup(C187,Taxonomy!C:C,1,false))</f>
        <v>Floating_Reference_Rate</v>
      </c>
      <c r="E187" s="68" t="str">
        <f>iferror(vlookup(D187,Taxonomy!C:D,2,false),"Tag not present in main library")</f>
        <v>Changed</v>
      </c>
      <c r="F187" s="33" t="s">
        <v>2322</v>
      </c>
      <c r="G187" s="72" t="s">
        <v>2322</v>
      </c>
      <c r="H187" s="72" t="str">
        <f t="shared" si="1"/>
        <v>Retained</v>
      </c>
      <c r="I187" s="2" t="s">
        <v>2323</v>
      </c>
      <c r="J187" s="73" t="str">
        <f>vlookup(C187,Taxonomy!B:L,11,false)</f>
        <v>Interest - Floating</v>
      </c>
      <c r="K187" s="38" t="s">
        <v>2048</v>
      </c>
      <c r="L187" s="70"/>
      <c r="M187" s="70"/>
    </row>
    <row r="188">
      <c r="A188" s="69" t="str">
        <f t="array" ref="A188">index(Taxonomy!A:B,match(C188,Taxonomy!B:B,false),1)</f>
        <v>000145</v>
      </c>
      <c r="B188" s="70"/>
      <c r="C188" s="68" t="s">
        <v>804</v>
      </c>
      <c r="D188" s="71" t="str">
        <f>iferror(vlookup(C188,Taxonomy!B:C,2,false),vlookup(C188,Taxonomy!C:C,1,false))</f>
        <v>Floating_Reference_Rate</v>
      </c>
      <c r="E188" s="68" t="str">
        <f>iferror(vlookup(D188,Taxonomy!C:D,2,false),"Tag not present in main library")</f>
        <v>Changed</v>
      </c>
      <c r="F188" s="33" t="s">
        <v>2324</v>
      </c>
      <c r="G188" s="72" t="s">
        <v>2324</v>
      </c>
      <c r="H188" s="72" t="str">
        <f t="shared" si="1"/>
        <v>Retained</v>
      </c>
      <c r="I188" s="2" t="s">
        <v>2325</v>
      </c>
      <c r="J188" s="73" t="str">
        <f>vlookup(C188,Taxonomy!B:L,11,false)</f>
        <v>Interest - Floating</v>
      </c>
      <c r="K188" s="38" t="s">
        <v>2048</v>
      </c>
      <c r="L188" s="70"/>
      <c r="M188" s="70"/>
    </row>
    <row r="189">
      <c r="A189" s="69" t="str">
        <f t="array" ref="A189">index(Taxonomy!A:B,match(C189,Taxonomy!B:B,false),1)</f>
        <v>000145</v>
      </c>
      <c r="B189" s="70"/>
      <c r="C189" s="68" t="s">
        <v>804</v>
      </c>
      <c r="D189" s="71" t="str">
        <f>iferror(vlookup(C189,Taxonomy!B:C,2,false),vlookup(C189,Taxonomy!C:C,1,false))</f>
        <v>Floating_Reference_Rate</v>
      </c>
      <c r="E189" s="68" t="str">
        <f>iferror(vlookup(D189,Taxonomy!C:D,2,false),"Tag not present in main library")</f>
        <v>Changed</v>
      </c>
      <c r="F189" s="33" t="s">
        <v>2326</v>
      </c>
      <c r="G189" s="72" t="s">
        <v>2326</v>
      </c>
      <c r="H189" s="72" t="str">
        <f t="shared" si="1"/>
        <v>Retained</v>
      </c>
      <c r="I189" s="2" t="s">
        <v>2327</v>
      </c>
      <c r="J189" s="73" t="str">
        <f>vlookup(C189,Taxonomy!B:L,11,false)</f>
        <v>Interest - Floating</v>
      </c>
      <c r="K189" s="38" t="s">
        <v>2048</v>
      </c>
      <c r="L189" s="70"/>
      <c r="M189" s="70"/>
    </row>
    <row r="190">
      <c r="A190" s="69" t="str">
        <f t="array" ref="A190">index(Taxonomy!A:B,match(C190,Taxonomy!B:B,false),1)</f>
        <v>000145</v>
      </c>
      <c r="B190" s="70"/>
      <c r="C190" s="68" t="s">
        <v>804</v>
      </c>
      <c r="D190" s="71" t="str">
        <f>iferror(vlookup(C190,Taxonomy!B:C,2,false),vlookup(C190,Taxonomy!C:C,1,false))</f>
        <v>Floating_Reference_Rate</v>
      </c>
      <c r="E190" s="68" t="str">
        <f>iferror(vlookup(D190,Taxonomy!C:D,2,false),"Tag not present in main library")</f>
        <v>Changed</v>
      </c>
      <c r="F190" s="33" t="s">
        <v>2328</v>
      </c>
      <c r="G190" s="72" t="s">
        <v>2328</v>
      </c>
      <c r="H190" s="72" t="str">
        <f t="shared" si="1"/>
        <v>Retained</v>
      </c>
      <c r="I190" s="2" t="s">
        <v>2329</v>
      </c>
      <c r="J190" s="73" t="str">
        <f>vlookup(C190,Taxonomy!B:L,11,false)</f>
        <v>Interest - Floating</v>
      </c>
      <c r="K190" s="38" t="s">
        <v>2048</v>
      </c>
      <c r="L190" s="70"/>
      <c r="M190" s="70"/>
    </row>
    <row r="191">
      <c r="A191" s="69" t="str">
        <f t="array" ref="A191">index(Taxonomy!A:B,match(C191,Taxonomy!B:B,false),1)</f>
        <v>000145</v>
      </c>
      <c r="B191" s="70"/>
      <c r="C191" s="68" t="s">
        <v>804</v>
      </c>
      <c r="D191" s="71" t="str">
        <f>iferror(vlookup(C191,Taxonomy!B:C,2,false),vlookup(C191,Taxonomy!C:C,1,false))</f>
        <v>Floating_Reference_Rate</v>
      </c>
      <c r="E191" s="68" t="str">
        <f>iferror(vlookup(D191,Taxonomy!C:D,2,false),"Tag not present in main library")</f>
        <v>Changed</v>
      </c>
      <c r="F191" s="33" t="s">
        <v>2330</v>
      </c>
      <c r="G191" s="72" t="s">
        <v>2330</v>
      </c>
      <c r="H191" s="72" t="str">
        <f t="shared" si="1"/>
        <v>Retained</v>
      </c>
      <c r="I191" s="2" t="s">
        <v>2331</v>
      </c>
      <c r="J191" s="73" t="str">
        <f>vlookup(C191,Taxonomy!B:L,11,false)</f>
        <v>Interest - Floating</v>
      </c>
      <c r="K191" s="38" t="s">
        <v>2048</v>
      </c>
      <c r="L191" s="70"/>
      <c r="M191" s="70"/>
    </row>
    <row r="192">
      <c r="A192" s="69" t="str">
        <f t="array" ref="A192">index(Taxonomy!A:B,match(C192,Taxonomy!B:B,false),1)</f>
        <v>000145</v>
      </c>
      <c r="B192" s="70"/>
      <c r="C192" s="68" t="s">
        <v>804</v>
      </c>
      <c r="D192" s="71" t="str">
        <f>iferror(vlookup(C192,Taxonomy!B:C,2,false),vlookup(C192,Taxonomy!C:C,1,false))</f>
        <v>Floating_Reference_Rate</v>
      </c>
      <c r="E192" s="68" t="str">
        <f>iferror(vlookup(D192,Taxonomy!C:D,2,false),"Tag not present in main library")</f>
        <v>Changed</v>
      </c>
      <c r="F192" s="33" t="s">
        <v>2332</v>
      </c>
      <c r="G192" s="72" t="s">
        <v>2332</v>
      </c>
      <c r="H192" s="72" t="str">
        <f t="shared" si="1"/>
        <v>Retained</v>
      </c>
      <c r="I192" s="2" t="s">
        <v>2333</v>
      </c>
      <c r="J192" s="73" t="str">
        <f>vlookup(C192,Taxonomy!B:L,11,false)</f>
        <v>Interest - Floating</v>
      </c>
      <c r="K192" s="38" t="s">
        <v>2048</v>
      </c>
      <c r="L192" s="70"/>
      <c r="M192" s="70"/>
    </row>
    <row r="193">
      <c r="A193" s="69" t="str">
        <f t="array" ref="A193">index(Taxonomy!A:B,match(C193,Taxonomy!B:B,false),1)</f>
        <v>000145</v>
      </c>
      <c r="B193" s="70"/>
      <c r="C193" s="68" t="s">
        <v>804</v>
      </c>
      <c r="D193" s="71" t="str">
        <f>iferror(vlookup(C193,Taxonomy!B:C,2,false),vlookup(C193,Taxonomy!C:C,1,false))</f>
        <v>Floating_Reference_Rate</v>
      </c>
      <c r="E193" s="68" t="str">
        <f>iferror(vlookup(D193,Taxonomy!C:D,2,false),"Tag not present in main library")</f>
        <v>Changed</v>
      </c>
      <c r="F193" s="33" t="s">
        <v>2334</v>
      </c>
      <c r="G193" s="72" t="s">
        <v>2334</v>
      </c>
      <c r="H193" s="72" t="str">
        <f t="shared" si="1"/>
        <v>Retained</v>
      </c>
      <c r="I193" s="2" t="s">
        <v>2335</v>
      </c>
      <c r="J193" s="73" t="str">
        <f>vlookup(C193,Taxonomy!B:L,11,false)</f>
        <v>Interest - Floating</v>
      </c>
      <c r="K193" s="38" t="s">
        <v>2048</v>
      </c>
      <c r="L193" s="70"/>
      <c r="M193" s="70"/>
    </row>
    <row r="194">
      <c r="A194" s="69" t="str">
        <f t="array" ref="A194">index(Taxonomy!A:B,match(C194,Taxonomy!B:B,false),1)</f>
        <v>000145</v>
      </c>
      <c r="B194" s="70"/>
      <c r="C194" s="68" t="s">
        <v>804</v>
      </c>
      <c r="D194" s="71" t="str">
        <f>iferror(vlookup(C194,Taxonomy!B:C,2,false),vlookup(C194,Taxonomy!C:C,1,false))</f>
        <v>Floating_Reference_Rate</v>
      </c>
      <c r="E194" s="68" t="str">
        <f>iferror(vlookup(D194,Taxonomy!C:D,2,false),"Tag not present in main library")</f>
        <v>Changed</v>
      </c>
      <c r="F194" s="33" t="s">
        <v>2336</v>
      </c>
      <c r="G194" s="72" t="s">
        <v>2336</v>
      </c>
      <c r="H194" s="72" t="str">
        <f t="shared" si="1"/>
        <v>Retained</v>
      </c>
      <c r="I194" s="2" t="s">
        <v>2337</v>
      </c>
      <c r="J194" s="73" t="str">
        <f>vlookup(C194,Taxonomy!B:L,11,false)</f>
        <v>Interest - Floating</v>
      </c>
      <c r="K194" s="38" t="s">
        <v>2048</v>
      </c>
      <c r="L194" s="70"/>
      <c r="M194" s="70"/>
    </row>
    <row r="195">
      <c r="A195" s="69" t="str">
        <f t="array" ref="A195">index(Taxonomy!A:B,match(C195,Taxonomy!B:B,false),1)</f>
        <v>000145</v>
      </c>
      <c r="B195" s="70"/>
      <c r="C195" s="75" t="s">
        <v>804</v>
      </c>
      <c r="D195" s="71" t="str">
        <f>iferror(vlookup(C195,Taxonomy!B:C,2,false),vlookup(C195,Taxonomy!C:C,1,false))</f>
        <v>Floating_Reference_Rate</v>
      </c>
      <c r="F195" s="77" t="s">
        <v>2338</v>
      </c>
      <c r="G195" s="43" t="s">
        <v>2338</v>
      </c>
      <c r="H195" s="72" t="str">
        <f t="shared" si="1"/>
        <v>Retained</v>
      </c>
      <c r="I195" s="33" t="s">
        <v>2339</v>
      </c>
      <c r="J195" s="73" t="str">
        <f>vlookup(C195,Taxonomy!B:L,11,false)</f>
        <v>Interest - Floating</v>
      </c>
      <c r="K195" s="38" t="s">
        <v>86</v>
      </c>
    </row>
    <row r="196">
      <c r="A196" s="69" t="str">
        <f t="array" ref="A196">index(Taxonomy!A:B,match(C196,Taxonomy!B:B,false),1)</f>
        <v>000148</v>
      </c>
      <c r="B196" s="70"/>
      <c r="C196" s="68" t="s">
        <v>822</v>
      </c>
      <c r="D196" s="71" t="str">
        <f>iferror(vlookup(C196,Taxonomy!B:C,2,false),vlookup(C196,Taxonomy!C:C,1,false))</f>
        <v>Floating_Reference_Rate_Tenor</v>
      </c>
      <c r="E196" s="68" t="str">
        <f>iferror(vlookup(D196,Taxonomy!C:D,2,false),"Tag not present in main library")</f>
        <v>Changed</v>
      </c>
      <c r="F196" s="33" t="s">
        <v>2340</v>
      </c>
      <c r="G196" s="72" t="s">
        <v>2340</v>
      </c>
      <c r="H196" s="72" t="str">
        <f t="shared" si="1"/>
        <v>Retained</v>
      </c>
      <c r="I196" s="2" t="s">
        <v>2341</v>
      </c>
      <c r="J196" s="73" t="str">
        <f>vlookup(C196,Taxonomy!B:L,11,false)</f>
        <v>Interest - Floating</v>
      </c>
      <c r="K196" s="38" t="s">
        <v>2048</v>
      </c>
      <c r="L196" s="70"/>
      <c r="M196" s="70"/>
    </row>
    <row r="197">
      <c r="A197" s="69" t="str">
        <f t="array" ref="A197">index(Taxonomy!A:B,match(C197,Taxonomy!B:B,false),1)</f>
        <v>000148</v>
      </c>
      <c r="B197" s="70"/>
      <c r="C197" s="68" t="s">
        <v>822</v>
      </c>
      <c r="D197" s="71" t="str">
        <f>iferror(vlookup(C197,Taxonomy!B:C,2,false),vlookup(C197,Taxonomy!C:C,1,false))</f>
        <v>Floating_Reference_Rate_Tenor</v>
      </c>
      <c r="E197" s="68" t="str">
        <f>iferror(vlookup(D197,Taxonomy!C:D,2,false),"Tag not present in main library")</f>
        <v>Changed</v>
      </c>
      <c r="F197" s="33" t="s">
        <v>2342</v>
      </c>
      <c r="G197" s="72" t="s">
        <v>2342</v>
      </c>
      <c r="H197" s="72" t="str">
        <f t="shared" si="1"/>
        <v>Retained</v>
      </c>
      <c r="I197" s="2" t="s">
        <v>2343</v>
      </c>
      <c r="J197" s="73" t="str">
        <f>vlookup(C197,Taxonomy!B:L,11,false)</f>
        <v>Interest - Floating</v>
      </c>
      <c r="K197" s="38" t="s">
        <v>2048</v>
      </c>
      <c r="L197" s="70"/>
      <c r="M197" s="70"/>
    </row>
    <row r="198">
      <c r="A198" s="69" t="str">
        <f t="array" ref="A198">index(Taxonomy!A:B,match(C198,Taxonomy!B:B,false),1)</f>
        <v>000148</v>
      </c>
      <c r="B198" s="70"/>
      <c r="C198" s="68" t="s">
        <v>822</v>
      </c>
      <c r="D198" s="71" t="str">
        <f>iferror(vlookup(C198,Taxonomy!B:C,2,false),vlookup(C198,Taxonomy!C:C,1,false))</f>
        <v>Floating_Reference_Rate_Tenor</v>
      </c>
      <c r="E198" s="68" t="str">
        <f>iferror(vlookup(D198,Taxonomy!C:D,2,false),"Tag not present in main library")</f>
        <v>Changed</v>
      </c>
      <c r="F198" s="33" t="s">
        <v>2344</v>
      </c>
      <c r="G198" s="72" t="s">
        <v>2344</v>
      </c>
      <c r="H198" s="72" t="str">
        <f t="shared" si="1"/>
        <v>Retained</v>
      </c>
      <c r="I198" s="33" t="s">
        <v>2345</v>
      </c>
      <c r="J198" s="73" t="str">
        <f>vlookup(C198,Taxonomy!B:L,11,false)</f>
        <v>Interest - Floating</v>
      </c>
      <c r="K198" s="38" t="s">
        <v>2048</v>
      </c>
      <c r="L198" s="70"/>
      <c r="M198" s="70"/>
    </row>
    <row r="199">
      <c r="A199" s="69" t="str">
        <f t="array" ref="A199">index(Taxonomy!A:B,match(C199,Taxonomy!B:B,false),1)</f>
        <v>000148</v>
      </c>
      <c r="B199" s="70"/>
      <c r="C199" s="68" t="s">
        <v>822</v>
      </c>
      <c r="D199" s="71" t="str">
        <f>iferror(vlookup(C199,Taxonomy!B:C,2,false),vlookup(C199,Taxonomy!C:C,1,false))</f>
        <v>Floating_Reference_Rate_Tenor</v>
      </c>
      <c r="E199" s="68" t="str">
        <f>iferror(vlookup(D199,Taxonomy!C:D,2,false),"Tag not present in main library")</f>
        <v>Changed</v>
      </c>
      <c r="F199" s="33" t="s">
        <v>2346</v>
      </c>
      <c r="G199" s="72" t="s">
        <v>2346</v>
      </c>
      <c r="H199" s="72" t="str">
        <f t="shared" si="1"/>
        <v>Retained</v>
      </c>
      <c r="I199" s="33" t="s">
        <v>2347</v>
      </c>
      <c r="J199" s="73" t="str">
        <f>vlookup(C199,Taxonomy!B:L,11,false)</f>
        <v>Interest - Floating</v>
      </c>
      <c r="K199" s="38" t="s">
        <v>2048</v>
      </c>
      <c r="L199" s="70"/>
      <c r="M199" s="70"/>
    </row>
    <row r="200">
      <c r="A200" s="69" t="str">
        <f t="array" ref="A200">index(Taxonomy!A:B,match(C200,Taxonomy!B:B,false),1)</f>
        <v>000148</v>
      </c>
      <c r="B200" s="70"/>
      <c r="C200" s="68" t="s">
        <v>822</v>
      </c>
      <c r="D200" s="71" t="str">
        <f>iferror(vlookup(C200,Taxonomy!B:C,2,false),vlookup(C200,Taxonomy!C:C,1,false))</f>
        <v>Floating_Reference_Rate_Tenor</v>
      </c>
      <c r="E200" s="68" t="str">
        <f>iferror(vlookup(D200,Taxonomy!C:D,2,false),"Tag not present in main library")</f>
        <v>Changed</v>
      </c>
      <c r="F200" s="33" t="s">
        <v>2348</v>
      </c>
      <c r="G200" s="72" t="s">
        <v>2348</v>
      </c>
      <c r="H200" s="72" t="str">
        <f t="shared" si="1"/>
        <v>Retained</v>
      </c>
      <c r="I200" s="33" t="s">
        <v>2349</v>
      </c>
      <c r="J200" s="73" t="str">
        <f>vlookup(C200,Taxonomy!B:L,11,false)</f>
        <v>Interest - Floating</v>
      </c>
      <c r="K200" s="38" t="s">
        <v>2048</v>
      </c>
      <c r="L200" s="70"/>
      <c r="M200" s="70"/>
    </row>
    <row r="201">
      <c r="A201" s="69" t="str">
        <f t="array" ref="A201">index(Taxonomy!A:B,match(C201,Taxonomy!B:B,false),1)</f>
        <v>000150</v>
      </c>
      <c r="B201" s="70"/>
      <c r="C201" s="75" t="s">
        <v>833</v>
      </c>
      <c r="D201" s="71" t="str">
        <f>iferror(vlookup(C201,Taxonomy!B:C,2,false),vlookup(C201,Taxonomy!C:C,1,false))</f>
        <v>Form_of_Bearer_Notes</v>
      </c>
      <c r="F201" s="77" t="s">
        <v>2350</v>
      </c>
      <c r="G201" s="77" t="s">
        <v>2350</v>
      </c>
      <c r="H201" s="72" t="str">
        <f t="shared" si="1"/>
        <v>Retained</v>
      </c>
      <c r="I201" s="46"/>
      <c r="J201" s="73" t="str">
        <f>vlookup(C201,Taxonomy!B:L,11,false)</f>
        <v>Form of Notes</v>
      </c>
      <c r="K201" s="38" t="s">
        <v>86</v>
      </c>
    </row>
    <row r="202">
      <c r="A202" s="69" t="str">
        <f t="array" ref="A202">index(Taxonomy!A:B,match(C202,Taxonomy!B:B,false),1)</f>
        <v>000150</v>
      </c>
      <c r="B202" s="70"/>
      <c r="C202" s="75" t="s">
        <v>833</v>
      </c>
      <c r="D202" s="71" t="str">
        <f>iferror(vlookup(C202,Taxonomy!B:C,2,false),vlookup(C202,Taxonomy!C:C,1,false))</f>
        <v>Form_of_Bearer_Notes</v>
      </c>
      <c r="F202" s="77" t="s">
        <v>2351</v>
      </c>
      <c r="G202" s="77" t="s">
        <v>2351</v>
      </c>
      <c r="H202" s="72" t="str">
        <f t="shared" si="1"/>
        <v>Retained</v>
      </c>
      <c r="I202" s="46"/>
      <c r="J202" s="73" t="str">
        <f>vlookup(C202,Taxonomy!B:L,11,false)</f>
        <v>Form of Notes</v>
      </c>
      <c r="K202" s="38" t="s">
        <v>86</v>
      </c>
    </row>
    <row r="203">
      <c r="A203" s="69" t="str">
        <f t="array" ref="A203">index(Taxonomy!A:B,match(C203,Taxonomy!B:B,false),1)</f>
        <v>000150</v>
      </c>
      <c r="B203" s="70"/>
      <c r="C203" s="75" t="s">
        <v>833</v>
      </c>
      <c r="D203" s="71" t="str">
        <f>iferror(vlookup(C203,Taxonomy!B:C,2,false),vlookup(C203,Taxonomy!C:C,1,false))</f>
        <v>Form_of_Bearer_Notes</v>
      </c>
      <c r="F203" s="77" t="s">
        <v>2352</v>
      </c>
      <c r="G203" s="77" t="s">
        <v>2352</v>
      </c>
      <c r="H203" s="72" t="str">
        <f t="shared" si="1"/>
        <v>Retained</v>
      </c>
      <c r="I203" s="46"/>
      <c r="J203" s="73" t="str">
        <f>vlookup(C203,Taxonomy!B:L,11,false)</f>
        <v>Form of Notes</v>
      </c>
      <c r="K203" s="38" t="s">
        <v>86</v>
      </c>
    </row>
    <row r="204">
      <c r="A204" s="69" t="str">
        <f t="array" ref="A204">index(Taxonomy!A:B,match(C204,Taxonomy!B:B,false),1)</f>
        <v>000150</v>
      </c>
      <c r="B204" s="70"/>
      <c r="C204" s="75" t="s">
        <v>833</v>
      </c>
      <c r="D204" s="71" t="str">
        <f>iferror(vlookup(C204,Taxonomy!B:C,2,false),vlookup(C204,Taxonomy!C:C,1,false))</f>
        <v>Form_of_Bearer_Notes</v>
      </c>
      <c r="F204" s="77" t="s">
        <v>2353</v>
      </c>
      <c r="G204" s="77" t="s">
        <v>2353</v>
      </c>
      <c r="H204" s="72" t="str">
        <f t="shared" si="1"/>
        <v>Retained</v>
      </c>
      <c r="I204" s="46"/>
      <c r="J204" s="73" t="str">
        <f>vlookup(C204,Taxonomy!B:L,11,false)</f>
        <v>Form of Notes</v>
      </c>
      <c r="K204" s="38" t="s">
        <v>86</v>
      </c>
    </row>
    <row r="205">
      <c r="A205" s="69" t="str">
        <f t="array" ref="A205">index(Taxonomy!A:B,match(C205,Taxonomy!B:B,false),1)</f>
        <v>000150</v>
      </c>
      <c r="B205" s="70"/>
      <c r="C205" s="75" t="s">
        <v>833</v>
      </c>
      <c r="D205" s="71" t="str">
        <f>iferror(vlookup(C205,Taxonomy!B:C,2,false),vlookup(C205,Taxonomy!C:C,1,false))</f>
        <v>Form_of_Bearer_Notes</v>
      </c>
      <c r="F205" s="77" t="s">
        <v>2354</v>
      </c>
      <c r="G205" s="77" t="s">
        <v>2354</v>
      </c>
      <c r="H205" s="72" t="str">
        <f t="shared" si="1"/>
        <v>Retained</v>
      </c>
      <c r="I205" s="46"/>
      <c r="J205" s="73" t="str">
        <f>vlookup(C205,Taxonomy!B:L,11,false)</f>
        <v>Form of Notes</v>
      </c>
      <c r="K205" s="38" t="s">
        <v>86</v>
      </c>
    </row>
    <row r="206">
      <c r="A206" s="69" t="str">
        <f t="array" ref="A206">index(Taxonomy!A:B,match(C206,Taxonomy!B:B,false),1)</f>
        <v>000150</v>
      </c>
      <c r="B206" s="70"/>
      <c r="C206" s="75" t="s">
        <v>833</v>
      </c>
      <c r="D206" s="71" t="str">
        <f>iferror(vlookup(C206,Taxonomy!B:C,2,false),vlookup(C206,Taxonomy!C:C,1,false))</f>
        <v>Form_of_Bearer_Notes</v>
      </c>
      <c r="F206" s="77" t="s">
        <v>2355</v>
      </c>
      <c r="G206" s="46"/>
      <c r="H206" s="72" t="str">
        <f t="shared" si="1"/>
        <v>Amended</v>
      </c>
      <c r="I206" s="46"/>
      <c r="J206" s="73" t="str">
        <f>vlookup(C206,Taxonomy!B:L,11,false)</f>
        <v>Form of Notes</v>
      </c>
      <c r="K206" s="38" t="s">
        <v>86</v>
      </c>
    </row>
    <row r="207">
      <c r="A207" s="69" t="str">
        <f t="array" ref="A207">index(Taxonomy!A:B,match(C207,Taxonomy!B:B,false),1)</f>
        <v>000151</v>
      </c>
      <c r="B207" s="70"/>
      <c r="C207" s="68" t="s">
        <v>839</v>
      </c>
      <c r="D207" s="71" t="str">
        <f>iferror(vlookup(C207,Taxonomy!B:C,2,false),vlookup(C207,Taxonomy!C:C,1,false))</f>
        <v>Form_of_Instrument</v>
      </c>
      <c r="E207" s="68" t="str">
        <f>iferror(vlookup(D207,Taxonomy!C:D,2,false),"Tag not present in main library")</f>
        <v>Changed</v>
      </c>
      <c r="F207" s="33" t="s">
        <v>2356</v>
      </c>
      <c r="G207" s="72" t="s">
        <v>2356</v>
      </c>
      <c r="H207" s="72" t="str">
        <f t="shared" si="1"/>
        <v>Retained</v>
      </c>
      <c r="I207" s="72" t="s">
        <v>2357</v>
      </c>
      <c r="J207" s="73" t="str">
        <f>vlookup(C207,Taxonomy!B:L,11,false)</f>
        <v>Form of Notes</v>
      </c>
      <c r="K207" s="38" t="s">
        <v>2048</v>
      </c>
      <c r="L207" s="70"/>
      <c r="M207" s="70"/>
    </row>
    <row r="208">
      <c r="A208" s="69" t="str">
        <f t="array" ref="A208">index(Taxonomy!A:B,match(C208,Taxonomy!B:B,false),1)</f>
        <v>000151</v>
      </c>
      <c r="B208" s="70"/>
      <c r="C208" s="68" t="s">
        <v>839</v>
      </c>
      <c r="D208" s="71" t="str">
        <f>iferror(vlookup(C208,Taxonomy!B:C,2,false),vlookup(C208,Taxonomy!C:C,1,false))</f>
        <v>Form_of_Instrument</v>
      </c>
      <c r="E208" s="68" t="str">
        <f>iferror(vlookup(D208,Taxonomy!C:D,2,false),"Tag not present in main library")</f>
        <v>Changed</v>
      </c>
      <c r="F208" s="33" t="s">
        <v>2358</v>
      </c>
      <c r="G208" s="72" t="s">
        <v>2358</v>
      </c>
      <c r="H208" s="72" t="str">
        <f t="shared" si="1"/>
        <v>Retained</v>
      </c>
      <c r="I208" s="72" t="s">
        <v>2359</v>
      </c>
      <c r="J208" s="73" t="str">
        <f>vlookup(C208,Taxonomy!B:L,11,false)</f>
        <v>Form of Notes</v>
      </c>
      <c r="K208" s="38" t="s">
        <v>2048</v>
      </c>
      <c r="L208" s="70"/>
      <c r="M208" s="70"/>
    </row>
    <row r="209">
      <c r="A209" s="69" t="str">
        <f t="array" ref="A209">index(Taxonomy!A:B,match(C209,Taxonomy!B:B,false),1)</f>
        <v>000154</v>
      </c>
      <c r="B209" s="70"/>
      <c r="C209" s="68" t="s">
        <v>852</v>
      </c>
      <c r="D209" s="71" t="str">
        <f>iferror(vlookup(C209,Taxonomy!B:C,2,false),vlookup(C209,Taxonomy!C:C,1,false))</f>
        <v>Governing_Law</v>
      </c>
      <c r="E209" s="68" t="str">
        <f>iferror(vlookup(D209,Taxonomy!C:D,2,false),"Tag not present in main library")</f>
        <v>Retained</v>
      </c>
      <c r="F209" s="33" t="s">
        <v>2360</v>
      </c>
      <c r="G209" s="72" t="s">
        <v>2360</v>
      </c>
      <c r="H209" s="72" t="str">
        <f t="shared" si="1"/>
        <v>Retained</v>
      </c>
      <c r="I209" s="72" t="s">
        <v>2361</v>
      </c>
      <c r="J209" s="73" t="str">
        <f>vlookup(C209,Taxonomy!B:L,11,false)</f>
        <v>Key Bond Information</v>
      </c>
      <c r="K209" s="38" t="s">
        <v>2048</v>
      </c>
      <c r="L209" s="70"/>
      <c r="M209" s="70"/>
    </row>
    <row r="210">
      <c r="A210" s="69" t="str">
        <f t="array" ref="A210">index(Taxonomy!A:B,match(C210,Taxonomy!B:B,false),1)</f>
        <v>000154</v>
      </c>
      <c r="B210" s="70"/>
      <c r="C210" s="68" t="s">
        <v>852</v>
      </c>
      <c r="D210" s="71" t="str">
        <f>iferror(vlookup(C210,Taxonomy!B:C,2,false),vlookup(C210,Taxonomy!C:C,1,false))</f>
        <v>Governing_Law</v>
      </c>
      <c r="E210" s="68" t="str">
        <f>iferror(vlookup(D210,Taxonomy!C:D,2,false),"Tag not present in main library")</f>
        <v>Retained</v>
      </c>
      <c r="F210" s="33" t="s">
        <v>2362</v>
      </c>
      <c r="G210" s="72" t="s">
        <v>2362</v>
      </c>
      <c r="H210" s="72" t="str">
        <f t="shared" si="1"/>
        <v>Retained</v>
      </c>
      <c r="I210" s="72" t="s">
        <v>2363</v>
      </c>
      <c r="J210" s="73" t="str">
        <f>vlookup(C210,Taxonomy!B:L,11,false)</f>
        <v>Key Bond Information</v>
      </c>
      <c r="K210" s="38" t="s">
        <v>2048</v>
      </c>
      <c r="L210" s="70"/>
      <c r="M210" s="70"/>
    </row>
    <row r="211">
      <c r="A211" s="69" t="str">
        <f t="array" ref="A211">index(Taxonomy!A:B,match(C211,Taxonomy!B:B,false),1)</f>
        <v>000154</v>
      </c>
      <c r="B211" s="70"/>
      <c r="C211" s="68" t="s">
        <v>852</v>
      </c>
      <c r="D211" s="71" t="str">
        <f>iferror(vlookup(C211,Taxonomy!B:C,2,false),vlookup(C211,Taxonomy!C:C,1,false))</f>
        <v>Governing_Law</v>
      </c>
      <c r="E211" s="68" t="str">
        <f>iferror(vlookup(D211,Taxonomy!C:D,2,false),"Tag not present in main library")</f>
        <v>Retained</v>
      </c>
      <c r="F211" s="33" t="s">
        <v>2364</v>
      </c>
      <c r="G211" s="72" t="s">
        <v>2364</v>
      </c>
      <c r="H211" s="72" t="str">
        <f t="shared" si="1"/>
        <v>Retained</v>
      </c>
      <c r="I211" s="72" t="s">
        <v>2365</v>
      </c>
      <c r="J211" s="73" t="str">
        <f>vlookup(C211,Taxonomy!B:L,11,false)</f>
        <v>Key Bond Information</v>
      </c>
      <c r="K211" s="38" t="s">
        <v>2048</v>
      </c>
      <c r="L211" s="70"/>
      <c r="M211" s="70"/>
    </row>
    <row r="212">
      <c r="A212" s="69" t="str">
        <f t="array" ref="A212">index(Taxonomy!A:B,match(C212,Taxonomy!B:B,false),1)</f>
        <v>000154</v>
      </c>
      <c r="B212" s="70"/>
      <c r="C212" s="68" t="s">
        <v>852</v>
      </c>
      <c r="D212" s="71" t="str">
        <f>iferror(vlookup(C212,Taxonomy!B:C,2,false),vlookup(C212,Taxonomy!C:C,1,false))</f>
        <v>Governing_Law</v>
      </c>
      <c r="E212" s="68" t="str">
        <f>iferror(vlookup(D212,Taxonomy!C:D,2,false),"Tag not present in main library")</f>
        <v>Retained</v>
      </c>
      <c r="F212" s="33" t="s">
        <v>2366</v>
      </c>
      <c r="G212" s="72" t="s">
        <v>2366</v>
      </c>
      <c r="H212" s="72" t="str">
        <f t="shared" si="1"/>
        <v>Retained</v>
      </c>
      <c r="I212" s="72" t="s">
        <v>2367</v>
      </c>
      <c r="J212" s="73" t="str">
        <f>vlookup(C212,Taxonomy!B:L,11,false)</f>
        <v>Key Bond Information</v>
      </c>
      <c r="K212" s="38" t="s">
        <v>2048</v>
      </c>
      <c r="L212" s="70"/>
      <c r="M212" s="70"/>
    </row>
    <row r="213">
      <c r="A213" s="69" t="str">
        <f t="array" ref="A213">index(Taxonomy!A:B,match(C213,Taxonomy!B:B,false),1)</f>
        <v>000157</v>
      </c>
      <c r="B213" s="70"/>
      <c r="C213" s="68" t="s">
        <v>867</v>
      </c>
      <c r="D213" s="71" t="str">
        <f>iferror(vlookup(C213,Taxonomy!B:C,2,false),vlookup(C213,Taxonomy!C:C,1,false))</f>
        <v>Information_Classification</v>
      </c>
      <c r="E213" s="68" t="str">
        <f>iferror(vlookup(D213,Taxonomy!C:D,2,false),"Tag not present in main library")</f>
        <v>Retained</v>
      </c>
      <c r="F213" s="33" t="s">
        <v>2368</v>
      </c>
      <c r="G213" s="72" t="s">
        <v>2368</v>
      </c>
      <c r="H213" s="72" t="str">
        <f t="shared" si="1"/>
        <v>Retained</v>
      </c>
      <c r="I213" s="72" t="s">
        <v>2369</v>
      </c>
      <c r="J213" s="73" t="str">
        <f>vlookup(C213,Taxonomy!B:L,11,false)</f>
        <v>Miscellaneous</v>
      </c>
      <c r="K213" s="38" t="s">
        <v>2048</v>
      </c>
      <c r="L213" s="70"/>
      <c r="M213" s="70"/>
    </row>
    <row r="214">
      <c r="A214" s="69" t="str">
        <f t="array" ref="A214">index(Taxonomy!A:B,match(C214,Taxonomy!B:B,false),1)</f>
        <v>000157</v>
      </c>
      <c r="B214" s="70"/>
      <c r="C214" s="68" t="s">
        <v>867</v>
      </c>
      <c r="D214" s="71" t="str">
        <f>iferror(vlookup(C214,Taxonomy!B:C,2,false),vlookup(C214,Taxonomy!C:C,1,false))</f>
        <v>Information_Classification</v>
      </c>
      <c r="E214" s="68" t="str">
        <f>iferror(vlookup(D214,Taxonomy!C:D,2,false),"Tag not present in main library")</f>
        <v>Retained</v>
      </c>
      <c r="F214" s="33" t="s">
        <v>2370</v>
      </c>
      <c r="G214" s="72" t="s">
        <v>2370</v>
      </c>
      <c r="H214" s="72" t="str">
        <f t="shared" si="1"/>
        <v>Retained</v>
      </c>
      <c r="I214" s="72" t="s">
        <v>2371</v>
      </c>
      <c r="J214" s="73" t="str">
        <f>vlookup(C214,Taxonomy!B:L,11,false)</f>
        <v>Miscellaneous</v>
      </c>
      <c r="K214" s="38" t="s">
        <v>2048</v>
      </c>
      <c r="L214" s="70"/>
      <c r="M214" s="70"/>
    </row>
    <row r="215">
      <c r="A215" s="69" t="str">
        <f t="array" ref="A215">index(Taxonomy!A:B,match(C215,Taxonomy!B:B,false),1)</f>
        <v>000157</v>
      </c>
      <c r="B215" s="70"/>
      <c r="C215" s="68" t="s">
        <v>867</v>
      </c>
      <c r="D215" s="71" t="str">
        <f>iferror(vlookup(C215,Taxonomy!B:C,2,false),vlookup(C215,Taxonomy!C:C,1,false))</f>
        <v>Information_Classification</v>
      </c>
      <c r="E215" s="68" t="str">
        <f>iferror(vlookup(D215,Taxonomy!C:D,2,false),"Tag not present in main library")</f>
        <v>Retained</v>
      </c>
      <c r="F215" s="33" t="s">
        <v>2372</v>
      </c>
      <c r="G215" s="72" t="s">
        <v>2372</v>
      </c>
      <c r="H215" s="72" t="str">
        <f t="shared" si="1"/>
        <v>Retained</v>
      </c>
      <c r="I215" s="72" t="s">
        <v>2373</v>
      </c>
      <c r="J215" s="73" t="str">
        <f>vlookup(C215,Taxonomy!B:L,11,false)</f>
        <v>Miscellaneous</v>
      </c>
      <c r="K215" s="38" t="s">
        <v>2048</v>
      </c>
      <c r="L215" s="70"/>
      <c r="M215" s="70"/>
    </row>
    <row r="216">
      <c r="A216" s="69" t="str">
        <f t="array" ref="A216">index(Taxonomy!A:B,match(C216,Taxonomy!B:B,false),1)</f>
        <v>000157</v>
      </c>
      <c r="B216" s="70"/>
      <c r="C216" s="68" t="s">
        <v>867</v>
      </c>
      <c r="D216" s="71" t="str">
        <f>iferror(vlookup(C216,Taxonomy!B:C,2,false),vlookup(C216,Taxonomy!C:C,1,false))</f>
        <v>Information_Classification</v>
      </c>
      <c r="E216" s="68" t="str">
        <f>iferror(vlookup(D216,Taxonomy!C:D,2,false),"Tag not present in main library")</f>
        <v>Retained</v>
      </c>
      <c r="F216" s="33" t="s">
        <v>2374</v>
      </c>
      <c r="G216" s="72" t="s">
        <v>2374</v>
      </c>
      <c r="H216" s="72" t="str">
        <f t="shared" si="1"/>
        <v>Retained</v>
      </c>
      <c r="I216" s="72" t="s">
        <v>2375</v>
      </c>
      <c r="J216" s="73" t="str">
        <f>vlookup(C216,Taxonomy!B:L,11,false)</f>
        <v>Miscellaneous</v>
      </c>
      <c r="K216" s="38" t="s">
        <v>2048</v>
      </c>
      <c r="L216" s="70"/>
      <c r="M216" s="70"/>
    </row>
    <row r="217">
      <c r="A217" s="69" t="str">
        <f t="array" ref="A217">index(Taxonomy!A:B,match(C217,Taxonomy!B:B,false),1)</f>
        <v>000162</v>
      </c>
      <c r="B217" s="70"/>
      <c r="C217" s="68" t="s">
        <v>894</v>
      </c>
      <c r="D217" s="71" t="str">
        <f>iferror(vlookup(C217,Taxonomy!B:C,2,false),vlookup(C217,Taxonomy!C:C,1,false))</f>
        <v>Interest_Basis</v>
      </c>
      <c r="E217" s="68" t="str">
        <f>iferror(vlookup(D217,Taxonomy!C:D,2,false),"Tag not present in main library")</f>
        <v>Retained</v>
      </c>
      <c r="F217" s="33" t="s">
        <v>2376</v>
      </c>
      <c r="G217" s="72" t="s">
        <v>2376</v>
      </c>
      <c r="H217" s="72" t="str">
        <f t="shared" si="1"/>
        <v>Retained</v>
      </c>
      <c r="I217" s="72" t="s">
        <v>2377</v>
      </c>
      <c r="J217" s="73" t="str">
        <f>vlookup(C217,Taxonomy!B:L,11,false)</f>
        <v>Key Bond Information</v>
      </c>
      <c r="K217" s="38" t="s">
        <v>2048</v>
      </c>
      <c r="L217" s="70"/>
      <c r="M217" s="70"/>
    </row>
    <row r="218">
      <c r="A218" s="69" t="str">
        <f t="array" ref="A218">index(Taxonomy!A:B,match(C218,Taxonomy!B:B,false),1)</f>
        <v>000162</v>
      </c>
      <c r="B218" s="70"/>
      <c r="C218" s="68" t="s">
        <v>894</v>
      </c>
      <c r="D218" s="71" t="str">
        <f>iferror(vlookup(C218,Taxonomy!B:C,2,false),vlookup(C218,Taxonomy!C:C,1,false))</f>
        <v>Interest_Basis</v>
      </c>
      <c r="E218" s="68" t="str">
        <f>iferror(vlookup(D218,Taxonomy!C:D,2,false),"Tag not present in main library")</f>
        <v>Retained</v>
      </c>
      <c r="F218" s="33" t="s">
        <v>2378</v>
      </c>
      <c r="G218" s="72" t="s">
        <v>2378</v>
      </c>
      <c r="H218" s="72" t="str">
        <f t="shared" si="1"/>
        <v>Retained</v>
      </c>
      <c r="I218" s="72" t="s">
        <v>2379</v>
      </c>
      <c r="J218" s="73" t="str">
        <f>vlookup(C218,Taxonomy!B:L,11,false)</f>
        <v>Key Bond Information</v>
      </c>
      <c r="K218" s="38" t="s">
        <v>2048</v>
      </c>
      <c r="L218" s="70"/>
      <c r="M218" s="70"/>
    </row>
    <row r="219">
      <c r="A219" s="69" t="str">
        <f t="array" ref="A219">index(Taxonomy!A:B,match(C219,Taxonomy!B:B,false),1)</f>
        <v>000162</v>
      </c>
      <c r="B219" s="70"/>
      <c r="C219" s="68" t="s">
        <v>894</v>
      </c>
      <c r="D219" s="71" t="str">
        <f>iferror(vlookup(C219,Taxonomy!B:C,2,false),vlookup(C219,Taxonomy!C:C,1,false))</f>
        <v>Interest_Basis</v>
      </c>
      <c r="E219" s="68" t="str">
        <f>iferror(vlookup(D219,Taxonomy!C:D,2,false),"Tag not present in main library")</f>
        <v>Retained</v>
      </c>
      <c r="F219" s="33" t="s">
        <v>2380</v>
      </c>
      <c r="G219" s="72" t="s">
        <v>2380</v>
      </c>
      <c r="H219" s="72" t="str">
        <f t="shared" si="1"/>
        <v>Retained</v>
      </c>
      <c r="I219" s="72" t="s">
        <v>2381</v>
      </c>
      <c r="J219" s="73" t="str">
        <f>vlookup(C219,Taxonomy!B:L,11,false)</f>
        <v>Key Bond Information</v>
      </c>
      <c r="K219" s="38" t="s">
        <v>2048</v>
      </c>
      <c r="L219" s="70"/>
      <c r="M219" s="70"/>
    </row>
    <row r="220">
      <c r="A220" s="69" t="str">
        <f t="array" ref="A220">index(Taxonomy!A:B,match(C220,Taxonomy!B:B,false),1)</f>
        <v>000162</v>
      </c>
      <c r="B220" s="70"/>
      <c r="C220" s="68" t="s">
        <v>894</v>
      </c>
      <c r="D220" s="71" t="str">
        <f>iferror(vlookup(C220,Taxonomy!B:C,2,false),vlookup(C220,Taxonomy!C:C,1,false))</f>
        <v>Interest_Basis</v>
      </c>
      <c r="E220" s="68" t="str">
        <f>iferror(vlookup(D220,Taxonomy!C:D,2,false),"Tag not present in main library")</f>
        <v>Retained</v>
      </c>
      <c r="F220" s="33" t="s">
        <v>2382</v>
      </c>
      <c r="G220" s="72" t="s">
        <v>2382</v>
      </c>
      <c r="H220" s="72" t="str">
        <f t="shared" si="1"/>
        <v>Retained</v>
      </c>
      <c r="I220" s="72" t="s">
        <v>2383</v>
      </c>
      <c r="J220" s="73" t="str">
        <f>vlookup(C220,Taxonomy!B:L,11,false)</f>
        <v>Key Bond Information</v>
      </c>
      <c r="K220" s="38" t="s">
        <v>2048</v>
      </c>
      <c r="L220" s="70"/>
      <c r="M220" s="70"/>
    </row>
    <row r="221">
      <c r="A221" s="69" t="str">
        <f t="array" ref="A221">index(Taxonomy!A:B,match(C221,Taxonomy!B:B,false),1)</f>
        <v>000162</v>
      </c>
      <c r="B221" s="70"/>
      <c r="C221" s="68" t="s">
        <v>894</v>
      </c>
      <c r="D221" s="71" t="str">
        <f>iferror(vlookup(C221,Taxonomy!B:C,2,false),vlookup(C221,Taxonomy!C:C,1,false))</f>
        <v>Interest_Basis</v>
      </c>
      <c r="E221" s="68" t="str">
        <f>iferror(vlookup(D221,Taxonomy!C:D,2,false),"Tag not present in main library")</f>
        <v>Retained</v>
      </c>
      <c r="F221" s="33" t="s">
        <v>2384</v>
      </c>
      <c r="G221" s="72" t="s">
        <v>2384</v>
      </c>
      <c r="H221" s="72" t="str">
        <f t="shared" si="1"/>
        <v>Retained</v>
      </c>
      <c r="I221" s="72" t="s">
        <v>2385</v>
      </c>
      <c r="J221" s="73" t="str">
        <f>vlookup(C221,Taxonomy!B:L,11,false)</f>
        <v>Key Bond Information</v>
      </c>
      <c r="K221" s="38" t="s">
        <v>2048</v>
      </c>
      <c r="L221" s="70"/>
      <c r="M221" s="70"/>
    </row>
    <row r="222">
      <c r="A222" s="69" t="str">
        <f t="array" ref="A222">index(Taxonomy!A:B,match(C222,Taxonomy!B:B,false),1)</f>
        <v>000172</v>
      </c>
      <c r="B222" s="70"/>
      <c r="C222" s="68" t="s">
        <v>946</v>
      </c>
      <c r="D222" s="71" t="str">
        <f>iferror(vlookup(C222,Taxonomy!B:C,2,false),vlookup(C222,Taxonomy!C:C,1,false))</f>
        <v>Investor_Put_Recurrence</v>
      </c>
      <c r="E222" s="68" t="str">
        <f>iferror(vlookup(D222,Taxonomy!C:D,2,false),"Tag not present in main library")</f>
        <v>Retained</v>
      </c>
      <c r="F222" s="33" t="s">
        <v>2386</v>
      </c>
      <c r="G222" s="72" t="s">
        <v>2386</v>
      </c>
      <c r="H222" s="72" t="str">
        <f t="shared" si="1"/>
        <v>Retained</v>
      </c>
      <c r="I222" s="72" t="s">
        <v>2387</v>
      </c>
      <c r="J222" s="73" t="str">
        <f>vlookup(C222,Taxonomy!B:L,11,false)</f>
        <v>Option - Put</v>
      </c>
      <c r="K222" s="38" t="s">
        <v>2048</v>
      </c>
      <c r="L222" s="70"/>
      <c r="M222" s="70"/>
    </row>
    <row r="223">
      <c r="A223" s="69" t="str">
        <f t="array" ref="A223">index(Taxonomy!A:B,match(C223,Taxonomy!B:B,false),1)</f>
        <v>000172</v>
      </c>
      <c r="B223" s="70"/>
      <c r="C223" s="68" t="s">
        <v>946</v>
      </c>
      <c r="D223" s="71" t="str">
        <f>iferror(vlookup(C223,Taxonomy!B:C,2,false),vlookup(C223,Taxonomy!C:C,1,false))</f>
        <v>Investor_Put_Recurrence</v>
      </c>
      <c r="E223" s="68" t="str">
        <f>iferror(vlookup(D223,Taxonomy!C:D,2,false),"Tag not present in main library")</f>
        <v>Retained</v>
      </c>
      <c r="F223" s="33" t="s">
        <v>2388</v>
      </c>
      <c r="G223" s="72" t="s">
        <v>2388</v>
      </c>
      <c r="H223" s="72" t="str">
        <f t="shared" si="1"/>
        <v>Retained</v>
      </c>
      <c r="I223" s="72" t="s">
        <v>2389</v>
      </c>
      <c r="J223" s="73" t="str">
        <f>vlookup(C223,Taxonomy!B:L,11,false)</f>
        <v>Option - Put</v>
      </c>
      <c r="K223" s="38" t="s">
        <v>2048</v>
      </c>
      <c r="L223" s="70"/>
      <c r="M223" s="70"/>
    </row>
    <row r="224">
      <c r="A224" s="69" t="str">
        <f t="array" ref="A224">index(Taxonomy!A:B,match(C224,Taxonomy!B:B,false),1)</f>
        <v>000172</v>
      </c>
      <c r="B224" s="70"/>
      <c r="C224" s="68" t="s">
        <v>946</v>
      </c>
      <c r="D224" s="71" t="str">
        <f>iferror(vlookup(C224,Taxonomy!B:C,2,false),vlookup(C224,Taxonomy!C:C,1,false))</f>
        <v>Investor_Put_Recurrence</v>
      </c>
      <c r="E224" s="68" t="str">
        <f>iferror(vlookup(D224,Taxonomy!C:D,2,false),"Tag not present in main library")</f>
        <v>Retained</v>
      </c>
      <c r="F224" s="33" t="s">
        <v>2390</v>
      </c>
      <c r="G224" s="72" t="s">
        <v>2390</v>
      </c>
      <c r="H224" s="72" t="str">
        <f t="shared" si="1"/>
        <v>Retained</v>
      </c>
      <c r="I224" s="72" t="s">
        <v>2391</v>
      </c>
      <c r="J224" s="73" t="str">
        <f>vlookup(C224,Taxonomy!B:L,11,false)</f>
        <v>Option - Put</v>
      </c>
      <c r="K224" s="38" t="s">
        <v>2048</v>
      </c>
      <c r="L224" s="70"/>
      <c r="M224" s="70"/>
    </row>
    <row r="225">
      <c r="A225" s="69" t="str">
        <f t="array" ref="A225">index(Taxonomy!A:B,match(C225,Taxonomy!B:B,false),1)</f>
        <v>000173</v>
      </c>
      <c r="B225" s="70"/>
      <c r="C225" s="68" t="s">
        <v>966</v>
      </c>
      <c r="D225" s="71" t="str">
        <f>iferror(vlookup(C225,Taxonomy!B:C,2,false),vlookup(C225,Taxonomy!C:C,1,false))</f>
        <v>IPA</v>
      </c>
      <c r="E225" s="68" t="str">
        <f>iferror(vlookup(D225,Taxonomy!C:D,2,false),"Tag not present in main library")</f>
        <v>Retained</v>
      </c>
      <c r="F225" s="33" t="s">
        <v>2392</v>
      </c>
      <c r="G225" s="72" t="s">
        <v>2392</v>
      </c>
      <c r="H225" s="72" t="str">
        <f t="shared" si="1"/>
        <v>Retained</v>
      </c>
      <c r="I225" s="2" t="s">
        <v>2393</v>
      </c>
      <c r="J225" s="73" t="str">
        <f>vlookup(C225,Taxonomy!B:L,11,false)</f>
        <v>Third Party Information</v>
      </c>
      <c r="K225" s="38" t="s">
        <v>2048</v>
      </c>
      <c r="L225" s="70"/>
      <c r="M225" s="70"/>
    </row>
    <row r="226">
      <c r="A226" s="69" t="str">
        <f t="array" ref="A226">index(Taxonomy!A:B,match(C226,Taxonomy!B:B,false),1)</f>
        <v>000173</v>
      </c>
      <c r="B226" s="70"/>
      <c r="C226" s="68" t="s">
        <v>966</v>
      </c>
      <c r="D226" s="71" t="str">
        <f>iferror(vlookup(C226,Taxonomy!B:C,2,false),vlookup(C226,Taxonomy!C:C,1,false))</f>
        <v>IPA</v>
      </c>
      <c r="E226" s="68" t="str">
        <f>iferror(vlookup(D226,Taxonomy!C:D,2,false),"Tag not present in main library")</f>
        <v>Retained</v>
      </c>
      <c r="F226" s="33" t="s">
        <v>2394</v>
      </c>
      <c r="G226" s="72" t="s">
        <v>2394</v>
      </c>
      <c r="H226" s="72" t="str">
        <f t="shared" si="1"/>
        <v>Retained</v>
      </c>
      <c r="I226" s="2" t="s">
        <v>2395</v>
      </c>
      <c r="J226" s="73" t="str">
        <f>vlookup(C226,Taxonomy!B:L,11,false)</f>
        <v>Third Party Information</v>
      </c>
      <c r="K226" s="38" t="s">
        <v>2048</v>
      </c>
      <c r="L226" s="70"/>
      <c r="M226" s="70"/>
    </row>
    <row r="227">
      <c r="A227" s="69" t="str">
        <f t="array" ref="A227">index(Taxonomy!A:B,match(C227,Taxonomy!B:B,false),1)</f>
        <v>000173</v>
      </c>
      <c r="B227" s="70"/>
      <c r="C227" s="68" t="s">
        <v>966</v>
      </c>
      <c r="D227" s="71" t="str">
        <f>iferror(vlookup(C227,Taxonomy!B:C,2,false),vlookup(C227,Taxonomy!C:C,1,false))</f>
        <v>IPA</v>
      </c>
      <c r="E227" s="68" t="str">
        <f>iferror(vlookup(D227,Taxonomy!C:D,2,false),"Tag not present in main library")</f>
        <v>Retained</v>
      </c>
      <c r="F227" s="33" t="s">
        <v>2396</v>
      </c>
      <c r="G227" s="72" t="s">
        <v>2396</v>
      </c>
      <c r="H227" s="72" t="str">
        <f t="shared" si="1"/>
        <v>Retained</v>
      </c>
      <c r="I227" s="2" t="s">
        <v>2397</v>
      </c>
      <c r="J227" s="73" t="str">
        <f>vlookup(C227,Taxonomy!B:L,11,false)</f>
        <v>Third Party Information</v>
      </c>
      <c r="K227" s="38" t="s">
        <v>2048</v>
      </c>
      <c r="L227" s="70"/>
      <c r="M227" s="70"/>
    </row>
    <row r="228">
      <c r="A228" s="69" t="str">
        <f t="array" ref="A228">index(Taxonomy!A:B,match(C228,Taxonomy!B:B,false),1)</f>
        <v>000173</v>
      </c>
      <c r="B228" s="70"/>
      <c r="C228" s="68" t="s">
        <v>966</v>
      </c>
      <c r="D228" s="71" t="str">
        <f>iferror(vlookup(C228,Taxonomy!B:C,2,false),vlookup(C228,Taxonomy!C:C,1,false))</f>
        <v>IPA</v>
      </c>
      <c r="E228" s="68" t="str">
        <f>iferror(vlookup(D228,Taxonomy!C:D,2,false),"Tag not present in main library")</f>
        <v>Retained</v>
      </c>
      <c r="F228" s="33" t="s">
        <v>2398</v>
      </c>
      <c r="G228" s="72" t="s">
        <v>2398</v>
      </c>
      <c r="H228" s="72" t="str">
        <f t="shared" si="1"/>
        <v>Retained</v>
      </c>
      <c r="I228" s="2" t="s">
        <v>2399</v>
      </c>
      <c r="J228" s="73" t="str">
        <f>vlookup(C228,Taxonomy!B:L,11,false)</f>
        <v>Third Party Information</v>
      </c>
      <c r="K228" s="38" t="s">
        <v>2048</v>
      </c>
      <c r="L228" s="70"/>
      <c r="M228" s="70"/>
    </row>
    <row r="229">
      <c r="A229" s="69" t="str">
        <f t="array" ref="A229">index(Taxonomy!A:B,match(C229,Taxonomy!B:B,false),1)</f>
        <v>000189</v>
      </c>
      <c r="B229" s="70"/>
      <c r="C229" s="68" t="s">
        <v>1042</v>
      </c>
      <c r="D229" s="71" t="str">
        <f>iferror(vlookup(C229,Taxonomy!B:C,2,false),vlookup(C229,Taxonomy!C:C,1,false))</f>
        <v>Issuer</v>
      </c>
      <c r="E229" s="68" t="str">
        <f>iferror(vlookup(D229,Taxonomy!C:D,2,false),"Tag not present in main library")</f>
        <v>Retained</v>
      </c>
      <c r="F229" s="33" t="s">
        <v>2400</v>
      </c>
      <c r="G229" s="72" t="s">
        <v>2400</v>
      </c>
      <c r="H229" s="72" t="str">
        <f t="shared" si="1"/>
        <v>Retained</v>
      </c>
      <c r="I229" s="72" t="s">
        <v>2401</v>
      </c>
      <c r="J229" s="73" t="str">
        <f>vlookup(C229,Taxonomy!B:L,11,false)</f>
        <v>Key Bond Information</v>
      </c>
      <c r="K229" s="38" t="s">
        <v>2048</v>
      </c>
      <c r="L229" s="70"/>
      <c r="M229" s="70"/>
    </row>
    <row r="230">
      <c r="A230" s="69" t="str">
        <f t="array" ref="A230">index(Taxonomy!A:B,match(C230,Taxonomy!B:B,false),1)</f>
        <v>000195</v>
      </c>
      <c r="B230" s="70"/>
      <c r="C230" s="68" t="s">
        <v>1079</v>
      </c>
      <c r="D230" s="71" t="str">
        <f>iferror(vlookup(C230,Taxonomy!B:C,2,false),vlookup(C230,Taxonomy!C:C,1,false))</f>
        <v>Issuer_Call_Options</v>
      </c>
      <c r="E230" s="68" t="str">
        <f>iferror(vlookup(D230,Taxonomy!C:D,2,false),"Tag not present in main library")</f>
        <v>Retained</v>
      </c>
      <c r="F230" s="33" t="s">
        <v>2402</v>
      </c>
      <c r="G230" s="72" t="s">
        <v>2402</v>
      </c>
      <c r="H230" s="72" t="str">
        <f t="shared" si="1"/>
        <v>Retained</v>
      </c>
      <c r="I230" s="72"/>
      <c r="J230" s="73" t="str">
        <f>vlookup(C230,Taxonomy!B:L,11,false)</f>
        <v>Option - Call</v>
      </c>
      <c r="K230" s="38" t="s">
        <v>2048</v>
      </c>
      <c r="L230" s="70"/>
      <c r="M230" s="70"/>
    </row>
    <row r="231">
      <c r="A231" s="69" t="str">
        <f t="array" ref="A231">index(Taxonomy!A:B,match(C231,Taxonomy!B:B,false),1)</f>
        <v>000195</v>
      </c>
      <c r="B231" s="70"/>
      <c r="C231" s="68" t="s">
        <v>1079</v>
      </c>
      <c r="D231" s="71" t="str">
        <f>iferror(vlookup(C231,Taxonomy!B:C,2,false),vlookup(C231,Taxonomy!C:C,1,false))</f>
        <v>Issuer_Call_Options</v>
      </c>
      <c r="E231" s="68" t="str">
        <f>iferror(vlookup(D231,Taxonomy!C:D,2,false),"Tag not present in main library")</f>
        <v>Retained</v>
      </c>
      <c r="F231" s="33" t="s">
        <v>2403</v>
      </c>
      <c r="G231" s="72" t="s">
        <v>2403</v>
      </c>
      <c r="H231" s="72" t="str">
        <f t="shared" si="1"/>
        <v>Retained</v>
      </c>
      <c r="I231" s="72" t="s">
        <v>2404</v>
      </c>
      <c r="J231" s="73" t="str">
        <f>vlookup(C231,Taxonomy!B:L,11,false)</f>
        <v>Option - Call</v>
      </c>
      <c r="K231" s="38" t="s">
        <v>2048</v>
      </c>
      <c r="L231" s="70"/>
      <c r="M231" s="70"/>
    </row>
    <row r="232">
      <c r="A232" s="69" t="str">
        <f t="array" ref="A232">index(Taxonomy!A:B,match(C232,Taxonomy!B:B,false),1)</f>
        <v>000195</v>
      </c>
      <c r="B232" s="70"/>
      <c r="C232" s="68" t="s">
        <v>1079</v>
      </c>
      <c r="D232" s="71" t="str">
        <f>iferror(vlookup(C232,Taxonomy!B:C,2,false),vlookup(C232,Taxonomy!C:C,1,false))</f>
        <v>Issuer_Call_Options</v>
      </c>
      <c r="E232" s="68" t="str">
        <f>iferror(vlookup(D232,Taxonomy!C:D,2,false),"Tag not present in main library")</f>
        <v>Retained</v>
      </c>
      <c r="F232" s="33" t="s">
        <v>2405</v>
      </c>
      <c r="G232" s="72" t="s">
        <v>2405</v>
      </c>
      <c r="H232" s="72" t="str">
        <f t="shared" si="1"/>
        <v>Retained</v>
      </c>
      <c r="I232" s="72" t="s">
        <v>2406</v>
      </c>
      <c r="J232" s="73" t="str">
        <f>vlookup(C232,Taxonomy!B:L,11,false)</f>
        <v>Option - Call</v>
      </c>
      <c r="K232" s="38" t="s">
        <v>2048</v>
      </c>
      <c r="L232" s="70"/>
      <c r="M232" s="70"/>
    </row>
    <row r="233">
      <c r="A233" s="69" t="str">
        <f t="array" ref="A233">index(Taxonomy!A:B,match(C233,Taxonomy!B:B,false),1)</f>
        <v>000195</v>
      </c>
      <c r="B233" s="70"/>
      <c r="C233" s="68" t="s">
        <v>1079</v>
      </c>
      <c r="D233" s="71" t="str">
        <f>iferror(vlookup(C233,Taxonomy!B:C,2,false),vlookup(C233,Taxonomy!C:C,1,false))</f>
        <v>Issuer_Call_Options</v>
      </c>
      <c r="E233" s="68" t="str">
        <f>iferror(vlookup(D233,Taxonomy!C:D,2,false),"Tag not present in main library")</f>
        <v>Retained</v>
      </c>
      <c r="F233" s="33" t="s">
        <v>2407</v>
      </c>
      <c r="G233" s="72" t="s">
        <v>2407</v>
      </c>
      <c r="H233" s="72" t="str">
        <f t="shared" si="1"/>
        <v>Retained</v>
      </c>
      <c r="I233" s="72" t="s">
        <v>2408</v>
      </c>
      <c r="J233" s="73" t="str">
        <f>vlookup(C233,Taxonomy!B:L,11,false)</f>
        <v>Option - Call</v>
      </c>
      <c r="K233" s="38" t="s">
        <v>2048</v>
      </c>
      <c r="L233" s="70"/>
      <c r="M233" s="70"/>
    </row>
    <row r="234">
      <c r="A234" s="69" t="str">
        <f t="array" ref="A234">index(Taxonomy!A:B,match(C234,Taxonomy!B:B,false),1)</f>
        <v>000200</v>
      </c>
      <c r="B234" s="70"/>
      <c r="C234" s="68" t="s">
        <v>1103</v>
      </c>
      <c r="D234" s="71" t="str">
        <f>iferror(vlookup(C234,Taxonomy!B:C,2,false),vlookup(C234,Taxonomy!C:C,1,false))</f>
        <v>Issuer_Call_Recurrence</v>
      </c>
      <c r="E234" s="68" t="str">
        <f>iferror(vlookup(D234,Taxonomy!C:D,2,false),"Tag not present in main library")</f>
        <v>Retained</v>
      </c>
      <c r="F234" s="33" t="s">
        <v>2386</v>
      </c>
      <c r="G234" s="72" t="s">
        <v>2386</v>
      </c>
      <c r="H234" s="72" t="str">
        <f t="shared" si="1"/>
        <v>Retained</v>
      </c>
      <c r="I234" s="33" t="s">
        <v>2409</v>
      </c>
      <c r="J234" s="73" t="str">
        <f>vlookup(C234,Taxonomy!B:L,11,false)</f>
        <v>Option - Call</v>
      </c>
      <c r="K234" s="38" t="s">
        <v>2048</v>
      </c>
      <c r="L234" s="70"/>
      <c r="M234" s="70"/>
    </row>
    <row r="235">
      <c r="A235" s="69" t="str">
        <f t="array" ref="A235">index(Taxonomy!A:B,match(C235,Taxonomy!B:B,false),1)</f>
        <v>000200</v>
      </c>
      <c r="B235" s="70"/>
      <c r="C235" s="68" t="s">
        <v>1103</v>
      </c>
      <c r="D235" s="71" t="str">
        <f>iferror(vlookup(C235,Taxonomy!B:C,2,false),vlookup(C235,Taxonomy!C:C,1,false))</f>
        <v>Issuer_Call_Recurrence</v>
      </c>
      <c r="E235" s="68" t="str">
        <f>iferror(vlookup(D235,Taxonomy!C:D,2,false),"Tag not present in main library")</f>
        <v>Retained</v>
      </c>
      <c r="F235" s="33" t="s">
        <v>2388</v>
      </c>
      <c r="G235" s="72" t="s">
        <v>2388</v>
      </c>
      <c r="H235" s="72" t="str">
        <f t="shared" si="1"/>
        <v>Retained</v>
      </c>
      <c r="I235" s="33" t="s">
        <v>2410</v>
      </c>
      <c r="J235" s="73" t="str">
        <f>vlookup(C235,Taxonomy!B:L,11,false)</f>
        <v>Option - Call</v>
      </c>
      <c r="K235" s="38" t="s">
        <v>2048</v>
      </c>
      <c r="L235" s="70"/>
      <c r="M235" s="70"/>
    </row>
    <row r="236">
      <c r="A236" s="69" t="str">
        <f t="array" ref="A236">index(Taxonomy!A:B,match(C236,Taxonomy!B:B,false),1)</f>
        <v>000200</v>
      </c>
      <c r="B236" s="70"/>
      <c r="C236" s="68" t="s">
        <v>1103</v>
      </c>
      <c r="D236" s="71" t="str">
        <f>iferror(vlookup(C236,Taxonomy!B:C,2,false),vlookup(C236,Taxonomy!C:C,1,false))</f>
        <v>Issuer_Call_Recurrence</v>
      </c>
      <c r="E236" s="68" t="str">
        <f>iferror(vlookup(D236,Taxonomy!C:D,2,false),"Tag not present in main library")</f>
        <v>Retained</v>
      </c>
      <c r="F236" s="33" t="s">
        <v>2411</v>
      </c>
      <c r="G236" s="72" t="s">
        <v>2411</v>
      </c>
      <c r="H236" s="72" t="str">
        <f t="shared" si="1"/>
        <v>Retained</v>
      </c>
      <c r="I236" s="33" t="s">
        <v>2412</v>
      </c>
      <c r="J236" s="73" t="str">
        <f>vlookup(C236,Taxonomy!B:L,11,false)</f>
        <v>Option - Call</v>
      </c>
      <c r="K236" s="38" t="s">
        <v>2048</v>
      </c>
      <c r="L236" s="70"/>
      <c r="M236" s="70"/>
    </row>
    <row r="237">
      <c r="A237" s="69" t="str">
        <f t="array" ref="A237">index(Taxonomy!A:B,match(C237,Taxonomy!B:B,false),1)</f>
        <v>000202</v>
      </c>
      <c r="B237" s="70"/>
      <c r="C237" s="68" t="s">
        <v>1113</v>
      </c>
      <c r="D237" s="71" t="str">
        <f>iferror(vlookup(C237,Taxonomy!B:C,2,false),vlookup(C237,Taxonomy!C:C,1,false))</f>
        <v>Issuer_LEI</v>
      </c>
      <c r="E237" s="68" t="str">
        <f>iferror(vlookup(D237,Taxonomy!C:D,2,false),"Tag not present in main library")</f>
        <v>Retained</v>
      </c>
      <c r="F237" s="33" t="s">
        <v>2413</v>
      </c>
      <c r="G237" s="72" t="s">
        <v>2413</v>
      </c>
      <c r="H237" s="72" t="str">
        <f t="shared" si="1"/>
        <v>Retained</v>
      </c>
      <c r="I237" s="33" t="s">
        <v>2414</v>
      </c>
      <c r="J237" s="73" t="str">
        <f>vlookup(C237,Taxonomy!B:L,11,false)</f>
        <v>Key Bond Information</v>
      </c>
      <c r="K237" s="38" t="s">
        <v>2048</v>
      </c>
      <c r="L237" s="70"/>
      <c r="M237" s="70"/>
    </row>
    <row r="238">
      <c r="A238" s="69" t="str">
        <f t="array" ref="A238">index(Taxonomy!A:B,match(C238,Taxonomy!B:B,false),1)</f>
        <v>000213</v>
      </c>
      <c r="B238" s="70"/>
      <c r="C238" s="68" t="s">
        <v>1151</v>
      </c>
      <c r="D238" s="71" t="str">
        <f>iferror(vlookup(C238,Taxonomy!B:C,2,false),vlookup(C238,Taxonomy!C:C,1,false))</f>
        <v>Listing_Application_Status</v>
      </c>
      <c r="E238" s="68" t="str">
        <f>iferror(vlookup(D238,Taxonomy!C:D,2,false),"Tag not present in main library")</f>
        <v>Changed</v>
      </c>
      <c r="F238" s="33" t="s">
        <v>2415</v>
      </c>
      <c r="G238" s="33" t="s">
        <v>2415</v>
      </c>
      <c r="H238" s="72" t="str">
        <f t="shared" si="1"/>
        <v>Retained</v>
      </c>
      <c r="I238" s="33"/>
      <c r="J238" s="73" t="str">
        <f>vlookup(C238,Taxonomy!B:L,11,false)</f>
        <v>Listing</v>
      </c>
      <c r="K238" s="38" t="s">
        <v>86</v>
      </c>
      <c r="L238" s="70"/>
      <c r="M238" s="70"/>
    </row>
    <row r="239">
      <c r="A239" s="69" t="str">
        <f t="array" ref="A239">index(Taxonomy!A:B,match(C239,Taxonomy!B:B,false),1)</f>
        <v>000213</v>
      </c>
      <c r="B239" s="70"/>
      <c r="C239" s="36" t="s">
        <v>1151</v>
      </c>
      <c r="D239" s="71" t="str">
        <f>iferror(vlookup(C239,Taxonomy!B:C,2,false),vlookup(C239,Taxonomy!C:C,1,false))</f>
        <v>Listing_Application_Status</v>
      </c>
      <c r="E239" s="68" t="str">
        <f>iferror(vlookup(D239,Taxonomy!C:D,2,false),"Tag not present in main library")</f>
        <v>Changed</v>
      </c>
      <c r="F239" s="39" t="s">
        <v>2416</v>
      </c>
      <c r="G239" s="39" t="s">
        <v>2416</v>
      </c>
      <c r="H239" s="72" t="str">
        <f t="shared" si="1"/>
        <v>Retained</v>
      </c>
      <c r="I239" s="46"/>
      <c r="J239" s="73" t="str">
        <f>vlookup(C239,Taxonomy!B:L,11,false)</f>
        <v>Listing</v>
      </c>
      <c r="K239" s="38" t="s">
        <v>86</v>
      </c>
    </row>
    <row r="240">
      <c r="A240" s="69" t="str">
        <f t="array" ref="A240">index(Taxonomy!A:B,match(C240,Taxonomy!B:B,false),1)</f>
        <v>000218</v>
      </c>
      <c r="B240" s="70"/>
      <c r="C240" s="68" t="s">
        <v>1182</v>
      </c>
      <c r="D240" s="71" t="str">
        <f>iferror(vlookup(C240,Taxonomy!B:C,2,false),vlookup(C240,Taxonomy!C:C,1,false))</f>
        <v>Listing_Venue</v>
      </c>
      <c r="E240" s="68" t="str">
        <f>iferror(vlookup(D240,Taxonomy!C:D,2,false),"Tag not present in main library")</f>
        <v>Retained</v>
      </c>
      <c r="F240" s="33" t="s">
        <v>2417</v>
      </c>
      <c r="G240" s="72" t="s">
        <v>2417</v>
      </c>
      <c r="H240" s="72" t="str">
        <f t="shared" si="1"/>
        <v>Retained</v>
      </c>
      <c r="I240" s="72" t="s">
        <v>2418</v>
      </c>
      <c r="J240" s="73" t="str">
        <f>vlookup(C240,Taxonomy!B:L,11,false)</f>
        <v>Listing</v>
      </c>
      <c r="K240" s="38" t="s">
        <v>2048</v>
      </c>
      <c r="L240" s="70"/>
      <c r="M240" s="70"/>
    </row>
    <row r="241">
      <c r="A241" s="69" t="str">
        <f t="array" ref="A241">index(Taxonomy!A:B,match(C241,Taxonomy!B:B,false),1)</f>
        <v>000218</v>
      </c>
      <c r="B241" s="70"/>
      <c r="C241" s="68" t="s">
        <v>1182</v>
      </c>
      <c r="D241" s="71" t="str">
        <f>iferror(vlookup(C241,Taxonomy!B:C,2,false),vlookup(C241,Taxonomy!C:C,1,false))</f>
        <v>Listing_Venue</v>
      </c>
      <c r="E241" s="68" t="str">
        <f>iferror(vlookup(D241,Taxonomy!C:D,2,false),"Tag not present in main library")</f>
        <v>Retained</v>
      </c>
      <c r="F241" s="33" t="s">
        <v>2419</v>
      </c>
      <c r="G241" s="72" t="s">
        <v>2419</v>
      </c>
      <c r="H241" s="72" t="str">
        <f t="shared" si="1"/>
        <v>Retained</v>
      </c>
      <c r="I241" s="72" t="s">
        <v>2420</v>
      </c>
      <c r="J241" s="73" t="str">
        <f>vlookup(C241,Taxonomy!B:L,11,false)</f>
        <v>Listing</v>
      </c>
      <c r="K241" s="38" t="s">
        <v>2048</v>
      </c>
      <c r="L241" s="70"/>
      <c r="M241" s="70"/>
    </row>
    <row r="242">
      <c r="A242" s="69" t="str">
        <f t="array" ref="A242">index(Taxonomy!A:B,match(C242,Taxonomy!B:B,false),1)</f>
        <v>000218</v>
      </c>
      <c r="B242" s="70"/>
      <c r="C242" s="68" t="s">
        <v>1182</v>
      </c>
      <c r="D242" s="71" t="str">
        <f>iferror(vlookup(C242,Taxonomy!B:C,2,false),vlookup(C242,Taxonomy!C:C,1,false))</f>
        <v>Listing_Venue</v>
      </c>
      <c r="E242" s="68" t="str">
        <f>iferror(vlookup(D242,Taxonomy!C:D,2,false),"Tag not present in main library")</f>
        <v>Retained</v>
      </c>
      <c r="F242" s="33" t="s">
        <v>2421</v>
      </c>
      <c r="G242" s="72" t="s">
        <v>2421</v>
      </c>
      <c r="H242" s="72" t="str">
        <f t="shared" si="1"/>
        <v>Retained</v>
      </c>
      <c r="I242" s="72" t="s">
        <v>2422</v>
      </c>
      <c r="J242" s="73" t="str">
        <f>vlookup(C242,Taxonomy!B:L,11,false)</f>
        <v>Listing</v>
      </c>
      <c r="K242" s="38" t="s">
        <v>2048</v>
      </c>
      <c r="L242" s="70"/>
      <c r="M242" s="70"/>
    </row>
    <row r="243">
      <c r="A243" s="69" t="str">
        <f t="array" ref="A243">index(Taxonomy!A:B,match(C243,Taxonomy!B:B,false),1)</f>
        <v>000228</v>
      </c>
      <c r="B243" s="70"/>
      <c r="C243" s="68" t="s">
        <v>1216</v>
      </c>
      <c r="D243" s="71" t="str">
        <f>iferror(vlookup(C243,Taxonomy!B:C,2,false),vlookup(C243,Taxonomy!C:C,1,false))</f>
        <v>Method_Of_Distribution</v>
      </c>
      <c r="E243" s="68" t="str">
        <f>iferror(vlookup(D243,Taxonomy!C:D,2,false),"Tag not present in main library")</f>
        <v>Retained</v>
      </c>
      <c r="F243" s="33" t="s">
        <v>2423</v>
      </c>
      <c r="G243" s="72" t="s">
        <v>2423</v>
      </c>
      <c r="H243" s="72" t="str">
        <f t="shared" si="1"/>
        <v>Retained</v>
      </c>
      <c r="I243" s="33" t="s">
        <v>2424</v>
      </c>
      <c r="J243" s="73" t="str">
        <f>vlookup(C243,Taxonomy!B:L,11,false)</f>
        <v>Key Bond Information</v>
      </c>
      <c r="K243" s="38" t="s">
        <v>2048</v>
      </c>
      <c r="L243" s="70"/>
      <c r="M243" s="70"/>
    </row>
    <row r="244">
      <c r="A244" s="69" t="str">
        <f t="array" ref="A244">index(Taxonomy!A:B,match(C244,Taxonomy!B:B,false),1)</f>
        <v>000228</v>
      </c>
      <c r="B244" s="70"/>
      <c r="C244" s="68" t="s">
        <v>1216</v>
      </c>
      <c r="D244" s="71" t="str">
        <f>iferror(vlookup(C244,Taxonomy!B:C,2,false),vlookup(C244,Taxonomy!C:C,1,false))</f>
        <v>Method_Of_Distribution</v>
      </c>
      <c r="E244" s="68" t="str">
        <f>iferror(vlookup(D244,Taxonomy!C:D,2,false),"Tag not present in main library")</f>
        <v>Retained</v>
      </c>
      <c r="F244" s="33" t="s">
        <v>2425</v>
      </c>
      <c r="G244" s="72" t="s">
        <v>2425</v>
      </c>
      <c r="H244" s="72" t="str">
        <f t="shared" si="1"/>
        <v>Retained</v>
      </c>
      <c r="I244" s="33" t="s">
        <v>2426</v>
      </c>
      <c r="J244" s="73" t="str">
        <f>vlookup(C244,Taxonomy!B:L,11,false)</f>
        <v>Key Bond Information</v>
      </c>
      <c r="K244" s="38" t="s">
        <v>2048</v>
      </c>
      <c r="L244" s="70"/>
      <c r="M244" s="70"/>
    </row>
    <row r="245">
      <c r="A245" s="69" t="str">
        <f t="array" ref="A245">index(Taxonomy!A:B,match(C245,Taxonomy!B:B,false),1)</f>
        <v>000230</v>
      </c>
      <c r="B245" s="70"/>
      <c r="C245" s="75" t="s">
        <v>1225</v>
      </c>
      <c r="D245" s="71" t="str">
        <f>iferror(vlookup(C245,Taxonomy!B:C,2,false),vlookup(C245,Taxonomy!C:C,1,false))</f>
        <v>Mid_Swap_Rate_Basis</v>
      </c>
      <c r="F245" s="77" t="s">
        <v>2427</v>
      </c>
      <c r="G245" s="77" t="s">
        <v>2427</v>
      </c>
      <c r="H245" s="72" t="str">
        <f t="shared" si="1"/>
        <v>Retained</v>
      </c>
      <c r="I245" s="46"/>
      <c r="J245" s="73" t="str">
        <f>vlookup(C245,Taxonomy!B:L,11,false)</f>
        <v>Interest - Reset</v>
      </c>
      <c r="K245" s="38" t="s">
        <v>86</v>
      </c>
    </row>
    <row r="246">
      <c r="A246" s="69" t="str">
        <f t="array" ref="A246">index(Taxonomy!A:B,match(C246,Taxonomy!B:B,false),1)</f>
        <v>000230</v>
      </c>
      <c r="B246" s="70"/>
      <c r="C246" s="75" t="s">
        <v>1225</v>
      </c>
      <c r="D246" s="71" t="str">
        <f>iferror(vlookup(C246,Taxonomy!B:C,2,false),vlookup(C246,Taxonomy!C:C,1,false))</f>
        <v>Mid_Swap_Rate_Basis</v>
      </c>
      <c r="F246" s="77" t="s">
        <v>2428</v>
      </c>
      <c r="G246" s="77" t="s">
        <v>2428</v>
      </c>
      <c r="H246" s="72" t="str">
        <f t="shared" si="1"/>
        <v>Retained</v>
      </c>
      <c r="I246" s="46"/>
      <c r="J246" s="73" t="str">
        <f>vlookup(C246,Taxonomy!B:L,11,false)</f>
        <v>Interest - Reset</v>
      </c>
      <c r="K246" s="38" t="s">
        <v>86</v>
      </c>
    </row>
    <row r="247">
      <c r="A247" s="69" t="str">
        <f t="array" ref="A247">index(Taxonomy!A:B,match(C247,Taxonomy!B:B,false),1)</f>
        <v>000234</v>
      </c>
      <c r="B247" s="70"/>
      <c r="C247" s="75" t="s">
        <v>1245</v>
      </c>
      <c r="D247" s="71" t="str">
        <f>iferror(vlookup(C247,Taxonomy!B:C,2,false),vlookup(C247,Taxonomy!C:C,1,false))</f>
        <v>Mid_Swap_Type</v>
      </c>
      <c r="F247" s="77" t="s">
        <v>2429</v>
      </c>
      <c r="G247" s="77" t="s">
        <v>2429</v>
      </c>
      <c r="H247" s="72" t="str">
        <f t="shared" si="1"/>
        <v>Retained</v>
      </c>
      <c r="I247" s="46"/>
      <c r="J247" s="73" t="str">
        <f>vlookup(C247,Taxonomy!B:L,11,false)</f>
        <v>Interest - Reset</v>
      </c>
      <c r="K247" s="38" t="s">
        <v>86</v>
      </c>
    </row>
    <row r="248">
      <c r="A248" s="69" t="str">
        <f t="array" ref="A248">index(Taxonomy!A:B,match(C248,Taxonomy!B:B,false),1)</f>
        <v>000234</v>
      </c>
      <c r="B248" s="70"/>
      <c r="C248" s="75" t="s">
        <v>1245</v>
      </c>
      <c r="D248" s="71" t="str">
        <f>iferror(vlookup(C248,Taxonomy!B:C,2,false),vlookup(C248,Taxonomy!C:C,1,false))</f>
        <v>Mid_Swap_Type</v>
      </c>
      <c r="F248" s="77" t="s">
        <v>2430</v>
      </c>
      <c r="G248" s="77" t="s">
        <v>2430</v>
      </c>
      <c r="H248" s="72" t="str">
        <f t="shared" si="1"/>
        <v>Retained</v>
      </c>
      <c r="I248" s="46"/>
      <c r="J248" s="73" t="str">
        <f>vlookup(C248,Taxonomy!B:L,11,false)</f>
        <v>Interest - Reset</v>
      </c>
      <c r="K248" s="38" t="s">
        <v>86</v>
      </c>
    </row>
    <row r="249">
      <c r="A249" s="69" t="str">
        <f t="array" ref="A249">index(Taxonomy!A:B,match(C249,Taxonomy!B:B,false),1)</f>
        <v>000236</v>
      </c>
      <c r="B249" s="70"/>
      <c r="C249" s="68" t="s">
        <v>1255</v>
      </c>
      <c r="D249" s="71" t="str">
        <f>iferror(vlookup(C249,Taxonomy!B:C,2,false),vlookup(C249,Taxonomy!C:C,1,false))</f>
        <v>MiFID_Target_Market</v>
      </c>
      <c r="E249" s="68" t="str">
        <f>iferror(vlookup(D249,Taxonomy!C:D,2,false),"Tag not present in main library")</f>
        <v>Retained</v>
      </c>
      <c r="F249" s="33" t="s">
        <v>2431</v>
      </c>
      <c r="G249" s="72" t="s">
        <v>2431</v>
      </c>
      <c r="H249" s="72" t="str">
        <f t="shared" si="1"/>
        <v>Retained</v>
      </c>
      <c r="I249" s="33" t="s">
        <v>2432</v>
      </c>
      <c r="J249" s="73" t="str">
        <f>vlookup(C249,Taxonomy!B:L,11,false)</f>
        <v>Legal &amp; Regulatory</v>
      </c>
      <c r="K249" s="38" t="s">
        <v>2048</v>
      </c>
      <c r="L249" s="70"/>
      <c r="M249" s="70"/>
    </row>
    <row r="250">
      <c r="A250" s="69" t="str">
        <f t="array" ref="A250">index(Taxonomy!A:B,match(C250,Taxonomy!B:B,false),1)</f>
        <v>000236</v>
      </c>
      <c r="B250" s="70"/>
      <c r="C250" s="68" t="s">
        <v>1255</v>
      </c>
      <c r="D250" s="71" t="str">
        <f>iferror(vlookup(C250,Taxonomy!B:C,2,false),vlookup(C250,Taxonomy!C:C,1,false))</f>
        <v>MiFID_Target_Market</v>
      </c>
      <c r="E250" s="68" t="str">
        <f>iferror(vlookup(D250,Taxonomy!C:D,2,false),"Tag not present in main library")</f>
        <v>Retained</v>
      </c>
      <c r="F250" s="33" t="s">
        <v>2433</v>
      </c>
      <c r="G250" s="72" t="s">
        <v>2433</v>
      </c>
      <c r="H250" s="72" t="str">
        <f t="shared" si="1"/>
        <v>Retained</v>
      </c>
      <c r="I250" s="33" t="s">
        <v>2434</v>
      </c>
      <c r="J250" s="73" t="str">
        <f>vlookup(C250,Taxonomy!B:L,11,false)</f>
        <v>Legal &amp; Regulatory</v>
      </c>
      <c r="K250" s="38" t="s">
        <v>2048</v>
      </c>
      <c r="L250" s="70"/>
      <c r="M250" s="70"/>
    </row>
    <row r="251">
      <c r="A251" s="69" t="str">
        <f t="array" ref="A251">index(Taxonomy!A:B,match(C251,Taxonomy!B:B,false),1)</f>
        <v>000236</v>
      </c>
      <c r="B251" s="70"/>
      <c r="C251" s="68" t="s">
        <v>1255</v>
      </c>
      <c r="D251" s="71" t="str">
        <f>iferror(vlookup(C251,Taxonomy!B:C,2,false),vlookup(C251,Taxonomy!C:C,1,false))</f>
        <v>MiFID_Target_Market</v>
      </c>
      <c r="E251" s="68" t="str">
        <f>iferror(vlookup(D251,Taxonomy!C:D,2,false),"Tag not present in main library")</f>
        <v>Retained</v>
      </c>
      <c r="F251" s="33" t="s">
        <v>2435</v>
      </c>
      <c r="G251" s="72" t="s">
        <v>2435</v>
      </c>
      <c r="H251" s="72" t="str">
        <f t="shared" si="1"/>
        <v>Retained</v>
      </c>
      <c r="I251" s="72" t="s">
        <v>2436</v>
      </c>
      <c r="J251" s="73" t="str">
        <f>vlookup(C251,Taxonomy!B:L,11,false)</f>
        <v>Legal &amp; Regulatory</v>
      </c>
      <c r="K251" s="38" t="s">
        <v>2048</v>
      </c>
      <c r="L251" s="70"/>
      <c r="M251" s="70"/>
    </row>
    <row r="252">
      <c r="A252" s="69" t="str">
        <f t="array" ref="A252">index(Taxonomy!A:B,match(C252,Taxonomy!B:B,false),1)</f>
        <v>000238</v>
      </c>
      <c r="B252" s="70"/>
      <c r="C252" s="68" t="s">
        <v>1264</v>
      </c>
      <c r="D252" s="71" t="str">
        <f>iferror(vlookup(C252,Taxonomy!B:C,2,false),vlookup(C252,Taxonomy!C:C,1,false))</f>
        <v>Moodys_Instrument_Rating</v>
      </c>
      <c r="E252" s="68" t="str">
        <f>iferror(vlookup(D252,Taxonomy!C:D,2,false),"Tag not present in main library")</f>
        <v>Changed</v>
      </c>
      <c r="F252" s="33" t="s">
        <v>2437</v>
      </c>
      <c r="G252" s="72" t="s">
        <v>2437</v>
      </c>
      <c r="H252" s="72" t="str">
        <f t="shared" si="1"/>
        <v>Retained</v>
      </c>
      <c r="I252" s="2" t="s">
        <v>2438</v>
      </c>
      <c r="J252" s="73" t="str">
        <f>vlookup(C252,Taxonomy!B:L,11,false)</f>
        <v>Ratings</v>
      </c>
      <c r="K252" s="38" t="s">
        <v>2048</v>
      </c>
      <c r="L252" s="70"/>
      <c r="M252" s="70"/>
    </row>
    <row r="253">
      <c r="A253" s="69" t="str">
        <f t="array" ref="A253">index(Taxonomy!A:B,match(C253,Taxonomy!B:B,false),1)</f>
        <v>000238</v>
      </c>
      <c r="B253" s="70"/>
      <c r="C253" s="68" t="s">
        <v>1264</v>
      </c>
      <c r="D253" s="71" t="str">
        <f>iferror(vlookup(C253,Taxonomy!B:C,2,false),vlookup(C253,Taxonomy!C:C,1,false))</f>
        <v>Moodys_Instrument_Rating</v>
      </c>
      <c r="E253" s="68" t="str">
        <f>iferror(vlookup(D253,Taxonomy!C:D,2,false),"Tag not present in main library")</f>
        <v>Changed</v>
      </c>
      <c r="F253" s="33" t="s">
        <v>2439</v>
      </c>
      <c r="G253" s="72" t="s">
        <v>2439</v>
      </c>
      <c r="H253" s="72" t="str">
        <f t="shared" si="1"/>
        <v>Retained</v>
      </c>
      <c r="I253" s="2" t="s">
        <v>2440</v>
      </c>
      <c r="J253" s="73" t="str">
        <f>vlookup(C253,Taxonomy!B:L,11,false)</f>
        <v>Ratings</v>
      </c>
      <c r="K253" s="38" t="s">
        <v>2048</v>
      </c>
      <c r="L253" s="70"/>
      <c r="M253" s="70"/>
    </row>
    <row r="254">
      <c r="A254" s="69" t="str">
        <f t="array" ref="A254">index(Taxonomy!A:B,match(C254,Taxonomy!B:B,false),1)</f>
        <v>000238</v>
      </c>
      <c r="B254" s="70"/>
      <c r="C254" s="68" t="s">
        <v>1264</v>
      </c>
      <c r="D254" s="71" t="str">
        <f>iferror(vlookup(C254,Taxonomy!B:C,2,false),vlookup(C254,Taxonomy!C:C,1,false))</f>
        <v>Moodys_Instrument_Rating</v>
      </c>
      <c r="E254" s="68" t="str">
        <f>iferror(vlookup(D254,Taxonomy!C:D,2,false),"Tag not present in main library")</f>
        <v>Changed</v>
      </c>
      <c r="F254" s="33" t="s">
        <v>2441</v>
      </c>
      <c r="G254" s="72" t="s">
        <v>2441</v>
      </c>
      <c r="H254" s="72" t="str">
        <f t="shared" si="1"/>
        <v>Retained</v>
      </c>
      <c r="I254" s="2" t="s">
        <v>2442</v>
      </c>
      <c r="J254" s="73" t="str">
        <f>vlookup(C254,Taxonomy!B:L,11,false)</f>
        <v>Ratings</v>
      </c>
      <c r="K254" s="38" t="s">
        <v>2048</v>
      </c>
      <c r="L254" s="70"/>
      <c r="M254" s="70"/>
    </row>
    <row r="255">
      <c r="A255" s="69" t="str">
        <f t="array" ref="A255">index(Taxonomy!A:B,match(C255,Taxonomy!B:B,false),1)</f>
        <v>000238</v>
      </c>
      <c r="B255" s="70"/>
      <c r="C255" s="68" t="s">
        <v>1264</v>
      </c>
      <c r="D255" s="71" t="str">
        <f>iferror(vlookup(C255,Taxonomy!B:C,2,false),vlookup(C255,Taxonomy!C:C,1,false))</f>
        <v>Moodys_Instrument_Rating</v>
      </c>
      <c r="E255" s="68" t="str">
        <f>iferror(vlookup(D255,Taxonomy!C:D,2,false),"Tag not present in main library")</f>
        <v>Changed</v>
      </c>
      <c r="F255" s="33" t="s">
        <v>2443</v>
      </c>
      <c r="G255" s="72" t="s">
        <v>2443</v>
      </c>
      <c r="H255" s="72" t="str">
        <f t="shared" si="1"/>
        <v>Retained</v>
      </c>
      <c r="I255" s="2" t="s">
        <v>2444</v>
      </c>
      <c r="J255" s="73" t="str">
        <f>vlookup(C255,Taxonomy!B:L,11,false)</f>
        <v>Ratings</v>
      </c>
      <c r="K255" s="38" t="s">
        <v>2048</v>
      </c>
      <c r="L255" s="70"/>
      <c r="M255" s="70"/>
    </row>
    <row r="256">
      <c r="A256" s="69" t="str">
        <f t="array" ref="A256">index(Taxonomy!A:B,match(C256,Taxonomy!B:B,false),1)</f>
        <v>000238</v>
      </c>
      <c r="B256" s="70"/>
      <c r="C256" s="68" t="s">
        <v>1264</v>
      </c>
      <c r="D256" s="71" t="str">
        <f>iferror(vlookup(C256,Taxonomy!B:C,2,false),vlookup(C256,Taxonomy!C:C,1,false))</f>
        <v>Moodys_Instrument_Rating</v>
      </c>
      <c r="E256" s="68" t="str">
        <f>iferror(vlookup(D256,Taxonomy!C:D,2,false),"Tag not present in main library")</f>
        <v>Changed</v>
      </c>
      <c r="F256" s="33" t="s">
        <v>2445</v>
      </c>
      <c r="G256" s="72" t="s">
        <v>2445</v>
      </c>
      <c r="H256" s="72" t="str">
        <f t="shared" si="1"/>
        <v>Retained</v>
      </c>
      <c r="I256" s="2" t="s">
        <v>2446</v>
      </c>
      <c r="J256" s="73" t="str">
        <f>vlookup(C256,Taxonomy!B:L,11,false)</f>
        <v>Ratings</v>
      </c>
      <c r="K256" s="38" t="s">
        <v>2048</v>
      </c>
      <c r="L256" s="70"/>
      <c r="M256" s="70"/>
    </row>
    <row r="257">
      <c r="A257" s="69" t="str">
        <f t="array" ref="A257">index(Taxonomy!A:B,match(C257,Taxonomy!B:B,false),1)</f>
        <v>000238</v>
      </c>
      <c r="B257" s="70"/>
      <c r="C257" s="68" t="s">
        <v>1264</v>
      </c>
      <c r="D257" s="71" t="str">
        <f>iferror(vlookup(C257,Taxonomy!B:C,2,false),vlookup(C257,Taxonomy!C:C,1,false))</f>
        <v>Moodys_Instrument_Rating</v>
      </c>
      <c r="E257" s="68" t="str">
        <f>iferror(vlookup(D257,Taxonomy!C:D,2,false),"Tag not present in main library")</f>
        <v>Changed</v>
      </c>
      <c r="F257" s="33" t="s">
        <v>2447</v>
      </c>
      <c r="G257" s="72" t="s">
        <v>2447</v>
      </c>
      <c r="H257" s="72" t="str">
        <f t="shared" si="1"/>
        <v>Retained</v>
      </c>
      <c r="I257" s="2" t="s">
        <v>2448</v>
      </c>
      <c r="J257" s="73" t="str">
        <f>vlookup(C257,Taxonomy!B:L,11,false)</f>
        <v>Ratings</v>
      </c>
      <c r="K257" s="38" t="s">
        <v>2048</v>
      </c>
      <c r="L257" s="70"/>
      <c r="M257" s="70"/>
    </row>
    <row r="258">
      <c r="A258" s="69" t="str">
        <f t="array" ref="A258">index(Taxonomy!A:B,match(C258,Taxonomy!B:B,false),1)</f>
        <v>000238</v>
      </c>
      <c r="B258" s="70"/>
      <c r="C258" s="68" t="s">
        <v>1264</v>
      </c>
      <c r="D258" s="71" t="str">
        <f>iferror(vlookup(C258,Taxonomy!B:C,2,false),vlookup(C258,Taxonomy!C:C,1,false))</f>
        <v>Moodys_Instrument_Rating</v>
      </c>
      <c r="E258" s="68" t="str">
        <f>iferror(vlookup(D258,Taxonomy!C:D,2,false),"Tag not present in main library")</f>
        <v>Changed</v>
      </c>
      <c r="F258" s="33" t="s">
        <v>2449</v>
      </c>
      <c r="G258" s="72" t="s">
        <v>2449</v>
      </c>
      <c r="H258" s="72" t="str">
        <f t="shared" si="1"/>
        <v>Retained</v>
      </c>
      <c r="I258" s="2" t="s">
        <v>2450</v>
      </c>
      <c r="J258" s="73" t="str">
        <f>vlookup(C258,Taxonomy!B:L,11,false)</f>
        <v>Ratings</v>
      </c>
      <c r="K258" s="38" t="s">
        <v>2048</v>
      </c>
      <c r="L258" s="70"/>
      <c r="M258" s="70"/>
    </row>
    <row r="259">
      <c r="A259" s="69" t="str">
        <f t="array" ref="A259">index(Taxonomy!A:B,match(C259,Taxonomy!B:B,false),1)</f>
        <v>000238</v>
      </c>
      <c r="B259" s="70"/>
      <c r="C259" s="68" t="s">
        <v>1264</v>
      </c>
      <c r="D259" s="71" t="str">
        <f>iferror(vlookup(C259,Taxonomy!B:C,2,false),vlookup(C259,Taxonomy!C:C,1,false))</f>
        <v>Moodys_Instrument_Rating</v>
      </c>
      <c r="E259" s="68" t="str">
        <f>iferror(vlookup(D259,Taxonomy!C:D,2,false),"Tag not present in main library")</f>
        <v>Changed</v>
      </c>
      <c r="F259" s="33" t="s">
        <v>2451</v>
      </c>
      <c r="G259" s="72" t="s">
        <v>2451</v>
      </c>
      <c r="H259" s="72" t="str">
        <f t="shared" si="1"/>
        <v>Retained</v>
      </c>
      <c r="I259" s="2" t="s">
        <v>2452</v>
      </c>
      <c r="J259" s="73" t="str">
        <f>vlookup(C259,Taxonomy!B:L,11,false)</f>
        <v>Ratings</v>
      </c>
      <c r="K259" s="38" t="s">
        <v>2048</v>
      </c>
      <c r="L259" s="70"/>
      <c r="M259" s="70"/>
    </row>
    <row r="260">
      <c r="A260" s="69" t="str">
        <f t="array" ref="A260">index(Taxonomy!A:B,match(C260,Taxonomy!B:B,false),1)</f>
        <v>000238</v>
      </c>
      <c r="B260" s="70"/>
      <c r="C260" s="68" t="s">
        <v>1264</v>
      </c>
      <c r="D260" s="71" t="str">
        <f>iferror(vlookup(C260,Taxonomy!B:C,2,false),vlookup(C260,Taxonomy!C:C,1,false))</f>
        <v>Moodys_Instrument_Rating</v>
      </c>
      <c r="E260" s="68" t="str">
        <f>iferror(vlookup(D260,Taxonomy!C:D,2,false),"Tag not present in main library")</f>
        <v>Changed</v>
      </c>
      <c r="F260" s="33" t="s">
        <v>2453</v>
      </c>
      <c r="G260" s="72" t="s">
        <v>2453</v>
      </c>
      <c r="H260" s="72" t="str">
        <f t="shared" si="1"/>
        <v>Retained</v>
      </c>
      <c r="I260" s="2" t="s">
        <v>2454</v>
      </c>
      <c r="J260" s="73" t="str">
        <f>vlookup(C260,Taxonomy!B:L,11,false)</f>
        <v>Ratings</v>
      </c>
      <c r="K260" s="38" t="s">
        <v>2048</v>
      </c>
      <c r="L260" s="70"/>
      <c r="M260" s="70"/>
    </row>
    <row r="261">
      <c r="A261" s="69" t="str">
        <f t="array" ref="A261">index(Taxonomy!A:B,match(C261,Taxonomy!B:B,false),1)</f>
        <v>000238</v>
      </c>
      <c r="B261" s="70"/>
      <c r="C261" s="68" t="s">
        <v>1264</v>
      </c>
      <c r="D261" s="71" t="str">
        <f>iferror(vlookup(C261,Taxonomy!B:C,2,false),vlookup(C261,Taxonomy!C:C,1,false))</f>
        <v>Moodys_Instrument_Rating</v>
      </c>
      <c r="E261" s="68" t="str">
        <f>iferror(vlookup(D261,Taxonomy!C:D,2,false),"Tag not present in main library")</f>
        <v>Changed</v>
      </c>
      <c r="F261" s="33" t="s">
        <v>2455</v>
      </c>
      <c r="G261" s="72" t="s">
        <v>2455</v>
      </c>
      <c r="H261" s="72" t="str">
        <f t="shared" si="1"/>
        <v>Retained</v>
      </c>
      <c r="I261" s="2" t="s">
        <v>2456</v>
      </c>
      <c r="J261" s="73" t="str">
        <f>vlookup(C261,Taxonomy!B:L,11,false)</f>
        <v>Ratings</v>
      </c>
      <c r="K261" s="38" t="s">
        <v>2048</v>
      </c>
      <c r="L261" s="70"/>
      <c r="M261" s="70"/>
    </row>
    <row r="262">
      <c r="A262" s="69" t="str">
        <f t="array" ref="A262">index(Taxonomy!A:B,match(C262,Taxonomy!B:B,false),1)</f>
        <v>000238</v>
      </c>
      <c r="B262" s="70"/>
      <c r="C262" s="68" t="s">
        <v>1264</v>
      </c>
      <c r="D262" s="71" t="str">
        <f>iferror(vlookup(C262,Taxonomy!B:C,2,false),vlookup(C262,Taxonomy!C:C,1,false))</f>
        <v>Moodys_Instrument_Rating</v>
      </c>
      <c r="E262" s="68" t="str">
        <f>iferror(vlookup(D262,Taxonomy!C:D,2,false),"Tag not present in main library")</f>
        <v>Changed</v>
      </c>
      <c r="F262" s="33" t="s">
        <v>2457</v>
      </c>
      <c r="G262" s="72" t="s">
        <v>2457</v>
      </c>
      <c r="H262" s="72" t="str">
        <f t="shared" si="1"/>
        <v>Retained</v>
      </c>
      <c r="I262" s="2" t="s">
        <v>2458</v>
      </c>
      <c r="J262" s="73" t="str">
        <f>vlookup(C262,Taxonomy!B:L,11,false)</f>
        <v>Ratings</v>
      </c>
      <c r="K262" s="38" t="s">
        <v>2048</v>
      </c>
      <c r="L262" s="70"/>
      <c r="M262" s="70"/>
    </row>
    <row r="263">
      <c r="A263" s="69" t="str">
        <f t="array" ref="A263">index(Taxonomy!A:B,match(C263,Taxonomy!B:B,false),1)</f>
        <v>000238</v>
      </c>
      <c r="B263" s="70"/>
      <c r="C263" s="68" t="s">
        <v>1264</v>
      </c>
      <c r="D263" s="71" t="str">
        <f>iferror(vlookup(C263,Taxonomy!B:C,2,false),vlookup(C263,Taxonomy!C:C,1,false))</f>
        <v>Moodys_Instrument_Rating</v>
      </c>
      <c r="E263" s="68" t="str">
        <f>iferror(vlookup(D263,Taxonomy!C:D,2,false),"Tag not present in main library")</f>
        <v>Changed</v>
      </c>
      <c r="F263" s="33" t="s">
        <v>2459</v>
      </c>
      <c r="G263" s="72" t="s">
        <v>2459</v>
      </c>
      <c r="H263" s="72" t="str">
        <f t="shared" si="1"/>
        <v>Retained</v>
      </c>
      <c r="I263" s="2" t="s">
        <v>2460</v>
      </c>
      <c r="J263" s="73" t="str">
        <f>vlookup(C263,Taxonomy!B:L,11,false)</f>
        <v>Ratings</v>
      </c>
      <c r="K263" s="38" t="s">
        <v>2048</v>
      </c>
      <c r="L263" s="70"/>
      <c r="M263" s="70"/>
    </row>
    <row r="264">
      <c r="A264" s="69" t="str">
        <f t="array" ref="A264">index(Taxonomy!A:B,match(C264,Taxonomy!B:B,false),1)</f>
        <v>000238</v>
      </c>
      <c r="B264" s="70"/>
      <c r="C264" s="68" t="s">
        <v>1264</v>
      </c>
      <c r="D264" s="71" t="str">
        <f>iferror(vlookup(C264,Taxonomy!B:C,2,false),vlookup(C264,Taxonomy!C:C,1,false))</f>
        <v>Moodys_Instrument_Rating</v>
      </c>
      <c r="E264" s="68" t="str">
        <f>iferror(vlookup(D264,Taxonomy!C:D,2,false),"Tag not present in main library")</f>
        <v>Changed</v>
      </c>
      <c r="F264" s="33" t="s">
        <v>2461</v>
      </c>
      <c r="G264" s="72" t="s">
        <v>2461</v>
      </c>
      <c r="H264" s="72" t="str">
        <f t="shared" si="1"/>
        <v>Retained</v>
      </c>
      <c r="I264" s="2" t="s">
        <v>2462</v>
      </c>
      <c r="J264" s="73" t="str">
        <f>vlookup(C264,Taxonomy!B:L,11,false)</f>
        <v>Ratings</v>
      </c>
      <c r="K264" s="38" t="s">
        <v>2048</v>
      </c>
      <c r="L264" s="70"/>
      <c r="M264" s="70"/>
    </row>
    <row r="265">
      <c r="A265" s="69" t="str">
        <f t="array" ref="A265">index(Taxonomy!A:B,match(C265,Taxonomy!B:B,false),1)</f>
        <v>000238</v>
      </c>
      <c r="B265" s="70"/>
      <c r="C265" s="68" t="s">
        <v>1264</v>
      </c>
      <c r="D265" s="71" t="str">
        <f>iferror(vlookup(C265,Taxonomy!B:C,2,false),vlookup(C265,Taxonomy!C:C,1,false))</f>
        <v>Moodys_Instrument_Rating</v>
      </c>
      <c r="E265" s="68" t="str">
        <f>iferror(vlookup(D265,Taxonomy!C:D,2,false),"Tag not present in main library")</f>
        <v>Changed</v>
      </c>
      <c r="F265" s="33" t="s">
        <v>2463</v>
      </c>
      <c r="G265" s="72" t="s">
        <v>2463</v>
      </c>
      <c r="H265" s="72" t="str">
        <f t="shared" si="1"/>
        <v>Retained</v>
      </c>
      <c r="I265" s="2" t="s">
        <v>2464</v>
      </c>
      <c r="J265" s="73" t="str">
        <f>vlookup(C265,Taxonomy!B:L,11,false)</f>
        <v>Ratings</v>
      </c>
      <c r="K265" s="38" t="s">
        <v>2048</v>
      </c>
      <c r="L265" s="70"/>
      <c r="M265" s="70"/>
    </row>
    <row r="266">
      <c r="A266" s="69" t="str">
        <f t="array" ref="A266">index(Taxonomy!A:B,match(C266,Taxonomy!B:B,false),1)</f>
        <v>000238</v>
      </c>
      <c r="B266" s="70"/>
      <c r="C266" s="68" t="s">
        <v>1264</v>
      </c>
      <c r="D266" s="71" t="str">
        <f>iferror(vlookup(C266,Taxonomy!B:C,2,false),vlookup(C266,Taxonomy!C:C,1,false))</f>
        <v>Moodys_Instrument_Rating</v>
      </c>
      <c r="E266" s="68" t="str">
        <f>iferror(vlookup(D266,Taxonomy!C:D,2,false),"Tag not present in main library")</f>
        <v>Changed</v>
      </c>
      <c r="F266" s="33" t="s">
        <v>2465</v>
      </c>
      <c r="G266" s="72" t="s">
        <v>2465</v>
      </c>
      <c r="H266" s="72" t="str">
        <f t="shared" si="1"/>
        <v>Retained</v>
      </c>
      <c r="I266" s="2" t="s">
        <v>2466</v>
      </c>
      <c r="J266" s="73" t="str">
        <f>vlookup(C266,Taxonomy!B:L,11,false)</f>
        <v>Ratings</v>
      </c>
      <c r="K266" s="38" t="s">
        <v>2048</v>
      </c>
      <c r="L266" s="70"/>
      <c r="M266" s="70"/>
    </row>
    <row r="267">
      <c r="A267" s="69" t="str">
        <f t="array" ref="A267">index(Taxonomy!A:B,match(C267,Taxonomy!B:B,false),1)</f>
        <v>000238</v>
      </c>
      <c r="B267" s="70"/>
      <c r="C267" s="68" t="s">
        <v>1264</v>
      </c>
      <c r="D267" s="71" t="str">
        <f>iferror(vlookup(C267,Taxonomy!B:C,2,false),vlookup(C267,Taxonomy!C:C,1,false))</f>
        <v>Moodys_Instrument_Rating</v>
      </c>
      <c r="E267" s="68" t="str">
        <f>iferror(vlookup(D267,Taxonomy!C:D,2,false),"Tag not present in main library")</f>
        <v>Changed</v>
      </c>
      <c r="F267" s="33" t="s">
        <v>2467</v>
      </c>
      <c r="G267" s="72" t="s">
        <v>2467</v>
      </c>
      <c r="H267" s="72" t="str">
        <f t="shared" si="1"/>
        <v>Retained</v>
      </c>
      <c r="I267" s="2" t="s">
        <v>2468</v>
      </c>
      <c r="J267" s="73" t="str">
        <f>vlookup(C267,Taxonomy!B:L,11,false)</f>
        <v>Ratings</v>
      </c>
      <c r="K267" s="38" t="s">
        <v>2048</v>
      </c>
      <c r="L267" s="70"/>
      <c r="M267" s="70"/>
    </row>
    <row r="268">
      <c r="A268" s="69" t="str">
        <f t="array" ref="A268">index(Taxonomy!A:B,match(C268,Taxonomy!B:B,false),1)</f>
        <v>000238</v>
      </c>
      <c r="B268" s="70"/>
      <c r="C268" s="68" t="s">
        <v>1264</v>
      </c>
      <c r="D268" s="71" t="str">
        <f>iferror(vlookup(C268,Taxonomy!B:C,2,false),vlookup(C268,Taxonomy!C:C,1,false))</f>
        <v>Moodys_Instrument_Rating</v>
      </c>
      <c r="E268" s="68" t="str">
        <f>iferror(vlookup(D268,Taxonomy!C:D,2,false),"Tag not present in main library")</f>
        <v>Changed</v>
      </c>
      <c r="F268" s="33" t="s">
        <v>2145</v>
      </c>
      <c r="G268" s="72" t="s">
        <v>2145</v>
      </c>
      <c r="H268" s="72" t="str">
        <f t="shared" si="1"/>
        <v>Retained</v>
      </c>
      <c r="I268" s="33" t="s">
        <v>2469</v>
      </c>
      <c r="J268" s="73" t="str">
        <f>vlookup(C268,Taxonomy!B:L,11,false)</f>
        <v>Ratings</v>
      </c>
      <c r="K268" s="38" t="s">
        <v>2048</v>
      </c>
      <c r="L268" s="70"/>
      <c r="M268" s="70"/>
    </row>
    <row r="269">
      <c r="A269" s="69" t="str">
        <f t="array" ref="A269">index(Taxonomy!A:B,match(C269,Taxonomy!B:B,false),1)</f>
        <v>000239</v>
      </c>
      <c r="B269" s="70"/>
      <c r="C269" s="68" t="s">
        <v>1269</v>
      </c>
      <c r="D269" s="71" t="str">
        <f>iferror(vlookup(C269,Taxonomy!B:C,2,false),vlookup(C269,Taxonomy!C:C,1,false))</f>
        <v>Moodys_Instrument_Rating_Outlook</v>
      </c>
      <c r="E269" s="68" t="str">
        <f>iferror(vlookup(D269,Taxonomy!C:D,2,false),"Tag not present in main library")</f>
        <v>Changed</v>
      </c>
      <c r="F269" s="33" t="s">
        <v>2147</v>
      </c>
      <c r="G269" s="72" t="s">
        <v>2147</v>
      </c>
      <c r="H269" s="72" t="str">
        <f t="shared" si="1"/>
        <v>Retained</v>
      </c>
      <c r="I269" s="72" t="s">
        <v>2470</v>
      </c>
      <c r="J269" s="73" t="str">
        <f>vlookup(C269,Taxonomy!B:L,11,false)</f>
        <v>Ratings</v>
      </c>
      <c r="K269" s="38" t="s">
        <v>2048</v>
      </c>
      <c r="L269" s="70"/>
      <c r="M269" s="70"/>
    </row>
    <row r="270">
      <c r="A270" s="69" t="str">
        <f t="array" ref="A270">index(Taxonomy!A:B,match(C270,Taxonomy!B:B,false),1)</f>
        <v>000239</v>
      </c>
      <c r="B270" s="70"/>
      <c r="C270" s="68" t="s">
        <v>1269</v>
      </c>
      <c r="D270" s="71" t="str">
        <f>iferror(vlookup(C270,Taxonomy!B:C,2,false),vlookup(C270,Taxonomy!C:C,1,false))</f>
        <v>Moodys_Instrument_Rating_Outlook</v>
      </c>
      <c r="E270" s="68" t="str">
        <f>iferror(vlookup(D270,Taxonomy!C:D,2,false),"Tag not present in main library")</f>
        <v>Changed</v>
      </c>
      <c r="F270" s="33" t="s">
        <v>2149</v>
      </c>
      <c r="G270" s="72" t="s">
        <v>2149</v>
      </c>
      <c r="H270" s="72" t="str">
        <f t="shared" si="1"/>
        <v>Retained</v>
      </c>
      <c r="I270" s="72" t="s">
        <v>2471</v>
      </c>
      <c r="J270" s="73" t="str">
        <f>vlookup(C270,Taxonomy!B:L,11,false)</f>
        <v>Ratings</v>
      </c>
      <c r="K270" s="38" t="s">
        <v>2048</v>
      </c>
      <c r="L270" s="70"/>
      <c r="M270" s="70"/>
    </row>
    <row r="271">
      <c r="A271" s="69" t="str">
        <f t="array" ref="A271">index(Taxonomy!A:B,match(C271,Taxonomy!B:B,false),1)</f>
        <v>000239</v>
      </c>
      <c r="B271" s="70"/>
      <c r="C271" s="68" t="s">
        <v>1269</v>
      </c>
      <c r="D271" s="71" t="str">
        <f>iferror(vlookup(C271,Taxonomy!B:C,2,false),vlookup(C271,Taxonomy!C:C,1,false))</f>
        <v>Moodys_Instrument_Rating_Outlook</v>
      </c>
      <c r="E271" s="68" t="str">
        <f>iferror(vlookup(D271,Taxonomy!C:D,2,false),"Tag not present in main library")</f>
        <v>Changed</v>
      </c>
      <c r="F271" s="33" t="s">
        <v>2151</v>
      </c>
      <c r="G271" s="72" t="s">
        <v>2151</v>
      </c>
      <c r="H271" s="72" t="str">
        <f t="shared" si="1"/>
        <v>Retained</v>
      </c>
      <c r="I271" s="72" t="s">
        <v>2472</v>
      </c>
      <c r="J271" s="73" t="str">
        <f>vlookup(C271,Taxonomy!B:L,11,false)</f>
        <v>Ratings</v>
      </c>
      <c r="K271" s="38" t="s">
        <v>2048</v>
      </c>
      <c r="L271" s="70"/>
      <c r="M271" s="70"/>
    </row>
    <row r="272">
      <c r="A272" s="69" t="str">
        <f t="array" ref="A272">index(Taxonomy!A:B,match(C272,Taxonomy!B:B,false),1)</f>
        <v>000239</v>
      </c>
      <c r="B272" s="70"/>
      <c r="C272" s="68" t="s">
        <v>1269</v>
      </c>
      <c r="D272" s="71" t="str">
        <f>iferror(vlookup(C272,Taxonomy!B:C,2,false),vlookup(C272,Taxonomy!C:C,1,false))</f>
        <v>Moodys_Instrument_Rating_Outlook</v>
      </c>
      <c r="E272" s="68" t="str">
        <f>iferror(vlookup(D272,Taxonomy!C:D,2,false),"Tag not present in main library")</f>
        <v>Changed</v>
      </c>
      <c r="F272" s="33" t="s">
        <v>2062</v>
      </c>
      <c r="G272" s="72" t="s">
        <v>2062</v>
      </c>
      <c r="H272" s="72" t="str">
        <f t="shared" si="1"/>
        <v>Retained</v>
      </c>
      <c r="I272" s="72" t="s">
        <v>2473</v>
      </c>
      <c r="J272" s="73" t="str">
        <f>vlookup(C272,Taxonomy!B:L,11,false)</f>
        <v>Ratings</v>
      </c>
      <c r="K272" s="38" t="s">
        <v>2048</v>
      </c>
      <c r="L272" s="70"/>
      <c r="M272" s="70"/>
    </row>
    <row r="273">
      <c r="A273" s="69" t="str">
        <f t="array" ref="A273">index(Taxonomy!A:B,match(C273,Taxonomy!B:B,false),1)</f>
        <v>000240</v>
      </c>
      <c r="B273" s="70"/>
      <c r="C273" s="68" t="s">
        <v>1274</v>
      </c>
      <c r="D273" s="71" t="str">
        <f>iferror(vlookup(C273,Taxonomy!B:C,2,false),vlookup(C273,Taxonomy!C:C,1,false))</f>
        <v>Moodys_Instrument_Rating_Status</v>
      </c>
      <c r="E273" s="68" t="str">
        <f>iferror(vlookup(D273,Taxonomy!C:D,2,false),"Tag not present in main library")</f>
        <v>Changed</v>
      </c>
      <c r="F273" s="33" t="s">
        <v>2154</v>
      </c>
      <c r="G273" s="72" t="s">
        <v>2154</v>
      </c>
      <c r="H273" s="72" t="str">
        <f t="shared" si="1"/>
        <v>Retained</v>
      </c>
      <c r="I273" s="33" t="s">
        <v>2474</v>
      </c>
      <c r="J273" s="73" t="str">
        <f>vlookup(C273,Taxonomy!B:L,11,false)</f>
        <v>Ratings</v>
      </c>
      <c r="K273" s="38" t="s">
        <v>2048</v>
      </c>
      <c r="L273" s="70"/>
      <c r="M273" s="70"/>
    </row>
    <row r="274">
      <c r="A274" s="69" t="str">
        <f t="array" ref="A274">index(Taxonomy!A:B,match(C274,Taxonomy!B:B,false),1)</f>
        <v>000240</v>
      </c>
      <c r="B274" s="70"/>
      <c r="C274" s="68" t="s">
        <v>1274</v>
      </c>
      <c r="D274" s="71" t="str">
        <f>iferror(vlookup(C274,Taxonomy!B:C,2,false),vlookup(C274,Taxonomy!C:C,1,false))</f>
        <v>Moodys_Instrument_Rating_Status</v>
      </c>
      <c r="E274" s="68" t="str">
        <f>iferror(vlookup(D274,Taxonomy!C:D,2,false),"Tag not present in main library")</f>
        <v>Changed</v>
      </c>
      <c r="F274" s="33" t="s">
        <v>2156</v>
      </c>
      <c r="G274" s="72" t="s">
        <v>2156</v>
      </c>
      <c r="H274" s="72" t="str">
        <f t="shared" si="1"/>
        <v>Retained</v>
      </c>
      <c r="I274" s="72" t="s">
        <v>2475</v>
      </c>
      <c r="J274" s="73" t="str">
        <f>vlookup(C274,Taxonomy!B:L,11,false)</f>
        <v>Ratings</v>
      </c>
      <c r="K274" s="38" t="s">
        <v>2048</v>
      </c>
      <c r="L274" s="70"/>
      <c r="M274" s="70"/>
    </row>
    <row r="275">
      <c r="A275" s="69" t="str">
        <f t="array" ref="A275">index(Taxonomy!A:B,match(C275,Taxonomy!B:B,false),1)</f>
        <v>000240</v>
      </c>
      <c r="B275" s="70"/>
      <c r="C275" s="68" t="s">
        <v>1274</v>
      </c>
      <c r="D275" s="71" t="str">
        <f>iferror(vlookup(C275,Taxonomy!B:C,2,false),vlookup(C275,Taxonomy!C:C,1,false))</f>
        <v>Moodys_Instrument_Rating_Status</v>
      </c>
      <c r="E275" s="68" t="str">
        <f>iferror(vlookup(D275,Taxonomy!C:D,2,false),"Tag not present in main library")</f>
        <v>Changed</v>
      </c>
      <c r="F275" s="33" t="s">
        <v>2062</v>
      </c>
      <c r="G275" s="72" t="s">
        <v>2062</v>
      </c>
      <c r="H275" s="72" t="str">
        <f t="shared" si="1"/>
        <v>Retained</v>
      </c>
      <c r="I275" s="33" t="s">
        <v>2476</v>
      </c>
      <c r="J275" s="73" t="str">
        <f>vlookup(C275,Taxonomy!B:L,11,false)</f>
        <v>Ratings</v>
      </c>
      <c r="K275" s="38" t="s">
        <v>2048</v>
      </c>
      <c r="L275" s="70"/>
      <c r="M275" s="70"/>
    </row>
    <row r="276">
      <c r="A276" s="69" t="str">
        <f t="array" ref="A276">index(Taxonomy!A:B,match(C276,Taxonomy!B:B,false),1)</f>
        <v>000241</v>
      </c>
      <c r="B276" s="70"/>
      <c r="C276" s="68" t="s">
        <v>1279</v>
      </c>
      <c r="D276" s="71" t="str">
        <f>iferror(vlookup(C276,Taxonomy!B:C,2,false),vlookup(C276,Taxonomy!C:C,1,false))</f>
        <v>Moodys_Issuer_Rating</v>
      </c>
      <c r="E276" s="68" t="str">
        <f>iferror(vlookup(D276,Taxonomy!C:D,2,false),"Tag not present in main library")</f>
        <v>Changed</v>
      </c>
      <c r="F276" s="33" t="s">
        <v>2437</v>
      </c>
      <c r="G276" s="72" t="s">
        <v>2437</v>
      </c>
      <c r="H276" s="72" t="str">
        <f t="shared" si="1"/>
        <v>Retained</v>
      </c>
      <c r="I276" s="2" t="s">
        <v>2477</v>
      </c>
      <c r="J276" s="73" t="str">
        <f>vlookup(C276,Taxonomy!B:L,11,false)</f>
        <v>Ratings</v>
      </c>
      <c r="K276" s="38" t="s">
        <v>2048</v>
      </c>
      <c r="L276" s="70"/>
      <c r="M276" s="70"/>
    </row>
    <row r="277">
      <c r="A277" s="69" t="str">
        <f t="array" ref="A277">index(Taxonomy!A:B,match(C277,Taxonomy!B:B,false),1)</f>
        <v>000241</v>
      </c>
      <c r="B277" s="70"/>
      <c r="C277" s="68" t="s">
        <v>1279</v>
      </c>
      <c r="D277" s="71" t="str">
        <f>iferror(vlookup(C277,Taxonomy!B:C,2,false),vlookup(C277,Taxonomy!C:C,1,false))</f>
        <v>Moodys_Issuer_Rating</v>
      </c>
      <c r="E277" s="68" t="str">
        <f>iferror(vlookup(D277,Taxonomy!C:D,2,false),"Tag not present in main library")</f>
        <v>Changed</v>
      </c>
      <c r="F277" s="33" t="s">
        <v>2439</v>
      </c>
      <c r="G277" s="72" t="s">
        <v>2439</v>
      </c>
      <c r="H277" s="72" t="str">
        <f t="shared" si="1"/>
        <v>Retained</v>
      </c>
      <c r="I277" s="2" t="s">
        <v>2478</v>
      </c>
      <c r="J277" s="73" t="str">
        <f>vlookup(C277,Taxonomy!B:L,11,false)</f>
        <v>Ratings</v>
      </c>
      <c r="K277" s="38" t="s">
        <v>2048</v>
      </c>
      <c r="L277" s="70"/>
      <c r="M277" s="70"/>
    </row>
    <row r="278">
      <c r="A278" s="69" t="str">
        <f t="array" ref="A278">index(Taxonomy!A:B,match(C278,Taxonomy!B:B,false),1)</f>
        <v>000241</v>
      </c>
      <c r="B278" s="70"/>
      <c r="C278" s="68" t="s">
        <v>1279</v>
      </c>
      <c r="D278" s="71" t="str">
        <f>iferror(vlookup(C278,Taxonomy!B:C,2,false),vlookup(C278,Taxonomy!C:C,1,false))</f>
        <v>Moodys_Issuer_Rating</v>
      </c>
      <c r="E278" s="68" t="str">
        <f>iferror(vlookup(D278,Taxonomy!C:D,2,false),"Tag not present in main library")</f>
        <v>Changed</v>
      </c>
      <c r="F278" s="33" t="s">
        <v>2441</v>
      </c>
      <c r="G278" s="72" t="s">
        <v>2441</v>
      </c>
      <c r="H278" s="72" t="str">
        <f t="shared" si="1"/>
        <v>Retained</v>
      </c>
      <c r="I278" s="2" t="s">
        <v>2479</v>
      </c>
      <c r="J278" s="73" t="str">
        <f>vlookup(C278,Taxonomy!B:L,11,false)</f>
        <v>Ratings</v>
      </c>
      <c r="K278" s="38" t="s">
        <v>2048</v>
      </c>
      <c r="L278" s="70"/>
      <c r="M278" s="70"/>
    </row>
    <row r="279">
      <c r="A279" s="69" t="str">
        <f t="array" ref="A279">index(Taxonomy!A:B,match(C279,Taxonomy!B:B,false),1)</f>
        <v>000241</v>
      </c>
      <c r="B279" s="70"/>
      <c r="C279" s="68" t="s">
        <v>1279</v>
      </c>
      <c r="D279" s="71" t="str">
        <f>iferror(vlookup(C279,Taxonomy!B:C,2,false),vlookup(C279,Taxonomy!C:C,1,false))</f>
        <v>Moodys_Issuer_Rating</v>
      </c>
      <c r="E279" s="68" t="str">
        <f>iferror(vlookup(D279,Taxonomy!C:D,2,false),"Tag not present in main library")</f>
        <v>Changed</v>
      </c>
      <c r="F279" s="33" t="s">
        <v>2443</v>
      </c>
      <c r="G279" s="72" t="s">
        <v>2443</v>
      </c>
      <c r="H279" s="72" t="str">
        <f t="shared" si="1"/>
        <v>Retained</v>
      </c>
      <c r="I279" s="2" t="s">
        <v>2480</v>
      </c>
      <c r="J279" s="73" t="str">
        <f>vlookup(C279,Taxonomy!B:L,11,false)</f>
        <v>Ratings</v>
      </c>
      <c r="K279" s="38" t="s">
        <v>2048</v>
      </c>
      <c r="L279" s="70"/>
      <c r="M279" s="70"/>
    </row>
    <row r="280">
      <c r="A280" s="69" t="str">
        <f t="array" ref="A280">index(Taxonomy!A:B,match(C280,Taxonomy!B:B,false),1)</f>
        <v>000241</v>
      </c>
      <c r="B280" s="70"/>
      <c r="C280" s="68" t="s">
        <v>1279</v>
      </c>
      <c r="D280" s="71" t="str">
        <f>iferror(vlookup(C280,Taxonomy!B:C,2,false),vlookup(C280,Taxonomy!C:C,1,false))</f>
        <v>Moodys_Issuer_Rating</v>
      </c>
      <c r="E280" s="68" t="str">
        <f>iferror(vlookup(D280,Taxonomy!C:D,2,false),"Tag not present in main library")</f>
        <v>Changed</v>
      </c>
      <c r="F280" s="33" t="s">
        <v>2445</v>
      </c>
      <c r="G280" s="72" t="s">
        <v>2445</v>
      </c>
      <c r="H280" s="72" t="str">
        <f t="shared" si="1"/>
        <v>Retained</v>
      </c>
      <c r="I280" s="2" t="s">
        <v>2481</v>
      </c>
      <c r="J280" s="73" t="str">
        <f>vlookup(C280,Taxonomy!B:L,11,false)</f>
        <v>Ratings</v>
      </c>
      <c r="K280" s="38" t="s">
        <v>2048</v>
      </c>
      <c r="L280" s="70"/>
      <c r="M280" s="70"/>
    </row>
    <row r="281">
      <c r="A281" s="69" t="str">
        <f t="array" ref="A281">index(Taxonomy!A:B,match(C281,Taxonomy!B:B,false),1)</f>
        <v>000241</v>
      </c>
      <c r="B281" s="70"/>
      <c r="C281" s="68" t="s">
        <v>1279</v>
      </c>
      <c r="D281" s="71" t="str">
        <f>iferror(vlookup(C281,Taxonomy!B:C,2,false),vlookup(C281,Taxonomy!C:C,1,false))</f>
        <v>Moodys_Issuer_Rating</v>
      </c>
      <c r="E281" s="68" t="str">
        <f>iferror(vlookup(D281,Taxonomy!C:D,2,false),"Tag not present in main library")</f>
        <v>Changed</v>
      </c>
      <c r="F281" s="33" t="s">
        <v>2447</v>
      </c>
      <c r="G281" s="72" t="s">
        <v>2447</v>
      </c>
      <c r="H281" s="72" t="str">
        <f t="shared" si="1"/>
        <v>Retained</v>
      </c>
      <c r="I281" s="2" t="s">
        <v>2482</v>
      </c>
      <c r="J281" s="73" t="str">
        <f>vlookup(C281,Taxonomy!B:L,11,false)</f>
        <v>Ratings</v>
      </c>
      <c r="K281" s="38" t="s">
        <v>2048</v>
      </c>
      <c r="L281" s="70"/>
      <c r="M281" s="70"/>
    </row>
    <row r="282">
      <c r="A282" s="69" t="str">
        <f t="array" ref="A282">index(Taxonomy!A:B,match(C282,Taxonomy!B:B,false),1)</f>
        <v>000241</v>
      </c>
      <c r="B282" s="70"/>
      <c r="C282" s="68" t="s">
        <v>1279</v>
      </c>
      <c r="D282" s="71" t="str">
        <f>iferror(vlookup(C282,Taxonomy!B:C,2,false),vlookup(C282,Taxonomy!C:C,1,false))</f>
        <v>Moodys_Issuer_Rating</v>
      </c>
      <c r="E282" s="68" t="str">
        <f>iferror(vlookup(D282,Taxonomy!C:D,2,false),"Tag not present in main library")</f>
        <v>Changed</v>
      </c>
      <c r="F282" s="33" t="s">
        <v>2449</v>
      </c>
      <c r="G282" s="72" t="s">
        <v>2449</v>
      </c>
      <c r="H282" s="72" t="str">
        <f t="shared" si="1"/>
        <v>Retained</v>
      </c>
      <c r="I282" s="2" t="s">
        <v>2483</v>
      </c>
      <c r="J282" s="73" t="str">
        <f>vlookup(C282,Taxonomy!B:L,11,false)</f>
        <v>Ratings</v>
      </c>
      <c r="K282" s="38" t="s">
        <v>2048</v>
      </c>
      <c r="L282" s="70"/>
      <c r="M282" s="70"/>
    </row>
    <row r="283">
      <c r="A283" s="69" t="str">
        <f t="array" ref="A283">index(Taxonomy!A:B,match(C283,Taxonomy!B:B,false),1)</f>
        <v>000241</v>
      </c>
      <c r="B283" s="70"/>
      <c r="C283" s="68" t="s">
        <v>1279</v>
      </c>
      <c r="D283" s="71" t="str">
        <f>iferror(vlookup(C283,Taxonomy!B:C,2,false),vlookup(C283,Taxonomy!C:C,1,false))</f>
        <v>Moodys_Issuer_Rating</v>
      </c>
      <c r="E283" s="68" t="str">
        <f>iferror(vlookup(D283,Taxonomy!C:D,2,false),"Tag not present in main library")</f>
        <v>Changed</v>
      </c>
      <c r="F283" s="33" t="s">
        <v>2451</v>
      </c>
      <c r="G283" s="72" t="s">
        <v>2451</v>
      </c>
      <c r="H283" s="72" t="str">
        <f t="shared" si="1"/>
        <v>Retained</v>
      </c>
      <c r="I283" s="2" t="s">
        <v>2484</v>
      </c>
      <c r="J283" s="73" t="str">
        <f>vlookup(C283,Taxonomy!B:L,11,false)</f>
        <v>Ratings</v>
      </c>
      <c r="K283" s="38" t="s">
        <v>2048</v>
      </c>
      <c r="L283" s="70"/>
      <c r="M283" s="70"/>
    </row>
    <row r="284">
      <c r="A284" s="69" t="str">
        <f t="array" ref="A284">index(Taxonomy!A:B,match(C284,Taxonomy!B:B,false),1)</f>
        <v>000241</v>
      </c>
      <c r="B284" s="70"/>
      <c r="C284" s="68" t="s">
        <v>1279</v>
      </c>
      <c r="D284" s="71" t="str">
        <f>iferror(vlookup(C284,Taxonomy!B:C,2,false),vlookup(C284,Taxonomy!C:C,1,false))</f>
        <v>Moodys_Issuer_Rating</v>
      </c>
      <c r="E284" s="68" t="str">
        <f>iferror(vlookup(D284,Taxonomy!C:D,2,false),"Tag not present in main library")</f>
        <v>Changed</v>
      </c>
      <c r="F284" s="33" t="s">
        <v>2453</v>
      </c>
      <c r="G284" s="72" t="s">
        <v>2453</v>
      </c>
      <c r="H284" s="72" t="str">
        <f t="shared" si="1"/>
        <v>Retained</v>
      </c>
      <c r="I284" s="2" t="s">
        <v>2485</v>
      </c>
      <c r="J284" s="73" t="str">
        <f>vlookup(C284,Taxonomy!B:L,11,false)</f>
        <v>Ratings</v>
      </c>
      <c r="K284" s="38" t="s">
        <v>2048</v>
      </c>
      <c r="L284" s="70"/>
      <c r="M284" s="70"/>
    </row>
    <row r="285">
      <c r="A285" s="69" t="str">
        <f t="array" ref="A285">index(Taxonomy!A:B,match(C285,Taxonomy!B:B,false),1)</f>
        <v>000241</v>
      </c>
      <c r="B285" s="70"/>
      <c r="C285" s="68" t="s">
        <v>1279</v>
      </c>
      <c r="D285" s="71" t="str">
        <f>iferror(vlookup(C285,Taxonomy!B:C,2,false),vlookup(C285,Taxonomy!C:C,1,false))</f>
        <v>Moodys_Issuer_Rating</v>
      </c>
      <c r="E285" s="68" t="str">
        <f>iferror(vlookup(D285,Taxonomy!C:D,2,false),"Tag not present in main library")</f>
        <v>Changed</v>
      </c>
      <c r="F285" s="33" t="s">
        <v>2455</v>
      </c>
      <c r="G285" s="72" t="s">
        <v>2455</v>
      </c>
      <c r="H285" s="72" t="str">
        <f t="shared" si="1"/>
        <v>Retained</v>
      </c>
      <c r="I285" s="2" t="s">
        <v>2486</v>
      </c>
      <c r="J285" s="73" t="str">
        <f>vlookup(C285,Taxonomy!B:L,11,false)</f>
        <v>Ratings</v>
      </c>
      <c r="K285" s="38" t="s">
        <v>2048</v>
      </c>
      <c r="L285" s="70"/>
      <c r="M285" s="70"/>
    </row>
    <row r="286">
      <c r="A286" s="69" t="str">
        <f t="array" ref="A286">index(Taxonomy!A:B,match(C286,Taxonomy!B:B,false),1)</f>
        <v>000241</v>
      </c>
      <c r="B286" s="70"/>
      <c r="C286" s="68" t="s">
        <v>1279</v>
      </c>
      <c r="D286" s="71" t="str">
        <f>iferror(vlookup(C286,Taxonomy!B:C,2,false),vlookup(C286,Taxonomy!C:C,1,false))</f>
        <v>Moodys_Issuer_Rating</v>
      </c>
      <c r="E286" s="68" t="str">
        <f>iferror(vlookup(D286,Taxonomy!C:D,2,false),"Tag not present in main library")</f>
        <v>Changed</v>
      </c>
      <c r="F286" s="33" t="s">
        <v>2457</v>
      </c>
      <c r="G286" s="72" t="s">
        <v>2457</v>
      </c>
      <c r="H286" s="72" t="str">
        <f t="shared" si="1"/>
        <v>Retained</v>
      </c>
      <c r="I286" s="2" t="s">
        <v>2487</v>
      </c>
      <c r="J286" s="73" t="str">
        <f>vlookup(C286,Taxonomy!B:L,11,false)</f>
        <v>Ratings</v>
      </c>
      <c r="K286" s="38" t="s">
        <v>2048</v>
      </c>
      <c r="L286" s="70"/>
      <c r="M286" s="70"/>
    </row>
    <row r="287">
      <c r="A287" s="69" t="str">
        <f t="array" ref="A287">index(Taxonomy!A:B,match(C287,Taxonomy!B:B,false),1)</f>
        <v>000241</v>
      </c>
      <c r="B287" s="70"/>
      <c r="C287" s="68" t="s">
        <v>1279</v>
      </c>
      <c r="D287" s="71" t="str">
        <f>iferror(vlookup(C287,Taxonomy!B:C,2,false),vlookup(C287,Taxonomy!C:C,1,false))</f>
        <v>Moodys_Issuer_Rating</v>
      </c>
      <c r="E287" s="68" t="str">
        <f>iferror(vlookup(D287,Taxonomy!C:D,2,false),"Tag not present in main library")</f>
        <v>Changed</v>
      </c>
      <c r="F287" s="33" t="s">
        <v>2459</v>
      </c>
      <c r="G287" s="72" t="s">
        <v>2459</v>
      </c>
      <c r="H287" s="72" t="str">
        <f t="shared" si="1"/>
        <v>Retained</v>
      </c>
      <c r="I287" s="2" t="s">
        <v>2488</v>
      </c>
      <c r="J287" s="73" t="str">
        <f>vlookup(C287,Taxonomy!B:L,11,false)</f>
        <v>Ratings</v>
      </c>
      <c r="K287" s="38" t="s">
        <v>2048</v>
      </c>
      <c r="L287" s="70"/>
      <c r="M287" s="70"/>
    </row>
    <row r="288">
      <c r="A288" s="69" t="str">
        <f t="array" ref="A288">index(Taxonomy!A:B,match(C288,Taxonomy!B:B,false),1)</f>
        <v>000241</v>
      </c>
      <c r="B288" s="70"/>
      <c r="C288" s="68" t="s">
        <v>1279</v>
      </c>
      <c r="D288" s="71" t="str">
        <f>iferror(vlookup(C288,Taxonomy!B:C,2,false),vlookup(C288,Taxonomy!C:C,1,false))</f>
        <v>Moodys_Issuer_Rating</v>
      </c>
      <c r="E288" s="68" t="str">
        <f>iferror(vlookup(D288,Taxonomy!C:D,2,false),"Tag not present in main library")</f>
        <v>Changed</v>
      </c>
      <c r="F288" s="33" t="s">
        <v>2461</v>
      </c>
      <c r="G288" s="72" t="s">
        <v>2461</v>
      </c>
      <c r="H288" s="72" t="str">
        <f t="shared" si="1"/>
        <v>Retained</v>
      </c>
      <c r="I288" s="2" t="s">
        <v>2489</v>
      </c>
      <c r="J288" s="73" t="str">
        <f>vlookup(C288,Taxonomy!B:L,11,false)</f>
        <v>Ratings</v>
      </c>
      <c r="K288" s="38" t="s">
        <v>2048</v>
      </c>
      <c r="L288" s="70"/>
      <c r="M288" s="70"/>
    </row>
    <row r="289">
      <c r="A289" s="69" t="str">
        <f t="array" ref="A289">index(Taxonomy!A:B,match(C289,Taxonomy!B:B,false),1)</f>
        <v>000241</v>
      </c>
      <c r="B289" s="70"/>
      <c r="C289" s="68" t="s">
        <v>1279</v>
      </c>
      <c r="D289" s="71" t="str">
        <f>iferror(vlookup(C289,Taxonomy!B:C,2,false),vlookup(C289,Taxonomy!C:C,1,false))</f>
        <v>Moodys_Issuer_Rating</v>
      </c>
      <c r="E289" s="68" t="str">
        <f>iferror(vlookup(D289,Taxonomy!C:D,2,false),"Tag not present in main library")</f>
        <v>Changed</v>
      </c>
      <c r="F289" s="33" t="s">
        <v>2463</v>
      </c>
      <c r="G289" s="72" t="s">
        <v>2463</v>
      </c>
      <c r="H289" s="72" t="str">
        <f t="shared" si="1"/>
        <v>Retained</v>
      </c>
      <c r="I289" s="2" t="s">
        <v>2490</v>
      </c>
      <c r="J289" s="73" t="str">
        <f>vlookup(C289,Taxonomy!B:L,11,false)</f>
        <v>Ratings</v>
      </c>
      <c r="K289" s="38" t="s">
        <v>2048</v>
      </c>
      <c r="L289" s="70"/>
      <c r="M289" s="70"/>
    </row>
    <row r="290">
      <c r="A290" s="69" t="str">
        <f t="array" ref="A290">index(Taxonomy!A:B,match(C290,Taxonomy!B:B,false),1)</f>
        <v>000241</v>
      </c>
      <c r="B290" s="70"/>
      <c r="C290" s="68" t="s">
        <v>1279</v>
      </c>
      <c r="D290" s="71" t="str">
        <f>iferror(vlookup(C290,Taxonomy!B:C,2,false),vlookup(C290,Taxonomy!C:C,1,false))</f>
        <v>Moodys_Issuer_Rating</v>
      </c>
      <c r="E290" s="68" t="str">
        <f>iferror(vlookup(D290,Taxonomy!C:D,2,false),"Tag not present in main library")</f>
        <v>Changed</v>
      </c>
      <c r="F290" s="33" t="s">
        <v>2465</v>
      </c>
      <c r="G290" s="72" t="s">
        <v>2465</v>
      </c>
      <c r="H290" s="72" t="str">
        <f t="shared" si="1"/>
        <v>Retained</v>
      </c>
      <c r="I290" s="2" t="s">
        <v>2491</v>
      </c>
      <c r="J290" s="73" t="str">
        <f>vlookup(C290,Taxonomy!B:L,11,false)</f>
        <v>Ratings</v>
      </c>
      <c r="K290" s="38" t="s">
        <v>2048</v>
      </c>
      <c r="L290" s="70"/>
      <c r="M290" s="70"/>
    </row>
    <row r="291">
      <c r="A291" s="69" t="str">
        <f t="array" ref="A291">index(Taxonomy!A:B,match(C291,Taxonomy!B:B,false),1)</f>
        <v>000241</v>
      </c>
      <c r="B291" s="70"/>
      <c r="C291" s="68" t="s">
        <v>1279</v>
      </c>
      <c r="D291" s="71" t="str">
        <f>iferror(vlookup(C291,Taxonomy!B:C,2,false),vlookup(C291,Taxonomy!C:C,1,false))</f>
        <v>Moodys_Issuer_Rating</v>
      </c>
      <c r="E291" s="68" t="str">
        <f>iferror(vlookup(D291,Taxonomy!C:D,2,false),"Tag not present in main library")</f>
        <v>Changed</v>
      </c>
      <c r="F291" s="33" t="s">
        <v>2467</v>
      </c>
      <c r="G291" s="72" t="s">
        <v>2467</v>
      </c>
      <c r="H291" s="72" t="str">
        <f t="shared" si="1"/>
        <v>Retained</v>
      </c>
      <c r="I291" s="2" t="s">
        <v>2492</v>
      </c>
      <c r="J291" s="73" t="str">
        <f>vlookup(C291,Taxonomy!B:L,11,false)</f>
        <v>Ratings</v>
      </c>
      <c r="K291" s="38" t="s">
        <v>2048</v>
      </c>
      <c r="L291" s="70"/>
      <c r="M291" s="70"/>
    </row>
    <row r="292">
      <c r="A292" s="69" t="str">
        <f t="array" ref="A292">index(Taxonomy!A:B,match(C292,Taxonomy!B:B,false),1)</f>
        <v>000241</v>
      </c>
      <c r="B292" s="70"/>
      <c r="C292" s="68" t="s">
        <v>1279</v>
      </c>
      <c r="D292" s="71" t="str">
        <f>iferror(vlookup(C292,Taxonomy!B:C,2,false),vlookup(C292,Taxonomy!C:C,1,false))</f>
        <v>Moodys_Issuer_Rating</v>
      </c>
      <c r="E292" s="68" t="str">
        <f>iferror(vlookup(D292,Taxonomy!C:D,2,false),"Tag not present in main library")</f>
        <v>Changed</v>
      </c>
      <c r="F292" s="33" t="s">
        <v>2145</v>
      </c>
      <c r="G292" s="72" t="s">
        <v>2145</v>
      </c>
      <c r="H292" s="72" t="str">
        <f t="shared" si="1"/>
        <v>Retained</v>
      </c>
      <c r="I292" s="33" t="s">
        <v>2493</v>
      </c>
      <c r="J292" s="73" t="str">
        <f>vlookup(C292,Taxonomy!B:L,11,false)</f>
        <v>Ratings</v>
      </c>
      <c r="K292" s="38" t="s">
        <v>2048</v>
      </c>
      <c r="L292" s="70"/>
      <c r="M292" s="70"/>
    </row>
    <row r="293">
      <c r="A293" s="69" t="str">
        <f t="array" ref="A293">index(Taxonomy!A:B,match(C293,Taxonomy!B:B,false),1)</f>
        <v>000242</v>
      </c>
      <c r="B293" s="70"/>
      <c r="C293" s="68" t="s">
        <v>1284</v>
      </c>
      <c r="D293" s="71" t="str">
        <f>iferror(vlookup(C293,Taxonomy!B:C,2,false),vlookup(C293,Taxonomy!C:C,1,false))</f>
        <v>Moodys_Issuer_Rating_Outlook</v>
      </c>
      <c r="E293" s="68" t="str">
        <f>iferror(vlookup(D293,Taxonomy!C:D,2,false),"Tag not present in main library")</f>
        <v>Changed</v>
      </c>
      <c r="F293" s="33" t="s">
        <v>2147</v>
      </c>
      <c r="G293" s="72" t="s">
        <v>2147</v>
      </c>
      <c r="H293" s="72" t="str">
        <f t="shared" si="1"/>
        <v>Retained</v>
      </c>
      <c r="I293" s="72" t="s">
        <v>2494</v>
      </c>
      <c r="J293" s="73" t="str">
        <f>vlookup(C293,Taxonomy!B:L,11,false)</f>
        <v>Ratings</v>
      </c>
      <c r="K293" s="38" t="s">
        <v>2048</v>
      </c>
      <c r="L293" s="70"/>
      <c r="M293" s="70"/>
    </row>
    <row r="294">
      <c r="A294" s="69" t="str">
        <f t="array" ref="A294">index(Taxonomy!A:B,match(C294,Taxonomy!B:B,false),1)</f>
        <v>000242</v>
      </c>
      <c r="B294" s="70"/>
      <c r="C294" s="68" t="s">
        <v>1284</v>
      </c>
      <c r="D294" s="71" t="str">
        <f>iferror(vlookup(C294,Taxonomy!B:C,2,false),vlookup(C294,Taxonomy!C:C,1,false))</f>
        <v>Moodys_Issuer_Rating_Outlook</v>
      </c>
      <c r="E294" s="68" t="str">
        <f>iferror(vlookup(D294,Taxonomy!C:D,2,false),"Tag not present in main library")</f>
        <v>Changed</v>
      </c>
      <c r="F294" s="33" t="s">
        <v>2149</v>
      </c>
      <c r="G294" s="72" t="s">
        <v>2149</v>
      </c>
      <c r="H294" s="72" t="str">
        <f t="shared" si="1"/>
        <v>Retained</v>
      </c>
      <c r="I294" s="72" t="s">
        <v>2495</v>
      </c>
      <c r="J294" s="73" t="str">
        <f>vlookup(C294,Taxonomy!B:L,11,false)</f>
        <v>Ratings</v>
      </c>
      <c r="K294" s="38" t="s">
        <v>2048</v>
      </c>
      <c r="L294" s="70"/>
      <c r="M294" s="70"/>
    </row>
    <row r="295">
      <c r="A295" s="69" t="str">
        <f t="array" ref="A295">index(Taxonomy!A:B,match(C295,Taxonomy!B:B,false),1)</f>
        <v>000242</v>
      </c>
      <c r="B295" s="70"/>
      <c r="C295" s="68" t="s">
        <v>1284</v>
      </c>
      <c r="D295" s="71" t="str">
        <f>iferror(vlookup(C295,Taxonomy!B:C,2,false),vlookup(C295,Taxonomy!C:C,1,false))</f>
        <v>Moodys_Issuer_Rating_Outlook</v>
      </c>
      <c r="E295" s="68" t="str">
        <f>iferror(vlookup(D295,Taxonomy!C:D,2,false),"Tag not present in main library")</f>
        <v>Changed</v>
      </c>
      <c r="F295" s="33" t="s">
        <v>2151</v>
      </c>
      <c r="G295" s="72" t="s">
        <v>2151</v>
      </c>
      <c r="H295" s="72" t="str">
        <f t="shared" si="1"/>
        <v>Retained</v>
      </c>
      <c r="I295" s="72" t="s">
        <v>2496</v>
      </c>
      <c r="J295" s="73" t="str">
        <f>vlookup(C295,Taxonomy!B:L,11,false)</f>
        <v>Ratings</v>
      </c>
      <c r="K295" s="38" t="s">
        <v>2048</v>
      </c>
      <c r="L295" s="70"/>
      <c r="M295" s="70"/>
    </row>
    <row r="296">
      <c r="A296" s="69" t="str">
        <f t="array" ref="A296">index(Taxonomy!A:B,match(C296,Taxonomy!B:B,false),1)</f>
        <v>000243</v>
      </c>
      <c r="B296" s="70"/>
      <c r="C296" s="68" t="s">
        <v>1289</v>
      </c>
      <c r="D296" s="71" t="str">
        <f>iferror(vlookup(C296,Taxonomy!B:C,2,false),vlookup(C296,Taxonomy!C:C,1,false))</f>
        <v>Moodys_Programme_Rating</v>
      </c>
      <c r="E296" s="68" t="str">
        <f>iferror(vlookup(D296,Taxonomy!C:D,2,false),"Tag not present in main library")</f>
        <v>Changed</v>
      </c>
      <c r="F296" s="33" t="s">
        <v>2437</v>
      </c>
      <c r="G296" s="72" t="s">
        <v>2437</v>
      </c>
      <c r="H296" s="72" t="str">
        <f t="shared" si="1"/>
        <v>Retained</v>
      </c>
      <c r="I296" s="2" t="s">
        <v>2497</v>
      </c>
      <c r="J296" s="73" t="str">
        <f>vlookup(C296,Taxonomy!B:L,11,false)</f>
        <v>Ratings</v>
      </c>
      <c r="K296" s="38" t="s">
        <v>2048</v>
      </c>
      <c r="L296" s="70"/>
      <c r="M296" s="70"/>
    </row>
    <row r="297">
      <c r="A297" s="69" t="str">
        <f t="array" ref="A297">index(Taxonomy!A:B,match(C297,Taxonomy!B:B,false),1)</f>
        <v>000243</v>
      </c>
      <c r="B297" s="70"/>
      <c r="C297" s="68" t="s">
        <v>1289</v>
      </c>
      <c r="D297" s="71" t="str">
        <f>iferror(vlookup(C297,Taxonomy!B:C,2,false),vlookup(C297,Taxonomy!C:C,1,false))</f>
        <v>Moodys_Programme_Rating</v>
      </c>
      <c r="E297" s="68" t="str">
        <f>iferror(vlookup(D297,Taxonomy!C:D,2,false),"Tag not present in main library")</f>
        <v>Changed</v>
      </c>
      <c r="F297" s="33" t="s">
        <v>2439</v>
      </c>
      <c r="G297" s="72" t="s">
        <v>2439</v>
      </c>
      <c r="H297" s="72" t="str">
        <f t="shared" si="1"/>
        <v>Retained</v>
      </c>
      <c r="I297" s="2" t="s">
        <v>2498</v>
      </c>
      <c r="J297" s="73" t="str">
        <f>vlookup(C297,Taxonomy!B:L,11,false)</f>
        <v>Ratings</v>
      </c>
      <c r="K297" s="38" t="s">
        <v>2048</v>
      </c>
      <c r="L297" s="70"/>
      <c r="M297" s="70"/>
    </row>
    <row r="298">
      <c r="A298" s="69" t="str">
        <f t="array" ref="A298">index(Taxonomy!A:B,match(C298,Taxonomy!B:B,false),1)</f>
        <v>000243</v>
      </c>
      <c r="B298" s="70"/>
      <c r="C298" s="68" t="s">
        <v>1289</v>
      </c>
      <c r="D298" s="71" t="str">
        <f>iferror(vlookup(C298,Taxonomy!B:C,2,false),vlookup(C298,Taxonomy!C:C,1,false))</f>
        <v>Moodys_Programme_Rating</v>
      </c>
      <c r="E298" s="68" t="str">
        <f>iferror(vlookup(D298,Taxonomy!C:D,2,false),"Tag not present in main library")</f>
        <v>Changed</v>
      </c>
      <c r="F298" s="33" t="s">
        <v>2441</v>
      </c>
      <c r="G298" s="72" t="s">
        <v>2441</v>
      </c>
      <c r="H298" s="72" t="str">
        <f t="shared" si="1"/>
        <v>Retained</v>
      </c>
      <c r="I298" s="2" t="s">
        <v>2499</v>
      </c>
      <c r="J298" s="73" t="str">
        <f>vlookup(C298,Taxonomy!B:L,11,false)</f>
        <v>Ratings</v>
      </c>
      <c r="K298" s="38" t="s">
        <v>2048</v>
      </c>
      <c r="L298" s="70"/>
      <c r="M298" s="70"/>
    </row>
    <row r="299">
      <c r="A299" s="69" t="str">
        <f t="array" ref="A299">index(Taxonomy!A:B,match(C299,Taxonomy!B:B,false),1)</f>
        <v>000243</v>
      </c>
      <c r="B299" s="70"/>
      <c r="C299" s="68" t="s">
        <v>1289</v>
      </c>
      <c r="D299" s="71" t="str">
        <f>iferror(vlookup(C299,Taxonomy!B:C,2,false),vlookup(C299,Taxonomy!C:C,1,false))</f>
        <v>Moodys_Programme_Rating</v>
      </c>
      <c r="E299" s="68" t="str">
        <f>iferror(vlookup(D299,Taxonomy!C:D,2,false),"Tag not present in main library")</f>
        <v>Changed</v>
      </c>
      <c r="F299" s="33" t="s">
        <v>2443</v>
      </c>
      <c r="G299" s="72" t="s">
        <v>2443</v>
      </c>
      <c r="H299" s="72" t="str">
        <f t="shared" si="1"/>
        <v>Retained</v>
      </c>
      <c r="I299" s="2" t="s">
        <v>2500</v>
      </c>
      <c r="J299" s="73" t="str">
        <f>vlookup(C299,Taxonomy!B:L,11,false)</f>
        <v>Ratings</v>
      </c>
      <c r="K299" s="38" t="s">
        <v>2048</v>
      </c>
      <c r="L299" s="70"/>
      <c r="M299" s="70"/>
    </row>
    <row r="300">
      <c r="A300" s="69" t="str">
        <f t="array" ref="A300">index(Taxonomy!A:B,match(C300,Taxonomy!B:B,false),1)</f>
        <v>000243</v>
      </c>
      <c r="B300" s="70"/>
      <c r="C300" s="68" t="s">
        <v>1289</v>
      </c>
      <c r="D300" s="71" t="str">
        <f>iferror(vlookup(C300,Taxonomy!B:C,2,false),vlookup(C300,Taxonomy!C:C,1,false))</f>
        <v>Moodys_Programme_Rating</v>
      </c>
      <c r="E300" s="68" t="str">
        <f>iferror(vlookup(D300,Taxonomy!C:D,2,false),"Tag not present in main library")</f>
        <v>Changed</v>
      </c>
      <c r="F300" s="33" t="s">
        <v>2445</v>
      </c>
      <c r="G300" s="72" t="s">
        <v>2445</v>
      </c>
      <c r="H300" s="72" t="str">
        <f t="shared" si="1"/>
        <v>Retained</v>
      </c>
      <c r="I300" s="2" t="s">
        <v>2501</v>
      </c>
      <c r="J300" s="73" t="str">
        <f>vlookup(C300,Taxonomy!B:L,11,false)</f>
        <v>Ratings</v>
      </c>
      <c r="K300" s="38" t="s">
        <v>2048</v>
      </c>
      <c r="L300" s="70"/>
      <c r="M300" s="70"/>
    </row>
    <row r="301">
      <c r="A301" s="69" t="str">
        <f t="array" ref="A301">index(Taxonomy!A:B,match(C301,Taxonomy!B:B,false),1)</f>
        <v>000243</v>
      </c>
      <c r="B301" s="70"/>
      <c r="C301" s="68" t="s">
        <v>1289</v>
      </c>
      <c r="D301" s="71" t="str">
        <f>iferror(vlookup(C301,Taxonomy!B:C,2,false),vlookup(C301,Taxonomy!C:C,1,false))</f>
        <v>Moodys_Programme_Rating</v>
      </c>
      <c r="E301" s="68" t="str">
        <f>iferror(vlookup(D301,Taxonomy!C:D,2,false),"Tag not present in main library")</f>
        <v>Changed</v>
      </c>
      <c r="F301" s="33" t="s">
        <v>2447</v>
      </c>
      <c r="G301" s="72" t="s">
        <v>2447</v>
      </c>
      <c r="H301" s="72" t="str">
        <f t="shared" si="1"/>
        <v>Retained</v>
      </c>
      <c r="I301" s="2" t="s">
        <v>2502</v>
      </c>
      <c r="J301" s="73" t="str">
        <f>vlookup(C301,Taxonomy!B:L,11,false)</f>
        <v>Ratings</v>
      </c>
      <c r="K301" s="38" t="s">
        <v>2048</v>
      </c>
      <c r="L301" s="70"/>
      <c r="M301" s="70"/>
    </row>
    <row r="302">
      <c r="A302" s="69" t="str">
        <f t="array" ref="A302">index(Taxonomy!A:B,match(C302,Taxonomy!B:B,false),1)</f>
        <v>000243</v>
      </c>
      <c r="B302" s="70"/>
      <c r="C302" s="68" t="s">
        <v>1289</v>
      </c>
      <c r="D302" s="71" t="str">
        <f>iferror(vlookup(C302,Taxonomy!B:C,2,false),vlookup(C302,Taxonomy!C:C,1,false))</f>
        <v>Moodys_Programme_Rating</v>
      </c>
      <c r="E302" s="68" t="str">
        <f>iferror(vlookup(D302,Taxonomy!C:D,2,false),"Tag not present in main library")</f>
        <v>Changed</v>
      </c>
      <c r="F302" s="33" t="s">
        <v>2449</v>
      </c>
      <c r="G302" s="72" t="s">
        <v>2449</v>
      </c>
      <c r="H302" s="72" t="str">
        <f t="shared" si="1"/>
        <v>Retained</v>
      </c>
      <c r="I302" s="2" t="s">
        <v>2503</v>
      </c>
      <c r="J302" s="73" t="str">
        <f>vlookup(C302,Taxonomy!B:L,11,false)</f>
        <v>Ratings</v>
      </c>
      <c r="K302" s="38" t="s">
        <v>2048</v>
      </c>
      <c r="L302" s="70"/>
      <c r="M302" s="70"/>
    </row>
    <row r="303">
      <c r="A303" s="69" t="str">
        <f t="array" ref="A303">index(Taxonomy!A:B,match(C303,Taxonomy!B:B,false),1)</f>
        <v>000243</v>
      </c>
      <c r="B303" s="70"/>
      <c r="C303" s="68" t="s">
        <v>1289</v>
      </c>
      <c r="D303" s="71" t="str">
        <f>iferror(vlookup(C303,Taxonomy!B:C,2,false),vlookup(C303,Taxonomy!C:C,1,false))</f>
        <v>Moodys_Programme_Rating</v>
      </c>
      <c r="E303" s="68" t="str">
        <f>iferror(vlookup(D303,Taxonomy!C:D,2,false),"Tag not present in main library")</f>
        <v>Changed</v>
      </c>
      <c r="F303" s="33" t="s">
        <v>2451</v>
      </c>
      <c r="G303" s="72" t="s">
        <v>2451</v>
      </c>
      <c r="H303" s="72" t="str">
        <f t="shared" si="1"/>
        <v>Retained</v>
      </c>
      <c r="I303" s="2" t="s">
        <v>2504</v>
      </c>
      <c r="J303" s="73" t="str">
        <f>vlookup(C303,Taxonomy!B:L,11,false)</f>
        <v>Ratings</v>
      </c>
      <c r="K303" s="38" t="s">
        <v>2048</v>
      </c>
      <c r="L303" s="70"/>
      <c r="M303" s="70"/>
    </row>
    <row r="304">
      <c r="A304" s="69" t="str">
        <f t="array" ref="A304">index(Taxonomy!A:B,match(C304,Taxonomy!B:B,false),1)</f>
        <v>000243</v>
      </c>
      <c r="B304" s="70"/>
      <c r="C304" s="68" t="s">
        <v>1289</v>
      </c>
      <c r="D304" s="71" t="str">
        <f>iferror(vlookup(C304,Taxonomy!B:C,2,false),vlookup(C304,Taxonomy!C:C,1,false))</f>
        <v>Moodys_Programme_Rating</v>
      </c>
      <c r="E304" s="68" t="str">
        <f>iferror(vlookup(D304,Taxonomy!C:D,2,false),"Tag not present in main library")</f>
        <v>Changed</v>
      </c>
      <c r="F304" s="33" t="s">
        <v>2453</v>
      </c>
      <c r="G304" s="72" t="s">
        <v>2453</v>
      </c>
      <c r="H304" s="72" t="str">
        <f t="shared" si="1"/>
        <v>Retained</v>
      </c>
      <c r="I304" s="2" t="s">
        <v>2505</v>
      </c>
      <c r="J304" s="73" t="str">
        <f>vlookup(C304,Taxonomy!B:L,11,false)</f>
        <v>Ratings</v>
      </c>
      <c r="K304" s="38" t="s">
        <v>2048</v>
      </c>
      <c r="L304" s="70"/>
      <c r="M304" s="70"/>
    </row>
    <row r="305">
      <c r="A305" s="69" t="str">
        <f t="array" ref="A305">index(Taxonomy!A:B,match(C305,Taxonomy!B:B,false),1)</f>
        <v>000243</v>
      </c>
      <c r="B305" s="70"/>
      <c r="C305" s="68" t="s">
        <v>1289</v>
      </c>
      <c r="D305" s="71" t="str">
        <f>iferror(vlookup(C305,Taxonomy!B:C,2,false),vlookup(C305,Taxonomy!C:C,1,false))</f>
        <v>Moodys_Programme_Rating</v>
      </c>
      <c r="E305" s="68" t="str">
        <f>iferror(vlookup(D305,Taxonomy!C:D,2,false),"Tag not present in main library")</f>
        <v>Changed</v>
      </c>
      <c r="F305" s="33" t="s">
        <v>2455</v>
      </c>
      <c r="G305" s="72" t="s">
        <v>2455</v>
      </c>
      <c r="H305" s="72" t="str">
        <f t="shared" si="1"/>
        <v>Retained</v>
      </c>
      <c r="I305" s="2" t="s">
        <v>2506</v>
      </c>
      <c r="J305" s="73" t="str">
        <f>vlookup(C305,Taxonomy!B:L,11,false)</f>
        <v>Ratings</v>
      </c>
      <c r="K305" s="38" t="s">
        <v>2048</v>
      </c>
      <c r="L305" s="70"/>
      <c r="M305" s="70"/>
    </row>
    <row r="306">
      <c r="A306" s="69" t="str">
        <f t="array" ref="A306">index(Taxonomy!A:B,match(C306,Taxonomy!B:B,false),1)</f>
        <v>000243</v>
      </c>
      <c r="B306" s="70"/>
      <c r="C306" s="68" t="s">
        <v>1289</v>
      </c>
      <c r="D306" s="71" t="str">
        <f>iferror(vlookup(C306,Taxonomy!B:C,2,false),vlookup(C306,Taxonomy!C:C,1,false))</f>
        <v>Moodys_Programme_Rating</v>
      </c>
      <c r="E306" s="68" t="str">
        <f>iferror(vlookup(D306,Taxonomy!C:D,2,false),"Tag not present in main library")</f>
        <v>Changed</v>
      </c>
      <c r="F306" s="33" t="s">
        <v>2457</v>
      </c>
      <c r="G306" s="72" t="s">
        <v>2457</v>
      </c>
      <c r="H306" s="72" t="str">
        <f t="shared" si="1"/>
        <v>Retained</v>
      </c>
      <c r="I306" s="2" t="s">
        <v>2507</v>
      </c>
      <c r="J306" s="73" t="str">
        <f>vlookup(C306,Taxonomy!B:L,11,false)</f>
        <v>Ratings</v>
      </c>
      <c r="K306" s="38" t="s">
        <v>2048</v>
      </c>
      <c r="L306" s="70"/>
      <c r="M306" s="70"/>
    </row>
    <row r="307">
      <c r="A307" s="69" t="str">
        <f t="array" ref="A307">index(Taxonomy!A:B,match(C307,Taxonomy!B:B,false),1)</f>
        <v>000243</v>
      </c>
      <c r="B307" s="70"/>
      <c r="C307" s="68" t="s">
        <v>1289</v>
      </c>
      <c r="D307" s="71" t="str">
        <f>iferror(vlookup(C307,Taxonomy!B:C,2,false),vlookup(C307,Taxonomy!C:C,1,false))</f>
        <v>Moodys_Programme_Rating</v>
      </c>
      <c r="E307" s="68" t="str">
        <f>iferror(vlookup(D307,Taxonomy!C:D,2,false),"Tag not present in main library")</f>
        <v>Changed</v>
      </c>
      <c r="F307" s="33" t="s">
        <v>2459</v>
      </c>
      <c r="G307" s="72" t="s">
        <v>2459</v>
      </c>
      <c r="H307" s="72" t="str">
        <f t="shared" si="1"/>
        <v>Retained</v>
      </c>
      <c r="I307" s="2" t="s">
        <v>2508</v>
      </c>
      <c r="J307" s="73" t="str">
        <f>vlookup(C307,Taxonomy!B:L,11,false)</f>
        <v>Ratings</v>
      </c>
      <c r="K307" s="38" t="s">
        <v>2048</v>
      </c>
      <c r="L307" s="70"/>
      <c r="M307" s="70"/>
    </row>
    <row r="308">
      <c r="A308" s="69" t="str">
        <f t="array" ref="A308">index(Taxonomy!A:B,match(C308,Taxonomy!B:B,false),1)</f>
        <v>000243</v>
      </c>
      <c r="B308" s="70"/>
      <c r="C308" s="68" t="s">
        <v>1289</v>
      </c>
      <c r="D308" s="71" t="str">
        <f>iferror(vlookup(C308,Taxonomy!B:C,2,false),vlookup(C308,Taxonomy!C:C,1,false))</f>
        <v>Moodys_Programme_Rating</v>
      </c>
      <c r="E308" s="68" t="str">
        <f>iferror(vlookup(D308,Taxonomy!C:D,2,false),"Tag not present in main library")</f>
        <v>Changed</v>
      </c>
      <c r="F308" s="33" t="s">
        <v>2461</v>
      </c>
      <c r="G308" s="72" t="s">
        <v>2461</v>
      </c>
      <c r="H308" s="72" t="str">
        <f t="shared" si="1"/>
        <v>Retained</v>
      </c>
      <c r="I308" s="2" t="s">
        <v>2509</v>
      </c>
      <c r="J308" s="73" t="str">
        <f>vlookup(C308,Taxonomy!B:L,11,false)</f>
        <v>Ratings</v>
      </c>
      <c r="K308" s="38" t="s">
        <v>2048</v>
      </c>
      <c r="L308" s="70"/>
      <c r="M308" s="70"/>
    </row>
    <row r="309">
      <c r="A309" s="69" t="str">
        <f t="array" ref="A309">index(Taxonomy!A:B,match(C309,Taxonomy!B:B,false),1)</f>
        <v>000243</v>
      </c>
      <c r="B309" s="70"/>
      <c r="C309" s="68" t="s">
        <v>1289</v>
      </c>
      <c r="D309" s="71" t="str">
        <f>iferror(vlookup(C309,Taxonomy!B:C,2,false),vlookup(C309,Taxonomy!C:C,1,false))</f>
        <v>Moodys_Programme_Rating</v>
      </c>
      <c r="E309" s="68" t="str">
        <f>iferror(vlookup(D309,Taxonomy!C:D,2,false),"Tag not present in main library")</f>
        <v>Changed</v>
      </c>
      <c r="F309" s="33" t="s">
        <v>2463</v>
      </c>
      <c r="G309" s="72" t="s">
        <v>2463</v>
      </c>
      <c r="H309" s="72" t="str">
        <f t="shared" si="1"/>
        <v>Retained</v>
      </c>
      <c r="I309" s="2" t="s">
        <v>2510</v>
      </c>
      <c r="J309" s="73" t="str">
        <f>vlookup(C309,Taxonomy!B:L,11,false)</f>
        <v>Ratings</v>
      </c>
      <c r="K309" s="38" t="s">
        <v>2048</v>
      </c>
      <c r="L309" s="70"/>
      <c r="M309" s="70"/>
    </row>
    <row r="310">
      <c r="A310" s="69" t="str">
        <f t="array" ref="A310">index(Taxonomy!A:B,match(C310,Taxonomy!B:B,false),1)</f>
        <v>000243</v>
      </c>
      <c r="B310" s="70"/>
      <c r="C310" s="68" t="s">
        <v>1289</v>
      </c>
      <c r="D310" s="71" t="str">
        <f>iferror(vlookup(C310,Taxonomy!B:C,2,false),vlookup(C310,Taxonomy!C:C,1,false))</f>
        <v>Moodys_Programme_Rating</v>
      </c>
      <c r="E310" s="68" t="str">
        <f>iferror(vlookup(D310,Taxonomy!C:D,2,false),"Tag not present in main library")</f>
        <v>Changed</v>
      </c>
      <c r="F310" s="33" t="s">
        <v>2465</v>
      </c>
      <c r="G310" s="72" t="s">
        <v>2465</v>
      </c>
      <c r="H310" s="72" t="str">
        <f t="shared" si="1"/>
        <v>Retained</v>
      </c>
      <c r="I310" s="2" t="s">
        <v>2511</v>
      </c>
      <c r="J310" s="73" t="str">
        <f>vlookup(C310,Taxonomy!B:L,11,false)</f>
        <v>Ratings</v>
      </c>
      <c r="K310" s="38" t="s">
        <v>2048</v>
      </c>
      <c r="L310" s="70"/>
      <c r="M310" s="70"/>
    </row>
    <row r="311">
      <c r="A311" s="69" t="str">
        <f t="array" ref="A311">index(Taxonomy!A:B,match(C311,Taxonomy!B:B,false),1)</f>
        <v>000243</v>
      </c>
      <c r="B311" s="70"/>
      <c r="C311" s="68" t="s">
        <v>1289</v>
      </c>
      <c r="D311" s="71" t="str">
        <f>iferror(vlookup(C311,Taxonomy!B:C,2,false),vlookup(C311,Taxonomy!C:C,1,false))</f>
        <v>Moodys_Programme_Rating</v>
      </c>
      <c r="E311" s="68" t="str">
        <f>iferror(vlookup(D311,Taxonomy!C:D,2,false),"Tag not present in main library")</f>
        <v>Changed</v>
      </c>
      <c r="F311" s="33" t="s">
        <v>2467</v>
      </c>
      <c r="G311" s="72" t="s">
        <v>2467</v>
      </c>
      <c r="H311" s="72" t="str">
        <f t="shared" si="1"/>
        <v>Retained</v>
      </c>
      <c r="I311" s="2" t="s">
        <v>2512</v>
      </c>
      <c r="J311" s="73" t="str">
        <f>vlookup(C311,Taxonomy!B:L,11,false)</f>
        <v>Ratings</v>
      </c>
      <c r="K311" s="38" t="s">
        <v>2048</v>
      </c>
      <c r="L311" s="70"/>
      <c r="M311" s="70"/>
    </row>
    <row r="312">
      <c r="A312" s="69" t="str">
        <f t="array" ref="A312">index(Taxonomy!A:B,match(C312,Taxonomy!B:B,false),1)</f>
        <v>000243</v>
      </c>
      <c r="B312" s="70"/>
      <c r="C312" s="68" t="s">
        <v>1289</v>
      </c>
      <c r="D312" s="71" t="str">
        <f>iferror(vlookup(C312,Taxonomy!B:C,2,false),vlookup(C312,Taxonomy!C:C,1,false))</f>
        <v>Moodys_Programme_Rating</v>
      </c>
      <c r="E312" s="68" t="str">
        <f>iferror(vlookup(D312,Taxonomy!C:D,2,false),"Tag not present in main library")</f>
        <v>Changed</v>
      </c>
      <c r="F312" s="33" t="s">
        <v>2145</v>
      </c>
      <c r="G312" s="72" t="s">
        <v>2145</v>
      </c>
      <c r="H312" s="72" t="str">
        <f t="shared" si="1"/>
        <v>Retained</v>
      </c>
      <c r="I312" s="33" t="s">
        <v>2513</v>
      </c>
      <c r="J312" s="73" t="str">
        <f>vlookup(C312,Taxonomy!B:L,11,false)</f>
        <v>Ratings</v>
      </c>
      <c r="K312" s="38" t="s">
        <v>2048</v>
      </c>
      <c r="L312" s="70"/>
      <c r="M312" s="70"/>
    </row>
    <row r="313">
      <c r="A313" s="69" t="str">
        <f t="array" ref="A313">index(Taxonomy!A:B,match(C313,Taxonomy!B:B,false),1)</f>
        <v>000244</v>
      </c>
      <c r="B313" s="70"/>
      <c r="C313" s="68" t="s">
        <v>1294</v>
      </c>
      <c r="D313" s="71" t="str">
        <f>iferror(vlookup(C313,Taxonomy!B:C,2,false),vlookup(C313,Taxonomy!C:C,1,false))</f>
        <v>Moodys_Programme_Rating_Outlook</v>
      </c>
      <c r="E313" s="68" t="str">
        <f>iferror(vlookup(D313,Taxonomy!C:D,2,false),"Tag not present in main library")</f>
        <v>Changed</v>
      </c>
      <c r="F313" s="33" t="s">
        <v>2147</v>
      </c>
      <c r="G313" s="72" t="s">
        <v>2147</v>
      </c>
      <c r="H313" s="72" t="str">
        <f t="shared" si="1"/>
        <v>Retained</v>
      </c>
      <c r="I313" s="72" t="s">
        <v>2514</v>
      </c>
      <c r="J313" s="73" t="str">
        <f>vlookup(C313,Taxonomy!B:L,11,false)</f>
        <v>Ratings</v>
      </c>
      <c r="K313" s="38" t="s">
        <v>2048</v>
      </c>
      <c r="L313" s="70"/>
      <c r="M313" s="70"/>
    </row>
    <row r="314">
      <c r="A314" s="69" t="str">
        <f t="array" ref="A314">index(Taxonomy!A:B,match(C314,Taxonomy!B:B,false),1)</f>
        <v>000244</v>
      </c>
      <c r="B314" s="70"/>
      <c r="C314" s="68" t="s">
        <v>1294</v>
      </c>
      <c r="D314" s="71" t="str">
        <f>iferror(vlookup(C314,Taxonomy!B:C,2,false),vlookup(C314,Taxonomy!C:C,1,false))</f>
        <v>Moodys_Programme_Rating_Outlook</v>
      </c>
      <c r="E314" s="68" t="str">
        <f>iferror(vlookup(D314,Taxonomy!C:D,2,false),"Tag not present in main library")</f>
        <v>Changed</v>
      </c>
      <c r="F314" s="33" t="s">
        <v>2149</v>
      </c>
      <c r="G314" s="72" t="s">
        <v>2149</v>
      </c>
      <c r="H314" s="72" t="str">
        <f t="shared" si="1"/>
        <v>Retained</v>
      </c>
      <c r="I314" s="72" t="s">
        <v>2515</v>
      </c>
      <c r="J314" s="73" t="str">
        <f>vlookup(C314,Taxonomy!B:L,11,false)</f>
        <v>Ratings</v>
      </c>
      <c r="K314" s="38" t="s">
        <v>2048</v>
      </c>
      <c r="L314" s="70"/>
      <c r="M314" s="70"/>
    </row>
    <row r="315">
      <c r="A315" s="69" t="str">
        <f t="array" ref="A315">index(Taxonomy!A:B,match(C315,Taxonomy!B:B,false),1)</f>
        <v>000244</v>
      </c>
      <c r="B315" s="70"/>
      <c r="C315" s="68" t="s">
        <v>1294</v>
      </c>
      <c r="D315" s="71" t="str">
        <f>iferror(vlookup(C315,Taxonomy!B:C,2,false),vlookup(C315,Taxonomy!C:C,1,false))</f>
        <v>Moodys_Programme_Rating_Outlook</v>
      </c>
      <c r="E315" s="68" t="str">
        <f>iferror(vlookup(D315,Taxonomy!C:D,2,false),"Tag not present in main library")</f>
        <v>Changed</v>
      </c>
      <c r="F315" s="33" t="s">
        <v>2151</v>
      </c>
      <c r="G315" s="72" t="s">
        <v>2151</v>
      </c>
      <c r="H315" s="72" t="str">
        <f t="shared" si="1"/>
        <v>Retained</v>
      </c>
      <c r="I315" s="72" t="s">
        <v>2516</v>
      </c>
      <c r="J315" s="73" t="str">
        <f>vlookup(C315,Taxonomy!B:L,11,false)</f>
        <v>Ratings</v>
      </c>
      <c r="K315" s="38" t="s">
        <v>2048</v>
      </c>
      <c r="L315" s="70"/>
      <c r="M315" s="70"/>
    </row>
    <row r="316">
      <c r="A316" s="69" t="str">
        <f t="array" ref="A316">index(Taxonomy!A:B,match(C316,Taxonomy!B:B,false),1)</f>
        <v>000244</v>
      </c>
      <c r="B316" s="70"/>
      <c r="C316" s="68" t="s">
        <v>1294</v>
      </c>
      <c r="D316" s="71" t="str">
        <f>iferror(vlookup(C316,Taxonomy!B:C,2,false),vlookup(C316,Taxonomy!C:C,1,false))</f>
        <v>Moodys_Programme_Rating_Outlook</v>
      </c>
      <c r="E316" s="68" t="str">
        <f>iferror(vlookup(D316,Taxonomy!C:D,2,false),"Tag not present in main library")</f>
        <v>Changed</v>
      </c>
      <c r="F316" s="33" t="s">
        <v>2062</v>
      </c>
      <c r="G316" s="72" t="s">
        <v>2062</v>
      </c>
      <c r="H316" s="72" t="str">
        <f t="shared" si="1"/>
        <v>Retained</v>
      </c>
      <c r="I316" s="72" t="s">
        <v>2517</v>
      </c>
      <c r="J316" s="73" t="str">
        <f>vlookup(C316,Taxonomy!B:L,11,false)</f>
        <v>Ratings</v>
      </c>
      <c r="K316" s="38" t="s">
        <v>2048</v>
      </c>
      <c r="L316" s="70"/>
      <c r="M316" s="70"/>
    </row>
    <row r="317">
      <c r="A317" s="69" t="str">
        <f t="array" ref="A317">index(Taxonomy!A:B,match(C317,Taxonomy!B:B,false),1)</f>
        <v>000255</v>
      </c>
      <c r="B317" s="70"/>
      <c r="C317" s="75" t="s">
        <v>1345</v>
      </c>
      <c r="D317" s="71" t="str">
        <f>iferror(vlookup(C317,Taxonomy!B:C,2,false),vlookup(C317,Taxonomy!C:C,1,false))</f>
        <v>Observation_Method</v>
      </c>
      <c r="F317" s="77" t="s">
        <v>2518</v>
      </c>
      <c r="G317" s="77" t="s">
        <v>2518</v>
      </c>
      <c r="H317" s="72" t="str">
        <f t="shared" si="1"/>
        <v>Retained</v>
      </c>
      <c r="I317" s="46"/>
      <c r="J317" s="73" t="str">
        <f>vlookup(C317,Taxonomy!B:L,11,false)</f>
        <v>Interest - Floating</v>
      </c>
      <c r="K317" s="38" t="s">
        <v>86</v>
      </c>
    </row>
    <row r="318">
      <c r="A318" s="69" t="str">
        <f t="array" ref="A318">index(Taxonomy!A:B,match(C318,Taxonomy!B:B,false),1)</f>
        <v>000255</v>
      </c>
      <c r="B318" s="70"/>
      <c r="C318" s="75" t="s">
        <v>1345</v>
      </c>
      <c r="D318" s="71" t="str">
        <f>iferror(vlookup(C318,Taxonomy!B:C,2,false),vlookup(C318,Taxonomy!C:C,1,false))</f>
        <v>Observation_Method</v>
      </c>
      <c r="F318" s="77" t="s">
        <v>2519</v>
      </c>
      <c r="G318" s="77" t="s">
        <v>2519</v>
      </c>
      <c r="H318" s="72" t="str">
        <f t="shared" si="1"/>
        <v>Retained</v>
      </c>
      <c r="I318" s="46"/>
      <c r="J318" s="73" t="str">
        <f>vlookup(C318,Taxonomy!B:L,11,false)</f>
        <v>Interest - Floating</v>
      </c>
      <c r="K318" s="38" t="s">
        <v>86</v>
      </c>
    </row>
    <row r="319">
      <c r="A319" s="69" t="str">
        <f t="array" ref="A319">index(Taxonomy!A:B,match(C319,Taxonomy!B:B,false),1)</f>
        <v>000258</v>
      </c>
      <c r="B319" s="70"/>
      <c r="C319" s="68" t="s">
        <v>1359</v>
      </c>
      <c r="D319" s="71" t="str">
        <f>iferror(vlookup(C319,Taxonomy!B:C,2,false),vlookup(C319,Taxonomy!C:C,1,false))</f>
        <v>Other_Rating_Agency_Instrument_Rating_Outlook</v>
      </c>
      <c r="E319" s="68" t="str">
        <f>iferror(vlookup(D319,Taxonomy!C:D,2,false),"Tag not present in main library")</f>
        <v>Changed</v>
      </c>
      <c r="F319" s="33" t="s">
        <v>2147</v>
      </c>
      <c r="G319" s="72" t="s">
        <v>2147</v>
      </c>
      <c r="H319" s="72" t="str">
        <f t="shared" si="1"/>
        <v>Retained</v>
      </c>
      <c r="I319" s="72" t="s">
        <v>2520</v>
      </c>
      <c r="J319" s="73" t="str">
        <f>vlookup(C319,Taxonomy!B:L,11,false)</f>
        <v>Ratings</v>
      </c>
      <c r="K319" s="38" t="s">
        <v>2048</v>
      </c>
      <c r="L319" s="70"/>
      <c r="M319" s="70"/>
    </row>
    <row r="320">
      <c r="A320" s="69" t="str">
        <f t="array" ref="A320">index(Taxonomy!A:B,match(C320,Taxonomy!B:B,false),1)</f>
        <v>000258</v>
      </c>
      <c r="B320" s="70"/>
      <c r="C320" s="68" t="s">
        <v>1359</v>
      </c>
      <c r="D320" s="71" t="str">
        <f>iferror(vlookup(C320,Taxonomy!B:C,2,false),vlookup(C320,Taxonomy!C:C,1,false))</f>
        <v>Other_Rating_Agency_Instrument_Rating_Outlook</v>
      </c>
      <c r="E320" s="68" t="str">
        <f>iferror(vlookup(D320,Taxonomy!C:D,2,false),"Tag not present in main library")</f>
        <v>Changed</v>
      </c>
      <c r="F320" s="33" t="s">
        <v>2149</v>
      </c>
      <c r="G320" s="72" t="s">
        <v>2149</v>
      </c>
      <c r="H320" s="72" t="str">
        <f t="shared" si="1"/>
        <v>Retained</v>
      </c>
      <c r="I320" s="72" t="s">
        <v>2521</v>
      </c>
      <c r="J320" s="73" t="str">
        <f>vlookup(C320,Taxonomy!B:L,11,false)</f>
        <v>Ratings</v>
      </c>
      <c r="K320" s="38" t="s">
        <v>2048</v>
      </c>
      <c r="L320" s="70"/>
      <c r="M320" s="70"/>
    </row>
    <row r="321">
      <c r="A321" s="69" t="str">
        <f t="array" ref="A321">index(Taxonomy!A:B,match(C321,Taxonomy!B:B,false),1)</f>
        <v>000258</v>
      </c>
      <c r="B321" s="70"/>
      <c r="C321" s="68" t="s">
        <v>1359</v>
      </c>
      <c r="D321" s="71" t="str">
        <f>iferror(vlookup(C321,Taxonomy!B:C,2,false),vlookup(C321,Taxonomy!C:C,1,false))</f>
        <v>Other_Rating_Agency_Instrument_Rating_Outlook</v>
      </c>
      <c r="E321" s="68" t="str">
        <f>iferror(vlookup(D321,Taxonomy!C:D,2,false),"Tag not present in main library")</f>
        <v>Changed</v>
      </c>
      <c r="F321" s="33" t="s">
        <v>2151</v>
      </c>
      <c r="G321" s="72" t="s">
        <v>2151</v>
      </c>
      <c r="H321" s="72" t="str">
        <f t="shared" si="1"/>
        <v>Retained</v>
      </c>
      <c r="I321" s="72" t="s">
        <v>2522</v>
      </c>
      <c r="J321" s="73" t="str">
        <f>vlookup(C321,Taxonomy!B:L,11,false)</f>
        <v>Ratings</v>
      </c>
      <c r="K321" s="38" t="s">
        <v>2048</v>
      </c>
      <c r="L321" s="70"/>
      <c r="M321" s="70"/>
    </row>
    <row r="322">
      <c r="A322" s="69" t="str">
        <f t="array" ref="A322">index(Taxonomy!A:B,match(C322,Taxonomy!B:B,false),1)</f>
        <v>000258</v>
      </c>
      <c r="B322" s="70"/>
      <c r="C322" s="68" t="s">
        <v>1359</v>
      </c>
      <c r="D322" s="71" t="str">
        <f>iferror(vlookup(C322,Taxonomy!B:C,2,false),vlookup(C322,Taxonomy!C:C,1,false))</f>
        <v>Other_Rating_Agency_Instrument_Rating_Outlook</v>
      </c>
      <c r="E322" s="68" t="str">
        <f>iferror(vlookup(D322,Taxonomy!C:D,2,false),"Tag not present in main library")</f>
        <v>Changed</v>
      </c>
      <c r="F322" s="33" t="s">
        <v>2062</v>
      </c>
      <c r="G322" s="72" t="s">
        <v>2062</v>
      </c>
      <c r="H322" s="72" t="str">
        <f t="shared" si="1"/>
        <v>Retained</v>
      </c>
      <c r="I322" s="72" t="s">
        <v>2523</v>
      </c>
      <c r="J322" s="73" t="str">
        <f>vlookup(C322,Taxonomy!B:L,11,false)</f>
        <v>Ratings</v>
      </c>
      <c r="K322" s="38" t="s">
        <v>2048</v>
      </c>
      <c r="L322" s="70"/>
      <c r="M322" s="70"/>
    </row>
    <row r="323">
      <c r="A323" s="69" t="str">
        <f t="array" ref="A323">index(Taxonomy!A:B,match(C323,Taxonomy!B:B,false),1)</f>
        <v>000260</v>
      </c>
      <c r="B323" s="70"/>
      <c r="C323" s="68" t="s">
        <v>1371</v>
      </c>
      <c r="D323" s="71" t="str">
        <f>iferror(vlookup(C323,Taxonomy!B:C,2,false),vlookup(C323,Taxonomy!C:C,1,false))</f>
        <v>Other_Rating_Agency_Instrument_Rating_Status</v>
      </c>
      <c r="E323" s="68" t="str">
        <f>iferror(vlookup(D323,Taxonomy!C:D,2,false),"Tag not present in main library")</f>
        <v>Changed</v>
      </c>
      <c r="F323" s="33" t="s">
        <v>2154</v>
      </c>
      <c r="G323" s="72" t="s">
        <v>2154</v>
      </c>
      <c r="H323" s="72" t="str">
        <f t="shared" si="1"/>
        <v>Retained</v>
      </c>
      <c r="I323" s="72" t="s">
        <v>2524</v>
      </c>
      <c r="J323" s="73" t="str">
        <f>vlookup(C323,Taxonomy!B:L,11,false)</f>
        <v>Ratings</v>
      </c>
      <c r="K323" s="38" t="s">
        <v>2048</v>
      </c>
      <c r="L323" s="70"/>
      <c r="M323" s="70"/>
    </row>
    <row r="324">
      <c r="A324" s="69" t="str">
        <f t="array" ref="A324">index(Taxonomy!A:B,match(C324,Taxonomy!B:B,false),1)</f>
        <v>000260</v>
      </c>
      <c r="B324" s="70"/>
      <c r="C324" s="68" t="s">
        <v>1371</v>
      </c>
      <c r="D324" s="71" t="str">
        <f>iferror(vlookup(C324,Taxonomy!B:C,2,false),vlookup(C324,Taxonomy!C:C,1,false))</f>
        <v>Other_Rating_Agency_Instrument_Rating_Status</v>
      </c>
      <c r="E324" s="68" t="str">
        <f>iferror(vlookup(D324,Taxonomy!C:D,2,false),"Tag not present in main library")</f>
        <v>Changed</v>
      </c>
      <c r="F324" s="33" t="s">
        <v>2156</v>
      </c>
      <c r="G324" s="72" t="s">
        <v>2156</v>
      </c>
      <c r="H324" s="72" t="str">
        <f t="shared" si="1"/>
        <v>Retained</v>
      </c>
      <c r="I324" s="72" t="s">
        <v>2525</v>
      </c>
      <c r="J324" s="73" t="str">
        <f>vlookup(C324,Taxonomy!B:L,11,false)</f>
        <v>Ratings</v>
      </c>
      <c r="K324" s="38" t="s">
        <v>2048</v>
      </c>
      <c r="L324" s="70"/>
      <c r="M324" s="70"/>
    </row>
    <row r="325">
      <c r="A325" s="69" t="str">
        <f t="array" ref="A325">index(Taxonomy!A:B,match(C325,Taxonomy!B:B,false),1)</f>
        <v>000260</v>
      </c>
      <c r="B325" s="70"/>
      <c r="C325" s="68" t="s">
        <v>1371</v>
      </c>
      <c r="D325" s="71" t="str">
        <f>iferror(vlookup(C325,Taxonomy!B:C,2,false),vlookup(C325,Taxonomy!C:C,1,false))</f>
        <v>Other_Rating_Agency_Instrument_Rating_Status</v>
      </c>
      <c r="E325" s="68" t="str">
        <f>iferror(vlookup(D325,Taxonomy!C:D,2,false),"Tag not present in main library")</f>
        <v>Changed</v>
      </c>
      <c r="F325" s="33" t="s">
        <v>2062</v>
      </c>
      <c r="G325" s="72" t="s">
        <v>2062</v>
      </c>
      <c r="H325" s="72" t="str">
        <f t="shared" si="1"/>
        <v>Retained</v>
      </c>
      <c r="I325" s="33" t="s">
        <v>2526</v>
      </c>
      <c r="J325" s="73" t="str">
        <f>vlookup(C325,Taxonomy!B:L,11,false)</f>
        <v>Ratings</v>
      </c>
      <c r="K325" s="38" t="s">
        <v>2048</v>
      </c>
      <c r="L325" s="70"/>
      <c r="M325" s="70"/>
    </row>
    <row r="326">
      <c r="A326" s="69" t="str">
        <f t="array" ref="A326">index(Taxonomy!A:B,match(C326,Taxonomy!B:B,false),1)</f>
        <v>000262</v>
      </c>
      <c r="B326" s="70"/>
      <c r="C326" s="68" t="s">
        <v>1383</v>
      </c>
      <c r="D326" s="71" t="str">
        <f>iferror(vlookup(C326,Taxonomy!B:C,2,false),vlookup(C326,Taxonomy!C:C,1,false))</f>
        <v>Other_Rating_Agency_Issuer_Rating_Outlook</v>
      </c>
      <c r="E326" s="68" t="str">
        <f>iferror(vlookup(D326,Taxonomy!C:D,2,false),"Tag not present in main library")</f>
        <v>Changed</v>
      </c>
      <c r="F326" s="33" t="s">
        <v>2147</v>
      </c>
      <c r="G326" s="72" t="s">
        <v>2147</v>
      </c>
      <c r="H326" s="72" t="str">
        <f t="shared" si="1"/>
        <v>Retained</v>
      </c>
      <c r="I326" s="72" t="s">
        <v>2527</v>
      </c>
      <c r="J326" s="73" t="str">
        <f>vlookup(C326,Taxonomy!B:L,11,false)</f>
        <v>Ratings</v>
      </c>
      <c r="K326" s="38" t="s">
        <v>2048</v>
      </c>
      <c r="L326" s="70"/>
      <c r="M326" s="70"/>
    </row>
    <row r="327">
      <c r="A327" s="69" t="str">
        <f t="array" ref="A327">index(Taxonomy!A:B,match(C327,Taxonomy!B:B,false),1)</f>
        <v>000262</v>
      </c>
      <c r="B327" s="70"/>
      <c r="C327" s="68" t="s">
        <v>1383</v>
      </c>
      <c r="D327" s="71" t="str">
        <f>iferror(vlookup(C327,Taxonomy!B:C,2,false),vlookup(C327,Taxonomy!C:C,1,false))</f>
        <v>Other_Rating_Agency_Issuer_Rating_Outlook</v>
      </c>
      <c r="E327" s="68" t="str">
        <f>iferror(vlookup(D327,Taxonomy!C:D,2,false),"Tag not present in main library")</f>
        <v>Changed</v>
      </c>
      <c r="F327" s="33" t="s">
        <v>2149</v>
      </c>
      <c r="G327" s="72" t="s">
        <v>2149</v>
      </c>
      <c r="H327" s="72" t="str">
        <f t="shared" si="1"/>
        <v>Retained</v>
      </c>
      <c r="I327" s="72" t="s">
        <v>2528</v>
      </c>
      <c r="J327" s="73" t="str">
        <f>vlookup(C327,Taxonomy!B:L,11,false)</f>
        <v>Ratings</v>
      </c>
      <c r="K327" s="38" t="s">
        <v>2048</v>
      </c>
      <c r="L327" s="70"/>
      <c r="M327" s="70"/>
    </row>
    <row r="328">
      <c r="A328" s="69" t="str">
        <f t="array" ref="A328">index(Taxonomy!A:B,match(C328,Taxonomy!B:B,false),1)</f>
        <v>000262</v>
      </c>
      <c r="B328" s="70"/>
      <c r="C328" s="68" t="s">
        <v>1383</v>
      </c>
      <c r="D328" s="71" t="str">
        <f>iferror(vlookup(C328,Taxonomy!B:C,2,false),vlookup(C328,Taxonomy!C:C,1,false))</f>
        <v>Other_Rating_Agency_Issuer_Rating_Outlook</v>
      </c>
      <c r="E328" s="68" t="str">
        <f>iferror(vlookup(D328,Taxonomy!C:D,2,false),"Tag not present in main library")</f>
        <v>Changed</v>
      </c>
      <c r="F328" s="33" t="s">
        <v>2151</v>
      </c>
      <c r="G328" s="72" t="s">
        <v>2151</v>
      </c>
      <c r="H328" s="72" t="str">
        <f t="shared" si="1"/>
        <v>Retained</v>
      </c>
      <c r="I328" s="72" t="s">
        <v>2529</v>
      </c>
      <c r="J328" s="73" t="str">
        <f>vlookup(C328,Taxonomy!B:L,11,false)</f>
        <v>Ratings</v>
      </c>
      <c r="K328" s="38" t="s">
        <v>2048</v>
      </c>
      <c r="L328" s="70"/>
      <c r="M328" s="70"/>
    </row>
    <row r="329">
      <c r="A329" s="69" t="str">
        <f t="array" ref="A329">index(Taxonomy!A:B,match(C329,Taxonomy!B:B,false),1)</f>
        <v>000262</v>
      </c>
      <c r="B329" s="70"/>
      <c r="C329" s="68" t="s">
        <v>1383</v>
      </c>
      <c r="D329" s="71" t="str">
        <f>iferror(vlookup(C329,Taxonomy!B:C,2,false),vlookup(C329,Taxonomy!C:C,1,false))</f>
        <v>Other_Rating_Agency_Issuer_Rating_Outlook</v>
      </c>
      <c r="E329" s="68" t="str">
        <f>iferror(vlookup(D329,Taxonomy!C:D,2,false),"Tag not present in main library")</f>
        <v>Changed</v>
      </c>
      <c r="F329" s="33" t="s">
        <v>2062</v>
      </c>
      <c r="G329" s="72" t="s">
        <v>2062</v>
      </c>
      <c r="H329" s="72" t="str">
        <f t="shared" si="1"/>
        <v>Retained</v>
      </c>
      <c r="I329" s="72" t="s">
        <v>2530</v>
      </c>
      <c r="J329" s="73" t="str">
        <f>vlookup(C329,Taxonomy!B:L,11,false)</f>
        <v>Ratings</v>
      </c>
      <c r="K329" s="38" t="s">
        <v>2048</v>
      </c>
      <c r="L329" s="70"/>
      <c r="M329" s="70"/>
    </row>
    <row r="330">
      <c r="A330" s="69" t="str">
        <f t="array" ref="A330">index(Taxonomy!A:B,match(C330,Taxonomy!B:B,false),1)</f>
        <v>000266</v>
      </c>
      <c r="B330" s="70"/>
      <c r="C330" s="68" t="s">
        <v>1406</v>
      </c>
      <c r="D330" s="71" t="str">
        <f>iferror(vlookup(C330,Taxonomy!B:C,2,false),vlookup(C330,Taxonomy!C:C,1,false))</f>
        <v>Other_Rating_Agency_Programme_Rating_Outlook</v>
      </c>
      <c r="E330" s="68" t="str">
        <f>iferror(vlookup(D330,Taxonomy!C:D,2,false),"Tag not present in main library")</f>
        <v>Changed</v>
      </c>
      <c r="F330" s="33" t="s">
        <v>2147</v>
      </c>
      <c r="G330" s="72" t="s">
        <v>2147</v>
      </c>
      <c r="H330" s="72" t="str">
        <f t="shared" si="1"/>
        <v>Retained</v>
      </c>
      <c r="I330" s="72" t="s">
        <v>2531</v>
      </c>
      <c r="J330" s="73" t="str">
        <f>vlookup(C330,Taxonomy!B:L,11,false)</f>
        <v>Ratings</v>
      </c>
      <c r="K330" s="38" t="s">
        <v>2048</v>
      </c>
      <c r="L330" s="70"/>
      <c r="M330" s="70"/>
    </row>
    <row r="331">
      <c r="A331" s="69" t="str">
        <f t="array" ref="A331">index(Taxonomy!A:B,match(C331,Taxonomy!B:B,false),1)</f>
        <v>000266</v>
      </c>
      <c r="B331" s="70"/>
      <c r="C331" s="68" t="s">
        <v>1406</v>
      </c>
      <c r="D331" s="71" t="str">
        <f>iferror(vlookup(C331,Taxonomy!B:C,2,false),vlookup(C331,Taxonomy!C:C,1,false))</f>
        <v>Other_Rating_Agency_Programme_Rating_Outlook</v>
      </c>
      <c r="E331" s="68" t="str">
        <f>iferror(vlookup(D331,Taxonomy!C:D,2,false),"Tag not present in main library")</f>
        <v>Changed</v>
      </c>
      <c r="F331" s="33" t="s">
        <v>2149</v>
      </c>
      <c r="G331" s="72" t="s">
        <v>2149</v>
      </c>
      <c r="H331" s="72" t="str">
        <f t="shared" si="1"/>
        <v>Retained</v>
      </c>
      <c r="I331" s="72" t="s">
        <v>2532</v>
      </c>
      <c r="J331" s="73" t="str">
        <f>vlookup(C331,Taxonomy!B:L,11,false)</f>
        <v>Ratings</v>
      </c>
      <c r="K331" s="38" t="s">
        <v>2048</v>
      </c>
      <c r="L331" s="70"/>
      <c r="M331" s="70"/>
    </row>
    <row r="332">
      <c r="A332" s="69" t="str">
        <f t="array" ref="A332">index(Taxonomy!A:B,match(C332,Taxonomy!B:B,false),1)</f>
        <v>000266</v>
      </c>
      <c r="B332" s="70"/>
      <c r="C332" s="68" t="s">
        <v>1406</v>
      </c>
      <c r="D332" s="71" t="str">
        <f>iferror(vlookup(C332,Taxonomy!B:C,2,false),vlookup(C332,Taxonomy!C:C,1,false))</f>
        <v>Other_Rating_Agency_Programme_Rating_Outlook</v>
      </c>
      <c r="E332" s="68" t="str">
        <f>iferror(vlookup(D332,Taxonomy!C:D,2,false),"Tag not present in main library")</f>
        <v>Changed</v>
      </c>
      <c r="F332" s="33" t="s">
        <v>2151</v>
      </c>
      <c r="G332" s="72" t="s">
        <v>2151</v>
      </c>
      <c r="H332" s="72" t="str">
        <f t="shared" si="1"/>
        <v>Retained</v>
      </c>
      <c r="I332" s="72" t="s">
        <v>2533</v>
      </c>
      <c r="J332" s="73" t="str">
        <f>vlookup(C332,Taxonomy!B:L,11,false)</f>
        <v>Ratings</v>
      </c>
      <c r="K332" s="38" t="s">
        <v>2048</v>
      </c>
      <c r="L332" s="70"/>
      <c r="M332" s="70"/>
    </row>
    <row r="333">
      <c r="A333" s="69" t="str">
        <f t="array" ref="A333">index(Taxonomy!A:B,match(C333,Taxonomy!B:B,false),1)</f>
        <v>000266</v>
      </c>
      <c r="B333" s="70"/>
      <c r="C333" s="68" t="s">
        <v>1406</v>
      </c>
      <c r="D333" s="71" t="str">
        <f>iferror(vlookup(C333,Taxonomy!B:C,2,false),vlookup(C333,Taxonomy!C:C,1,false))</f>
        <v>Other_Rating_Agency_Programme_Rating_Outlook</v>
      </c>
      <c r="E333" s="68" t="str">
        <f>iferror(vlookup(D333,Taxonomy!C:D,2,false),"Tag not present in main library")</f>
        <v>Changed</v>
      </c>
      <c r="F333" s="33" t="s">
        <v>2062</v>
      </c>
      <c r="G333" s="72" t="s">
        <v>2062</v>
      </c>
      <c r="H333" s="72" t="str">
        <f t="shared" si="1"/>
        <v>Retained</v>
      </c>
      <c r="I333" s="72" t="s">
        <v>2534</v>
      </c>
      <c r="J333" s="73" t="str">
        <f>vlookup(C333,Taxonomy!B:L,11,false)</f>
        <v>Ratings</v>
      </c>
      <c r="K333" s="38" t="s">
        <v>2048</v>
      </c>
      <c r="L333" s="70"/>
      <c r="M333" s="70"/>
    </row>
    <row r="334">
      <c r="A334" s="69" t="str">
        <f t="array" ref="A334">index(Taxonomy!A:B,match(C334,Taxonomy!B:B,false),1)</f>
        <v>000277</v>
      </c>
      <c r="B334" s="70"/>
      <c r="C334" s="75" t="s">
        <v>1460</v>
      </c>
      <c r="D334" s="71" t="str">
        <f>iferror(vlookup(C334,Taxonomy!B:C,2,false),vlookup(C334,Taxonomy!C:C,1,false))</f>
        <v>Prospectus_Availability_Options</v>
      </c>
      <c r="F334" s="77" t="s">
        <v>2535</v>
      </c>
      <c r="G334" s="77" t="s">
        <v>2535</v>
      </c>
      <c r="H334" s="72" t="str">
        <f t="shared" si="1"/>
        <v>Retained</v>
      </c>
      <c r="I334" s="46"/>
      <c r="J334" s="73" t="str">
        <f>vlookup(C334,Taxonomy!B:L,11,false)</f>
        <v>Offering Document</v>
      </c>
      <c r="K334" s="38" t="s">
        <v>86</v>
      </c>
    </row>
    <row r="335">
      <c r="A335" s="69" t="str">
        <f t="array" ref="A335">index(Taxonomy!A:B,match(C335,Taxonomy!B:B,false),1)</f>
        <v>000277</v>
      </c>
      <c r="B335" s="70"/>
      <c r="C335" s="75" t="s">
        <v>1460</v>
      </c>
      <c r="D335" s="71" t="str">
        <f>iferror(vlookup(C335,Taxonomy!B:C,2,false),vlookup(C335,Taxonomy!C:C,1,false))</f>
        <v>Prospectus_Availability_Options</v>
      </c>
      <c r="F335" s="77" t="s">
        <v>2536</v>
      </c>
      <c r="G335" s="77" t="s">
        <v>2536</v>
      </c>
      <c r="H335" s="72" t="str">
        <f t="shared" si="1"/>
        <v>Retained</v>
      </c>
      <c r="I335" s="46"/>
      <c r="J335" s="73" t="str">
        <f>vlookup(C335,Taxonomy!B:L,11,false)</f>
        <v>Offering Document</v>
      </c>
      <c r="K335" s="38" t="s">
        <v>86</v>
      </c>
    </row>
    <row r="336">
      <c r="A336" s="69" t="str">
        <f t="array" ref="A336">index(Taxonomy!A:B,match(C336,Taxonomy!B:B,false),1)</f>
        <v>000277</v>
      </c>
      <c r="B336" s="70"/>
      <c r="C336" s="75" t="s">
        <v>1460</v>
      </c>
      <c r="D336" s="71" t="str">
        <f>iferror(vlookup(C336,Taxonomy!B:C,2,false),vlookup(C336,Taxonomy!C:C,1,false))</f>
        <v>Prospectus_Availability_Options</v>
      </c>
      <c r="F336" s="77" t="s">
        <v>2537</v>
      </c>
      <c r="G336" s="77" t="s">
        <v>2537</v>
      </c>
      <c r="H336" s="72" t="str">
        <f t="shared" si="1"/>
        <v>Retained</v>
      </c>
      <c r="I336" s="46"/>
      <c r="J336" s="73" t="str">
        <f>vlookup(C336,Taxonomy!B:L,11,false)</f>
        <v>Offering Document</v>
      </c>
      <c r="K336" s="38" t="s">
        <v>86</v>
      </c>
    </row>
    <row r="337">
      <c r="A337" s="69" t="str">
        <f t="array" ref="A337">index(Taxonomy!A:B,match(C337,Taxonomy!B:B,false),1)</f>
        <v>000283</v>
      </c>
      <c r="B337" s="70"/>
      <c r="C337" s="68" t="s">
        <v>1490</v>
      </c>
      <c r="D337" s="71" t="str">
        <f>iferror(vlookup(C337,Taxonomy!B:C,2,false),vlookup(C337,Taxonomy!C:C,1,false))</f>
        <v>Registrar</v>
      </c>
      <c r="E337" s="68" t="str">
        <f>iferror(vlookup(D337,Taxonomy!C:D,2,false),"Tag not present in main library")</f>
        <v>Retained</v>
      </c>
      <c r="F337" s="33" t="s">
        <v>2392</v>
      </c>
      <c r="G337" s="72" t="s">
        <v>2392</v>
      </c>
      <c r="H337" s="72" t="str">
        <f t="shared" si="1"/>
        <v>Retained</v>
      </c>
      <c r="I337" s="33" t="s">
        <v>2538</v>
      </c>
      <c r="J337" s="73" t="str">
        <f>vlookup(C337,Taxonomy!B:L,11,false)</f>
        <v>Third Party Information</v>
      </c>
      <c r="K337" s="38" t="s">
        <v>2048</v>
      </c>
      <c r="L337" s="70"/>
      <c r="M337" s="70"/>
    </row>
    <row r="338">
      <c r="A338" s="69" t="str">
        <f t="array" ref="A338">index(Taxonomy!A:B,match(C338,Taxonomy!B:B,false),1)</f>
        <v>000283</v>
      </c>
      <c r="B338" s="70"/>
      <c r="C338" s="68" t="s">
        <v>1490</v>
      </c>
      <c r="D338" s="71" t="str">
        <f>iferror(vlookup(C338,Taxonomy!B:C,2,false),vlookup(C338,Taxonomy!C:C,1,false))</f>
        <v>Registrar</v>
      </c>
      <c r="E338" s="68" t="str">
        <f>iferror(vlookup(D338,Taxonomy!C:D,2,false),"Tag not present in main library")</f>
        <v>Retained</v>
      </c>
      <c r="F338" s="33" t="s">
        <v>2394</v>
      </c>
      <c r="G338" s="72" t="s">
        <v>2394</v>
      </c>
      <c r="H338" s="72" t="str">
        <f t="shared" si="1"/>
        <v>Retained</v>
      </c>
      <c r="I338" s="33" t="s">
        <v>2539</v>
      </c>
      <c r="J338" s="73" t="str">
        <f>vlookup(C338,Taxonomy!B:L,11,false)</f>
        <v>Third Party Information</v>
      </c>
      <c r="K338" s="38" t="s">
        <v>2048</v>
      </c>
      <c r="L338" s="70"/>
      <c r="M338" s="70"/>
    </row>
    <row r="339">
      <c r="A339" s="69" t="str">
        <f t="array" ref="A339">index(Taxonomy!A:B,match(C339,Taxonomy!B:B,false),1)</f>
        <v>000283</v>
      </c>
      <c r="B339" s="70"/>
      <c r="C339" s="68" t="s">
        <v>1490</v>
      </c>
      <c r="D339" s="71" t="str">
        <f>iferror(vlookup(C339,Taxonomy!B:C,2,false),vlookup(C339,Taxonomy!C:C,1,false))</f>
        <v>Registrar</v>
      </c>
      <c r="E339" s="68" t="str">
        <f>iferror(vlookup(D339,Taxonomy!C:D,2,false),"Tag not present in main library")</f>
        <v>Retained</v>
      </c>
      <c r="F339" s="33" t="s">
        <v>2396</v>
      </c>
      <c r="G339" s="72" t="s">
        <v>2396</v>
      </c>
      <c r="H339" s="72" t="str">
        <f t="shared" si="1"/>
        <v>Retained</v>
      </c>
      <c r="I339" s="33" t="s">
        <v>2540</v>
      </c>
      <c r="J339" s="73" t="str">
        <f>vlookup(C339,Taxonomy!B:L,11,false)</f>
        <v>Third Party Information</v>
      </c>
      <c r="K339" s="38" t="s">
        <v>2048</v>
      </c>
      <c r="L339" s="70"/>
      <c r="M339" s="70"/>
    </row>
    <row r="340">
      <c r="A340" s="69" t="str">
        <f t="array" ref="A340">index(Taxonomy!A:B,match(C340,Taxonomy!B:B,false),1)</f>
        <v>000283</v>
      </c>
      <c r="B340" s="70"/>
      <c r="C340" s="68" t="s">
        <v>1490</v>
      </c>
      <c r="D340" s="71" t="str">
        <f>iferror(vlookup(C340,Taxonomy!B:C,2,false),vlookup(C340,Taxonomy!C:C,1,false))</f>
        <v>Registrar</v>
      </c>
      <c r="E340" s="68" t="str">
        <f>iferror(vlookup(D340,Taxonomy!C:D,2,false),"Tag not present in main library")</f>
        <v>Retained</v>
      </c>
      <c r="F340" s="33" t="s">
        <v>2398</v>
      </c>
      <c r="G340" s="72" t="s">
        <v>2398</v>
      </c>
      <c r="H340" s="72" t="str">
        <f t="shared" si="1"/>
        <v>Retained</v>
      </c>
      <c r="I340" s="33" t="s">
        <v>2541</v>
      </c>
      <c r="J340" s="73" t="str">
        <f>vlookup(C340,Taxonomy!B:L,11,false)</f>
        <v>Third Party Information</v>
      </c>
      <c r="K340" s="38" t="s">
        <v>2048</v>
      </c>
      <c r="L340" s="70"/>
      <c r="M340" s="70"/>
    </row>
    <row r="341">
      <c r="A341" s="69" t="str">
        <f t="array" ref="A341">index(Taxonomy!A:B,match(C341,Taxonomy!B:B,false),1)</f>
        <v>000286</v>
      </c>
      <c r="B341" s="70"/>
      <c r="C341" s="68" t="s">
        <v>1502</v>
      </c>
      <c r="D341" s="71" t="str">
        <f>iferror(vlookup(C341,Taxonomy!B:C,2,false),vlookup(C341,Taxonomy!C:C,1,false))</f>
        <v>Reset_Broken_Amount_Duration</v>
      </c>
      <c r="E341" s="68" t="str">
        <f>iferror(vlookup(D341,Taxonomy!C:D,2,false),"Tag not present in main library")</f>
        <v>Changed</v>
      </c>
      <c r="F341" s="33" t="s">
        <v>2201</v>
      </c>
      <c r="G341" s="72" t="s">
        <v>2201</v>
      </c>
      <c r="H341" s="72" t="str">
        <f t="shared" si="1"/>
        <v>Retained</v>
      </c>
      <c r="I341" s="72" t="s">
        <v>2542</v>
      </c>
      <c r="J341" s="73" t="str">
        <f>vlookup(C341,Taxonomy!B:L,11,false)</f>
        <v>Interest - Reset</v>
      </c>
      <c r="K341" s="38" t="s">
        <v>2048</v>
      </c>
      <c r="L341" s="70"/>
      <c r="M341" s="70"/>
    </row>
    <row r="342">
      <c r="A342" s="69" t="str">
        <f t="array" ref="A342">index(Taxonomy!A:B,match(C342,Taxonomy!B:B,false),1)</f>
        <v>000286</v>
      </c>
      <c r="B342" s="70"/>
      <c r="C342" s="68" t="s">
        <v>1502</v>
      </c>
      <c r="D342" s="71" t="str">
        <f>iferror(vlookup(C342,Taxonomy!B:C,2,false),vlookup(C342,Taxonomy!C:C,1,false))</f>
        <v>Reset_Broken_Amount_Duration</v>
      </c>
      <c r="E342" s="68" t="str">
        <f>iferror(vlookup(D342,Taxonomy!C:D,2,false),"Tag not present in main library")</f>
        <v>Changed</v>
      </c>
      <c r="F342" s="33" t="s">
        <v>2203</v>
      </c>
      <c r="G342" s="72" t="s">
        <v>2203</v>
      </c>
      <c r="H342" s="72" t="str">
        <f t="shared" si="1"/>
        <v>Retained</v>
      </c>
      <c r="I342" s="72" t="s">
        <v>2543</v>
      </c>
      <c r="J342" s="73" t="str">
        <f>vlookup(C342,Taxonomy!B:L,11,false)</f>
        <v>Interest - Reset</v>
      </c>
      <c r="K342" s="38" t="s">
        <v>2048</v>
      </c>
      <c r="L342" s="70"/>
      <c r="M342" s="70"/>
    </row>
    <row r="343">
      <c r="A343" s="69" t="str">
        <f t="array" ref="A343">index(Taxonomy!A:B,match(C343,Taxonomy!B:B,false),1)</f>
        <v>000286</v>
      </c>
      <c r="B343" s="70"/>
      <c r="C343" s="68" t="s">
        <v>1502</v>
      </c>
      <c r="D343" s="71" t="str">
        <f>iferror(vlookup(C343,Taxonomy!B:C,2,false),vlookup(C343,Taxonomy!C:C,1,false))</f>
        <v>Reset_Broken_Amount_Duration</v>
      </c>
      <c r="E343" s="68" t="str">
        <f>iferror(vlookup(D343,Taxonomy!C:D,2,false),"Tag not present in main library")</f>
        <v>Changed</v>
      </c>
      <c r="F343" s="33" t="s">
        <v>2205</v>
      </c>
      <c r="G343" s="72" t="s">
        <v>2205</v>
      </c>
      <c r="H343" s="72" t="str">
        <f t="shared" si="1"/>
        <v>Retained</v>
      </c>
      <c r="I343" s="72" t="s">
        <v>2544</v>
      </c>
      <c r="J343" s="73" t="str">
        <f>vlookup(C343,Taxonomy!B:L,11,false)</f>
        <v>Interest - Reset</v>
      </c>
      <c r="K343" s="38" t="s">
        <v>2048</v>
      </c>
      <c r="L343" s="70"/>
      <c r="M343" s="70"/>
    </row>
    <row r="344">
      <c r="A344" s="69" t="str">
        <f t="array" ref="A344">index(Taxonomy!A:B,match(C344,Taxonomy!B:B,false),1)</f>
        <v>000286</v>
      </c>
      <c r="B344" s="70"/>
      <c r="C344" s="68" t="s">
        <v>1502</v>
      </c>
      <c r="D344" s="71" t="str">
        <f>iferror(vlookup(C344,Taxonomy!B:C,2,false),vlookup(C344,Taxonomy!C:C,1,false))</f>
        <v>Reset_Broken_Amount_Duration</v>
      </c>
      <c r="E344" s="68" t="str">
        <f>iferror(vlookup(D344,Taxonomy!C:D,2,false),"Tag not present in main library")</f>
        <v>Changed</v>
      </c>
      <c r="F344" s="33" t="s">
        <v>2207</v>
      </c>
      <c r="G344" s="72" t="s">
        <v>2207</v>
      </c>
      <c r="H344" s="72" t="str">
        <f t="shared" si="1"/>
        <v>Retained</v>
      </c>
      <c r="I344" s="72" t="s">
        <v>2545</v>
      </c>
      <c r="J344" s="73" t="str">
        <f>vlookup(C344,Taxonomy!B:L,11,false)</f>
        <v>Interest - Reset</v>
      </c>
      <c r="K344" s="38" t="s">
        <v>2048</v>
      </c>
      <c r="L344" s="70"/>
      <c r="M344" s="70"/>
    </row>
    <row r="345">
      <c r="A345" s="69" t="str">
        <f t="array" ref="A345">index(Taxonomy!A:B,match(C345,Taxonomy!B:B,false),1)</f>
        <v>000286</v>
      </c>
      <c r="B345" s="70"/>
      <c r="C345" s="68" t="s">
        <v>1502</v>
      </c>
      <c r="D345" s="71" t="str">
        <f>iferror(vlookup(C345,Taxonomy!B:C,2,false),vlookup(C345,Taxonomy!C:C,1,false))</f>
        <v>Reset_Broken_Amount_Duration</v>
      </c>
      <c r="E345" s="68" t="str">
        <f>iferror(vlookup(D345,Taxonomy!C:D,2,false),"Tag not present in main library")</f>
        <v>Changed</v>
      </c>
      <c r="F345" s="33" t="s">
        <v>2209</v>
      </c>
      <c r="G345" s="72" t="s">
        <v>2209</v>
      </c>
      <c r="H345" s="72" t="str">
        <f t="shared" si="1"/>
        <v>Retained</v>
      </c>
      <c r="I345" s="72" t="s">
        <v>2546</v>
      </c>
      <c r="J345" s="73" t="str">
        <f>vlookup(C345,Taxonomy!B:L,11,false)</f>
        <v>Interest - Reset</v>
      </c>
      <c r="K345" s="38" t="s">
        <v>2048</v>
      </c>
      <c r="L345" s="70"/>
      <c r="M345" s="70"/>
    </row>
    <row r="346">
      <c r="A346" s="69" t="str">
        <f t="array" ref="A346">index(Taxonomy!A:B,match(C346,Taxonomy!B:B,false),1)</f>
        <v>000286</v>
      </c>
      <c r="B346" s="70"/>
      <c r="C346" s="68" t="s">
        <v>1502</v>
      </c>
      <c r="D346" s="71" t="str">
        <f>iferror(vlookup(C346,Taxonomy!B:C,2,false),vlookup(C346,Taxonomy!C:C,1,false))</f>
        <v>Reset_Broken_Amount_Duration</v>
      </c>
      <c r="E346" s="68" t="str">
        <f>iferror(vlookup(D346,Taxonomy!C:D,2,false),"Tag not present in main library")</f>
        <v>Changed</v>
      </c>
      <c r="F346" s="33" t="s">
        <v>2211</v>
      </c>
      <c r="G346" s="72" t="s">
        <v>2211</v>
      </c>
      <c r="H346" s="72" t="str">
        <f t="shared" si="1"/>
        <v>Retained</v>
      </c>
      <c r="I346" s="72" t="s">
        <v>2547</v>
      </c>
      <c r="J346" s="73" t="str">
        <f>vlookup(C346,Taxonomy!B:L,11,false)</f>
        <v>Interest - Reset</v>
      </c>
      <c r="K346" s="38" t="s">
        <v>2048</v>
      </c>
      <c r="L346" s="70"/>
      <c r="M346" s="70"/>
    </row>
    <row r="347">
      <c r="A347" s="69" t="str">
        <f t="array" ref="A347">index(Taxonomy!A:B,match(C347,Taxonomy!B:B,false),1)</f>
        <v>000286</v>
      </c>
      <c r="B347" s="70"/>
      <c r="C347" s="68" t="s">
        <v>1502</v>
      </c>
      <c r="D347" s="71" t="str">
        <f>iferror(vlookup(C347,Taxonomy!B:C,2,false),vlookup(C347,Taxonomy!C:C,1,false))</f>
        <v>Reset_Broken_Amount_Duration</v>
      </c>
      <c r="E347" s="68" t="str">
        <f>iferror(vlookup(D347,Taxonomy!C:D,2,false),"Tag not present in main library")</f>
        <v>Changed</v>
      </c>
      <c r="F347" s="33" t="s">
        <v>2213</v>
      </c>
      <c r="G347" s="72" t="s">
        <v>2213</v>
      </c>
      <c r="H347" s="72" t="str">
        <f t="shared" si="1"/>
        <v>Retained</v>
      </c>
      <c r="I347" s="72" t="s">
        <v>2548</v>
      </c>
      <c r="J347" s="73" t="str">
        <f>vlookup(C347,Taxonomy!B:L,11,false)</f>
        <v>Interest - Reset</v>
      </c>
      <c r="K347" s="38" t="s">
        <v>2048</v>
      </c>
      <c r="L347" s="70"/>
      <c r="M347" s="70"/>
    </row>
    <row r="348">
      <c r="A348" s="69" t="str">
        <f t="array" ref="A348">index(Taxonomy!A:B,match(C348,Taxonomy!B:B,false),1)</f>
        <v>000286</v>
      </c>
      <c r="B348" s="70"/>
      <c r="C348" s="68" t="s">
        <v>1502</v>
      </c>
      <c r="D348" s="71" t="str">
        <f>iferror(vlookup(C348,Taxonomy!B:C,2,false),vlookup(C348,Taxonomy!C:C,1,false))</f>
        <v>Reset_Broken_Amount_Duration</v>
      </c>
      <c r="E348" s="68" t="str">
        <f>iferror(vlookup(D348,Taxonomy!C:D,2,false),"Tag not present in main library")</f>
        <v>Changed</v>
      </c>
      <c r="F348" s="33" t="s">
        <v>2215</v>
      </c>
      <c r="G348" s="72" t="s">
        <v>2215</v>
      </c>
      <c r="H348" s="72" t="str">
        <f t="shared" si="1"/>
        <v>Retained</v>
      </c>
      <c r="I348" s="72" t="s">
        <v>2549</v>
      </c>
      <c r="J348" s="73" t="str">
        <f>vlookup(C348,Taxonomy!B:L,11,false)</f>
        <v>Interest - Reset</v>
      </c>
      <c r="K348" s="38" t="s">
        <v>2048</v>
      </c>
      <c r="L348" s="70"/>
      <c r="M348" s="70"/>
    </row>
    <row r="349">
      <c r="A349" s="69" t="str">
        <f t="array" ref="A349">index(Taxonomy!A:B,match(C349,Taxonomy!B:B,false),1)</f>
        <v>000293</v>
      </c>
      <c r="B349" s="70"/>
      <c r="C349" s="68" t="s">
        <v>1540</v>
      </c>
      <c r="D349" s="71" t="str">
        <f>iferror(vlookup(C349,Taxonomy!B:C,2,false),vlookup(C349,Taxonomy!C:C,1,false))</f>
        <v>Reset_Business_Day_Convention</v>
      </c>
      <c r="E349" s="68" t="str">
        <f>iferror(vlookup(D349,Taxonomy!C:D,2,false),"Tag not present in main library")</f>
        <v>Retained</v>
      </c>
      <c r="F349" s="33" t="s">
        <v>2217</v>
      </c>
      <c r="G349" s="72" t="s">
        <v>2217</v>
      </c>
      <c r="H349" s="72" t="str">
        <f t="shared" si="1"/>
        <v>Retained</v>
      </c>
      <c r="I349" s="33" t="s">
        <v>2550</v>
      </c>
      <c r="J349" s="73" t="str">
        <f>vlookup(C349,Taxonomy!B:L,11,false)</f>
        <v>Interest - Reset</v>
      </c>
      <c r="K349" s="38" t="s">
        <v>2048</v>
      </c>
      <c r="L349" s="70"/>
      <c r="M349" s="70"/>
    </row>
    <row r="350">
      <c r="A350" s="69" t="str">
        <f t="array" ref="A350">index(Taxonomy!A:B,match(C350,Taxonomy!B:B,false),1)</f>
        <v>000293</v>
      </c>
      <c r="B350" s="70"/>
      <c r="C350" s="68" t="s">
        <v>1540</v>
      </c>
      <c r="D350" s="71" t="str">
        <f>iferror(vlookup(C350,Taxonomy!B:C,2,false),vlookup(C350,Taxonomy!C:C,1,false))</f>
        <v>Reset_Business_Day_Convention</v>
      </c>
      <c r="E350" s="68" t="str">
        <f>iferror(vlookup(D350,Taxonomy!C:D,2,false),"Tag not present in main library")</f>
        <v>Retained</v>
      </c>
      <c r="F350" s="33" t="s">
        <v>2219</v>
      </c>
      <c r="G350" s="72" t="s">
        <v>2219</v>
      </c>
      <c r="H350" s="72" t="str">
        <f t="shared" si="1"/>
        <v>Retained</v>
      </c>
      <c r="I350" s="33" t="s">
        <v>2551</v>
      </c>
      <c r="J350" s="73" t="str">
        <f>vlookup(C350,Taxonomy!B:L,11,false)</f>
        <v>Interest - Reset</v>
      </c>
      <c r="K350" s="38" t="s">
        <v>2048</v>
      </c>
      <c r="L350" s="70"/>
      <c r="M350" s="70"/>
    </row>
    <row r="351">
      <c r="A351" s="69" t="str">
        <f t="array" ref="A351">index(Taxonomy!A:B,match(C351,Taxonomy!B:B,false),1)</f>
        <v>000293</v>
      </c>
      <c r="B351" s="70"/>
      <c r="C351" s="68" t="s">
        <v>1540</v>
      </c>
      <c r="D351" s="71" t="str">
        <f>iferror(vlookup(C351,Taxonomy!B:C,2,false),vlookup(C351,Taxonomy!C:C,1,false))</f>
        <v>Reset_Business_Day_Convention</v>
      </c>
      <c r="E351" s="68" t="str">
        <f>iferror(vlookup(D351,Taxonomy!C:D,2,false),"Tag not present in main library")</f>
        <v>Retained</v>
      </c>
      <c r="F351" s="33" t="s">
        <v>2221</v>
      </c>
      <c r="G351" s="72" t="s">
        <v>2221</v>
      </c>
      <c r="H351" s="72" t="str">
        <f t="shared" si="1"/>
        <v>Retained</v>
      </c>
      <c r="I351" s="33" t="s">
        <v>2552</v>
      </c>
      <c r="J351" s="73" t="str">
        <f>vlookup(C351,Taxonomy!B:L,11,false)</f>
        <v>Interest - Reset</v>
      </c>
      <c r="K351" s="38" t="s">
        <v>2048</v>
      </c>
      <c r="L351" s="70"/>
      <c r="M351" s="70"/>
    </row>
    <row r="352">
      <c r="A352" s="69" t="str">
        <f t="array" ref="A352">index(Taxonomy!A:B,match(C352,Taxonomy!B:B,false),1)</f>
        <v>000293</v>
      </c>
      <c r="B352" s="70"/>
      <c r="C352" s="68" t="s">
        <v>1540</v>
      </c>
      <c r="D352" s="71" t="str">
        <f>iferror(vlookup(C352,Taxonomy!B:C,2,false),vlookup(C352,Taxonomy!C:C,1,false))</f>
        <v>Reset_Business_Day_Convention</v>
      </c>
      <c r="E352" s="68" t="str">
        <f>iferror(vlookup(D352,Taxonomy!C:D,2,false),"Tag not present in main library")</f>
        <v>Retained</v>
      </c>
      <c r="F352" s="33" t="s">
        <v>2267</v>
      </c>
      <c r="G352" s="72" t="s">
        <v>2267</v>
      </c>
      <c r="H352" s="72" t="str">
        <f t="shared" si="1"/>
        <v>Retained</v>
      </c>
      <c r="I352" s="2"/>
      <c r="J352" s="73" t="str">
        <f>vlookup(C352,Taxonomy!B:L,11,false)</f>
        <v>Interest - Reset</v>
      </c>
      <c r="K352" s="38" t="s">
        <v>2048</v>
      </c>
      <c r="L352" s="70"/>
      <c r="M352" s="70"/>
    </row>
    <row r="353">
      <c r="A353" s="69" t="str">
        <f t="array" ref="A353">index(Taxonomy!A:B,match(C353,Taxonomy!B:B,false),1)</f>
        <v>000301</v>
      </c>
      <c r="B353" s="70"/>
      <c r="C353" s="68" t="s">
        <v>1582</v>
      </c>
      <c r="D353" s="71" t="str">
        <f>iferror(vlookup(C353,Taxonomy!B:C,2,false),vlookup(C353,Taxonomy!C:C,1,false))</f>
        <v>Reset_Day_Count_Fraction</v>
      </c>
      <c r="E353" s="68" t="str">
        <f>iferror(vlookup(D353,Taxonomy!C:D,2,false),"Tag not present in main library")</f>
        <v>Changed</v>
      </c>
      <c r="F353" s="33" t="s">
        <v>2238</v>
      </c>
      <c r="G353" s="72" t="s">
        <v>2238</v>
      </c>
      <c r="H353" s="72" t="str">
        <f t="shared" si="1"/>
        <v>Retained</v>
      </c>
      <c r="I353" s="80" t="s">
        <v>2234</v>
      </c>
      <c r="J353" s="73" t="str">
        <f>vlookup(C353,Taxonomy!B:L,11,false)</f>
        <v>Interest - Reset</v>
      </c>
      <c r="K353" s="38" t="s">
        <v>2048</v>
      </c>
      <c r="L353" s="70"/>
      <c r="M353" s="70"/>
    </row>
    <row r="354">
      <c r="A354" s="69" t="str">
        <f t="array" ref="A354">index(Taxonomy!A:B,match(C354,Taxonomy!B:B,false),1)</f>
        <v>000301</v>
      </c>
      <c r="B354" s="70"/>
      <c r="C354" s="68" t="s">
        <v>1582</v>
      </c>
      <c r="D354" s="71" t="str">
        <f>iferror(vlookup(C354,Taxonomy!B:C,2,false),vlookup(C354,Taxonomy!C:C,1,false))</f>
        <v>Reset_Day_Count_Fraction</v>
      </c>
      <c r="E354" s="68" t="str">
        <f>iferror(vlookup(D354,Taxonomy!C:D,2,false),"Tag not present in main library")</f>
        <v>Changed</v>
      </c>
      <c r="F354" s="33" t="s">
        <v>2553</v>
      </c>
      <c r="G354" s="72" t="s">
        <v>2231</v>
      </c>
      <c r="H354" s="72" t="str">
        <f t="shared" si="1"/>
        <v>Retained</v>
      </c>
      <c r="I354" s="80" t="s">
        <v>2232</v>
      </c>
      <c r="J354" s="73" t="str">
        <f>vlookup(C354,Taxonomy!B:L,11,false)</f>
        <v>Interest - Reset</v>
      </c>
      <c r="K354" s="38" t="s">
        <v>2048</v>
      </c>
      <c r="L354" s="70"/>
      <c r="M354" s="70"/>
    </row>
    <row r="355">
      <c r="A355" s="69" t="str">
        <f t="array" ref="A355">index(Taxonomy!A:B,match(C355,Taxonomy!B:B,false),1)</f>
        <v>000301</v>
      </c>
      <c r="B355" s="70"/>
      <c r="C355" s="68" t="s">
        <v>1582</v>
      </c>
      <c r="D355" s="71" t="str">
        <f>iferror(vlookup(C355,Taxonomy!B:C,2,false),vlookup(C355,Taxonomy!C:C,1,false))</f>
        <v>Reset_Day_Count_Fraction</v>
      </c>
      <c r="E355" s="68" t="str">
        <f>iferror(vlookup(D355,Taxonomy!C:D,2,false),"Tag not present in main library")</f>
        <v>Changed</v>
      </c>
      <c r="F355" s="33" t="s">
        <v>2229</v>
      </c>
      <c r="G355" s="72" t="s">
        <v>2229</v>
      </c>
      <c r="H355" s="72" t="str">
        <f t="shared" si="1"/>
        <v>Retained</v>
      </c>
      <c r="I355" s="80" t="s">
        <v>2230</v>
      </c>
      <c r="J355" s="73" t="str">
        <f>vlookup(C355,Taxonomy!B:L,11,false)</f>
        <v>Interest - Reset</v>
      </c>
      <c r="K355" s="38" t="s">
        <v>2048</v>
      </c>
      <c r="L355" s="70"/>
      <c r="M355" s="70"/>
    </row>
    <row r="356">
      <c r="A356" s="69" t="str">
        <f t="array" ref="A356">index(Taxonomy!A:B,match(C356,Taxonomy!B:B,false),1)</f>
        <v>000301</v>
      </c>
      <c r="B356" s="70"/>
      <c r="C356" s="68" t="s">
        <v>1582</v>
      </c>
      <c r="D356" s="71" t="str">
        <f>iferror(vlookup(C356,Taxonomy!B:C,2,false),vlookup(C356,Taxonomy!C:C,1,false))</f>
        <v>Reset_Day_Count_Fraction</v>
      </c>
      <c r="E356" s="68" t="str">
        <f>iferror(vlookup(D356,Taxonomy!C:D,2,false),"Tag not present in main library")</f>
        <v>Changed</v>
      </c>
      <c r="F356" s="33" t="s">
        <v>2223</v>
      </c>
      <c r="G356" s="72" t="s">
        <v>2223</v>
      </c>
      <c r="H356" s="72" t="str">
        <f t="shared" si="1"/>
        <v>Retained</v>
      </c>
      <c r="I356" s="80" t="s">
        <v>2224</v>
      </c>
      <c r="J356" s="73" t="str">
        <f>vlookup(C356,Taxonomy!B:L,11,false)</f>
        <v>Interest - Reset</v>
      </c>
      <c r="K356" s="38" t="s">
        <v>2048</v>
      </c>
      <c r="L356" s="70"/>
      <c r="M356" s="70"/>
    </row>
    <row r="357">
      <c r="A357" s="69" t="str">
        <f t="array" ref="A357">index(Taxonomy!A:B,match(C357,Taxonomy!B:B,false),1)</f>
        <v>000301</v>
      </c>
      <c r="B357" s="70"/>
      <c r="C357" s="68" t="s">
        <v>1582</v>
      </c>
      <c r="D357" s="71" t="str">
        <f>iferror(vlookup(C357,Taxonomy!B:C,2,false),vlookup(C357,Taxonomy!C:C,1,false))</f>
        <v>Reset_Day_Count_Fraction</v>
      </c>
      <c r="E357" s="68" t="str">
        <f>iferror(vlookup(D357,Taxonomy!C:D,2,false),"Tag not present in main library")</f>
        <v>Changed</v>
      </c>
      <c r="F357" s="33" t="s">
        <v>2236</v>
      </c>
      <c r="G357" s="72" t="s">
        <v>2236</v>
      </c>
      <c r="H357" s="72" t="str">
        <f t="shared" si="1"/>
        <v>Retained</v>
      </c>
      <c r="I357" s="80" t="s">
        <v>2237</v>
      </c>
      <c r="J357" s="73" t="str">
        <f>vlookup(C357,Taxonomy!B:L,11,false)</f>
        <v>Interest - Reset</v>
      </c>
      <c r="K357" s="38" t="s">
        <v>2048</v>
      </c>
      <c r="L357" s="70"/>
      <c r="M357" s="70"/>
    </row>
    <row r="358">
      <c r="A358" s="69" t="str">
        <f t="array" ref="A358">index(Taxonomy!A:B,match(C358,Taxonomy!B:B,false),1)</f>
        <v>000301</v>
      </c>
      <c r="B358" s="70"/>
      <c r="C358" s="68" t="s">
        <v>1582</v>
      </c>
      <c r="D358" s="71" t="str">
        <f>iferror(vlookup(C358,Taxonomy!B:C,2,false),vlookup(C358,Taxonomy!C:C,1,false))</f>
        <v>Reset_Day_Count_Fraction</v>
      </c>
      <c r="E358" s="68" t="str">
        <f>iferror(vlookup(D358,Taxonomy!C:D,2,false),"Tag not present in main library")</f>
        <v>Changed</v>
      </c>
      <c r="F358" s="33" t="s">
        <v>2240</v>
      </c>
      <c r="G358" s="72" t="s">
        <v>2240</v>
      </c>
      <c r="H358" s="72" t="str">
        <f t="shared" si="1"/>
        <v>Retained</v>
      </c>
      <c r="I358" s="80"/>
      <c r="J358" s="73" t="str">
        <f>vlookup(C358,Taxonomy!B:L,11,false)</f>
        <v>Interest - Reset</v>
      </c>
      <c r="K358" s="38" t="s">
        <v>2048</v>
      </c>
      <c r="L358" s="70"/>
      <c r="M358" s="70"/>
    </row>
    <row r="359">
      <c r="A359" s="69" t="str">
        <f t="array" ref="A359">index(Taxonomy!A:B,match(C359,Taxonomy!B:B,false),1)</f>
        <v>000301</v>
      </c>
      <c r="B359" s="70"/>
      <c r="C359" s="68" t="s">
        <v>1582</v>
      </c>
      <c r="D359" s="71" t="str">
        <f>iferror(vlookup(C359,Taxonomy!B:C,2,false),vlookup(C359,Taxonomy!C:C,1,false))</f>
        <v>Reset_Day_Count_Fraction</v>
      </c>
      <c r="E359" s="68" t="str">
        <f>iferror(vlookup(D359,Taxonomy!C:D,2,false),"Tag not present in main library")</f>
        <v>Changed</v>
      </c>
      <c r="F359" s="33" t="s">
        <v>2554</v>
      </c>
      <c r="G359" s="72" t="s">
        <v>2225</v>
      </c>
      <c r="H359" s="72" t="str">
        <f t="shared" si="1"/>
        <v>Amended</v>
      </c>
      <c r="I359" s="80" t="s">
        <v>2226</v>
      </c>
      <c r="J359" s="73" t="str">
        <f>vlookup(C359,Taxonomy!B:L,11,false)</f>
        <v>Interest - Reset</v>
      </c>
      <c r="K359" s="38" t="s">
        <v>2048</v>
      </c>
      <c r="L359" s="70"/>
      <c r="M359" s="70"/>
    </row>
    <row r="360">
      <c r="A360" s="69" t="str">
        <f t="array" ref="A360">index(Taxonomy!A:B,match(C360,Taxonomy!B:B,false),1)</f>
        <v>000301</v>
      </c>
      <c r="B360" s="70"/>
      <c r="C360" s="68" t="s">
        <v>1582</v>
      </c>
      <c r="D360" s="71" t="str">
        <f>iferror(vlookup(C360,Taxonomy!B:C,2,false),vlookup(C360,Taxonomy!C:C,1,false))</f>
        <v>Reset_Day_Count_Fraction</v>
      </c>
      <c r="E360" s="68" t="str">
        <f>iferror(vlookup(D360,Taxonomy!C:D,2,false),"Tag not present in main library")</f>
        <v>Changed</v>
      </c>
      <c r="F360" s="33" t="s">
        <v>2555</v>
      </c>
      <c r="G360" s="72" t="s">
        <v>2555</v>
      </c>
      <c r="H360" s="72" t="str">
        <f t="shared" si="1"/>
        <v>Retained</v>
      </c>
      <c r="I360" s="80"/>
      <c r="J360" s="73" t="str">
        <f>vlookup(C360,Taxonomy!B:L,11,false)</f>
        <v>Interest - Reset</v>
      </c>
      <c r="K360" s="38" t="s">
        <v>2048</v>
      </c>
      <c r="L360" s="70"/>
      <c r="M360" s="70"/>
    </row>
    <row r="361">
      <c r="A361" s="69" t="str">
        <f t="array" ref="A361">index(Taxonomy!A:B,match(C361,Taxonomy!B:B,false),1)</f>
        <v>000309</v>
      </c>
      <c r="B361" s="70"/>
      <c r="C361" s="68" t="s">
        <v>1626</v>
      </c>
      <c r="D361" s="71" t="str">
        <f>iferror(vlookup(C361,Taxonomy!B:C,2,false),vlookup(C361,Taxonomy!C:C,1,false))</f>
        <v>Reset_Interest_Payment_Frequency</v>
      </c>
      <c r="E361" s="68" t="str">
        <f>iferror(vlookup(D361,Taxonomy!C:D,2,false),"Tag not present in main library")</f>
        <v>Changed</v>
      </c>
      <c r="F361" s="33" t="s">
        <v>2250</v>
      </c>
      <c r="G361" s="72" t="s">
        <v>2250</v>
      </c>
      <c r="H361" s="72" t="str">
        <f t="shared" si="1"/>
        <v>Retained</v>
      </c>
      <c r="I361" s="72" t="s">
        <v>2556</v>
      </c>
      <c r="J361" s="73" t="str">
        <f>vlookup(C361,Taxonomy!B:L,11,false)</f>
        <v>Interest - Reset</v>
      </c>
      <c r="K361" s="38" t="s">
        <v>2048</v>
      </c>
      <c r="L361" s="70"/>
      <c r="M361" s="70"/>
    </row>
    <row r="362">
      <c r="A362" s="69" t="str">
        <f t="array" ref="A362">index(Taxonomy!A:B,match(C362,Taxonomy!B:B,false),1)</f>
        <v>000309</v>
      </c>
      <c r="B362" s="70"/>
      <c r="C362" s="68" t="s">
        <v>1626</v>
      </c>
      <c r="D362" s="71" t="str">
        <f>iferror(vlookup(C362,Taxonomy!B:C,2,false),vlookup(C362,Taxonomy!C:C,1,false))</f>
        <v>Reset_Interest_Payment_Frequency</v>
      </c>
      <c r="E362" s="68" t="str">
        <f>iferror(vlookup(D362,Taxonomy!C:D,2,false),"Tag not present in main library")</f>
        <v>Changed</v>
      </c>
      <c r="F362" s="33" t="s">
        <v>2557</v>
      </c>
      <c r="G362" s="72" t="s">
        <v>2557</v>
      </c>
      <c r="H362" s="72" t="str">
        <f t="shared" si="1"/>
        <v>Retained</v>
      </c>
      <c r="I362" s="72" t="s">
        <v>2558</v>
      </c>
      <c r="J362" s="73" t="str">
        <f>vlookup(C362,Taxonomy!B:L,11,false)</f>
        <v>Interest - Reset</v>
      </c>
      <c r="K362" s="38" t="s">
        <v>2048</v>
      </c>
      <c r="L362" s="70"/>
      <c r="M362" s="70"/>
    </row>
    <row r="363">
      <c r="A363" s="69" t="str">
        <f t="array" ref="A363">index(Taxonomy!A:B,match(C363,Taxonomy!B:B,false),1)</f>
        <v>000309</v>
      </c>
      <c r="B363" s="70"/>
      <c r="C363" s="68" t="s">
        <v>1626</v>
      </c>
      <c r="D363" s="71" t="str">
        <f>iferror(vlookup(C363,Taxonomy!B:C,2,false),vlookup(C363,Taxonomy!C:C,1,false))</f>
        <v>Reset_Interest_Payment_Frequency</v>
      </c>
      <c r="E363" s="68" t="str">
        <f>iferror(vlookup(D363,Taxonomy!C:D,2,false),"Tag not present in main library")</f>
        <v>Changed</v>
      </c>
      <c r="F363" s="33" t="s">
        <v>2246</v>
      </c>
      <c r="G363" s="72" t="s">
        <v>2246</v>
      </c>
      <c r="H363" s="72" t="str">
        <f t="shared" si="1"/>
        <v>Retained</v>
      </c>
      <c r="I363" s="72" t="s">
        <v>2559</v>
      </c>
      <c r="J363" s="73" t="str">
        <f>vlookup(C363,Taxonomy!B:L,11,false)</f>
        <v>Interest - Reset</v>
      </c>
      <c r="K363" s="38" t="s">
        <v>2048</v>
      </c>
      <c r="L363" s="70"/>
      <c r="M363" s="70"/>
    </row>
    <row r="364">
      <c r="A364" s="69" t="str">
        <f t="array" ref="A364">index(Taxonomy!A:B,match(C364,Taxonomy!B:B,false),1)</f>
        <v>000309</v>
      </c>
      <c r="B364" s="70"/>
      <c r="C364" s="68" t="s">
        <v>1626</v>
      </c>
      <c r="D364" s="71" t="str">
        <f>iferror(vlookup(C364,Taxonomy!B:C,2,false),vlookup(C364,Taxonomy!C:C,1,false))</f>
        <v>Reset_Interest_Payment_Frequency</v>
      </c>
      <c r="E364" s="68" t="str">
        <f>iferror(vlookup(D364,Taxonomy!C:D,2,false),"Tag not present in main library")</f>
        <v>Changed</v>
      </c>
      <c r="F364" s="33" t="s">
        <v>2244</v>
      </c>
      <c r="G364" s="72" t="s">
        <v>2244</v>
      </c>
      <c r="H364" s="72" t="str">
        <f t="shared" si="1"/>
        <v>Retained</v>
      </c>
      <c r="I364" s="72" t="s">
        <v>2560</v>
      </c>
      <c r="J364" s="73" t="str">
        <f>vlookup(C364,Taxonomy!B:L,11,false)</f>
        <v>Interest - Reset</v>
      </c>
      <c r="K364" s="38" t="s">
        <v>2048</v>
      </c>
      <c r="L364" s="70"/>
      <c r="M364" s="70"/>
    </row>
    <row r="365">
      <c r="A365" s="69" t="str">
        <f t="array" ref="A365">index(Taxonomy!A:B,match(C365,Taxonomy!B:B,false),1)</f>
        <v>000310</v>
      </c>
      <c r="B365" s="70"/>
      <c r="C365" s="68" t="s">
        <v>1632</v>
      </c>
      <c r="D365" s="71" t="str">
        <f>iferror(vlookup(C365,Taxonomy!B:C,2,false),vlookup(C365,Taxonomy!C:C,1,false))</f>
        <v>Reset_Interest_Periods_Adjustment</v>
      </c>
      <c r="E365" s="68" t="str">
        <f>iferror(vlookup(D365,Taxonomy!C:D,2,false),"Tag not present in main library")</f>
        <v>Changed</v>
      </c>
      <c r="F365" s="33" t="s">
        <v>2252</v>
      </c>
      <c r="G365" s="72" t="s">
        <v>2252</v>
      </c>
      <c r="H365" s="72" t="str">
        <f t="shared" si="1"/>
        <v>Retained</v>
      </c>
      <c r="I365" s="33" t="s">
        <v>2561</v>
      </c>
      <c r="J365" s="73" t="str">
        <f>vlookup(C365,Taxonomy!B:L,11,false)</f>
        <v>Interest - Reset</v>
      </c>
      <c r="K365" s="38" t="s">
        <v>2048</v>
      </c>
      <c r="L365" s="70"/>
      <c r="M365" s="70"/>
    </row>
    <row r="366">
      <c r="A366" s="69" t="str">
        <f t="array" ref="A366">index(Taxonomy!A:B,match(C366,Taxonomy!B:B,false),1)</f>
        <v>000310</v>
      </c>
      <c r="B366" s="70"/>
      <c r="C366" s="68" t="s">
        <v>1632</v>
      </c>
      <c r="D366" s="71" t="str">
        <f>iferror(vlookup(C366,Taxonomy!B:C,2,false),vlookup(C366,Taxonomy!C:C,1,false))</f>
        <v>Reset_Interest_Periods_Adjustment</v>
      </c>
      <c r="E366" s="68" t="str">
        <f>iferror(vlookup(D366,Taxonomy!C:D,2,false),"Tag not present in main library")</f>
        <v>Changed</v>
      </c>
      <c r="F366" s="33" t="s">
        <v>2254</v>
      </c>
      <c r="G366" s="72" t="s">
        <v>2254</v>
      </c>
      <c r="H366" s="72" t="str">
        <f t="shared" si="1"/>
        <v>Retained</v>
      </c>
      <c r="I366" s="33" t="s">
        <v>2562</v>
      </c>
      <c r="J366" s="73" t="str">
        <f>vlookup(C366,Taxonomy!B:L,11,false)</f>
        <v>Interest - Reset</v>
      </c>
      <c r="K366" s="38" t="s">
        <v>2048</v>
      </c>
      <c r="L366" s="70"/>
      <c r="M366" s="70"/>
    </row>
    <row r="367">
      <c r="A367" s="69" t="str">
        <f t="array" ref="A367">index(Taxonomy!A:B,match(C367,Taxonomy!B:B,false),1)</f>
        <v>000313</v>
      </c>
      <c r="B367" s="70"/>
      <c r="C367" s="68" t="s">
        <v>1649</v>
      </c>
      <c r="D367" s="71" t="str">
        <f>iferror(vlookup(C367,Taxonomy!B:C,2,false),vlookup(C367,Taxonomy!C:C,1,false))</f>
        <v>Reset_Margin_1_Required</v>
      </c>
      <c r="E367" s="68" t="str">
        <f>iferror(vlookup(D367,Taxonomy!C:D,2,false),"Tag not present in main library")</f>
        <v>Changed</v>
      </c>
      <c r="F367" s="33" t="s">
        <v>2046</v>
      </c>
      <c r="G367" s="72" t="s">
        <v>2046</v>
      </c>
      <c r="H367" s="72" t="str">
        <f t="shared" si="1"/>
        <v>Retained</v>
      </c>
      <c r="I367" s="33" t="s">
        <v>2563</v>
      </c>
      <c r="J367" s="73" t="str">
        <f>vlookup(C367,Taxonomy!B:L,11,false)</f>
        <v>Interest - Reset</v>
      </c>
      <c r="K367" s="38" t="s">
        <v>2048</v>
      </c>
      <c r="L367" s="70"/>
      <c r="M367" s="70"/>
    </row>
    <row r="368">
      <c r="A368" s="69" t="str">
        <f t="array" ref="A368">index(Taxonomy!A:B,match(C368,Taxonomy!B:B,false),1)</f>
        <v>000313</v>
      </c>
      <c r="B368" s="70"/>
      <c r="C368" s="68" t="s">
        <v>1649</v>
      </c>
      <c r="D368" s="71" t="str">
        <f>iferror(vlookup(C368,Taxonomy!B:C,2,false),vlookup(C368,Taxonomy!C:C,1,false))</f>
        <v>Reset_Margin_1_Required</v>
      </c>
      <c r="E368" s="68" t="str">
        <f>iferror(vlookup(D368,Taxonomy!C:D,2,false),"Tag not present in main library")</f>
        <v>Changed</v>
      </c>
      <c r="F368" s="33" t="s">
        <v>2049</v>
      </c>
      <c r="G368" s="72" t="s">
        <v>2049</v>
      </c>
      <c r="H368" s="72" t="str">
        <f t="shared" si="1"/>
        <v>Retained</v>
      </c>
      <c r="I368" s="33" t="s">
        <v>2564</v>
      </c>
      <c r="J368" s="73" t="str">
        <f>vlookup(C368,Taxonomy!B:L,11,false)</f>
        <v>Interest - Reset</v>
      </c>
      <c r="K368" s="38" t="s">
        <v>2048</v>
      </c>
      <c r="L368" s="70"/>
      <c r="M368" s="70"/>
    </row>
    <row r="369">
      <c r="A369" s="69" t="str">
        <f t="array" ref="A369">index(Taxonomy!A:B,match(C369,Taxonomy!B:B,false),1)</f>
        <v>000313</v>
      </c>
      <c r="B369" s="70"/>
      <c r="C369" s="68" t="s">
        <v>1649</v>
      </c>
      <c r="D369" s="71" t="str">
        <f>iferror(vlookup(C369,Taxonomy!B:C,2,false),vlookup(C369,Taxonomy!C:C,1,false))</f>
        <v>Reset_Margin_1_Required</v>
      </c>
      <c r="E369" s="68" t="str">
        <f>iferror(vlookup(D369,Taxonomy!C:D,2,false),"Tag not present in main library")</f>
        <v>Changed</v>
      </c>
      <c r="F369" s="33" t="s">
        <v>2062</v>
      </c>
      <c r="G369" s="72" t="s">
        <v>2062</v>
      </c>
      <c r="H369" s="72" t="str">
        <f t="shared" si="1"/>
        <v>Retained</v>
      </c>
      <c r="I369" s="33" t="s">
        <v>2565</v>
      </c>
      <c r="J369" s="73" t="str">
        <f>vlookup(C369,Taxonomy!B:L,11,false)</f>
        <v>Interest - Reset</v>
      </c>
      <c r="K369" s="38" t="s">
        <v>2048</v>
      </c>
      <c r="L369" s="70"/>
      <c r="M369" s="70"/>
    </row>
    <row r="370">
      <c r="A370" s="69" t="str">
        <f t="array" ref="A370">index(Taxonomy!A:B,match(C370,Taxonomy!B:B,false),1)</f>
        <v>000318</v>
      </c>
      <c r="B370" s="70"/>
      <c r="C370" s="68" t="s">
        <v>1675</v>
      </c>
      <c r="D370" s="71" t="str">
        <f>iferror(vlookup(C370,Taxonomy!B:C,2,false),vlookup(C370,Taxonomy!C:C,1,false))</f>
        <v>Reset_Rate</v>
      </c>
      <c r="E370" s="68" t="str">
        <f>iferror(vlookup(D370,Taxonomy!C:D,2,false),"Tag not present in main library")</f>
        <v>Retained</v>
      </c>
      <c r="F370" s="33" t="s">
        <v>2566</v>
      </c>
      <c r="G370" s="72" t="s">
        <v>2566</v>
      </c>
      <c r="H370" s="72" t="str">
        <f t="shared" si="1"/>
        <v>Retained</v>
      </c>
      <c r="I370" s="72" t="s">
        <v>2567</v>
      </c>
      <c r="J370" s="73" t="str">
        <f>vlookup(C370,Taxonomy!B:L,11,false)</f>
        <v>Interest - Reset</v>
      </c>
      <c r="K370" s="38" t="s">
        <v>2048</v>
      </c>
      <c r="L370" s="70"/>
      <c r="M370" s="70"/>
    </row>
    <row r="371">
      <c r="A371" s="69" t="str">
        <f t="array" ref="A371">index(Taxonomy!A:B,match(C371,Taxonomy!B:B,false),1)</f>
        <v>000318</v>
      </c>
      <c r="B371" s="70"/>
      <c r="C371" s="68" t="s">
        <v>1675</v>
      </c>
      <c r="D371" s="71" t="str">
        <f>iferror(vlookup(C371,Taxonomy!B:C,2,false),vlookup(C371,Taxonomy!C:C,1,false))</f>
        <v>Reset_Rate</v>
      </c>
      <c r="E371" s="68" t="str">
        <f>iferror(vlookup(D371,Taxonomy!C:D,2,false),"Tag not present in main library")</f>
        <v>Retained</v>
      </c>
      <c r="F371" s="33" t="s">
        <v>2568</v>
      </c>
      <c r="G371" s="72" t="s">
        <v>2568</v>
      </c>
      <c r="H371" s="72" t="str">
        <f t="shared" si="1"/>
        <v>Retained</v>
      </c>
      <c r="I371" s="72" t="s">
        <v>2569</v>
      </c>
      <c r="J371" s="73" t="str">
        <f>vlookup(C371,Taxonomy!B:L,11,false)</f>
        <v>Interest - Reset</v>
      </c>
      <c r="K371" s="38" t="s">
        <v>2048</v>
      </c>
      <c r="L371" s="70"/>
      <c r="M371" s="70"/>
    </row>
    <row r="372">
      <c r="A372" s="69" t="str">
        <f t="array" ref="A372">index(Taxonomy!A:B,match(C372,Taxonomy!B:B,false),1)</f>
        <v>000318</v>
      </c>
      <c r="B372" s="70"/>
      <c r="C372" s="68" t="s">
        <v>1675</v>
      </c>
      <c r="D372" s="71" t="str">
        <f>iferror(vlookup(C372,Taxonomy!B:C,2,false),vlookup(C372,Taxonomy!C:C,1,false))</f>
        <v>Reset_Rate</v>
      </c>
      <c r="E372" s="68" t="str">
        <f>iferror(vlookup(D372,Taxonomy!C:D,2,false),"Tag not present in main library")</f>
        <v>Retained</v>
      </c>
      <c r="F372" s="33" t="s">
        <v>2570</v>
      </c>
      <c r="G372" s="72" t="s">
        <v>2570</v>
      </c>
      <c r="H372" s="72" t="str">
        <f t="shared" si="1"/>
        <v>Retained</v>
      </c>
      <c r="I372" s="72" t="s">
        <v>2571</v>
      </c>
      <c r="J372" s="73" t="str">
        <f>vlookup(C372,Taxonomy!B:L,11,false)</f>
        <v>Interest - Reset</v>
      </c>
      <c r="K372" s="38" t="s">
        <v>2048</v>
      </c>
      <c r="L372" s="70"/>
      <c r="M372" s="70"/>
    </row>
    <row r="373">
      <c r="A373" s="69" t="str">
        <f t="array" ref="A373">index(Taxonomy!A:B,match(C373,Taxonomy!B:B,false),1)</f>
        <v>000319</v>
      </c>
      <c r="B373" s="70"/>
      <c r="C373" s="68" t="s">
        <v>1679</v>
      </c>
      <c r="D373" s="71" t="str">
        <f>iferror(vlookup(C373,Taxonomy!B:C,2,false),vlookup(C373,Taxonomy!C:C,1,false))</f>
        <v>Reset_Screen_Page</v>
      </c>
      <c r="E373" s="68" t="str">
        <f>iferror(vlookup(D373,Taxonomy!C:D,2,false),"Tag not present in main library")</f>
        <v>Changed</v>
      </c>
      <c r="F373" s="33" t="s">
        <v>2572</v>
      </c>
      <c r="G373" s="72" t="s">
        <v>2572</v>
      </c>
      <c r="H373" s="72" t="str">
        <f t="shared" si="1"/>
        <v>Retained</v>
      </c>
      <c r="I373" s="2"/>
      <c r="J373" s="73" t="str">
        <f>vlookup(C373,Taxonomy!B:L,11,false)</f>
        <v>Interest - Reset</v>
      </c>
      <c r="K373" s="38" t="s">
        <v>2048</v>
      </c>
      <c r="L373" s="70"/>
      <c r="M373" s="70"/>
    </row>
    <row r="374">
      <c r="A374" s="69" t="str">
        <f t="array" ref="A374">index(Taxonomy!A:B,match(C374,Taxonomy!B:B,false),1)</f>
        <v>000319</v>
      </c>
      <c r="B374" s="70"/>
      <c r="C374" s="68" t="s">
        <v>1679</v>
      </c>
      <c r="D374" s="71" t="str">
        <f>iferror(vlookup(C374,Taxonomy!B:C,2,false),vlookup(C374,Taxonomy!C:C,1,false))</f>
        <v>Reset_Screen_Page</v>
      </c>
      <c r="E374" s="68" t="str">
        <f>iferror(vlookup(D374,Taxonomy!C:D,2,false),"Tag not present in main library")</f>
        <v>Changed</v>
      </c>
      <c r="F374" s="33" t="s">
        <v>2573</v>
      </c>
      <c r="G374" s="72" t="s">
        <v>2573</v>
      </c>
      <c r="H374" s="72" t="str">
        <f t="shared" si="1"/>
        <v>Retained</v>
      </c>
      <c r="I374" s="2"/>
      <c r="J374" s="73" t="str">
        <f>vlookup(C374,Taxonomy!B:L,11,false)</f>
        <v>Interest - Reset</v>
      </c>
      <c r="K374" s="38" t="s">
        <v>2048</v>
      </c>
      <c r="L374" s="70"/>
      <c r="M374" s="70"/>
    </row>
    <row r="375">
      <c r="A375" s="69" t="str">
        <f t="array" ref="A375">index(Taxonomy!A:B,match(C375,Taxonomy!B:B,false),1)</f>
        <v>000319</v>
      </c>
      <c r="B375" s="70"/>
      <c r="C375" s="68" t="s">
        <v>1679</v>
      </c>
      <c r="D375" s="71" t="str">
        <f>iferror(vlookup(C375,Taxonomy!B:C,2,false),vlookup(C375,Taxonomy!C:C,1,false))</f>
        <v>Reset_Screen_Page</v>
      </c>
      <c r="E375" s="68" t="str">
        <f>iferror(vlookup(D375,Taxonomy!C:D,2,false),"Tag not present in main library")</f>
        <v>Changed</v>
      </c>
      <c r="F375" s="33" t="s">
        <v>2574</v>
      </c>
      <c r="G375" s="72" t="s">
        <v>2574</v>
      </c>
      <c r="H375" s="72" t="str">
        <f t="shared" si="1"/>
        <v>Retained</v>
      </c>
      <c r="I375" s="2"/>
      <c r="J375" s="73" t="str">
        <f>vlookup(C375,Taxonomy!B:L,11,false)</f>
        <v>Interest - Reset</v>
      </c>
      <c r="K375" s="38" t="s">
        <v>2048</v>
      </c>
      <c r="L375" s="70"/>
      <c r="M375" s="70"/>
    </row>
    <row r="376">
      <c r="A376" s="69" t="str">
        <f t="array" ref="A376">index(Taxonomy!A:B,match(C376,Taxonomy!B:B,false),1)</f>
        <v>000319</v>
      </c>
      <c r="B376" s="70"/>
      <c r="C376" s="68" t="s">
        <v>1679</v>
      </c>
      <c r="D376" s="71" t="str">
        <f>iferror(vlookup(C376,Taxonomy!B:C,2,false),vlookup(C376,Taxonomy!C:C,1,false))</f>
        <v>Reset_Screen_Page</v>
      </c>
      <c r="E376" s="68" t="str">
        <f>iferror(vlookup(D376,Taxonomy!C:D,2,false),"Tag not present in main library")</f>
        <v>Changed</v>
      </c>
      <c r="F376" s="33" t="s">
        <v>2575</v>
      </c>
      <c r="G376" s="72" t="s">
        <v>2575</v>
      </c>
      <c r="H376" s="72" t="str">
        <f t="shared" si="1"/>
        <v>Retained</v>
      </c>
      <c r="I376" s="2"/>
      <c r="J376" s="73" t="str">
        <f>vlookup(C376,Taxonomy!B:L,11,false)</f>
        <v>Interest - Reset</v>
      </c>
      <c r="K376" s="38" t="s">
        <v>2048</v>
      </c>
      <c r="L376" s="70"/>
      <c r="M376" s="70"/>
    </row>
    <row r="377">
      <c r="A377" s="69" t="str">
        <f t="array" ref="A377">index(Taxonomy!A:B,match(C377,Taxonomy!B:B,false),1)</f>
        <v>000319</v>
      </c>
      <c r="B377" s="70"/>
      <c r="C377" s="68" t="s">
        <v>1679</v>
      </c>
      <c r="D377" s="71" t="str">
        <f>iferror(vlookup(C377,Taxonomy!B:C,2,false),vlookup(C377,Taxonomy!C:C,1,false))</f>
        <v>Reset_Screen_Page</v>
      </c>
      <c r="E377" s="68" t="str">
        <f>iferror(vlookup(D377,Taxonomy!C:D,2,false),"Tag not present in main library")</f>
        <v>Changed</v>
      </c>
      <c r="F377" s="33" t="s">
        <v>2576</v>
      </c>
      <c r="G377" s="72" t="s">
        <v>2576</v>
      </c>
      <c r="H377" s="72" t="str">
        <f t="shared" si="1"/>
        <v>Retained</v>
      </c>
      <c r="I377" s="2"/>
      <c r="J377" s="73" t="str">
        <f>vlookup(C377,Taxonomy!B:L,11,false)</f>
        <v>Interest - Reset</v>
      </c>
      <c r="K377" s="38" t="s">
        <v>2048</v>
      </c>
      <c r="L377" s="70"/>
      <c r="M377" s="70"/>
    </row>
    <row r="378">
      <c r="A378" s="69" t="str">
        <f t="array" ref="A378">index(Taxonomy!A:B,match(C378,Taxonomy!B:B,false),1)</f>
        <v>000319</v>
      </c>
      <c r="B378" s="70"/>
      <c r="C378" s="68" t="s">
        <v>1679</v>
      </c>
      <c r="D378" s="71" t="str">
        <f>iferror(vlookup(C378,Taxonomy!B:C,2,false),vlookup(C378,Taxonomy!C:C,1,false))</f>
        <v>Reset_Screen_Page</v>
      </c>
      <c r="E378" s="68" t="str">
        <f>iferror(vlookup(D378,Taxonomy!C:D,2,false),"Tag not present in main library")</f>
        <v>Changed</v>
      </c>
      <c r="F378" s="33" t="s">
        <v>2577</v>
      </c>
      <c r="G378" s="72" t="s">
        <v>2577</v>
      </c>
      <c r="H378" s="72" t="str">
        <f t="shared" si="1"/>
        <v>Retained</v>
      </c>
      <c r="I378" s="2"/>
      <c r="J378" s="73" t="str">
        <f>vlookup(C378,Taxonomy!B:L,11,false)</f>
        <v>Interest - Reset</v>
      </c>
      <c r="K378" s="38" t="s">
        <v>2048</v>
      </c>
      <c r="L378" s="70"/>
      <c r="M378" s="70"/>
    </row>
    <row r="379">
      <c r="A379" s="69" t="str">
        <f t="array" ref="A379">index(Taxonomy!A:B,match(C379,Taxonomy!B:B,false),1)</f>
        <v>000319</v>
      </c>
      <c r="B379" s="70"/>
      <c r="C379" s="68" t="s">
        <v>1679</v>
      </c>
      <c r="D379" s="71" t="str">
        <f>iferror(vlookup(C379,Taxonomy!B:C,2,false),vlookup(C379,Taxonomy!C:C,1,false))</f>
        <v>Reset_Screen_Page</v>
      </c>
      <c r="E379" s="68" t="str">
        <f>iferror(vlookup(D379,Taxonomy!C:D,2,false),"Tag not present in main library")</f>
        <v>Changed</v>
      </c>
      <c r="F379" s="33" t="s">
        <v>2421</v>
      </c>
      <c r="G379" s="72" t="s">
        <v>2421</v>
      </c>
      <c r="H379" s="72" t="str">
        <f t="shared" si="1"/>
        <v>Retained</v>
      </c>
      <c r="I379" s="2"/>
      <c r="J379" s="73" t="str">
        <f>vlookup(C379,Taxonomy!B:L,11,false)</f>
        <v>Interest - Reset</v>
      </c>
      <c r="K379" s="38" t="s">
        <v>2048</v>
      </c>
      <c r="L379" s="70"/>
      <c r="M379" s="70"/>
    </row>
    <row r="380">
      <c r="A380" s="69" t="str">
        <f t="array" ref="A380">index(Taxonomy!A:B,match(C380,Taxonomy!B:B,false),1)</f>
        <v>000321</v>
      </c>
      <c r="B380" s="70"/>
      <c r="C380" s="68" t="s">
        <v>1690</v>
      </c>
      <c r="D380" s="71" t="str">
        <f>iferror(vlookup(C380,Taxonomy!B:C,2,false),vlookup(C380,Taxonomy!C:C,1,false))</f>
        <v>S_And_P_Instrument_Rating</v>
      </c>
      <c r="E380" s="68" t="str">
        <f>iferror(vlookup(D380,Taxonomy!C:D,2,false),"Tag not present in main library")</f>
        <v>Changed</v>
      </c>
      <c r="F380" s="33" t="s">
        <v>2113</v>
      </c>
      <c r="G380" s="72" t="s">
        <v>2113</v>
      </c>
      <c r="H380" s="72" t="str">
        <f t="shared" si="1"/>
        <v>Retained</v>
      </c>
      <c r="I380" s="2" t="s">
        <v>2578</v>
      </c>
      <c r="J380" s="73" t="str">
        <f>vlookup(C380,Taxonomy!B:L,11,false)</f>
        <v>Ratings</v>
      </c>
      <c r="K380" s="38" t="s">
        <v>2048</v>
      </c>
      <c r="L380" s="70"/>
      <c r="M380" s="70"/>
    </row>
    <row r="381">
      <c r="A381" s="69" t="str">
        <f t="array" ref="A381">index(Taxonomy!A:B,match(C381,Taxonomy!B:B,false),1)</f>
        <v>000321</v>
      </c>
      <c r="B381" s="70"/>
      <c r="C381" s="68" t="s">
        <v>1690</v>
      </c>
      <c r="D381" s="71" t="str">
        <f>iferror(vlookup(C381,Taxonomy!B:C,2,false),vlookup(C381,Taxonomy!C:C,1,false))</f>
        <v>S_And_P_Instrument_Rating</v>
      </c>
      <c r="E381" s="68" t="str">
        <f>iferror(vlookup(D381,Taxonomy!C:D,2,false),"Tag not present in main library")</f>
        <v>Changed</v>
      </c>
      <c r="F381" s="33" t="s">
        <v>2115</v>
      </c>
      <c r="G381" s="72" t="s">
        <v>2115</v>
      </c>
      <c r="H381" s="72" t="str">
        <f t="shared" si="1"/>
        <v>Retained</v>
      </c>
      <c r="I381" s="2" t="s">
        <v>2579</v>
      </c>
      <c r="J381" s="73" t="str">
        <f>vlookup(C381,Taxonomy!B:L,11,false)</f>
        <v>Ratings</v>
      </c>
      <c r="K381" s="38" t="s">
        <v>2048</v>
      </c>
      <c r="L381" s="70"/>
      <c r="M381" s="70"/>
    </row>
    <row r="382">
      <c r="A382" s="69" t="str">
        <f t="array" ref="A382">index(Taxonomy!A:B,match(C382,Taxonomy!B:B,false),1)</f>
        <v>000321</v>
      </c>
      <c r="B382" s="70"/>
      <c r="C382" s="68" t="s">
        <v>1690</v>
      </c>
      <c r="D382" s="71" t="str">
        <f>iferror(vlookup(C382,Taxonomy!B:C,2,false),vlookup(C382,Taxonomy!C:C,1,false))</f>
        <v>S_And_P_Instrument_Rating</v>
      </c>
      <c r="E382" s="68" t="str">
        <f>iferror(vlookup(D382,Taxonomy!C:D,2,false),"Tag not present in main library")</f>
        <v>Changed</v>
      </c>
      <c r="F382" s="33" t="s">
        <v>2117</v>
      </c>
      <c r="G382" s="72" t="s">
        <v>2117</v>
      </c>
      <c r="H382" s="72" t="str">
        <f t="shared" si="1"/>
        <v>Retained</v>
      </c>
      <c r="I382" s="2" t="s">
        <v>2580</v>
      </c>
      <c r="J382" s="73" t="str">
        <f>vlookup(C382,Taxonomy!B:L,11,false)</f>
        <v>Ratings</v>
      </c>
      <c r="K382" s="38" t="s">
        <v>2048</v>
      </c>
      <c r="L382" s="70"/>
      <c r="M382" s="70"/>
    </row>
    <row r="383">
      <c r="A383" s="69" t="str">
        <f t="array" ref="A383">index(Taxonomy!A:B,match(C383,Taxonomy!B:B,false),1)</f>
        <v>000321</v>
      </c>
      <c r="B383" s="70"/>
      <c r="C383" s="68" t="s">
        <v>1690</v>
      </c>
      <c r="D383" s="71" t="str">
        <f>iferror(vlookup(C383,Taxonomy!B:C,2,false),vlookup(C383,Taxonomy!C:C,1,false))</f>
        <v>S_And_P_Instrument_Rating</v>
      </c>
      <c r="E383" s="68" t="str">
        <f>iferror(vlookup(D383,Taxonomy!C:D,2,false),"Tag not present in main library")</f>
        <v>Changed</v>
      </c>
      <c r="F383" s="33" t="s">
        <v>2119</v>
      </c>
      <c r="G383" s="72" t="s">
        <v>2119</v>
      </c>
      <c r="H383" s="72" t="str">
        <f t="shared" si="1"/>
        <v>Retained</v>
      </c>
      <c r="I383" s="2" t="s">
        <v>2581</v>
      </c>
      <c r="J383" s="73" t="str">
        <f>vlookup(C383,Taxonomy!B:L,11,false)</f>
        <v>Ratings</v>
      </c>
      <c r="K383" s="38" t="s">
        <v>2048</v>
      </c>
      <c r="L383" s="70"/>
      <c r="M383" s="70"/>
    </row>
    <row r="384">
      <c r="A384" s="69" t="str">
        <f t="array" ref="A384">index(Taxonomy!A:B,match(C384,Taxonomy!B:B,false),1)</f>
        <v>000321</v>
      </c>
      <c r="B384" s="70"/>
      <c r="C384" s="68" t="s">
        <v>1690</v>
      </c>
      <c r="D384" s="71" t="str">
        <f>iferror(vlookup(C384,Taxonomy!B:C,2,false),vlookup(C384,Taxonomy!C:C,1,false))</f>
        <v>S_And_P_Instrument_Rating</v>
      </c>
      <c r="E384" s="68" t="str">
        <f>iferror(vlookup(D384,Taxonomy!C:D,2,false),"Tag not present in main library")</f>
        <v>Changed</v>
      </c>
      <c r="F384" s="33" t="s">
        <v>2121</v>
      </c>
      <c r="G384" s="72" t="s">
        <v>2121</v>
      </c>
      <c r="H384" s="72" t="str">
        <f t="shared" si="1"/>
        <v>Retained</v>
      </c>
      <c r="I384" s="2" t="s">
        <v>2582</v>
      </c>
      <c r="J384" s="73" t="str">
        <f>vlookup(C384,Taxonomy!B:L,11,false)</f>
        <v>Ratings</v>
      </c>
      <c r="K384" s="38" t="s">
        <v>2048</v>
      </c>
      <c r="L384" s="70"/>
      <c r="M384" s="70"/>
    </row>
    <row r="385">
      <c r="A385" s="69" t="str">
        <f t="array" ref="A385">index(Taxonomy!A:B,match(C385,Taxonomy!B:B,false),1)</f>
        <v>000321</v>
      </c>
      <c r="B385" s="70"/>
      <c r="C385" s="68" t="s">
        <v>1690</v>
      </c>
      <c r="D385" s="71" t="str">
        <f>iferror(vlookup(C385,Taxonomy!B:C,2,false),vlookup(C385,Taxonomy!C:C,1,false))</f>
        <v>S_And_P_Instrument_Rating</v>
      </c>
      <c r="E385" s="68" t="str">
        <f>iferror(vlookup(D385,Taxonomy!C:D,2,false),"Tag not present in main library")</f>
        <v>Changed</v>
      </c>
      <c r="F385" s="33" t="s">
        <v>2123</v>
      </c>
      <c r="G385" s="72" t="s">
        <v>2123</v>
      </c>
      <c r="H385" s="72" t="str">
        <f t="shared" si="1"/>
        <v>Retained</v>
      </c>
      <c r="I385" s="2" t="s">
        <v>2583</v>
      </c>
      <c r="J385" s="73" t="str">
        <f>vlookup(C385,Taxonomy!B:L,11,false)</f>
        <v>Ratings</v>
      </c>
      <c r="K385" s="38" t="s">
        <v>2048</v>
      </c>
      <c r="L385" s="70"/>
      <c r="M385" s="70"/>
    </row>
    <row r="386">
      <c r="A386" s="69" t="str">
        <f t="array" ref="A386">index(Taxonomy!A:B,match(C386,Taxonomy!B:B,false),1)</f>
        <v>000321</v>
      </c>
      <c r="B386" s="70"/>
      <c r="C386" s="68" t="s">
        <v>1690</v>
      </c>
      <c r="D386" s="71" t="str">
        <f>iferror(vlookup(C386,Taxonomy!B:C,2,false),vlookup(C386,Taxonomy!C:C,1,false))</f>
        <v>S_And_P_Instrument_Rating</v>
      </c>
      <c r="E386" s="68" t="str">
        <f>iferror(vlookup(D386,Taxonomy!C:D,2,false),"Tag not present in main library")</f>
        <v>Changed</v>
      </c>
      <c r="F386" s="33" t="s">
        <v>2125</v>
      </c>
      <c r="G386" s="72" t="s">
        <v>2125</v>
      </c>
      <c r="H386" s="72" t="str">
        <f t="shared" si="1"/>
        <v>Retained</v>
      </c>
      <c r="I386" s="2" t="s">
        <v>2584</v>
      </c>
      <c r="J386" s="73" t="str">
        <f>vlookup(C386,Taxonomy!B:L,11,false)</f>
        <v>Ratings</v>
      </c>
      <c r="K386" s="38" t="s">
        <v>2048</v>
      </c>
      <c r="L386" s="70"/>
      <c r="M386" s="70"/>
    </row>
    <row r="387">
      <c r="A387" s="69" t="str">
        <f t="array" ref="A387">index(Taxonomy!A:B,match(C387,Taxonomy!B:B,false),1)</f>
        <v>000321</v>
      </c>
      <c r="B387" s="70"/>
      <c r="C387" s="68" t="s">
        <v>1690</v>
      </c>
      <c r="D387" s="71" t="str">
        <f>iferror(vlookup(C387,Taxonomy!B:C,2,false),vlookup(C387,Taxonomy!C:C,1,false))</f>
        <v>S_And_P_Instrument_Rating</v>
      </c>
      <c r="E387" s="68" t="str">
        <f>iferror(vlookup(D387,Taxonomy!C:D,2,false),"Tag not present in main library")</f>
        <v>Changed</v>
      </c>
      <c r="F387" s="33" t="s">
        <v>2127</v>
      </c>
      <c r="G387" s="72" t="s">
        <v>2127</v>
      </c>
      <c r="H387" s="72" t="str">
        <f t="shared" si="1"/>
        <v>Retained</v>
      </c>
      <c r="I387" s="2" t="s">
        <v>2585</v>
      </c>
      <c r="J387" s="73" t="str">
        <f>vlookup(C387,Taxonomy!B:L,11,false)</f>
        <v>Ratings</v>
      </c>
      <c r="K387" s="38" t="s">
        <v>2048</v>
      </c>
      <c r="L387" s="70"/>
      <c r="M387" s="70"/>
    </row>
    <row r="388">
      <c r="A388" s="69" t="str">
        <f t="array" ref="A388">index(Taxonomy!A:B,match(C388,Taxonomy!B:B,false),1)</f>
        <v>000321</v>
      </c>
      <c r="B388" s="70"/>
      <c r="C388" s="68" t="s">
        <v>1690</v>
      </c>
      <c r="D388" s="71" t="str">
        <f>iferror(vlookup(C388,Taxonomy!B:C,2,false),vlookup(C388,Taxonomy!C:C,1,false))</f>
        <v>S_And_P_Instrument_Rating</v>
      </c>
      <c r="E388" s="68" t="str">
        <f>iferror(vlookup(D388,Taxonomy!C:D,2,false),"Tag not present in main library")</f>
        <v>Changed</v>
      </c>
      <c r="F388" s="33" t="s">
        <v>2129</v>
      </c>
      <c r="G388" s="72" t="s">
        <v>2129</v>
      </c>
      <c r="H388" s="72" t="str">
        <f t="shared" si="1"/>
        <v>Retained</v>
      </c>
      <c r="I388" s="2" t="s">
        <v>2586</v>
      </c>
      <c r="J388" s="73" t="str">
        <f>vlookup(C388,Taxonomy!B:L,11,false)</f>
        <v>Ratings</v>
      </c>
      <c r="K388" s="38" t="s">
        <v>2048</v>
      </c>
      <c r="L388" s="70"/>
      <c r="M388" s="70"/>
    </row>
    <row r="389">
      <c r="A389" s="69" t="str">
        <f t="array" ref="A389">index(Taxonomy!A:B,match(C389,Taxonomy!B:B,false),1)</f>
        <v>000321</v>
      </c>
      <c r="B389" s="70"/>
      <c r="C389" s="68" t="s">
        <v>1690</v>
      </c>
      <c r="D389" s="71" t="str">
        <f>iferror(vlookup(C389,Taxonomy!B:C,2,false),vlookup(C389,Taxonomy!C:C,1,false))</f>
        <v>S_And_P_Instrument_Rating</v>
      </c>
      <c r="E389" s="68" t="str">
        <f>iferror(vlookup(D389,Taxonomy!C:D,2,false),"Tag not present in main library")</f>
        <v>Changed</v>
      </c>
      <c r="F389" s="33" t="s">
        <v>2131</v>
      </c>
      <c r="G389" s="72" t="s">
        <v>2131</v>
      </c>
      <c r="H389" s="72" t="str">
        <f t="shared" si="1"/>
        <v>Retained</v>
      </c>
      <c r="I389" s="2" t="s">
        <v>2587</v>
      </c>
      <c r="J389" s="73" t="str">
        <f>vlookup(C389,Taxonomy!B:L,11,false)</f>
        <v>Ratings</v>
      </c>
      <c r="K389" s="38" t="s">
        <v>2048</v>
      </c>
      <c r="L389" s="70"/>
      <c r="M389" s="70"/>
    </row>
    <row r="390">
      <c r="A390" s="69" t="str">
        <f t="array" ref="A390">index(Taxonomy!A:B,match(C390,Taxonomy!B:B,false),1)</f>
        <v>000321</v>
      </c>
      <c r="B390" s="70"/>
      <c r="C390" s="68" t="s">
        <v>1690</v>
      </c>
      <c r="D390" s="71" t="str">
        <f>iferror(vlookup(C390,Taxonomy!B:C,2,false),vlookup(C390,Taxonomy!C:C,1,false))</f>
        <v>S_And_P_Instrument_Rating</v>
      </c>
      <c r="E390" s="68" t="str">
        <f>iferror(vlookup(D390,Taxonomy!C:D,2,false),"Tag not present in main library")</f>
        <v>Changed</v>
      </c>
      <c r="F390" s="33" t="s">
        <v>2133</v>
      </c>
      <c r="G390" s="72" t="s">
        <v>2133</v>
      </c>
      <c r="H390" s="72" t="str">
        <f t="shared" si="1"/>
        <v>Retained</v>
      </c>
      <c r="I390" s="2" t="s">
        <v>2588</v>
      </c>
      <c r="J390" s="73" t="str">
        <f>vlookup(C390,Taxonomy!B:L,11,false)</f>
        <v>Ratings</v>
      </c>
      <c r="K390" s="38" t="s">
        <v>2048</v>
      </c>
      <c r="L390" s="70"/>
      <c r="M390" s="70"/>
    </row>
    <row r="391">
      <c r="A391" s="69" t="str">
        <f t="array" ref="A391">index(Taxonomy!A:B,match(C391,Taxonomy!B:B,false),1)</f>
        <v>000321</v>
      </c>
      <c r="B391" s="70"/>
      <c r="C391" s="68" t="s">
        <v>1690</v>
      </c>
      <c r="D391" s="71" t="str">
        <f>iferror(vlookup(C391,Taxonomy!B:C,2,false),vlookup(C391,Taxonomy!C:C,1,false))</f>
        <v>S_And_P_Instrument_Rating</v>
      </c>
      <c r="E391" s="68" t="str">
        <f>iferror(vlookup(D391,Taxonomy!C:D,2,false),"Tag not present in main library")</f>
        <v>Changed</v>
      </c>
      <c r="F391" s="33" t="s">
        <v>2135</v>
      </c>
      <c r="G391" s="72" t="s">
        <v>2135</v>
      </c>
      <c r="H391" s="72" t="str">
        <f t="shared" si="1"/>
        <v>Retained</v>
      </c>
      <c r="I391" s="2" t="s">
        <v>2589</v>
      </c>
      <c r="J391" s="73" t="str">
        <f>vlookup(C391,Taxonomy!B:L,11,false)</f>
        <v>Ratings</v>
      </c>
      <c r="K391" s="38" t="s">
        <v>2048</v>
      </c>
      <c r="L391" s="70"/>
      <c r="M391" s="70"/>
    </row>
    <row r="392">
      <c r="A392" s="69" t="str">
        <f t="array" ref="A392">index(Taxonomy!A:B,match(C392,Taxonomy!B:B,false),1)</f>
        <v>000321</v>
      </c>
      <c r="B392" s="70"/>
      <c r="C392" s="68" t="s">
        <v>1690</v>
      </c>
      <c r="D392" s="71" t="str">
        <f>iferror(vlookup(C392,Taxonomy!B:C,2,false),vlookup(C392,Taxonomy!C:C,1,false))</f>
        <v>S_And_P_Instrument_Rating</v>
      </c>
      <c r="E392" s="68" t="str">
        <f>iferror(vlookup(D392,Taxonomy!C:D,2,false),"Tag not present in main library")</f>
        <v>Changed</v>
      </c>
      <c r="F392" s="33" t="s">
        <v>2137</v>
      </c>
      <c r="G392" s="72" t="s">
        <v>2137</v>
      </c>
      <c r="H392" s="72" t="str">
        <f t="shared" si="1"/>
        <v>Retained</v>
      </c>
      <c r="I392" s="2" t="s">
        <v>2590</v>
      </c>
      <c r="J392" s="73" t="str">
        <f>vlookup(C392,Taxonomy!B:L,11,false)</f>
        <v>Ratings</v>
      </c>
      <c r="K392" s="38" t="s">
        <v>2048</v>
      </c>
      <c r="L392" s="70"/>
      <c r="M392" s="70"/>
    </row>
    <row r="393">
      <c r="A393" s="69" t="str">
        <f t="array" ref="A393">index(Taxonomy!A:B,match(C393,Taxonomy!B:B,false),1)</f>
        <v>000321</v>
      </c>
      <c r="B393" s="70"/>
      <c r="C393" s="68" t="s">
        <v>1690</v>
      </c>
      <c r="D393" s="71" t="str">
        <f>iferror(vlookup(C393,Taxonomy!B:C,2,false),vlookup(C393,Taxonomy!C:C,1,false))</f>
        <v>S_And_P_Instrument_Rating</v>
      </c>
      <c r="E393" s="68" t="str">
        <f>iferror(vlookup(D393,Taxonomy!C:D,2,false),"Tag not present in main library")</f>
        <v>Changed</v>
      </c>
      <c r="F393" s="33" t="s">
        <v>2139</v>
      </c>
      <c r="G393" s="72" t="s">
        <v>2139</v>
      </c>
      <c r="H393" s="72" t="str">
        <f t="shared" si="1"/>
        <v>Retained</v>
      </c>
      <c r="I393" s="2" t="s">
        <v>2591</v>
      </c>
      <c r="J393" s="73" t="str">
        <f>vlookup(C393,Taxonomy!B:L,11,false)</f>
        <v>Ratings</v>
      </c>
      <c r="K393" s="38" t="s">
        <v>2048</v>
      </c>
      <c r="L393" s="70"/>
      <c r="M393" s="70"/>
    </row>
    <row r="394">
      <c r="A394" s="69" t="str">
        <f t="array" ref="A394">index(Taxonomy!A:B,match(C394,Taxonomy!B:B,false),1)</f>
        <v>000321</v>
      </c>
      <c r="B394" s="70"/>
      <c r="C394" s="68" t="s">
        <v>1690</v>
      </c>
      <c r="D394" s="71" t="str">
        <f>iferror(vlookup(C394,Taxonomy!B:C,2,false),vlookup(C394,Taxonomy!C:C,1,false))</f>
        <v>S_And_P_Instrument_Rating</v>
      </c>
      <c r="E394" s="68" t="str">
        <f>iferror(vlookup(D394,Taxonomy!C:D,2,false),"Tag not present in main library")</f>
        <v>Changed</v>
      </c>
      <c r="F394" s="33" t="s">
        <v>2141</v>
      </c>
      <c r="G394" s="72" t="s">
        <v>2141</v>
      </c>
      <c r="H394" s="72" t="str">
        <f t="shared" si="1"/>
        <v>Retained</v>
      </c>
      <c r="I394" s="2" t="s">
        <v>2592</v>
      </c>
      <c r="J394" s="73" t="str">
        <f>vlookup(C394,Taxonomy!B:L,11,false)</f>
        <v>Ratings</v>
      </c>
      <c r="K394" s="38" t="s">
        <v>2048</v>
      </c>
      <c r="L394" s="70"/>
      <c r="M394" s="70"/>
    </row>
    <row r="395">
      <c r="A395" s="69" t="str">
        <f t="array" ref="A395">index(Taxonomy!A:B,match(C395,Taxonomy!B:B,false),1)</f>
        <v>000321</v>
      </c>
      <c r="B395" s="70"/>
      <c r="C395" s="68" t="s">
        <v>1690</v>
      </c>
      <c r="D395" s="71" t="str">
        <f>iferror(vlookup(C395,Taxonomy!B:C,2,false),vlookup(C395,Taxonomy!C:C,1,false))</f>
        <v>S_And_P_Instrument_Rating</v>
      </c>
      <c r="E395" s="68" t="str">
        <f>iferror(vlookup(D395,Taxonomy!C:D,2,false),"Tag not present in main library")</f>
        <v>Changed</v>
      </c>
      <c r="F395" s="33" t="s">
        <v>2143</v>
      </c>
      <c r="G395" s="72" t="s">
        <v>2143</v>
      </c>
      <c r="H395" s="72" t="str">
        <f t="shared" si="1"/>
        <v>Retained</v>
      </c>
      <c r="I395" s="2" t="s">
        <v>2593</v>
      </c>
      <c r="J395" s="73" t="str">
        <f>vlookup(C395,Taxonomy!B:L,11,false)</f>
        <v>Ratings</v>
      </c>
      <c r="K395" s="38" t="s">
        <v>2048</v>
      </c>
      <c r="L395" s="70"/>
      <c r="M395" s="70"/>
    </row>
    <row r="396">
      <c r="A396" s="69" t="str">
        <f t="array" ref="A396">index(Taxonomy!A:B,match(C396,Taxonomy!B:B,false),1)</f>
        <v>000321</v>
      </c>
      <c r="B396" s="70"/>
      <c r="C396" s="68" t="s">
        <v>1690</v>
      </c>
      <c r="D396" s="71" t="str">
        <f>iferror(vlookup(C396,Taxonomy!B:C,2,false),vlookup(C396,Taxonomy!C:C,1,false))</f>
        <v>S_And_P_Instrument_Rating</v>
      </c>
      <c r="E396" s="68" t="str">
        <f>iferror(vlookup(D396,Taxonomy!C:D,2,false),"Tag not present in main library")</f>
        <v>Changed</v>
      </c>
      <c r="F396" s="33" t="s">
        <v>2145</v>
      </c>
      <c r="G396" s="72" t="s">
        <v>2145</v>
      </c>
      <c r="H396" s="72" t="str">
        <f t="shared" si="1"/>
        <v>Retained</v>
      </c>
      <c r="I396" s="33" t="s">
        <v>2594</v>
      </c>
      <c r="J396" s="73" t="str">
        <f>vlookup(C396,Taxonomy!B:L,11,false)</f>
        <v>Ratings</v>
      </c>
      <c r="K396" s="38" t="s">
        <v>2048</v>
      </c>
      <c r="L396" s="70"/>
      <c r="M396" s="70"/>
    </row>
    <row r="397">
      <c r="A397" s="69" t="str">
        <f t="array" ref="A397">index(Taxonomy!A:B,match(C397,Taxonomy!B:B,false),1)</f>
        <v>000322</v>
      </c>
      <c r="B397" s="70"/>
      <c r="C397" s="68" t="s">
        <v>1695</v>
      </c>
      <c r="D397" s="71" t="str">
        <f>iferror(vlookup(C397,Taxonomy!B:C,2,false),vlookup(C397,Taxonomy!C:C,1,false))</f>
        <v>S_And_P_Instrument_Rating_Outlook</v>
      </c>
      <c r="E397" s="68" t="str">
        <f>iferror(vlookup(D397,Taxonomy!C:D,2,false),"Tag not present in main library")</f>
        <v>Changed</v>
      </c>
      <c r="F397" s="33" t="s">
        <v>2147</v>
      </c>
      <c r="G397" s="72" t="s">
        <v>2147</v>
      </c>
      <c r="H397" s="72" t="str">
        <f t="shared" si="1"/>
        <v>Retained</v>
      </c>
      <c r="I397" s="72" t="s">
        <v>2595</v>
      </c>
      <c r="J397" s="73" t="str">
        <f>vlookup(C397,Taxonomy!B:L,11,false)</f>
        <v>Ratings</v>
      </c>
      <c r="K397" s="38" t="s">
        <v>2048</v>
      </c>
      <c r="L397" s="70"/>
      <c r="M397" s="70"/>
    </row>
    <row r="398">
      <c r="A398" s="69" t="str">
        <f t="array" ref="A398">index(Taxonomy!A:B,match(C398,Taxonomy!B:B,false),1)</f>
        <v>000322</v>
      </c>
      <c r="B398" s="70"/>
      <c r="C398" s="68" t="s">
        <v>1695</v>
      </c>
      <c r="D398" s="71" t="str">
        <f>iferror(vlookup(C398,Taxonomy!B:C,2,false),vlookup(C398,Taxonomy!C:C,1,false))</f>
        <v>S_And_P_Instrument_Rating_Outlook</v>
      </c>
      <c r="E398" s="68" t="str">
        <f>iferror(vlookup(D398,Taxonomy!C:D,2,false),"Tag not present in main library")</f>
        <v>Changed</v>
      </c>
      <c r="F398" s="33" t="s">
        <v>2149</v>
      </c>
      <c r="G398" s="72" t="s">
        <v>2149</v>
      </c>
      <c r="H398" s="72" t="str">
        <f t="shared" si="1"/>
        <v>Retained</v>
      </c>
      <c r="I398" s="72" t="s">
        <v>2596</v>
      </c>
      <c r="J398" s="73" t="str">
        <f>vlookup(C398,Taxonomy!B:L,11,false)</f>
        <v>Ratings</v>
      </c>
      <c r="K398" s="38" t="s">
        <v>2048</v>
      </c>
      <c r="L398" s="70"/>
      <c r="M398" s="70"/>
    </row>
    <row r="399">
      <c r="A399" s="69" t="str">
        <f t="array" ref="A399">index(Taxonomy!A:B,match(C399,Taxonomy!B:B,false),1)</f>
        <v>000322</v>
      </c>
      <c r="B399" s="70"/>
      <c r="C399" s="68" t="s">
        <v>1695</v>
      </c>
      <c r="D399" s="71" t="str">
        <f>iferror(vlookup(C399,Taxonomy!B:C,2,false),vlookup(C399,Taxonomy!C:C,1,false))</f>
        <v>S_And_P_Instrument_Rating_Outlook</v>
      </c>
      <c r="E399" s="68" t="str">
        <f>iferror(vlookup(D399,Taxonomy!C:D,2,false),"Tag not present in main library")</f>
        <v>Changed</v>
      </c>
      <c r="F399" s="33" t="s">
        <v>2151</v>
      </c>
      <c r="G399" s="72" t="s">
        <v>2151</v>
      </c>
      <c r="H399" s="72" t="str">
        <f t="shared" si="1"/>
        <v>Retained</v>
      </c>
      <c r="I399" s="72" t="s">
        <v>2597</v>
      </c>
      <c r="J399" s="73" t="str">
        <f>vlookup(C399,Taxonomy!B:L,11,false)</f>
        <v>Ratings</v>
      </c>
      <c r="K399" s="38" t="s">
        <v>2048</v>
      </c>
      <c r="L399" s="70"/>
      <c r="M399" s="70"/>
    </row>
    <row r="400">
      <c r="A400" s="69" t="str">
        <f t="array" ref="A400">index(Taxonomy!A:B,match(C400,Taxonomy!B:B,false),1)</f>
        <v>000322</v>
      </c>
      <c r="B400" s="70"/>
      <c r="C400" s="68" t="s">
        <v>1695</v>
      </c>
      <c r="D400" s="71" t="str">
        <f>iferror(vlookup(C400,Taxonomy!B:C,2,false),vlookup(C400,Taxonomy!C:C,1,false))</f>
        <v>S_And_P_Instrument_Rating_Outlook</v>
      </c>
      <c r="E400" s="68" t="str">
        <f>iferror(vlookup(D400,Taxonomy!C:D,2,false),"Tag not present in main library")</f>
        <v>Changed</v>
      </c>
      <c r="F400" s="33" t="s">
        <v>2062</v>
      </c>
      <c r="G400" s="72" t="s">
        <v>2062</v>
      </c>
      <c r="H400" s="72" t="str">
        <f t="shared" si="1"/>
        <v>Retained</v>
      </c>
      <c r="I400" s="72" t="s">
        <v>2598</v>
      </c>
      <c r="J400" s="73" t="str">
        <f>vlookup(C400,Taxonomy!B:L,11,false)</f>
        <v>Ratings</v>
      </c>
      <c r="K400" s="38" t="s">
        <v>2048</v>
      </c>
      <c r="L400" s="70"/>
      <c r="M400" s="70"/>
    </row>
    <row r="401">
      <c r="A401" s="69" t="str">
        <f t="array" ref="A401">index(Taxonomy!A:B,match(C401,Taxonomy!B:B,false),1)</f>
        <v>000323</v>
      </c>
      <c r="B401" s="70"/>
      <c r="C401" s="68" t="s">
        <v>1700</v>
      </c>
      <c r="D401" s="71" t="str">
        <f>iferror(vlookup(C401,Taxonomy!B:C,2,false),vlookup(C401,Taxonomy!C:C,1,false))</f>
        <v>S_And_P_Instrument_Rating_Status</v>
      </c>
      <c r="E401" s="68" t="str">
        <f>iferror(vlookup(D401,Taxonomy!C:D,2,false),"Tag not present in main library")</f>
        <v>Changed</v>
      </c>
      <c r="F401" s="33" t="s">
        <v>2154</v>
      </c>
      <c r="G401" s="72" t="s">
        <v>2154</v>
      </c>
      <c r="H401" s="72" t="str">
        <f t="shared" si="1"/>
        <v>Retained</v>
      </c>
      <c r="I401" s="72" t="s">
        <v>2599</v>
      </c>
      <c r="J401" s="73" t="str">
        <f>vlookup(C401,Taxonomy!B:L,11,false)</f>
        <v>Ratings</v>
      </c>
      <c r="K401" s="38" t="s">
        <v>2048</v>
      </c>
      <c r="L401" s="70"/>
      <c r="M401" s="70"/>
    </row>
    <row r="402">
      <c r="A402" s="69" t="str">
        <f t="array" ref="A402">index(Taxonomy!A:B,match(C402,Taxonomy!B:B,false),1)</f>
        <v>000323</v>
      </c>
      <c r="B402" s="70"/>
      <c r="C402" s="68" t="s">
        <v>1700</v>
      </c>
      <c r="D402" s="71" t="str">
        <f>iferror(vlookup(C402,Taxonomy!B:C,2,false),vlookup(C402,Taxonomy!C:C,1,false))</f>
        <v>S_And_P_Instrument_Rating_Status</v>
      </c>
      <c r="E402" s="68" t="str">
        <f>iferror(vlookup(D402,Taxonomy!C:D,2,false),"Tag not present in main library")</f>
        <v>Changed</v>
      </c>
      <c r="F402" s="33" t="s">
        <v>2156</v>
      </c>
      <c r="G402" s="72" t="s">
        <v>2156</v>
      </c>
      <c r="H402" s="72" t="str">
        <f t="shared" si="1"/>
        <v>Retained</v>
      </c>
      <c r="I402" s="72" t="s">
        <v>2600</v>
      </c>
      <c r="J402" s="73" t="str">
        <f>vlookup(C402,Taxonomy!B:L,11,false)</f>
        <v>Ratings</v>
      </c>
      <c r="K402" s="38" t="s">
        <v>2048</v>
      </c>
      <c r="L402" s="70"/>
      <c r="M402" s="70"/>
    </row>
    <row r="403">
      <c r="A403" s="69" t="str">
        <f t="array" ref="A403">index(Taxonomy!A:B,match(C403,Taxonomy!B:B,false),1)</f>
        <v>000323</v>
      </c>
      <c r="B403" s="70"/>
      <c r="C403" s="68" t="s">
        <v>1700</v>
      </c>
      <c r="D403" s="71" t="str">
        <f>iferror(vlookup(C403,Taxonomy!B:C,2,false),vlookup(C403,Taxonomy!C:C,1,false))</f>
        <v>S_And_P_Instrument_Rating_Status</v>
      </c>
      <c r="E403" s="68" t="str">
        <f>iferror(vlookup(D403,Taxonomy!C:D,2,false),"Tag not present in main library")</f>
        <v>Changed</v>
      </c>
      <c r="F403" s="33" t="s">
        <v>2062</v>
      </c>
      <c r="G403" s="72" t="s">
        <v>2062</v>
      </c>
      <c r="H403" s="72" t="str">
        <f t="shared" si="1"/>
        <v>Retained</v>
      </c>
      <c r="I403" s="33" t="s">
        <v>2601</v>
      </c>
      <c r="J403" s="73" t="str">
        <f>vlookup(C403,Taxonomy!B:L,11,false)</f>
        <v>Ratings</v>
      </c>
      <c r="K403" s="38" t="s">
        <v>2048</v>
      </c>
      <c r="L403" s="70"/>
      <c r="M403" s="70"/>
    </row>
    <row r="404">
      <c r="A404" s="69" t="str">
        <f t="array" ref="A404">index(Taxonomy!A:B,match(C404,Taxonomy!B:B,false),1)</f>
        <v>000324</v>
      </c>
      <c r="B404" s="70"/>
      <c r="C404" s="68" t="s">
        <v>1705</v>
      </c>
      <c r="D404" s="71" t="str">
        <f>iferror(vlookup(C404,Taxonomy!B:C,2,false),vlookup(C404,Taxonomy!C:C,1,false))</f>
        <v>S_And_P_Issuer_Rating</v>
      </c>
      <c r="E404" s="68" t="str">
        <f>iferror(vlookup(D404,Taxonomy!C:D,2,false),"Tag not present in main library")</f>
        <v>Changed</v>
      </c>
      <c r="F404" s="33" t="s">
        <v>2113</v>
      </c>
      <c r="G404" s="72" t="s">
        <v>2113</v>
      </c>
      <c r="H404" s="72" t="str">
        <f t="shared" si="1"/>
        <v>Retained</v>
      </c>
      <c r="I404" s="2" t="s">
        <v>2602</v>
      </c>
      <c r="J404" s="73" t="str">
        <f>vlookup(C404,Taxonomy!B:L,11,false)</f>
        <v>Ratings</v>
      </c>
      <c r="K404" s="38" t="s">
        <v>2048</v>
      </c>
      <c r="L404" s="70"/>
      <c r="M404" s="70"/>
    </row>
    <row r="405">
      <c r="A405" s="69" t="str">
        <f t="array" ref="A405">index(Taxonomy!A:B,match(C405,Taxonomy!B:B,false),1)</f>
        <v>000324</v>
      </c>
      <c r="B405" s="70"/>
      <c r="C405" s="68" t="s">
        <v>1705</v>
      </c>
      <c r="D405" s="71" t="str">
        <f>iferror(vlookup(C405,Taxonomy!B:C,2,false),vlookup(C405,Taxonomy!C:C,1,false))</f>
        <v>S_And_P_Issuer_Rating</v>
      </c>
      <c r="E405" s="68" t="str">
        <f>iferror(vlookup(D405,Taxonomy!C:D,2,false),"Tag not present in main library")</f>
        <v>Changed</v>
      </c>
      <c r="F405" s="33" t="s">
        <v>2115</v>
      </c>
      <c r="G405" s="72" t="s">
        <v>2115</v>
      </c>
      <c r="H405" s="72" t="str">
        <f t="shared" si="1"/>
        <v>Retained</v>
      </c>
      <c r="I405" s="2" t="s">
        <v>2603</v>
      </c>
      <c r="J405" s="73" t="str">
        <f>vlookup(C405,Taxonomy!B:L,11,false)</f>
        <v>Ratings</v>
      </c>
      <c r="K405" s="38" t="s">
        <v>2048</v>
      </c>
      <c r="L405" s="70"/>
      <c r="M405" s="70"/>
    </row>
    <row r="406">
      <c r="A406" s="69" t="str">
        <f t="array" ref="A406">index(Taxonomy!A:B,match(C406,Taxonomy!B:B,false),1)</f>
        <v>000324</v>
      </c>
      <c r="B406" s="70"/>
      <c r="C406" s="68" t="s">
        <v>1705</v>
      </c>
      <c r="D406" s="71" t="str">
        <f>iferror(vlookup(C406,Taxonomy!B:C,2,false),vlookup(C406,Taxonomy!C:C,1,false))</f>
        <v>S_And_P_Issuer_Rating</v>
      </c>
      <c r="E406" s="68" t="str">
        <f>iferror(vlookup(D406,Taxonomy!C:D,2,false),"Tag not present in main library")</f>
        <v>Changed</v>
      </c>
      <c r="F406" s="33" t="s">
        <v>2117</v>
      </c>
      <c r="G406" s="72" t="s">
        <v>2117</v>
      </c>
      <c r="H406" s="72" t="str">
        <f t="shared" si="1"/>
        <v>Retained</v>
      </c>
      <c r="I406" s="2" t="s">
        <v>2604</v>
      </c>
      <c r="J406" s="73" t="str">
        <f>vlookup(C406,Taxonomy!B:L,11,false)</f>
        <v>Ratings</v>
      </c>
      <c r="K406" s="38" t="s">
        <v>2048</v>
      </c>
      <c r="L406" s="70"/>
      <c r="M406" s="70"/>
    </row>
    <row r="407">
      <c r="A407" s="69" t="str">
        <f t="array" ref="A407">index(Taxonomy!A:B,match(C407,Taxonomy!B:B,false),1)</f>
        <v>000324</v>
      </c>
      <c r="B407" s="70"/>
      <c r="C407" s="68" t="s">
        <v>1705</v>
      </c>
      <c r="D407" s="71" t="str">
        <f>iferror(vlookup(C407,Taxonomy!B:C,2,false),vlookup(C407,Taxonomy!C:C,1,false))</f>
        <v>S_And_P_Issuer_Rating</v>
      </c>
      <c r="E407" s="68" t="str">
        <f>iferror(vlookup(D407,Taxonomy!C:D,2,false),"Tag not present in main library")</f>
        <v>Changed</v>
      </c>
      <c r="F407" s="33" t="s">
        <v>2119</v>
      </c>
      <c r="G407" s="72" t="s">
        <v>2119</v>
      </c>
      <c r="H407" s="72" t="str">
        <f t="shared" si="1"/>
        <v>Retained</v>
      </c>
      <c r="I407" s="2" t="s">
        <v>2605</v>
      </c>
      <c r="J407" s="73" t="str">
        <f>vlookup(C407,Taxonomy!B:L,11,false)</f>
        <v>Ratings</v>
      </c>
      <c r="K407" s="38" t="s">
        <v>2048</v>
      </c>
      <c r="L407" s="70"/>
      <c r="M407" s="70"/>
    </row>
    <row r="408">
      <c r="A408" s="69" t="str">
        <f t="array" ref="A408">index(Taxonomy!A:B,match(C408,Taxonomy!B:B,false),1)</f>
        <v>000324</v>
      </c>
      <c r="B408" s="70"/>
      <c r="C408" s="68" t="s">
        <v>1705</v>
      </c>
      <c r="D408" s="71" t="str">
        <f>iferror(vlookup(C408,Taxonomy!B:C,2,false),vlookup(C408,Taxonomy!C:C,1,false))</f>
        <v>S_And_P_Issuer_Rating</v>
      </c>
      <c r="E408" s="68" t="str">
        <f>iferror(vlookup(D408,Taxonomy!C:D,2,false),"Tag not present in main library")</f>
        <v>Changed</v>
      </c>
      <c r="F408" s="33" t="s">
        <v>2121</v>
      </c>
      <c r="G408" s="72" t="s">
        <v>2121</v>
      </c>
      <c r="H408" s="72" t="str">
        <f t="shared" si="1"/>
        <v>Retained</v>
      </c>
      <c r="I408" s="2" t="s">
        <v>2606</v>
      </c>
      <c r="J408" s="73" t="str">
        <f>vlookup(C408,Taxonomy!B:L,11,false)</f>
        <v>Ratings</v>
      </c>
      <c r="K408" s="38" t="s">
        <v>2048</v>
      </c>
      <c r="L408" s="70"/>
      <c r="M408" s="70"/>
    </row>
    <row r="409">
      <c r="A409" s="69" t="str">
        <f t="array" ref="A409">index(Taxonomy!A:B,match(C409,Taxonomy!B:B,false),1)</f>
        <v>000324</v>
      </c>
      <c r="B409" s="70"/>
      <c r="C409" s="68" t="s">
        <v>1705</v>
      </c>
      <c r="D409" s="71" t="str">
        <f>iferror(vlookup(C409,Taxonomy!B:C,2,false),vlookup(C409,Taxonomy!C:C,1,false))</f>
        <v>S_And_P_Issuer_Rating</v>
      </c>
      <c r="E409" s="68" t="str">
        <f>iferror(vlookup(D409,Taxonomy!C:D,2,false),"Tag not present in main library")</f>
        <v>Changed</v>
      </c>
      <c r="F409" s="33" t="s">
        <v>2123</v>
      </c>
      <c r="G409" s="72" t="s">
        <v>2123</v>
      </c>
      <c r="H409" s="72" t="str">
        <f t="shared" si="1"/>
        <v>Retained</v>
      </c>
      <c r="I409" s="2" t="s">
        <v>2607</v>
      </c>
      <c r="J409" s="73" t="str">
        <f>vlookup(C409,Taxonomy!B:L,11,false)</f>
        <v>Ratings</v>
      </c>
      <c r="K409" s="38" t="s">
        <v>2048</v>
      </c>
      <c r="L409" s="70"/>
      <c r="M409" s="70"/>
    </row>
    <row r="410">
      <c r="A410" s="69" t="str">
        <f t="array" ref="A410">index(Taxonomy!A:B,match(C410,Taxonomy!B:B,false),1)</f>
        <v>000324</v>
      </c>
      <c r="B410" s="70"/>
      <c r="C410" s="68" t="s">
        <v>1705</v>
      </c>
      <c r="D410" s="71" t="str">
        <f>iferror(vlookup(C410,Taxonomy!B:C,2,false),vlookup(C410,Taxonomy!C:C,1,false))</f>
        <v>S_And_P_Issuer_Rating</v>
      </c>
      <c r="E410" s="68" t="str">
        <f>iferror(vlookup(D410,Taxonomy!C:D,2,false),"Tag not present in main library")</f>
        <v>Changed</v>
      </c>
      <c r="F410" s="33" t="s">
        <v>2125</v>
      </c>
      <c r="G410" s="72" t="s">
        <v>2125</v>
      </c>
      <c r="H410" s="72" t="str">
        <f t="shared" si="1"/>
        <v>Retained</v>
      </c>
      <c r="I410" s="2" t="s">
        <v>2608</v>
      </c>
      <c r="J410" s="73" t="str">
        <f>vlookup(C410,Taxonomy!B:L,11,false)</f>
        <v>Ratings</v>
      </c>
      <c r="K410" s="38" t="s">
        <v>2048</v>
      </c>
      <c r="L410" s="70"/>
      <c r="M410" s="70"/>
    </row>
    <row r="411">
      <c r="A411" s="69" t="str">
        <f t="array" ref="A411">index(Taxonomy!A:B,match(C411,Taxonomy!B:B,false),1)</f>
        <v>000324</v>
      </c>
      <c r="B411" s="70"/>
      <c r="C411" s="68" t="s">
        <v>1705</v>
      </c>
      <c r="D411" s="71" t="str">
        <f>iferror(vlookup(C411,Taxonomy!B:C,2,false),vlookup(C411,Taxonomy!C:C,1,false))</f>
        <v>S_And_P_Issuer_Rating</v>
      </c>
      <c r="E411" s="68" t="str">
        <f>iferror(vlookup(D411,Taxonomy!C:D,2,false),"Tag not present in main library")</f>
        <v>Changed</v>
      </c>
      <c r="F411" s="33" t="s">
        <v>2127</v>
      </c>
      <c r="G411" s="72" t="s">
        <v>2127</v>
      </c>
      <c r="H411" s="72" t="str">
        <f t="shared" si="1"/>
        <v>Retained</v>
      </c>
      <c r="I411" s="2" t="s">
        <v>2609</v>
      </c>
      <c r="J411" s="73" t="str">
        <f>vlookup(C411,Taxonomy!B:L,11,false)</f>
        <v>Ratings</v>
      </c>
      <c r="K411" s="38" t="s">
        <v>2048</v>
      </c>
      <c r="L411" s="70"/>
      <c r="M411" s="70"/>
    </row>
    <row r="412">
      <c r="A412" s="69" t="str">
        <f t="array" ref="A412">index(Taxonomy!A:B,match(C412,Taxonomy!B:B,false),1)</f>
        <v>000324</v>
      </c>
      <c r="B412" s="70"/>
      <c r="C412" s="68" t="s">
        <v>1705</v>
      </c>
      <c r="D412" s="71" t="str">
        <f>iferror(vlookup(C412,Taxonomy!B:C,2,false),vlookup(C412,Taxonomy!C:C,1,false))</f>
        <v>S_And_P_Issuer_Rating</v>
      </c>
      <c r="E412" s="68" t="str">
        <f>iferror(vlookup(D412,Taxonomy!C:D,2,false),"Tag not present in main library")</f>
        <v>Changed</v>
      </c>
      <c r="F412" s="33" t="s">
        <v>2129</v>
      </c>
      <c r="G412" s="72" t="s">
        <v>2129</v>
      </c>
      <c r="H412" s="72" t="str">
        <f t="shared" si="1"/>
        <v>Retained</v>
      </c>
      <c r="I412" s="2" t="s">
        <v>2610</v>
      </c>
      <c r="J412" s="73" t="str">
        <f>vlookup(C412,Taxonomy!B:L,11,false)</f>
        <v>Ratings</v>
      </c>
      <c r="K412" s="38" t="s">
        <v>2048</v>
      </c>
      <c r="L412" s="70"/>
      <c r="M412" s="70"/>
    </row>
    <row r="413">
      <c r="A413" s="69" t="str">
        <f t="array" ref="A413">index(Taxonomy!A:B,match(C413,Taxonomy!B:B,false),1)</f>
        <v>000324</v>
      </c>
      <c r="B413" s="70"/>
      <c r="C413" s="68" t="s">
        <v>1705</v>
      </c>
      <c r="D413" s="71" t="str">
        <f>iferror(vlookup(C413,Taxonomy!B:C,2,false),vlookup(C413,Taxonomy!C:C,1,false))</f>
        <v>S_And_P_Issuer_Rating</v>
      </c>
      <c r="E413" s="68" t="str">
        <f>iferror(vlookup(D413,Taxonomy!C:D,2,false),"Tag not present in main library")</f>
        <v>Changed</v>
      </c>
      <c r="F413" s="33" t="s">
        <v>2131</v>
      </c>
      <c r="G413" s="72" t="s">
        <v>2131</v>
      </c>
      <c r="H413" s="72" t="str">
        <f t="shared" si="1"/>
        <v>Retained</v>
      </c>
      <c r="I413" s="2" t="s">
        <v>2611</v>
      </c>
      <c r="J413" s="73" t="str">
        <f>vlookup(C413,Taxonomy!B:L,11,false)</f>
        <v>Ratings</v>
      </c>
      <c r="K413" s="38" t="s">
        <v>2048</v>
      </c>
      <c r="L413" s="70"/>
      <c r="M413" s="70"/>
    </row>
    <row r="414">
      <c r="A414" s="69" t="str">
        <f t="array" ref="A414">index(Taxonomy!A:B,match(C414,Taxonomy!B:B,false),1)</f>
        <v>000324</v>
      </c>
      <c r="B414" s="70"/>
      <c r="C414" s="68" t="s">
        <v>1705</v>
      </c>
      <c r="D414" s="71" t="str">
        <f>iferror(vlookup(C414,Taxonomy!B:C,2,false),vlookup(C414,Taxonomy!C:C,1,false))</f>
        <v>S_And_P_Issuer_Rating</v>
      </c>
      <c r="E414" s="68" t="str">
        <f>iferror(vlookup(D414,Taxonomy!C:D,2,false),"Tag not present in main library")</f>
        <v>Changed</v>
      </c>
      <c r="F414" s="33" t="s">
        <v>2133</v>
      </c>
      <c r="G414" s="72" t="s">
        <v>2133</v>
      </c>
      <c r="H414" s="72" t="str">
        <f t="shared" si="1"/>
        <v>Retained</v>
      </c>
      <c r="I414" s="2" t="s">
        <v>2612</v>
      </c>
      <c r="J414" s="73" t="str">
        <f>vlookup(C414,Taxonomy!B:L,11,false)</f>
        <v>Ratings</v>
      </c>
      <c r="K414" s="38" t="s">
        <v>2048</v>
      </c>
      <c r="L414" s="70"/>
      <c r="M414" s="70"/>
    </row>
    <row r="415">
      <c r="A415" s="69" t="str">
        <f t="array" ref="A415">index(Taxonomy!A:B,match(C415,Taxonomy!B:B,false),1)</f>
        <v>000324</v>
      </c>
      <c r="B415" s="70"/>
      <c r="C415" s="68" t="s">
        <v>1705</v>
      </c>
      <c r="D415" s="71" t="str">
        <f>iferror(vlookup(C415,Taxonomy!B:C,2,false),vlookup(C415,Taxonomy!C:C,1,false))</f>
        <v>S_And_P_Issuer_Rating</v>
      </c>
      <c r="E415" s="68" t="str">
        <f>iferror(vlookup(D415,Taxonomy!C:D,2,false),"Tag not present in main library")</f>
        <v>Changed</v>
      </c>
      <c r="F415" s="33" t="s">
        <v>2135</v>
      </c>
      <c r="G415" s="72" t="s">
        <v>2135</v>
      </c>
      <c r="H415" s="72" t="str">
        <f t="shared" si="1"/>
        <v>Retained</v>
      </c>
      <c r="I415" s="2" t="s">
        <v>2613</v>
      </c>
      <c r="J415" s="73" t="str">
        <f>vlookup(C415,Taxonomy!B:L,11,false)</f>
        <v>Ratings</v>
      </c>
      <c r="K415" s="38" t="s">
        <v>2048</v>
      </c>
      <c r="L415" s="70"/>
      <c r="M415" s="70"/>
    </row>
    <row r="416">
      <c r="A416" s="69" t="str">
        <f t="array" ref="A416">index(Taxonomy!A:B,match(C416,Taxonomy!B:B,false),1)</f>
        <v>000324</v>
      </c>
      <c r="B416" s="70"/>
      <c r="C416" s="68" t="s">
        <v>1705</v>
      </c>
      <c r="D416" s="71" t="str">
        <f>iferror(vlookup(C416,Taxonomy!B:C,2,false),vlookup(C416,Taxonomy!C:C,1,false))</f>
        <v>S_And_P_Issuer_Rating</v>
      </c>
      <c r="E416" s="68" t="str">
        <f>iferror(vlookup(D416,Taxonomy!C:D,2,false),"Tag not present in main library")</f>
        <v>Changed</v>
      </c>
      <c r="F416" s="33" t="s">
        <v>2137</v>
      </c>
      <c r="G416" s="72" t="s">
        <v>2137</v>
      </c>
      <c r="H416" s="72" t="str">
        <f t="shared" si="1"/>
        <v>Retained</v>
      </c>
      <c r="I416" s="2" t="s">
        <v>2614</v>
      </c>
      <c r="J416" s="73" t="str">
        <f>vlookup(C416,Taxonomy!B:L,11,false)</f>
        <v>Ratings</v>
      </c>
      <c r="K416" s="38" t="s">
        <v>2048</v>
      </c>
      <c r="L416" s="70"/>
      <c r="M416" s="70"/>
    </row>
    <row r="417">
      <c r="A417" s="69" t="str">
        <f t="array" ref="A417">index(Taxonomy!A:B,match(C417,Taxonomy!B:B,false),1)</f>
        <v>000324</v>
      </c>
      <c r="B417" s="70"/>
      <c r="C417" s="68" t="s">
        <v>1705</v>
      </c>
      <c r="D417" s="71" t="str">
        <f>iferror(vlookup(C417,Taxonomy!B:C,2,false),vlookup(C417,Taxonomy!C:C,1,false))</f>
        <v>S_And_P_Issuer_Rating</v>
      </c>
      <c r="E417" s="68" t="str">
        <f>iferror(vlookup(D417,Taxonomy!C:D,2,false),"Tag not present in main library")</f>
        <v>Changed</v>
      </c>
      <c r="F417" s="33" t="s">
        <v>2139</v>
      </c>
      <c r="G417" s="72" t="s">
        <v>2139</v>
      </c>
      <c r="H417" s="72" t="str">
        <f t="shared" si="1"/>
        <v>Retained</v>
      </c>
      <c r="I417" s="2" t="s">
        <v>2615</v>
      </c>
      <c r="J417" s="73" t="str">
        <f>vlookup(C417,Taxonomy!B:L,11,false)</f>
        <v>Ratings</v>
      </c>
      <c r="K417" s="38" t="s">
        <v>2048</v>
      </c>
      <c r="L417" s="70"/>
      <c r="M417" s="70"/>
    </row>
    <row r="418">
      <c r="A418" s="69" t="str">
        <f t="array" ref="A418">index(Taxonomy!A:B,match(C418,Taxonomy!B:B,false),1)</f>
        <v>000324</v>
      </c>
      <c r="B418" s="70"/>
      <c r="C418" s="68" t="s">
        <v>1705</v>
      </c>
      <c r="D418" s="71" t="str">
        <f>iferror(vlookup(C418,Taxonomy!B:C,2,false),vlookup(C418,Taxonomy!C:C,1,false))</f>
        <v>S_And_P_Issuer_Rating</v>
      </c>
      <c r="E418" s="68" t="str">
        <f>iferror(vlookup(D418,Taxonomy!C:D,2,false),"Tag not present in main library")</f>
        <v>Changed</v>
      </c>
      <c r="F418" s="33" t="s">
        <v>2141</v>
      </c>
      <c r="G418" s="72" t="s">
        <v>2141</v>
      </c>
      <c r="H418" s="72" t="str">
        <f t="shared" si="1"/>
        <v>Retained</v>
      </c>
      <c r="I418" s="2" t="s">
        <v>2616</v>
      </c>
      <c r="J418" s="73" t="str">
        <f>vlookup(C418,Taxonomy!B:L,11,false)</f>
        <v>Ratings</v>
      </c>
      <c r="K418" s="38" t="s">
        <v>2048</v>
      </c>
      <c r="L418" s="70"/>
      <c r="M418" s="70"/>
    </row>
    <row r="419">
      <c r="A419" s="69" t="str">
        <f t="array" ref="A419">index(Taxonomy!A:B,match(C419,Taxonomy!B:B,false),1)</f>
        <v>000324</v>
      </c>
      <c r="B419" s="70"/>
      <c r="C419" s="68" t="s">
        <v>1705</v>
      </c>
      <c r="D419" s="71" t="str">
        <f>iferror(vlookup(C419,Taxonomy!B:C,2,false),vlookup(C419,Taxonomy!C:C,1,false))</f>
        <v>S_And_P_Issuer_Rating</v>
      </c>
      <c r="E419" s="68" t="str">
        <f>iferror(vlookup(D419,Taxonomy!C:D,2,false),"Tag not present in main library")</f>
        <v>Changed</v>
      </c>
      <c r="F419" s="33" t="s">
        <v>2143</v>
      </c>
      <c r="G419" s="72" t="s">
        <v>2143</v>
      </c>
      <c r="H419" s="72" t="str">
        <f t="shared" si="1"/>
        <v>Retained</v>
      </c>
      <c r="I419" s="2" t="s">
        <v>2617</v>
      </c>
      <c r="J419" s="73" t="str">
        <f>vlookup(C419,Taxonomy!B:L,11,false)</f>
        <v>Ratings</v>
      </c>
      <c r="K419" s="38" t="s">
        <v>2048</v>
      </c>
      <c r="L419" s="70"/>
      <c r="M419" s="70"/>
    </row>
    <row r="420">
      <c r="A420" s="69" t="str">
        <f t="array" ref="A420">index(Taxonomy!A:B,match(C420,Taxonomy!B:B,false),1)</f>
        <v>000324</v>
      </c>
      <c r="B420" s="70"/>
      <c r="C420" s="68" t="s">
        <v>1705</v>
      </c>
      <c r="D420" s="71" t="str">
        <f>iferror(vlookup(C420,Taxonomy!B:C,2,false),vlookup(C420,Taxonomy!C:C,1,false))</f>
        <v>S_And_P_Issuer_Rating</v>
      </c>
      <c r="E420" s="68" t="str">
        <f>iferror(vlookup(D420,Taxonomy!C:D,2,false),"Tag not present in main library")</f>
        <v>Changed</v>
      </c>
      <c r="F420" s="33" t="s">
        <v>2145</v>
      </c>
      <c r="G420" s="72" t="s">
        <v>2145</v>
      </c>
      <c r="H420" s="72" t="str">
        <f t="shared" si="1"/>
        <v>Retained</v>
      </c>
      <c r="I420" s="33" t="s">
        <v>2618</v>
      </c>
      <c r="J420" s="73" t="str">
        <f>vlookup(C420,Taxonomy!B:L,11,false)</f>
        <v>Ratings</v>
      </c>
      <c r="K420" s="38" t="s">
        <v>2048</v>
      </c>
      <c r="L420" s="70"/>
      <c r="M420" s="70"/>
    </row>
    <row r="421">
      <c r="A421" s="69" t="str">
        <f t="array" ref="A421">index(Taxonomy!A:B,match(C421,Taxonomy!B:B,false),1)</f>
        <v>000325</v>
      </c>
      <c r="B421" s="70"/>
      <c r="C421" s="68" t="s">
        <v>1710</v>
      </c>
      <c r="D421" s="71" t="str">
        <f>iferror(vlookup(C421,Taxonomy!B:C,2,false),vlookup(C421,Taxonomy!C:C,1,false))</f>
        <v>S_And_P_Issuer_Rating_Outlook</v>
      </c>
      <c r="E421" s="68" t="str">
        <f>iferror(vlookup(D421,Taxonomy!C:D,2,false),"Tag not present in main library")</f>
        <v>Changed</v>
      </c>
      <c r="F421" s="33" t="s">
        <v>2147</v>
      </c>
      <c r="G421" s="72" t="s">
        <v>2147</v>
      </c>
      <c r="H421" s="72" t="str">
        <f t="shared" si="1"/>
        <v>Retained</v>
      </c>
      <c r="I421" s="72" t="s">
        <v>2619</v>
      </c>
      <c r="J421" s="73" t="str">
        <f>vlookup(C421,Taxonomy!B:L,11,false)</f>
        <v>Ratings</v>
      </c>
      <c r="K421" s="38" t="s">
        <v>2048</v>
      </c>
      <c r="L421" s="70"/>
      <c r="M421" s="70"/>
    </row>
    <row r="422">
      <c r="A422" s="69" t="str">
        <f t="array" ref="A422">index(Taxonomy!A:B,match(C422,Taxonomy!B:B,false),1)</f>
        <v>000325</v>
      </c>
      <c r="B422" s="70"/>
      <c r="C422" s="68" t="s">
        <v>1710</v>
      </c>
      <c r="D422" s="71" t="str">
        <f>iferror(vlookup(C422,Taxonomy!B:C,2,false),vlookup(C422,Taxonomy!C:C,1,false))</f>
        <v>S_And_P_Issuer_Rating_Outlook</v>
      </c>
      <c r="E422" s="68" t="str">
        <f>iferror(vlookup(D422,Taxonomy!C:D,2,false),"Tag not present in main library")</f>
        <v>Changed</v>
      </c>
      <c r="F422" s="33" t="s">
        <v>2149</v>
      </c>
      <c r="G422" s="72" t="s">
        <v>2149</v>
      </c>
      <c r="H422" s="72" t="str">
        <f t="shared" si="1"/>
        <v>Retained</v>
      </c>
      <c r="I422" s="72" t="s">
        <v>2620</v>
      </c>
      <c r="J422" s="73" t="str">
        <f>vlookup(C422,Taxonomy!B:L,11,false)</f>
        <v>Ratings</v>
      </c>
      <c r="K422" s="38" t="s">
        <v>2048</v>
      </c>
      <c r="L422" s="70"/>
      <c r="M422" s="70"/>
    </row>
    <row r="423">
      <c r="A423" s="69" t="str">
        <f t="array" ref="A423">index(Taxonomy!A:B,match(C423,Taxonomy!B:B,false),1)</f>
        <v>000325</v>
      </c>
      <c r="B423" s="70"/>
      <c r="C423" s="68" t="s">
        <v>1710</v>
      </c>
      <c r="D423" s="71" t="str">
        <f>iferror(vlookup(C423,Taxonomy!B:C,2,false),vlookup(C423,Taxonomy!C:C,1,false))</f>
        <v>S_And_P_Issuer_Rating_Outlook</v>
      </c>
      <c r="E423" s="68" t="str">
        <f>iferror(vlookup(D423,Taxonomy!C:D,2,false),"Tag not present in main library")</f>
        <v>Changed</v>
      </c>
      <c r="F423" s="33" t="s">
        <v>2151</v>
      </c>
      <c r="G423" s="72" t="s">
        <v>2151</v>
      </c>
      <c r="H423" s="72" t="str">
        <f t="shared" si="1"/>
        <v>Retained</v>
      </c>
      <c r="I423" s="72" t="s">
        <v>2621</v>
      </c>
      <c r="J423" s="73" t="str">
        <f>vlookup(C423,Taxonomy!B:L,11,false)</f>
        <v>Ratings</v>
      </c>
      <c r="K423" s="38" t="s">
        <v>2048</v>
      </c>
      <c r="L423" s="70"/>
      <c r="M423" s="70"/>
    </row>
    <row r="424">
      <c r="A424" s="69" t="str">
        <f t="array" ref="A424">index(Taxonomy!A:B,match(C424,Taxonomy!B:B,false),1)</f>
        <v>000326</v>
      </c>
      <c r="B424" s="70"/>
      <c r="C424" s="68" t="s">
        <v>1715</v>
      </c>
      <c r="D424" s="71" t="str">
        <f>iferror(vlookup(C424,Taxonomy!B:C,2,false),vlookup(C424,Taxonomy!C:C,1,false))</f>
        <v>S_And_P_Programme_Rating</v>
      </c>
      <c r="E424" s="68" t="str">
        <f>iferror(vlookup(D424,Taxonomy!C:D,2,false),"Tag not present in main library")</f>
        <v>Changed</v>
      </c>
      <c r="F424" s="33" t="s">
        <v>2113</v>
      </c>
      <c r="G424" s="72" t="s">
        <v>2113</v>
      </c>
      <c r="H424" s="72" t="str">
        <f t="shared" si="1"/>
        <v>Retained</v>
      </c>
      <c r="I424" s="2" t="s">
        <v>2622</v>
      </c>
      <c r="J424" s="73" t="str">
        <f>vlookup(C424,Taxonomy!B:L,11,false)</f>
        <v>Ratings</v>
      </c>
      <c r="K424" s="38" t="s">
        <v>2048</v>
      </c>
      <c r="L424" s="70"/>
      <c r="M424" s="70"/>
    </row>
    <row r="425">
      <c r="A425" s="69" t="str">
        <f t="array" ref="A425">index(Taxonomy!A:B,match(C425,Taxonomy!B:B,false),1)</f>
        <v>000326</v>
      </c>
      <c r="B425" s="70"/>
      <c r="C425" s="68" t="s">
        <v>1715</v>
      </c>
      <c r="D425" s="71" t="str">
        <f>iferror(vlookup(C425,Taxonomy!B:C,2,false),vlookup(C425,Taxonomy!C:C,1,false))</f>
        <v>S_And_P_Programme_Rating</v>
      </c>
      <c r="E425" s="68" t="str">
        <f>iferror(vlookup(D425,Taxonomy!C:D,2,false),"Tag not present in main library")</f>
        <v>Changed</v>
      </c>
      <c r="F425" s="33" t="s">
        <v>2115</v>
      </c>
      <c r="G425" s="72" t="s">
        <v>2115</v>
      </c>
      <c r="H425" s="72" t="str">
        <f t="shared" si="1"/>
        <v>Retained</v>
      </c>
      <c r="I425" s="2" t="s">
        <v>2623</v>
      </c>
      <c r="J425" s="73" t="str">
        <f>vlookup(C425,Taxonomy!B:L,11,false)</f>
        <v>Ratings</v>
      </c>
      <c r="K425" s="38" t="s">
        <v>2048</v>
      </c>
      <c r="L425" s="70"/>
      <c r="M425" s="70"/>
    </row>
    <row r="426">
      <c r="A426" s="69" t="str">
        <f t="array" ref="A426">index(Taxonomy!A:B,match(C426,Taxonomy!B:B,false),1)</f>
        <v>000326</v>
      </c>
      <c r="B426" s="70"/>
      <c r="C426" s="68" t="s">
        <v>1715</v>
      </c>
      <c r="D426" s="71" t="str">
        <f>iferror(vlookup(C426,Taxonomy!B:C,2,false),vlookup(C426,Taxonomy!C:C,1,false))</f>
        <v>S_And_P_Programme_Rating</v>
      </c>
      <c r="E426" s="68" t="str">
        <f>iferror(vlookup(D426,Taxonomy!C:D,2,false),"Tag not present in main library")</f>
        <v>Changed</v>
      </c>
      <c r="F426" s="33" t="s">
        <v>2117</v>
      </c>
      <c r="G426" s="72" t="s">
        <v>2117</v>
      </c>
      <c r="H426" s="72" t="str">
        <f t="shared" si="1"/>
        <v>Retained</v>
      </c>
      <c r="I426" s="2" t="s">
        <v>2624</v>
      </c>
      <c r="J426" s="73" t="str">
        <f>vlookup(C426,Taxonomy!B:L,11,false)</f>
        <v>Ratings</v>
      </c>
      <c r="K426" s="38" t="s">
        <v>2048</v>
      </c>
      <c r="L426" s="70"/>
      <c r="M426" s="70"/>
    </row>
    <row r="427">
      <c r="A427" s="69" t="str">
        <f t="array" ref="A427">index(Taxonomy!A:B,match(C427,Taxonomy!B:B,false),1)</f>
        <v>000326</v>
      </c>
      <c r="B427" s="70"/>
      <c r="C427" s="68" t="s">
        <v>1715</v>
      </c>
      <c r="D427" s="71" t="str">
        <f>iferror(vlookup(C427,Taxonomy!B:C,2,false),vlookup(C427,Taxonomy!C:C,1,false))</f>
        <v>S_And_P_Programme_Rating</v>
      </c>
      <c r="E427" s="68" t="str">
        <f>iferror(vlookup(D427,Taxonomy!C:D,2,false),"Tag not present in main library")</f>
        <v>Changed</v>
      </c>
      <c r="F427" s="33" t="s">
        <v>2119</v>
      </c>
      <c r="G427" s="72" t="s">
        <v>2119</v>
      </c>
      <c r="H427" s="72" t="str">
        <f t="shared" si="1"/>
        <v>Retained</v>
      </c>
      <c r="I427" s="2" t="s">
        <v>2625</v>
      </c>
      <c r="J427" s="73" t="str">
        <f>vlookup(C427,Taxonomy!B:L,11,false)</f>
        <v>Ratings</v>
      </c>
      <c r="K427" s="38" t="s">
        <v>2048</v>
      </c>
      <c r="L427" s="70"/>
      <c r="M427" s="70"/>
    </row>
    <row r="428">
      <c r="A428" s="69" t="str">
        <f t="array" ref="A428">index(Taxonomy!A:B,match(C428,Taxonomy!B:B,false),1)</f>
        <v>000326</v>
      </c>
      <c r="B428" s="70"/>
      <c r="C428" s="68" t="s">
        <v>1715</v>
      </c>
      <c r="D428" s="71" t="str">
        <f>iferror(vlookup(C428,Taxonomy!B:C,2,false),vlookup(C428,Taxonomy!C:C,1,false))</f>
        <v>S_And_P_Programme_Rating</v>
      </c>
      <c r="E428" s="68" t="str">
        <f>iferror(vlookup(D428,Taxonomy!C:D,2,false),"Tag not present in main library")</f>
        <v>Changed</v>
      </c>
      <c r="F428" s="33" t="s">
        <v>2121</v>
      </c>
      <c r="G428" s="72" t="s">
        <v>2121</v>
      </c>
      <c r="H428" s="72" t="str">
        <f t="shared" si="1"/>
        <v>Retained</v>
      </c>
      <c r="I428" s="2" t="s">
        <v>2626</v>
      </c>
      <c r="J428" s="73" t="str">
        <f>vlookup(C428,Taxonomy!B:L,11,false)</f>
        <v>Ratings</v>
      </c>
      <c r="K428" s="38" t="s">
        <v>2048</v>
      </c>
      <c r="L428" s="70"/>
      <c r="M428" s="70"/>
    </row>
    <row r="429">
      <c r="A429" s="69" t="str">
        <f t="array" ref="A429">index(Taxonomy!A:B,match(C429,Taxonomy!B:B,false),1)</f>
        <v>000326</v>
      </c>
      <c r="B429" s="70"/>
      <c r="C429" s="68" t="s">
        <v>1715</v>
      </c>
      <c r="D429" s="71" t="str">
        <f>iferror(vlookup(C429,Taxonomy!B:C,2,false),vlookup(C429,Taxonomy!C:C,1,false))</f>
        <v>S_And_P_Programme_Rating</v>
      </c>
      <c r="E429" s="68" t="str">
        <f>iferror(vlookup(D429,Taxonomy!C:D,2,false),"Tag not present in main library")</f>
        <v>Changed</v>
      </c>
      <c r="F429" s="33" t="s">
        <v>2123</v>
      </c>
      <c r="G429" s="72" t="s">
        <v>2123</v>
      </c>
      <c r="H429" s="72" t="str">
        <f t="shared" si="1"/>
        <v>Retained</v>
      </c>
      <c r="I429" s="2" t="s">
        <v>2627</v>
      </c>
      <c r="J429" s="73" t="str">
        <f>vlookup(C429,Taxonomy!B:L,11,false)</f>
        <v>Ratings</v>
      </c>
      <c r="K429" s="38" t="s">
        <v>2048</v>
      </c>
      <c r="L429" s="70"/>
      <c r="M429" s="70"/>
    </row>
    <row r="430">
      <c r="A430" s="69" t="str">
        <f t="array" ref="A430">index(Taxonomy!A:B,match(C430,Taxonomy!B:B,false),1)</f>
        <v>000326</v>
      </c>
      <c r="B430" s="70"/>
      <c r="C430" s="68" t="s">
        <v>1715</v>
      </c>
      <c r="D430" s="71" t="str">
        <f>iferror(vlookup(C430,Taxonomy!B:C,2,false),vlookup(C430,Taxonomy!C:C,1,false))</f>
        <v>S_And_P_Programme_Rating</v>
      </c>
      <c r="E430" s="68" t="str">
        <f>iferror(vlookup(D430,Taxonomy!C:D,2,false),"Tag not present in main library")</f>
        <v>Changed</v>
      </c>
      <c r="F430" s="33" t="s">
        <v>2125</v>
      </c>
      <c r="G430" s="72" t="s">
        <v>2125</v>
      </c>
      <c r="H430" s="72" t="str">
        <f t="shared" si="1"/>
        <v>Retained</v>
      </c>
      <c r="I430" s="2" t="s">
        <v>2628</v>
      </c>
      <c r="J430" s="73" t="str">
        <f>vlookup(C430,Taxonomy!B:L,11,false)</f>
        <v>Ratings</v>
      </c>
      <c r="K430" s="38" t="s">
        <v>2048</v>
      </c>
      <c r="L430" s="70"/>
      <c r="M430" s="70"/>
    </row>
    <row r="431">
      <c r="A431" s="69" t="str">
        <f t="array" ref="A431">index(Taxonomy!A:B,match(C431,Taxonomy!B:B,false),1)</f>
        <v>000326</v>
      </c>
      <c r="B431" s="70"/>
      <c r="C431" s="68" t="s">
        <v>1715</v>
      </c>
      <c r="D431" s="71" t="str">
        <f>iferror(vlookup(C431,Taxonomy!B:C,2,false),vlookup(C431,Taxonomy!C:C,1,false))</f>
        <v>S_And_P_Programme_Rating</v>
      </c>
      <c r="E431" s="68" t="str">
        <f>iferror(vlookup(D431,Taxonomy!C:D,2,false),"Tag not present in main library")</f>
        <v>Changed</v>
      </c>
      <c r="F431" s="33" t="s">
        <v>2127</v>
      </c>
      <c r="G431" s="72" t="s">
        <v>2127</v>
      </c>
      <c r="H431" s="72" t="str">
        <f t="shared" si="1"/>
        <v>Retained</v>
      </c>
      <c r="I431" s="2" t="s">
        <v>2629</v>
      </c>
      <c r="J431" s="73" t="str">
        <f>vlookup(C431,Taxonomy!B:L,11,false)</f>
        <v>Ratings</v>
      </c>
      <c r="K431" s="38" t="s">
        <v>2048</v>
      </c>
      <c r="L431" s="70"/>
      <c r="M431" s="70"/>
    </row>
    <row r="432">
      <c r="A432" s="69" t="str">
        <f t="array" ref="A432">index(Taxonomy!A:B,match(C432,Taxonomy!B:B,false),1)</f>
        <v>000326</v>
      </c>
      <c r="B432" s="70"/>
      <c r="C432" s="68" t="s">
        <v>1715</v>
      </c>
      <c r="D432" s="71" t="str">
        <f>iferror(vlookup(C432,Taxonomy!B:C,2,false),vlookup(C432,Taxonomy!C:C,1,false))</f>
        <v>S_And_P_Programme_Rating</v>
      </c>
      <c r="E432" s="68" t="str">
        <f>iferror(vlookup(D432,Taxonomy!C:D,2,false),"Tag not present in main library")</f>
        <v>Changed</v>
      </c>
      <c r="F432" s="33" t="s">
        <v>2129</v>
      </c>
      <c r="G432" s="72" t="s">
        <v>2129</v>
      </c>
      <c r="H432" s="72" t="str">
        <f t="shared" si="1"/>
        <v>Retained</v>
      </c>
      <c r="I432" s="2" t="s">
        <v>2630</v>
      </c>
      <c r="J432" s="73" t="str">
        <f>vlookup(C432,Taxonomy!B:L,11,false)</f>
        <v>Ratings</v>
      </c>
      <c r="K432" s="38" t="s">
        <v>2048</v>
      </c>
      <c r="L432" s="70"/>
      <c r="M432" s="70"/>
    </row>
    <row r="433">
      <c r="A433" s="69" t="str">
        <f t="array" ref="A433">index(Taxonomy!A:B,match(C433,Taxonomy!B:B,false),1)</f>
        <v>000326</v>
      </c>
      <c r="B433" s="70"/>
      <c r="C433" s="68" t="s">
        <v>1715</v>
      </c>
      <c r="D433" s="71" t="str">
        <f>iferror(vlookup(C433,Taxonomy!B:C,2,false),vlookup(C433,Taxonomy!C:C,1,false))</f>
        <v>S_And_P_Programme_Rating</v>
      </c>
      <c r="E433" s="68" t="str">
        <f>iferror(vlookup(D433,Taxonomy!C:D,2,false),"Tag not present in main library")</f>
        <v>Changed</v>
      </c>
      <c r="F433" s="33" t="s">
        <v>2131</v>
      </c>
      <c r="G433" s="72" t="s">
        <v>2131</v>
      </c>
      <c r="H433" s="72" t="str">
        <f t="shared" si="1"/>
        <v>Retained</v>
      </c>
      <c r="I433" s="2" t="s">
        <v>2631</v>
      </c>
      <c r="J433" s="73" t="str">
        <f>vlookup(C433,Taxonomy!B:L,11,false)</f>
        <v>Ratings</v>
      </c>
      <c r="K433" s="38" t="s">
        <v>2048</v>
      </c>
      <c r="L433" s="70"/>
      <c r="M433" s="70"/>
    </row>
    <row r="434">
      <c r="A434" s="69" t="str">
        <f t="array" ref="A434">index(Taxonomy!A:B,match(C434,Taxonomy!B:B,false),1)</f>
        <v>000326</v>
      </c>
      <c r="B434" s="70"/>
      <c r="C434" s="68" t="s">
        <v>1715</v>
      </c>
      <c r="D434" s="71" t="str">
        <f>iferror(vlookup(C434,Taxonomy!B:C,2,false),vlookup(C434,Taxonomy!C:C,1,false))</f>
        <v>S_And_P_Programme_Rating</v>
      </c>
      <c r="E434" s="68" t="str">
        <f>iferror(vlookup(D434,Taxonomy!C:D,2,false),"Tag not present in main library")</f>
        <v>Changed</v>
      </c>
      <c r="F434" s="33" t="s">
        <v>2133</v>
      </c>
      <c r="G434" s="72" t="s">
        <v>2133</v>
      </c>
      <c r="H434" s="72" t="str">
        <f t="shared" si="1"/>
        <v>Retained</v>
      </c>
      <c r="I434" s="2" t="s">
        <v>2632</v>
      </c>
      <c r="J434" s="73" t="str">
        <f>vlookup(C434,Taxonomy!B:L,11,false)</f>
        <v>Ratings</v>
      </c>
      <c r="K434" s="38" t="s">
        <v>2048</v>
      </c>
      <c r="L434" s="70"/>
      <c r="M434" s="70"/>
    </row>
    <row r="435">
      <c r="A435" s="69" t="str">
        <f t="array" ref="A435">index(Taxonomy!A:B,match(C435,Taxonomy!B:B,false),1)</f>
        <v>000326</v>
      </c>
      <c r="B435" s="70"/>
      <c r="C435" s="68" t="s">
        <v>1715</v>
      </c>
      <c r="D435" s="71" t="str">
        <f>iferror(vlookup(C435,Taxonomy!B:C,2,false),vlookup(C435,Taxonomy!C:C,1,false))</f>
        <v>S_And_P_Programme_Rating</v>
      </c>
      <c r="E435" s="68" t="str">
        <f>iferror(vlookup(D435,Taxonomy!C:D,2,false),"Tag not present in main library")</f>
        <v>Changed</v>
      </c>
      <c r="F435" s="33" t="s">
        <v>2135</v>
      </c>
      <c r="G435" s="72" t="s">
        <v>2135</v>
      </c>
      <c r="H435" s="72" t="str">
        <f t="shared" si="1"/>
        <v>Retained</v>
      </c>
      <c r="I435" s="2" t="s">
        <v>2633</v>
      </c>
      <c r="J435" s="73" t="str">
        <f>vlookup(C435,Taxonomy!B:L,11,false)</f>
        <v>Ratings</v>
      </c>
      <c r="K435" s="38" t="s">
        <v>2048</v>
      </c>
      <c r="L435" s="70"/>
      <c r="M435" s="70"/>
    </row>
    <row r="436">
      <c r="A436" s="69" t="str">
        <f t="array" ref="A436">index(Taxonomy!A:B,match(C436,Taxonomy!B:B,false),1)</f>
        <v>000326</v>
      </c>
      <c r="B436" s="70"/>
      <c r="C436" s="68" t="s">
        <v>1715</v>
      </c>
      <c r="D436" s="71" t="str">
        <f>iferror(vlookup(C436,Taxonomy!B:C,2,false),vlookup(C436,Taxonomy!C:C,1,false))</f>
        <v>S_And_P_Programme_Rating</v>
      </c>
      <c r="E436" s="68" t="str">
        <f>iferror(vlookup(D436,Taxonomy!C:D,2,false),"Tag not present in main library")</f>
        <v>Changed</v>
      </c>
      <c r="F436" s="33" t="s">
        <v>2137</v>
      </c>
      <c r="G436" s="72" t="s">
        <v>2137</v>
      </c>
      <c r="H436" s="72" t="str">
        <f t="shared" si="1"/>
        <v>Retained</v>
      </c>
      <c r="I436" s="2" t="s">
        <v>2634</v>
      </c>
      <c r="J436" s="73" t="str">
        <f>vlookup(C436,Taxonomy!B:L,11,false)</f>
        <v>Ratings</v>
      </c>
      <c r="K436" s="38" t="s">
        <v>2048</v>
      </c>
      <c r="L436" s="70"/>
      <c r="M436" s="70"/>
    </row>
    <row r="437">
      <c r="A437" s="69" t="str">
        <f t="array" ref="A437">index(Taxonomy!A:B,match(C437,Taxonomy!B:B,false),1)</f>
        <v>000326</v>
      </c>
      <c r="B437" s="70"/>
      <c r="C437" s="68" t="s">
        <v>1715</v>
      </c>
      <c r="D437" s="71" t="str">
        <f>iferror(vlookup(C437,Taxonomy!B:C,2,false),vlookup(C437,Taxonomy!C:C,1,false))</f>
        <v>S_And_P_Programme_Rating</v>
      </c>
      <c r="E437" s="68" t="str">
        <f>iferror(vlookup(D437,Taxonomy!C:D,2,false),"Tag not present in main library")</f>
        <v>Changed</v>
      </c>
      <c r="F437" s="33" t="s">
        <v>2139</v>
      </c>
      <c r="G437" s="72" t="s">
        <v>2139</v>
      </c>
      <c r="H437" s="72" t="str">
        <f t="shared" si="1"/>
        <v>Retained</v>
      </c>
      <c r="I437" s="2" t="s">
        <v>2635</v>
      </c>
      <c r="J437" s="73" t="str">
        <f>vlookup(C437,Taxonomy!B:L,11,false)</f>
        <v>Ratings</v>
      </c>
      <c r="K437" s="38" t="s">
        <v>2048</v>
      </c>
      <c r="L437" s="70"/>
      <c r="M437" s="70"/>
    </row>
    <row r="438">
      <c r="A438" s="69" t="str">
        <f t="array" ref="A438">index(Taxonomy!A:B,match(C438,Taxonomy!B:B,false),1)</f>
        <v>000326</v>
      </c>
      <c r="B438" s="70"/>
      <c r="C438" s="68" t="s">
        <v>1715</v>
      </c>
      <c r="D438" s="71" t="str">
        <f>iferror(vlookup(C438,Taxonomy!B:C,2,false),vlookup(C438,Taxonomy!C:C,1,false))</f>
        <v>S_And_P_Programme_Rating</v>
      </c>
      <c r="E438" s="68" t="str">
        <f>iferror(vlookup(D438,Taxonomy!C:D,2,false),"Tag not present in main library")</f>
        <v>Changed</v>
      </c>
      <c r="F438" s="33" t="s">
        <v>2141</v>
      </c>
      <c r="G438" s="72" t="s">
        <v>2141</v>
      </c>
      <c r="H438" s="72" t="str">
        <f t="shared" si="1"/>
        <v>Retained</v>
      </c>
      <c r="I438" s="2" t="s">
        <v>2636</v>
      </c>
      <c r="J438" s="73" t="str">
        <f>vlookup(C438,Taxonomy!B:L,11,false)</f>
        <v>Ratings</v>
      </c>
      <c r="K438" s="38" t="s">
        <v>2048</v>
      </c>
      <c r="L438" s="70"/>
      <c r="M438" s="70"/>
    </row>
    <row r="439">
      <c r="A439" s="69" t="str">
        <f t="array" ref="A439">index(Taxonomy!A:B,match(C439,Taxonomy!B:B,false),1)</f>
        <v>000326</v>
      </c>
      <c r="B439" s="70"/>
      <c r="C439" s="68" t="s">
        <v>1715</v>
      </c>
      <c r="D439" s="71" t="str">
        <f>iferror(vlookup(C439,Taxonomy!B:C,2,false),vlookup(C439,Taxonomy!C:C,1,false))</f>
        <v>S_And_P_Programme_Rating</v>
      </c>
      <c r="E439" s="68" t="str">
        <f>iferror(vlookup(D439,Taxonomy!C:D,2,false),"Tag not present in main library")</f>
        <v>Changed</v>
      </c>
      <c r="F439" s="33" t="s">
        <v>2143</v>
      </c>
      <c r="G439" s="72" t="s">
        <v>2143</v>
      </c>
      <c r="H439" s="72" t="str">
        <f t="shared" si="1"/>
        <v>Retained</v>
      </c>
      <c r="I439" s="2" t="s">
        <v>2637</v>
      </c>
      <c r="J439" s="73" t="str">
        <f>vlookup(C439,Taxonomy!B:L,11,false)</f>
        <v>Ratings</v>
      </c>
      <c r="K439" s="38" t="s">
        <v>2048</v>
      </c>
      <c r="L439" s="70"/>
      <c r="M439" s="70"/>
    </row>
    <row r="440">
      <c r="A440" s="69" t="str">
        <f t="array" ref="A440">index(Taxonomy!A:B,match(C440,Taxonomy!B:B,false),1)</f>
        <v>000326</v>
      </c>
      <c r="B440" s="70"/>
      <c r="C440" s="68" t="s">
        <v>1715</v>
      </c>
      <c r="D440" s="71" t="str">
        <f>iferror(vlookup(C440,Taxonomy!B:C,2,false),vlookup(C440,Taxonomy!C:C,1,false))</f>
        <v>S_And_P_Programme_Rating</v>
      </c>
      <c r="E440" s="68" t="str">
        <f>iferror(vlookup(D440,Taxonomy!C:D,2,false),"Tag not present in main library")</f>
        <v>Changed</v>
      </c>
      <c r="F440" s="33" t="s">
        <v>2145</v>
      </c>
      <c r="G440" s="72" t="s">
        <v>2145</v>
      </c>
      <c r="H440" s="72" t="str">
        <f t="shared" si="1"/>
        <v>Retained</v>
      </c>
      <c r="I440" s="33" t="s">
        <v>2638</v>
      </c>
      <c r="J440" s="73" t="str">
        <f>vlookup(C440,Taxonomy!B:L,11,false)</f>
        <v>Ratings</v>
      </c>
      <c r="K440" s="38" t="s">
        <v>2048</v>
      </c>
      <c r="L440" s="70"/>
      <c r="M440" s="70"/>
    </row>
    <row r="441">
      <c r="A441" s="69" t="str">
        <f t="array" ref="A441">index(Taxonomy!A:B,match(C441,Taxonomy!B:B,false),1)</f>
        <v>000327</v>
      </c>
      <c r="B441" s="70"/>
      <c r="C441" s="68" t="s">
        <v>1720</v>
      </c>
      <c r="D441" s="71" t="str">
        <f>iferror(vlookup(C441,Taxonomy!B:C,2,false),vlookup(C441,Taxonomy!C:C,1,false))</f>
        <v>S_And_P_Programme_Rating_Outlook</v>
      </c>
      <c r="E441" s="68" t="str">
        <f>iferror(vlookup(D441,Taxonomy!C:D,2,false),"Tag not present in main library")</f>
        <v>Changed</v>
      </c>
      <c r="F441" s="33" t="s">
        <v>2147</v>
      </c>
      <c r="G441" s="72" t="s">
        <v>2147</v>
      </c>
      <c r="H441" s="72" t="str">
        <f t="shared" si="1"/>
        <v>Retained</v>
      </c>
      <c r="I441" s="72" t="s">
        <v>2639</v>
      </c>
      <c r="J441" s="73" t="str">
        <f>vlookup(C441,Taxonomy!B:L,11,false)</f>
        <v>Ratings</v>
      </c>
      <c r="K441" s="38" t="s">
        <v>2048</v>
      </c>
      <c r="L441" s="70"/>
      <c r="M441" s="70"/>
    </row>
    <row r="442">
      <c r="A442" s="69" t="str">
        <f t="array" ref="A442">index(Taxonomy!A:B,match(C442,Taxonomy!B:B,false),1)</f>
        <v>000327</v>
      </c>
      <c r="B442" s="70"/>
      <c r="C442" s="68" t="s">
        <v>1720</v>
      </c>
      <c r="D442" s="71" t="str">
        <f>iferror(vlookup(C442,Taxonomy!B:C,2,false),vlookup(C442,Taxonomy!C:C,1,false))</f>
        <v>S_And_P_Programme_Rating_Outlook</v>
      </c>
      <c r="E442" s="68" t="str">
        <f>iferror(vlookup(D442,Taxonomy!C:D,2,false),"Tag not present in main library")</f>
        <v>Changed</v>
      </c>
      <c r="F442" s="33" t="s">
        <v>2149</v>
      </c>
      <c r="G442" s="72" t="s">
        <v>2149</v>
      </c>
      <c r="H442" s="72" t="str">
        <f t="shared" si="1"/>
        <v>Retained</v>
      </c>
      <c r="I442" s="72" t="s">
        <v>2640</v>
      </c>
      <c r="J442" s="73" t="str">
        <f>vlookup(C442,Taxonomy!B:L,11,false)</f>
        <v>Ratings</v>
      </c>
      <c r="K442" s="38" t="s">
        <v>2048</v>
      </c>
      <c r="L442" s="70"/>
      <c r="M442" s="70"/>
    </row>
    <row r="443">
      <c r="A443" s="69" t="str">
        <f t="array" ref="A443">index(Taxonomy!A:B,match(C443,Taxonomy!B:B,false),1)</f>
        <v>000327</v>
      </c>
      <c r="B443" s="70"/>
      <c r="C443" s="68" t="s">
        <v>1720</v>
      </c>
      <c r="D443" s="71" t="str">
        <f>iferror(vlookup(C443,Taxonomy!B:C,2,false),vlookup(C443,Taxonomy!C:C,1,false))</f>
        <v>S_And_P_Programme_Rating_Outlook</v>
      </c>
      <c r="E443" s="68" t="str">
        <f>iferror(vlookup(D443,Taxonomy!C:D,2,false),"Tag not present in main library")</f>
        <v>Changed</v>
      </c>
      <c r="F443" s="33" t="s">
        <v>2151</v>
      </c>
      <c r="G443" s="72" t="s">
        <v>2151</v>
      </c>
      <c r="H443" s="72" t="str">
        <f t="shared" si="1"/>
        <v>Retained</v>
      </c>
      <c r="I443" s="72" t="s">
        <v>2641</v>
      </c>
      <c r="J443" s="73" t="str">
        <f>vlookup(C443,Taxonomy!B:L,11,false)</f>
        <v>Ratings</v>
      </c>
      <c r="K443" s="38" t="s">
        <v>2048</v>
      </c>
      <c r="L443" s="70"/>
      <c r="M443" s="70"/>
    </row>
    <row r="444">
      <c r="A444" s="69" t="str">
        <f t="array" ref="A444">index(Taxonomy!A:B,match(C444,Taxonomy!B:B,false),1)</f>
        <v>000327</v>
      </c>
      <c r="B444" s="70"/>
      <c r="C444" s="68" t="s">
        <v>1720</v>
      </c>
      <c r="D444" s="71" t="str">
        <f>iferror(vlookup(C444,Taxonomy!B:C,2,false),vlookup(C444,Taxonomy!C:C,1,false))</f>
        <v>S_And_P_Programme_Rating_Outlook</v>
      </c>
      <c r="E444" s="68" t="str">
        <f>iferror(vlookup(D444,Taxonomy!C:D,2,false),"Tag not present in main library")</f>
        <v>Changed</v>
      </c>
      <c r="F444" s="33" t="s">
        <v>2062</v>
      </c>
      <c r="G444" s="72" t="s">
        <v>2062</v>
      </c>
      <c r="H444" s="72" t="str">
        <f t="shared" si="1"/>
        <v>Retained</v>
      </c>
      <c r="I444" s="72" t="s">
        <v>2642</v>
      </c>
      <c r="J444" s="73" t="str">
        <f>vlookup(C444,Taxonomy!B:L,11,false)</f>
        <v>Ratings</v>
      </c>
      <c r="K444" s="38" t="s">
        <v>2048</v>
      </c>
      <c r="L444" s="70"/>
      <c r="M444" s="70"/>
    </row>
    <row r="445">
      <c r="A445" s="69" t="str">
        <f t="array" ref="A445">index(Taxonomy!A:B,match(C445,Taxonomy!B:B,false),1)</f>
        <v>000331</v>
      </c>
      <c r="B445" s="70"/>
      <c r="C445" s="75" t="s">
        <v>1738</v>
      </c>
      <c r="D445" s="71" t="str">
        <f>iferror(vlookup(C445,Taxonomy!B:C,2,false),vlookup(C445,Taxonomy!C:C,1,false))</f>
        <v>Singapore_Investment_Product_Classification</v>
      </c>
      <c r="F445" s="77" t="s">
        <v>2643</v>
      </c>
      <c r="G445" s="77" t="s">
        <v>2643</v>
      </c>
      <c r="H445" s="72" t="str">
        <f t="shared" si="1"/>
        <v>Retained</v>
      </c>
      <c r="I445" s="46"/>
      <c r="J445" s="73" t="str">
        <f>vlookup(C445,Taxonomy!B:L,11,false)</f>
        <v>Selling Restrictions</v>
      </c>
      <c r="K445" s="38" t="s">
        <v>86</v>
      </c>
    </row>
    <row r="446">
      <c r="A446" s="69" t="str">
        <f t="array" ref="A446">index(Taxonomy!A:B,match(C446,Taxonomy!B:B,false),1)</f>
        <v>000331</v>
      </c>
      <c r="B446" s="70"/>
      <c r="C446" s="75" t="s">
        <v>1738</v>
      </c>
      <c r="D446" s="71" t="str">
        <f>iferror(vlookup(C446,Taxonomy!B:C,2,false),vlookup(C446,Taxonomy!C:C,1,false))</f>
        <v>Singapore_Investment_Product_Classification</v>
      </c>
      <c r="F446" s="77" t="s">
        <v>2644</v>
      </c>
      <c r="G446" s="77" t="s">
        <v>2644</v>
      </c>
      <c r="H446" s="72" t="str">
        <f t="shared" si="1"/>
        <v>Retained</v>
      </c>
      <c r="I446" s="46"/>
      <c r="J446" s="73" t="str">
        <f>vlookup(C446,Taxonomy!B:L,11,false)</f>
        <v>Selling Restrictions</v>
      </c>
      <c r="K446" s="38" t="s">
        <v>86</v>
      </c>
    </row>
    <row r="447">
      <c r="A447" s="69" t="str">
        <f t="array" ref="A447">index(Taxonomy!A:B,match(C447,Taxonomy!B:B,false),1)</f>
        <v>000333</v>
      </c>
      <c r="B447" s="70"/>
      <c r="C447" s="75" t="s">
        <v>1749</v>
      </c>
      <c r="D447" s="71" t="str">
        <f>iferror(vlookup(C447,Taxonomy!B:C,2,false),vlookup(C447,Taxonomy!C:C,1,false))</f>
        <v>Singapore_Product_Classification</v>
      </c>
      <c r="F447" s="77" t="s">
        <v>2645</v>
      </c>
      <c r="G447" s="82" t="s">
        <v>2646</v>
      </c>
      <c r="H447" s="72" t="str">
        <f t="shared" si="1"/>
        <v>Retained</v>
      </c>
      <c r="I447" s="46"/>
      <c r="J447" s="73" t="str">
        <f>vlookup(C447,Taxonomy!B:L,11,false)</f>
        <v>Selling Restrictions</v>
      </c>
      <c r="K447" s="38" t="s">
        <v>86</v>
      </c>
    </row>
    <row r="448">
      <c r="A448" s="69" t="str">
        <f t="array" ref="A448">index(Taxonomy!A:B,match(C448,Taxonomy!B:B,false),1)</f>
        <v>000333</v>
      </c>
      <c r="B448" s="70"/>
      <c r="C448" s="75" t="s">
        <v>1749</v>
      </c>
      <c r="D448" s="71" t="str">
        <f>iferror(vlookup(C448,Taxonomy!B:C,2,false),vlookup(C448,Taxonomy!C:C,1,false))</f>
        <v>Singapore_Product_Classification</v>
      </c>
      <c r="F448" s="77" t="s">
        <v>2647</v>
      </c>
      <c r="G448" s="82" t="s">
        <v>2648</v>
      </c>
      <c r="H448" s="72" t="str">
        <f t="shared" si="1"/>
        <v>Retained</v>
      </c>
      <c r="I448" s="46"/>
      <c r="J448" s="73" t="str">
        <f>vlookup(C448,Taxonomy!B:L,11,false)</f>
        <v>Selling Restrictions</v>
      </c>
      <c r="K448" s="38" t="s">
        <v>86</v>
      </c>
    </row>
    <row r="449">
      <c r="A449" s="69" t="str">
        <f t="array" ref="A449">index(Taxonomy!A:B,match(C449,Taxonomy!B:B,false),1)</f>
        <v>000335</v>
      </c>
      <c r="B449" s="70"/>
      <c r="C449" s="68" t="s">
        <v>1758</v>
      </c>
      <c r="D449" s="71" t="str">
        <f>iferror(vlookup(C449,Taxonomy!B:C,2,false),vlookup(C449,Taxonomy!C:C,1,false))</f>
        <v>Spread_vs_Swap_Sign</v>
      </c>
      <c r="E449" s="68" t="str">
        <f>iferror(vlookup(D449,Taxonomy!C:D,2,false),"Tag not present in main library")</f>
        <v>Retained</v>
      </c>
      <c r="F449" s="33" t="s">
        <v>2046</v>
      </c>
      <c r="G449" s="72" t="s">
        <v>2046</v>
      </c>
      <c r="H449" s="72" t="str">
        <f t="shared" si="1"/>
        <v>Retained</v>
      </c>
      <c r="I449" s="2"/>
      <c r="J449" s="73" t="str">
        <f>vlookup(C449,Taxonomy!B:L,11,false)</f>
        <v>Pricing</v>
      </c>
      <c r="K449" s="38" t="s">
        <v>2048</v>
      </c>
      <c r="L449" s="70"/>
      <c r="M449" s="70"/>
    </row>
    <row r="450">
      <c r="A450" s="69" t="str">
        <f t="array" ref="A450">index(Taxonomy!A:B,match(C450,Taxonomy!B:B,false),1)</f>
        <v>000335</v>
      </c>
      <c r="B450" s="70"/>
      <c r="C450" s="68" t="s">
        <v>1758</v>
      </c>
      <c r="D450" s="71" t="str">
        <f>iferror(vlookup(C450,Taxonomy!B:C,2,false),vlookup(C450,Taxonomy!C:C,1,false))</f>
        <v>Spread_vs_Swap_Sign</v>
      </c>
      <c r="E450" s="68" t="str">
        <f>iferror(vlookup(D450,Taxonomy!C:D,2,false),"Tag not present in main library")</f>
        <v>Retained</v>
      </c>
      <c r="F450" s="33" t="s">
        <v>2049</v>
      </c>
      <c r="G450" s="72" t="s">
        <v>2049</v>
      </c>
      <c r="H450" s="72" t="str">
        <f t="shared" si="1"/>
        <v>Retained</v>
      </c>
      <c r="I450" s="2"/>
      <c r="J450" s="73" t="str">
        <f>vlookup(C450,Taxonomy!B:L,11,false)</f>
        <v>Pricing</v>
      </c>
      <c r="K450" s="38" t="s">
        <v>2048</v>
      </c>
      <c r="L450" s="70"/>
      <c r="M450" s="70"/>
    </row>
    <row r="451">
      <c r="A451" s="69" t="str">
        <f t="array" ref="A451">index(Taxonomy!A:B,match(C451,Taxonomy!B:B,false),1)</f>
        <v>000335</v>
      </c>
      <c r="B451" s="70"/>
      <c r="C451" s="68" t="s">
        <v>1758</v>
      </c>
      <c r="D451" s="71" t="str">
        <f>iferror(vlookup(C451,Taxonomy!B:C,2,false),vlookup(C451,Taxonomy!C:C,1,false))</f>
        <v>Spread_vs_Swap_Sign</v>
      </c>
      <c r="E451" s="68" t="str">
        <f>iferror(vlookup(D451,Taxonomy!C:D,2,false),"Tag not present in main library")</f>
        <v>Retained</v>
      </c>
      <c r="F451" s="33" t="s">
        <v>2062</v>
      </c>
      <c r="G451" s="72" t="s">
        <v>2062</v>
      </c>
      <c r="H451" s="72" t="str">
        <f t="shared" si="1"/>
        <v>Retained</v>
      </c>
      <c r="I451" s="2"/>
      <c r="J451" s="73" t="str">
        <f>vlookup(C451,Taxonomy!B:L,11,false)</f>
        <v>Pricing</v>
      </c>
      <c r="K451" s="38" t="s">
        <v>2048</v>
      </c>
      <c r="L451" s="70"/>
      <c r="M451" s="70"/>
    </row>
    <row r="452">
      <c r="A452" s="69" t="str">
        <f t="array" ref="A452">index(Taxonomy!A:B,match(C452,Taxonomy!B:B,false),1)</f>
        <v>000338</v>
      </c>
      <c r="B452" s="70"/>
      <c r="C452" s="68" t="s">
        <v>1770</v>
      </c>
      <c r="D452" s="71" t="str">
        <f>iferror(vlookup(C452,Taxonomy!B:C,2,false),vlookup(C452,Taxonomy!C:C,1,false))</f>
        <v>Status_Of_Notes</v>
      </c>
      <c r="E452" s="68" t="str">
        <f>iferror(vlookup(D452,Taxonomy!C:D,2,false),"Tag not present in main library")</f>
        <v>Retained</v>
      </c>
      <c r="F452" s="33" t="s">
        <v>2649</v>
      </c>
      <c r="G452" s="72" t="s">
        <v>2649</v>
      </c>
      <c r="H452" s="72" t="str">
        <f t="shared" si="1"/>
        <v>Retained</v>
      </c>
      <c r="I452" s="72" t="s">
        <v>2650</v>
      </c>
      <c r="J452" s="73" t="str">
        <f>vlookup(C452,Taxonomy!B:L,11,false)</f>
        <v>Key Bond Information</v>
      </c>
      <c r="K452" s="38" t="s">
        <v>2048</v>
      </c>
      <c r="L452" s="70"/>
      <c r="M452" s="70"/>
    </row>
    <row r="453">
      <c r="A453" s="69" t="str">
        <f t="array" ref="A453">index(Taxonomy!A:B,match(C453,Taxonomy!B:B,false),1)</f>
        <v>000338</v>
      </c>
      <c r="B453" s="70"/>
      <c r="C453" s="68" t="s">
        <v>1770</v>
      </c>
      <c r="D453" s="71" t="str">
        <f>iferror(vlookup(C453,Taxonomy!B:C,2,false),vlookup(C453,Taxonomy!C:C,1,false))</f>
        <v>Status_Of_Notes</v>
      </c>
      <c r="E453" s="68" t="str">
        <f>iferror(vlookup(D453,Taxonomy!C:D,2,false),"Tag not present in main library")</f>
        <v>Retained</v>
      </c>
      <c r="F453" s="33" t="s">
        <v>2651</v>
      </c>
      <c r="G453" s="72" t="s">
        <v>2651</v>
      </c>
      <c r="H453" s="72" t="str">
        <f t="shared" si="1"/>
        <v>Retained</v>
      </c>
      <c r="I453" s="72" t="s">
        <v>2652</v>
      </c>
      <c r="J453" s="73" t="str">
        <f>vlookup(C453,Taxonomy!B:L,11,false)</f>
        <v>Key Bond Information</v>
      </c>
      <c r="K453" s="38" t="s">
        <v>2048</v>
      </c>
      <c r="L453" s="70"/>
      <c r="M453" s="70"/>
    </row>
    <row r="454">
      <c r="A454" s="69" t="str">
        <f t="array" ref="A454">index(Taxonomy!A:B,match(C454,Taxonomy!B:B,false),1)</f>
        <v>000338</v>
      </c>
      <c r="B454" s="70"/>
      <c r="C454" s="68" t="s">
        <v>1770</v>
      </c>
      <c r="D454" s="71" t="str">
        <f>iferror(vlookup(C454,Taxonomy!B:C,2,false),vlookup(C454,Taxonomy!C:C,1,false))</f>
        <v>Status_Of_Notes</v>
      </c>
      <c r="E454" s="68" t="str">
        <f>iferror(vlookup(D454,Taxonomy!C:D,2,false),"Tag not present in main library")</f>
        <v>Retained</v>
      </c>
      <c r="F454" s="33" t="s">
        <v>2653</v>
      </c>
      <c r="G454" s="72" t="s">
        <v>2653</v>
      </c>
      <c r="H454" s="72" t="str">
        <f t="shared" si="1"/>
        <v>Retained</v>
      </c>
      <c r="I454" s="72" t="s">
        <v>2654</v>
      </c>
      <c r="J454" s="73" t="str">
        <f>vlookup(C454,Taxonomy!B:L,11,false)</f>
        <v>Key Bond Information</v>
      </c>
      <c r="K454" s="38" t="s">
        <v>2048</v>
      </c>
      <c r="L454" s="70"/>
      <c r="M454" s="70"/>
    </row>
    <row r="455">
      <c r="A455" s="69" t="str">
        <f t="array" ref="A455">index(Taxonomy!A:B,match(C455,Taxonomy!B:B,false),1)</f>
        <v>000338</v>
      </c>
      <c r="B455" s="70"/>
      <c r="C455" s="68" t="s">
        <v>1770</v>
      </c>
      <c r="D455" s="71" t="str">
        <f>iferror(vlookup(C455,Taxonomy!B:C,2,false),vlookup(C455,Taxonomy!C:C,1,false))</f>
        <v>Status_Of_Notes</v>
      </c>
      <c r="E455" s="68" t="str">
        <f>iferror(vlookup(D455,Taxonomy!C:D,2,false),"Tag not present in main library")</f>
        <v>Retained</v>
      </c>
      <c r="F455" s="33" t="s">
        <v>2655</v>
      </c>
      <c r="G455" s="72" t="s">
        <v>2655</v>
      </c>
      <c r="H455" s="72" t="str">
        <f t="shared" si="1"/>
        <v>Retained</v>
      </c>
      <c r="I455" s="42" t="s">
        <v>2656</v>
      </c>
      <c r="J455" s="73" t="str">
        <f>vlookup(C455,Taxonomy!B:L,11,false)</f>
        <v>Key Bond Information</v>
      </c>
      <c r="K455" s="38" t="s">
        <v>2048</v>
      </c>
      <c r="L455" s="70"/>
      <c r="M455" s="70"/>
    </row>
    <row r="456">
      <c r="A456" s="69" t="str">
        <f t="array" ref="A456">index(Taxonomy!A:B,match(C456,Taxonomy!B:B,false),1)</f>
        <v>000350</v>
      </c>
      <c r="B456" s="70"/>
      <c r="C456" s="68" t="s">
        <v>1831</v>
      </c>
      <c r="D456" s="71" t="str">
        <f>iferror(vlookup(C456,Taxonomy!B:C,2,false),vlookup(C456,Taxonomy!C:C,1,false))</f>
        <v>Swap_Rate_Period</v>
      </c>
      <c r="E456" s="68" t="str">
        <f>iferror(vlookup(D456,Taxonomy!C:D,2,false),"Tag not present in main library")</f>
        <v>Retained</v>
      </c>
      <c r="F456" s="33" t="s">
        <v>2657</v>
      </c>
      <c r="G456" s="72" t="s">
        <v>2657</v>
      </c>
      <c r="H456" s="72" t="str">
        <f t="shared" si="1"/>
        <v>Retained</v>
      </c>
      <c r="I456" s="2"/>
      <c r="J456" s="73" t="str">
        <f>vlookup(C456,Taxonomy!B:L,11,false)</f>
        <v>Interest - Reset</v>
      </c>
      <c r="K456" s="38" t="s">
        <v>2048</v>
      </c>
      <c r="L456" s="70"/>
      <c r="M456" s="70"/>
    </row>
    <row r="457">
      <c r="A457" s="69" t="str">
        <f t="array" ref="A457">index(Taxonomy!A:B,match(C457,Taxonomy!B:B,false),1)</f>
        <v>000350</v>
      </c>
      <c r="B457" s="70"/>
      <c r="C457" s="68" t="s">
        <v>1831</v>
      </c>
      <c r="D457" s="71" t="str">
        <f>iferror(vlookup(C457,Taxonomy!B:C,2,false),vlookup(C457,Taxonomy!C:C,1,false))</f>
        <v>Swap_Rate_Period</v>
      </c>
      <c r="E457" s="68" t="str">
        <f>iferror(vlookup(D457,Taxonomy!C:D,2,false),"Tag not present in main library")</f>
        <v>Retained</v>
      </c>
      <c r="F457" s="33" t="s">
        <v>2658</v>
      </c>
      <c r="G457" s="72" t="s">
        <v>2658</v>
      </c>
      <c r="H457" s="72" t="str">
        <f t="shared" si="1"/>
        <v>Retained</v>
      </c>
      <c r="I457" s="2"/>
      <c r="J457" s="73" t="str">
        <f>vlookup(C457,Taxonomy!B:L,11,false)</f>
        <v>Interest - Reset</v>
      </c>
      <c r="K457" s="38" t="s">
        <v>2048</v>
      </c>
      <c r="L457" s="70"/>
      <c r="M457" s="70"/>
    </row>
    <row r="458">
      <c r="A458" s="69" t="str">
        <f t="array" ref="A458">index(Taxonomy!A:B,match(C458,Taxonomy!B:B,false),1)</f>
        <v>000350</v>
      </c>
      <c r="B458" s="70"/>
      <c r="C458" s="68" t="s">
        <v>1831</v>
      </c>
      <c r="D458" s="71" t="str">
        <f>iferror(vlookup(C458,Taxonomy!B:C,2,false),vlookup(C458,Taxonomy!C:C,1,false))</f>
        <v>Swap_Rate_Period</v>
      </c>
      <c r="E458" s="68" t="str">
        <f>iferror(vlookup(D458,Taxonomy!C:D,2,false),"Tag not present in main library")</f>
        <v>Retained</v>
      </c>
      <c r="F458" s="33" t="s">
        <v>2659</v>
      </c>
      <c r="G458" s="72" t="s">
        <v>2659</v>
      </c>
      <c r="H458" s="72" t="str">
        <f t="shared" si="1"/>
        <v>Retained</v>
      </c>
      <c r="I458" s="2"/>
      <c r="J458" s="73" t="str">
        <f>vlookup(C458,Taxonomy!B:L,11,false)</f>
        <v>Interest - Reset</v>
      </c>
      <c r="K458" s="38" t="s">
        <v>2048</v>
      </c>
      <c r="L458" s="70"/>
      <c r="M458" s="70"/>
    </row>
    <row r="459">
      <c r="A459" s="69" t="str">
        <f t="array" ref="A459">index(Taxonomy!A:B,match(C459,Taxonomy!B:B,false),1)</f>
        <v>000350</v>
      </c>
      <c r="B459" s="70"/>
      <c r="C459" s="68" t="s">
        <v>1831</v>
      </c>
      <c r="D459" s="71" t="str">
        <f>iferror(vlookup(C459,Taxonomy!B:C,2,false),vlookup(C459,Taxonomy!C:C,1,false))</f>
        <v>Swap_Rate_Period</v>
      </c>
      <c r="E459" s="68" t="str">
        <f>iferror(vlookup(D459,Taxonomy!C:D,2,false),"Tag not present in main library")</f>
        <v>Retained</v>
      </c>
      <c r="F459" s="33" t="s">
        <v>2660</v>
      </c>
      <c r="G459" s="72" t="s">
        <v>2660</v>
      </c>
      <c r="H459" s="72" t="str">
        <f t="shared" si="1"/>
        <v>Retained</v>
      </c>
      <c r="I459" s="2"/>
      <c r="J459" s="73" t="str">
        <f>vlookup(C459,Taxonomy!B:L,11,false)</f>
        <v>Interest - Reset</v>
      </c>
      <c r="K459" s="38" t="s">
        <v>2048</v>
      </c>
      <c r="L459" s="70"/>
      <c r="M459" s="70"/>
    </row>
    <row r="460">
      <c r="A460" s="69" t="str">
        <f t="array" ref="A460">index(Taxonomy!A:B,match(C460,Taxonomy!B:B,false),1)</f>
        <v>000350</v>
      </c>
      <c r="B460" s="70"/>
      <c r="C460" s="68" t="s">
        <v>1831</v>
      </c>
      <c r="D460" s="71" t="str">
        <f>iferror(vlookup(C460,Taxonomy!B:C,2,false),vlookup(C460,Taxonomy!C:C,1,false))</f>
        <v>Swap_Rate_Period</v>
      </c>
      <c r="E460" s="68" t="str">
        <f>iferror(vlookup(D460,Taxonomy!C:D,2,false),"Tag not present in main library")</f>
        <v>Retained</v>
      </c>
      <c r="F460" s="33" t="s">
        <v>2661</v>
      </c>
      <c r="G460" s="72" t="s">
        <v>2661</v>
      </c>
      <c r="H460" s="72" t="str">
        <f t="shared" si="1"/>
        <v>Retained</v>
      </c>
      <c r="I460" s="2"/>
      <c r="J460" s="73" t="str">
        <f>vlookup(C460,Taxonomy!B:L,11,false)</f>
        <v>Interest - Reset</v>
      </c>
      <c r="K460" s="38" t="s">
        <v>2048</v>
      </c>
      <c r="L460" s="70"/>
      <c r="M460" s="70"/>
    </row>
    <row r="461">
      <c r="A461" s="69" t="str">
        <f t="array" ref="A461">index(Taxonomy!A:B,match(C461,Taxonomy!B:B,false),1)</f>
        <v>000350</v>
      </c>
      <c r="B461" s="70"/>
      <c r="C461" s="68" t="s">
        <v>1831</v>
      </c>
      <c r="D461" s="71" t="str">
        <f>iferror(vlookup(C461,Taxonomy!B:C,2,false),vlookup(C461,Taxonomy!C:C,1,false))</f>
        <v>Swap_Rate_Period</v>
      </c>
      <c r="E461" s="68" t="str">
        <f>iferror(vlookup(D461,Taxonomy!C:D,2,false),"Tag not present in main library")</f>
        <v>Retained</v>
      </c>
      <c r="F461" s="33" t="s">
        <v>2662</v>
      </c>
      <c r="G461" s="72" t="s">
        <v>2662</v>
      </c>
      <c r="H461" s="72" t="str">
        <f t="shared" si="1"/>
        <v>Retained</v>
      </c>
      <c r="I461" s="2"/>
      <c r="J461" s="73" t="str">
        <f>vlookup(C461,Taxonomy!B:L,11,false)</f>
        <v>Interest - Reset</v>
      </c>
      <c r="K461" s="38" t="s">
        <v>2048</v>
      </c>
      <c r="L461" s="70"/>
      <c r="M461" s="70"/>
    </row>
    <row r="462">
      <c r="A462" s="69" t="str">
        <f t="array" ref="A462">index(Taxonomy!A:B,match(C462,Taxonomy!B:B,false),1)</f>
        <v>000350</v>
      </c>
      <c r="B462" s="70"/>
      <c r="C462" s="68" t="s">
        <v>1831</v>
      </c>
      <c r="D462" s="71" t="str">
        <f>iferror(vlookup(C462,Taxonomy!B:C,2,false),vlookup(C462,Taxonomy!C:C,1,false))</f>
        <v>Swap_Rate_Period</v>
      </c>
      <c r="E462" s="68" t="str">
        <f>iferror(vlookup(D462,Taxonomy!C:D,2,false),"Tag not present in main library")</f>
        <v>Retained</v>
      </c>
      <c r="F462" s="33" t="s">
        <v>2663</v>
      </c>
      <c r="G462" s="72" t="s">
        <v>2663</v>
      </c>
      <c r="H462" s="72" t="str">
        <f t="shared" si="1"/>
        <v>Retained</v>
      </c>
      <c r="I462" s="2"/>
      <c r="J462" s="73" t="str">
        <f>vlookup(C462,Taxonomy!B:L,11,false)</f>
        <v>Interest - Reset</v>
      </c>
      <c r="K462" s="38" t="s">
        <v>2048</v>
      </c>
      <c r="L462" s="70"/>
      <c r="M462" s="70"/>
    </row>
    <row r="463">
      <c r="A463" s="69" t="str">
        <f t="array" ref="A463">index(Taxonomy!A:B,match(C463,Taxonomy!B:B,false),1)</f>
        <v>000350</v>
      </c>
      <c r="B463" s="70"/>
      <c r="C463" s="68" t="s">
        <v>1831</v>
      </c>
      <c r="D463" s="71" t="str">
        <f>iferror(vlookup(C463,Taxonomy!B:C,2,false),vlookup(C463,Taxonomy!C:C,1,false))</f>
        <v>Swap_Rate_Period</v>
      </c>
      <c r="E463" s="68" t="str">
        <f>iferror(vlookup(D463,Taxonomy!C:D,2,false),"Tag not present in main library")</f>
        <v>Retained</v>
      </c>
      <c r="F463" s="33" t="s">
        <v>2664</v>
      </c>
      <c r="G463" s="72" t="s">
        <v>2664</v>
      </c>
      <c r="H463" s="72" t="str">
        <f t="shared" si="1"/>
        <v>Retained</v>
      </c>
      <c r="I463" s="2"/>
      <c r="J463" s="73" t="str">
        <f>vlookup(C463,Taxonomy!B:L,11,false)</f>
        <v>Interest - Reset</v>
      </c>
      <c r="K463" s="38" t="s">
        <v>2048</v>
      </c>
      <c r="L463" s="70"/>
      <c r="M463" s="70"/>
    </row>
    <row r="464">
      <c r="A464" s="69" t="str">
        <f t="array" ref="A464">index(Taxonomy!A:B,match(C464,Taxonomy!B:B,false),1)</f>
        <v>000350</v>
      </c>
      <c r="B464" s="70"/>
      <c r="C464" s="68" t="s">
        <v>1831</v>
      </c>
      <c r="D464" s="71" t="str">
        <f>iferror(vlookup(C464,Taxonomy!B:C,2,false),vlookup(C464,Taxonomy!C:C,1,false))</f>
        <v>Swap_Rate_Period</v>
      </c>
      <c r="E464" s="68" t="str">
        <f>iferror(vlookup(D464,Taxonomy!C:D,2,false),"Tag not present in main library")</f>
        <v>Retained</v>
      </c>
      <c r="F464" s="33" t="s">
        <v>2665</v>
      </c>
      <c r="G464" s="72" t="s">
        <v>2665</v>
      </c>
      <c r="H464" s="72" t="str">
        <f t="shared" si="1"/>
        <v>Retained</v>
      </c>
      <c r="I464" s="2"/>
      <c r="J464" s="73" t="str">
        <f>vlookup(C464,Taxonomy!B:L,11,false)</f>
        <v>Interest - Reset</v>
      </c>
      <c r="K464" s="38" t="s">
        <v>2048</v>
      </c>
      <c r="L464" s="70"/>
      <c r="M464" s="70"/>
    </row>
    <row r="465">
      <c r="A465" s="69" t="str">
        <f t="array" ref="A465">index(Taxonomy!A:B,match(C465,Taxonomy!B:B,false),1)</f>
        <v>000350</v>
      </c>
      <c r="B465" s="70"/>
      <c r="C465" s="68" t="s">
        <v>1831</v>
      </c>
      <c r="D465" s="71" t="str">
        <f>iferror(vlookup(C465,Taxonomy!B:C,2,false),vlookup(C465,Taxonomy!C:C,1,false))</f>
        <v>Swap_Rate_Period</v>
      </c>
      <c r="E465" s="68" t="str">
        <f>iferror(vlookup(D465,Taxonomy!C:D,2,false),"Tag not present in main library")</f>
        <v>Retained</v>
      </c>
      <c r="F465" s="33" t="s">
        <v>2666</v>
      </c>
      <c r="G465" s="72" t="s">
        <v>2666</v>
      </c>
      <c r="H465" s="72" t="str">
        <f t="shared" si="1"/>
        <v>Retained</v>
      </c>
      <c r="I465" s="2"/>
      <c r="J465" s="73" t="str">
        <f>vlookup(C465,Taxonomy!B:L,11,false)</f>
        <v>Interest - Reset</v>
      </c>
      <c r="K465" s="38" t="s">
        <v>2048</v>
      </c>
      <c r="L465" s="70"/>
      <c r="M465" s="70"/>
    </row>
    <row r="466">
      <c r="A466" s="69" t="str">
        <f t="array" ref="A466">index(Taxonomy!A:B,match(C466,Taxonomy!B:B,false),1)</f>
        <v>000350</v>
      </c>
      <c r="B466" s="70"/>
      <c r="C466" s="68" t="s">
        <v>1831</v>
      </c>
      <c r="D466" s="71" t="str">
        <f>iferror(vlookup(C466,Taxonomy!B:C,2,false),vlookup(C466,Taxonomy!C:C,1,false))</f>
        <v>Swap_Rate_Period</v>
      </c>
      <c r="E466" s="68" t="str">
        <f>iferror(vlookup(D466,Taxonomy!C:D,2,false),"Tag not present in main library")</f>
        <v>Retained</v>
      </c>
      <c r="F466" s="33" t="s">
        <v>2667</v>
      </c>
      <c r="G466" s="72" t="s">
        <v>2667</v>
      </c>
      <c r="H466" s="72" t="str">
        <f t="shared" si="1"/>
        <v>Retained</v>
      </c>
      <c r="I466" s="2"/>
      <c r="J466" s="73" t="str">
        <f>vlookup(C466,Taxonomy!B:L,11,false)</f>
        <v>Interest - Reset</v>
      </c>
      <c r="K466" s="38" t="s">
        <v>2048</v>
      </c>
      <c r="L466" s="70"/>
      <c r="M466" s="70"/>
    </row>
    <row r="467">
      <c r="A467" s="69" t="str">
        <f t="array" ref="A467">index(Taxonomy!A:B,match(C467,Taxonomy!B:B,false),1)</f>
        <v>000350</v>
      </c>
      <c r="B467" s="70"/>
      <c r="C467" s="68" t="s">
        <v>1831</v>
      </c>
      <c r="D467" s="71" t="str">
        <f>iferror(vlookup(C467,Taxonomy!B:C,2,false),vlookup(C467,Taxonomy!C:C,1,false))</f>
        <v>Swap_Rate_Period</v>
      </c>
      <c r="E467" s="68" t="str">
        <f>iferror(vlookup(D467,Taxonomy!C:D,2,false),"Tag not present in main library")</f>
        <v>Retained</v>
      </c>
      <c r="F467" s="33" t="s">
        <v>2668</v>
      </c>
      <c r="G467" s="72" t="s">
        <v>2668</v>
      </c>
      <c r="H467" s="72" t="str">
        <f t="shared" si="1"/>
        <v>Retained</v>
      </c>
      <c r="I467" s="2"/>
      <c r="J467" s="73" t="str">
        <f>vlookup(C467,Taxonomy!B:L,11,false)</f>
        <v>Interest - Reset</v>
      </c>
      <c r="K467" s="38" t="s">
        <v>2048</v>
      </c>
      <c r="L467" s="70"/>
      <c r="M467" s="70"/>
    </row>
    <row r="468">
      <c r="A468" s="69" t="str">
        <f t="array" ref="A468">index(Taxonomy!A:B,match(C468,Taxonomy!B:B,false),1)</f>
        <v>000350</v>
      </c>
      <c r="B468" s="70"/>
      <c r="C468" s="68" t="s">
        <v>1831</v>
      </c>
      <c r="D468" s="71" t="str">
        <f>iferror(vlookup(C468,Taxonomy!B:C,2,false),vlookup(C468,Taxonomy!C:C,1,false))</f>
        <v>Swap_Rate_Period</v>
      </c>
      <c r="E468" s="68" t="str">
        <f>iferror(vlookup(D468,Taxonomy!C:D,2,false),"Tag not present in main library")</f>
        <v>Retained</v>
      </c>
      <c r="F468" s="33" t="s">
        <v>2669</v>
      </c>
      <c r="G468" s="72" t="s">
        <v>2669</v>
      </c>
      <c r="H468" s="72" t="str">
        <f t="shared" si="1"/>
        <v>Retained</v>
      </c>
      <c r="I468" s="2"/>
      <c r="J468" s="73" t="str">
        <f>vlookup(C468,Taxonomy!B:L,11,false)</f>
        <v>Interest - Reset</v>
      </c>
      <c r="K468" s="38" t="s">
        <v>2048</v>
      </c>
      <c r="L468" s="70"/>
      <c r="M468" s="70"/>
    </row>
    <row r="469">
      <c r="A469" s="69" t="str">
        <f t="array" ref="A469">index(Taxonomy!A:B,match(C469,Taxonomy!B:B,false),1)</f>
        <v>000350</v>
      </c>
      <c r="B469" s="70"/>
      <c r="C469" s="68" t="s">
        <v>1831</v>
      </c>
      <c r="D469" s="71" t="str">
        <f>iferror(vlookup(C469,Taxonomy!B:C,2,false),vlookup(C469,Taxonomy!C:C,1,false))</f>
        <v>Swap_Rate_Period</v>
      </c>
      <c r="E469" s="68" t="str">
        <f>iferror(vlookup(D469,Taxonomy!C:D,2,false),"Tag not present in main library")</f>
        <v>Retained</v>
      </c>
      <c r="F469" s="33" t="s">
        <v>2670</v>
      </c>
      <c r="G469" s="72" t="s">
        <v>2670</v>
      </c>
      <c r="H469" s="72" t="str">
        <f t="shared" si="1"/>
        <v>Retained</v>
      </c>
      <c r="I469" s="2"/>
      <c r="J469" s="73" t="str">
        <f>vlookup(C469,Taxonomy!B:L,11,false)</f>
        <v>Interest - Reset</v>
      </c>
      <c r="K469" s="38" t="s">
        <v>2048</v>
      </c>
      <c r="L469" s="70"/>
      <c r="M469" s="70"/>
    </row>
    <row r="470">
      <c r="A470" s="69" t="str">
        <f t="array" ref="A470">index(Taxonomy!A:B,match(C470,Taxonomy!B:B,false),1)</f>
        <v>000350</v>
      </c>
      <c r="B470" s="70"/>
      <c r="C470" s="68" t="s">
        <v>1831</v>
      </c>
      <c r="D470" s="71" t="str">
        <f>iferror(vlookup(C470,Taxonomy!B:C,2,false),vlookup(C470,Taxonomy!C:C,1,false))</f>
        <v>Swap_Rate_Period</v>
      </c>
      <c r="E470" s="68" t="str">
        <f>iferror(vlookup(D470,Taxonomy!C:D,2,false),"Tag not present in main library")</f>
        <v>Retained</v>
      </c>
      <c r="F470" s="33" t="s">
        <v>2671</v>
      </c>
      <c r="G470" s="72" t="s">
        <v>2671</v>
      </c>
      <c r="H470" s="72" t="str">
        <f t="shared" si="1"/>
        <v>Retained</v>
      </c>
      <c r="I470" s="2"/>
      <c r="J470" s="73" t="str">
        <f>vlookup(C470,Taxonomy!B:L,11,false)</f>
        <v>Interest - Reset</v>
      </c>
      <c r="K470" s="38" t="s">
        <v>2048</v>
      </c>
      <c r="L470" s="70"/>
      <c r="M470" s="70"/>
    </row>
    <row r="471">
      <c r="A471" s="69" t="str">
        <f t="array" ref="A471">index(Taxonomy!A:B,match(C471,Taxonomy!B:B,false),1)</f>
        <v>000354</v>
      </c>
      <c r="B471" s="70"/>
      <c r="C471" s="68" t="s">
        <v>1852</v>
      </c>
      <c r="D471" s="71" t="str">
        <f>iferror(vlookup(C471,Taxonomy!B:C,2,false),vlookup(C471,Taxonomy!C:C,1,false))</f>
        <v>TEFRA_Category</v>
      </c>
      <c r="E471" s="68" t="str">
        <f>iferror(vlookup(D471,Taxonomy!C:D,2,false),"Tag not present in main library")</f>
        <v>Retained</v>
      </c>
      <c r="F471" s="33" t="s">
        <v>2672</v>
      </c>
      <c r="G471" s="72" t="s">
        <v>2672</v>
      </c>
      <c r="H471" s="72" t="str">
        <f t="shared" si="1"/>
        <v>Retained</v>
      </c>
      <c r="I471" s="33" t="s">
        <v>2673</v>
      </c>
      <c r="J471" s="73" t="str">
        <f>vlookup(C471,Taxonomy!B:L,11,false)</f>
        <v>Selling Restrictions</v>
      </c>
      <c r="K471" s="38" t="s">
        <v>2048</v>
      </c>
      <c r="L471" s="70"/>
      <c r="M471" s="70"/>
    </row>
    <row r="472">
      <c r="A472" s="69" t="str">
        <f t="array" ref="A472">index(Taxonomy!A:B,match(C472,Taxonomy!B:B,false),1)</f>
        <v>000354</v>
      </c>
      <c r="B472" s="70"/>
      <c r="C472" s="68" t="s">
        <v>1852</v>
      </c>
      <c r="D472" s="71" t="str">
        <f>iferror(vlookup(C472,Taxonomy!B:C,2,false),vlookup(C472,Taxonomy!C:C,1,false))</f>
        <v>TEFRA_Category</v>
      </c>
      <c r="E472" s="68" t="str">
        <f>iferror(vlookup(D472,Taxonomy!C:D,2,false),"Tag not present in main library")</f>
        <v>Retained</v>
      </c>
      <c r="F472" s="33" t="s">
        <v>2674</v>
      </c>
      <c r="G472" s="72" t="s">
        <v>2674</v>
      </c>
      <c r="H472" s="72" t="str">
        <f t="shared" si="1"/>
        <v>Retained</v>
      </c>
      <c r="I472" s="33" t="s">
        <v>2675</v>
      </c>
      <c r="J472" s="73" t="str">
        <f>vlookup(C472,Taxonomy!B:L,11,false)</f>
        <v>Selling Restrictions</v>
      </c>
      <c r="K472" s="38" t="s">
        <v>2048</v>
      </c>
      <c r="L472" s="70"/>
      <c r="M472" s="70"/>
    </row>
    <row r="473">
      <c r="A473" s="69" t="str">
        <f t="array" ref="A473">index(Taxonomy!A:B,match(C473,Taxonomy!B:B,false),1)</f>
        <v>000354</v>
      </c>
      <c r="B473" s="70"/>
      <c r="C473" s="68" t="s">
        <v>1852</v>
      </c>
      <c r="D473" s="71" t="str">
        <f>iferror(vlookup(C473,Taxonomy!B:C,2,false),vlookup(C473,Taxonomy!C:C,1,false))</f>
        <v>TEFRA_Category</v>
      </c>
      <c r="E473" s="68" t="str">
        <f>iferror(vlookup(D473,Taxonomy!C:D,2,false),"Tag not present in main library")</f>
        <v>Retained</v>
      </c>
      <c r="F473" s="33" t="s">
        <v>2676</v>
      </c>
      <c r="G473" s="72" t="s">
        <v>2676</v>
      </c>
      <c r="H473" s="72" t="str">
        <f t="shared" si="1"/>
        <v>Retained</v>
      </c>
      <c r="I473" s="72" t="s">
        <v>2677</v>
      </c>
      <c r="J473" s="73" t="str">
        <f>vlookup(C473,Taxonomy!B:L,11,false)</f>
        <v>Selling Restrictions</v>
      </c>
      <c r="K473" s="38" t="s">
        <v>2048</v>
      </c>
      <c r="L473" s="70"/>
      <c r="M473" s="70"/>
    </row>
    <row r="474">
      <c r="A474" s="69" t="str">
        <f t="array" ref="A474">index(Taxonomy!A:B,match(C474,Taxonomy!B:B,false),1)</f>
        <v>000376</v>
      </c>
      <c r="B474" s="70"/>
      <c r="C474" s="68" t="s">
        <v>1954</v>
      </c>
      <c r="D474" s="71" t="str">
        <f>iferror(vlookup(C474,Taxonomy!B:C,2,false),vlookup(C474,Taxonomy!C:C,1,false))</f>
        <v>US_Securities_Act_Compliance</v>
      </c>
      <c r="E474" s="68" t="str">
        <f>iferror(vlookup(D474,Taxonomy!C:D,2,false),"Tag not present in main library")</f>
        <v>Retained</v>
      </c>
      <c r="F474" s="33" t="s">
        <v>2678</v>
      </c>
      <c r="G474" s="72" t="s">
        <v>2678</v>
      </c>
      <c r="H474" s="72" t="str">
        <f t="shared" si="1"/>
        <v>Retained</v>
      </c>
      <c r="I474" s="33" t="s">
        <v>2679</v>
      </c>
      <c r="J474" s="73" t="str">
        <f>vlookup(C474,Taxonomy!B:L,11,false)</f>
        <v>Key Bond Information</v>
      </c>
      <c r="K474" s="38" t="s">
        <v>2048</v>
      </c>
      <c r="L474" s="70"/>
      <c r="M474" s="70"/>
    </row>
    <row r="475">
      <c r="A475" s="69" t="str">
        <f t="array" ref="A475">index(Taxonomy!A:B,match(C475,Taxonomy!B:B,false),1)</f>
        <v>000376</v>
      </c>
      <c r="B475" s="70"/>
      <c r="C475" s="68" t="s">
        <v>1954</v>
      </c>
      <c r="D475" s="71" t="str">
        <f>iferror(vlookup(C475,Taxonomy!B:C,2,false),vlookup(C475,Taxonomy!C:C,1,false))</f>
        <v>US_Securities_Act_Compliance</v>
      </c>
      <c r="E475" s="68" t="str">
        <f>iferror(vlookup(D475,Taxonomy!C:D,2,false),"Tag not present in main library")</f>
        <v>Retained</v>
      </c>
      <c r="F475" s="33" t="s">
        <v>2680</v>
      </c>
      <c r="G475" s="72" t="s">
        <v>2680</v>
      </c>
      <c r="H475" s="72" t="str">
        <f t="shared" si="1"/>
        <v>Retained</v>
      </c>
      <c r="I475" s="33" t="s">
        <v>2681</v>
      </c>
      <c r="J475" s="73" t="str">
        <f>vlookup(C475,Taxonomy!B:L,11,false)</f>
        <v>Key Bond Information</v>
      </c>
      <c r="K475" s="38" t="s">
        <v>2048</v>
      </c>
      <c r="L475" s="70"/>
      <c r="M475" s="70"/>
    </row>
    <row r="476">
      <c r="A476" s="69" t="str">
        <f t="array" ref="A476">index(Taxonomy!A:B,match(C476,Taxonomy!B:B,false),1)</f>
        <v>000376</v>
      </c>
      <c r="B476" s="70"/>
      <c r="C476" s="68" t="s">
        <v>1954</v>
      </c>
      <c r="D476" s="71" t="str">
        <f>iferror(vlookup(C476,Taxonomy!B:C,2,false),vlookup(C476,Taxonomy!C:C,1,false))</f>
        <v>US_Securities_Act_Compliance</v>
      </c>
      <c r="E476" s="68" t="str">
        <f>iferror(vlookup(D476,Taxonomy!C:D,2,false),"Tag not present in main library")</f>
        <v>Retained</v>
      </c>
      <c r="F476" s="33" t="s">
        <v>2682</v>
      </c>
      <c r="G476" s="72" t="s">
        <v>2682</v>
      </c>
      <c r="H476" s="72" t="str">
        <f t="shared" si="1"/>
        <v>Retained</v>
      </c>
      <c r="I476" s="33" t="s">
        <v>2683</v>
      </c>
      <c r="J476" s="73" t="str">
        <f>vlookup(C476,Taxonomy!B:L,11,false)</f>
        <v>Key Bond Information</v>
      </c>
      <c r="K476" s="38" t="s">
        <v>2048</v>
      </c>
      <c r="L476" s="70"/>
      <c r="M476" s="70"/>
    </row>
    <row r="477">
      <c r="A477" s="69" t="str">
        <f t="array" ref="A477">index(Taxonomy!A:B,match(C477,Taxonomy!B:B,false),1)</f>
        <v>000376</v>
      </c>
      <c r="B477" s="70"/>
      <c r="C477" s="68" t="s">
        <v>1954</v>
      </c>
      <c r="D477" s="71" t="str">
        <f>iferror(vlookup(C477,Taxonomy!B:C,2,false),vlookup(C477,Taxonomy!C:C,1,false))</f>
        <v>US_Securities_Act_Compliance</v>
      </c>
      <c r="E477" s="68" t="str">
        <f>iferror(vlookup(D477,Taxonomy!C:D,2,false),"Tag not present in main library")</f>
        <v>Retained</v>
      </c>
      <c r="F477" s="33" t="s">
        <v>2684</v>
      </c>
      <c r="G477" s="72" t="s">
        <v>2684</v>
      </c>
      <c r="H477" s="72" t="str">
        <f t="shared" si="1"/>
        <v>Retained</v>
      </c>
      <c r="I477" s="33" t="s">
        <v>2685</v>
      </c>
      <c r="J477" s="73" t="str">
        <f>vlookup(C477,Taxonomy!B:L,11,false)</f>
        <v>Key Bond Information</v>
      </c>
      <c r="K477" s="38" t="s">
        <v>2048</v>
      </c>
      <c r="L477" s="70"/>
      <c r="M477" s="70"/>
    </row>
    <row r="478">
      <c r="A478" s="69" t="str">
        <f t="array" ref="A478">index(Taxonomy!A:B,match(C478,Taxonomy!B:B,false),1)</f>
        <v>000377</v>
      </c>
      <c r="B478" s="70"/>
      <c r="C478" s="75" t="s">
        <v>1958</v>
      </c>
      <c r="D478" s="71" t="str">
        <f>iferror(vlookup(C478,Taxonomy!B:C,2,false),vlookup(C478,Taxonomy!C:C,1,false))</f>
        <v>Use_Of_Proceeds</v>
      </c>
      <c r="F478" s="77" t="s">
        <v>2686</v>
      </c>
      <c r="G478" s="82" t="s">
        <v>2687</v>
      </c>
      <c r="H478" s="72" t="str">
        <f t="shared" si="1"/>
        <v>Amended</v>
      </c>
      <c r="I478" s="46"/>
      <c r="J478" s="73" t="str">
        <f>vlookup(C478,Taxonomy!B:L,11,false)</f>
        <v>Miscellaneous</v>
      </c>
      <c r="K478" s="38" t="s">
        <v>86</v>
      </c>
    </row>
    <row r="479">
      <c r="A479" s="69" t="str">
        <f t="array" ref="A479">index(Taxonomy!A:B,match(C479,Taxonomy!B:B,false),1)</f>
        <v>000377</v>
      </c>
      <c r="B479" s="70"/>
      <c r="C479" s="75" t="s">
        <v>1958</v>
      </c>
      <c r="D479" s="71" t="str">
        <f>iferror(vlookup(C479,Taxonomy!B:C,2,false),vlookup(C479,Taxonomy!C:C,1,false))</f>
        <v>Use_Of_Proceeds</v>
      </c>
      <c r="F479" s="77" t="s">
        <v>2688</v>
      </c>
      <c r="G479" s="77" t="s">
        <v>2688</v>
      </c>
      <c r="H479" s="72" t="str">
        <f t="shared" si="1"/>
        <v>Retained</v>
      </c>
      <c r="I479" s="46"/>
      <c r="J479" s="73" t="str">
        <f>vlookup(C479,Taxonomy!B:L,11,false)</f>
        <v>Miscellaneous</v>
      </c>
      <c r="K479" s="38" t="s">
        <v>86</v>
      </c>
    </row>
    <row r="480">
      <c r="A480" s="69" t="str">
        <f t="array" ref="A480">index(Taxonomy!A:B,match(C480,Taxonomy!B:B,false),1)</f>
        <v>000380</v>
      </c>
      <c r="B480" s="70"/>
      <c r="C480" s="68" t="s">
        <v>1972</v>
      </c>
      <c r="D480" s="71" t="str">
        <f>iferror(vlookup(C480,Taxonomy!B:C,2,false),vlookup(C480,Taxonomy!C:C,1,false))</f>
        <v>Zero_Coupon_Business_Day_Convention</v>
      </c>
      <c r="E480" s="68" t="str">
        <f>iferror(vlookup(D480,Taxonomy!C:D,2,false),"Tag not present in main library")</f>
        <v>Retained</v>
      </c>
      <c r="F480" s="33" t="s">
        <v>2217</v>
      </c>
      <c r="G480" s="72" t="s">
        <v>2217</v>
      </c>
      <c r="H480" s="72" t="str">
        <f t="shared" si="1"/>
        <v>Retained</v>
      </c>
      <c r="I480" s="33" t="s">
        <v>2689</v>
      </c>
      <c r="J480" s="73" t="str">
        <f>vlookup(C480,Taxonomy!B:L,11,false)</f>
        <v>Interest - Zero Coupon</v>
      </c>
      <c r="K480" s="38" t="s">
        <v>2048</v>
      </c>
      <c r="L480" s="70"/>
      <c r="M480" s="70"/>
    </row>
    <row r="481">
      <c r="A481" s="69" t="str">
        <f t="array" ref="A481">index(Taxonomy!A:B,match(C481,Taxonomy!B:B,false),1)</f>
        <v>000380</v>
      </c>
      <c r="B481" s="70"/>
      <c r="C481" s="68" t="s">
        <v>1972</v>
      </c>
      <c r="D481" s="71" t="str">
        <f>iferror(vlookup(C481,Taxonomy!B:C,2,false),vlookup(C481,Taxonomy!C:C,1,false))</f>
        <v>Zero_Coupon_Business_Day_Convention</v>
      </c>
      <c r="E481" s="68" t="str">
        <f>iferror(vlookup(D481,Taxonomy!C:D,2,false),"Tag not present in main library")</f>
        <v>Retained</v>
      </c>
      <c r="F481" s="33" t="s">
        <v>2219</v>
      </c>
      <c r="G481" s="72" t="s">
        <v>2219</v>
      </c>
      <c r="H481" s="72" t="str">
        <f t="shared" si="1"/>
        <v>Retained</v>
      </c>
      <c r="I481" s="33" t="s">
        <v>2690</v>
      </c>
      <c r="J481" s="73" t="str">
        <f>vlookup(C481,Taxonomy!B:L,11,false)</f>
        <v>Interest - Zero Coupon</v>
      </c>
      <c r="K481" s="38" t="s">
        <v>2048</v>
      </c>
      <c r="L481" s="70"/>
      <c r="M481" s="70"/>
    </row>
    <row r="482">
      <c r="A482" s="69" t="str">
        <f t="array" ref="A482">index(Taxonomy!A:B,match(C482,Taxonomy!B:B,false),1)</f>
        <v>000380</v>
      </c>
      <c r="B482" s="70"/>
      <c r="C482" s="68" t="s">
        <v>1972</v>
      </c>
      <c r="D482" s="71" t="str">
        <f>iferror(vlookup(C482,Taxonomy!B:C,2,false),vlookup(C482,Taxonomy!C:C,1,false))</f>
        <v>Zero_Coupon_Business_Day_Convention</v>
      </c>
      <c r="E482" s="68" t="str">
        <f>iferror(vlookup(D482,Taxonomy!C:D,2,false),"Tag not present in main library")</f>
        <v>Retained</v>
      </c>
      <c r="F482" s="33" t="s">
        <v>2221</v>
      </c>
      <c r="G482" s="72" t="s">
        <v>2221</v>
      </c>
      <c r="H482" s="72" t="str">
        <f t="shared" si="1"/>
        <v>Retained</v>
      </c>
      <c r="I482" s="33" t="s">
        <v>2691</v>
      </c>
      <c r="J482" s="73" t="str">
        <f>vlookup(C482,Taxonomy!B:L,11,false)</f>
        <v>Interest - Zero Coupon</v>
      </c>
      <c r="K482" s="38" t="s">
        <v>2048</v>
      </c>
      <c r="L482" s="70"/>
      <c r="M482" s="70"/>
    </row>
    <row r="483">
      <c r="A483" s="70" t="str">
        <f t="array" ref="A483">index(Taxonomy!A:B,match(C483,Taxonomy!B:B,false),1)</f>
        <v>#N/A</v>
      </c>
      <c r="B483" s="70"/>
      <c r="C483" s="68" t="s">
        <v>2692</v>
      </c>
      <c r="D483" s="71" t="str">
        <f>iferror(vlookup(C483,Taxonomy!B:C,2,false),vlookup(C483,Taxonomy!C:C,1,false))</f>
        <v>#N/A</v>
      </c>
      <c r="E483" s="68" t="str">
        <f>iferror(vlookup(D483,Taxonomy!C:D,2,false),"Tag not present in main library")</f>
        <v>Tag not present in main library</v>
      </c>
      <c r="F483" s="33" t="s">
        <v>2693</v>
      </c>
      <c r="G483" s="72" t="s">
        <v>2693</v>
      </c>
      <c r="H483" s="72" t="str">
        <f t="shared" si="1"/>
        <v>Retained</v>
      </c>
      <c r="I483" s="72" t="s">
        <v>2694</v>
      </c>
      <c r="J483" s="73" t="str">
        <f>vlookup(C483,Taxonomy!B:L,11,false)</f>
        <v>#N/A</v>
      </c>
      <c r="K483" s="38" t="s">
        <v>2048</v>
      </c>
      <c r="L483" s="70"/>
      <c r="M483" s="70"/>
    </row>
    <row r="484">
      <c r="A484" s="70" t="str">
        <f t="array" ref="A484">index(Taxonomy!A:B,match(C484,Taxonomy!B:B,false),1)</f>
        <v>#N/A</v>
      </c>
      <c r="B484" s="70"/>
      <c r="C484" s="68" t="s">
        <v>2692</v>
      </c>
      <c r="D484" s="71" t="str">
        <f>iferror(vlookup(C484,Taxonomy!B:C,2,false),vlookup(C484,Taxonomy!C:C,1,false))</f>
        <v>#N/A</v>
      </c>
      <c r="E484" s="68" t="str">
        <f>iferror(vlookup(D484,Taxonomy!C:D,2,false),"Tag not present in main library")</f>
        <v>Tag not present in main library</v>
      </c>
      <c r="F484" s="33" t="s">
        <v>2695</v>
      </c>
      <c r="G484" s="72" t="s">
        <v>2695</v>
      </c>
      <c r="H484" s="72" t="str">
        <f t="shared" si="1"/>
        <v>Retained</v>
      </c>
      <c r="I484" s="72" t="s">
        <v>2696</v>
      </c>
      <c r="J484" s="73" t="str">
        <f>vlookup(C484,Taxonomy!B:L,11,false)</f>
        <v>#N/A</v>
      </c>
      <c r="K484" s="38" t="s">
        <v>2048</v>
      </c>
      <c r="L484" s="70"/>
      <c r="M484" s="70"/>
    </row>
    <row r="485">
      <c r="A485" s="70" t="str">
        <f t="array" ref="A485">index(Taxonomy!A:B,match(C485,Taxonomy!B:B,false),1)</f>
        <v>#N/A</v>
      </c>
      <c r="B485" s="70"/>
      <c r="C485" s="68" t="s">
        <v>2692</v>
      </c>
      <c r="D485" s="71" t="str">
        <f>iferror(vlookup(C485,Taxonomy!B:C,2,false),vlookup(C485,Taxonomy!C:C,1,false))</f>
        <v>#N/A</v>
      </c>
      <c r="E485" s="68" t="str">
        <f>iferror(vlookup(D485,Taxonomy!C:D,2,false),"Tag not present in main library")</f>
        <v>Tag not present in main library</v>
      </c>
      <c r="F485" s="33" t="s">
        <v>2697</v>
      </c>
      <c r="G485" s="72" t="s">
        <v>2697</v>
      </c>
      <c r="H485" s="72" t="str">
        <f t="shared" si="1"/>
        <v>Retained</v>
      </c>
      <c r="I485" s="72" t="s">
        <v>2698</v>
      </c>
      <c r="J485" s="73" t="str">
        <f>vlookup(C485,Taxonomy!B:L,11,false)</f>
        <v>#N/A</v>
      </c>
      <c r="K485" s="38" t="s">
        <v>2048</v>
      </c>
      <c r="L485" s="70"/>
      <c r="M485" s="70"/>
    </row>
    <row r="486">
      <c r="A486" s="70" t="str">
        <f t="array" ref="A486">index(Taxonomy!A:B,match(C486,Taxonomy!B:B,false),1)</f>
        <v>#N/A</v>
      </c>
      <c r="B486" s="70"/>
      <c r="C486" s="68" t="s">
        <v>2692</v>
      </c>
      <c r="D486" s="71" t="str">
        <f>iferror(vlookup(C486,Taxonomy!B:C,2,false),vlookup(C486,Taxonomy!C:C,1,false))</f>
        <v>#N/A</v>
      </c>
      <c r="E486" s="68" t="str">
        <f>iferror(vlookup(D486,Taxonomy!C:D,2,false),"Tag not present in main library")</f>
        <v>Tag not present in main library</v>
      </c>
      <c r="F486" s="33" t="s">
        <v>2699</v>
      </c>
      <c r="G486" s="72" t="s">
        <v>2699</v>
      </c>
      <c r="H486" s="72" t="str">
        <f t="shared" si="1"/>
        <v>Retained</v>
      </c>
      <c r="I486" s="72" t="s">
        <v>2700</v>
      </c>
      <c r="J486" s="73" t="str">
        <f>vlookup(C486,Taxonomy!B:L,11,false)</f>
        <v>#N/A</v>
      </c>
      <c r="K486" s="38" t="s">
        <v>2048</v>
      </c>
      <c r="L486" s="70"/>
      <c r="M486" s="70"/>
    </row>
    <row r="487">
      <c r="A487" s="70" t="str">
        <f t="array" ref="A487">index(Taxonomy!A:B,match(C487,Taxonomy!B:B,false),1)</f>
        <v>#N/A</v>
      </c>
      <c r="B487" s="70"/>
      <c r="C487" s="68" t="s">
        <v>2692</v>
      </c>
      <c r="D487" s="71" t="str">
        <f>iferror(vlookup(C487,Taxonomy!B:C,2,false),vlookup(C487,Taxonomy!C:C,1,false))</f>
        <v>#N/A</v>
      </c>
      <c r="E487" s="68" t="str">
        <f>iferror(vlookup(D487,Taxonomy!C:D,2,false),"Tag not present in main library")</f>
        <v>Tag not present in main library</v>
      </c>
      <c r="F487" s="33" t="s">
        <v>2701</v>
      </c>
      <c r="G487" s="72" t="s">
        <v>2701</v>
      </c>
      <c r="H487" s="72" t="str">
        <f t="shared" si="1"/>
        <v>Retained</v>
      </c>
      <c r="I487" s="72" t="s">
        <v>2702</v>
      </c>
      <c r="J487" s="73" t="str">
        <f>vlookup(C487,Taxonomy!B:L,11,false)</f>
        <v>#N/A</v>
      </c>
      <c r="K487" s="38" t="s">
        <v>2048</v>
      </c>
      <c r="L487" s="70"/>
      <c r="M487" s="70"/>
    </row>
    <row r="488">
      <c r="A488" s="70" t="str">
        <f t="array" ref="A488">index(Taxonomy!A:B,match(C488,Taxonomy!B:B,false),1)</f>
        <v>#N/A</v>
      </c>
      <c r="B488" s="70"/>
      <c r="C488" s="68" t="s">
        <v>2692</v>
      </c>
      <c r="D488" s="71" t="str">
        <f>iferror(vlookup(C488,Taxonomy!B:C,2,false),vlookup(C488,Taxonomy!C:C,1,false))</f>
        <v>#N/A</v>
      </c>
      <c r="E488" s="68" t="str">
        <f>iferror(vlookup(D488,Taxonomy!C:D,2,false),"Tag not present in main library")</f>
        <v>Tag not present in main library</v>
      </c>
      <c r="F488" s="33" t="s">
        <v>2703</v>
      </c>
      <c r="G488" s="72" t="s">
        <v>2703</v>
      </c>
      <c r="H488" s="72" t="str">
        <f t="shared" si="1"/>
        <v>Retained</v>
      </c>
      <c r="I488" s="72" t="s">
        <v>2704</v>
      </c>
      <c r="J488" s="73" t="str">
        <f>vlookup(C488,Taxonomy!B:L,11,false)</f>
        <v>#N/A</v>
      </c>
      <c r="K488" s="38" t="s">
        <v>2048</v>
      </c>
      <c r="L488" s="70"/>
      <c r="M488" s="70"/>
    </row>
    <row r="489">
      <c r="A489" s="70" t="str">
        <f t="array" ref="A489">index(Taxonomy!A:B,match(C489,Taxonomy!B:B,false),1)</f>
        <v>#N/A</v>
      </c>
      <c r="B489" s="70"/>
      <c r="C489" s="68" t="s">
        <v>2692</v>
      </c>
      <c r="D489" s="71" t="str">
        <f>iferror(vlookup(C489,Taxonomy!B:C,2,false),vlookup(C489,Taxonomy!C:C,1,false))</f>
        <v>#N/A</v>
      </c>
      <c r="E489" s="68" t="str">
        <f>iferror(vlookup(D489,Taxonomy!C:D,2,false),"Tag not present in main library")</f>
        <v>Tag not present in main library</v>
      </c>
      <c r="F489" s="33" t="s">
        <v>2705</v>
      </c>
      <c r="G489" s="72" t="s">
        <v>2705</v>
      </c>
      <c r="H489" s="72" t="str">
        <f t="shared" si="1"/>
        <v>Retained</v>
      </c>
      <c r="I489" s="72" t="s">
        <v>2706</v>
      </c>
      <c r="J489" s="73" t="str">
        <f>vlookup(C489,Taxonomy!B:L,11,false)</f>
        <v>#N/A</v>
      </c>
      <c r="K489" s="38" t="s">
        <v>2048</v>
      </c>
      <c r="L489" s="70"/>
      <c r="M489" s="70"/>
    </row>
    <row r="490">
      <c r="A490" s="70" t="str">
        <f t="array" ref="A490">index(Taxonomy!A:B,match(C490,Taxonomy!B:B,false),1)</f>
        <v>#N/A</v>
      </c>
      <c r="B490" s="70"/>
      <c r="C490" s="68" t="s">
        <v>2692</v>
      </c>
      <c r="D490" s="71" t="str">
        <f>iferror(vlookup(C490,Taxonomy!B:C,2,false),vlookup(C490,Taxonomy!C:C,1,false))</f>
        <v>#N/A</v>
      </c>
      <c r="E490" s="68" t="str">
        <f>iferror(vlookup(D490,Taxonomy!C:D,2,false),"Tag not present in main library")</f>
        <v>Tag not present in main library</v>
      </c>
      <c r="F490" s="33" t="s">
        <v>2707</v>
      </c>
      <c r="G490" s="72" t="s">
        <v>2707</v>
      </c>
      <c r="H490" s="72" t="str">
        <f t="shared" si="1"/>
        <v>Retained</v>
      </c>
      <c r="I490" s="72" t="s">
        <v>2708</v>
      </c>
      <c r="J490" s="73" t="str">
        <f>vlookup(C490,Taxonomy!B:L,11,false)</f>
        <v>#N/A</v>
      </c>
      <c r="K490" s="38" t="s">
        <v>2048</v>
      </c>
      <c r="L490" s="70"/>
      <c r="M490" s="70"/>
    </row>
    <row r="491">
      <c r="A491" s="70" t="str">
        <f t="array" ref="A491">index(Taxonomy!A:B,match(C491,Taxonomy!B:B,false),1)</f>
        <v>#N/A</v>
      </c>
      <c r="B491" s="70"/>
      <c r="C491" s="68" t="s">
        <v>2692</v>
      </c>
      <c r="D491" s="71" t="str">
        <f>iferror(vlookup(C491,Taxonomy!B:C,2,false),vlookup(C491,Taxonomy!C:C,1,false))</f>
        <v>#N/A</v>
      </c>
      <c r="E491" s="68" t="str">
        <f>iferror(vlookup(D491,Taxonomy!C:D,2,false),"Tag not present in main library")</f>
        <v>Tag not present in main library</v>
      </c>
      <c r="F491" s="33" t="s">
        <v>2709</v>
      </c>
      <c r="G491" s="72" t="s">
        <v>2709</v>
      </c>
      <c r="H491" s="72" t="str">
        <f t="shared" si="1"/>
        <v>Retained</v>
      </c>
      <c r="I491" s="72" t="s">
        <v>2710</v>
      </c>
      <c r="J491" s="73" t="str">
        <f>vlookup(C491,Taxonomy!B:L,11,false)</f>
        <v>#N/A</v>
      </c>
      <c r="K491" s="38" t="s">
        <v>2048</v>
      </c>
      <c r="L491" s="70"/>
      <c r="M491" s="70"/>
    </row>
    <row r="492">
      <c r="A492" s="70" t="str">
        <f t="array" ref="A492">index(Taxonomy!A:B,match(C492,Taxonomy!B:B,false),1)</f>
        <v>#N/A</v>
      </c>
      <c r="B492" s="70"/>
      <c r="C492" s="68" t="s">
        <v>2692</v>
      </c>
      <c r="D492" s="71" t="str">
        <f>iferror(vlookup(C492,Taxonomy!B:C,2,false),vlookup(C492,Taxonomy!C:C,1,false))</f>
        <v>#N/A</v>
      </c>
      <c r="E492" s="68" t="str">
        <f>iferror(vlookup(D492,Taxonomy!C:D,2,false),"Tag not present in main library")</f>
        <v>Tag not present in main library</v>
      </c>
      <c r="F492" s="33" t="s">
        <v>2711</v>
      </c>
      <c r="G492" s="72" t="s">
        <v>2711</v>
      </c>
      <c r="H492" s="72" t="str">
        <f t="shared" si="1"/>
        <v>Retained</v>
      </c>
      <c r="I492" s="72" t="s">
        <v>2712</v>
      </c>
      <c r="J492" s="73" t="str">
        <f>vlookup(C492,Taxonomy!B:L,11,false)</f>
        <v>#N/A</v>
      </c>
      <c r="K492" s="38" t="s">
        <v>2048</v>
      </c>
      <c r="L492" s="70"/>
      <c r="M492" s="70"/>
    </row>
    <row r="493">
      <c r="A493" s="70" t="str">
        <f t="array" ref="A493">index(Taxonomy!A:B,match(C493,Taxonomy!B:B,false),1)</f>
        <v>#N/A</v>
      </c>
      <c r="B493" s="70"/>
      <c r="C493" s="68" t="s">
        <v>2692</v>
      </c>
      <c r="D493" s="71" t="str">
        <f>iferror(vlookup(C493,Taxonomy!B:C,2,false),vlookup(C493,Taxonomy!C:C,1,false))</f>
        <v>#N/A</v>
      </c>
      <c r="E493" s="68" t="str">
        <f>iferror(vlookup(D493,Taxonomy!C:D,2,false),"Tag not present in main library")</f>
        <v>Tag not present in main library</v>
      </c>
      <c r="F493" s="33" t="s">
        <v>2713</v>
      </c>
      <c r="G493" s="72" t="s">
        <v>2713</v>
      </c>
      <c r="H493" s="72" t="str">
        <f t="shared" si="1"/>
        <v>Retained</v>
      </c>
      <c r="I493" s="72" t="s">
        <v>2714</v>
      </c>
      <c r="J493" s="73" t="str">
        <f>vlookup(C493,Taxonomy!B:L,11,false)</f>
        <v>#N/A</v>
      </c>
      <c r="K493" s="38" t="s">
        <v>2048</v>
      </c>
      <c r="L493" s="70"/>
      <c r="M493" s="70"/>
    </row>
    <row r="494">
      <c r="A494" s="70" t="str">
        <f t="array" ref="A494">index(Taxonomy!A:B,match(C494,Taxonomy!B:B,false),1)</f>
        <v>#N/A</v>
      </c>
      <c r="B494" s="70"/>
      <c r="C494" s="68" t="s">
        <v>2692</v>
      </c>
      <c r="D494" s="71" t="str">
        <f>iferror(vlookup(C494,Taxonomy!B:C,2,false),vlookup(C494,Taxonomy!C:C,1,false))</f>
        <v>#N/A</v>
      </c>
      <c r="E494" s="68" t="str">
        <f>iferror(vlookup(D494,Taxonomy!C:D,2,false),"Tag not present in main library")</f>
        <v>Tag not present in main library</v>
      </c>
      <c r="F494" s="33" t="s">
        <v>2715</v>
      </c>
      <c r="G494" s="72" t="s">
        <v>2715</v>
      </c>
      <c r="H494" s="72" t="str">
        <f t="shared" si="1"/>
        <v>Retained</v>
      </c>
      <c r="I494" s="72" t="s">
        <v>2716</v>
      </c>
      <c r="J494" s="73" t="str">
        <f>vlookup(C494,Taxonomy!B:L,11,false)</f>
        <v>#N/A</v>
      </c>
      <c r="K494" s="38" t="s">
        <v>2048</v>
      </c>
      <c r="L494" s="70"/>
      <c r="M494" s="70"/>
    </row>
    <row r="495">
      <c r="A495" s="70" t="str">
        <f t="array" ref="A495">index(Taxonomy!A:B,match(C495,Taxonomy!B:B,false),1)</f>
        <v>#N/A</v>
      </c>
      <c r="B495" s="70"/>
      <c r="C495" s="68" t="s">
        <v>2692</v>
      </c>
      <c r="D495" s="71" t="str">
        <f>iferror(vlookup(C495,Taxonomy!B:C,2,false),vlookup(C495,Taxonomy!C:C,1,false))</f>
        <v>#N/A</v>
      </c>
      <c r="E495" s="68" t="str">
        <f>iferror(vlookup(D495,Taxonomy!C:D,2,false),"Tag not present in main library")</f>
        <v>Tag not present in main library</v>
      </c>
      <c r="F495" s="33" t="s">
        <v>2717</v>
      </c>
      <c r="G495" s="72" t="s">
        <v>2717</v>
      </c>
      <c r="H495" s="72" t="str">
        <f t="shared" si="1"/>
        <v>Retained</v>
      </c>
      <c r="I495" s="72" t="s">
        <v>2718</v>
      </c>
      <c r="J495" s="73" t="str">
        <f>vlookup(C495,Taxonomy!B:L,11,false)</f>
        <v>#N/A</v>
      </c>
      <c r="K495" s="38" t="s">
        <v>2048</v>
      </c>
      <c r="L495" s="70"/>
      <c r="M495" s="70"/>
    </row>
    <row r="496">
      <c r="A496" s="70" t="str">
        <f t="array" ref="A496">index(Taxonomy!A:B,match(C496,Taxonomy!B:B,false),1)</f>
        <v>#N/A</v>
      </c>
      <c r="B496" s="70"/>
      <c r="C496" s="68" t="s">
        <v>2692</v>
      </c>
      <c r="D496" s="71" t="str">
        <f>iferror(vlookup(C496,Taxonomy!B:C,2,false),vlookup(C496,Taxonomy!C:C,1,false))</f>
        <v>#N/A</v>
      </c>
      <c r="E496" s="68" t="str">
        <f>iferror(vlookup(D496,Taxonomy!C:D,2,false),"Tag not present in main library")</f>
        <v>Tag not present in main library</v>
      </c>
      <c r="F496" s="33" t="s">
        <v>2719</v>
      </c>
      <c r="G496" s="72" t="s">
        <v>2719</v>
      </c>
      <c r="H496" s="72" t="str">
        <f t="shared" si="1"/>
        <v>Retained</v>
      </c>
      <c r="I496" s="72" t="s">
        <v>2720</v>
      </c>
      <c r="J496" s="73" t="str">
        <f>vlookup(C496,Taxonomy!B:L,11,false)</f>
        <v>#N/A</v>
      </c>
      <c r="K496" s="38" t="s">
        <v>2048</v>
      </c>
      <c r="L496" s="70"/>
      <c r="M496" s="70"/>
    </row>
    <row r="497">
      <c r="A497" s="70" t="str">
        <f t="array" ref="A497">index(Taxonomy!A:B,match(C497,Taxonomy!B:B,false),1)</f>
        <v>#N/A</v>
      </c>
      <c r="B497" s="70"/>
      <c r="C497" s="68" t="s">
        <v>2692</v>
      </c>
      <c r="D497" s="71" t="str">
        <f>iferror(vlookup(C497,Taxonomy!B:C,2,false),vlookup(C497,Taxonomy!C:C,1,false))</f>
        <v>#N/A</v>
      </c>
      <c r="E497" s="68" t="str">
        <f>iferror(vlookup(D497,Taxonomy!C:D,2,false),"Tag not present in main library")</f>
        <v>Tag not present in main library</v>
      </c>
      <c r="F497" s="33" t="s">
        <v>2721</v>
      </c>
      <c r="G497" s="72" t="s">
        <v>2721</v>
      </c>
      <c r="H497" s="72" t="str">
        <f t="shared" si="1"/>
        <v>Retained</v>
      </c>
      <c r="I497" s="72" t="s">
        <v>2722</v>
      </c>
      <c r="J497" s="73" t="str">
        <f>vlookup(C497,Taxonomy!B:L,11,false)</f>
        <v>#N/A</v>
      </c>
      <c r="K497" s="38" t="s">
        <v>2048</v>
      </c>
      <c r="L497" s="70"/>
      <c r="M497" s="70"/>
    </row>
    <row r="498">
      <c r="A498" s="70" t="str">
        <f t="array" ref="A498">index(Taxonomy!A:B,match(C498,Taxonomy!B:B,false),1)</f>
        <v>#N/A</v>
      </c>
      <c r="B498" s="70"/>
      <c r="C498" s="68" t="s">
        <v>2692</v>
      </c>
      <c r="D498" s="71" t="str">
        <f>iferror(vlookup(C498,Taxonomy!B:C,2,false),vlookup(C498,Taxonomy!C:C,1,false))</f>
        <v>#N/A</v>
      </c>
      <c r="E498" s="68" t="str">
        <f>iferror(vlookup(D498,Taxonomy!C:D,2,false),"Tag not present in main library")</f>
        <v>Tag not present in main library</v>
      </c>
      <c r="F498" s="33" t="s">
        <v>2723</v>
      </c>
      <c r="G498" s="72" t="s">
        <v>2723</v>
      </c>
      <c r="H498" s="72" t="str">
        <f t="shared" si="1"/>
        <v>Retained</v>
      </c>
      <c r="I498" s="72" t="s">
        <v>2724</v>
      </c>
      <c r="J498" s="73" t="str">
        <f>vlookup(C498,Taxonomy!B:L,11,false)</f>
        <v>#N/A</v>
      </c>
      <c r="K498" s="38" t="s">
        <v>2048</v>
      </c>
      <c r="L498" s="70"/>
      <c r="M498" s="70"/>
    </row>
    <row r="499">
      <c r="A499" s="70" t="str">
        <f t="array" ref="A499">index(Taxonomy!A:B,match(C499,Taxonomy!B:B,false),1)</f>
        <v>#N/A</v>
      </c>
      <c r="B499" s="70"/>
      <c r="C499" s="68" t="s">
        <v>2692</v>
      </c>
      <c r="D499" s="71" t="str">
        <f>iferror(vlookup(C499,Taxonomy!B:C,2,false),vlookup(C499,Taxonomy!C:C,1,false))</f>
        <v>#N/A</v>
      </c>
      <c r="E499" s="68" t="str">
        <f>iferror(vlookup(D499,Taxonomy!C:D,2,false),"Tag not present in main library")</f>
        <v>Tag not present in main library</v>
      </c>
      <c r="F499" s="33" t="s">
        <v>2725</v>
      </c>
      <c r="G499" s="72" t="s">
        <v>2725</v>
      </c>
      <c r="H499" s="72" t="str">
        <f t="shared" si="1"/>
        <v>Retained</v>
      </c>
      <c r="I499" s="72" t="s">
        <v>2726</v>
      </c>
      <c r="J499" s="73" t="str">
        <f>vlookup(C499,Taxonomy!B:L,11,false)</f>
        <v>#N/A</v>
      </c>
      <c r="K499" s="38" t="s">
        <v>2048</v>
      </c>
      <c r="L499" s="70"/>
      <c r="M499" s="70"/>
    </row>
    <row r="500">
      <c r="A500" s="70" t="str">
        <f t="array" ref="A500">index(Taxonomy!A:B,match(C500,Taxonomy!B:B,false),1)</f>
        <v>#N/A</v>
      </c>
      <c r="B500" s="70"/>
      <c r="C500" s="68" t="s">
        <v>2692</v>
      </c>
      <c r="D500" s="71" t="str">
        <f>iferror(vlookup(C500,Taxonomy!B:C,2,false),vlookup(C500,Taxonomy!C:C,1,false))</f>
        <v>#N/A</v>
      </c>
      <c r="E500" s="68" t="str">
        <f>iferror(vlookup(D500,Taxonomy!C:D,2,false),"Tag not present in main library")</f>
        <v>Tag not present in main library</v>
      </c>
      <c r="F500" s="33" t="s">
        <v>2727</v>
      </c>
      <c r="G500" s="72" t="s">
        <v>2727</v>
      </c>
      <c r="H500" s="72" t="str">
        <f t="shared" si="1"/>
        <v>Retained</v>
      </c>
      <c r="I500" s="72" t="s">
        <v>2728</v>
      </c>
      <c r="J500" s="73" t="str">
        <f>vlookup(C500,Taxonomy!B:L,11,false)</f>
        <v>#N/A</v>
      </c>
      <c r="K500" s="38" t="s">
        <v>2048</v>
      </c>
      <c r="L500" s="70"/>
      <c r="M500" s="70"/>
    </row>
    <row r="501">
      <c r="A501" s="70" t="str">
        <f t="array" ref="A501">index(Taxonomy!A:B,match(C501,Taxonomy!B:B,false),1)</f>
        <v>#N/A</v>
      </c>
      <c r="B501" s="70"/>
      <c r="C501" s="68" t="s">
        <v>2692</v>
      </c>
      <c r="D501" s="71" t="str">
        <f>iferror(vlookup(C501,Taxonomy!B:C,2,false),vlookup(C501,Taxonomy!C:C,1,false))</f>
        <v>#N/A</v>
      </c>
      <c r="E501" s="68" t="str">
        <f>iferror(vlookup(D501,Taxonomy!C:D,2,false),"Tag not present in main library")</f>
        <v>Tag not present in main library</v>
      </c>
      <c r="F501" s="33" t="s">
        <v>2729</v>
      </c>
      <c r="G501" s="72" t="s">
        <v>2729</v>
      </c>
      <c r="H501" s="72" t="str">
        <f t="shared" si="1"/>
        <v>Retained</v>
      </c>
      <c r="I501" s="72" t="s">
        <v>2730</v>
      </c>
      <c r="J501" s="73" t="str">
        <f>vlookup(C501,Taxonomy!B:L,11,false)</f>
        <v>#N/A</v>
      </c>
      <c r="K501" s="38" t="s">
        <v>2048</v>
      </c>
      <c r="L501" s="70"/>
      <c r="M501" s="70"/>
    </row>
    <row r="502">
      <c r="A502" s="70" t="str">
        <f t="array" ref="A502">index(Taxonomy!A:B,match(C502,Taxonomy!B:B,false),1)</f>
        <v>#N/A</v>
      </c>
      <c r="B502" s="70"/>
      <c r="C502" s="68" t="s">
        <v>2692</v>
      </c>
      <c r="D502" s="71" t="str">
        <f>iferror(vlookup(C502,Taxonomy!B:C,2,false),vlookup(C502,Taxonomy!C:C,1,false))</f>
        <v>#N/A</v>
      </c>
      <c r="E502" s="68" t="str">
        <f>iferror(vlookup(D502,Taxonomy!C:D,2,false),"Tag not present in main library")</f>
        <v>Tag not present in main library</v>
      </c>
      <c r="F502" s="33" t="s">
        <v>2731</v>
      </c>
      <c r="G502" s="72" t="s">
        <v>2731</v>
      </c>
      <c r="H502" s="72" t="str">
        <f t="shared" si="1"/>
        <v>Retained</v>
      </c>
      <c r="I502" s="72" t="s">
        <v>2732</v>
      </c>
      <c r="J502" s="73" t="str">
        <f>vlookup(C502,Taxonomy!B:L,11,false)</f>
        <v>#N/A</v>
      </c>
      <c r="K502" s="38" t="s">
        <v>2048</v>
      </c>
      <c r="L502" s="70"/>
      <c r="M502" s="70"/>
    </row>
    <row r="503">
      <c r="A503" s="70" t="str">
        <f t="array" ref="A503">index(Taxonomy!A:B,match(C503,Taxonomy!B:B,false),1)</f>
        <v>#N/A</v>
      </c>
      <c r="B503" s="70"/>
      <c r="C503" s="68" t="s">
        <v>2692</v>
      </c>
      <c r="D503" s="71" t="str">
        <f>iferror(vlookup(C503,Taxonomy!B:C,2,false),vlookup(C503,Taxonomy!C:C,1,false))</f>
        <v>#N/A</v>
      </c>
      <c r="E503" s="68" t="str">
        <f>iferror(vlookup(D503,Taxonomy!C:D,2,false),"Tag not present in main library")</f>
        <v>Tag not present in main library</v>
      </c>
      <c r="F503" s="33" t="s">
        <v>2733</v>
      </c>
      <c r="G503" s="72" t="s">
        <v>2733</v>
      </c>
      <c r="H503" s="72" t="str">
        <f t="shared" si="1"/>
        <v>Retained</v>
      </c>
      <c r="I503" s="72" t="s">
        <v>2734</v>
      </c>
      <c r="J503" s="73" t="str">
        <f>vlookup(C503,Taxonomy!B:L,11,false)</f>
        <v>#N/A</v>
      </c>
      <c r="K503" s="38" t="s">
        <v>2048</v>
      </c>
      <c r="L503" s="70"/>
      <c r="M503" s="70"/>
    </row>
    <row r="504">
      <c r="A504" s="70"/>
      <c r="B504" s="70"/>
      <c r="C504" s="68"/>
      <c r="D504" s="71"/>
      <c r="E504" s="68"/>
      <c r="F504" s="33"/>
      <c r="G504" s="72"/>
      <c r="H504" s="33"/>
      <c r="I504" s="33"/>
      <c r="J504" s="73"/>
      <c r="K504" s="38"/>
      <c r="L504" s="70"/>
      <c r="M504" s="70"/>
    </row>
    <row r="505">
      <c r="F505" s="46"/>
      <c r="G505" s="46"/>
      <c r="H505" s="46"/>
      <c r="I505" s="46"/>
      <c r="J505" s="32"/>
      <c r="K505" s="29"/>
    </row>
    <row r="506">
      <c r="F506" s="46"/>
      <c r="H506" s="46"/>
      <c r="I506" s="46"/>
      <c r="J506" s="32"/>
      <c r="K506" s="29"/>
    </row>
    <row r="507">
      <c r="F507" s="46"/>
      <c r="H507" s="46"/>
      <c r="I507" s="46"/>
      <c r="J507" s="32"/>
      <c r="K507" s="29"/>
    </row>
    <row r="508">
      <c r="F508" s="46"/>
      <c r="H508" s="46"/>
      <c r="I508" s="46"/>
      <c r="J508" s="32"/>
      <c r="K508" s="29"/>
    </row>
    <row r="509">
      <c r="F509" s="46"/>
      <c r="G509" s="46"/>
      <c r="H509" s="46"/>
      <c r="I509" s="46"/>
      <c r="J509" s="32"/>
      <c r="K509" s="29"/>
    </row>
    <row r="510">
      <c r="F510" s="46"/>
      <c r="G510" s="46"/>
      <c r="H510" s="46"/>
      <c r="I510" s="46"/>
      <c r="J510" s="32"/>
      <c r="K510" s="29"/>
    </row>
    <row r="511">
      <c r="F511" s="46"/>
      <c r="G511" s="46"/>
      <c r="H511" s="46"/>
      <c r="I511" s="43"/>
      <c r="J511" s="32"/>
      <c r="K511" s="29"/>
    </row>
    <row r="512">
      <c r="F512" s="46"/>
      <c r="G512" s="46"/>
      <c r="H512" s="46"/>
      <c r="I512" s="43"/>
      <c r="J512" s="32"/>
      <c r="K512" s="29"/>
    </row>
    <row r="513">
      <c r="F513" s="46"/>
      <c r="G513" s="46"/>
      <c r="H513" s="46"/>
      <c r="I513" s="43"/>
      <c r="J513" s="32"/>
      <c r="K513" s="29"/>
    </row>
    <row r="514">
      <c r="F514" s="39"/>
      <c r="G514" s="46"/>
      <c r="H514" s="46"/>
      <c r="I514" s="46"/>
      <c r="J514" s="32"/>
      <c r="K514" s="29"/>
    </row>
    <row r="515">
      <c r="F515" s="46"/>
      <c r="G515" s="46"/>
      <c r="H515" s="46"/>
      <c r="I515" s="46"/>
      <c r="J515" s="32"/>
      <c r="K515" s="29"/>
    </row>
    <row r="516">
      <c r="F516" s="46"/>
      <c r="G516" s="46"/>
      <c r="H516" s="46"/>
      <c r="I516" s="46"/>
      <c r="J516" s="32"/>
      <c r="K516" s="29"/>
    </row>
    <row r="517">
      <c r="F517" s="83"/>
      <c r="G517" s="46"/>
      <c r="H517" s="46"/>
      <c r="I517" s="46"/>
      <c r="J517" s="32"/>
      <c r="K517" s="29"/>
    </row>
    <row r="518">
      <c r="F518" s="46"/>
      <c r="G518" s="46"/>
      <c r="H518" s="46"/>
      <c r="I518" s="46"/>
      <c r="J518" s="32"/>
      <c r="K518" s="29"/>
    </row>
    <row r="519">
      <c r="F519" s="46"/>
      <c r="G519" s="46"/>
      <c r="H519" s="46"/>
      <c r="I519" s="46"/>
      <c r="J519" s="32"/>
      <c r="K519" s="29"/>
    </row>
    <row r="520">
      <c r="F520" s="46"/>
      <c r="G520" s="46"/>
      <c r="H520" s="46"/>
      <c r="I520" s="46"/>
      <c r="J520" s="32"/>
      <c r="K520" s="29"/>
    </row>
    <row r="521">
      <c r="F521" s="46"/>
      <c r="G521" s="46"/>
      <c r="H521" s="46"/>
      <c r="I521" s="46"/>
      <c r="J521" s="32"/>
      <c r="K521" s="29"/>
    </row>
    <row r="522">
      <c r="F522" s="46"/>
      <c r="G522" s="46"/>
      <c r="H522" s="46"/>
      <c r="I522" s="46"/>
      <c r="J522" s="32"/>
      <c r="K522" s="29"/>
    </row>
    <row r="523">
      <c r="F523" s="46"/>
      <c r="G523" s="46"/>
      <c r="H523" s="46"/>
      <c r="I523" s="46"/>
      <c r="J523" s="32"/>
      <c r="K523" s="29"/>
    </row>
    <row r="524">
      <c r="F524" s="46"/>
      <c r="G524" s="46"/>
      <c r="H524" s="46"/>
      <c r="I524" s="46"/>
      <c r="J524" s="32"/>
      <c r="K524" s="29"/>
    </row>
    <row r="525">
      <c r="F525" s="46"/>
      <c r="G525" s="46"/>
      <c r="H525" s="46"/>
      <c r="I525" s="46"/>
      <c r="J525" s="32"/>
      <c r="K525" s="29"/>
    </row>
    <row r="526">
      <c r="F526" s="46"/>
      <c r="G526" s="46"/>
      <c r="H526" s="46"/>
      <c r="I526" s="46"/>
      <c r="J526" s="32"/>
      <c r="K526" s="29"/>
    </row>
    <row r="527">
      <c r="F527" s="46"/>
      <c r="G527" s="46"/>
      <c r="H527" s="46"/>
      <c r="I527" s="46"/>
      <c r="J527" s="32"/>
      <c r="K527" s="29"/>
    </row>
    <row r="528">
      <c r="F528" s="46"/>
      <c r="G528" s="46"/>
      <c r="H528" s="46"/>
      <c r="I528" s="46"/>
      <c r="J528" s="32"/>
      <c r="K528" s="29"/>
    </row>
    <row r="529">
      <c r="F529" s="46"/>
      <c r="G529" s="46"/>
      <c r="H529" s="46"/>
      <c r="I529" s="46"/>
      <c r="J529" s="32"/>
      <c r="K529" s="29"/>
    </row>
    <row r="530">
      <c r="F530" s="46"/>
      <c r="G530" s="46"/>
      <c r="H530" s="46"/>
      <c r="I530" s="46"/>
      <c r="J530" s="32"/>
      <c r="K530" s="29"/>
    </row>
    <row r="531">
      <c r="F531" s="46"/>
      <c r="G531" s="46"/>
      <c r="H531" s="46"/>
      <c r="I531" s="46"/>
      <c r="J531" s="32"/>
      <c r="K531" s="29"/>
    </row>
    <row r="532">
      <c r="F532" s="46"/>
      <c r="G532" s="46"/>
      <c r="H532" s="46"/>
      <c r="I532" s="46"/>
      <c r="J532" s="32"/>
      <c r="K532" s="29"/>
    </row>
    <row r="533">
      <c r="F533" s="46"/>
      <c r="G533" s="46"/>
      <c r="H533" s="46"/>
      <c r="I533" s="46"/>
      <c r="J533" s="32"/>
      <c r="K533" s="29"/>
    </row>
    <row r="534">
      <c r="F534" s="46"/>
      <c r="G534" s="46"/>
      <c r="H534" s="46"/>
      <c r="I534" s="46"/>
      <c r="J534" s="32"/>
      <c r="K534" s="29"/>
    </row>
    <row r="535">
      <c r="F535" s="46"/>
      <c r="G535" s="46"/>
      <c r="H535" s="46"/>
      <c r="I535" s="46"/>
      <c r="J535" s="32"/>
      <c r="K535" s="29"/>
    </row>
    <row r="536">
      <c r="F536" s="46"/>
      <c r="G536" s="46"/>
      <c r="H536" s="46"/>
      <c r="I536" s="46"/>
      <c r="J536" s="32"/>
      <c r="K536" s="29"/>
    </row>
    <row r="537">
      <c r="F537" s="46"/>
      <c r="G537" s="46"/>
      <c r="H537" s="46"/>
      <c r="I537" s="46"/>
      <c r="J537" s="32"/>
      <c r="K537" s="29"/>
    </row>
    <row r="538">
      <c r="F538" s="46"/>
      <c r="G538" s="46"/>
      <c r="H538" s="46"/>
      <c r="I538" s="46"/>
      <c r="J538" s="32"/>
      <c r="K538" s="29"/>
    </row>
    <row r="539">
      <c r="F539" s="46"/>
      <c r="G539" s="46"/>
      <c r="H539" s="46"/>
      <c r="I539" s="46"/>
      <c r="J539" s="32"/>
      <c r="K539" s="29"/>
    </row>
    <row r="540">
      <c r="F540" s="46"/>
      <c r="G540" s="46"/>
      <c r="H540" s="46"/>
      <c r="I540" s="46"/>
      <c r="J540" s="32"/>
      <c r="K540" s="29"/>
    </row>
    <row r="541">
      <c r="F541" s="46"/>
      <c r="G541" s="46"/>
      <c r="H541" s="46"/>
      <c r="I541" s="46"/>
      <c r="J541" s="32"/>
      <c r="K541" s="29"/>
    </row>
    <row r="542">
      <c r="F542" s="46"/>
      <c r="G542" s="46"/>
      <c r="H542" s="46"/>
      <c r="I542" s="46"/>
      <c r="J542" s="32"/>
      <c r="K542" s="29"/>
    </row>
    <row r="543">
      <c r="F543" s="46"/>
      <c r="G543" s="46"/>
      <c r="H543" s="46"/>
      <c r="I543" s="46"/>
      <c r="J543" s="32"/>
      <c r="K543" s="29"/>
    </row>
    <row r="544">
      <c r="F544" s="46"/>
      <c r="G544" s="46"/>
      <c r="H544" s="46"/>
      <c r="I544" s="46"/>
      <c r="J544" s="32"/>
      <c r="K544" s="29"/>
    </row>
    <row r="545">
      <c r="F545" s="46"/>
      <c r="G545" s="46"/>
      <c r="H545" s="46"/>
      <c r="I545" s="46"/>
      <c r="J545" s="32"/>
      <c r="K545" s="29"/>
    </row>
    <row r="546">
      <c r="F546" s="46"/>
      <c r="G546" s="46"/>
      <c r="H546" s="46"/>
      <c r="I546" s="46"/>
      <c r="J546" s="32"/>
      <c r="K546" s="29"/>
    </row>
    <row r="547">
      <c r="F547" s="46"/>
      <c r="G547" s="46"/>
      <c r="H547" s="46"/>
      <c r="I547" s="46"/>
      <c r="J547" s="32"/>
      <c r="K547" s="29"/>
    </row>
    <row r="548">
      <c r="F548" s="46"/>
      <c r="G548" s="46"/>
      <c r="H548" s="46"/>
      <c r="I548" s="46"/>
      <c r="J548" s="32"/>
      <c r="K548" s="29"/>
    </row>
    <row r="549">
      <c r="F549" s="46"/>
      <c r="G549" s="46"/>
      <c r="H549" s="46"/>
      <c r="I549" s="46"/>
      <c r="J549" s="32"/>
      <c r="K549" s="29"/>
    </row>
    <row r="550">
      <c r="F550" s="46"/>
      <c r="G550" s="46"/>
      <c r="H550" s="46"/>
      <c r="I550" s="46"/>
      <c r="J550" s="32"/>
      <c r="K550" s="29"/>
    </row>
    <row r="551">
      <c r="F551" s="46"/>
      <c r="G551" s="46"/>
      <c r="H551" s="46"/>
      <c r="I551" s="46"/>
      <c r="J551" s="32"/>
      <c r="K551" s="29"/>
    </row>
    <row r="552">
      <c r="F552" s="46"/>
      <c r="G552" s="46"/>
      <c r="H552" s="46"/>
      <c r="I552" s="46"/>
      <c r="J552" s="32"/>
      <c r="K552" s="29"/>
    </row>
    <row r="553">
      <c r="F553" s="46"/>
      <c r="G553" s="46"/>
      <c r="H553" s="46"/>
      <c r="I553" s="46"/>
      <c r="J553" s="32"/>
      <c r="K553" s="29"/>
    </row>
    <row r="554">
      <c r="F554" s="46"/>
      <c r="G554" s="46"/>
      <c r="H554" s="46"/>
      <c r="I554" s="46"/>
      <c r="J554" s="32"/>
      <c r="K554" s="29"/>
    </row>
    <row r="555">
      <c r="F555" s="46"/>
      <c r="G555" s="46"/>
      <c r="H555" s="46"/>
      <c r="I555" s="46"/>
      <c r="J555" s="32"/>
      <c r="K555" s="29"/>
    </row>
    <row r="556">
      <c r="F556" s="46"/>
      <c r="G556" s="46"/>
      <c r="H556" s="46"/>
      <c r="I556" s="46"/>
      <c r="J556" s="32"/>
      <c r="K556" s="29"/>
    </row>
    <row r="557">
      <c r="F557" s="46"/>
      <c r="G557" s="46"/>
      <c r="H557" s="46"/>
      <c r="I557" s="46"/>
      <c r="J557" s="32"/>
      <c r="K557" s="29"/>
    </row>
    <row r="558">
      <c r="F558" s="46"/>
      <c r="G558" s="46"/>
      <c r="H558" s="46"/>
      <c r="I558" s="46"/>
      <c r="J558" s="32"/>
      <c r="K558" s="29"/>
    </row>
    <row r="559">
      <c r="F559" s="46"/>
      <c r="G559" s="46"/>
      <c r="H559" s="46"/>
      <c r="I559" s="46"/>
      <c r="J559" s="32"/>
      <c r="K559" s="29"/>
    </row>
    <row r="560">
      <c r="F560" s="46"/>
      <c r="G560" s="46"/>
      <c r="H560" s="46"/>
      <c r="I560" s="46"/>
      <c r="J560" s="32"/>
      <c r="K560" s="29"/>
    </row>
    <row r="561">
      <c r="F561" s="46"/>
      <c r="G561" s="46"/>
      <c r="H561" s="46"/>
      <c r="I561" s="46"/>
      <c r="J561" s="32"/>
      <c r="K561" s="29"/>
    </row>
    <row r="562">
      <c r="F562" s="46"/>
      <c r="G562" s="46"/>
      <c r="H562" s="46"/>
      <c r="I562" s="46"/>
      <c r="J562" s="32"/>
      <c r="K562" s="29"/>
    </row>
    <row r="563">
      <c r="F563" s="46"/>
      <c r="G563" s="46"/>
      <c r="H563" s="46"/>
      <c r="I563" s="46"/>
      <c r="J563" s="32"/>
      <c r="K563" s="29"/>
    </row>
    <row r="564">
      <c r="F564" s="46"/>
      <c r="G564" s="46"/>
      <c r="H564" s="46"/>
      <c r="I564" s="46"/>
      <c r="J564" s="32"/>
      <c r="K564" s="29"/>
    </row>
    <row r="565">
      <c r="F565" s="46"/>
      <c r="G565" s="46"/>
      <c r="H565" s="46"/>
      <c r="I565" s="46"/>
      <c r="J565" s="32"/>
      <c r="K565" s="29"/>
    </row>
    <row r="566">
      <c r="F566" s="46"/>
      <c r="G566" s="46"/>
      <c r="H566" s="46"/>
      <c r="I566" s="46"/>
      <c r="J566" s="32"/>
      <c r="K566" s="29"/>
    </row>
    <row r="567">
      <c r="F567" s="46"/>
      <c r="G567" s="46"/>
      <c r="H567" s="46"/>
      <c r="I567" s="46"/>
      <c r="J567" s="32"/>
      <c r="K567" s="29"/>
    </row>
    <row r="568">
      <c r="F568" s="46"/>
      <c r="G568" s="46"/>
      <c r="H568" s="46"/>
      <c r="I568" s="46"/>
      <c r="J568" s="32"/>
      <c r="K568" s="29"/>
    </row>
    <row r="569">
      <c r="F569" s="46"/>
      <c r="G569" s="46"/>
      <c r="H569" s="46"/>
      <c r="I569" s="46"/>
      <c r="J569" s="32"/>
      <c r="K569" s="29"/>
    </row>
    <row r="570">
      <c r="F570" s="46"/>
      <c r="G570" s="46"/>
      <c r="H570" s="46"/>
      <c r="I570" s="46"/>
      <c r="J570" s="32"/>
      <c r="K570" s="29"/>
    </row>
    <row r="571">
      <c r="F571" s="46"/>
      <c r="G571" s="46"/>
      <c r="H571" s="46"/>
      <c r="I571" s="46"/>
      <c r="J571" s="32"/>
      <c r="K571" s="29"/>
    </row>
    <row r="572">
      <c r="F572" s="46"/>
      <c r="G572" s="46"/>
      <c r="H572" s="46"/>
      <c r="I572" s="46"/>
      <c r="J572" s="32"/>
      <c r="K572" s="29"/>
    </row>
    <row r="573">
      <c r="F573" s="46"/>
      <c r="G573" s="46"/>
      <c r="H573" s="46"/>
      <c r="I573" s="46"/>
      <c r="J573" s="32"/>
      <c r="K573" s="29"/>
    </row>
    <row r="574">
      <c r="F574" s="46"/>
      <c r="G574" s="46"/>
      <c r="H574" s="46"/>
      <c r="I574" s="46"/>
      <c r="J574" s="32"/>
      <c r="K574" s="29"/>
    </row>
    <row r="575">
      <c r="F575" s="46"/>
      <c r="G575" s="46"/>
      <c r="H575" s="46"/>
      <c r="I575" s="46"/>
      <c r="J575" s="32"/>
      <c r="K575" s="29"/>
    </row>
    <row r="576">
      <c r="F576" s="46"/>
      <c r="G576" s="46"/>
      <c r="H576" s="46"/>
      <c r="I576" s="46"/>
      <c r="J576" s="32"/>
      <c r="K576" s="29"/>
    </row>
    <row r="577">
      <c r="F577" s="46"/>
      <c r="G577" s="46"/>
      <c r="H577" s="46"/>
      <c r="I577" s="46"/>
      <c r="J577" s="32"/>
      <c r="K577" s="29"/>
    </row>
    <row r="578">
      <c r="F578" s="46"/>
      <c r="G578" s="46"/>
      <c r="H578" s="46"/>
      <c r="I578" s="46"/>
      <c r="J578" s="32"/>
      <c r="K578" s="29"/>
    </row>
    <row r="579">
      <c r="F579" s="46"/>
      <c r="G579" s="46"/>
      <c r="H579" s="46"/>
      <c r="I579" s="46"/>
      <c r="J579" s="32"/>
      <c r="K579" s="29"/>
    </row>
    <row r="580">
      <c r="F580" s="46"/>
      <c r="G580" s="46"/>
      <c r="H580" s="46"/>
      <c r="I580" s="46"/>
      <c r="J580" s="32"/>
      <c r="K580" s="29"/>
    </row>
    <row r="581">
      <c r="F581" s="46"/>
      <c r="G581" s="46"/>
      <c r="H581" s="46"/>
      <c r="I581" s="46"/>
      <c r="J581" s="32"/>
      <c r="K581" s="29"/>
    </row>
    <row r="582">
      <c r="F582" s="46"/>
      <c r="G582" s="46"/>
      <c r="H582" s="46"/>
      <c r="I582" s="46"/>
      <c r="J582" s="32"/>
      <c r="K582" s="29"/>
    </row>
    <row r="583">
      <c r="F583" s="46"/>
      <c r="G583" s="46"/>
      <c r="H583" s="46"/>
      <c r="I583" s="46"/>
      <c r="J583" s="32"/>
      <c r="K583" s="29"/>
    </row>
    <row r="584">
      <c r="F584" s="46"/>
      <c r="G584" s="46"/>
      <c r="H584" s="46"/>
      <c r="I584" s="46"/>
      <c r="J584" s="32"/>
      <c r="K584" s="29"/>
    </row>
    <row r="585">
      <c r="F585" s="46"/>
      <c r="G585" s="46"/>
      <c r="H585" s="46"/>
      <c r="I585" s="46"/>
      <c r="J585" s="32"/>
      <c r="K585" s="29"/>
    </row>
    <row r="586">
      <c r="F586" s="46"/>
      <c r="G586" s="46"/>
      <c r="H586" s="46"/>
      <c r="I586" s="46"/>
      <c r="J586" s="32"/>
      <c r="K586" s="29"/>
    </row>
    <row r="587">
      <c r="F587" s="46"/>
      <c r="G587" s="46"/>
      <c r="H587" s="46"/>
      <c r="I587" s="46"/>
      <c r="J587" s="32"/>
      <c r="K587" s="29"/>
    </row>
    <row r="588">
      <c r="F588" s="46"/>
      <c r="G588" s="46"/>
      <c r="H588" s="46"/>
      <c r="I588" s="46"/>
      <c r="J588" s="32"/>
      <c r="K588" s="29"/>
    </row>
    <row r="589">
      <c r="F589" s="46"/>
      <c r="G589" s="46"/>
      <c r="H589" s="46"/>
      <c r="I589" s="46"/>
      <c r="J589" s="32"/>
      <c r="K589" s="29"/>
    </row>
    <row r="590">
      <c r="F590" s="46"/>
      <c r="G590" s="46"/>
      <c r="H590" s="46"/>
      <c r="I590" s="46"/>
      <c r="J590" s="32"/>
      <c r="K590" s="29"/>
    </row>
    <row r="591">
      <c r="F591" s="46"/>
      <c r="G591" s="46"/>
      <c r="H591" s="46"/>
      <c r="I591" s="46"/>
      <c r="J591" s="32"/>
      <c r="K591" s="29"/>
    </row>
    <row r="592">
      <c r="F592" s="46"/>
      <c r="G592" s="46"/>
      <c r="H592" s="46"/>
      <c r="I592" s="46"/>
      <c r="J592" s="32"/>
      <c r="K592" s="29"/>
    </row>
    <row r="593">
      <c r="F593" s="46"/>
      <c r="G593" s="46"/>
      <c r="H593" s="46"/>
      <c r="I593" s="46"/>
      <c r="J593" s="32"/>
      <c r="K593" s="29"/>
    </row>
    <row r="594">
      <c r="F594" s="46"/>
      <c r="G594" s="46"/>
      <c r="H594" s="46"/>
      <c r="I594" s="46"/>
      <c r="J594" s="32"/>
      <c r="K594" s="29"/>
    </row>
    <row r="595">
      <c r="F595" s="46"/>
      <c r="G595" s="46"/>
      <c r="H595" s="46"/>
      <c r="I595" s="46"/>
      <c r="J595" s="32"/>
      <c r="K595" s="29"/>
    </row>
    <row r="596">
      <c r="F596" s="46"/>
      <c r="G596" s="46"/>
      <c r="H596" s="46"/>
      <c r="I596" s="46"/>
      <c r="J596" s="32"/>
      <c r="K596" s="29"/>
    </row>
    <row r="597">
      <c r="F597" s="46"/>
      <c r="G597" s="46"/>
      <c r="H597" s="46"/>
      <c r="I597" s="46"/>
      <c r="J597" s="32"/>
      <c r="K597" s="29"/>
    </row>
    <row r="598">
      <c r="F598" s="46"/>
      <c r="G598" s="46"/>
      <c r="H598" s="46"/>
      <c r="I598" s="46"/>
      <c r="J598" s="32"/>
      <c r="K598" s="29"/>
    </row>
    <row r="599">
      <c r="F599" s="46"/>
      <c r="G599" s="46"/>
      <c r="H599" s="46"/>
      <c r="I599" s="46"/>
      <c r="J599" s="32"/>
      <c r="K599" s="29"/>
    </row>
    <row r="600">
      <c r="F600" s="46"/>
      <c r="G600" s="46"/>
      <c r="H600" s="46"/>
      <c r="I600" s="46"/>
      <c r="J600" s="32"/>
      <c r="K600" s="29"/>
    </row>
    <row r="601">
      <c r="F601" s="46"/>
      <c r="G601" s="46"/>
      <c r="H601" s="46"/>
      <c r="I601" s="46"/>
      <c r="J601" s="32"/>
      <c r="K601" s="29"/>
    </row>
    <row r="602">
      <c r="F602" s="46"/>
      <c r="G602" s="46"/>
      <c r="H602" s="46"/>
      <c r="I602" s="46"/>
      <c r="J602" s="32"/>
      <c r="K602" s="29"/>
    </row>
    <row r="603">
      <c r="F603" s="46"/>
      <c r="G603" s="46"/>
      <c r="H603" s="46"/>
      <c r="I603" s="46"/>
      <c r="J603" s="32"/>
      <c r="K603" s="29"/>
    </row>
    <row r="604">
      <c r="F604" s="46"/>
      <c r="G604" s="46"/>
      <c r="H604" s="46"/>
      <c r="I604" s="46"/>
      <c r="J604" s="32"/>
      <c r="K604" s="29"/>
    </row>
    <row r="605">
      <c r="F605" s="46"/>
      <c r="G605" s="46"/>
      <c r="H605" s="46"/>
      <c r="I605" s="46"/>
      <c r="J605" s="32"/>
      <c r="K605" s="29"/>
    </row>
    <row r="606">
      <c r="F606" s="46"/>
      <c r="G606" s="46"/>
      <c r="H606" s="46"/>
      <c r="I606" s="46"/>
      <c r="J606" s="32"/>
      <c r="K606" s="29"/>
    </row>
    <row r="607">
      <c r="F607" s="46"/>
      <c r="G607" s="46"/>
      <c r="H607" s="46"/>
      <c r="I607" s="46"/>
      <c r="J607" s="32"/>
      <c r="K607" s="29"/>
    </row>
    <row r="608">
      <c r="F608" s="46"/>
      <c r="G608" s="46"/>
      <c r="H608" s="46"/>
      <c r="I608" s="46"/>
      <c r="J608" s="32"/>
      <c r="K608" s="29"/>
    </row>
    <row r="609">
      <c r="F609" s="46"/>
      <c r="G609" s="46"/>
      <c r="H609" s="46"/>
      <c r="I609" s="46"/>
      <c r="J609" s="32"/>
      <c r="K609" s="29"/>
    </row>
    <row r="610">
      <c r="F610" s="46"/>
      <c r="G610" s="46"/>
      <c r="H610" s="46"/>
      <c r="I610" s="46"/>
      <c r="J610" s="32"/>
      <c r="K610" s="29"/>
    </row>
    <row r="611">
      <c r="F611" s="46"/>
      <c r="G611" s="46"/>
      <c r="H611" s="46"/>
      <c r="I611" s="46"/>
      <c r="J611" s="32"/>
      <c r="K611" s="29"/>
    </row>
    <row r="612">
      <c r="F612" s="46"/>
      <c r="G612" s="46"/>
      <c r="H612" s="46"/>
      <c r="I612" s="46"/>
      <c r="J612" s="32"/>
      <c r="K612" s="29"/>
    </row>
    <row r="613">
      <c r="F613" s="46"/>
      <c r="G613" s="46"/>
      <c r="H613" s="46"/>
      <c r="I613" s="46"/>
      <c r="J613" s="32"/>
      <c r="K613" s="29"/>
    </row>
    <row r="614">
      <c r="F614" s="46"/>
      <c r="G614" s="46"/>
      <c r="H614" s="46"/>
      <c r="I614" s="46"/>
      <c r="J614" s="32"/>
      <c r="K614" s="29"/>
    </row>
    <row r="615">
      <c r="F615" s="46"/>
      <c r="G615" s="46"/>
      <c r="H615" s="46"/>
      <c r="I615" s="46"/>
      <c r="J615" s="32"/>
      <c r="K615" s="29"/>
    </row>
    <row r="616">
      <c r="F616" s="46"/>
      <c r="G616" s="46"/>
      <c r="H616" s="46"/>
      <c r="I616" s="46"/>
      <c r="J616" s="32"/>
      <c r="K616" s="29"/>
    </row>
    <row r="617">
      <c r="F617" s="46"/>
      <c r="G617" s="46"/>
      <c r="H617" s="46"/>
      <c r="I617" s="46"/>
      <c r="J617" s="32"/>
      <c r="K617" s="29"/>
    </row>
    <row r="618">
      <c r="F618" s="46"/>
      <c r="G618" s="46"/>
      <c r="H618" s="46"/>
      <c r="I618" s="46"/>
      <c r="J618" s="32"/>
      <c r="K618" s="29"/>
    </row>
    <row r="619">
      <c r="F619" s="46"/>
      <c r="G619" s="46"/>
      <c r="H619" s="46"/>
      <c r="I619" s="46"/>
      <c r="J619" s="32"/>
      <c r="K619" s="29"/>
    </row>
    <row r="620">
      <c r="F620" s="46"/>
      <c r="G620" s="46"/>
      <c r="H620" s="46"/>
      <c r="I620" s="46"/>
      <c r="J620" s="32"/>
      <c r="K620" s="29"/>
    </row>
    <row r="621">
      <c r="F621" s="46"/>
      <c r="G621" s="46"/>
      <c r="H621" s="46"/>
      <c r="I621" s="46"/>
      <c r="J621" s="32"/>
      <c r="K621" s="29"/>
    </row>
    <row r="622">
      <c r="F622" s="46"/>
      <c r="G622" s="46"/>
      <c r="H622" s="46"/>
      <c r="I622" s="46"/>
      <c r="J622" s="32"/>
      <c r="K622" s="29"/>
    </row>
    <row r="623">
      <c r="F623" s="46"/>
      <c r="G623" s="46"/>
      <c r="H623" s="46"/>
      <c r="I623" s="46"/>
      <c r="J623" s="32"/>
      <c r="K623" s="29"/>
    </row>
    <row r="624">
      <c r="F624" s="46"/>
      <c r="G624" s="46"/>
      <c r="H624" s="46"/>
      <c r="I624" s="46"/>
      <c r="J624" s="32"/>
      <c r="K624" s="29"/>
    </row>
    <row r="625">
      <c r="F625" s="46"/>
      <c r="G625" s="46"/>
      <c r="H625" s="46"/>
      <c r="I625" s="46"/>
      <c r="J625" s="32"/>
      <c r="K625" s="29"/>
    </row>
    <row r="626">
      <c r="F626" s="46"/>
      <c r="G626" s="46"/>
      <c r="H626" s="46"/>
      <c r="I626" s="46"/>
      <c r="J626" s="32"/>
      <c r="K626" s="29"/>
    </row>
    <row r="627">
      <c r="F627" s="46"/>
      <c r="G627" s="46"/>
      <c r="H627" s="46"/>
      <c r="I627" s="46"/>
      <c r="J627" s="32"/>
      <c r="K627" s="29"/>
    </row>
    <row r="628">
      <c r="F628" s="46"/>
      <c r="G628" s="46"/>
      <c r="H628" s="46"/>
      <c r="I628" s="46"/>
      <c r="J628" s="32"/>
      <c r="K628" s="29"/>
    </row>
    <row r="629">
      <c r="F629" s="46"/>
      <c r="G629" s="46"/>
      <c r="H629" s="46"/>
      <c r="I629" s="46"/>
      <c r="J629" s="32"/>
      <c r="K629" s="29"/>
    </row>
    <row r="630">
      <c r="F630" s="46"/>
      <c r="G630" s="46"/>
      <c r="H630" s="46"/>
      <c r="I630" s="46"/>
      <c r="J630" s="32"/>
      <c r="K630" s="29"/>
    </row>
    <row r="631">
      <c r="F631" s="46"/>
      <c r="G631" s="46"/>
      <c r="H631" s="46"/>
      <c r="I631" s="46"/>
      <c r="J631" s="32"/>
      <c r="K631" s="29"/>
    </row>
    <row r="632">
      <c r="F632" s="46"/>
      <c r="G632" s="46"/>
      <c r="H632" s="46"/>
      <c r="I632" s="46"/>
      <c r="J632" s="32"/>
      <c r="K632" s="29"/>
    </row>
    <row r="633">
      <c r="F633" s="46"/>
      <c r="G633" s="46"/>
      <c r="H633" s="46"/>
      <c r="I633" s="46"/>
      <c r="J633" s="32"/>
      <c r="K633" s="29"/>
    </row>
    <row r="634">
      <c r="F634" s="46"/>
      <c r="G634" s="46"/>
      <c r="H634" s="46"/>
      <c r="I634" s="46"/>
      <c r="J634" s="32"/>
      <c r="K634" s="29"/>
    </row>
    <row r="635">
      <c r="F635" s="46"/>
      <c r="G635" s="46"/>
      <c r="H635" s="46"/>
      <c r="I635" s="46"/>
      <c r="J635" s="32"/>
      <c r="K635" s="29"/>
    </row>
    <row r="636">
      <c r="F636" s="46"/>
      <c r="G636" s="46"/>
      <c r="H636" s="46"/>
      <c r="I636" s="46"/>
      <c r="J636" s="32"/>
      <c r="K636" s="29"/>
    </row>
    <row r="637">
      <c r="F637" s="46"/>
      <c r="G637" s="46"/>
      <c r="H637" s="46"/>
      <c r="I637" s="46"/>
      <c r="J637" s="32"/>
      <c r="K637" s="29"/>
    </row>
    <row r="638">
      <c r="F638" s="46"/>
      <c r="G638" s="46"/>
      <c r="H638" s="46"/>
      <c r="I638" s="46"/>
      <c r="J638" s="32"/>
      <c r="K638" s="29"/>
    </row>
    <row r="639">
      <c r="F639" s="46"/>
      <c r="G639" s="46"/>
      <c r="H639" s="46"/>
      <c r="I639" s="46"/>
      <c r="J639" s="32"/>
      <c r="K639" s="29"/>
    </row>
    <row r="640">
      <c r="F640" s="46"/>
      <c r="G640" s="46"/>
      <c r="H640" s="46"/>
      <c r="I640" s="46"/>
      <c r="J640" s="32"/>
      <c r="K640" s="29"/>
    </row>
    <row r="641">
      <c r="F641" s="46"/>
      <c r="G641" s="46"/>
      <c r="H641" s="46"/>
      <c r="I641" s="46"/>
      <c r="J641" s="32"/>
      <c r="K641" s="29"/>
    </row>
    <row r="642">
      <c r="F642" s="46"/>
      <c r="G642" s="46"/>
      <c r="H642" s="46"/>
      <c r="I642" s="46"/>
      <c r="J642" s="32"/>
      <c r="K642" s="29"/>
    </row>
    <row r="643">
      <c r="F643" s="46"/>
      <c r="G643" s="46"/>
      <c r="H643" s="46"/>
      <c r="I643" s="46"/>
      <c r="J643" s="32"/>
      <c r="K643" s="29"/>
    </row>
    <row r="644">
      <c r="F644" s="46"/>
      <c r="G644" s="46"/>
      <c r="H644" s="46"/>
      <c r="I644" s="46"/>
      <c r="J644" s="32"/>
      <c r="K644" s="29"/>
    </row>
    <row r="645">
      <c r="F645" s="46"/>
      <c r="G645" s="46"/>
      <c r="H645" s="46"/>
      <c r="I645" s="46"/>
      <c r="J645" s="32"/>
      <c r="K645" s="29"/>
    </row>
    <row r="646">
      <c r="F646" s="46"/>
      <c r="G646" s="46"/>
      <c r="H646" s="46"/>
      <c r="I646" s="46"/>
      <c r="J646" s="32"/>
      <c r="K646" s="29"/>
    </row>
    <row r="647">
      <c r="F647" s="46"/>
      <c r="G647" s="46"/>
      <c r="H647" s="46"/>
      <c r="I647" s="46"/>
      <c r="J647" s="32"/>
      <c r="K647" s="29"/>
    </row>
    <row r="648">
      <c r="F648" s="46"/>
      <c r="G648" s="46"/>
      <c r="H648" s="46"/>
      <c r="I648" s="46"/>
      <c r="J648" s="32"/>
      <c r="K648" s="29"/>
    </row>
    <row r="649">
      <c r="F649" s="46"/>
      <c r="G649" s="46"/>
      <c r="H649" s="46"/>
      <c r="I649" s="46"/>
      <c r="J649" s="32"/>
      <c r="K649" s="29"/>
    </row>
    <row r="650">
      <c r="F650" s="46"/>
      <c r="G650" s="46"/>
      <c r="H650" s="46"/>
      <c r="I650" s="46"/>
      <c r="J650" s="32"/>
      <c r="K650" s="29"/>
    </row>
    <row r="651">
      <c r="F651" s="46"/>
      <c r="G651" s="46"/>
      <c r="H651" s="46"/>
      <c r="I651" s="46"/>
      <c r="J651" s="32"/>
      <c r="K651" s="29"/>
    </row>
    <row r="652">
      <c r="F652" s="46"/>
      <c r="G652" s="46"/>
      <c r="H652" s="46"/>
      <c r="I652" s="46"/>
      <c r="J652" s="32"/>
      <c r="K652" s="29"/>
    </row>
    <row r="653">
      <c r="F653" s="46"/>
      <c r="G653" s="46"/>
      <c r="H653" s="46"/>
      <c r="I653" s="46"/>
      <c r="J653" s="32"/>
      <c r="K653" s="29"/>
    </row>
    <row r="654">
      <c r="F654" s="46"/>
      <c r="G654" s="46"/>
      <c r="H654" s="46"/>
      <c r="I654" s="46"/>
      <c r="J654" s="32"/>
      <c r="K654" s="29"/>
    </row>
    <row r="655">
      <c r="F655" s="46"/>
      <c r="G655" s="46"/>
      <c r="H655" s="46"/>
      <c r="I655" s="46"/>
      <c r="J655" s="32"/>
      <c r="K655" s="29"/>
    </row>
    <row r="656">
      <c r="F656" s="46"/>
      <c r="G656" s="46"/>
      <c r="H656" s="46"/>
      <c r="I656" s="46"/>
      <c r="J656" s="32"/>
      <c r="K656" s="29"/>
    </row>
    <row r="657">
      <c r="F657" s="46"/>
      <c r="G657" s="46"/>
      <c r="H657" s="46"/>
      <c r="I657" s="46"/>
      <c r="J657" s="32"/>
      <c r="K657" s="29"/>
    </row>
    <row r="658">
      <c r="F658" s="46"/>
      <c r="G658" s="46"/>
      <c r="H658" s="46"/>
      <c r="I658" s="46"/>
      <c r="J658" s="32"/>
      <c r="K658" s="29"/>
    </row>
    <row r="659">
      <c r="F659" s="46"/>
      <c r="G659" s="46"/>
      <c r="H659" s="46"/>
      <c r="I659" s="46"/>
      <c r="J659" s="32"/>
      <c r="K659" s="29"/>
    </row>
    <row r="660">
      <c r="F660" s="46"/>
      <c r="G660" s="46"/>
      <c r="H660" s="46"/>
      <c r="I660" s="46"/>
      <c r="J660" s="32"/>
      <c r="K660" s="29"/>
    </row>
    <row r="661">
      <c r="F661" s="46"/>
      <c r="G661" s="46"/>
      <c r="H661" s="46"/>
      <c r="I661" s="46"/>
      <c r="J661" s="32"/>
      <c r="K661" s="29"/>
    </row>
    <row r="662">
      <c r="F662" s="46"/>
      <c r="G662" s="46"/>
      <c r="H662" s="46"/>
      <c r="I662" s="46"/>
      <c r="J662" s="32"/>
      <c r="K662" s="29"/>
    </row>
    <row r="663">
      <c r="F663" s="46"/>
      <c r="G663" s="46"/>
      <c r="H663" s="46"/>
      <c r="I663" s="46"/>
      <c r="J663" s="32"/>
      <c r="K663" s="29"/>
    </row>
    <row r="664">
      <c r="F664" s="46"/>
      <c r="G664" s="46"/>
      <c r="H664" s="46"/>
      <c r="I664" s="46"/>
      <c r="J664" s="32"/>
      <c r="K664" s="29"/>
    </row>
    <row r="665">
      <c r="F665" s="46"/>
      <c r="G665" s="46"/>
      <c r="H665" s="46"/>
      <c r="I665" s="46"/>
      <c r="J665" s="32"/>
      <c r="K665" s="29"/>
    </row>
    <row r="666">
      <c r="F666" s="46"/>
      <c r="G666" s="46"/>
      <c r="H666" s="46"/>
      <c r="I666" s="46"/>
      <c r="J666" s="32"/>
      <c r="K666" s="29"/>
    </row>
    <row r="667">
      <c r="F667" s="46"/>
      <c r="G667" s="46"/>
      <c r="H667" s="46"/>
      <c r="I667" s="46"/>
      <c r="J667" s="32"/>
      <c r="K667" s="29"/>
    </row>
    <row r="668">
      <c r="F668" s="46"/>
      <c r="G668" s="46"/>
      <c r="H668" s="46"/>
      <c r="I668" s="46"/>
      <c r="J668" s="32"/>
      <c r="K668" s="29"/>
    </row>
    <row r="669">
      <c r="F669" s="46"/>
      <c r="G669" s="46"/>
      <c r="H669" s="46"/>
      <c r="I669" s="46"/>
      <c r="J669" s="32"/>
      <c r="K669" s="29"/>
    </row>
    <row r="670">
      <c r="F670" s="46"/>
      <c r="G670" s="46"/>
      <c r="H670" s="46"/>
      <c r="I670" s="46"/>
      <c r="J670" s="32"/>
      <c r="K670" s="29"/>
    </row>
    <row r="671">
      <c r="F671" s="46"/>
      <c r="G671" s="46"/>
      <c r="H671" s="46"/>
      <c r="I671" s="46"/>
      <c r="J671" s="32"/>
      <c r="K671" s="29"/>
    </row>
    <row r="672">
      <c r="F672" s="46"/>
      <c r="G672" s="46"/>
      <c r="H672" s="46"/>
      <c r="I672" s="46"/>
      <c r="J672" s="32"/>
      <c r="K672" s="29"/>
    </row>
    <row r="673">
      <c r="F673" s="46"/>
      <c r="G673" s="46"/>
      <c r="H673" s="46"/>
      <c r="I673" s="46"/>
      <c r="J673" s="32"/>
      <c r="K673" s="29"/>
    </row>
    <row r="674">
      <c r="F674" s="46"/>
      <c r="G674" s="46"/>
      <c r="H674" s="46"/>
      <c r="I674" s="46"/>
      <c r="J674" s="32"/>
      <c r="K674" s="29"/>
    </row>
    <row r="675">
      <c r="F675" s="46"/>
      <c r="G675" s="46"/>
      <c r="H675" s="46"/>
      <c r="I675" s="46"/>
      <c r="J675" s="32"/>
      <c r="K675" s="29"/>
    </row>
    <row r="676">
      <c r="F676" s="46"/>
      <c r="G676" s="46"/>
      <c r="H676" s="46"/>
      <c r="I676" s="46"/>
      <c r="J676" s="32"/>
      <c r="K676" s="29"/>
    </row>
    <row r="677">
      <c r="F677" s="46"/>
      <c r="G677" s="46"/>
      <c r="H677" s="46"/>
      <c r="I677" s="46"/>
      <c r="J677" s="32"/>
      <c r="K677" s="29"/>
    </row>
    <row r="678">
      <c r="F678" s="46"/>
      <c r="G678" s="46"/>
      <c r="H678" s="46"/>
      <c r="I678" s="46"/>
      <c r="J678" s="32"/>
      <c r="K678" s="29"/>
    </row>
    <row r="679">
      <c r="F679" s="46"/>
      <c r="G679" s="46"/>
      <c r="H679" s="46"/>
      <c r="I679" s="46"/>
      <c r="J679" s="32"/>
      <c r="K679" s="29"/>
    </row>
    <row r="680">
      <c r="F680" s="46"/>
      <c r="G680" s="46"/>
      <c r="H680" s="46"/>
      <c r="I680" s="46"/>
      <c r="J680" s="32"/>
      <c r="K680" s="29"/>
    </row>
    <row r="681">
      <c r="F681" s="46"/>
      <c r="G681" s="46"/>
      <c r="H681" s="46"/>
      <c r="I681" s="46"/>
      <c r="J681" s="32"/>
      <c r="K681" s="29"/>
    </row>
    <row r="682">
      <c r="F682" s="46"/>
      <c r="G682" s="46"/>
      <c r="H682" s="46"/>
      <c r="I682" s="46"/>
      <c r="J682" s="32"/>
      <c r="K682" s="29"/>
    </row>
    <row r="683">
      <c r="F683" s="46"/>
      <c r="G683" s="46"/>
      <c r="H683" s="46"/>
      <c r="I683" s="46"/>
      <c r="J683" s="32"/>
      <c r="K683" s="29"/>
    </row>
    <row r="684">
      <c r="F684" s="46"/>
      <c r="G684" s="46"/>
      <c r="H684" s="46"/>
      <c r="I684" s="46"/>
      <c r="J684" s="32"/>
      <c r="K684" s="29"/>
    </row>
    <row r="685">
      <c r="F685" s="46"/>
      <c r="G685" s="46"/>
      <c r="H685" s="46"/>
      <c r="I685" s="46"/>
      <c r="J685" s="32"/>
      <c r="K685" s="29"/>
    </row>
    <row r="686">
      <c r="F686" s="46"/>
      <c r="G686" s="46"/>
      <c r="H686" s="46"/>
      <c r="I686" s="46"/>
      <c r="J686" s="32"/>
      <c r="K686" s="29"/>
    </row>
    <row r="687">
      <c r="F687" s="46"/>
      <c r="G687" s="46"/>
      <c r="H687" s="46"/>
      <c r="I687" s="46"/>
      <c r="J687" s="32"/>
      <c r="K687" s="29"/>
    </row>
    <row r="688">
      <c r="F688" s="46"/>
      <c r="G688" s="46"/>
      <c r="H688" s="46"/>
      <c r="I688" s="46"/>
      <c r="J688" s="32"/>
      <c r="K688" s="29"/>
    </row>
    <row r="689">
      <c r="F689" s="46"/>
      <c r="G689" s="46"/>
      <c r="H689" s="46"/>
      <c r="I689" s="46"/>
      <c r="J689" s="32"/>
      <c r="K689" s="29"/>
    </row>
    <row r="690">
      <c r="F690" s="46"/>
      <c r="G690" s="46"/>
      <c r="H690" s="46"/>
      <c r="I690" s="46"/>
      <c r="J690" s="32"/>
      <c r="K690" s="29"/>
    </row>
    <row r="691">
      <c r="F691" s="46"/>
      <c r="G691" s="46"/>
      <c r="H691" s="46"/>
      <c r="I691" s="46"/>
      <c r="J691" s="32"/>
      <c r="K691" s="29"/>
    </row>
    <row r="692">
      <c r="F692" s="46"/>
      <c r="G692" s="46"/>
      <c r="H692" s="46"/>
      <c r="I692" s="46"/>
      <c r="J692" s="32"/>
      <c r="K692" s="29"/>
    </row>
    <row r="693">
      <c r="F693" s="46"/>
      <c r="G693" s="46"/>
      <c r="H693" s="46"/>
      <c r="I693" s="46"/>
      <c r="J693" s="32"/>
      <c r="K693" s="29"/>
    </row>
    <row r="694">
      <c r="F694" s="46"/>
      <c r="G694" s="46"/>
      <c r="H694" s="46"/>
      <c r="I694" s="46"/>
      <c r="J694" s="32"/>
      <c r="K694" s="29"/>
    </row>
    <row r="695">
      <c r="F695" s="46"/>
      <c r="G695" s="46"/>
      <c r="H695" s="46"/>
      <c r="I695" s="46"/>
      <c r="J695" s="32"/>
      <c r="K695" s="29"/>
    </row>
    <row r="696">
      <c r="F696" s="46"/>
      <c r="G696" s="46"/>
      <c r="H696" s="46"/>
      <c r="I696" s="46"/>
      <c r="J696" s="32"/>
      <c r="K696" s="29"/>
    </row>
    <row r="697">
      <c r="F697" s="46"/>
      <c r="G697" s="46"/>
      <c r="H697" s="46"/>
      <c r="I697" s="46"/>
      <c r="J697" s="32"/>
      <c r="K697" s="29"/>
    </row>
    <row r="698">
      <c r="F698" s="46"/>
      <c r="G698" s="46"/>
      <c r="H698" s="46"/>
      <c r="I698" s="46"/>
      <c r="J698" s="32"/>
      <c r="K698" s="29"/>
    </row>
    <row r="699">
      <c r="F699" s="46"/>
      <c r="G699" s="46"/>
      <c r="H699" s="46"/>
      <c r="I699" s="46"/>
      <c r="J699" s="32"/>
      <c r="K699" s="29"/>
    </row>
    <row r="700">
      <c r="F700" s="46"/>
      <c r="G700" s="46"/>
      <c r="H700" s="46"/>
      <c r="I700" s="46"/>
      <c r="J700" s="32"/>
      <c r="K700" s="29"/>
    </row>
    <row r="701">
      <c r="F701" s="46"/>
      <c r="G701" s="46"/>
      <c r="H701" s="46"/>
      <c r="I701" s="46"/>
      <c r="J701" s="32"/>
      <c r="K701" s="29"/>
    </row>
    <row r="702">
      <c r="F702" s="46"/>
      <c r="G702" s="46"/>
      <c r="H702" s="46"/>
      <c r="I702" s="46"/>
      <c r="J702" s="32"/>
      <c r="K702" s="29"/>
    </row>
    <row r="703">
      <c r="F703" s="46"/>
      <c r="G703" s="46"/>
      <c r="H703" s="46"/>
      <c r="I703" s="46"/>
      <c r="J703" s="32"/>
      <c r="K703" s="29"/>
    </row>
    <row r="704">
      <c r="F704" s="46"/>
      <c r="G704" s="46"/>
      <c r="H704" s="46"/>
      <c r="I704" s="46"/>
      <c r="J704" s="32"/>
      <c r="K704" s="29"/>
    </row>
    <row r="705">
      <c r="F705" s="46"/>
      <c r="G705" s="46"/>
      <c r="H705" s="46"/>
      <c r="I705" s="46"/>
      <c r="J705" s="32"/>
      <c r="K705" s="29"/>
    </row>
    <row r="706">
      <c r="F706" s="46"/>
      <c r="G706" s="46"/>
      <c r="H706" s="46"/>
      <c r="I706" s="46"/>
      <c r="J706" s="32"/>
      <c r="K706" s="29"/>
    </row>
    <row r="707">
      <c r="F707" s="46"/>
      <c r="G707" s="46"/>
      <c r="H707" s="46"/>
      <c r="I707" s="46"/>
      <c r="J707" s="32"/>
      <c r="K707" s="29"/>
    </row>
    <row r="708">
      <c r="F708" s="46"/>
      <c r="G708" s="46"/>
      <c r="H708" s="46"/>
      <c r="I708" s="46"/>
      <c r="J708" s="32"/>
      <c r="K708" s="29"/>
    </row>
    <row r="709">
      <c r="F709" s="46"/>
      <c r="G709" s="46"/>
      <c r="H709" s="46"/>
      <c r="I709" s="46"/>
      <c r="J709" s="32"/>
      <c r="K709" s="29"/>
    </row>
    <row r="710">
      <c r="F710" s="46"/>
      <c r="G710" s="46"/>
      <c r="H710" s="46"/>
      <c r="I710" s="46"/>
      <c r="J710" s="32"/>
      <c r="K710" s="29"/>
    </row>
    <row r="711">
      <c r="F711" s="46"/>
      <c r="G711" s="46"/>
      <c r="H711" s="46"/>
      <c r="I711" s="46"/>
      <c r="J711" s="32"/>
      <c r="K711" s="29"/>
    </row>
    <row r="712">
      <c r="F712" s="46"/>
      <c r="G712" s="46"/>
      <c r="H712" s="46"/>
      <c r="I712" s="46"/>
      <c r="J712" s="32"/>
      <c r="K712" s="29"/>
    </row>
    <row r="713">
      <c r="F713" s="46"/>
      <c r="G713" s="46"/>
      <c r="H713" s="46"/>
      <c r="I713" s="46"/>
      <c r="J713" s="32"/>
      <c r="K713" s="29"/>
    </row>
    <row r="714">
      <c r="F714" s="46"/>
      <c r="G714" s="46"/>
      <c r="H714" s="46"/>
      <c r="I714" s="46"/>
      <c r="J714" s="32"/>
      <c r="K714" s="29"/>
    </row>
    <row r="715">
      <c r="F715" s="46"/>
      <c r="G715" s="46"/>
      <c r="H715" s="46"/>
      <c r="I715" s="46"/>
      <c r="J715" s="32"/>
      <c r="K715" s="29"/>
    </row>
    <row r="716">
      <c r="F716" s="46"/>
      <c r="G716" s="46"/>
      <c r="H716" s="46"/>
      <c r="I716" s="46"/>
      <c r="J716" s="32"/>
      <c r="K716" s="29"/>
    </row>
    <row r="717">
      <c r="F717" s="46"/>
      <c r="G717" s="46"/>
      <c r="H717" s="46"/>
      <c r="I717" s="46"/>
      <c r="J717" s="32"/>
      <c r="K717" s="29"/>
    </row>
    <row r="718">
      <c r="F718" s="46"/>
      <c r="G718" s="46"/>
      <c r="H718" s="46"/>
      <c r="I718" s="46"/>
      <c r="J718" s="32"/>
      <c r="K718" s="29"/>
    </row>
    <row r="719">
      <c r="F719" s="46"/>
      <c r="G719" s="46"/>
      <c r="H719" s="46"/>
      <c r="I719" s="46"/>
      <c r="J719" s="32"/>
      <c r="K719" s="29"/>
    </row>
    <row r="720">
      <c r="F720" s="46"/>
      <c r="G720" s="46"/>
      <c r="H720" s="46"/>
      <c r="I720" s="46"/>
      <c r="J720" s="32"/>
      <c r="K720" s="29"/>
    </row>
    <row r="721">
      <c r="F721" s="46"/>
      <c r="G721" s="46"/>
      <c r="H721" s="46"/>
      <c r="I721" s="46"/>
      <c r="J721" s="32"/>
      <c r="K721" s="29"/>
    </row>
    <row r="722">
      <c r="F722" s="46"/>
      <c r="G722" s="46"/>
      <c r="H722" s="46"/>
      <c r="I722" s="46"/>
      <c r="J722" s="32"/>
      <c r="K722" s="29"/>
    </row>
    <row r="723">
      <c r="F723" s="46"/>
      <c r="G723" s="46"/>
      <c r="H723" s="46"/>
      <c r="I723" s="46"/>
      <c r="J723" s="32"/>
      <c r="K723" s="29"/>
    </row>
    <row r="724">
      <c r="F724" s="46"/>
      <c r="G724" s="46"/>
      <c r="H724" s="46"/>
      <c r="I724" s="46"/>
      <c r="J724" s="32"/>
      <c r="K724" s="29"/>
    </row>
    <row r="725">
      <c r="F725" s="46"/>
      <c r="G725" s="46"/>
      <c r="H725" s="46"/>
      <c r="I725" s="46"/>
      <c r="J725" s="32"/>
      <c r="K725" s="29"/>
    </row>
    <row r="726">
      <c r="F726" s="46"/>
      <c r="G726" s="46"/>
      <c r="H726" s="46"/>
      <c r="I726" s="46"/>
      <c r="J726" s="32"/>
      <c r="K726" s="29"/>
    </row>
    <row r="727">
      <c r="F727" s="46"/>
      <c r="G727" s="46"/>
      <c r="H727" s="46"/>
      <c r="I727" s="46"/>
      <c r="J727" s="32"/>
      <c r="K727" s="29"/>
    </row>
    <row r="728">
      <c r="F728" s="46"/>
      <c r="G728" s="46"/>
      <c r="H728" s="46"/>
      <c r="I728" s="46"/>
      <c r="J728" s="32"/>
      <c r="K728" s="29"/>
    </row>
    <row r="729">
      <c r="F729" s="46"/>
      <c r="G729" s="46"/>
      <c r="H729" s="46"/>
      <c r="I729" s="46"/>
      <c r="J729" s="32"/>
      <c r="K729" s="29"/>
    </row>
    <row r="730">
      <c r="F730" s="46"/>
      <c r="G730" s="46"/>
      <c r="H730" s="46"/>
      <c r="I730" s="46"/>
      <c r="J730" s="32"/>
      <c r="K730" s="29"/>
    </row>
    <row r="731">
      <c r="F731" s="46"/>
      <c r="G731" s="46"/>
      <c r="H731" s="46"/>
      <c r="I731" s="46"/>
      <c r="J731" s="32"/>
      <c r="K731" s="29"/>
    </row>
    <row r="732">
      <c r="F732" s="46"/>
      <c r="G732" s="46"/>
      <c r="H732" s="46"/>
      <c r="I732" s="46"/>
      <c r="J732" s="32"/>
      <c r="K732" s="29"/>
    </row>
    <row r="733">
      <c r="F733" s="46"/>
      <c r="G733" s="46"/>
      <c r="H733" s="46"/>
      <c r="I733" s="46"/>
      <c r="J733" s="32"/>
      <c r="K733" s="29"/>
    </row>
    <row r="734">
      <c r="F734" s="46"/>
      <c r="G734" s="46"/>
      <c r="H734" s="46"/>
      <c r="I734" s="46"/>
      <c r="J734" s="32"/>
      <c r="K734" s="29"/>
    </row>
    <row r="735">
      <c r="F735" s="46"/>
      <c r="G735" s="46"/>
      <c r="H735" s="46"/>
      <c r="I735" s="46"/>
      <c r="J735" s="32"/>
      <c r="K735" s="29"/>
    </row>
    <row r="736">
      <c r="F736" s="46"/>
      <c r="G736" s="46"/>
      <c r="H736" s="46"/>
      <c r="I736" s="46"/>
      <c r="J736" s="32"/>
      <c r="K736" s="29"/>
    </row>
    <row r="737">
      <c r="F737" s="46"/>
      <c r="G737" s="46"/>
      <c r="H737" s="46"/>
      <c r="I737" s="46"/>
      <c r="J737" s="32"/>
      <c r="K737" s="29"/>
    </row>
    <row r="738">
      <c r="F738" s="46"/>
      <c r="G738" s="46"/>
      <c r="H738" s="46"/>
      <c r="I738" s="46"/>
      <c r="J738" s="32"/>
      <c r="K738" s="29"/>
    </row>
    <row r="739">
      <c r="F739" s="46"/>
      <c r="G739" s="46"/>
      <c r="H739" s="46"/>
      <c r="I739" s="46"/>
      <c r="J739" s="32"/>
      <c r="K739" s="29"/>
    </row>
    <row r="740">
      <c r="F740" s="46"/>
      <c r="G740" s="46"/>
      <c r="H740" s="46"/>
      <c r="I740" s="46"/>
      <c r="J740" s="32"/>
      <c r="K740" s="29"/>
    </row>
    <row r="741">
      <c r="F741" s="46"/>
      <c r="G741" s="46"/>
      <c r="H741" s="46"/>
      <c r="I741" s="46"/>
      <c r="J741" s="32"/>
      <c r="K741" s="29"/>
    </row>
    <row r="742">
      <c r="F742" s="46"/>
      <c r="G742" s="46"/>
      <c r="H742" s="46"/>
      <c r="I742" s="46"/>
      <c r="J742" s="32"/>
      <c r="K742" s="29"/>
    </row>
    <row r="743">
      <c r="F743" s="46"/>
      <c r="G743" s="46"/>
      <c r="H743" s="46"/>
      <c r="I743" s="46"/>
      <c r="J743" s="32"/>
      <c r="K743" s="29"/>
    </row>
    <row r="744">
      <c r="F744" s="46"/>
      <c r="G744" s="46"/>
      <c r="H744" s="46"/>
      <c r="I744" s="46"/>
      <c r="J744" s="32"/>
      <c r="K744" s="29"/>
    </row>
    <row r="745">
      <c r="F745" s="46"/>
      <c r="G745" s="46"/>
      <c r="H745" s="46"/>
      <c r="I745" s="46"/>
      <c r="J745" s="32"/>
      <c r="K745" s="29"/>
    </row>
    <row r="746">
      <c r="F746" s="46"/>
      <c r="G746" s="46"/>
      <c r="H746" s="46"/>
      <c r="I746" s="46"/>
      <c r="J746" s="32"/>
      <c r="K746" s="29"/>
    </row>
    <row r="747">
      <c r="F747" s="46"/>
      <c r="G747" s="46"/>
      <c r="H747" s="46"/>
      <c r="I747" s="46"/>
      <c r="J747" s="32"/>
      <c r="K747" s="29"/>
    </row>
    <row r="748">
      <c r="F748" s="46"/>
      <c r="G748" s="46"/>
      <c r="H748" s="46"/>
      <c r="I748" s="46"/>
      <c r="J748" s="32"/>
      <c r="K748" s="29"/>
    </row>
    <row r="749">
      <c r="F749" s="46"/>
      <c r="G749" s="46"/>
      <c r="H749" s="46"/>
      <c r="I749" s="46"/>
      <c r="J749" s="32"/>
      <c r="K749" s="29"/>
    </row>
    <row r="750">
      <c r="F750" s="46"/>
      <c r="G750" s="46"/>
      <c r="H750" s="46"/>
      <c r="I750" s="46"/>
      <c r="J750" s="32"/>
      <c r="K750" s="29"/>
    </row>
    <row r="751">
      <c r="F751" s="46"/>
      <c r="G751" s="46"/>
      <c r="H751" s="46"/>
      <c r="I751" s="46"/>
      <c r="J751" s="32"/>
      <c r="K751" s="29"/>
    </row>
    <row r="752">
      <c r="F752" s="46"/>
      <c r="G752" s="46"/>
      <c r="H752" s="46"/>
      <c r="I752" s="46"/>
      <c r="J752" s="32"/>
      <c r="K752" s="29"/>
    </row>
    <row r="753">
      <c r="F753" s="46"/>
      <c r="G753" s="46"/>
      <c r="H753" s="46"/>
      <c r="I753" s="46"/>
      <c r="J753" s="32"/>
      <c r="K753" s="29"/>
    </row>
    <row r="754">
      <c r="F754" s="46"/>
      <c r="G754" s="46"/>
      <c r="H754" s="46"/>
      <c r="I754" s="46"/>
      <c r="J754" s="32"/>
      <c r="K754" s="29"/>
    </row>
    <row r="755">
      <c r="F755" s="46"/>
      <c r="G755" s="46"/>
      <c r="H755" s="46"/>
      <c r="I755" s="46"/>
      <c r="J755" s="32"/>
      <c r="K755" s="29"/>
    </row>
    <row r="756">
      <c r="F756" s="46"/>
      <c r="G756" s="46"/>
      <c r="H756" s="46"/>
      <c r="I756" s="46"/>
      <c r="J756" s="32"/>
      <c r="K756" s="29"/>
    </row>
    <row r="757">
      <c r="F757" s="46"/>
      <c r="G757" s="46"/>
      <c r="H757" s="46"/>
      <c r="I757" s="46"/>
      <c r="J757" s="32"/>
      <c r="K757" s="29"/>
    </row>
    <row r="758">
      <c r="F758" s="46"/>
      <c r="G758" s="46"/>
      <c r="H758" s="46"/>
      <c r="I758" s="46"/>
      <c r="J758" s="32"/>
      <c r="K758" s="29"/>
    </row>
    <row r="759">
      <c r="F759" s="46"/>
      <c r="G759" s="46"/>
      <c r="H759" s="46"/>
      <c r="I759" s="46"/>
      <c r="J759" s="32"/>
      <c r="K759" s="29"/>
    </row>
    <row r="760">
      <c r="F760" s="46"/>
      <c r="G760" s="46"/>
      <c r="H760" s="46"/>
      <c r="I760" s="46"/>
      <c r="J760" s="32"/>
      <c r="K760" s="29"/>
    </row>
    <row r="761">
      <c r="F761" s="46"/>
      <c r="G761" s="46"/>
      <c r="H761" s="46"/>
      <c r="I761" s="46"/>
      <c r="J761" s="32"/>
      <c r="K761" s="29"/>
    </row>
    <row r="762">
      <c r="F762" s="46"/>
      <c r="G762" s="46"/>
      <c r="H762" s="46"/>
      <c r="I762" s="46"/>
      <c r="J762" s="32"/>
      <c r="K762" s="29"/>
    </row>
    <row r="763">
      <c r="F763" s="46"/>
      <c r="G763" s="46"/>
      <c r="H763" s="46"/>
      <c r="I763" s="46"/>
      <c r="J763" s="32"/>
      <c r="K763" s="29"/>
    </row>
    <row r="764">
      <c r="F764" s="46"/>
      <c r="G764" s="46"/>
      <c r="H764" s="46"/>
      <c r="I764" s="46"/>
      <c r="J764" s="32"/>
      <c r="K764" s="29"/>
    </row>
    <row r="765">
      <c r="F765" s="46"/>
      <c r="G765" s="46"/>
      <c r="H765" s="46"/>
      <c r="I765" s="46"/>
      <c r="J765" s="32"/>
      <c r="K765" s="29"/>
    </row>
    <row r="766">
      <c r="F766" s="46"/>
      <c r="G766" s="46"/>
      <c r="H766" s="46"/>
      <c r="I766" s="46"/>
      <c r="J766" s="32"/>
      <c r="K766" s="29"/>
    </row>
    <row r="767">
      <c r="F767" s="46"/>
      <c r="G767" s="46"/>
      <c r="H767" s="46"/>
      <c r="I767" s="46"/>
      <c r="J767" s="32"/>
      <c r="K767" s="29"/>
    </row>
    <row r="768">
      <c r="F768" s="46"/>
      <c r="G768" s="46"/>
      <c r="H768" s="46"/>
      <c r="I768" s="46"/>
      <c r="J768" s="32"/>
      <c r="K768" s="29"/>
    </row>
    <row r="769">
      <c r="F769" s="46"/>
      <c r="G769" s="46"/>
      <c r="H769" s="46"/>
      <c r="I769" s="46"/>
      <c r="J769" s="32"/>
      <c r="K769" s="29"/>
    </row>
    <row r="770">
      <c r="F770" s="46"/>
      <c r="G770" s="46"/>
      <c r="H770" s="46"/>
      <c r="I770" s="46"/>
      <c r="J770" s="32"/>
      <c r="K770" s="29"/>
    </row>
    <row r="771">
      <c r="F771" s="46"/>
      <c r="G771" s="46"/>
      <c r="H771" s="46"/>
      <c r="I771" s="46"/>
      <c r="J771" s="32"/>
      <c r="K771" s="29"/>
    </row>
    <row r="772">
      <c r="F772" s="46"/>
      <c r="G772" s="46"/>
      <c r="H772" s="46"/>
      <c r="I772" s="46"/>
      <c r="J772" s="32"/>
      <c r="K772" s="29"/>
    </row>
    <row r="773">
      <c r="F773" s="46"/>
      <c r="G773" s="46"/>
      <c r="H773" s="46"/>
      <c r="I773" s="46"/>
      <c r="J773" s="32"/>
      <c r="K773" s="29"/>
    </row>
    <row r="774">
      <c r="F774" s="46"/>
      <c r="G774" s="46"/>
      <c r="H774" s="46"/>
      <c r="I774" s="46"/>
      <c r="J774" s="32"/>
      <c r="K774" s="29"/>
    </row>
    <row r="775">
      <c r="F775" s="46"/>
      <c r="G775" s="46"/>
      <c r="H775" s="46"/>
      <c r="I775" s="46"/>
      <c r="J775" s="32"/>
      <c r="K775" s="29"/>
    </row>
    <row r="776">
      <c r="F776" s="46"/>
      <c r="G776" s="46"/>
      <c r="H776" s="46"/>
      <c r="I776" s="46"/>
      <c r="J776" s="32"/>
      <c r="K776" s="29"/>
    </row>
    <row r="777">
      <c r="F777" s="46"/>
      <c r="G777" s="46"/>
      <c r="H777" s="46"/>
      <c r="I777" s="46"/>
      <c r="J777" s="32"/>
      <c r="K777" s="29"/>
    </row>
    <row r="778">
      <c r="F778" s="46"/>
      <c r="G778" s="46"/>
      <c r="H778" s="46"/>
      <c r="I778" s="46"/>
      <c r="J778" s="32"/>
      <c r="K778" s="29"/>
    </row>
    <row r="779">
      <c r="F779" s="46"/>
      <c r="G779" s="46"/>
      <c r="H779" s="46"/>
      <c r="I779" s="46"/>
      <c r="J779" s="32"/>
      <c r="K779" s="29"/>
    </row>
    <row r="780">
      <c r="F780" s="46"/>
      <c r="G780" s="46"/>
      <c r="H780" s="46"/>
      <c r="I780" s="46"/>
      <c r="J780" s="32"/>
      <c r="K780" s="29"/>
    </row>
    <row r="781">
      <c r="F781" s="46"/>
      <c r="G781" s="46"/>
      <c r="H781" s="46"/>
      <c r="I781" s="46"/>
      <c r="J781" s="32"/>
      <c r="K781" s="29"/>
    </row>
    <row r="782">
      <c r="F782" s="46"/>
      <c r="G782" s="46"/>
      <c r="H782" s="46"/>
      <c r="I782" s="46"/>
      <c r="J782" s="32"/>
      <c r="K782" s="29"/>
    </row>
    <row r="783">
      <c r="F783" s="46"/>
      <c r="G783" s="46"/>
      <c r="H783" s="46"/>
      <c r="I783" s="46"/>
      <c r="J783" s="32"/>
      <c r="K783" s="29"/>
    </row>
    <row r="784">
      <c r="F784" s="46"/>
      <c r="G784" s="46"/>
      <c r="H784" s="46"/>
      <c r="I784" s="46"/>
      <c r="J784" s="32"/>
      <c r="K784" s="29"/>
    </row>
    <row r="785">
      <c r="F785" s="46"/>
      <c r="G785" s="46"/>
      <c r="H785" s="46"/>
      <c r="I785" s="46"/>
      <c r="J785" s="32"/>
      <c r="K785" s="29"/>
    </row>
    <row r="786">
      <c r="F786" s="46"/>
      <c r="G786" s="46"/>
      <c r="H786" s="46"/>
      <c r="I786" s="46"/>
      <c r="J786" s="32"/>
      <c r="K786" s="29"/>
    </row>
    <row r="787">
      <c r="F787" s="46"/>
      <c r="G787" s="46"/>
      <c r="H787" s="46"/>
      <c r="I787" s="46"/>
      <c r="J787" s="32"/>
      <c r="K787" s="29"/>
    </row>
    <row r="788">
      <c r="F788" s="46"/>
      <c r="G788" s="46"/>
      <c r="H788" s="46"/>
      <c r="I788" s="46"/>
      <c r="J788" s="32"/>
      <c r="K788" s="29"/>
    </row>
    <row r="789">
      <c r="F789" s="46"/>
      <c r="G789" s="46"/>
      <c r="H789" s="46"/>
      <c r="I789" s="46"/>
      <c r="J789" s="32"/>
      <c r="K789" s="29"/>
    </row>
    <row r="790">
      <c r="F790" s="46"/>
      <c r="G790" s="46"/>
      <c r="H790" s="46"/>
      <c r="I790" s="46"/>
      <c r="J790" s="32"/>
      <c r="K790" s="29"/>
    </row>
    <row r="791">
      <c r="F791" s="46"/>
      <c r="G791" s="46"/>
      <c r="H791" s="46"/>
      <c r="I791" s="46"/>
      <c r="J791" s="32"/>
      <c r="K791" s="29"/>
    </row>
    <row r="792">
      <c r="F792" s="46"/>
      <c r="G792" s="46"/>
      <c r="H792" s="46"/>
      <c r="I792" s="46"/>
      <c r="J792" s="32"/>
      <c r="K792" s="29"/>
    </row>
    <row r="793">
      <c r="F793" s="46"/>
      <c r="G793" s="46"/>
      <c r="H793" s="46"/>
      <c r="I793" s="46"/>
      <c r="J793" s="32"/>
      <c r="K793" s="29"/>
    </row>
    <row r="794">
      <c r="F794" s="46"/>
      <c r="G794" s="46"/>
      <c r="H794" s="46"/>
      <c r="I794" s="46"/>
      <c r="J794" s="32"/>
      <c r="K794" s="29"/>
    </row>
    <row r="795">
      <c r="F795" s="46"/>
      <c r="G795" s="46"/>
      <c r="H795" s="46"/>
      <c r="I795" s="46"/>
      <c r="J795" s="32"/>
      <c r="K795" s="29"/>
    </row>
    <row r="796">
      <c r="F796" s="46"/>
      <c r="G796" s="46"/>
      <c r="H796" s="46"/>
      <c r="I796" s="46"/>
      <c r="J796" s="32"/>
      <c r="K796" s="29"/>
    </row>
    <row r="797">
      <c r="F797" s="46"/>
      <c r="G797" s="46"/>
      <c r="H797" s="46"/>
      <c r="I797" s="46"/>
      <c r="J797" s="32"/>
      <c r="K797" s="29"/>
    </row>
    <row r="798">
      <c r="F798" s="46"/>
      <c r="G798" s="46"/>
      <c r="H798" s="46"/>
      <c r="I798" s="46"/>
      <c r="J798" s="32"/>
      <c r="K798" s="29"/>
    </row>
    <row r="799">
      <c r="F799" s="46"/>
      <c r="G799" s="46"/>
      <c r="H799" s="46"/>
      <c r="I799" s="46"/>
      <c r="J799" s="32"/>
      <c r="K799" s="29"/>
    </row>
    <row r="800">
      <c r="F800" s="46"/>
      <c r="G800" s="46"/>
      <c r="H800" s="46"/>
      <c r="I800" s="46"/>
      <c r="J800" s="32"/>
      <c r="K800" s="29"/>
    </row>
    <row r="801">
      <c r="F801" s="46"/>
      <c r="G801" s="46"/>
      <c r="H801" s="46"/>
      <c r="I801" s="46"/>
      <c r="J801" s="32"/>
      <c r="K801" s="29"/>
    </row>
    <row r="802">
      <c r="F802" s="46"/>
      <c r="G802" s="46"/>
      <c r="H802" s="46"/>
      <c r="I802" s="46"/>
      <c r="J802" s="32"/>
      <c r="K802" s="29"/>
    </row>
    <row r="803">
      <c r="F803" s="46"/>
      <c r="G803" s="46"/>
      <c r="H803" s="46"/>
      <c r="I803" s="46"/>
      <c r="J803" s="32"/>
      <c r="K803" s="29"/>
    </row>
    <row r="804">
      <c r="F804" s="46"/>
      <c r="G804" s="46"/>
      <c r="H804" s="46"/>
      <c r="I804" s="46"/>
      <c r="J804" s="32"/>
      <c r="K804" s="29"/>
    </row>
    <row r="805">
      <c r="F805" s="46"/>
      <c r="G805" s="46"/>
      <c r="H805" s="46"/>
      <c r="I805" s="46"/>
      <c r="J805" s="32"/>
      <c r="K805" s="29"/>
    </row>
    <row r="806">
      <c r="F806" s="46"/>
      <c r="G806" s="46"/>
      <c r="H806" s="46"/>
      <c r="I806" s="46"/>
      <c r="J806" s="32"/>
      <c r="K806" s="29"/>
    </row>
    <row r="807">
      <c r="F807" s="46"/>
      <c r="G807" s="46"/>
      <c r="H807" s="46"/>
      <c r="I807" s="46"/>
      <c r="J807" s="32"/>
      <c r="K807" s="29"/>
    </row>
    <row r="808">
      <c r="F808" s="46"/>
      <c r="G808" s="46"/>
      <c r="H808" s="46"/>
      <c r="I808" s="46"/>
      <c r="J808" s="32"/>
      <c r="K808" s="29"/>
    </row>
    <row r="809">
      <c r="F809" s="46"/>
      <c r="G809" s="46"/>
      <c r="H809" s="46"/>
      <c r="I809" s="46"/>
      <c r="J809" s="32"/>
      <c r="K809" s="29"/>
    </row>
    <row r="810">
      <c r="F810" s="46"/>
      <c r="G810" s="46"/>
      <c r="H810" s="46"/>
      <c r="I810" s="46"/>
      <c r="J810" s="32"/>
      <c r="K810" s="29"/>
    </row>
    <row r="811">
      <c r="F811" s="46"/>
      <c r="G811" s="46"/>
      <c r="H811" s="46"/>
      <c r="I811" s="46"/>
      <c r="J811" s="32"/>
      <c r="K811" s="29"/>
    </row>
    <row r="812">
      <c r="F812" s="46"/>
      <c r="G812" s="46"/>
      <c r="H812" s="46"/>
      <c r="I812" s="46"/>
      <c r="J812" s="32"/>
      <c r="K812" s="29"/>
    </row>
    <row r="813">
      <c r="F813" s="46"/>
      <c r="G813" s="46"/>
      <c r="H813" s="46"/>
      <c r="I813" s="46"/>
      <c r="J813" s="32"/>
      <c r="K813" s="29"/>
    </row>
    <row r="814">
      <c r="F814" s="46"/>
      <c r="G814" s="46"/>
      <c r="H814" s="46"/>
      <c r="I814" s="46"/>
      <c r="J814" s="32"/>
      <c r="K814" s="29"/>
    </row>
    <row r="815">
      <c r="F815" s="46"/>
      <c r="G815" s="46"/>
      <c r="H815" s="46"/>
      <c r="I815" s="46"/>
      <c r="J815" s="32"/>
      <c r="K815" s="29"/>
    </row>
    <row r="816">
      <c r="F816" s="46"/>
      <c r="G816" s="46"/>
      <c r="H816" s="46"/>
      <c r="I816" s="46"/>
      <c r="J816" s="32"/>
      <c r="K816" s="29"/>
    </row>
    <row r="817">
      <c r="F817" s="46"/>
      <c r="G817" s="46"/>
      <c r="H817" s="46"/>
      <c r="I817" s="46"/>
      <c r="J817" s="32"/>
      <c r="K817" s="29"/>
    </row>
    <row r="818">
      <c r="F818" s="46"/>
      <c r="G818" s="46"/>
      <c r="H818" s="46"/>
      <c r="I818" s="46"/>
      <c r="J818" s="32"/>
      <c r="K818" s="29"/>
    </row>
    <row r="819">
      <c r="F819" s="46"/>
      <c r="G819" s="46"/>
      <c r="H819" s="46"/>
      <c r="I819" s="46"/>
      <c r="J819" s="32"/>
      <c r="K819" s="29"/>
    </row>
    <row r="820">
      <c r="F820" s="46"/>
      <c r="G820" s="46"/>
      <c r="H820" s="46"/>
      <c r="I820" s="46"/>
      <c r="J820" s="32"/>
      <c r="K820" s="29"/>
    </row>
    <row r="821">
      <c r="F821" s="46"/>
      <c r="G821" s="46"/>
      <c r="H821" s="46"/>
      <c r="I821" s="46"/>
      <c r="J821" s="32"/>
      <c r="K821" s="29"/>
    </row>
    <row r="822">
      <c r="F822" s="46"/>
      <c r="G822" s="46"/>
      <c r="H822" s="46"/>
      <c r="I822" s="46"/>
      <c r="J822" s="32"/>
      <c r="K822" s="29"/>
    </row>
    <row r="823">
      <c r="F823" s="46"/>
      <c r="G823" s="46"/>
      <c r="H823" s="46"/>
      <c r="I823" s="46"/>
      <c r="J823" s="32"/>
      <c r="K823" s="29"/>
    </row>
    <row r="824">
      <c r="F824" s="46"/>
      <c r="G824" s="46"/>
      <c r="H824" s="46"/>
      <c r="I824" s="46"/>
      <c r="J824" s="32"/>
      <c r="K824" s="29"/>
    </row>
    <row r="825">
      <c r="F825" s="46"/>
      <c r="G825" s="46"/>
      <c r="H825" s="46"/>
      <c r="I825" s="46"/>
      <c r="J825" s="32"/>
      <c r="K825" s="29"/>
    </row>
    <row r="826">
      <c r="F826" s="46"/>
      <c r="G826" s="46"/>
      <c r="H826" s="46"/>
      <c r="I826" s="46"/>
      <c r="J826" s="32"/>
      <c r="K826" s="29"/>
    </row>
    <row r="827">
      <c r="F827" s="46"/>
      <c r="G827" s="46"/>
      <c r="H827" s="46"/>
      <c r="I827" s="46"/>
      <c r="J827" s="32"/>
      <c r="K827" s="29"/>
    </row>
    <row r="828">
      <c r="F828" s="46"/>
      <c r="G828" s="46"/>
      <c r="H828" s="46"/>
      <c r="I828" s="46"/>
      <c r="J828" s="32"/>
      <c r="K828" s="29"/>
    </row>
    <row r="829">
      <c r="F829" s="46"/>
      <c r="G829" s="46"/>
      <c r="H829" s="46"/>
      <c r="I829" s="46"/>
      <c r="J829" s="32"/>
      <c r="K829" s="29"/>
    </row>
    <row r="830">
      <c r="F830" s="46"/>
      <c r="G830" s="46"/>
      <c r="H830" s="46"/>
      <c r="I830" s="46"/>
      <c r="J830" s="32"/>
      <c r="K830" s="29"/>
    </row>
    <row r="831">
      <c r="F831" s="46"/>
      <c r="G831" s="46"/>
      <c r="H831" s="46"/>
      <c r="I831" s="46"/>
      <c r="J831" s="32"/>
      <c r="K831" s="29"/>
    </row>
    <row r="832">
      <c r="F832" s="46"/>
      <c r="G832" s="46"/>
      <c r="H832" s="46"/>
      <c r="I832" s="46"/>
      <c r="J832" s="32"/>
      <c r="K832" s="29"/>
    </row>
    <row r="833">
      <c r="F833" s="46"/>
      <c r="G833" s="46"/>
      <c r="H833" s="46"/>
      <c r="I833" s="46"/>
      <c r="J833" s="32"/>
      <c r="K833" s="29"/>
    </row>
    <row r="834">
      <c r="F834" s="46"/>
      <c r="G834" s="46"/>
      <c r="H834" s="46"/>
      <c r="I834" s="46"/>
      <c r="J834" s="32"/>
      <c r="K834" s="29"/>
    </row>
    <row r="835">
      <c r="F835" s="46"/>
      <c r="G835" s="46"/>
      <c r="H835" s="46"/>
      <c r="I835" s="46"/>
      <c r="J835" s="32"/>
      <c r="K835" s="29"/>
    </row>
    <row r="836">
      <c r="F836" s="46"/>
      <c r="G836" s="46"/>
      <c r="H836" s="46"/>
      <c r="I836" s="46"/>
      <c r="J836" s="32"/>
      <c r="K836" s="29"/>
    </row>
    <row r="837">
      <c r="F837" s="46"/>
      <c r="G837" s="46"/>
      <c r="H837" s="46"/>
      <c r="I837" s="46"/>
      <c r="J837" s="32"/>
      <c r="K837" s="29"/>
    </row>
    <row r="838">
      <c r="F838" s="46"/>
      <c r="G838" s="46"/>
      <c r="H838" s="46"/>
      <c r="I838" s="46"/>
      <c r="J838" s="32"/>
      <c r="K838" s="29"/>
    </row>
    <row r="839">
      <c r="F839" s="46"/>
      <c r="G839" s="46"/>
      <c r="H839" s="46"/>
      <c r="I839" s="46"/>
      <c r="J839" s="32"/>
      <c r="K839" s="29"/>
    </row>
    <row r="840">
      <c r="F840" s="46"/>
      <c r="G840" s="46"/>
      <c r="H840" s="46"/>
      <c r="I840" s="46"/>
      <c r="J840" s="32"/>
      <c r="K840" s="29"/>
    </row>
    <row r="841">
      <c r="F841" s="46"/>
      <c r="G841" s="46"/>
      <c r="H841" s="46"/>
      <c r="I841" s="46"/>
      <c r="J841" s="32"/>
      <c r="K841" s="29"/>
    </row>
    <row r="842">
      <c r="F842" s="46"/>
      <c r="G842" s="46"/>
      <c r="H842" s="46"/>
      <c r="I842" s="46"/>
      <c r="J842" s="32"/>
      <c r="K842" s="29"/>
    </row>
    <row r="843">
      <c r="F843" s="46"/>
      <c r="G843" s="46"/>
      <c r="H843" s="46"/>
      <c r="I843" s="46"/>
      <c r="J843" s="32"/>
      <c r="K843" s="29"/>
    </row>
    <row r="844">
      <c r="F844" s="46"/>
      <c r="G844" s="46"/>
      <c r="H844" s="46"/>
      <c r="I844" s="46"/>
      <c r="J844" s="32"/>
      <c r="K844" s="29"/>
    </row>
    <row r="845">
      <c r="F845" s="46"/>
      <c r="G845" s="46"/>
      <c r="H845" s="46"/>
      <c r="I845" s="46"/>
      <c r="J845" s="32"/>
      <c r="K845" s="29"/>
    </row>
    <row r="846">
      <c r="F846" s="46"/>
      <c r="G846" s="46"/>
      <c r="H846" s="46"/>
      <c r="I846" s="46"/>
      <c r="J846" s="32"/>
      <c r="K846" s="29"/>
    </row>
    <row r="847">
      <c r="F847" s="46"/>
      <c r="G847" s="46"/>
      <c r="H847" s="46"/>
      <c r="I847" s="46"/>
      <c r="J847" s="32"/>
      <c r="K847" s="29"/>
    </row>
    <row r="848">
      <c r="F848" s="46"/>
      <c r="G848" s="46"/>
      <c r="H848" s="46"/>
      <c r="I848" s="46"/>
      <c r="J848" s="32"/>
      <c r="K848" s="29"/>
    </row>
    <row r="849">
      <c r="F849" s="46"/>
      <c r="G849" s="46"/>
      <c r="H849" s="46"/>
      <c r="I849" s="46"/>
      <c r="J849" s="32"/>
      <c r="K849" s="29"/>
    </row>
    <row r="850">
      <c r="F850" s="46"/>
      <c r="G850" s="46"/>
      <c r="H850" s="46"/>
      <c r="I850" s="46"/>
      <c r="J850" s="32"/>
      <c r="K850" s="29"/>
    </row>
    <row r="851">
      <c r="F851" s="46"/>
      <c r="G851" s="46"/>
      <c r="H851" s="46"/>
      <c r="I851" s="46"/>
      <c r="J851" s="32"/>
      <c r="K851" s="29"/>
    </row>
    <row r="852">
      <c r="F852" s="46"/>
      <c r="G852" s="46"/>
      <c r="H852" s="46"/>
      <c r="I852" s="46"/>
      <c r="J852" s="32"/>
      <c r="K852" s="29"/>
    </row>
    <row r="853">
      <c r="F853" s="46"/>
      <c r="G853" s="46"/>
      <c r="H853" s="46"/>
      <c r="I853" s="46"/>
      <c r="J853" s="32"/>
      <c r="K853" s="29"/>
    </row>
    <row r="854">
      <c r="F854" s="46"/>
      <c r="G854" s="46"/>
      <c r="H854" s="46"/>
      <c r="I854" s="46"/>
      <c r="J854" s="32"/>
      <c r="K854" s="29"/>
    </row>
    <row r="855">
      <c r="F855" s="46"/>
      <c r="G855" s="46"/>
      <c r="H855" s="46"/>
      <c r="I855" s="46"/>
      <c r="J855" s="32"/>
      <c r="K855" s="29"/>
    </row>
    <row r="856">
      <c r="F856" s="46"/>
      <c r="G856" s="46"/>
      <c r="H856" s="46"/>
      <c r="I856" s="46"/>
      <c r="J856" s="32"/>
      <c r="K856" s="29"/>
    </row>
    <row r="857">
      <c r="F857" s="46"/>
      <c r="G857" s="46"/>
      <c r="H857" s="46"/>
      <c r="I857" s="46"/>
      <c r="J857" s="32"/>
      <c r="K857" s="29"/>
    </row>
    <row r="858">
      <c r="F858" s="46"/>
      <c r="G858" s="46"/>
      <c r="H858" s="46"/>
      <c r="I858" s="46"/>
      <c r="J858" s="32"/>
      <c r="K858" s="29"/>
    </row>
    <row r="859">
      <c r="F859" s="46"/>
      <c r="G859" s="46"/>
      <c r="H859" s="46"/>
      <c r="I859" s="46"/>
      <c r="J859" s="32"/>
      <c r="K859" s="29"/>
    </row>
    <row r="860">
      <c r="F860" s="46"/>
      <c r="G860" s="46"/>
      <c r="H860" s="46"/>
      <c r="I860" s="46"/>
      <c r="J860" s="32"/>
      <c r="K860" s="29"/>
    </row>
    <row r="861">
      <c r="F861" s="46"/>
      <c r="G861" s="46"/>
      <c r="H861" s="46"/>
      <c r="I861" s="46"/>
      <c r="J861" s="32"/>
      <c r="K861" s="29"/>
    </row>
    <row r="862">
      <c r="F862" s="46"/>
      <c r="G862" s="46"/>
      <c r="H862" s="46"/>
      <c r="I862" s="46"/>
      <c r="J862" s="32"/>
      <c r="K862" s="29"/>
    </row>
    <row r="863">
      <c r="F863" s="46"/>
      <c r="G863" s="46"/>
      <c r="H863" s="46"/>
      <c r="I863" s="46"/>
      <c r="J863" s="32"/>
      <c r="K863" s="29"/>
    </row>
    <row r="864">
      <c r="F864" s="46"/>
      <c r="G864" s="46"/>
      <c r="H864" s="46"/>
      <c r="I864" s="46"/>
      <c r="J864" s="32"/>
      <c r="K864" s="29"/>
    </row>
    <row r="865">
      <c r="F865" s="46"/>
      <c r="G865" s="46"/>
      <c r="H865" s="46"/>
      <c r="I865" s="46"/>
      <c r="J865" s="32"/>
      <c r="K865" s="29"/>
    </row>
    <row r="866">
      <c r="F866" s="46"/>
      <c r="G866" s="46"/>
      <c r="H866" s="46"/>
      <c r="I866" s="46"/>
      <c r="J866" s="32"/>
      <c r="K866" s="29"/>
    </row>
    <row r="867">
      <c r="F867" s="46"/>
      <c r="G867" s="46"/>
      <c r="H867" s="46"/>
      <c r="I867" s="46"/>
      <c r="J867" s="32"/>
      <c r="K867" s="29"/>
    </row>
    <row r="868">
      <c r="F868" s="46"/>
      <c r="G868" s="46"/>
      <c r="H868" s="46"/>
      <c r="I868" s="46"/>
      <c r="J868" s="32"/>
      <c r="K868" s="29"/>
    </row>
    <row r="869">
      <c r="F869" s="46"/>
      <c r="G869" s="46"/>
      <c r="H869" s="46"/>
      <c r="I869" s="46"/>
      <c r="J869" s="32"/>
      <c r="K869" s="29"/>
    </row>
    <row r="870">
      <c r="F870" s="46"/>
      <c r="G870" s="46"/>
      <c r="H870" s="46"/>
      <c r="I870" s="46"/>
      <c r="J870" s="32"/>
      <c r="K870" s="29"/>
    </row>
    <row r="871">
      <c r="F871" s="46"/>
      <c r="G871" s="46"/>
      <c r="H871" s="46"/>
      <c r="I871" s="46"/>
      <c r="J871" s="32"/>
      <c r="K871" s="29"/>
    </row>
    <row r="872">
      <c r="F872" s="46"/>
      <c r="G872" s="46"/>
      <c r="H872" s="46"/>
      <c r="I872" s="46"/>
      <c r="J872" s="32"/>
      <c r="K872" s="29"/>
    </row>
    <row r="873">
      <c r="F873" s="46"/>
      <c r="G873" s="46"/>
      <c r="H873" s="46"/>
      <c r="I873" s="46"/>
      <c r="J873" s="32"/>
      <c r="K873" s="29"/>
    </row>
    <row r="874">
      <c r="F874" s="46"/>
      <c r="G874" s="46"/>
      <c r="H874" s="46"/>
      <c r="I874" s="46"/>
      <c r="J874" s="32"/>
      <c r="K874" s="29"/>
    </row>
    <row r="875">
      <c r="F875" s="46"/>
      <c r="G875" s="46"/>
      <c r="H875" s="46"/>
      <c r="I875" s="46"/>
      <c r="J875" s="32"/>
      <c r="K875" s="29"/>
    </row>
    <row r="876">
      <c r="F876" s="46"/>
      <c r="G876" s="46"/>
      <c r="H876" s="46"/>
      <c r="I876" s="46"/>
      <c r="J876" s="32"/>
      <c r="K876" s="29"/>
    </row>
    <row r="877">
      <c r="F877" s="46"/>
      <c r="G877" s="46"/>
      <c r="H877" s="46"/>
      <c r="I877" s="46"/>
      <c r="J877" s="32"/>
      <c r="K877" s="29"/>
    </row>
    <row r="878">
      <c r="F878" s="46"/>
      <c r="G878" s="46"/>
      <c r="H878" s="46"/>
      <c r="I878" s="46"/>
      <c r="J878" s="32"/>
      <c r="K878" s="29"/>
    </row>
    <row r="879">
      <c r="F879" s="46"/>
      <c r="G879" s="46"/>
      <c r="H879" s="46"/>
      <c r="I879" s="46"/>
      <c r="J879" s="32"/>
      <c r="K879" s="29"/>
    </row>
    <row r="880">
      <c r="F880" s="46"/>
      <c r="G880" s="46"/>
      <c r="H880" s="46"/>
      <c r="I880" s="46"/>
      <c r="J880" s="32"/>
      <c r="K880" s="29"/>
    </row>
    <row r="881">
      <c r="F881" s="46"/>
      <c r="G881" s="46"/>
      <c r="H881" s="46"/>
      <c r="I881" s="46"/>
      <c r="J881" s="32"/>
      <c r="K881" s="29"/>
    </row>
    <row r="882">
      <c r="F882" s="46"/>
      <c r="G882" s="46"/>
      <c r="H882" s="46"/>
      <c r="I882" s="46"/>
      <c r="J882" s="32"/>
      <c r="K882" s="29"/>
    </row>
    <row r="883">
      <c r="F883" s="46"/>
      <c r="G883" s="46"/>
      <c r="H883" s="46"/>
      <c r="I883" s="46"/>
      <c r="J883" s="32"/>
      <c r="K883" s="29"/>
    </row>
    <row r="884">
      <c r="F884" s="46"/>
      <c r="G884" s="46"/>
      <c r="H884" s="46"/>
      <c r="I884" s="46"/>
      <c r="J884" s="32"/>
      <c r="K884" s="29"/>
    </row>
    <row r="885">
      <c r="F885" s="46"/>
      <c r="G885" s="46"/>
      <c r="H885" s="46"/>
      <c r="I885" s="46"/>
      <c r="J885" s="32"/>
      <c r="K885" s="29"/>
    </row>
    <row r="886">
      <c r="F886" s="46"/>
      <c r="G886" s="46"/>
      <c r="H886" s="46"/>
      <c r="I886" s="46"/>
      <c r="J886" s="32"/>
      <c r="K886" s="29"/>
    </row>
    <row r="887">
      <c r="F887" s="46"/>
      <c r="G887" s="46"/>
      <c r="H887" s="46"/>
      <c r="I887" s="46"/>
      <c r="J887" s="32"/>
      <c r="K887" s="29"/>
    </row>
    <row r="888">
      <c r="F888" s="46"/>
      <c r="G888" s="46"/>
      <c r="H888" s="46"/>
      <c r="I888" s="46"/>
      <c r="J888" s="32"/>
      <c r="K888" s="29"/>
    </row>
    <row r="889">
      <c r="F889" s="46"/>
      <c r="G889" s="46"/>
      <c r="H889" s="46"/>
      <c r="I889" s="46"/>
      <c r="J889" s="32"/>
      <c r="K889" s="29"/>
    </row>
    <row r="890">
      <c r="F890" s="46"/>
      <c r="G890" s="46"/>
      <c r="H890" s="46"/>
      <c r="I890" s="46"/>
      <c r="J890" s="32"/>
      <c r="K890" s="29"/>
    </row>
    <row r="891">
      <c r="F891" s="46"/>
      <c r="G891" s="46"/>
      <c r="H891" s="46"/>
      <c r="I891" s="46"/>
      <c r="J891" s="32"/>
      <c r="K891" s="29"/>
    </row>
    <row r="892">
      <c r="F892" s="46"/>
      <c r="G892" s="46"/>
      <c r="H892" s="46"/>
      <c r="I892" s="46"/>
      <c r="J892" s="32"/>
      <c r="K892" s="29"/>
    </row>
    <row r="893">
      <c r="F893" s="46"/>
      <c r="G893" s="46"/>
      <c r="H893" s="46"/>
      <c r="I893" s="46"/>
      <c r="J893" s="32"/>
      <c r="K893" s="29"/>
    </row>
    <row r="894">
      <c r="F894" s="46"/>
      <c r="G894" s="46"/>
      <c r="H894" s="46"/>
      <c r="I894" s="46"/>
      <c r="J894" s="32"/>
      <c r="K894" s="29"/>
    </row>
    <row r="895">
      <c r="F895" s="46"/>
      <c r="G895" s="46"/>
      <c r="H895" s="46"/>
      <c r="I895" s="46"/>
      <c r="J895" s="32"/>
      <c r="K895" s="29"/>
    </row>
    <row r="896">
      <c r="F896" s="46"/>
      <c r="G896" s="46"/>
      <c r="H896" s="46"/>
      <c r="I896" s="46"/>
      <c r="J896" s="32"/>
      <c r="K896" s="29"/>
    </row>
    <row r="897">
      <c r="F897" s="46"/>
      <c r="G897" s="46"/>
      <c r="H897" s="46"/>
      <c r="I897" s="46"/>
      <c r="J897" s="32"/>
      <c r="K897" s="29"/>
    </row>
    <row r="898">
      <c r="F898" s="46"/>
      <c r="G898" s="46"/>
      <c r="H898" s="46"/>
      <c r="I898" s="46"/>
      <c r="J898" s="32"/>
      <c r="K898" s="29"/>
    </row>
    <row r="899">
      <c r="F899" s="46"/>
      <c r="G899" s="46"/>
      <c r="H899" s="46"/>
      <c r="I899" s="46"/>
      <c r="J899" s="32"/>
      <c r="K899" s="29"/>
    </row>
    <row r="900">
      <c r="F900" s="46"/>
      <c r="G900" s="46"/>
      <c r="H900" s="46"/>
      <c r="I900" s="46"/>
      <c r="J900" s="32"/>
      <c r="K900" s="29"/>
    </row>
    <row r="901">
      <c r="F901" s="46"/>
      <c r="G901" s="46"/>
      <c r="H901" s="46"/>
      <c r="I901" s="46"/>
      <c r="J901" s="32"/>
      <c r="K901" s="29"/>
    </row>
    <row r="902">
      <c r="F902" s="46"/>
      <c r="G902" s="46"/>
      <c r="H902" s="46"/>
      <c r="I902" s="46"/>
      <c r="J902" s="32"/>
      <c r="K902" s="29"/>
    </row>
    <row r="903">
      <c r="F903" s="46"/>
      <c r="G903" s="46"/>
      <c r="H903" s="46"/>
      <c r="I903" s="46"/>
      <c r="J903" s="32"/>
      <c r="K903" s="29"/>
    </row>
    <row r="904">
      <c r="F904" s="46"/>
      <c r="G904" s="46"/>
      <c r="H904" s="46"/>
      <c r="I904" s="46"/>
      <c r="J904" s="32"/>
      <c r="K904" s="29"/>
    </row>
    <row r="905">
      <c r="F905" s="46"/>
      <c r="G905" s="46"/>
      <c r="H905" s="46"/>
      <c r="I905" s="46"/>
      <c r="J905" s="32"/>
      <c r="K905" s="29"/>
    </row>
    <row r="906">
      <c r="F906" s="46"/>
      <c r="G906" s="46"/>
      <c r="H906" s="46"/>
      <c r="I906" s="46"/>
      <c r="J906" s="32"/>
      <c r="K906" s="29"/>
    </row>
    <row r="907">
      <c r="F907" s="46"/>
      <c r="G907" s="46"/>
      <c r="H907" s="46"/>
      <c r="I907" s="46"/>
      <c r="J907" s="32"/>
      <c r="K907" s="29"/>
    </row>
    <row r="908">
      <c r="F908" s="46"/>
      <c r="G908" s="46"/>
      <c r="H908" s="46"/>
      <c r="I908" s="46"/>
      <c r="J908" s="32"/>
      <c r="K908" s="29"/>
    </row>
    <row r="909">
      <c r="F909" s="46"/>
      <c r="G909" s="46"/>
      <c r="H909" s="46"/>
      <c r="I909" s="46"/>
      <c r="J909" s="32"/>
      <c r="K909" s="29"/>
    </row>
    <row r="910">
      <c r="F910" s="46"/>
      <c r="G910" s="46"/>
      <c r="H910" s="46"/>
      <c r="I910" s="46"/>
      <c r="J910" s="32"/>
      <c r="K910" s="29"/>
    </row>
    <row r="911">
      <c r="F911" s="46"/>
      <c r="G911" s="46"/>
      <c r="H911" s="46"/>
      <c r="I911" s="46"/>
      <c r="J911" s="32"/>
      <c r="K911" s="29"/>
    </row>
    <row r="912">
      <c r="F912" s="46"/>
      <c r="G912" s="46"/>
      <c r="H912" s="46"/>
      <c r="I912" s="46"/>
      <c r="J912" s="32"/>
      <c r="K912" s="29"/>
    </row>
    <row r="913">
      <c r="F913" s="46"/>
      <c r="G913" s="46"/>
      <c r="H913" s="46"/>
      <c r="I913" s="46"/>
      <c r="J913" s="32"/>
      <c r="K913" s="29"/>
    </row>
    <row r="914">
      <c r="F914" s="46"/>
      <c r="G914" s="46"/>
      <c r="H914" s="46"/>
      <c r="I914" s="46"/>
      <c r="J914" s="32"/>
      <c r="K914" s="29"/>
    </row>
    <row r="915">
      <c r="F915" s="46"/>
      <c r="G915" s="46"/>
      <c r="H915" s="46"/>
      <c r="I915" s="46"/>
      <c r="J915" s="32"/>
      <c r="K915" s="29"/>
    </row>
    <row r="916">
      <c r="F916" s="46"/>
      <c r="G916" s="46"/>
      <c r="H916" s="46"/>
      <c r="I916" s="46"/>
      <c r="J916" s="32"/>
      <c r="K916" s="29"/>
    </row>
    <row r="917">
      <c r="F917" s="46"/>
      <c r="G917" s="46"/>
      <c r="H917" s="46"/>
      <c r="I917" s="46"/>
      <c r="J917" s="32"/>
      <c r="K917" s="29"/>
    </row>
    <row r="918">
      <c r="F918" s="46"/>
      <c r="G918" s="46"/>
      <c r="H918" s="46"/>
      <c r="I918" s="46"/>
      <c r="J918" s="32"/>
      <c r="K918" s="29"/>
    </row>
    <row r="919">
      <c r="F919" s="46"/>
      <c r="G919" s="46"/>
      <c r="H919" s="46"/>
      <c r="I919" s="46"/>
      <c r="J919" s="32"/>
      <c r="K919" s="29"/>
    </row>
    <row r="920">
      <c r="F920" s="46"/>
      <c r="G920" s="46"/>
      <c r="H920" s="46"/>
      <c r="I920" s="46"/>
      <c r="J920" s="32"/>
      <c r="K920" s="29"/>
    </row>
    <row r="921">
      <c r="F921" s="46"/>
      <c r="G921" s="46"/>
      <c r="H921" s="46"/>
      <c r="I921" s="46"/>
      <c r="J921" s="32"/>
      <c r="K921" s="29"/>
    </row>
    <row r="922">
      <c r="F922" s="46"/>
      <c r="G922" s="46"/>
      <c r="H922" s="46"/>
      <c r="I922" s="46"/>
      <c r="J922" s="32"/>
      <c r="K922" s="29"/>
    </row>
    <row r="923">
      <c r="F923" s="46"/>
      <c r="G923" s="46"/>
      <c r="H923" s="46"/>
      <c r="I923" s="46"/>
      <c r="J923" s="32"/>
      <c r="K923" s="29"/>
    </row>
    <row r="924">
      <c r="F924" s="46"/>
      <c r="G924" s="46"/>
      <c r="H924" s="46"/>
      <c r="I924" s="46"/>
      <c r="J924" s="32"/>
      <c r="K924" s="29"/>
    </row>
    <row r="925">
      <c r="F925" s="46"/>
      <c r="G925" s="46"/>
      <c r="H925" s="46"/>
      <c r="I925" s="46"/>
      <c r="J925" s="32"/>
      <c r="K925" s="29"/>
    </row>
    <row r="926">
      <c r="F926" s="46"/>
      <c r="G926" s="46"/>
      <c r="H926" s="46"/>
      <c r="I926" s="46"/>
      <c r="J926" s="32"/>
      <c r="K926" s="29"/>
    </row>
    <row r="927">
      <c r="F927" s="46"/>
      <c r="G927" s="46"/>
      <c r="H927" s="46"/>
      <c r="I927" s="46"/>
      <c r="J927" s="32"/>
      <c r="K927" s="29"/>
    </row>
    <row r="928">
      <c r="F928" s="46"/>
      <c r="G928" s="46"/>
      <c r="H928" s="46"/>
      <c r="I928" s="46"/>
      <c r="J928" s="32"/>
      <c r="K928" s="29"/>
    </row>
    <row r="929">
      <c r="F929" s="46"/>
      <c r="G929" s="46"/>
      <c r="H929" s="46"/>
      <c r="I929" s="46"/>
      <c r="J929" s="32"/>
      <c r="K929" s="29"/>
    </row>
    <row r="930">
      <c r="F930" s="46"/>
      <c r="G930" s="46"/>
      <c r="H930" s="46"/>
      <c r="I930" s="46"/>
      <c r="J930" s="32"/>
      <c r="K930" s="29"/>
    </row>
    <row r="931">
      <c r="F931" s="46"/>
      <c r="G931" s="46"/>
      <c r="H931" s="46"/>
      <c r="I931" s="46"/>
      <c r="J931" s="32"/>
      <c r="K931" s="29"/>
    </row>
    <row r="932">
      <c r="F932" s="46"/>
      <c r="G932" s="46"/>
      <c r="H932" s="46"/>
      <c r="I932" s="46"/>
      <c r="J932" s="32"/>
      <c r="K932" s="29"/>
    </row>
    <row r="933">
      <c r="F933" s="46"/>
      <c r="G933" s="46"/>
      <c r="H933" s="46"/>
      <c r="I933" s="46"/>
      <c r="J933" s="32"/>
      <c r="K933" s="29"/>
    </row>
    <row r="934">
      <c r="F934" s="46"/>
      <c r="G934" s="46"/>
      <c r="H934" s="46"/>
      <c r="I934" s="46"/>
      <c r="J934" s="32"/>
      <c r="K934" s="29"/>
    </row>
    <row r="935">
      <c r="F935" s="46"/>
      <c r="G935" s="46"/>
      <c r="H935" s="46"/>
      <c r="I935" s="46"/>
      <c r="J935" s="32"/>
      <c r="K935" s="29"/>
    </row>
    <row r="936">
      <c r="F936" s="46"/>
      <c r="G936" s="46"/>
      <c r="H936" s="46"/>
      <c r="I936" s="46"/>
      <c r="J936" s="32"/>
      <c r="K936" s="29"/>
    </row>
    <row r="937">
      <c r="F937" s="46"/>
      <c r="G937" s="46"/>
      <c r="H937" s="46"/>
      <c r="I937" s="46"/>
      <c r="J937" s="32"/>
      <c r="K937" s="29"/>
    </row>
    <row r="938">
      <c r="F938" s="46"/>
      <c r="G938" s="46"/>
      <c r="H938" s="46"/>
      <c r="I938" s="46"/>
      <c r="J938" s="32"/>
      <c r="K938" s="29"/>
    </row>
    <row r="939">
      <c r="F939" s="46"/>
      <c r="G939" s="46"/>
      <c r="H939" s="46"/>
      <c r="I939" s="46"/>
      <c r="J939" s="32"/>
      <c r="K939" s="29"/>
    </row>
    <row r="940">
      <c r="F940" s="46"/>
      <c r="G940" s="46"/>
      <c r="H940" s="46"/>
      <c r="I940" s="46"/>
      <c r="J940" s="32"/>
      <c r="K940" s="29"/>
    </row>
    <row r="941">
      <c r="F941" s="46"/>
      <c r="G941" s="46"/>
      <c r="H941" s="46"/>
      <c r="I941" s="46"/>
      <c r="J941" s="32"/>
      <c r="K941" s="29"/>
    </row>
    <row r="942">
      <c r="F942" s="46"/>
      <c r="G942" s="46"/>
      <c r="H942" s="46"/>
      <c r="I942" s="46"/>
      <c r="J942" s="32"/>
      <c r="K942" s="29"/>
    </row>
    <row r="943">
      <c r="F943" s="46"/>
      <c r="G943" s="46"/>
      <c r="H943" s="46"/>
      <c r="I943" s="46"/>
      <c r="J943" s="32"/>
      <c r="K943" s="29"/>
    </row>
    <row r="944">
      <c r="F944" s="46"/>
      <c r="G944" s="46"/>
      <c r="H944" s="46"/>
      <c r="I944" s="46"/>
      <c r="J944" s="32"/>
      <c r="K944" s="29"/>
    </row>
    <row r="945">
      <c r="F945" s="46"/>
      <c r="G945" s="46"/>
      <c r="H945" s="46"/>
      <c r="I945" s="46"/>
      <c r="J945" s="32"/>
      <c r="K945" s="29"/>
    </row>
    <row r="946">
      <c r="F946" s="46"/>
      <c r="G946" s="46"/>
      <c r="H946" s="46"/>
      <c r="I946" s="46"/>
      <c r="J946" s="32"/>
      <c r="K946" s="29"/>
    </row>
    <row r="947">
      <c r="F947" s="46"/>
      <c r="G947" s="46"/>
      <c r="H947" s="46"/>
      <c r="I947" s="46"/>
      <c r="J947" s="32"/>
      <c r="K947" s="29"/>
    </row>
    <row r="948">
      <c r="F948" s="46"/>
      <c r="G948" s="46"/>
      <c r="H948" s="46"/>
      <c r="I948" s="46"/>
      <c r="J948" s="32"/>
      <c r="K948" s="29"/>
    </row>
    <row r="949">
      <c r="F949" s="46"/>
      <c r="G949" s="46"/>
      <c r="H949" s="46"/>
      <c r="I949" s="46"/>
      <c r="J949" s="32"/>
      <c r="K949" s="29"/>
    </row>
    <row r="950">
      <c r="F950" s="46"/>
      <c r="G950" s="46"/>
      <c r="H950" s="46"/>
      <c r="I950" s="46"/>
      <c r="J950" s="32"/>
      <c r="K950" s="29"/>
    </row>
    <row r="951">
      <c r="F951" s="46"/>
      <c r="G951" s="46"/>
      <c r="H951" s="46"/>
      <c r="I951" s="46"/>
      <c r="J951" s="32"/>
      <c r="K951" s="29"/>
    </row>
    <row r="952">
      <c r="F952" s="46"/>
      <c r="G952" s="46"/>
      <c r="H952" s="46"/>
      <c r="I952" s="46"/>
      <c r="J952" s="32"/>
      <c r="K952" s="29"/>
    </row>
    <row r="953">
      <c r="F953" s="46"/>
      <c r="G953" s="46"/>
      <c r="H953" s="46"/>
      <c r="I953" s="46"/>
      <c r="J953" s="32"/>
      <c r="K953" s="29"/>
    </row>
    <row r="954">
      <c r="F954" s="46"/>
      <c r="G954" s="46"/>
      <c r="H954" s="46"/>
      <c r="I954" s="46"/>
      <c r="J954" s="32"/>
      <c r="K954" s="29"/>
    </row>
    <row r="955">
      <c r="F955" s="46"/>
      <c r="G955" s="46"/>
      <c r="H955" s="46"/>
      <c r="I955" s="46"/>
      <c r="J955" s="32"/>
      <c r="K955" s="29"/>
    </row>
    <row r="956">
      <c r="F956" s="46"/>
      <c r="G956" s="46"/>
      <c r="H956" s="46"/>
      <c r="I956" s="46"/>
      <c r="J956" s="32"/>
      <c r="K956" s="29"/>
    </row>
    <row r="957">
      <c r="F957" s="46"/>
      <c r="G957" s="46"/>
      <c r="H957" s="46"/>
      <c r="I957" s="46"/>
      <c r="J957" s="32"/>
      <c r="K957" s="29"/>
    </row>
    <row r="958">
      <c r="F958" s="46"/>
      <c r="G958" s="46"/>
      <c r="H958" s="46"/>
      <c r="I958" s="46"/>
      <c r="J958" s="32"/>
      <c r="K958" s="29"/>
    </row>
    <row r="959">
      <c r="F959" s="46"/>
      <c r="G959" s="46"/>
      <c r="H959" s="46"/>
      <c r="I959" s="46"/>
      <c r="J959" s="32"/>
      <c r="K959" s="29"/>
    </row>
    <row r="960">
      <c r="F960" s="46"/>
      <c r="G960" s="46"/>
      <c r="H960" s="46"/>
      <c r="I960" s="46"/>
      <c r="J960" s="32"/>
      <c r="K960" s="29"/>
    </row>
    <row r="961">
      <c r="F961" s="46"/>
      <c r="G961" s="46"/>
      <c r="H961" s="46"/>
      <c r="I961" s="46"/>
      <c r="J961" s="32"/>
      <c r="K961" s="29"/>
    </row>
    <row r="962">
      <c r="F962" s="46"/>
      <c r="G962" s="46"/>
      <c r="H962" s="46"/>
      <c r="I962" s="46"/>
      <c r="J962" s="32"/>
      <c r="K962" s="29"/>
    </row>
    <row r="963">
      <c r="F963" s="46"/>
      <c r="G963" s="46"/>
      <c r="H963" s="46"/>
      <c r="I963" s="46"/>
      <c r="J963" s="32"/>
      <c r="K963" s="29"/>
    </row>
    <row r="964">
      <c r="F964" s="46"/>
      <c r="G964" s="46"/>
      <c r="H964" s="46"/>
      <c r="I964" s="46"/>
      <c r="J964" s="32"/>
      <c r="K964" s="29"/>
    </row>
    <row r="965">
      <c r="F965" s="46"/>
      <c r="G965" s="46"/>
      <c r="H965" s="46"/>
      <c r="I965" s="46"/>
      <c r="J965" s="32"/>
      <c r="K965" s="29"/>
    </row>
    <row r="966">
      <c r="F966" s="46"/>
      <c r="G966" s="46"/>
      <c r="H966" s="46"/>
      <c r="I966" s="46"/>
      <c r="J966" s="32"/>
      <c r="K966" s="29"/>
    </row>
    <row r="967">
      <c r="F967" s="46"/>
      <c r="G967" s="46"/>
      <c r="H967" s="46"/>
      <c r="I967" s="46"/>
      <c r="J967" s="32"/>
      <c r="K967" s="29"/>
    </row>
    <row r="968">
      <c r="F968" s="46"/>
      <c r="G968" s="46"/>
      <c r="H968" s="46"/>
      <c r="I968" s="46"/>
      <c r="J968" s="32"/>
      <c r="K968" s="29"/>
    </row>
    <row r="969">
      <c r="F969" s="46"/>
      <c r="G969" s="46"/>
      <c r="H969" s="46"/>
      <c r="I969" s="46"/>
      <c r="J969" s="32"/>
      <c r="K969" s="29"/>
    </row>
    <row r="970">
      <c r="F970" s="46"/>
      <c r="G970" s="46"/>
      <c r="H970" s="46"/>
      <c r="I970" s="46"/>
      <c r="J970" s="32"/>
      <c r="K970" s="29"/>
    </row>
    <row r="971">
      <c r="F971" s="46"/>
      <c r="G971" s="46"/>
      <c r="H971" s="46"/>
      <c r="I971" s="46"/>
      <c r="J971" s="32"/>
      <c r="K971" s="29"/>
    </row>
    <row r="972">
      <c r="F972" s="46"/>
      <c r="G972" s="46"/>
      <c r="H972" s="46"/>
      <c r="I972" s="46"/>
      <c r="J972" s="32"/>
      <c r="K972" s="29"/>
    </row>
    <row r="973">
      <c r="F973" s="46"/>
      <c r="G973" s="46"/>
      <c r="H973" s="46"/>
      <c r="I973" s="46"/>
      <c r="J973" s="32"/>
      <c r="K973" s="29"/>
    </row>
    <row r="974">
      <c r="F974" s="46"/>
      <c r="G974" s="46"/>
      <c r="H974" s="46"/>
      <c r="I974" s="46"/>
      <c r="J974" s="32"/>
      <c r="K974" s="29"/>
    </row>
    <row r="975">
      <c r="F975" s="46"/>
      <c r="G975" s="46"/>
      <c r="H975" s="46"/>
      <c r="I975" s="46"/>
      <c r="J975" s="32"/>
      <c r="K975" s="29"/>
    </row>
    <row r="976">
      <c r="F976" s="46"/>
      <c r="G976" s="46"/>
      <c r="H976" s="46"/>
      <c r="I976" s="46"/>
      <c r="J976" s="32"/>
      <c r="K976" s="29"/>
    </row>
    <row r="977">
      <c r="F977" s="46"/>
      <c r="G977" s="46"/>
      <c r="H977" s="46"/>
      <c r="I977" s="46"/>
      <c r="J977" s="32"/>
      <c r="K977" s="29"/>
    </row>
    <row r="978">
      <c r="F978" s="46"/>
      <c r="G978" s="46"/>
      <c r="H978" s="46"/>
      <c r="I978" s="46"/>
      <c r="J978" s="32"/>
      <c r="K978" s="29"/>
    </row>
    <row r="979">
      <c r="F979" s="46"/>
      <c r="G979" s="46"/>
      <c r="H979" s="46"/>
      <c r="I979" s="46"/>
      <c r="J979" s="32"/>
      <c r="K979" s="29"/>
    </row>
    <row r="980">
      <c r="F980" s="46"/>
      <c r="G980" s="46"/>
      <c r="H980" s="46"/>
      <c r="I980" s="46"/>
      <c r="J980" s="32"/>
      <c r="K980" s="29"/>
    </row>
    <row r="981">
      <c r="F981" s="46"/>
      <c r="G981" s="46"/>
      <c r="H981" s="46"/>
      <c r="I981" s="46"/>
      <c r="J981" s="32"/>
      <c r="K981" s="29"/>
    </row>
    <row r="982">
      <c r="F982" s="46"/>
      <c r="G982" s="46"/>
      <c r="H982" s="46"/>
      <c r="I982" s="46"/>
      <c r="J982" s="32"/>
      <c r="K982" s="29"/>
    </row>
    <row r="983">
      <c r="F983" s="46"/>
      <c r="G983" s="46"/>
      <c r="H983" s="46"/>
      <c r="I983" s="46"/>
      <c r="J983" s="32"/>
      <c r="K983" s="29"/>
    </row>
    <row r="984">
      <c r="F984" s="46"/>
      <c r="G984" s="46"/>
      <c r="H984" s="46"/>
      <c r="I984" s="46"/>
      <c r="J984" s="32"/>
      <c r="K984" s="29"/>
    </row>
    <row r="985">
      <c r="F985" s="46"/>
      <c r="G985" s="46"/>
      <c r="H985" s="46"/>
      <c r="I985" s="46"/>
      <c r="J985" s="32"/>
      <c r="K985" s="29"/>
    </row>
    <row r="986">
      <c r="F986" s="46"/>
      <c r="G986" s="46"/>
      <c r="H986" s="46"/>
      <c r="I986" s="46"/>
      <c r="J986" s="32"/>
      <c r="K986" s="29"/>
    </row>
    <row r="987">
      <c r="F987" s="46"/>
      <c r="G987" s="46"/>
      <c r="H987" s="46"/>
      <c r="I987" s="46"/>
      <c r="J987" s="32"/>
      <c r="K987" s="29"/>
    </row>
    <row r="988">
      <c r="F988" s="46"/>
      <c r="G988" s="46"/>
      <c r="H988" s="46"/>
      <c r="I988" s="46"/>
      <c r="J988" s="32"/>
      <c r="K988" s="29"/>
    </row>
    <row r="989">
      <c r="F989" s="46"/>
      <c r="G989" s="46"/>
      <c r="H989" s="46"/>
      <c r="I989" s="46"/>
      <c r="J989" s="32"/>
      <c r="K989" s="29"/>
    </row>
    <row r="990">
      <c r="F990" s="46"/>
      <c r="G990" s="46"/>
      <c r="H990" s="46"/>
      <c r="I990" s="46"/>
      <c r="J990" s="32"/>
      <c r="K990" s="29"/>
    </row>
    <row r="991">
      <c r="F991" s="46"/>
      <c r="G991" s="46"/>
      <c r="H991" s="46"/>
      <c r="I991" s="46"/>
      <c r="J991" s="32"/>
      <c r="K991" s="29"/>
    </row>
    <row r="992">
      <c r="F992" s="46"/>
      <c r="G992" s="46"/>
      <c r="H992" s="46"/>
      <c r="I992" s="46"/>
      <c r="J992" s="32"/>
      <c r="K992" s="29"/>
    </row>
  </sheetData>
  <customSheetViews>
    <customSheetView guid="{D5F18FB4-9E3D-4357-9B97-3392C8A7B99B}" filter="1" showAutoFilter="1">
      <autoFilter ref="$A$1:$L$503"/>
    </customSheetView>
  </customSheetViews>
  <conditionalFormatting sqref="E2:E467">
    <cfRule type="containsText" dxfId="2" priority="1" operator="containsText" text="Retained">
      <formula>NOT(ISERROR(SEARCH(("Retained"),(E2))))</formula>
    </cfRule>
  </conditionalFormatting>
  <conditionalFormatting sqref="E2:E467">
    <cfRule type="containsText" dxfId="1" priority="2" operator="containsText" text="Changed">
      <formula>NOT(ISERROR(SEARCH(("Changed"),(E2))))</formula>
    </cfRule>
  </conditionalFormatting>
  <conditionalFormatting sqref="E2:E467">
    <cfRule type="containsText" dxfId="0" priority="3" operator="containsText" text="main library">
      <formula>NOT(ISERROR(SEARCH(("main library"),(E2))))</formula>
    </cfRule>
  </conditionalFormatting>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0.88"/>
    <col customWidth="1" min="2" max="2" width="10.13"/>
    <col customWidth="1" min="3" max="3" width="12.13"/>
    <col customWidth="1" min="4" max="4" width="20.13"/>
    <col customWidth="1" min="5" max="5" width="31.88"/>
    <col customWidth="1" min="6" max="6" width="12.88"/>
    <col customWidth="1" min="7" max="7" width="25.13"/>
    <col customWidth="1" min="8" max="8" width="20.63"/>
    <col customWidth="1" min="9" max="9" width="21.38"/>
    <col customWidth="1" min="10" max="10" width="23.38"/>
    <col customWidth="1" min="11" max="11" width="23.75"/>
    <col customWidth="1" min="12" max="12" width="22.63"/>
    <col customWidth="1" min="13" max="13" width="11.25"/>
    <col customWidth="1" min="14" max="14" width="26.63"/>
    <col customWidth="1" min="15" max="15" width="31.38"/>
    <col customWidth="1" min="16" max="16" width="12.13"/>
    <col customWidth="1" min="17" max="17" width="24.38"/>
    <col customWidth="1" min="18" max="20" width="20.88"/>
    <col customWidth="1" min="21" max="21" width="27.88"/>
    <col customWidth="1" min="22" max="22" width="22.38"/>
    <col customWidth="1" min="23" max="23" width="25.63"/>
    <col customWidth="1" min="24" max="24" width="27.88"/>
    <col customWidth="1" min="25" max="25" width="22.63"/>
    <col customWidth="1" min="26" max="26" width="25.63"/>
    <col customWidth="1" min="27" max="27" width="37.88"/>
  </cols>
  <sheetData>
    <row r="1">
      <c r="A1" s="84" t="s">
        <v>2735</v>
      </c>
      <c r="B1" s="85"/>
      <c r="C1" s="85"/>
      <c r="D1" s="84" t="s">
        <v>2736</v>
      </c>
      <c r="E1" s="85"/>
      <c r="F1" s="85"/>
      <c r="G1" s="86"/>
      <c r="H1" s="84" t="s">
        <v>2737</v>
      </c>
      <c r="I1" s="85"/>
      <c r="J1" s="85"/>
      <c r="K1" s="85"/>
      <c r="L1" s="85"/>
      <c r="M1" s="85"/>
      <c r="N1" s="87" t="s">
        <v>2738</v>
      </c>
      <c r="O1" s="85"/>
      <c r="P1" s="85"/>
      <c r="Q1" s="88"/>
      <c r="R1" s="89" t="s">
        <v>2739</v>
      </c>
      <c r="S1" s="85"/>
      <c r="T1" s="85"/>
      <c r="U1" s="85"/>
      <c r="V1" s="88"/>
      <c r="W1" s="90" t="s">
        <v>2740</v>
      </c>
    </row>
    <row r="2">
      <c r="A2" s="91" t="s">
        <v>2741</v>
      </c>
      <c r="B2" s="91" t="s">
        <v>2742</v>
      </c>
      <c r="C2" s="91" t="s">
        <v>2743</v>
      </c>
      <c r="D2" s="92" t="s">
        <v>1975</v>
      </c>
      <c r="E2" s="92" t="s">
        <v>2744</v>
      </c>
      <c r="F2" s="92" t="s">
        <v>1977</v>
      </c>
      <c r="G2" s="93" t="s">
        <v>2745</v>
      </c>
      <c r="H2" s="94" t="s">
        <v>2746</v>
      </c>
      <c r="I2" s="95" t="s">
        <v>2747</v>
      </c>
      <c r="J2" s="96" t="s">
        <v>2748</v>
      </c>
      <c r="K2" s="96" t="s">
        <v>2749</v>
      </c>
      <c r="L2" s="97" t="s">
        <v>2045</v>
      </c>
      <c r="M2" s="97" t="s">
        <v>2750</v>
      </c>
      <c r="N2" s="98" t="s">
        <v>1975</v>
      </c>
      <c r="O2" s="98" t="s">
        <v>2744</v>
      </c>
      <c r="P2" s="99" t="s">
        <v>1977</v>
      </c>
      <c r="Q2" s="93" t="s">
        <v>2751</v>
      </c>
      <c r="R2" s="93" t="s">
        <v>2752</v>
      </c>
      <c r="S2" s="100" t="s">
        <v>2753</v>
      </c>
      <c r="T2" s="101" t="s">
        <v>1975</v>
      </c>
      <c r="U2" s="102" t="s">
        <v>2744</v>
      </c>
      <c r="V2" s="103" t="s">
        <v>1977</v>
      </c>
      <c r="W2" s="104" t="s">
        <v>1975</v>
      </c>
      <c r="X2" s="104" t="s">
        <v>2744</v>
      </c>
      <c r="Y2" s="105" t="s">
        <v>1977</v>
      </c>
      <c r="Z2" s="93" t="s">
        <v>2754</v>
      </c>
      <c r="AA2" s="106" t="s">
        <v>2045</v>
      </c>
    </row>
    <row r="3" hidden="1">
      <c r="A3" s="107">
        <v>44182.0</v>
      </c>
      <c r="B3" s="33" t="s">
        <v>74</v>
      </c>
      <c r="C3" s="33" t="s">
        <v>2755</v>
      </c>
      <c r="D3" s="108" t="s">
        <v>47</v>
      </c>
      <c r="E3" s="33" t="s">
        <v>48</v>
      </c>
      <c r="F3" s="33" t="s">
        <v>50</v>
      </c>
      <c r="G3" s="109" t="str">
        <f>if(iferror((vlookup(D3,Taxonomy!C:C,1,false)=D3)),"Present (key retained)",if(iferror((vlookup(D3,Taxonomy!B:B,1,false)=D3)),"Present (key updated)",if(iferror((H3="Yes")),"Present (equivalent)","Not present")))</f>
        <v>Present (key retained)</v>
      </c>
      <c r="H3" s="110" t="e">
        <v>#N/A</v>
      </c>
      <c r="I3" s="110" t="e">
        <v>#N/A</v>
      </c>
      <c r="J3" s="110" t="e">
        <v>#N/A</v>
      </c>
      <c r="K3" s="110" t="e">
        <v>#N/A</v>
      </c>
      <c r="L3" s="111"/>
      <c r="M3" s="110"/>
      <c r="N3" s="112" t="str">
        <f>if(G3="Present (key retained)",vlookup(D3,Taxonomy!C:C,1,false),if(G3="Present (key updated)",vlookup(D3,Taxonomy!B:C,2,false),if(G3="Present (equivalent)",vlookup(I3,Taxonomy!C:C,1,false),if(AND(G3="Not present",J3="Yes"),vlookup(D3,Taxonomy!B:C,2,false),if(AND(G3="Not present",J3="No"),D3)))))</f>
        <v>Accrual_Yield</v>
      </c>
      <c r="O3" s="113" t="str">
        <f>if(G3="Present (key retained)",vlookup(D3,Taxonomy!C:F,4,false),if(G3="Present (key updated)",vlookup(D3,Taxonomy!B:F,5,false),if(G3="Present (equivalent)",vlookup(I3,Taxonomy!C:F,4,false),if(AND(G3="Not present",J3="Yes"),vlookup(D3,Taxonomy!B:F,5,false),if(AND(G3="Not present",J3="No"),E3)))))</f>
        <v>Accrual Yield (per annum)</v>
      </c>
      <c r="P3" s="113" t="str">
        <f>if(G3="Present (key retained)",vlookup(D3,Taxonomy!C:I,7,false),if(G3="Present (key updated)",vlookup(D3,Taxonomy!B:I,8,false),if(G3="Present (equivalent)",vlookup(I3,Taxonomy!C:I,7,false),if(AND(G3="Not present",J3="Yes"),vlookup(D3,Taxonomy!B:I,8,false),if(AND(G3="Not present",J3="No"),F3)))))</f>
        <v>percent</v>
      </c>
      <c r="Q3" s="114" t="str">
        <f t="shared" ref="Q3:Q1472" si="1">if(AND(D3=N3,E3=O3,F3=P3),"All Match",if(AND(D3=N3,E3=O3),"Type",if(AND(D3=N3,F3=P3),"Label",if(AND(E3=O3,F3=P3),"Key",if(D3=N3,"Label and Type",if(E3=O3,"Key and Type",if(F3=P3,"Key and Label","No Match")))))))</f>
        <v>Label</v>
      </c>
      <c r="R3" s="114" t="s">
        <v>2756</v>
      </c>
      <c r="S3" s="114" t="b">
        <v>1</v>
      </c>
      <c r="T3" s="112" t="str">
        <f t="shared" ref="T3:T1472" si="2">if(OR($R3="Apply all",$R3="Apply Key and Label",$R3="Apply Key and Type",$R3="Apply Key only"),N3,D3)</f>
        <v>Accrual_Yield</v>
      </c>
      <c r="U3" s="113" t="str">
        <f t="shared" ref="U3:U1472" si="3">if(OR($R3="Apply all",$R3="Apply Key and Label",$R3="Apply Label and Type",$R3="Apply Label only"),O3,E3)</f>
        <v>Accrual Yield (per annum)</v>
      </c>
      <c r="V3" s="115" t="str">
        <f t="shared" ref="V3:V1472" si="4">if(OR($R3="Apply all",$R3="Apply Key and Type",$R3="Apply Label and Type",$R3="Apply Type only"),P3,F3)</f>
        <v>percent</v>
      </c>
      <c r="W3" s="46" t="s">
        <v>47</v>
      </c>
      <c r="X3" s="46" t="s">
        <v>49</v>
      </c>
      <c r="Y3" s="116" t="s">
        <v>50</v>
      </c>
      <c r="Z3" s="117" t="str">
        <f t="shared" ref="Z3:Z736" si="5">if(AND(W3=T3,X3=U3,V3=Y3),"All Match","Prospective update does not match hard copy tags")</f>
        <v>All Match</v>
      </c>
      <c r="AA3" s="46"/>
    </row>
    <row r="4" hidden="1">
      <c r="A4" s="107">
        <v>44182.0</v>
      </c>
      <c r="B4" s="33" t="s">
        <v>74</v>
      </c>
      <c r="C4" s="118" t="s">
        <v>2755</v>
      </c>
      <c r="D4" s="33" t="s">
        <v>69</v>
      </c>
      <c r="E4" s="33" t="s">
        <v>70</v>
      </c>
      <c r="F4" s="33" t="s">
        <v>71</v>
      </c>
      <c r="G4" s="109" t="str">
        <f>if(iferror((vlookup(D4,Taxonomy!C:C,1,false)=D4)),"Present (key retained)",if(iferror((vlookup(D4,Taxonomy!B:B,1,false)=D4)),"Present (key updated)",if(iferror((H4="Yes")),"Present (equivalent)","Not present")))</f>
        <v>Present (key retained)</v>
      </c>
      <c r="H4" s="110" t="s">
        <v>2757</v>
      </c>
      <c r="I4" s="54" t="e">
        <v>#N/A</v>
      </c>
      <c r="J4" s="54" t="s">
        <v>2758</v>
      </c>
      <c r="K4" s="54" t="s">
        <v>69</v>
      </c>
      <c r="L4" s="111"/>
      <c r="M4" s="54" t="b">
        <v>1</v>
      </c>
      <c r="N4" s="112" t="str">
        <f>if(G4="Present (key retained)",vlookup(D4,Taxonomy!C:C,1,false),if(G4="Present (key updated)",vlookup(D4,Taxonomy!B:C,2,false),if(G4="Present (equivalent)",vlookup(I4,Taxonomy!C:C,1,false),if(AND(G4="Not present",J4="Yes"),vlookup(D4,Taxonomy!B:C,2,false),if(AND(G4="Not present",J4="No"),D4)))))</f>
        <v>Additional_Business_Centres</v>
      </c>
      <c r="O4" s="113" t="str">
        <f>if(G4="Present (key retained)",vlookup(D4,Taxonomy!C:F,4,false),if(G4="Present (key updated)",vlookup(D4,Taxonomy!B:F,5,false),if(G4="Present (equivalent)",vlookup(I4,Taxonomy!C:F,4,false),if(AND(G4="Not present",J4="Yes"),vlookup(D4,Taxonomy!B:F,5,false),if(AND(G4="Not present",J4="No"),E4)))))</f>
        <v>Additional Business Centre(s)</v>
      </c>
      <c r="P4" s="113" t="str">
        <f>if(G4="Present (key retained)",vlookup(D4,Taxonomy!C:I,7,false),if(G4="Present (key updated)",vlookup(D4,Taxonomy!B:I,8,false),if(G4="Present (equivalent)",vlookup(I4,Taxonomy!C:I,7,false),if(AND(G4="Not present",J4="Yes"),vlookup(D4,Taxonomy!B:I,8,false),if(AND(G4="Not present",J4="No"),F4)))))</f>
        <v>text_list</v>
      </c>
      <c r="Q4" s="114" t="str">
        <f t="shared" si="1"/>
        <v>All Match</v>
      </c>
      <c r="R4" s="114" t="s">
        <v>2756</v>
      </c>
      <c r="S4" s="114" t="b">
        <v>1</v>
      </c>
      <c r="T4" s="112" t="str">
        <f t="shared" si="2"/>
        <v>Additional_Business_Centres</v>
      </c>
      <c r="U4" s="113" t="str">
        <f t="shared" si="3"/>
        <v>Additional Business Centre(s)</v>
      </c>
      <c r="V4" s="115" t="str">
        <f t="shared" si="4"/>
        <v>text_list</v>
      </c>
      <c r="W4" s="46" t="s">
        <v>69</v>
      </c>
      <c r="X4" s="46" t="s">
        <v>70</v>
      </c>
      <c r="Y4" s="116" t="s">
        <v>71</v>
      </c>
      <c r="Z4" s="117" t="str">
        <f t="shared" si="5"/>
        <v>All Match</v>
      </c>
      <c r="AA4" s="46"/>
    </row>
    <row r="5" hidden="1">
      <c r="A5" s="107">
        <v>44182.0</v>
      </c>
      <c r="B5" s="33" t="s">
        <v>74</v>
      </c>
      <c r="C5" s="118" t="s">
        <v>2755</v>
      </c>
      <c r="D5" s="33" t="s">
        <v>76</v>
      </c>
      <c r="E5" s="33" t="s">
        <v>77</v>
      </c>
      <c r="F5" s="33" t="s">
        <v>78</v>
      </c>
      <c r="G5" s="109" t="str">
        <f>if(iferror((vlookup(D5,Taxonomy!C:C,1,false)=D5)),"Present (key retained)",if(iferror((vlookup(D5,Taxonomy!B:B,1,false)=D5)),"Present (key updated)",if(iferror((H5="Yes")),"Present (equivalent)","Not present")))</f>
        <v>Present (key retained)</v>
      </c>
      <c r="H5" s="110" t="s">
        <v>2757</v>
      </c>
      <c r="I5" s="54" t="e">
        <v>#N/A</v>
      </c>
      <c r="J5" s="54" t="s">
        <v>2758</v>
      </c>
      <c r="K5" s="54" t="s">
        <v>76</v>
      </c>
      <c r="L5" s="111"/>
      <c r="M5" s="54" t="b">
        <v>1</v>
      </c>
      <c r="N5" s="112" t="str">
        <f>if(G5="Present (key retained)",vlookup(D5,Taxonomy!C:C,1,false),if(G5="Present (key updated)",vlookup(D5,Taxonomy!B:C,2,false),if(G5="Present (equivalent)",vlookup(I5,Taxonomy!C:C,1,false),if(AND(G5="Not present",J5="Yes"),vlookup(D5,Taxonomy!B:C,2,false),if(AND(G5="Not present",J5="No"),D5)))))</f>
        <v>Additional_Business_Centres_Required</v>
      </c>
      <c r="O5" s="113" t="str">
        <f>if(G5="Present (key retained)",vlookup(D5,Taxonomy!C:F,4,false),if(G5="Present (key updated)",vlookup(D5,Taxonomy!B:F,5,false),if(G5="Present (equivalent)",vlookup(I5,Taxonomy!C:F,4,false),if(AND(G5="Not present",J5="Yes"),vlookup(D5,Taxonomy!B:F,5,false),if(AND(G5="Not present",J5="No"),E5)))))</f>
        <v>Are any additional business centres required to be specified?</v>
      </c>
      <c r="P5" s="113" t="str">
        <f>if(G5="Present (key retained)",vlookup(D5,Taxonomy!C:I,7,false),if(G5="Present (key updated)",vlookup(D5,Taxonomy!B:I,8,false),if(G5="Present (equivalent)",vlookup(I5,Taxonomy!C:I,7,false),if(AND(G5="Not present",J5="Yes"),vlookup(D5,Taxonomy!B:I,8,false),if(AND(G5="Not present",J5="No"),F5)))))</f>
        <v>yes_no</v>
      </c>
      <c r="Q5" s="114" t="str">
        <f t="shared" si="1"/>
        <v>All Match</v>
      </c>
      <c r="R5" s="114" t="s">
        <v>2756</v>
      </c>
      <c r="S5" s="114" t="b">
        <v>1</v>
      </c>
      <c r="T5" s="112" t="str">
        <f t="shared" si="2"/>
        <v>Additional_Business_Centres_Required</v>
      </c>
      <c r="U5" s="113" t="str">
        <f t="shared" si="3"/>
        <v>Are any additional business centres required to be specified?</v>
      </c>
      <c r="V5" s="115" t="str">
        <f t="shared" si="4"/>
        <v>yes_no</v>
      </c>
      <c r="W5" s="46" t="s">
        <v>76</v>
      </c>
      <c r="X5" s="46" t="s">
        <v>77</v>
      </c>
      <c r="Y5" s="116" t="s">
        <v>78</v>
      </c>
      <c r="Z5" s="117" t="str">
        <f t="shared" si="5"/>
        <v>All Match</v>
      </c>
      <c r="AA5" s="46"/>
    </row>
    <row r="6" hidden="1">
      <c r="A6" s="107">
        <v>44182.0</v>
      </c>
      <c r="B6" s="33" t="s">
        <v>74</v>
      </c>
      <c r="C6" s="118" t="s">
        <v>2755</v>
      </c>
      <c r="D6" s="33" t="s">
        <v>2759</v>
      </c>
      <c r="E6" s="33" t="s">
        <v>2760</v>
      </c>
      <c r="F6" s="33" t="s">
        <v>100</v>
      </c>
      <c r="G6" s="109" t="str">
        <f>if(iferror((vlookup(D6,Taxonomy!C:C,1,false)=D6)),"Present (key retained)",if(iferror((vlookup(D6,Taxonomy!B:B,1,false)=D6)),"Present (key updated)",if(iferror((H6="Yes")),"Present (equivalent)","Not present")))</f>
        <v>Not present</v>
      </c>
      <c r="H6" s="110" t="s">
        <v>2757</v>
      </c>
      <c r="I6" s="54" t="e">
        <v>#N/A</v>
      </c>
      <c r="J6" s="54" t="s">
        <v>2757</v>
      </c>
      <c r="K6" s="110" t="e">
        <v>#N/A</v>
      </c>
      <c r="L6" s="111"/>
      <c r="M6" s="54" t="b">
        <v>1</v>
      </c>
      <c r="N6" s="112" t="str">
        <f>if(G6="Present (key retained)",vlookup(D6,Taxonomy!C:C,1,false),if(G6="Present (key updated)",vlookup(D6,Taxonomy!B:C,2,false),if(G6="Present (equivalent)",vlookup(I6,Taxonomy!C:C,1,false),if(AND(G6="Not present",J6="Yes"),vlookup(D6,Taxonomy!B:C,2,false),if(AND(G6="Not present",J6="No"),D6)))))</f>
        <v>Additional_Information_Details</v>
      </c>
      <c r="O6" s="113" t="str">
        <f>if(G6="Present (key retained)",vlookup(D6,Taxonomy!C:F,4,false),if(G6="Present (key updated)",vlookup(D6,Taxonomy!B:F,5,false),if(G6="Present (equivalent)",vlookup(I6,Taxonomy!C:F,4,false),if(AND(G6="Not present",J6="Yes"),vlookup(D6,Taxonomy!B:F,5,false),if(AND(G6="Not present",J6="No"),E6)))))</f>
        <v>Additional Information (if further information or disclosure is provided in the Pricing Supplement, which is supplemental to that provided in the Offering Circular, specify whether the Dealers will take responsibility and be liable for any part of it)</v>
      </c>
      <c r="P6" s="113" t="str">
        <f>if(G6="Present (key retained)",vlookup(D6,Taxonomy!C:I,7,false),if(G6="Present (key updated)",vlookup(D6,Taxonomy!B:I,8,false),if(G6="Present (equivalent)",vlookup(I6,Taxonomy!C:I,7,false),if(AND(G6="Not present",J6="Yes"),vlookup(D6,Taxonomy!B:I,8,false),if(AND(G6="Not present",J6="No"),F6)))))</f>
        <v>text</v>
      </c>
      <c r="Q6" s="114" t="str">
        <f t="shared" si="1"/>
        <v>All Match</v>
      </c>
      <c r="R6" s="114" t="s">
        <v>2756</v>
      </c>
      <c r="S6" s="114" t="b">
        <v>1</v>
      </c>
      <c r="T6" s="112" t="str">
        <f t="shared" si="2"/>
        <v>Additional_Information_Details</v>
      </c>
      <c r="U6" s="113" t="str">
        <f t="shared" si="3"/>
        <v>Additional Information (if further information or disclosure is provided in the Pricing Supplement, which is supplemental to that provided in the Offering Circular, specify whether the Dealers will take responsibility and be liable for any part of it)</v>
      </c>
      <c r="V6" s="115" t="str">
        <f t="shared" si="4"/>
        <v>text</v>
      </c>
      <c r="W6" s="46" t="s">
        <v>2759</v>
      </c>
      <c r="X6" s="46" t="s">
        <v>2760</v>
      </c>
      <c r="Y6" s="116" t="s">
        <v>100</v>
      </c>
      <c r="Z6" s="117" t="str">
        <f t="shared" si="5"/>
        <v>All Match</v>
      </c>
      <c r="AA6" s="46"/>
    </row>
    <row r="7" hidden="1">
      <c r="A7" s="107">
        <v>44182.0</v>
      </c>
      <c r="B7" s="33" t="s">
        <v>74</v>
      </c>
      <c r="C7" s="118" t="s">
        <v>2755</v>
      </c>
      <c r="D7" s="33" t="s">
        <v>2761</v>
      </c>
      <c r="E7" s="33" t="s">
        <v>2762</v>
      </c>
      <c r="F7" s="33" t="s">
        <v>78</v>
      </c>
      <c r="G7" s="109" t="str">
        <f>if(iferror((vlookup(D7,Taxonomy!C:C,1,false)=D7)),"Present (key retained)",if(iferror((vlookup(D7,Taxonomy!B:B,1,false)=D7)),"Present (key updated)",if(iferror((H7="Yes")),"Present (equivalent)","Not present")))</f>
        <v>Not present</v>
      </c>
      <c r="H7" s="110" t="s">
        <v>2757</v>
      </c>
      <c r="I7" s="54" t="e">
        <v>#N/A</v>
      </c>
      <c r="J7" s="54" t="s">
        <v>2757</v>
      </c>
      <c r="K7" s="110" t="e">
        <v>#N/A</v>
      </c>
      <c r="L7" s="111"/>
      <c r="M7" s="54" t="b">
        <v>1</v>
      </c>
      <c r="N7" s="112" t="str">
        <f>if(G7="Present (key retained)",vlookup(D7,Taxonomy!C:C,1,false),if(G7="Present (key updated)",vlookup(D7,Taxonomy!B:C,2,false),if(G7="Present (equivalent)",vlookup(I7,Taxonomy!C:C,1,false),if(AND(G7="Not present",J7="Yes"),vlookup(D7,Taxonomy!B:C,2,false),if(AND(G7="Not present",J7="No"),D7)))))</f>
        <v>Additional_Information_Required</v>
      </c>
      <c r="O7" s="113" t="str">
        <f>if(G7="Present (key retained)",vlookup(D7,Taxonomy!C:F,4,false),if(G7="Present (key updated)",vlookup(D7,Taxonomy!B:F,5,false),if(G7="Present (equivalent)",vlookup(I7,Taxonomy!C:F,4,false),if(AND(G7="Not present",J7="Yes"),vlookup(D7,Taxonomy!B:F,5,false),if(AND(G7="Not present",J7="No"),E7)))))</f>
        <v>Is there any additional information to be specified in the Pricing Supplement?</v>
      </c>
      <c r="P7" s="113" t="str">
        <f>if(G7="Present (key retained)",vlookup(D7,Taxonomy!C:I,7,false),if(G7="Present (key updated)",vlookup(D7,Taxonomy!B:I,8,false),if(G7="Present (equivalent)",vlookup(I7,Taxonomy!C:I,7,false),if(AND(G7="Not present",J7="Yes"),vlookup(D7,Taxonomy!B:I,8,false),if(AND(G7="Not present",J7="No"),F7)))))</f>
        <v>yes_no</v>
      </c>
      <c r="Q7" s="114" t="str">
        <f t="shared" si="1"/>
        <v>All Match</v>
      </c>
      <c r="R7" s="114" t="s">
        <v>2756</v>
      </c>
      <c r="S7" s="114" t="b">
        <v>1</v>
      </c>
      <c r="T7" s="112" t="str">
        <f t="shared" si="2"/>
        <v>Additional_Information_Required</v>
      </c>
      <c r="U7" s="113" t="str">
        <f t="shared" si="3"/>
        <v>Is there any additional information to be specified in the Pricing Supplement?</v>
      </c>
      <c r="V7" s="115" t="str">
        <f t="shared" si="4"/>
        <v>yes_no</v>
      </c>
      <c r="W7" s="46" t="s">
        <v>2761</v>
      </c>
      <c r="X7" s="46" t="s">
        <v>2762</v>
      </c>
      <c r="Y7" s="116" t="s">
        <v>78</v>
      </c>
      <c r="Z7" s="117" t="str">
        <f t="shared" si="5"/>
        <v>All Match</v>
      </c>
      <c r="AA7" s="46"/>
    </row>
    <row r="8" hidden="1">
      <c r="A8" s="107">
        <v>44182.0</v>
      </c>
      <c r="B8" s="33" t="s">
        <v>74</v>
      </c>
      <c r="C8" s="118" t="s">
        <v>2755</v>
      </c>
      <c r="D8" s="33" t="s">
        <v>93</v>
      </c>
      <c r="E8" s="33" t="s">
        <v>94</v>
      </c>
      <c r="F8" s="33" t="s">
        <v>78</v>
      </c>
      <c r="G8" s="109" t="str">
        <f>if(iferror((vlookup(D8,Taxonomy!C:C,1,false)=D8)),"Present (key retained)",if(iferror((vlookup(D8,Taxonomy!B:B,1,false)=D8)),"Present (key updated)",if(iferror((H8="Yes")),"Present (equivalent)","Not present")))</f>
        <v>Present (key retained)</v>
      </c>
      <c r="H8" s="110" t="s">
        <v>2757</v>
      </c>
      <c r="I8" s="54" t="e">
        <v>#N/A</v>
      </c>
      <c r="J8" s="54" t="s">
        <v>2758</v>
      </c>
      <c r="K8" s="118" t="s">
        <v>93</v>
      </c>
      <c r="L8" s="111" t="s">
        <v>2763</v>
      </c>
      <c r="M8" s="54" t="b">
        <v>1</v>
      </c>
      <c r="N8" s="112" t="str">
        <f>if(G8="Present (key retained)",vlookup(D8,Taxonomy!C:C,1,false),if(G8="Present (key updated)",vlookup(D8,Taxonomy!B:C,2,false),if(G8="Present (equivalent)",vlookup(I8,Taxonomy!C:C,1,false),if(AND(G8="Not present",J8="Yes"),vlookup(D8,Taxonomy!B:C,2,false),if(AND(G8="Not present",J8="No"),D8)))))</f>
        <v>Additional_Selling_Restriction_Required</v>
      </c>
      <c r="O8" s="113" t="str">
        <f>if(G8="Present (key retained)",vlookup(D8,Taxonomy!C:F,4,false),if(G8="Present (key updated)",vlookup(D8,Taxonomy!B:F,5,false),if(G8="Present (equivalent)",vlookup(I8,Taxonomy!C:F,4,false),if(AND(G8="Not present",J8="Yes"),vlookup(D8,Taxonomy!B:F,5,false),if(AND(G8="Not present",J8="No"),E8)))))</f>
        <v>Are any additional selling restriction required to be specified?</v>
      </c>
      <c r="P8" s="113" t="str">
        <f>if(G8="Present (key retained)",vlookup(D8,Taxonomy!C:I,7,false),if(G8="Present (key updated)",vlookup(D8,Taxonomy!B:I,8,false),if(G8="Present (equivalent)",vlookup(I8,Taxonomy!C:I,7,false),if(AND(G8="Not present",J8="Yes"),vlookup(D8,Taxonomy!B:I,8,false),if(AND(G8="Not present",J8="No"),F8)))))</f>
        <v>yes_no</v>
      </c>
      <c r="Q8" s="114" t="str">
        <f t="shared" si="1"/>
        <v>All Match</v>
      </c>
      <c r="R8" s="114" t="s">
        <v>2756</v>
      </c>
      <c r="S8" s="114" t="b">
        <v>1</v>
      </c>
      <c r="T8" s="112" t="str">
        <f t="shared" si="2"/>
        <v>Additional_Selling_Restriction_Required</v>
      </c>
      <c r="U8" s="113" t="str">
        <f t="shared" si="3"/>
        <v>Are any additional selling restriction required to be specified?</v>
      </c>
      <c r="V8" s="115" t="str">
        <f t="shared" si="4"/>
        <v>yes_no</v>
      </c>
      <c r="W8" s="46" t="s">
        <v>93</v>
      </c>
      <c r="X8" s="46" t="s">
        <v>94</v>
      </c>
      <c r="Y8" s="116" t="s">
        <v>78</v>
      </c>
      <c r="Z8" s="117" t="str">
        <f t="shared" si="5"/>
        <v>All Match</v>
      </c>
      <c r="AA8" s="46"/>
    </row>
    <row r="9" hidden="1">
      <c r="A9" s="107">
        <v>44182.0</v>
      </c>
      <c r="B9" s="33" t="s">
        <v>74</v>
      </c>
      <c r="C9" s="118" t="s">
        <v>2755</v>
      </c>
      <c r="D9" s="33" t="s">
        <v>98</v>
      </c>
      <c r="E9" s="33" t="s">
        <v>99</v>
      </c>
      <c r="F9" s="33" t="s">
        <v>100</v>
      </c>
      <c r="G9" s="109" t="str">
        <f>if(iferror((vlookup(D9,Taxonomy!C:C,1,false)=D9)),"Present (key retained)",if(iferror((vlookup(D9,Taxonomy!B:B,1,false)=D9)),"Present (key updated)",if(iferror((H9="Yes")),"Present (equivalent)","Not present")))</f>
        <v>Present (key retained)</v>
      </c>
      <c r="H9" s="110" t="s">
        <v>2757</v>
      </c>
      <c r="I9" s="54" t="e">
        <v>#N/A</v>
      </c>
      <c r="J9" s="54" t="s">
        <v>2758</v>
      </c>
      <c r="K9" s="118" t="s">
        <v>98</v>
      </c>
      <c r="L9" s="111" t="s">
        <v>2764</v>
      </c>
      <c r="M9" s="54" t="b">
        <v>1</v>
      </c>
      <c r="N9" s="112" t="str">
        <f>if(G9="Present (key retained)",vlookup(D9,Taxonomy!C:C,1,false),if(G9="Present (key updated)",vlookup(D9,Taxonomy!B:C,2,false),if(G9="Present (equivalent)",vlookup(I9,Taxonomy!C:C,1,false),if(AND(G9="Not present",J9="Yes"),vlookup(D9,Taxonomy!B:C,2,false),if(AND(G9="Not present",J9="No"),D9)))))</f>
        <v>Additional_Selling_Restrictions</v>
      </c>
      <c r="O9" s="113" t="str">
        <f>if(G9="Present (key retained)",vlookup(D9,Taxonomy!C:F,4,false),if(G9="Present (key updated)",vlookup(D9,Taxonomy!B:F,5,false),if(G9="Present (equivalent)",vlookup(I9,Taxonomy!C:F,4,false),if(AND(G9="Not present",J9="Yes"),vlookup(D9,Taxonomy!B:F,5,false),if(AND(G9="Not present",J9="No"),E9)))))</f>
        <v>Additional selling restrictions</v>
      </c>
      <c r="P9" s="113" t="str">
        <f>if(G9="Present (key retained)",vlookup(D9,Taxonomy!C:I,7,false),if(G9="Present (key updated)",vlookup(D9,Taxonomy!B:I,8,false),if(G9="Present (equivalent)",vlookup(I9,Taxonomy!C:I,7,false),if(AND(G9="Not present",J9="Yes"),vlookup(D9,Taxonomy!B:I,8,false),if(AND(G9="Not present",J9="No"),F9)))))</f>
        <v>text</v>
      </c>
      <c r="Q9" s="114" t="str">
        <f t="shared" si="1"/>
        <v>All Match</v>
      </c>
      <c r="R9" s="114" t="s">
        <v>2756</v>
      </c>
      <c r="S9" s="114" t="b">
        <v>1</v>
      </c>
      <c r="T9" s="112" t="str">
        <f t="shared" si="2"/>
        <v>Additional_Selling_Restrictions</v>
      </c>
      <c r="U9" s="113" t="str">
        <f t="shared" si="3"/>
        <v>Additional selling restrictions</v>
      </c>
      <c r="V9" s="115" t="str">
        <f t="shared" si="4"/>
        <v>text</v>
      </c>
      <c r="W9" s="46" t="s">
        <v>98</v>
      </c>
      <c r="X9" s="46" t="s">
        <v>99</v>
      </c>
      <c r="Y9" s="116" t="s">
        <v>100</v>
      </c>
      <c r="Z9" s="117" t="str">
        <f t="shared" si="5"/>
        <v>All Match</v>
      </c>
      <c r="AA9" s="46"/>
    </row>
    <row r="10" hidden="1">
      <c r="A10" s="107">
        <v>44182.0</v>
      </c>
      <c r="B10" s="33" t="s">
        <v>74</v>
      </c>
      <c r="C10" s="118" t="s">
        <v>2755</v>
      </c>
      <c r="D10" s="33" t="s">
        <v>55</v>
      </c>
      <c r="E10" s="33" t="s">
        <v>56</v>
      </c>
      <c r="F10" s="33" t="s">
        <v>58</v>
      </c>
      <c r="G10" s="109" t="str">
        <f>if(iferror((vlookup(D10,Taxonomy!C:C,1,false)=D10)),"Present (key retained)",if(iferror((vlookup(D10,Taxonomy!B:B,1,false)=D10)),"Present (key updated)",if(iferror((H10="Yes")),"Present (equivalent)","Not present")))</f>
        <v>Present (key retained)</v>
      </c>
      <c r="H10" s="110" t="e">
        <v>#N/A</v>
      </c>
      <c r="I10" s="110" t="e">
        <v>#N/A</v>
      </c>
      <c r="J10" s="110" t="e">
        <v>#N/A</v>
      </c>
      <c r="K10" s="110" t="e">
        <v>#N/A</v>
      </c>
      <c r="L10" s="111"/>
      <c r="M10" s="54" t="b">
        <v>0</v>
      </c>
      <c r="N10" s="112" t="str">
        <f>if(G10="Present (key retained)",vlookup(D10,Taxonomy!C:C,1,false),if(G10="Present (key updated)",vlookup(D10,Taxonomy!B:C,2,false),if(G10="Present (equivalent)",vlookup(I10,Taxonomy!C:C,1,false),if(AND(G10="Not present",J10="Yes"),vlookup(D10,Taxonomy!B:C,2,false),if(AND(G10="Not present",J10="No"),D10)))))</f>
        <v>Accrued_Interest</v>
      </c>
      <c r="O10" s="113" t="str">
        <f>if(G10="Present (key retained)",vlookup(D10,Taxonomy!C:F,4,false),if(G10="Present (key updated)",vlookup(D10,Taxonomy!B:F,5,false),if(G10="Present (equivalent)",vlookup(I10,Taxonomy!C:F,4,false),if(AND(G10="Not present",J10="Yes"),vlookup(D10,Taxonomy!B:F,5,false),if(AND(G10="Not present",J10="No"),E10)))))</f>
        <v>Accrued Interest Amount</v>
      </c>
      <c r="P10" s="113" t="str">
        <f>if(G10="Present (key retained)",vlookup(D10,Taxonomy!C:I,7,false),if(G10="Present (key updated)",vlookup(D10,Taxonomy!B:I,8,false),if(G10="Present (equivalent)",vlookup(I10,Taxonomy!C:I,7,false),if(AND(G10="Not present",J10="Yes"),vlookup(D10,Taxonomy!B:I,8,false),if(AND(G10="Not present",J10="No"),F10)))))</f>
        <v>money/Issuance_Currency</v>
      </c>
      <c r="Q10" s="114" t="str">
        <f t="shared" si="1"/>
        <v>All Match</v>
      </c>
      <c r="R10" s="114" t="s">
        <v>2756</v>
      </c>
      <c r="S10" s="114" t="b">
        <v>1</v>
      </c>
      <c r="T10" s="112" t="str">
        <f t="shared" si="2"/>
        <v>Accrued_Interest</v>
      </c>
      <c r="U10" s="113" t="str">
        <f t="shared" si="3"/>
        <v>Accrued Interest Amount</v>
      </c>
      <c r="V10" s="115" t="str">
        <f t="shared" si="4"/>
        <v>money/Issuance_Currency</v>
      </c>
      <c r="W10" s="46" t="s">
        <v>55</v>
      </c>
      <c r="X10" s="46" t="s">
        <v>56</v>
      </c>
      <c r="Y10" s="116" t="s">
        <v>58</v>
      </c>
      <c r="Z10" s="117" t="str">
        <f t="shared" si="5"/>
        <v>All Match</v>
      </c>
      <c r="AA10" s="46"/>
    </row>
    <row r="11" hidden="1">
      <c r="A11" s="107">
        <v>44182.0</v>
      </c>
      <c r="B11" s="33" t="s">
        <v>74</v>
      </c>
      <c r="C11" s="118" t="s">
        <v>2755</v>
      </c>
      <c r="D11" s="33" t="s">
        <v>2765</v>
      </c>
      <c r="E11" s="33" t="s">
        <v>2766</v>
      </c>
      <c r="F11" s="33" t="s">
        <v>78</v>
      </c>
      <c r="G11" s="109" t="str">
        <f>if(iferror((vlookup(D11,Taxonomy!C:C,1,false)=D11)),"Present (key retained)",if(iferror((vlookup(D11,Taxonomy!B:B,1,false)=D11)),"Present (key updated)",if(iferror((H11="Yes")),"Present (equivalent)","Not present")))</f>
        <v>Not present</v>
      </c>
      <c r="H11" s="110" t="s">
        <v>2757</v>
      </c>
      <c r="I11" s="54" t="e">
        <v>#N/A</v>
      </c>
      <c r="J11" s="54" t="s">
        <v>2757</v>
      </c>
      <c r="K11" s="110" t="e">
        <v>#N/A</v>
      </c>
      <c r="L11" s="111"/>
      <c r="M11" s="54" t="b">
        <v>1</v>
      </c>
      <c r="N11" s="112" t="str">
        <f>if(G11="Present (key retained)",vlookup(D11,Taxonomy!C:C,1,false),if(G11="Present (key updated)",vlookup(D11,Taxonomy!B:C,2,false),if(G11="Present (equivalent)",vlookup(I11,Taxonomy!C:C,1,false),if(AND(G11="Not present",J11="Yes"),vlookup(D11,Taxonomy!B:C,2,false),if(AND(G11="Not present",J11="No"),D11)))))</f>
        <v>Amendment_Definition_Condition_4_b_iii_Euro_zone</v>
      </c>
      <c r="O11" s="113" t="str">
        <f>if(G11="Present (key retained)",vlookup(D11,Taxonomy!C:F,4,false),if(G11="Present (key updated)",vlookup(D11,Taxonomy!B:F,5,false),if(G11="Present (equivalent)",vlookup(I11,Taxonomy!C:F,4,false),if(AND(G11="Not present",J11="Yes"),vlookup(D11,Taxonomy!B:F,5,false),if(AND(G11="Not present",J11="No"),E11)))))</f>
        <v>Are any amendments to the definition in Condition 4(b)(iii) of Euro-zone required to be specified?</v>
      </c>
      <c r="P11" s="113" t="str">
        <f>if(G11="Present (key retained)",vlookup(D11,Taxonomy!C:I,7,false),if(G11="Present (key updated)",vlookup(D11,Taxonomy!B:I,8,false),if(G11="Present (equivalent)",vlookup(I11,Taxonomy!C:I,7,false),if(AND(G11="Not present",J11="Yes"),vlookup(D11,Taxonomy!B:I,8,false),if(AND(G11="Not present",J11="No"),F11)))))</f>
        <v>yes_no</v>
      </c>
      <c r="Q11" s="114" t="str">
        <f t="shared" si="1"/>
        <v>All Match</v>
      </c>
      <c r="R11" s="114" t="s">
        <v>2756</v>
      </c>
      <c r="S11" s="114" t="b">
        <v>1</v>
      </c>
      <c r="T11" s="112" t="str">
        <f t="shared" si="2"/>
        <v>Amendment_Definition_Condition_4_b_iii_Euro_zone</v>
      </c>
      <c r="U11" s="113" t="str">
        <f t="shared" si="3"/>
        <v>Are any amendments to the definition in Condition 4(b)(iii) of Euro-zone required to be specified?</v>
      </c>
      <c r="V11" s="115" t="str">
        <f t="shared" si="4"/>
        <v>yes_no</v>
      </c>
      <c r="W11" s="46" t="s">
        <v>2765</v>
      </c>
      <c r="X11" s="46" t="s">
        <v>2766</v>
      </c>
      <c r="Y11" s="116" t="s">
        <v>78</v>
      </c>
      <c r="Z11" s="117" t="str">
        <f t="shared" si="5"/>
        <v>All Match</v>
      </c>
      <c r="AA11" s="46"/>
    </row>
    <row r="12" hidden="1">
      <c r="A12" s="107">
        <v>44182.0</v>
      </c>
      <c r="B12" s="33" t="s">
        <v>74</v>
      </c>
      <c r="C12" s="118" t="s">
        <v>2755</v>
      </c>
      <c r="D12" s="33" t="s">
        <v>2767</v>
      </c>
      <c r="E12" s="33" t="s">
        <v>2768</v>
      </c>
      <c r="F12" s="33" t="s">
        <v>100</v>
      </c>
      <c r="G12" s="109" t="str">
        <f>if(iferror((vlookup(D12,Taxonomy!C:C,1,false)=D12)),"Present (key retained)",if(iferror((vlookup(D12,Taxonomy!B:B,1,false)=D12)),"Present (key updated)",if(iferror((H12="Yes")),"Present (equivalent)","Not present")))</f>
        <v>Not present</v>
      </c>
      <c r="H12" s="110" t="s">
        <v>2757</v>
      </c>
      <c r="I12" s="54" t="e">
        <v>#N/A</v>
      </c>
      <c r="J12" s="54" t="s">
        <v>2757</v>
      </c>
      <c r="K12" s="110" t="e">
        <v>#N/A</v>
      </c>
      <c r="L12" s="111"/>
      <c r="M12" s="54" t="b">
        <v>1</v>
      </c>
      <c r="N12" s="112" t="str">
        <f>if(G12="Present (key retained)",vlookup(D12,Taxonomy!C:C,1,false),if(G12="Present (key updated)",vlookup(D12,Taxonomy!B:C,2,false),if(G12="Present (equivalent)",vlookup(I12,Taxonomy!C:C,1,false),if(AND(G12="Not present",J12="Yes"),vlookup(D12,Taxonomy!B:C,2,false),if(AND(G12="Not present",J12="No"),D12)))))</f>
        <v>Amortised_Face_Amount_Other_Details</v>
      </c>
      <c r="O12" s="113" t="str">
        <f>if(G12="Present (key retained)",vlookup(D12,Taxonomy!C:F,4,false),if(G12="Present (key updated)",vlookup(D12,Taxonomy!B:F,5,false),if(G12="Present (equivalent)",vlookup(I12,Taxonomy!C:F,4,false),if(AND(G12="Not present",J12="Yes"),vlookup(D12,Taxonomy!B:F,5,false),if(AND(G12="Not present",J12="No"),E12)))))</f>
        <v>Other formula or basis for determining Amortised Face Amount</v>
      </c>
      <c r="P12" s="113" t="str">
        <f>if(G12="Present (key retained)",vlookup(D12,Taxonomy!C:I,7,false),if(G12="Present (key updated)",vlookup(D12,Taxonomy!B:I,8,false),if(G12="Present (equivalent)",vlookup(I12,Taxonomy!C:I,7,false),if(AND(G12="Not present",J12="Yes"),vlookup(D12,Taxonomy!B:I,8,false),if(AND(G12="Not present",J12="No"),F12)))))</f>
        <v>text</v>
      </c>
      <c r="Q12" s="114" t="str">
        <f t="shared" si="1"/>
        <v>All Match</v>
      </c>
      <c r="R12" s="114" t="s">
        <v>2756</v>
      </c>
      <c r="S12" s="114" t="b">
        <v>1</v>
      </c>
      <c r="T12" s="112" t="str">
        <f t="shared" si="2"/>
        <v>Amortised_Face_Amount_Other_Details</v>
      </c>
      <c r="U12" s="113" t="str">
        <f t="shared" si="3"/>
        <v>Other formula or basis for determining Amortised Face Amount</v>
      </c>
      <c r="V12" s="115" t="str">
        <f t="shared" si="4"/>
        <v>text</v>
      </c>
      <c r="W12" s="46" t="s">
        <v>2767</v>
      </c>
      <c r="X12" s="46" t="s">
        <v>2768</v>
      </c>
      <c r="Y12" s="116" t="s">
        <v>100</v>
      </c>
      <c r="Z12" s="117" t="str">
        <f t="shared" si="5"/>
        <v>All Match</v>
      </c>
      <c r="AA12" s="46"/>
    </row>
    <row r="13" hidden="1">
      <c r="A13" s="107">
        <v>44182.0</v>
      </c>
      <c r="B13" s="33" t="s">
        <v>74</v>
      </c>
      <c r="C13" s="118" t="s">
        <v>2755</v>
      </c>
      <c r="D13" s="33" t="s">
        <v>2769</v>
      </c>
      <c r="E13" s="33" t="s">
        <v>2770</v>
      </c>
      <c r="F13" s="33" t="s">
        <v>78</v>
      </c>
      <c r="G13" s="109" t="str">
        <f>if(iferror((vlookup(D13,Taxonomy!C:C,1,false)=D13)),"Present (key retained)",if(iferror((vlookup(D13,Taxonomy!B:B,1,false)=D13)),"Present (key updated)",if(iferror((H13="Yes")),"Present (equivalent)","Not present")))</f>
        <v>Not present</v>
      </c>
      <c r="H13" s="110" t="s">
        <v>2757</v>
      </c>
      <c r="I13" s="54" t="e">
        <v>#N/A</v>
      </c>
      <c r="J13" s="54" t="s">
        <v>2757</v>
      </c>
      <c r="K13" s="110" t="e">
        <v>#N/A</v>
      </c>
      <c r="L13" s="111"/>
      <c r="M13" s="54" t="b">
        <v>1</v>
      </c>
      <c r="N13" s="112" t="str">
        <f>if(G13="Present (key retained)",vlookup(D13,Taxonomy!C:C,1,false),if(G13="Present (key updated)",vlookup(D13,Taxonomy!B:C,2,false),if(G13="Present (equivalent)",vlookup(I13,Taxonomy!C:C,1,false),if(AND(G13="Not present",J13="Yes"),vlookup(D13,Taxonomy!B:C,2,false),if(AND(G13="Not present",J13="No"),D13)))))</f>
        <v>Amortised_Face_Amount_Other_Formula_Required</v>
      </c>
      <c r="O13" s="113" t="str">
        <f>if(G13="Present (key retained)",vlookup(D13,Taxonomy!C:F,4,false),if(G13="Present (key updated)",vlookup(D13,Taxonomy!B:F,5,false),if(G13="Present (equivalent)",vlookup(I13,Taxonomy!C:F,4,false),if(AND(G13="Not present",J13="Yes"),vlookup(D13,Taxonomy!B:F,5,false),if(AND(G13="Not present",J13="No"),E13)))))</f>
        <v>Is any other formula or basis for determining Amortised Face Amount required?</v>
      </c>
      <c r="P13" s="113" t="str">
        <f>if(G13="Present (key retained)",vlookup(D13,Taxonomy!C:I,7,false),if(G13="Present (key updated)",vlookup(D13,Taxonomy!B:I,8,false),if(G13="Present (equivalent)",vlookup(I13,Taxonomy!C:I,7,false),if(AND(G13="Not present",J13="Yes"),vlookup(D13,Taxonomy!B:I,8,false),if(AND(G13="Not present",J13="No"),F13)))))</f>
        <v>yes_no</v>
      </c>
      <c r="Q13" s="114" t="str">
        <f t="shared" si="1"/>
        <v>All Match</v>
      </c>
      <c r="R13" s="114" t="s">
        <v>2756</v>
      </c>
      <c r="S13" s="114" t="b">
        <v>1</v>
      </c>
      <c r="T13" s="112" t="str">
        <f t="shared" si="2"/>
        <v>Amortised_Face_Amount_Other_Formula_Required</v>
      </c>
      <c r="U13" s="113" t="str">
        <f t="shared" si="3"/>
        <v>Is any other formula or basis for determining Amortised Face Amount required?</v>
      </c>
      <c r="V13" s="115" t="str">
        <f t="shared" si="4"/>
        <v>yes_no</v>
      </c>
      <c r="W13" s="46" t="s">
        <v>2769</v>
      </c>
      <c r="X13" s="46" t="s">
        <v>2770</v>
      </c>
      <c r="Y13" s="116" t="s">
        <v>78</v>
      </c>
      <c r="Z13" s="117" t="str">
        <f t="shared" si="5"/>
        <v>All Match</v>
      </c>
      <c r="AA13" s="46"/>
    </row>
    <row r="14" hidden="1">
      <c r="A14" s="107">
        <v>44182.0</v>
      </c>
      <c r="B14" s="33" t="s">
        <v>74</v>
      </c>
      <c r="C14" s="118" t="s">
        <v>2755</v>
      </c>
      <c r="D14" s="33" t="s">
        <v>113</v>
      </c>
      <c r="E14" s="33" t="s">
        <v>114</v>
      </c>
      <c r="F14" s="33" t="s">
        <v>78</v>
      </c>
      <c r="G14" s="109" t="str">
        <f>if(iferror((vlookup(D14,Taxonomy!C:C,1,false)=D14)),"Present (key retained)",if(iferror((vlookup(D14,Taxonomy!B:B,1,false)=D14)),"Present (key updated)",if(iferror((H14="Yes")),"Present (equivalent)","Not present")))</f>
        <v>Present (key retained)</v>
      </c>
      <c r="H14" s="110" t="s">
        <v>2757</v>
      </c>
      <c r="I14" s="54" t="e">
        <v>#N/A</v>
      </c>
      <c r="J14" s="54" t="s">
        <v>2758</v>
      </c>
      <c r="K14" s="54" t="s">
        <v>113</v>
      </c>
      <c r="L14" s="111"/>
      <c r="M14" s="54" t="b">
        <v>1</v>
      </c>
      <c r="N14" s="112" t="str">
        <f>if(G14="Present (key retained)",vlookup(D14,Taxonomy!C:C,1,false),if(G14="Present (key updated)",vlookup(D14,Taxonomy!B:C,2,false),if(G14="Present (equivalent)",vlookup(I14,Taxonomy!C:C,1,false),if(AND(G14="Not present",J14="Yes"),vlookup(D14,Taxonomy!B:C,2,false),if(AND(G14="Not present",J14="No"),D14)))))</f>
        <v>Annex_Required</v>
      </c>
      <c r="O14" s="113" t="str">
        <f>if(G14="Present (key retained)",vlookup(D14,Taxonomy!C:F,4,false),if(G14="Present (key updated)",vlookup(D14,Taxonomy!B:F,5,false),if(G14="Present (equivalent)",vlookup(I14,Taxonomy!C:F,4,false),if(AND(G14="Not present",J14="Yes"),vlookup(D14,Taxonomy!B:F,5,false),if(AND(G14="Not present",J14="No"),E14)))))</f>
        <v>Is an Annex to the Pricing Supplement required?</v>
      </c>
      <c r="P14" s="113" t="str">
        <f>if(G14="Present (key retained)",vlookup(D14,Taxonomy!C:I,7,false),if(G14="Present (key updated)",vlookup(D14,Taxonomy!B:I,8,false),if(G14="Present (equivalent)",vlookup(I14,Taxonomy!C:I,7,false),if(AND(G14="Not present",J14="Yes"),vlookup(D14,Taxonomy!B:I,8,false),if(AND(G14="Not present",J14="No"),F14)))))</f>
        <v>yes_no</v>
      </c>
      <c r="Q14" s="114" t="str">
        <f t="shared" si="1"/>
        <v>All Match</v>
      </c>
      <c r="R14" s="114" t="s">
        <v>2756</v>
      </c>
      <c r="S14" s="114" t="b">
        <v>1</v>
      </c>
      <c r="T14" s="112" t="str">
        <f t="shared" si="2"/>
        <v>Annex_Required</v>
      </c>
      <c r="U14" s="113" t="str">
        <f t="shared" si="3"/>
        <v>Is an Annex to the Pricing Supplement required?</v>
      </c>
      <c r="V14" s="115" t="str">
        <f t="shared" si="4"/>
        <v>yes_no</v>
      </c>
      <c r="W14" s="46" t="s">
        <v>113</v>
      </c>
      <c r="X14" s="46" t="s">
        <v>114</v>
      </c>
      <c r="Y14" s="116" t="s">
        <v>78</v>
      </c>
      <c r="Z14" s="117" t="str">
        <f t="shared" si="5"/>
        <v>All Match</v>
      </c>
      <c r="AA14" s="46"/>
    </row>
    <row r="15" hidden="1">
      <c r="A15" s="107">
        <v>44182.0</v>
      </c>
      <c r="B15" s="33" t="s">
        <v>74</v>
      </c>
      <c r="C15" s="118" t="s">
        <v>2755</v>
      </c>
      <c r="D15" s="33" t="s">
        <v>118</v>
      </c>
      <c r="E15" s="33" t="s">
        <v>120</v>
      </c>
      <c r="F15" s="33" t="s">
        <v>100</v>
      </c>
      <c r="G15" s="109" t="str">
        <f>if(iferror((vlookup(D15,Taxonomy!C:C,1,false)=D15)),"Present (key retained)",if(iferror((vlookup(D15,Taxonomy!B:B,1,false)=D15)),"Present (key updated)",if(iferror((H15="Yes")),"Present (equivalent)","Not present")))</f>
        <v>Present (key retained)</v>
      </c>
      <c r="H15" s="110" t="s">
        <v>2757</v>
      </c>
      <c r="I15" s="54" t="e">
        <v>#N/A</v>
      </c>
      <c r="J15" s="54" t="s">
        <v>2758</v>
      </c>
      <c r="K15" s="54" t="s">
        <v>119</v>
      </c>
      <c r="L15" s="111"/>
      <c r="M15" s="54" t="b">
        <v>1</v>
      </c>
      <c r="N15" s="112" t="str">
        <f>if(G15="Present (key retained)",vlookup(D15,Taxonomy!C:C,1,false),if(G15="Present (key updated)",vlookup(D15,Taxonomy!B:C,2,false),if(G15="Present (equivalent)",vlookup(I15,Taxonomy!C:C,1,false),if(AND(G15="Not present",J15="Yes"),vlookup(D15,Taxonomy!B:C,2,false),if(AND(G15="Not present",J15="No"),D15)))))</f>
        <v>Annex_Text</v>
      </c>
      <c r="O15" s="113" t="str">
        <f>if(G15="Present (key retained)",vlookup(D15,Taxonomy!C:F,4,false),if(G15="Present (key updated)",vlookup(D15,Taxonomy!B:F,5,false),if(G15="Present (equivalent)",vlookup(I15,Taxonomy!C:F,4,false),if(AND(G15="Not present",J15="Yes"),vlookup(D15,Taxonomy!B:F,5,false),if(AND(G15="Not present",J15="No"),E15)))))</f>
        <v>Insert the text that should appear in the Annex</v>
      </c>
      <c r="P15" s="113" t="str">
        <f>if(G15="Present (key retained)",vlookup(D15,Taxonomy!C:I,7,false),if(G15="Present (key updated)",vlookup(D15,Taxonomy!B:I,8,false),if(G15="Present (equivalent)",vlookup(I15,Taxonomy!C:I,7,false),if(AND(G15="Not present",J15="Yes"),vlookup(D15,Taxonomy!B:I,8,false),if(AND(G15="Not present",J15="No"),F15)))))</f>
        <v>text</v>
      </c>
      <c r="Q15" s="114" t="str">
        <f t="shared" si="1"/>
        <v>All Match</v>
      </c>
      <c r="R15" s="114" t="s">
        <v>2756</v>
      </c>
      <c r="S15" s="114" t="b">
        <v>1</v>
      </c>
      <c r="T15" s="112" t="str">
        <f t="shared" si="2"/>
        <v>Annex_Text</v>
      </c>
      <c r="U15" s="113" t="str">
        <f t="shared" si="3"/>
        <v>Insert the text that should appear in the Annex</v>
      </c>
      <c r="V15" s="115" t="str">
        <f t="shared" si="4"/>
        <v>text</v>
      </c>
      <c r="W15" s="46" t="s">
        <v>119</v>
      </c>
      <c r="X15" s="46" t="s">
        <v>120</v>
      </c>
      <c r="Y15" s="116" t="s">
        <v>100</v>
      </c>
      <c r="Z15" s="117" t="str">
        <f t="shared" si="5"/>
        <v>All Match</v>
      </c>
      <c r="AA15" s="46"/>
    </row>
    <row r="16" hidden="1">
      <c r="A16" s="107">
        <v>44182.0</v>
      </c>
      <c r="B16" s="33" t="s">
        <v>74</v>
      </c>
      <c r="C16" s="118" t="s">
        <v>2755</v>
      </c>
      <c r="D16" s="33" t="s">
        <v>124</v>
      </c>
      <c r="E16" s="33" t="s">
        <v>2771</v>
      </c>
      <c r="F16" s="33" t="s">
        <v>127</v>
      </c>
      <c r="G16" s="109" t="str">
        <f>if(iferror((vlookup(D16,Taxonomy!C:C,1,false)=D16)),"Present (key retained)",if(iferror((vlookup(D16,Taxonomy!B:B,1,false)=D16)),"Present (key updated)",if(iferror((H16="Yes")),"Present (equivalent)","Not present")))</f>
        <v>Present (key retained)</v>
      </c>
      <c r="H16" s="110" t="e">
        <v>#N/A</v>
      </c>
      <c r="I16" s="110" t="e">
        <v>#N/A</v>
      </c>
      <c r="J16" s="110" t="e">
        <v>#N/A</v>
      </c>
      <c r="K16" s="110" t="e">
        <v>#N/A</v>
      </c>
      <c r="L16" s="111"/>
      <c r="M16" s="54" t="b">
        <v>0</v>
      </c>
      <c r="N16" s="112" t="str">
        <f>if(G16="Present (key retained)",vlookup(D16,Taxonomy!C:C,1,false),if(G16="Present (key updated)",vlookup(D16,Taxonomy!B:C,2,false),if(G16="Present (equivalent)",vlookup(I16,Taxonomy!C:C,1,false),if(AND(G16="Not present",J16="Yes"),vlookup(D16,Taxonomy!B:C,2,false),if(AND(G16="Not present",J16="No"),D16)))))</f>
        <v>Base_Prospectus_Date</v>
      </c>
      <c r="O16" s="113" t="str">
        <f>if(G16="Present (key retained)",vlookup(D16,Taxonomy!C:F,4,false),if(G16="Present (key updated)",vlookup(D16,Taxonomy!B:F,5,false),if(G16="Present (equivalent)",vlookup(I16,Taxonomy!C:F,4,false),if(AND(G16="Not present",J16="Yes"),vlookup(D16,Taxonomy!B:F,5,false),if(AND(G16="Not present",J16="No"),E16)))))</f>
        <v>[Programme_Type] Date</v>
      </c>
      <c r="P16" s="113" t="str">
        <f>if(G16="Present (key retained)",vlookup(D16,Taxonomy!C:I,7,false),if(G16="Present (key updated)",vlookup(D16,Taxonomy!B:I,8,false),if(G16="Present (equivalent)",vlookup(I16,Taxonomy!C:I,7,false),if(AND(G16="Not present",J16="Yes"),vlookup(D16,Taxonomy!B:I,8,false),if(AND(G16="Not present",J16="No"),F16)))))</f>
        <v>date</v>
      </c>
      <c r="Q16" s="114" t="str">
        <f t="shared" si="1"/>
        <v>Label</v>
      </c>
      <c r="R16" s="114" t="s">
        <v>2756</v>
      </c>
      <c r="S16" s="114" t="b">
        <v>1</v>
      </c>
      <c r="T16" s="112" t="str">
        <f t="shared" si="2"/>
        <v>Base_Prospectus_Date</v>
      </c>
      <c r="U16" s="113" t="str">
        <f t="shared" si="3"/>
        <v>[Programme_Type] Date</v>
      </c>
      <c r="V16" s="115" t="str">
        <f t="shared" si="4"/>
        <v>date</v>
      </c>
      <c r="W16" s="46" t="s">
        <v>124</v>
      </c>
      <c r="X16" s="43" t="s">
        <v>126</v>
      </c>
      <c r="Y16" s="116" t="s">
        <v>127</v>
      </c>
      <c r="Z16" s="117" t="str">
        <f t="shared" si="5"/>
        <v>All Match</v>
      </c>
      <c r="AA16" s="46"/>
    </row>
    <row r="17" hidden="1">
      <c r="A17" s="107">
        <v>44182.0</v>
      </c>
      <c r="B17" s="33" t="s">
        <v>74</v>
      </c>
      <c r="C17" s="118" t="s">
        <v>2755</v>
      </c>
      <c r="D17" s="33" t="s">
        <v>2772</v>
      </c>
      <c r="E17" s="33" t="s">
        <v>2773</v>
      </c>
      <c r="F17" s="33" t="s">
        <v>165</v>
      </c>
      <c r="G17" s="109" t="str">
        <f>if(iferror((vlookup(D17,Taxonomy!C:C,1,false)=D17)),"Present (key retained)",if(iferror((vlookup(D17,Taxonomy!B:B,1,false)=D17)),"Present (key updated)",if(iferror((H17="Yes")),"Present (equivalent)","Not present")))</f>
        <v>Present (equivalent)</v>
      </c>
      <c r="H17" s="110" t="s">
        <v>2758</v>
      </c>
      <c r="I17" s="54" t="s">
        <v>834</v>
      </c>
      <c r="J17" s="110" t="e">
        <v>#N/A</v>
      </c>
      <c r="K17" s="110" t="e">
        <v>#N/A</v>
      </c>
      <c r="L17" s="111" t="s">
        <v>2774</v>
      </c>
      <c r="M17" s="54" t="b">
        <v>0</v>
      </c>
      <c r="N17" s="112" t="str">
        <f>if(G17="Present (key retained)",vlookup(D17,Taxonomy!C:C,1,false),if(G17="Present (key updated)",vlookup(D17,Taxonomy!B:C,2,false),if(G17="Present (equivalent)",vlookup(I17,Taxonomy!C:C,1,false),if(AND(G17="Not present",J17="Yes"),vlookup(D17,Taxonomy!B:C,2,false),if(AND(G17="Not present",J17="No"),D17)))))</f>
        <v>Form_of_Bearer_Notes</v>
      </c>
      <c r="O17" s="113" t="str">
        <f>if(G17="Present (key retained)",vlookup(D17,Taxonomy!C:F,4,false),if(G17="Present (key updated)",vlookup(D17,Taxonomy!B:F,5,false),if(G17="Present (equivalent)",vlookup(I17,Taxonomy!C:F,4,false),if(AND(G17="Not present",J17="Yes"),vlookup(D17,Taxonomy!B:F,5,false),if(AND(G17="Not present",J17="No"),E17)))))</f>
        <v>Form of the Bearer [Security_Type]</v>
      </c>
      <c r="P17" s="113" t="str">
        <f>if(G17="Present (key retained)",vlookup(D17,Taxonomy!C:I,7,false),if(G17="Present (key updated)",vlookup(D17,Taxonomy!B:I,8,false),if(G17="Present (equivalent)",vlookup(I17,Taxonomy!C:I,7,false),if(AND(G17="Not present",J17="Yes"),vlookup(D17,Taxonomy!B:I,8,false),if(AND(G17="Not present",J17="No"),F17)))))</f>
        <v>select_one</v>
      </c>
      <c r="Q17" s="114" t="str">
        <f t="shared" si="1"/>
        <v>Key and Label</v>
      </c>
      <c r="R17" s="114" t="s">
        <v>2756</v>
      </c>
      <c r="S17" s="114" t="b">
        <v>1</v>
      </c>
      <c r="T17" s="112" t="str">
        <f t="shared" si="2"/>
        <v>Form_of_Bearer_Notes</v>
      </c>
      <c r="U17" s="113" t="str">
        <f t="shared" si="3"/>
        <v>Form of the Bearer [Security_Type]</v>
      </c>
      <c r="V17" s="115" t="str">
        <f t="shared" si="4"/>
        <v>select_one</v>
      </c>
      <c r="W17" s="46" t="s">
        <v>834</v>
      </c>
      <c r="X17" s="46" t="s">
        <v>836</v>
      </c>
      <c r="Y17" s="116" t="s">
        <v>165</v>
      </c>
      <c r="Z17" s="117" t="str">
        <f t="shared" si="5"/>
        <v>All Match</v>
      </c>
      <c r="AA17" s="46"/>
    </row>
    <row r="18" hidden="1">
      <c r="A18" s="107">
        <v>44182.0</v>
      </c>
      <c r="B18" s="33" t="s">
        <v>74</v>
      </c>
      <c r="C18" s="118" t="s">
        <v>2755</v>
      </c>
      <c r="D18" s="33" t="s">
        <v>199</v>
      </c>
      <c r="E18" s="33" t="s">
        <v>200</v>
      </c>
      <c r="F18" s="33" t="s">
        <v>78</v>
      </c>
      <c r="G18" s="109" t="str">
        <f>if(iferror((vlookup(D18,Taxonomy!C:C,1,false)=D18)),"Present (key retained)",if(iferror((vlookup(D18,Taxonomy!B:B,1,false)=D18)),"Present (key updated)",if(iferror((H18="Yes")),"Present (equivalent)","Not present")))</f>
        <v>Present (key retained)</v>
      </c>
      <c r="H18" s="110" t="s">
        <v>2757</v>
      </c>
      <c r="I18" s="54" t="e">
        <v>#N/A</v>
      </c>
      <c r="J18" s="54" t="s">
        <v>2758</v>
      </c>
      <c r="K18" s="54" t="s">
        <v>199</v>
      </c>
      <c r="L18" s="111"/>
      <c r="M18" s="54" t="b">
        <v>1</v>
      </c>
      <c r="N18" s="112" t="str">
        <f>if(G18="Present (key retained)",vlookup(D18,Taxonomy!C:C,1,false),if(G18="Present (key updated)",vlookup(D18,Taxonomy!B:C,2,false),if(G18="Present (equivalent)",vlookup(I18,Taxonomy!C:C,1,false),if(AND(G18="Not present",J18="Yes"),vlookup(D18,Taxonomy!B:C,2,false),if(AND(G18="Not present",J18="No"),D18)))))</f>
        <v>Business_Day_Adjustment_Maturity_Date</v>
      </c>
      <c r="O18" s="113" t="str">
        <f>if(G18="Present (key retained)",vlookup(D18,Taxonomy!C:F,4,false),if(G18="Present (key updated)",vlookup(D18,Taxonomy!B:F,5,false),if(G18="Present (equivalent)",vlookup(I18,Taxonomy!C:F,4,false),if(AND(G18="Not present",J18="Yes"),vlookup(D18,Taxonomy!B:F,5,false),if(AND(G18="Not present",J18="No"),E18)))))</f>
        <v>Is the Maturity Date subject to adjustment in accordance with the Business Day Convention?</v>
      </c>
      <c r="P18" s="113" t="str">
        <f>if(G18="Present (key retained)",vlookup(D18,Taxonomy!C:I,7,false),if(G18="Present (key updated)",vlookup(D18,Taxonomy!B:I,8,false),if(G18="Present (equivalent)",vlookup(I18,Taxonomy!C:I,7,false),if(AND(G18="Not present",J18="Yes"),vlookup(D18,Taxonomy!B:I,8,false),if(AND(G18="Not present",J18="No"),F18)))))</f>
        <v>yes_no</v>
      </c>
      <c r="Q18" s="114" t="str">
        <f t="shared" si="1"/>
        <v>All Match</v>
      </c>
      <c r="R18" s="114" t="s">
        <v>2756</v>
      </c>
      <c r="S18" s="114" t="b">
        <v>1</v>
      </c>
      <c r="T18" s="112" t="str">
        <f t="shared" si="2"/>
        <v>Business_Day_Adjustment_Maturity_Date</v>
      </c>
      <c r="U18" s="113" t="str">
        <f t="shared" si="3"/>
        <v>Is the Maturity Date subject to adjustment in accordance with the Business Day Convention?</v>
      </c>
      <c r="V18" s="115" t="str">
        <f t="shared" si="4"/>
        <v>yes_no</v>
      </c>
      <c r="W18" s="46" t="s">
        <v>199</v>
      </c>
      <c r="X18" s="46" t="s">
        <v>201</v>
      </c>
      <c r="Y18" s="116" t="s">
        <v>78</v>
      </c>
      <c r="Z18" s="117" t="str">
        <f t="shared" si="5"/>
        <v>All Match</v>
      </c>
      <c r="AA18" s="46"/>
    </row>
    <row r="19" hidden="1">
      <c r="A19" s="107">
        <v>44182.0</v>
      </c>
      <c r="B19" s="33" t="s">
        <v>74</v>
      </c>
      <c r="C19" s="118" t="s">
        <v>2755</v>
      </c>
      <c r="D19" s="33" t="s">
        <v>2775</v>
      </c>
      <c r="E19" s="33" t="s">
        <v>2776</v>
      </c>
      <c r="F19" s="33" t="s">
        <v>100</v>
      </c>
      <c r="G19" s="109" t="str">
        <f>if(iferror((vlookup(D19,Taxonomy!C:C,1,false)=D19)),"Present (key retained)",if(iferror((vlookup(D19,Taxonomy!B:B,1,false)=D19)),"Present (key updated)",if(iferror((H19="Yes")),"Present (equivalent)","Not present")))</f>
        <v>Not present</v>
      </c>
      <c r="H19" s="110" t="s">
        <v>2757</v>
      </c>
      <c r="I19" s="54" t="e">
        <v>#N/A</v>
      </c>
      <c r="J19" s="54" t="s">
        <v>2757</v>
      </c>
      <c r="K19" s="110" t="e">
        <v>#N/A</v>
      </c>
      <c r="L19" s="111"/>
      <c r="M19" s="54" t="b">
        <v>1</v>
      </c>
      <c r="N19" s="112" t="str">
        <f>if(G19="Present (key retained)",vlookup(D19,Taxonomy!C:C,1,false),if(G19="Present (key updated)",vlookup(D19,Taxonomy!B:C,2,false),if(G19="Present (equivalent)",vlookup(I19,Taxonomy!C:C,1,false),if(AND(G19="Not present",J19="Yes"),vlookup(D19,Taxonomy!B:C,2,false),if(AND(G19="Not present",J19="No"),D19)))))</f>
        <v>Business_Day_Definition_Different_From_Condition_4_b_i</v>
      </c>
      <c r="O19" s="113" t="str">
        <f>if(G19="Present (key retained)",vlookup(D19,Taxonomy!C:F,4,false),if(G19="Present (key updated)",vlookup(D19,Taxonomy!B:F,5,false),if(G19="Present (equivalent)",vlookup(I19,Taxonomy!C:F,4,false),if(AND(G19="Not present",J19="Yes"),vlookup(D19,Taxonomy!B:F,5,false),if(AND(G19="Not present",J19="No"),E19)))))</f>
        <v>Business Day Definition different from Condition 4(b)(i)</v>
      </c>
      <c r="P19" s="113" t="str">
        <f>if(G19="Present (key retained)",vlookup(D19,Taxonomy!C:I,7,false),if(G19="Present (key updated)",vlookup(D19,Taxonomy!B:I,8,false),if(G19="Present (equivalent)",vlookup(I19,Taxonomy!C:I,7,false),if(AND(G19="Not present",J19="Yes"),vlookup(D19,Taxonomy!B:I,8,false),if(AND(G19="Not present",J19="No"),F19)))))</f>
        <v>text</v>
      </c>
      <c r="Q19" s="114" t="str">
        <f t="shared" si="1"/>
        <v>All Match</v>
      </c>
      <c r="R19" s="114" t="s">
        <v>2756</v>
      </c>
      <c r="S19" s="114" t="b">
        <v>1</v>
      </c>
      <c r="T19" s="112" t="str">
        <f t="shared" si="2"/>
        <v>Business_Day_Definition_Different_From_Condition_4_b_i</v>
      </c>
      <c r="U19" s="113" t="str">
        <f t="shared" si="3"/>
        <v>Business Day Definition different from Condition 4(b)(i)</v>
      </c>
      <c r="V19" s="115" t="str">
        <f t="shared" si="4"/>
        <v>text</v>
      </c>
      <c r="W19" s="46" t="s">
        <v>2775</v>
      </c>
      <c r="X19" s="46" t="s">
        <v>2776</v>
      </c>
      <c r="Y19" s="116" t="s">
        <v>100</v>
      </c>
      <c r="Z19" s="117" t="str">
        <f t="shared" si="5"/>
        <v>All Match</v>
      </c>
      <c r="AA19" s="46"/>
    </row>
    <row r="20" hidden="1">
      <c r="A20" s="107">
        <v>44182.0</v>
      </c>
      <c r="B20" s="33" t="s">
        <v>74</v>
      </c>
      <c r="C20" s="118" t="s">
        <v>2755</v>
      </c>
      <c r="D20" s="33" t="s">
        <v>2777</v>
      </c>
      <c r="E20" s="33" t="s">
        <v>2778</v>
      </c>
      <c r="F20" s="33" t="s">
        <v>100</v>
      </c>
      <c r="G20" s="109" t="str">
        <f>if(iferror((vlookup(D20,Taxonomy!C:C,1,false)=D20)),"Present (key retained)",if(iferror((vlookup(D20,Taxonomy!B:B,1,false)=D20)),"Present (key updated)",if(iferror((H20="Yes")),"Present (equivalent)","Not present")))</f>
        <v>Not present</v>
      </c>
      <c r="H20" s="110" t="s">
        <v>2757</v>
      </c>
      <c r="I20" s="54" t="e">
        <v>#N/A</v>
      </c>
      <c r="J20" s="54" t="s">
        <v>2757</v>
      </c>
      <c r="K20" s="110" t="e">
        <v>#N/A</v>
      </c>
      <c r="L20" s="111"/>
      <c r="M20" s="54" t="b">
        <v>1</v>
      </c>
      <c r="N20" s="112" t="str">
        <f>if(G20="Present (key retained)",vlookup(D20,Taxonomy!C:C,1,false),if(G20="Present (key updated)",vlookup(D20,Taxonomy!B:C,2,false),if(G20="Present (equivalent)",vlookup(I20,Taxonomy!C:C,1,false),if(AND(G20="Not present",J20="Yes"),vlookup(D20,Taxonomy!B:C,2,false),if(AND(G20="Not present",J20="No"),D20)))))</f>
        <v>Business_Day_Definition_Different_From_Condtion_4a_iii</v>
      </c>
      <c r="O20" s="113" t="str">
        <f>if(G20="Present (key retained)",vlookup(D20,Taxonomy!C:F,4,false),if(G20="Present (key updated)",vlookup(D20,Taxonomy!B:F,5,false),if(G20="Present (equivalent)",vlookup(I20,Taxonomy!C:F,4,false),if(AND(G20="Not present",J20="Yes"),vlookup(D20,Taxonomy!B:F,5,false),if(AND(G20="Not present",J20="No"),E20)))))</f>
        <v>Business Day definition different from that in Condition 4(a)(iii)</v>
      </c>
      <c r="P20" s="113" t="str">
        <f>if(G20="Present (key retained)",vlookup(D20,Taxonomy!C:I,7,false),if(G20="Present (key updated)",vlookup(D20,Taxonomy!B:I,8,false),if(G20="Present (equivalent)",vlookup(I20,Taxonomy!C:I,7,false),if(AND(G20="Not present",J20="Yes"),vlookup(D20,Taxonomy!B:I,8,false),if(AND(G20="Not present",J20="No"),F20)))))</f>
        <v>text</v>
      </c>
      <c r="Q20" s="114" t="str">
        <f t="shared" si="1"/>
        <v>All Match</v>
      </c>
      <c r="R20" s="114" t="s">
        <v>2756</v>
      </c>
      <c r="S20" s="114" t="b">
        <v>1</v>
      </c>
      <c r="T20" s="112" t="str">
        <f t="shared" si="2"/>
        <v>Business_Day_Definition_Different_From_Condtion_4a_iii</v>
      </c>
      <c r="U20" s="113" t="str">
        <f t="shared" si="3"/>
        <v>Business Day definition different from that in Condition 4(a)(iii)</v>
      </c>
      <c r="V20" s="115" t="str">
        <f t="shared" si="4"/>
        <v>text</v>
      </c>
      <c r="W20" s="46" t="s">
        <v>2777</v>
      </c>
      <c r="X20" s="46" t="s">
        <v>2778</v>
      </c>
      <c r="Y20" s="116" t="s">
        <v>100</v>
      </c>
      <c r="Z20" s="117" t="str">
        <f t="shared" si="5"/>
        <v>All Match</v>
      </c>
      <c r="AA20" s="46"/>
    </row>
    <row r="21" hidden="1">
      <c r="A21" s="107">
        <v>44182.0</v>
      </c>
      <c r="B21" s="33" t="s">
        <v>74</v>
      </c>
      <c r="C21" s="118" t="s">
        <v>2755</v>
      </c>
      <c r="D21" s="33" t="s">
        <v>2779</v>
      </c>
      <c r="E21" s="33" t="s">
        <v>2780</v>
      </c>
      <c r="F21" s="33" t="s">
        <v>78</v>
      </c>
      <c r="G21" s="109" t="str">
        <f>if(iferror((vlookup(D21,Taxonomy!C:C,1,false)=D21)),"Present (key retained)",if(iferror((vlookup(D21,Taxonomy!B:B,1,false)=D21)),"Present (key updated)",if(iferror((H21="Yes")),"Present (equivalent)","Not present")))</f>
        <v>Not present</v>
      </c>
      <c r="H21" s="110" t="s">
        <v>2757</v>
      </c>
      <c r="I21" s="54" t="e">
        <v>#N/A</v>
      </c>
      <c r="J21" s="54" t="s">
        <v>2757</v>
      </c>
      <c r="K21" s="110" t="e">
        <v>#N/A</v>
      </c>
      <c r="L21" s="111"/>
      <c r="M21" s="54" t="b">
        <v>1</v>
      </c>
      <c r="N21" s="112" t="str">
        <f>if(G21="Present (key retained)",vlookup(D21,Taxonomy!C:C,1,false),if(G21="Present (key updated)",vlookup(D21,Taxonomy!B:C,2,false),if(G21="Present (equivalent)",vlookup(I21,Taxonomy!C:C,1,false),if(AND(G21="Not present",J21="Yes"),vlookup(D21,Taxonomy!B:C,2,false),if(AND(G21="Not present",J21="No"),D21)))))</f>
        <v>Business_Day_Definition_Different_from_that_Condition_4_a_iii</v>
      </c>
      <c r="O21" s="113" t="str">
        <f>if(G21="Present (key retained)",vlookup(D21,Taxonomy!C:F,4,false),if(G21="Present (key updated)",vlookup(D21,Taxonomy!B:F,5,false),if(G21="Present (equivalent)",vlookup(I21,Taxonomy!C:F,4,false),if(AND(G21="Not present",J21="Yes"),vlookup(D21,Taxonomy!B:F,5,false),if(AND(G21="Not present",J21="No"),E21)))))</f>
        <v>Is Business Day Definition different from that in Condition 4(a)(iii)?</v>
      </c>
      <c r="P21" s="113" t="str">
        <f>if(G21="Present (key retained)",vlookup(D21,Taxonomy!C:I,7,false),if(G21="Present (key updated)",vlookup(D21,Taxonomy!B:I,8,false),if(G21="Present (equivalent)",vlookup(I21,Taxonomy!C:I,7,false),if(AND(G21="Not present",J21="Yes"),vlookup(D21,Taxonomy!B:I,8,false),if(AND(G21="Not present",J21="No"),F21)))))</f>
        <v>yes_no</v>
      </c>
      <c r="Q21" s="114" t="str">
        <f t="shared" si="1"/>
        <v>All Match</v>
      </c>
      <c r="R21" s="114" t="s">
        <v>2756</v>
      </c>
      <c r="S21" s="114" t="b">
        <v>1</v>
      </c>
      <c r="T21" s="112" t="str">
        <f t="shared" si="2"/>
        <v>Business_Day_Definition_Different_from_that_Condition_4_a_iii</v>
      </c>
      <c r="U21" s="113" t="str">
        <f t="shared" si="3"/>
        <v>Is Business Day Definition different from that in Condition 4(a)(iii)?</v>
      </c>
      <c r="V21" s="115" t="str">
        <f t="shared" si="4"/>
        <v>yes_no</v>
      </c>
      <c r="W21" s="46" t="s">
        <v>2779</v>
      </c>
      <c r="X21" s="46" t="s">
        <v>2780</v>
      </c>
      <c r="Y21" s="116" t="s">
        <v>78</v>
      </c>
      <c r="Z21" s="117" t="str">
        <f t="shared" si="5"/>
        <v>All Match</v>
      </c>
      <c r="AA21" s="46"/>
    </row>
    <row r="22" hidden="1">
      <c r="A22" s="107">
        <v>44182.0</v>
      </c>
      <c r="B22" s="33" t="s">
        <v>74</v>
      </c>
      <c r="C22" s="118" t="s">
        <v>2755</v>
      </c>
      <c r="D22" s="33" t="s">
        <v>2781</v>
      </c>
      <c r="E22" s="33" t="s">
        <v>2782</v>
      </c>
      <c r="F22" s="33" t="s">
        <v>78</v>
      </c>
      <c r="G22" s="109" t="str">
        <f>if(iferror((vlookup(D22,Taxonomy!C:C,1,false)=D22)),"Present (key retained)",if(iferror((vlookup(D22,Taxonomy!B:B,1,false)=D22)),"Present (key updated)",if(iferror((H22="Yes")),"Present (equivalent)","Not present")))</f>
        <v>Not present</v>
      </c>
      <c r="H22" s="110" t="s">
        <v>2757</v>
      </c>
      <c r="I22" s="54" t="e">
        <v>#N/A</v>
      </c>
      <c r="J22" s="54" t="s">
        <v>2757</v>
      </c>
      <c r="K22" s="110" t="e">
        <v>#N/A</v>
      </c>
      <c r="L22" s="111"/>
      <c r="M22" s="54" t="b">
        <v>1</v>
      </c>
      <c r="N22" s="112" t="str">
        <f>if(G22="Present (key retained)",vlookup(D22,Taxonomy!C:C,1,false),if(G22="Present (key updated)",vlookup(D22,Taxonomy!B:C,2,false),if(G22="Present (equivalent)",vlookup(I22,Taxonomy!C:C,1,false),if(AND(G22="Not present",J22="Yes"),vlookup(D22,Taxonomy!B:C,2,false),if(AND(G22="Not present",J22="No"),D22)))))</f>
        <v>Business_Day_Definition_Different_from_that_Condition_4_b_i</v>
      </c>
      <c r="O22" s="113" t="str">
        <f>if(G22="Present (key retained)",vlookup(D22,Taxonomy!C:F,4,false),if(G22="Present (key updated)",vlookup(D22,Taxonomy!B:F,5,false),if(G22="Present (equivalent)",vlookup(I22,Taxonomy!C:F,4,false),if(AND(G22="Not present",J22="Yes"),vlookup(D22,Taxonomy!B:F,5,false),if(AND(G22="Not present",J22="No"),E22)))))</f>
        <v>Is Business Day Definition different from that in Condition 4(b)(i)?</v>
      </c>
      <c r="P22" s="113" t="str">
        <f>if(G22="Present (key retained)",vlookup(D22,Taxonomy!C:I,7,false),if(G22="Present (key updated)",vlookup(D22,Taxonomy!B:I,8,false),if(G22="Present (equivalent)",vlookup(I22,Taxonomy!C:I,7,false),if(AND(G22="Not present",J22="Yes"),vlookup(D22,Taxonomy!B:I,8,false),if(AND(G22="Not present",J22="No"),F22)))))</f>
        <v>yes_no</v>
      </c>
      <c r="Q22" s="114" t="str">
        <f t="shared" si="1"/>
        <v>All Match</v>
      </c>
      <c r="R22" s="114" t="s">
        <v>2756</v>
      </c>
      <c r="S22" s="114" t="b">
        <v>1</v>
      </c>
      <c r="T22" s="112" t="str">
        <f t="shared" si="2"/>
        <v>Business_Day_Definition_Different_from_that_Condition_4_b_i</v>
      </c>
      <c r="U22" s="113" t="str">
        <f t="shared" si="3"/>
        <v>Is Business Day Definition different from that in Condition 4(b)(i)?</v>
      </c>
      <c r="V22" s="115" t="str">
        <f t="shared" si="4"/>
        <v>yes_no</v>
      </c>
      <c r="W22" s="46" t="s">
        <v>2781</v>
      </c>
      <c r="X22" s="46" t="s">
        <v>2782</v>
      </c>
      <c r="Y22" s="116" t="s">
        <v>78</v>
      </c>
      <c r="Z22" s="117" t="str">
        <f t="shared" si="5"/>
        <v>All Match</v>
      </c>
      <c r="AA22" s="46"/>
    </row>
    <row r="23" hidden="1">
      <c r="A23" s="107">
        <v>44182.0</v>
      </c>
      <c r="B23" s="33" t="s">
        <v>74</v>
      </c>
      <c r="C23" s="118" t="s">
        <v>2755</v>
      </c>
      <c r="D23" s="33" t="s">
        <v>205</v>
      </c>
      <c r="E23" s="33" t="s">
        <v>206</v>
      </c>
      <c r="F23" s="33" t="s">
        <v>165</v>
      </c>
      <c r="G23" s="109" t="str">
        <f>if(iferror((vlookup(D23,Taxonomy!C:C,1,false)=D23)),"Present (key retained)",if(iferror((vlookup(D23,Taxonomy!B:B,1,false)=D23)),"Present (key updated)",if(iferror((H23="Yes")),"Present (equivalent)","Not present")))</f>
        <v>Present (key retained)</v>
      </c>
      <c r="H23" s="110" t="e">
        <v>#N/A</v>
      </c>
      <c r="I23" s="110" t="e">
        <v>#N/A</v>
      </c>
      <c r="J23" s="110" t="e">
        <v>#N/A</v>
      </c>
      <c r="K23" s="110" t="e">
        <v>#N/A</v>
      </c>
      <c r="L23" s="111"/>
      <c r="M23" s="54" t="b">
        <v>0</v>
      </c>
      <c r="N23" s="112" t="str">
        <f>if(G23="Present (key retained)",vlookup(D23,Taxonomy!C:C,1,false),if(G23="Present (key updated)",vlookup(D23,Taxonomy!B:C,2,false),if(G23="Present (equivalent)",vlookup(I23,Taxonomy!C:C,1,false),if(AND(G23="Not present",J23="Yes"),vlookup(D23,Taxonomy!B:C,2,false),if(AND(G23="Not present",J23="No"),D23)))))</f>
        <v>Calculation_Agent</v>
      </c>
      <c r="O23" s="113" t="str">
        <f>if(G23="Present (key retained)",vlookup(D23,Taxonomy!C:F,4,false),if(G23="Present (key updated)",vlookup(D23,Taxonomy!B:F,5,false),if(G23="Present (equivalent)",vlookup(I23,Taxonomy!C:F,4,false),if(AND(G23="Not present",J23="Yes"),vlookup(D23,Taxonomy!B:F,5,false),if(AND(G23="Not present",J23="No"),E23)))))</f>
        <v>Calculation Agent</v>
      </c>
      <c r="P23" s="113" t="str">
        <f>if(G23="Present (key retained)",vlookup(D23,Taxonomy!C:I,7,false),if(G23="Present (key updated)",vlookup(D23,Taxonomy!B:I,8,false),if(G23="Present (equivalent)",vlookup(I23,Taxonomy!C:I,7,false),if(AND(G23="Not present",J23="Yes"),vlookup(D23,Taxonomy!B:I,8,false),if(AND(G23="Not present",J23="No"),F23)))))</f>
        <v>text</v>
      </c>
      <c r="Q23" s="114" t="str">
        <f t="shared" si="1"/>
        <v>Type</v>
      </c>
      <c r="R23" s="114" t="s">
        <v>2783</v>
      </c>
      <c r="S23" s="114" t="b">
        <v>1</v>
      </c>
      <c r="T23" s="112" t="str">
        <f t="shared" si="2"/>
        <v>Calculation_Agent</v>
      </c>
      <c r="U23" s="113" t="str">
        <f t="shared" si="3"/>
        <v>Calculation Agent</v>
      </c>
      <c r="V23" s="115" t="str">
        <f t="shared" si="4"/>
        <v>select_one</v>
      </c>
      <c r="W23" s="46" t="s">
        <v>205</v>
      </c>
      <c r="X23" s="46" t="s">
        <v>206</v>
      </c>
      <c r="Y23" s="116" t="s">
        <v>165</v>
      </c>
      <c r="Z23" s="117" t="str">
        <f t="shared" si="5"/>
        <v>All Match</v>
      </c>
      <c r="AA23" s="43"/>
    </row>
    <row r="24" hidden="1">
      <c r="A24" s="107">
        <v>44182.0</v>
      </c>
      <c r="B24" s="33" t="s">
        <v>74</v>
      </c>
      <c r="C24" s="118" t="s">
        <v>2755</v>
      </c>
      <c r="D24" s="33" t="s">
        <v>2784</v>
      </c>
      <c r="E24" s="33" t="s">
        <v>2785</v>
      </c>
      <c r="F24" s="33" t="s">
        <v>100</v>
      </c>
      <c r="G24" s="109" t="str">
        <f>if(iferror((vlookup(D24,Taxonomy!C:C,1,false)=D24)),"Present (key retained)",if(iferror((vlookup(D24,Taxonomy!B:B,1,false)=D24)),"Present (key updated)",if(iferror((H24="Yes")),"Present (equivalent)","Not present")))</f>
        <v>Not present</v>
      </c>
      <c r="H24" s="110" t="s">
        <v>2757</v>
      </c>
      <c r="I24" s="110" t="e">
        <v>#N/A</v>
      </c>
      <c r="J24" s="110" t="s">
        <v>2757</v>
      </c>
      <c r="K24" s="110" t="e">
        <v>#N/A</v>
      </c>
      <c r="L24" s="108"/>
      <c r="M24" s="54" t="b">
        <v>0</v>
      </c>
      <c r="N24" s="112" t="str">
        <f>if(G24="Present (key retained)",vlookup(D24,Taxonomy!C:C,1,false),if(G24="Present (key updated)",vlookup(D24,Taxonomy!B:C,2,false),if(G24="Present (equivalent)",vlookup(I24,Taxonomy!C:C,1,false),if(AND(G24="Not present",J24="Yes"),vlookup(D24,Taxonomy!B:C,2,false),if(AND(G24="Not present",J24="No"),D24)))))</f>
        <v>Calculation_Agent_Other</v>
      </c>
      <c r="O24" s="113" t="str">
        <f>if(G24="Present (key retained)",vlookup(D24,Taxonomy!C:F,4,false),if(G24="Present (key updated)",vlookup(D24,Taxonomy!B:F,5,false),if(G24="Present (equivalent)",vlookup(I24,Taxonomy!C:F,4,false),if(AND(G24="Not present",J24="Yes"),vlookup(D24,Taxonomy!B:F,5,false),if(AND(G24="Not present",J24="No"),E24)))))</f>
        <v>Other Calculation Agent</v>
      </c>
      <c r="P24" s="113" t="str">
        <f>if(G24="Present (key retained)",vlookup(D24,Taxonomy!C:I,7,false),if(G24="Present (key updated)",vlookup(D24,Taxonomy!B:I,8,false),if(G24="Present (equivalent)",vlookup(I24,Taxonomy!C:I,7,false),if(AND(G24="Not present",J24="Yes"),vlookup(D24,Taxonomy!B:I,8,false),if(AND(G24="Not present",J24="No"),F24)))))</f>
        <v>text</v>
      </c>
      <c r="Q24" s="114" t="str">
        <f t="shared" si="1"/>
        <v>All Match</v>
      </c>
      <c r="R24" s="114" t="s">
        <v>2756</v>
      </c>
      <c r="S24" s="114" t="b">
        <v>1</v>
      </c>
      <c r="T24" s="112" t="str">
        <f t="shared" si="2"/>
        <v>Calculation_Agent_Other</v>
      </c>
      <c r="U24" s="113" t="str">
        <f t="shared" si="3"/>
        <v>Other Calculation Agent</v>
      </c>
      <c r="V24" s="115" t="str">
        <f t="shared" si="4"/>
        <v>text</v>
      </c>
      <c r="W24" s="119" t="s">
        <v>2784</v>
      </c>
      <c r="X24" s="43" t="s">
        <v>2786</v>
      </c>
      <c r="Y24" s="116" t="s">
        <v>100</v>
      </c>
      <c r="Z24" s="117" t="str">
        <f t="shared" si="5"/>
        <v>Prospective update does not match hard copy tags</v>
      </c>
      <c r="AA24" s="43" t="s">
        <v>2787</v>
      </c>
    </row>
    <row r="25" hidden="1">
      <c r="A25" s="107">
        <v>44182.0</v>
      </c>
      <c r="B25" s="33" t="s">
        <v>74</v>
      </c>
      <c r="C25" s="118" t="s">
        <v>2755</v>
      </c>
      <c r="D25" s="33" t="s">
        <v>2788</v>
      </c>
      <c r="E25" s="33" t="s">
        <v>2789</v>
      </c>
      <c r="F25" s="33" t="s">
        <v>78</v>
      </c>
      <c r="G25" s="109" t="str">
        <f>if(iferror((vlookup(D25,Taxonomy!C:C,1,false)=D25)),"Present (key retained)",if(iferror((vlookup(D25,Taxonomy!B:B,1,false)=D25)),"Present (key updated)",if(iferror((H25="Yes")),"Present (equivalent)","Not present")))</f>
        <v>Not present</v>
      </c>
      <c r="H25" s="110" t="s">
        <v>2757</v>
      </c>
      <c r="I25" s="54" t="e">
        <v>#N/A</v>
      </c>
      <c r="J25" s="54" t="s">
        <v>2757</v>
      </c>
      <c r="K25" s="110" t="e">
        <v>#N/A</v>
      </c>
      <c r="L25" s="111"/>
      <c r="M25" s="54" t="b">
        <v>1</v>
      </c>
      <c r="N25" s="112" t="str">
        <f>if(G25="Present (key retained)",vlookup(D25,Taxonomy!C:C,1,false),if(G25="Present (key updated)",vlookup(D25,Taxonomy!B:C,2,false),if(G25="Present (equivalent)",vlookup(I25,Taxonomy!C:C,1,false),if(AND(G25="Not present",J25="Yes"),vlookup(D25,Taxonomy!B:C,2,false),if(AND(G25="Not present",J25="No"),D25)))))</f>
        <v>Calculation_Amount_Annex_Required</v>
      </c>
      <c r="O25" s="113" t="str">
        <f>if(G25="Present (key retained)",vlookup(D25,Taxonomy!C:F,4,false),if(G25="Present (key updated)",vlookup(D25,Taxonomy!B:F,5,false),if(G25="Present (equivalent)",vlookup(I25,Taxonomy!C:F,4,false),if(AND(G25="Not present",J25="Yes"),vlookup(D25,Taxonomy!B:F,5,false),if(AND(G25="Not present",J25="No"),E25)))))</f>
        <v>Is a reference to the Annex to be included in the Calculation Amount paragraph?</v>
      </c>
      <c r="P25" s="113" t="str">
        <f>if(G25="Present (key retained)",vlookup(D25,Taxonomy!C:I,7,false),if(G25="Present (key updated)",vlookup(D25,Taxonomy!B:I,8,false),if(G25="Present (equivalent)",vlookup(I25,Taxonomy!C:I,7,false),if(AND(G25="Not present",J25="Yes"),vlookup(D25,Taxonomy!B:I,8,false),if(AND(G25="Not present",J25="No"),F25)))))</f>
        <v>yes_no</v>
      </c>
      <c r="Q25" s="114" t="str">
        <f t="shared" si="1"/>
        <v>All Match</v>
      </c>
      <c r="R25" s="114" t="s">
        <v>2756</v>
      </c>
      <c r="S25" s="114" t="b">
        <v>1</v>
      </c>
      <c r="T25" s="112" t="str">
        <f t="shared" si="2"/>
        <v>Calculation_Amount_Annex_Required</v>
      </c>
      <c r="U25" s="113" t="str">
        <f t="shared" si="3"/>
        <v>Is a reference to the Annex to be included in the Calculation Amount paragraph?</v>
      </c>
      <c r="V25" s="115" t="str">
        <f t="shared" si="4"/>
        <v>yes_no</v>
      </c>
      <c r="W25" s="119" t="s">
        <v>2788</v>
      </c>
      <c r="X25" s="46" t="s">
        <v>2789</v>
      </c>
      <c r="Y25" s="116" t="s">
        <v>78</v>
      </c>
      <c r="Z25" s="117" t="str">
        <f t="shared" si="5"/>
        <v>All Match</v>
      </c>
      <c r="AA25" s="46"/>
    </row>
    <row r="26" hidden="1">
      <c r="A26" s="107">
        <v>44182.0</v>
      </c>
      <c r="B26" s="33" t="s">
        <v>74</v>
      </c>
      <c r="C26" s="118" t="s">
        <v>2755</v>
      </c>
      <c r="D26" s="33" t="s">
        <v>2790</v>
      </c>
      <c r="E26" s="33" t="s">
        <v>2791</v>
      </c>
      <c r="F26" s="33" t="s">
        <v>78</v>
      </c>
      <c r="G26" s="109" t="str">
        <f>if(iferror((vlookup(D26,Taxonomy!C:C,1,false)=D26)),"Present (key retained)",if(iferror((vlookup(D26,Taxonomy!B:B,1,false)=D26)),"Present (key updated)",if(iferror((H26="Yes")),"Present (equivalent)","Not present")))</f>
        <v>Present (equivalent)</v>
      </c>
      <c r="H26" s="110" t="s">
        <v>2758</v>
      </c>
      <c r="I26" s="54" t="s">
        <v>210</v>
      </c>
      <c r="J26" s="54" t="s">
        <v>2792</v>
      </c>
      <c r="K26" s="110" t="e">
        <v>#N/A</v>
      </c>
      <c r="L26" s="111" t="s">
        <v>2793</v>
      </c>
      <c r="M26" s="54" t="b">
        <v>1</v>
      </c>
      <c r="N26" s="112" t="str">
        <f>if(G26="Present (key retained)",vlookup(D26,Taxonomy!C:C,1,false),if(G26="Present (key updated)",vlookup(D26,Taxonomy!B:C,2,false),if(G26="Present (equivalent)",vlookup(I26,Taxonomy!C:C,1,false),if(AND(G26="Not present",J26="Yes"),vlookup(D26,Taxonomy!B:C,2,false),if(AND(G26="Not present",J26="No"),D26)))))</f>
        <v>Calculation_Agent_Required</v>
      </c>
      <c r="O26" s="113" t="str">
        <f>if(G26="Present (key retained)",vlookup(D26,Taxonomy!C:F,4,false),if(G26="Present (key updated)",vlookup(D26,Taxonomy!B:F,5,false),if(G26="Present (equivalent)",vlookup(I26,Taxonomy!C:F,4,false),if(AND(G26="Not present",J26="Yes"),vlookup(D26,Taxonomy!B:F,5,false),if(AND(G26="Not present",J26="No"),E26)))))</f>
        <v>Will a Calculation Agent be appointed?</v>
      </c>
      <c r="P26" s="113" t="str">
        <f>if(G26="Present (key retained)",vlookup(D26,Taxonomy!C:I,7,false),if(G26="Present (key updated)",vlookup(D26,Taxonomy!B:I,8,false),if(G26="Present (equivalent)",vlookup(I26,Taxonomy!C:I,7,false),if(AND(G26="Not present",J26="Yes"),vlookup(D26,Taxonomy!B:I,8,false),if(AND(G26="Not present",J26="No"),F26)))))</f>
        <v>yes_no</v>
      </c>
      <c r="Q26" s="114" t="str">
        <f t="shared" si="1"/>
        <v>Key and Label</v>
      </c>
      <c r="R26" s="114" t="s">
        <v>2794</v>
      </c>
      <c r="S26" s="114" t="b">
        <v>1</v>
      </c>
      <c r="T26" s="112" t="str">
        <f t="shared" si="2"/>
        <v>Calculation_Agent_Required</v>
      </c>
      <c r="U26" s="113" t="str">
        <f t="shared" si="3"/>
        <v>Is a Calculation and Delivery Agent appointed?</v>
      </c>
      <c r="V26" s="113" t="str">
        <f t="shared" si="4"/>
        <v>yes_no</v>
      </c>
      <c r="W26" s="119" t="s">
        <v>210</v>
      </c>
      <c r="X26" s="46" t="s">
        <v>2791</v>
      </c>
      <c r="Y26" s="116" t="s">
        <v>78</v>
      </c>
      <c r="Z26" s="117" t="str">
        <f t="shared" si="5"/>
        <v>All Match</v>
      </c>
      <c r="AA26" s="43" t="s">
        <v>2795</v>
      </c>
    </row>
    <row r="27" hidden="1">
      <c r="A27" s="107">
        <v>44182.0</v>
      </c>
      <c r="B27" s="33" t="s">
        <v>74</v>
      </c>
      <c r="C27" s="118" t="s">
        <v>2755</v>
      </c>
      <c r="D27" s="33" t="s">
        <v>2796</v>
      </c>
      <c r="E27" s="33" t="s">
        <v>2797</v>
      </c>
      <c r="F27" s="33" t="s">
        <v>100</v>
      </c>
      <c r="G27" s="109" t="str">
        <f>if(iferror((vlookup(D27,Taxonomy!C:C,1,false)=D27)),"Present (key retained)",if(iferror((vlookup(D27,Taxonomy!B:B,1,false)=D27)),"Present (key updated)",if(iferror((H27="Yes")),"Present (equivalent)","Not present")))</f>
        <v>Not present</v>
      </c>
      <c r="H27" s="110" t="s">
        <v>2757</v>
      </c>
      <c r="I27" s="54" t="e">
        <v>#N/A</v>
      </c>
      <c r="J27" s="54" t="s">
        <v>2757</v>
      </c>
      <c r="K27" s="110" t="e">
        <v>#N/A</v>
      </c>
      <c r="L27" s="111"/>
      <c r="M27" s="54" t="b">
        <v>1</v>
      </c>
      <c r="N27" s="112" t="str">
        <f>if(G27="Present (key retained)",vlookup(D27,Taxonomy!C:C,1,false),if(G27="Present (key updated)",vlookup(D27,Taxonomy!B:C,2,false),if(G27="Present (equivalent)",vlookup(I27,Taxonomy!C:C,1,false),if(AND(G27="Not present",J27="Yes"),vlookup(D27,Taxonomy!B:C,2,false),if(AND(G27="Not present",J27="No"),D27)))))</f>
        <v>Calculation_of_Interest_Amount_Other_Details</v>
      </c>
      <c r="O27" s="113" t="str">
        <f>if(G27="Present (key retained)",vlookup(D27,Taxonomy!C:F,4,false),if(G27="Present (key updated)",vlookup(D27,Taxonomy!B:F,5,false),if(G27="Present (equivalent)",vlookup(I27,Taxonomy!C:F,4,false),if(AND(G27="Not present",J27="Yes"),vlookup(D27,Taxonomy!B:F,5,false),if(AND(G27="Not present",J27="No"),E27)))))</f>
        <v>Specify relevant details relating to calculation of Interest Amount (e.g. day count fraction and/or rounding up, names of Reference Banks/Agent’s Selection/other method for selection of Reference Banks/leave blank if Reference Banks will be those banks whose names appear on the Relevant Screen Page at 11:00 a.m)</v>
      </c>
      <c r="P27" s="113" t="str">
        <f>if(G27="Present (key retained)",vlookup(D27,Taxonomy!C:I,7,false),if(G27="Present (key updated)",vlookup(D27,Taxonomy!B:I,8,false),if(G27="Present (equivalent)",vlookup(I27,Taxonomy!C:I,7,false),if(AND(G27="Not present",J27="Yes"),vlookup(D27,Taxonomy!B:I,8,false),if(AND(G27="Not present",J27="No"),F27)))))</f>
        <v>text</v>
      </c>
      <c r="Q27" s="114" t="str">
        <f t="shared" si="1"/>
        <v>All Match</v>
      </c>
      <c r="R27" s="114" t="s">
        <v>2756</v>
      </c>
      <c r="S27" s="114" t="b">
        <v>1</v>
      </c>
      <c r="T27" s="112" t="str">
        <f t="shared" si="2"/>
        <v>Calculation_of_Interest_Amount_Other_Details</v>
      </c>
      <c r="U27" s="113" t="str">
        <f t="shared" si="3"/>
        <v>Specify relevant details relating to calculation of Interest Amount (e.g. day count fraction and/or rounding up, names of Reference Banks/Agent’s Selection/other method for selection of Reference Banks/leave blank if Reference Banks will be those banks whose names appear on the Relevant Screen Page at 11:00 a.m)</v>
      </c>
      <c r="V27" s="115" t="str">
        <f t="shared" si="4"/>
        <v>text</v>
      </c>
      <c r="W27" s="119" t="s">
        <v>2796</v>
      </c>
      <c r="X27" s="46" t="s">
        <v>2797</v>
      </c>
      <c r="Y27" s="116" t="s">
        <v>100</v>
      </c>
      <c r="Z27" s="117" t="str">
        <f t="shared" si="5"/>
        <v>All Match</v>
      </c>
      <c r="AA27" s="46"/>
    </row>
    <row r="28" hidden="1">
      <c r="A28" s="107">
        <v>44182.0</v>
      </c>
      <c r="B28" s="33" t="s">
        <v>74</v>
      </c>
      <c r="C28" s="118" t="s">
        <v>2755</v>
      </c>
      <c r="D28" s="33" t="s">
        <v>255</v>
      </c>
      <c r="E28" s="33" t="s">
        <v>256</v>
      </c>
      <c r="F28" s="33" t="s">
        <v>165</v>
      </c>
      <c r="G28" s="109" t="str">
        <f>if(iferror((vlookup(D28,Taxonomy!C:C,1,false)=D28)),"Present (key retained)",if(iferror((vlookup(D28,Taxonomy!B:B,1,false)=D28)),"Present (key updated)",if(iferror((H28="Yes")),"Present (equivalent)","Not present")))</f>
        <v>Present (key retained)</v>
      </c>
      <c r="H28" s="110" t="e">
        <v>#N/A</v>
      </c>
      <c r="I28" s="110" t="e">
        <v>#N/A</v>
      </c>
      <c r="J28" s="110" t="e">
        <v>#N/A</v>
      </c>
      <c r="K28" s="110" t="e">
        <v>#N/A</v>
      </c>
      <c r="L28" s="111"/>
      <c r="M28" s="54" t="b">
        <v>0</v>
      </c>
      <c r="N28" s="112" t="str">
        <f>if(G28="Present (key retained)",vlookup(D28,Taxonomy!C:C,1,false),if(G28="Present (key updated)",vlookup(D28,Taxonomy!B:C,2,false),if(G28="Present (equivalent)",vlookup(I28,Taxonomy!C:C,1,false),if(AND(G28="Not present",J28="Yes"),vlookup(D28,Taxonomy!B:C,2,false),if(AND(G28="Not present",J28="No"),D28)))))</f>
        <v>Clearing_System</v>
      </c>
      <c r="O28" s="113" t="str">
        <f>if(G28="Present (key retained)",vlookup(D28,Taxonomy!C:F,4,false),if(G28="Present (key updated)",vlookup(D28,Taxonomy!B:F,5,false),if(G28="Present (equivalent)",vlookup(I28,Taxonomy!C:F,4,false),if(AND(G28="Not present",J28="Yes"),vlookup(D28,Taxonomy!B:F,5,false),if(AND(G28="Not present",J28="No"),E28)))))</f>
        <v>Clearing System</v>
      </c>
      <c r="P28" s="113" t="str">
        <f>if(G28="Present (key retained)",vlookup(D28,Taxonomy!C:I,7,false),if(G28="Present (key updated)",vlookup(D28,Taxonomy!B:I,8,false),if(G28="Present (equivalent)",vlookup(I28,Taxonomy!C:I,7,false),if(AND(G28="Not present",J28="Yes"),vlookup(D28,Taxonomy!B:I,8,false),if(AND(G28="Not present",J28="No"),F28)))))</f>
        <v>select_one</v>
      </c>
      <c r="Q28" s="114" t="str">
        <f t="shared" si="1"/>
        <v>All Match</v>
      </c>
      <c r="R28" s="114" t="s">
        <v>2756</v>
      </c>
      <c r="S28" s="114" t="b">
        <v>1</v>
      </c>
      <c r="T28" s="112" t="str">
        <f t="shared" si="2"/>
        <v>Clearing_System</v>
      </c>
      <c r="U28" s="113" t="str">
        <f t="shared" si="3"/>
        <v>Clearing System</v>
      </c>
      <c r="V28" s="115" t="str">
        <f t="shared" si="4"/>
        <v>select_one</v>
      </c>
      <c r="W28" s="119" t="s">
        <v>255</v>
      </c>
      <c r="X28" s="46" t="s">
        <v>256</v>
      </c>
      <c r="Y28" s="116" t="s">
        <v>165</v>
      </c>
      <c r="Z28" s="117" t="str">
        <f t="shared" si="5"/>
        <v>All Match</v>
      </c>
      <c r="AA28" s="46"/>
    </row>
    <row r="29" hidden="1">
      <c r="A29" s="107">
        <v>44182.0</v>
      </c>
      <c r="B29" s="33" t="s">
        <v>74</v>
      </c>
      <c r="C29" s="118" t="s">
        <v>2755</v>
      </c>
      <c r="D29" s="33" t="s">
        <v>280</v>
      </c>
      <c r="E29" s="33" t="s">
        <v>281</v>
      </c>
      <c r="F29" s="33" t="s">
        <v>100</v>
      </c>
      <c r="G29" s="109" t="str">
        <f>if(iferror((vlookup(D29,Taxonomy!C:C,1,false)=D29)),"Present (key retained)",if(iferror((vlookup(D29,Taxonomy!B:B,1,false)=D29)),"Present (key updated)",if(iferror((H29="Yes")),"Present (equivalent)","Not present")))</f>
        <v>Present (key retained)</v>
      </c>
      <c r="H29" s="110" t="s">
        <v>2757</v>
      </c>
      <c r="I29" s="54" t="e">
        <v>#N/A</v>
      </c>
      <c r="J29" s="54" t="s">
        <v>2758</v>
      </c>
      <c r="K29" s="120" t="s">
        <v>280</v>
      </c>
      <c r="L29" s="121"/>
      <c r="M29" s="54" t="b">
        <v>1</v>
      </c>
      <c r="N29" s="112" t="str">
        <f>if(G29="Present (key retained)",vlookup(D29,Taxonomy!C:C,1,false),if(G29="Present (key updated)",vlookup(D29,Taxonomy!B:C,2,false),if(G29="Present (equivalent)",vlookup(I29,Taxonomy!C:C,1,false),if(AND(G29="Not present",J29="Yes"),vlookup(D29,Taxonomy!B:C,2,false),if(AND(G29="Not present",J29="No"),D29)))))</f>
        <v>Co_Managers_1_Address</v>
      </c>
      <c r="O29" s="113" t="str">
        <f>if(G29="Present (key retained)",vlookup(D29,Taxonomy!C:F,4,false),if(G29="Present (key updated)",vlookup(D29,Taxonomy!B:F,5,false),if(G29="Present (equivalent)",vlookup(I29,Taxonomy!C:F,4,false),if(AND(G29="Not present",J29="Yes"),vlookup(D29,Taxonomy!B:F,5,false),if(AND(G29="Not present",J29="No"),E29)))))</f>
        <v>Address of first Co-Manager</v>
      </c>
      <c r="P29" s="113" t="str">
        <f>if(G29="Present (key retained)",vlookup(D29,Taxonomy!C:I,7,false),if(G29="Present (key updated)",vlookup(D29,Taxonomy!B:I,8,false),if(G29="Present (equivalent)",vlookup(I29,Taxonomy!C:I,7,false),if(AND(G29="Not present",J29="Yes"),vlookup(D29,Taxonomy!B:I,8,false),if(AND(G29="Not present",J29="No"),F29)))))</f>
        <v>text</v>
      </c>
      <c r="Q29" s="114" t="str">
        <f t="shared" si="1"/>
        <v>All Match</v>
      </c>
      <c r="R29" s="114" t="s">
        <v>2756</v>
      </c>
      <c r="S29" s="114" t="b">
        <v>1</v>
      </c>
      <c r="T29" s="112" t="str">
        <f t="shared" si="2"/>
        <v>Co_Managers_1_Address</v>
      </c>
      <c r="U29" s="113" t="str">
        <f t="shared" si="3"/>
        <v>Address of first Co-Manager</v>
      </c>
      <c r="V29" s="115" t="str">
        <f t="shared" si="4"/>
        <v>text</v>
      </c>
      <c r="W29" s="119" t="s">
        <v>280</v>
      </c>
      <c r="X29" s="46" t="s">
        <v>281</v>
      </c>
      <c r="Y29" s="116" t="s">
        <v>100</v>
      </c>
      <c r="Z29" s="117" t="str">
        <f t="shared" si="5"/>
        <v>All Match</v>
      </c>
      <c r="AA29" s="46"/>
    </row>
    <row r="30" hidden="1">
      <c r="A30" s="107">
        <v>44182.0</v>
      </c>
      <c r="B30" s="33" t="s">
        <v>74</v>
      </c>
      <c r="C30" s="118" t="s">
        <v>2755</v>
      </c>
      <c r="D30" s="33" t="s">
        <v>283</v>
      </c>
      <c r="E30" s="33" t="s">
        <v>284</v>
      </c>
      <c r="F30" s="33" t="s">
        <v>100</v>
      </c>
      <c r="G30" s="109" t="str">
        <f>if(iferror((vlookup(D30,Taxonomy!C:C,1,false)=D30)),"Present (key retained)",if(iferror((vlookup(D30,Taxonomy!B:B,1,false)=D30)),"Present (key updated)",if(iferror((H30="Yes")),"Present (equivalent)","Not present")))</f>
        <v>Present (key retained)</v>
      </c>
      <c r="H30" s="110" t="s">
        <v>2757</v>
      </c>
      <c r="I30" s="54" t="e">
        <v>#N/A</v>
      </c>
      <c r="J30" s="54" t="s">
        <v>2758</v>
      </c>
      <c r="K30" s="120" t="s">
        <v>283</v>
      </c>
      <c r="L30" s="121"/>
      <c r="M30" s="54" t="b">
        <v>1</v>
      </c>
      <c r="N30" s="112" t="str">
        <f>if(G30="Present (key retained)",vlookup(D30,Taxonomy!C:C,1,false),if(G30="Present (key updated)",vlookup(D30,Taxonomy!B:C,2,false),if(G30="Present (equivalent)",vlookup(I30,Taxonomy!C:C,1,false),if(AND(G30="Not present",J30="Yes"),vlookup(D30,Taxonomy!B:C,2,false),if(AND(G30="Not present",J30="No"),D30)))))</f>
        <v>Co_Managers_2_Address</v>
      </c>
      <c r="O30" s="113" t="str">
        <f>if(G30="Present (key retained)",vlookup(D30,Taxonomy!C:F,4,false),if(G30="Present (key updated)",vlookup(D30,Taxonomy!B:F,5,false),if(G30="Present (equivalent)",vlookup(I30,Taxonomy!C:F,4,false),if(AND(G30="Not present",J30="Yes"),vlookup(D30,Taxonomy!B:F,5,false),if(AND(G30="Not present",J30="No"),E30)))))</f>
        <v>Address of second Co-Manager</v>
      </c>
      <c r="P30" s="113" t="str">
        <f>if(G30="Present (key retained)",vlookup(D30,Taxonomy!C:I,7,false),if(G30="Present (key updated)",vlookup(D30,Taxonomy!B:I,8,false),if(G30="Present (equivalent)",vlookup(I30,Taxonomy!C:I,7,false),if(AND(G30="Not present",J30="Yes"),vlookup(D30,Taxonomy!B:I,8,false),if(AND(G30="Not present",J30="No"),F30)))))</f>
        <v>text</v>
      </c>
      <c r="Q30" s="114" t="str">
        <f t="shared" si="1"/>
        <v>All Match</v>
      </c>
      <c r="R30" s="114" t="s">
        <v>2756</v>
      </c>
      <c r="S30" s="114" t="b">
        <v>1</v>
      </c>
      <c r="T30" s="112" t="str">
        <f t="shared" si="2"/>
        <v>Co_Managers_2_Address</v>
      </c>
      <c r="U30" s="113" t="str">
        <f t="shared" si="3"/>
        <v>Address of second Co-Manager</v>
      </c>
      <c r="V30" s="115" t="str">
        <f t="shared" si="4"/>
        <v>text</v>
      </c>
      <c r="W30" s="119" t="s">
        <v>283</v>
      </c>
      <c r="X30" s="46" t="s">
        <v>284</v>
      </c>
      <c r="Y30" s="116" t="s">
        <v>100</v>
      </c>
      <c r="Z30" s="117" t="str">
        <f t="shared" si="5"/>
        <v>All Match</v>
      </c>
      <c r="AA30" s="46"/>
    </row>
    <row r="31" hidden="1">
      <c r="A31" s="107">
        <v>44182.0</v>
      </c>
      <c r="B31" s="33" t="s">
        <v>74</v>
      </c>
      <c r="C31" s="118" t="s">
        <v>2755</v>
      </c>
      <c r="D31" s="33" t="s">
        <v>286</v>
      </c>
      <c r="E31" s="33" t="s">
        <v>287</v>
      </c>
      <c r="F31" s="33" t="s">
        <v>100</v>
      </c>
      <c r="G31" s="109" t="str">
        <f>if(iferror((vlookup(D31,Taxonomy!C:C,1,false)=D31)),"Present (key retained)",if(iferror((vlookup(D31,Taxonomy!B:B,1,false)=D31)),"Present (key updated)",if(iferror((H31="Yes")),"Present (equivalent)","Not present")))</f>
        <v>Present (key retained)</v>
      </c>
      <c r="H31" s="110" t="s">
        <v>2757</v>
      </c>
      <c r="I31" s="54" t="e">
        <v>#N/A</v>
      </c>
      <c r="J31" s="54" t="s">
        <v>2758</v>
      </c>
      <c r="K31" s="120" t="s">
        <v>286</v>
      </c>
      <c r="L31" s="121"/>
      <c r="M31" s="54" t="b">
        <v>1</v>
      </c>
      <c r="N31" s="112" t="str">
        <f>if(G31="Present (key retained)",vlookup(D31,Taxonomy!C:C,1,false),if(G31="Present (key updated)",vlookup(D31,Taxonomy!B:C,2,false),if(G31="Present (equivalent)",vlookup(I31,Taxonomy!C:C,1,false),if(AND(G31="Not present",J31="Yes"),vlookup(D31,Taxonomy!B:C,2,false),if(AND(G31="Not present",J31="No"),D31)))))</f>
        <v>Co_Managers_3_Address</v>
      </c>
      <c r="O31" s="113" t="str">
        <f>if(G31="Present (key retained)",vlookup(D31,Taxonomy!C:F,4,false),if(G31="Present (key updated)",vlookup(D31,Taxonomy!B:F,5,false),if(G31="Present (equivalent)",vlookup(I31,Taxonomy!C:F,4,false),if(AND(G31="Not present",J31="Yes"),vlookup(D31,Taxonomy!B:F,5,false),if(AND(G31="Not present",J31="No"),E31)))))</f>
        <v>Address of third Co-Manager</v>
      </c>
      <c r="P31" s="113" t="str">
        <f>if(G31="Present (key retained)",vlookup(D31,Taxonomy!C:I,7,false),if(G31="Present (key updated)",vlookup(D31,Taxonomy!B:I,8,false),if(G31="Present (equivalent)",vlookup(I31,Taxonomy!C:I,7,false),if(AND(G31="Not present",J31="Yes"),vlookup(D31,Taxonomy!B:I,8,false),if(AND(G31="Not present",J31="No"),F31)))))</f>
        <v>text</v>
      </c>
      <c r="Q31" s="114" t="str">
        <f t="shared" si="1"/>
        <v>All Match</v>
      </c>
      <c r="R31" s="114" t="s">
        <v>2756</v>
      </c>
      <c r="S31" s="114" t="b">
        <v>1</v>
      </c>
      <c r="T31" s="112" t="str">
        <f t="shared" si="2"/>
        <v>Co_Managers_3_Address</v>
      </c>
      <c r="U31" s="113" t="str">
        <f t="shared" si="3"/>
        <v>Address of third Co-Manager</v>
      </c>
      <c r="V31" s="115" t="str">
        <f t="shared" si="4"/>
        <v>text</v>
      </c>
      <c r="W31" s="119" t="s">
        <v>286</v>
      </c>
      <c r="X31" s="46" t="s">
        <v>287</v>
      </c>
      <c r="Y31" s="116" t="s">
        <v>100</v>
      </c>
      <c r="Z31" s="117" t="str">
        <f t="shared" si="5"/>
        <v>All Match</v>
      </c>
      <c r="AA31" s="46"/>
    </row>
    <row r="32" hidden="1">
      <c r="A32" s="107">
        <v>44182.0</v>
      </c>
      <c r="B32" s="33" t="s">
        <v>74</v>
      </c>
      <c r="C32" s="118" t="s">
        <v>2755</v>
      </c>
      <c r="D32" s="33" t="s">
        <v>289</v>
      </c>
      <c r="E32" s="33" t="s">
        <v>290</v>
      </c>
      <c r="F32" s="33" t="s">
        <v>100</v>
      </c>
      <c r="G32" s="109" t="str">
        <f>if(iferror((vlookup(D32,Taxonomy!C:C,1,false)=D32)),"Present (key retained)",if(iferror((vlookup(D32,Taxonomy!B:B,1,false)=D32)),"Present (key updated)",if(iferror((H32="Yes")),"Present (equivalent)","Not present")))</f>
        <v>Present (key retained)</v>
      </c>
      <c r="H32" s="110" t="s">
        <v>2757</v>
      </c>
      <c r="I32" s="54" t="e">
        <v>#N/A</v>
      </c>
      <c r="J32" s="54" t="s">
        <v>2758</v>
      </c>
      <c r="K32" s="120" t="s">
        <v>289</v>
      </c>
      <c r="L32" s="121"/>
      <c r="M32" s="54" t="b">
        <v>1</v>
      </c>
      <c r="N32" s="112" t="str">
        <f>if(G32="Present (key retained)",vlookup(D32,Taxonomy!C:C,1,false),if(G32="Present (key updated)",vlookup(D32,Taxonomy!B:C,2,false),if(G32="Present (equivalent)",vlookup(I32,Taxonomy!C:C,1,false),if(AND(G32="Not present",J32="Yes"),vlookup(D32,Taxonomy!B:C,2,false),if(AND(G32="Not present",J32="No"),D32)))))</f>
        <v>Co_Managers_4_Address</v>
      </c>
      <c r="O32" s="113" t="str">
        <f>if(G32="Present (key retained)",vlookup(D32,Taxonomy!C:F,4,false),if(G32="Present (key updated)",vlookup(D32,Taxonomy!B:F,5,false),if(G32="Present (equivalent)",vlookup(I32,Taxonomy!C:F,4,false),if(AND(G32="Not present",J32="Yes"),vlookup(D32,Taxonomy!B:F,5,false),if(AND(G32="Not present",J32="No"),E32)))))</f>
        <v>Address of forth Co-Manager</v>
      </c>
      <c r="P32" s="113" t="str">
        <f>if(G32="Present (key retained)",vlookup(D32,Taxonomy!C:I,7,false),if(G32="Present (key updated)",vlookup(D32,Taxonomy!B:I,8,false),if(G32="Present (equivalent)",vlookup(I32,Taxonomy!C:I,7,false),if(AND(G32="Not present",J32="Yes"),vlookup(D32,Taxonomy!B:I,8,false),if(AND(G32="Not present",J32="No"),F32)))))</f>
        <v>text</v>
      </c>
      <c r="Q32" s="114" t="str">
        <f t="shared" si="1"/>
        <v>All Match</v>
      </c>
      <c r="R32" s="114" t="s">
        <v>2756</v>
      </c>
      <c r="S32" s="114" t="b">
        <v>1</v>
      </c>
      <c r="T32" s="112" t="str">
        <f t="shared" si="2"/>
        <v>Co_Managers_4_Address</v>
      </c>
      <c r="U32" s="113" t="str">
        <f t="shared" si="3"/>
        <v>Address of forth Co-Manager</v>
      </c>
      <c r="V32" s="115" t="str">
        <f t="shared" si="4"/>
        <v>text</v>
      </c>
      <c r="W32" s="119" t="s">
        <v>289</v>
      </c>
      <c r="X32" s="46" t="s">
        <v>290</v>
      </c>
      <c r="Y32" s="116" t="s">
        <v>100</v>
      </c>
      <c r="Z32" s="117" t="str">
        <f t="shared" si="5"/>
        <v>All Match</v>
      </c>
      <c r="AA32" s="46"/>
    </row>
    <row r="33" hidden="1">
      <c r="A33" s="107">
        <v>44182.0</v>
      </c>
      <c r="B33" s="33" t="s">
        <v>74</v>
      </c>
      <c r="C33" s="118" t="s">
        <v>2755</v>
      </c>
      <c r="D33" s="33" t="s">
        <v>292</v>
      </c>
      <c r="E33" s="33" t="s">
        <v>293</v>
      </c>
      <c r="F33" s="33" t="s">
        <v>100</v>
      </c>
      <c r="G33" s="109" t="str">
        <f>if(iferror((vlookup(D33,Taxonomy!C:C,1,false)=D33)),"Present (key retained)",if(iferror((vlookup(D33,Taxonomy!B:B,1,false)=D33)),"Present (key updated)",if(iferror((H33="Yes")),"Present (equivalent)","Not present")))</f>
        <v>Present (key retained)</v>
      </c>
      <c r="H33" s="110" t="s">
        <v>2757</v>
      </c>
      <c r="I33" s="54" t="e">
        <v>#N/A</v>
      </c>
      <c r="J33" s="54" t="s">
        <v>2758</v>
      </c>
      <c r="K33" s="120" t="s">
        <v>292</v>
      </c>
      <c r="L33" s="121"/>
      <c r="M33" s="54" t="b">
        <v>1</v>
      </c>
      <c r="N33" s="112" t="str">
        <f>if(G33="Present (key retained)",vlookup(D33,Taxonomy!C:C,1,false),if(G33="Present (key updated)",vlookup(D33,Taxonomy!B:C,2,false),if(G33="Present (equivalent)",vlookup(I33,Taxonomy!C:C,1,false),if(AND(G33="Not present",J33="Yes"),vlookup(D33,Taxonomy!B:C,2,false),if(AND(G33="Not present",J33="No"),D33)))))</f>
        <v>Co_Managers_5_Address</v>
      </c>
      <c r="O33" s="113" t="str">
        <f>if(G33="Present (key retained)",vlookup(D33,Taxonomy!C:F,4,false),if(G33="Present (key updated)",vlookup(D33,Taxonomy!B:F,5,false),if(G33="Present (equivalent)",vlookup(I33,Taxonomy!C:F,4,false),if(AND(G33="Not present",J33="Yes"),vlookup(D33,Taxonomy!B:F,5,false),if(AND(G33="Not present",J33="No"),E33)))))</f>
        <v>Address of fifth Co-Manager</v>
      </c>
      <c r="P33" s="113" t="str">
        <f>if(G33="Present (key retained)",vlookup(D33,Taxonomy!C:I,7,false),if(G33="Present (key updated)",vlookup(D33,Taxonomy!B:I,8,false),if(G33="Present (equivalent)",vlookup(I33,Taxonomy!C:I,7,false),if(AND(G33="Not present",J33="Yes"),vlookup(D33,Taxonomy!B:I,8,false),if(AND(G33="Not present",J33="No"),F33)))))</f>
        <v>text</v>
      </c>
      <c r="Q33" s="114" t="str">
        <f t="shared" si="1"/>
        <v>All Match</v>
      </c>
      <c r="R33" s="114" t="s">
        <v>2756</v>
      </c>
      <c r="S33" s="114" t="b">
        <v>1</v>
      </c>
      <c r="T33" s="112" t="str">
        <f t="shared" si="2"/>
        <v>Co_Managers_5_Address</v>
      </c>
      <c r="U33" s="113" t="str">
        <f t="shared" si="3"/>
        <v>Address of fifth Co-Manager</v>
      </c>
      <c r="V33" s="115" t="str">
        <f t="shared" si="4"/>
        <v>text</v>
      </c>
      <c r="W33" s="119" t="s">
        <v>292</v>
      </c>
      <c r="X33" s="46" t="s">
        <v>293</v>
      </c>
      <c r="Y33" s="116" t="s">
        <v>100</v>
      </c>
      <c r="Z33" s="117" t="str">
        <f t="shared" si="5"/>
        <v>All Match</v>
      </c>
      <c r="AA33" s="46"/>
    </row>
    <row r="34" hidden="1">
      <c r="A34" s="107">
        <v>44182.0</v>
      </c>
      <c r="B34" s="33" t="s">
        <v>74</v>
      </c>
      <c r="C34" s="118" t="s">
        <v>2755</v>
      </c>
      <c r="D34" s="33" t="s">
        <v>295</v>
      </c>
      <c r="E34" s="33" t="s">
        <v>296</v>
      </c>
      <c r="F34" s="33" t="s">
        <v>100</v>
      </c>
      <c r="G34" s="109" t="str">
        <f>if(iferror((vlookup(D34,Taxonomy!C:C,1,false)=D34)),"Present (key retained)",if(iferror((vlookup(D34,Taxonomy!B:B,1,false)=D34)),"Present (key updated)",if(iferror((H34="Yes")),"Present (equivalent)","Not present")))</f>
        <v>Present (key retained)</v>
      </c>
      <c r="H34" s="110" t="s">
        <v>2757</v>
      </c>
      <c r="I34" s="54" t="e">
        <v>#N/A</v>
      </c>
      <c r="J34" s="54" t="s">
        <v>2758</v>
      </c>
      <c r="K34" s="120" t="s">
        <v>295</v>
      </c>
      <c r="L34" s="121"/>
      <c r="M34" s="54" t="b">
        <v>1</v>
      </c>
      <c r="N34" s="112" t="str">
        <f>if(G34="Present (key retained)",vlookup(D34,Taxonomy!C:C,1,false),if(G34="Present (key updated)",vlookup(D34,Taxonomy!B:C,2,false),if(G34="Present (equivalent)",vlookup(I34,Taxonomy!C:C,1,false),if(AND(G34="Not present",J34="Yes"),vlookup(D34,Taxonomy!B:C,2,false),if(AND(G34="Not present",J34="No"),D34)))))</f>
        <v>Co_Managers_6_Address</v>
      </c>
      <c r="O34" s="113" t="str">
        <f>if(G34="Present (key retained)",vlookup(D34,Taxonomy!C:F,4,false),if(G34="Present (key updated)",vlookup(D34,Taxonomy!B:F,5,false),if(G34="Present (equivalent)",vlookup(I34,Taxonomy!C:F,4,false),if(AND(G34="Not present",J34="Yes"),vlookup(D34,Taxonomy!B:F,5,false),if(AND(G34="Not present",J34="No"),E34)))))</f>
        <v>Address of sixth Co-Manager</v>
      </c>
      <c r="P34" s="113" t="str">
        <f>if(G34="Present (key retained)",vlookup(D34,Taxonomy!C:I,7,false),if(G34="Present (key updated)",vlookup(D34,Taxonomy!B:I,8,false),if(G34="Present (equivalent)",vlookup(I34,Taxonomy!C:I,7,false),if(AND(G34="Not present",J34="Yes"),vlookup(D34,Taxonomy!B:I,8,false),if(AND(G34="Not present",J34="No"),F34)))))</f>
        <v>text</v>
      </c>
      <c r="Q34" s="114" t="str">
        <f t="shared" si="1"/>
        <v>All Match</v>
      </c>
      <c r="R34" s="114" t="s">
        <v>2756</v>
      </c>
      <c r="S34" s="114" t="b">
        <v>1</v>
      </c>
      <c r="T34" s="112" t="str">
        <f t="shared" si="2"/>
        <v>Co_Managers_6_Address</v>
      </c>
      <c r="U34" s="113" t="str">
        <f t="shared" si="3"/>
        <v>Address of sixth Co-Manager</v>
      </c>
      <c r="V34" s="115" t="str">
        <f t="shared" si="4"/>
        <v>text</v>
      </c>
      <c r="W34" s="119" t="s">
        <v>295</v>
      </c>
      <c r="X34" s="46" t="s">
        <v>296</v>
      </c>
      <c r="Y34" s="116" t="s">
        <v>100</v>
      </c>
      <c r="Z34" s="117" t="str">
        <f t="shared" si="5"/>
        <v>All Match</v>
      </c>
      <c r="AA34" s="46"/>
    </row>
    <row r="35" hidden="1">
      <c r="A35" s="107">
        <v>44182.0</v>
      </c>
      <c r="B35" s="33" t="s">
        <v>74</v>
      </c>
      <c r="C35" s="118" t="s">
        <v>2755</v>
      </c>
      <c r="D35" s="33" t="s">
        <v>298</v>
      </c>
      <c r="E35" s="33" t="s">
        <v>299</v>
      </c>
      <c r="F35" s="33" t="s">
        <v>100</v>
      </c>
      <c r="G35" s="109" t="str">
        <f>if(iferror((vlookup(D35,Taxonomy!C:C,1,false)=D35)),"Present (key retained)",if(iferror((vlookup(D35,Taxonomy!B:B,1,false)=D35)),"Present (key updated)",if(iferror((H35="Yes")),"Present (equivalent)","Not present")))</f>
        <v>Present (key retained)</v>
      </c>
      <c r="H35" s="110" t="s">
        <v>2757</v>
      </c>
      <c r="I35" s="54" t="e">
        <v>#N/A</v>
      </c>
      <c r="J35" s="54" t="s">
        <v>2758</v>
      </c>
      <c r="K35" s="120" t="s">
        <v>298</v>
      </c>
      <c r="L35" s="121"/>
      <c r="M35" s="54" t="b">
        <v>1</v>
      </c>
      <c r="N35" s="112" t="str">
        <f>if(G35="Present (key retained)",vlookup(D35,Taxonomy!C:C,1,false),if(G35="Present (key updated)",vlookup(D35,Taxonomy!B:C,2,false),if(G35="Present (equivalent)",vlookup(I35,Taxonomy!C:C,1,false),if(AND(G35="Not present",J35="Yes"),vlookup(D35,Taxonomy!B:C,2,false),if(AND(G35="Not present",J35="No"),D35)))))</f>
        <v>Co_Managers_7_Address</v>
      </c>
      <c r="O35" s="113" t="str">
        <f>if(G35="Present (key retained)",vlookup(D35,Taxonomy!C:F,4,false),if(G35="Present (key updated)",vlookup(D35,Taxonomy!B:F,5,false),if(G35="Present (equivalent)",vlookup(I35,Taxonomy!C:F,4,false),if(AND(G35="Not present",J35="Yes"),vlookup(D35,Taxonomy!B:F,5,false),if(AND(G35="Not present",J35="No"),E35)))))</f>
        <v>Address of seventh Co-Manager</v>
      </c>
      <c r="P35" s="113" t="str">
        <f>if(G35="Present (key retained)",vlookup(D35,Taxonomy!C:I,7,false),if(G35="Present (key updated)",vlookup(D35,Taxonomy!B:I,8,false),if(G35="Present (equivalent)",vlookup(I35,Taxonomy!C:I,7,false),if(AND(G35="Not present",J35="Yes"),vlookup(D35,Taxonomy!B:I,8,false),if(AND(G35="Not present",J35="No"),F35)))))</f>
        <v>text</v>
      </c>
      <c r="Q35" s="114" t="str">
        <f t="shared" si="1"/>
        <v>All Match</v>
      </c>
      <c r="R35" s="114" t="s">
        <v>2756</v>
      </c>
      <c r="S35" s="114" t="b">
        <v>1</v>
      </c>
      <c r="T35" s="112" t="str">
        <f t="shared" si="2"/>
        <v>Co_Managers_7_Address</v>
      </c>
      <c r="U35" s="113" t="str">
        <f t="shared" si="3"/>
        <v>Address of seventh Co-Manager</v>
      </c>
      <c r="V35" s="115" t="str">
        <f t="shared" si="4"/>
        <v>text</v>
      </c>
      <c r="W35" s="119" t="s">
        <v>298</v>
      </c>
      <c r="X35" s="46" t="s">
        <v>299</v>
      </c>
      <c r="Y35" s="116" t="s">
        <v>100</v>
      </c>
      <c r="Z35" s="117" t="str">
        <f t="shared" si="5"/>
        <v>All Match</v>
      </c>
      <c r="AA35" s="46"/>
    </row>
    <row r="36" hidden="1">
      <c r="A36" s="107">
        <v>44182.0</v>
      </c>
      <c r="B36" s="33" t="s">
        <v>74</v>
      </c>
      <c r="C36" s="118" t="s">
        <v>2755</v>
      </c>
      <c r="D36" s="33" t="s">
        <v>301</v>
      </c>
      <c r="E36" s="33" t="s">
        <v>302</v>
      </c>
      <c r="F36" s="33" t="s">
        <v>100</v>
      </c>
      <c r="G36" s="109" t="str">
        <f>if(iferror((vlookup(D36,Taxonomy!C:C,1,false)=D36)),"Present (key retained)",if(iferror((vlookup(D36,Taxonomy!B:B,1,false)=D36)),"Present (key updated)",if(iferror((H36="Yes")),"Present (equivalent)","Not present")))</f>
        <v>Present (key retained)</v>
      </c>
      <c r="H36" s="110" t="s">
        <v>2757</v>
      </c>
      <c r="I36" s="54" t="e">
        <v>#N/A</v>
      </c>
      <c r="J36" s="54" t="s">
        <v>2758</v>
      </c>
      <c r="K36" s="120" t="s">
        <v>301</v>
      </c>
      <c r="L36" s="121"/>
      <c r="M36" s="54" t="b">
        <v>1</v>
      </c>
      <c r="N36" s="112" t="str">
        <f>if(G36="Present (key retained)",vlookup(D36,Taxonomy!C:C,1,false),if(G36="Present (key updated)",vlookup(D36,Taxonomy!B:C,2,false),if(G36="Present (equivalent)",vlookup(I36,Taxonomy!C:C,1,false),if(AND(G36="Not present",J36="Yes"),vlookup(D36,Taxonomy!B:C,2,false),if(AND(G36="Not present",J36="No"),D36)))))</f>
        <v>Co_Managers_8_Address</v>
      </c>
      <c r="O36" s="113" t="str">
        <f>if(G36="Present (key retained)",vlookup(D36,Taxonomy!C:F,4,false),if(G36="Present (key updated)",vlookup(D36,Taxonomy!B:F,5,false),if(G36="Present (equivalent)",vlookup(I36,Taxonomy!C:F,4,false),if(AND(G36="Not present",J36="Yes"),vlookup(D36,Taxonomy!B:F,5,false),if(AND(G36="Not present",J36="No"),E36)))))</f>
        <v>Address of eighth Co-Manager</v>
      </c>
      <c r="P36" s="113" t="str">
        <f>if(G36="Present (key retained)",vlookup(D36,Taxonomy!C:I,7,false),if(G36="Present (key updated)",vlookup(D36,Taxonomy!B:I,8,false),if(G36="Present (equivalent)",vlookup(I36,Taxonomy!C:I,7,false),if(AND(G36="Not present",J36="Yes"),vlookup(D36,Taxonomy!B:I,8,false),if(AND(G36="Not present",J36="No"),F36)))))</f>
        <v>text</v>
      </c>
      <c r="Q36" s="114" t="str">
        <f t="shared" si="1"/>
        <v>Label</v>
      </c>
      <c r="R36" s="114" t="s">
        <v>2756</v>
      </c>
      <c r="S36" s="114" t="b">
        <v>1</v>
      </c>
      <c r="T36" s="112" t="str">
        <f t="shared" si="2"/>
        <v>Co_Managers_8_Address</v>
      </c>
      <c r="U36" s="113" t="str">
        <f t="shared" si="3"/>
        <v>Address of eighth Co-Manager</v>
      </c>
      <c r="V36" s="115" t="str">
        <f t="shared" si="4"/>
        <v>text</v>
      </c>
      <c r="W36" s="119" t="s">
        <v>301</v>
      </c>
      <c r="X36" s="46" t="s">
        <v>303</v>
      </c>
      <c r="Y36" s="116" t="s">
        <v>100</v>
      </c>
      <c r="Z36" s="117" t="str">
        <f t="shared" si="5"/>
        <v>All Match</v>
      </c>
      <c r="AA36" s="46"/>
    </row>
    <row r="37" hidden="1">
      <c r="A37" s="107">
        <v>44182.0</v>
      </c>
      <c r="B37" s="33" t="s">
        <v>74</v>
      </c>
      <c r="C37" s="118" t="s">
        <v>2755</v>
      </c>
      <c r="D37" s="33" t="s">
        <v>305</v>
      </c>
      <c r="E37" s="33" t="s">
        <v>306</v>
      </c>
      <c r="F37" s="33" t="s">
        <v>78</v>
      </c>
      <c r="G37" s="109" t="str">
        <f>if(iferror((vlookup(D37,Taxonomy!C:C,1,false)=D37)),"Present (key retained)",if(iferror((vlookup(D37,Taxonomy!B:B,1,false)=D37)),"Present (key updated)",if(iferror((H37="Yes")),"Present (equivalent)","Not present")))</f>
        <v>Present (key retained)</v>
      </c>
      <c r="H37" s="110" t="e">
        <v>#N/A</v>
      </c>
      <c r="I37" s="110" t="e">
        <v>#N/A</v>
      </c>
      <c r="J37" s="110" t="e">
        <v>#N/A</v>
      </c>
      <c r="K37" s="110" t="e">
        <v>#N/A</v>
      </c>
      <c r="L37" s="111"/>
      <c r="M37" s="54" t="b">
        <v>0</v>
      </c>
      <c r="N37" s="112" t="str">
        <f>if(G37="Present (key retained)",vlookup(D37,Taxonomy!C:C,1,false),if(G37="Present (key updated)",vlookup(D37,Taxonomy!B:C,2,false),if(G37="Present (equivalent)",vlookup(I37,Taxonomy!C:C,1,false),if(AND(G37="Not present",J37="Yes"),vlookup(D37,Taxonomy!B:C,2,false),if(AND(G37="Not present",J37="No"),D37)))))</f>
        <v>Co_Managers_Required</v>
      </c>
      <c r="O37" s="113" t="str">
        <f>if(G37="Present (key retained)",vlookup(D37,Taxonomy!C:F,4,false),if(G37="Present (key updated)",vlookup(D37,Taxonomy!B:F,5,false),if(G37="Present (equivalent)",vlookup(I37,Taxonomy!C:F,4,false),if(AND(G37="Not present",J37="Yes"),vlookup(D37,Taxonomy!B:F,5,false),if(AND(G37="Not present",J37="No"),E37)))))</f>
        <v>Are any Co-Managers being appointed?</v>
      </c>
      <c r="P37" s="113" t="str">
        <f>if(G37="Present (key retained)",vlookup(D37,Taxonomy!C:I,7,false),if(G37="Present (key updated)",vlookup(D37,Taxonomy!B:I,8,false),if(G37="Present (equivalent)",vlookup(I37,Taxonomy!C:I,7,false),if(AND(G37="Not present",J37="Yes"),vlookup(D37,Taxonomy!B:I,8,false),if(AND(G37="Not present",J37="No"),F37)))))</f>
        <v>yes_no</v>
      </c>
      <c r="Q37" s="114" t="str">
        <f t="shared" si="1"/>
        <v>All Match</v>
      </c>
      <c r="R37" s="114" t="s">
        <v>2756</v>
      </c>
      <c r="S37" s="114" t="b">
        <v>1</v>
      </c>
      <c r="T37" s="112" t="str">
        <f t="shared" si="2"/>
        <v>Co_Managers_Required</v>
      </c>
      <c r="U37" s="113" t="str">
        <f t="shared" si="3"/>
        <v>Are any Co-Managers being appointed?</v>
      </c>
      <c r="V37" s="115" t="str">
        <f t="shared" si="4"/>
        <v>yes_no</v>
      </c>
      <c r="W37" s="119" t="s">
        <v>305</v>
      </c>
      <c r="X37" s="46" t="s">
        <v>306</v>
      </c>
      <c r="Y37" s="116" t="s">
        <v>78</v>
      </c>
      <c r="Z37" s="117" t="str">
        <f t="shared" si="5"/>
        <v>All Match</v>
      </c>
      <c r="AA37" s="46"/>
    </row>
    <row r="38" hidden="1">
      <c r="A38" s="107">
        <v>44182.0</v>
      </c>
      <c r="B38" s="33" t="s">
        <v>74</v>
      </c>
      <c r="C38" s="118" t="s">
        <v>2755</v>
      </c>
      <c r="D38" s="33" t="s">
        <v>503</v>
      </c>
      <c r="E38" s="33" t="s">
        <v>505</v>
      </c>
      <c r="F38" s="33" t="s">
        <v>50</v>
      </c>
      <c r="G38" s="109" t="str">
        <f>if(iferror((vlookup(D38,Taxonomy!C:C,1,false)=D38)),"Present (key retained)",if(iferror((vlookup(D38,Taxonomy!B:B,1,false)=D38)),"Present (key updated)",if(iferror((H38="Yes")),"Present (equivalent)","Not present")))</f>
        <v>Present (key updated)</v>
      </c>
      <c r="H38" s="110" t="e">
        <v>#N/A</v>
      </c>
      <c r="I38" s="110" t="e">
        <v>#N/A</v>
      </c>
      <c r="J38" s="110" t="e">
        <v>#N/A</v>
      </c>
      <c r="K38" s="110" t="e">
        <v>#N/A</v>
      </c>
      <c r="L38" s="111"/>
      <c r="M38" s="54" t="b">
        <v>0</v>
      </c>
      <c r="N38" s="112" t="str">
        <f>if(G38="Present (key retained)",vlookup(D38,Taxonomy!C:C,1,false),if(G38="Present (key updated)",vlookup(D38,Taxonomy!B:C,2,false),if(G38="Present (equivalent)",vlookup(I38,Taxonomy!C:C,1,false),if(AND(G38="Not present",J38="Yes"),vlookup(D38,Taxonomy!B:C,2,false),if(AND(G38="Not present",J38="No"),D38)))))</f>
        <v>Fees_Total</v>
      </c>
      <c r="O38" s="113" t="str">
        <f>if(G38="Present (key retained)",vlookup(D38,Taxonomy!C:F,4,false),if(G38="Present (key updated)",vlookup(D38,Taxonomy!B:F,5,false),if(G38="Present (equivalent)",vlookup(I38,Taxonomy!C:F,4,false),if(AND(G38="Not present",J38="Yes"),vlookup(D38,Taxonomy!B:F,5,false),if(AND(G38="Not present",J38="No"),E38)))))</f>
        <v>Total Fees</v>
      </c>
      <c r="P38" s="113" t="str">
        <f>if(G38="Present (key retained)",vlookup(D38,Taxonomy!C:I,7,false),if(G38="Present (key updated)",vlookup(D38,Taxonomy!B:I,8,false),if(G38="Present (equivalent)",vlookup(I38,Taxonomy!C:I,7,false),if(AND(G38="Not present",J38="Yes"),vlookup(D38,Taxonomy!B:I,8,false),if(AND(G38="Not present",J38="No"),F38)))))</f>
        <v>percent</v>
      </c>
      <c r="Q38" s="114" t="str">
        <f t="shared" si="1"/>
        <v>Key</v>
      </c>
      <c r="R38" s="114" t="s">
        <v>2756</v>
      </c>
      <c r="S38" s="114" t="b">
        <v>1</v>
      </c>
      <c r="T38" s="112" t="str">
        <f t="shared" si="2"/>
        <v>Fees_Total</v>
      </c>
      <c r="U38" s="113" t="str">
        <f t="shared" si="3"/>
        <v>Total Fees</v>
      </c>
      <c r="V38" s="115" t="str">
        <f t="shared" si="4"/>
        <v>percent</v>
      </c>
      <c r="W38" s="119" t="s">
        <v>504</v>
      </c>
      <c r="X38" s="43" t="s">
        <v>2798</v>
      </c>
      <c r="Y38" s="116" t="s">
        <v>50</v>
      </c>
      <c r="Z38" s="117" t="str">
        <f t="shared" si="5"/>
        <v>Prospective update does not match hard copy tags</v>
      </c>
      <c r="AA38" s="43" t="s">
        <v>2799</v>
      </c>
    </row>
    <row r="39" hidden="1">
      <c r="A39" s="107">
        <v>44182.0</v>
      </c>
      <c r="B39" s="33" t="s">
        <v>74</v>
      </c>
      <c r="C39" s="118" t="s">
        <v>2755</v>
      </c>
      <c r="D39" s="33" t="s">
        <v>309</v>
      </c>
      <c r="E39" s="33" t="s">
        <v>310</v>
      </c>
      <c r="F39" s="33" t="s">
        <v>100</v>
      </c>
      <c r="G39" s="109" t="str">
        <f>if(iferror((vlookup(D39,Taxonomy!C:C,1,false)=D39)),"Present (key retained)",if(iferror((vlookup(D39,Taxonomy!B:B,1,false)=D39)),"Present (key updated)",if(iferror((H39="Yes")),"Present (equivalent)","Not present")))</f>
        <v>Present (key retained)</v>
      </c>
      <c r="H39" s="110" t="e">
        <v>#N/A</v>
      </c>
      <c r="I39" s="110" t="e">
        <v>#N/A</v>
      </c>
      <c r="J39" s="110" t="e">
        <v>#N/A</v>
      </c>
      <c r="K39" s="110" t="e">
        <v>#N/A</v>
      </c>
      <c r="L39" s="111"/>
      <c r="M39" s="54" t="b">
        <v>0</v>
      </c>
      <c r="N39" s="112" t="str">
        <f>if(G39="Present (key retained)",vlookup(D39,Taxonomy!C:C,1,false),if(G39="Present (key updated)",vlookup(D39,Taxonomy!B:C,2,false),if(G39="Present (equivalent)",vlookup(I39,Taxonomy!C:C,1,false),if(AND(G39="Not present",J39="Yes"),vlookup(D39,Taxonomy!B:C,2,false),if(AND(G39="Not present",J39="No"),D39)))))</f>
        <v>Common_Code</v>
      </c>
      <c r="O39" s="113" t="str">
        <f>if(G39="Present (key retained)",vlookup(D39,Taxonomy!C:F,4,false),if(G39="Present (key updated)",vlookup(D39,Taxonomy!B:F,5,false),if(G39="Present (equivalent)",vlookup(I39,Taxonomy!C:F,4,false),if(AND(G39="Not present",J39="Yes"),vlookup(D39,Taxonomy!B:F,5,false),if(AND(G39="Not present",J39="No"),E39)))))</f>
        <v>Common Code</v>
      </c>
      <c r="P39" s="113" t="str">
        <f>if(G39="Present (key retained)",vlookup(D39,Taxonomy!C:I,7,false),if(G39="Present (key updated)",vlookup(D39,Taxonomy!B:I,8,false),if(G39="Present (equivalent)",vlookup(I39,Taxonomy!C:I,7,false),if(AND(G39="Not present",J39="Yes"),vlookup(D39,Taxonomy!B:I,8,false),if(AND(G39="Not present",J39="No"),F39)))))</f>
        <v>text</v>
      </c>
      <c r="Q39" s="114" t="str">
        <f t="shared" si="1"/>
        <v>All Match</v>
      </c>
      <c r="R39" s="114" t="s">
        <v>2756</v>
      </c>
      <c r="S39" s="114" t="b">
        <v>1</v>
      </c>
      <c r="T39" s="112" t="str">
        <f t="shared" si="2"/>
        <v>Common_Code</v>
      </c>
      <c r="U39" s="113" t="str">
        <f t="shared" si="3"/>
        <v>Common Code</v>
      </c>
      <c r="V39" s="115" t="str">
        <f t="shared" si="4"/>
        <v>text</v>
      </c>
      <c r="W39" s="119" t="s">
        <v>309</v>
      </c>
      <c r="X39" s="46" t="s">
        <v>310</v>
      </c>
      <c r="Y39" s="116" t="s">
        <v>100</v>
      </c>
      <c r="Z39" s="117" t="str">
        <f t="shared" si="5"/>
        <v>All Match</v>
      </c>
      <c r="AA39" s="46"/>
    </row>
    <row r="40" hidden="1">
      <c r="A40" s="107">
        <v>44182.0</v>
      </c>
      <c r="B40" s="33" t="s">
        <v>74</v>
      </c>
      <c r="C40" s="118" t="s">
        <v>2755</v>
      </c>
      <c r="D40" s="33" t="s">
        <v>2800</v>
      </c>
      <c r="E40" s="33" t="s">
        <v>2801</v>
      </c>
      <c r="F40" s="33" t="s">
        <v>71</v>
      </c>
      <c r="G40" s="109" t="str">
        <f>if(iferror((vlookup(D40,Taxonomy!C:C,1,false)=D40)),"Present (key retained)",if(iferror((vlookup(D40,Taxonomy!B:B,1,false)=D40)),"Present (key updated)",if(iferror((H40="Yes")),"Present (equivalent)","Not present")))</f>
        <v>Not present</v>
      </c>
      <c r="H40" s="110" t="s">
        <v>2757</v>
      </c>
      <c r="I40" s="54" t="e">
        <v>#N/A</v>
      </c>
      <c r="J40" s="54" t="s">
        <v>2757</v>
      </c>
      <c r="K40" s="110" t="e">
        <v>#N/A</v>
      </c>
      <c r="L40" s="111"/>
      <c r="M40" s="54" t="b">
        <v>1</v>
      </c>
      <c r="N40" s="112" t="str">
        <f>if(G40="Present (key retained)",vlookup(D40,Taxonomy!C:C,1,false),if(G40="Present (key updated)",vlookup(D40,Taxonomy!B:C,2,false),if(G40="Present (equivalent)",vlookup(I40,Taxonomy!C:C,1,false),if(AND(G40="Not present",J40="Yes"),vlookup(D40,Taxonomy!B:C,2,false),if(AND(G40="Not present",J40="No"),D40)))))</f>
        <v>Countries_Added_to_the_Definition_Euro_zone</v>
      </c>
      <c r="O40" s="113" t="str">
        <f>if(G40="Present (key retained)",vlookup(D40,Taxonomy!C:F,4,false),if(G40="Present (key updated)",vlookup(D40,Taxonomy!B:F,5,false),if(G40="Present (equivalent)",vlookup(I40,Taxonomy!C:F,4,false),if(AND(G40="Not present",J40="Yes"),vlookup(D40,Taxonomy!B:F,5,false),if(AND(G40="Not present",J40="No"),E40)))))</f>
        <v>Specify any countries to be added to the definition of Euro-zone</v>
      </c>
      <c r="P40" s="113" t="str">
        <f>if(G40="Present (key retained)",vlookup(D40,Taxonomy!C:I,7,false),if(G40="Present (key updated)",vlookup(D40,Taxonomy!B:I,8,false),if(G40="Present (equivalent)",vlookup(I40,Taxonomy!C:I,7,false),if(AND(G40="Not present",J40="Yes"),vlookup(D40,Taxonomy!B:I,8,false),if(AND(G40="Not present",J40="No"),F40)))))</f>
        <v>text_list</v>
      </c>
      <c r="Q40" s="114" t="str">
        <f t="shared" si="1"/>
        <v>All Match</v>
      </c>
      <c r="R40" s="114" t="s">
        <v>2756</v>
      </c>
      <c r="S40" s="114" t="b">
        <v>1</v>
      </c>
      <c r="T40" s="112" t="str">
        <f t="shared" si="2"/>
        <v>Countries_Added_to_the_Definition_Euro_zone</v>
      </c>
      <c r="U40" s="113" t="str">
        <f t="shared" si="3"/>
        <v>Specify any countries to be added to the definition of Euro-zone</v>
      </c>
      <c r="V40" s="115" t="str">
        <f t="shared" si="4"/>
        <v>text_list</v>
      </c>
      <c r="W40" s="119" t="s">
        <v>2800</v>
      </c>
      <c r="X40" s="46" t="s">
        <v>2801</v>
      </c>
      <c r="Y40" s="116" t="s">
        <v>71</v>
      </c>
      <c r="Z40" s="117" t="str">
        <f t="shared" si="5"/>
        <v>All Match</v>
      </c>
      <c r="AA40" s="46"/>
    </row>
    <row r="41" hidden="1">
      <c r="A41" s="107">
        <v>44182.0</v>
      </c>
      <c r="B41" s="33" t="s">
        <v>74</v>
      </c>
      <c r="C41" s="118" t="s">
        <v>2755</v>
      </c>
      <c r="D41" s="33" t="s">
        <v>2802</v>
      </c>
      <c r="E41" s="33" t="s">
        <v>2803</v>
      </c>
      <c r="F41" s="33" t="s">
        <v>78</v>
      </c>
      <c r="G41" s="109" t="str">
        <f>if(iferror((vlookup(D41,Taxonomy!C:C,1,false)=D41)),"Present (key retained)",if(iferror((vlookup(D41,Taxonomy!B:B,1,false)=D41)),"Present (key updated)",if(iferror((H41="Yes")),"Present (equivalent)","Not present")))</f>
        <v>Not present</v>
      </c>
      <c r="H41" s="110" t="s">
        <v>2757</v>
      </c>
      <c r="I41" s="54" t="e">
        <v>#N/A</v>
      </c>
      <c r="J41" s="54" t="s">
        <v>2757</v>
      </c>
      <c r="K41" s="110" t="e">
        <v>#N/A</v>
      </c>
      <c r="L41" s="111"/>
      <c r="M41" s="54" t="b">
        <v>1</v>
      </c>
      <c r="N41" s="112" t="str">
        <f>if(G41="Present (key retained)",vlookup(D41,Taxonomy!C:C,1,false),if(G41="Present (key updated)",vlookup(D41,Taxonomy!B:C,2,false),if(G41="Present (equivalent)",vlookup(I41,Taxonomy!C:C,1,false),if(AND(G41="Not present",J41="Yes"),vlookup(D41,Taxonomy!B:C,2,false),if(AND(G41="Not present",J41="No"),D41)))))</f>
        <v>Currency_Change_to_EURO_Required</v>
      </c>
      <c r="O41" s="113" t="str">
        <f>if(G41="Present (key retained)",vlookup(D41,Taxonomy!C:F,4,false),if(G41="Present (key updated)",vlookup(D41,Taxonomy!B:F,5,false),if(G41="Present (equivalent)",vlookup(I41,Taxonomy!C:F,4,false),if(AND(G41="Not present",J41="Yes"),vlookup(D41,Taxonomy!B:F,5,false),if(AND(G41="Not present",J41="No"),E41)))))</f>
        <v>Do the Notes include a redenomination clause providing for the redenomination of the Specified Currency in euro?</v>
      </c>
      <c r="P41" s="113" t="str">
        <f>if(G41="Present (key retained)",vlookup(D41,Taxonomy!C:I,7,false),if(G41="Present (key updated)",vlookup(D41,Taxonomy!B:I,8,false),if(G41="Present (equivalent)",vlookup(I41,Taxonomy!C:I,7,false),if(AND(G41="Not present",J41="Yes"),vlookup(D41,Taxonomy!B:I,8,false),if(AND(G41="Not present",J41="No"),F41)))))</f>
        <v>yes_no</v>
      </c>
      <c r="Q41" s="114" t="str">
        <f t="shared" si="1"/>
        <v>All Match</v>
      </c>
      <c r="R41" s="114" t="s">
        <v>2756</v>
      </c>
      <c r="S41" s="114" t="b">
        <v>1</v>
      </c>
      <c r="T41" s="112" t="str">
        <f t="shared" si="2"/>
        <v>Currency_Change_to_EURO_Required</v>
      </c>
      <c r="U41" s="113" t="str">
        <f t="shared" si="3"/>
        <v>Do the Notes include a redenomination clause providing for the redenomination of the Specified Currency in euro?</v>
      </c>
      <c r="V41" s="115" t="str">
        <f t="shared" si="4"/>
        <v>yes_no</v>
      </c>
      <c r="W41" s="119" t="s">
        <v>2802</v>
      </c>
      <c r="X41" s="46" t="s">
        <v>2803</v>
      </c>
      <c r="Y41" s="116" t="s">
        <v>78</v>
      </c>
      <c r="Z41" s="117" t="str">
        <f t="shared" si="5"/>
        <v>All Match</v>
      </c>
      <c r="AA41" s="46"/>
    </row>
    <row r="42" hidden="1">
      <c r="A42" s="107">
        <v>44182.0</v>
      </c>
      <c r="B42" s="33" t="s">
        <v>74</v>
      </c>
      <c r="C42" s="118" t="s">
        <v>2755</v>
      </c>
      <c r="D42" s="33" t="s">
        <v>343</v>
      </c>
      <c r="E42" s="33" t="s">
        <v>2804</v>
      </c>
      <c r="F42" s="33" t="s">
        <v>78</v>
      </c>
      <c r="G42" s="109" t="str">
        <f>if(iferror((vlookup(D42,Taxonomy!C:C,1,false)=D42)),"Present (key retained)",if(iferror((vlookup(D42,Taxonomy!B:B,1,false)=D42)),"Present (key updated)",if(iferror((H42="Yes")),"Present (equivalent)","Not present")))</f>
        <v>Present (key updated)</v>
      </c>
      <c r="H42" s="110" t="e">
        <v>#N/A</v>
      </c>
      <c r="I42" s="110" t="e">
        <v>#N/A</v>
      </c>
      <c r="J42" s="110" t="e">
        <v>#N/A</v>
      </c>
      <c r="K42" s="110" t="e">
        <v>#N/A</v>
      </c>
      <c r="L42" s="111"/>
      <c r="M42" s="54" t="b">
        <v>0</v>
      </c>
      <c r="N42" s="112" t="str">
        <f>if(G42="Present (key retained)",vlookup(D42,Taxonomy!C:C,1,false),if(G42="Present (key updated)",vlookup(D42,Taxonomy!B:C,2,false),if(G42="Present (equivalent)",vlookup(I42,Taxonomy!C:C,1,false),if(AND(G42="Not present",J42="Yes"),vlookup(D42,Taxonomy!B:C,2,false),if(AND(G42="Not present",J42="No"),D42)))))</f>
        <v>Current_Base_Prospectus_Tranche_1</v>
      </c>
      <c r="O42" s="113" t="str">
        <f>if(G42="Present (key retained)",vlookup(D42,Taxonomy!C:F,4,false),if(G42="Present (key updated)",vlookup(D42,Taxonomy!B:F,5,false),if(G42="Present (equivalent)",vlookup(I42,Taxonomy!C:F,4,false),if(AND(G42="Not present",J42="Yes"),vlookup(D42,Taxonomy!B:F,5,false),if(AND(G42="Not present",J42="No"),E42)))))</f>
        <v>Was the first Tranche of the Series issued under the Conditions contained in the current version of the [Programme_Type]?</v>
      </c>
      <c r="P42" s="113" t="str">
        <f>if(G42="Present (key retained)",vlookup(D42,Taxonomy!C:I,7,false),if(G42="Present (key updated)",vlookup(D42,Taxonomy!B:I,8,false),if(G42="Present (equivalent)",vlookup(I42,Taxonomy!C:I,7,false),if(AND(G42="Not present",J42="Yes"),vlookup(D42,Taxonomy!B:I,8,false),if(AND(G42="Not present",J42="No"),F42)))))</f>
        <v>yes_no</v>
      </c>
      <c r="Q42" s="114" t="str">
        <f t="shared" si="1"/>
        <v>Key and Label</v>
      </c>
      <c r="R42" s="114" t="s">
        <v>2756</v>
      </c>
      <c r="S42" s="114" t="b">
        <v>1</v>
      </c>
      <c r="T42" s="112" t="str">
        <f t="shared" si="2"/>
        <v>Current_Base_Prospectus_Tranche_1</v>
      </c>
      <c r="U42" s="113" t="str">
        <f t="shared" si="3"/>
        <v>Was the first Tranche of the Series issued under the Conditions contained in the current version of the [Programme_Type]?</v>
      </c>
      <c r="V42" s="115" t="str">
        <f t="shared" si="4"/>
        <v>yes_no</v>
      </c>
      <c r="W42" s="119" t="s">
        <v>344</v>
      </c>
      <c r="X42" s="46" t="s">
        <v>346</v>
      </c>
      <c r="Y42" s="116" t="s">
        <v>78</v>
      </c>
      <c r="Z42" s="117" t="str">
        <f t="shared" si="5"/>
        <v>All Match</v>
      </c>
      <c r="AA42" s="46"/>
    </row>
    <row r="43" hidden="1">
      <c r="A43" s="107">
        <v>44182.0</v>
      </c>
      <c r="B43" s="33" t="s">
        <v>74</v>
      </c>
      <c r="C43" s="118" t="s">
        <v>2755</v>
      </c>
      <c r="D43" s="33" t="s">
        <v>360</v>
      </c>
      <c r="E43" s="33" t="s">
        <v>362</v>
      </c>
      <c r="F43" s="33" t="s">
        <v>165</v>
      </c>
      <c r="G43" s="109" t="str">
        <f>if(iferror((vlookup(D43,Taxonomy!C:C,1,false)=D43)),"Present (key retained)",if(iferror((vlookup(D43,Taxonomy!B:B,1,false)=D43)),"Present (key updated)",if(iferror((H43="Yes")),"Present (equivalent)","Not present")))</f>
        <v>Present (key updated)</v>
      </c>
      <c r="H43" s="110" t="e">
        <v>#N/A</v>
      </c>
      <c r="I43" s="110" t="e">
        <v>#N/A</v>
      </c>
      <c r="J43" s="110" t="e">
        <v>#N/A</v>
      </c>
      <c r="K43" s="110" t="e">
        <v>#N/A</v>
      </c>
      <c r="L43" s="111"/>
      <c r="M43" s="54" t="b">
        <v>0</v>
      </c>
      <c r="N43" s="112" t="str">
        <f>if(G43="Present (key retained)",vlookup(D43,Taxonomy!C:C,1,false),if(G43="Present (key updated)",vlookup(D43,Taxonomy!B:C,2,false),if(G43="Present (equivalent)",vlookup(I43,Taxonomy!C:C,1,false),if(AND(G43="Not present",J43="Yes"),vlookup(D43,Taxonomy!B:C,2,false),if(AND(G43="Not present",J43="No"),D43)))))</f>
        <v>Current_Issue_Tranche_Consolidation</v>
      </c>
      <c r="O43" s="113" t="str">
        <f>if(G43="Present (key retained)",vlookup(D43,Taxonomy!C:F,4,false),if(G43="Present (key updated)",vlookup(D43,Taxonomy!B:F,5,false),if(G43="Present (equivalent)",vlookup(I43,Taxonomy!C:F,4,false),if(AND(G43="Not present",J43="Yes"),vlookup(D43,Taxonomy!B:F,5,false),if(AND(G43="Not present",J43="No"),E43)))))</f>
        <v>When will the new tranche consolidate and form a single series with the existing Tranche(s) of the Series?</v>
      </c>
      <c r="P43" s="113" t="str">
        <f>if(G43="Present (key retained)",vlookup(D43,Taxonomy!C:I,7,false),if(G43="Present (key updated)",vlookup(D43,Taxonomy!B:I,8,false),if(G43="Present (equivalent)",vlookup(I43,Taxonomy!C:I,7,false),if(AND(G43="Not present",J43="Yes"),vlookup(D43,Taxonomy!B:I,8,false),if(AND(G43="Not present",J43="No"),F43)))))</f>
        <v>select_one</v>
      </c>
      <c r="Q43" s="114" t="str">
        <f t="shared" si="1"/>
        <v>Key</v>
      </c>
      <c r="R43" s="114" t="s">
        <v>2756</v>
      </c>
      <c r="S43" s="114" t="b">
        <v>1</v>
      </c>
      <c r="T43" s="112" t="str">
        <f t="shared" si="2"/>
        <v>Current_Issue_Tranche_Consolidation</v>
      </c>
      <c r="U43" s="113" t="str">
        <f t="shared" si="3"/>
        <v>When will the new tranche consolidate and form a single series with the existing Tranche(s) of the Series?</v>
      </c>
      <c r="V43" s="115" t="str">
        <f t="shared" si="4"/>
        <v>select_one</v>
      </c>
      <c r="W43" s="119" t="s">
        <v>361</v>
      </c>
      <c r="X43" s="46" t="s">
        <v>362</v>
      </c>
      <c r="Y43" s="116" t="s">
        <v>165</v>
      </c>
      <c r="Z43" s="117" t="str">
        <f t="shared" si="5"/>
        <v>All Match</v>
      </c>
      <c r="AA43" s="46"/>
    </row>
    <row r="44" hidden="1">
      <c r="A44" s="107">
        <v>44182.0</v>
      </c>
      <c r="B44" s="33" t="s">
        <v>74</v>
      </c>
      <c r="C44" s="118" t="s">
        <v>2755</v>
      </c>
      <c r="D44" s="33" t="s">
        <v>2805</v>
      </c>
      <c r="E44" s="33" t="s">
        <v>2806</v>
      </c>
      <c r="F44" s="33" t="s">
        <v>100</v>
      </c>
      <c r="G44" s="109" t="str">
        <f>if(iferror((vlookup(D44,Taxonomy!C:C,1,false)=D44)),"Present (key retained)",if(iferror((vlookup(D44,Taxonomy!B:B,1,false)=D44)),"Present (key updated)",if(iferror((H44="Yes")),"Present (equivalent)","Not present")))</f>
        <v>Present (equivalent)</v>
      </c>
      <c r="H44" s="110" t="s">
        <v>2758</v>
      </c>
      <c r="I44" s="122" t="s">
        <v>355</v>
      </c>
      <c r="J44" s="110" t="e">
        <v>#N/A</v>
      </c>
      <c r="K44" s="110" t="e">
        <v>#N/A</v>
      </c>
      <c r="L44" s="111"/>
      <c r="M44" s="54" t="b">
        <v>0</v>
      </c>
      <c r="N44" s="112" t="str">
        <f>if(G44="Present (key retained)",vlookup(D44,Taxonomy!C:C,1,false),if(G44="Present (key updated)",vlookup(D44,Taxonomy!B:C,2,false),if(G44="Present (equivalent)",vlookup(I44,Taxonomy!C:C,1,false),if(AND(G44="Not present",J44="Yes"),vlookup(D44,Taxonomy!B:C,2,false),if(AND(G44="Not present",J44="No"),D44)))))</f>
        <v>Current_Issue_Earlier_Tranche_Consolidation_Other</v>
      </c>
      <c r="O44" s="113" t="str">
        <f>if(G44="Present (key retained)",vlookup(D44,Taxonomy!C:F,4,false),if(G44="Present (key updated)",vlookup(D44,Taxonomy!B:F,5,false),if(G44="Present (equivalent)",vlookup(I44,Taxonomy!C:F,4,false),if(AND(G44="Not present",J44="Yes"),vlookup(D44,Taxonomy!B:F,5,false),if(AND(G44="Not present",J44="No"),E44)))))</f>
        <v>Specify other date on which the [Security_Type] will be consolidated and form a single Series</v>
      </c>
      <c r="P44" s="113" t="str">
        <f>if(G44="Present (key retained)",vlookup(D44,Taxonomy!C:I,7,false),if(G44="Present (key updated)",vlookup(D44,Taxonomy!B:I,8,false),if(G44="Present (equivalent)",vlookup(I44,Taxonomy!C:I,7,false),if(AND(G44="Not present",J44="Yes"),vlookup(D44,Taxonomy!B:I,8,false),if(AND(G44="Not present",J44="No"),F44)))))</f>
        <v>text</v>
      </c>
      <c r="Q44" s="114" t="str">
        <f t="shared" si="1"/>
        <v>Key and Label</v>
      </c>
      <c r="R44" s="114" t="s">
        <v>2756</v>
      </c>
      <c r="S44" s="114" t="b">
        <v>1</v>
      </c>
      <c r="T44" s="112" t="str">
        <f t="shared" si="2"/>
        <v>Current_Issue_Earlier_Tranche_Consolidation_Other</v>
      </c>
      <c r="U44" s="113" t="str">
        <f t="shared" si="3"/>
        <v>Specify other date on which the [Security_Type] will be consolidated and form a single Series</v>
      </c>
      <c r="V44" s="115" t="str">
        <f t="shared" si="4"/>
        <v>text</v>
      </c>
      <c r="W44" s="119" t="s">
        <v>355</v>
      </c>
      <c r="X44" s="56" t="s">
        <v>357</v>
      </c>
      <c r="Y44" s="116" t="s">
        <v>100</v>
      </c>
      <c r="Z44" s="117" t="str">
        <f t="shared" si="5"/>
        <v>All Match</v>
      </c>
      <c r="AA44" s="46"/>
    </row>
    <row r="45" hidden="1">
      <c r="A45" s="107">
        <v>44182.0</v>
      </c>
      <c r="B45" s="33" t="s">
        <v>74</v>
      </c>
      <c r="C45" s="118" t="s">
        <v>2755</v>
      </c>
      <c r="D45" s="33" t="s">
        <v>365</v>
      </c>
      <c r="E45" s="33" t="s">
        <v>365</v>
      </c>
      <c r="F45" s="33" t="s">
        <v>100</v>
      </c>
      <c r="G45" s="109" t="str">
        <f>if(iferror((vlookup(D45,Taxonomy!C:C,1,false)=D45)),"Present (key retained)",if(iferror((vlookup(D45,Taxonomy!B:B,1,false)=D45)),"Present (key updated)",if(iferror((H45="Yes")),"Present (equivalent)","Not present")))</f>
        <v>Present (key retained)</v>
      </c>
      <c r="H45" s="110" t="e">
        <v>#N/A</v>
      </c>
      <c r="I45" s="110" t="e">
        <v>#N/A</v>
      </c>
      <c r="J45" s="110" t="e">
        <v>#N/A</v>
      </c>
      <c r="K45" s="110" t="e">
        <v>#N/A</v>
      </c>
      <c r="L45" s="111"/>
      <c r="M45" s="54" t="b">
        <v>0</v>
      </c>
      <c r="N45" s="112" t="str">
        <f>if(G45="Present (key retained)",vlookup(D45,Taxonomy!C:C,1,false),if(G45="Present (key updated)",vlookup(D45,Taxonomy!B:C,2,false),if(G45="Present (equivalent)",vlookup(I45,Taxonomy!C:C,1,false),if(AND(G45="Not present",J45="Yes"),vlookup(D45,Taxonomy!B:C,2,false),if(AND(G45="Not present",J45="No"),D45)))))</f>
        <v>CUSIP</v>
      </c>
      <c r="O45" s="113" t="str">
        <f>if(G45="Present (key retained)",vlookup(D45,Taxonomy!C:F,4,false),if(G45="Present (key updated)",vlookup(D45,Taxonomy!B:F,5,false),if(G45="Present (equivalent)",vlookup(I45,Taxonomy!C:F,4,false),if(AND(G45="Not present",J45="Yes"),vlookup(D45,Taxonomy!B:F,5,false),if(AND(G45="Not present",J45="No"),E45)))))</f>
        <v>CUSIP</v>
      </c>
      <c r="P45" s="113" t="str">
        <f>if(G45="Present (key retained)",vlookup(D45,Taxonomy!C:I,7,false),if(G45="Present (key updated)",vlookup(D45,Taxonomy!B:I,8,false),if(G45="Present (equivalent)",vlookup(I45,Taxonomy!C:I,7,false),if(AND(G45="Not present",J45="Yes"),vlookup(D45,Taxonomy!B:I,8,false),if(AND(G45="Not present",J45="No"),F45)))))</f>
        <v>text</v>
      </c>
      <c r="Q45" s="114" t="str">
        <f t="shared" si="1"/>
        <v>All Match</v>
      </c>
      <c r="R45" s="114" t="s">
        <v>2756</v>
      </c>
      <c r="S45" s="114" t="b">
        <v>1</v>
      </c>
      <c r="T45" s="112" t="str">
        <f t="shared" si="2"/>
        <v>CUSIP</v>
      </c>
      <c r="U45" s="113" t="str">
        <f t="shared" si="3"/>
        <v>CUSIP</v>
      </c>
      <c r="V45" s="115" t="str">
        <f t="shared" si="4"/>
        <v>text</v>
      </c>
      <c r="W45" s="119" t="s">
        <v>365</v>
      </c>
      <c r="X45" s="46" t="s">
        <v>365</v>
      </c>
      <c r="Y45" s="116" t="s">
        <v>100</v>
      </c>
      <c r="Z45" s="117" t="str">
        <f t="shared" si="5"/>
        <v>All Match</v>
      </c>
      <c r="AA45" s="46"/>
    </row>
    <row r="46" hidden="1">
      <c r="A46" s="107">
        <v>44182.0</v>
      </c>
      <c r="B46" s="33" t="s">
        <v>74</v>
      </c>
      <c r="C46" s="118" t="s">
        <v>2755</v>
      </c>
      <c r="D46" s="33" t="s">
        <v>377</v>
      </c>
      <c r="E46" s="33" t="s">
        <v>378</v>
      </c>
      <c r="F46" s="33" t="s">
        <v>165</v>
      </c>
      <c r="G46" s="109" t="str">
        <f>if(iferror((vlookup(D46,Taxonomy!C:C,1,false)=D46)),"Present (key retained)",if(iferror((vlookup(D46,Taxonomy!B:B,1,false)=D46)),"Present (key updated)",if(iferror((H46="Yes")),"Present (equivalent)","Not present")))</f>
        <v>Present (key retained)</v>
      </c>
      <c r="H46" s="110" t="s">
        <v>2757</v>
      </c>
      <c r="I46" s="54" t="e">
        <v>#N/A</v>
      </c>
      <c r="J46" s="54" t="s">
        <v>2758</v>
      </c>
      <c r="K46" s="122" t="s">
        <v>377</v>
      </c>
      <c r="L46" s="123"/>
      <c r="M46" s="54" t="b">
        <v>1</v>
      </c>
      <c r="N46" s="112" t="str">
        <f>if(G46="Present (key retained)",vlookup(D46,Taxonomy!C:C,1,false),if(G46="Present (key updated)",vlookup(D46,Taxonomy!B:C,2,false),if(G46="Present (equivalent)",vlookup(I46,Taxonomy!C:C,1,false),if(AND(G46="Not present",J46="Yes"),vlookup(D46,Taxonomy!B:C,2,false),if(AND(G46="Not present",J46="No"),D46)))))</f>
        <v>Day_Count_Fraction_Early_Redemption</v>
      </c>
      <c r="O46" s="113" t="str">
        <f>if(G46="Present (key retained)",vlookup(D46,Taxonomy!C:F,4,false),if(G46="Present (key updated)",vlookup(D46,Taxonomy!B:F,5,false),if(G46="Present (equivalent)",vlookup(I46,Taxonomy!C:F,4,false),if(AND(G46="Not present",J46="Yes"),vlookup(D46,Taxonomy!B:F,5,false),if(AND(G46="Not present",J46="No"),E46)))))</f>
        <v>Day Count Fraction (in respect of Early Redemption Amounts)</v>
      </c>
      <c r="P46" s="113" t="str">
        <f>if(G46="Present (key retained)",vlookup(D46,Taxonomy!C:I,7,false),if(G46="Present (key updated)",vlookup(D46,Taxonomy!B:I,8,false),if(G46="Present (equivalent)",vlookup(I46,Taxonomy!C:I,7,false),if(AND(G46="Not present",J46="Yes"),vlookup(D46,Taxonomy!B:I,8,false),if(AND(G46="Not present",J46="No"),F46)))))</f>
        <v>select_one</v>
      </c>
      <c r="Q46" s="114" t="str">
        <f t="shared" si="1"/>
        <v>Label</v>
      </c>
      <c r="R46" s="114" t="s">
        <v>2756</v>
      </c>
      <c r="S46" s="114" t="b">
        <v>1</v>
      </c>
      <c r="T46" s="112" t="str">
        <f t="shared" si="2"/>
        <v>Day_Count_Fraction_Early_Redemption</v>
      </c>
      <c r="U46" s="113" t="str">
        <f t="shared" si="3"/>
        <v>Day Count Fraction (in respect of Early Redemption Amounts)</v>
      </c>
      <c r="V46" s="115" t="str">
        <f t="shared" si="4"/>
        <v>select_one</v>
      </c>
      <c r="W46" s="119" t="s">
        <v>377</v>
      </c>
      <c r="X46" s="46" t="s">
        <v>379</v>
      </c>
      <c r="Y46" s="116" t="s">
        <v>165</v>
      </c>
      <c r="Z46" s="117" t="str">
        <f t="shared" si="5"/>
        <v>All Match</v>
      </c>
      <c r="AA46" s="46"/>
    </row>
    <row r="47" hidden="1">
      <c r="A47" s="107">
        <v>44182.0</v>
      </c>
      <c r="B47" s="33" t="s">
        <v>74</v>
      </c>
      <c r="C47" s="118" t="s">
        <v>2755</v>
      </c>
      <c r="D47" s="33" t="s">
        <v>382</v>
      </c>
      <c r="E47" s="33" t="s">
        <v>383</v>
      </c>
      <c r="F47" s="33" t="s">
        <v>100</v>
      </c>
      <c r="G47" s="109" t="str">
        <f>if(iferror((vlookup(D47,Taxonomy!C:C,1,false)=D47)),"Present (key retained)",if(iferror((vlookup(D47,Taxonomy!B:B,1,false)=D47)),"Present (key updated)",if(iferror((H47="Yes")),"Present (equivalent)","Not present")))</f>
        <v>Present (key retained)</v>
      </c>
      <c r="H47" s="110" t="s">
        <v>2757</v>
      </c>
      <c r="I47" s="54" t="e">
        <v>#N/A</v>
      </c>
      <c r="J47" s="54" t="s">
        <v>2758</v>
      </c>
      <c r="K47" s="122" t="s">
        <v>382</v>
      </c>
      <c r="L47" s="123"/>
      <c r="M47" s="54" t="b">
        <v>1</v>
      </c>
      <c r="N47" s="112" t="str">
        <f>if(G47="Present (key retained)",vlookup(D47,Taxonomy!C:C,1,false),if(G47="Present (key updated)",vlookup(D47,Taxonomy!B:C,2,false),if(G47="Present (equivalent)",vlookup(I47,Taxonomy!C:C,1,false),if(AND(G47="Not present",J47="Yes"),vlookup(D47,Taxonomy!B:C,2,false),if(AND(G47="Not present",J47="No"),D47)))))</f>
        <v>Day_Count_Fraction_Early_Redemption_Other</v>
      </c>
      <c r="O47" s="113" t="str">
        <f>if(G47="Present (key retained)",vlookup(D47,Taxonomy!C:F,4,false),if(G47="Present (key updated)",vlookup(D47,Taxonomy!B:F,5,false),if(G47="Present (equivalent)",vlookup(I47,Taxonomy!C:F,4,false),if(AND(G47="Not present",J47="Yes"),vlookup(D47,Taxonomy!B:F,5,false),if(AND(G47="Not present",J47="No"),E47)))))</f>
        <v>Other Day Count Fraction (in respect of Early Redemption Amounts)</v>
      </c>
      <c r="P47" s="113" t="str">
        <f>if(G47="Present (key retained)",vlookup(D47,Taxonomy!C:I,7,false),if(G47="Present (key updated)",vlookup(D47,Taxonomy!B:I,8,false),if(G47="Present (equivalent)",vlookup(I47,Taxonomy!C:I,7,false),if(AND(G47="Not present",J47="Yes"),vlookup(D47,Taxonomy!B:I,8,false),if(AND(G47="Not present",J47="No"),F47)))))</f>
        <v>text</v>
      </c>
      <c r="Q47" s="114" t="str">
        <f t="shared" si="1"/>
        <v>Label</v>
      </c>
      <c r="R47" s="114" t="s">
        <v>2756</v>
      </c>
      <c r="S47" s="114" t="b">
        <v>1</v>
      </c>
      <c r="T47" s="112" t="str">
        <f t="shared" si="2"/>
        <v>Day_Count_Fraction_Early_Redemption_Other</v>
      </c>
      <c r="U47" s="113" t="str">
        <f t="shared" si="3"/>
        <v>Other Day Count Fraction (in respect of Early Redemption Amounts)</v>
      </c>
      <c r="V47" s="115" t="str">
        <f t="shared" si="4"/>
        <v>text</v>
      </c>
      <c r="W47" s="119" t="s">
        <v>382</v>
      </c>
      <c r="X47" s="46" t="s">
        <v>384</v>
      </c>
      <c r="Y47" s="116" t="s">
        <v>100</v>
      </c>
      <c r="Z47" s="117" t="str">
        <f t="shared" si="5"/>
        <v>All Match</v>
      </c>
      <c r="AA47" s="46"/>
    </row>
    <row r="48" hidden="1">
      <c r="A48" s="107">
        <v>44182.0</v>
      </c>
      <c r="B48" s="33" t="s">
        <v>74</v>
      </c>
      <c r="C48" s="118" t="s">
        <v>2755</v>
      </c>
      <c r="D48" s="33" t="s">
        <v>641</v>
      </c>
      <c r="E48" s="33" t="s">
        <v>643</v>
      </c>
      <c r="F48" s="33" t="s">
        <v>165</v>
      </c>
      <c r="G48" s="109" t="str">
        <f>if(iferror((vlookup(D48,Taxonomy!C:C,1,false)=D48)),"Present (key retained)",if(iferror((vlookup(D48,Taxonomy!B:B,1,false)=D48)),"Present (key updated)",if(iferror((H48="Yes")),"Present (equivalent)","Not present")))</f>
        <v>Present (key updated)</v>
      </c>
      <c r="H48" s="110" t="e">
        <v>#N/A</v>
      </c>
      <c r="I48" s="110" t="e">
        <v>#N/A</v>
      </c>
      <c r="J48" s="110" t="e">
        <v>#N/A</v>
      </c>
      <c r="K48" s="110" t="e">
        <v>#N/A</v>
      </c>
      <c r="L48" s="111"/>
      <c r="M48" s="54" t="b">
        <v>0</v>
      </c>
      <c r="N48" s="112" t="str">
        <f>if(G48="Present (key retained)",vlookup(D48,Taxonomy!C:C,1,false),if(G48="Present (key updated)",vlookup(D48,Taxonomy!B:C,2,false),if(G48="Present (equivalent)",vlookup(I48,Taxonomy!C:C,1,false),if(AND(G48="Not present",J48="Yes"),vlookup(D48,Taxonomy!B:C,2,false),if(AND(G48="Not present",J48="No"),D48)))))</f>
        <v>Fixed_Day_Count_Fraction</v>
      </c>
      <c r="O48" s="113" t="str">
        <f>if(G48="Present (key retained)",vlookup(D48,Taxonomy!C:F,4,false),if(G48="Present (key updated)",vlookup(D48,Taxonomy!B:F,5,false),if(G48="Present (equivalent)",vlookup(I48,Taxonomy!C:F,4,false),if(AND(G48="Not present",J48="Yes"),vlookup(D48,Taxonomy!B:F,5,false),if(AND(G48="Not present",J48="No"),E48)))))</f>
        <v>Day Count Fraction (in respect of fixed rate interest)</v>
      </c>
      <c r="P48" s="113" t="str">
        <f>if(G48="Present (key retained)",vlookup(D48,Taxonomy!C:I,7,false),if(G48="Present (key updated)",vlookup(D48,Taxonomy!B:I,8,false),if(G48="Present (equivalent)",vlookup(I48,Taxonomy!C:I,7,false),if(AND(G48="Not present",J48="Yes"),vlookup(D48,Taxonomy!B:I,8,false),if(AND(G48="Not present",J48="No"),F48)))))</f>
        <v>select_one</v>
      </c>
      <c r="Q48" s="114" t="str">
        <f t="shared" si="1"/>
        <v>Key and Label</v>
      </c>
      <c r="R48" s="114" t="s">
        <v>2756</v>
      </c>
      <c r="S48" s="114" t="b">
        <v>1</v>
      </c>
      <c r="T48" s="112" t="str">
        <f t="shared" si="2"/>
        <v>Fixed_Day_Count_Fraction</v>
      </c>
      <c r="U48" s="113" t="str">
        <f t="shared" si="3"/>
        <v>Day Count Fraction (in respect of fixed rate interest)</v>
      </c>
      <c r="V48" s="115" t="str">
        <f t="shared" si="4"/>
        <v>select_one</v>
      </c>
      <c r="W48" s="119" t="s">
        <v>642</v>
      </c>
      <c r="X48" s="46" t="s">
        <v>644</v>
      </c>
      <c r="Y48" s="116" t="s">
        <v>165</v>
      </c>
      <c r="Z48" s="117" t="str">
        <f t="shared" si="5"/>
        <v>All Match</v>
      </c>
      <c r="AA48" s="46"/>
    </row>
    <row r="49" hidden="1">
      <c r="A49" s="107">
        <v>44182.0</v>
      </c>
      <c r="B49" s="33" t="s">
        <v>74</v>
      </c>
      <c r="C49" s="118" t="s">
        <v>2755</v>
      </c>
      <c r="D49" s="33" t="s">
        <v>712</v>
      </c>
      <c r="E49" s="33" t="s">
        <v>714</v>
      </c>
      <c r="F49" s="33" t="s">
        <v>165</v>
      </c>
      <c r="G49" s="109" t="str">
        <f>if(iferror((vlookup(D49,Taxonomy!C:C,1,false)=D49)),"Present (key retained)",if(iferror((vlookup(D49,Taxonomy!B:B,1,false)=D49)),"Present (key updated)",if(iferror((H49="Yes")),"Present (equivalent)","Not present")))</f>
        <v>Present (key updated)</v>
      </c>
      <c r="H49" s="110" t="e">
        <v>#N/A</v>
      </c>
      <c r="I49" s="110" t="e">
        <v>#N/A</v>
      </c>
      <c r="J49" s="110" t="e">
        <v>#N/A</v>
      </c>
      <c r="K49" s="110" t="e">
        <v>#N/A</v>
      </c>
      <c r="L49" s="111"/>
      <c r="M49" s="54" t="b">
        <v>0</v>
      </c>
      <c r="N49" s="112" t="str">
        <f>if(G49="Present (key retained)",vlookup(D49,Taxonomy!C:C,1,false),if(G49="Present (key updated)",vlookup(D49,Taxonomy!B:C,2,false),if(G49="Present (equivalent)",vlookup(I49,Taxonomy!C:C,1,false),if(AND(G49="Not present",J49="Yes"),vlookup(D49,Taxonomy!B:C,2,false),if(AND(G49="Not present",J49="No"),D49)))))</f>
        <v>Floating_Day_Count_Fraction</v>
      </c>
      <c r="O49" s="113" t="str">
        <f>if(G49="Present (key retained)",vlookup(D49,Taxonomy!C:F,4,false),if(G49="Present (key updated)",vlookup(D49,Taxonomy!B:F,5,false),if(G49="Present (equivalent)",vlookup(I49,Taxonomy!C:F,4,false),if(AND(G49="Not present",J49="Yes"),vlookup(D49,Taxonomy!B:F,5,false),if(AND(G49="Not present",J49="No"),E49)))))</f>
        <v>Day Count Fraction (in respect of floating rate interest)</v>
      </c>
      <c r="P49" s="113" t="str">
        <f>if(G49="Present (key retained)",vlookup(D49,Taxonomy!C:I,7,false),if(G49="Present (key updated)",vlookup(D49,Taxonomy!B:I,8,false),if(G49="Present (equivalent)",vlookup(I49,Taxonomy!C:I,7,false),if(AND(G49="Not present",J49="Yes"),vlookup(D49,Taxonomy!B:I,8,false),if(AND(G49="Not present",J49="No"),F49)))))</f>
        <v>select_one</v>
      </c>
      <c r="Q49" s="114" t="str">
        <f t="shared" si="1"/>
        <v>Key and Label</v>
      </c>
      <c r="R49" s="114" t="s">
        <v>2756</v>
      </c>
      <c r="S49" s="114" t="b">
        <v>1</v>
      </c>
      <c r="T49" s="112" t="str">
        <f t="shared" si="2"/>
        <v>Floating_Day_Count_Fraction</v>
      </c>
      <c r="U49" s="113" t="str">
        <f t="shared" si="3"/>
        <v>Day Count Fraction (in respect of floating rate interest)</v>
      </c>
      <c r="V49" s="115" t="str">
        <f t="shared" si="4"/>
        <v>select_one</v>
      </c>
      <c r="W49" s="119" t="s">
        <v>713</v>
      </c>
      <c r="X49" s="46" t="s">
        <v>715</v>
      </c>
      <c r="Y49" s="116" t="s">
        <v>165</v>
      </c>
      <c r="Z49" s="117" t="str">
        <f t="shared" si="5"/>
        <v>All Match</v>
      </c>
      <c r="AA49" s="46"/>
    </row>
    <row r="50" hidden="1">
      <c r="A50" s="107">
        <v>44182.0</v>
      </c>
      <c r="B50" s="33" t="s">
        <v>74</v>
      </c>
      <c r="C50" s="118" t="s">
        <v>2755</v>
      </c>
      <c r="D50" s="33" t="s">
        <v>62</v>
      </c>
      <c r="E50" s="33" t="s">
        <v>64</v>
      </c>
      <c r="F50" s="33" t="s">
        <v>66</v>
      </c>
      <c r="G50" s="109" t="str">
        <f>if(iferror((vlookup(D50,Taxonomy!C:C,1,false)=D50)),"Present (key retained)",if(iferror((vlookup(D50,Taxonomy!B:B,1,false)=D50)),"Present (key updated)",if(iferror((H50="Yes")),"Present (equivalent)","Not present")))</f>
        <v>Present (key updated)</v>
      </c>
      <c r="H50" s="110" t="e">
        <v>#N/A</v>
      </c>
      <c r="I50" s="110" t="e">
        <v>#N/A</v>
      </c>
      <c r="J50" s="110" t="e">
        <v>#N/A</v>
      </c>
      <c r="K50" s="110" t="e">
        <v>#N/A</v>
      </c>
      <c r="L50" s="111"/>
      <c r="M50" s="54" t="b">
        <v>0</v>
      </c>
      <c r="N50" s="112" t="str">
        <f>if(G50="Present (key retained)",vlookup(D50,Taxonomy!C:C,1,false),if(G50="Present (key updated)",vlookup(D50,Taxonomy!B:C,2,false),if(G50="Present (equivalent)",vlookup(I50,Taxonomy!C:C,1,false),if(AND(G50="Not present",J50="Yes"),vlookup(D50,Taxonomy!B:C,2,false),if(AND(G50="Not present",J50="No"),D50)))))</f>
        <v>Accrued_Interest_Days</v>
      </c>
      <c r="O50" s="113" t="str">
        <f>if(G50="Present (key retained)",vlookup(D50,Taxonomy!C:F,4,false),if(G50="Present (key updated)",vlookup(D50,Taxonomy!B:F,5,false),if(G50="Present (equivalent)",vlookup(I50,Taxonomy!C:F,4,false),if(AND(G50="Not present",J50="Yes"),vlookup(D50,Taxonomy!B:F,5,false),if(AND(G50="Not present",J50="No"),E50)))))</f>
        <v>Number of days of accrued interest</v>
      </c>
      <c r="P50" s="113" t="str">
        <f>if(G50="Present (key retained)",vlookup(D50,Taxonomy!C:I,7,false),if(G50="Present (key updated)",vlookup(D50,Taxonomy!B:I,8,false),if(G50="Present (equivalent)",vlookup(I50,Taxonomy!C:I,7,false),if(AND(G50="Not present",J50="Yes"),vlookup(D50,Taxonomy!B:I,8,false),if(AND(G50="Not present",J50="No"),F50)))))</f>
        <v>number</v>
      </c>
      <c r="Q50" s="114" t="str">
        <f t="shared" si="1"/>
        <v>Key and Label</v>
      </c>
      <c r="R50" s="114" t="s">
        <v>2756</v>
      </c>
      <c r="S50" s="114" t="b">
        <v>1</v>
      </c>
      <c r="T50" s="112" t="str">
        <f t="shared" si="2"/>
        <v>Accrued_Interest_Days</v>
      </c>
      <c r="U50" s="113" t="str">
        <f t="shared" si="3"/>
        <v>Number of days of accrued interest</v>
      </c>
      <c r="V50" s="115" t="str">
        <f t="shared" si="4"/>
        <v>number</v>
      </c>
      <c r="W50" s="119" t="s">
        <v>63</v>
      </c>
      <c r="X50" s="46" t="s">
        <v>65</v>
      </c>
      <c r="Y50" s="116" t="s">
        <v>66</v>
      </c>
      <c r="Z50" s="117" t="str">
        <f t="shared" si="5"/>
        <v>All Match</v>
      </c>
      <c r="AA50" s="46"/>
    </row>
    <row r="51" hidden="1">
      <c r="A51" s="107">
        <v>44182.0</v>
      </c>
      <c r="B51" s="33" t="s">
        <v>74</v>
      </c>
      <c r="C51" s="118" t="s">
        <v>2755</v>
      </c>
      <c r="D51" s="33" t="s">
        <v>387</v>
      </c>
      <c r="E51" s="33" t="s">
        <v>2807</v>
      </c>
      <c r="F51" s="33" t="s">
        <v>100</v>
      </c>
      <c r="G51" s="109" t="str">
        <f>if(iferror((vlookup(D51,Taxonomy!C:C,1,false)=D51)),"Present (key retained)",if(iferror((vlookup(D51,Taxonomy!B:B,1,false)=D51)),"Present (key updated)",if(iferror((H51="Yes")),"Present (equivalent)","Not present")))</f>
        <v>Present (key retained)</v>
      </c>
      <c r="H51" s="110" t="e">
        <v>#N/A</v>
      </c>
      <c r="I51" s="110" t="e">
        <v>#N/A</v>
      </c>
      <c r="J51" s="110" t="e">
        <v>#N/A</v>
      </c>
      <c r="K51" s="110" t="e">
        <v>#N/A</v>
      </c>
      <c r="L51" s="111"/>
      <c r="M51" s="54" t="b">
        <v>0</v>
      </c>
      <c r="N51" s="112" t="str">
        <f>if(G51="Present (key retained)",vlookup(D51,Taxonomy!C:C,1,false),if(G51="Present (key updated)",vlookup(D51,Taxonomy!B:C,2,false),if(G51="Present (equivalent)",vlookup(I51,Taxonomy!C:C,1,false),if(AND(G51="Not present",J51="Yes"),vlookup(D51,Taxonomy!B:C,2,false),if(AND(G51="Not present",J51="No"),D51)))))</f>
        <v>Dealer</v>
      </c>
      <c r="O51" s="113" t="str">
        <f>if(G51="Present (key retained)",vlookup(D51,Taxonomy!C:F,4,false),if(G51="Present (key updated)",vlookup(D51,Taxonomy!B:F,5,false),if(G51="Present (equivalent)",vlookup(I51,Taxonomy!C:F,4,false),if(AND(G51="Not present",J51="Yes"),vlookup(D51,Taxonomy!B:F,5,false),if(AND(G51="Not present",J51="No"),E51)))))</f>
        <v>Legal Name of Dealer</v>
      </c>
      <c r="P51" s="113" t="str">
        <f>if(G51="Present (key retained)",vlookup(D51,Taxonomy!C:I,7,false),if(G51="Present (key updated)",vlookup(D51,Taxonomy!B:I,8,false),if(G51="Present (equivalent)",vlookup(I51,Taxonomy!C:I,7,false),if(AND(G51="Not present",J51="Yes"),vlookup(D51,Taxonomy!B:I,8,false),if(AND(G51="Not present",J51="No"),F51)))))</f>
        <v>text</v>
      </c>
      <c r="Q51" s="114" t="str">
        <f t="shared" si="1"/>
        <v>All Match</v>
      </c>
      <c r="R51" s="114" t="s">
        <v>2756</v>
      </c>
      <c r="S51" s="114" t="b">
        <v>1</v>
      </c>
      <c r="T51" s="112" t="str">
        <f t="shared" si="2"/>
        <v>Dealer</v>
      </c>
      <c r="U51" s="113" t="str">
        <f t="shared" si="3"/>
        <v>Legal Name of Dealer</v>
      </c>
      <c r="V51" s="115" t="str">
        <f t="shared" si="4"/>
        <v>text</v>
      </c>
      <c r="W51" s="119" t="s">
        <v>387</v>
      </c>
      <c r="X51" s="46" t="s">
        <v>388</v>
      </c>
      <c r="Y51" s="116" t="s">
        <v>100</v>
      </c>
      <c r="Z51" s="117" t="str">
        <f t="shared" si="5"/>
        <v>All Match</v>
      </c>
      <c r="AA51" s="46"/>
    </row>
    <row r="52" hidden="1">
      <c r="A52" s="107">
        <v>44182.0</v>
      </c>
      <c r="B52" s="33" t="s">
        <v>74</v>
      </c>
      <c r="C52" s="118" t="s">
        <v>2755</v>
      </c>
      <c r="D52" s="33" t="s">
        <v>391</v>
      </c>
      <c r="E52" s="33" t="s">
        <v>392</v>
      </c>
      <c r="F52" s="33" t="s">
        <v>100</v>
      </c>
      <c r="G52" s="109" t="str">
        <f>if(iferror((vlookup(D52,Taxonomy!C:C,1,false)=D52)),"Present (key retained)",if(iferror((vlookup(D52,Taxonomy!B:B,1,false)=D52)),"Present (key updated)",if(iferror((H52="Yes")),"Present (equivalent)","Not present")))</f>
        <v>Present (key retained)</v>
      </c>
      <c r="H52" s="110" t="s">
        <v>2757</v>
      </c>
      <c r="I52" s="54" t="e">
        <v>#N/A</v>
      </c>
      <c r="J52" s="54" t="s">
        <v>2758</v>
      </c>
      <c r="K52" s="54" t="s">
        <v>391</v>
      </c>
      <c r="L52" s="111"/>
      <c r="M52" s="54" t="b">
        <v>1</v>
      </c>
      <c r="N52" s="112" t="str">
        <f>if(G52="Present (key retained)",vlookup(D52,Taxonomy!C:C,1,false),if(G52="Present (key updated)",vlookup(D52,Taxonomy!B:C,2,false),if(G52="Present (equivalent)",vlookup(I52,Taxonomy!C:C,1,false),if(AND(G52="Not present",J52="Yes"),vlookup(D52,Taxonomy!B:C,2,false),if(AND(G52="Not present",J52="No"),D52)))))</f>
        <v>Dealer_Address</v>
      </c>
      <c r="O52" s="113" t="str">
        <f>if(G52="Present (key retained)",vlookup(D52,Taxonomy!C:F,4,false),if(G52="Present (key updated)",vlookup(D52,Taxonomy!B:F,5,false),if(G52="Present (equivalent)",vlookup(I52,Taxonomy!C:F,4,false),if(AND(G52="Not present",J52="Yes"),vlookup(D52,Taxonomy!B:F,5,false),if(AND(G52="Not present",J52="No"),E52)))))</f>
        <v>Address of the Dealer</v>
      </c>
      <c r="P52" s="113" t="str">
        <f>if(G52="Present (key retained)",vlookup(D52,Taxonomy!C:I,7,false),if(G52="Present (key updated)",vlookup(D52,Taxonomy!B:I,8,false),if(G52="Present (equivalent)",vlookup(I52,Taxonomy!C:I,7,false),if(AND(G52="Not present",J52="Yes"),vlookup(D52,Taxonomy!B:I,8,false),if(AND(G52="Not present",J52="No"),F52)))))</f>
        <v>text</v>
      </c>
      <c r="Q52" s="114" t="str">
        <f t="shared" si="1"/>
        <v>All Match</v>
      </c>
      <c r="R52" s="114" t="s">
        <v>2756</v>
      </c>
      <c r="S52" s="114" t="b">
        <v>1</v>
      </c>
      <c r="T52" s="112" t="str">
        <f t="shared" si="2"/>
        <v>Dealer_Address</v>
      </c>
      <c r="U52" s="113" t="str">
        <f t="shared" si="3"/>
        <v>Address of the Dealer</v>
      </c>
      <c r="V52" s="115" t="str">
        <f t="shared" si="4"/>
        <v>text</v>
      </c>
      <c r="W52" s="119" t="s">
        <v>391</v>
      </c>
      <c r="X52" s="46" t="s">
        <v>392</v>
      </c>
      <c r="Y52" s="116" t="s">
        <v>100</v>
      </c>
      <c r="Z52" s="117" t="str">
        <f t="shared" si="5"/>
        <v>All Match</v>
      </c>
      <c r="AA52" s="46"/>
    </row>
    <row r="53" hidden="1">
      <c r="A53" s="107">
        <v>44182.0</v>
      </c>
      <c r="B53" s="33" t="s">
        <v>74</v>
      </c>
      <c r="C53" s="118" t="s">
        <v>2755</v>
      </c>
      <c r="D53" s="33" t="s">
        <v>439</v>
      </c>
      <c r="E53" s="33" t="s">
        <v>440</v>
      </c>
      <c r="F53" s="33" t="s">
        <v>58</v>
      </c>
      <c r="G53" s="109" t="str">
        <f>if(iferror((vlookup(D53,Taxonomy!C:C,1,false)=D53)),"Present (key retained)",if(iferror((vlookup(D53,Taxonomy!B:B,1,false)=D53)),"Present (key updated)",if(iferror((H53="Yes")),"Present (equivalent)","Not present")))</f>
        <v>Present (key retained)</v>
      </c>
      <c r="H53" s="110" t="e">
        <v>#N/A</v>
      </c>
      <c r="I53" s="110" t="e">
        <v>#N/A</v>
      </c>
      <c r="J53" s="110" t="e">
        <v>#N/A</v>
      </c>
      <c r="K53" s="110" t="e">
        <v>#N/A</v>
      </c>
      <c r="L53" s="111"/>
      <c r="M53" s="54" t="b">
        <v>0</v>
      </c>
      <c r="N53" s="112" t="str">
        <f>if(G53="Present (key retained)",vlookup(D53,Taxonomy!C:C,1,false),if(G53="Present (key updated)",vlookup(D53,Taxonomy!B:C,2,false),if(G53="Present (equivalent)",vlookup(I53,Taxonomy!C:C,1,false),if(AND(G53="Not present",J53="Yes"),vlookup(D53,Taxonomy!B:C,2,false),if(AND(G53="Not present",J53="No"),D53)))))</f>
        <v>Denomination_Minimum</v>
      </c>
      <c r="O53" s="113" t="str">
        <f>if(G53="Present (key retained)",vlookup(D53,Taxonomy!C:F,4,false),if(G53="Present (key updated)",vlookup(D53,Taxonomy!B:F,5,false),if(G53="Present (equivalent)",vlookup(I53,Taxonomy!C:F,4,false),if(AND(G53="Not present",J53="Yes"),vlookup(D53,Taxonomy!B:F,5,false),if(AND(G53="Not present",J53="No"),E53)))))</f>
        <v>Minimum Denomination</v>
      </c>
      <c r="P53" s="113" t="str">
        <f>if(G53="Present (key retained)",vlookup(D53,Taxonomy!C:I,7,false),if(G53="Present (key updated)",vlookup(D53,Taxonomy!B:I,8,false),if(G53="Present (equivalent)",vlookup(I53,Taxonomy!C:I,7,false),if(AND(G53="Not present",J53="Yes"),vlookup(D53,Taxonomy!B:I,8,false),if(AND(G53="Not present",J53="No"),F53)))))</f>
        <v>money/Issuance_Currency</v>
      </c>
      <c r="Q53" s="114" t="str">
        <f t="shared" si="1"/>
        <v>All Match</v>
      </c>
      <c r="R53" s="114" t="s">
        <v>2756</v>
      </c>
      <c r="S53" s="114" t="b">
        <v>1</v>
      </c>
      <c r="T53" s="112" t="str">
        <f t="shared" si="2"/>
        <v>Denomination_Minimum</v>
      </c>
      <c r="U53" s="113" t="str">
        <f t="shared" si="3"/>
        <v>Minimum Denomination</v>
      </c>
      <c r="V53" s="115" t="str">
        <f t="shared" si="4"/>
        <v>money/Issuance_Currency</v>
      </c>
      <c r="W53" s="119" t="s">
        <v>439</v>
      </c>
      <c r="X53" s="46" t="s">
        <v>440</v>
      </c>
      <c r="Y53" s="116" t="s">
        <v>58</v>
      </c>
      <c r="Z53" s="117" t="str">
        <f t="shared" si="5"/>
        <v>All Match</v>
      </c>
      <c r="AA53" s="46"/>
    </row>
    <row r="54" hidden="1">
      <c r="A54" s="107">
        <v>44182.0</v>
      </c>
      <c r="B54" s="33" t="s">
        <v>74</v>
      </c>
      <c r="C54" s="118" t="s">
        <v>2755</v>
      </c>
      <c r="D54" s="33" t="s">
        <v>443</v>
      </c>
      <c r="E54" s="33" t="s">
        <v>444</v>
      </c>
      <c r="F54" s="33" t="s">
        <v>100</v>
      </c>
      <c r="G54" s="109" t="str">
        <f>if(iferror((vlookup(D54,Taxonomy!C:C,1,false)=D54)),"Present (key retained)",if(iferror((vlookup(D54,Taxonomy!B:B,1,false)=D54)),"Present (key updated)",if(iferror((H54="Yes")),"Present (equivalent)","Not present")))</f>
        <v>Present (key retained)</v>
      </c>
      <c r="H54" s="110" t="e">
        <v>#N/A</v>
      </c>
      <c r="I54" s="110" t="e">
        <v>#N/A</v>
      </c>
      <c r="J54" s="110" t="e">
        <v>#N/A</v>
      </c>
      <c r="K54" s="110" t="e">
        <v>#N/A</v>
      </c>
      <c r="L54" s="111"/>
      <c r="M54" s="54" t="b">
        <v>0</v>
      </c>
      <c r="N54" s="112" t="str">
        <f>if(G54="Present (key retained)",vlookup(D54,Taxonomy!C:C,1,false),if(G54="Present (key updated)",vlookup(D54,Taxonomy!B:C,2,false),if(G54="Present (equivalent)",vlookup(I54,Taxonomy!C:C,1,false),if(AND(G54="Not present",J54="Yes"),vlookup(D54,Taxonomy!B:C,2,false),if(AND(G54="Not present",J54="No"),D54)))))</f>
        <v>Designated_Maturity</v>
      </c>
      <c r="O54" s="113" t="str">
        <f>if(G54="Present (key retained)",vlookup(D54,Taxonomy!C:F,4,false),if(G54="Present (key updated)",vlookup(D54,Taxonomy!B:F,5,false),if(G54="Present (equivalent)",vlookup(I54,Taxonomy!C:F,4,false),if(AND(G54="Not present",J54="Yes"),vlookup(D54,Taxonomy!B:F,5,false),if(AND(G54="Not present",J54="No"),E54)))))</f>
        <v>Designated Maturity</v>
      </c>
      <c r="P54" s="113" t="str">
        <f>if(G54="Present (key retained)",vlookup(D54,Taxonomy!C:I,7,false),if(G54="Present (key updated)",vlookup(D54,Taxonomy!B:I,8,false),if(G54="Present (equivalent)",vlookup(I54,Taxonomy!C:I,7,false),if(AND(G54="Not present",J54="Yes"),vlookup(D54,Taxonomy!B:I,8,false),if(AND(G54="Not present",J54="No"),F54)))))</f>
        <v>text</v>
      </c>
      <c r="Q54" s="114" t="str">
        <f t="shared" si="1"/>
        <v>All Match</v>
      </c>
      <c r="R54" s="114" t="s">
        <v>2756</v>
      </c>
      <c r="S54" s="114" t="b">
        <v>1</v>
      </c>
      <c r="T54" s="112" t="str">
        <f t="shared" si="2"/>
        <v>Designated_Maturity</v>
      </c>
      <c r="U54" s="113" t="str">
        <f t="shared" si="3"/>
        <v>Designated Maturity</v>
      </c>
      <c r="V54" s="115" t="str">
        <f t="shared" si="4"/>
        <v>text</v>
      </c>
      <c r="W54" s="119" t="s">
        <v>443</v>
      </c>
      <c r="X54" s="46" t="s">
        <v>444</v>
      </c>
      <c r="Y54" s="116" t="s">
        <v>100</v>
      </c>
      <c r="Z54" s="117" t="str">
        <f t="shared" si="5"/>
        <v>All Match</v>
      </c>
      <c r="AA54" s="46"/>
    </row>
    <row r="55" hidden="1">
      <c r="A55" s="107">
        <v>44182.0</v>
      </c>
      <c r="B55" s="33" t="s">
        <v>74</v>
      </c>
      <c r="C55" s="118" t="s">
        <v>2755</v>
      </c>
      <c r="D55" s="33" t="s">
        <v>453</v>
      </c>
      <c r="E55" s="33" t="s">
        <v>455</v>
      </c>
      <c r="F55" s="33" t="s">
        <v>100</v>
      </c>
      <c r="G55" s="109" t="str">
        <f>if(iferror((vlookup(D55,Taxonomy!C:C,1,false)=D55)),"Present (key retained)",if(iferror((vlookup(D55,Taxonomy!B:B,1,false)=D55)),"Present (key updated)",if(iferror((H55="Yes")),"Present (equivalent)","Not present")))</f>
        <v>Present (key updated)</v>
      </c>
      <c r="H55" s="110" t="s">
        <v>2757</v>
      </c>
      <c r="I55" s="54" t="e">
        <v>#N/A</v>
      </c>
      <c r="J55" s="54" t="s">
        <v>2758</v>
      </c>
      <c r="K55" s="54" t="s">
        <v>454</v>
      </c>
      <c r="L55" s="111"/>
      <c r="M55" s="54" t="b">
        <v>1</v>
      </c>
      <c r="N55" s="112" t="str">
        <f>if(G55="Present (key retained)",vlookup(D55,Taxonomy!C:C,1,false),if(G55="Present (key updated)",vlookup(D55,Taxonomy!B:C,2,false),if(G55="Present (equivalent)",vlookup(I55,Taxonomy!C:C,1,false),if(AND(G55="Not present",J55="Yes"),vlookup(D55,Taxonomy!B:C,2,false),if(AND(G55="Not present",J55="No"),D55)))))</f>
        <v>Dual_Currency_Notes_Details</v>
      </c>
      <c r="O55" s="113" t="str">
        <f>if(G55="Present (key retained)",vlookup(D55,Taxonomy!C:F,4,false),if(G55="Present (key updated)",vlookup(D55,Taxonomy!B:F,5,false),if(G55="Present (equivalent)",vlookup(I55,Taxonomy!C:F,4,false),if(AND(G55="Not present",J55="Yes"),vlookup(D55,Taxonomy!B:F,5,false),if(AND(G55="Not present",J55="No"),E55)))))</f>
        <v>Details of Dual Currency [Security_Type]</v>
      </c>
      <c r="P55" s="113" t="str">
        <f>if(G55="Present (key retained)",vlookup(D55,Taxonomy!C:I,7,false),if(G55="Present (key updated)",vlookup(D55,Taxonomy!B:I,8,false),if(G55="Present (equivalent)",vlookup(I55,Taxonomy!C:I,7,false),if(AND(G55="Not present",J55="Yes"),vlookup(D55,Taxonomy!B:I,8,false),if(AND(G55="Not present",J55="No"),F55)))))</f>
        <v>text</v>
      </c>
      <c r="Q55" s="114" t="str">
        <f t="shared" si="1"/>
        <v>Key and Label</v>
      </c>
      <c r="R55" s="114" t="s">
        <v>2794</v>
      </c>
      <c r="S55" s="114" t="b">
        <v>1</v>
      </c>
      <c r="T55" s="112" t="str">
        <f t="shared" si="2"/>
        <v>Dual_Currency_Notes_Details</v>
      </c>
      <c r="U55" s="113" t="str">
        <f t="shared" si="3"/>
        <v>Details of Dual Currency Notes (including by whom and how the option is exercisable)</v>
      </c>
      <c r="V55" s="115" t="str">
        <f t="shared" si="4"/>
        <v>text</v>
      </c>
      <c r="W55" s="119" t="s">
        <v>454</v>
      </c>
      <c r="X55" s="56" t="s">
        <v>455</v>
      </c>
      <c r="Y55" s="116" t="s">
        <v>100</v>
      </c>
      <c r="Z55" s="117" t="str">
        <f t="shared" si="5"/>
        <v>All Match</v>
      </c>
      <c r="AA55" s="46"/>
    </row>
    <row r="56" hidden="1">
      <c r="A56" s="107">
        <v>44182.0</v>
      </c>
      <c r="B56" s="33" t="s">
        <v>74</v>
      </c>
      <c r="C56" s="118" t="s">
        <v>2755</v>
      </c>
      <c r="D56" s="33" t="s">
        <v>2808</v>
      </c>
      <c r="E56" s="33" t="s">
        <v>2809</v>
      </c>
      <c r="F56" s="33" t="s">
        <v>100</v>
      </c>
      <c r="G56" s="109" t="str">
        <f>if(iferror((vlookup(D56,Taxonomy!C:C,1,false)=D56)),"Present (key retained)",if(iferror((vlookup(D56,Taxonomy!B:B,1,false)=D56)),"Present (key updated)",if(iferror((H56="Yes")),"Present (equivalent)","Not present")))</f>
        <v>Not present</v>
      </c>
      <c r="H56" s="110" t="s">
        <v>2757</v>
      </c>
      <c r="I56" s="54" t="e">
        <v>#N/A</v>
      </c>
      <c r="J56" s="54" t="s">
        <v>2757</v>
      </c>
      <c r="K56" s="54" t="e">
        <v>#N/A</v>
      </c>
      <c r="L56" s="111"/>
      <c r="M56" s="54" t="b">
        <v>1</v>
      </c>
      <c r="N56" s="112" t="str">
        <f>if(G56="Present (key retained)",vlookup(D56,Taxonomy!C:C,1,false),if(G56="Present (key updated)",vlookup(D56,Taxonomy!B:C,2,false),if(G56="Present (equivalent)",vlookup(I56,Taxonomy!C:C,1,false),if(AND(G56="Not present",J56="Yes"),vlookup(D56,Taxonomy!B:C,2,false),if(AND(G56="Not present",J56="No"),D56)))))</f>
        <v>Details_For_Currency_Change_to_EURO_Required</v>
      </c>
      <c r="O56" s="113" t="str">
        <f>if(G56="Present (key retained)",vlookup(D56,Taxonomy!C:F,4,false),if(G56="Present (key updated)",vlookup(D56,Taxonomy!B:F,5,false),if(G56="Present (equivalent)",vlookup(I56,Taxonomy!C:F,4,false),if(AND(G56="Not present",J56="Yes"),vlookup(D56,Taxonomy!B:F,5,false),if(AND(G56="Not present",J56="No"),E56)))))</f>
        <v>The wording of the Redenomination Clause in full and any wording in respect of redenominalisation and/or consolidation (provided they are fungible) with other Notes denominated in euro</v>
      </c>
      <c r="P56" s="113" t="str">
        <f>if(G56="Present (key retained)",vlookup(D56,Taxonomy!C:I,7,false),if(G56="Present (key updated)",vlookup(D56,Taxonomy!B:I,8,false),if(G56="Present (equivalent)",vlookup(I56,Taxonomy!C:I,7,false),if(AND(G56="Not present",J56="Yes"),vlookup(D56,Taxonomy!B:I,8,false),if(AND(G56="Not present",J56="No"),F56)))))</f>
        <v>text</v>
      </c>
      <c r="Q56" s="114" t="str">
        <f t="shared" si="1"/>
        <v>All Match</v>
      </c>
      <c r="R56" s="114" t="s">
        <v>2756</v>
      </c>
      <c r="S56" s="114" t="b">
        <v>1</v>
      </c>
      <c r="T56" s="112" t="str">
        <f t="shared" si="2"/>
        <v>Details_For_Currency_Change_to_EURO_Required</v>
      </c>
      <c r="U56" s="113" t="str">
        <f t="shared" si="3"/>
        <v>The wording of the Redenomination Clause in full and any wording in respect of redenominalisation and/or consolidation (provided they are fungible) with other Notes denominated in euro</v>
      </c>
      <c r="V56" s="115" t="str">
        <f t="shared" si="4"/>
        <v>text</v>
      </c>
      <c r="W56" s="119" t="s">
        <v>2808</v>
      </c>
      <c r="X56" s="46" t="s">
        <v>2809</v>
      </c>
      <c r="Y56" s="116" t="s">
        <v>100</v>
      </c>
      <c r="Z56" s="117" t="str">
        <f t="shared" si="5"/>
        <v>All Match</v>
      </c>
      <c r="AA56" s="46"/>
    </row>
    <row r="57" hidden="1">
      <c r="A57" s="107">
        <v>44182.0</v>
      </c>
      <c r="B57" s="33" t="s">
        <v>74</v>
      </c>
      <c r="C57" s="118" t="s">
        <v>2755</v>
      </c>
      <c r="D57" s="33" t="s">
        <v>871</v>
      </c>
      <c r="E57" s="33" t="s">
        <v>873</v>
      </c>
      <c r="F57" s="33" t="s">
        <v>100</v>
      </c>
      <c r="G57" s="109" t="str">
        <f>if(iferror((vlookup(D57,Taxonomy!C:C,1,false)=D57)),"Present (key retained)",if(iferror((vlookup(D57,Taxonomy!B:B,1,false)=D57)),"Present (key updated)",if(iferror((H57="Yes")),"Present (equivalent)","Not present")))</f>
        <v>Present (key updated)</v>
      </c>
      <c r="H57" s="110" t="s">
        <v>2757</v>
      </c>
      <c r="I57" s="54" t="e">
        <v>#N/A</v>
      </c>
      <c r="J57" s="54" t="s">
        <v>2758</v>
      </c>
      <c r="K57" s="54" t="s">
        <v>872</v>
      </c>
      <c r="L57" s="111"/>
      <c r="M57" s="54" t="b">
        <v>1</v>
      </c>
      <c r="N57" s="112" t="str">
        <f>if(G57="Present (key retained)",vlookup(D57,Taxonomy!C:C,1,false),if(G57="Present (key updated)",vlookup(D57,Taxonomy!B:C,2,false),if(G57="Present (equivalent)",vlookup(I57,Taxonomy!C:C,1,false),if(AND(G57="Not present",J57="Yes"),vlookup(D57,Taxonomy!B:C,2,false),if(AND(G57="Not present",J57="No"),D57)))))</f>
        <v>Instalment_Notes_Details</v>
      </c>
      <c r="O57" s="113" t="str">
        <f>if(G57="Present (key retained)",vlookup(D57,Taxonomy!C:F,4,false),if(G57="Present (key updated)",vlookup(D57,Taxonomy!B:F,5,false),if(G57="Present (equivalent)",vlookup(I57,Taxonomy!C:F,4,false),if(AND(G57="Not present",J57="Yes"),vlookup(D57,Taxonomy!B:F,5,false),if(AND(G57="Not present",J57="No"),E57)))))</f>
        <v>Details regarding Instalment Amounts and Instalment Dates</v>
      </c>
      <c r="P57" s="113" t="str">
        <f>if(G57="Present (key retained)",vlookup(D57,Taxonomy!C:I,7,false),if(G57="Present (key updated)",vlookup(D57,Taxonomy!B:I,8,false),if(G57="Present (equivalent)",vlookup(I57,Taxonomy!C:I,7,false),if(AND(G57="Not present",J57="Yes"),vlookup(D57,Taxonomy!B:I,8,false),if(AND(G57="Not present",J57="No"),F57)))))</f>
        <v>text</v>
      </c>
      <c r="Q57" s="114" t="str">
        <f t="shared" si="1"/>
        <v>Key</v>
      </c>
      <c r="R57" s="114" t="s">
        <v>2756</v>
      </c>
      <c r="S57" s="114" t="b">
        <v>1</v>
      </c>
      <c r="T57" s="112" t="str">
        <f t="shared" si="2"/>
        <v>Instalment_Notes_Details</v>
      </c>
      <c r="U57" s="113" t="str">
        <f t="shared" si="3"/>
        <v>Details regarding Instalment Amounts and Instalment Dates</v>
      </c>
      <c r="V57" s="115" t="str">
        <f t="shared" si="4"/>
        <v>text</v>
      </c>
      <c r="W57" s="119" t="s">
        <v>872</v>
      </c>
      <c r="X57" s="46" t="s">
        <v>873</v>
      </c>
      <c r="Y57" s="116" t="s">
        <v>100</v>
      </c>
      <c r="Z57" s="117" t="str">
        <f t="shared" si="5"/>
        <v>All Match</v>
      </c>
      <c r="AA57" s="46"/>
    </row>
    <row r="58" hidden="1">
      <c r="A58" s="107">
        <v>44182.0</v>
      </c>
      <c r="B58" s="33" t="s">
        <v>74</v>
      </c>
      <c r="C58" s="118" t="s">
        <v>2755</v>
      </c>
      <c r="D58" s="33" t="s">
        <v>447</v>
      </c>
      <c r="E58" s="33" t="s">
        <v>448</v>
      </c>
      <c r="F58" s="33" t="s">
        <v>78</v>
      </c>
      <c r="G58" s="109" t="str">
        <f>if(iferror((vlookup(D58,Taxonomy!C:C,1,false)=D58)),"Present (key retained)",if(iferror((vlookup(D58,Taxonomy!B:B,1,false)=D58)),"Present (key updated)",if(iferror((H58="Yes")),"Present (equivalent)","Not present")))</f>
        <v>Present (key retained)</v>
      </c>
      <c r="H58" s="110" t="s">
        <v>2757</v>
      </c>
      <c r="I58" s="54" t="e">
        <v>#N/A</v>
      </c>
      <c r="J58" s="54" t="s">
        <v>2758</v>
      </c>
      <c r="K58" s="122" t="s">
        <v>447</v>
      </c>
      <c r="L58" s="123"/>
      <c r="M58" s="54" t="b">
        <v>1</v>
      </c>
      <c r="N58" s="112" t="str">
        <f>if(G58="Present (key retained)",vlookup(D58,Taxonomy!C:C,1,false),if(G58="Present (key updated)",vlookup(D58,Taxonomy!B:C,2,false),if(G58="Present (equivalent)",vlookup(I58,Taxonomy!C:C,1,false),if(AND(G58="Not present",J58="Yes"),vlookup(D58,Taxonomy!B:C,2,false),if(AND(G58="Not present",J58="No"),D58)))))</f>
        <v>Dual_Currency_Notes</v>
      </c>
      <c r="O58" s="113" t="str">
        <f>if(G58="Present (key retained)",vlookup(D58,Taxonomy!C:F,4,false),if(G58="Present (key updated)",vlookup(D58,Taxonomy!B:F,5,false),if(G58="Present (equivalent)",vlookup(I58,Taxonomy!C:F,4,false),if(AND(G58="Not present",J58="Yes"),vlookup(D58,Taxonomy!B:F,5,false),if(AND(G58="Not present",J58="No"),E58)))))</f>
        <v>Are the [Security_Type] Dual Currency [Security_Type]?</v>
      </c>
      <c r="P58" s="113" t="str">
        <f>if(G58="Present (key retained)",vlookup(D58,Taxonomy!C:I,7,false),if(G58="Present (key updated)",vlookup(D58,Taxonomy!B:I,8,false),if(G58="Present (equivalent)",vlookup(I58,Taxonomy!C:I,7,false),if(AND(G58="Not present",J58="Yes"),vlookup(D58,Taxonomy!B:I,8,false),if(AND(G58="Not present",J58="No"),F58)))))</f>
        <v>yes_no</v>
      </c>
      <c r="Q58" s="114" t="str">
        <f t="shared" si="1"/>
        <v>Label</v>
      </c>
      <c r="R58" s="114" t="s">
        <v>2756</v>
      </c>
      <c r="S58" s="114" t="b">
        <v>1</v>
      </c>
      <c r="T58" s="112" t="str">
        <f t="shared" si="2"/>
        <v>Dual_Currency_Notes</v>
      </c>
      <c r="U58" s="113" t="str">
        <f t="shared" si="3"/>
        <v>Are the [Security_Type] Dual Currency [Security_Type]?</v>
      </c>
      <c r="V58" s="115" t="str">
        <f t="shared" si="4"/>
        <v>yes_no</v>
      </c>
      <c r="W58" s="119" t="s">
        <v>447</v>
      </c>
      <c r="X58" s="46" t="s">
        <v>449</v>
      </c>
      <c r="Y58" s="116" t="s">
        <v>78</v>
      </c>
      <c r="Z58" s="117" t="str">
        <f t="shared" si="5"/>
        <v>All Match</v>
      </c>
      <c r="AA58" s="46"/>
    </row>
    <row r="59" hidden="1">
      <c r="A59" s="107">
        <v>44182.0</v>
      </c>
      <c r="B59" s="33" t="s">
        <v>74</v>
      </c>
      <c r="C59" s="118" t="s">
        <v>2755</v>
      </c>
      <c r="D59" s="33" t="s">
        <v>2810</v>
      </c>
      <c r="E59" s="33" t="s">
        <v>2811</v>
      </c>
      <c r="F59" s="33" t="s">
        <v>165</v>
      </c>
      <c r="G59" s="109" t="str">
        <f>if(iferror((vlookup(D59,Taxonomy!C:C,1,false)=D59)),"Present (key retained)",if(iferror((vlookup(D59,Taxonomy!B:B,1,false)=D59)),"Present (key updated)",if(iferror((H59="Yes")),"Present (equivalent)","Not present")))</f>
        <v>Present (equivalent)</v>
      </c>
      <c r="H59" s="110" t="s">
        <v>2758</v>
      </c>
      <c r="I59" s="122" t="s">
        <v>459</v>
      </c>
      <c r="J59" s="110" t="e">
        <v>#N/A</v>
      </c>
      <c r="K59" s="110" t="e">
        <v>#N/A</v>
      </c>
      <c r="L59" s="111"/>
      <c r="M59" s="54" t="b">
        <v>0</v>
      </c>
      <c r="N59" s="112" t="str">
        <f>if(G59="Present (key retained)",vlookup(D59,Taxonomy!C:C,1,false),if(G59="Present (key updated)",vlookup(D59,Taxonomy!B:C,2,false),if(G59="Present (equivalent)",vlookup(I59,Taxonomy!C:C,1,false),if(AND(G59="Not present",J59="Yes"),vlookup(D59,Taxonomy!B:C,2,false),if(AND(G59="Not present",J59="No"),D59)))))</f>
        <v>Early_Insolvent_Redemption_Amount</v>
      </c>
      <c r="O59" s="113" t="str">
        <f>if(G59="Present (key retained)",vlookup(D59,Taxonomy!C:F,4,false),if(G59="Present (key updated)",vlookup(D59,Taxonomy!B:F,5,false),if(G59="Present (equivalent)",vlookup(I59,Taxonomy!C:F,4,false),if(AND(G59="Not present",J59="Yes"),vlookup(D59,Taxonomy!B:F,5,false),if(AND(G59="Not present",J59="No"),E59)))))</f>
        <v>Early Redemption Amount payable on redemption (a) for taxation reasons or (b) on an event of default</v>
      </c>
      <c r="P59" s="113" t="str">
        <f>if(G59="Present (key retained)",vlookup(D59,Taxonomy!C:I,7,false),if(G59="Present (key updated)",vlookup(D59,Taxonomy!B:I,8,false),if(G59="Present (equivalent)",vlookup(I59,Taxonomy!C:I,7,false),if(AND(G59="Not present",J59="Yes"),vlookup(D59,Taxonomy!B:I,8,false),if(AND(G59="Not present",J59="No"),F59)))))</f>
        <v>select_one</v>
      </c>
      <c r="Q59" s="114" t="str">
        <f t="shared" si="1"/>
        <v>Key and Label</v>
      </c>
      <c r="R59" s="114" t="s">
        <v>2756</v>
      </c>
      <c r="S59" s="114" t="b">
        <v>1</v>
      </c>
      <c r="T59" s="112" t="str">
        <f t="shared" si="2"/>
        <v>Early_Insolvent_Redemption_Amount</v>
      </c>
      <c r="U59" s="113" t="str">
        <f t="shared" si="3"/>
        <v>Early Redemption Amount payable on redemption (a) for taxation reasons or (b) on an event of default</v>
      </c>
      <c r="V59" s="115" t="str">
        <f t="shared" si="4"/>
        <v>select_one</v>
      </c>
      <c r="W59" s="119" t="s">
        <v>459</v>
      </c>
      <c r="X59" s="46" t="s">
        <v>460</v>
      </c>
      <c r="Y59" s="116" t="s">
        <v>165</v>
      </c>
      <c r="Z59" s="117" t="str">
        <f t="shared" si="5"/>
        <v>All Match</v>
      </c>
      <c r="AA59" s="46"/>
    </row>
    <row r="60" hidden="1">
      <c r="A60" s="107">
        <v>44182.0</v>
      </c>
      <c r="B60" s="33" t="s">
        <v>74</v>
      </c>
      <c r="C60" s="118" t="s">
        <v>2755</v>
      </c>
      <c r="D60" s="33" t="s">
        <v>2812</v>
      </c>
      <c r="E60" s="33" t="s">
        <v>2813</v>
      </c>
      <c r="F60" s="33" t="s">
        <v>78</v>
      </c>
      <c r="G60" s="109" t="str">
        <f>if(iferror((vlookup(D60,Taxonomy!C:C,1,false)=D60)),"Present (key retained)",if(iferror((vlookup(D60,Taxonomy!B:B,1,false)=D60)),"Present (key updated)",if(iferror((H60="Yes")),"Present (equivalent)","Not present")))</f>
        <v>Not present</v>
      </c>
      <c r="H60" s="110" t="s">
        <v>2757</v>
      </c>
      <c r="I60" s="54" t="e">
        <v>#N/A</v>
      </c>
      <c r="J60" s="54" t="s">
        <v>2757</v>
      </c>
      <c r="K60" s="54" t="e">
        <v>#N/A</v>
      </c>
      <c r="L60" s="111"/>
      <c r="M60" s="54" t="b">
        <v>1</v>
      </c>
      <c r="N60" s="112" t="str">
        <f>if(G60="Present (key retained)",vlookup(D60,Taxonomy!C:C,1,false),if(G60="Present (key updated)",vlookup(D60,Taxonomy!B:C,2,false),if(G60="Present (equivalent)",vlookup(I60,Taxonomy!C:C,1,false),if(AND(G60="Not present",J60="Yes"),vlookup(D60,Taxonomy!B:C,2,false),if(AND(G60="Not present",J60="No"),D60)))))</f>
        <v>Early_Redemption_Annex_Required</v>
      </c>
      <c r="O60" s="113" t="str">
        <f>if(G60="Present (key retained)",vlookup(D60,Taxonomy!C:F,4,false),if(G60="Present (key updated)",vlookup(D60,Taxonomy!B:F,5,false),if(G60="Present (equivalent)",vlookup(I60,Taxonomy!C:F,4,false),if(AND(G60="Not present",J60="Yes"),vlookup(D60,Taxonomy!B:F,5,false),if(AND(G60="Not present",J60="No"),E60)))))</f>
        <v>Is a reference to the Annex to be included in the Early Redemption Amount paragraph?</v>
      </c>
      <c r="P60" s="113" t="str">
        <f>if(G60="Present (key retained)",vlookup(D60,Taxonomy!C:I,7,false),if(G60="Present (key updated)",vlookup(D60,Taxonomy!B:I,8,false),if(G60="Present (equivalent)",vlookup(I60,Taxonomy!C:I,7,false),if(AND(G60="Not present",J60="Yes"),vlookup(D60,Taxonomy!B:I,8,false),if(AND(G60="Not present",J60="No"),F60)))))</f>
        <v>yes_no</v>
      </c>
      <c r="Q60" s="114" t="str">
        <f t="shared" si="1"/>
        <v>All Match</v>
      </c>
      <c r="R60" s="114" t="s">
        <v>2756</v>
      </c>
      <c r="S60" s="114" t="b">
        <v>1</v>
      </c>
      <c r="T60" s="112" t="str">
        <f t="shared" si="2"/>
        <v>Early_Redemption_Annex_Required</v>
      </c>
      <c r="U60" s="113" t="str">
        <f t="shared" si="3"/>
        <v>Is a reference to the Annex to be included in the Early Redemption Amount paragraph?</v>
      </c>
      <c r="V60" s="115" t="str">
        <f t="shared" si="4"/>
        <v>yes_no</v>
      </c>
      <c r="W60" s="119" t="s">
        <v>2812</v>
      </c>
      <c r="X60" s="46" t="s">
        <v>2813</v>
      </c>
      <c r="Y60" s="116" t="s">
        <v>78</v>
      </c>
      <c r="Z60" s="117" t="str">
        <f t="shared" si="5"/>
        <v>All Match</v>
      </c>
      <c r="AA60" s="46"/>
    </row>
    <row r="61" hidden="1">
      <c r="A61" s="107">
        <v>44182.0</v>
      </c>
      <c r="B61" s="33" t="s">
        <v>74</v>
      </c>
      <c r="C61" s="118" t="s">
        <v>2755</v>
      </c>
      <c r="D61" s="33" t="s">
        <v>2814</v>
      </c>
      <c r="E61" s="33" t="s">
        <v>2815</v>
      </c>
      <c r="F61" s="33" t="s">
        <v>2816</v>
      </c>
      <c r="G61" s="109" t="str">
        <f>if(iferror((vlookup(D61,Taxonomy!C:C,1,false)=D61)),"Present (key retained)",if(iferror((vlookup(D61,Taxonomy!B:B,1,false)=D61)),"Present (key updated)",if(iferror((H61="Yes")),"Present (equivalent)","Not present")))</f>
        <v>Present (equivalent)</v>
      </c>
      <c r="H61" s="110" t="s">
        <v>2758</v>
      </c>
      <c r="I61" s="122" t="s">
        <v>463</v>
      </c>
      <c r="J61" s="110" t="e">
        <v>#N/A</v>
      </c>
      <c r="K61" s="110" t="e">
        <v>#N/A</v>
      </c>
      <c r="L61" s="111"/>
      <c r="M61" s="54" t="b">
        <v>0</v>
      </c>
      <c r="N61" s="112" t="str">
        <f>if(G61="Present (key retained)",vlookup(D61,Taxonomy!C:C,1,false),if(G61="Present (key updated)",vlookup(D61,Taxonomy!B:C,2,false),if(G61="Present (equivalent)",vlookup(I61,Taxonomy!C:C,1,false),if(AND(G61="Not present",J61="Yes"),vlookup(D61,Taxonomy!B:C,2,false),if(AND(G61="Not present",J61="No"),D61)))))</f>
        <v>Early_Insolvent_Redemption_Amount_Calculated</v>
      </c>
      <c r="O61" s="113" t="str">
        <f>if(G61="Present (key retained)",vlookup(D61,Taxonomy!C:F,4,false),if(G61="Present (key updated)",vlookup(D61,Taxonomy!B:F,5,false),if(G61="Present (equivalent)",vlookup(I61,Taxonomy!C:F,4,false),if(AND(G61="Not present",J61="Yes"),vlookup(D61,Taxonomy!B:F,5,false),if(AND(G61="Not present",J61="No"),E61)))))</f>
        <v>Early Insolvency Redemption Amount (per Calculation Amount)</v>
      </c>
      <c r="P61" s="113" t="str">
        <f>if(G61="Present (key retained)",vlookup(D61,Taxonomy!C:I,7,false),if(G61="Present (key updated)",vlookup(D61,Taxonomy!B:I,8,false),if(G61="Present (equivalent)",vlookup(I61,Taxonomy!C:I,7,false),if(AND(G61="Not present",J61="Yes"),vlookup(D61,Taxonomy!B:I,8,false),if(AND(G61="Not present",J61="No"),F61)))))</f>
        <v>money/Issuance_Currency</v>
      </c>
      <c r="Q61" s="114" t="str">
        <f t="shared" si="1"/>
        <v>Key and Label</v>
      </c>
      <c r="R61" s="114" t="s">
        <v>2756</v>
      </c>
      <c r="S61" s="114" t="b">
        <v>1</v>
      </c>
      <c r="T61" s="112" t="str">
        <f t="shared" si="2"/>
        <v>Early_Insolvent_Redemption_Amount_Calculated</v>
      </c>
      <c r="U61" s="113" t="str">
        <f t="shared" si="3"/>
        <v>Early Insolvency Redemption Amount (per Calculation Amount)</v>
      </c>
      <c r="V61" s="115" t="str">
        <f t="shared" si="4"/>
        <v>money/Issuance_Currency</v>
      </c>
      <c r="W61" s="119" t="s">
        <v>463</v>
      </c>
      <c r="X61" s="46" t="s">
        <v>465</v>
      </c>
      <c r="Y61" s="116" t="s">
        <v>58</v>
      </c>
      <c r="Z61" s="117" t="str">
        <f t="shared" si="5"/>
        <v>All Match</v>
      </c>
      <c r="AA61" s="46"/>
    </row>
    <row r="62" hidden="1">
      <c r="A62" s="107">
        <v>44182.0</v>
      </c>
      <c r="B62" s="33" t="s">
        <v>74</v>
      </c>
      <c r="C62" s="118" t="s">
        <v>2755</v>
      </c>
      <c r="D62" s="33" t="s">
        <v>2817</v>
      </c>
      <c r="E62" s="33" t="s">
        <v>2818</v>
      </c>
      <c r="F62" s="33" t="s">
        <v>78</v>
      </c>
      <c r="G62" s="109" t="str">
        <f>if(iferror((vlookup(D62,Taxonomy!C:C,1,false)=D62)),"Present (key retained)",if(iferror((vlookup(D62,Taxonomy!B:B,1,false)=D62)),"Present (key updated)",if(iferror((H62="Yes")),"Present (equivalent)","Not present")))</f>
        <v>Present (equivalent)</v>
      </c>
      <c r="H62" s="110" t="s">
        <v>2758</v>
      </c>
      <c r="I62" s="54" t="s">
        <v>477</v>
      </c>
      <c r="J62" s="110" t="e">
        <v>#N/A</v>
      </c>
      <c r="K62" s="110" t="e">
        <v>#N/A</v>
      </c>
      <c r="L62" s="111"/>
      <c r="M62" s="54" t="b">
        <v>0</v>
      </c>
      <c r="N62" s="112" t="str">
        <f>if(G62="Present (key retained)",vlookup(D62,Taxonomy!C:C,1,false),if(G62="Present (key updated)",vlookup(D62,Taxonomy!B:C,2,false),if(G62="Present (equivalent)",vlookup(I62,Taxonomy!C:C,1,false),if(AND(G62="Not present",J62="Yes"),vlookup(D62,Taxonomy!B:C,2,false),if(AND(G62="Not present",J62="No"),D62)))))</f>
        <v>Expenses_Required</v>
      </c>
      <c r="O62" s="113" t="str">
        <f>if(G62="Present (key retained)",vlookup(D62,Taxonomy!C:F,4,false),if(G62="Present (key updated)",vlookup(D62,Taxonomy!B:F,5,false),if(G62="Present (equivalent)",vlookup(I62,Taxonomy!C:F,4,false),if(AND(G62="Not present",J62="Yes"),vlookup(D62,Taxonomy!B:F,5,false),if(AND(G62="Not present",J62="No"),E62)))))</f>
        <v>Are the transaction expenses required to be specified?</v>
      </c>
      <c r="P62" s="113" t="str">
        <f>if(G62="Present (key retained)",vlookup(D62,Taxonomy!C:I,7,false),if(G62="Present (key updated)",vlookup(D62,Taxonomy!B:I,8,false),if(G62="Present (equivalent)",vlookup(I62,Taxonomy!C:I,7,false),if(AND(G62="Not present",J62="Yes"),vlookup(D62,Taxonomy!B:I,8,false),if(AND(G62="Not present",J62="No"),F62)))))</f>
        <v>yes_no</v>
      </c>
      <c r="Q62" s="114" t="str">
        <f t="shared" si="1"/>
        <v>Key and Label</v>
      </c>
      <c r="R62" s="114" t="s">
        <v>2756</v>
      </c>
      <c r="S62" s="114" t="b">
        <v>1</v>
      </c>
      <c r="T62" s="112" t="str">
        <f t="shared" si="2"/>
        <v>Expenses_Required</v>
      </c>
      <c r="U62" s="113" t="str">
        <f t="shared" si="3"/>
        <v>Are the transaction expenses required to be specified?</v>
      </c>
      <c r="V62" s="115" t="str">
        <f t="shared" si="4"/>
        <v>yes_no</v>
      </c>
      <c r="W62" s="119" t="s">
        <v>477</v>
      </c>
      <c r="X62" s="46" t="s">
        <v>478</v>
      </c>
      <c r="Y62" s="116" t="s">
        <v>78</v>
      </c>
      <c r="Z62" s="117" t="str">
        <f t="shared" si="5"/>
        <v>All Match</v>
      </c>
      <c r="AA62" s="46"/>
    </row>
    <row r="63" hidden="1">
      <c r="A63" s="107">
        <v>44182.0</v>
      </c>
      <c r="B63" s="33" t="s">
        <v>74</v>
      </c>
      <c r="C63" s="118" t="s">
        <v>2755</v>
      </c>
      <c r="D63" s="33" t="s">
        <v>468</v>
      </c>
      <c r="E63" s="33" t="s">
        <v>469</v>
      </c>
      <c r="F63" s="33" t="s">
        <v>78</v>
      </c>
      <c r="G63" s="109" t="str">
        <f>if(iferror((vlookup(D63,Taxonomy!C:C,1,false)=D63)),"Present (key retained)",if(iferror((vlookup(D63,Taxonomy!B:B,1,false)=D63)),"Present (key updated)",if(iferror((H63="Yes")),"Present (equivalent)","Not present")))</f>
        <v>Present (key retained)</v>
      </c>
      <c r="H63" s="110" t="e">
        <v>#N/A</v>
      </c>
      <c r="I63" s="110" t="e">
        <v>#N/A</v>
      </c>
      <c r="J63" s="110" t="e">
        <v>#N/A</v>
      </c>
      <c r="K63" s="110" t="e">
        <v>#N/A</v>
      </c>
      <c r="L63" s="111"/>
      <c r="M63" s="54" t="b">
        <v>0</v>
      </c>
      <c r="N63" s="112" t="str">
        <f>if(G63="Present (key retained)",vlookup(D63,Taxonomy!C:C,1,false),if(G63="Present (key updated)",vlookup(D63,Taxonomy!B:C,2,false),if(G63="Present (equivalent)",vlookup(I63,Taxonomy!C:C,1,false),if(AND(G63="Not present",J63="Yes"),vlookup(D63,Taxonomy!B:C,2,false),if(AND(G63="Not present",J63="No"),D63)))))</f>
        <v>Eurosystem_Eligibility</v>
      </c>
      <c r="O63" s="113" t="str">
        <f>if(G63="Present (key retained)",vlookup(D63,Taxonomy!C:F,4,false),if(G63="Present (key updated)",vlookup(D63,Taxonomy!B:F,5,false),if(G63="Present (equivalent)",vlookup(I63,Taxonomy!C:F,4,false),if(AND(G63="Not present",J63="Yes"),vlookup(D63,Taxonomy!B:F,5,false),if(AND(G63="Not present",J63="No"),E63)))))</f>
        <v>Are the [Security_Type] intended to be held in a manner that would allow Eurosystem eligibility?</v>
      </c>
      <c r="P63" s="113" t="str">
        <f>if(G63="Present (key retained)",vlookup(D63,Taxonomy!C:I,7,false),if(G63="Present (key updated)",vlookup(D63,Taxonomy!B:I,8,false),if(G63="Present (equivalent)",vlookup(I63,Taxonomy!C:I,7,false),if(AND(G63="Not present",J63="Yes"),vlookup(D63,Taxonomy!B:I,8,false),if(AND(G63="Not present",J63="No"),F63)))))</f>
        <v>yes_no</v>
      </c>
      <c r="Q63" s="114" t="str">
        <f t="shared" si="1"/>
        <v>Label</v>
      </c>
      <c r="R63" s="114" t="s">
        <v>2756</v>
      </c>
      <c r="S63" s="114" t="b">
        <v>1</v>
      </c>
      <c r="T63" s="112" t="str">
        <f t="shared" si="2"/>
        <v>Eurosystem_Eligibility</v>
      </c>
      <c r="U63" s="113" t="str">
        <f t="shared" si="3"/>
        <v>Are the [Security_Type] intended to be held in a manner that would allow Eurosystem eligibility?</v>
      </c>
      <c r="V63" s="115" t="str">
        <f t="shared" si="4"/>
        <v>yes_no</v>
      </c>
      <c r="W63" s="119" t="s">
        <v>468</v>
      </c>
      <c r="X63" s="46" t="s">
        <v>470</v>
      </c>
      <c r="Y63" s="116" t="s">
        <v>78</v>
      </c>
      <c r="Z63" s="117" t="str">
        <f t="shared" si="5"/>
        <v>All Match</v>
      </c>
      <c r="AA63" s="46"/>
    </row>
    <row r="64" hidden="1">
      <c r="A64" s="107">
        <v>44182.0</v>
      </c>
      <c r="B64" s="33" t="s">
        <v>74</v>
      </c>
      <c r="C64" s="118" t="s">
        <v>2755</v>
      </c>
      <c r="D64" s="33" t="s">
        <v>2819</v>
      </c>
      <c r="E64" s="33" t="s">
        <v>2820</v>
      </c>
      <c r="F64" s="33" t="s">
        <v>1026</v>
      </c>
      <c r="G64" s="109" t="str">
        <f>if(iferror((vlookup(D64,Taxonomy!C:C,1,false)=D64)),"Present (key retained)",if(iferror((vlookup(D64,Taxonomy!B:B,1,false)=D64)),"Present (key updated)",if(iferror((H64="Yes")),"Present (equivalent)","Not present")))</f>
        <v>Present (equivalent)</v>
      </c>
      <c r="H64" s="110" t="s">
        <v>2758</v>
      </c>
      <c r="I64" s="54" t="s">
        <v>1164</v>
      </c>
      <c r="J64" s="110" t="e">
        <v>#N/A</v>
      </c>
      <c r="K64" s="110" t="e">
        <v>#N/A</v>
      </c>
      <c r="L64" s="111"/>
      <c r="M64" s="54" t="b">
        <v>0</v>
      </c>
      <c r="N64" s="112" t="str">
        <f>if(G64="Present (key retained)",vlookup(D64,Taxonomy!C:C,1,false),if(G64="Present (key updated)",vlookup(D64,Taxonomy!B:C,2,false),if(G64="Present (equivalent)",vlookup(I64,Taxonomy!C:C,1,false),if(AND(G64="Not present",J64="Yes"),vlookup(D64,Taxonomy!B:C,2,false),if(AND(G64="Not present",J64="No"),D64)))))</f>
        <v>Listing_Expenses_Currency</v>
      </c>
      <c r="O64" s="113" t="str">
        <f>if(G64="Present (key retained)",vlookup(D64,Taxonomy!C:F,4,false),if(G64="Present (key updated)",vlookup(D64,Taxonomy!B:F,5,false),if(G64="Present (equivalent)",vlookup(I64,Taxonomy!C:F,4,false),if(AND(G64="Not present",J64="Yes"),vlookup(D64,Taxonomy!B:F,5,false),if(AND(G64="Not present",J64="No"),E64)))))</f>
        <v>Currency of the listing and admission to trading expenses</v>
      </c>
      <c r="P64" s="113" t="str">
        <f>if(G64="Present (key retained)",vlookup(D64,Taxonomy!C:I,7,false),if(G64="Present (key updated)",vlookup(D64,Taxonomy!B:I,8,false),if(G64="Present (equivalent)",vlookup(I64,Taxonomy!C:I,7,false),if(AND(G64="Not present",J64="Yes"),vlookup(D64,Taxonomy!B:I,8,false),if(AND(G64="Not present",J64="No"),F64)))))</f>
        <v>currency</v>
      </c>
      <c r="Q64" s="114" t="str">
        <f t="shared" si="1"/>
        <v>Key and Label</v>
      </c>
      <c r="R64" s="114" t="s">
        <v>2756</v>
      </c>
      <c r="S64" s="114" t="b">
        <v>1</v>
      </c>
      <c r="T64" s="112" t="str">
        <f t="shared" si="2"/>
        <v>Listing_Expenses_Currency</v>
      </c>
      <c r="U64" s="113" t="str">
        <f t="shared" si="3"/>
        <v>Currency of the listing and admission to trading expenses</v>
      </c>
      <c r="V64" s="115" t="str">
        <f t="shared" si="4"/>
        <v>currency</v>
      </c>
      <c r="W64" s="119" t="s">
        <v>1164</v>
      </c>
      <c r="X64" s="46" t="s">
        <v>1166</v>
      </c>
      <c r="Y64" s="116" t="s">
        <v>1026</v>
      </c>
      <c r="Z64" s="117" t="str">
        <f t="shared" si="5"/>
        <v>All Match</v>
      </c>
      <c r="AA64" s="46"/>
    </row>
    <row r="65" hidden="1">
      <c r="A65" s="107">
        <v>44182.0</v>
      </c>
      <c r="B65" s="33" t="s">
        <v>74</v>
      </c>
      <c r="C65" s="118" t="s">
        <v>2755</v>
      </c>
      <c r="D65" s="33" t="s">
        <v>2821</v>
      </c>
      <c r="E65" s="33" t="s">
        <v>2822</v>
      </c>
      <c r="F65" s="33" t="s">
        <v>2823</v>
      </c>
      <c r="G65" s="109" t="str">
        <f>if(iferror((vlookup(D65,Taxonomy!C:C,1,false)=D65)),"Present (key retained)",if(iferror((vlookup(D65,Taxonomy!B:B,1,false)=D65)),"Present (key updated)",if(iferror((H65="Yes")),"Present (equivalent)","Not present")))</f>
        <v>Present (equivalent)</v>
      </c>
      <c r="H65" s="110" t="s">
        <v>2758</v>
      </c>
      <c r="I65" s="54" t="s">
        <v>1170</v>
      </c>
      <c r="J65" s="54" t="e">
        <v>#N/A</v>
      </c>
      <c r="K65" s="54" t="e">
        <v>#N/A</v>
      </c>
      <c r="L65" s="111"/>
      <c r="M65" s="54" t="b">
        <v>0</v>
      </c>
      <c r="N65" s="112" t="str">
        <f>if(G65="Present (key retained)",vlookup(D65,Taxonomy!C:C,1,false),if(G65="Present (key updated)",vlookup(D65,Taxonomy!B:C,2,false),if(G65="Present (equivalent)",vlookup(I65,Taxonomy!C:C,1,false),if(AND(G65="Not present",J65="Yes"),vlookup(D65,Taxonomy!B:C,2,false),if(AND(G65="Not present",J65="No"),D65)))))</f>
        <v>Listing_Expenses_Estimate</v>
      </c>
      <c r="O65" s="113" t="str">
        <f>if(G65="Present (key retained)",vlookup(D65,Taxonomy!C:F,4,false),if(G65="Present (key updated)",vlookup(D65,Taxonomy!B:F,5,false),if(G65="Present (equivalent)",vlookup(I65,Taxonomy!C:F,4,false),if(AND(G65="Not present",J65="Yes"),vlookup(D65,Taxonomy!B:F,5,false),if(AND(G65="Not present",J65="No"),E65)))))</f>
        <v>Estimated amount of the listing and admission to trading expenses</v>
      </c>
      <c r="P65" s="113" t="str">
        <f>if(G65="Present (key retained)",vlookup(D65,Taxonomy!C:I,7,false),if(G65="Present (key updated)",vlookup(D65,Taxonomy!B:I,8,false),if(G65="Present (equivalent)",vlookup(I65,Taxonomy!C:I,7,false),if(AND(G65="Not present",J65="Yes"),vlookup(D65,Taxonomy!B:I,8,false),if(AND(G65="Not present",J65="No"),F65)))))</f>
        <v>money/Listing_Expenses_Currency</v>
      </c>
      <c r="Q65" s="114" t="str">
        <f t="shared" si="1"/>
        <v>No Match</v>
      </c>
      <c r="R65" s="114" t="s">
        <v>2756</v>
      </c>
      <c r="S65" s="114" t="b">
        <v>1</v>
      </c>
      <c r="T65" s="112" t="str">
        <f t="shared" si="2"/>
        <v>Listing_Expenses_Estimate</v>
      </c>
      <c r="U65" s="113" t="str">
        <f t="shared" si="3"/>
        <v>Estimated amount of the listing and admission to trading expenses</v>
      </c>
      <c r="V65" s="115" t="str">
        <f t="shared" si="4"/>
        <v>money/Listing_Expenses_Currency</v>
      </c>
      <c r="W65" s="119" t="s">
        <v>1170</v>
      </c>
      <c r="X65" s="46" t="s">
        <v>1172</v>
      </c>
      <c r="Y65" s="116" t="s">
        <v>1174</v>
      </c>
      <c r="Z65" s="117" t="str">
        <f t="shared" si="5"/>
        <v>All Match</v>
      </c>
      <c r="AA65" s="46"/>
    </row>
    <row r="66" hidden="1">
      <c r="A66" s="107">
        <v>44182.0</v>
      </c>
      <c r="B66" s="33" t="s">
        <v>74</v>
      </c>
      <c r="C66" s="118" t="s">
        <v>2755</v>
      </c>
      <c r="D66" s="33" t="s">
        <v>514</v>
      </c>
      <c r="E66" s="33" t="s">
        <v>515</v>
      </c>
      <c r="F66" s="33" t="s">
        <v>165</v>
      </c>
      <c r="G66" s="109" t="str">
        <f>if(iferror((vlookup(D66,Taxonomy!C:C,1,false)=D66)),"Present (key retained)",if(iferror((vlookup(D66,Taxonomy!B:B,1,false)=D66)),"Present (key updated)",if(iferror((H66="Yes")),"Present (equivalent)","Not present")))</f>
        <v>Present (key retained)</v>
      </c>
      <c r="H66" s="110" t="e">
        <v>#N/A</v>
      </c>
      <c r="I66" s="110" t="e">
        <v>#N/A</v>
      </c>
      <c r="J66" s="110" t="e">
        <v>#N/A</v>
      </c>
      <c r="K66" s="110" t="e">
        <v>#N/A</v>
      </c>
      <c r="L66" s="111"/>
      <c r="M66" s="54" t="b">
        <v>0</v>
      </c>
      <c r="N66" s="112" t="str">
        <f>if(G66="Present (key retained)",vlookup(D66,Taxonomy!C:C,1,false),if(G66="Present (key updated)",vlookup(D66,Taxonomy!B:C,2,false),if(G66="Present (equivalent)",vlookup(I66,Taxonomy!C:C,1,false),if(AND(G66="Not present",J66="Yes"),vlookup(D66,Taxonomy!B:C,2,false),if(AND(G66="Not present",J66="No"),D66)))))</f>
        <v>Final_Redemption_Amount</v>
      </c>
      <c r="O66" s="113" t="str">
        <f>if(G66="Present (key retained)",vlookup(D66,Taxonomy!C:F,4,false),if(G66="Present (key updated)",vlookup(D66,Taxonomy!B:F,5,false),if(G66="Present (equivalent)",vlookup(I66,Taxonomy!C:F,4,false),if(AND(G66="Not present",J66="Yes"),vlookup(D66,Taxonomy!B:F,5,false),if(AND(G66="Not present",J66="No"),E66)))))</f>
        <v>Final Redemption Amount</v>
      </c>
      <c r="P66" s="113" t="str">
        <f>if(G66="Present (key retained)",vlookup(D66,Taxonomy!C:I,7,false),if(G66="Present (key updated)",vlookup(D66,Taxonomy!B:I,8,false),if(G66="Present (equivalent)",vlookup(I66,Taxonomy!C:I,7,false),if(AND(G66="Not present",J66="Yes"),vlookup(D66,Taxonomy!B:I,8,false),if(AND(G66="Not present",J66="No"),F66)))))</f>
        <v>select_one</v>
      </c>
      <c r="Q66" s="114" t="str">
        <f t="shared" si="1"/>
        <v>All Match</v>
      </c>
      <c r="R66" s="114" t="s">
        <v>2756</v>
      </c>
      <c r="S66" s="114" t="b">
        <v>1</v>
      </c>
      <c r="T66" s="112" t="str">
        <f t="shared" si="2"/>
        <v>Final_Redemption_Amount</v>
      </c>
      <c r="U66" s="113" t="str">
        <f t="shared" si="3"/>
        <v>Final Redemption Amount</v>
      </c>
      <c r="V66" s="115" t="str">
        <f t="shared" si="4"/>
        <v>select_one</v>
      </c>
      <c r="W66" s="119" t="s">
        <v>514</v>
      </c>
      <c r="X66" s="46" t="s">
        <v>515</v>
      </c>
      <c r="Y66" s="116" t="s">
        <v>165</v>
      </c>
      <c r="Z66" s="117" t="str">
        <f t="shared" si="5"/>
        <v>All Match</v>
      </c>
      <c r="AA66" s="46"/>
    </row>
    <row r="67" hidden="1">
      <c r="A67" s="107">
        <v>44182.0</v>
      </c>
      <c r="B67" s="33" t="s">
        <v>74</v>
      </c>
      <c r="C67" s="118" t="s">
        <v>2755</v>
      </c>
      <c r="D67" s="33" t="s">
        <v>518</v>
      </c>
      <c r="E67" s="33" t="s">
        <v>519</v>
      </c>
      <c r="F67" s="33" t="s">
        <v>58</v>
      </c>
      <c r="G67" s="109" t="str">
        <f>if(iferror((vlookup(D67,Taxonomy!C:C,1,false)=D67)),"Present (key retained)",if(iferror((vlookup(D67,Taxonomy!B:B,1,false)=D67)),"Present (key updated)",if(iferror((H67="Yes")),"Present (equivalent)","Not present")))</f>
        <v>Present (key retained)</v>
      </c>
      <c r="H67" s="110" t="e">
        <v>#N/A</v>
      </c>
      <c r="I67" s="110" t="e">
        <v>#N/A</v>
      </c>
      <c r="J67" s="110" t="e">
        <v>#N/A</v>
      </c>
      <c r="K67" s="110" t="e">
        <v>#N/A</v>
      </c>
      <c r="L67" s="111"/>
      <c r="M67" s="54" t="b">
        <v>0</v>
      </c>
      <c r="N67" s="112" t="str">
        <f>if(G67="Present (key retained)",vlookup(D67,Taxonomy!C:C,1,false),if(G67="Present (key updated)",vlookup(D67,Taxonomy!B:C,2,false),if(G67="Present (equivalent)",vlookup(I67,Taxonomy!C:C,1,false),if(AND(G67="Not present",J67="Yes"),vlookup(D67,Taxonomy!B:C,2,false),if(AND(G67="Not present",J67="No"),D67)))))</f>
        <v>Final_Redemption_Amount_Calculated</v>
      </c>
      <c r="O67" s="113" t="str">
        <f>if(G67="Present (key retained)",vlookup(D67,Taxonomy!C:F,4,false),if(G67="Present (key updated)",vlookup(D67,Taxonomy!B:F,5,false),if(G67="Present (equivalent)",vlookup(I67,Taxonomy!C:F,4,false),if(AND(G67="Not present",J67="Yes"),vlookup(D67,Taxonomy!B:F,5,false),if(AND(G67="Not present",J67="No"),E67)))))</f>
        <v>Final Redemption Amount per Calculation Amount</v>
      </c>
      <c r="P67" s="113" t="str">
        <f>if(G67="Present (key retained)",vlookup(D67,Taxonomy!C:I,7,false),if(G67="Present (key updated)",vlookup(D67,Taxonomy!B:I,8,false),if(G67="Present (equivalent)",vlookup(I67,Taxonomy!C:I,7,false),if(AND(G67="Not present",J67="Yes"),vlookup(D67,Taxonomy!B:I,8,false),if(AND(G67="Not present",J67="No"),F67)))))</f>
        <v>money/Issuance_Currency</v>
      </c>
      <c r="Q67" s="114" t="str">
        <f t="shared" si="1"/>
        <v>All Match</v>
      </c>
      <c r="R67" s="114" t="s">
        <v>2756</v>
      </c>
      <c r="S67" s="114" t="b">
        <v>1</v>
      </c>
      <c r="T67" s="112" t="str">
        <f t="shared" si="2"/>
        <v>Final_Redemption_Amount_Calculated</v>
      </c>
      <c r="U67" s="113" t="str">
        <f t="shared" si="3"/>
        <v>Final Redemption Amount per Calculation Amount</v>
      </c>
      <c r="V67" s="115" t="str">
        <f t="shared" si="4"/>
        <v>money/Issuance_Currency</v>
      </c>
      <c r="W67" s="119" t="s">
        <v>518</v>
      </c>
      <c r="X67" s="46" t="s">
        <v>519</v>
      </c>
      <c r="Y67" s="116" t="s">
        <v>58</v>
      </c>
      <c r="Z67" s="117" t="str">
        <f t="shared" si="5"/>
        <v>All Match</v>
      </c>
      <c r="AA67" s="46"/>
    </row>
    <row r="68" hidden="1">
      <c r="A68" s="107">
        <v>44182.0</v>
      </c>
      <c r="B68" s="33" t="s">
        <v>74</v>
      </c>
      <c r="C68" s="118" t="s">
        <v>2755</v>
      </c>
      <c r="D68" s="33" t="s">
        <v>523</v>
      </c>
      <c r="E68" s="33" t="s">
        <v>2824</v>
      </c>
      <c r="F68" s="33" t="s">
        <v>50</v>
      </c>
      <c r="G68" s="109" t="str">
        <f>if(iferror((vlookup(D68,Taxonomy!C:C,1,false)=D68)),"Present (key retained)",if(iferror((vlookup(D68,Taxonomy!B:B,1,false)=D68)),"Present (key updated)",if(iferror((H68="Yes")),"Present (equivalent)","Not present")))</f>
        <v>Present (key retained)</v>
      </c>
      <c r="H68" s="110" t="e">
        <v>#N/A</v>
      </c>
      <c r="I68" s="110" t="e">
        <v>#N/A</v>
      </c>
      <c r="J68" s="110" t="e">
        <v>#N/A</v>
      </c>
      <c r="K68" s="110" t="e">
        <v>#N/A</v>
      </c>
      <c r="L68" s="111"/>
      <c r="M68" s="54" t="b">
        <v>0</v>
      </c>
      <c r="N68" s="112" t="str">
        <f>if(G68="Present (key retained)",vlookup(D68,Taxonomy!C:C,1,false),if(G68="Present (key updated)",vlookup(D68,Taxonomy!B:C,2,false),if(G68="Present (equivalent)",vlookup(I68,Taxonomy!C:C,1,false),if(AND(G68="Not present",J68="Yes"),vlookup(D68,Taxonomy!B:C,2,false),if(AND(G68="Not present",J68="No"),D68)))))</f>
        <v>Final_Redemption_Amount_Percentage</v>
      </c>
      <c r="O68" s="113" t="str">
        <f>if(G68="Present (key retained)",vlookup(D68,Taxonomy!C:F,4,false),if(G68="Present (key updated)",vlookup(D68,Taxonomy!B:F,5,false),if(G68="Present (equivalent)",vlookup(I68,Taxonomy!C:F,4,false),if(AND(G68="Not present",J68="Yes"),vlookup(D68,Taxonomy!B:F,5,false),if(AND(G68="Not present",J68="No"),E68)))))</f>
        <v>Final Redemption Percentage</v>
      </c>
      <c r="P68" s="113" t="str">
        <f>if(G68="Present (key retained)",vlookup(D68,Taxonomy!C:I,7,false),if(G68="Present (key updated)",vlookup(D68,Taxonomy!B:I,8,false),if(G68="Present (equivalent)",vlookup(I68,Taxonomy!C:I,7,false),if(AND(G68="Not present",J68="Yes"),vlookup(D68,Taxonomy!B:I,8,false),if(AND(G68="Not present",J68="No"),F68)))))</f>
        <v>percent</v>
      </c>
      <c r="Q68" s="114" t="str">
        <f t="shared" si="1"/>
        <v>Label</v>
      </c>
      <c r="R68" s="114" t="s">
        <v>2794</v>
      </c>
      <c r="S68" s="114" t="b">
        <v>1</v>
      </c>
      <c r="T68" s="112" t="str">
        <f t="shared" si="2"/>
        <v>Final_Redemption_Amount_Percentage</v>
      </c>
      <c r="U68" s="113" t="str">
        <f t="shared" si="3"/>
        <v>Final Redemption Percentage per Specified Denomination</v>
      </c>
      <c r="V68" s="115" t="str">
        <f t="shared" si="4"/>
        <v>percent</v>
      </c>
      <c r="W68" s="119" t="s">
        <v>523</v>
      </c>
      <c r="X68" s="46" t="s">
        <v>2824</v>
      </c>
      <c r="Y68" s="116" t="s">
        <v>50</v>
      </c>
      <c r="Z68" s="117" t="str">
        <f t="shared" si="5"/>
        <v>All Match</v>
      </c>
      <c r="AA68" s="46"/>
    </row>
    <row r="69" hidden="1">
      <c r="A69" s="107">
        <v>44182.0</v>
      </c>
      <c r="B69" s="33" t="s">
        <v>74</v>
      </c>
      <c r="C69" s="118" t="s">
        <v>2755</v>
      </c>
      <c r="D69" s="33" t="s">
        <v>2825</v>
      </c>
      <c r="E69" s="33" t="s">
        <v>2826</v>
      </c>
      <c r="F69" s="33" t="s">
        <v>78</v>
      </c>
      <c r="G69" s="109" t="str">
        <f>if(iferror((vlookup(D69,Taxonomy!C:C,1,false)=D69)),"Present (key retained)",if(iferror((vlookup(D69,Taxonomy!B:B,1,false)=D69)),"Present (key updated)",if(iferror((H69="Yes")),"Present (equivalent)","Not present")))</f>
        <v>Not present</v>
      </c>
      <c r="H69" s="110" t="s">
        <v>2757</v>
      </c>
      <c r="I69" s="54" t="e">
        <v>#N/A</v>
      </c>
      <c r="J69" s="54" t="s">
        <v>2757</v>
      </c>
      <c r="K69" s="54" t="e">
        <v>#N/A</v>
      </c>
      <c r="L69" s="111"/>
      <c r="M69" s="54" t="b">
        <v>1</v>
      </c>
      <c r="N69" s="112" t="str">
        <f>if(G69="Present (key retained)",vlookup(D69,Taxonomy!C:C,1,false),if(G69="Present (key updated)",vlookup(D69,Taxonomy!B:C,2,false),if(G69="Present (equivalent)",vlookup(I69,Taxonomy!C:C,1,false),if(AND(G69="Not present",J69="Yes"),vlookup(D69,Taxonomy!B:C,2,false),if(AND(G69="Not present",J69="No"),D69)))))</f>
        <v>Final_Redemption_Annex_Required</v>
      </c>
      <c r="O69" s="113" t="str">
        <f>if(G69="Present (key retained)",vlookup(D69,Taxonomy!C:F,4,false),if(G69="Present (key updated)",vlookup(D69,Taxonomy!B:F,5,false),if(G69="Present (equivalent)",vlookup(I69,Taxonomy!C:F,4,false),if(AND(G69="Not present",J69="Yes"),vlookup(D69,Taxonomy!B:F,5,false),if(AND(G69="Not present",J69="No"),E69)))))</f>
        <v>Is a reference to the Annex to be included in the Final Redemption paragraph?</v>
      </c>
      <c r="P69" s="113" t="str">
        <f>if(G69="Present (key retained)",vlookup(D69,Taxonomy!C:I,7,false),if(G69="Present (key updated)",vlookup(D69,Taxonomy!B:I,8,false),if(G69="Present (equivalent)",vlookup(I69,Taxonomy!C:I,7,false),if(AND(G69="Not present",J69="Yes"),vlookup(D69,Taxonomy!B:I,8,false),if(AND(G69="Not present",J69="No"),F69)))))</f>
        <v>yes_no</v>
      </c>
      <c r="Q69" s="114" t="str">
        <f t="shared" si="1"/>
        <v>All Match</v>
      </c>
      <c r="R69" s="114" t="s">
        <v>2756</v>
      </c>
      <c r="S69" s="114" t="b">
        <v>1</v>
      </c>
      <c r="T69" s="112" t="str">
        <f t="shared" si="2"/>
        <v>Final_Redemption_Annex_Required</v>
      </c>
      <c r="U69" s="113" t="str">
        <f t="shared" si="3"/>
        <v>Is a reference to the Annex to be included in the Final Redemption paragraph?</v>
      </c>
      <c r="V69" s="115" t="str">
        <f t="shared" si="4"/>
        <v>yes_no</v>
      </c>
      <c r="W69" s="119" t="s">
        <v>2825</v>
      </c>
      <c r="X69" s="46" t="s">
        <v>2826</v>
      </c>
      <c r="Y69" s="116" t="s">
        <v>78</v>
      </c>
      <c r="Z69" s="117" t="str">
        <f t="shared" si="5"/>
        <v>All Match</v>
      </c>
      <c r="AA69" s="46"/>
    </row>
    <row r="70" hidden="1">
      <c r="A70" s="107">
        <v>44182.0</v>
      </c>
      <c r="B70" s="33" t="s">
        <v>74</v>
      </c>
      <c r="C70" s="118" t="s">
        <v>2755</v>
      </c>
      <c r="D70" s="33" t="s">
        <v>527</v>
      </c>
      <c r="E70" s="33" t="s">
        <v>2827</v>
      </c>
      <c r="F70" s="33" t="s">
        <v>100</v>
      </c>
      <c r="G70" s="109" t="str">
        <f>if(iferror((vlookup(D70,Taxonomy!C:C,1,false)=D70)),"Present (key retained)",if(iferror((vlookup(D70,Taxonomy!B:B,1,false)=D70)),"Present (key updated)",if(iferror((H70="Yes")),"Present (equivalent)","Not present")))</f>
        <v>Present (key retained)</v>
      </c>
      <c r="H70" s="110" t="e">
        <v>#N/A</v>
      </c>
      <c r="I70" s="110" t="e">
        <v>#N/A</v>
      </c>
      <c r="J70" s="110" t="e">
        <v>#N/A</v>
      </c>
      <c r="K70" s="110" t="e">
        <v>#N/A</v>
      </c>
      <c r="L70" s="111"/>
      <c r="M70" s="54" t="b">
        <v>0</v>
      </c>
      <c r="N70" s="112" t="str">
        <f>if(G70="Present (key retained)",vlookup(D70,Taxonomy!C:C,1,false),if(G70="Present (key updated)",vlookup(D70,Taxonomy!B:C,2,false),if(G70="Present (equivalent)",vlookup(I70,Taxonomy!C:C,1,false),if(AND(G70="Not present",J70="Yes"),vlookup(D70,Taxonomy!B:C,2,false),if(AND(G70="Not present",J70="No"),D70)))))</f>
        <v>Financial_Centres</v>
      </c>
      <c r="O70" s="113" t="str">
        <f>if(G70="Present (key retained)",vlookup(D70,Taxonomy!C:F,4,false),if(G70="Present (key updated)",vlookup(D70,Taxonomy!B:F,5,false),if(G70="Present (equivalent)",vlookup(I70,Taxonomy!C:F,4,false),if(AND(G70="Not present",J70="Yes"),vlookup(D70,Taxonomy!B:F,5,false),if(AND(G70="Not present",J70="No"),E70)))))</f>
        <v>Additional Financial Centres for the purpose of interest payments</v>
      </c>
      <c r="P70" s="113" t="str">
        <f>if(G70="Present (key retained)",vlookup(D70,Taxonomy!C:I,7,false),if(G70="Present (key updated)",vlookup(D70,Taxonomy!B:I,8,false),if(G70="Present (equivalent)",vlookup(I70,Taxonomy!C:I,7,false),if(AND(G70="Not present",J70="Yes"),vlookup(D70,Taxonomy!B:I,8,false),if(AND(G70="Not present",J70="No"),F70)))))</f>
        <v>text_list</v>
      </c>
      <c r="Q70" s="114" t="str">
        <f t="shared" si="1"/>
        <v>Label and Type</v>
      </c>
      <c r="R70" s="114" t="s">
        <v>2828</v>
      </c>
      <c r="S70" s="114" t="b">
        <v>1</v>
      </c>
      <c r="T70" s="112" t="str">
        <f t="shared" si="2"/>
        <v>Financial_Centres</v>
      </c>
      <c r="U70" s="113" t="str">
        <f t="shared" si="3"/>
        <v>Principal Financial Centre for the purposes of payments</v>
      </c>
      <c r="V70" s="115" t="str">
        <f t="shared" si="4"/>
        <v>text</v>
      </c>
      <c r="W70" s="119" t="s">
        <v>527</v>
      </c>
      <c r="X70" s="46" t="s">
        <v>2827</v>
      </c>
      <c r="Y70" s="116" t="s">
        <v>100</v>
      </c>
      <c r="Z70" s="117" t="str">
        <f t="shared" si="5"/>
        <v>All Match</v>
      </c>
      <c r="AA70" s="46"/>
    </row>
    <row r="71" hidden="1">
      <c r="A71" s="107">
        <v>44182.0</v>
      </c>
      <c r="B71" s="33" t="s">
        <v>74</v>
      </c>
      <c r="C71" s="118" t="s">
        <v>2755</v>
      </c>
      <c r="D71" s="33" t="s">
        <v>2829</v>
      </c>
      <c r="E71" s="33" t="s">
        <v>2830</v>
      </c>
      <c r="F71" s="33" t="s">
        <v>78</v>
      </c>
      <c r="G71" s="109" t="str">
        <f>if(iferror((vlookup(D71,Taxonomy!C:C,1,false)=D71)),"Present (key retained)",if(iferror((vlookup(D71,Taxonomy!B:B,1,false)=D71)),"Present (key updated)",if(iferror((H71="Yes")),"Present (equivalent)","Not present")))</f>
        <v>Present (equivalent)</v>
      </c>
      <c r="H71" s="110" t="s">
        <v>2758</v>
      </c>
      <c r="I71" s="54" t="s">
        <v>532</v>
      </c>
      <c r="J71" s="110" t="e">
        <v>#N/A</v>
      </c>
      <c r="K71" s="110" t="e">
        <v>#N/A</v>
      </c>
      <c r="L71" s="111"/>
      <c r="M71" s="54" t="b">
        <v>0</v>
      </c>
      <c r="N71" s="112" t="str">
        <f>if(G71="Present (key retained)",vlookup(D71,Taxonomy!C:C,1,false),if(G71="Present (key updated)",vlookup(D71,Taxonomy!B:C,2,false),if(G71="Present (equivalent)",vlookup(I71,Taxonomy!C:C,1,false),if(AND(G71="Not present",J71="Yes"),vlookup(D71,Taxonomy!B:C,2,false),if(AND(G71="Not present",J71="No"),D71)))))</f>
        <v>Financial_Centres_Required</v>
      </c>
      <c r="O71" s="113" t="str">
        <f>if(G71="Present (key retained)",vlookup(D71,Taxonomy!C:F,4,false),if(G71="Present (key updated)",vlookup(D71,Taxonomy!B:F,5,false),if(G71="Present (equivalent)",vlookup(I71,Taxonomy!C:F,4,false),if(AND(G71="Not present",J71="Yes"),vlookup(D71,Taxonomy!B:F,5,false),if(AND(G71="Not present",J71="No"),E71)))))</f>
        <v>Are any additional Financial Centres required to be specified?</v>
      </c>
      <c r="P71" s="113" t="str">
        <f>if(G71="Present (key retained)",vlookup(D71,Taxonomy!C:I,7,false),if(G71="Present (key updated)",vlookup(D71,Taxonomy!B:I,8,false),if(G71="Present (equivalent)",vlookup(I71,Taxonomy!C:I,7,false),if(AND(G71="Not present",J71="Yes"),vlookup(D71,Taxonomy!B:I,8,false),if(AND(G71="Not present",J71="No"),F71)))))</f>
        <v>yes_no</v>
      </c>
      <c r="Q71" s="114" t="str">
        <f t="shared" si="1"/>
        <v>Key and Label</v>
      </c>
      <c r="R71" s="114" t="s">
        <v>2794</v>
      </c>
      <c r="S71" s="114" t="b">
        <v>1</v>
      </c>
      <c r="T71" s="112" t="str">
        <f t="shared" si="2"/>
        <v>Financial_Centres_Required</v>
      </c>
      <c r="U71" s="113" t="str">
        <f t="shared" si="3"/>
        <v>Are details of the financial centre(s) required to be specified in the Pricing Supplement?</v>
      </c>
      <c r="V71" s="115" t="str">
        <f t="shared" si="4"/>
        <v>yes_no</v>
      </c>
      <c r="W71" s="119" t="s">
        <v>532</v>
      </c>
      <c r="X71" s="46" t="s">
        <v>2830</v>
      </c>
      <c r="Y71" s="116" t="s">
        <v>78</v>
      </c>
      <c r="Z71" s="117" t="str">
        <f t="shared" si="5"/>
        <v>All Match</v>
      </c>
      <c r="AA71" s="46"/>
    </row>
    <row r="72" hidden="1">
      <c r="A72" s="107">
        <v>44182.0</v>
      </c>
      <c r="B72" s="33" t="s">
        <v>74</v>
      </c>
      <c r="C72" s="118" t="s">
        <v>2755</v>
      </c>
      <c r="D72" s="33" t="s">
        <v>433</v>
      </c>
      <c r="E72" s="33" t="s">
        <v>435</v>
      </c>
      <c r="F72" s="33" t="s">
        <v>78</v>
      </c>
      <c r="G72" s="109" t="str">
        <f>if(iferror((vlookup(D72,Taxonomy!C:C,1,false)=D72)),"Present (key retained)",if(iferror((vlookup(D72,Taxonomy!B:B,1,false)=D72)),"Present (key updated)",if(iferror((H72="Yes")),"Present (equivalent)","Not present")))</f>
        <v>Present (key updated)</v>
      </c>
      <c r="H72" s="110" t="e">
        <v>#N/A</v>
      </c>
      <c r="I72" s="110" t="e">
        <v>#N/A</v>
      </c>
      <c r="J72" s="110" t="e">
        <v>#N/A</v>
      </c>
      <c r="K72" s="110" t="e">
        <v>#N/A</v>
      </c>
      <c r="L72" s="111"/>
      <c r="M72" s="54" t="b">
        <v>0</v>
      </c>
      <c r="N72" s="112" t="str">
        <f>if(G72="Present (key retained)",vlookup(D72,Taxonomy!C:C,1,false),if(G72="Present (key updated)",vlookup(D72,Taxonomy!B:C,2,false),if(G72="Present (equivalent)",vlookup(I72,Taxonomy!C:C,1,false),if(AND(G72="Not present",J72="Yes"),vlookup(D72,Taxonomy!B:C,2,false),if(AND(G72="Not present",J72="No"),D72)))))</f>
        <v>Denomination_Maximum_Required</v>
      </c>
      <c r="O72" s="113" t="str">
        <f>if(G72="Present (key retained)",vlookup(D72,Taxonomy!C:F,4,false),if(G72="Present (key updated)",vlookup(D72,Taxonomy!B:F,5,false),if(G72="Present (equivalent)",vlookup(I72,Taxonomy!C:F,4,false),if(AND(G72="Not present",J72="Yes"),vlookup(D72,Taxonomy!B:F,5,false),if(AND(G72="Not present",J72="No"),E72)))))</f>
        <v>Is the maximum denomination of the [Security_Type] (e.g. EUR 199,000) required to be specified?</v>
      </c>
      <c r="P72" s="113" t="str">
        <f>if(G72="Present (key retained)",vlookup(D72,Taxonomy!C:I,7,false),if(G72="Present (key updated)",vlookup(D72,Taxonomy!B:I,8,false),if(G72="Present (equivalent)",vlookup(I72,Taxonomy!C:I,7,false),if(AND(G72="Not present",J72="Yes"),vlookup(D72,Taxonomy!B:I,8,false),if(AND(G72="Not present",J72="No"),F72)))))</f>
        <v>yes_no</v>
      </c>
      <c r="Q72" s="114" t="str">
        <f t="shared" si="1"/>
        <v>Key and Label</v>
      </c>
      <c r="R72" s="114" t="s">
        <v>2756</v>
      </c>
      <c r="S72" s="114" t="b">
        <v>1</v>
      </c>
      <c r="T72" s="112" t="str">
        <f t="shared" si="2"/>
        <v>Denomination_Maximum_Required</v>
      </c>
      <c r="U72" s="113" t="str">
        <f t="shared" si="3"/>
        <v>Is the maximum denomination of the [Security_Type] (e.g. EUR 199,000) required to be specified?</v>
      </c>
      <c r="V72" s="115" t="str">
        <f t="shared" si="4"/>
        <v>yes_no</v>
      </c>
      <c r="W72" s="119" t="s">
        <v>434</v>
      </c>
      <c r="X72" s="46" t="s">
        <v>436</v>
      </c>
      <c r="Y72" s="116" t="s">
        <v>78</v>
      </c>
      <c r="Z72" s="117" t="str">
        <f t="shared" si="5"/>
        <v>All Match</v>
      </c>
      <c r="AA72" s="46"/>
    </row>
    <row r="73" hidden="1">
      <c r="A73" s="107">
        <v>44182.0</v>
      </c>
      <c r="B73" s="33" t="s">
        <v>74</v>
      </c>
      <c r="C73" s="118" t="s">
        <v>2755</v>
      </c>
      <c r="D73" s="33" t="s">
        <v>651</v>
      </c>
      <c r="E73" s="33" t="s">
        <v>653</v>
      </c>
      <c r="F73" s="33" t="s">
        <v>127</v>
      </c>
      <c r="G73" s="109" t="str">
        <f>if(iferror((vlookup(D73,Taxonomy!C:C,1,false)=D73)),"Present (key retained)",if(iferror((vlookup(D73,Taxonomy!B:B,1,false)=D73)),"Present (key updated)",if(iferror((H73="Yes")),"Present (equivalent)","Not present")))</f>
        <v>Present (key updated)</v>
      </c>
      <c r="H73" s="110" t="e">
        <v>#N/A</v>
      </c>
      <c r="I73" s="110" t="e">
        <v>#N/A</v>
      </c>
      <c r="J73" s="110" t="e">
        <v>#N/A</v>
      </c>
      <c r="K73" s="110" t="e">
        <v>#N/A</v>
      </c>
      <c r="L73" s="111"/>
      <c r="M73" s="54" t="b">
        <v>0</v>
      </c>
      <c r="N73" s="112" t="str">
        <f>if(G73="Present (key retained)",vlookup(D73,Taxonomy!C:C,1,false),if(G73="Present (key updated)",vlookup(D73,Taxonomy!B:C,2,false),if(G73="Present (equivalent)",vlookup(I73,Taxonomy!C:C,1,false),if(AND(G73="Not present",J73="Yes"),vlookup(D73,Taxonomy!B:C,2,false),if(AND(G73="Not present",J73="No"),D73)))))</f>
        <v>Fixed_Interest_Payment_Date_1</v>
      </c>
      <c r="O73" s="113" t="str">
        <f>if(G73="Present (key retained)",vlookup(D73,Taxonomy!C:F,4,false),if(G73="Present (key updated)",vlookup(D73,Taxonomy!B:F,5,false),if(G73="Present (equivalent)",vlookup(I73,Taxonomy!C:F,4,false),if(AND(G73="Not present",J73="Yes"),vlookup(D73,Taxonomy!B:F,5,false),if(AND(G73="Not present",J73="No"),E73)))))</f>
        <v>First Interest Payment Date (in respect of fixed rate interest)</v>
      </c>
      <c r="P73" s="113" t="str">
        <f>if(G73="Present (key retained)",vlookup(D73,Taxonomy!C:I,7,false),if(G73="Present (key updated)",vlookup(D73,Taxonomy!B:I,8,false),if(G73="Present (equivalent)",vlookup(I73,Taxonomy!C:I,7,false),if(AND(G73="Not present",J73="Yes"),vlookup(D73,Taxonomy!B:I,8,false),if(AND(G73="Not present",J73="No"),F73)))))</f>
        <v>date</v>
      </c>
      <c r="Q73" s="114" t="str">
        <f t="shared" si="1"/>
        <v>Key and Label</v>
      </c>
      <c r="R73" s="114" t="s">
        <v>2756</v>
      </c>
      <c r="S73" s="114" t="b">
        <v>1</v>
      </c>
      <c r="T73" s="112" t="str">
        <f t="shared" si="2"/>
        <v>Fixed_Interest_Payment_Date_1</v>
      </c>
      <c r="U73" s="113" t="str">
        <f t="shared" si="3"/>
        <v>First Interest Payment Date (in respect of fixed rate interest)</v>
      </c>
      <c r="V73" s="115" t="str">
        <f t="shared" si="4"/>
        <v>date</v>
      </c>
      <c r="W73" s="119" t="s">
        <v>652</v>
      </c>
      <c r="X73" s="46" t="s">
        <v>654</v>
      </c>
      <c r="Y73" s="116" t="s">
        <v>127</v>
      </c>
      <c r="Z73" s="117" t="str">
        <f t="shared" si="5"/>
        <v>All Match</v>
      </c>
      <c r="AA73" s="46"/>
    </row>
    <row r="74" hidden="1">
      <c r="A74" s="107">
        <v>44182.0</v>
      </c>
      <c r="B74" s="33" t="s">
        <v>74</v>
      </c>
      <c r="C74" s="118" t="s">
        <v>2755</v>
      </c>
      <c r="D74" s="33" t="s">
        <v>730</v>
      </c>
      <c r="E74" s="33" t="s">
        <v>732</v>
      </c>
      <c r="F74" s="33" t="s">
        <v>127</v>
      </c>
      <c r="G74" s="109" t="str">
        <f>if(iferror((vlookup(D74,Taxonomy!C:C,1,false)=D74)),"Present (key retained)",if(iferror((vlookup(D74,Taxonomy!B:B,1,false)=D74)),"Present (key updated)",if(iferror((H74="Yes")),"Present (equivalent)","Not present")))</f>
        <v>Present (key updated)</v>
      </c>
      <c r="H74" s="110" t="e">
        <v>#N/A</v>
      </c>
      <c r="I74" s="110" t="e">
        <v>#N/A</v>
      </c>
      <c r="J74" s="110" t="e">
        <v>#N/A</v>
      </c>
      <c r="K74" s="110" t="e">
        <v>#N/A</v>
      </c>
      <c r="L74" s="111"/>
      <c r="M74" s="54" t="b">
        <v>0</v>
      </c>
      <c r="N74" s="112" t="str">
        <f>if(G74="Present (key retained)",vlookup(D74,Taxonomy!C:C,1,false),if(G74="Present (key updated)",vlookup(D74,Taxonomy!B:C,2,false),if(G74="Present (equivalent)",vlookup(I74,Taxonomy!C:C,1,false),if(AND(G74="Not present",J74="Yes"),vlookup(D74,Taxonomy!B:C,2,false),if(AND(G74="Not present",J74="No"),D74)))))</f>
        <v>Floating_Interest_Payment_Date_1</v>
      </c>
      <c r="O74" s="113" t="str">
        <f>if(G74="Present (key retained)",vlookup(D74,Taxonomy!C:F,4,false),if(G74="Present (key updated)",vlookup(D74,Taxonomy!B:F,5,false),if(G74="Present (equivalent)",vlookup(I74,Taxonomy!C:F,4,false),if(AND(G74="Not present",J74="Yes"),vlookup(D74,Taxonomy!B:F,5,false),if(AND(G74="Not present",J74="No"),E74)))))</f>
        <v>First Interest Payment Date (in respect of floating rate interest)</v>
      </c>
      <c r="P74" s="113" t="str">
        <f>if(G74="Present (key retained)",vlookup(D74,Taxonomy!C:I,7,false),if(G74="Present (key updated)",vlookup(D74,Taxonomy!B:I,8,false),if(G74="Present (equivalent)",vlookup(I74,Taxonomy!C:I,7,false),if(AND(G74="Not present",J74="Yes"),vlookup(D74,Taxonomy!B:I,8,false),if(AND(G74="Not present",J74="No"),F74)))))</f>
        <v>date</v>
      </c>
      <c r="Q74" s="114" t="str">
        <f t="shared" si="1"/>
        <v>Key and Label</v>
      </c>
      <c r="R74" s="114" t="s">
        <v>2756</v>
      </c>
      <c r="S74" s="114" t="b">
        <v>1</v>
      </c>
      <c r="T74" s="112" t="str">
        <f t="shared" si="2"/>
        <v>Floating_Interest_Payment_Date_1</v>
      </c>
      <c r="U74" s="113" t="str">
        <f t="shared" si="3"/>
        <v>First Interest Payment Date (in respect of floating rate interest)</v>
      </c>
      <c r="V74" s="115" t="str">
        <f t="shared" si="4"/>
        <v>date</v>
      </c>
      <c r="W74" s="119" t="s">
        <v>731</v>
      </c>
      <c r="X74" s="46" t="s">
        <v>2831</v>
      </c>
      <c r="Y74" s="116" t="s">
        <v>127</v>
      </c>
      <c r="Z74" s="117" t="str">
        <f t="shared" si="5"/>
        <v>Prospective update does not match hard copy tags</v>
      </c>
      <c r="AA74" s="46"/>
    </row>
    <row r="75" hidden="1">
      <c r="A75" s="107">
        <v>44182.0</v>
      </c>
      <c r="B75" s="33" t="s">
        <v>74</v>
      </c>
      <c r="C75" s="118" t="s">
        <v>2755</v>
      </c>
      <c r="D75" s="33" t="s">
        <v>131</v>
      </c>
      <c r="E75" s="33" t="s">
        <v>2832</v>
      </c>
      <c r="F75" s="33" t="s">
        <v>127</v>
      </c>
      <c r="G75" s="109" t="str">
        <f>if(iferror((vlookup(D75,Taxonomy!C:C,1,false)=D75)),"Present (key retained)",if(iferror((vlookup(D75,Taxonomy!B:B,1,false)=D75)),"Present (key updated)",if(iferror((H75="Yes")),"Present (equivalent)","Not present")))</f>
        <v>Present (key updated)</v>
      </c>
      <c r="H75" s="110" t="e">
        <v>#N/A</v>
      </c>
      <c r="I75" s="110" t="e">
        <v>#N/A</v>
      </c>
      <c r="J75" s="110" t="e">
        <v>#N/A</v>
      </c>
      <c r="K75" s="110" t="e">
        <v>#N/A</v>
      </c>
      <c r="L75" s="111"/>
      <c r="M75" s="54" t="b">
        <v>0</v>
      </c>
      <c r="N75" s="112" t="str">
        <f>if(G75="Present (key retained)",vlookup(D75,Taxonomy!C:C,1,false),if(G75="Present (key updated)",vlookup(D75,Taxonomy!B:C,2,false),if(G75="Present (equivalent)",vlookup(I75,Taxonomy!C:C,1,false),if(AND(G75="Not present",J75="Yes"),vlookup(D75,Taxonomy!B:C,2,false),if(AND(G75="Not present",J75="No"),D75)))))</f>
        <v>Base_Prospectus_Date_Tranche_1</v>
      </c>
      <c r="O75" s="113" t="str">
        <f>if(G75="Present (key retained)",vlookup(D75,Taxonomy!C:F,4,false),if(G75="Present (key updated)",vlookup(D75,Taxonomy!B:F,5,false),if(G75="Present (equivalent)",vlookup(I75,Taxonomy!C:F,4,false),if(AND(G75="Not present",J75="Yes"),vlookup(D75,Taxonomy!B:F,5,false),if(AND(G75="Not present",J75="No"),E75)))))</f>
        <v>Date of the [Programme_Type] containing the Conditions under which the first Tranche of the current Series was issued</v>
      </c>
      <c r="P75" s="113" t="str">
        <f>if(G75="Present (key retained)",vlookup(D75,Taxonomy!C:I,7,false),if(G75="Present (key updated)",vlookup(D75,Taxonomy!B:I,8,false),if(G75="Present (equivalent)",vlookup(I75,Taxonomy!C:I,7,false),if(AND(G75="Not present",J75="Yes"),vlookup(D75,Taxonomy!B:I,8,false),if(AND(G75="Not present",J75="No"),F75)))))</f>
        <v>date</v>
      </c>
      <c r="Q75" s="114" t="str">
        <f t="shared" si="1"/>
        <v>Key and Label</v>
      </c>
      <c r="R75" s="114" t="s">
        <v>2756</v>
      </c>
      <c r="S75" s="114" t="b">
        <v>1</v>
      </c>
      <c r="T75" s="112" t="str">
        <f t="shared" si="2"/>
        <v>Base_Prospectus_Date_Tranche_1</v>
      </c>
      <c r="U75" s="113" t="str">
        <f t="shared" si="3"/>
        <v>Date of the [Programme_Type] containing the Conditions under which the first Tranche of the current Series was issued</v>
      </c>
      <c r="V75" s="115" t="str">
        <f t="shared" si="4"/>
        <v>date</v>
      </c>
      <c r="W75" s="119" t="s">
        <v>132</v>
      </c>
      <c r="X75" s="46" t="s">
        <v>134</v>
      </c>
      <c r="Y75" s="116" t="s">
        <v>127</v>
      </c>
      <c r="Z75" s="117" t="str">
        <f t="shared" si="5"/>
        <v>All Match</v>
      </c>
      <c r="AA75" s="46"/>
    </row>
    <row r="76" hidden="1">
      <c r="A76" s="107">
        <v>44182.0</v>
      </c>
      <c r="B76" s="33" t="s">
        <v>74</v>
      </c>
      <c r="C76" s="118" t="s">
        <v>2755</v>
      </c>
      <c r="D76" s="33" t="s">
        <v>1813</v>
      </c>
      <c r="E76" s="33" t="s">
        <v>2833</v>
      </c>
      <c r="F76" s="33" t="s">
        <v>923</v>
      </c>
      <c r="G76" s="109" t="str">
        <f>if(iferror((vlookup(D76,Taxonomy!C:C,1,false)=D76)),"Present (key retained)",if(iferror((vlookup(D76,Taxonomy!B:B,1,false)=D76)),"Present (key updated)",if(iferror((H76="Yes")),"Present (equivalent)","Not present")))</f>
        <v>Present (key updated)</v>
      </c>
      <c r="H76" s="110" t="e">
        <v>#N/A</v>
      </c>
      <c r="I76" s="110" t="e">
        <v>#N/A</v>
      </c>
      <c r="J76" s="110" t="e">
        <v>#N/A</v>
      </c>
      <c r="K76" s="110" t="e">
        <v>#N/A</v>
      </c>
      <c r="L76" s="111"/>
      <c r="M76" s="54" t="b">
        <v>0</v>
      </c>
      <c r="N76" s="112" t="str">
        <f>if(G76="Present (key retained)",vlookup(D76,Taxonomy!C:C,1,false),if(G76="Present (key updated)",vlookup(D76,Taxonomy!B:C,2,false),if(G76="Present (equivalent)",vlookup(I76,Taxonomy!C:C,1,false),if(AND(G76="Not present",J76="Yes"),vlookup(D76,Taxonomy!B:C,2,false),if(AND(G76="Not present",J76="No"),D76)))))</f>
        <v>Supplement_Dates_Tranche_1</v>
      </c>
      <c r="O76" s="113" t="str">
        <f>if(G76="Present (key retained)",vlookup(D76,Taxonomy!C:F,4,false),if(G76="Present (key updated)",vlookup(D76,Taxonomy!B:F,5,false),if(G76="Present (equivalent)",vlookup(I76,Taxonomy!C:F,4,false),if(AND(G76="Not present",J76="Yes"),vlookup(D76,Taxonomy!B:F,5,false),if(AND(G76="Not present",J76="No"),E76)))))</f>
        <v>Dates of the supplements to the [Programme_Type] containing the Conditions under which the first Tranche of the Series was issued</v>
      </c>
      <c r="P76" s="113" t="str">
        <f>if(G76="Present (key retained)",vlookup(D76,Taxonomy!C:I,7,false),if(G76="Present (key updated)",vlookup(D76,Taxonomy!B:I,8,false),if(G76="Present (equivalent)",vlookup(I76,Taxonomy!C:I,7,false),if(AND(G76="Not present",J76="Yes"),vlookup(D76,Taxonomy!B:I,8,false),if(AND(G76="Not present",J76="No"),F76)))))</f>
        <v>date_list</v>
      </c>
      <c r="Q76" s="114" t="str">
        <f t="shared" si="1"/>
        <v>Key and Label</v>
      </c>
      <c r="R76" s="114" t="s">
        <v>2756</v>
      </c>
      <c r="S76" s="114" t="b">
        <v>1</v>
      </c>
      <c r="T76" s="112" t="str">
        <f t="shared" si="2"/>
        <v>Supplement_Dates_Tranche_1</v>
      </c>
      <c r="U76" s="113" t="str">
        <f t="shared" si="3"/>
        <v>Dates of the supplements to the [Programme_Type] containing the Conditions under which the first Tranche of the Series was issued</v>
      </c>
      <c r="V76" s="115" t="str">
        <f t="shared" si="4"/>
        <v>date_list</v>
      </c>
      <c r="W76" s="119" t="s">
        <v>1814</v>
      </c>
      <c r="X76" s="46" t="s">
        <v>1816</v>
      </c>
      <c r="Y76" s="116" t="s">
        <v>923</v>
      </c>
      <c r="Z76" s="117" t="str">
        <f t="shared" si="5"/>
        <v>All Match</v>
      </c>
      <c r="AA76" s="46"/>
    </row>
    <row r="77" hidden="1">
      <c r="A77" s="107">
        <v>44182.0</v>
      </c>
      <c r="B77" s="33" t="s">
        <v>74</v>
      </c>
      <c r="C77" s="118" t="s">
        <v>2755</v>
      </c>
      <c r="D77" s="33" t="s">
        <v>1819</v>
      </c>
      <c r="E77" s="33" t="s">
        <v>2834</v>
      </c>
      <c r="F77" s="33" t="s">
        <v>78</v>
      </c>
      <c r="G77" s="109" t="str">
        <f>if(iferror((vlookup(D77,Taxonomy!C:C,1,false)=D77)),"Present (key retained)",if(iferror((vlookup(D77,Taxonomy!B:B,1,false)=D77)),"Present (key updated)",if(iferror((H77="Yes")),"Present (equivalent)","Not present")))</f>
        <v>Present (key updated)</v>
      </c>
      <c r="H77" s="110" t="e">
        <v>#N/A</v>
      </c>
      <c r="I77" s="110" t="e">
        <v>#N/A</v>
      </c>
      <c r="J77" s="110" t="e">
        <v>#N/A</v>
      </c>
      <c r="K77" s="110" t="e">
        <v>#N/A</v>
      </c>
      <c r="L77" s="111"/>
      <c r="M77" s="54" t="b">
        <v>0</v>
      </c>
      <c r="N77" s="112" t="str">
        <f>if(G77="Present (key retained)",vlookup(D77,Taxonomy!C:C,1,false),if(G77="Present (key updated)",vlookup(D77,Taxonomy!B:C,2,false),if(G77="Present (equivalent)",vlookup(I77,Taxonomy!C:C,1,false),if(AND(G77="Not present",J77="Yes"),vlookup(D77,Taxonomy!B:C,2,false),if(AND(G77="Not present",J77="No"),D77)))))</f>
        <v>Supplement_Dates_Tranche_1_Required</v>
      </c>
      <c r="O77" s="113" t="str">
        <f>if(G77="Present (key retained)",vlookup(D77,Taxonomy!C:F,4,false),if(G77="Present (key updated)",vlookup(D77,Taxonomy!B:F,5,false),if(G77="Present (equivalent)",vlookup(I77,Taxonomy!C:F,4,false),if(AND(G77="Not present",J77="Yes"),vlookup(D77,Taxonomy!B:F,5,false),if(AND(G77="Not present",J77="No"),E77)))))</f>
        <v>Were there any supplements to the [Programme_Type] containing the Conditions under which the first Tranche of the Series was issued that were also incorporated by reference into the current [Programme_Type]?</v>
      </c>
      <c r="P77" s="113" t="str">
        <f>if(G77="Present (key retained)",vlookup(D77,Taxonomy!C:I,7,false),if(G77="Present (key updated)",vlookup(D77,Taxonomy!B:I,8,false),if(G77="Present (equivalent)",vlookup(I77,Taxonomy!C:I,7,false),if(AND(G77="Not present",J77="Yes"),vlookup(D77,Taxonomy!B:I,8,false),if(AND(G77="Not present",J77="No"),F77)))))</f>
        <v>yes_no</v>
      </c>
      <c r="Q77" s="114" t="str">
        <f t="shared" si="1"/>
        <v>Key and Label</v>
      </c>
      <c r="R77" s="114" t="s">
        <v>2756</v>
      </c>
      <c r="S77" s="114" t="b">
        <v>1</v>
      </c>
      <c r="T77" s="112" t="str">
        <f t="shared" si="2"/>
        <v>Supplement_Dates_Tranche_1_Required</v>
      </c>
      <c r="U77" s="113" t="str">
        <f t="shared" si="3"/>
        <v>Were there any supplements to the [Programme_Type] containing the Conditions under which the first Tranche of the Series was issued that were also incorporated by reference into the current [Programme_Type]?</v>
      </c>
      <c r="V77" s="115" t="str">
        <f t="shared" si="4"/>
        <v>yes_no</v>
      </c>
      <c r="W77" s="119" t="s">
        <v>1820</v>
      </c>
      <c r="X77" s="46" t="s">
        <v>1822</v>
      </c>
      <c r="Y77" s="116" t="s">
        <v>78</v>
      </c>
      <c r="Z77" s="117" t="str">
        <f t="shared" si="5"/>
        <v>All Match</v>
      </c>
      <c r="AA77" s="46"/>
    </row>
    <row r="78" hidden="1">
      <c r="A78" s="107">
        <v>44182.0</v>
      </c>
      <c r="B78" s="33" t="s">
        <v>74</v>
      </c>
      <c r="C78" s="118" t="s">
        <v>2755</v>
      </c>
      <c r="D78" s="33" t="s">
        <v>545</v>
      </c>
      <c r="E78" s="33" t="s">
        <v>547</v>
      </c>
      <c r="F78" s="33" t="s">
        <v>165</v>
      </c>
      <c r="G78" s="109" t="str">
        <f>if(iferror((vlookup(D78,Taxonomy!C:C,1,false)=D78)),"Present (key retained)",if(iferror((vlookup(D78,Taxonomy!B:B,1,false)=D78)),"Present (key updated)",if(iferror((H78="Yes")),"Present (equivalent)","Not present")))</f>
        <v>Present (key updated)</v>
      </c>
      <c r="H78" s="110" t="e">
        <v>#N/A</v>
      </c>
      <c r="I78" s="110" t="e">
        <v>#N/A</v>
      </c>
      <c r="J78" s="110" t="e">
        <v>#N/A</v>
      </c>
      <c r="K78" s="110" t="e">
        <v>#N/A</v>
      </c>
      <c r="L78" s="111"/>
      <c r="M78" s="54" t="b">
        <v>0</v>
      </c>
      <c r="N78" s="112" t="str">
        <f>if(G78="Present (key retained)",vlookup(D78,Taxonomy!C:C,1,false),if(G78="Present (key updated)",vlookup(D78,Taxonomy!B:C,2,false),if(G78="Present (equivalent)",vlookup(I78,Taxonomy!C:C,1,false),if(AND(G78="Not present",J78="Yes"),vlookup(D78,Taxonomy!B:C,2,false),if(AND(G78="Not present",J78="No"),D78)))))</f>
        <v>Fitch_Instrument_Rating</v>
      </c>
      <c r="O78" s="113" t="str">
        <f>if(G78="Present (key retained)",vlookup(D78,Taxonomy!C:F,4,false),if(G78="Present (key updated)",vlookup(D78,Taxonomy!B:F,5,false),if(G78="Present (equivalent)",vlookup(I78,Taxonomy!C:F,4,false),if(AND(G78="Not present",J78="Yes"),vlookup(D78,Taxonomy!B:F,5,false),if(AND(G78="Not present",J78="No"),E78)))))</f>
        <v>Fitch Instrument Rating</v>
      </c>
      <c r="P78" s="113" t="str">
        <f>if(G78="Present (key retained)",vlookup(D78,Taxonomy!C:I,7,false),if(G78="Present (key updated)",vlookup(D78,Taxonomy!B:I,8,false),if(G78="Present (equivalent)",vlookup(I78,Taxonomy!C:I,7,false),if(AND(G78="Not present",J78="Yes"),vlookup(D78,Taxonomy!B:I,8,false),if(AND(G78="Not present",J78="No"),F78)))))</f>
        <v>select_one</v>
      </c>
      <c r="Q78" s="114" t="str">
        <f t="shared" si="1"/>
        <v>Key</v>
      </c>
      <c r="R78" s="114" t="s">
        <v>2756</v>
      </c>
      <c r="S78" s="114" t="b">
        <v>1</v>
      </c>
      <c r="T78" s="112" t="str">
        <f t="shared" si="2"/>
        <v>Fitch_Instrument_Rating</v>
      </c>
      <c r="U78" s="113" t="str">
        <f t="shared" si="3"/>
        <v>Fitch Instrument Rating</v>
      </c>
      <c r="V78" s="115" t="str">
        <f t="shared" si="4"/>
        <v>select_one</v>
      </c>
      <c r="W78" s="119" t="s">
        <v>546</v>
      </c>
      <c r="X78" s="46" t="s">
        <v>547</v>
      </c>
      <c r="Y78" s="116" t="s">
        <v>165</v>
      </c>
      <c r="Z78" s="117" t="str">
        <f t="shared" si="5"/>
        <v>All Match</v>
      </c>
      <c r="AA78" s="46"/>
    </row>
    <row r="79" hidden="1">
      <c r="A79" s="107">
        <v>44182.0</v>
      </c>
      <c r="B79" s="33" t="s">
        <v>74</v>
      </c>
      <c r="C79" s="118" t="s">
        <v>2755</v>
      </c>
      <c r="D79" s="33" t="s">
        <v>571</v>
      </c>
      <c r="E79" s="33" t="s">
        <v>573</v>
      </c>
      <c r="F79" s="33" t="s">
        <v>165</v>
      </c>
      <c r="G79" s="109" t="str">
        <f>if(iferror((vlookup(D79,Taxonomy!C:C,1,false)=D79)),"Present (key retained)",if(iferror((vlookup(D79,Taxonomy!B:B,1,false)=D79)),"Present (key updated)",if(iferror((H79="Yes")),"Present (equivalent)","Not present")))</f>
        <v>Present (key updated)</v>
      </c>
      <c r="H79" s="110" t="e">
        <v>#N/A</v>
      </c>
      <c r="I79" s="110" t="e">
        <v>#N/A</v>
      </c>
      <c r="J79" s="110" t="e">
        <v>#N/A</v>
      </c>
      <c r="K79" s="110" t="e">
        <v>#N/A</v>
      </c>
      <c r="L79" s="111"/>
      <c r="M79" s="54" t="b">
        <v>0</v>
      </c>
      <c r="N79" s="112" t="str">
        <f>if(G79="Present (key retained)",vlookup(D79,Taxonomy!C:C,1,false),if(G79="Present (key updated)",vlookup(D79,Taxonomy!B:C,2,false),if(G79="Present (equivalent)",vlookup(I79,Taxonomy!C:C,1,false),if(AND(G79="Not present",J79="Yes"),vlookup(D79,Taxonomy!B:C,2,false),if(AND(G79="Not present",J79="No"),D79)))))</f>
        <v>Fitch_Programme_Rating</v>
      </c>
      <c r="O79" s="113" t="str">
        <f>if(G79="Present (key retained)",vlookup(D79,Taxonomy!C:F,4,false),if(G79="Present (key updated)",vlookup(D79,Taxonomy!B:F,5,false),if(G79="Present (equivalent)",vlookup(I79,Taxonomy!C:F,4,false),if(AND(G79="Not present",J79="Yes"),vlookup(D79,Taxonomy!B:F,5,false),if(AND(G79="Not present",J79="No"),E79)))))</f>
        <v>Fitch Programme Rating</v>
      </c>
      <c r="P79" s="113" t="str">
        <f>if(G79="Present (key retained)",vlookup(D79,Taxonomy!C:I,7,false),if(G79="Present (key updated)",vlookup(D79,Taxonomy!B:I,8,false),if(G79="Present (equivalent)",vlookup(I79,Taxonomy!C:I,7,false),if(AND(G79="Not present",J79="Yes"),vlookup(D79,Taxonomy!B:I,8,false),if(AND(G79="Not present",J79="No"),F79)))))</f>
        <v>select_one</v>
      </c>
      <c r="Q79" s="114" t="str">
        <f t="shared" si="1"/>
        <v>Key</v>
      </c>
      <c r="R79" s="114" t="s">
        <v>2756</v>
      </c>
      <c r="S79" s="114" t="b">
        <v>1</v>
      </c>
      <c r="T79" s="112" t="str">
        <f t="shared" si="2"/>
        <v>Fitch_Programme_Rating</v>
      </c>
      <c r="U79" s="113" t="str">
        <f t="shared" si="3"/>
        <v>Fitch Programme Rating</v>
      </c>
      <c r="V79" s="115" t="str">
        <f t="shared" si="4"/>
        <v>select_one</v>
      </c>
      <c r="W79" s="119" t="s">
        <v>572</v>
      </c>
      <c r="X79" s="46" t="s">
        <v>573</v>
      </c>
      <c r="Y79" s="116" t="s">
        <v>165</v>
      </c>
      <c r="Z79" s="117" t="str">
        <f t="shared" si="5"/>
        <v>All Match</v>
      </c>
      <c r="AA79" s="46"/>
    </row>
    <row r="80" hidden="1">
      <c r="A80" s="107">
        <v>44182.0</v>
      </c>
      <c r="B80" s="33" t="s">
        <v>74</v>
      </c>
      <c r="C80" s="118" t="s">
        <v>2755</v>
      </c>
      <c r="D80" s="33" t="s">
        <v>581</v>
      </c>
      <c r="E80" s="33" t="s">
        <v>582</v>
      </c>
      <c r="F80" s="33" t="s">
        <v>78</v>
      </c>
      <c r="G80" s="109" t="str">
        <f>if(iferror((vlookup(D80,Taxonomy!C:C,1,false)=D80)),"Present (key retained)",if(iferror((vlookup(D80,Taxonomy!B:B,1,false)=D80)),"Present (key updated)",if(iferror((H80="Yes")),"Present (equivalent)","Not present")))</f>
        <v>Present (key retained)</v>
      </c>
      <c r="H80" s="110" t="e">
        <v>#N/A</v>
      </c>
      <c r="I80" s="110" t="e">
        <v>#N/A</v>
      </c>
      <c r="J80" s="110" t="e">
        <v>#N/A</v>
      </c>
      <c r="K80" s="110" t="e">
        <v>#N/A</v>
      </c>
      <c r="L80" s="111"/>
      <c r="M80" s="54" t="b">
        <v>0</v>
      </c>
      <c r="N80" s="112" t="str">
        <f>if(G80="Present (key retained)",vlookup(D80,Taxonomy!C:C,1,false),if(G80="Present (key updated)",vlookup(D80,Taxonomy!B:C,2,false),if(G80="Present (equivalent)",vlookup(I80,Taxonomy!C:C,1,false),if(AND(G80="Not present",J80="Yes"),vlookup(D80,Taxonomy!B:C,2,false),if(AND(G80="Not present",J80="No"),D80)))))</f>
        <v>Fitch_Rating_Required</v>
      </c>
      <c r="O80" s="113" t="str">
        <f>if(G80="Present (key retained)",vlookup(D80,Taxonomy!C:F,4,false),if(G80="Present (key updated)",vlookup(D80,Taxonomy!B:F,5,false),if(G80="Present (equivalent)",vlookup(I80,Taxonomy!C:F,4,false),if(AND(G80="Not present",J80="Yes"),vlookup(D80,Taxonomy!B:F,5,false),if(AND(G80="Not present",J80="No"),E80)))))</f>
        <v>Is a Fitch rating required?</v>
      </c>
      <c r="P80" s="113" t="str">
        <f>if(G80="Present (key retained)",vlookup(D80,Taxonomy!C:I,7,false),if(G80="Present (key updated)",vlookup(D80,Taxonomy!B:I,8,false),if(G80="Present (equivalent)",vlookup(I80,Taxonomy!C:I,7,false),if(AND(G80="Not present",J80="Yes"),vlookup(D80,Taxonomy!B:I,8,false),if(AND(G80="Not present",J80="No"),F80)))))</f>
        <v>yes_no</v>
      </c>
      <c r="Q80" s="114" t="str">
        <f t="shared" si="1"/>
        <v>All Match</v>
      </c>
      <c r="R80" s="114" t="s">
        <v>2756</v>
      </c>
      <c r="S80" s="114" t="b">
        <v>1</v>
      </c>
      <c r="T80" s="112" t="str">
        <f t="shared" si="2"/>
        <v>Fitch_Rating_Required</v>
      </c>
      <c r="U80" s="113" t="str">
        <f t="shared" si="3"/>
        <v>Is a Fitch rating required?</v>
      </c>
      <c r="V80" s="115" t="str">
        <f t="shared" si="4"/>
        <v>yes_no</v>
      </c>
      <c r="W80" s="119" t="s">
        <v>581</v>
      </c>
      <c r="X80" s="46" t="s">
        <v>582</v>
      </c>
      <c r="Y80" s="116" t="s">
        <v>78</v>
      </c>
      <c r="Z80" s="117" t="str">
        <f t="shared" si="5"/>
        <v>All Match</v>
      </c>
      <c r="AA80" s="46"/>
    </row>
    <row r="81" hidden="1">
      <c r="A81" s="107">
        <v>44182.0</v>
      </c>
      <c r="B81" s="33" t="s">
        <v>74</v>
      </c>
      <c r="C81" s="118" t="s">
        <v>2755</v>
      </c>
      <c r="D81" s="33" t="s">
        <v>556</v>
      </c>
      <c r="E81" s="33" t="s">
        <v>558</v>
      </c>
      <c r="F81" s="33" t="s">
        <v>165</v>
      </c>
      <c r="G81" s="109" t="str">
        <f>if(iferror((vlookup(D81,Taxonomy!C:C,1,false)=D81)),"Present (key retained)",if(iferror((vlookup(D81,Taxonomy!B:B,1,false)=D81)),"Present (key updated)",if(iferror((H81="Yes")),"Present (equivalent)","Not present")))</f>
        <v>Present (key updated)</v>
      </c>
      <c r="H81" s="110" t="e">
        <v>#N/A</v>
      </c>
      <c r="I81" s="110" t="e">
        <v>#N/A</v>
      </c>
      <c r="J81" s="110" t="e">
        <v>#N/A</v>
      </c>
      <c r="K81" s="110" t="e">
        <v>#N/A</v>
      </c>
      <c r="L81" s="111"/>
      <c r="M81" s="54" t="b">
        <v>0</v>
      </c>
      <c r="N81" s="112" t="str">
        <f>if(G81="Present (key retained)",vlookup(D81,Taxonomy!C:C,1,false),if(G81="Present (key updated)",vlookup(D81,Taxonomy!B:C,2,false),if(G81="Present (equivalent)",vlookup(I81,Taxonomy!C:C,1,false),if(AND(G81="Not present",J81="Yes"),vlookup(D81,Taxonomy!B:C,2,false),if(AND(G81="Not present",J81="No"),D81)))))</f>
        <v>Fitch_Instrument_Rating_Status</v>
      </c>
      <c r="O81" s="113" t="str">
        <f>if(G81="Present (key retained)",vlookup(D81,Taxonomy!C:F,4,false),if(G81="Present (key updated)",vlookup(D81,Taxonomy!B:F,5,false),if(G81="Present (equivalent)",vlookup(I81,Taxonomy!C:F,4,false),if(AND(G81="Not present",J81="Yes"),vlookup(D81,Taxonomy!B:F,5,false),if(AND(G81="Not present",J81="No"),E81)))))</f>
        <v>Fitch Instrument Rating Status</v>
      </c>
      <c r="P81" s="113" t="str">
        <f>if(G81="Present (key retained)",vlookup(D81,Taxonomy!C:I,7,false),if(G81="Present (key updated)",vlookup(D81,Taxonomy!B:I,8,false),if(G81="Present (equivalent)",vlookup(I81,Taxonomy!C:I,7,false),if(AND(G81="Not present",J81="Yes"),vlookup(D81,Taxonomy!B:I,8,false),if(AND(G81="Not present",J81="No"),F81)))))</f>
        <v>select_one</v>
      </c>
      <c r="Q81" s="114" t="str">
        <f t="shared" si="1"/>
        <v>Key</v>
      </c>
      <c r="R81" s="114" t="s">
        <v>2756</v>
      </c>
      <c r="S81" s="114" t="b">
        <v>1</v>
      </c>
      <c r="T81" s="112" t="str">
        <f t="shared" si="2"/>
        <v>Fitch_Instrument_Rating_Status</v>
      </c>
      <c r="U81" s="113" t="str">
        <f t="shared" si="3"/>
        <v>Fitch Instrument Rating Status</v>
      </c>
      <c r="V81" s="115" t="str">
        <f t="shared" si="4"/>
        <v>select_one</v>
      </c>
      <c r="W81" s="119" t="s">
        <v>557</v>
      </c>
      <c r="X81" s="46" t="s">
        <v>558</v>
      </c>
      <c r="Y81" s="116" t="s">
        <v>165</v>
      </c>
      <c r="Z81" s="117" t="str">
        <f t="shared" si="5"/>
        <v>All Match</v>
      </c>
      <c r="AA81" s="46"/>
    </row>
    <row r="82" hidden="1">
      <c r="A82" s="107">
        <v>44182.0</v>
      </c>
      <c r="B82" s="33" t="s">
        <v>74</v>
      </c>
      <c r="C82" s="118" t="s">
        <v>2755</v>
      </c>
      <c r="D82" s="33" t="s">
        <v>585</v>
      </c>
      <c r="E82" s="33" t="s">
        <v>586</v>
      </c>
      <c r="F82" s="33" t="s">
        <v>165</v>
      </c>
      <c r="G82" s="109" t="str">
        <f>if(iferror((vlookup(D82,Taxonomy!C:C,1,false)=D82)),"Present (key retained)",if(iferror((vlookup(D82,Taxonomy!B:B,1,false)=D82)),"Present (key updated)",if(iferror((H82="Yes")),"Present (equivalent)","Not present")))</f>
        <v>Present (key retained)</v>
      </c>
      <c r="H82" s="110" t="e">
        <v>#N/A</v>
      </c>
      <c r="I82" s="110" t="e">
        <v>#N/A</v>
      </c>
      <c r="J82" s="110" t="e">
        <v>#N/A</v>
      </c>
      <c r="K82" s="110" t="e">
        <v>#N/A</v>
      </c>
      <c r="L82" s="111"/>
      <c r="M82" s="54" t="b">
        <v>0</v>
      </c>
      <c r="N82" s="112" t="str">
        <f>if(G82="Present (key retained)",vlookup(D82,Taxonomy!C:C,1,false),if(G82="Present (key updated)",vlookup(D82,Taxonomy!B:C,2,false),if(G82="Present (equivalent)",vlookup(I82,Taxonomy!C:C,1,false),if(AND(G82="Not present",J82="Yes"),vlookup(D82,Taxonomy!B:C,2,false),if(AND(G82="Not present",J82="No"),D82)))))</f>
        <v>Fixed_Broken_Amount_Duration</v>
      </c>
      <c r="O82" s="113" t="str">
        <f>if(G82="Present (key retained)",vlookup(D82,Taxonomy!C:F,4,false),if(G82="Present (key updated)",vlookup(D82,Taxonomy!B:F,5,false),if(G82="Present (equivalent)",vlookup(I82,Taxonomy!C:F,4,false),if(AND(G82="Not present",J82="Yes"),vlookup(D82,Taxonomy!B:F,5,false),if(AND(G82="Not present",J82="No"),E82)))))</f>
        <v>Irregular coupon periods (in respect of fixed rate interest)</v>
      </c>
      <c r="P82" s="113" t="str">
        <f>if(G82="Present (key retained)",vlookup(D82,Taxonomy!C:I,7,false),if(G82="Present (key updated)",vlookup(D82,Taxonomy!B:I,8,false),if(G82="Present (equivalent)",vlookup(I82,Taxonomy!C:I,7,false),if(AND(G82="Not present",J82="Yes"),vlookup(D82,Taxonomy!B:I,8,false),if(AND(G82="Not present",J82="No"),F82)))))</f>
        <v>select_one</v>
      </c>
      <c r="Q82" s="114" t="str">
        <f t="shared" si="1"/>
        <v>All Match</v>
      </c>
      <c r="R82" s="114" t="s">
        <v>2756</v>
      </c>
      <c r="S82" s="114" t="b">
        <v>1</v>
      </c>
      <c r="T82" s="112" t="str">
        <f t="shared" si="2"/>
        <v>Fixed_Broken_Amount_Duration</v>
      </c>
      <c r="U82" s="113" t="str">
        <f t="shared" si="3"/>
        <v>Irregular coupon periods (in respect of fixed rate interest)</v>
      </c>
      <c r="V82" s="115" t="str">
        <f t="shared" si="4"/>
        <v>select_one</v>
      </c>
      <c r="W82" s="119" t="s">
        <v>585</v>
      </c>
      <c r="X82" s="46" t="s">
        <v>586</v>
      </c>
      <c r="Y82" s="116" t="s">
        <v>165</v>
      </c>
      <c r="Z82" s="117" t="str">
        <f t="shared" si="5"/>
        <v>All Match</v>
      </c>
      <c r="AA82" s="46"/>
    </row>
    <row r="83" hidden="1">
      <c r="A83" s="107">
        <v>44182.0</v>
      </c>
      <c r="B83" s="33" t="s">
        <v>74</v>
      </c>
      <c r="C83" s="118" t="s">
        <v>2755</v>
      </c>
      <c r="D83" s="33" t="s">
        <v>613</v>
      </c>
      <c r="E83" s="33" t="s">
        <v>2835</v>
      </c>
      <c r="F83" s="33" t="s">
        <v>78</v>
      </c>
      <c r="G83" s="109" t="str">
        <f>if(iferror((vlookup(D83,Taxonomy!C:C,1,false)=D83)),"Present (key retained)",if(iferror((vlookup(D83,Taxonomy!B:B,1,false)=D83)),"Present (key updated)",if(iferror((H83="Yes")),"Present (equivalent)","Not present")))</f>
        <v>Present (key retained)</v>
      </c>
      <c r="H83" s="110" t="e">
        <v>#N/A</v>
      </c>
      <c r="I83" s="110" t="e">
        <v>#N/A</v>
      </c>
      <c r="J83" s="110" t="e">
        <v>#N/A</v>
      </c>
      <c r="K83" s="110" t="e">
        <v>#N/A</v>
      </c>
      <c r="L83" s="111"/>
      <c r="M83" s="54" t="b">
        <v>0</v>
      </c>
      <c r="N83" s="112" t="str">
        <f>if(G83="Present (key retained)",vlookup(D83,Taxonomy!C:C,1,false),if(G83="Present (key updated)",vlookup(D83,Taxonomy!B:C,2,false),if(G83="Present (equivalent)",vlookup(I83,Taxonomy!C:C,1,false),if(AND(G83="Not present",J83="Yes"),vlookup(D83,Taxonomy!B:C,2,false),if(AND(G83="Not present",J83="No"),D83)))))</f>
        <v>Fixed_Broken_Amount_Required</v>
      </c>
      <c r="O83" s="113" t="str">
        <f>if(G83="Present (key retained)",vlookup(D83,Taxonomy!C:F,4,false),if(G83="Present (key updated)",vlookup(D83,Taxonomy!B:F,5,false),if(G83="Present (equivalent)",vlookup(I83,Taxonomy!C:F,4,false),if(AND(G83="Not present",J83="Yes"),vlookup(D83,Taxonomy!B:F,5,false),if(AND(G83="Not present",J83="No"),E83)))))</f>
        <v>Is there an irregular coupon period (in respect of fixed rate interest)?</v>
      </c>
      <c r="P83" s="113" t="str">
        <f>if(G83="Present (key retained)",vlookup(D83,Taxonomy!C:I,7,false),if(G83="Present (key updated)",vlookup(D83,Taxonomy!B:I,8,false),if(G83="Present (equivalent)",vlookup(I83,Taxonomy!C:I,7,false),if(AND(G83="Not present",J83="Yes"),vlookup(D83,Taxonomy!B:I,8,false),if(AND(G83="Not present",J83="No"),F83)))))</f>
        <v>yes_no</v>
      </c>
      <c r="Q83" s="114" t="str">
        <f t="shared" si="1"/>
        <v>Label</v>
      </c>
      <c r="R83" s="114" t="s">
        <v>2756</v>
      </c>
      <c r="S83" s="114" t="b">
        <v>1</v>
      </c>
      <c r="T83" s="112" t="str">
        <f t="shared" si="2"/>
        <v>Fixed_Broken_Amount_Required</v>
      </c>
      <c r="U83" s="113" t="str">
        <f t="shared" si="3"/>
        <v>Is there an irregular coupon period (in respect of fixed rate interest)?</v>
      </c>
      <c r="V83" s="115" t="str">
        <f t="shared" si="4"/>
        <v>yes_no</v>
      </c>
      <c r="W83" s="119" t="s">
        <v>613</v>
      </c>
      <c r="X83" s="46" t="s">
        <v>614</v>
      </c>
      <c r="Y83" s="116" t="s">
        <v>78</v>
      </c>
      <c r="Z83" s="117" t="str">
        <f t="shared" si="5"/>
        <v>All Match</v>
      </c>
      <c r="AA83" s="46"/>
    </row>
    <row r="84" hidden="1">
      <c r="A84" s="107">
        <v>44182.0</v>
      </c>
      <c r="B84" s="33" t="s">
        <v>74</v>
      </c>
      <c r="C84" s="118" t="s">
        <v>2755</v>
      </c>
      <c r="D84" s="33" t="s">
        <v>680</v>
      </c>
      <c r="E84" s="33" t="s">
        <v>682</v>
      </c>
      <c r="F84" s="33" t="s">
        <v>165</v>
      </c>
      <c r="G84" s="109" t="str">
        <f>if(iferror((vlookup(D84,Taxonomy!C:C,1,false)=D84)),"Present (key retained)",if(iferror((vlookup(D84,Taxonomy!B:B,1,false)=D84)),"Present (key updated)",if(iferror((H84="Yes")),"Present (equivalent)","Not present")))</f>
        <v>Present (key updated)</v>
      </c>
      <c r="H84" s="110" t="e">
        <v>#N/A</v>
      </c>
      <c r="I84" s="110" t="e">
        <v>#N/A</v>
      </c>
      <c r="J84" s="110" t="e">
        <v>#N/A</v>
      </c>
      <c r="K84" s="110" t="e">
        <v>#N/A</v>
      </c>
      <c r="L84" s="111"/>
      <c r="M84" s="54" t="b">
        <v>0</v>
      </c>
      <c r="N84" s="112" t="str">
        <f>if(G84="Present (key retained)",vlookup(D84,Taxonomy!C:C,1,false),if(G84="Present (key updated)",vlookup(D84,Taxonomy!B:C,2,false),if(G84="Present (equivalent)",vlookup(I84,Taxonomy!C:C,1,false),if(AND(G84="Not present",J84="Yes"),vlookup(D84,Taxonomy!B:C,2,false),if(AND(G84="Not present",J84="No"),D84)))))</f>
        <v>Fixed_Interest_Periods_Adjustment</v>
      </c>
      <c r="O84" s="113" t="str">
        <f>if(G84="Present (key retained)",vlookup(D84,Taxonomy!C:F,4,false),if(G84="Present (key updated)",vlookup(D84,Taxonomy!B:F,5,false),if(G84="Present (equivalent)",vlookup(I84,Taxonomy!C:F,4,false),if(AND(G84="Not present",J84="Yes"),vlookup(D84,Taxonomy!B:F,5,false),if(AND(G84="Not present",J84="No"),E84)))))</f>
        <v>Are the Interest Periods adjusted or unadjusted (in respect of fixed rate interest)?</v>
      </c>
      <c r="P84" s="113" t="str">
        <f>if(G84="Present (key retained)",vlookup(D84,Taxonomy!C:I,7,false),if(G84="Present (key updated)",vlookup(D84,Taxonomy!B:I,8,false),if(G84="Present (equivalent)",vlookup(I84,Taxonomy!C:I,7,false),if(AND(G84="Not present",J84="Yes"),vlookup(D84,Taxonomy!B:I,8,false),if(AND(G84="Not present",J84="No"),F84)))))</f>
        <v>select_one</v>
      </c>
      <c r="Q84" s="114" t="str">
        <f t="shared" si="1"/>
        <v>Key and Label</v>
      </c>
      <c r="R84" s="114" t="s">
        <v>2756</v>
      </c>
      <c r="S84" s="114" t="b">
        <v>1</v>
      </c>
      <c r="T84" s="112" t="str">
        <f t="shared" si="2"/>
        <v>Fixed_Interest_Periods_Adjustment</v>
      </c>
      <c r="U84" s="113" t="str">
        <f t="shared" si="3"/>
        <v>Are the Interest Periods adjusted or unadjusted (in respect of fixed rate interest)?</v>
      </c>
      <c r="V84" s="115" t="str">
        <f t="shared" si="4"/>
        <v>select_one</v>
      </c>
      <c r="W84" s="119" t="s">
        <v>681</v>
      </c>
      <c r="X84" s="46" t="s">
        <v>683</v>
      </c>
      <c r="Y84" s="116" t="s">
        <v>165</v>
      </c>
      <c r="Z84" s="117" t="str">
        <f t="shared" si="5"/>
        <v>All Match</v>
      </c>
      <c r="AA84" s="46"/>
    </row>
    <row r="85" hidden="1">
      <c r="A85" s="107">
        <v>44182.0</v>
      </c>
      <c r="B85" s="33" t="s">
        <v>74</v>
      </c>
      <c r="C85" s="118" t="s">
        <v>2755</v>
      </c>
      <c r="D85" s="33" t="s">
        <v>626</v>
      </c>
      <c r="E85" s="33" t="s">
        <v>627</v>
      </c>
      <c r="F85" s="33" t="s">
        <v>165</v>
      </c>
      <c r="G85" s="109" t="str">
        <f>if(iferror((vlookup(D85,Taxonomy!C:C,1,false)=D85)),"Present (key retained)",if(iferror((vlookup(D85,Taxonomy!B:B,1,false)=D85)),"Present (key updated)",if(iferror((H85="Yes")),"Present (equivalent)","Not present")))</f>
        <v>Present (key retained)</v>
      </c>
      <c r="H85" s="110" t="e">
        <v>#N/A</v>
      </c>
      <c r="I85" s="110" t="e">
        <v>#N/A</v>
      </c>
      <c r="J85" s="110" t="e">
        <v>#N/A</v>
      </c>
      <c r="K85" s="110" t="e">
        <v>#N/A</v>
      </c>
      <c r="L85" s="111"/>
      <c r="M85" s="54" t="b">
        <v>0</v>
      </c>
      <c r="N85" s="112" t="str">
        <f>if(G85="Present (key retained)",vlookup(D85,Taxonomy!C:C,1,false),if(G85="Present (key updated)",vlookup(D85,Taxonomy!B:C,2,false),if(G85="Present (equivalent)",vlookup(I85,Taxonomy!C:C,1,false),if(AND(G85="Not present",J85="Yes"),vlookup(D85,Taxonomy!B:C,2,false),if(AND(G85="Not present",J85="No"),D85)))))</f>
        <v>Fixed_Business_Day_Convention</v>
      </c>
      <c r="O85" s="113" t="str">
        <f>if(G85="Present (key retained)",vlookup(D85,Taxonomy!C:F,4,false),if(G85="Present (key updated)",vlookup(D85,Taxonomy!B:F,5,false),if(G85="Present (equivalent)",vlookup(I85,Taxonomy!C:F,4,false),if(AND(G85="Not present",J85="Yes"),vlookup(D85,Taxonomy!B:F,5,false),if(AND(G85="Not present",J85="No"),E85)))))</f>
        <v>Business Day Convention (in respect of fixed rate interest)</v>
      </c>
      <c r="P85" s="113" t="str">
        <f>if(G85="Present (key retained)",vlookup(D85,Taxonomy!C:I,7,false),if(G85="Present (key updated)",vlookup(D85,Taxonomy!B:I,8,false),if(G85="Present (equivalent)",vlookup(I85,Taxonomy!C:I,7,false),if(AND(G85="Not present",J85="Yes"),vlookup(D85,Taxonomy!B:I,8,false),if(AND(G85="Not present",J85="No"),F85)))))</f>
        <v>select_one</v>
      </c>
      <c r="Q85" s="114" t="str">
        <f t="shared" si="1"/>
        <v>Label</v>
      </c>
      <c r="R85" s="114" t="s">
        <v>2756</v>
      </c>
      <c r="S85" s="114" t="b">
        <v>1</v>
      </c>
      <c r="T85" s="112" t="str">
        <f t="shared" si="2"/>
        <v>Fixed_Business_Day_Convention</v>
      </c>
      <c r="U85" s="113" t="str">
        <f t="shared" si="3"/>
        <v>Business Day Convention (in respect of fixed rate interest)</v>
      </c>
      <c r="V85" s="115" t="str">
        <f t="shared" si="4"/>
        <v>select_one</v>
      </c>
      <c r="W85" s="119" t="s">
        <v>626</v>
      </c>
      <c r="X85" s="46" t="s">
        <v>628</v>
      </c>
      <c r="Y85" s="116" t="s">
        <v>165</v>
      </c>
      <c r="Z85" s="117" t="str">
        <f t="shared" si="5"/>
        <v>All Match</v>
      </c>
      <c r="AA85" s="46"/>
    </row>
    <row r="86" hidden="1">
      <c r="A86" s="107">
        <v>44182.0</v>
      </c>
      <c r="B86" s="33" t="s">
        <v>74</v>
      </c>
      <c r="C86" s="118" t="s">
        <v>2755</v>
      </c>
      <c r="D86" s="33" t="s">
        <v>589</v>
      </c>
      <c r="E86" s="33" t="s">
        <v>591</v>
      </c>
      <c r="F86" s="33" t="s">
        <v>58</v>
      </c>
      <c r="G86" s="109" t="str">
        <f>if(iferror((vlookup(D86,Taxonomy!C:C,1,false)=D86)),"Present (key retained)",if(iferror((vlookup(D86,Taxonomy!B:B,1,false)=D86)),"Present (key updated)",if(iferror((H86="Yes")),"Present (equivalent)","Not present")))</f>
        <v>Present (key updated)</v>
      </c>
      <c r="H86" s="110" t="e">
        <v>#N/A</v>
      </c>
      <c r="I86" s="110" t="e">
        <v>#N/A</v>
      </c>
      <c r="J86" s="110" t="e">
        <v>#N/A</v>
      </c>
      <c r="K86" s="110" t="e">
        <v>#N/A</v>
      </c>
      <c r="L86" s="111"/>
      <c r="M86" s="54" t="b">
        <v>0</v>
      </c>
      <c r="N86" s="112" t="str">
        <f>if(G86="Present (key retained)",vlookup(D86,Taxonomy!C:C,1,false),if(G86="Present (key updated)",vlookup(D86,Taxonomy!B:C,2,false),if(G86="Present (equivalent)",vlookup(I86,Taxonomy!C:C,1,false),if(AND(G86="Not present",J86="Yes"),vlookup(D86,Taxonomy!B:C,2,false),if(AND(G86="Not present",J86="No"),D86)))))</f>
        <v>Fixed_Broken_Amount_First_Coupon</v>
      </c>
      <c r="O86" s="113" t="str">
        <f>if(G86="Present (key retained)",vlookup(D86,Taxonomy!C:F,4,false),if(G86="Present (key updated)",vlookup(D86,Taxonomy!B:F,5,false),if(G86="Present (equivalent)",vlookup(I86,Taxonomy!C:F,4,false),if(AND(G86="Not present",J86="Yes"),vlookup(D86,Taxonomy!B:F,5,false),if(AND(G86="Not present",J86="No"),E86)))))</f>
        <v>First Coupon Period Broken Amount per Calculation Amount (in respect of fixed rate interest)</v>
      </c>
      <c r="P86" s="113" t="str">
        <f>if(G86="Present (key retained)",vlookup(D86,Taxonomy!C:I,7,false),if(G86="Present (key updated)",vlookup(D86,Taxonomy!B:I,8,false),if(G86="Present (equivalent)",vlookup(I86,Taxonomy!C:I,7,false),if(AND(G86="Not present",J86="Yes"),vlookup(D86,Taxonomy!B:I,8,false),if(AND(G86="Not present",J86="No"),F86)))))</f>
        <v>money/Issuance_Currency</v>
      </c>
      <c r="Q86" s="114" t="str">
        <f t="shared" si="1"/>
        <v>Key and Label</v>
      </c>
      <c r="R86" s="114" t="s">
        <v>2756</v>
      </c>
      <c r="S86" s="114" t="b">
        <v>1</v>
      </c>
      <c r="T86" s="112" t="str">
        <f t="shared" si="2"/>
        <v>Fixed_Broken_Amount_First_Coupon</v>
      </c>
      <c r="U86" s="113" t="str">
        <f t="shared" si="3"/>
        <v>First Coupon Period Broken Amount per Calculation Amount (in respect of fixed rate interest)</v>
      </c>
      <c r="V86" s="113" t="str">
        <f t="shared" si="4"/>
        <v>money/Issuance_Currency</v>
      </c>
      <c r="W86" s="119" t="s">
        <v>590</v>
      </c>
      <c r="X86" s="43" t="s">
        <v>2836</v>
      </c>
      <c r="Y86" s="116" t="s">
        <v>58</v>
      </c>
      <c r="Z86" s="117" t="str">
        <f t="shared" si="5"/>
        <v>Prospective update does not match hard copy tags</v>
      </c>
      <c r="AA86" s="43" t="s">
        <v>2837</v>
      </c>
    </row>
    <row r="87" hidden="1">
      <c r="A87" s="107">
        <v>44182.0</v>
      </c>
      <c r="B87" s="33" t="s">
        <v>74</v>
      </c>
      <c r="C87" s="118" t="s">
        <v>2755</v>
      </c>
      <c r="D87" s="33" t="s">
        <v>2838</v>
      </c>
      <c r="E87" s="33" t="s">
        <v>2839</v>
      </c>
      <c r="F87" s="33" t="s">
        <v>58</v>
      </c>
      <c r="G87" s="109" t="str">
        <f>if(iferror((vlookup(D87,Taxonomy!C:C,1,false)=D87)),"Present (key retained)",if(iferror((vlookup(D87,Taxonomy!B:B,1,false)=D87)),"Present (key updated)",if(iferror((H87="Yes")),"Present (equivalent)","Not present")))</f>
        <v>Present (equivalent)</v>
      </c>
      <c r="H87" s="110" t="s">
        <v>2758</v>
      </c>
      <c r="I87" s="28" t="s">
        <v>590</v>
      </c>
      <c r="J87" s="54" t="s">
        <v>2757</v>
      </c>
      <c r="K87" s="54" t="e">
        <v>#N/A</v>
      </c>
      <c r="L87" s="111" t="s">
        <v>2840</v>
      </c>
      <c r="M87" s="54" t="b">
        <v>1</v>
      </c>
      <c r="N87" s="112" t="str">
        <f>if(G87="Present (key retained)",vlookup(D87,Taxonomy!C:C,1,false),if(G87="Present (key updated)",vlookup(D87,Taxonomy!B:C,2,false),if(G87="Present (equivalent)",vlookup(I87,Taxonomy!C:C,1,false),if(AND(G87="Not present",J87="Yes"),vlookup(D87,Taxonomy!B:C,2,false),if(AND(G87="Not present",J87="No"),D87)))))</f>
        <v>Fixed_Broken_Amount_First_Coupon</v>
      </c>
      <c r="O87" s="113" t="str">
        <f>if(G87="Present (key retained)",vlookup(D87,Taxonomy!C:F,4,false),if(G87="Present (key updated)",vlookup(D87,Taxonomy!B:F,5,false),if(G87="Present (equivalent)",vlookup(I87,Taxonomy!C:F,4,false),if(AND(G87="Not present",J87="Yes"),vlookup(D87,Taxonomy!B:F,5,false),if(AND(G87="Not present",J87="No"),E87)))))</f>
        <v>First Coupon Period Broken Amount per Calculation Amount (in respect of fixed rate interest)</v>
      </c>
      <c r="P87" s="113" t="str">
        <f>if(G87="Present (key retained)",vlookup(D87,Taxonomy!C:I,7,false),if(G87="Present (key updated)",vlookup(D87,Taxonomy!B:I,8,false),if(G87="Present (equivalent)",vlookup(I87,Taxonomy!C:I,7,false),if(AND(G87="Not present",J87="Yes"),vlookup(D87,Taxonomy!B:I,8,false),if(AND(G87="Not present",J87="No"),F87)))))</f>
        <v>money/Issuance_Currency</v>
      </c>
      <c r="Q87" s="114" t="str">
        <f t="shared" si="1"/>
        <v>Key and Label</v>
      </c>
      <c r="R87" s="114" t="s">
        <v>2756</v>
      </c>
      <c r="S87" s="114" t="b">
        <v>1</v>
      </c>
      <c r="T87" s="112" t="str">
        <f t="shared" si="2"/>
        <v>Fixed_Broken_Amount_First_Coupon</v>
      </c>
      <c r="U87" s="113" t="str">
        <f t="shared" si="3"/>
        <v>First Coupon Period Broken Amount per Calculation Amount (in respect of fixed rate interest)</v>
      </c>
      <c r="V87" s="113" t="str">
        <f t="shared" si="4"/>
        <v>money/Issuance_Currency</v>
      </c>
      <c r="W87" s="119" t="s">
        <v>590</v>
      </c>
      <c r="X87" s="43" t="s">
        <v>2836</v>
      </c>
      <c r="Y87" s="116" t="s">
        <v>58</v>
      </c>
      <c r="Z87" s="117" t="str">
        <f t="shared" si="5"/>
        <v>Prospective update does not match hard copy tags</v>
      </c>
      <c r="AA87" s="43" t="s">
        <v>2841</v>
      </c>
    </row>
    <row r="88" hidden="1">
      <c r="A88" s="107">
        <v>44182.0</v>
      </c>
      <c r="B88" s="33" t="s">
        <v>74</v>
      </c>
      <c r="C88" s="118" t="s">
        <v>2755</v>
      </c>
      <c r="D88" s="33" t="s">
        <v>674</v>
      </c>
      <c r="E88" s="33" t="s">
        <v>676</v>
      </c>
      <c r="F88" s="33" t="s">
        <v>165</v>
      </c>
      <c r="G88" s="109" t="str">
        <f>if(iferror((vlookup(D88,Taxonomy!C:C,1,false)=D88)),"Present (key retained)",if(iferror((vlookup(D88,Taxonomy!B:B,1,false)=D88)),"Present (key updated)",if(iferror((H88="Yes")),"Present (equivalent)","Not present")))</f>
        <v>Present (key updated)</v>
      </c>
      <c r="H88" s="110" t="e">
        <v>#N/A</v>
      </c>
      <c r="I88" s="110" t="e">
        <v>#N/A</v>
      </c>
      <c r="J88" s="110" t="e">
        <v>#N/A</v>
      </c>
      <c r="K88" s="110" t="e">
        <v>#N/A</v>
      </c>
      <c r="L88" s="111"/>
      <c r="M88" s="54" t="b">
        <v>0</v>
      </c>
      <c r="N88" s="112" t="str">
        <f>if(G88="Present (key retained)",vlookup(D88,Taxonomy!C:C,1,false),if(G88="Present (key updated)",vlookup(D88,Taxonomy!B:C,2,false),if(G88="Present (equivalent)",vlookup(I88,Taxonomy!C:C,1,false),if(AND(G88="Not present",J88="Yes"),vlookup(D88,Taxonomy!B:C,2,false),if(AND(G88="Not present",J88="No"),D88)))))</f>
        <v>Fixed_Interest_Payment_Frequency</v>
      </c>
      <c r="O88" s="113" t="str">
        <f>if(G88="Present (key retained)",vlookup(D88,Taxonomy!C:F,4,false),if(G88="Present (key updated)",vlookup(D88,Taxonomy!B:F,5,false),if(G88="Present (equivalent)",vlookup(I88,Taxonomy!C:F,4,false),if(AND(G88="Not present",J88="Yes"),vlookup(D88,Taxonomy!B:F,5,false),if(AND(G88="Not present",J88="No"),E88)))))</f>
        <v>Interest payment frequency (in respect of fixed rate interest)</v>
      </c>
      <c r="P88" s="113" t="str">
        <f>if(G88="Present (key retained)",vlookup(D88,Taxonomy!C:I,7,false),if(G88="Present (key updated)",vlookup(D88,Taxonomy!B:I,8,false),if(G88="Present (equivalent)",vlookup(I88,Taxonomy!C:I,7,false),if(AND(G88="Not present",J88="Yes"),vlookup(D88,Taxonomy!B:I,8,false),if(AND(G88="Not present",J88="No"),F88)))))</f>
        <v>select_one</v>
      </c>
      <c r="Q88" s="114" t="str">
        <f t="shared" si="1"/>
        <v>Key and Label</v>
      </c>
      <c r="R88" s="114" t="s">
        <v>2756</v>
      </c>
      <c r="S88" s="114" t="b">
        <v>1</v>
      </c>
      <c r="T88" s="112" t="str">
        <f t="shared" si="2"/>
        <v>Fixed_Interest_Payment_Frequency</v>
      </c>
      <c r="U88" s="113" t="str">
        <f t="shared" si="3"/>
        <v>Interest payment frequency (in respect of fixed rate interest)</v>
      </c>
      <c r="V88" s="115" t="str">
        <f t="shared" si="4"/>
        <v>select_one</v>
      </c>
      <c r="W88" s="46" t="s">
        <v>675</v>
      </c>
      <c r="X88" s="46" t="s">
        <v>677</v>
      </c>
      <c r="Y88" s="116" t="s">
        <v>165</v>
      </c>
      <c r="Z88" s="117" t="str">
        <f t="shared" si="5"/>
        <v>All Match</v>
      </c>
      <c r="AA88" s="46"/>
    </row>
    <row r="89" hidden="1">
      <c r="A89" s="107">
        <v>44182.0</v>
      </c>
      <c r="B89" s="33" t="s">
        <v>74</v>
      </c>
      <c r="C89" s="118" t="s">
        <v>2755</v>
      </c>
      <c r="D89" s="33" t="s">
        <v>669</v>
      </c>
      <c r="E89" s="33" t="s">
        <v>2842</v>
      </c>
      <c r="F89" s="33" t="s">
        <v>71</v>
      </c>
      <c r="G89" s="109" t="str">
        <f>if(iferror((vlookup(D89,Taxonomy!C:C,1,false)=D89)),"Present (key retained)",if(iferror((vlookup(D89,Taxonomy!B:B,1,false)=D89)),"Present (key updated)",if(iferror((H89="Yes")),"Present (equivalent)","Not present")))</f>
        <v>Present (key retained)</v>
      </c>
      <c r="H89" s="110" t="e">
        <v>#N/A</v>
      </c>
      <c r="I89" s="110" t="e">
        <v>#N/A</v>
      </c>
      <c r="J89" s="110" t="e">
        <v>#N/A</v>
      </c>
      <c r="K89" s="110" t="e">
        <v>#N/A</v>
      </c>
      <c r="L89" s="111"/>
      <c r="M89" s="54" t="b">
        <v>0</v>
      </c>
      <c r="N89" s="112" t="str">
        <f>if(G89="Present (key retained)",vlookup(D89,Taxonomy!C:C,1,false),if(G89="Present (key updated)",vlookup(D89,Taxonomy!B:C,2,false),if(G89="Present (equivalent)",vlookup(I89,Taxonomy!C:C,1,false),if(AND(G89="Not present",J89="Yes"),vlookup(D89,Taxonomy!B:C,2,false),if(AND(G89="Not present",J89="No"),D89)))))</f>
        <v>Fixed_Interest_Payment_Dates</v>
      </c>
      <c r="O89" s="113" t="str">
        <f>if(G89="Present (key retained)",vlookup(D89,Taxonomy!C:F,4,false),if(G89="Present (key updated)",vlookup(D89,Taxonomy!B:F,5,false),if(G89="Present (equivalent)",vlookup(I89,Taxonomy!C:F,4,false),if(AND(G89="Not present",J89="Yes"),vlookup(D89,Taxonomy!B:F,5,false),if(AND(G89="Not present",J89="No"),E89)))))</f>
        <v>Interest payment dates in each year (e.g. 1 January) (in respect of fixed rate interest)</v>
      </c>
      <c r="P89" s="113" t="str">
        <f>if(G89="Present (key retained)",vlookup(D89,Taxonomy!C:I,7,false),if(G89="Present (key updated)",vlookup(D89,Taxonomy!B:I,8,false),if(G89="Present (equivalent)",vlookup(I89,Taxonomy!C:I,7,false),if(AND(G89="Not present",J89="Yes"),vlookup(D89,Taxonomy!B:I,8,false),if(AND(G89="Not present",J89="No"),F89)))))</f>
        <v>text_list</v>
      </c>
      <c r="Q89" s="114" t="str">
        <f t="shared" si="1"/>
        <v>Label</v>
      </c>
      <c r="R89" s="114" t="s">
        <v>2756</v>
      </c>
      <c r="S89" s="114" t="b">
        <v>1</v>
      </c>
      <c r="T89" s="112" t="str">
        <f t="shared" si="2"/>
        <v>Fixed_Interest_Payment_Dates</v>
      </c>
      <c r="U89" s="113" t="str">
        <f t="shared" si="3"/>
        <v>Interest payment dates in each year (e.g. 1 January) (in respect of fixed rate interest)</v>
      </c>
      <c r="V89" s="115" t="str">
        <f t="shared" si="4"/>
        <v>text_list</v>
      </c>
      <c r="W89" s="46" t="s">
        <v>669</v>
      </c>
      <c r="X89" s="46" t="s">
        <v>671</v>
      </c>
      <c r="Y89" s="116" t="s">
        <v>71</v>
      </c>
      <c r="Z89" s="117" t="str">
        <f t="shared" si="5"/>
        <v>All Match</v>
      </c>
      <c r="AA89" s="46"/>
    </row>
    <row r="90" hidden="1">
      <c r="A90" s="107">
        <v>44182.0</v>
      </c>
      <c r="B90" s="33" t="s">
        <v>74</v>
      </c>
      <c r="C90" s="118" t="s">
        <v>2755</v>
      </c>
      <c r="D90" s="33" t="s">
        <v>686</v>
      </c>
      <c r="E90" s="33" t="s">
        <v>687</v>
      </c>
      <c r="F90" s="33" t="s">
        <v>50</v>
      </c>
      <c r="G90" s="109" t="str">
        <f>if(iferror((vlookup(D90,Taxonomy!C:C,1,false)=D90)),"Present (key retained)",if(iferror((vlookup(D90,Taxonomy!B:B,1,false)=D90)),"Present (key updated)",if(iferror((H90="Yes")),"Present (equivalent)","Not present")))</f>
        <v>Present (key retained)</v>
      </c>
      <c r="H90" s="110" t="e">
        <v>#N/A</v>
      </c>
      <c r="I90" s="110" t="e">
        <v>#N/A</v>
      </c>
      <c r="J90" s="110" t="e">
        <v>#N/A</v>
      </c>
      <c r="K90" s="110" t="e">
        <v>#N/A</v>
      </c>
      <c r="L90" s="111"/>
      <c r="M90" s="54" t="b">
        <v>0</v>
      </c>
      <c r="N90" s="112" t="str">
        <f>if(G90="Present (key retained)",vlookup(D90,Taxonomy!C:C,1,false),if(G90="Present (key updated)",vlookup(D90,Taxonomy!B:C,2,false),if(G90="Present (equivalent)",vlookup(I90,Taxonomy!C:C,1,false),if(AND(G90="Not present",J90="Yes"),vlookup(D90,Taxonomy!B:C,2,false),if(AND(G90="Not present",J90="No"),D90)))))</f>
        <v>Fixed_Interest_Rate</v>
      </c>
      <c r="O90" s="113" t="str">
        <f>if(G90="Present (key retained)",vlookup(D90,Taxonomy!C:F,4,false),if(G90="Present (key updated)",vlookup(D90,Taxonomy!B:F,5,false),if(G90="Present (equivalent)",vlookup(I90,Taxonomy!C:F,4,false),if(AND(G90="Not present",J90="Yes"),vlookup(D90,Taxonomy!B:F,5,false),if(AND(G90="Not present",J90="No"),E90)))))</f>
        <v>Fixed Interest Rate</v>
      </c>
      <c r="P90" s="113" t="str">
        <f>if(G90="Present (key retained)",vlookup(D90,Taxonomy!C:I,7,false),if(G90="Present (key updated)",vlookup(D90,Taxonomy!B:I,8,false),if(G90="Present (equivalent)",vlookup(I90,Taxonomy!C:I,7,false),if(AND(G90="Not present",J90="Yes"),vlookup(D90,Taxonomy!B:I,8,false),if(AND(G90="Not present",J90="No"),F90)))))</f>
        <v>percent</v>
      </c>
      <c r="Q90" s="114" t="str">
        <f t="shared" si="1"/>
        <v>All Match</v>
      </c>
      <c r="R90" s="114" t="s">
        <v>2756</v>
      </c>
      <c r="S90" s="114" t="b">
        <v>1</v>
      </c>
      <c r="T90" s="112" t="str">
        <f t="shared" si="2"/>
        <v>Fixed_Interest_Rate</v>
      </c>
      <c r="U90" s="113" t="str">
        <f t="shared" si="3"/>
        <v>Fixed Interest Rate</v>
      </c>
      <c r="V90" s="115" t="str">
        <f t="shared" si="4"/>
        <v>percent</v>
      </c>
      <c r="W90" s="46" t="s">
        <v>686</v>
      </c>
      <c r="X90" s="46" t="s">
        <v>687</v>
      </c>
      <c r="Y90" s="116" t="s">
        <v>50</v>
      </c>
      <c r="Z90" s="117" t="str">
        <f t="shared" si="5"/>
        <v>All Match</v>
      </c>
      <c r="AA90" s="46"/>
    </row>
    <row r="91" hidden="1">
      <c r="A91" s="107">
        <v>44182.0</v>
      </c>
      <c r="B91" s="33" t="s">
        <v>74</v>
      </c>
      <c r="C91" s="118" t="s">
        <v>2755</v>
      </c>
      <c r="D91" s="33" t="s">
        <v>657</v>
      </c>
      <c r="E91" s="33" t="s">
        <v>659</v>
      </c>
      <c r="F91" s="33" t="s">
        <v>78</v>
      </c>
      <c r="G91" s="109" t="str">
        <f>if(iferror((vlookup(D91,Taxonomy!C:C,1,false)=D91)),"Present (key retained)",if(iferror((vlookup(D91,Taxonomy!B:B,1,false)=D91)),"Present (key updated)",if(iferror((H91="Yes")),"Present (equivalent)","Not present")))</f>
        <v>Present (key updated)</v>
      </c>
      <c r="H91" s="110" t="e">
        <v>#N/A</v>
      </c>
      <c r="I91" s="110" t="e">
        <v>#N/A</v>
      </c>
      <c r="J91" s="110" t="e">
        <v>#N/A</v>
      </c>
      <c r="K91" s="110" t="e">
        <v>#N/A</v>
      </c>
      <c r="L91" s="111"/>
      <c r="M91" s="54" t="b">
        <v>0</v>
      </c>
      <c r="N91" s="112" t="str">
        <f>if(G91="Present (key retained)",vlookup(D91,Taxonomy!C:C,1,false),if(G91="Present (key updated)",vlookup(D91,Taxonomy!B:C,2,false),if(G91="Present (equivalent)",vlookup(I91,Taxonomy!C:C,1,false),if(AND(G91="Not present",J91="Yes"),vlookup(D91,Taxonomy!B:C,2,false),if(AND(G91="Not present",J91="No"),D91)))))</f>
        <v>Fixed_Interest_Payment_Date_Adjustment</v>
      </c>
      <c r="O91" s="113" t="str">
        <f>if(G91="Present (key retained)",vlookup(D91,Taxonomy!C:F,4,false),if(G91="Present (key updated)",vlookup(D91,Taxonomy!B:F,5,false),if(G91="Present (equivalent)",vlookup(I91,Taxonomy!C:F,4,false),if(AND(G91="Not present",J91="Yes"),vlookup(D91,Taxonomy!B:F,5,false),if(AND(G91="Not present",J91="No"),E91)))))</f>
        <v>Do the Fixed Rate Interest Payment Dates need to be adjusted in accordance with Business Day Convention?</v>
      </c>
      <c r="P91" s="113" t="str">
        <f>if(G91="Present (key retained)",vlookup(D91,Taxonomy!C:I,7,false),if(G91="Present (key updated)",vlookup(D91,Taxonomy!B:I,8,false),if(G91="Present (equivalent)",vlookup(I91,Taxonomy!C:I,7,false),if(AND(G91="Not present",J91="Yes"),vlookup(D91,Taxonomy!B:I,8,false),if(AND(G91="Not present",J91="No"),F91)))))</f>
        <v>yes_no</v>
      </c>
      <c r="Q91" s="114" t="str">
        <f t="shared" si="1"/>
        <v>Key and Label</v>
      </c>
      <c r="R91" s="114" t="s">
        <v>2756</v>
      </c>
      <c r="S91" s="114" t="b">
        <v>1</v>
      </c>
      <c r="T91" s="112" t="str">
        <f t="shared" si="2"/>
        <v>Fixed_Interest_Payment_Date_Adjustment</v>
      </c>
      <c r="U91" s="113" t="str">
        <f t="shared" si="3"/>
        <v>Do the Fixed Rate Interest Payment Dates need to be adjusted in accordance with Business Day Convention?</v>
      </c>
      <c r="V91" s="115" t="str">
        <f t="shared" si="4"/>
        <v>yes_no</v>
      </c>
      <c r="W91" s="46" t="s">
        <v>658</v>
      </c>
      <c r="X91" s="46" t="s">
        <v>660</v>
      </c>
      <c r="Y91" s="116" t="s">
        <v>78</v>
      </c>
      <c r="Z91" s="117" t="str">
        <f t="shared" si="5"/>
        <v>All Match</v>
      </c>
      <c r="AA91" s="46"/>
    </row>
    <row r="92" hidden="1">
      <c r="A92" s="107">
        <v>44182.0</v>
      </c>
      <c r="B92" s="33" t="s">
        <v>74</v>
      </c>
      <c r="C92" s="118" t="s">
        <v>2755</v>
      </c>
      <c r="D92" s="33" t="s">
        <v>601</v>
      </c>
      <c r="E92" s="33" t="s">
        <v>603</v>
      </c>
      <c r="F92" s="33" t="s">
        <v>58</v>
      </c>
      <c r="G92" s="109" t="str">
        <f>if(iferror((vlookup(D92,Taxonomy!C:C,1,false)=D92)),"Present (key retained)",if(iferror((vlookup(D92,Taxonomy!B:B,1,false)=D92)),"Present (key updated)",if(iferror((H92="Yes")),"Present (equivalent)","Not present")))</f>
        <v>Present (key updated)</v>
      </c>
      <c r="H92" s="110" t="e">
        <v>#N/A</v>
      </c>
      <c r="I92" s="110" t="e">
        <v>#N/A</v>
      </c>
      <c r="J92" s="110" t="e">
        <v>#N/A</v>
      </c>
      <c r="K92" s="110" t="e">
        <v>#N/A</v>
      </c>
      <c r="L92" s="111"/>
      <c r="M92" s="54" t="b">
        <v>0</v>
      </c>
      <c r="N92" s="112" t="str">
        <f>if(G92="Present (key retained)",vlookup(D92,Taxonomy!C:C,1,false),if(G92="Present (key updated)",vlookup(D92,Taxonomy!B:C,2,false),if(G92="Present (equivalent)",vlookup(I92,Taxonomy!C:C,1,false),if(AND(G92="Not present",J92="Yes"),vlookup(D92,Taxonomy!B:C,2,false),if(AND(G92="Not present",J92="No"),D92)))))</f>
        <v>Fixed_Broken_Amount_Last_Coupon</v>
      </c>
      <c r="O92" s="113" t="str">
        <f>if(G92="Present (key retained)",vlookup(D92,Taxonomy!C:F,4,false),if(G92="Present (key updated)",vlookup(D92,Taxonomy!B:F,5,false),if(G92="Present (equivalent)",vlookup(I92,Taxonomy!C:F,4,false),if(AND(G92="Not present",J92="Yes"),vlookup(D92,Taxonomy!B:F,5,false),if(AND(G92="Not present",J92="No"),E92)))))</f>
        <v>Last Coupon Period Broken Amount per Calculation Amount (in respect of fixed rate interest)</v>
      </c>
      <c r="P92" s="113" t="str">
        <f>if(G92="Present (key retained)",vlookup(D92,Taxonomy!C:I,7,false),if(G92="Present (key updated)",vlookup(D92,Taxonomy!B:I,8,false),if(G92="Present (equivalent)",vlookup(I92,Taxonomy!C:I,7,false),if(AND(G92="Not present",J92="Yes"),vlookup(D92,Taxonomy!B:I,8,false),if(AND(G92="Not present",J92="No"),F92)))))</f>
        <v>money/Issuance_Currency</v>
      </c>
      <c r="Q92" s="114" t="str">
        <f t="shared" si="1"/>
        <v>Key and Label</v>
      </c>
      <c r="R92" s="114" t="s">
        <v>2756</v>
      </c>
      <c r="S92" s="114" t="b">
        <v>1</v>
      </c>
      <c r="T92" s="112" t="str">
        <f t="shared" si="2"/>
        <v>Fixed_Broken_Amount_Last_Coupon</v>
      </c>
      <c r="U92" s="113" t="str">
        <f t="shared" si="3"/>
        <v>Last Coupon Period Broken Amount per Calculation Amount (in respect of fixed rate interest)</v>
      </c>
      <c r="V92" s="115" t="str">
        <f t="shared" si="4"/>
        <v>money/Issuance_Currency</v>
      </c>
      <c r="W92" s="46" t="s">
        <v>602</v>
      </c>
      <c r="X92" s="43" t="s">
        <v>2843</v>
      </c>
      <c r="Y92" s="116" t="s">
        <v>58</v>
      </c>
      <c r="Z92" s="117" t="str">
        <f t="shared" si="5"/>
        <v>Prospective update does not match hard copy tags</v>
      </c>
      <c r="AA92" s="43" t="s">
        <v>2844</v>
      </c>
    </row>
    <row r="93" hidden="1">
      <c r="A93" s="107">
        <v>44182.0</v>
      </c>
      <c r="B93" s="33" t="s">
        <v>74</v>
      </c>
      <c r="C93" s="118" t="s">
        <v>2755</v>
      </c>
      <c r="D93" s="33" t="s">
        <v>2845</v>
      </c>
      <c r="E93" s="33" t="s">
        <v>2846</v>
      </c>
      <c r="F93" s="33" t="s">
        <v>58</v>
      </c>
      <c r="G93" s="109" t="str">
        <f>if(iferror((vlookup(D93,Taxonomy!C:C,1,false)=D93)),"Present (key retained)",if(iferror((vlookup(D93,Taxonomy!B:B,1,false)=D93)),"Present (key updated)",if(iferror((H93="Yes")),"Present (equivalent)","Not present")))</f>
        <v>Present (equivalent)</v>
      </c>
      <c r="H93" s="110" t="s">
        <v>2758</v>
      </c>
      <c r="I93" s="28" t="s">
        <v>602</v>
      </c>
      <c r="J93" s="54" t="s">
        <v>2757</v>
      </c>
      <c r="K93" s="54" t="e">
        <v>#N/A</v>
      </c>
      <c r="L93" s="111" t="s">
        <v>2847</v>
      </c>
      <c r="M93" s="54" t="b">
        <v>1</v>
      </c>
      <c r="N93" s="112" t="str">
        <f>if(G93="Present (key retained)",vlookup(D93,Taxonomy!C:C,1,false),if(G93="Present (key updated)",vlookup(D93,Taxonomy!B:C,2,false),if(G93="Present (equivalent)",vlookup(I93,Taxonomy!C:C,1,false),if(AND(G93="Not present",J93="Yes"),vlookup(D93,Taxonomy!B:C,2,false),if(AND(G93="Not present",J93="No"),D93)))))</f>
        <v>Fixed_Broken_Amount_Last_Coupon</v>
      </c>
      <c r="O93" s="113" t="str">
        <f>if(G93="Present (key retained)",vlookup(D93,Taxonomy!C:F,4,false),if(G93="Present (key updated)",vlookup(D93,Taxonomy!B:F,5,false),if(G93="Present (equivalent)",vlookup(I93,Taxonomy!C:F,4,false),if(AND(G93="Not present",J93="Yes"),vlookup(D93,Taxonomy!B:F,5,false),if(AND(G93="Not present",J93="No"),E93)))))</f>
        <v>Last Coupon Period Broken Amount per Calculation Amount (in respect of fixed rate interest)</v>
      </c>
      <c r="P93" s="113" t="str">
        <f>if(G93="Present (key retained)",vlookup(D93,Taxonomy!C:I,7,false),if(G93="Present (key updated)",vlookup(D93,Taxonomy!B:I,8,false),if(G93="Present (equivalent)",vlookup(I93,Taxonomy!C:I,7,false),if(AND(G93="Not present",J93="Yes"),vlookup(D93,Taxonomy!B:I,8,false),if(AND(G93="Not present",J93="No"),F93)))))</f>
        <v>money/Issuance_Currency</v>
      </c>
      <c r="Q93" s="114" t="str">
        <f t="shared" si="1"/>
        <v>Key and Label</v>
      </c>
      <c r="R93" s="114" t="s">
        <v>2756</v>
      </c>
      <c r="S93" s="114" t="b">
        <v>1</v>
      </c>
      <c r="T93" s="112" t="str">
        <f t="shared" si="2"/>
        <v>Fixed_Broken_Amount_Last_Coupon</v>
      </c>
      <c r="U93" s="113" t="str">
        <f t="shared" si="3"/>
        <v>Last Coupon Period Broken Amount per Calculation Amount (in respect of fixed rate interest)</v>
      </c>
      <c r="V93" s="115" t="str">
        <f t="shared" si="4"/>
        <v>money/Issuance_Currency</v>
      </c>
      <c r="W93" s="46" t="s">
        <v>602</v>
      </c>
      <c r="X93" s="43" t="s">
        <v>2843</v>
      </c>
      <c r="Y93" s="116" t="s">
        <v>58</v>
      </c>
      <c r="Z93" s="117" t="str">
        <f t="shared" si="5"/>
        <v>Prospective update does not match hard copy tags</v>
      </c>
      <c r="AA93" s="43" t="s">
        <v>2844</v>
      </c>
    </row>
    <row r="94" hidden="1">
      <c r="A94" s="107">
        <v>44182.0</v>
      </c>
      <c r="B94" s="33" t="s">
        <v>74</v>
      </c>
      <c r="C94" s="118" t="s">
        <v>2755</v>
      </c>
      <c r="D94" s="33" t="s">
        <v>759</v>
      </c>
      <c r="E94" s="33" t="s">
        <v>761</v>
      </c>
      <c r="F94" s="33" t="s">
        <v>165</v>
      </c>
      <c r="G94" s="109" t="str">
        <f>if(iferror((vlookup(D94,Taxonomy!C:C,1,false)=D94)),"Present (key retained)",if(iferror((vlookup(D94,Taxonomy!B:B,1,false)=D94)),"Present (key updated)",if(iferror((H94="Yes")),"Present (equivalent)","Not present")))</f>
        <v>Present (key updated)</v>
      </c>
      <c r="H94" s="110" t="e">
        <v>#N/A</v>
      </c>
      <c r="I94" s="110" t="e">
        <v>#N/A</v>
      </c>
      <c r="J94" s="110" t="e">
        <v>#N/A</v>
      </c>
      <c r="K94" s="110" t="e">
        <v>#N/A</v>
      </c>
      <c r="L94" s="111"/>
      <c r="M94" s="54" t="b">
        <v>0</v>
      </c>
      <c r="N94" s="112" t="str">
        <f>if(G94="Present (key retained)",vlookup(D94,Taxonomy!C:C,1,false),if(G94="Present (key updated)",vlookup(D94,Taxonomy!B:C,2,false),if(G94="Present (equivalent)",vlookup(I94,Taxonomy!C:C,1,false),if(AND(G94="Not present",J94="Yes"),vlookup(D94,Taxonomy!B:C,2,false),if(AND(G94="Not present",J94="No"),D94)))))</f>
        <v>Floating_Interest_Period_Adjustment</v>
      </c>
      <c r="O94" s="113" t="str">
        <f>if(G94="Present (key retained)",vlookup(D94,Taxonomy!C:F,4,false),if(G94="Present (key updated)",vlookup(D94,Taxonomy!B:F,5,false),if(G94="Present (equivalent)",vlookup(I94,Taxonomy!C:F,4,false),if(AND(G94="Not present",J94="Yes"),vlookup(D94,Taxonomy!B:F,5,false),if(AND(G94="Not present",J94="No"),E94)))))</f>
        <v>Are the Interest Periods adjusted or unadjusted (in respect of floating rate interest)?</v>
      </c>
      <c r="P94" s="113" t="str">
        <f>if(G94="Present (key retained)",vlookup(D94,Taxonomy!C:I,7,false),if(G94="Present (key updated)",vlookup(D94,Taxonomy!B:I,8,false),if(G94="Present (equivalent)",vlookup(I94,Taxonomy!C:I,7,false),if(AND(G94="Not present",J94="Yes"),vlookup(D94,Taxonomy!B:I,8,false),if(AND(G94="Not present",J94="No"),F94)))))</f>
        <v>select_one</v>
      </c>
      <c r="Q94" s="114" t="str">
        <f t="shared" si="1"/>
        <v>Key and Label</v>
      </c>
      <c r="R94" s="114" t="s">
        <v>2756</v>
      </c>
      <c r="S94" s="114" t="b">
        <v>1</v>
      </c>
      <c r="T94" s="112" t="str">
        <f t="shared" si="2"/>
        <v>Floating_Interest_Period_Adjustment</v>
      </c>
      <c r="U94" s="113" t="str">
        <f t="shared" si="3"/>
        <v>Are the Interest Periods adjusted or unadjusted (in respect of floating rate interest)?</v>
      </c>
      <c r="V94" s="115" t="str">
        <f t="shared" si="4"/>
        <v>select_one</v>
      </c>
      <c r="W94" s="46" t="s">
        <v>760</v>
      </c>
      <c r="X94" s="46" t="s">
        <v>762</v>
      </c>
      <c r="Y94" s="116" t="s">
        <v>165</v>
      </c>
      <c r="Z94" s="117" t="str">
        <f t="shared" si="5"/>
        <v>All Match</v>
      </c>
      <c r="AA94" s="46"/>
    </row>
    <row r="95" hidden="1">
      <c r="A95" s="107">
        <v>44182.0</v>
      </c>
      <c r="B95" s="33" t="s">
        <v>74</v>
      </c>
      <c r="C95" s="118" t="s">
        <v>2755</v>
      </c>
      <c r="D95" s="33" t="s">
        <v>707</v>
      </c>
      <c r="E95" s="33" t="s">
        <v>708</v>
      </c>
      <c r="F95" s="33" t="s">
        <v>165</v>
      </c>
      <c r="G95" s="109" t="str">
        <f>if(iferror((vlookup(D95,Taxonomy!C:C,1,false)=D95)),"Present (key retained)",if(iferror((vlookup(D95,Taxonomy!B:B,1,false)=D95)),"Present (key updated)",if(iferror((H95="Yes")),"Present (equivalent)","Not present")))</f>
        <v>Present (key retained)</v>
      </c>
      <c r="H95" s="110" t="e">
        <v>#N/A</v>
      </c>
      <c r="I95" s="110" t="e">
        <v>#N/A</v>
      </c>
      <c r="J95" s="110" t="e">
        <v>#N/A</v>
      </c>
      <c r="K95" s="110" t="e">
        <v>#N/A</v>
      </c>
      <c r="L95" s="111"/>
      <c r="M95" s="54" t="b">
        <v>0</v>
      </c>
      <c r="N95" s="112" t="str">
        <f>if(G95="Present (key retained)",vlookup(D95,Taxonomy!C:C,1,false),if(G95="Present (key updated)",vlookup(D95,Taxonomy!B:C,2,false),if(G95="Present (equivalent)",vlookup(I95,Taxonomy!C:C,1,false),if(AND(G95="Not present",J95="Yes"),vlookup(D95,Taxonomy!B:C,2,false),if(AND(G95="Not present",J95="No"),D95)))))</f>
        <v>Floating_Business_Day_Convention</v>
      </c>
      <c r="O95" s="113" t="str">
        <f>if(G95="Present (key retained)",vlookup(D95,Taxonomy!C:F,4,false),if(G95="Present (key updated)",vlookup(D95,Taxonomy!B:F,5,false),if(G95="Present (equivalent)",vlookup(I95,Taxonomy!C:F,4,false),if(AND(G95="Not present",J95="Yes"),vlookup(D95,Taxonomy!B:F,5,false),if(AND(G95="Not present",J95="No"),E95)))))</f>
        <v>Business Day Convention (in respect of floating rate interest)</v>
      </c>
      <c r="P95" s="113" t="str">
        <f>if(G95="Present (key retained)",vlookup(D95,Taxonomy!C:I,7,false),if(G95="Present (key updated)",vlookup(D95,Taxonomy!B:I,8,false),if(G95="Present (equivalent)",vlookup(I95,Taxonomy!C:I,7,false),if(AND(G95="Not present",J95="Yes"),vlookup(D95,Taxonomy!B:I,8,false),if(AND(G95="Not present",J95="No"),F95)))))</f>
        <v>select_one</v>
      </c>
      <c r="Q95" s="114" t="str">
        <f t="shared" si="1"/>
        <v>Label</v>
      </c>
      <c r="R95" s="114" t="s">
        <v>2756</v>
      </c>
      <c r="S95" s="114" t="b">
        <v>1</v>
      </c>
      <c r="T95" s="112" t="str">
        <f t="shared" si="2"/>
        <v>Floating_Business_Day_Convention</v>
      </c>
      <c r="U95" s="113" t="str">
        <f t="shared" si="3"/>
        <v>Business Day Convention (in respect of floating rate interest)</v>
      </c>
      <c r="V95" s="115" t="str">
        <f t="shared" si="4"/>
        <v>select_one</v>
      </c>
      <c r="W95" s="46" t="s">
        <v>707</v>
      </c>
      <c r="X95" s="46" t="s">
        <v>709</v>
      </c>
      <c r="Y95" s="116" t="s">
        <v>165</v>
      </c>
      <c r="Z95" s="117" t="str">
        <f t="shared" si="5"/>
        <v>All Match</v>
      </c>
      <c r="AA95" s="46"/>
    </row>
    <row r="96" hidden="1">
      <c r="A96" s="107">
        <v>44182.0</v>
      </c>
      <c r="B96" s="33" t="s">
        <v>74</v>
      </c>
      <c r="C96" s="118" t="s">
        <v>2755</v>
      </c>
      <c r="D96" s="33" t="s">
        <v>748</v>
      </c>
      <c r="E96" s="33" t="s">
        <v>2848</v>
      </c>
      <c r="F96" s="33" t="s">
        <v>71</v>
      </c>
      <c r="G96" s="109" t="str">
        <f>if(iferror((vlookup(D96,Taxonomy!C:C,1,false)=D96)),"Present (key retained)",if(iferror((vlookup(D96,Taxonomy!B:B,1,false)=D96)),"Present (key updated)",if(iferror((H96="Yes")),"Present (equivalent)","Not present")))</f>
        <v>Present (key retained)</v>
      </c>
      <c r="H96" s="110" t="e">
        <v>#N/A</v>
      </c>
      <c r="I96" s="110" t="e">
        <v>#N/A</v>
      </c>
      <c r="J96" s="110" t="e">
        <v>#N/A</v>
      </c>
      <c r="K96" s="110" t="e">
        <v>#N/A</v>
      </c>
      <c r="L96" s="111"/>
      <c r="M96" s="54" t="b">
        <v>0</v>
      </c>
      <c r="N96" s="112" t="str">
        <f>if(G96="Present (key retained)",vlookup(D96,Taxonomy!C:C,1,false),if(G96="Present (key updated)",vlookup(D96,Taxonomy!B:C,2,false),if(G96="Present (equivalent)",vlookup(I96,Taxonomy!C:C,1,false),if(AND(G96="Not present",J96="Yes"),vlookup(D96,Taxonomy!B:C,2,false),if(AND(G96="Not present",J96="No"),D96)))))</f>
        <v>Floating_Interest_Payment_Dates</v>
      </c>
      <c r="O96" s="113" t="str">
        <f>if(G96="Present (key retained)",vlookup(D96,Taxonomy!C:F,4,false),if(G96="Present (key updated)",vlookup(D96,Taxonomy!B:F,5,false),if(G96="Present (equivalent)",vlookup(I96,Taxonomy!C:F,4,false),if(AND(G96="Not present",J96="Yes"),vlookup(D96,Taxonomy!B:F,5,false),if(AND(G96="Not present",J96="No"),E96)))))</f>
        <v>Interest payment dates in each year (e.g. 1 January) (in respect of floating rate interest)</v>
      </c>
      <c r="P96" s="113" t="str">
        <f>if(G96="Present (key retained)",vlookup(D96,Taxonomy!C:I,7,false),if(G96="Present (key updated)",vlookup(D96,Taxonomy!B:I,8,false),if(G96="Present (equivalent)",vlookup(I96,Taxonomy!C:I,7,false),if(AND(G96="Not present",J96="Yes"),vlookup(D96,Taxonomy!B:I,8,false),if(AND(G96="Not present",J96="No"),F96)))))</f>
        <v>text_list</v>
      </c>
      <c r="Q96" s="114" t="str">
        <f t="shared" si="1"/>
        <v>Label</v>
      </c>
      <c r="R96" s="114" t="s">
        <v>2756</v>
      </c>
      <c r="S96" s="114" t="b">
        <v>1</v>
      </c>
      <c r="T96" s="112" t="str">
        <f t="shared" si="2"/>
        <v>Floating_Interest_Payment_Dates</v>
      </c>
      <c r="U96" s="113" t="str">
        <f t="shared" si="3"/>
        <v>Interest payment dates in each year (e.g. 1 January) (in respect of floating rate interest)</v>
      </c>
      <c r="V96" s="115" t="str">
        <f t="shared" si="4"/>
        <v>text_list</v>
      </c>
      <c r="W96" s="46" t="s">
        <v>748</v>
      </c>
      <c r="X96" s="46" t="s">
        <v>750</v>
      </c>
      <c r="Y96" s="116" t="s">
        <v>71</v>
      </c>
      <c r="Z96" s="117" t="str">
        <f t="shared" si="5"/>
        <v>All Match</v>
      </c>
      <c r="AA96" s="46"/>
    </row>
    <row r="97" hidden="1">
      <c r="A97" s="107">
        <v>44182.0</v>
      </c>
      <c r="B97" s="33" t="s">
        <v>74</v>
      </c>
      <c r="C97" s="118" t="s">
        <v>2755</v>
      </c>
      <c r="D97" s="33" t="s">
        <v>736</v>
      </c>
      <c r="E97" s="33" t="s">
        <v>738</v>
      </c>
      <c r="F97" s="33" t="s">
        <v>78</v>
      </c>
      <c r="G97" s="109" t="str">
        <f>if(iferror((vlookup(D97,Taxonomy!C:C,1,false)=D97)),"Present (key retained)",if(iferror((vlookup(D97,Taxonomy!B:B,1,false)=D97)),"Present (key updated)",if(iferror((H97="Yes")),"Present (equivalent)","Not present")))</f>
        <v>Present (key updated)</v>
      </c>
      <c r="H97" s="110" t="s">
        <v>2757</v>
      </c>
      <c r="I97" s="54" t="e">
        <v>#N/A</v>
      </c>
      <c r="J97" s="54" t="s">
        <v>2758</v>
      </c>
      <c r="K97" s="122" t="s">
        <v>736</v>
      </c>
      <c r="L97" s="123"/>
      <c r="M97" s="54" t="b">
        <v>1</v>
      </c>
      <c r="N97" s="112" t="str">
        <f>if(G97="Present (key retained)",vlookup(D97,Taxonomy!C:C,1,false),if(G97="Present (key updated)",vlookup(D97,Taxonomy!B:C,2,false),if(G97="Present (equivalent)",vlookup(I97,Taxonomy!C:C,1,false),if(AND(G97="Not present",J97="Yes"),vlookup(D97,Taxonomy!B:C,2,false),if(AND(G97="Not present",J97="No"),D97)))))</f>
        <v>Floating_Interest_Payment_Date_Adjustment</v>
      </c>
      <c r="O97" s="113" t="str">
        <f>if(G97="Present (key retained)",vlookup(D97,Taxonomy!C:F,4,false),if(G97="Present (key updated)",vlookup(D97,Taxonomy!B:F,5,false),if(G97="Present (equivalent)",vlookup(I97,Taxonomy!C:F,4,false),if(AND(G97="Not present",J97="Yes"),vlookup(D97,Taxonomy!B:F,5,false),if(AND(G97="Not present",J97="No"),E97)))))</f>
        <v>Do the Floating Rate Interest Payment Dates need to be adjusted in accordance with Business Day Convention?</v>
      </c>
      <c r="P97" s="113" t="str">
        <f>if(G97="Present (key retained)",vlookup(D97,Taxonomy!C:I,7,false),if(G97="Present (key updated)",vlookup(D97,Taxonomy!B:I,8,false),if(G97="Present (equivalent)",vlookup(I97,Taxonomy!C:I,7,false),if(AND(G97="Not present",J97="Yes"),vlookup(D97,Taxonomy!B:I,8,false),if(AND(G97="Not present",J97="No"),F97)))))</f>
        <v>yes_no</v>
      </c>
      <c r="Q97" s="114" t="str">
        <f t="shared" si="1"/>
        <v>Key and Label</v>
      </c>
      <c r="R97" s="114" t="s">
        <v>2756</v>
      </c>
      <c r="S97" s="114" t="b">
        <v>1</v>
      </c>
      <c r="T97" s="112" t="str">
        <f t="shared" si="2"/>
        <v>Floating_Interest_Payment_Date_Adjustment</v>
      </c>
      <c r="U97" s="113" t="str">
        <f t="shared" si="3"/>
        <v>Do the Floating Rate Interest Payment Dates need to be adjusted in accordance with Business Day Convention?</v>
      </c>
      <c r="V97" s="115" t="str">
        <f t="shared" si="4"/>
        <v>yes_no</v>
      </c>
      <c r="W97" s="46" t="s">
        <v>737</v>
      </c>
      <c r="X97" s="46" t="s">
        <v>739</v>
      </c>
      <c r="Y97" s="116" t="s">
        <v>78</v>
      </c>
      <c r="Z97" s="117" t="str">
        <f t="shared" si="5"/>
        <v>All Match</v>
      </c>
      <c r="AA97" s="46"/>
    </row>
    <row r="98" hidden="1">
      <c r="A98" s="107">
        <v>44182.0</v>
      </c>
      <c r="B98" s="33" t="s">
        <v>74</v>
      </c>
      <c r="C98" s="118" t="s">
        <v>2755</v>
      </c>
      <c r="D98" s="33" t="s">
        <v>800</v>
      </c>
      <c r="E98" s="33" t="s">
        <v>801</v>
      </c>
      <c r="F98" s="33" t="s">
        <v>100</v>
      </c>
      <c r="G98" s="109" t="str">
        <f>if(iferror((vlookup(D98,Taxonomy!C:C,1,false)=D98)),"Present (key retained)",if(iferror((vlookup(D98,Taxonomy!B:B,1,false)=D98)),"Present (key updated)",if(iferror((H98="Yes")),"Present (equivalent)","Not present")))</f>
        <v>Present (key retained)</v>
      </c>
      <c r="H98" s="110" t="e">
        <v>#N/A</v>
      </c>
      <c r="I98" s="110" t="e">
        <v>#N/A</v>
      </c>
      <c r="J98" s="110" t="e">
        <v>#N/A</v>
      </c>
      <c r="K98" s="110" t="e">
        <v>#N/A</v>
      </c>
      <c r="L98" s="111"/>
      <c r="M98" s="54" t="b">
        <v>0</v>
      </c>
      <c r="N98" s="112" t="str">
        <f>if(G98="Present (key retained)",vlookup(D98,Taxonomy!C:C,1,false),if(G98="Present (key updated)",vlookup(D98,Taxonomy!B:C,2,false),if(G98="Present (equivalent)",vlookup(I98,Taxonomy!C:C,1,false),if(AND(G98="Not present",J98="Yes"),vlookup(D98,Taxonomy!B:C,2,false),if(AND(G98="Not present",J98="No"),D98)))))</f>
        <v>Floating_Rate_Option</v>
      </c>
      <c r="O98" s="113" t="str">
        <f>if(G98="Present (key retained)",vlookup(D98,Taxonomy!C:F,4,false),if(G98="Present (key updated)",vlookup(D98,Taxonomy!B:F,5,false),if(G98="Present (equivalent)",vlookup(I98,Taxonomy!C:F,4,false),if(AND(G98="Not present",J98="Yes"),vlookup(D98,Taxonomy!B:F,5,false),if(AND(G98="Not present",J98="No"),E98)))))</f>
        <v>Floating Rate Option</v>
      </c>
      <c r="P98" s="113" t="str">
        <f>if(G98="Present (key retained)",vlookup(D98,Taxonomy!C:I,7,false),if(G98="Present (key updated)",vlookup(D98,Taxonomy!B:I,8,false),if(G98="Present (equivalent)",vlookup(I98,Taxonomy!C:I,7,false),if(AND(G98="Not present",J98="Yes"),vlookup(D98,Taxonomy!B:I,8,false),if(AND(G98="Not present",J98="No"),F98)))))</f>
        <v>text</v>
      </c>
      <c r="Q98" s="114" t="str">
        <f t="shared" si="1"/>
        <v>All Match</v>
      </c>
      <c r="R98" s="114" t="s">
        <v>2756</v>
      </c>
      <c r="S98" s="114" t="b">
        <v>1</v>
      </c>
      <c r="T98" s="112" t="str">
        <f t="shared" si="2"/>
        <v>Floating_Rate_Option</v>
      </c>
      <c r="U98" s="113" t="str">
        <f t="shared" si="3"/>
        <v>Floating Rate Option</v>
      </c>
      <c r="V98" s="115" t="str">
        <f t="shared" si="4"/>
        <v>text</v>
      </c>
      <c r="W98" s="46" t="s">
        <v>800</v>
      </c>
      <c r="X98" s="46" t="s">
        <v>801</v>
      </c>
      <c r="Y98" s="116" t="s">
        <v>100</v>
      </c>
      <c r="Z98" s="117" t="str">
        <f t="shared" si="5"/>
        <v>All Match</v>
      </c>
      <c r="AA98" s="46"/>
    </row>
    <row r="99" hidden="1">
      <c r="A99" s="107">
        <v>44182.0</v>
      </c>
      <c r="B99" s="33" t="s">
        <v>74</v>
      </c>
      <c r="C99" s="118" t="s">
        <v>2755</v>
      </c>
      <c r="D99" s="33" t="s">
        <v>839</v>
      </c>
      <c r="E99" s="33" t="s">
        <v>431</v>
      </c>
      <c r="F99" s="33" t="s">
        <v>165</v>
      </c>
      <c r="G99" s="109" t="str">
        <f>if(iferror((vlookup(D99,Taxonomy!C:C,1,false)=D99)),"Present (key retained)",if(iferror((vlookup(D99,Taxonomy!B:B,1,false)=D99)),"Present (key updated)",if(iferror((H99="Yes")),"Present (equivalent)","Not present")))</f>
        <v>Present (key updated)</v>
      </c>
      <c r="H99" s="110" t="e">
        <v>#N/A</v>
      </c>
      <c r="I99" s="110" t="e">
        <v>#N/A</v>
      </c>
      <c r="J99" s="110" t="e">
        <v>#N/A</v>
      </c>
      <c r="K99" s="110" t="e">
        <v>#N/A</v>
      </c>
      <c r="L99" s="111"/>
      <c r="M99" s="54" t="b">
        <v>0</v>
      </c>
      <c r="N99" s="112" t="str">
        <f>if(G99="Present (key retained)",vlookup(D99,Taxonomy!C:C,1,false),if(G99="Present (key updated)",vlookup(D99,Taxonomy!B:C,2,false),if(G99="Present (equivalent)",vlookup(I99,Taxonomy!C:C,1,false),if(AND(G99="Not present",J99="Yes"),vlookup(D99,Taxonomy!B:C,2,false),if(AND(G99="Not present",J99="No"),D99)))))</f>
        <v>Form_of_Instrument</v>
      </c>
      <c r="O99" s="113" t="str">
        <f>if(G99="Present (key retained)",vlookup(D99,Taxonomy!C:F,4,false),if(G99="Present (key updated)",vlookup(D99,Taxonomy!B:F,5,false),if(G99="Present (equivalent)",vlookup(I99,Taxonomy!C:F,4,false),if(AND(G99="Not present",J99="Yes"),vlookup(D99,Taxonomy!B:F,5,false),if(AND(G99="Not present",J99="No"),E99)))))</f>
        <v>Form of [Security_Type]</v>
      </c>
      <c r="P99" s="113" t="str">
        <f>if(G99="Present (key retained)",vlookup(D99,Taxonomy!C:I,7,false),if(G99="Present (key updated)",vlookup(D99,Taxonomy!B:I,8,false),if(G99="Present (equivalent)",vlookup(I99,Taxonomy!C:I,7,false),if(AND(G99="Not present",J99="Yes"),vlookup(D99,Taxonomy!B:I,8,false),if(AND(G99="Not present",J99="No"),F99)))))</f>
        <v>select_one</v>
      </c>
      <c r="Q99" s="114" t="str">
        <f t="shared" si="1"/>
        <v>Key and Label</v>
      </c>
      <c r="R99" s="114" t="s">
        <v>2756</v>
      </c>
      <c r="S99" s="114" t="b">
        <v>1</v>
      </c>
      <c r="T99" s="112" t="str">
        <f t="shared" si="2"/>
        <v>Form_of_Instrument</v>
      </c>
      <c r="U99" s="113" t="str">
        <f t="shared" si="3"/>
        <v>Form of [Security_Type]</v>
      </c>
      <c r="V99" s="115" t="str">
        <f t="shared" si="4"/>
        <v>select_one</v>
      </c>
      <c r="W99" s="46" t="s">
        <v>840</v>
      </c>
      <c r="X99" s="46" t="s">
        <v>841</v>
      </c>
      <c r="Y99" s="116" t="s">
        <v>165</v>
      </c>
      <c r="Z99" s="117" t="str">
        <f t="shared" si="5"/>
        <v>All Match</v>
      </c>
      <c r="AA99" s="46"/>
    </row>
    <row r="100" hidden="1">
      <c r="A100" s="107">
        <v>44182.0</v>
      </c>
      <c r="B100" s="33" t="s">
        <v>74</v>
      </c>
      <c r="C100" s="118" t="s">
        <v>2755</v>
      </c>
      <c r="D100" s="33" t="s">
        <v>844</v>
      </c>
      <c r="E100" s="33" t="s">
        <v>845</v>
      </c>
      <c r="F100" s="33" t="s">
        <v>78</v>
      </c>
      <c r="G100" s="109" t="str">
        <f>if(iferror((vlookup(D100,Taxonomy!C:C,1,false)=D100)),"Present (key retained)",if(iferror((vlookup(D100,Taxonomy!B:B,1,false)=D100)),"Present (key updated)",if(iferror((H100="Yes")),"Present (equivalent)","Not present")))</f>
        <v>Present (key retained)</v>
      </c>
      <c r="H100" s="110" t="e">
        <v>#N/A</v>
      </c>
      <c r="I100" s="110" t="e">
        <v>#N/A</v>
      </c>
      <c r="J100" s="110" t="e">
        <v>#N/A</v>
      </c>
      <c r="K100" s="110" t="e">
        <v>#N/A</v>
      </c>
      <c r="L100" s="111"/>
      <c r="M100" s="54" t="b">
        <v>0</v>
      </c>
      <c r="N100" s="112" t="str">
        <f>if(G100="Present (key retained)",vlookup(D100,Taxonomy!C:C,1,false),if(G100="Present (key updated)",vlookup(D100,Taxonomy!B:C,2,false),if(G100="Present (equivalent)",vlookup(I100,Taxonomy!C:C,1,false),if(AND(G100="Not present",J100="Yes"),vlookup(D100,Taxonomy!B:C,2,false),if(AND(G100="Not present",J100="No"),D100)))))</f>
        <v>Fungible_Issue</v>
      </c>
      <c r="O100" s="113" t="str">
        <f>if(G100="Present (key retained)",vlookup(D100,Taxonomy!C:F,4,false),if(G100="Present (key updated)",vlookup(D100,Taxonomy!B:F,5,false),if(G100="Present (equivalent)",vlookup(I100,Taxonomy!C:F,4,false),if(AND(G100="Not present",J100="Yes"),vlookup(D100,Taxonomy!B:F,5,false),if(AND(G100="Not present",J100="No"),E100)))))</f>
        <v>Is this a tap of a previously issued Series?</v>
      </c>
      <c r="P100" s="113" t="str">
        <f>if(G100="Present (key retained)",vlookup(D100,Taxonomy!C:I,7,false),if(G100="Present (key updated)",vlookup(D100,Taxonomy!B:I,8,false),if(G100="Present (equivalent)",vlookup(I100,Taxonomy!C:I,7,false),if(AND(G100="Not present",J100="Yes"),vlookup(D100,Taxonomy!B:I,8,false),if(AND(G100="Not present",J100="No"),F100)))))</f>
        <v>yes_no</v>
      </c>
      <c r="Q100" s="114" t="str">
        <f t="shared" si="1"/>
        <v>All Match</v>
      </c>
      <c r="R100" s="114" t="s">
        <v>2756</v>
      </c>
      <c r="S100" s="114" t="b">
        <v>1</v>
      </c>
      <c r="T100" s="112" t="str">
        <f t="shared" si="2"/>
        <v>Fungible_Issue</v>
      </c>
      <c r="U100" s="113" t="str">
        <f t="shared" si="3"/>
        <v>Is this a tap of a previously issued Series?</v>
      </c>
      <c r="V100" s="115" t="str">
        <f t="shared" si="4"/>
        <v>yes_no</v>
      </c>
      <c r="W100" s="46" t="s">
        <v>844</v>
      </c>
      <c r="X100" s="46" t="s">
        <v>845</v>
      </c>
      <c r="Y100" s="116" t="s">
        <v>78</v>
      </c>
      <c r="Z100" s="117" t="str">
        <f t="shared" si="5"/>
        <v>All Match</v>
      </c>
      <c r="AA100" s="46"/>
    </row>
    <row r="101" hidden="1">
      <c r="A101" s="107">
        <v>44182.0</v>
      </c>
      <c r="B101" s="33" t="s">
        <v>74</v>
      </c>
      <c r="C101" s="118" t="s">
        <v>2755</v>
      </c>
      <c r="D101" s="33" t="s">
        <v>848</v>
      </c>
      <c r="E101" s="33" t="s">
        <v>849</v>
      </c>
      <c r="F101" s="33" t="s">
        <v>127</v>
      </c>
      <c r="G101" s="109" t="str">
        <f>if(iferror((vlookup(D101,Taxonomy!C:C,1,false)=D101)),"Present (key retained)",if(iferror((vlookup(D101,Taxonomy!B:B,1,false)=D101)),"Present (key updated)",if(iferror((H101="Yes")),"Present (equivalent)","Not present")))</f>
        <v>Present (key retained)</v>
      </c>
      <c r="H101" s="110" t="e">
        <v>#N/A</v>
      </c>
      <c r="I101" s="110" t="e">
        <v>#N/A</v>
      </c>
      <c r="J101" s="110" t="e">
        <v>#N/A</v>
      </c>
      <c r="K101" s="110" t="e">
        <v>#N/A</v>
      </c>
      <c r="L101" s="111"/>
      <c r="M101" s="54" t="b">
        <v>0</v>
      </c>
      <c r="N101" s="112" t="str">
        <f>if(G101="Present (key retained)",vlookup(D101,Taxonomy!C:C,1,false),if(G101="Present (key updated)",vlookup(D101,Taxonomy!B:C,2,false),if(G101="Present (equivalent)",vlookup(I101,Taxonomy!C:C,1,false),if(AND(G101="Not present",J101="Yes"),vlookup(D101,Taxonomy!B:C,2,false),if(AND(G101="Not present",J101="No"),D101)))))</f>
        <v>Fungible_Issue_Interest_Commencement_Date</v>
      </c>
      <c r="O101" s="113" t="str">
        <f>if(G101="Present (key retained)",vlookup(D101,Taxonomy!C:F,4,false),if(G101="Present (key updated)",vlookup(D101,Taxonomy!B:F,5,false),if(G101="Present (equivalent)",vlookup(I101,Taxonomy!C:F,4,false),if(AND(G101="Not present",J101="Yes"),vlookup(D101,Taxonomy!B:F,5,false),if(AND(G101="Not present",J101="No"),E101)))))</f>
        <v>Interest commencement date (in respect of fungible issues)</v>
      </c>
      <c r="P101" s="113" t="str">
        <f>if(G101="Present (key retained)",vlookup(D101,Taxonomy!C:I,7,false),if(G101="Present (key updated)",vlookup(D101,Taxonomy!B:I,8,false),if(G101="Present (equivalent)",vlookup(I101,Taxonomy!C:I,7,false),if(AND(G101="Not present",J101="Yes"),vlookup(D101,Taxonomy!B:I,8,false),if(AND(G101="Not present",J101="No"),F101)))))</f>
        <v>date</v>
      </c>
      <c r="Q101" s="114" t="str">
        <f t="shared" si="1"/>
        <v>All Match</v>
      </c>
      <c r="R101" s="114" t="s">
        <v>2756</v>
      </c>
      <c r="S101" s="114" t="b">
        <v>1</v>
      </c>
      <c r="T101" s="112" t="str">
        <f t="shared" si="2"/>
        <v>Fungible_Issue_Interest_Commencement_Date</v>
      </c>
      <c r="U101" s="113" t="str">
        <f t="shared" si="3"/>
        <v>Interest commencement date (in respect of fungible issues)</v>
      </c>
      <c r="V101" s="115" t="str">
        <f t="shared" si="4"/>
        <v>date</v>
      </c>
      <c r="W101" s="46" t="s">
        <v>848</v>
      </c>
      <c r="X101" s="46" t="s">
        <v>849</v>
      </c>
      <c r="Y101" s="116" t="s">
        <v>127</v>
      </c>
      <c r="Z101" s="117" t="str">
        <f t="shared" si="5"/>
        <v>All Match</v>
      </c>
      <c r="AA101" s="46"/>
    </row>
    <row r="102" hidden="1">
      <c r="A102" s="107">
        <v>44182.0</v>
      </c>
      <c r="B102" s="33" t="s">
        <v>74</v>
      </c>
      <c r="C102" s="118" t="s">
        <v>2755</v>
      </c>
      <c r="D102" s="33" t="s">
        <v>810</v>
      </c>
      <c r="E102" s="33" t="s">
        <v>812</v>
      </c>
      <c r="F102" s="33" t="s">
        <v>78</v>
      </c>
      <c r="G102" s="109" t="str">
        <f>if(iferror((vlookup(D102,Taxonomy!C:C,1,false)=D102)),"Present (key retained)",if(iferror((vlookup(D102,Taxonomy!B:B,1,false)=D102)),"Present (key updated)",if(iferror((H102="Yes")),"Present (equivalent)","Not present")))</f>
        <v>Present (key updated)</v>
      </c>
      <c r="H102" s="110" t="s">
        <v>2757</v>
      </c>
      <c r="I102" s="54" t="e">
        <v>#N/A</v>
      </c>
      <c r="J102" s="54" t="s">
        <v>2758</v>
      </c>
      <c r="K102" s="54" t="s">
        <v>811</v>
      </c>
      <c r="L102" s="111"/>
      <c r="M102" s="54" t="b">
        <v>1</v>
      </c>
      <c r="N102" s="112" t="str">
        <f>if(G102="Present (key retained)",vlookup(D102,Taxonomy!C:C,1,false),if(G102="Present (key updated)",vlookup(D102,Taxonomy!B:C,2,false),if(G102="Present (equivalent)",vlookup(I102,Taxonomy!C:C,1,false),if(AND(G102="Not present",J102="Yes"),vlookup(D102,Taxonomy!B:C,2,false),if(AND(G102="Not present",J102="No"),D102)))))</f>
        <v>Floating_Reference_Rate_Historic_Required</v>
      </c>
      <c r="O102" s="113" t="str">
        <f>if(G102="Present (key retained)",vlookup(D102,Taxonomy!C:F,4,false),if(G102="Present (key updated)",vlookup(D102,Taxonomy!B:F,5,false),if(G102="Present (equivalent)",vlookup(I102,Taxonomy!C:F,4,false),if(AND(G102="Not present",J102="Yes"),vlookup(D102,Taxonomy!B:F,5,false),if(AND(G102="Not present",J102="No"),E102)))))</f>
        <v>Are historic details of the Reference Rate required to be specified?</v>
      </c>
      <c r="P102" s="113" t="str">
        <f>if(G102="Present (key retained)",vlookup(D102,Taxonomy!C:I,7,false),if(G102="Present (key updated)",vlookup(D102,Taxonomy!B:I,8,false),if(G102="Present (equivalent)",vlookup(I102,Taxonomy!C:I,7,false),if(AND(G102="Not present",J102="Yes"),vlookup(D102,Taxonomy!B:I,8,false),if(AND(G102="Not present",J102="No"),F102)))))</f>
        <v>yes_no</v>
      </c>
      <c r="Q102" s="114" t="str">
        <f t="shared" si="1"/>
        <v>Key and Label</v>
      </c>
      <c r="R102" s="114" t="s">
        <v>2756</v>
      </c>
      <c r="S102" s="114" t="b">
        <v>1</v>
      </c>
      <c r="T102" s="112" t="str">
        <f t="shared" si="2"/>
        <v>Floating_Reference_Rate_Historic_Required</v>
      </c>
      <c r="U102" s="113" t="str">
        <f t="shared" si="3"/>
        <v>Are historic details of the Reference Rate required to be specified?</v>
      </c>
      <c r="V102" s="115" t="str">
        <f t="shared" si="4"/>
        <v>yes_no</v>
      </c>
      <c r="W102" s="46" t="s">
        <v>811</v>
      </c>
      <c r="X102" s="46" t="s">
        <v>813</v>
      </c>
      <c r="Y102" s="116" t="s">
        <v>78</v>
      </c>
      <c r="Z102" s="117" t="str">
        <f t="shared" si="5"/>
        <v>All Match</v>
      </c>
      <c r="AA102" s="46"/>
    </row>
    <row r="103" hidden="1">
      <c r="A103" s="107">
        <v>44182.0</v>
      </c>
      <c r="B103" s="33" t="s">
        <v>74</v>
      </c>
      <c r="C103" s="118" t="s">
        <v>2755</v>
      </c>
      <c r="D103" s="33" t="s">
        <v>631</v>
      </c>
      <c r="E103" s="33" t="s">
        <v>632</v>
      </c>
      <c r="F103" s="33" t="s">
        <v>58</v>
      </c>
      <c r="G103" s="109" t="str">
        <f>if(iferror((vlookup(D103,Taxonomy!C:C,1,false)=D103)),"Present (key retained)",if(iferror((vlookup(D103,Taxonomy!B:B,1,false)=D103)),"Present (key updated)",if(iferror((H103="Yes")),"Present (equivalent)","Not present")))</f>
        <v>Present (key retained)</v>
      </c>
      <c r="H103" s="110" t="e">
        <v>#N/A</v>
      </c>
      <c r="I103" s="110" t="e">
        <v>#N/A</v>
      </c>
      <c r="J103" s="110" t="e">
        <v>#N/A</v>
      </c>
      <c r="K103" s="110" t="e">
        <v>#N/A</v>
      </c>
      <c r="L103" s="111"/>
      <c r="M103" s="54" t="b">
        <v>0</v>
      </c>
      <c r="N103" s="112" t="str">
        <f>if(G103="Present (key retained)",vlookup(D103,Taxonomy!C:C,1,false),if(G103="Present (key updated)",vlookup(D103,Taxonomy!B:C,2,false),if(G103="Present (equivalent)",vlookup(I103,Taxonomy!C:C,1,false),if(AND(G103="Not present",J103="Yes"),vlookup(D103,Taxonomy!B:C,2,false),if(AND(G103="Not present",J103="No"),D103)))))</f>
        <v>Fixed_Coupon_Amount</v>
      </c>
      <c r="O103" s="113" t="str">
        <f>if(G103="Present (key retained)",vlookup(D103,Taxonomy!C:F,4,false),if(G103="Present (key updated)",vlookup(D103,Taxonomy!B:F,5,false),if(G103="Present (equivalent)",vlookup(I103,Taxonomy!C:F,4,false),if(AND(G103="Not present",J103="Yes"),vlookup(D103,Taxonomy!B:F,5,false),if(AND(G103="Not present",J103="No"),E103)))))</f>
        <v>Fixed Coupon Amount per Calculation Amount (in respect of fixed rate interest)</v>
      </c>
      <c r="P103" s="113" t="str">
        <f>if(G103="Present (key retained)",vlookup(D103,Taxonomy!C:I,7,false),if(G103="Present (key updated)",vlookup(D103,Taxonomy!B:I,8,false),if(G103="Present (equivalent)",vlookup(I103,Taxonomy!C:I,7,false),if(AND(G103="Not present",J103="Yes"),vlookup(D103,Taxonomy!B:I,8,false),if(AND(G103="Not present",J103="No"),F103)))))</f>
        <v>money/Issuance_Currency</v>
      </c>
      <c r="Q103" s="114" t="str">
        <f t="shared" si="1"/>
        <v>Label</v>
      </c>
      <c r="R103" s="114" t="s">
        <v>2756</v>
      </c>
      <c r="S103" s="114" t="b">
        <v>1</v>
      </c>
      <c r="T103" s="112" t="str">
        <f t="shared" si="2"/>
        <v>Fixed_Coupon_Amount</v>
      </c>
      <c r="U103" s="113" t="str">
        <f t="shared" si="3"/>
        <v>Fixed Coupon Amount per Calculation Amount (in respect of fixed rate interest)</v>
      </c>
      <c r="V103" s="113" t="str">
        <f t="shared" si="4"/>
        <v>money/Issuance_Currency</v>
      </c>
      <c r="W103" s="119" t="s">
        <v>631</v>
      </c>
      <c r="X103" s="43" t="s">
        <v>2849</v>
      </c>
      <c r="Y103" s="116" t="s">
        <v>58</v>
      </c>
      <c r="Z103" s="117" t="str">
        <f t="shared" si="5"/>
        <v>Prospective update does not match hard copy tags</v>
      </c>
      <c r="AA103" s="43" t="s">
        <v>2844</v>
      </c>
    </row>
    <row r="104" hidden="1">
      <c r="A104" s="107">
        <v>44182.0</v>
      </c>
      <c r="B104" s="33" t="s">
        <v>74</v>
      </c>
      <c r="C104" s="118" t="s">
        <v>2755</v>
      </c>
      <c r="D104" s="33" t="s">
        <v>2850</v>
      </c>
      <c r="E104" s="33" t="s">
        <v>2851</v>
      </c>
      <c r="F104" s="33" t="s">
        <v>58</v>
      </c>
      <c r="G104" s="109" t="str">
        <f>if(iferror((vlookup(D104,Taxonomy!C:C,1,false)=D104)),"Present (key retained)",if(iferror((vlookup(D104,Taxonomy!B:B,1,false)=D104)),"Present (key updated)",if(iferror((H104="Yes")),"Present (equivalent)","Not present")))</f>
        <v>Present (equivalent)</v>
      </c>
      <c r="H104" s="110" t="s">
        <v>2758</v>
      </c>
      <c r="I104" s="54" t="s">
        <v>631</v>
      </c>
      <c r="J104" s="54" t="s">
        <v>2757</v>
      </c>
      <c r="K104" s="54" t="e">
        <v>#N/A</v>
      </c>
      <c r="L104" s="111" t="s">
        <v>2852</v>
      </c>
      <c r="M104" s="54" t="b">
        <v>1</v>
      </c>
      <c r="N104" s="112" t="str">
        <f>if(G104="Present (key retained)",vlookup(D104,Taxonomy!C:C,1,false),if(G104="Present (key updated)",vlookup(D104,Taxonomy!B:C,2,false),if(G104="Present (equivalent)",vlookup(I104,Taxonomy!C:C,1,false),if(AND(G104="Not present",J104="Yes"),vlookup(D104,Taxonomy!B:C,2,false),if(AND(G104="Not present",J104="No"),D104)))))</f>
        <v>Fixed_Coupon_Amount</v>
      </c>
      <c r="O104" s="113" t="str">
        <f>if(G104="Present (key retained)",vlookup(D104,Taxonomy!C:F,4,false),if(G104="Present (key updated)",vlookup(D104,Taxonomy!B:F,5,false),if(G104="Present (equivalent)",vlookup(I104,Taxonomy!C:F,4,false),if(AND(G104="Not present",J104="Yes"),vlookup(D104,Taxonomy!B:F,5,false),if(AND(G104="Not present",J104="No"),E104)))))</f>
        <v>Fixed Coupon Amount per Calculation Amount (in respect of fixed rate interest)</v>
      </c>
      <c r="P104" s="113" t="str">
        <f>if(G104="Present (key retained)",vlookup(D104,Taxonomy!C:I,7,false),if(G104="Present (key updated)",vlookup(D104,Taxonomy!B:I,8,false),if(G104="Present (equivalent)",vlookup(I104,Taxonomy!C:I,7,false),if(AND(G104="Not present",J104="Yes"),vlookup(D104,Taxonomy!B:I,8,false),if(AND(G104="Not present",J104="No"),F104)))))</f>
        <v>money/Issuance_Currency</v>
      </c>
      <c r="Q104" s="114" t="str">
        <f t="shared" si="1"/>
        <v>Key and Label</v>
      </c>
      <c r="R104" s="114" t="s">
        <v>2756</v>
      </c>
      <c r="S104" s="114" t="b">
        <v>1</v>
      </c>
      <c r="T104" s="112" t="str">
        <f t="shared" si="2"/>
        <v>Fixed_Coupon_Amount</v>
      </c>
      <c r="U104" s="113" t="str">
        <f t="shared" si="3"/>
        <v>Fixed Coupon Amount per Calculation Amount (in respect of fixed rate interest)</v>
      </c>
      <c r="V104" s="113" t="str">
        <f t="shared" si="4"/>
        <v>money/Issuance_Currency</v>
      </c>
      <c r="W104" s="119" t="s">
        <v>631</v>
      </c>
      <c r="X104" s="43" t="s">
        <v>2849</v>
      </c>
      <c r="Y104" s="116" t="s">
        <v>58</v>
      </c>
      <c r="Z104" s="117" t="str">
        <f t="shared" si="5"/>
        <v>Prospective update does not match hard copy tags</v>
      </c>
      <c r="AA104" s="43" t="s">
        <v>2844</v>
      </c>
    </row>
    <row r="105" hidden="1">
      <c r="A105" s="107">
        <v>44182.0</v>
      </c>
      <c r="B105" s="33" t="s">
        <v>74</v>
      </c>
      <c r="C105" s="118" t="s">
        <v>2755</v>
      </c>
      <c r="D105" s="33" t="s">
        <v>876</v>
      </c>
      <c r="E105" s="33" t="s">
        <v>878</v>
      </c>
      <c r="F105" s="33" t="s">
        <v>78</v>
      </c>
      <c r="G105" s="109" t="str">
        <f>if(iferror((vlookup(D105,Taxonomy!C:C,1,false)=D105)),"Present (key retained)",if(iferror((vlookup(D105,Taxonomy!B:B,1,false)=D105)),"Present (key updated)",if(iferror((H105="Yes")),"Present (equivalent)","Not present")))</f>
        <v>Present (key updated)</v>
      </c>
      <c r="H105" s="110" t="s">
        <v>2757</v>
      </c>
      <c r="I105" s="54" t="e">
        <v>#N/A</v>
      </c>
      <c r="J105" s="54" t="s">
        <v>2758</v>
      </c>
      <c r="K105" s="54" t="s">
        <v>877</v>
      </c>
      <c r="L105" s="111"/>
      <c r="M105" s="54" t="b">
        <v>1</v>
      </c>
      <c r="N105" s="112" t="str">
        <f>if(G105="Present (key retained)",vlookup(D105,Taxonomy!C:C,1,false),if(G105="Present (key updated)",vlookup(D105,Taxonomy!B:C,2,false),if(G105="Present (equivalent)",vlookup(I105,Taxonomy!C:C,1,false),if(AND(G105="Not present",J105="Yes"),vlookup(D105,Taxonomy!B:C,2,false),if(AND(G105="Not present",J105="No"),D105)))))</f>
        <v>Instalment_Notes_Required</v>
      </c>
      <c r="O105" s="113" t="str">
        <f>if(G105="Present (key retained)",vlookup(D105,Taxonomy!C:F,4,false),if(G105="Present (key updated)",vlookup(D105,Taxonomy!B:F,5,false),if(G105="Present (equivalent)",vlookup(I105,Taxonomy!C:F,4,false),if(AND(G105="Not present",J105="Yes"),vlookup(D105,Taxonomy!B:F,5,false),if(AND(G105="Not present",J105="No"),E105)))))</f>
        <v>Is the principal repayable in instalments?</v>
      </c>
      <c r="P105" s="113" t="str">
        <f>if(G105="Present (key retained)",vlookup(D105,Taxonomy!C:I,7,false),if(G105="Present (key updated)",vlookup(D105,Taxonomy!B:I,8,false),if(G105="Present (equivalent)",vlookup(I105,Taxonomy!C:I,7,false),if(AND(G105="Not present",J105="Yes"),vlookup(D105,Taxonomy!B:I,8,false),if(AND(G105="Not present",J105="No"),F105)))))</f>
        <v>yes_no</v>
      </c>
      <c r="Q105" s="114" t="str">
        <f t="shared" si="1"/>
        <v>Key</v>
      </c>
      <c r="R105" s="114" t="s">
        <v>2756</v>
      </c>
      <c r="S105" s="114" t="b">
        <v>1</v>
      </c>
      <c r="T105" s="112" t="str">
        <f t="shared" si="2"/>
        <v>Instalment_Notes_Required</v>
      </c>
      <c r="U105" s="113" t="str">
        <f t="shared" si="3"/>
        <v>Is the principal repayable in instalments?</v>
      </c>
      <c r="V105" s="115" t="str">
        <f t="shared" si="4"/>
        <v>yes_no</v>
      </c>
      <c r="W105" s="46" t="s">
        <v>877</v>
      </c>
      <c r="X105" s="46" t="s">
        <v>878</v>
      </c>
      <c r="Y105" s="116" t="s">
        <v>78</v>
      </c>
      <c r="Z105" s="117" t="str">
        <f t="shared" si="5"/>
        <v>All Match</v>
      </c>
      <c r="AA105" s="46"/>
    </row>
    <row r="106" hidden="1">
      <c r="A106" s="107">
        <v>44182.0</v>
      </c>
      <c r="B106" s="33" t="s">
        <v>74</v>
      </c>
      <c r="C106" s="118" t="s">
        <v>2755</v>
      </c>
      <c r="D106" s="33" t="s">
        <v>881</v>
      </c>
      <c r="E106" s="33" t="s">
        <v>882</v>
      </c>
      <c r="F106" s="33" t="s">
        <v>78</v>
      </c>
      <c r="G106" s="109" t="str">
        <f>if(iferror((vlookup(D106,Taxonomy!C:C,1,false)=D106)),"Present (key retained)",if(iferror((vlookup(D106,Taxonomy!B:B,1,false)=D106)),"Present (key updated)",if(iferror((H106="Yes")),"Present (equivalent)","Not present")))</f>
        <v>Present (key retained)</v>
      </c>
      <c r="H106" s="110" t="e">
        <v>#N/A</v>
      </c>
      <c r="I106" s="110" t="e">
        <v>#N/A</v>
      </c>
      <c r="J106" s="110" t="e">
        <v>#N/A</v>
      </c>
      <c r="K106" s="110" t="e">
        <v>#N/A</v>
      </c>
      <c r="L106" s="111"/>
      <c r="M106" s="54" t="b">
        <v>0</v>
      </c>
      <c r="N106" s="112" t="str">
        <f>if(G106="Present (key retained)",vlookup(D106,Taxonomy!C:C,1,false),if(G106="Present (key updated)",vlookup(D106,Taxonomy!B:C,2,false),if(G106="Present (equivalent)",vlookup(I106,Taxonomy!C:C,1,false),if(AND(G106="Not present",J106="Yes"),vlookup(D106,Taxonomy!B:C,2,false),if(AND(G106="Not present",J106="No"),D106)))))</f>
        <v>Instrument_Ratings_Required</v>
      </c>
      <c r="O106" s="113" t="str">
        <f>if(G106="Present (key retained)",vlookup(D106,Taxonomy!C:F,4,false),if(G106="Present (key updated)",vlookup(D106,Taxonomy!B:F,5,false),if(G106="Present (equivalent)",vlookup(I106,Taxonomy!C:F,4,false),if(AND(G106="Not present",J106="Yes"),vlookup(D106,Taxonomy!B:F,5,false),if(AND(G106="Not present",J106="No"),E106)))))</f>
        <v>Will the [Security_Type] be rated?</v>
      </c>
      <c r="P106" s="113" t="str">
        <f>if(G106="Present (key retained)",vlookup(D106,Taxonomy!C:I,7,false),if(G106="Present (key updated)",vlookup(D106,Taxonomy!B:I,8,false),if(G106="Present (equivalent)",vlookup(I106,Taxonomy!C:I,7,false),if(AND(G106="Not present",J106="Yes"),vlookup(D106,Taxonomy!B:I,8,false),if(AND(G106="Not present",J106="No"),F106)))))</f>
        <v>yes_no</v>
      </c>
      <c r="Q106" s="114" t="str">
        <f t="shared" si="1"/>
        <v>Label</v>
      </c>
      <c r="R106" s="114" t="s">
        <v>2756</v>
      </c>
      <c r="S106" s="114" t="b">
        <v>1</v>
      </c>
      <c r="T106" s="112" t="str">
        <f t="shared" si="2"/>
        <v>Instrument_Ratings_Required</v>
      </c>
      <c r="U106" s="113" t="str">
        <f t="shared" si="3"/>
        <v>Will the [Security_Type] be rated?</v>
      </c>
      <c r="V106" s="115" t="str">
        <f t="shared" si="4"/>
        <v>yes_no</v>
      </c>
      <c r="W106" s="56" t="s">
        <v>881</v>
      </c>
      <c r="X106" s="46" t="s">
        <v>883</v>
      </c>
      <c r="Y106" s="116" t="s">
        <v>78</v>
      </c>
      <c r="Z106" s="117" t="str">
        <f t="shared" si="5"/>
        <v>All Match</v>
      </c>
      <c r="AA106" s="43" t="s">
        <v>2853</v>
      </c>
    </row>
    <row r="107" hidden="1">
      <c r="A107" s="107">
        <v>44182.0</v>
      </c>
      <c r="B107" s="33" t="s">
        <v>74</v>
      </c>
      <c r="C107" s="118" t="s">
        <v>2755</v>
      </c>
      <c r="D107" s="33" t="s">
        <v>886</v>
      </c>
      <c r="E107" s="33" t="s">
        <v>887</v>
      </c>
      <c r="F107" s="33" t="s">
        <v>58</v>
      </c>
      <c r="G107" s="109" t="str">
        <f>if(iferror((vlookup(D107,Taxonomy!C:C,1,false)=D107)),"Present (key retained)",if(iferror((vlookup(D107,Taxonomy!B:B,1,false)=D107)),"Present (key updated)",if(iferror((H107="Yes")),"Present (equivalent)","Not present")))</f>
        <v>Present (key retained)</v>
      </c>
      <c r="H107" s="110" t="e">
        <v>#N/A</v>
      </c>
      <c r="I107" s="110" t="e">
        <v>#N/A</v>
      </c>
      <c r="J107" s="110" t="e">
        <v>#N/A</v>
      </c>
      <c r="K107" s="110" t="e">
        <v>#N/A</v>
      </c>
      <c r="L107" s="111"/>
      <c r="M107" s="54" t="b">
        <v>0</v>
      </c>
      <c r="N107" s="112" t="str">
        <f>if(G107="Present (key retained)",vlookup(D107,Taxonomy!C:C,1,false),if(G107="Present (key updated)",vlookup(D107,Taxonomy!B:C,2,false),if(G107="Present (equivalent)",vlookup(I107,Taxonomy!C:C,1,false),if(AND(G107="Not present",J107="Yes"),vlookup(D107,Taxonomy!B:C,2,false),if(AND(G107="Not present",J107="No"),D107)))))</f>
        <v>Integral_Multiple</v>
      </c>
      <c r="O107" s="113" t="str">
        <f>if(G107="Present (key retained)",vlookup(D107,Taxonomy!C:F,4,false),if(G107="Present (key updated)",vlookup(D107,Taxonomy!B:F,5,false),if(G107="Present (equivalent)",vlookup(I107,Taxonomy!C:F,4,false),if(AND(G107="Not present",J107="Yes"),vlookup(D107,Taxonomy!B:F,5,false),if(AND(G107="Not present",J107="No"),E107)))))</f>
        <v>Integral Multiple</v>
      </c>
      <c r="P107" s="113" t="str">
        <f>if(G107="Present (key retained)",vlookup(D107,Taxonomy!C:I,7,false),if(G107="Present (key updated)",vlookup(D107,Taxonomy!B:I,8,false),if(G107="Present (equivalent)",vlookup(I107,Taxonomy!C:I,7,false),if(AND(G107="Not present",J107="Yes"),vlookup(D107,Taxonomy!B:I,8,false),if(AND(G107="Not present",J107="No"),F107)))))</f>
        <v>money/Issuance_Currency</v>
      </c>
      <c r="Q107" s="114" t="str">
        <f t="shared" si="1"/>
        <v>All Match</v>
      </c>
      <c r="R107" s="114" t="s">
        <v>2756</v>
      </c>
      <c r="S107" s="114" t="b">
        <v>1</v>
      </c>
      <c r="T107" s="112" t="str">
        <f t="shared" si="2"/>
        <v>Integral_Multiple</v>
      </c>
      <c r="U107" s="113" t="str">
        <f t="shared" si="3"/>
        <v>Integral Multiple</v>
      </c>
      <c r="V107" s="115" t="str">
        <f t="shared" si="4"/>
        <v>money/Issuance_Currency</v>
      </c>
      <c r="W107" s="46" t="s">
        <v>886</v>
      </c>
      <c r="X107" s="46" t="s">
        <v>887</v>
      </c>
      <c r="Y107" s="116" t="s">
        <v>58</v>
      </c>
      <c r="Z107" s="117" t="str">
        <f t="shared" si="5"/>
        <v>All Match</v>
      </c>
      <c r="AA107" s="46"/>
    </row>
    <row r="108" hidden="1">
      <c r="A108" s="107">
        <v>44182.0</v>
      </c>
      <c r="B108" s="33" t="s">
        <v>74</v>
      </c>
      <c r="C108" s="118" t="s">
        <v>2755</v>
      </c>
      <c r="D108" s="33" t="s">
        <v>890</v>
      </c>
      <c r="E108" s="33" t="s">
        <v>891</v>
      </c>
      <c r="F108" s="33" t="s">
        <v>78</v>
      </c>
      <c r="G108" s="109" t="str">
        <f>if(iferror((vlookup(D108,Taxonomy!C:C,1,false)=D108)),"Present (key retained)",if(iferror((vlookup(D108,Taxonomy!B:B,1,false)=D108)),"Present (key updated)",if(iferror((H108="Yes")),"Present (equivalent)","Not present")))</f>
        <v>Present (key retained)</v>
      </c>
      <c r="H108" s="110" t="e">
        <v>#N/A</v>
      </c>
      <c r="I108" s="110" t="e">
        <v>#N/A</v>
      </c>
      <c r="J108" s="110" t="e">
        <v>#N/A</v>
      </c>
      <c r="K108" s="110" t="e">
        <v>#N/A</v>
      </c>
      <c r="L108" s="111"/>
      <c r="M108" s="54" t="b">
        <v>0</v>
      </c>
      <c r="N108" s="112" t="str">
        <f>if(G108="Present (key retained)",vlookup(D108,Taxonomy!C:C,1,false),if(G108="Present (key updated)",vlookup(D108,Taxonomy!B:C,2,false),if(G108="Present (equivalent)",vlookup(I108,Taxonomy!C:C,1,false),if(AND(G108="Not present",J108="Yes"),vlookup(D108,Taxonomy!B:C,2,false),if(AND(G108="Not present",J108="No"),D108)))))</f>
        <v>Integral_Multiple_Required</v>
      </c>
      <c r="O108" s="113" t="str">
        <f>if(G108="Present (key retained)",vlookup(D108,Taxonomy!C:F,4,false),if(G108="Present (key updated)",vlookup(D108,Taxonomy!B:F,5,false),if(G108="Present (equivalent)",vlookup(I108,Taxonomy!C:F,4,false),if(AND(G108="Not present",J108="Yes"),vlookup(D108,Taxonomy!B:F,5,false),if(AND(G108="Not present",J108="No"),E108)))))</f>
        <v>Are Integral Multiples required in respect of the Denominations?</v>
      </c>
      <c r="P108" s="113" t="str">
        <f>if(G108="Present (key retained)",vlookup(D108,Taxonomy!C:I,7,false),if(G108="Present (key updated)",vlookup(D108,Taxonomy!B:I,8,false),if(G108="Present (equivalent)",vlookup(I108,Taxonomy!C:I,7,false),if(AND(G108="Not present",J108="Yes"),vlookup(D108,Taxonomy!B:I,8,false),if(AND(G108="Not present",J108="No"),F108)))))</f>
        <v>yes_no</v>
      </c>
      <c r="Q108" s="114" t="str">
        <f t="shared" si="1"/>
        <v>All Match</v>
      </c>
      <c r="R108" s="114" t="s">
        <v>2756</v>
      </c>
      <c r="S108" s="114" t="b">
        <v>1</v>
      </c>
      <c r="T108" s="112" t="str">
        <f t="shared" si="2"/>
        <v>Integral_Multiple_Required</v>
      </c>
      <c r="U108" s="113" t="str">
        <f t="shared" si="3"/>
        <v>Are Integral Multiples required in respect of the Denominations?</v>
      </c>
      <c r="V108" s="115" t="str">
        <f t="shared" si="4"/>
        <v>yes_no</v>
      </c>
      <c r="W108" s="46" t="s">
        <v>890</v>
      </c>
      <c r="X108" s="46" t="s">
        <v>891</v>
      </c>
      <c r="Y108" s="116" t="s">
        <v>78</v>
      </c>
      <c r="Z108" s="117" t="str">
        <f t="shared" si="5"/>
        <v>All Match</v>
      </c>
      <c r="AA108" s="46"/>
    </row>
    <row r="109" hidden="1">
      <c r="A109" s="107">
        <v>44182.0</v>
      </c>
      <c r="B109" s="33" t="s">
        <v>74</v>
      </c>
      <c r="C109" s="118" t="s">
        <v>2755</v>
      </c>
      <c r="D109" s="33" t="s">
        <v>894</v>
      </c>
      <c r="E109" s="33" t="s">
        <v>895</v>
      </c>
      <c r="F109" s="33" t="s">
        <v>165</v>
      </c>
      <c r="G109" s="109" t="str">
        <f>if(iferror((vlookup(D109,Taxonomy!C:C,1,false)=D109)),"Present (key retained)",if(iferror((vlookup(D109,Taxonomy!B:B,1,false)=D109)),"Present (key updated)",if(iferror((H109="Yes")),"Present (equivalent)","Not present")))</f>
        <v>Present (key retained)</v>
      </c>
      <c r="H109" s="110" t="e">
        <v>#N/A</v>
      </c>
      <c r="I109" s="110" t="e">
        <v>#N/A</v>
      </c>
      <c r="J109" s="110" t="e">
        <v>#N/A</v>
      </c>
      <c r="K109" s="110" t="e">
        <v>#N/A</v>
      </c>
      <c r="L109" s="111"/>
      <c r="M109" s="54" t="b">
        <v>0</v>
      </c>
      <c r="N109" s="112" t="str">
        <f>if(G109="Present (key retained)",vlookup(D109,Taxonomy!C:C,1,false),if(G109="Present (key updated)",vlookup(D109,Taxonomy!B:C,2,false),if(G109="Present (equivalent)",vlookup(I109,Taxonomy!C:C,1,false),if(AND(G109="Not present",J109="Yes"),vlookup(D109,Taxonomy!B:C,2,false),if(AND(G109="Not present",J109="No"),D109)))))</f>
        <v>Interest_Basis</v>
      </c>
      <c r="O109" s="113" t="str">
        <f>if(G109="Present (key retained)",vlookup(D109,Taxonomy!C:F,4,false),if(G109="Present (key updated)",vlookup(D109,Taxonomy!B:F,5,false),if(G109="Present (equivalent)",vlookup(I109,Taxonomy!C:F,4,false),if(AND(G109="Not present",J109="Yes"),vlookup(D109,Taxonomy!B:F,5,false),if(AND(G109="Not present",J109="No"),E109)))))</f>
        <v>Interest Basis</v>
      </c>
      <c r="P109" s="113" t="str">
        <f>if(G109="Present (key retained)",vlookup(D109,Taxonomy!C:I,7,false),if(G109="Present (key updated)",vlookup(D109,Taxonomy!B:I,8,false),if(G109="Present (equivalent)",vlookup(I109,Taxonomy!C:I,7,false),if(AND(G109="Not present",J109="Yes"),vlookup(D109,Taxonomy!B:I,8,false),if(AND(G109="Not present",J109="No"),F109)))))</f>
        <v>select_one</v>
      </c>
      <c r="Q109" s="114" t="str">
        <f t="shared" si="1"/>
        <v>All Match</v>
      </c>
      <c r="R109" s="114" t="s">
        <v>2756</v>
      </c>
      <c r="S109" s="114" t="b">
        <v>1</v>
      </c>
      <c r="T109" s="112" t="str">
        <f t="shared" si="2"/>
        <v>Interest_Basis</v>
      </c>
      <c r="U109" s="113" t="str">
        <f t="shared" si="3"/>
        <v>Interest Basis</v>
      </c>
      <c r="V109" s="115" t="str">
        <f t="shared" si="4"/>
        <v>select_one</v>
      </c>
      <c r="W109" s="46" t="s">
        <v>894</v>
      </c>
      <c r="X109" s="46" t="s">
        <v>895</v>
      </c>
      <c r="Y109" s="116" t="s">
        <v>165</v>
      </c>
      <c r="Z109" s="117" t="str">
        <f t="shared" si="5"/>
        <v>All Match</v>
      </c>
      <c r="AA109" s="46"/>
    </row>
    <row r="110" hidden="1">
      <c r="A110" s="107">
        <v>44182.0</v>
      </c>
      <c r="B110" s="33" t="s">
        <v>74</v>
      </c>
      <c r="C110" s="118" t="s">
        <v>2755</v>
      </c>
      <c r="D110" s="33" t="s">
        <v>899</v>
      </c>
      <c r="E110" s="33" t="s">
        <v>2854</v>
      </c>
      <c r="F110" s="33" t="s">
        <v>100</v>
      </c>
      <c r="G110" s="109" t="str">
        <f>if(iferror((vlookup(D110,Taxonomy!C:C,1,false)=D110)),"Present (key retained)",if(iferror((vlookup(D110,Taxonomy!B:B,1,false)=D110)),"Present (key updated)",if(iferror((H110="Yes")),"Present (equivalent)","Not present")))</f>
        <v>Present (key retained)</v>
      </c>
      <c r="H110" s="110" t="s">
        <v>2757</v>
      </c>
      <c r="I110" s="54" t="e">
        <v>#N/A</v>
      </c>
      <c r="J110" s="54" t="s">
        <v>2758</v>
      </c>
      <c r="K110" s="54" t="s">
        <v>899</v>
      </c>
      <c r="L110" s="111"/>
      <c r="M110" s="54" t="b">
        <v>1</v>
      </c>
      <c r="N110" s="112" t="str">
        <f>if(G110="Present (key retained)",vlookup(D110,Taxonomy!C:C,1,false),if(G110="Present (key updated)",vlookup(D110,Taxonomy!B:C,2,false),if(G110="Present (equivalent)",vlookup(I110,Taxonomy!C:C,1,false),if(AND(G110="Not present",J110="Yes"),vlookup(D110,Taxonomy!B:C,2,false),if(AND(G110="Not present",J110="No"),D110)))))</f>
        <v>Interest_Determination_Dates</v>
      </c>
      <c r="O110" s="113" t="str">
        <f>if(G110="Present (key retained)",vlookup(D110,Taxonomy!C:F,4,false),if(G110="Present (key updated)",vlookup(D110,Taxonomy!B:F,5,false),if(G110="Present (equivalent)",vlookup(I110,Taxonomy!C:F,4,false),if(AND(G110="Not present",J110="Yes"),vlookup(D110,Taxonomy!B:F,5,false),if(AND(G110="Not present",J110="No"),E110)))))</f>
        <v>Interest Determination Date(s)</v>
      </c>
      <c r="P110" s="113" t="str">
        <f>if(G110="Present (key retained)",vlookup(D110,Taxonomy!C:I,7,false),if(G110="Present (key updated)",vlookup(D110,Taxonomy!B:I,8,false),if(G110="Present (equivalent)",vlookup(I110,Taxonomy!C:I,7,false),if(AND(G110="Not present",J110="Yes"),vlookup(D110,Taxonomy!B:I,8,false),if(AND(G110="Not present",J110="No"),F110)))))</f>
        <v>text_list</v>
      </c>
      <c r="Q110" s="114" t="str">
        <f t="shared" si="1"/>
        <v>Label and Type</v>
      </c>
      <c r="R110" s="114" t="s">
        <v>2783</v>
      </c>
      <c r="S110" s="114" t="b">
        <v>1</v>
      </c>
      <c r="T110" s="112" t="str">
        <f t="shared" si="2"/>
        <v>Interest_Determination_Dates</v>
      </c>
      <c r="U110" s="113" t="str">
        <f t="shared" si="3"/>
        <v>Interest Determination Date(s)</v>
      </c>
      <c r="V110" s="115" t="str">
        <f t="shared" si="4"/>
        <v>text</v>
      </c>
      <c r="W110" s="46" t="s">
        <v>899</v>
      </c>
      <c r="X110" s="46" t="s">
        <v>900</v>
      </c>
      <c r="Y110" s="124" t="s">
        <v>100</v>
      </c>
      <c r="Z110" s="117" t="str">
        <f t="shared" si="5"/>
        <v>All Match</v>
      </c>
      <c r="AA110" s="46"/>
    </row>
    <row r="111" hidden="1">
      <c r="A111" s="107">
        <v>44182.0</v>
      </c>
      <c r="B111" s="33" t="s">
        <v>74</v>
      </c>
      <c r="C111" s="118" t="s">
        <v>2755</v>
      </c>
      <c r="D111" s="33" t="s">
        <v>718</v>
      </c>
      <c r="E111" s="33" t="s">
        <v>720</v>
      </c>
      <c r="F111" s="33" t="s">
        <v>165</v>
      </c>
      <c r="G111" s="109" t="str">
        <f>if(iferror((vlookup(D111,Taxonomy!C:C,1,false)=D111)),"Present (key retained)",if(iferror((vlookup(D111,Taxonomy!B:B,1,false)=D111)),"Present (key updated)",if(iferror((H111="Yes")),"Present (equivalent)","Not present")))</f>
        <v>Present (key updated)</v>
      </c>
      <c r="H111" s="110" t="e">
        <v>#N/A</v>
      </c>
      <c r="I111" s="110" t="e">
        <v>#N/A</v>
      </c>
      <c r="J111" s="110" t="e">
        <v>#N/A</v>
      </c>
      <c r="K111" s="110" t="e">
        <v>#N/A</v>
      </c>
      <c r="L111" s="111"/>
      <c r="M111" s="54" t="b">
        <v>0</v>
      </c>
      <c r="N111" s="112" t="str">
        <f>if(G111="Present (key retained)",vlookup(D111,Taxonomy!C:C,1,false),if(G111="Present (key updated)",vlookup(D111,Taxonomy!B:C,2,false),if(G111="Present (equivalent)",vlookup(I111,Taxonomy!C:C,1,false),if(AND(G111="Not present",J111="Yes"),vlookup(D111,Taxonomy!B:C,2,false),if(AND(G111="Not present",J111="No"),D111)))))</f>
        <v>Floating_Interest_Determination_Manner</v>
      </c>
      <c r="O111" s="113" t="str">
        <f>if(G111="Present (key retained)",vlookup(D111,Taxonomy!C:F,4,false),if(G111="Present (key updated)",vlookup(D111,Taxonomy!B:F,5,false),if(G111="Present (equivalent)",vlookup(I111,Taxonomy!C:F,4,false),if(AND(G111="Not present",J111="Yes"),vlookup(D111,Taxonomy!B:F,5,false),if(AND(G111="Not present",J111="No"),E111)))))</f>
        <v>What is the Determination Manner of the Floating Rate Interest?</v>
      </c>
      <c r="P111" s="113" t="str">
        <f>if(G111="Present (key retained)",vlookup(D111,Taxonomy!C:I,7,false),if(G111="Present (key updated)",vlookup(D111,Taxonomy!B:I,8,false),if(G111="Present (equivalent)",vlookup(I111,Taxonomy!C:I,7,false),if(AND(G111="Not present",J111="Yes"),vlookup(D111,Taxonomy!B:I,8,false),if(AND(G111="Not present",J111="No"),F111)))))</f>
        <v>select_one</v>
      </c>
      <c r="Q111" s="114" t="str">
        <f t="shared" si="1"/>
        <v>Key</v>
      </c>
      <c r="R111" s="114" t="s">
        <v>2756</v>
      </c>
      <c r="S111" s="114" t="b">
        <v>1</v>
      </c>
      <c r="T111" s="112" t="str">
        <f t="shared" si="2"/>
        <v>Floating_Interest_Determination_Manner</v>
      </c>
      <c r="U111" s="113" t="str">
        <f t="shared" si="3"/>
        <v>What is the Determination Manner of the Floating Rate Interest?</v>
      </c>
      <c r="V111" s="115" t="str">
        <f t="shared" si="4"/>
        <v>select_one</v>
      </c>
      <c r="W111" s="46" t="s">
        <v>719</v>
      </c>
      <c r="X111" s="46" t="s">
        <v>721</v>
      </c>
      <c r="Y111" s="116" t="s">
        <v>165</v>
      </c>
      <c r="Z111" s="117" t="str">
        <f t="shared" si="5"/>
        <v>All Match</v>
      </c>
      <c r="AA111" s="46"/>
    </row>
    <row r="112" hidden="1">
      <c r="A112" s="107">
        <v>44182.0</v>
      </c>
      <c r="B112" s="33" t="s">
        <v>74</v>
      </c>
      <c r="C112" s="118" t="s">
        <v>2755</v>
      </c>
      <c r="D112" s="33" t="s">
        <v>724</v>
      </c>
      <c r="E112" s="33" t="s">
        <v>726</v>
      </c>
      <c r="F112" s="33" t="s">
        <v>100</v>
      </c>
      <c r="G112" s="109" t="str">
        <f>if(iferror((vlookup(D112,Taxonomy!C:C,1,false)=D112)),"Present (key retained)",if(iferror((vlookup(D112,Taxonomy!B:B,1,false)=D112)),"Present (key updated)",if(iferror((H112="Yes")),"Present (equivalent)","Not present")))</f>
        <v>Present (key updated)</v>
      </c>
      <c r="H112" s="110" t="s">
        <v>2757</v>
      </c>
      <c r="I112" s="54" t="e">
        <v>#N/A</v>
      </c>
      <c r="J112" s="54" t="s">
        <v>2758</v>
      </c>
      <c r="K112" s="54" t="s">
        <v>725</v>
      </c>
      <c r="L112" s="111"/>
      <c r="M112" s="54" t="b">
        <v>1</v>
      </c>
      <c r="N112" s="112" t="str">
        <f>if(G112="Present (key retained)",vlookup(D112,Taxonomy!C:C,1,false),if(G112="Present (key updated)",vlookup(D112,Taxonomy!B:C,2,false),if(G112="Present (equivalent)",vlookup(I112,Taxonomy!C:C,1,false),if(AND(G112="Not present",J112="Yes"),vlookup(D112,Taxonomy!B:C,2,false),if(AND(G112="Not present",J112="No"),D112)))))</f>
        <v>Floating_Interest_Determination_Manner_Other</v>
      </c>
      <c r="O112" s="113" t="str">
        <f>if(G112="Present (key retained)",vlookup(D112,Taxonomy!C:F,4,false),if(G112="Present (key updated)",vlookup(D112,Taxonomy!B:F,5,false),if(G112="Present (equivalent)",vlookup(I112,Taxonomy!C:F,4,false),if(AND(G112="Not present",J112="Yes"),vlookup(D112,Taxonomy!B:F,5,false),if(AND(G112="Not present",J112="No"),E112)))))</f>
        <v>Other Determination Manner of the Floating Rate Interest</v>
      </c>
      <c r="P112" s="113" t="str">
        <f>if(G112="Present (key retained)",vlookup(D112,Taxonomy!C:I,7,false),if(G112="Present (key updated)",vlookup(D112,Taxonomy!B:I,8,false),if(G112="Present (equivalent)",vlookup(I112,Taxonomy!C:I,7,false),if(AND(G112="Not present",J112="Yes"),vlookup(D112,Taxonomy!B:I,8,false),if(AND(G112="Not present",J112="No"),F112)))))</f>
        <v>text</v>
      </c>
      <c r="Q112" s="114" t="str">
        <f t="shared" si="1"/>
        <v>Key and Label</v>
      </c>
      <c r="R112" s="114" t="s">
        <v>2756</v>
      </c>
      <c r="S112" s="114" t="b">
        <v>1</v>
      </c>
      <c r="T112" s="112" t="str">
        <f t="shared" si="2"/>
        <v>Floating_Interest_Determination_Manner_Other</v>
      </c>
      <c r="U112" s="113" t="str">
        <f t="shared" si="3"/>
        <v>Other Determination Manner of the Floating Rate Interest</v>
      </c>
      <c r="V112" s="115" t="str">
        <f t="shared" si="4"/>
        <v>text</v>
      </c>
      <c r="W112" s="46" t="s">
        <v>725</v>
      </c>
      <c r="X112" s="46" t="s">
        <v>727</v>
      </c>
      <c r="Y112" s="116" t="s">
        <v>100</v>
      </c>
      <c r="Z112" s="117" t="str">
        <f t="shared" si="5"/>
        <v>All Match</v>
      </c>
      <c r="AA112" s="46"/>
    </row>
    <row r="113" hidden="1">
      <c r="A113" s="107">
        <v>44182.0</v>
      </c>
      <c r="B113" s="33" t="s">
        <v>74</v>
      </c>
      <c r="C113" s="118" t="s">
        <v>2755</v>
      </c>
      <c r="D113" s="33" t="s">
        <v>903</v>
      </c>
      <c r="E113" s="33" t="s">
        <v>2855</v>
      </c>
      <c r="F113" s="33" t="s">
        <v>100</v>
      </c>
      <c r="G113" s="109" t="str">
        <f>if(iferror((vlookup(D113,Taxonomy!C:C,1,false)=D113)),"Present (key retained)",if(iferror((vlookup(D113,Taxonomy!B:B,1,false)=D113)),"Present (key updated)",if(iferror((H113="Yes")),"Present (equivalent)","Not present")))</f>
        <v>Present (key updated)</v>
      </c>
      <c r="H113" s="110" t="e">
        <v>#N/A</v>
      </c>
      <c r="I113" s="110" t="e">
        <v>#N/A</v>
      </c>
      <c r="J113" s="110" t="e">
        <v>#N/A</v>
      </c>
      <c r="K113" s="110" t="e">
        <v>#N/A</v>
      </c>
      <c r="L113" s="111"/>
      <c r="M113" s="54" t="b">
        <v>0</v>
      </c>
      <c r="N113" s="112" t="str">
        <f>if(G113="Present (key retained)",vlookup(D113,Taxonomy!C:C,1,false),if(G113="Present (key updated)",vlookup(D113,Taxonomy!B:C,2,false),if(G113="Present (equivalent)",vlookup(I113,Taxonomy!C:C,1,false),if(AND(G113="Not present",J113="Yes"),vlookup(D113,Taxonomy!B:C,2,false),if(AND(G113="Not present",J113="No"),D113)))))</f>
        <v>Interest_Material_Disclosure</v>
      </c>
      <c r="O113" s="113" t="str">
        <f>if(G113="Present (key retained)",vlookup(D113,Taxonomy!C:F,4,false),if(G113="Present (key updated)",vlookup(D113,Taxonomy!B:F,5,false),if(G113="Present (equivalent)",vlookup(I113,Taxonomy!C:F,4,false),if(AND(G113="Not present",J113="Yes"),vlookup(D113,Taxonomy!B:F,5,false),if(AND(G113="Not present",J113="No"),E113)))))</f>
        <v>Disclosure of the interests of natural and legal person in the offer which are not otherwise disclosed in the [Programme_Type]</v>
      </c>
      <c r="P113" s="113" t="str">
        <f>if(G113="Present (key retained)",vlookup(D113,Taxonomy!C:I,7,false),if(G113="Present (key updated)",vlookup(D113,Taxonomy!B:I,8,false),if(G113="Present (equivalent)",vlookup(I113,Taxonomy!C:I,7,false),if(AND(G113="Not present",J113="Yes"),vlookup(D113,Taxonomy!B:I,8,false),if(AND(G113="Not present",J113="No"),F113)))))</f>
        <v>text</v>
      </c>
      <c r="Q113" s="114" t="str">
        <f t="shared" si="1"/>
        <v>Key and Label</v>
      </c>
      <c r="R113" s="114" t="s">
        <v>2756</v>
      </c>
      <c r="S113" s="114" t="b">
        <v>1</v>
      </c>
      <c r="T113" s="112" t="str">
        <f t="shared" si="2"/>
        <v>Interest_Material_Disclosure</v>
      </c>
      <c r="U113" s="113" t="str">
        <f t="shared" si="3"/>
        <v>Disclosure of the interests of natural and legal person in the offer which are not otherwise disclosed in the [Programme_Type]</v>
      </c>
      <c r="V113" s="115" t="str">
        <f t="shared" si="4"/>
        <v>text</v>
      </c>
      <c r="W113" s="46" t="s">
        <v>904</v>
      </c>
      <c r="X113" s="46" t="s">
        <v>906</v>
      </c>
      <c r="Y113" s="116" t="s">
        <v>100</v>
      </c>
      <c r="Z113" s="117" t="str">
        <f t="shared" si="5"/>
        <v>All Match</v>
      </c>
      <c r="AA113" s="46"/>
    </row>
    <row r="114" hidden="1">
      <c r="A114" s="107">
        <v>44182.0</v>
      </c>
      <c r="B114" s="33" t="s">
        <v>74</v>
      </c>
      <c r="C114" s="118" t="s">
        <v>2755</v>
      </c>
      <c r="D114" s="33" t="s">
        <v>2856</v>
      </c>
      <c r="E114" s="33" t="s">
        <v>2857</v>
      </c>
      <c r="F114" s="33" t="s">
        <v>78</v>
      </c>
      <c r="G114" s="109" t="str">
        <f>if(iferror((vlookup(D114,Taxonomy!C:C,1,false)=D114)),"Present (key retained)",if(iferror((vlookup(D114,Taxonomy!B:B,1,false)=D114)),"Present (key updated)",if(iferror((H114="Yes")),"Present (equivalent)","Not present")))</f>
        <v>Present (equivalent)</v>
      </c>
      <c r="H114" s="110" t="s">
        <v>2758</v>
      </c>
      <c r="I114" s="122" t="s">
        <v>910</v>
      </c>
      <c r="J114" s="110" t="e">
        <v>#N/A</v>
      </c>
      <c r="K114" s="110" t="e">
        <v>#N/A</v>
      </c>
      <c r="L114" s="111"/>
      <c r="M114" s="54" t="b">
        <v>0</v>
      </c>
      <c r="N114" s="112" t="str">
        <f>if(G114="Present (key retained)",vlookup(D114,Taxonomy!C:C,1,false),if(G114="Present (key updated)",vlookup(D114,Taxonomy!B:C,2,false),if(G114="Present (equivalent)",vlookup(I114,Taxonomy!C:C,1,false),if(AND(G114="Not present",J114="Yes"),vlookup(D114,Taxonomy!B:C,2,false),if(AND(G114="Not present",J114="No"),D114)))))</f>
        <v>Interest_Material_Disclosure_Required</v>
      </c>
      <c r="O114" s="113" t="str">
        <f>if(G114="Present (key retained)",vlookup(D114,Taxonomy!C:F,4,false),if(G114="Present (key updated)",vlookup(D114,Taxonomy!B:F,5,false),if(G114="Present (equivalent)",vlookup(I114,Taxonomy!C:F,4,false),if(AND(G114="Not present",J114="Yes"),vlookup(D114,Taxonomy!B:F,5,false),if(AND(G114="Not present",J114="No"),E114)))))</f>
        <v>Save for the fees of the Dealer/Manager(s), do any natural and legal person have an interest in the offer that is not otherwise disclosed in the [Programme_Type]?</v>
      </c>
      <c r="P114" s="113" t="str">
        <f>if(G114="Present (key retained)",vlookup(D114,Taxonomy!C:I,7,false),if(G114="Present (key updated)",vlookup(D114,Taxonomy!B:I,8,false),if(G114="Present (equivalent)",vlookup(I114,Taxonomy!C:I,7,false),if(AND(G114="Not present",J114="Yes"),vlookup(D114,Taxonomy!B:I,8,false),if(AND(G114="Not present",J114="No"),F114)))))</f>
        <v>yes_no</v>
      </c>
      <c r="Q114" s="114" t="str">
        <f t="shared" si="1"/>
        <v>Key and Label</v>
      </c>
      <c r="R114" s="114" t="s">
        <v>2756</v>
      </c>
      <c r="S114" s="114" t="b">
        <v>1</v>
      </c>
      <c r="T114" s="112" t="str">
        <f t="shared" si="2"/>
        <v>Interest_Material_Disclosure_Required</v>
      </c>
      <c r="U114" s="113" t="str">
        <f t="shared" si="3"/>
        <v>Save for the fees of the Dealer/Manager(s), do any natural and legal person have an interest in the offer that is not otherwise disclosed in the [Programme_Type]?</v>
      </c>
      <c r="V114" s="115" t="str">
        <f t="shared" si="4"/>
        <v>yes_no</v>
      </c>
      <c r="W114" s="46" t="s">
        <v>910</v>
      </c>
      <c r="X114" s="46" t="s">
        <v>912</v>
      </c>
      <c r="Y114" s="116" t="s">
        <v>78</v>
      </c>
      <c r="Z114" s="117" t="str">
        <f t="shared" si="5"/>
        <v>All Match</v>
      </c>
      <c r="AA114" s="46"/>
    </row>
    <row r="115" hidden="1">
      <c r="A115" s="107">
        <v>44182.0</v>
      </c>
      <c r="B115" s="33" t="s">
        <v>74</v>
      </c>
      <c r="C115" s="118" t="s">
        <v>2755</v>
      </c>
      <c r="D115" s="33" t="s">
        <v>915</v>
      </c>
      <c r="E115" s="33" t="s">
        <v>916</v>
      </c>
      <c r="F115" s="33" t="s">
        <v>78</v>
      </c>
      <c r="G115" s="109" t="str">
        <f>if(iferror((vlookup(D115,Taxonomy!C:C,1,false)=D115)),"Present (key retained)",if(iferror((vlookup(D115,Taxonomy!B:B,1,false)=D115)),"Present (key updated)",if(iferror((H115="Yes")),"Present (equivalent)","Not present")))</f>
        <v>Present (key retained)</v>
      </c>
      <c r="H115" s="110" t="e">
        <v>#N/A</v>
      </c>
      <c r="I115" s="110" t="e">
        <v>#N/A</v>
      </c>
      <c r="J115" s="110" t="e">
        <v>#N/A</v>
      </c>
      <c r="K115" s="110" t="e">
        <v>#N/A</v>
      </c>
      <c r="L115" s="111"/>
      <c r="M115" s="54" t="b">
        <v>0</v>
      </c>
      <c r="N115" s="112" t="str">
        <f>if(G115="Present (key retained)",vlookup(D115,Taxonomy!C:C,1,false),if(G115="Present (key updated)",vlookup(D115,Taxonomy!B:C,2,false),if(G115="Present (equivalent)",vlookup(I115,Taxonomy!C:C,1,false),if(AND(G115="Not present",J115="Yes"),vlookup(D115,Taxonomy!B:C,2,false),if(AND(G115="Not present",J115="No"),D115)))))</f>
        <v>Investor_Put</v>
      </c>
      <c r="O115" s="113" t="str">
        <f>if(G115="Present (key retained)",vlookup(D115,Taxonomy!C:F,4,false),if(G115="Present (key updated)",vlookup(D115,Taxonomy!B:F,5,false),if(G115="Present (equivalent)",vlookup(I115,Taxonomy!C:F,4,false),if(AND(G115="Not present",J115="Yes"),vlookup(D115,Taxonomy!B:F,5,false),if(AND(G115="Not present",J115="No"),E115)))))</f>
        <v>Can the Investors put the [Security_Type]?</v>
      </c>
      <c r="P115" s="113" t="str">
        <f>if(G115="Present (key retained)",vlookup(D115,Taxonomy!C:I,7,false),if(G115="Present (key updated)",vlookup(D115,Taxonomy!B:I,8,false),if(G115="Present (equivalent)",vlookup(I115,Taxonomy!C:I,7,false),if(AND(G115="Not present",J115="Yes"),vlookup(D115,Taxonomy!B:I,8,false),if(AND(G115="Not present",J115="No"),F115)))))</f>
        <v>yes_no</v>
      </c>
      <c r="Q115" s="114" t="str">
        <f t="shared" si="1"/>
        <v>Label</v>
      </c>
      <c r="R115" s="114" t="s">
        <v>2756</v>
      </c>
      <c r="S115" s="114" t="b">
        <v>1</v>
      </c>
      <c r="T115" s="112" t="str">
        <f t="shared" si="2"/>
        <v>Investor_Put</v>
      </c>
      <c r="U115" s="113" t="str">
        <f t="shared" si="3"/>
        <v>Can the Investors put the [Security_Type]?</v>
      </c>
      <c r="V115" s="115" t="str">
        <f t="shared" si="4"/>
        <v>yes_no</v>
      </c>
      <c r="W115" s="46" t="s">
        <v>915</v>
      </c>
      <c r="X115" s="46" t="s">
        <v>917</v>
      </c>
      <c r="Y115" s="116" t="s">
        <v>78</v>
      </c>
      <c r="Z115" s="117" t="str">
        <f t="shared" si="5"/>
        <v>All Match</v>
      </c>
      <c r="AA115" s="46"/>
    </row>
    <row r="116" hidden="1">
      <c r="A116" s="107">
        <v>44182.0</v>
      </c>
      <c r="B116" s="33" t="s">
        <v>74</v>
      </c>
      <c r="C116" s="118" t="s">
        <v>2755</v>
      </c>
      <c r="D116" s="33" t="s">
        <v>920</v>
      </c>
      <c r="E116" s="33" t="s">
        <v>2858</v>
      </c>
      <c r="F116" s="33" t="s">
        <v>923</v>
      </c>
      <c r="G116" s="109" t="str">
        <f>if(iferror((vlookup(D116,Taxonomy!C:C,1,false)=D116)),"Present (key retained)",if(iferror((vlookup(D116,Taxonomy!B:B,1,false)=D116)),"Present (key updated)",if(iferror((H116="Yes")),"Present (equivalent)","Not present")))</f>
        <v>Present (key retained)</v>
      </c>
      <c r="H116" s="110" t="e">
        <v>#N/A</v>
      </c>
      <c r="I116" s="110" t="e">
        <v>#N/A</v>
      </c>
      <c r="J116" s="110" t="e">
        <v>#N/A</v>
      </c>
      <c r="K116" s="110" t="e">
        <v>#N/A</v>
      </c>
      <c r="L116" s="111"/>
      <c r="M116" s="54" t="b">
        <v>0</v>
      </c>
      <c r="N116" s="112" t="str">
        <f>if(G116="Present (key retained)",vlookup(D116,Taxonomy!C:C,1,false),if(G116="Present (key updated)",vlookup(D116,Taxonomy!B:C,2,false),if(G116="Present (equivalent)",vlookup(I116,Taxonomy!C:C,1,false),if(AND(G116="Not present",J116="Yes"),vlookup(D116,Taxonomy!B:C,2,false),if(AND(G116="Not present",J116="No"),D116)))))</f>
        <v>Investor_Put_Dates</v>
      </c>
      <c r="O116" s="113" t="str">
        <f>if(G116="Present (key retained)",vlookup(D116,Taxonomy!C:F,4,false),if(G116="Present (key updated)",vlookup(D116,Taxonomy!B:F,5,false),if(G116="Present (equivalent)",vlookup(I116,Taxonomy!C:F,4,false),if(AND(G116="Not present",J116="Yes"),vlookup(D116,Taxonomy!B:F,5,false),if(AND(G116="Not present",J116="No"),E116)))))</f>
        <v>The date(s) on which the Investor Put can be exercised</v>
      </c>
      <c r="P116" s="113" t="str">
        <f>if(G116="Present (key retained)",vlookup(D116,Taxonomy!C:I,7,false),if(G116="Present (key updated)",vlookup(D116,Taxonomy!B:I,8,false),if(G116="Present (equivalent)",vlookup(I116,Taxonomy!C:I,7,false),if(AND(G116="Not present",J116="Yes"),vlookup(D116,Taxonomy!B:I,8,false),if(AND(G116="Not present",J116="No"),F116)))))</f>
        <v>date_list</v>
      </c>
      <c r="Q116" s="114" t="str">
        <f t="shared" si="1"/>
        <v>Label</v>
      </c>
      <c r="R116" s="114" t="s">
        <v>2756</v>
      </c>
      <c r="S116" s="114" t="b">
        <v>1</v>
      </c>
      <c r="T116" s="112" t="str">
        <f t="shared" si="2"/>
        <v>Investor_Put_Dates</v>
      </c>
      <c r="U116" s="113" t="str">
        <f t="shared" si="3"/>
        <v>The date(s) on which the Investor Put can be exercised</v>
      </c>
      <c r="V116" s="115" t="str">
        <f t="shared" si="4"/>
        <v>date_list</v>
      </c>
      <c r="W116" s="46" t="s">
        <v>920</v>
      </c>
      <c r="X116" s="46" t="s">
        <v>922</v>
      </c>
      <c r="Y116" s="116" t="s">
        <v>923</v>
      </c>
      <c r="Z116" s="117" t="str">
        <f t="shared" si="5"/>
        <v>All Match</v>
      </c>
      <c r="AA116" s="46"/>
    </row>
    <row r="117" hidden="1">
      <c r="A117" s="107">
        <v>44182.0</v>
      </c>
      <c r="B117" s="33" t="s">
        <v>74</v>
      </c>
      <c r="C117" s="118" t="s">
        <v>2755</v>
      </c>
      <c r="D117" s="33" t="s">
        <v>936</v>
      </c>
      <c r="E117" s="33" t="s">
        <v>937</v>
      </c>
      <c r="F117" s="33" t="s">
        <v>127</v>
      </c>
      <c r="G117" s="109" t="str">
        <f>if(iferror((vlookup(D117,Taxonomy!C:C,1,false)=D117)),"Present (key retained)",if(iferror((vlookup(D117,Taxonomy!B:B,1,false)=D117)),"Present (key updated)",if(iferror((H117="Yes")),"Present (equivalent)","Not present")))</f>
        <v>Present (key retained)</v>
      </c>
      <c r="H117" s="110" t="e">
        <v>#N/A</v>
      </c>
      <c r="I117" s="110" t="e">
        <v>#N/A</v>
      </c>
      <c r="J117" s="110" t="e">
        <v>#N/A</v>
      </c>
      <c r="K117" s="110" t="e">
        <v>#N/A</v>
      </c>
      <c r="L117" s="111"/>
      <c r="M117" s="54" t="b">
        <v>0</v>
      </c>
      <c r="N117" s="112" t="str">
        <f>if(G117="Present (key retained)",vlookup(D117,Taxonomy!C:C,1,false),if(G117="Present (key updated)",vlookup(D117,Taxonomy!B:C,2,false),if(G117="Present (equivalent)",vlookup(I117,Taxonomy!C:C,1,false),if(AND(G117="Not present",J117="Yes"),vlookup(D117,Taxonomy!B:C,2,false),if(AND(G117="Not present",J117="No"),D117)))))</f>
        <v>Investor_Put_Period_End_Date</v>
      </c>
      <c r="O117" s="113" t="str">
        <f>if(G117="Present (key retained)",vlookup(D117,Taxonomy!C:F,4,false),if(G117="Present (key updated)",vlookup(D117,Taxonomy!B:F,5,false),if(G117="Present (equivalent)",vlookup(I117,Taxonomy!C:F,4,false),if(AND(G117="Not present",J117="Yes"),vlookup(D117,Taxonomy!B:F,5,false),if(AND(G117="Not present",J117="No"),E117)))))</f>
        <v>The date to which the Investor Put can be exercised until (but excluding)</v>
      </c>
      <c r="P117" s="113" t="str">
        <f>if(G117="Present (key retained)",vlookup(D117,Taxonomy!C:I,7,false),if(G117="Present (key updated)",vlookup(D117,Taxonomy!B:I,8,false),if(G117="Present (equivalent)",vlookup(I117,Taxonomy!C:I,7,false),if(AND(G117="Not present",J117="Yes"),vlookup(D117,Taxonomy!B:I,8,false),if(AND(G117="Not present",J117="No"),F117)))))</f>
        <v>date</v>
      </c>
      <c r="Q117" s="114" t="str">
        <f t="shared" si="1"/>
        <v>Label</v>
      </c>
      <c r="R117" s="114" t="s">
        <v>2756</v>
      </c>
      <c r="S117" s="114" t="b">
        <v>1</v>
      </c>
      <c r="T117" s="112" t="str">
        <f t="shared" si="2"/>
        <v>Investor_Put_Period_End_Date</v>
      </c>
      <c r="U117" s="113" t="str">
        <f t="shared" si="3"/>
        <v>The date to which the Investor Put can be exercised until (but excluding)</v>
      </c>
      <c r="V117" s="115" t="str">
        <f t="shared" si="4"/>
        <v>date</v>
      </c>
      <c r="W117" s="46" t="s">
        <v>936</v>
      </c>
      <c r="X117" s="46" t="s">
        <v>938</v>
      </c>
      <c r="Y117" s="116" t="s">
        <v>127</v>
      </c>
      <c r="Z117" s="117" t="str">
        <f t="shared" si="5"/>
        <v>All Match</v>
      </c>
      <c r="AA117" s="46"/>
    </row>
    <row r="118" hidden="1">
      <c r="A118" s="107">
        <v>44182.0</v>
      </c>
      <c r="B118" s="33" t="s">
        <v>74</v>
      </c>
      <c r="C118" s="118" t="s">
        <v>2755</v>
      </c>
      <c r="D118" s="33" t="s">
        <v>941</v>
      </c>
      <c r="E118" s="33" t="s">
        <v>942</v>
      </c>
      <c r="F118" s="33" t="s">
        <v>127</v>
      </c>
      <c r="G118" s="109" t="str">
        <f>if(iferror((vlookup(D118,Taxonomy!C:C,1,false)=D118)),"Present (key retained)",if(iferror((vlookup(D118,Taxonomy!B:B,1,false)=D118)),"Present (key updated)",if(iferror((H118="Yes")),"Present (equivalent)","Not present")))</f>
        <v>Present (key retained)</v>
      </c>
      <c r="H118" s="110" t="e">
        <v>#N/A</v>
      </c>
      <c r="I118" s="110" t="e">
        <v>#N/A</v>
      </c>
      <c r="J118" s="110" t="e">
        <v>#N/A</v>
      </c>
      <c r="K118" s="110" t="e">
        <v>#N/A</v>
      </c>
      <c r="L118" s="111"/>
      <c r="M118" s="54" t="b">
        <v>0</v>
      </c>
      <c r="N118" s="112" t="str">
        <f>if(G118="Present (key retained)",vlookup(D118,Taxonomy!C:C,1,false),if(G118="Present (key updated)",vlookup(D118,Taxonomy!B:C,2,false),if(G118="Present (equivalent)",vlookup(I118,Taxonomy!C:C,1,false),if(AND(G118="Not present",J118="Yes"),vlookup(D118,Taxonomy!B:C,2,false),if(AND(G118="Not present",J118="No"),D118)))))</f>
        <v>Investor_Put_Period_Start_Date</v>
      </c>
      <c r="O118" s="113" t="str">
        <f>if(G118="Present (key retained)",vlookup(D118,Taxonomy!C:F,4,false),if(G118="Present (key updated)",vlookup(D118,Taxonomy!B:F,5,false),if(G118="Present (equivalent)",vlookup(I118,Taxonomy!C:F,4,false),if(AND(G118="Not present",J118="Yes"),vlookup(D118,Taxonomy!B:F,5,false),if(AND(G118="Not present",J118="No"),E118)))))</f>
        <v>The first date that the Investor Put can be exercised from (and including)</v>
      </c>
      <c r="P118" s="113" t="str">
        <f>if(G118="Present (key retained)",vlookup(D118,Taxonomy!C:I,7,false),if(G118="Present (key updated)",vlookup(D118,Taxonomy!B:I,8,false),if(G118="Present (equivalent)",vlookup(I118,Taxonomy!C:I,7,false),if(AND(G118="Not present",J118="Yes"),vlookup(D118,Taxonomy!B:I,8,false),if(AND(G118="Not present",J118="No"),F118)))))</f>
        <v>date</v>
      </c>
      <c r="Q118" s="114" t="str">
        <f t="shared" si="1"/>
        <v>Label</v>
      </c>
      <c r="R118" s="114" t="s">
        <v>2756</v>
      </c>
      <c r="S118" s="114" t="b">
        <v>1</v>
      </c>
      <c r="T118" s="112" t="str">
        <f t="shared" si="2"/>
        <v>Investor_Put_Period_Start_Date</v>
      </c>
      <c r="U118" s="113" t="str">
        <f t="shared" si="3"/>
        <v>The first date that the Investor Put can be exercised from (and including)</v>
      </c>
      <c r="V118" s="115" t="str">
        <f t="shared" si="4"/>
        <v>date</v>
      </c>
      <c r="W118" s="46" t="s">
        <v>941</v>
      </c>
      <c r="X118" s="46" t="s">
        <v>943</v>
      </c>
      <c r="Y118" s="116" t="s">
        <v>127</v>
      </c>
      <c r="Z118" s="117" t="str">
        <f t="shared" si="5"/>
        <v>All Match</v>
      </c>
      <c r="AA118" s="46"/>
    </row>
    <row r="119" hidden="1">
      <c r="A119" s="107">
        <v>44182.0</v>
      </c>
      <c r="B119" s="33" t="s">
        <v>74</v>
      </c>
      <c r="C119" s="118" t="s">
        <v>2755</v>
      </c>
      <c r="D119" s="33" t="s">
        <v>946</v>
      </c>
      <c r="E119" s="33" t="s">
        <v>947</v>
      </c>
      <c r="F119" s="33" t="s">
        <v>165</v>
      </c>
      <c r="G119" s="109" t="str">
        <f>if(iferror((vlookup(D119,Taxonomy!C:C,1,false)=D119)),"Present (key retained)",if(iferror((vlookup(D119,Taxonomy!B:B,1,false)=D119)),"Present (key updated)",if(iferror((H119="Yes")),"Present (equivalent)","Not present")))</f>
        <v>Present (key retained)</v>
      </c>
      <c r="H119" s="110" t="e">
        <v>#N/A</v>
      </c>
      <c r="I119" s="110" t="e">
        <v>#N/A</v>
      </c>
      <c r="J119" s="110" t="e">
        <v>#N/A</v>
      </c>
      <c r="K119" s="110" t="e">
        <v>#N/A</v>
      </c>
      <c r="L119" s="111"/>
      <c r="M119" s="54" t="b">
        <v>0</v>
      </c>
      <c r="N119" s="112" t="str">
        <f>if(G119="Present (key retained)",vlookup(D119,Taxonomy!C:C,1,false),if(G119="Present (key updated)",vlookup(D119,Taxonomy!B:C,2,false),if(G119="Present (equivalent)",vlookup(I119,Taxonomy!C:C,1,false),if(AND(G119="Not present",J119="Yes"),vlookup(D119,Taxonomy!B:C,2,false),if(AND(G119="Not present",J119="No"),D119)))))</f>
        <v>Investor_Put_Recurrence</v>
      </c>
      <c r="O119" s="113" t="str">
        <f>if(G119="Present (key retained)",vlookup(D119,Taxonomy!C:F,4,false),if(G119="Present (key updated)",vlookup(D119,Taxonomy!B:F,5,false),if(G119="Present (equivalent)",vlookup(I119,Taxonomy!C:F,4,false),if(AND(G119="Not present",J119="Yes"),vlookup(D119,Taxonomy!B:F,5,false),if(AND(G119="Not present",J119="No"),E119)))))</f>
        <v>When can the Investor Put be exercised?</v>
      </c>
      <c r="P119" s="113" t="str">
        <f>if(G119="Present (key retained)",vlookup(D119,Taxonomy!C:I,7,false),if(G119="Present (key updated)",vlookup(D119,Taxonomy!B:I,8,false),if(G119="Present (equivalent)",vlookup(I119,Taxonomy!C:I,7,false),if(AND(G119="Not present",J119="Yes"),vlookup(D119,Taxonomy!B:I,8,false),if(AND(G119="Not present",J119="No"),F119)))))</f>
        <v>select_one</v>
      </c>
      <c r="Q119" s="114" t="str">
        <f t="shared" si="1"/>
        <v>All Match</v>
      </c>
      <c r="R119" s="114" t="s">
        <v>2756</v>
      </c>
      <c r="S119" s="114" t="b">
        <v>1</v>
      </c>
      <c r="T119" s="112" t="str">
        <f t="shared" si="2"/>
        <v>Investor_Put_Recurrence</v>
      </c>
      <c r="U119" s="113" t="str">
        <f t="shared" si="3"/>
        <v>When can the Investor Put be exercised?</v>
      </c>
      <c r="V119" s="115" t="str">
        <f t="shared" si="4"/>
        <v>select_one</v>
      </c>
      <c r="W119" s="46" t="s">
        <v>946</v>
      </c>
      <c r="X119" s="46" t="s">
        <v>947</v>
      </c>
      <c r="Y119" s="116" t="s">
        <v>165</v>
      </c>
      <c r="Z119" s="117" t="str">
        <f t="shared" si="5"/>
        <v>All Match</v>
      </c>
      <c r="AA119" s="46"/>
    </row>
    <row r="120" hidden="1">
      <c r="A120" s="107">
        <v>44182.0</v>
      </c>
      <c r="B120" s="33" t="s">
        <v>74</v>
      </c>
      <c r="C120" s="118" t="s">
        <v>2755</v>
      </c>
      <c r="D120" s="33" t="s">
        <v>2859</v>
      </c>
      <c r="E120" s="33" t="s">
        <v>2860</v>
      </c>
      <c r="F120" s="33" t="s">
        <v>165</v>
      </c>
      <c r="G120" s="109" t="str">
        <f>if(iferror((vlookup(D120,Taxonomy!C:C,1,false)=D120)),"Present (key retained)",if(iferror((vlookup(D120,Taxonomy!B:B,1,false)=D120)),"Present (key updated)",if(iferror((H120="Yes")),"Present (equivalent)","Not present")))</f>
        <v>Not present</v>
      </c>
      <c r="H120" s="110" t="s">
        <v>2757</v>
      </c>
      <c r="I120" s="54" t="e">
        <v>#N/A</v>
      </c>
      <c r="J120" s="54" t="s">
        <v>2757</v>
      </c>
      <c r="K120" s="54" t="e">
        <v>#N/A</v>
      </c>
      <c r="L120" s="111"/>
      <c r="M120" s="54" t="b">
        <v>1</v>
      </c>
      <c r="N120" s="112" t="str">
        <f>if(G120="Present (key retained)",vlookup(D120,Taxonomy!C:C,1,false),if(G120="Present (key updated)",vlookup(D120,Taxonomy!B:C,2,false),if(G120="Present (equivalent)",vlookup(I120,Taxonomy!C:C,1,false),if(AND(G120="Not present",J120="Yes"),vlookup(D120,Taxonomy!B:C,2,false),if(AND(G120="Not present",J120="No"),D120)))))</f>
        <v>ISDA_Definitions</v>
      </c>
      <c r="O120" s="113" t="str">
        <f>if(G120="Present (key retained)",vlookup(D120,Taxonomy!C:F,4,false),if(G120="Present (key updated)",vlookup(D120,Taxonomy!B:F,5,false),if(G120="Present (equivalent)",vlookup(I120,Taxonomy!C:F,4,false),if(AND(G120="Not present",J120="Yes"),vlookup(D120,Taxonomy!B:F,5,false),if(AND(G120="Not present",J120="No"),E120)))))</f>
        <v>ISDA Definitions</v>
      </c>
      <c r="P120" s="113" t="str">
        <f>if(G120="Present (key retained)",vlookup(D120,Taxonomy!C:I,7,false),if(G120="Present (key updated)",vlookup(D120,Taxonomy!B:I,8,false),if(G120="Present (equivalent)",vlookup(I120,Taxonomy!C:I,7,false),if(AND(G120="Not present",J120="Yes"),vlookup(D120,Taxonomy!B:I,8,false),if(AND(G120="Not present",J120="No"),F120)))))</f>
        <v>select_one</v>
      </c>
      <c r="Q120" s="114" t="str">
        <f t="shared" si="1"/>
        <v>All Match</v>
      </c>
      <c r="R120" s="114" t="s">
        <v>2756</v>
      </c>
      <c r="S120" s="114" t="b">
        <v>1</v>
      </c>
      <c r="T120" s="112" t="str">
        <f t="shared" si="2"/>
        <v>ISDA_Definitions</v>
      </c>
      <c r="U120" s="113" t="str">
        <f t="shared" si="3"/>
        <v>ISDA Definitions</v>
      </c>
      <c r="V120" s="115" t="str">
        <f t="shared" si="4"/>
        <v>select_one</v>
      </c>
      <c r="W120" s="46" t="s">
        <v>2859</v>
      </c>
      <c r="X120" s="46" t="s">
        <v>2860</v>
      </c>
      <c r="Y120" s="116" t="s">
        <v>165</v>
      </c>
      <c r="Z120" s="117" t="str">
        <f t="shared" si="5"/>
        <v>All Match</v>
      </c>
      <c r="AA120" s="46"/>
    </row>
    <row r="121" hidden="1">
      <c r="A121" s="107">
        <v>44182.0</v>
      </c>
      <c r="B121" s="33" t="s">
        <v>74</v>
      </c>
      <c r="C121" s="118" t="s">
        <v>2755</v>
      </c>
      <c r="D121" s="33" t="s">
        <v>979</v>
      </c>
      <c r="E121" s="33" t="s">
        <v>979</v>
      </c>
      <c r="F121" s="33" t="s">
        <v>100</v>
      </c>
      <c r="G121" s="109" t="str">
        <f>if(iferror((vlookup(D121,Taxonomy!C:C,1,false)=D121)),"Present (key retained)",if(iferror((vlookup(D121,Taxonomy!B:B,1,false)=D121)),"Present (key updated)",if(iferror((H121="Yes")),"Present (equivalent)","Not present")))</f>
        <v>Present (key retained)</v>
      </c>
      <c r="H121" s="110" t="e">
        <v>#N/A</v>
      </c>
      <c r="I121" s="110" t="e">
        <v>#N/A</v>
      </c>
      <c r="J121" s="110" t="e">
        <v>#N/A</v>
      </c>
      <c r="K121" s="110" t="e">
        <v>#N/A</v>
      </c>
      <c r="L121" s="111"/>
      <c r="M121" s="54" t="b">
        <v>0</v>
      </c>
      <c r="N121" s="112" t="str">
        <f>if(G121="Present (key retained)",vlookup(D121,Taxonomy!C:C,1,false),if(G121="Present (key updated)",vlookup(D121,Taxonomy!B:C,2,false),if(G121="Present (equivalent)",vlookup(I121,Taxonomy!C:C,1,false),if(AND(G121="Not present",J121="Yes"),vlookup(D121,Taxonomy!B:C,2,false),if(AND(G121="Not present",J121="No"),D121)))))</f>
        <v>ISIN</v>
      </c>
      <c r="O121" s="113" t="str">
        <f>if(G121="Present (key retained)",vlookup(D121,Taxonomy!C:F,4,false),if(G121="Present (key updated)",vlookup(D121,Taxonomy!B:F,5,false),if(G121="Present (equivalent)",vlookup(I121,Taxonomy!C:F,4,false),if(AND(G121="Not present",J121="Yes"),vlookup(D121,Taxonomy!B:F,5,false),if(AND(G121="Not present",J121="No"),E121)))))</f>
        <v>ISIN</v>
      </c>
      <c r="P121" s="113" t="str">
        <f>if(G121="Present (key retained)",vlookup(D121,Taxonomy!C:I,7,false),if(G121="Present (key updated)",vlookup(D121,Taxonomy!B:I,8,false),if(G121="Present (equivalent)",vlookup(I121,Taxonomy!C:I,7,false),if(AND(G121="Not present",J121="Yes"),vlookup(D121,Taxonomy!B:I,8,false),if(AND(G121="Not present",J121="No"),F121)))))</f>
        <v>text</v>
      </c>
      <c r="Q121" s="114" t="str">
        <f t="shared" si="1"/>
        <v>All Match</v>
      </c>
      <c r="R121" s="114" t="s">
        <v>2756</v>
      </c>
      <c r="S121" s="114" t="b">
        <v>1</v>
      </c>
      <c r="T121" s="112" t="str">
        <f t="shared" si="2"/>
        <v>ISIN</v>
      </c>
      <c r="U121" s="113" t="str">
        <f t="shared" si="3"/>
        <v>ISIN</v>
      </c>
      <c r="V121" s="115" t="str">
        <f t="shared" si="4"/>
        <v>text</v>
      </c>
      <c r="W121" s="46" t="s">
        <v>979</v>
      </c>
      <c r="X121" s="46" t="s">
        <v>979</v>
      </c>
      <c r="Y121" s="116" t="s">
        <v>100</v>
      </c>
      <c r="Z121" s="117" t="str">
        <f t="shared" si="5"/>
        <v>All Match</v>
      </c>
      <c r="AA121" s="46"/>
    </row>
    <row r="122" hidden="1">
      <c r="A122" s="107">
        <v>44182.0</v>
      </c>
      <c r="B122" s="33" t="s">
        <v>74</v>
      </c>
      <c r="C122" s="118" t="s">
        <v>2755</v>
      </c>
      <c r="D122" s="33" t="s">
        <v>1024</v>
      </c>
      <c r="E122" s="33" t="s">
        <v>1025</v>
      </c>
      <c r="F122" s="33" t="s">
        <v>1026</v>
      </c>
      <c r="G122" s="109" t="str">
        <f>if(iferror((vlookup(D122,Taxonomy!C:C,1,false)=D122)),"Present (key retained)",if(iferror((vlookup(D122,Taxonomy!B:B,1,false)=D122)),"Present (key updated)",if(iferror((H122="Yes")),"Present (equivalent)","Not present")))</f>
        <v>Present (key retained)</v>
      </c>
      <c r="H122" s="110" t="e">
        <v>#N/A</v>
      </c>
      <c r="I122" s="110" t="e">
        <v>#N/A</v>
      </c>
      <c r="J122" s="110" t="e">
        <v>#N/A</v>
      </c>
      <c r="K122" s="110" t="e">
        <v>#N/A</v>
      </c>
      <c r="L122" s="111"/>
      <c r="M122" s="54" t="b">
        <v>0</v>
      </c>
      <c r="N122" s="112" t="str">
        <f>if(G122="Present (key retained)",vlookup(D122,Taxonomy!C:C,1,false),if(G122="Present (key updated)",vlookup(D122,Taxonomy!B:C,2,false),if(G122="Present (equivalent)",vlookup(I122,Taxonomy!C:C,1,false),if(AND(G122="Not present",J122="Yes"),vlookup(D122,Taxonomy!B:C,2,false),if(AND(G122="Not present",J122="No"),D122)))))</f>
        <v>Issuance_Currency</v>
      </c>
      <c r="O122" s="113" t="str">
        <f>if(G122="Present (key retained)",vlookup(D122,Taxonomy!C:F,4,false),if(G122="Present (key updated)",vlookup(D122,Taxonomy!B:F,5,false),if(G122="Present (equivalent)",vlookup(I122,Taxonomy!C:F,4,false),if(AND(G122="Not present",J122="Yes"),vlookup(D122,Taxonomy!B:F,5,false),if(AND(G122="Not present",J122="No"),E122)))))</f>
        <v>Specified Currency</v>
      </c>
      <c r="P122" s="113" t="str">
        <f>if(G122="Present (key retained)",vlookup(D122,Taxonomy!C:I,7,false),if(G122="Present (key updated)",vlookup(D122,Taxonomy!B:I,8,false),if(G122="Present (equivalent)",vlookup(I122,Taxonomy!C:I,7,false),if(AND(G122="Not present",J122="Yes"),vlookup(D122,Taxonomy!B:I,8,false),if(AND(G122="Not present",J122="No"),F122)))))</f>
        <v>currency</v>
      </c>
      <c r="Q122" s="114" t="str">
        <f t="shared" si="1"/>
        <v>All Match</v>
      </c>
      <c r="R122" s="114" t="s">
        <v>2756</v>
      </c>
      <c r="S122" s="114" t="b">
        <v>1</v>
      </c>
      <c r="T122" s="112" t="str">
        <f t="shared" si="2"/>
        <v>Issuance_Currency</v>
      </c>
      <c r="U122" s="113" t="str">
        <f t="shared" si="3"/>
        <v>Specified Currency</v>
      </c>
      <c r="V122" s="115" t="str">
        <f t="shared" si="4"/>
        <v>currency</v>
      </c>
      <c r="W122" s="46" t="s">
        <v>1024</v>
      </c>
      <c r="X122" s="46" t="s">
        <v>1025</v>
      </c>
      <c r="Y122" s="116" t="s">
        <v>1026</v>
      </c>
      <c r="Z122" s="117" t="str">
        <f t="shared" si="5"/>
        <v>All Match</v>
      </c>
      <c r="AA122" s="46"/>
    </row>
    <row r="123" hidden="1">
      <c r="A123" s="107">
        <v>44182.0</v>
      </c>
      <c r="B123" s="33" t="s">
        <v>74</v>
      </c>
      <c r="C123" s="118" t="s">
        <v>2755</v>
      </c>
      <c r="D123" s="33" t="s">
        <v>1029</v>
      </c>
      <c r="E123" s="33" t="s">
        <v>1031</v>
      </c>
      <c r="F123" s="33" t="s">
        <v>127</v>
      </c>
      <c r="G123" s="109" t="str">
        <f>if(iferror((vlookup(D123,Taxonomy!C:C,1,false)=D123)),"Present (key retained)",if(iferror((vlookup(D123,Taxonomy!B:B,1,false)=D123)),"Present (key updated)",if(iferror((H123="Yes")),"Present (equivalent)","Not present")))</f>
        <v>Present (key retained)</v>
      </c>
      <c r="H123" s="110" t="e">
        <v>#N/A</v>
      </c>
      <c r="I123" s="110" t="e">
        <v>#N/A</v>
      </c>
      <c r="J123" s="110" t="e">
        <v>#N/A</v>
      </c>
      <c r="K123" s="110" t="e">
        <v>#N/A</v>
      </c>
      <c r="L123" s="111"/>
      <c r="M123" s="54" t="b">
        <v>0</v>
      </c>
      <c r="N123" s="112" t="str">
        <f>if(G123="Present (key retained)",vlookup(D123,Taxonomy!C:C,1,false),if(G123="Present (key updated)",vlookup(D123,Taxonomy!B:C,2,false),if(G123="Present (equivalent)",vlookup(I123,Taxonomy!C:C,1,false),if(AND(G123="Not present",J123="Yes"),vlookup(D123,Taxonomy!B:C,2,false),if(AND(G123="Not present",J123="No"),D123)))))</f>
        <v>Issue_Date</v>
      </c>
      <c r="O123" s="113" t="str">
        <f>if(G123="Present (key retained)",vlookup(D123,Taxonomy!C:F,4,false),if(G123="Present (key updated)",vlookup(D123,Taxonomy!B:F,5,false),if(G123="Present (equivalent)",vlookup(I123,Taxonomy!C:F,4,false),if(AND(G123="Not present",J123="Yes"),vlookup(D123,Taxonomy!B:F,5,false),if(AND(G123="Not present",J123="No"),E123)))))</f>
        <v>Issue Date</v>
      </c>
      <c r="P123" s="113" t="str">
        <f>if(G123="Present (key retained)",vlookup(D123,Taxonomy!C:I,7,false),if(G123="Present (key updated)",vlookup(D123,Taxonomy!B:I,8,false),if(G123="Present (equivalent)",vlookup(I123,Taxonomy!C:I,7,false),if(AND(G123="Not present",J123="Yes"),vlookup(D123,Taxonomy!B:I,8,false),if(AND(G123="Not present",J123="No"),F123)))))</f>
        <v>date</v>
      </c>
      <c r="Q123" s="114" t="str">
        <f t="shared" si="1"/>
        <v>All Match</v>
      </c>
      <c r="R123" s="114" t="s">
        <v>2756</v>
      </c>
      <c r="S123" s="114" t="b">
        <v>1</v>
      </c>
      <c r="T123" s="112" t="str">
        <f t="shared" si="2"/>
        <v>Issue_Date</v>
      </c>
      <c r="U123" s="113" t="str">
        <f t="shared" si="3"/>
        <v>Issue Date</v>
      </c>
      <c r="V123" s="115" t="str">
        <f t="shared" si="4"/>
        <v>date</v>
      </c>
      <c r="W123" s="46" t="s">
        <v>1029</v>
      </c>
      <c r="X123" s="46" t="s">
        <v>1031</v>
      </c>
      <c r="Y123" s="116" t="s">
        <v>127</v>
      </c>
      <c r="Z123" s="117" t="str">
        <f t="shared" si="5"/>
        <v>All Match</v>
      </c>
      <c r="AA123" s="46"/>
    </row>
    <row r="124" hidden="1">
      <c r="A124" s="107">
        <v>44182.0</v>
      </c>
      <c r="B124" s="33" t="s">
        <v>74</v>
      </c>
      <c r="C124" s="118" t="s">
        <v>2755</v>
      </c>
      <c r="D124" s="33" t="s">
        <v>1034</v>
      </c>
      <c r="E124" s="33" t="s">
        <v>1035</v>
      </c>
      <c r="F124" s="33" t="s">
        <v>50</v>
      </c>
      <c r="G124" s="109" t="str">
        <f>if(iferror((vlookup(D124,Taxonomy!C:C,1,false)=D124)),"Present (key retained)",if(iferror((vlookup(D124,Taxonomy!B:B,1,false)=D124)),"Present (key updated)",if(iferror((H124="Yes")),"Present (equivalent)","Not present")))</f>
        <v>Present (key retained)</v>
      </c>
      <c r="H124" s="110" t="e">
        <v>#N/A</v>
      </c>
      <c r="I124" s="110" t="e">
        <v>#N/A</v>
      </c>
      <c r="J124" s="110" t="e">
        <v>#N/A</v>
      </c>
      <c r="K124" s="110" t="e">
        <v>#N/A</v>
      </c>
      <c r="L124" s="111"/>
      <c r="M124" s="54" t="b">
        <v>0</v>
      </c>
      <c r="N124" s="112" t="str">
        <f>if(G124="Present (key retained)",vlookup(D124,Taxonomy!C:C,1,false),if(G124="Present (key updated)",vlookup(D124,Taxonomy!B:C,2,false),if(G124="Present (equivalent)",vlookup(I124,Taxonomy!C:C,1,false),if(AND(G124="Not present",J124="Yes"),vlookup(D124,Taxonomy!B:C,2,false),if(AND(G124="Not present",J124="No"),D124)))))</f>
        <v>Issue_Price</v>
      </c>
      <c r="O124" s="113" t="str">
        <f>if(G124="Present (key retained)",vlookup(D124,Taxonomy!C:F,4,false),if(G124="Present (key updated)",vlookup(D124,Taxonomy!B:F,5,false),if(G124="Present (equivalent)",vlookup(I124,Taxonomy!C:F,4,false),if(AND(G124="Not present",J124="Yes"),vlookup(D124,Taxonomy!B:F,5,false),if(AND(G124="Not present",J124="No"),E124)))))</f>
        <v>Issue Price</v>
      </c>
      <c r="P124" s="113" t="str">
        <f>if(G124="Present (key retained)",vlookup(D124,Taxonomy!C:I,7,false),if(G124="Present (key updated)",vlookup(D124,Taxonomy!B:I,8,false),if(G124="Present (equivalent)",vlookup(I124,Taxonomy!C:I,7,false),if(AND(G124="Not present",J124="Yes"),vlookup(D124,Taxonomy!B:I,8,false),if(AND(G124="Not present",J124="No"),F124)))))</f>
        <v>percent</v>
      </c>
      <c r="Q124" s="114" t="str">
        <f t="shared" si="1"/>
        <v>All Match</v>
      </c>
      <c r="R124" s="114" t="s">
        <v>2756</v>
      </c>
      <c r="S124" s="114" t="b">
        <v>1</v>
      </c>
      <c r="T124" s="112" t="str">
        <f t="shared" si="2"/>
        <v>Issue_Price</v>
      </c>
      <c r="U124" s="113" t="str">
        <f t="shared" si="3"/>
        <v>Issue Price</v>
      </c>
      <c r="V124" s="115" t="str">
        <f t="shared" si="4"/>
        <v>percent</v>
      </c>
      <c r="W124" s="46" t="s">
        <v>1034</v>
      </c>
      <c r="X124" s="46" t="s">
        <v>1035</v>
      </c>
      <c r="Y124" s="116" t="s">
        <v>50</v>
      </c>
      <c r="Z124" s="117" t="str">
        <f t="shared" si="5"/>
        <v>All Match</v>
      </c>
      <c r="AA124" s="46"/>
    </row>
    <row r="125" hidden="1">
      <c r="A125" s="107">
        <v>44182.0</v>
      </c>
      <c r="B125" s="33" t="s">
        <v>74</v>
      </c>
      <c r="C125" s="118" t="s">
        <v>2755</v>
      </c>
      <c r="D125" s="33" t="s">
        <v>1038</v>
      </c>
      <c r="E125" s="33" t="s">
        <v>1039</v>
      </c>
      <c r="F125" s="33" t="s">
        <v>50</v>
      </c>
      <c r="G125" s="109" t="str">
        <f>if(iferror((vlookup(D125,Taxonomy!C:C,1,false)=D125)),"Present (key retained)",if(iferror((vlookup(D125,Taxonomy!B:B,1,false)=D125)),"Present (key updated)",if(iferror((H125="Yes")),"Present (equivalent)","Not present")))</f>
        <v>Present (key retained)</v>
      </c>
      <c r="H125" s="110" t="e">
        <v>#N/A</v>
      </c>
      <c r="I125" s="110" t="e">
        <v>#N/A</v>
      </c>
      <c r="J125" s="110" t="e">
        <v>#N/A</v>
      </c>
      <c r="K125" s="110" t="e">
        <v>#N/A</v>
      </c>
      <c r="L125" s="111"/>
      <c r="M125" s="54" t="b">
        <v>0</v>
      </c>
      <c r="N125" s="112" t="str">
        <f>if(G125="Present (key retained)",vlookup(D125,Taxonomy!C:C,1,false),if(G125="Present (key updated)",vlookup(D125,Taxonomy!B:C,2,false),if(G125="Present (equivalent)",vlookup(I125,Taxonomy!C:C,1,false),if(AND(G125="Not present",J125="Yes"),vlookup(D125,Taxonomy!B:C,2,false),if(AND(G125="Not present",J125="No"),D125)))))</f>
        <v>Issue_Yield</v>
      </c>
      <c r="O125" s="113" t="str">
        <f>if(G125="Present (key retained)",vlookup(D125,Taxonomy!C:F,4,false),if(G125="Present (key updated)",vlookup(D125,Taxonomy!B:F,5,false),if(G125="Present (equivalent)",vlookup(I125,Taxonomy!C:F,4,false),if(AND(G125="Not present",J125="Yes"),vlookup(D125,Taxonomy!B:F,5,false),if(AND(G125="Not present",J125="No"),E125)))))</f>
        <v>Indication of Yield at Issue Price</v>
      </c>
      <c r="P125" s="113" t="str">
        <f>if(G125="Present (key retained)",vlookup(D125,Taxonomy!C:I,7,false),if(G125="Present (key updated)",vlookup(D125,Taxonomy!B:I,8,false),if(G125="Present (equivalent)",vlookup(I125,Taxonomy!C:I,7,false),if(AND(G125="Not present",J125="Yes"),vlookup(D125,Taxonomy!B:I,8,false),if(AND(G125="Not present",J125="No"),F125)))))</f>
        <v>percent</v>
      </c>
      <c r="Q125" s="114" t="str">
        <f t="shared" si="1"/>
        <v>All Match</v>
      </c>
      <c r="R125" s="114" t="s">
        <v>2756</v>
      </c>
      <c r="S125" s="114" t="b">
        <v>1</v>
      </c>
      <c r="T125" s="112" t="str">
        <f t="shared" si="2"/>
        <v>Issue_Yield</v>
      </c>
      <c r="U125" s="113" t="str">
        <f t="shared" si="3"/>
        <v>Indication of Yield at Issue Price</v>
      </c>
      <c r="V125" s="115" t="str">
        <f t="shared" si="4"/>
        <v>percent</v>
      </c>
      <c r="W125" s="46" t="s">
        <v>1038</v>
      </c>
      <c r="X125" s="46" t="s">
        <v>1039</v>
      </c>
      <c r="Y125" s="116" t="s">
        <v>50</v>
      </c>
      <c r="Z125" s="117" t="str">
        <f t="shared" si="5"/>
        <v>All Match</v>
      </c>
      <c r="AA125" s="46"/>
    </row>
    <row r="126" hidden="1">
      <c r="A126" s="107">
        <v>44182.0</v>
      </c>
      <c r="B126" s="33" t="s">
        <v>74</v>
      </c>
      <c r="C126" s="118" t="s">
        <v>2755</v>
      </c>
      <c r="D126" s="33" t="s">
        <v>1042</v>
      </c>
      <c r="E126" s="33" t="s">
        <v>1042</v>
      </c>
      <c r="F126" s="33" t="s">
        <v>165</v>
      </c>
      <c r="G126" s="109" t="str">
        <f>if(iferror((vlookup(D126,Taxonomy!C:C,1,false)=D126)),"Present (key retained)",if(iferror((vlookup(D126,Taxonomy!B:B,1,false)=D126)),"Present (key updated)",if(iferror((H126="Yes")),"Present (equivalent)","Not present")))</f>
        <v>Present (key retained)</v>
      </c>
      <c r="H126" s="110" t="e">
        <v>#N/A</v>
      </c>
      <c r="I126" s="110" t="e">
        <v>#N/A</v>
      </c>
      <c r="J126" s="110" t="e">
        <v>#N/A</v>
      </c>
      <c r="K126" s="110" t="e">
        <v>#N/A</v>
      </c>
      <c r="L126" s="111"/>
      <c r="M126" s="54" t="b">
        <v>0</v>
      </c>
      <c r="N126" s="112" t="str">
        <f>if(G126="Present (key retained)",vlookup(D126,Taxonomy!C:C,1,false),if(G126="Present (key updated)",vlookup(D126,Taxonomy!B:C,2,false),if(G126="Present (equivalent)",vlookup(I126,Taxonomy!C:C,1,false),if(AND(G126="Not present",J126="Yes"),vlookup(D126,Taxonomy!B:C,2,false),if(AND(G126="Not present",J126="No"),D126)))))</f>
        <v>Issuer</v>
      </c>
      <c r="O126" s="113" t="str">
        <f>if(G126="Present (key retained)",vlookup(D126,Taxonomy!C:F,4,false),if(G126="Present (key updated)",vlookup(D126,Taxonomy!B:F,5,false),if(G126="Present (equivalent)",vlookup(I126,Taxonomy!C:F,4,false),if(AND(G126="Not present",J126="Yes"),vlookup(D126,Taxonomy!B:F,5,false),if(AND(G126="Not present",J126="No"),E126)))))</f>
        <v>Issuer</v>
      </c>
      <c r="P126" s="113" t="str">
        <f>if(G126="Present (key retained)",vlookup(D126,Taxonomy!C:I,7,false),if(G126="Present (key updated)",vlookup(D126,Taxonomy!B:I,8,false),if(G126="Present (equivalent)",vlookup(I126,Taxonomy!C:I,7,false),if(AND(G126="Not present",J126="Yes"),vlookup(D126,Taxonomy!B:I,8,false),if(AND(G126="Not present",J126="No"),F126)))))</f>
        <v>select_one</v>
      </c>
      <c r="Q126" s="114" t="str">
        <f t="shared" si="1"/>
        <v>All Match</v>
      </c>
      <c r="R126" s="114" t="s">
        <v>2756</v>
      </c>
      <c r="S126" s="114" t="b">
        <v>1</v>
      </c>
      <c r="T126" s="112" t="str">
        <f t="shared" si="2"/>
        <v>Issuer</v>
      </c>
      <c r="U126" s="113" t="str">
        <f t="shared" si="3"/>
        <v>Issuer</v>
      </c>
      <c r="V126" s="115" t="str">
        <f t="shared" si="4"/>
        <v>select_one</v>
      </c>
      <c r="W126" s="46" t="s">
        <v>1042</v>
      </c>
      <c r="X126" s="46" t="s">
        <v>1042</v>
      </c>
      <c r="Y126" s="116" t="s">
        <v>165</v>
      </c>
      <c r="Z126" s="117" t="str">
        <f t="shared" si="5"/>
        <v>All Match</v>
      </c>
      <c r="AA126" s="46"/>
    </row>
    <row r="127" hidden="1">
      <c r="A127" s="107">
        <v>44182.0</v>
      </c>
      <c r="B127" s="33" t="s">
        <v>74</v>
      </c>
      <c r="C127" s="118" t="s">
        <v>2755</v>
      </c>
      <c r="D127" s="33" t="s">
        <v>1054</v>
      </c>
      <c r="E127" s="33" t="s">
        <v>1055</v>
      </c>
      <c r="F127" s="33" t="s">
        <v>78</v>
      </c>
      <c r="G127" s="109" t="str">
        <f>if(iferror((vlookup(D127,Taxonomy!C:C,1,false)=D127)),"Present (key retained)",if(iferror((vlookup(D127,Taxonomy!B:B,1,false)=D127)),"Present (key updated)",if(iferror((H127="Yes")),"Present (equivalent)","Not present")))</f>
        <v>Present (key retained)</v>
      </c>
      <c r="H127" s="110" t="e">
        <v>#N/A</v>
      </c>
      <c r="I127" s="110" t="e">
        <v>#N/A</v>
      </c>
      <c r="J127" s="110" t="e">
        <v>#N/A</v>
      </c>
      <c r="K127" s="110" t="e">
        <v>#N/A</v>
      </c>
      <c r="L127" s="111"/>
      <c r="M127" s="54" t="b">
        <v>0</v>
      </c>
      <c r="N127" s="112" t="str">
        <f>if(G127="Present (key retained)",vlookup(D127,Taxonomy!C:C,1,false),if(G127="Present (key updated)",vlookup(D127,Taxonomy!B:C,2,false),if(G127="Present (equivalent)",vlookup(I127,Taxonomy!C:C,1,false),if(AND(G127="Not present",J127="Yes"),vlookup(D127,Taxonomy!B:C,2,false),if(AND(G127="Not present",J127="No"),D127)))))</f>
        <v>Issuer_Call</v>
      </c>
      <c r="O127" s="113" t="str">
        <f>if(G127="Present (key retained)",vlookup(D127,Taxonomy!C:F,4,false),if(G127="Present (key updated)",vlookup(D127,Taxonomy!B:F,5,false),if(G127="Present (equivalent)",vlookup(I127,Taxonomy!C:F,4,false),if(AND(G127="Not present",J127="Yes"),vlookup(D127,Taxonomy!B:F,5,false),if(AND(G127="Not present",J127="No"),E127)))))</f>
        <v>Can the Issuer call the [Security_Type]?</v>
      </c>
      <c r="P127" s="113" t="str">
        <f>if(G127="Present (key retained)",vlookup(D127,Taxonomy!C:I,7,false),if(G127="Present (key updated)",vlookup(D127,Taxonomy!B:I,8,false),if(G127="Present (equivalent)",vlookup(I127,Taxonomy!C:I,7,false),if(AND(G127="Not present",J127="Yes"),vlookup(D127,Taxonomy!B:I,8,false),if(AND(G127="Not present",J127="No"),F127)))))</f>
        <v>yes_no</v>
      </c>
      <c r="Q127" s="114" t="str">
        <f t="shared" si="1"/>
        <v>Label</v>
      </c>
      <c r="R127" s="114" t="s">
        <v>2756</v>
      </c>
      <c r="S127" s="114" t="b">
        <v>1</v>
      </c>
      <c r="T127" s="112" t="str">
        <f t="shared" si="2"/>
        <v>Issuer_Call</v>
      </c>
      <c r="U127" s="113" t="str">
        <f t="shared" si="3"/>
        <v>Can the Issuer call the [Security_Type]?</v>
      </c>
      <c r="V127" s="115" t="str">
        <f t="shared" si="4"/>
        <v>yes_no</v>
      </c>
      <c r="W127" s="46" t="s">
        <v>1054</v>
      </c>
      <c r="X127" s="46" t="s">
        <v>1056</v>
      </c>
      <c r="Y127" s="116" t="s">
        <v>78</v>
      </c>
      <c r="Z127" s="117" t="str">
        <f t="shared" si="5"/>
        <v>All Match</v>
      </c>
      <c r="AA127" s="46"/>
    </row>
    <row r="128" hidden="1">
      <c r="A128" s="107">
        <v>44182.0</v>
      </c>
      <c r="B128" s="33" t="s">
        <v>74</v>
      </c>
      <c r="C128" s="118" t="s">
        <v>2755</v>
      </c>
      <c r="D128" s="33" t="s">
        <v>1059</v>
      </c>
      <c r="E128" s="33" t="s">
        <v>1061</v>
      </c>
      <c r="F128" s="33" t="s">
        <v>923</v>
      </c>
      <c r="G128" s="109" t="str">
        <f>if(iferror((vlookup(D128,Taxonomy!C:C,1,false)=D128)),"Present (key retained)",if(iferror((vlookup(D128,Taxonomy!B:B,1,false)=D128)),"Present (key updated)",if(iferror((H128="Yes")),"Present (equivalent)","Not present")))</f>
        <v>Present (key retained)</v>
      </c>
      <c r="H128" s="110" t="e">
        <v>#N/A</v>
      </c>
      <c r="I128" s="110" t="e">
        <v>#N/A</v>
      </c>
      <c r="J128" s="110" t="e">
        <v>#N/A</v>
      </c>
      <c r="K128" s="110" t="e">
        <v>#N/A</v>
      </c>
      <c r="L128" s="111"/>
      <c r="M128" s="54" t="b">
        <v>0</v>
      </c>
      <c r="N128" s="112" t="str">
        <f>if(G128="Present (key retained)",vlookup(D128,Taxonomy!C:C,1,false),if(G128="Present (key updated)",vlookup(D128,Taxonomy!B:C,2,false),if(G128="Present (equivalent)",vlookup(I128,Taxonomy!C:C,1,false),if(AND(G128="Not present",J128="Yes"),vlookup(D128,Taxonomy!B:C,2,false),if(AND(G128="Not present",J128="No"),D128)))))</f>
        <v>Issuer_Call_Dates</v>
      </c>
      <c r="O128" s="113" t="str">
        <f>if(G128="Present (key retained)",vlookup(D128,Taxonomy!C:F,4,false),if(G128="Present (key updated)",vlookup(D128,Taxonomy!B:F,5,false),if(G128="Present (equivalent)",vlookup(I128,Taxonomy!C:F,4,false),if(AND(G128="Not present",J128="Yes"),vlookup(D128,Taxonomy!B:F,5,false),if(AND(G128="Not present",J128="No"),E128)))))</f>
        <v>The date(s) on which the Issuer can exercise the Issuer Call</v>
      </c>
      <c r="P128" s="113" t="str">
        <f>if(G128="Present (key retained)",vlookup(D128,Taxonomy!C:I,7,false),if(G128="Present (key updated)",vlookup(D128,Taxonomy!B:I,8,false),if(G128="Present (equivalent)",vlookup(I128,Taxonomy!C:I,7,false),if(AND(G128="Not present",J128="Yes"),vlookup(D128,Taxonomy!B:I,8,false),if(AND(G128="Not present",J128="No"),F128)))))</f>
        <v>date_list</v>
      </c>
      <c r="Q128" s="114" t="str">
        <f t="shared" si="1"/>
        <v>All Match</v>
      </c>
      <c r="R128" s="114" t="s">
        <v>2756</v>
      </c>
      <c r="S128" s="114" t="b">
        <v>1</v>
      </c>
      <c r="T128" s="112" t="str">
        <f t="shared" si="2"/>
        <v>Issuer_Call_Dates</v>
      </c>
      <c r="U128" s="113" t="str">
        <f t="shared" si="3"/>
        <v>The date(s) on which the Issuer can exercise the Issuer Call</v>
      </c>
      <c r="V128" s="115" t="str">
        <f t="shared" si="4"/>
        <v>date_list</v>
      </c>
      <c r="W128" s="46" t="s">
        <v>1059</v>
      </c>
      <c r="X128" s="46" t="s">
        <v>1061</v>
      </c>
      <c r="Y128" s="116" t="s">
        <v>923</v>
      </c>
      <c r="Z128" s="117" t="str">
        <f t="shared" si="5"/>
        <v>All Match</v>
      </c>
      <c r="AA128" s="46"/>
    </row>
    <row r="129" hidden="1">
      <c r="A129" s="107">
        <v>44182.0</v>
      </c>
      <c r="B129" s="33" t="s">
        <v>74</v>
      </c>
      <c r="C129" s="118" t="s">
        <v>2755</v>
      </c>
      <c r="D129" s="33" t="s">
        <v>1095</v>
      </c>
      <c r="E129" s="33" t="s">
        <v>1096</v>
      </c>
      <c r="F129" s="33" t="s">
        <v>127</v>
      </c>
      <c r="G129" s="109" t="str">
        <f>if(iferror((vlookup(D129,Taxonomy!C:C,1,false)=D129)),"Present (key retained)",if(iferror((vlookup(D129,Taxonomy!B:B,1,false)=D129)),"Present (key updated)",if(iferror((H129="Yes")),"Present (equivalent)","Not present")))</f>
        <v>Present (key retained)</v>
      </c>
      <c r="H129" s="110" t="e">
        <v>#N/A</v>
      </c>
      <c r="I129" s="110" t="e">
        <v>#N/A</v>
      </c>
      <c r="J129" s="110" t="e">
        <v>#N/A</v>
      </c>
      <c r="K129" s="110" t="e">
        <v>#N/A</v>
      </c>
      <c r="L129" s="111"/>
      <c r="M129" s="54" t="b">
        <v>0</v>
      </c>
      <c r="N129" s="112" t="str">
        <f>if(G129="Present (key retained)",vlookup(D129,Taxonomy!C:C,1,false),if(G129="Present (key updated)",vlookup(D129,Taxonomy!B:C,2,false),if(G129="Present (equivalent)",vlookup(I129,Taxonomy!C:C,1,false),if(AND(G129="Not present",J129="Yes"),vlookup(D129,Taxonomy!B:C,2,false),if(AND(G129="Not present",J129="No"),D129)))))</f>
        <v>Issuer_Call_Period_End_Date</v>
      </c>
      <c r="O129" s="113" t="str">
        <f>if(G129="Present (key retained)",vlookup(D129,Taxonomy!C:F,4,false),if(G129="Present (key updated)",vlookup(D129,Taxonomy!B:F,5,false),if(G129="Present (equivalent)",vlookup(I129,Taxonomy!C:F,4,false),if(AND(G129="Not present",J129="Yes"),vlookup(D129,Taxonomy!B:F,5,false),if(AND(G129="Not present",J129="No"),E129)))))</f>
        <v>The date to which the Issuer can exercise the Issuer Call until (but excluding)</v>
      </c>
      <c r="P129" s="113" t="str">
        <f>if(G129="Present (key retained)",vlookup(D129,Taxonomy!C:I,7,false),if(G129="Present (key updated)",vlookup(D129,Taxonomy!B:I,8,false),if(G129="Present (equivalent)",vlookup(I129,Taxonomy!C:I,7,false),if(AND(G129="Not present",J129="Yes"),vlookup(D129,Taxonomy!B:I,8,false),if(AND(G129="Not present",J129="No"),F129)))))</f>
        <v>date</v>
      </c>
      <c r="Q129" s="114" t="str">
        <f t="shared" si="1"/>
        <v>All Match</v>
      </c>
      <c r="R129" s="114" t="s">
        <v>2756</v>
      </c>
      <c r="S129" s="114" t="b">
        <v>1</v>
      </c>
      <c r="T129" s="112" t="str">
        <f t="shared" si="2"/>
        <v>Issuer_Call_Period_End_Date</v>
      </c>
      <c r="U129" s="113" t="str">
        <f t="shared" si="3"/>
        <v>The date to which the Issuer can exercise the Issuer Call until (but excluding)</v>
      </c>
      <c r="V129" s="115" t="str">
        <f t="shared" si="4"/>
        <v>date</v>
      </c>
      <c r="W129" s="46" t="s">
        <v>1095</v>
      </c>
      <c r="X129" s="46" t="s">
        <v>1096</v>
      </c>
      <c r="Y129" s="116" t="s">
        <v>127</v>
      </c>
      <c r="Z129" s="117" t="str">
        <f t="shared" si="5"/>
        <v>All Match</v>
      </c>
      <c r="AA129" s="46"/>
    </row>
    <row r="130" hidden="1">
      <c r="A130" s="107">
        <v>44182.0</v>
      </c>
      <c r="B130" s="33" t="s">
        <v>74</v>
      </c>
      <c r="C130" s="118" t="s">
        <v>2755</v>
      </c>
      <c r="D130" s="33" t="s">
        <v>1099</v>
      </c>
      <c r="E130" s="33" t="s">
        <v>1100</v>
      </c>
      <c r="F130" s="33" t="s">
        <v>127</v>
      </c>
      <c r="G130" s="109" t="str">
        <f>if(iferror((vlookup(D130,Taxonomy!C:C,1,false)=D130)),"Present (key retained)",if(iferror((vlookup(D130,Taxonomy!B:B,1,false)=D130)),"Present (key updated)",if(iferror((H130="Yes")),"Present (equivalent)","Not present")))</f>
        <v>Present (key retained)</v>
      </c>
      <c r="H130" s="110" t="e">
        <v>#N/A</v>
      </c>
      <c r="I130" s="110" t="e">
        <v>#N/A</v>
      </c>
      <c r="J130" s="110" t="e">
        <v>#N/A</v>
      </c>
      <c r="K130" s="110" t="e">
        <v>#N/A</v>
      </c>
      <c r="L130" s="111"/>
      <c r="M130" s="54" t="b">
        <v>0</v>
      </c>
      <c r="N130" s="112" t="str">
        <f>if(G130="Present (key retained)",vlookup(D130,Taxonomy!C:C,1,false),if(G130="Present (key updated)",vlookup(D130,Taxonomy!B:C,2,false),if(G130="Present (equivalent)",vlookup(I130,Taxonomy!C:C,1,false),if(AND(G130="Not present",J130="Yes"),vlookup(D130,Taxonomy!B:C,2,false),if(AND(G130="Not present",J130="No"),D130)))))</f>
        <v>Issuer_Call_Period_Start_Date</v>
      </c>
      <c r="O130" s="113" t="str">
        <f>if(G130="Present (key retained)",vlookup(D130,Taxonomy!C:F,4,false),if(G130="Present (key updated)",vlookup(D130,Taxonomy!B:F,5,false),if(G130="Present (equivalent)",vlookup(I130,Taxonomy!C:F,4,false),if(AND(G130="Not present",J130="Yes"),vlookup(D130,Taxonomy!B:F,5,false),if(AND(G130="Not present",J130="No"),E130)))))</f>
        <v>The first date on which the Issuer can exercise the Issuer Call from (and including)</v>
      </c>
      <c r="P130" s="113" t="str">
        <f>if(G130="Present (key retained)",vlookup(D130,Taxonomy!C:I,7,false),if(G130="Present (key updated)",vlookup(D130,Taxonomy!B:I,8,false),if(G130="Present (equivalent)",vlookup(I130,Taxonomy!C:I,7,false),if(AND(G130="Not present",J130="Yes"),vlookup(D130,Taxonomy!B:I,8,false),if(AND(G130="Not present",J130="No"),F130)))))</f>
        <v>date</v>
      </c>
      <c r="Q130" s="114" t="str">
        <f t="shared" si="1"/>
        <v>All Match</v>
      </c>
      <c r="R130" s="114" t="s">
        <v>2756</v>
      </c>
      <c r="S130" s="114" t="b">
        <v>1</v>
      </c>
      <c r="T130" s="112" t="str">
        <f t="shared" si="2"/>
        <v>Issuer_Call_Period_Start_Date</v>
      </c>
      <c r="U130" s="113" t="str">
        <f t="shared" si="3"/>
        <v>The first date on which the Issuer can exercise the Issuer Call from (and including)</v>
      </c>
      <c r="V130" s="115" t="str">
        <f t="shared" si="4"/>
        <v>date</v>
      </c>
      <c r="W130" s="46" t="s">
        <v>1099</v>
      </c>
      <c r="X130" s="46" t="s">
        <v>1100</v>
      </c>
      <c r="Y130" s="116" t="s">
        <v>127</v>
      </c>
      <c r="Z130" s="117" t="str">
        <f t="shared" si="5"/>
        <v>All Match</v>
      </c>
      <c r="AA130" s="46"/>
    </row>
    <row r="131" hidden="1">
      <c r="A131" s="107">
        <v>44182.0</v>
      </c>
      <c r="B131" s="33" t="s">
        <v>74</v>
      </c>
      <c r="C131" s="118" t="s">
        <v>2755</v>
      </c>
      <c r="D131" s="33" t="s">
        <v>1103</v>
      </c>
      <c r="E131" s="33" t="s">
        <v>1104</v>
      </c>
      <c r="F131" s="33" t="s">
        <v>165</v>
      </c>
      <c r="G131" s="109" t="str">
        <f>if(iferror((vlookup(D131,Taxonomy!C:C,1,false)=D131)),"Present (key retained)",if(iferror((vlookup(D131,Taxonomy!B:B,1,false)=D131)),"Present (key updated)",if(iferror((H131="Yes")),"Present (equivalent)","Not present")))</f>
        <v>Present (key retained)</v>
      </c>
      <c r="H131" s="110" t="e">
        <v>#N/A</v>
      </c>
      <c r="I131" s="110" t="e">
        <v>#N/A</v>
      </c>
      <c r="J131" s="110" t="e">
        <v>#N/A</v>
      </c>
      <c r="K131" s="110" t="e">
        <v>#N/A</v>
      </c>
      <c r="L131" s="111"/>
      <c r="M131" s="54" t="b">
        <v>0</v>
      </c>
      <c r="N131" s="112" t="str">
        <f>if(G131="Present (key retained)",vlookup(D131,Taxonomy!C:C,1,false),if(G131="Present (key updated)",vlookup(D131,Taxonomy!B:C,2,false),if(G131="Present (equivalent)",vlookup(I131,Taxonomy!C:C,1,false),if(AND(G131="Not present",J131="Yes"),vlookup(D131,Taxonomy!B:C,2,false),if(AND(G131="Not present",J131="No"),D131)))))</f>
        <v>Issuer_Call_Recurrence</v>
      </c>
      <c r="O131" s="113" t="str">
        <f>if(G131="Present (key retained)",vlookup(D131,Taxonomy!C:F,4,false),if(G131="Present (key updated)",vlookup(D131,Taxonomy!B:F,5,false),if(G131="Present (equivalent)",vlookup(I131,Taxonomy!C:F,4,false),if(AND(G131="Not present",J131="Yes"),vlookup(D131,Taxonomy!B:F,5,false),if(AND(G131="Not present",J131="No"),E131)))))</f>
        <v>When can the Issuer Call be exercised?</v>
      </c>
      <c r="P131" s="113" t="str">
        <f>if(G131="Present (key retained)",vlookup(D131,Taxonomy!C:I,7,false),if(G131="Present (key updated)",vlookup(D131,Taxonomy!B:I,8,false),if(G131="Present (equivalent)",vlookup(I131,Taxonomy!C:I,7,false),if(AND(G131="Not present",J131="Yes"),vlookup(D131,Taxonomy!B:I,8,false),if(AND(G131="Not present",J131="No"),F131)))))</f>
        <v>select_one</v>
      </c>
      <c r="Q131" s="114" t="str">
        <f t="shared" si="1"/>
        <v>All Match</v>
      </c>
      <c r="R131" s="114" t="s">
        <v>2756</v>
      </c>
      <c r="S131" s="114" t="b">
        <v>1</v>
      </c>
      <c r="T131" s="112" t="str">
        <f t="shared" si="2"/>
        <v>Issuer_Call_Recurrence</v>
      </c>
      <c r="U131" s="113" t="str">
        <f t="shared" si="3"/>
        <v>When can the Issuer Call be exercised?</v>
      </c>
      <c r="V131" s="115" t="str">
        <f t="shared" si="4"/>
        <v>select_one</v>
      </c>
      <c r="W131" s="46" t="s">
        <v>1103</v>
      </c>
      <c r="X131" s="46" t="s">
        <v>1104</v>
      </c>
      <c r="Y131" s="116" t="s">
        <v>165</v>
      </c>
      <c r="Z131" s="117" t="str">
        <f t="shared" si="5"/>
        <v>All Match</v>
      </c>
      <c r="AA131" s="46"/>
    </row>
    <row r="132" hidden="1">
      <c r="A132" s="107">
        <v>44182.0</v>
      </c>
      <c r="B132" s="33" t="s">
        <v>74</v>
      </c>
      <c r="C132" s="118" t="s">
        <v>2755</v>
      </c>
      <c r="D132" s="33" t="s">
        <v>1470</v>
      </c>
      <c r="E132" s="33" t="s">
        <v>1472</v>
      </c>
      <c r="F132" s="33" t="s">
        <v>78</v>
      </c>
      <c r="G132" s="109" t="str">
        <f>if(iferror((vlookup(D132,Taxonomy!C:C,1,false)=D132)),"Present (key retained)",if(iferror((vlookup(D132,Taxonomy!B:B,1,false)=D132)),"Present (key updated)",if(iferror((H132="Yes")),"Present (equivalent)","Not present")))</f>
        <v>Present (key updated)</v>
      </c>
      <c r="H132" s="110" t="e">
        <v>#N/A</v>
      </c>
      <c r="I132" s="110" t="e">
        <v>#N/A</v>
      </c>
      <c r="J132" s="110" t="e">
        <v>#N/A</v>
      </c>
      <c r="K132" s="110" t="e">
        <v>#N/A</v>
      </c>
      <c r="L132" s="111"/>
      <c r="M132" s="54" t="b">
        <v>0</v>
      </c>
      <c r="N132" s="112" t="str">
        <f>if(G132="Present (key retained)",vlookup(D132,Taxonomy!C:C,1,false),if(G132="Present (key updated)",vlookup(D132,Taxonomy!B:C,2,false),if(G132="Present (equivalent)",vlookup(I132,Taxonomy!C:C,1,false),if(AND(G132="Not present",J132="Yes"),vlookup(D132,Taxonomy!B:C,2,false),if(AND(G132="Not present",J132="No"),D132)))))</f>
        <v>Ratings_Required_Issuer</v>
      </c>
      <c r="O132" s="113" t="str">
        <f>if(G132="Present (key retained)",vlookup(D132,Taxonomy!C:F,4,false),if(G132="Present (key updated)",vlookup(D132,Taxonomy!B:F,5,false),if(G132="Present (equivalent)",vlookup(I132,Taxonomy!C:F,4,false),if(AND(G132="Not present",J132="Yes"),vlookup(D132,Taxonomy!B:F,5,false),if(AND(G132="Not present",J132="No"),E132)))))</f>
        <v>Are Issuer ratings required?</v>
      </c>
      <c r="P132" s="113" t="str">
        <f>if(G132="Present (key retained)",vlookup(D132,Taxonomy!C:I,7,false),if(G132="Present (key updated)",vlookup(D132,Taxonomy!B:I,8,false),if(G132="Present (equivalent)",vlookup(I132,Taxonomy!C:I,7,false),if(AND(G132="Not present",J132="Yes"),vlookup(D132,Taxonomy!B:I,8,false),if(AND(G132="Not present",J132="No"),F132)))))</f>
        <v>yes_no</v>
      </c>
      <c r="Q132" s="114" t="str">
        <f t="shared" si="1"/>
        <v>Key</v>
      </c>
      <c r="R132" s="114" t="s">
        <v>2756</v>
      </c>
      <c r="S132" s="114" t="b">
        <v>1</v>
      </c>
      <c r="T132" s="112" t="str">
        <f t="shared" si="2"/>
        <v>Ratings_Required_Issuer</v>
      </c>
      <c r="U132" s="113" t="str">
        <f t="shared" si="3"/>
        <v>Are Issuer ratings required?</v>
      </c>
      <c r="V132" s="115" t="str">
        <f t="shared" si="4"/>
        <v>yes_no</v>
      </c>
      <c r="W132" s="46" t="s">
        <v>1471</v>
      </c>
      <c r="X132" s="46" t="s">
        <v>1472</v>
      </c>
      <c r="Y132" s="116" t="s">
        <v>78</v>
      </c>
      <c r="Z132" s="117" t="str">
        <f t="shared" si="5"/>
        <v>All Match</v>
      </c>
      <c r="AA132" s="46"/>
    </row>
    <row r="133" hidden="1">
      <c r="A133" s="107">
        <v>44182.0</v>
      </c>
      <c r="B133" s="33" t="s">
        <v>74</v>
      </c>
      <c r="C133" s="118" t="s">
        <v>2755</v>
      </c>
      <c r="D133" s="33" t="s">
        <v>1117</v>
      </c>
      <c r="E133" s="33" t="s">
        <v>1119</v>
      </c>
      <c r="F133" s="33" t="s">
        <v>71</v>
      </c>
      <c r="G133" s="109" t="str">
        <f>if(iferror((vlookup(D133,Taxonomy!C:C,1,false)=D133)),"Present (key retained)",if(iferror((vlookup(D133,Taxonomy!B:B,1,false)=D133)),"Present (key updated)",if(iferror((H133="Yes")),"Present (equivalent)","Not present")))</f>
        <v>Present (key retained)</v>
      </c>
      <c r="H133" s="110" t="e">
        <v>#N/A</v>
      </c>
      <c r="I133" s="110" t="e">
        <v>#N/A</v>
      </c>
      <c r="J133" s="110" t="e">
        <v>#N/A</v>
      </c>
      <c r="K133" s="110" t="e">
        <v>#N/A</v>
      </c>
      <c r="L133" s="111"/>
      <c r="M133" s="54" t="b">
        <v>0</v>
      </c>
      <c r="N133" s="112" t="str">
        <f>if(G133="Present (key retained)",vlookup(D133,Taxonomy!C:C,1,false),if(G133="Present (key updated)",vlookup(D133,Taxonomy!B:C,2,false),if(G133="Present (equivalent)",vlookup(I133,Taxonomy!C:C,1,false),if(AND(G133="Not present",J133="Yes"),vlookup(D133,Taxonomy!B:C,2,false),if(AND(G133="Not present",J133="No"),D133)))))</f>
        <v>Lead_Managers</v>
      </c>
      <c r="O133" s="113" t="str">
        <f>if(G133="Present (key retained)",vlookup(D133,Taxonomy!C:F,4,false),if(G133="Present (key updated)",vlookup(D133,Taxonomy!B:F,5,false),if(G133="Present (equivalent)",vlookup(I133,Taxonomy!C:F,4,false),if(AND(G133="Not present",J133="Yes"),vlookup(D133,Taxonomy!B:F,5,false),if(AND(G133="Not present",J133="No"),E133)))))</f>
        <v>Legal Name(s) of (Joint) Lead Manager(s)</v>
      </c>
      <c r="P133" s="113" t="str">
        <f>if(G133="Present (key retained)",vlookup(D133,Taxonomy!C:I,7,false),if(G133="Present (key updated)",vlookup(D133,Taxonomy!B:I,8,false),if(G133="Present (equivalent)",vlookup(I133,Taxonomy!C:I,7,false),if(AND(G133="Not present",J133="Yes"),vlookup(D133,Taxonomy!B:I,8,false),if(AND(G133="Not present",J133="No"),F133)))))</f>
        <v>text_list</v>
      </c>
      <c r="Q133" s="114" t="str">
        <f t="shared" si="1"/>
        <v>All Match</v>
      </c>
      <c r="R133" s="114" t="s">
        <v>2756</v>
      </c>
      <c r="S133" s="114" t="b">
        <v>1</v>
      </c>
      <c r="T133" s="112" t="str">
        <f t="shared" si="2"/>
        <v>Lead_Managers</v>
      </c>
      <c r="U133" s="113" t="str">
        <f t="shared" si="3"/>
        <v>Legal Name(s) of (Joint) Lead Manager(s)</v>
      </c>
      <c r="V133" s="115" t="str">
        <f t="shared" si="4"/>
        <v>text_list</v>
      </c>
      <c r="W133" s="46" t="s">
        <v>1117</v>
      </c>
      <c r="X133" s="46" t="s">
        <v>1119</v>
      </c>
      <c r="Y133" s="116" t="s">
        <v>71</v>
      </c>
      <c r="Z133" s="117" t="str">
        <f t="shared" si="5"/>
        <v>All Match</v>
      </c>
      <c r="AA133" s="46"/>
    </row>
    <row r="134" hidden="1">
      <c r="A134" s="107">
        <v>44182.0</v>
      </c>
      <c r="B134" s="33" t="s">
        <v>74</v>
      </c>
      <c r="C134" s="118" t="s">
        <v>2755</v>
      </c>
      <c r="D134" s="33" t="s">
        <v>1122</v>
      </c>
      <c r="E134" s="33" t="s">
        <v>1123</v>
      </c>
      <c r="F134" s="33" t="s">
        <v>100</v>
      </c>
      <c r="G134" s="109" t="str">
        <f>if(iferror((vlookup(D134,Taxonomy!C:C,1,false)=D134)),"Present (key retained)",if(iferror((vlookup(D134,Taxonomy!B:B,1,false)=D134)),"Present (key updated)",if(iferror((H134="Yes")),"Present (equivalent)","Not present")))</f>
        <v>Present (key retained)</v>
      </c>
      <c r="H134" s="110" t="s">
        <v>2757</v>
      </c>
      <c r="I134" s="54" t="e">
        <v>#N/A</v>
      </c>
      <c r="J134" s="54" t="s">
        <v>2758</v>
      </c>
      <c r="K134" s="122" t="s">
        <v>1122</v>
      </c>
      <c r="L134" s="123"/>
      <c r="M134" s="54" t="b">
        <v>1</v>
      </c>
      <c r="N134" s="112" t="str">
        <f>if(G134="Present (key retained)",vlookup(D134,Taxonomy!C:C,1,false),if(G134="Present (key updated)",vlookup(D134,Taxonomy!B:C,2,false),if(G134="Present (equivalent)",vlookup(I134,Taxonomy!C:C,1,false),if(AND(G134="Not present",J134="Yes"),vlookup(D134,Taxonomy!B:C,2,false),if(AND(G134="Not present",J134="No"),D134)))))</f>
        <v>Lead_Managers_1_Address</v>
      </c>
      <c r="O134" s="113" t="str">
        <f>if(G134="Present (key retained)",vlookup(D134,Taxonomy!C:F,4,false),if(G134="Present (key updated)",vlookup(D134,Taxonomy!B:F,5,false),if(G134="Present (equivalent)",vlookup(I134,Taxonomy!C:F,4,false),if(AND(G134="Not present",J134="Yes"),vlookup(D134,Taxonomy!B:F,5,false),if(AND(G134="Not present",J134="No"),E134)))))</f>
        <v>Address of first Lead Manager</v>
      </c>
      <c r="P134" s="113" t="str">
        <f>if(G134="Present (key retained)",vlookup(D134,Taxonomy!C:I,7,false),if(G134="Present (key updated)",vlookup(D134,Taxonomy!B:I,8,false),if(G134="Present (equivalent)",vlookup(I134,Taxonomy!C:I,7,false),if(AND(G134="Not present",J134="Yes"),vlookup(D134,Taxonomy!B:I,8,false),if(AND(G134="Not present",J134="No"),F134)))))</f>
        <v>text</v>
      </c>
      <c r="Q134" s="114" t="str">
        <f t="shared" si="1"/>
        <v>All Match</v>
      </c>
      <c r="R134" s="114" t="s">
        <v>2756</v>
      </c>
      <c r="S134" s="114" t="b">
        <v>1</v>
      </c>
      <c r="T134" s="112" t="str">
        <f t="shared" si="2"/>
        <v>Lead_Managers_1_Address</v>
      </c>
      <c r="U134" s="113" t="str">
        <f t="shared" si="3"/>
        <v>Address of first Lead Manager</v>
      </c>
      <c r="V134" s="115" t="str">
        <f t="shared" si="4"/>
        <v>text</v>
      </c>
      <c r="W134" s="46" t="s">
        <v>1122</v>
      </c>
      <c r="X134" s="46" t="s">
        <v>1123</v>
      </c>
      <c r="Y134" s="116" t="s">
        <v>100</v>
      </c>
      <c r="Z134" s="117" t="str">
        <f t="shared" si="5"/>
        <v>All Match</v>
      </c>
      <c r="AA134" s="46"/>
    </row>
    <row r="135" hidden="1">
      <c r="A135" s="107">
        <v>44182.0</v>
      </c>
      <c r="B135" s="33" t="s">
        <v>74</v>
      </c>
      <c r="C135" s="118" t="s">
        <v>2755</v>
      </c>
      <c r="D135" s="33" t="s">
        <v>1125</v>
      </c>
      <c r="E135" s="33" t="s">
        <v>1126</v>
      </c>
      <c r="F135" s="33" t="s">
        <v>100</v>
      </c>
      <c r="G135" s="109" t="str">
        <f>if(iferror((vlookup(D135,Taxonomy!C:C,1,false)=D135)),"Present (key retained)",if(iferror((vlookup(D135,Taxonomy!B:B,1,false)=D135)),"Present (key updated)",if(iferror((H135="Yes")),"Present (equivalent)","Not present")))</f>
        <v>Present (key retained)</v>
      </c>
      <c r="H135" s="110" t="s">
        <v>2757</v>
      </c>
      <c r="I135" s="54" t="e">
        <v>#N/A</v>
      </c>
      <c r="J135" s="54" t="s">
        <v>2758</v>
      </c>
      <c r="K135" s="122" t="s">
        <v>1125</v>
      </c>
      <c r="L135" s="123"/>
      <c r="M135" s="54" t="b">
        <v>1</v>
      </c>
      <c r="N135" s="112" t="str">
        <f>if(G135="Present (key retained)",vlookup(D135,Taxonomy!C:C,1,false),if(G135="Present (key updated)",vlookup(D135,Taxonomy!B:C,2,false),if(G135="Present (equivalent)",vlookup(I135,Taxonomy!C:C,1,false),if(AND(G135="Not present",J135="Yes"),vlookup(D135,Taxonomy!B:C,2,false),if(AND(G135="Not present",J135="No"),D135)))))</f>
        <v>Lead_Managers_2_Address</v>
      </c>
      <c r="O135" s="113" t="str">
        <f>if(G135="Present (key retained)",vlookup(D135,Taxonomy!C:F,4,false),if(G135="Present (key updated)",vlookup(D135,Taxonomy!B:F,5,false),if(G135="Present (equivalent)",vlookup(I135,Taxonomy!C:F,4,false),if(AND(G135="Not present",J135="Yes"),vlookup(D135,Taxonomy!B:F,5,false),if(AND(G135="Not present",J135="No"),E135)))))</f>
        <v>Address of second Lead Manager</v>
      </c>
      <c r="P135" s="113" t="str">
        <f>if(G135="Present (key retained)",vlookup(D135,Taxonomy!C:I,7,false),if(G135="Present (key updated)",vlookup(D135,Taxonomy!B:I,8,false),if(G135="Present (equivalent)",vlookup(I135,Taxonomy!C:I,7,false),if(AND(G135="Not present",J135="Yes"),vlookup(D135,Taxonomy!B:I,8,false),if(AND(G135="Not present",J135="No"),F135)))))</f>
        <v>text</v>
      </c>
      <c r="Q135" s="114" t="str">
        <f t="shared" si="1"/>
        <v>All Match</v>
      </c>
      <c r="R135" s="114" t="s">
        <v>2756</v>
      </c>
      <c r="S135" s="114" t="b">
        <v>1</v>
      </c>
      <c r="T135" s="112" t="str">
        <f t="shared" si="2"/>
        <v>Lead_Managers_2_Address</v>
      </c>
      <c r="U135" s="113" t="str">
        <f t="shared" si="3"/>
        <v>Address of second Lead Manager</v>
      </c>
      <c r="V135" s="115" t="str">
        <f t="shared" si="4"/>
        <v>text</v>
      </c>
      <c r="W135" s="46" t="s">
        <v>1125</v>
      </c>
      <c r="X135" s="46" t="s">
        <v>1126</v>
      </c>
      <c r="Y135" s="116" t="s">
        <v>100</v>
      </c>
      <c r="Z135" s="117" t="str">
        <f t="shared" si="5"/>
        <v>All Match</v>
      </c>
      <c r="AA135" s="46"/>
    </row>
    <row r="136" hidden="1">
      <c r="A136" s="107">
        <v>44182.0</v>
      </c>
      <c r="B136" s="33" t="s">
        <v>74</v>
      </c>
      <c r="C136" s="118" t="s">
        <v>2755</v>
      </c>
      <c r="D136" s="33" t="s">
        <v>1128</v>
      </c>
      <c r="E136" s="33" t="s">
        <v>1129</v>
      </c>
      <c r="F136" s="33" t="s">
        <v>100</v>
      </c>
      <c r="G136" s="109" t="str">
        <f>if(iferror((vlookup(D136,Taxonomy!C:C,1,false)=D136)),"Present (key retained)",if(iferror((vlookup(D136,Taxonomy!B:B,1,false)=D136)),"Present (key updated)",if(iferror((H136="Yes")),"Present (equivalent)","Not present")))</f>
        <v>Present (key retained)</v>
      </c>
      <c r="H136" s="110" t="s">
        <v>2757</v>
      </c>
      <c r="I136" s="54" t="e">
        <v>#N/A</v>
      </c>
      <c r="J136" s="54" t="s">
        <v>2758</v>
      </c>
      <c r="K136" s="122" t="s">
        <v>1128</v>
      </c>
      <c r="L136" s="123"/>
      <c r="M136" s="54" t="b">
        <v>1</v>
      </c>
      <c r="N136" s="112" t="str">
        <f>if(G136="Present (key retained)",vlookup(D136,Taxonomy!C:C,1,false),if(G136="Present (key updated)",vlookup(D136,Taxonomy!B:C,2,false),if(G136="Present (equivalent)",vlookup(I136,Taxonomy!C:C,1,false),if(AND(G136="Not present",J136="Yes"),vlookup(D136,Taxonomy!B:C,2,false),if(AND(G136="Not present",J136="No"),D136)))))</f>
        <v>Lead_Managers_3_Address</v>
      </c>
      <c r="O136" s="113" t="str">
        <f>if(G136="Present (key retained)",vlookup(D136,Taxonomy!C:F,4,false),if(G136="Present (key updated)",vlookup(D136,Taxonomy!B:F,5,false),if(G136="Present (equivalent)",vlookup(I136,Taxonomy!C:F,4,false),if(AND(G136="Not present",J136="Yes"),vlookup(D136,Taxonomy!B:F,5,false),if(AND(G136="Not present",J136="No"),E136)))))</f>
        <v>Address of third Lead Manager</v>
      </c>
      <c r="P136" s="113" t="str">
        <f>if(G136="Present (key retained)",vlookup(D136,Taxonomy!C:I,7,false),if(G136="Present (key updated)",vlookup(D136,Taxonomy!B:I,8,false),if(G136="Present (equivalent)",vlookup(I136,Taxonomy!C:I,7,false),if(AND(G136="Not present",J136="Yes"),vlookup(D136,Taxonomy!B:I,8,false),if(AND(G136="Not present",J136="No"),F136)))))</f>
        <v>text</v>
      </c>
      <c r="Q136" s="114" t="str">
        <f t="shared" si="1"/>
        <v>All Match</v>
      </c>
      <c r="R136" s="114" t="s">
        <v>2756</v>
      </c>
      <c r="S136" s="114" t="b">
        <v>1</v>
      </c>
      <c r="T136" s="112" t="str">
        <f t="shared" si="2"/>
        <v>Lead_Managers_3_Address</v>
      </c>
      <c r="U136" s="113" t="str">
        <f t="shared" si="3"/>
        <v>Address of third Lead Manager</v>
      </c>
      <c r="V136" s="115" t="str">
        <f t="shared" si="4"/>
        <v>text</v>
      </c>
      <c r="W136" s="46" t="s">
        <v>1128</v>
      </c>
      <c r="X136" s="46" t="s">
        <v>1129</v>
      </c>
      <c r="Y136" s="116" t="s">
        <v>100</v>
      </c>
      <c r="Z136" s="117" t="str">
        <f t="shared" si="5"/>
        <v>All Match</v>
      </c>
      <c r="AA136" s="46"/>
    </row>
    <row r="137" hidden="1">
      <c r="A137" s="107">
        <v>44182.0</v>
      </c>
      <c r="B137" s="33" t="s">
        <v>74</v>
      </c>
      <c r="C137" s="118" t="s">
        <v>2755</v>
      </c>
      <c r="D137" s="33" t="s">
        <v>1131</v>
      </c>
      <c r="E137" s="33" t="s">
        <v>1132</v>
      </c>
      <c r="F137" s="33" t="s">
        <v>100</v>
      </c>
      <c r="G137" s="109" t="str">
        <f>if(iferror((vlookup(D137,Taxonomy!C:C,1,false)=D137)),"Present (key retained)",if(iferror((vlookup(D137,Taxonomy!B:B,1,false)=D137)),"Present (key updated)",if(iferror((H137="Yes")),"Present (equivalent)","Not present")))</f>
        <v>Present (key retained)</v>
      </c>
      <c r="H137" s="110" t="s">
        <v>2757</v>
      </c>
      <c r="I137" s="54" t="e">
        <v>#N/A</v>
      </c>
      <c r="J137" s="54" t="s">
        <v>2758</v>
      </c>
      <c r="K137" s="122" t="s">
        <v>1131</v>
      </c>
      <c r="L137" s="123"/>
      <c r="M137" s="54" t="b">
        <v>1</v>
      </c>
      <c r="N137" s="112" t="str">
        <f>if(G137="Present (key retained)",vlookup(D137,Taxonomy!C:C,1,false),if(G137="Present (key updated)",vlookup(D137,Taxonomy!B:C,2,false),if(G137="Present (equivalent)",vlookup(I137,Taxonomy!C:C,1,false),if(AND(G137="Not present",J137="Yes"),vlookup(D137,Taxonomy!B:C,2,false),if(AND(G137="Not present",J137="No"),D137)))))</f>
        <v>Lead_Managers_4_Address</v>
      </c>
      <c r="O137" s="113" t="str">
        <f>if(G137="Present (key retained)",vlookup(D137,Taxonomy!C:F,4,false),if(G137="Present (key updated)",vlookup(D137,Taxonomy!B:F,5,false),if(G137="Present (equivalent)",vlookup(I137,Taxonomy!C:F,4,false),if(AND(G137="Not present",J137="Yes"),vlookup(D137,Taxonomy!B:F,5,false),if(AND(G137="Not present",J137="No"),E137)))))</f>
        <v>Address of forth Lead Manager</v>
      </c>
      <c r="P137" s="113" t="str">
        <f>if(G137="Present (key retained)",vlookup(D137,Taxonomy!C:I,7,false),if(G137="Present (key updated)",vlookup(D137,Taxonomy!B:I,8,false),if(G137="Present (equivalent)",vlookup(I137,Taxonomy!C:I,7,false),if(AND(G137="Not present",J137="Yes"),vlookup(D137,Taxonomy!B:I,8,false),if(AND(G137="Not present",J137="No"),F137)))))</f>
        <v>text</v>
      </c>
      <c r="Q137" s="114" t="str">
        <f t="shared" si="1"/>
        <v>All Match</v>
      </c>
      <c r="R137" s="114" t="s">
        <v>2756</v>
      </c>
      <c r="S137" s="114" t="b">
        <v>1</v>
      </c>
      <c r="T137" s="112" t="str">
        <f t="shared" si="2"/>
        <v>Lead_Managers_4_Address</v>
      </c>
      <c r="U137" s="113" t="str">
        <f t="shared" si="3"/>
        <v>Address of forth Lead Manager</v>
      </c>
      <c r="V137" s="115" t="str">
        <f t="shared" si="4"/>
        <v>text</v>
      </c>
      <c r="W137" s="46" t="s">
        <v>1131</v>
      </c>
      <c r="X137" s="46" t="s">
        <v>1132</v>
      </c>
      <c r="Y137" s="116" t="s">
        <v>100</v>
      </c>
      <c r="Z137" s="117" t="str">
        <f t="shared" si="5"/>
        <v>All Match</v>
      </c>
      <c r="AA137" s="46"/>
    </row>
    <row r="138" hidden="1">
      <c r="A138" s="107">
        <v>44182.0</v>
      </c>
      <c r="B138" s="33" t="s">
        <v>74</v>
      </c>
      <c r="C138" s="118" t="s">
        <v>2755</v>
      </c>
      <c r="D138" s="33" t="s">
        <v>1134</v>
      </c>
      <c r="E138" s="33" t="s">
        <v>1135</v>
      </c>
      <c r="F138" s="33" t="s">
        <v>100</v>
      </c>
      <c r="G138" s="109" t="str">
        <f>if(iferror((vlookup(D138,Taxonomy!C:C,1,false)=D138)),"Present (key retained)",if(iferror((vlookup(D138,Taxonomy!B:B,1,false)=D138)),"Present (key updated)",if(iferror((H138="Yes")),"Present (equivalent)","Not present")))</f>
        <v>Present (key retained)</v>
      </c>
      <c r="H138" s="110" t="s">
        <v>2757</v>
      </c>
      <c r="I138" s="54" t="e">
        <v>#N/A</v>
      </c>
      <c r="J138" s="54" t="s">
        <v>2758</v>
      </c>
      <c r="K138" s="122" t="s">
        <v>1134</v>
      </c>
      <c r="L138" s="123"/>
      <c r="M138" s="54" t="b">
        <v>1</v>
      </c>
      <c r="N138" s="112" t="str">
        <f>if(G138="Present (key retained)",vlookup(D138,Taxonomy!C:C,1,false),if(G138="Present (key updated)",vlookup(D138,Taxonomy!B:C,2,false),if(G138="Present (equivalent)",vlookup(I138,Taxonomy!C:C,1,false),if(AND(G138="Not present",J138="Yes"),vlookup(D138,Taxonomy!B:C,2,false),if(AND(G138="Not present",J138="No"),D138)))))</f>
        <v>Lead_Managers_5_Address</v>
      </c>
      <c r="O138" s="113" t="str">
        <f>if(G138="Present (key retained)",vlookup(D138,Taxonomy!C:F,4,false),if(G138="Present (key updated)",vlookup(D138,Taxonomy!B:F,5,false),if(G138="Present (equivalent)",vlookup(I138,Taxonomy!C:F,4,false),if(AND(G138="Not present",J138="Yes"),vlookup(D138,Taxonomy!B:F,5,false),if(AND(G138="Not present",J138="No"),E138)))))</f>
        <v>Address of fifth Lead Manager</v>
      </c>
      <c r="P138" s="113" t="str">
        <f>if(G138="Present (key retained)",vlookup(D138,Taxonomy!C:I,7,false),if(G138="Present (key updated)",vlookup(D138,Taxonomy!B:I,8,false),if(G138="Present (equivalent)",vlookup(I138,Taxonomy!C:I,7,false),if(AND(G138="Not present",J138="Yes"),vlookup(D138,Taxonomy!B:I,8,false),if(AND(G138="Not present",J138="No"),F138)))))</f>
        <v>text</v>
      </c>
      <c r="Q138" s="114" t="str">
        <f t="shared" si="1"/>
        <v>All Match</v>
      </c>
      <c r="R138" s="114" t="s">
        <v>2756</v>
      </c>
      <c r="S138" s="114" t="b">
        <v>1</v>
      </c>
      <c r="T138" s="112" t="str">
        <f t="shared" si="2"/>
        <v>Lead_Managers_5_Address</v>
      </c>
      <c r="U138" s="113" t="str">
        <f t="shared" si="3"/>
        <v>Address of fifth Lead Manager</v>
      </c>
      <c r="V138" s="115" t="str">
        <f t="shared" si="4"/>
        <v>text</v>
      </c>
      <c r="W138" s="46" t="s">
        <v>1134</v>
      </c>
      <c r="X138" s="46" t="s">
        <v>1135</v>
      </c>
      <c r="Y138" s="116" t="s">
        <v>100</v>
      </c>
      <c r="Z138" s="117" t="str">
        <f t="shared" si="5"/>
        <v>All Match</v>
      </c>
      <c r="AA138" s="46"/>
    </row>
    <row r="139" hidden="1">
      <c r="A139" s="107">
        <v>44182.0</v>
      </c>
      <c r="B139" s="33" t="s">
        <v>74</v>
      </c>
      <c r="C139" s="118" t="s">
        <v>2755</v>
      </c>
      <c r="D139" s="33" t="s">
        <v>1137</v>
      </c>
      <c r="E139" s="33" t="s">
        <v>1138</v>
      </c>
      <c r="F139" s="33" t="s">
        <v>100</v>
      </c>
      <c r="G139" s="109" t="str">
        <f>if(iferror((vlookup(D139,Taxonomy!C:C,1,false)=D139)),"Present (key retained)",if(iferror((vlookup(D139,Taxonomy!B:B,1,false)=D139)),"Present (key updated)",if(iferror((H139="Yes")),"Present (equivalent)","Not present")))</f>
        <v>Present (key retained)</v>
      </c>
      <c r="H139" s="110" t="s">
        <v>2757</v>
      </c>
      <c r="I139" s="54" t="e">
        <v>#N/A</v>
      </c>
      <c r="J139" s="54" t="s">
        <v>2758</v>
      </c>
      <c r="K139" s="122" t="s">
        <v>1137</v>
      </c>
      <c r="L139" s="123"/>
      <c r="M139" s="54" t="b">
        <v>1</v>
      </c>
      <c r="N139" s="112" t="str">
        <f>if(G139="Present (key retained)",vlookup(D139,Taxonomy!C:C,1,false),if(G139="Present (key updated)",vlookup(D139,Taxonomy!B:C,2,false),if(G139="Present (equivalent)",vlookup(I139,Taxonomy!C:C,1,false),if(AND(G139="Not present",J139="Yes"),vlookup(D139,Taxonomy!B:C,2,false),if(AND(G139="Not present",J139="No"),D139)))))</f>
        <v>Lead_Managers_6_Address</v>
      </c>
      <c r="O139" s="113" t="str">
        <f>if(G139="Present (key retained)",vlookup(D139,Taxonomy!C:F,4,false),if(G139="Present (key updated)",vlookup(D139,Taxonomy!B:F,5,false),if(G139="Present (equivalent)",vlookup(I139,Taxonomy!C:F,4,false),if(AND(G139="Not present",J139="Yes"),vlookup(D139,Taxonomy!B:F,5,false),if(AND(G139="Not present",J139="No"),E139)))))</f>
        <v>Address of sixth Lead Manager</v>
      </c>
      <c r="P139" s="113" t="str">
        <f>if(G139="Present (key retained)",vlookup(D139,Taxonomy!C:I,7,false),if(G139="Present (key updated)",vlookup(D139,Taxonomy!B:I,8,false),if(G139="Present (equivalent)",vlookup(I139,Taxonomy!C:I,7,false),if(AND(G139="Not present",J139="Yes"),vlookup(D139,Taxonomy!B:I,8,false),if(AND(G139="Not present",J139="No"),F139)))))</f>
        <v>text</v>
      </c>
      <c r="Q139" s="114" t="str">
        <f t="shared" si="1"/>
        <v>All Match</v>
      </c>
      <c r="R139" s="114" t="s">
        <v>2756</v>
      </c>
      <c r="S139" s="114" t="b">
        <v>1</v>
      </c>
      <c r="T139" s="112" t="str">
        <f t="shared" si="2"/>
        <v>Lead_Managers_6_Address</v>
      </c>
      <c r="U139" s="113" t="str">
        <f t="shared" si="3"/>
        <v>Address of sixth Lead Manager</v>
      </c>
      <c r="V139" s="115" t="str">
        <f t="shared" si="4"/>
        <v>text</v>
      </c>
      <c r="W139" s="46" t="s">
        <v>1137</v>
      </c>
      <c r="X139" s="46" t="s">
        <v>1138</v>
      </c>
      <c r="Y139" s="116" t="s">
        <v>100</v>
      </c>
      <c r="Z139" s="117" t="str">
        <f t="shared" si="5"/>
        <v>All Match</v>
      </c>
      <c r="AA139" s="46"/>
    </row>
    <row r="140" hidden="1">
      <c r="A140" s="107">
        <v>44182.0</v>
      </c>
      <c r="B140" s="33" t="s">
        <v>74</v>
      </c>
      <c r="C140" s="118" t="s">
        <v>2755</v>
      </c>
      <c r="D140" s="33" t="s">
        <v>1140</v>
      </c>
      <c r="E140" s="33" t="s">
        <v>1141</v>
      </c>
      <c r="F140" s="33" t="s">
        <v>100</v>
      </c>
      <c r="G140" s="109" t="str">
        <f>if(iferror((vlookup(D140,Taxonomy!C:C,1,false)=D140)),"Present (key retained)",if(iferror((vlookup(D140,Taxonomy!B:B,1,false)=D140)),"Present (key updated)",if(iferror((H140="Yes")),"Present (equivalent)","Not present")))</f>
        <v>Present (key retained)</v>
      </c>
      <c r="H140" s="110" t="s">
        <v>2757</v>
      </c>
      <c r="I140" s="54" t="e">
        <v>#N/A</v>
      </c>
      <c r="J140" s="54" t="s">
        <v>2758</v>
      </c>
      <c r="K140" s="122" t="s">
        <v>1140</v>
      </c>
      <c r="L140" s="123"/>
      <c r="M140" s="54" t="b">
        <v>1</v>
      </c>
      <c r="N140" s="112" t="str">
        <f>if(G140="Present (key retained)",vlookup(D140,Taxonomy!C:C,1,false),if(G140="Present (key updated)",vlookup(D140,Taxonomy!B:C,2,false),if(G140="Present (equivalent)",vlookup(I140,Taxonomy!C:C,1,false),if(AND(G140="Not present",J140="Yes"),vlookup(D140,Taxonomy!B:C,2,false),if(AND(G140="Not present",J140="No"),D140)))))</f>
        <v>Lead_Managers_7_Address</v>
      </c>
      <c r="O140" s="113" t="str">
        <f>if(G140="Present (key retained)",vlookup(D140,Taxonomy!C:F,4,false),if(G140="Present (key updated)",vlookup(D140,Taxonomy!B:F,5,false),if(G140="Present (equivalent)",vlookup(I140,Taxonomy!C:F,4,false),if(AND(G140="Not present",J140="Yes"),vlookup(D140,Taxonomy!B:F,5,false),if(AND(G140="Not present",J140="No"),E140)))))</f>
        <v>Address of seventh Lead Manager</v>
      </c>
      <c r="P140" s="113" t="str">
        <f>if(G140="Present (key retained)",vlookup(D140,Taxonomy!C:I,7,false),if(G140="Present (key updated)",vlookup(D140,Taxonomy!B:I,8,false),if(G140="Present (equivalent)",vlookup(I140,Taxonomy!C:I,7,false),if(AND(G140="Not present",J140="Yes"),vlookup(D140,Taxonomy!B:I,8,false),if(AND(G140="Not present",J140="No"),F140)))))</f>
        <v>text</v>
      </c>
      <c r="Q140" s="114" t="str">
        <f t="shared" si="1"/>
        <v>All Match</v>
      </c>
      <c r="R140" s="114" t="s">
        <v>2756</v>
      </c>
      <c r="S140" s="114" t="b">
        <v>1</v>
      </c>
      <c r="T140" s="112" t="str">
        <f t="shared" si="2"/>
        <v>Lead_Managers_7_Address</v>
      </c>
      <c r="U140" s="113" t="str">
        <f t="shared" si="3"/>
        <v>Address of seventh Lead Manager</v>
      </c>
      <c r="V140" s="115" t="str">
        <f t="shared" si="4"/>
        <v>text</v>
      </c>
      <c r="W140" s="46" t="s">
        <v>1140</v>
      </c>
      <c r="X140" s="46" t="s">
        <v>1141</v>
      </c>
      <c r="Y140" s="116" t="s">
        <v>100</v>
      </c>
      <c r="Z140" s="117" t="str">
        <f t="shared" si="5"/>
        <v>All Match</v>
      </c>
      <c r="AA140" s="46"/>
    </row>
    <row r="141" hidden="1">
      <c r="A141" s="107">
        <v>44182.0</v>
      </c>
      <c r="B141" s="33" t="s">
        <v>74</v>
      </c>
      <c r="C141" s="118" t="s">
        <v>2755</v>
      </c>
      <c r="D141" s="33" t="s">
        <v>1143</v>
      </c>
      <c r="E141" s="33" t="s">
        <v>1144</v>
      </c>
      <c r="F141" s="33" t="s">
        <v>100</v>
      </c>
      <c r="G141" s="109" t="str">
        <f>if(iferror((vlookup(D141,Taxonomy!C:C,1,false)=D141)),"Present (key retained)",if(iferror((vlookup(D141,Taxonomy!B:B,1,false)=D141)),"Present (key updated)",if(iferror((H141="Yes")),"Present (equivalent)","Not present")))</f>
        <v>Present (key retained)</v>
      </c>
      <c r="H141" s="110" t="s">
        <v>2757</v>
      </c>
      <c r="I141" s="54" t="e">
        <v>#N/A</v>
      </c>
      <c r="J141" s="54" t="s">
        <v>2758</v>
      </c>
      <c r="K141" s="122" t="s">
        <v>1143</v>
      </c>
      <c r="L141" s="123"/>
      <c r="M141" s="54" t="b">
        <v>1</v>
      </c>
      <c r="N141" s="112" t="str">
        <f>if(G141="Present (key retained)",vlookup(D141,Taxonomy!C:C,1,false),if(G141="Present (key updated)",vlookup(D141,Taxonomy!B:C,2,false),if(G141="Present (equivalent)",vlookup(I141,Taxonomy!C:C,1,false),if(AND(G141="Not present",J141="Yes"),vlookup(D141,Taxonomy!B:C,2,false),if(AND(G141="Not present",J141="No"),D141)))))</f>
        <v>Lead_Managers_8_Address</v>
      </c>
      <c r="O141" s="113" t="str">
        <f>if(G141="Present (key retained)",vlookup(D141,Taxonomy!C:F,4,false),if(G141="Present (key updated)",vlookup(D141,Taxonomy!B:F,5,false),if(G141="Present (equivalent)",vlookup(I141,Taxonomy!C:F,4,false),if(AND(G141="Not present",J141="Yes"),vlookup(D141,Taxonomy!B:F,5,false),if(AND(G141="Not present",J141="No"),E141)))))</f>
        <v>Address of eighth Lead Manager</v>
      </c>
      <c r="P141" s="113" t="str">
        <f>if(G141="Present (key retained)",vlookup(D141,Taxonomy!C:I,7,false),if(G141="Present (key updated)",vlookup(D141,Taxonomy!B:I,8,false),if(G141="Present (equivalent)",vlookup(I141,Taxonomy!C:I,7,false),if(AND(G141="Not present",J141="Yes"),vlookup(D141,Taxonomy!B:I,8,false),if(AND(G141="Not present",J141="No"),F141)))))</f>
        <v>text</v>
      </c>
      <c r="Q141" s="114" t="str">
        <f t="shared" si="1"/>
        <v>All Match</v>
      </c>
      <c r="R141" s="114" t="s">
        <v>2756</v>
      </c>
      <c r="S141" s="114" t="b">
        <v>1</v>
      </c>
      <c r="T141" s="112" t="str">
        <f t="shared" si="2"/>
        <v>Lead_Managers_8_Address</v>
      </c>
      <c r="U141" s="113" t="str">
        <f t="shared" si="3"/>
        <v>Address of eighth Lead Manager</v>
      </c>
      <c r="V141" s="115" t="str">
        <f t="shared" si="4"/>
        <v>text</v>
      </c>
      <c r="W141" s="46" t="s">
        <v>1143</v>
      </c>
      <c r="X141" s="46" t="s">
        <v>1144</v>
      </c>
      <c r="Y141" s="116" t="s">
        <v>100</v>
      </c>
      <c r="Z141" s="117" t="str">
        <f t="shared" si="5"/>
        <v>All Match</v>
      </c>
      <c r="AA141" s="46"/>
    </row>
    <row r="142" hidden="1">
      <c r="A142" s="107">
        <v>44182.0</v>
      </c>
      <c r="B142" s="33" t="s">
        <v>74</v>
      </c>
      <c r="C142" s="118" t="s">
        <v>2755</v>
      </c>
      <c r="D142" s="33" t="s">
        <v>1146</v>
      </c>
      <c r="E142" s="33" t="s">
        <v>1147</v>
      </c>
      <c r="F142" s="33" t="s">
        <v>78</v>
      </c>
      <c r="G142" s="109" t="str">
        <f>if(iferror((vlookup(D142,Taxonomy!C:C,1,false)=D142)),"Present (key retained)",if(iferror((vlookup(D142,Taxonomy!B:B,1,false)=D142)),"Present (key updated)",if(iferror((H142="Yes")),"Present (equivalent)","Not present")))</f>
        <v>Present (key retained)</v>
      </c>
      <c r="H142" s="110" t="e">
        <v>#N/A</v>
      </c>
      <c r="I142" s="110" t="e">
        <v>#N/A</v>
      </c>
      <c r="J142" s="110" t="e">
        <v>#N/A</v>
      </c>
      <c r="K142" s="110" t="e">
        <v>#N/A</v>
      </c>
      <c r="L142" s="111"/>
      <c r="M142" s="54" t="b">
        <v>0</v>
      </c>
      <c r="N142" s="112" t="str">
        <f>if(G142="Present (key retained)",vlookup(D142,Taxonomy!C:C,1,false),if(G142="Present (key updated)",vlookup(D142,Taxonomy!B:C,2,false),if(G142="Present (equivalent)",vlookup(I142,Taxonomy!C:C,1,false),if(AND(G142="Not present",J142="Yes"),vlookup(D142,Taxonomy!B:C,2,false),if(AND(G142="Not present",J142="No"),D142)))))</f>
        <v>Listing</v>
      </c>
      <c r="O142" s="113" t="str">
        <f>if(G142="Present (key retained)",vlookup(D142,Taxonomy!C:F,4,false),if(G142="Present (key updated)",vlookup(D142,Taxonomy!B:F,5,false),if(G142="Present (equivalent)",vlookup(I142,Taxonomy!C:F,4,false),if(AND(G142="Not present",J142="Yes"),vlookup(D142,Taxonomy!B:F,5,false),if(AND(G142="Not present",J142="No"),E142)))))</f>
        <v>Will the [Security_Type] be listed and admitted to trading?</v>
      </c>
      <c r="P142" s="113" t="str">
        <f>if(G142="Present (key retained)",vlookup(D142,Taxonomy!C:I,7,false),if(G142="Present (key updated)",vlookup(D142,Taxonomy!B:I,8,false),if(G142="Present (equivalent)",vlookup(I142,Taxonomy!C:I,7,false),if(AND(G142="Not present",J142="Yes"),vlookup(D142,Taxonomy!B:I,8,false),if(AND(G142="Not present",J142="No"),F142)))))</f>
        <v>yes_no</v>
      </c>
      <c r="Q142" s="114" t="str">
        <f t="shared" si="1"/>
        <v>Label</v>
      </c>
      <c r="R142" s="114" t="s">
        <v>2756</v>
      </c>
      <c r="S142" s="114" t="b">
        <v>1</v>
      </c>
      <c r="T142" s="112" t="str">
        <f t="shared" si="2"/>
        <v>Listing</v>
      </c>
      <c r="U142" s="113" t="str">
        <f t="shared" si="3"/>
        <v>Will the [Security_Type] be listed and admitted to trading?</v>
      </c>
      <c r="V142" s="115" t="str">
        <f t="shared" si="4"/>
        <v>yes_no</v>
      </c>
      <c r="W142" s="46" t="s">
        <v>1146</v>
      </c>
      <c r="X142" s="46" t="s">
        <v>1148</v>
      </c>
      <c r="Y142" s="116" t="s">
        <v>78</v>
      </c>
      <c r="Z142" s="117" t="str">
        <f t="shared" si="5"/>
        <v>All Match</v>
      </c>
      <c r="AA142" s="46"/>
    </row>
    <row r="143" hidden="1">
      <c r="A143" s="107">
        <v>44182.0</v>
      </c>
      <c r="B143" s="33" t="s">
        <v>74</v>
      </c>
      <c r="C143" s="118" t="s">
        <v>2755</v>
      </c>
      <c r="D143" s="45" t="s">
        <v>1152</v>
      </c>
      <c r="E143" s="45" t="s">
        <v>2861</v>
      </c>
      <c r="F143" s="45" t="s">
        <v>165</v>
      </c>
      <c r="G143" s="109" t="str">
        <f>if(iferror((vlookup(D143,Taxonomy!C:C,1,false)=D143)),"Present (key retained)",if(iferror((vlookup(D143,Taxonomy!B:B,1,false)=D143)),"Present (key updated)",if(iferror((H143="Yes")),"Present (equivalent)","Not present")))</f>
        <v>Present (key retained)</v>
      </c>
      <c r="H143" s="110" t="e">
        <v>#N/A</v>
      </c>
      <c r="I143" s="110" t="e">
        <v>#N/A</v>
      </c>
      <c r="J143" s="110" t="e">
        <v>#N/A</v>
      </c>
      <c r="K143" s="110" t="e">
        <v>#N/A</v>
      </c>
      <c r="L143" s="111"/>
      <c r="M143" s="54" t="b">
        <v>0</v>
      </c>
      <c r="N143" s="112" t="str">
        <f>if(G143="Present (key retained)",vlookup(D143,Taxonomy!C:C,1,false),if(G143="Present (key updated)",vlookup(D143,Taxonomy!B:C,2,false),if(G143="Present (equivalent)",vlookup(I143,Taxonomy!C:C,1,false),if(AND(G143="Not present",J143="Yes"),vlookup(D143,Taxonomy!B:C,2,false),if(AND(G143="Not present",J143="No"),D143)))))</f>
        <v>Listing_Application_Status</v>
      </c>
      <c r="O143" s="113" t="str">
        <f>if(G143="Present (key retained)",vlookup(D143,Taxonomy!C:F,4,false),if(G143="Present (key updated)",vlookup(D143,Taxonomy!B:F,5,false),if(G143="Present (equivalent)",vlookup(I143,Taxonomy!C:F,4,false),if(AND(G143="Not present",J143="Yes"),vlookup(D143,Taxonomy!B:F,5,false),if(AND(G143="Not present",J143="No"),E143)))))</f>
        <v>What is the status of the listing application as of the date of the [Offer_Type]?</v>
      </c>
      <c r="P143" s="113" t="str">
        <f>if(G143="Present (key retained)",vlookup(D143,Taxonomy!C:I,7,false),if(G143="Present (key updated)",vlookup(D143,Taxonomy!B:I,8,false),if(G143="Present (equivalent)",vlookup(I143,Taxonomy!C:I,7,false),if(AND(G143="Not present",J143="Yes"),vlookup(D143,Taxonomy!B:I,8,false),if(AND(G143="Not present",J143="No"),F143)))))</f>
        <v>select_one</v>
      </c>
      <c r="Q143" s="114" t="str">
        <f t="shared" si="1"/>
        <v>Label</v>
      </c>
      <c r="R143" s="114" t="s">
        <v>2756</v>
      </c>
      <c r="S143" s="114" t="b">
        <v>1</v>
      </c>
      <c r="T143" s="112" t="str">
        <f t="shared" si="2"/>
        <v>Listing_Application_Status</v>
      </c>
      <c r="U143" s="113" t="str">
        <f t="shared" si="3"/>
        <v>What is the status of the listing application as of the date of the [Offer_Type]?</v>
      </c>
      <c r="V143" s="115" t="str">
        <f t="shared" si="4"/>
        <v>select_one</v>
      </c>
      <c r="W143" s="46" t="s">
        <v>1152</v>
      </c>
      <c r="X143" s="46" t="s">
        <v>1154</v>
      </c>
      <c r="Y143" s="116" t="s">
        <v>165</v>
      </c>
      <c r="Z143" s="117" t="str">
        <f t="shared" si="5"/>
        <v>All Match</v>
      </c>
      <c r="AA143" s="46"/>
    </row>
    <row r="144" hidden="1">
      <c r="A144" s="107">
        <v>44182.0</v>
      </c>
      <c r="B144" s="33" t="s">
        <v>74</v>
      </c>
      <c r="C144" s="118" t="s">
        <v>2755</v>
      </c>
      <c r="D144" s="33" t="s">
        <v>1177</v>
      </c>
      <c r="E144" s="33" t="s">
        <v>1178</v>
      </c>
      <c r="F144" s="33" t="s">
        <v>78</v>
      </c>
      <c r="G144" s="109" t="str">
        <f>if(iferror((vlookup(D144,Taxonomy!C:C,1,false)=D144)),"Present (key retained)",if(iferror((vlookup(D144,Taxonomy!B:B,1,false)=D144)),"Present (key updated)",if(iferror((H144="Yes")),"Present (equivalent)","Not present")))</f>
        <v>Present (key retained)</v>
      </c>
      <c r="H144" s="110" t="e">
        <v>#N/A</v>
      </c>
      <c r="I144" s="110" t="e">
        <v>#N/A</v>
      </c>
      <c r="J144" s="110" t="e">
        <v>#N/A</v>
      </c>
      <c r="K144" s="110" t="e">
        <v>#N/A</v>
      </c>
      <c r="L144" s="111"/>
      <c r="M144" s="54" t="b">
        <v>0</v>
      </c>
      <c r="N144" s="112" t="str">
        <f>if(G144="Present (key retained)",vlookup(D144,Taxonomy!C:C,1,false),if(G144="Present (key updated)",vlookup(D144,Taxonomy!B:C,2,false),if(G144="Present (equivalent)",vlookup(I144,Taxonomy!C:C,1,false),if(AND(G144="Not present",J144="Yes"),vlookup(D144,Taxonomy!B:C,2,false),if(AND(G144="Not present",J144="No"),D144)))))</f>
        <v>Listing_on_Issue_Date</v>
      </c>
      <c r="O144" s="113" t="str">
        <f>if(G144="Present (key retained)",vlookup(D144,Taxonomy!C:F,4,false),if(G144="Present (key updated)",vlookup(D144,Taxonomy!B:F,5,false),if(G144="Present (equivalent)",vlookup(I144,Taxonomy!C:F,4,false),if(AND(G144="Not present",J144="Yes"),vlookup(D144,Taxonomy!B:F,5,false),if(AND(G144="Not present",J144="No"),E144)))))</f>
        <v>Will the [Security_Type] be listed and admitted to trading on the Issue Date?</v>
      </c>
      <c r="P144" s="113" t="str">
        <f>if(G144="Present (key retained)",vlookup(D144,Taxonomy!C:I,7,false),if(G144="Present (key updated)",vlookup(D144,Taxonomy!B:I,8,false),if(G144="Present (equivalent)",vlookup(I144,Taxonomy!C:I,7,false),if(AND(G144="Not present",J144="Yes"),vlookup(D144,Taxonomy!B:I,8,false),if(AND(G144="Not present",J144="No"),F144)))))</f>
        <v>yes_no</v>
      </c>
      <c r="Q144" s="114" t="str">
        <f t="shared" si="1"/>
        <v>Label</v>
      </c>
      <c r="R144" s="114" t="s">
        <v>2756</v>
      </c>
      <c r="S144" s="114" t="b">
        <v>1</v>
      </c>
      <c r="T144" s="112" t="str">
        <f t="shared" si="2"/>
        <v>Listing_on_Issue_Date</v>
      </c>
      <c r="U144" s="113" t="str">
        <f t="shared" si="3"/>
        <v>Will the [Security_Type] be listed and admitted to trading on the Issue Date?</v>
      </c>
      <c r="V144" s="115" t="str">
        <f t="shared" si="4"/>
        <v>yes_no</v>
      </c>
      <c r="W144" s="46" t="s">
        <v>1177</v>
      </c>
      <c r="X144" s="46" t="s">
        <v>1179</v>
      </c>
      <c r="Y144" s="116" t="s">
        <v>78</v>
      </c>
      <c r="Z144" s="117" t="str">
        <f t="shared" si="5"/>
        <v>All Match</v>
      </c>
      <c r="AA144" s="46"/>
    </row>
    <row r="145" hidden="1">
      <c r="A145" s="107">
        <v>44182.0</v>
      </c>
      <c r="B145" s="33" t="s">
        <v>74</v>
      </c>
      <c r="C145" s="118" t="s">
        <v>2755</v>
      </c>
      <c r="D145" s="33" t="s">
        <v>1182</v>
      </c>
      <c r="E145" s="33" t="s">
        <v>1183</v>
      </c>
      <c r="F145" s="33" t="s">
        <v>165</v>
      </c>
      <c r="G145" s="109" t="str">
        <f>if(iferror((vlookup(D145,Taxonomy!C:C,1,false)=D145)),"Present (key retained)",if(iferror((vlookup(D145,Taxonomy!B:B,1,false)=D145)),"Present (key updated)",if(iferror((H145="Yes")),"Present (equivalent)","Not present")))</f>
        <v>Present (key retained)</v>
      </c>
      <c r="H145" s="110" t="e">
        <v>#N/A</v>
      </c>
      <c r="I145" s="110" t="e">
        <v>#N/A</v>
      </c>
      <c r="J145" s="110" t="e">
        <v>#N/A</v>
      </c>
      <c r="K145" s="110" t="e">
        <v>#N/A</v>
      </c>
      <c r="L145" s="111"/>
      <c r="M145" s="54" t="b">
        <v>0</v>
      </c>
      <c r="N145" s="112" t="str">
        <f>if(G145="Present (key retained)",vlookup(D145,Taxonomy!C:C,1,false),if(G145="Present (key updated)",vlookup(D145,Taxonomy!B:C,2,false),if(G145="Present (equivalent)",vlookup(I145,Taxonomy!C:C,1,false),if(AND(G145="Not present",J145="Yes"),vlookup(D145,Taxonomy!B:C,2,false),if(AND(G145="Not present",J145="No"),D145)))))</f>
        <v>Listing_Venue</v>
      </c>
      <c r="O145" s="113" t="str">
        <f>if(G145="Present (key retained)",vlookup(D145,Taxonomy!C:F,4,false),if(G145="Present (key updated)",vlookup(D145,Taxonomy!B:F,5,false),if(G145="Present (equivalent)",vlookup(I145,Taxonomy!C:F,4,false),if(AND(G145="Not present",J145="Yes"),vlookup(D145,Taxonomy!B:F,5,false),if(AND(G145="Not present",J145="No"),E145)))))</f>
        <v>Listing Venue</v>
      </c>
      <c r="P145" s="113" t="str">
        <f>if(G145="Present (key retained)",vlookup(D145,Taxonomy!C:I,7,false),if(G145="Present (key updated)",vlookup(D145,Taxonomy!B:I,8,false),if(G145="Present (equivalent)",vlookup(I145,Taxonomy!C:I,7,false),if(AND(G145="Not present",J145="Yes"),vlookup(D145,Taxonomy!B:I,8,false),if(AND(G145="Not present",J145="No"),F145)))))</f>
        <v>select_one</v>
      </c>
      <c r="Q145" s="114" t="str">
        <f t="shared" si="1"/>
        <v>All Match</v>
      </c>
      <c r="R145" s="114" t="s">
        <v>2756</v>
      </c>
      <c r="S145" s="114" t="b">
        <v>1</v>
      </c>
      <c r="T145" s="112" t="str">
        <f t="shared" si="2"/>
        <v>Listing_Venue</v>
      </c>
      <c r="U145" s="113" t="str">
        <f t="shared" si="3"/>
        <v>Listing Venue</v>
      </c>
      <c r="V145" s="115" t="str">
        <f t="shared" si="4"/>
        <v>select_one</v>
      </c>
      <c r="W145" s="46" t="s">
        <v>1182</v>
      </c>
      <c r="X145" s="46" t="s">
        <v>1183</v>
      </c>
      <c r="Y145" s="116" t="s">
        <v>165</v>
      </c>
      <c r="Z145" s="117" t="str">
        <f t="shared" si="5"/>
        <v>All Match</v>
      </c>
      <c r="AA145" s="46"/>
    </row>
    <row r="146" hidden="1">
      <c r="A146" s="107">
        <v>44182.0</v>
      </c>
      <c r="B146" s="33" t="s">
        <v>74</v>
      </c>
      <c r="C146" s="118" t="s">
        <v>2755</v>
      </c>
      <c r="D146" s="33" t="s">
        <v>790</v>
      </c>
      <c r="E146" s="33" t="s">
        <v>792</v>
      </c>
      <c r="F146" s="33" t="s">
        <v>50</v>
      </c>
      <c r="G146" s="109" t="str">
        <f>if(iferror((vlookup(D146,Taxonomy!C:C,1,false)=D146)),"Present (key retained)",if(iferror((vlookup(D146,Taxonomy!B:B,1,false)=D146)),"Present (key updated)",if(iferror((H146="Yes")),"Present (equivalent)","Not present")))</f>
        <v>Present (key updated)</v>
      </c>
      <c r="H146" s="110" t="e">
        <v>#N/A</v>
      </c>
      <c r="I146" s="110" t="e">
        <v>#N/A</v>
      </c>
      <c r="J146" s="110" t="e">
        <v>#N/A</v>
      </c>
      <c r="K146" s="110" t="e">
        <v>#N/A</v>
      </c>
      <c r="L146" s="111"/>
      <c r="M146" s="54" t="b">
        <v>0</v>
      </c>
      <c r="N146" s="112" t="str">
        <f>if(G146="Present (key retained)",vlookup(D146,Taxonomy!C:C,1,false),if(G146="Present (key updated)",vlookup(D146,Taxonomy!B:C,2,false),if(G146="Present (equivalent)",vlookup(I146,Taxonomy!C:C,1,false),if(AND(G146="Not present",J146="Yes"),vlookup(D146,Taxonomy!B:C,2,false),if(AND(G146="Not present",J146="No"),D146)))))</f>
        <v>Floating_Margin</v>
      </c>
      <c r="O146" s="113" t="str">
        <f>if(G146="Present (key retained)",vlookup(D146,Taxonomy!C:F,4,false),if(G146="Present (key updated)",vlookup(D146,Taxonomy!B:F,5,false),if(G146="Present (equivalent)",vlookup(I146,Taxonomy!C:F,4,false),if(AND(G146="Not present",J146="Yes"),vlookup(D146,Taxonomy!B:F,5,false),if(AND(G146="Not present",J146="No"),E146)))))</f>
        <v>Margin (ignoring positive or negative)</v>
      </c>
      <c r="P146" s="113" t="str">
        <f>if(G146="Present (key retained)",vlookup(D146,Taxonomy!C:I,7,false),if(G146="Present (key updated)",vlookup(D146,Taxonomy!B:I,8,false),if(G146="Present (equivalent)",vlookup(I146,Taxonomy!C:I,7,false),if(AND(G146="Not present",J146="Yes"),vlookup(D146,Taxonomy!B:I,8,false),if(AND(G146="Not present",J146="No"),F146)))))</f>
        <v>percent</v>
      </c>
      <c r="Q146" s="114" t="str">
        <f t="shared" si="1"/>
        <v>Key</v>
      </c>
      <c r="R146" s="114" t="s">
        <v>2756</v>
      </c>
      <c r="S146" s="114" t="b">
        <v>1</v>
      </c>
      <c r="T146" s="112" t="str">
        <f t="shared" si="2"/>
        <v>Floating_Margin</v>
      </c>
      <c r="U146" s="113" t="str">
        <f t="shared" si="3"/>
        <v>Margin (ignoring positive or negative)</v>
      </c>
      <c r="V146" s="115" t="str">
        <f t="shared" si="4"/>
        <v>percent</v>
      </c>
      <c r="W146" s="46" t="s">
        <v>791</v>
      </c>
      <c r="X146" s="46" t="s">
        <v>792</v>
      </c>
      <c r="Y146" s="116" t="s">
        <v>50</v>
      </c>
      <c r="Z146" s="117" t="str">
        <f t="shared" si="5"/>
        <v>All Match</v>
      </c>
      <c r="AA146" s="46"/>
    </row>
    <row r="147" hidden="1">
      <c r="A147" s="107">
        <v>44182.0</v>
      </c>
      <c r="B147" s="33" t="s">
        <v>74</v>
      </c>
      <c r="C147" s="118" t="s">
        <v>2755</v>
      </c>
      <c r="D147" s="33" t="s">
        <v>2862</v>
      </c>
      <c r="E147" s="33" t="s">
        <v>2863</v>
      </c>
      <c r="F147" s="33" t="s">
        <v>78</v>
      </c>
      <c r="G147" s="109" t="str">
        <f>if(iferror((vlookup(D147,Taxonomy!C:C,1,false)=D147)),"Present (key retained)",if(iferror((vlookup(D147,Taxonomy!B:B,1,false)=D147)),"Present (key updated)",if(iferror((H147="Yes")),"Present (equivalent)","Not present")))</f>
        <v>Not present</v>
      </c>
      <c r="H147" s="110" t="s">
        <v>2757</v>
      </c>
      <c r="I147" s="54" t="e">
        <v>#N/A</v>
      </c>
      <c r="J147" s="54" t="s">
        <v>2757</v>
      </c>
      <c r="K147" s="54" t="e">
        <v>#N/A</v>
      </c>
      <c r="L147" s="111"/>
      <c r="M147" s="54" t="b">
        <v>1</v>
      </c>
      <c r="N147" s="112" t="str">
        <f>if(G147="Present (key retained)",vlookup(D147,Taxonomy!C:C,1,false),if(G147="Present (key updated)",vlookup(D147,Taxonomy!B:C,2,false),if(G147="Present (equivalent)",vlookup(I147,Taxonomy!C:C,1,false),if(AND(G147="Not present",J147="Yes"),vlookup(D147,Taxonomy!B:C,2,false),if(AND(G147="Not present",J147="No"),D147)))))</f>
        <v>Margin_Annex_Required</v>
      </c>
      <c r="O147" s="113" t="str">
        <f>if(G147="Present (key retained)",vlookup(D147,Taxonomy!C:F,4,false),if(G147="Present (key updated)",vlookup(D147,Taxonomy!B:F,5,false),if(G147="Present (equivalent)",vlookup(I147,Taxonomy!C:F,4,false),if(AND(G147="Not present",J147="Yes"),vlookup(D147,Taxonomy!B:F,5,false),if(AND(G147="Not present",J147="No"),E147)))))</f>
        <v>Is a reference to the Annex to be included in the Margin paragraph?</v>
      </c>
      <c r="P147" s="113" t="str">
        <f>if(G147="Present (key retained)",vlookup(D147,Taxonomy!C:I,7,false),if(G147="Present (key updated)",vlookup(D147,Taxonomy!B:I,8,false),if(G147="Present (equivalent)",vlookup(I147,Taxonomy!C:I,7,false),if(AND(G147="Not present",J147="Yes"),vlookup(D147,Taxonomy!B:I,8,false),if(AND(G147="Not present",J147="No"),F147)))))</f>
        <v>yes_no</v>
      </c>
      <c r="Q147" s="114" t="str">
        <f t="shared" si="1"/>
        <v>All Match</v>
      </c>
      <c r="R147" s="114" t="s">
        <v>2756</v>
      </c>
      <c r="S147" s="114" t="b">
        <v>1</v>
      </c>
      <c r="T147" s="112" t="str">
        <f t="shared" si="2"/>
        <v>Margin_Annex_Required</v>
      </c>
      <c r="U147" s="113" t="str">
        <f t="shared" si="3"/>
        <v>Is a reference to the Annex to be included in the Margin paragraph?</v>
      </c>
      <c r="V147" s="115" t="str">
        <f t="shared" si="4"/>
        <v>yes_no</v>
      </c>
      <c r="W147" s="46" t="s">
        <v>2862</v>
      </c>
      <c r="X147" s="46" t="s">
        <v>2863</v>
      </c>
      <c r="Y147" s="116" t="s">
        <v>78</v>
      </c>
      <c r="Z147" s="117" t="str">
        <f t="shared" si="5"/>
        <v>All Match</v>
      </c>
      <c r="AA147" s="46"/>
    </row>
    <row r="148" hidden="1">
      <c r="A148" s="107">
        <v>44182.0</v>
      </c>
      <c r="B148" s="33" t="s">
        <v>74</v>
      </c>
      <c r="C148" s="118" t="s">
        <v>2755</v>
      </c>
      <c r="D148" s="33" t="s">
        <v>795</v>
      </c>
      <c r="E148" s="33" t="s">
        <v>797</v>
      </c>
      <c r="F148" s="33" t="s">
        <v>165</v>
      </c>
      <c r="G148" s="109" t="str">
        <f>if(iferror((vlookup(D148,Taxonomy!C:C,1,false)=D148)),"Present (key retained)",if(iferror((vlookup(D148,Taxonomy!B:B,1,false)=D148)),"Present (key updated)",if(iferror((H148="Yes")),"Present (equivalent)","Not present")))</f>
        <v>Present (key updated)</v>
      </c>
      <c r="H148" s="110" t="e">
        <v>#N/A</v>
      </c>
      <c r="I148" s="110" t="e">
        <v>#N/A</v>
      </c>
      <c r="J148" s="110" t="e">
        <v>#N/A</v>
      </c>
      <c r="K148" s="110" t="e">
        <v>#N/A</v>
      </c>
      <c r="L148" s="111"/>
      <c r="M148" s="54" t="b">
        <v>0</v>
      </c>
      <c r="N148" s="112" t="str">
        <f>if(G148="Present (key retained)",vlookup(D148,Taxonomy!C:C,1,false),if(G148="Present (key updated)",vlookup(D148,Taxonomy!B:C,2,false),if(G148="Present (equivalent)",vlookup(I148,Taxonomy!C:C,1,false),if(AND(G148="Not present",J148="Yes"),vlookup(D148,Taxonomy!B:C,2,false),if(AND(G148="Not present",J148="No"),D148)))))</f>
        <v>Floating_Margin_Applicable</v>
      </c>
      <c r="O148" s="113" t="str">
        <f>if(G148="Present (key retained)",vlookup(D148,Taxonomy!C:F,4,false),if(G148="Present (key updated)",vlookup(D148,Taxonomy!B:F,5,false),if(G148="Present (equivalent)",vlookup(I148,Taxonomy!C:F,4,false),if(AND(G148="Not present",J148="Yes"),vlookup(D148,Taxonomy!B:F,5,false),if(AND(G148="Not present",J148="No"),E148)))))</f>
        <v>Will there be a margin applied to the reference rate?</v>
      </c>
      <c r="P148" s="113" t="str">
        <f>if(G148="Present (key retained)",vlookup(D148,Taxonomy!C:I,7,false),if(G148="Present (key updated)",vlookup(D148,Taxonomy!B:I,8,false),if(G148="Present (equivalent)",vlookup(I148,Taxonomy!C:I,7,false),if(AND(G148="Not present",J148="Yes"),vlookup(D148,Taxonomy!B:I,8,false),if(AND(G148="Not present",J148="No"),F148)))))</f>
        <v>select_one</v>
      </c>
      <c r="Q148" s="114" t="str">
        <f t="shared" si="1"/>
        <v>Key</v>
      </c>
      <c r="R148" s="114" t="s">
        <v>2756</v>
      </c>
      <c r="S148" s="114" t="b">
        <v>1</v>
      </c>
      <c r="T148" s="112" t="str">
        <f t="shared" si="2"/>
        <v>Floating_Margin_Applicable</v>
      </c>
      <c r="U148" s="113" t="str">
        <f t="shared" si="3"/>
        <v>Will there be a margin applied to the reference rate?</v>
      </c>
      <c r="V148" s="115" t="str">
        <f t="shared" si="4"/>
        <v>select_one</v>
      </c>
      <c r="W148" s="46" t="s">
        <v>796</v>
      </c>
      <c r="X148" s="46" t="s">
        <v>797</v>
      </c>
      <c r="Y148" s="116" t="s">
        <v>165</v>
      </c>
      <c r="Z148" s="117" t="str">
        <f t="shared" si="5"/>
        <v>All Match</v>
      </c>
      <c r="AA148" s="46"/>
    </row>
    <row r="149" hidden="1">
      <c r="A149" s="107">
        <v>44182.0</v>
      </c>
      <c r="B149" s="33" t="s">
        <v>74</v>
      </c>
      <c r="C149" s="118" t="s">
        <v>2755</v>
      </c>
      <c r="D149" s="33" t="s">
        <v>1204</v>
      </c>
      <c r="E149" s="33" t="s">
        <v>1205</v>
      </c>
      <c r="F149" s="33" t="s">
        <v>127</v>
      </c>
      <c r="G149" s="109" t="str">
        <f>if(iferror((vlookup(D149,Taxonomy!C:C,1,false)=D149)),"Present (key retained)",if(iferror((vlookup(D149,Taxonomy!B:B,1,false)=D149)),"Present (key updated)",if(iferror((H149="Yes")),"Present (equivalent)","Not present")))</f>
        <v>Present (key retained)</v>
      </c>
      <c r="H149" s="110" t="e">
        <v>#N/A</v>
      </c>
      <c r="I149" s="110" t="e">
        <v>#N/A</v>
      </c>
      <c r="J149" s="110" t="e">
        <v>#N/A</v>
      </c>
      <c r="K149" s="110" t="e">
        <v>#N/A</v>
      </c>
      <c r="L149" s="111"/>
      <c r="M149" s="54" t="b">
        <v>0</v>
      </c>
      <c r="N149" s="112" t="str">
        <f>if(G149="Present (key retained)",vlookup(D149,Taxonomy!C:C,1,false),if(G149="Present (key updated)",vlookup(D149,Taxonomy!B:C,2,false),if(G149="Present (equivalent)",vlookup(I149,Taxonomy!C:C,1,false),if(AND(G149="Not present",J149="Yes"),vlookup(D149,Taxonomy!B:C,2,false),if(AND(G149="Not present",J149="No"),D149)))))</f>
        <v>Maturity_Date</v>
      </c>
      <c r="O149" s="113" t="str">
        <f>if(G149="Present (key retained)",vlookup(D149,Taxonomy!C:F,4,false),if(G149="Present (key updated)",vlookup(D149,Taxonomy!B:F,5,false),if(G149="Present (equivalent)",vlookup(I149,Taxonomy!C:F,4,false),if(AND(G149="Not present",J149="Yes"),vlookup(D149,Taxonomy!B:F,5,false),if(AND(G149="Not present",J149="No"),E149)))))</f>
        <v>Maturity Date</v>
      </c>
      <c r="P149" s="113" t="str">
        <f>if(G149="Present (key retained)",vlookup(D149,Taxonomy!C:I,7,false),if(G149="Present (key updated)",vlookup(D149,Taxonomy!B:I,8,false),if(G149="Present (equivalent)",vlookup(I149,Taxonomy!C:I,7,false),if(AND(G149="Not present",J149="Yes"),vlookup(D149,Taxonomy!B:I,8,false),if(AND(G149="Not present",J149="No"),F149)))))</f>
        <v>date</v>
      </c>
      <c r="Q149" s="114" t="str">
        <f t="shared" si="1"/>
        <v>All Match</v>
      </c>
      <c r="R149" s="114" t="s">
        <v>2756</v>
      </c>
      <c r="S149" s="114" t="b">
        <v>1</v>
      </c>
      <c r="T149" s="112" t="str">
        <f t="shared" si="2"/>
        <v>Maturity_Date</v>
      </c>
      <c r="U149" s="113" t="str">
        <f t="shared" si="3"/>
        <v>Maturity Date</v>
      </c>
      <c r="V149" s="115" t="str">
        <f t="shared" si="4"/>
        <v>date</v>
      </c>
      <c r="W149" s="46" t="s">
        <v>1204</v>
      </c>
      <c r="X149" s="46" t="s">
        <v>1205</v>
      </c>
      <c r="Y149" s="116" t="s">
        <v>127</v>
      </c>
      <c r="Z149" s="117" t="str">
        <f t="shared" si="5"/>
        <v>All Match</v>
      </c>
      <c r="AA149" s="46"/>
    </row>
    <row r="150" hidden="1">
      <c r="A150" s="107">
        <v>44182.0</v>
      </c>
      <c r="B150" s="33" t="s">
        <v>74</v>
      </c>
      <c r="C150" s="118" t="s">
        <v>2755</v>
      </c>
      <c r="D150" s="33" t="s">
        <v>2864</v>
      </c>
      <c r="E150" s="33" t="s">
        <v>2865</v>
      </c>
      <c r="F150" s="33" t="s">
        <v>78</v>
      </c>
      <c r="G150" s="109" t="str">
        <f>if(iferror((vlookup(D150,Taxonomy!C:C,1,false)=D150)),"Present (key retained)",if(iferror((vlookup(D150,Taxonomy!B:B,1,false)=D150)),"Present (key updated)",if(iferror((H150="Yes")),"Present (equivalent)","Not present")))</f>
        <v>Not present</v>
      </c>
      <c r="H150" s="110" t="s">
        <v>2757</v>
      </c>
      <c r="I150" s="54" t="e">
        <v>#N/A</v>
      </c>
      <c r="J150" s="54" t="s">
        <v>2757</v>
      </c>
      <c r="K150" s="54" t="e">
        <v>#N/A</v>
      </c>
      <c r="L150" s="111"/>
      <c r="M150" s="54" t="b">
        <v>1</v>
      </c>
      <c r="N150" s="112" t="str">
        <f>if(G150="Present (key retained)",vlookup(D150,Taxonomy!C:C,1,false),if(G150="Present (key updated)",vlookup(D150,Taxonomy!B:C,2,false),if(G150="Present (equivalent)",vlookup(I150,Taxonomy!C:C,1,false),if(AND(G150="Not present",J150="Yes"),vlookup(D150,Taxonomy!B:C,2,false),if(AND(G150="Not present",J150="No"),D150)))))</f>
        <v>Maturity_Date_Annex_Required</v>
      </c>
      <c r="O150" s="113" t="str">
        <f>if(G150="Present (key retained)",vlookup(D150,Taxonomy!C:F,4,false),if(G150="Present (key updated)",vlookup(D150,Taxonomy!B:F,5,false),if(G150="Present (equivalent)",vlookup(I150,Taxonomy!C:F,4,false),if(AND(G150="Not present",J150="Yes"),vlookup(D150,Taxonomy!B:F,5,false),if(AND(G150="Not present",J150="No"),E150)))))</f>
        <v>Is a reference to the Annex to be included in the Maturity Date paragraph?</v>
      </c>
      <c r="P150" s="113" t="str">
        <f>if(G150="Present (key retained)",vlookup(D150,Taxonomy!C:I,7,false),if(G150="Present (key updated)",vlookup(D150,Taxonomy!B:I,8,false),if(G150="Present (equivalent)",vlookup(I150,Taxonomy!C:I,7,false),if(AND(G150="Not present",J150="Yes"),vlookup(D150,Taxonomy!B:I,8,false),if(AND(G150="Not present",J150="No"),F150)))))</f>
        <v>yes_no</v>
      </c>
      <c r="Q150" s="114" t="str">
        <f t="shared" si="1"/>
        <v>All Match</v>
      </c>
      <c r="R150" s="114" t="s">
        <v>2756</v>
      </c>
      <c r="S150" s="114" t="b">
        <v>1</v>
      </c>
      <c r="T150" s="112" t="str">
        <f t="shared" si="2"/>
        <v>Maturity_Date_Annex_Required</v>
      </c>
      <c r="U150" s="113" t="str">
        <f t="shared" si="3"/>
        <v>Is a reference to the Annex to be included in the Maturity Date paragraph?</v>
      </c>
      <c r="V150" s="115" t="str">
        <f t="shared" si="4"/>
        <v>yes_no</v>
      </c>
      <c r="W150" s="46" t="s">
        <v>2864</v>
      </c>
      <c r="X150" s="46" t="s">
        <v>2865</v>
      </c>
      <c r="Y150" s="116" t="s">
        <v>78</v>
      </c>
      <c r="Z150" s="117" t="str">
        <f t="shared" si="5"/>
        <v>All Match</v>
      </c>
      <c r="AA150" s="46"/>
    </row>
    <row r="151" hidden="1">
      <c r="A151" s="107">
        <v>44182.0</v>
      </c>
      <c r="B151" s="33" t="s">
        <v>74</v>
      </c>
      <c r="C151" s="118" t="s">
        <v>2755</v>
      </c>
      <c r="D151" s="33" t="s">
        <v>426</v>
      </c>
      <c r="E151" s="33" t="s">
        <v>428</v>
      </c>
      <c r="F151" s="33" t="s">
        <v>58</v>
      </c>
      <c r="G151" s="109" t="str">
        <f>if(iferror((vlookup(D151,Taxonomy!C:C,1,false)=D151)),"Present (key retained)",if(iferror((vlookup(D151,Taxonomy!B:B,1,false)=D151)),"Present (key updated)",if(iferror((H151="Yes")),"Present (equivalent)","Not present")))</f>
        <v>Present (key updated)</v>
      </c>
      <c r="H151" s="110" t="e">
        <v>#N/A</v>
      </c>
      <c r="I151" s="110" t="e">
        <v>#N/A</v>
      </c>
      <c r="J151" s="110" t="e">
        <v>#N/A</v>
      </c>
      <c r="K151" s="110" t="e">
        <v>#N/A</v>
      </c>
      <c r="L151" s="111"/>
      <c r="M151" s="54" t="b">
        <v>0</v>
      </c>
      <c r="N151" s="112" t="str">
        <f>if(G151="Present (key retained)",vlookup(D151,Taxonomy!C:C,1,false),if(G151="Present (key updated)",vlookup(D151,Taxonomy!B:C,2,false),if(G151="Present (equivalent)",vlookup(I151,Taxonomy!C:C,1,false),if(AND(G151="Not present",J151="Yes"),vlookup(D151,Taxonomy!B:C,2,false),if(AND(G151="Not present",J151="No"),D151)))))</f>
        <v>Denomination_Maximum</v>
      </c>
      <c r="O151" s="113" t="str">
        <f>if(G151="Present (key retained)",vlookup(D151,Taxonomy!C:F,4,false),if(G151="Present (key updated)",vlookup(D151,Taxonomy!B:F,5,false),if(G151="Present (equivalent)",vlookup(I151,Taxonomy!C:F,4,false),if(AND(G151="Not present",J151="Yes"),vlookup(D151,Taxonomy!B:F,5,false),if(AND(G151="Not present",J151="No"),E151)))))</f>
        <v>Maximum Denomination of the [Security_Type] (e.g. EUR 199,000)</v>
      </c>
      <c r="P151" s="113" t="str">
        <f>if(G151="Present (key retained)",vlookup(D151,Taxonomy!C:I,7,false),if(G151="Present (key updated)",vlookup(D151,Taxonomy!B:I,8,false),if(G151="Present (equivalent)",vlookup(I151,Taxonomy!C:I,7,false),if(AND(G151="Not present",J151="Yes"),vlookup(D151,Taxonomy!B:I,8,false),if(AND(G151="Not present",J151="No"),F151)))))</f>
        <v>money/Issuance_Currency</v>
      </c>
      <c r="Q151" s="114" t="str">
        <f t="shared" si="1"/>
        <v>Key and Label</v>
      </c>
      <c r="R151" s="114" t="s">
        <v>2756</v>
      </c>
      <c r="S151" s="114" t="b">
        <v>1</v>
      </c>
      <c r="T151" s="112" t="str">
        <f t="shared" si="2"/>
        <v>Denomination_Maximum</v>
      </c>
      <c r="U151" s="113" t="str">
        <f t="shared" si="3"/>
        <v>Maximum Denomination of the [Security_Type] (e.g. EUR 199,000)</v>
      </c>
      <c r="V151" s="115" t="str">
        <f t="shared" si="4"/>
        <v>money/Issuance_Currency</v>
      </c>
      <c r="W151" s="46" t="s">
        <v>427</v>
      </c>
      <c r="X151" s="46" t="s">
        <v>429</v>
      </c>
      <c r="Y151" s="116" t="s">
        <v>58</v>
      </c>
      <c r="Z151" s="117" t="str">
        <f t="shared" si="5"/>
        <v>All Match</v>
      </c>
      <c r="AA151" s="46"/>
    </row>
    <row r="152" hidden="1">
      <c r="A152" s="107">
        <v>44182.0</v>
      </c>
      <c r="B152" s="33" t="s">
        <v>74</v>
      </c>
      <c r="C152" s="118" t="s">
        <v>2755</v>
      </c>
      <c r="D152" s="33" t="s">
        <v>765</v>
      </c>
      <c r="E152" s="33" t="s">
        <v>767</v>
      </c>
      <c r="F152" s="33" t="s">
        <v>50</v>
      </c>
      <c r="G152" s="109" t="str">
        <f>if(iferror((vlookup(D152,Taxonomy!C:C,1,false)=D152)),"Present (key retained)",if(iferror((vlookup(D152,Taxonomy!B:B,1,false)=D152)),"Present (key updated)",if(iferror((H152="Yes")),"Present (equivalent)","Not present")))</f>
        <v>Present (key updated)</v>
      </c>
      <c r="H152" s="110" t="e">
        <v>#N/A</v>
      </c>
      <c r="I152" s="110" t="e">
        <v>#N/A</v>
      </c>
      <c r="J152" s="110" t="e">
        <v>#N/A</v>
      </c>
      <c r="K152" s="110" t="e">
        <v>#N/A</v>
      </c>
      <c r="L152" s="111"/>
      <c r="M152" s="54" t="b">
        <v>0</v>
      </c>
      <c r="N152" s="112" t="str">
        <f>if(G152="Present (key retained)",vlookup(D152,Taxonomy!C:C,1,false),if(G152="Present (key updated)",vlookup(D152,Taxonomy!B:C,2,false),if(G152="Present (equivalent)",vlookup(I152,Taxonomy!C:C,1,false),if(AND(G152="Not present",J152="Yes"),vlookup(D152,Taxonomy!B:C,2,false),if(AND(G152="Not present",J152="No"),D152)))))</f>
        <v>Floating_Interest_Rate_Maximum</v>
      </c>
      <c r="O152" s="113" t="str">
        <f>if(G152="Present (key retained)",vlookup(D152,Taxonomy!C:F,4,false),if(G152="Present (key updated)",vlookup(D152,Taxonomy!B:F,5,false),if(G152="Present (equivalent)",vlookup(I152,Taxonomy!C:F,4,false),if(AND(G152="Not present",J152="Yes"),vlookup(D152,Taxonomy!B:F,5,false),if(AND(G152="Not present",J152="No"),E152)))))</f>
        <v>Maximum Interest Rate</v>
      </c>
      <c r="P152" s="113" t="str">
        <f>if(G152="Present (key retained)",vlookup(D152,Taxonomy!C:I,7,false),if(G152="Present (key updated)",vlookup(D152,Taxonomy!B:I,8,false),if(G152="Present (equivalent)",vlookup(I152,Taxonomy!C:I,7,false),if(AND(G152="Not present",J152="Yes"),vlookup(D152,Taxonomy!B:I,8,false),if(AND(G152="Not present",J152="No"),F152)))))</f>
        <v>percent</v>
      </c>
      <c r="Q152" s="114" t="str">
        <f t="shared" si="1"/>
        <v>Key</v>
      </c>
      <c r="R152" s="114" t="s">
        <v>2756</v>
      </c>
      <c r="S152" s="114" t="b">
        <v>1</v>
      </c>
      <c r="T152" s="112" t="str">
        <f t="shared" si="2"/>
        <v>Floating_Interest_Rate_Maximum</v>
      </c>
      <c r="U152" s="113" t="str">
        <f t="shared" si="3"/>
        <v>Maximum Interest Rate</v>
      </c>
      <c r="V152" s="115" t="str">
        <f t="shared" si="4"/>
        <v>percent</v>
      </c>
      <c r="W152" s="46" t="s">
        <v>766</v>
      </c>
      <c r="X152" s="46" t="s">
        <v>767</v>
      </c>
      <c r="Y152" s="116" t="s">
        <v>50</v>
      </c>
      <c r="Z152" s="117" t="str">
        <f t="shared" si="5"/>
        <v>All Match</v>
      </c>
      <c r="AA152" s="46"/>
    </row>
    <row r="153" hidden="1">
      <c r="A153" s="107">
        <v>44182.0</v>
      </c>
      <c r="B153" s="33" t="s">
        <v>74</v>
      </c>
      <c r="C153" s="118" t="s">
        <v>2755</v>
      </c>
      <c r="D153" s="33" t="s">
        <v>770</v>
      </c>
      <c r="E153" s="33" t="s">
        <v>772</v>
      </c>
      <c r="F153" s="33" t="s">
        <v>78</v>
      </c>
      <c r="G153" s="109" t="str">
        <f>if(iferror((vlookup(D153,Taxonomy!C:C,1,false)=D153)),"Present (key retained)",if(iferror((vlookup(D153,Taxonomy!B:B,1,false)=D153)),"Present (key updated)",if(iferror((H153="Yes")),"Present (equivalent)","Not present")))</f>
        <v>Present (key updated)</v>
      </c>
      <c r="H153" s="110" t="e">
        <v>#N/A</v>
      </c>
      <c r="I153" s="110" t="e">
        <v>#N/A</v>
      </c>
      <c r="J153" s="110" t="e">
        <v>#N/A</v>
      </c>
      <c r="K153" s="110" t="e">
        <v>#N/A</v>
      </c>
      <c r="L153" s="111"/>
      <c r="M153" s="54" t="b">
        <v>0</v>
      </c>
      <c r="N153" s="112" t="str">
        <f>if(G153="Present (key retained)",vlookup(D153,Taxonomy!C:C,1,false),if(G153="Present (key updated)",vlookup(D153,Taxonomy!B:C,2,false),if(G153="Present (equivalent)",vlookup(I153,Taxonomy!C:C,1,false),if(AND(G153="Not present",J153="Yes"),vlookup(D153,Taxonomy!B:C,2,false),if(AND(G153="Not present",J153="No"),D153)))))</f>
        <v>Floating_Interest_Rate_Maximum_Required</v>
      </c>
      <c r="O153" s="113" t="str">
        <f>if(G153="Present (key retained)",vlookup(D153,Taxonomy!C:F,4,false),if(G153="Present (key updated)",vlookup(D153,Taxonomy!B:F,5,false),if(G153="Present (equivalent)",vlookup(I153,Taxonomy!C:F,4,false),if(AND(G153="Not present",J153="Yes"),vlookup(D153,Taxonomy!B:F,5,false),if(AND(G153="Not present",J153="No"),E153)))))</f>
        <v>Is there a maximum rate of interest?</v>
      </c>
      <c r="P153" s="113" t="str">
        <f>if(G153="Present (key retained)",vlookup(D153,Taxonomy!C:I,7,false),if(G153="Present (key updated)",vlookup(D153,Taxonomy!B:I,8,false),if(G153="Present (equivalent)",vlookup(I153,Taxonomy!C:I,7,false),if(AND(G153="Not present",J153="Yes"),vlookup(D153,Taxonomy!B:I,8,false),if(AND(G153="Not present",J153="No"),F153)))))</f>
        <v>yes_no</v>
      </c>
      <c r="Q153" s="114" t="str">
        <f t="shared" si="1"/>
        <v>Key</v>
      </c>
      <c r="R153" s="114" t="s">
        <v>2756</v>
      </c>
      <c r="S153" s="114" t="b">
        <v>1</v>
      </c>
      <c r="T153" s="112" t="str">
        <f t="shared" si="2"/>
        <v>Floating_Interest_Rate_Maximum_Required</v>
      </c>
      <c r="U153" s="113" t="str">
        <f t="shared" si="3"/>
        <v>Is there a maximum rate of interest?</v>
      </c>
      <c r="V153" s="115" t="str">
        <f t="shared" si="4"/>
        <v>yes_no</v>
      </c>
      <c r="W153" s="46" t="s">
        <v>771</v>
      </c>
      <c r="X153" s="46" t="s">
        <v>772</v>
      </c>
      <c r="Y153" s="116" t="s">
        <v>78</v>
      </c>
      <c r="Z153" s="117" t="str">
        <f t="shared" si="5"/>
        <v>All Match</v>
      </c>
      <c r="AA153" s="46"/>
    </row>
    <row r="154" hidden="1">
      <c r="A154" s="107">
        <v>44182.0</v>
      </c>
      <c r="B154" s="33" t="s">
        <v>74</v>
      </c>
      <c r="C154" s="118" t="s">
        <v>2755</v>
      </c>
      <c r="D154" s="33" t="s">
        <v>1216</v>
      </c>
      <c r="E154" s="33" t="s">
        <v>1217</v>
      </c>
      <c r="F154" s="33" t="s">
        <v>165</v>
      </c>
      <c r="G154" s="109" t="str">
        <f>if(iferror((vlookup(D154,Taxonomy!C:C,1,false)=D154)),"Present (key retained)",if(iferror((vlookup(D154,Taxonomy!B:B,1,false)=D154)),"Present (key updated)",if(iferror((H154="Yes")),"Present (equivalent)","Not present")))</f>
        <v>Present (key retained)</v>
      </c>
      <c r="H154" s="110" t="e">
        <v>#N/A</v>
      </c>
      <c r="I154" s="110" t="e">
        <v>#N/A</v>
      </c>
      <c r="J154" s="110" t="e">
        <v>#N/A</v>
      </c>
      <c r="K154" s="110" t="e">
        <v>#N/A</v>
      </c>
      <c r="L154" s="111"/>
      <c r="M154" s="54" t="b">
        <v>0</v>
      </c>
      <c r="N154" s="112" t="str">
        <f>if(G154="Present (key retained)",vlookup(D154,Taxonomy!C:C,1,false),if(G154="Present (key updated)",vlookup(D154,Taxonomy!B:C,2,false),if(G154="Present (equivalent)",vlookup(I154,Taxonomy!C:C,1,false),if(AND(G154="Not present",J154="Yes"),vlookup(D154,Taxonomy!B:C,2,false),if(AND(G154="Not present",J154="No"),D154)))))</f>
        <v>Method_Of_Distribution</v>
      </c>
      <c r="O154" s="113" t="str">
        <f>if(G154="Present (key retained)",vlookup(D154,Taxonomy!C:F,4,false),if(G154="Present (key updated)",vlookup(D154,Taxonomy!B:F,5,false),if(G154="Present (equivalent)",vlookup(I154,Taxonomy!C:F,4,false),if(AND(G154="Not present",J154="Yes"),vlookup(D154,Taxonomy!B:F,5,false),if(AND(G154="Not present",J154="No"),E154)))))</f>
        <v>Method of Distribution</v>
      </c>
      <c r="P154" s="113" t="str">
        <f>if(G154="Present (key retained)",vlookup(D154,Taxonomy!C:I,7,false),if(G154="Present (key updated)",vlookup(D154,Taxonomy!B:I,8,false),if(G154="Present (equivalent)",vlookup(I154,Taxonomy!C:I,7,false),if(AND(G154="Not present",J154="Yes"),vlookup(D154,Taxonomy!B:I,8,false),if(AND(G154="Not present",J154="No"),F154)))))</f>
        <v>select_one</v>
      </c>
      <c r="Q154" s="114" t="str">
        <f t="shared" si="1"/>
        <v>All Match</v>
      </c>
      <c r="R154" s="114" t="s">
        <v>2756</v>
      </c>
      <c r="S154" s="114" t="b">
        <v>1</v>
      </c>
      <c r="T154" s="112" t="str">
        <f t="shared" si="2"/>
        <v>Method_Of_Distribution</v>
      </c>
      <c r="U154" s="113" t="str">
        <f t="shared" si="3"/>
        <v>Method of Distribution</v>
      </c>
      <c r="V154" s="115" t="str">
        <f t="shared" si="4"/>
        <v>select_one</v>
      </c>
      <c r="W154" s="46" t="s">
        <v>1216</v>
      </c>
      <c r="X154" s="46" t="s">
        <v>1217</v>
      </c>
      <c r="Y154" s="116" t="s">
        <v>165</v>
      </c>
      <c r="Z154" s="117" t="str">
        <f t="shared" si="5"/>
        <v>All Match</v>
      </c>
      <c r="AA154" s="46"/>
    </row>
    <row r="155" hidden="1">
      <c r="A155" s="107">
        <v>44182.0</v>
      </c>
      <c r="B155" s="33" t="s">
        <v>74</v>
      </c>
      <c r="C155" s="118" t="s">
        <v>2755</v>
      </c>
      <c r="D155" s="33" t="s">
        <v>1250</v>
      </c>
      <c r="E155" s="33" t="s">
        <v>1252</v>
      </c>
      <c r="F155" s="33" t="s">
        <v>78</v>
      </c>
      <c r="G155" s="109" t="str">
        <f>if(iferror((vlookup(D155,Taxonomy!C:C,1,false)=D155)),"Present (key retained)",if(iferror((vlookup(D155,Taxonomy!B:B,1,false)=D155)),"Present (key updated)",if(iferror((H155="Yes")),"Present (equivalent)","Not present")))</f>
        <v>Present (key retained)</v>
      </c>
      <c r="H155" s="110" t="e">
        <v>#N/A</v>
      </c>
      <c r="I155" s="110" t="e">
        <v>#N/A</v>
      </c>
      <c r="J155" s="110" t="e">
        <v>#N/A</v>
      </c>
      <c r="K155" s="110" t="e">
        <v>#N/A</v>
      </c>
      <c r="L155" s="111"/>
      <c r="M155" s="54" t="b">
        <v>0</v>
      </c>
      <c r="N155" s="112" t="str">
        <f>if(G155="Present (key retained)",vlookup(D155,Taxonomy!C:C,1,false),if(G155="Present (key updated)",vlookup(D155,Taxonomy!B:C,2,false),if(G155="Present (equivalent)",vlookup(I155,Taxonomy!C:C,1,false),if(AND(G155="Not present",J155="Yes"),vlookup(D155,Taxonomy!B:C,2,false),if(AND(G155="Not present",J155="No"),D155)))))</f>
        <v>MiFID_Manufacturers_Exceed_One</v>
      </c>
      <c r="O155" s="113" t="str">
        <f>if(G155="Present (key retained)",vlookup(D155,Taxonomy!C:F,4,false),if(G155="Present (key updated)",vlookup(D155,Taxonomy!B:F,5,false),if(G155="Present (equivalent)",vlookup(I155,Taxonomy!C:F,4,false),if(AND(G155="Not present",J155="Yes"),vlookup(D155,Taxonomy!B:F,5,false),if(AND(G155="Not present",J155="No"),E155)))))</f>
        <v>Is there more than one MiFID Manufacturer?</v>
      </c>
      <c r="P155" s="113" t="str">
        <f>if(G155="Present (key retained)",vlookup(D155,Taxonomy!C:I,7,false),if(G155="Present (key updated)",vlookup(D155,Taxonomy!B:I,8,false),if(G155="Present (equivalent)",vlookup(I155,Taxonomy!C:I,7,false),if(AND(G155="Not present",J155="Yes"),vlookup(D155,Taxonomy!B:I,8,false),if(AND(G155="Not present",J155="No"),F155)))))</f>
        <v>yes_no</v>
      </c>
      <c r="Q155" s="114" t="str">
        <f t="shared" si="1"/>
        <v>All Match</v>
      </c>
      <c r="R155" s="114" t="s">
        <v>2756</v>
      </c>
      <c r="S155" s="114" t="b">
        <v>1</v>
      </c>
      <c r="T155" s="112" t="str">
        <f t="shared" si="2"/>
        <v>MiFID_Manufacturers_Exceed_One</v>
      </c>
      <c r="U155" s="113" t="str">
        <f t="shared" si="3"/>
        <v>Is there more than one MiFID Manufacturer?</v>
      </c>
      <c r="V155" s="115" t="str">
        <f t="shared" si="4"/>
        <v>yes_no</v>
      </c>
      <c r="W155" s="46" t="s">
        <v>1251</v>
      </c>
      <c r="X155" s="46" t="s">
        <v>1252</v>
      </c>
      <c r="Y155" s="116" t="s">
        <v>78</v>
      </c>
      <c r="Z155" s="117" t="str">
        <f t="shared" si="5"/>
        <v>All Match</v>
      </c>
      <c r="AA155" s="46"/>
    </row>
    <row r="156" hidden="1">
      <c r="A156" s="107">
        <v>44182.0</v>
      </c>
      <c r="B156" s="33" t="s">
        <v>74</v>
      </c>
      <c r="C156" s="118" t="s">
        <v>2755</v>
      </c>
      <c r="D156" s="33" t="s">
        <v>1255</v>
      </c>
      <c r="E156" s="33" t="s">
        <v>1256</v>
      </c>
      <c r="F156" s="33" t="s">
        <v>165</v>
      </c>
      <c r="G156" s="109" t="str">
        <f>if(iferror((vlookup(D156,Taxonomy!C:C,1,false)=D156)),"Present (key retained)",if(iferror((vlookup(D156,Taxonomy!B:B,1,false)=D156)),"Present (key updated)",if(iferror((H156="Yes")),"Present (equivalent)","Not present")))</f>
        <v>Present (key retained)</v>
      </c>
      <c r="H156" s="110" t="e">
        <v>#N/A</v>
      </c>
      <c r="I156" s="110" t="e">
        <v>#N/A</v>
      </c>
      <c r="J156" s="110" t="e">
        <v>#N/A</v>
      </c>
      <c r="K156" s="110" t="e">
        <v>#N/A</v>
      </c>
      <c r="L156" s="111"/>
      <c r="M156" s="54" t="b">
        <v>0</v>
      </c>
      <c r="N156" s="112" t="str">
        <f>if(G156="Present (key retained)",vlookup(D156,Taxonomy!C:C,1,false),if(G156="Present (key updated)",vlookup(D156,Taxonomy!B:C,2,false),if(G156="Present (equivalent)",vlookup(I156,Taxonomy!C:C,1,false),if(AND(G156="Not present",J156="Yes"),vlookup(D156,Taxonomy!B:C,2,false),if(AND(G156="Not present",J156="No"),D156)))))</f>
        <v>MiFID_Target_Market</v>
      </c>
      <c r="O156" s="113" t="str">
        <f>if(G156="Present (key retained)",vlookup(D156,Taxonomy!C:F,4,false),if(G156="Present (key updated)",vlookup(D156,Taxonomy!B:F,5,false),if(G156="Present (equivalent)",vlookup(I156,Taxonomy!C:F,4,false),if(AND(G156="Not present",J156="Yes"),vlookup(D156,Taxonomy!B:F,5,false),if(AND(G156="Not present",J156="No"),E156)))))</f>
        <v>MiFID II Target Market</v>
      </c>
      <c r="P156" s="113" t="str">
        <f>if(G156="Present (key retained)",vlookup(D156,Taxonomy!C:I,7,false),if(G156="Present (key updated)",vlookup(D156,Taxonomy!B:I,8,false),if(G156="Present (equivalent)",vlookup(I156,Taxonomy!C:I,7,false),if(AND(G156="Not present",J156="Yes"),vlookup(D156,Taxonomy!B:I,8,false),if(AND(G156="Not present",J156="No"),F156)))))</f>
        <v>select_one</v>
      </c>
      <c r="Q156" s="114" t="str">
        <f t="shared" si="1"/>
        <v>All Match</v>
      </c>
      <c r="R156" s="114" t="s">
        <v>2756</v>
      </c>
      <c r="S156" s="114" t="b">
        <v>1</v>
      </c>
      <c r="T156" s="112" t="str">
        <f t="shared" si="2"/>
        <v>MiFID_Target_Market</v>
      </c>
      <c r="U156" s="113" t="str">
        <f t="shared" si="3"/>
        <v>MiFID II Target Market</v>
      </c>
      <c r="V156" s="115" t="str">
        <f t="shared" si="4"/>
        <v>select_one</v>
      </c>
      <c r="W156" s="46" t="s">
        <v>1255</v>
      </c>
      <c r="X156" s="46" t="s">
        <v>1256</v>
      </c>
      <c r="Y156" s="116" t="s">
        <v>165</v>
      </c>
      <c r="Z156" s="117" t="str">
        <f t="shared" si="5"/>
        <v>All Match</v>
      </c>
      <c r="AA156" s="46"/>
    </row>
    <row r="157" hidden="1">
      <c r="A157" s="107">
        <v>44182.0</v>
      </c>
      <c r="B157" s="33" t="s">
        <v>74</v>
      </c>
      <c r="C157" s="118" t="s">
        <v>2755</v>
      </c>
      <c r="D157" s="33" t="s">
        <v>1259</v>
      </c>
      <c r="E157" s="33" t="s">
        <v>1260</v>
      </c>
      <c r="F157" s="33" t="s">
        <v>78</v>
      </c>
      <c r="G157" s="109" t="str">
        <f>if(iferror((vlookup(D157,Taxonomy!C:C,1,false)=D157)),"Present (key retained)",if(iferror((vlookup(D157,Taxonomy!B:B,1,false)=D157)),"Present (key updated)",if(iferror((H157="Yes")),"Present (equivalent)","Not present")))</f>
        <v>Present (key retained)</v>
      </c>
      <c r="H157" s="110" t="s">
        <v>2757</v>
      </c>
      <c r="I157" s="54" t="e">
        <v>#N/A</v>
      </c>
      <c r="J157" s="54" t="s">
        <v>2758</v>
      </c>
      <c r="K157" s="33" t="s">
        <v>1259</v>
      </c>
      <c r="L157" s="111" t="s">
        <v>2866</v>
      </c>
      <c r="M157" s="54" t="b">
        <v>1</v>
      </c>
      <c r="N157" s="112" t="str">
        <f>if(G157="Present (key retained)",vlookup(D157,Taxonomy!C:C,1,false),if(G157="Present (key updated)",vlookup(D157,Taxonomy!B:C,2,false),if(G157="Present (equivalent)",vlookup(I157,Taxonomy!C:C,1,false),if(AND(G157="Not present",J157="Yes"),vlookup(D157,Taxonomy!B:C,2,false),if(AND(G157="Not present",J157="No"),D157)))))</f>
        <v>MiFID_Target_Market_Assessment</v>
      </c>
      <c r="O157" s="113" t="str">
        <f>if(G157="Present (key retained)",vlookup(D157,Taxonomy!C:F,4,false),if(G157="Present (key updated)",vlookup(D157,Taxonomy!B:F,5,false),if(G157="Present (equivalent)",vlookup(I157,Taxonomy!C:F,4,false),if(AND(G157="Not present",J157="Yes"),vlookup(D157,Taxonomy!B:F,5,false),if(AND(G157="Not present",J157="No"),E157)))))</f>
        <v>Include MiFID Target Market Assessment in the MiFID II legend?</v>
      </c>
      <c r="P157" s="113" t="str">
        <f>if(G157="Present (key retained)",vlookup(D157,Taxonomy!C:I,7,false),if(G157="Present (key updated)",vlookup(D157,Taxonomy!B:I,8,false),if(G157="Present (equivalent)",vlookup(I157,Taxonomy!C:I,7,false),if(AND(G157="Not present",J157="Yes"),vlookup(D157,Taxonomy!B:I,8,false),if(AND(G157="Not present",J157="No"),F157)))))</f>
        <v>yes_no</v>
      </c>
      <c r="Q157" s="114" t="str">
        <f t="shared" si="1"/>
        <v>All Match</v>
      </c>
      <c r="R157" s="114" t="s">
        <v>2756</v>
      </c>
      <c r="S157" s="114" t="b">
        <v>1</v>
      </c>
      <c r="T157" s="112" t="str">
        <f t="shared" si="2"/>
        <v>MiFID_Target_Market_Assessment</v>
      </c>
      <c r="U157" s="113" t="str">
        <f t="shared" si="3"/>
        <v>Include MiFID Target Market Assessment in the MiFID II legend?</v>
      </c>
      <c r="V157" s="115" t="str">
        <f t="shared" si="4"/>
        <v>yes_no</v>
      </c>
      <c r="W157" s="46" t="s">
        <v>1259</v>
      </c>
      <c r="X157" s="46" t="s">
        <v>1261</v>
      </c>
      <c r="Y157" s="116" t="s">
        <v>78</v>
      </c>
      <c r="Z157" s="117" t="str">
        <f t="shared" si="5"/>
        <v>All Match</v>
      </c>
      <c r="AA157" s="46"/>
    </row>
    <row r="158" hidden="1">
      <c r="A158" s="107">
        <v>44182.0</v>
      </c>
      <c r="B158" s="33" t="s">
        <v>74</v>
      </c>
      <c r="C158" s="118" t="s">
        <v>2755</v>
      </c>
      <c r="D158" s="33" t="s">
        <v>775</v>
      </c>
      <c r="E158" s="33" t="s">
        <v>777</v>
      </c>
      <c r="F158" s="33" t="s">
        <v>50</v>
      </c>
      <c r="G158" s="109" t="str">
        <f>if(iferror((vlookup(D158,Taxonomy!C:C,1,false)=D158)),"Present (key retained)",if(iferror((vlookup(D158,Taxonomy!B:B,1,false)=D158)),"Present (key updated)",if(iferror((H158="Yes")),"Present (equivalent)","Not present")))</f>
        <v>Present (key updated)</v>
      </c>
      <c r="H158" s="110" t="e">
        <v>#N/A</v>
      </c>
      <c r="I158" s="110" t="e">
        <v>#N/A</v>
      </c>
      <c r="J158" s="110" t="e">
        <v>#N/A</v>
      </c>
      <c r="K158" s="110" t="e">
        <v>#N/A</v>
      </c>
      <c r="L158" s="111"/>
      <c r="M158" s="54" t="b">
        <v>0</v>
      </c>
      <c r="N158" s="112" t="str">
        <f>if(G158="Present (key retained)",vlookup(D158,Taxonomy!C:C,1,false),if(G158="Present (key updated)",vlookup(D158,Taxonomy!B:C,2,false),if(G158="Present (equivalent)",vlookup(I158,Taxonomy!C:C,1,false),if(AND(G158="Not present",J158="Yes"),vlookup(D158,Taxonomy!B:C,2,false),if(AND(G158="Not present",J158="No"),D158)))))</f>
        <v>Floating_Interest_Rate_Minimum</v>
      </c>
      <c r="O158" s="113" t="str">
        <f>if(G158="Present (key retained)",vlookup(D158,Taxonomy!C:F,4,false),if(G158="Present (key updated)",vlookup(D158,Taxonomy!B:F,5,false),if(G158="Present (equivalent)",vlookup(I158,Taxonomy!C:F,4,false),if(AND(G158="Not present",J158="Yes"),vlookup(D158,Taxonomy!B:F,5,false),if(AND(G158="Not present",J158="No"),E158)))))</f>
        <v>Minimum Interest Rate</v>
      </c>
      <c r="P158" s="113" t="str">
        <f>if(G158="Present (key retained)",vlookup(D158,Taxonomy!C:I,7,false),if(G158="Present (key updated)",vlookup(D158,Taxonomy!B:I,8,false),if(G158="Present (equivalent)",vlookup(I158,Taxonomy!C:I,7,false),if(AND(G158="Not present",J158="Yes"),vlookup(D158,Taxonomy!B:I,8,false),if(AND(G158="Not present",J158="No"),F158)))))</f>
        <v>percent</v>
      </c>
      <c r="Q158" s="114" t="str">
        <f t="shared" si="1"/>
        <v>Key</v>
      </c>
      <c r="R158" s="114" t="s">
        <v>2756</v>
      </c>
      <c r="S158" s="114" t="b">
        <v>1</v>
      </c>
      <c r="T158" s="112" t="str">
        <f t="shared" si="2"/>
        <v>Floating_Interest_Rate_Minimum</v>
      </c>
      <c r="U158" s="113" t="str">
        <f t="shared" si="3"/>
        <v>Minimum Interest Rate</v>
      </c>
      <c r="V158" s="115" t="str">
        <f t="shared" si="4"/>
        <v>percent</v>
      </c>
      <c r="W158" s="46" t="s">
        <v>776</v>
      </c>
      <c r="X158" s="46" t="s">
        <v>777</v>
      </c>
      <c r="Y158" s="116" t="s">
        <v>50</v>
      </c>
      <c r="Z158" s="117" t="str">
        <f t="shared" si="5"/>
        <v>All Match</v>
      </c>
      <c r="AA158" s="46"/>
    </row>
    <row r="159" hidden="1">
      <c r="A159" s="107">
        <v>44182.0</v>
      </c>
      <c r="B159" s="33" t="s">
        <v>74</v>
      </c>
      <c r="C159" s="118" t="s">
        <v>2755</v>
      </c>
      <c r="D159" s="33" t="s">
        <v>780</v>
      </c>
      <c r="E159" s="33" t="s">
        <v>782</v>
      </c>
      <c r="F159" s="33" t="s">
        <v>78</v>
      </c>
      <c r="G159" s="109" t="str">
        <f>if(iferror((vlookup(D159,Taxonomy!C:C,1,false)=D159)),"Present (key retained)",if(iferror((vlookup(D159,Taxonomy!B:B,1,false)=D159)),"Present (key updated)",if(iferror((H159="Yes")),"Present (equivalent)","Not present")))</f>
        <v>Present (key updated)</v>
      </c>
      <c r="H159" s="110" t="e">
        <v>#N/A</v>
      </c>
      <c r="I159" s="110" t="e">
        <v>#N/A</v>
      </c>
      <c r="J159" s="110" t="e">
        <v>#N/A</v>
      </c>
      <c r="K159" s="110" t="e">
        <v>#N/A</v>
      </c>
      <c r="L159" s="111"/>
      <c r="M159" s="54" t="b">
        <v>0</v>
      </c>
      <c r="N159" s="112" t="str">
        <f>if(G159="Present (key retained)",vlookup(D159,Taxonomy!C:C,1,false),if(G159="Present (key updated)",vlookup(D159,Taxonomy!B:C,2,false),if(G159="Present (equivalent)",vlookup(I159,Taxonomy!C:C,1,false),if(AND(G159="Not present",J159="Yes"),vlookup(D159,Taxonomy!B:C,2,false),if(AND(G159="Not present",J159="No"),D159)))))</f>
        <v>Floating_Interest_Rate_Minimum_Required</v>
      </c>
      <c r="O159" s="113" t="str">
        <f>if(G159="Present (key retained)",vlookup(D159,Taxonomy!C:F,4,false),if(G159="Present (key updated)",vlookup(D159,Taxonomy!B:F,5,false),if(G159="Present (equivalent)",vlookup(I159,Taxonomy!C:F,4,false),if(AND(G159="Not present",J159="Yes"),vlookup(D159,Taxonomy!B:F,5,false),if(AND(G159="Not present",J159="No"),E159)))))</f>
        <v>Is there a minimum rate of interest?</v>
      </c>
      <c r="P159" s="113" t="str">
        <f>if(G159="Present (key retained)",vlookup(D159,Taxonomy!C:I,7,false),if(G159="Present (key updated)",vlookup(D159,Taxonomy!B:I,8,false),if(G159="Present (equivalent)",vlookup(I159,Taxonomy!C:I,7,false),if(AND(G159="Not present",J159="Yes"),vlookup(D159,Taxonomy!B:I,8,false),if(AND(G159="Not present",J159="No"),F159)))))</f>
        <v>yes_no</v>
      </c>
      <c r="Q159" s="114" t="str">
        <f t="shared" si="1"/>
        <v>Key</v>
      </c>
      <c r="R159" s="114" t="s">
        <v>2756</v>
      </c>
      <c r="S159" s="114" t="b">
        <v>1</v>
      </c>
      <c r="T159" s="112" t="str">
        <f t="shared" si="2"/>
        <v>Floating_Interest_Rate_Minimum_Required</v>
      </c>
      <c r="U159" s="113" t="str">
        <f t="shared" si="3"/>
        <v>Is there a minimum rate of interest?</v>
      </c>
      <c r="V159" s="115" t="str">
        <f t="shared" si="4"/>
        <v>yes_no</v>
      </c>
      <c r="W159" s="46" t="s">
        <v>781</v>
      </c>
      <c r="X159" s="46" t="s">
        <v>782</v>
      </c>
      <c r="Y159" s="116" t="s">
        <v>78</v>
      </c>
      <c r="Z159" s="117" t="str">
        <f t="shared" si="5"/>
        <v>All Match</v>
      </c>
      <c r="AA159" s="46"/>
    </row>
    <row r="160" hidden="1">
      <c r="A160" s="107">
        <v>44182.0</v>
      </c>
      <c r="B160" s="33" t="s">
        <v>74</v>
      </c>
      <c r="C160" s="118" t="s">
        <v>2755</v>
      </c>
      <c r="D160" s="33" t="s">
        <v>1264</v>
      </c>
      <c r="E160" s="33" t="s">
        <v>1266</v>
      </c>
      <c r="F160" s="33" t="s">
        <v>165</v>
      </c>
      <c r="G160" s="109" t="str">
        <f>if(iferror((vlookup(D160,Taxonomy!C:C,1,false)=D160)),"Present (key retained)",if(iferror((vlookup(D160,Taxonomy!B:B,1,false)=D160)),"Present (key updated)",if(iferror((H160="Yes")),"Present (equivalent)","Not present")))</f>
        <v>Present (key updated)</v>
      </c>
      <c r="H160" s="110" t="e">
        <v>#N/A</v>
      </c>
      <c r="I160" s="110" t="e">
        <v>#N/A</v>
      </c>
      <c r="J160" s="110" t="e">
        <v>#N/A</v>
      </c>
      <c r="K160" s="110" t="e">
        <v>#N/A</v>
      </c>
      <c r="L160" s="111"/>
      <c r="M160" s="54" t="b">
        <v>0</v>
      </c>
      <c r="N160" s="112" t="str">
        <f>if(G160="Present (key retained)",vlookup(D160,Taxonomy!C:C,1,false),if(G160="Present (key updated)",vlookup(D160,Taxonomy!B:C,2,false),if(G160="Present (equivalent)",vlookup(I160,Taxonomy!C:C,1,false),if(AND(G160="Not present",J160="Yes"),vlookup(D160,Taxonomy!B:C,2,false),if(AND(G160="Not present",J160="No"),D160)))))</f>
        <v>Moodys_Instrument_Rating</v>
      </c>
      <c r="O160" s="113" t="str">
        <f>if(G160="Present (key retained)",vlookup(D160,Taxonomy!C:F,4,false),if(G160="Present (key updated)",vlookup(D160,Taxonomy!B:F,5,false),if(G160="Present (equivalent)",vlookup(I160,Taxonomy!C:F,4,false),if(AND(G160="Not present",J160="Yes"),vlookup(D160,Taxonomy!B:F,5,false),if(AND(G160="Not present",J160="No"),E160)))))</f>
        <v>Moody’s Instrument Rating</v>
      </c>
      <c r="P160" s="113" t="str">
        <f>if(G160="Present (key retained)",vlookup(D160,Taxonomy!C:I,7,false),if(G160="Present (key updated)",vlookup(D160,Taxonomy!B:I,8,false),if(G160="Present (equivalent)",vlookup(I160,Taxonomy!C:I,7,false),if(AND(G160="Not present",J160="Yes"),vlookup(D160,Taxonomy!B:I,8,false),if(AND(G160="Not present",J160="No"),F160)))))</f>
        <v>select_one</v>
      </c>
      <c r="Q160" s="114" t="str">
        <f t="shared" si="1"/>
        <v>Key</v>
      </c>
      <c r="R160" s="114" t="s">
        <v>2756</v>
      </c>
      <c r="S160" s="114" t="b">
        <v>1</v>
      </c>
      <c r="T160" s="112" t="str">
        <f t="shared" si="2"/>
        <v>Moodys_Instrument_Rating</v>
      </c>
      <c r="U160" s="113" t="str">
        <f t="shared" si="3"/>
        <v>Moody’s Instrument Rating</v>
      </c>
      <c r="V160" s="115" t="str">
        <f t="shared" si="4"/>
        <v>select_one</v>
      </c>
      <c r="W160" s="46" t="s">
        <v>1265</v>
      </c>
      <c r="X160" s="46" t="s">
        <v>1266</v>
      </c>
      <c r="Y160" s="116" t="s">
        <v>165</v>
      </c>
      <c r="Z160" s="117" t="str">
        <f t="shared" si="5"/>
        <v>All Match</v>
      </c>
      <c r="AA160" s="46"/>
    </row>
    <row r="161" hidden="1">
      <c r="A161" s="107">
        <v>44182.0</v>
      </c>
      <c r="B161" s="33" t="s">
        <v>74</v>
      </c>
      <c r="C161" s="118" t="s">
        <v>2755</v>
      </c>
      <c r="D161" s="33" t="s">
        <v>1289</v>
      </c>
      <c r="E161" s="33" t="s">
        <v>1291</v>
      </c>
      <c r="F161" s="33" t="s">
        <v>165</v>
      </c>
      <c r="G161" s="109" t="str">
        <f>if(iferror((vlookup(D161,Taxonomy!C:C,1,false)=D161)),"Present (key retained)",if(iferror((vlookup(D161,Taxonomy!B:B,1,false)=D161)),"Present (key updated)",if(iferror((H161="Yes")),"Present (equivalent)","Not present")))</f>
        <v>Present (key updated)</v>
      </c>
      <c r="H161" s="110" t="e">
        <v>#N/A</v>
      </c>
      <c r="I161" s="110" t="e">
        <v>#N/A</v>
      </c>
      <c r="J161" s="110" t="e">
        <v>#N/A</v>
      </c>
      <c r="K161" s="110" t="e">
        <v>#N/A</v>
      </c>
      <c r="L161" s="111"/>
      <c r="M161" s="54" t="b">
        <v>0</v>
      </c>
      <c r="N161" s="112" t="str">
        <f>if(G161="Present (key retained)",vlookup(D161,Taxonomy!C:C,1,false),if(G161="Present (key updated)",vlookup(D161,Taxonomy!B:C,2,false),if(G161="Present (equivalent)",vlookup(I161,Taxonomy!C:C,1,false),if(AND(G161="Not present",J161="Yes"),vlookup(D161,Taxonomy!B:C,2,false),if(AND(G161="Not present",J161="No"),D161)))))</f>
        <v>Moodys_Programme_Rating</v>
      </c>
      <c r="O161" s="113" t="str">
        <f>if(G161="Present (key retained)",vlookup(D161,Taxonomy!C:F,4,false),if(G161="Present (key updated)",vlookup(D161,Taxonomy!B:F,5,false),if(G161="Present (equivalent)",vlookup(I161,Taxonomy!C:F,4,false),if(AND(G161="Not present",J161="Yes"),vlookup(D161,Taxonomy!B:F,5,false),if(AND(G161="Not present",J161="No"),E161)))))</f>
        <v>Moody’s Programme Rating</v>
      </c>
      <c r="P161" s="113" t="str">
        <f>if(G161="Present (key retained)",vlookup(D161,Taxonomy!C:I,7,false),if(G161="Present (key updated)",vlookup(D161,Taxonomy!B:I,8,false),if(G161="Present (equivalent)",vlookup(I161,Taxonomy!C:I,7,false),if(AND(G161="Not present",J161="Yes"),vlookup(D161,Taxonomy!B:I,8,false),if(AND(G161="Not present",J161="No"),F161)))))</f>
        <v>select_one</v>
      </c>
      <c r="Q161" s="114" t="str">
        <f t="shared" si="1"/>
        <v>Key</v>
      </c>
      <c r="R161" s="114" t="s">
        <v>2756</v>
      </c>
      <c r="S161" s="114" t="b">
        <v>1</v>
      </c>
      <c r="T161" s="112" t="str">
        <f t="shared" si="2"/>
        <v>Moodys_Programme_Rating</v>
      </c>
      <c r="U161" s="113" t="str">
        <f t="shared" si="3"/>
        <v>Moody’s Programme Rating</v>
      </c>
      <c r="V161" s="115" t="str">
        <f t="shared" si="4"/>
        <v>select_one</v>
      </c>
      <c r="W161" s="46" t="s">
        <v>1290</v>
      </c>
      <c r="X161" s="46" t="s">
        <v>1291</v>
      </c>
      <c r="Y161" s="116" t="s">
        <v>165</v>
      </c>
      <c r="Z161" s="117" t="str">
        <f t="shared" si="5"/>
        <v>All Match</v>
      </c>
      <c r="AA161" s="46"/>
    </row>
    <row r="162" hidden="1">
      <c r="A162" s="107">
        <v>44182.0</v>
      </c>
      <c r="B162" s="33" t="s">
        <v>74</v>
      </c>
      <c r="C162" s="118" t="s">
        <v>2755</v>
      </c>
      <c r="D162" s="33" t="s">
        <v>1299</v>
      </c>
      <c r="E162" s="33" t="s">
        <v>1300</v>
      </c>
      <c r="F162" s="33" t="s">
        <v>78</v>
      </c>
      <c r="G162" s="109" t="str">
        <f>if(iferror((vlookup(D162,Taxonomy!C:C,1,false)=D162)),"Present (key retained)",if(iferror((vlookup(D162,Taxonomy!B:B,1,false)=D162)),"Present (key updated)",if(iferror((H162="Yes")),"Present (equivalent)","Not present")))</f>
        <v>Present (key retained)</v>
      </c>
      <c r="H162" s="110" t="e">
        <v>#N/A</v>
      </c>
      <c r="I162" s="110" t="e">
        <v>#N/A</v>
      </c>
      <c r="J162" s="110" t="e">
        <v>#N/A</v>
      </c>
      <c r="K162" s="110" t="e">
        <v>#N/A</v>
      </c>
      <c r="L162" s="111"/>
      <c r="M162" s="54" t="b">
        <v>0</v>
      </c>
      <c r="N162" s="112" t="str">
        <f>if(G162="Present (key retained)",vlookup(D162,Taxonomy!C:C,1,false),if(G162="Present (key updated)",vlookup(D162,Taxonomy!B:C,2,false),if(G162="Present (equivalent)",vlookup(I162,Taxonomy!C:C,1,false),if(AND(G162="Not present",J162="Yes"),vlookup(D162,Taxonomy!B:C,2,false),if(AND(G162="Not present",J162="No"),D162)))))</f>
        <v>Moodys_Rating_Required</v>
      </c>
      <c r="O162" s="113" t="str">
        <f>if(G162="Present (key retained)",vlookup(D162,Taxonomy!C:F,4,false),if(G162="Present (key updated)",vlookup(D162,Taxonomy!B:F,5,false),if(G162="Present (equivalent)",vlookup(I162,Taxonomy!C:F,4,false),if(AND(G162="Not present",J162="Yes"),vlookup(D162,Taxonomy!B:F,5,false),if(AND(G162="Not present",J162="No"),E162)))))</f>
        <v>Is a Moody's rating required?</v>
      </c>
      <c r="P162" s="113" t="str">
        <f>if(G162="Present (key retained)",vlookup(D162,Taxonomy!C:I,7,false),if(G162="Present (key updated)",vlookup(D162,Taxonomy!B:I,8,false),if(G162="Present (equivalent)",vlookup(I162,Taxonomy!C:I,7,false),if(AND(G162="Not present",J162="Yes"),vlookup(D162,Taxonomy!B:I,8,false),if(AND(G162="Not present",J162="No"),F162)))))</f>
        <v>yes_no</v>
      </c>
      <c r="Q162" s="114" t="str">
        <f t="shared" si="1"/>
        <v>All Match</v>
      </c>
      <c r="R162" s="114" t="s">
        <v>2756</v>
      </c>
      <c r="S162" s="114" t="b">
        <v>1</v>
      </c>
      <c r="T162" s="112" t="str">
        <f t="shared" si="2"/>
        <v>Moodys_Rating_Required</v>
      </c>
      <c r="U162" s="113" t="str">
        <f t="shared" si="3"/>
        <v>Is a Moody's rating required?</v>
      </c>
      <c r="V162" s="115" t="str">
        <f t="shared" si="4"/>
        <v>yes_no</v>
      </c>
      <c r="W162" s="46" t="s">
        <v>1299</v>
      </c>
      <c r="X162" s="46" t="s">
        <v>1300</v>
      </c>
      <c r="Y162" s="116" t="s">
        <v>78</v>
      </c>
      <c r="Z162" s="117" t="str">
        <f t="shared" si="5"/>
        <v>All Match</v>
      </c>
      <c r="AA162" s="46"/>
    </row>
    <row r="163" hidden="1">
      <c r="A163" s="107">
        <v>44182.0</v>
      </c>
      <c r="B163" s="33" t="s">
        <v>74</v>
      </c>
      <c r="C163" s="118" t="s">
        <v>2755</v>
      </c>
      <c r="D163" s="33" t="s">
        <v>1274</v>
      </c>
      <c r="E163" s="33" t="s">
        <v>1276</v>
      </c>
      <c r="F163" s="33" t="s">
        <v>165</v>
      </c>
      <c r="G163" s="109" t="str">
        <f>if(iferror((vlookup(D163,Taxonomy!C:C,1,false)=D163)),"Present (key retained)",if(iferror((vlookup(D163,Taxonomy!B:B,1,false)=D163)),"Present (key updated)",if(iferror((H163="Yes")),"Present (equivalent)","Not present")))</f>
        <v>Present (key updated)</v>
      </c>
      <c r="H163" s="110" t="e">
        <v>#N/A</v>
      </c>
      <c r="I163" s="110" t="e">
        <v>#N/A</v>
      </c>
      <c r="J163" s="110" t="e">
        <v>#N/A</v>
      </c>
      <c r="K163" s="110" t="e">
        <v>#N/A</v>
      </c>
      <c r="L163" s="111"/>
      <c r="M163" s="54" t="b">
        <v>0</v>
      </c>
      <c r="N163" s="112" t="str">
        <f>if(G163="Present (key retained)",vlookup(D163,Taxonomy!C:C,1,false),if(G163="Present (key updated)",vlookup(D163,Taxonomy!B:C,2,false),if(G163="Present (equivalent)",vlookup(I163,Taxonomy!C:C,1,false),if(AND(G163="Not present",J163="Yes"),vlookup(D163,Taxonomy!B:C,2,false),if(AND(G163="Not present",J163="No"),D163)))))</f>
        <v>Moodys_Instrument_Rating_Status</v>
      </c>
      <c r="O163" s="113" t="str">
        <f>if(G163="Present (key retained)",vlookup(D163,Taxonomy!C:F,4,false),if(G163="Present (key updated)",vlookup(D163,Taxonomy!B:F,5,false),if(G163="Present (equivalent)",vlookup(I163,Taxonomy!C:F,4,false),if(AND(G163="Not present",J163="Yes"),vlookup(D163,Taxonomy!B:F,5,false),if(AND(G163="Not present",J163="No"),E163)))))</f>
        <v>Moody’s Instrument Rating Status</v>
      </c>
      <c r="P163" s="113" t="str">
        <f>if(G163="Present (key retained)",vlookup(D163,Taxonomy!C:I,7,false),if(G163="Present (key updated)",vlookup(D163,Taxonomy!B:I,8,false),if(G163="Present (equivalent)",vlookup(I163,Taxonomy!C:I,7,false),if(AND(G163="Not present",J163="Yes"),vlookup(D163,Taxonomy!B:I,8,false),if(AND(G163="Not present",J163="No"),F163)))))</f>
        <v>select_one</v>
      </c>
      <c r="Q163" s="114" t="str">
        <f t="shared" si="1"/>
        <v>Key</v>
      </c>
      <c r="R163" s="114" t="s">
        <v>2756</v>
      </c>
      <c r="S163" s="114" t="b">
        <v>1</v>
      </c>
      <c r="T163" s="112" t="str">
        <f t="shared" si="2"/>
        <v>Moodys_Instrument_Rating_Status</v>
      </c>
      <c r="U163" s="113" t="str">
        <f t="shared" si="3"/>
        <v>Moody’s Instrument Rating Status</v>
      </c>
      <c r="V163" s="115" t="str">
        <f t="shared" si="4"/>
        <v>select_one</v>
      </c>
      <c r="W163" s="46" t="s">
        <v>1275</v>
      </c>
      <c r="X163" s="46" t="s">
        <v>1276</v>
      </c>
      <c r="Y163" s="116" t="s">
        <v>165</v>
      </c>
      <c r="Z163" s="117" t="str">
        <f t="shared" si="5"/>
        <v>All Match</v>
      </c>
      <c r="AA163" s="46"/>
    </row>
    <row r="164" hidden="1">
      <c r="A164" s="107">
        <v>44182.0</v>
      </c>
      <c r="B164" s="33" t="s">
        <v>74</v>
      </c>
      <c r="C164" s="118" t="s">
        <v>2755</v>
      </c>
      <c r="D164" s="33" t="s">
        <v>1303</v>
      </c>
      <c r="E164" s="33" t="s">
        <v>1304</v>
      </c>
      <c r="F164" s="33" t="s">
        <v>58</v>
      </c>
      <c r="G164" s="109" t="str">
        <f>if(iferror((vlookup(D164,Taxonomy!C:C,1,false)=D164)),"Present (key retained)",if(iferror((vlookup(D164,Taxonomy!B:B,1,false)=D164)),"Present (key updated)",if(iferror((H164="Yes")),"Present (equivalent)","Not present")))</f>
        <v>Present (key retained)</v>
      </c>
      <c r="H164" s="110" t="e">
        <v>#N/A</v>
      </c>
      <c r="I164" s="110" t="e">
        <v>#N/A</v>
      </c>
      <c r="J164" s="110" t="e">
        <v>#N/A</v>
      </c>
      <c r="K164" s="110" t="e">
        <v>#N/A</v>
      </c>
      <c r="L164" s="111"/>
      <c r="M164" s="54" t="b">
        <v>0</v>
      </c>
      <c r="N164" s="112" t="str">
        <f>if(G164="Present (key retained)",vlookup(D164,Taxonomy!C:C,1,false),if(G164="Present (key updated)",vlookup(D164,Taxonomy!B:C,2,false),if(G164="Present (equivalent)",vlookup(I164,Taxonomy!C:C,1,false),if(AND(G164="Not present",J164="Yes"),vlookup(D164,Taxonomy!B:C,2,false),if(AND(G164="Not present",J164="No"),D164)))))</f>
        <v>Net_Proceeds_Amount</v>
      </c>
      <c r="O164" s="113" t="str">
        <f>if(G164="Present (key retained)",vlookup(D164,Taxonomy!C:F,4,false),if(G164="Present (key updated)",vlookup(D164,Taxonomy!B:F,5,false),if(G164="Present (equivalent)",vlookup(I164,Taxonomy!C:F,4,false),if(AND(G164="Not present",J164="Yes"),vlookup(D164,Taxonomy!B:F,5,false),if(AND(G164="Not present",J164="No"),E164)))))</f>
        <v>Net Proceeds Amount</v>
      </c>
      <c r="P164" s="113" t="str">
        <f>if(G164="Present (key retained)",vlookup(D164,Taxonomy!C:I,7,false),if(G164="Present (key updated)",vlookup(D164,Taxonomy!B:I,8,false),if(G164="Present (equivalent)",vlookup(I164,Taxonomy!C:I,7,false),if(AND(G164="Not present",J164="Yes"),vlookup(D164,Taxonomy!B:I,8,false),if(AND(G164="Not present",J164="No"),F164)))))</f>
        <v>money/Issuance_Currency</v>
      </c>
      <c r="Q164" s="114" t="str">
        <f t="shared" si="1"/>
        <v>All Match</v>
      </c>
      <c r="R164" s="114" t="s">
        <v>2756</v>
      </c>
      <c r="S164" s="114" t="b">
        <v>1</v>
      </c>
      <c r="T164" s="112" t="str">
        <f t="shared" si="2"/>
        <v>Net_Proceeds_Amount</v>
      </c>
      <c r="U164" s="113" t="str">
        <f t="shared" si="3"/>
        <v>Net Proceeds Amount</v>
      </c>
      <c r="V164" s="115" t="str">
        <f t="shared" si="4"/>
        <v>money/Issuance_Currency</v>
      </c>
      <c r="W164" s="46" t="s">
        <v>1303</v>
      </c>
      <c r="X164" s="46" t="s">
        <v>1304</v>
      </c>
      <c r="Y164" s="116" t="s">
        <v>58</v>
      </c>
      <c r="Z164" s="117" t="str">
        <f t="shared" si="5"/>
        <v>All Match</v>
      </c>
      <c r="AA164" s="46"/>
    </row>
    <row r="165" hidden="1">
      <c r="A165" s="107">
        <v>44182.0</v>
      </c>
      <c r="B165" s="33" t="s">
        <v>74</v>
      </c>
      <c r="C165" s="118" t="s">
        <v>2755</v>
      </c>
      <c r="D165" s="33" t="s">
        <v>1307</v>
      </c>
      <c r="E165" s="33" t="s">
        <v>1308</v>
      </c>
      <c r="F165" s="33" t="s">
        <v>78</v>
      </c>
      <c r="G165" s="109" t="str">
        <f>if(iferror((vlookup(D165,Taxonomy!C:C,1,false)=D165)),"Present (key retained)",if(iferror((vlookup(D165,Taxonomy!B:B,1,false)=D165)),"Present (key updated)",if(iferror((H165="Yes")),"Present (equivalent)","Not present")))</f>
        <v>Present (key retained)</v>
      </c>
      <c r="H165" s="110" t="e">
        <v>#N/A</v>
      </c>
      <c r="I165" s="110" t="e">
        <v>#N/A</v>
      </c>
      <c r="J165" s="110" t="e">
        <v>#N/A</v>
      </c>
      <c r="K165" s="110" t="e">
        <v>#N/A</v>
      </c>
      <c r="L165" s="111"/>
      <c r="M165" s="54" t="b">
        <v>0</v>
      </c>
      <c r="N165" s="112" t="str">
        <f>if(G165="Present (key retained)",vlookup(D165,Taxonomy!C:C,1,false),if(G165="Present (key updated)",vlookup(D165,Taxonomy!B:C,2,false),if(G165="Present (equivalent)",vlookup(I165,Taxonomy!C:C,1,false),if(AND(G165="Not present",J165="Yes"),vlookup(D165,Taxonomy!B:C,2,false),if(AND(G165="Not present",J165="No"),D165)))))</f>
        <v>New_Global_Note</v>
      </c>
      <c r="O165" s="113" t="str">
        <f>if(G165="Present (key retained)",vlookup(D165,Taxonomy!C:F,4,false),if(G165="Present (key updated)",vlookup(D165,Taxonomy!B:F,5,false),if(G165="Present (equivalent)",vlookup(I165,Taxonomy!C:F,4,false),if(AND(G165="Not present",J165="Yes"),vlookup(D165,Taxonomy!B:F,5,false),if(AND(G165="Not present",J165="No"),E165)))))</f>
        <v>Will the Global Note(s) be held under the New Global Note (NGN) structure?</v>
      </c>
      <c r="P165" s="113" t="str">
        <f>if(G165="Present (key retained)",vlookup(D165,Taxonomy!C:I,7,false),if(G165="Present (key updated)",vlookup(D165,Taxonomy!B:I,8,false),if(G165="Present (equivalent)",vlookup(I165,Taxonomy!C:I,7,false),if(AND(G165="Not present",J165="Yes"),vlookup(D165,Taxonomy!B:I,8,false),if(AND(G165="Not present",J165="No"),F165)))))</f>
        <v>yes_no</v>
      </c>
      <c r="Q165" s="114" t="str">
        <f t="shared" si="1"/>
        <v>All Match</v>
      </c>
      <c r="R165" s="114" t="s">
        <v>2756</v>
      </c>
      <c r="S165" s="114" t="b">
        <v>1</v>
      </c>
      <c r="T165" s="112" t="str">
        <f t="shared" si="2"/>
        <v>New_Global_Note</v>
      </c>
      <c r="U165" s="113" t="str">
        <f t="shared" si="3"/>
        <v>Will the Global Note(s) be held under the New Global Note (NGN) structure?</v>
      </c>
      <c r="V165" s="115" t="str">
        <f t="shared" si="4"/>
        <v>yes_no</v>
      </c>
      <c r="W165" s="46" t="s">
        <v>1307</v>
      </c>
      <c r="X165" s="46" t="s">
        <v>1308</v>
      </c>
      <c r="Y165" s="116" t="s">
        <v>78</v>
      </c>
      <c r="Z165" s="117" t="str">
        <f t="shared" si="5"/>
        <v>All Match</v>
      </c>
      <c r="AA165" s="46"/>
    </row>
    <row r="166" hidden="1">
      <c r="A166" s="107">
        <v>44182.0</v>
      </c>
      <c r="B166" s="33" t="s">
        <v>74</v>
      </c>
      <c r="C166" s="118" t="s">
        <v>2755</v>
      </c>
      <c r="D166" s="33" t="s">
        <v>1315</v>
      </c>
      <c r="E166" s="33" t="s">
        <v>1316</v>
      </c>
      <c r="F166" s="33" t="s">
        <v>58</v>
      </c>
      <c r="G166" s="109" t="str">
        <f>if(iferror((vlookup(D166,Taxonomy!C:C,1,false)=D166)),"Present (key retained)",if(iferror((vlookup(D166,Taxonomy!B:B,1,false)=D166)),"Present (key updated)",if(iferror((H166="Yes")),"Present (equivalent)","Not present")))</f>
        <v>Present (key retained)</v>
      </c>
      <c r="H166" s="110" t="e">
        <v>#N/A</v>
      </c>
      <c r="I166" s="110" t="e">
        <v>#N/A</v>
      </c>
      <c r="J166" s="110" t="e">
        <v>#N/A</v>
      </c>
      <c r="K166" s="110" t="e">
        <v>#N/A</v>
      </c>
      <c r="L166" s="111"/>
      <c r="M166" s="54" t="b">
        <v>0</v>
      </c>
      <c r="N166" s="112" t="str">
        <f>if(G166="Present (key retained)",vlookup(D166,Taxonomy!C:C,1,false),if(G166="Present (key updated)",vlookup(D166,Taxonomy!B:C,2,false),if(G166="Present (equivalent)",vlookup(I166,Taxonomy!C:C,1,false),if(AND(G166="Not present",J166="Yes"),vlookup(D166,Taxonomy!B:C,2,false),if(AND(G166="Not present",J166="No"),D166)))))</f>
        <v>Nominal_Amount</v>
      </c>
      <c r="O166" s="113" t="str">
        <f>if(G166="Present (key retained)",vlookup(D166,Taxonomy!C:F,4,false),if(G166="Present (key updated)",vlookup(D166,Taxonomy!B:F,5,false),if(G166="Present (equivalent)",vlookup(I166,Taxonomy!C:F,4,false),if(AND(G166="Not present",J166="Yes"),vlookup(D166,Taxonomy!B:F,5,false),if(AND(G166="Not present",J166="No"),E166)))))</f>
        <v>Nominal Amount</v>
      </c>
      <c r="P166" s="113" t="str">
        <f>if(G166="Present (key retained)",vlookup(D166,Taxonomy!C:I,7,false),if(G166="Present (key updated)",vlookup(D166,Taxonomy!B:I,8,false),if(G166="Present (equivalent)",vlookup(I166,Taxonomy!C:I,7,false),if(AND(G166="Not present",J166="Yes"),vlookup(D166,Taxonomy!B:I,8,false),if(AND(G166="Not present",J166="No"),F166)))))</f>
        <v>money/Issuance_Currency</v>
      </c>
      <c r="Q166" s="114" t="str">
        <f t="shared" si="1"/>
        <v>All Match</v>
      </c>
      <c r="R166" s="114" t="s">
        <v>2756</v>
      </c>
      <c r="S166" s="114" t="b">
        <v>1</v>
      </c>
      <c r="T166" s="112" t="str">
        <f t="shared" si="2"/>
        <v>Nominal_Amount</v>
      </c>
      <c r="U166" s="113" t="str">
        <f t="shared" si="3"/>
        <v>Nominal Amount</v>
      </c>
      <c r="V166" s="115" t="str">
        <f t="shared" si="4"/>
        <v>money/Issuance_Currency</v>
      </c>
      <c r="W166" s="46" t="s">
        <v>1315</v>
      </c>
      <c r="X166" s="46" t="s">
        <v>1316</v>
      </c>
      <c r="Y166" s="116" t="s">
        <v>58</v>
      </c>
      <c r="Z166" s="117" t="str">
        <f t="shared" si="5"/>
        <v>All Match</v>
      </c>
      <c r="AA166" s="46"/>
    </row>
    <row r="167" hidden="1">
      <c r="A167" s="107">
        <v>44182.0</v>
      </c>
      <c r="B167" s="33" t="s">
        <v>74</v>
      </c>
      <c r="C167" s="118" t="s">
        <v>2755</v>
      </c>
      <c r="D167" s="33" t="s">
        <v>1349</v>
      </c>
      <c r="E167" s="33" t="s">
        <v>1350</v>
      </c>
      <c r="F167" s="33" t="s">
        <v>58</v>
      </c>
      <c r="G167" s="109" t="str">
        <f>if(iferror((vlookup(D167,Taxonomy!C:C,1,false)=D167)),"Present (key retained)",if(iferror((vlookup(D167,Taxonomy!B:B,1,false)=D167)),"Present (key updated)",if(iferror((H167="Yes")),"Present (equivalent)","Not present")))</f>
        <v>Present (key retained)</v>
      </c>
      <c r="H167" s="110" t="e">
        <v>#N/A</v>
      </c>
      <c r="I167" s="110" t="e">
        <v>#N/A</v>
      </c>
      <c r="J167" s="110" t="e">
        <v>#N/A</v>
      </c>
      <c r="K167" s="110" t="e">
        <v>#N/A</v>
      </c>
      <c r="L167" s="111"/>
      <c r="M167" s="54" t="b">
        <v>0</v>
      </c>
      <c r="N167" s="112" t="str">
        <f>if(G167="Present (key retained)",vlookup(D167,Taxonomy!C:C,1,false),if(G167="Present (key updated)",vlookup(D167,Taxonomy!B:C,2,false),if(G167="Present (equivalent)",vlookup(I167,Taxonomy!C:C,1,false),if(AND(G167="Not present",J167="Yes"),vlookup(D167,Taxonomy!B:C,2,false),if(AND(G167="Not present",J167="No"),D167)))))</f>
        <v>Optional_Redemption_Amount_Investor_Put_Calculated</v>
      </c>
      <c r="O167" s="113" t="str">
        <f>if(G167="Present (key retained)",vlookup(D167,Taxonomy!C:F,4,false),if(G167="Present (key updated)",vlookup(D167,Taxonomy!B:F,5,false),if(G167="Present (equivalent)",vlookup(I167,Taxonomy!C:F,4,false),if(AND(G167="Not present",J167="Yes"),vlookup(D167,Taxonomy!B:F,5,false),if(AND(G167="Not present",J167="No"),E167)))))</f>
        <v>Optional Redemption Amount (in respect of the Investor Put) per Calculation Amount</v>
      </c>
      <c r="P167" s="113" t="str">
        <f>if(G167="Present (key retained)",vlookup(D167,Taxonomy!C:I,7,false),if(G167="Present (key updated)",vlookup(D167,Taxonomy!B:I,8,false),if(G167="Present (equivalent)",vlookup(I167,Taxonomy!C:I,7,false),if(AND(G167="Not present",J167="Yes"),vlookup(D167,Taxonomy!B:I,8,false),if(AND(G167="Not present",J167="No"),F167)))))</f>
        <v>money/Issuance_Currency</v>
      </c>
      <c r="Q167" s="114" t="str">
        <f t="shared" si="1"/>
        <v>All Match</v>
      </c>
      <c r="R167" s="114" t="s">
        <v>2756</v>
      </c>
      <c r="S167" s="114" t="b">
        <v>1</v>
      </c>
      <c r="T167" s="112" t="str">
        <f t="shared" si="2"/>
        <v>Optional_Redemption_Amount_Investor_Put_Calculated</v>
      </c>
      <c r="U167" s="113" t="str">
        <f t="shared" si="3"/>
        <v>Optional Redemption Amount (in respect of the Investor Put) per Calculation Amount</v>
      </c>
      <c r="V167" s="115" t="str">
        <f t="shared" si="4"/>
        <v>money/Issuance_Currency</v>
      </c>
      <c r="W167" s="46" t="s">
        <v>1349</v>
      </c>
      <c r="X167" s="46" t="s">
        <v>1350</v>
      </c>
      <c r="Y167" s="116" t="s">
        <v>58</v>
      </c>
      <c r="Z167" s="117" t="str">
        <f t="shared" si="5"/>
        <v>All Match</v>
      </c>
      <c r="AA167" s="46"/>
    </row>
    <row r="168" hidden="1">
      <c r="A168" s="107">
        <v>44182.0</v>
      </c>
      <c r="B168" s="33" t="s">
        <v>74</v>
      </c>
      <c r="C168" s="118" t="s">
        <v>2755</v>
      </c>
      <c r="D168" s="33" t="s">
        <v>1074</v>
      </c>
      <c r="E168" s="33" t="s">
        <v>1076</v>
      </c>
      <c r="F168" s="33" t="s">
        <v>58</v>
      </c>
      <c r="G168" s="109" t="str">
        <f>if(iferror((vlookup(D168,Taxonomy!C:C,1,false)=D168)),"Present (key retained)",if(iferror((vlookup(D168,Taxonomy!B:B,1,false)=D168)),"Present (key updated)",if(iferror((H168="Yes")),"Present (equivalent)","Not present")))</f>
        <v>Present (key updated)</v>
      </c>
      <c r="H168" s="110" t="e">
        <v>#N/A</v>
      </c>
      <c r="I168" s="110" t="e">
        <v>#N/A</v>
      </c>
      <c r="J168" s="110" t="e">
        <v>#N/A</v>
      </c>
      <c r="K168" s="110" t="e">
        <v>#N/A</v>
      </c>
      <c r="L168" s="111"/>
      <c r="M168" s="54" t="b">
        <v>0</v>
      </c>
      <c r="N168" s="112" t="str">
        <f>if(G168="Present (key retained)",vlookup(D168,Taxonomy!C:C,1,false),if(G168="Present (key updated)",vlookup(D168,Taxonomy!B:C,2,false),if(G168="Present (equivalent)",vlookup(I168,Taxonomy!C:C,1,false),if(AND(G168="Not present",J168="Yes"),vlookup(D168,Taxonomy!B:C,2,false),if(AND(G168="Not present",J168="No"),D168)))))</f>
        <v>Issuer_Call_Optional_Redemption_Amount_Calculated</v>
      </c>
      <c r="O168" s="113" t="str">
        <f>if(G168="Present (key retained)",vlookup(D168,Taxonomy!C:F,4,false),if(G168="Present (key updated)",vlookup(D168,Taxonomy!B:F,5,false),if(G168="Present (equivalent)",vlookup(I168,Taxonomy!C:F,4,false),if(AND(G168="Not present",J168="Yes"),vlookup(D168,Taxonomy!B:F,5,false),if(AND(G168="Not present",J168="No"),E168)))))</f>
        <v>Optional Redemption Amount (in respect of the Issuer Call) per Calculation Amount</v>
      </c>
      <c r="P168" s="113" t="str">
        <f>if(G168="Present (key retained)",vlookup(D168,Taxonomy!C:I,7,false),if(G168="Present (key updated)",vlookup(D168,Taxonomy!B:I,8,false),if(G168="Present (equivalent)",vlookup(I168,Taxonomy!C:I,7,false),if(AND(G168="Not present",J168="Yes"),vlookup(D168,Taxonomy!B:I,8,false),if(AND(G168="Not present",J168="No"),F168)))))</f>
        <v>money/Issuance_Currency</v>
      </c>
      <c r="Q168" s="114" t="str">
        <f t="shared" si="1"/>
        <v>Key</v>
      </c>
      <c r="R168" s="114" t="s">
        <v>2756</v>
      </c>
      <c r="S168" s="114" t="b">
        <v>1</v>
      </c>
      <c r="T168" s="112" t="str">
        <f t="shared" si="2"/>
        <v>Issuer_Call_Optional_Redemption_Amount_Calculated</v>
      </c>
      <c r="U168" s="113" t="str">
        <f t="shared" si="3"/>
        <v>Optional Redemption Amount (in respect of the Issuer Call) per Calculation Amount</v>
      </c>
      <c r="V168" s="115" t="str">
        <f t="shared" si="4"/>
        <v>money/Issuance_Currency</v>
      </c>
      <c r="W168" s="46" t="s">
        <v>1075</v>
      </c>
      <c r="X168" s="46" t="s">
        <v>1076</v>
      </c>
      <c r="Y168" s="116" t="s">
        <v>58</v>
      </c>
      <c r="Z168" s="117" t="str">
        <f t="shared" si="5"/>
        <v>All Match</v>
      </c>
      <c r="AA168" s="46"/>
    </row>
    <row r="169" hidden="1">
      <c r="A169" s="107">
        <v>44182.0</v>
      </c>
      <c r="B169" s="33" t="s">
        <v>74</v>
      </c>
      <c r="C169" s="118" t="s">
        <v>2755</v>
      </c>
      <c r="D169" s="33" t="s">
        <v>260</v>
      </c>
      <c r="E169" s="33" t="s">
        <v>2867</v>
      </c>
      <c r="F169" s="33" t="s">
        <v>71</v>
      </c>
      <c r="G169" s="109" t="str">
        <f>if(iferror((vlookup(D169,Taxonomy!C:C,1,false)=D169)),"Present (key retained)",if(iferror((vlookup(D169,Taxonomy!B:B,1,false)=D169)),"Present (key updated)",if(iferror((H169="Yes")),"Present (equivalent)","Not present")))</f>
        <v>Present (key updated)</v>
      </c>
      <c r="H169" s="110" t="e">
        <v>#N/A</v>
      </c>
      <c r="I169" s="110" t="e">
        <v>#N/A</v>
      </c>
      <c r="J169" s="110" t="e">
        <v>#N/A</v>
      </c>
      <c r="K169" s="110" t="e">
        <v>#N/A</v>
      </c>
      <c r="L169" s="111"/>
      <c r="M169" s="54" t="b">
        <v>0</v>
      </c>
      <c r="N169" s="112" t="str">
        <f>if(G169="Present (key retained)",vlookup(D169,Taxonomy!C:C,1,false),if(G169="Present (key updated)",vlookup(D169,Taxonomy!B:C,2,false),if(G169="Present (equivalent)",vlookup(I169,Taxonomy!C:C,1,false),if(AND(G169="Not present",J169="Yes"),vlookup(D169,Taxonomy!B:C,2,false),if(AND(G169="Not present",J169="No"),D169)))))</f>
        <v>Clearing_System_Other</v>
      </c>
      <c r="O169" s="113" t="str">
        <f>if(G169="Present (key retained)",vlookup(D169,Taxonomy!C:F,4,false),if(G169="Present (key updated)",vlookup(D169,Taxonomy!B:F,5,false),if(G169="Present (equivalent)",vlookup(I169,Taxonomy!C:F,4,false),if(AND(G169="Not present",J169="Yes"),vlookup(D169,Taxonomy!B:F,5,false),if(AND(G169="Not present",J169="No"),E169)))))</f>
        <v>Other Clearing Systems</v>
      </c>
      <c r="P169" s="113" t="str">
        <f>if(G169="Present (key retained)",vlookup(D169,Taxonomy!C:I,7,false),if(G169="Present (key updated)",vlookup(D169,Taxonomy!B:I,8,false),if(G169="Present (equivalent)",vlookup(I169,Taxonomy!C:I,7,false),if(AND(G169="Not present",J169="Yes"),vlookup(D169,Taxonomy!B:I,8,false),if(AND(G169="Not present",J169="No"),F169)))))</f>
        <v>text_list</v>
      </c>
      <c r="Q169" s="114" t="str">
        <f t="shared" si="1"/>
        <v>Key and Label</v>
      </c>
      <c r="R169" s="114" t="s">
        <v>2794</v>
      </c>
      <c r="S169" s="114" t="b">
        <v>1</v>
      </c>
      <c r="T169" s="112" t="str">
        <f t="shared" si="2"/>
        <v>Clearing_System_Other</v>
      </c>
      <c r="U169" s="113" t="str">
        <f t="shared" si="3"/>
        <v>Other clearing system(s) and the relevant identification number(s)</v>
      </c>
      <c r="V169" s="115" t="str">
        <f t="shared" si="4"/>
        <v>text_list</v>
      </c>
      <c r="W169" s="46" t="s">
        <v>261</v>
      </c>
      <c r="X169" s="46" t="s">
        <v>2867</v>
      </c>
      <c r="Y169" s="116" t="s">
        <v>71</v>
      </c>
      <c r="Z169" s="117" t="str">
        <f t="shared" si="5"/>
        <v>All Match</v>
      </c>
      <c r="AA169" s="46"/>
    </row>
    <row r="170" hidden="1">
      <c r="A170" s="107">
        <v>44182.0</v>
      </c>
      <c r="B170" s="33" t="s">
        <v>74</v>
      </c>
      <c r="C170" s="118" t="s">
        <v>2755</v>
      </c>
      <c r="D170" s="33" t="s">
        <v>265</v>
      </c>
      <c r="E170" s="33" t="s">
        <v>2868</v>
      </c>
      <c r="F170" s="33" t="s">
        <v>78</v>
      </c>
      <c r="G170" s="109" t="str">
        <f>if(iferror((vlookup(D170,Taxonomy!C:C,1,false)=D170)),"Present (key retained)",if(iferror((vlookup(D170,Taxonomy!B:B,1,false)=D170)),"Present (key updated)",if(iferror((H170="Yes")),"Present (equivalent)","Not present")))</f>
        <v>Present (key updated)</v>
      </c>
      <c r="H170" s="110" t="e">
        <v>#N/A</v>
      </c>
      <c r="I170" s="110" t="e">
        <v>#N/A</v>
      </c>
      <c r="J170" s="110" t="e">
        <v>#N/A</v>
      </c>
      <c r="K170" s="110" t="e">
        <v>#N/A</v>
      </c>
      <c r="L170" s="111"/>
      <c r="M170" s="54" t="b">
        <v>0</v>
      </c>
      <c r="N170" s="112" t="str">
        <f>if(G170="Present (key retained)",vlookup(D170,Taxonomy!C:C,1,false),if(G170="Present (key updated)",vlookup(D170,Taxonomy!B:C,2,false),if(G170="Present (equivalent)",vlookup(I170,Taxonomy!C:C,1,false),if(AND(G170="Not present",J170="Yes"),vlookup(D170,Taxonomy!B:C,2,false),if(AND(G170="Not present",J170="No"),D170)))))</f>
        <v>Clearing_System_Other_Required</v>
      </c>
      <c r="O170" s="113" t="str">
        <f>if(G170="Present (key retained)",vlookup(D170,Taxonomy!C:F,4,false),if(G170="Present (key updated)",vlookup(D170,Taxonomy!B:F,5,false),if(G170="Present (equivalent)",vlookup(I170,Taxonomy!C:F,4,false),if(AND(G170="Not present",J170="Yes"),vlookup(D170,Taxonomy!B:F,5,false),if(AND(G170="Not present",J170="No"),E170)))))</f>
        <v>Are there any clearing system(s) other than [Clearing System] required for settlement of the trade?</v>
      </c>
      <c r="P170" s="113" t="str">
        <f>if(G170="Present (key retained)",vlookup(D170,Taxonomy!C:I,7,false),if(G170="Present (key updated)",vlookup(D170,Taxonomy!B:I,8,false),if(G170="Present (equivalent)",vlookup(I170,Taxonomy!C:I,7,false),if(AND(G170="Not present",J170="Yes"),vlookup(D170,Taxonomy!B:I,8,false),if(AND(G170="Not present",J170="No"),F170)))))</f>
        <v>yes_no</v>
      </c>
      <c r="Q170" s="114" t="str">
        <f t="shared" si="1"/>
        <v>Key and Label</v>
      </c>
      <c r="R170" s="114" t="s">
        <v>2794</v>
      </c>
      <c r="S170" s="114" t="b">
        <v>1</v>
      </c>
      <c r="T170" s="112" t="str">
        <f t="shared" si="2"/>
        <v>Clearing_System_Other_Required</v>
      </c>
      <c r="U170" s="113" t="str">
        <f t="shared" si="3"/>
        <v>Are there any other clearing system(s) required for settlement of the trade?</v>
      </c>
      <c r="V170" s="115" t="str">
        <f t="shared" si="4"/>
        <v>yes_no</v>
      </c>
      <c r="W170" s="46" t="s">
        <v>266</v>
      </c>
      <c r="X170" s="46" t="s">
        <v>2868</v>
      </c>
      <c r="Y170" s="116" t="s">
        <v>78</v>
      </c>
      <c r="Z170" s="117" t="str">
        <f t="shared" si="5"/>
        <v>All Match</v>
      </c>
      <c r="AA170" s="46"/>
    </row>
    <row r="171" hidden="1">
      <c r="A171" s="107">
        <v>44182.0</v>
      </c>
      <c r="B171" s="33" t="s">
        <v>74</v>
      </c>
      <c r="C171" s="118" t="s">
        <v>2755</v>
      </c>
      <c r="D171" s="33" t="s">
        <v>1186</v>
      </c>
      <c r="E171" s="33" t="s">
        <v>1189</v>
      </c>
      <c r="F171" s="33" t="s">
        <v>71</v>
      </c>
      <c r="G171" s="109" t="str">
        <f>if(iferror((vlookup(D171,Taxonomy!C:C,1,false)=D171)),"Present (key retained)",if(iferror((vlookup(D171,Taxonomy!B:B,1,false)=D171)),"Present (key updated)",if(iferror((H171="Yes")),"Present (equivalent)","Not present")))</f>
        <v>Present (key updated)</v>
      </c>
      <c r="H171" s="110" t="e">
        <v>#N/A</v>
      </c>
      <c r="I171" s="110" t="e">
        <v>#N/A</v>
      </c>
      <c r="J171" s="110" t="e">
        <v>#N/A</v>
      </c>
      <c r="K171" s="110" t="e">
        <v>#N/A</v>
      </c>
      <c r="L171" s="111"/>
      <c r="M171" s="54" t="b">
        <v>0</v>
      </c>
      <c r="N171" s="112" t="str">
        <f>if(G171="Present (key retained)",vlookup(D171,Taxonomy!C:C,1,false),if(G171="Present (key updated)",vlookup(D171,Taxonomy!B:C,2,false),if(G171="Present (equivalent)",vlookup(I171,Taxonomy!C:C,1,false),if(AND(G171="Not present",J171="Yes"),vlookup(D171,Taxonomy!B:C,2,false),if(AND(G171="Not present",J171="No"),D171)))))</f>
        <v>Listing_Venue_Other</v>
      </c>
      <c r="O171" s="113" t="str">
        <f>if(G171="Present (key retained)",vlookup(D171,Taxonomy!C:F,4,false),if(G171="Present (key updated)",vlookup(D171,Taxonomy!B:F,5,false),if(G171="Present (equivalent)",vlookup(I171,Taxonomy!C:F,4,false),if(AND(G171="Not present",J171="Yes"),vlookup(D171,Taxonomy!B:F,5,false),if(AND(G171="Not present",J171="No"),E171)))))</f>
        <v>Name of the Listing Venue(s)</v>
      </c>
      <c r="P171" s="113" t="str">
        <f>if(G171="Present (key retained)",vlookup(D171,Taxonomy!C:I,7,false),if(G171="Present (key updated)",vlookup(D171,Taxonomy!B:I,8,false),if(G171="Present (equivalent)",vlookup(I171,Taxonomy!C:I,7,false),if(AND(G171="Not present",J171="Yes"),vlookup(D171,Taxonomy!B:I,8,false),if(AND(G171="Not present",J171="No"),F171)))))</f>
        <v>text_list</v>
      </c>
      <c r="Q171" s="114" t="str">
        <f t="shared" si="1"/>
        <v>Key</v>
      </c>
      <c r="R171" s="114" t="s">
        <v>2756</v>
      </c>
      <c r="S171" s="114" t="b">
        <v>1</v>
      </c>
      <c r="T171" s="112" t="str">
        <f t="shared" si="2"/>
        <v>Listing_Venue_Other</v>
      </c>
      <c r="U171" s="113" t="str">
        <f t="shared" si="3"/>
        <v>Name of the Listing Venue(s)</v>
      </c>
      <c r="V171" s="115" t="str">
        <f t="shared" si="4"/>
        <v>text_list</v>
      </c>
      <c r="W171" s="46" t="s">
        <v>1187</v>
      </c>
      <c r="X171" s="46" t="s">
        <v>1189</v>
      </c>
      <c r="Y171" s="116" t="s">
        <v>71</v>
      </c>
      <c r="Z171" s="117" t="str">
        <f t="shared" si="5"/>
        <v>All Match</v>
      </c>
      <c r="AA171" s="46"/>
    </row>
    <row r="172" hidden="1">
      <c r="A172" s="107">
        <v>44182.0</v>
      </c>
      <c r="B172" s="33" t="s">
        <v>74</v>
      </c>
      <c r="C172" s="118" t="s">
        <v>2755</v>
      </c>
      <c r="D172" s="33" t="s">
        <v>1353</v>
      </c>
      <c r="E172" s="33" t="s">
        <v>1355</v>
      </c>
      <c r="F172" s="33" t="s">
        <v>100</v>
      </c>
      <c r="G172" s="109" t="str">
        <f>if(iferror((vlookup(D172,Taxonomy!C:C,1,false)=D172)),"Present (key retained)",if(iferror((vlookup(D172,Taxonomy!B:B,1,false)=D172)),"Present (key updated)",if(iferror((H172="Yes")),"Present (equivalent)","Not present")))</f>
        <v>Present (key updated)</v>
      </c>
      <c r="H172" s="110" t="e">
        <v>#N/A</v>
      </c>
      <c r="I172" s="110" t="e">
        <v>#N/A</v>
      </c>
      <c r="J172" s="110" t="e">
        <v>#N/A</v>
      </c>
      <c r="K172" s="110" t="e">
        <v>#N/A</v>
      </c>
      <c r="L172" s="111"/>
      <c r="M172" s="54" t="b">
        <v>0</v>
      </c>
      <c r="N172" s="112" t="str">
        <f>if(G172="Present (key retained)",vlookup(D172,Taxonomy!C:C,1,false),if(G172="Present (key updated)",vlookup(D172,Taxonomy!B:C,2,false),if(G172="Present (equivalent)",vlookup(I172,Taxonomy!C:C,1,false),if(AND(G172="Not present",J172="Yes"),vlookup(D172,Taxonomy!B:C,2,false),if(AND(G172="Not present",J172="No"),D172)))))</f>
        <v>Other_Rating_Agency_Instrument_Rating</v>
      </c>
      <c r="O172" s="113" t="str">
        <f>if(G172="Present (key retained)",vlookup(D172,Taxonomy!C:F,4,false),if(G172="Present (key updated)",vlookup(D172,Taxonomy!B:F,5,false),if(G172="Present (equivalent)",vlookup(I172,Taxonomy!C:F,4,false),if(AND(G172="Not present",J172="Yes"),vlookup(D172,Taxonomy!B:F,5,false),if(AND(G172="Not present",J172="No"),E172)))))</f>
        <v>Other Rating Agency's Instrument Rating</v>
      </c>
      <c r="P172" s="113" t="str">
        <f>if(G172="Present (key retained)",vlookup(D172,Taxonomy!C:I,7,false),if(G172="Present (key updated)",vlookup(D172,Taxonomy!B:I,8,false),if(G172="Present (equivalent)",vlookup(I172,Taxonomy!C:I,7,false),if(AND(G172="Not present",J172="Yes"),vlookup(D172,Taxonomy!B:I,8,false),if(AND(G172="Not present",J172="No"),F172)))))</f>
        <v>text</v>
      </c>
      <c r="Q172" s="114" t="str">
        <f t="shared" si="1"/>
        <v>Key and Label</v>
      </c>
      <c r="R172" s="114" t="s">
        <v>2756</v>
      </c>
      <c r="S172" s="114" t="b">
        <v>1</v>
      </c>
      <c r="T172" s="112" t="str">
        <f t="shared" si="2"/>
        <v>Other_Rating_Agency_Instrument_Rating</v>
      </c>
      <c r="U172" s="113" t="str">
        <f t="shared" si="3"/>
        <v>Other Rating Agency's Instrument Rating</v>
      </c>
      <c r="V172" s="115" t="str">
        <f t="shared" si="4"/>
        <v>text</v>
      </c>
      <c r="W172" s="46" t="s">
        <v>1354</v>
      </c>
      <c r="X172" s="46" t="s">
        <v>1356</v>
      </c>
      <c r="Y172" s="116" t="s">
        <v>100</v>
      </c>
      <c r="Z172" s="117" t="str">
        <f t="shared" si="5"/>
        <v>All Match</v>
      </c>
      <c r="AA172" s="46"/>
    </row>
    <row r="173" hidden="1">
      <c r="A173" s="107">
        <v>44182.0</v>
      </c>
      <c r="B173" s="33" t="s">
        <v>74</v>
      </c>
      <c r="C173" s="118" t="s">
        <v>2755</v>
      </c>
      <c r="D173" s="33" t="s">
        <v>1395</v>
      </c>
      <c r="E173" s="33" t="s">
        <v>1396</v>
      </c>
      <c r="F173" s="33" t="s">
        <v>100</v>
      </c>
      <c r="G173" s="109" t="str">
        <f>if(iferror((vlookup(D173,Taxonomy!C:C,1,false)=D173)),"Present (key retained)",if(iferror((vlookup(D173,Taxonomy!B:B,1,false)=D173)),"Present (key updated)",if(iferror((H173="Yes")),"Present (equivalent)","Not present")))</f>
        <v>Present (key retained)</v>
      </c>
      <c r="H173" s="110" t="e">
        <v>#N/A</v>
      </c>
      <c r="I173" s="110" t="e">
        <v>#N/A</v>
      </c>
      <c r="J173" s="110" t="e">
        <v>#N/A</v>
      </c>
      <c r="K173" s="110" t="e">
        <v>#N/A</v>
      </c>
      <c r="L173" s="111"/>
      <c r="M173" s="54" t="b">
        <v>0</v>
      </c>
      <c r="N173" s="112" t="str">
        <f>if(G173="Present (key retained)",vlookup(D173,Taxonomy!C:C,1,false),if(G173="Present (key updated)",vlookup(D173,Taxonomy!B:C,2,false),if(G173="Present (equivalent)",vlookup(I173,Taxonomy!C:C,1,false),if(AND(G173="Not present",J173="Yes"),vlookup(D173,Taxonomy!B:C,2,false),if(AND(G173="Not present",J173="No"),D173)))))</f>
        <v>Other_Rating_Agency_Name</v>
      </c>
      <c r="O173" s="113" t="str">
        <f>if(G173="Present (key retained)",vlookup(D173,Taxonomy!C:F,4,false),if(G173="Present (key updated)",vlookup(D173,Taxonomy!B:F,5,false),if(G173="Present (equivalent)",vlookup(I173,Taxonomy!C:F,4,false),if(AND(G173="Not present",J173="Yes"),vlookup(D173,Taxonomy!B:F,5,false),if(AND(G173="Not present",J173="No"),E173)))))</f>
        <v>Name of the other Rating Agency</v>
      </c>
      <c r="P173" s="113" t="str">
        <f>if(G173="Present (key retained)",vlookup(D173,Taxonomy!C:I,7,false),if(G173="Present (key updated)",vlookup(D173,Taxonomy!B:I,8,false),if(G173="Present (equivalent)",vlookup(I173,Taxonomy!C:I,7,false),if(AND(G173="Not present",J173="Yes"),vlookup(D173,Taxonomy!B:I,8,false),if(AND(G173="Not present",J173="No"),F173)))))</f>
        <v>text</v>
      </c>
      <c r="Q173" s="114" t="str">
        <f t="shared" si="1"/>
        <v>Label</v>
      </c>
      <c r="R173" s="114" t="s">
        <v>2756</v>
      </c>
      <c r="S173" s="114" t="b">
        <v>1</v>
      </c>
      <c r="T173" s="112" t="str">
        <f t="shared" si="2"/>
        <v>Other_Rating_Agency_Name</v>
      </c>
      <c r="U173" s="113" t="str">
        <f t="shared" si="3"/>
        <v>Name of the other Rating Agency</v>
      </c>
      <c r="V173" s="115" t="str">
        <f t="shared" si="4"/>
        <v>text</v>
      </c>
      <c r="W173" s="46" t="s">
        <v>1395</v>
      </c>
      <c r="X173" s="46" t="s">
        <v>1397</v>
      </c>
      <c r="Y173" s="116" t="s">
        <v>100</v>
      </c>
      <c r="Z173" s="117" t="str">
        <f t="shared" si="5"/>
        <v>All Match</v>
      </c>
      <c r="AA173" s="46"/>
    </row>
    <row r="174" hidden="1">
      <c r="A174" s="107">
        <v>44182.0</v>
      </c>
      <c r="B174" s="33" t="s">
        <v>74</v>
      </c>
      <c r="C174" s="118" t="s">
        <v>2755</v>
      </c>
      <c r="D174" s="33" t="s">
        <v>1400</v>
      </c>
      <c r="E174" s="33" t="s">
        <v>1402</v>
      </c>
      <c r="F174" s="33" t="s">
        <v>100</v>
      </c>
      <c r="G174" s="109" t="str">
        <f>if(iferror((vlookup(D174,Taxonomy!C:C,1,false)=D174)),"Present (key retained)",if(iferror((vlookup(D174,Taxonomy!B:B,1,false)=D174)),"Present (key updated)",if(iferror((H174="Yes")),"Present (equivalent)","Not present")))</f>
        <v>Present (key updated)</v>
      </c>
      <c r="H174" s="110" t="e">
        <v>#N/A</v>
      </c>
      <c r="I174" s="110" t="e">
        <v>#N/A</v>
      </c>
      <c r="J174" s="110" t="e">
        <v>#N/A</v>
      </c>
      <c r="K174" s="110" t="e">
        <v>#N/A</v>
      </c>
      <c r="L174" s="111"/>
      <c r="M174" s="54" t="b">
        <v>0</v>
      </c>
      <c r="N174" s="112" t="str">
        <f>if(G174="Present (key retained)",vlookup(D174,Taxonomy!C:C,1,false),if(G174="Present (key updated)",vlookup(D174,Taxonomy!B:C,2,false),if(G174="Present (equivalent)",vlookup(I174,Taxonomy!C:C,1,false),if(AND(G174="Not present",J174="Yes"),vlookup(D174,Taxonomy!B:C,2,false),if(AND(G174="Not present",J174="No"),D174)))))</f>
        <v>Other_Rating_Agency_Programme_Rating</v>
      </c>
      <c r="O174" s="113" t="str">
        <f>if(G174="Present (key retained)",vlookup(D174,Taxonomy!C:F,4,false),if(G174="Present (key updated)",vlookup(D174,Taxonomy!B:F,5,false),if(G174="Present (equivalent)",vlookup(I174,Taxonomy!C:F,4,false),if(AND(G174="Not present",J174="Yes"),vlookup(D174,Taxonomy!B:F,5,false),if(AND(G174="Not present",J174="No"),E174)))))</f>
        <v>Other Rating Agency's Programme Rating</v>
      </c>
      <c r="P174" s="113" t="str">
        <f>if(G174="Present (key retained)",vlookup(D174,Taxonomy!C:I,7,false),if(G174="Present (key updated)",vlookup(D174,Taxonomy!B:I,8,false),if(G174="Present (equivalent)",vlookup(I174,Taxonomy!C:I,7,false),if(AND(G174="Not present",J174="Yes"),vlookup(D174,Taxonomy!B:I,8,false),if(AND(G174="Not present",J174="No"),F174)))))</f>
        <v>text</v>
      </c>
      <c r="Q174" s="114" t="str">
        <f t="shared" si="1"/>
        <v>Key and Label</v>
      </c>
      <c r="R174" s="114" t="s">
        <v>2756</v>
      </c>
      <c r="S174" s="114" t="b">
        <v>1</v>
      </c>
      <c r="T174" s="112" t="str">
        <f t="shared" si="2"/>
        <v>Other_Rating_Agency_Programme_Rating</v>
      </c>
      <c r="U174" s="113" t="str">
        <f t="shared" si="3"/>
        <v>Other Rating Agency's Programme Rating</v>
      </c>
      <c r="V174" s="115" t="str">
        <f t="shared" si="4"/>
        <v>text</v>
      </c>
      <c r="W174" s="46" t="s">
        <v>1401</v>
      </c>
      <c r="X174" s="46" t="s">
        <v>1403</v>
      </c>
      <c r="Y174" s="116" t="s">
        <v>100</v>
      </c>
      <c r="Z174" s="117" t="str">
        <f t="shared" si="5"/>
        <v>All Match</v>
      </c>
      <c r="AA174" s="46"/>
    </row>
    <row r="175" hidden="1">
      <c r="A175" s="107">
        <v>44182.0</v>
      </c>
      <c r="B175" s="33" t="s">
        <v>74</v>
      </c>
      <c r="C175" s="118" t="s">
        <v>2755</v>
      </c>
      <c r="D175" s="33" t="s">
        <v>1418</v>
      </c>
      <c r="E175" s="33" t="s">
        <v>1419</v>
      </c>
      <c r="F175" s="33" t="s">
        <v>78</v>
      </c>
      <c r="G175" s="109" t="str">
        <f>if(iferror((vlookup(D175,Taxonomy!C:C,1,false)=D175)),"Present (key retained)",if(iferror((vlookup(D175,Taxonomy!B:B,1,false)=D175)),"Present (key updated)",if(iferror((H175="Yes")),"Present (equivalent)","Not present")))</f>
        <v>Present (key retained)</v>
      </c>
      <c r="H175" s="110" t="e">
        <v>#N/A</v>
      </c>
      <c r="I175" s="110" t="e">
        <v>#N/A</v>
      </c>
      <c r="J175" s="110" t="e">
        <v>#N/A</v>
      </c>
      <c r="K175" s="110" t="e">
        <v>#N/A</v>
      </c>
      <c r="L175" s="111"/>
      <c r="M175" s="54" t="b">
        <v>0</v>
      </c>
      <c r="N175" s="112" t="str">
        <f>if(G175="Present (key retained)",vlookup(D175,Taxonomy!C:C,1,false),if(G175="Present (key updated)",vlookup(D175,Taxonomy!B:C,2,false),if(G175="Present (equivalent)",vlookup(I175,Taxonomy!C:C,1,false),if(AND(G175="Not present",J175="Yes"),vlookup(D175,Taxonomy!B:C,2,false),if(AND(G175="Not present",J175="No"),D175)))))</f>
        <v>Other_Rating_Agency_Rating_Required</v>
      </c>
      <c r="O175" s="113" t="str">
        <f>if(G175="Present (key retained)",vlookup(D175,Taxonomy!C:F,4,false),if(G175="Present (key updated)",vlookup(D175,Taxonomy!B:F,5,false),if(G175="Present (equivalent)",vlookup(I175,Taxonomy!C:F,4,false),if(AND(G175="Not present",J175="Yes"),vlookup(D175,Taxonomy!B:F,5,false),if(AND(G175="Not present",J175="No"),E175)))))</f>
        <v>Is a rating being provided by a Rating Agency other than S&amp;P, Moody’s and Fitch?</v>
      </c>
      <c r="P175" s="113" t="str">
        <f>if(G175="Present (key retained)",vlookup(D175,Taxonomy!C:I,7,false),if(G175="Present (key updated)",vlookup(D175,Taxonomy!B:I,8,false),if(G175="Present (equivalent)",vlookup(I175,Taxonomy!C:I,7,false),if(AND(G175="Not present",J175="Yes"),vlookup(D175,Taxonomy!B:I,8,false),if(AND(G175="Not present",J175="No"),F175)))))</f>
        <v>yes_no</v>
      </c>
      <c r="Q175" s="114" t="str">
        <f t="shared" si="1"/>
        <v>Label</v>
      </c>
      <c r="R175" s="114" t="s">
        <v>2756</v>
      </c>
      <c r="S175" s="114" t="b">
        <v>1</v>
      </c>
      <c r="T175" s="112" t="str">
        <f t="shared" si="2"/>
        <v>Other_Rating_Agency_Rating_Required</v>
      </c>
      <c r="U175" s="113" t="str">
        <f t="shared" si="3"/>
        <v>Is a rating being provided by a Rating Agency other than S&amp;P, Moody’s and Fitch?</v>
      </c>
      <c r="V175" s="115" t="str">
        <f t="shared" si="4"/>
        <v>yes_no</v>
      </c>
      <c r="W175" s="46" t="s">
        <v>1418</v>
      </c>
      <c r="X175" s="46" t="s">
        <v>1420</v>
      </c>
      <c r="Y175" s="116" t="s">
        <v>78</v>
      </c>
      <c r="Z175" s="117" t="str">
        <f t="shared" si="5"/>
        <v>All Match</v>
      </c>
      <c r="AA175" s="46"/>
    </row>
    <row r="176" hidden="1">
      <c r="A176" s="107">
        <v>44182.0</v>
      </c>
      <c r="B176" s="33" t="s">
        <v>74</v>
      </c>
      <c r="C176" s="118" t="s">
        <v>2755</v>
      </c>
      <c r="D176" s="33" t="s">
        <v>1371</v>
      </c>
      <c r="E176" s="33" t="s">
        <v>1373</v>
      </c>
      <c r="F176" s="33" t="s">
        <v>165</v>
      </c>
      <c r="G176" s="109" t="str">
        <f>if(iferror((vlookup(D176,Taxonomy!C:C,1,false)=D176)),"Present (key retained)",if(iferror((vlookup(D176,Taxonomy!B:B,1,false)=D176)),"Present (key updated)",if(iferror((H176="Yes")),"Present (equivalent)","Not present")))</f>
        <v>Present (key updated)</v>
      </c>
      <c r="H176" s="110" t="e">
        <v>#N/A</v>
      </c>
      <c r="I176" s="110" t="e">
        <v>#N/A</v>
      </c>
      <c r="J176" s="110" t="e">
        <v>#N/A</v>
      </c>
      <c r="K176" s="110" t="e">
        <v>#N/A</v>
      </c>
      <c r="L176" s="111"/>
      <c r="M176" s="54" t="b">
        <v>0</v>
      </c>
      <c r="N176" s="112" t="str">
        <f>if(G176="Present (key retained)",vlookup(D176,Taxonomy!C:C,1,false),if(G176="Present (key updated)",vlookup(D176,Taxonomy!B:C,2,false),if(G176="Present (equivalent)",vlookup(I176,Taxonomy!C:C,1,false),if(AND(G176="Not present",J176="Yes"),vlookup(D176,Taxonomy!B:C,2,false),if(AND(G176="Not present",J176="No"),D176)))))</f>
        <v>Other_Rating_Agency_Instrument_Rating_Status</v>
      </c>
      <c r="O176" s="113" t="str">
        <f>if(G176="Present (key retained)",vlookup(D176,Taxonomy!C:F,4,false),if(G176="Present (key updated)",vlookup(D176,Taxonomy!B:F,5,false),if(G176="Present (equivalent)",vlookup(I176,Taxonomy!C:F,4,false),if(AND(G176="Not present",J176="Yes"),vlookup(D176,Taxonomy!B:F,5,false),if(AND(G176="Not present",J176="No"),E176)))))</f>
        <v>Other Rating Agency's Instrument Rating Status</v>
      </c>
      <c r="P176" s="113" t="str">
        <f>if(G176="Present (key retained)",vlookup(D176,Taxonomy!C:I,7,false),if(G176="Present (key updated)",vlookup(D176,Taxonomy!B:I,8,false),if(G176="Present (equivalent)",vlookup(I176,Taxonomy!C:I,7,false),if(AND(G176="Not present",J176="Yes"),vlookup(D176,Taxonomy!B:I,8,false),if(AND(G176="Not present",J176="No"),F176)))))</f>
        <v>select_one</v>
      </c>
      <c r="Q176" s="114" t="str">
        <f t="shared" si="1"/>
        <v>Key and Label</v>
      </c>
      <c r="R176" s="114" t="s">
        <v>2756</v>
      </c>
      <c r="S176" s="114" t="b">
        <v>1</v>
      </c>
      <c r="T176" s="112" t="str">
        <f t="shared" si="2"/>
        <v>Other_Rating_Agency_Instrument_Rating_Status</v>
      </c>
      <c r="U176" s="113" t="str">
        <f t="shared" si="3"/>
        <v>Other Rating Agency's Instrument Rating Status</v>
      </c>
      <c r="V176" s="115" t="str">
        <f t="shared" si="4"/>
        <v>select_one</v>
      </c>
      <c r="W176" s="46" t="s">
        <v>1372</v>
      </c>
      <c r="X176" s="46" t="s">
        <v>1374</v>
      </c>
      <c r="Y176" s="116" t="s">
        <v>165</v>
      </c>
      <c r="Z176" s="117" t="str">
        <f t="shared" si="5"/>
        <v>All Match</v>
      </c>
      <c r="AA176" s="46"/>
    </row>
    <row r="177" hidden="1">
      <c r="A177" s="107">
        <v>44182.0</v>
      </c>
      <c r="B177" s="33" t="s">
        <v>74</v>
      </c>
      <c r="C177" s="118" t="s">
        <v>2755</v>
      </c>
      <c r="D177" s="33" t="s">
        <v>2869</v>
      </c>
      <c r="E177" s="33" t="s">
        <v>2870</v>
      </c>
      <c r="F177" s="33" t="s">
        <v>100</v>
      </c>
      <c r="G177" s="109" t="str">
        <f>if(iferror((vlookup(D177,Taxonomy!C:C,1,false)=D177)),"Present (key retained)",if(iferror((vlookup(D177,Taxonomy!B:B,1,false)=D177)),"Present (key updated)",if(iferror((H177="Yes")),"Present (equivalent)","Not present")))</f>
        <v>Not present</v>
      </c>
      <c r="H177" s="110" t="s">
        <v>2757</v>
      </c>
      <c r="I177" s="54" t="e">
        <v>#N/A</v>
      </c>
      <c r="J177" s="54" t="s">
        <v>2757</v>
      </c>
      <c r="K177" s="54" t="e">
        <v>#N/A</v>
      </c>
      <c r="L177" s="111"/>
      <c r="M177" s="54" t="b">
        <v>1</v>
      </c>
      <c r="N177" s="112" t="str">
        <f>if(G177="Present (key retained)",vlookup(D177,Taxonomy!C:C,1,false),if(G177="Present (key updated)",vlookup(D177,Taxonomy!B:C,2,false),if(G177="Present (equivalent)",vlookup(I177,Taxonomy!C:C,1,false),if(AND(G177="Not present",J177="Yes"),vlookup(D177,Taxonomy!B:C,2,false),if(AND(G177="Not present",J177="No"),D177)))))</f>
        <v>Other_Special_Provisions_relating_Payment_Days</v>
      </c>
      <c r="O177" s="113" t="str">
        <f>if(G177="Present (key retained)",vlookup(D177,Taxonomy!C:F,4,false),if(G177="Present (key updated)",vlookup(D177,Taxonomy!B:F,5,false),if(G177="Present (equivalent)",vlookup(I177,Taxonomy!C:F,4,false),if(AND(G177="Not present",J177="Yes"),vlookup(D177,Taxonomy!B:F,5,false),if(AND(G177="Not present",J177="No"),E177)))))</f>
        <v>Other special provisions relating to Payment Days</v>
      </c>
      <c r="P177" s="113" t="str">
        <f>if(G177="Present (key retained)",vlookup(D177,Taxonomy!C:I,7,false),if(G177="Present (key updated)",vlookup(D177,Taxonomy!B:I,8,false),if(G177="Present (equivalent)",vlookup(I177,Taxonomy!C:I,7,false),if(AND(G177="Not present",J177="Yes"),vlookup(D177,Taxonomy!B:I,8,false),if(AND(G177="Not present",J177="No"),F177)))))</f>
        <v>text</v>
      </c>
      <c r="Q177" s="114" t="str">
        <f t="shared" si="1"/>
        <v>All Match</v>
      </c>
      <c r="R177" s="114" t="s">
        <v>2756</v>
      </c>
      <c r="S177" s="114" t="b">
        <v>1</v>
      </c>
      <c r="T177" s="112" t="str">
        <f t="shared" si="2"/>
        <v>Other_Special_Provisions_relating_Payment_Days</v>
      </c>
      <c r="U177" s="113" t="str">
        <f t="shared" si="3"/>
        <v>Other special provisions relating to Payment Days</v>
      </c>
      <c r="V177" s="115" t="str">
        <f t="shared" si="4"/>
        <v>text</v>
      </c>
      <c r="W177" s="46" t="s">
        <v>2869</v>
      </c>
      <c r="X177" s="46" t="s">
        <v>2870</v>
      </c>
      <c r="Y177" s="116" t="s">
        <v>100</v>
      </c>
      <c r="Z177" s="117" t="str">
        <f t="shared" si="5"/>
        <v>All Match</v>
      </c>
      <c r="AA177" s="46"/>
    </row>
    <row r="178" hidden="1">
      <c r="A178" s="107">
        <v>44182.0</v>
      </c>
      <c r="B178" s="33" t="s">
        <v>74</v>
      </c>
      <c r="C178" s="118" t="s">
        <v>2755</v>
      </c>
      <c r="D178" s="33" t="s">
        <v>1428</v>
      </c>
      <c r="E178" s="33" t="s">
        <v>1430</v>
      </c>
      <c r="F178" s="33" t="s">
        <v>78</v>
      </c>
      <c r="G178" s="109" t="str">
        <f>if(iferror((vlookup(D178,Taxonomy!C:C,1,false)=D178)),"Present (key retained)",if(iferror((vlookup(D178,Taxonomy!B:B,1,false)=D178)),"Present (key updated)",if(iferror((H178="Yes")),"Present (equivalent)","Not present")))</f>
        <v>Present (key updated)</v>
      </c>
      <c r="H178" s="110" t="s">
        <v>2757</v>
      </c>
      <c r="I178" s="54" t="e">
        <v>#N/A</v>
      </c>
      <c r="J178" s="54" t="s">
        <v>2758</v>
      </c>
      <c r="K178" s="54" t="s">
        <v>1429</v>
      </c>
      <c r="L178" s="123"/>
      <c r="M178" s="54" t="b">
        <v>1</v>
      </c>
      <c r="N178" s="112" t="str">
        <f>if(G178="Present (key retained)",vlookup(D178,Taxonomy!C:C,1,false),if(G178="Present (key updated)",vlookup(D178,Taxonomy!B:C,2,false),if(G178="Present (equivalent)",vlookup(I178,Taxonomy!C:C,1,false),if(AND(G178="Not present",J178="Yes"),vlookup(D178,Taxonomy!B:C,2,false),if(AND(G178="Not present",J178="No"),D178)))))</f>
        <v>Partly_Paid_Notes_Required</v>
      </c>
      <c r="O178" s="113" t="str">
        <f>if(G178="Present (key retained)",vlookup(D178,Taxonomy!C:F,4,false),if(G178="Present (key updated)",vlookup(D178,Taxonomy!B:F,5,false),if(G178="Present (equivalent)",vlookup(I178,Taxonomy!C:F,4,false),if(AND(G178="Not present",J178="Yes"),vlookup(D178,Taxonomy!B:F,5,false),if(AND(G178="Not present",J178="No"),E178)))))</f>
        <v>Are the [Security_Type] Partly Paid [Security_Type]?</v>
      </c>
      <c r="P178" s="113" t="str">
        <f>if(G178="Present (key retained)",vlookup(D178,Taxonomy!C:I,7,false),if(G178="Present (key updated)",vlookup(D178,Taxonomy!B:I,8,false),if(G178="Present (equivalent)",vlookup(I178,Taxonomy!C:I,7,false),if(AND(G178="Not present",J178="Yes"),vlookup(D178,Taxonomy!B:I,8,false),if(AND(G178="Not present",J178="No"),F178)))))</f>
        <v>yes_no</v>
      </c>
      <c r="Q178" s="114" t="str">
        <f t="shared" si="1"/>
        <v>Key and Label</v>
      </c>
      <c r="R178" s="114" t="s">
        <v>2756</v>
      </c>
      <c r="S178" s="114" t="b">
        <v>1</v>
      </c>
      <c r="T178" s="112" t="str">
        <f t="shared" si="2"/>
        <v>Partly_Paid_Notes_Required</v>
      </c>
      <c r="U178" s="113" t="str">
        <f t="shared" si="3"/>
        <v>Are the [Security_Type] Partly Paid [Security_Type]?</v>
      </c>
      <c r="V178" s="115" t="str">
        <f t="shared" si="4"/>
        <v>yes_no</v>
      </c>
      <c r="W178" s="46" t="s">
        <v>1429</v>
      </c>
      <c r="X178" s="46" t="s">
        <v>1431</v>
      </c>
      <c r="Y178" s="116" t="s">
        <v>78</v>
      </c>
      <c r="Z178" s="117" t="str">
        <f t="shared" si="5"/>
        <v>All Match</v>
      </c>
      <c r="AA178" s="46"/>
    </row>
    <row r="179" hidden="1">
      <c r="A179" s="107">
        <v>44182.0</v>
      </c>
      <c r="B179" s="33" t="s">
        <v>74</v>
      </c>
      <c r="C179" s="118" t="s">
        <v>2755</v>
      </c>
      <c r="D179" s="33" t="s">
        <v>1423</v>
      </c>
      <c r="E179" s="33" t="s">
        <v>1424</v>
      </c>
      <c r="F179" s="33" t="s">
        <v>100</v>
      </c>
      <c r="G179" s="109" t="str">
        <f>if(iferror((vlookup(D179,Taxonomy!C:C,1,false)=D179)),"Present (key retained)",if(iferror((vlookup(D179,Taxonomy!B:B,1,false)=D179)),"Present (key updated)",if(iferror((H179="Yes")),"Present (equivalent)","Not present")))</f>
        <v>Present (key retained)</v>
      </c>
      <c r="H179" s="110" t="s">
        <v>2757</v>
      </c>
      <c r="I179" s="54" t="e">
        <v>#N/A</v>
      </c>
      <c r="J179" s="54" t="s">
        <v>2758</v>
      </c>
      <c r="K179" s="122" t="s">
        <v>1423</v>
      </c>
      <c r="L179" s="123"/>
      <c r="M179" s="54" t="b">
        <v>1</v>
      </c>
      <c r="N179" s="112" t="str">
        <f>if(G179="Present (key retained)",vlookup(D179,Taxonomy!C:C,1,false),if(G179="Present (key updated)",vlookup(D179,Taxonomy!B:C,2,false),if(G179="Present (equivalent)",vlookup(I179,Taxonomy!C:C,1,false),if(AND(G179="Not present",J179="Yes"),vlookup(D179,Taxonomy!B:C,2,false),if(AND(G179="Not present",J179="No"),D179)))))</f>
        <v>Partly_Paid_Notes_Details</v>
      </c>
      <c r="O179" s="113" t="str">
        <f>if(G179="Present (key retained)",vlookup(D179,Taxonomy!C:F,4,false),if(G179="Present (key updated)",vlookup(D179,Taxonomy!B:F,5,false),if(G179="Present (equivalent)",vlookup(I179,Taxonomy!C:F,4,false),if(AND(G179="Not present",J179="Yes"),vlookup(D179,Taxonomy!B:F,5,false),if(AND(G179="Not present",J179="No"),E179)))))</f>
        <v>Specify details for the Partly Paid [Security_Type]</v>
      </c>
      <c r="P179" s="113" t="str">
        <f>if(G179="Present (key retained)",vlookup(D179,Taxonomy!C:I,7,false),if(G179="Present (key updated)",vlookup(D179,Taxonomy!B:I,8,false),if(G179="Present (equivalent)",vlookup(I179,Taxonomy!C:I,7,false),if(AND(G179="Not present",J179="Yes"),vlookup(D179,Taxonomy!B:I,8,false),if(AND(G179="Not present",J179="No"),F179)))))</f>
        <v>text</v>
      </c>
      <c r="Q179" s="114" t="str">
        <f t="shared" si="1"/>
        <v>Label</v>
      </c>
      <c r="R179" s="114" t="s">
        <v>2756</v>
      </c>
      <c r="S179" s="114" t="b">
        <v>1</v>
      </c>
      <c r="T179" s="112" t="str">
        <f t="shared" si="2"/>
        <v>Partly_Paid_Notes_Details</v>
      </c>
      <c r="U179" s="113" t="str">
        <f t="shared" si="3"/>
        <v>Specify details for the Partly Paid [Security_Type]</v>
      </c>
      <c r="V179" s="115" t="str">
        <f t="shared" si="4"/>
        <v>text</v>
      </c>
      <c r="W179" s="46" t="s">
        <v>1423</v>
      </c>
      <c r="X179" s="46" t="s">
        <v>1425</v>
      </c>
      <c r="Y179" s="116" t="s">
        <v>100</v>
      </c>
      <c r="Z179" s="117" t="str">
        <f t="shared" si="5"/>
        <v>All Match</v>
      </c>
      <c r="AA179" s="46"/>
    </row>
    <row r="180" hidden="1">
      <c r="A180" s="107">
        <v>44182.0</v>
      </c>
      <c r="B180" s="33" t="s">
        <v>74</v>
      </c>
      <c r="C180" s="118" t="s">
        <v>2755</v>
      </c>
      <c r="D180" s="33" t="s">
        <v>2871</v>
      </c>
      <c r="E180" s="33" t="s">
        <v>2872</v>
      </c>
      <c r="F180" s="33" t="s">
        <v>78</v>
      </c>
      <c r="G180" s="109" t="str">
        <f>if(iferror((vlookup(D180,Taxonomy!C:C,1,false)=D180)),"Present (key retained)",if(iferror((vlookup(D180,Taxonomy!B:B,1,false)=D180)),"Present (key updated)",if(iferror((H180="Yes")),"Present (equivalent)","Not present")))</f>
        <v>Not present</v>
      </c>
      <c r="H180" s="110" t="s">
        <v>2757</v>
      </c>
      <c r="I180" s="54" t="e">
        <v>#N/A</v>
      </c>
      <c r="J180" s="54" t="s">
        <v>2757</v>
      </c>
      <c r="K180" s="54" t="e">
        <v>#N/A</v>
      </c>
      <c r="L180" s="111"/>
      <c r="M180" s="54" t="b">
        <v>1</v>
      </c>
      <c r="N180" s="112" t="str">
        <f>if(G180="Present (key retained)",vlookup(D180,Taxonomy!C:C,1,false),if(G180="Present (key updated)",vlookup(D180,Taxonomy!B:C,2,false),if(G180="Present (equivalent)",vlookup(I180,Taxonomy!C:C,1,false),if(AND(G180="Not present",J180="Yes"),vlookup(D180,Taxonomy!B:C,2,false),if(AND(G180="Not present",J180="No"),D180)))))</f>
        <v>Payment_Day_Annex_Required</v>
      </c>
      <c r="O180" s="113" t="str">
        <f>if(G180="Present (key retained)",vlookup(D180,Taxonomy!C:F,4,false),if(G180="Present (key updated)",vlookup(D180,Taxonomy!B:F,5,false),if(G180="Present (equivalent)",vlookup(I180,Taxonomy!C:F,4,false),if(AND(G180="Not present",J180="Yes"),vlookup(D180,Taxonomy!B:F,5,false),if(AND(G180="Not present",J180="No"),E180)))))</f>
        <v>Is a reference to the Annex to be included for the definition of “Payment Day”?</v>
      </c>
      <c r="P180" s="113" t="str">
        <f>if(G180="Present (key retained)",vlookup(D180,Taxonomy!C:I,7,false),if(G180="Present (key updated)",vlookup(D180,Taxonomy!B:I,8,false),if(G180="Present (equivalent)",vlookup(I180,Taxonomy!C:I,7,false),if(AND(G180="Not present",J180="Yes"),vlookup(D180,Taxonomy!B:I,8,false),if(AND(G180="Not present",J180="No"),F180)))))</f>
        <v>yes_no</v>
      </c>
      <c r="Q180" s="114" t="str">
        <f t="shared" si="1"/>
        <v>All Match</v>
      </c>
      <c r="R180" s="114" t="s">
        <v>2756</v>
      </c>
      <c r="S180" s="114" t="b">
        <v>1</v>
      </c>
      <c r="T180" s="112" t="str">
        <f t="shared" si="2"/>
        <v>Payment_Day_Annex_Required</v>
      </c>
      <c r="U180" s="113" t="str">
        <f t="shared" si="3"/>
        <v>Is a reference to the Annex to be included for the definition of “Payment Day”?</v>
      </c>
      <c r="V180" s="115" t="str">
        <f t="shared" si="4"/>
        <v>yes_no</v>
      </c>
      <c r="W180" s="46" t="s">
        <v>2871</v>
      </c>
      <c r="X180" s="46" t="s">
        <v>2872</v>
      </c>
      <c r="Y180" s="116" t="s">
        <v>78</v>
      </c>
      <c r="Z180" s="117" t="str">
        <f t="shared" si="5"/>
        <v>All Match</v>
      </c>
      <c r="AA180" s="46"/>
    </row>
    <row r="181" hidden="1">
      <c r="A181" s="107">
        <v>44182.0</v>
      </c>
      <c r="B181" s="33" t="s">
        <v>74</v>
      </c>
      <c r="C181" s="118" t="s">
        <v>2755</v>
      </c>
      <c r="D181" s="33" t="s">
        <v>2873</v>
      </c>
      <c r="E181" s="33" t="s">
        <v>2874</v>
      </c>
      <c r="F181" s="33" t="s">
        <v>78</v>
      </c>
      <c r="G181" s="109" t="str">
        <f>if(iferror((vlookup(D181,Taxonomy!C:C,1,false)=D181)),"Present (key retained)",if(iferror((vlookup(D181,Taxonomy!B:B,1,false)=D181)),"Present (key updated)",if(iferror((H181="Yes")),"Present (equivalent)","Not present")))</f>
        <v>Not present</v>
      </c>
      <c r="H181" s="110" t="s">
        <v>2757</v>
      </c>
      <c r="I181" s="54" t="e">
        <v>#N/A</v>
      </c>
      <c r="J181" s="54" t="s">
        <v>2757</v>
      </c>
      <c r="K181" s="54" t="e">
        <v>#N/A</v>
      </c>
      <c r="L181" s="111"/>
      <c r="M181" s="54" t="b">
        <v>1</v>
      </c>
      <c r="N181" s="112" t="str">
        <f>if(G181="Present (key retained)",vlookup(D181,Taxonomy!C:C,1,false),if(G181="Present (key updated)",vlookup(D181,Taxonomy!B:C,2,false),if(G181="Present (equivalent)",vlookup(I181,Taxonomy!C:C,1,false),if(AND(G181="Not present",J181="Yes"),vlookup(D181,Taxonomy!B:C,2,false),if(AND(G181="Not present",J181="No"),D181)))))</f>
        <v>Payment_Day_Definition_Different_from_that_Condition_6_e</v>
      </c>
      <c r="O181" s="113" t="str">
        <f>if(G181="Present (key retained)",vlookup(D181,Taxonomy!C:F,4,false),if(G181="Present (key updated)",vlookup(D181,Taxonomy!B:F,5,false),if(G181="Present (equivalent)",vlookup(I181,Taxonomy!C:F,4,false),if(AND(G181="Not present",J181="Yes"),vlookup(D181,Taxonomy!B:F,5,false),if(AND(G181="Not present",J181="No"),E181)))))</f>
        <v>Is Payment Day Definition different from that in Condition 6(e)?</v>
      </c>
      <c r="P181" s="113" t="str">
        <f>if(G181="Present (key retained)",vlookup(D181,Taxonomy!C:I,7,false),if(G181="Present (key updated)",vlookup(D181,Taxonomy!B:I,8,false),if(G181="Present (equivalent)",vlookup(I181,Taxonomy!C:I,7,false),if(AND(G181="Not present",J181="Yes"),vlookup(D181,Taxonomy!B:I,8,false),if(AND(G181="Not present",J181="No"),F181)))))</f>
        <v>yes_no</v>
      </c>
      <c r="Q181" s="114" t="str">
        <f t="shared" si="1"/>
        <v>All Match</v>
      </c>
      <c r="R181" s="114" t="s">
        <v>2756</v>
      </c>
      <c r="S181" s="114" t="b">
        <v>1</v>
      </c>
      <c r="T181" s="112" t="str">
        <f t="shared" si="2"/>
        <v>Payment_Day_Definition_Different_from_that_Condition_6_e</v>
      </c>
      <c r="U181" s="113" t="str">
        <f t="shared" si="3"/>
        <v>Is Payment Day Definition different from that in Condition 6(e)?</v>
      </c>
      <c r="V181" s="115" t="str">
        <f t="shared" si="4"/>
        <v>yes_no</v>
      </c>
      <c r="W181" s="46" t="s">
        <v>2873</v>
      </c>
      <c r="X181" s="46" t="s">
        <v>2874</v>
      </c>
      <c r="Y181" s="116" t="s">
        <v>78</v>
      </c>
      <c r="Z181" s="117" t="str">
        <f t="shared" si="5"/>
        <v>All Match</v>
      </c>
      <c r="AA181" s="46"/>
    </row>
    <row r="182" hidden="1">
      <c r="A182" s="107">
        <v>44182.0</v>
      </c>
      <c r="B182" s="33" t="s">
        <v>74</v>
      </c>
      <c r="C182" s="118" t="s">
        <v>2755</v>
      </c>
      <c r="D182" s="33" t="s">
        <v>2875</v>
      </c>
      <c r="E182" s="33" t="s">
        <v>2876</v>
      </c>
      <c r="F182" s="33" t="s">
        <v>78</v>
      </c>
      <c r="G182" s="109" t="str">
        <f>if(iferror((vlookup(D182,Taxonomy!C:C,1,false)=D182)),"Present (key retained)",if(iferror((vlookup(D182,Taxonomy!B:B,1,false)=D182)),"Present (key updated)",if(iferror((H182="Yes")),"Present (equivalent)","Not present")))</f>
        <v>Not present</v>
      </c>
      <c r="H182" s="110" t="s">
        <v>2757</v>
      </c>
      <c r="I182" s="54" t="e">
        <v>#N/A</v>
      </c>
      <c r="J182" s="54" t="s">
        <v>2877</v>
      </c>
      <c r="K182" s="54" t="e">
        <v>#N/A</v>
      </c>
      <c r="L182" s="111" t="s">
        <v>2878</v>
      </c>
      <c r="M182" s="54" t="b">
        <v>1</v>
      </c>
      <c r="N182" s="112" t="str">
        <f>if(G182="Present (key retained)",vlookup(D182,Taxonomy!C:C,1,false),if(G182="Present (key updated)",vlookup(D182,Taxonomy!B:C,2,false),if(G182="Present (equivalent)",vlookup(I182,Taxonomy!C:C,1,false),if(AND(G182="Not present",J182="Yes"),vlookup(D182,Taxonomy!B:C,2,false),if(AND(G182="Not present",J182="No"),D182)))))</f>
        <v>Physically_Settled_Notes</v>
      </c>
      <c r="O182" s="113" t="str">
        <f>if(G182="Present (key retained)",vlookup(D182,Taxonomy!C:F,4,false),if(G182="Present (key updated)",vlookup(D182,Taxonomy!B:F,5,false),if(G182="Present (equivalent)",vlookup(I182,Taxonomy!C:F,4,false),if(AND(G182="Not present",J182="Yes"),vlookup(D182,Taxonomy!B:F,5,false),if(AND(G182="Not present",J182="No"),E182)))))</f>
        <v>Are the Notes to be physically settled?</v>
      </c>
      <c r="P182" s="113" t="str">
        <f>if(G182="Present (key retained)",vlookup(D182,Taxonomy!C:I,7,false),if(G182="Present (key updated)",vlookup(D182,Taxonomy!B:I,8,false),if(G182="Present (equivalent)",vlookup(I182,Taxonomy!C:I,7,false),if(AND(G182="Not present",J182="Yes"),vlookup(D182,Taxonomy!B:I,8,false),if(AND(G182="Not present",J182="No"),F182)))))</f>
        <v>yes_no</v>
      </c>
      <c r="Q182" s="114" t="str">
        <f t="shared" si="1"/>
        <v>All Match</v>
      </c>
      <c r="R182" s="114" t="s">
        <v>2756</v>
      </c>
      <c r="S182" s="114" t="b">
        <v>1</v>
      </c>
      <c r="T182" s="112" t="str">
        <f t="shared" si="2"/>
        <v>Physically_Settled_Notes</v>
      </c>
      <c r="U182" s="113" t="str">
        <f t="shared" si="3"/>
        <v>Are the Notes to be physically settled?</v>
      </c>
      <c r="V182" s="115" t="str">
        <f t="shared" si="4"/>
        <v>yes_no</v>
      </c>
      <c r="W182" s="46" t="s">
        <v>2875</v>
      </c>
      <c r="X182" s="46" t="s">
        <v>2876</v>
      </c>
      <c r="Y182" s="116" t="s">
        <v>78</v>
      </c>
      <c r="Z182" s="117" t="str">
        <f t="shared" si="5"/>
        <v>All Match</v>
      </c>
      <c r="AA182" s="46"/>
    </row>
    <row r="183" hidden="1">
      <c r="A183" s="107">
        <v>44182.0</v>
      </c>
      <c r="B183" s="33" t="s">
        <v>74</v>
      </c>
      <c r="C183" s="118" t="s">
        <v>2755</v>
      </c>
      <c r="D183" s="33" t="s">
        <v>2879</v>
      </c>
      <c r="E183" s="33" t="s">
        <v>2880</v>
      </c>
      <c r="F183" s="33" t="s">
        <v>2881</v>
      </c>
      <c r="G183" s="109" t="str">
        <f>if(iferror((vlookup(D183,Taxonomy!C:C,1,false)=D183)),"Present (key retained)",if(iferror((vlookup(D183,Taxonomy!B:B,1,false)=D183)),"Present (key updated)",if(iferror((H183="Yes")),"Present (equivalent)","Not present")))</f>
        <v>Not present</v>
      </c>
      <c r="H183" s="110" t="s">
        <v>2757</v>
      </c>
      <c r="I183" s="54" t="e">
        <v>#N/A</v>
      </c>
      <c r="J183" s="54" t="s">
        <v>2757</v>
      </c>
      <c r="K183" s="54" t="e">
        <v>#N/A</v>
      </c>
      <c r="L183" s="111" t="s">
        <v>2878</v>
      </c>
      <c r="M183" s="54" t="b">
        <v>1</v>
      </c>
      <c r="N183" s="112" t="str">
        <f>if(G183="Present (key retained)",vlookup(D183,Taxonomy!C:C,1,false),if(G183="Present (key updated)",vlookup(D183,Taxonomy!B:C,2,false),if(G183="Present (equivalent)",vlookup(I183,Taxonomy!C:C,1,false),if(AND(G183="Not present",J183="Yes"),vlookup(D183,Taxonomy!B:C,2,false),if(AND(G183="Not present",J183="No"),D183)))))</f>
        <v>Physically_Settled_Notes_Details</v>
      </c>
      <c r="O183" s="113" t="str">
        <f>if(G183="Present (key retained)",vlookup(D183,Taxonomy!C:F,4,false),if(G183="Present (key updated)",vlookup(D183,Taxonomy!B:F,5,false),if(G183="Present (equivalent)",vlookup(I183,Taxonomy!C:F,4,false),if(AND(G183="Not present",J183="Yes"),vlookup(D183,Taxonomy!B:F,5,false),if(AND(G183="Not present",J183="No"),E183)))))</f>
        <v>Physically Settled Notes details, including method of delivery, Calculation and Delivery Agent and fall back provisions</v>
      </c>
      <c r="P183" s="113" t="str">
        <f>if(G183="Present (key retained)",vlookup(D183,Taxonomy!C:I,7,false),if(G183="Present (key updated)",vlookup(D183,Taxonomy!B:I,8,false),if(G183="Present (equivalent)",vlookup(I183,Taxonomy!C:I,7,false),if(AND(G183="Not present",J183="Yes"),vlookup(D183,Taxonomy!B:I,8,false),if(AND(G183="Not present",J183="No"),F183)))))</f>
        <v>Text</v>
      </c>
      <c r="Q183" s="114" t="str">
        <f t="shared" si="1"/>
        <v>All Match</v>
      </c>
      <c r="R183" s="114" t="s">
        <v>2756</v>
      </c>
      <c r="S183" s="114" t="b">
        <v>1</v>
      </c>
      <c r="T183" s="112" t="str">
        <f t="shared" si="2"/>
        <v>Physically_Settled_Notes_Details</v>
      </c>
      <c r="U183" s="113" t="str">
        <f t="shared" si="3"/>
        <v>Physically Settled Notes details, including method of delivery, Calculation and Delivery Agent and fall back provisions</v>
      </c>
      <c r="V183" s="115" t="str">
        <f t="shared" si="4"/>
        <v>Text</v>
      </c>
      <c r="W183" s="46" t="s">
        <v>2879</v>
      </c>
      <c r="X183" s="46" t="s">
        <v>2880</v>
      </c>
      <c r="Y183" s="116" t="s">
        <v>2881</v>
      </c>
      <c r="Z183" s="117" t="str">
        <f t="shared" si="5"/>
        <v>All Match</v>
      </c>
      <c r="AA183" s="46"/>
    </row>
    <row r="184" hidden="1">
      <c r="A184" s="107">
        <v>44182.0</v>
      </c>
      <c r="B184" s="33" t="s">
        <v>74</v>
      </c>
      <c r="C184" s="118" t="s">
        <v>2755</v>
      </c>
      <c r="D184" s="33" t="s">
        <v>1475</v>
      </c>
      <c r="E184" s="33" t="s">
        <v>1477</v>
      </c>
      <c r="F184" s="33" t="s">
        <v>78</v>
      </c>
      <c r="G184" s="109" t="str">
        <f>if(iferror((vlookup(D184,Taxonomy!C:C,1,false)=D184)),"Present (key retained)",if(iferror((vlookup(D184,Taxonomy!B:B,1,false)=D184)),"Present (key updated)",if(iferror((H184="Yes")),"Present (equivalent)","Not present")))</f>
        <v>Present (key updated)</v>
      </c>
      <c r="H184" s="110" t="e">
        <v>#N/A</v>
      </c>
      <c r="I184" s="110" t="e">
        <v>#N/A</v>
      </c>
      <c r="J184" s="110" t="e">
        <v>#N/A</v>
      </c>
      <c r="K184" s="110" t="e">
        <v>#N/A</v>
      </c>
      <c r="L184" s="111"/>
      <c r="M184" s="54" t="b">
        <v>0</v>
      </c>
      <c r="N184" s="112" t="str">
        <f>if(G184="Present (key retained)",vlookup(D184,Taxonomy!C:C,1,false),if(G184="Present (key updated)",vlookup(D184,Taxonomy!B:C,2,false),if(G184="Present (equivalent)",vlookup(I184,Taxonomy!C:C,1,false),if(AND(G184="Not present",J184="Yes"),vlookup(D184,Taxonomy!B:C,2,false),if(AND(G184="Not present",J184="No"),D184)))))</f>
        <v>Ratings_Required_Programme</v>
      </c>
      <c r="O184" s="113" t="str">
        <f>if(G184="Present (key retained)",vlookup(D184,Taxonomy!C:F,4,false),if(G184="Present (key updated)",vlookup(D184,Taxonomy!B:F,5,false),if(G184="Present (equivalent)",vlookup(I184,Taxonomy!C:F,4,false),if(AND(G184="Not present",J184="Yes"),vlookup(D184,Taxonomy!B:F,5,false),if(AND(G184="Not present",J184="No"),E184)))))</f>
        <v>Are Programme ratings required?</v>
      </c>
      <c r="P184" s="113" t="str">
        <f>if(G184="Present (key retained)",vlookup(D184,Taxonomy!C:I,7,false),if(G184="Present (key updated)",vlookup(D184,Taxonomy!B:I,8,false),if(G184="Present (equivalent)",vlookup(I184,Taxonomy!C:I,7,false),if(AND(G184="Not present",J184="Yes"),vlookup(D184,Taxonomy!B:I,8,false),if(AND(G184="Not present",J184="No"),F184)))))</f>
        <v>yes_no</v>
      </c>
      <c r="Q184" s="114" t="str">
        <f t="shared" si="1"/>
        <v>Key</v>
      </c>
      <c r="R184" s="114" t="s">
        <v>2756</v>
      </c>
      <c r="S184" s="114" t="b">
        <v>1</v>
      </c>
      <c r="T184" s="112" t="str">
        <f t="shared" si="2"/>
        <v>Ratings_Required_Programme</v>
      </c>
      <c r="U184" s="113" t="str">
        <f t="shared" si="3"/>
        <v>Are Programme ratings required?</v>
      </c>
      <c r="V184" s="115" t="str">
        <f t="shared" si="4"/>
        <v>yes_no</v>
      </c>
      <c r="W184" s="43" t="s">
        <v>1476</v>
      </c>
      <c r="X184" s="46" t="s">
        <v>1477</v>
      </c>
      <c r="Y184" s="116" t="s">
        <v>78</v>
      </c>
      <c r="Z184" s="117" t="str">
        <f t="shared" si="5"/>
        <v>All Match</v>
      </c>
      <c r="AA184" s="46"/>
    </row>
    <row r="185" hidden="1">
      <c r="A185" s="107">
        <v>44182.0</v>
      </c>
      <c r="B185" s="33" t="s">
        <v>74</v>
      </c>
      <c r="C185" s="118" t="s">
        <v>2755</v>
      </c>
      <c r="D185" s="33" t="s">
        <v>1459</v>
      </c>
      <c r="E185" s="33" t="s">
        <v>1461</v>
      </c>
      <c r="F185" s="33" t="s">
        <v>78</v>
      </c>
      <c r="G185" s="109" t="str">
        <f>if(iferror((vlookup(D185,Taxonomy!C:C,1,false)=D185)),"Present (key retained)",if(iferror((vlookup(D185,Taxonomy!B:B,1,false)=D185)),"Present (key updated)",if(iferror((H185="Yes")),"Present (equivalent)","Not present")))</f>
        <v>Present (key updated)</v>
      </c>
      <c r="H185" s="110" t="s">
        <v>2757</v>
      </c>
      <c r="I185" s="54" t="e">
        <v>#N/A</v>
      </c>
      <c r="J185" s="54" t="s">
        <v>2758</v>
      </c>
      <c r="K185" s="54" t="s">
        <v>1460</v>
      </c>
      <c r="L185" s="111"/>
      <c r="M185" s="54" t="b">
        <v>1</v>
      </c>
      <c r="N185" s="112" t="str">
        <f>if(G185="Present (key retained)",vlookup(D185,Taxonomy!C:C,1,false),if(G185="Present (key updated)",vlookup(D185,Taxonomy!B:C,2,false),if(G185="Present (equivalent)",vlookup(I185,Taxonomy!C:C,1,false),if(AND(G185="Not present",J185="Yes"),vlookup(D185,Taxonomy!B:C,2,false),if(AND(G185="Not present",J185="No"),D185)))))</f>
        <v>Prospectus_Availability</v>
      </c>
      <c r="O185" s="113" t="str">
        <f>if(G185="Present (key retained)",vlookup(D185,Taxonomy!C:F,4,false),if(G185="Present (key updated)",vlookup(D185,Taxonomy!B:F,5,false),if(G185="Present (equivalent)",vlookup(I185,Taxonomy!C:F,4,false),if(AND(G185="Not present",J185="Yes"),vlookup(D185,Taxonomy!B:F,5,false),if(AND(G185="Not present",J185="No"),E185)))))</f>
        <v>Are the [Programme_Type] and any Supplements available for viewing?</v>
      </c>
      <c r="P185" s="113" t="str">
        <f>if(G185="Present (key retained)",vlookup(D185,Taxonomy!C:I,7,false),if(G185="Present (key updated)",vlookup(D185,Taxonomy!B:I,8,false),if(G185="Present (equivalent)",vlookup(I185,Taxonomy!C:I,7,false),if(AND(G185="Not present",J185="Yes"),vlookup(D185,Taxonomy!B:I,8,false),if(AND(G185="Not present",J185="No"),F185)))))</f>
        <v>yes_no</v>
      </c>
      <c r="Q185" s="114" t="str">
        <f t="shared" si="1"/>
        <v>Key and Label</v>
      </c>
      <c r="R185" s="114" t="s">
        <v>2756</v>
      </c>
      <c r="S185" s="114" t="b">
        <v>1</v>
      </c>
      <c r="T185" s="112" t="str">
        <f t="shared" si="2"/>
        <v>Prospectus_Availability</v>
      </c>
      <c r="U185" s="113" t="str">
        <f t="shared" si="3"/>
        <v>Are the [Programme_Type] and any Supplements available for viewing?</v>
      </c>
      <c r="V185" s="115" t="str">
        <f t="shared" si="4"/>
        <v>yes_no</v>
      </c>
      <c r="W185" s="46" t="s">
        <v>1460</v>
      </c>
      <c r="X185" s="56" t="s">
        <v>1462</v>
      </c>
      <c r="Y185" s="116" t="s">
        <v>78</v>
      </c>
      <c r="Z185" s="117" t="str">
        <f t="shared" si="5"/>
        <v>All Match</v>
      </c>
      <c r="AA185" s="46"/>
    </row>
    <row r="186" hidden="1">
      <c r="A186" s="107">
        <v>44182.0</v>
      </c>
      <c r="B186" s="33" t="s">
        <v>74</v>
      </c>
      <c r="C186" s="118" t="s">
        <v>2755</v>
      </c>
      <c r="D186" s="33" t="s">
        <v>1485</v>
      </c>
      <c r="E186" s="33" t="s">
        <v>1486</v>
      </c>
      <c r="F186" s="33" t="s">
        <v>50</v>
      </c>
      <c r="G186" s="109" t="str">
        <f>if(iferror((vlookup(D186,Taxonomy!C:C,1,false)=D186)),"Present (key retained)",if(iferror((vlookup(D186,Taxonomy!B:B,1,false)=D186)),"Present (key updated)",if(iferror((H186="Yes")),"Present (equivalent)","Not present")))</f>
        <v>Present (key retained)</v>
      </c>
      <c r="H186" s="110" t="s">
        <v>2757</v>
      </c>
      <c r="I186" s="54" t="e">
        <v>#N/A</v>
      </c>
      <c r="J186" s="54" t="s">
        <v>2758</v>
      </c>
      <c r="K186" s="54" t="s">
        <v>1485</v>
      </c>
      <c r="L186" s="111"/>
      <c r="M186" s="54" t="b">
        <v>1</v>
      </c>
      <c r="N186" s="112" t="str">
        <f>if(G186="Present (key retained)",vlookup(D186,Taxonomy!C:C,1,false),if(G186="Present (key updated)",vlookup(D186,Taxonomy!B:C,2,false),if(G186="Present (equivalent)",vlookup(I186,Taxonomy!C:C,1,false),if(AND(G186="Not present",J186="Yes"),vlookup(D186,Taxonomy!B:C,2,false),if(AND(G186="Not present",J186="No"),D186)))))</f>
        <v>Reference_Price</v>
      </c>
      <c r="O186" s="113" t="str">
        <f>if(G186="Present (key retained)",vlookup(D186,Taxonomy!C:F,4,false),if(G186="Present (key updated)",vlookup(D186,Taxonomy!B:F,5,false),if(G186="Present (equivalent)",vlookup(I186,Taxonomy!C:F,4,false),if(AND(G186="Not present",J186="Yes"),vlookup(D186,Taxonomy!B:F,5,false),if(AND(G186="Not present",J186="No"),E186)))))</f>
        <v>Reference Price</v>
      </c>
      <c r="P186" s="113" t="str">
        <f>if(G186="Present (key retained)",vlookup(D186,Taxonomy!C:I,7,false),if(G186="Present (key updated)",vlookup(D186,Taxonomy!B:I,8,false),if(G186="Present (equivalent)",vlookup(I186,Taxonomy!C:I,7,false),if(AND(G186="Not present",J186="Yes"),vlookup(D186,Taxonomy!B:I,8,false),if(AND(G186="Not present",J186="No"),F186)))))</f>
        <v>percent</v>
      </c>
      <c r="Q186" s="114" t="str">
        <f t="shared" si="1"/>
        <v>Label</v>
      </c>
      <c r="R186" s="114" t="s">
        <v>2794</v>
      </c>
      <c r="S186" s="114" t="b">
        <v>1</v>
      </c>
      <c r="T186" s="112" t="str">
        <f t="shared" si="2"/>
        <v>Reference_Price</v>
      </c>
      <c r="U186" s="113" t="str">
        <f t="shared" si="3"/>
        <v>Reference Price (percentage of the Nominal Amount)</v>
      </c>
      <c r="V186" s="115" t="str">
        <f t="shared" si="4"/>
        <v>percent</v>
      </c>
      <c r="W186" s="46" t="s">
        <v>1485</v>
      </c>
      <c r="X186" s="46" t="s">
        <v>1486</v>
      </c>
      <c r="Y186" s="116" t="s">
        <v>50</v>
      </c>
      <c r="Z186" s="117" t="str">
        <f t="shared" si="5"/>
        <v>All Match</v>
      </c>
      <c r="AA186" s="46"/>
    </row>
    <row r="187" hidden="1">
      <c r="A187" s="107">
        <v>44182.0</v>
      </c>
      <c r="B187" s="33" t="s">
        <v>74</v>
      </c>
      <c r="C187" s="118" t="s">
        <v>2755</v>
      </c>
      <c r="D187" s="33" t="s">
        <v>804</v>
      </c>
      <c r="E187" s="33" t="s">
        <v>806</v>
      </c>
      <c r="F187" s="33" t="s">
        <v>165</v>
      </c>
      <c r="G187" s="109" t="str">
        <f>if(iferror((vlookup(D187,Taxonomy!C:C,1,false)=D187)),"Present (key retained)",if(iferror((vlookup(D187,Taxonomy!B:B,1,false)=D187)),"Present (key updated)",if(iferror((H187="Yes")),"Present (equivalent)","Not present")))</f>
        <v>Present (key updated)</v>
      </c>
      <c r="H187" s="110" t="e">
        <v>#N/A</v>
      </c>
      <c r="I187" s="110" t="e">
        <v>#N/A</v>
      </c>
      <c r="J187" s="110" t="e">
        <v>#N/A</v>
      </c>
      <c r="K187" s="110" t="e">
        <v>#N/A</v>
      </c>
      <c r="L187" s="111"/>
      <c r="M187" s="54" t="b">
        <v>0</v>
      </c>
      <c r="N187" s="112" t="str">
        <f>if(G187="Present (key retained)",vlookup(D187,Taxonomy!C:C,1,false),if(G187="Present (key updated)",vlookup(D187,Taxonomy!B:C,2,false),if(G187="Present (equivalent)",vlookup(I187,Taxonomy!C:C,1,false),if(AND(G187="Not present",J187="Yes"),vlookup(D187,Taxonomy!B:C,2,false),if(AND(G187="Not present",J187="No"),D187)))))</f>
        <v>Floating_Reference_Rate</v>
      </c>
      <c r="O187" s="113" t="str">
        <f>if(G187="Present (key retained)",vlookup(D187,Taxonomy!C:F,4,false),if(G187="Present (key updated)",vlookup(D187,Taxonomy!B:F,5,false),if(G187="Present (equivalent)",vlookup(I187,Taxonomy!C:F,4,false),if(AND(G187="Not present",J187="Yes"),vlookup(D187,Taxonomy!B:F,5,false),if(AND(G187="Not present",J187="No"),E187)))))</f>
        <v>Reference Rate</v>
      </c>
      <c r="P187" s="113" t="str">
        <f>if(G187="Present (key retained)",vlookup(D187,Taxonomy!C:I,7,false),if(G187="Present (key updated)",vlookup(D187,Taxonomy!B:I,8,false),if(G187="Present (equivalent)",vlookup(I187,Taxonomy!C:I,7,false),if(AND(G187="Not present",J187="Yes"),vlookup(D187,Taxonomy!B:I,8,false),if(AND(G187="Not present",J187="No"),F187)))))</f>
        <v>select_one</v>
      </c>
      <c r="Q187" s="114" t="str">
        <f t="shared" si="1"/>
        <v>Key and Label</v>
      </c>
      <c r="R187" s="114" t="s">
        <v>2756</v>
      </c>
      <c r="S187" s="114" t="b">
        <v>1</v>
      </c>
      <c r="T187" s="112" t="str">
        <f t="shared" si="2"/>
        <v>Floating_Reference_Rate</v>
      </c>
      <c r="U187" s="113" t="str">
        <f t="shared" si="3"/>
        <v>Reference Rate</v>
      </c>
      <c r="V187" s="115" t="str">
        <f t="shared" si="4"/>
        <v>select_one</v>
      </c>
      <c r="W187" s="46" t="s">
        <v>805</v>
      </c>
      <c r="X187" s="46" t="s">
        <v>807</v>
      </c>
      <c r="Y187" s="116" t="s">
        <v>165</v>
      </c>
      <c r="Z187" s="117" t="str">
        <f t="shared" si="5"/>
        <v>All Match</v>
      </c>
      <c r="AA187" s="46"/>
    </row>
    <row r="188" hidden="1">
      <c r="A188" s="107">
        <v>44182.0</v>
      </c>
      <c r="B188" s="33" t="s">
        <v>74</v>
      </c>
      <c r="C188" s="118" t="s">
        <v>2755</v>
      </c>
      <c r="D188" s="33" t="s">
        <v>2882</v>
      </c>
      <c r="E188" s="33" t="s">
        <v>2883</v>
      </c>
      <c r="F188" s="33" t="s">
        <v>78</v>
      </c>
      <c r="G188" s="109" t="str">
        <f>if(iferror((vlookup(D188,Taxonomy!C:C,1,false)=D188)),"Present (key retained)",if(iferror((vlookup(D188,Taxonomy!B:B,1,false)=D188)),"Present (key updated)",if(iferror((H188="Yes")),"Present (equivalent)","Not present")))</f>
        <v>Not present</v>
      </c>
      <c r="H188" s="110" t="s">
        <v>2757</v>
      </c>
      <c r="I188" s="54" t="e">
        <v>#N/A</v>
      </c>
      <c r="J188" s="54" t="s">
        <v>2757</v>
      </c>
      <c r="K188" s="54" t="e">
        <v>#N/A</v>
      </c>
      <c r="L188" s="111"/>
      <c r="M188" s="54" t="b">
        <v>1</v>
      </c>
      <c r="N188" s="112" t="str">
        <f>if(G188="Present (key retained)",vlookup(D188,Taxonomy!C:C,1,false),if(G188="Present (key updated)",vlookup(D188,Taxonomy!B:C,2,false),if(G188="Present (equivalent)",vlookup(I188,Taxonomy!C:C,1,false),if(AND(G188="Not present",J188="Yes"),vlookup(D188,Taxonomy!B:C,2,false),if(AND(G188="Not present",J188="No"),D188)))))</f>
        <v>Reference_Rate_Annex_Required</v>
      </c>
      <c r="O188" s="113" t="str">
        <f>if(G188="Present (key retained)",vlookup(D188,Taxonomy!C:F,4,false),if(G188="Present (key updated)",vlookup(D188,Taxonomy!B:F,5,false),if(G188="Present (equivalent)",vlookup(I188,Taxonomy!C:F,4,false),if(AND(G188="Not present",J188="Yes"),vlookup(D188,Taxonomy!B:F,5,false),if(AND(G188="Not present",J188="No"),E188)))))</f>
        <v>Is a reference to the Annex to be included in the Reference Rate paragraph?</v>
      </c>
      <c r="P188" s="113" t="str">
        <f>if(G188="Present (key retained)",vlookup(D188,Taxonomy!C:I,7,false),if(G188="Present (key updated)",vlookup(D188,Taxonomy!B:I,8,false),if(G188="Present (equivalent)",vlookup(I188,Taxonomy!C:I,7,false),if(AND(G188="Not present",J188="Yes"),vlookup(D188,Taxonomy!B:I,8,false),if(AND(G188="Not present",J188="No"),F188)))))</f>
        <v>yes_no</v>
      </c>
      <c r="Q188" s="114" t="str">
        <f t="shared" si="1"/>
        <v>All Match</v>
      </c>
      <c r="R188" s="114" t="s">
        <v>2756</v>
      </c>
      <c r="S188" s="114" t="b">
        <v>1</v>
      </c>
      <c r="T188" s="112" t="str">
        <f t="shared" si="2"/>
        <v>Reference_Rate_Annex_Required</v>
      </c>
      <c r="U188" s="113" t="str">
        <f t="shared" si="3"/>
        <v>Is a reference to the Annex to be included in the Reference Rate paragraph?</v>
      </c>
      <c r="V188" s="115" t="str">
        <f t="shared" si="4"/>
        <v>yes_no</v>
      </c>
      <c r="W188" s="46" t="s">
        <v>2882</v>
      </c>
      <c r="X188" s="46" t="s">
        <v>2883</v>
      </c>
      <c r="Y188" s="116" t="s">
        <v>78</v>
      </c>
      <c r="Z188" s="117" t="str">
        <f t="shared" si="5"/>
        <v>All Match</v>
      </c>
      <c r="AA188" s="46"/>
    </row>
    <row r="189" hidden="1">
      <c r="A189" s="107">
        <v>44182.0</v>
      </c>
      <c r="B189" s="33" t="s">
        <v>74</v>
      </c>
      <c r="C189" s="118" t="s">
        <v>2755</v>
      </c>
      <c r="D189" s="33" t="s">
        <v>816</v>
      </c>
      <c r="E189" s="33" t="s">
        <v>818</v>
      </c>
      <c r="F189" s="33" t="s">
        <v>100</v>
      </c>
      <c r="G189" s="109" t="str">
        <f>if(iferror((vlookup(D189,Taxonomy!C:C,1,false)=D189)),"Present (key retained)",if(iferror((vlookup(D189,Taxonomy!B:B,1,false)=D189)),"Present (key updated)",if(iferror((H189="Yes")),"Present (equivalent)","Not present")))</f>
        <v>Present (key updated)</v>
      </c>
      <c r="H189" s="110" t="e">
        <v>#N/A</v>
      </c>
      <c r="I189" s="110" t="e">
        <v>#N/A</v>
      </c>
      <c r="J189" s="110" t="e">
        <v>#N/A</v>
      </c>
      <c r="K189" s="110" t="e">
        <v>#N/A</v>
      </c>
      <c r="L189" s="111"/>
      <c r="M189" s="54" t="b">
        <v>0</v>
      </c>
      <c r="N189" s="112" t="str">
        <f>if(G189="Present (key retained)",vlookup(D189,Taxonomy!C:C,1,false),if(G189="Present (key updated)",vlookup(D189,Taxonomy!B:C,2,false),if(G189="Present (equivalent)",vlookup(I189,Taxonomy!C:C,1,false),if(AND(G189="Not present",J189="Yes"),vlookup(D189,Taxonomy!B:C,2,false),if(AND(G189="Not present",J189="No"),D189)))))</f>
        <v>Floating_Reference_Rate_Historic_Source</v>
      </c>
      <c r="O189" s="113" t="str">
        <f>if(G189="Present (key retained)",vlookup(D189,Taxonomy!C:F,4,false),if(G189="Present (key updated)",vlookup(D189,Taxonomy!B:F,5,false),if(G189="Present (equivalent)",vlookup(I189,Taxonomy!C:F,4,false),if(AND(G189="Not present",J189="Yes"),vlookup(D189,Taxonomy!B:F,5,false),if(AND(G189="Not present",J189="No"),E189)))))</f>
        <v>Source of historic Reference Rates</v>
      </c>
      <c r="P189" s="113" t="str">
        <f>if(G189="Present (key retained)",vlookup(D189,Taxonomy!C:I,7,false),if(G189="Present (key updated)",vlookup(D189,Taxonomy!B:I,8,false),if(G189="Present (equivalent)",vlookup(I189,Taxonomy!C:I,7,false),if(AND(G189="Not present",J189="Yes"),vlookup(D189,Taxonomy!B:I,8,false),if(AND(G189="Not present",J189="No"),F189)))))</f>
        <v>text</v>
      </c>
      <c r="Q189" s="114" t="str">
        <f t="shared" si="1"/>
        <v>Key and Label</v>
      </c>
      <c r="R189" s="114" t="s">
        <v>2756</v>
      </c>
      <c r="S189" s="114" t="b">
        <v>1</v>
      </c>
      <c r="T189" s="112" t="str">
        <f t="shared" si="2"/>
        <v>Floating_Reference_Rate_Historic_Source</v>
      </c>
      <c r="U189" s="113" t="str">
        <f t="shared" si="3"/>
        <v>Source of historic Reference Rates</v>
      </c>
      <c r="V189" s="115" t="str">
        <f t="shared" si="4"/>
        <v>text</v>
      </c>
      <c r="W189" s="46" t="s">
        <v>817</v>
      </c>
      <c r="X189" s="46" t="s">
        <v>819</v>
      </c>
      <c r="Y189" s="116" t="s">
        <v>100</v>
      </c>
      <c r="Z189" s="117" t="str">
        <f t="shared" si="5"/>
        <v>All Match</v>
      </c>
      <c r="AA189" s="46"/>
    </row>
    <row r="190" hidden="1">
      <c r="A190" s="107">
        <v>44182.0</v>
      </c>
      <c r="B190" s="33" t="s">
        <v>74</v>
      </c>
      <c r="C190" s="118" t="s">
        <v>2755</v>
      </c>
      <c r="D190" s="33" t="s">
        <v>822</v>
      </c>
      <c r="E190" s="33" t="s">
        <v>824</v>
      </c>
      <c r="F190" s="33" t="s">
        <v>165</v>
      </c>
      <c r="G190" s="109" t="str">
        <f>if(iferror((vlookup(D190,Taxonomy!C:C,1,false)=D190)),"Present (key retained)",if(iferror((vlookup(D190,Taxonomy!B:B,1,false)=D190)),"Present (key updated)",if(iferror((H190="Yes")),"Present (equivalent)","Not present")))</f>
        <v>Present (key updated)</v>
      </c>
      <c r="H190" s="110" t="e">
        <v>#N/A</v>
      </c>
      <c r="I190" s="110" t="e">
        <v>#N/A</v>
      </c>
      <c r="J190" s="110" t="e">
        <v>#N/A</v>
      </c>
      <c r="K190" s="110" t="e">
        <v>#N/A</v>
      </c>
      <c r="L190" s="111"/>
      <c r="M190" s="54" t="b">
        <v>0</v>
      </c>
      <c r="N190" s="112" t="str">
        <f>if(G190="Present (key retained)",vlookup(D190,Taxonomy!C:C,1,false),if(G190="Present (key updated)",vlookup(D190,Taxonomy!B:C,2,false),if(G190="Present (equivalent)",vlookup(I190,Taxonomy!C:C,1,false),if(AND(G190="Not present",J190="Yes"),vlookup(D190,Taxonomy!B:C,2,false),if(AND(G190="Not present",J190="No"),D190)))))</f>
        <v>Floating_Reference_Rate_Tenor</v>
      </c>
      <c r="O190" s="113" t="str">
        <f>if(G190="Present (key retained)",vlookup(D190,Taxonomy!C:F,4,false),if(G190="Present (key updated)",vlookup(D190,Taxonomy!B:F,5,false),if(G190="Present (equivalent)",vlookup(I190,Taxonomy!C:F,4,false),if(AND(G190="Not present",J190="Yes"),vlookup(D190,Taxonomy!B:F,5,false),if(AND(G190="Not present",J190="No"),E190)))))</f>
        <v>Reference Rate Tenor</v>
      </c>
      <c r="P190" s="113" t="str">
        <f>if(G190="Present (key retained)",vlookup(D190,Taxonomy!C:I,7,false),if(G190="Present (key updated)",vlookup(D190,Taxonomy!B:I,8,false),if(G190="Present (equivalent)",vlookup(I190,Taxonomy!C:I,7,false),if(AND(G190="Not present",J190="Yes"),vlookup(D190,Taxonomy!B:I,8,false),if(AND(G190="Not present",J190="No"),F190)))))</f>
        <v>select_one</v>
      </c>
      <c r="Q190" s="114" t="str">
        <f t="shared" si="1"/>
        <v>Key and Label</v>
      </c>
      <c r="R190" s="114" t="s">
        <v>2756</v>
      </c>
      <c r="S190" s="114" t="b">
        <v>1</v>
      </c>
      <c r="T190" s="112" t="str">
        <f t="shared" si="2"/>
        <v>Floating_Reference_Rate_Tenor</v>
      </c>
      <c r="U190" s="113" t="str">
        <f t="shared" si="3"/>
        <v>Reference Rate Tenor</v>
      </c>
      <c r="V190" s="115" t="str">
        <f t="shared" si="4"/>
        <v>select_one</v>
      </c>
      <c r="W190" s="46" t="s">
        <v>823</v>
      </c>
      <c r="X190" s="46" t="s">
        <v>825</v>
      </c>
      <c r="Y190" s="116" t="s">
        <v>165</v>
      </c>
      <c r="Z190" s="117" t="str">
        <f t="shared" si="5"/>
        <v>All Match</v>
      </c>
      <c r="AA190" s="46"/>
    </row>
    <row r="191" hidden="1">
      <c r="A191" s="107">
        <v>44182.0</v>
      </c>
      <c r="B191" s="33" t="s">
        <v>74</v>
      </c>
      <c r="C191" s="118" t="s">
        <v>2755</v>
      </c>
      <c r="D191" s="33" t="s">
        <v>1335</v>
      </c>
      <c r="E191" s="33" t="s">
        <v>1337</v>
      </c>
      <c r="F191" s="45" t="s">
        <v>100</v>
      </c>
      <c r="G191" s="109" t="str">
        <f>if(iferror((vlookup(D191,Taxonomy!C:C,1,false)=D191)),"Present (key retained)",if(iferror((vlookup(D191,Taxonomy!B:B,1,false)=D191)),"Present (key updated)",if(iferror((H191="Yes")),"Present (equivalent)","Not present")))</f>
        <v>Present (key updated)</v>
      </c>
      <c r="H191" s="110" t="s">
        <v>2757</v>
      </c>
      <c r="I191" s="54" t="e">
        <v>#N/A</v>
      </c>
      <c r="J191" s="54" t="s">
        <v>2758</v>
      </c>
      <c r="K191" s="54" t="s">
        <v>1336</v>
      </c>
      <c r="L191" s="111" t="s">
        <v>2884</v>
      </c>
      <c r="M191" s="54" t="b">
        <v>1</v>
      </c>
      <c r="N191" s="112" t="str">
        <f>if(G191="Present (key retained)",vlookup(D191,Taxonomy!C:C,1,false),if(G191="Present (key updated)",vlookup(D191,Taxonomy!B:C,2,false),if(G191="Present (equivalent)",vlookup(I191,Taxonomy!C:C,1,false),if(AND(G191="Not present",J191="Yes"),vlookup(D191,Taxonomy!B:C,2,false),if(AND(G191="Not present",J191="No"),D191)))))</f>
        <v>Note_Depositary</v>
      </c>
      <c r="O191" s="113" t="str">
        <f>if(G191="Present (key retained)",vlookup(D191,Taxonomy!C:F,4,false),if(G191="Present (key updated)",vlookup(D191,Taxonomy!B:F,5,false),if(G191="Present (equivalent)",vlookup(I191,Taxonomy!C:F,4,false),if(AND(G191="Not present",J191="Yes"),vlookup(D191,Taxonomy!B:F,5,false),if(AND(G191="Not present",J191="No"),E191)))))</f>
        <v>Note Depositary</v>
      </c>
      <c r="P191" s="113" t="str">
        <f>if(G191="Present (key retained)",vlookup(D191,Taxonomy!C:I,7,false),if(G191="Present (key updated)",vlookup(D191,Taxonomy!B:I,8,false),if(G191="Present (equivalent)",vlookup(I191,Taxonomy!C:I,7,false),if(AND(G191="Not present",J191="Yes"),vlookup(D191,Taxonomy!B:I,8,false),if(AND(G191="Not present",J191="No"),F191)))))</f>
        <v>text</v>
      </c>
      <c r="Q191" s="114" t="str">
        <f t="shared" si="1"/>
        <v>Key and Label</v>
      </c>
      <c r="R191" s="114" t="s">
        <v>2794</v>
      </c>
      <c r="S191" s="114" t="b">
        <v>1</v>
      </c>
      <c r="T191" s="112" t="str">
        <f t="shared" si="2"/>
        <v>Note_Depositary</v>
      </c>
      <c r="U191" s="113" t="str">
        <f t="shared" si="3"/>
        <v>Depositary for and registered holder of Registered Global Note</v>
      </c>
      <c r="V191" s="115" t="str">
        <f t="shared" si="4"/>
        <v>text</v>
      </c>
      <c r="W191" s="46" t="s">
        <v>1336</v>
      </c>
      <c r="X191" s="46" t="s">
        <v>1337</v>
      </c>
      <c r="Y191" s="116" t="s">
        <v>100</v>
      </c>
      <c r="Z191" s="117" t="str">
        <f t="shared" si="5"/>
        <v>All Match</v>
      </c>
      <c r="AA191" s="46"/>
    </row>
    <row r="192" hidden="1">
      <c r="A192" s="107">
        <v>44182.0</v>
      </c>
      <c r="B192" s="33" t="s">
        <v>74</v>
      </c>
      <c r="C192" s="118" t="s">
        <v>2755</v>
      </c>
      <c r="D192" s="33" t="s">
        <v>2885</v>
      </c>
      <c r="E192" s="33" t="s">
        <v>2886</v>
      </c>
      <c r="F192" s="33" t="s">
        <v>100</v>
      </c>
      <c r="G192" s="109" t="str">
        <f>if(iferror((vlookup(D192,Taxonomy!C:C,1,false)=D192)),"Present (key retained)",if(iferror((vlookup(D192,Taxonomy!B:B,1,false)=D192)),"Present (key updated)",if(iferror((H192="Yes")),"Present (equivalent)","Not present")))</f>
        <v>Not present</v>
      </c>
      <c r="H192" s="110" t="s">
        <v>2757</v>
      </c>
      <c r="I192" s="54" t="e">
        <v>#N/A</v>
      </c>
      <c r="J192" s="54" t="s">
        <v>2757</v>
      </c>
      <c r="K192" s="54" t="e">
        <v>#N/A</v>
      </c>
      <c r="L192" s="111"/>
      <c r="M192" s="54" t="b">
        <v>1</v>
      </c>
      <c r="N192" s="112" t="str">
        <f>if(G192="Present (key retained)",vlookup(D192,Taxonomy!C:C,1,false),if(G192="Present (key updated)",vlookup(D192,Taxonomy!B:C,2,false),if(G192="Present (equivalent)",vlookup(I192,Taxonomy!C:C,1,false),if(AND(G192="Not present",J192="Yes"),vlookup(D192,Taxonomy!B:C,2,false),if(AND(G192="Not present",J192="No"),D192)))))</f>
        <v>Relevant_Day_Count_Fraction_from_ISDA_2000</v>
      </c>
      <c r="O192" s="113" t="str">
        <f>if(G192="Present (key retained)",vlookup(D192,Taxonomy!C:F,4,false),if(G192="Present (key updated)",vlookup(D192,Taxonomy!B:F,5,false),if(G192="Present (equivalent)",vlookup(I192,Taxonomy!C:F,4,false),if(AND(G192="Not present",J192="Yes"),vlookup(D192,Taxonomy!B:F,5,false),if(AND(G192="Not present",J192="No"),E192)))))</f>
        <v>Relevant Day Count Fraction from the ISDA 2000 Definitions</v>
      </c>
      <c r="P192" s="113" t="str">
        <f>if(G192="Present (key retained)",vlookup(D192,Taxonomy!C:I,7,false),if(G192="Present (key updated)",vlookup(D192,Taxonomy!B:I,8,false),if(G192="Present (equivalent)",vlookup(I192,Taxonomy!C:I,7,false),if(AND(G192="Not present",J192="Yes"),vlookup(D192,Taxonomy!B:I,8,false),if(AND(G192="Not present",J192="No"),F192)))))</f>
        <v>text</v>
      </c>
      <c r="Q192" s="114" t="str">
        <f t="shared" si="1"/>
        <v>All Match</v>
      </c>
      <c r="R192" s="114" t="s">
        <v>2756</v>
      </c>
      <c r="S192" s="114" t="b">
        <v>1</v>
      </c>
      <c r="T192" s="112" t="str">
        <f t="shared" si="2"/>
        <v>Relevant_Day_Count_Fraction_from_ISDA_2000</v>
      </c>
      <c r="U192" s="113" t="str">
        <f t="shared" si="3"/>
        <v>Relevant Day Count Fraction from the ISDA 2000 Definitions</v>
      </c>
      <c r="V192" s="115" t="str">
        <f t="shared" si="4"/>
        <v>text</v>
      </c>
      <c r="W192" s="46" t="s">
        <v>2885</v>
      </c>
      <c r="X192" s="46" t="s">
        <v>2886</v>
      </c>
      <c r="Y192" s="116" t="s">
        <v>100</v>
      </c>
      <c r="Z192" s="117" t="str">
        <f t="shared" si="5"/>
        <v>All Match</v>
      </c>
      <c r="AA192" s="46"/>
    </row>
    <row r="193" hidden="1">
      <c r="A193" s="107">
        <v>44182.0</v>
      </c>
      <c r="B193" s="33" t="s">
        <v>74</v>
      </c>
      <c r="C193" s="118" t="s">
        <v>2755</v>
      </c>
      <c r="D193" s="33" t="s">
        <v>828</v>
      </c>
      <c r="E193" s="33" t="s">
        <v>830</v>
      </c>
      <c r="F193" s="33" t="s">
        <v>100</v>
      </c>
      <c r="G193" s="109" t="str">
        <f>if(iferror((vlookup(D193,Taxonomy!C:C,1,false)=D193)),"Present (key retained)",if(iferror((vlookup(D193,Taxonomy!B:B,1,false)=D193)),"Present (key updated)",if(iferror((H193="Yes")),"Present (equivalent)","Not present")))</f>
        <v>Present (key updated)</v>
      </c>
      <c r="H193" s="110" t="e">
        <v>#N/A</v>
      </c>
      <c r="I193" s="110" t="e">
        <v>#N/A</v>
      </c>
      <c r="J193" s="110" t="e">
        <v>#N/A</v>
      </c>
      <c r="K193" s="110" t="e">
        <v>#N/A</v>
      </c>
      <c r="L193" s="111"/>
      <c r="M193" s="54" t="b">
        <v>0</v>
      </c>
      <c r="N193" s="112" t="str">
        <f>if(G193="Present (key retained)",vlookup(D193,Taxonomy!C:C,1,false),if(G193="Present (key updated)",vlookup(D193,Taxonomy!B:C,2,false),if(G193="Present (equivalent)",vlookup(I193,Taxonomy!C:C,1,false),if(AND(G193="Not present",J193="Yes"),vlookup(D193,Taxonomy!B:C,2,false),if(AND(G193="Not present",J193="No"),D193)))))</f>
        <v>Floating_Relevant_Screen_Page</v>
      </c>
      <c r="O193" s="113" t="str">
        <f>if(G193="Present (key retained)",vlookup(D193,Taxonomy!C:F,4,false),if(G193="Present (key updated)",vlookup(D193,Taxonomy!B:F,5,false),if(G193="Present (equivalent)",vlookup(I193,Taxonomy!C:F,4,false),if(AND(G193="Not present",J193="Yes"),vlookup(D193,Taxonomy!B:F,5,false),if(AND(G193="Not present",J193="No"),E193)))))</f>
        <v>Relevant Screen Page</v>
      </c>
      <c r="P193" s="113" t="str">
        <f>if(G193="Present (key retained)",vlookup(D193,Taxonomy!C:I,7,false),if(G193="Present (key updated)",vlookup(D193,Taxonomy!B:I,8,false),if(G193="Present (equivalent)",vlookup(I193,Taxonomy!C:I,7,false),if(AND(G193="Not present",J193="Yes"),vlookup(D193,Taxonomy!B:I,8,false),if(AND(G193="Not present",J193="No"),F193)))))</f>
        <v>text</v>
      </c>
      <c r="Q193" s="114" t="str">
        <f t="shared" si="1"/>
        <v>Key</v>
      </c>
      <c r="R193" s="114" t="s">
        <v>2756</v>
      </c>
      <c r="S193" s="114" t="b">
        <v>1</v>
      </c>
      <c r="T193" s="112" t="str">
        <f t="shared" si="2"/>
        <v>Floating_Relevant_Screen_Page</v>
      </c>
      <c r="U193" s="113" t="str">
        <f t="shared" si="3"/>
        <v>Relevant Screen Page</v>
      </c>
      <c r="V193" s="115" t="str">
        <f t="shared" si="4"/>
        <v>text</v>
      </c>
      <c r="W193" s="46" t="s">
        <v>829</v>
      </c>
      <c r="X193" s="46" t="s">
        <v>830</v>
      </c>
      <c r="Y193" s="116" t="s">
        <v>100</v>
      </c>
      <c r="Z193" s="117" t="str">
        <f t="shared" si="5"/>
        <v>All Match</v>
      </c>
      <c r="AA193" s="46"/>
    </row>
    <row r="194" hidden="1">
      <c r="A194" s="107">
        <v>44182.0</v>
      </c>
      <c r="B194" s="33" t="s">
        <v>74</v>
      </c>
      <c r="C194" s="118" t="s">
        <v>2755</v>
      </c>
      <c r="D194" s="33" t="s">
        <v>974</v>
      </c>
      <c r="E194" s="33" t="s">
        <v>976</v>
      </c>
      <c r="F194" s="33" t="s">
        <v>100</v>
      </c>
      <c r="G194" s="109" t="str">
        <f>if(iferror((vlookup(D194,Taxonomy!C:C,1,false)=D194)),"Present (key retained)",if(iferror((vlookup(D194,Taxonomy!B:B,1,false)=D194)),"Present (key updated)",if(iferror((H194="Yes")),"Present (equivalent)","Not present")))</f>
        <v>Present (key updated)</v>
      </c>
      <c r="H194" s="110" t="s">
        <v>2757</v>
      </c>
      <c r="I194" s="110" t="e">
        <v>#N/A</v>
      </c>
      <c r="J194" s="54" t="s">
        <v>2758</v>
      </c>
      <c r="K194" s="54" t="s">
        <v>975</v>
      </c>
      <c r="L194" s="111" t="s">
        <v>2887</v>
      </c>
      <c r="M194" s="54" t="b">
        <v>1</v>
      </c>
      <c r="N194" s="112" t="str">
        <f>if(G194="Present (key retained)",vlookup(D194,Taxonomy!C:C,1,false),if(G194="Present (key updated)",vlookup(D194,Taxonomy!B:C,2,false),if(G194="Present (equivalent)",vlookup(I194,Taxonomy!C:C,1,false),if(AND(G194="Not present",J194="Yes"),vlookup(D194,Taxonomy!B:C,2,false),if(AND(G194="Not present",J194="No"),D194)))))</f>
        <v>ISDA_Reset_Date</v>
      </c>
      <c r="O194" s="113" t="str">
        <f>if(G194="Present (key retained)",vlookup(D194,Taxonomy!C:F,4,false),if(G194="Present (key updated)",vlookup(D194,Taxonomy!B:F,5,false),if(G194="Present (equivalent)",vlookup(I194,Taxonomy!C:F,4,false),if(AND(G194="Not present",J194="Yes"),vlookup(D194,Taxonomy!B:F,5,false),if(AND(G194="Not present",J194="No"),E194)))))</f>
        <v>Reset Date</v>
      </c>
      <c r="P194" s="113" t="str">
        <f>if(G194="Present (key retained)",vlookup(D194,Taxonomy!C:I,7,false),if(G194="Present (key updated)",vlookup(D194,Taxonomy!B:I,8,false),if(G194="Present (equivalent)",vlookup(I194,Taxonomy!C:I,7,false),if(AND(G194="Not present",J194="Yes"),vlookup(D194,Taxonomy!B:I,8,false),if(AND(G194="Not present",J194="No"),F194)))))</f>
        <v>text</v>
      </c>
      <c r="Q194" s="114" t="str">
        <f t="shared" si="1"/>
        <v>Key</v>
      </c>
      <c r="R194" s="114" t="s">
        <v>2756</v>
      </c>
      <c r="S194" s="114" t="b">
        <v>1</v>
      </c>
      <c r="T194" s="112" t="str">
        <f t="shared" si="2"/>
        <v>ISDA_Reset_Date</v>
      </c>
      <c r="U194" s="113" t="str">
        <f t="shared" si="3"/>
        <v>Reset Date</v>
      </c>
      <c r="V194" s="115" t="str">
        <f t="shared" si="4"/>
        <v>text</v>
      </c>
      <c r="W194" s="46" t="s">
        <v>975</v>
      </c>
      <c r="X194" s="46" t="s">
        <v>976</v>
      </c>
      <c r="Y194" s="116" t="s">
        <v>100</v>
      </c>
      <c r="Z194" s="117" t="str">
        <f t="shared" si="5"/>
        <v>All Match</v>
      </c>
      <c r="AA194" s="46"/>
    </row>
    <row r="195" hidden="1">
      <c r="A195" s="107">
        <v>44182.0</v>
      </c>
      <c r="B195" s="33" t="s">
        <v>74</v>
      </c>
      <c r="C195" s="118" t="s">
        <v>2755</v>
      </c>
      <c r="D195" s="33" t="s">
        <v>1690</v>
      </c>
      <c r="E195" s="33" t="s">
        <v>1692</v>
      </c>
      <c r="F195" s="33" t="s">
        <v>165</v>
      </c>
      <c r="G195" s="109" t="str">
        <f>if(iferror((vlookup(D195,Taxonomy!C:C,1,false)=D195)),"Present (key retained)",if(iferror((vlookup(D195,Taxonomy!B:B,1,false)=D195)),"Present (key updated)",if(iferror((H195="Yes")),"Present (equivalent)","Not present")))</f>
        <v>Present (key updated)</v>
      </c>
      <c r="H195" s="110" t="e">
        <v>#N/A</v>
      </c>
      <c r="I195" s="110" t="e">
        <v>#N/A</v>
      </c>
      <c r="J195" s="110" t="e">
        <v>#N/A</v>
      </c>
      <c r="K195" s="110" t="e">
        <v>#N/A</v>
      </c>
      <c r="L195" s="111"/>
      <c r="M195" s="54" t="b">
        <v>0</v>
      </c>
      <c r="N195" s="112" t="str">
        <f>if(G195="Present (key retained)",vlookup(D195,Taxonomy!C:C,1,false),if(G195="Present (key updated)",vlookup(D195,Taxonomy!B:C,2,false),if(G195="Present (equivalent)",vlookup(I195,Taxonomy!C:C,1,false),if(AND(G195="Not present",J195="Yes"),vlookup(D195,Taxonomy!B:C,2,false),if(AND(G195="Not present",J195="No"),D195)))))</f>
        <v>S_And_P_Instrument_Rating</v>
      </c>
      <c r="O195" s="113" t="str">
        <f>if(G195="Present (key retained)",vlookup(D195,Taxonomy!C:F,4,false),if(G195="Present (key updated)",vlookup(D195,Taxonomy!B:F,5,false),if(G195="Present (equivalent)",vlookup(I195,Taxonomy!C:F,4,false),if(AND(G195="Not present",J195="Yes"),vlookup(D195,Taxonomy!B:F,5,false),if(AND(G195="Not present",J195="No"),E195)))))</f>
        <v>S&amp;P Instrument Rating</v>
      </c>
      <c r="P195" s="113" t="str">
        <f>if(G195="Present (key retained)",vlookup(D195,Taxonomy!C:I,7,false),if(G195="Present (key updated)",vlookup(D195,Taxonomy!B:I,8,false),if(G195="Present (equivalent)",vlookup(I195,Taxonomy!C:I,7,false),if(AND(G195="Not present",J195="Yes"),vlookup(D195,Taxonomy!B:I,8,false),if(AND(G195="Not present",J195="No"),F195)))))</f>
        <v>select_one</v>
      </c>
      <c r="Q195" s="114" t="str">
        <f t="shared" si="1"/>
        <v>Key</v>
      </c>
      <c r="R195" s="114" t="s">
        <v>2756</v>
      </c>
      <c r="S195" s="114" t="b">
        <v>1</v>
      </c>
      <c r="T195" s="112" t="str">
        <f t="shared" si="2"/>
        <v>S_And_P_Instrument_Rating</v>
      </c>
      <c r="U195" s="113" t="str">
        <f t="shared" si="3"/>
        <v>S&amp;P Instrument Rating</v>
      </c>
      <c r="V195" s="115" t="str">
        <f t="shared" si="4"/>
        <v>select_one</v>
      </c>
      <c r="W195" s="46" t="s">
        <v>1691</v>
      </c>
      <c r="X195" s="46" t="s">
        <v>1692</v>
      </c>
      <c r="Y195" s="116" t="s">
        <v>165</v>
      </c>
      <c r="Z195" s="117" t="str">
        <f t="shared" si="5"/>
        <v>All Match</v>
      </c>
      <c r="AA195" s="46"/>
    </row>
    <row r="196" hidden="1">
      <c r="A196" s="107">
        <v>44182.0</v>
      </c>
      <c r="B196" s="33" t="s">
        <v>74</v>
      </c>
      <c r="C196" s="118" t="s">
        <v>2755</v>
      </c>
      <c r="D196" s="33" t="s">
        <v>1715</v>
      </c>
      <c r="E196" s="33" t="s">
        <v>1717</v>
      </c>
      <c r="F196" s="33" t="s">
        <v>165</v>
      </c>
      <c r="G196" s="109" t="str">
        <f>if(iferror((vlookup(D196,Taxonomy!C:C,1,false)=D196)),"Present (key retained)",if(iferror((vlookup(D196,Taxonomy!B:B,1,false)=D196)),"Present (key updated)",if(iferror((H196="Yes")),"Present (equivalent)","Not present")))</f>
        <v>Present (key updated)</v>
      </c>
      <c r="H196" s="110" t="e">
        <v>#N/A</v>
      </c>
      <c r="I196" s="110" t="e">
        <v>#N/A</v>
      </c>
      <c r="J196" s="110" t="e">
        <v>#N/A</v>
      </c>
      <c r="K196" s="110" t="e">
        <v>#N/A</v>
      </c>
      <c r="L196" s="111"/>
      <c r="M196" s="54" t="b">
        <v>0</v>
      </c>
      <c r="N196" s="112" t="str">
        <f>if(G196="Present (key retained)",vlookup(D196,Taxonomy!C:C,1,false),if(G196="Present (key updated)",vlookup(D196,Taxonomy!B:C,2,false),if(G196="Present (equivalent)",vlookup(I196,Taxonomy!C:C,1,false),if(AND(G196="Not present",J196="Yes"),vlookup(D196,Taxonomy!B:C,2,false),if(AND(G196="Not present",J196="No"),D196)))))</f>
        <v>S_And_P_Programme_Rating</v>
      </c>
      <c r="O196" s="113" t="str">
        <f>if(G196="Present (key retained)",vlookup(D196,Taxonomy!C:F,4,false),if(G196="Present (key updated)",vlookup(D196,Taxonomy!B:F,5,false),if(G196="Present (equivalent)",vlookup(I196,Taxonomy!C:F,4,false),if(AND(G196="Not present",J196="Yes"),vlookup(D196,Taxonomy!B:F,5,false),if(AND(G196="Not present",J196="No"),E196)))))</f>
        <v>S&amp;P Programme Rating</v>
      </c>
      <c r="P196" s="113" t="str">
        <f>if(G196="Present (key retained)",vlookup(D196,Taxonomy!C:I,7,false),if(G196="Present (key updated)",vlookup(D196,Taxonomy!B:I,8,false),if(G196="Present (equivalent)",vlookup(I196,Taxonomy!C:I,7,false),if(AND(G196="Not present",J196="Yes"),vlookup(D196,Taxonomy!B:I,8,false),if(AND(G196="Not present",J196="No"),F196)))))</f>
        <v>select_one</v>
      </c>
      <c r="Q196" s="114" t="str">
        <f t="shared" si="1"/>
        <v>Key</v>
      </c>
      <c r="R196" s="114" t="s">
        <v>2756</v>
      </c>
      <c r="S196" s="114" t="b">
        <v>1</v>
      </c>
      <c r="T196" s="112" t="str">
        <f t="shared" si="2"/>
        <v>S_And_P_Programme_Rating</v>
      </c>
      <c r="U196" s="113" t="str">
        <f t="shared" si="3"/>
        <v>S&amp;P Programme Rating</v>
      </c>
      <c r="V196" s="115" t="str">
        <f t="shared" si="4"/>
        <v>select_one</v>
      </c>
      <c r="W196" s="46" t="s">
        <v>1716</v>
      </c>
      <c r="X196" s="46" t="s">
        <v>1717</v>
      </c>
      <c r="Y196" s="116" t="s">
        <v>165</v>
      </c>
      <c r="Z196" s="117" t="str">
        <f t="shared" si="5"/>
        <v>All Match</v>
      </c>
      <c r="AA196" s="46"/>
    </row>
    <row r="197" hidden="1">
      <c r="A197" s="107">
        <v>44182.0</v>
      </c>
      <c r="B197" s="33" t="s">
        <v>74</v>
      </c>
      <c r="C197" s="118" t="s">
        <v>2755</v>
      </c>
      <c r="D197" s="33" t="s">
        <v>1725</v>
      </c>
      <c r="E197" s="33" t="s">
        <v>1726</v>
      </c>
      <c r="F197" s="33" t="s">
        <v>78</v>
      </c>
      <c r="G197" s="109" t="str">
        <f>if(iferror((vlookup(D197,Taxonomy!C:C,1,false)=D197)),"Present (key retained)",if(iferror((vlookup(D197,Taxonomy!B:B,1,false)=D197)),"Present (key updated)",if(iferror((H197="Yes")),"Present (equivalent)","Not present")))</f>
        <v>Present (key retained)</v>
      </c>
      <c r="H197" s="110" t="e">
        <v>#N/A</v>
      </c>
      <c r="I197" s="110" t="e">
        <v>#N/A</v>
      </c>
      <c r="J197" s="110" t="e">
        <v>#N/A</v>
      </c>
      <c r="K197" s="110" t="e">
        <v>#N/A</v>
      </c>
      <c r="L197" s="111"/>
      <c r="M197" s="54" t="b">
        <v>0</v>
      </c>
      <c r="N197" s="112" t="str">
        <f>if(G197="Present (key retained)",vlookup(D197,Taxonomy!C:C,1,false),if(G197="Present (key updated)",vlookup(D197,Taxonomy!B:C,2,false),if(G197="Present (equivalent)",vlookup(I197,Taxonomy!C:C,1,false),if(AND(G197="Not present",J197="Yes"),vlookup(D197,Taxonomy!B:C,2,false),if(AND(G197="Not present",J197="No"),D197)))))</f>
        <v>S_And_P_Rating_Required</v>
      </c>
      <c r="O197" s="113" t="str">
        <f>if(G197="Present (key retained)",vlookup(D197,Taxonomy!C:F,4,false),if(G197="Present (key updated)",vlookup(D197,Taxonomy!B:F,5,false),if(G197="Present (equivalent)",vlookup(I197,Taxonomy!C:F,4,false),if(AND(G197="Not present",J197="Yes"),vlookup(D197,Taxonomy!B:F,5,false),if(AND(G197="Not present",J197="No"),E197)))))</f>
        <v>Is a S&amp;P rating required?</v>
      </c>
      <c r="P197" s="113" t="str">
        <f>if(G197="Present (key retained)",vlookup(D197,Taxonomy!C:I,7,false),if(G197="Present (key updated)",vlookup(D197,Taxonomy!B:I,8,false),if(G197="Present (equivalent)",vlookup(I197,Taxonomy!C:I,7,false),if(AND(G197="Not present",J197="Yes"),vlookup(D197,Taxonomy!B:I,8,false),if(AND(G197="Not present",J197="No"),F197)))))</f>
        <v>yes_no</v>
      </c>
      <c r="Q197" s="114" t="str">
        <f t="shared" si="1"/>
        <v>All Match</v>
      </c>
      <c r="R197" s="114" t="s">
        <v>2756</v>
      </c>
      <c r="S197" s="114" t="b">
        <v>1</v>
      </c>
      <c r="T197" s="112" t="str">
        <f t="shared" si="2"/>
        <v>S_And_P_Rating_Required</v>
      </c>
      <c r="U197" s="113" t="str">
        <f t="shared" si="3"/>
        <v>Is a S&amp;P rating required?</v>
      </c>
      <c r="V197" s="115" t="str">
        <f t="shared" si="4"/>
        <v>yes_no</v>
      </c>
      <c r="W197" s="46" t="s">
        <v>1725</v>
      </c>
      <c r="X197" s="46" t="s">
        <v>1726</v>
      </c>
      <c r="Y197" s="116" t="s">
        <v>78</v>
      </c>
      <c r="Z197" s="117" t="str">
        <f t="shared" si="5"/>
        <v>All Match</v>
      </c>
      <c r="AA197" s="46"/>
    </row>
    <row r="198" hidden="1">
      <c r="A198" s="107">
        <v>44182.0</v>
      </c>
      <c r="B198" s="33" t="s">
        <v>74</v>
      </c>
      <c r="C198" s="118" t="s">
        <v>2755</v>
      </c>
      <c r="D198" s="33" t="s">
        <v>1700</v>
      </c>
      <c r="E198" s="33" t="s">
        <v>1702</v>
      </c>
      <c r="F198" s="33" t="s">
        <v>165</v>
      </c>
      <c r="G198" s="109" t="str">
        <f>if(iferror((vlookup(D198,Taxonomy!C:C,1,false)=D198)),"Present (key retained)",if(iferror((vlookup(D198,Taxonomy!B:B,1,false)=D198)),"Present (key updated)",if(iferror((H198="Yes")),"Present (equivalent)","Not present")))</f>
        <v>Present (key updated)</v>
      </c>
      <c r="H198" s="110" t="e">
        <v>#N/A</v>
      </c>
      <c r="I198" s="110" t="e">
        <v>#N/A</v>
      </c>
      <c r="J198" s="110" t="e">
        <v>#N/A</v>
      </c>
      <c r="K198" s="110" t="e">
        <v>#N/A</v>
      </c>
      <c r="L198" s="111"/>
      <c r="M198" s="54" t="b">
        <v>0</v>
      </c>
      <c r="N198" s="112" t="str">
        <f>if(G198="Present (key retained)",vlookup(D198,Taxonomy!C:C,1,false),if(G198="Present (key updated)",vlookup(D198,Taxonomy!B:C,2,false),if(G198="Present (equivalent)",vlookup(I198,Taxonomy!C:C,1,false),if(AND(G198="Not present",J198="Yes"),vlookup(D198,Taxonomy!B:C,2,false),if(AND(G198="Not present",J198="No"),D198)))))</f>
        <v>S_And_P_Instrument_Rating_Status</v>
      </c>
      <c r="O198" s="113" t="str">
        <f>if(G198="Present (key retained)",vlookup(D198,Taxonomy!C:F,4,false),if(G198="Present (key updated)",vlookup(D198,Taxonomy!B:F,5,false),if(G198="Present (equivalent)",vlookup(I198,Taxonomy!C:F,4,false),if(AND(G198="Not present",J198="Yes"),vlookup(D198,Taxonomy!B:F,5,false),if(AND(G198="Not present",J198="No"),E198)))))</f>
        <v>S&amp;P Instrument Rating Status</v>
      </c>
      <c r="P198" s="113" t="str">
        <f>if(G198="Present (key retained)",vlookup(D198,Taxonomy!C:I,7,false),if(G198="Present (key updated)",vlookup(D198,Taxonomy!B:I,8,false),if(G198="Present (equivalent)",vlookup(I198,Taxonomy!C:I,7,false),if(AND(G198="Not present",J198="Yes"),vlookup(D198,Taxonomy!B:I,8,false),if(AND(G198="Not present",J198="No"),F198)))))</f>
        <v>select_one</v>
      </c>
      <c r="Q198" s="114" t="str">
        <f t="shared" si="1"/>
        <v>Key</v>
      </c>
      <c r="R198" s="114" t="s">
        <v>2756</v>
      </c>
      <c r="S198" s="114" t="b">
        <v>1</v>
      </c>
      <c r="T198" s="112" t="str">
        <f t="shared" si="2"/>
        <v>S_And_P_Instrument_Rating_Status</v>
      </c>
      <c r="U198" s="113" t="str">
        <f t="shared" si="3"/>
        <v>S&amp;P Instrument Rating Status</v>
      </c>
      <c r="V198" s="115" t="str">
        <f t="shared" si="4"/>
        <v>select_one</v>
      </c>
      <c r="W198" s="46" t="s">
        <v>1701</v>
      </c>
      <c r="X198" s="46" t="s">
        <v>1702</v>
      </c>
      <c r="Y198" s="116" t="s">
        <v>165</v>
      </c>
      <c r="Z198" s="117" t="str">
        <f t="shared" si="5"/>
        <v>All Match</v>
      </c>
      <c r="AA198" s="46"/>
    </row>
    <row r="199" hidden="1">
      <c r="A199" s="107">
        <v>44182.0</v>
      </c>
      <c r="B199" s="33" t="s">
        <v>74</v>
      </c>
      <c r="C199" s="118" t="s">
        <v>2755</v>
      </c>
      <c r="D199" s="33" t="s">
        <v>2888</v>
      </c>
      <c r="E199" s="33" t="s">
        <v>2889</v>
      </c>
      <c r="F199" s="33" t="s">
        <v>78</v>
      </c>
      <c r="G199" s="109" t="str">
        <f>if(iferror((vlookup(D199,Taxonomy!C:C,1,false)=D199)),"Present (key retained)",if(iferror((vlookup(D199,Taxonomy!B:B,1,false)=D199)),"Present (key updated)",if(iferror((H199="Yes")),"Present (equivalent)","Not present")))</f>
        <v>Not present</v>
      </c>
      <c r="H199" s="110" t="s">
        <v>2757</v>
      </c>
      <c r="I199" s="54" t="e">
        <v>#N/A</v>
      </c>
      <c r="J199" s="54" t="s">
        <v>2757</v>
      </c>
      <c r="K199" s="54" t="e">
        <v>#N/A</v>
      </c>
      <c r="L199" s="111"/>
      <c r="M199" s="54" t="b">
        <v>1</v>
      </c>
      <c r="N199" s="112" t="str">
        <f>if(G199="Present (key retained)",vlookup(D199,Taxonomy!C:C,1,false),if(G199="Present (key updated)",vlookup(D199,Taxonomy!B:C,2,false),if(G199="Present (equivalent)",vlookup(I199,Taxonomy!C:C,1,false),if(AND(G199="Not present",J199="Yes"),vlookup(D199,Taxonomy!B:C,2,false),if(AND(G199="Not present",J199="No"),D199)))))</f>
        <v>Screen_Rate_Determination_Annex_Required</v>
      </c>
      <c r="O199" s="113" t="str">
        <f>if(G199="Present (key retained)",vlookup(D199,Taxonomy!C:F,4,false),if(G199="Present (key updated)",vlookup(D199,Taxonomy!B:F,5,false),if(G199="Present (equivalent)",vlookup(I199,Taxonomy!C:F,4,false),if(AND(G199="Not present",J199="Yes"),vlookup(D199,Taxonomy!B:F,5,false),if(AND(G199="Not present",J199="No"),E199)))))</f>
        <v>Is a reference to the Annex to be included in the Screen Rate Determination paragraph?</v>
      </c>
      <c r="P199" s="113" t="str">
        <f>if(G199="Present (key retained)",vlookup(D199,Taxonomy!C:I,7,false),if(G199="Present (key updated)",vlookup(D199,Taxonomy!B:I,8,false),if(G199="Present (equivalent)",vlookup(I199,Taxonomy!C:I,7,false),if(AND(G199="Not present",J199="Yes"),vlookup(D199,Taxonomy!B:I,8,false),if(AND(G199="Not present",J199="No"),F199)))))</f>
        <v>yes_no</v>
      </c>
      <c r="Q199" s="114" t="str">
        <f t="shared" si="1"/>
        <v>All Match</v>
      </c>
      <c r="R199" s="114" t="s">
        <v>2756</v>
      </c>
      <c r="S199" s="114" t="b">
        <v>1</v>
      </c>
      <c r="T199" s="112" t="str">
        <f t="shared" si="2"/>
        <v>Screen_Rate_Determination_Annex_Required</v>
      </c>
      <c r="U199" s="113" t="str">
        <f t="shared" si="3"/>
        <v>Is a reference to the Annex to be included in the Screen Rate Determination paragraph?</v>
      </c>
      <c r="V199" s="115" t="str">
        <f t="shared" si="4"/>
        <v>yes_no</v>
      </c>
      <c r="W199" s="46" t="s">
        <v>2888</v>
      </c>
      <c r="X199" s="46" t="s">
        <v>2889</v>
      </c>
      <c r="Y199" s="116" t="s">
        <v>78</v>
      </c>
      <c r="Z199" s="117" t="str">
        <f t="shared" si="5"/>
        <v>All Match</v>
      </c>
      <c r="AA199" s="46"/>
    </row>
    <row r="200" hidden="1">
      <c r="A200" s="107">
        <v>44182.0</v>
      </c>
      <c r="B200" s="33" t="s">
        <v>74</v>
      </c>
      <c r="C200" s="118" t="s">
        <v>2755</v>
      </c>
      <c r="D200" s="33" t="s">
        <v>1325</v>
      </c>
      <c r="E200" s="33" t="s">
        <v>1327</v>
      </c>
      <c r="F200" s="33" t="s">
        <v>2816</v>
      </c>
      <c r="G200" s="109" t="str">
        <f>if(iferror((vlookup(D200,Taxonomy!C:C,1,false)=D200)),"Present (key retained)",if(iferror((vlookup(D200,Taxonomy!B:B,1,false)=D200)),"Present (key updated)",if(iferror((H200="Yes")),"Present (equivalent)","Not present")))</f>
        <v>Present (key updated)</v>
      </c>
      <c r="H200" s="110" t="e">
        <v>#N/A</v>
      </c>
      <c r="I200" s="110" t="e">
        <v>#N/A</v>
      </c>
      <c r="J200" s="110" t="e">
        <v>#N/A</v>
      </c>
      <c r="K200" s="110" t="e">
        <v>#N/A</v>
      </c>
      <c r="L200" s="111"/>
      <c r="M200" s="54" t="b">
        <v>0</v>
      </c>
      <c r="N200" s="112" t="str">
        <f>if(G200="Present (key retained)",vlookup(D200,Taxonomy!C:C,1,false),if(G200="Present (key updated)",vlookup(D200,Taxonomy!B:C,2,false),if(G200="Present (equivalent)",vlookup(I200,Taxonomy!C:C,1,false),if(AND(G200="Not present",J200="Yes"),vlookup(D200,Taxonomy!B:C,2,false),if(AND(G200="Not present",J200="No"),D200)))))</f>
        <v>Nominal_Amount_Series</v>
      </c>
      <c r="O200" s="113" t="str">
        <f>if(G200="Present (key retained)",vlookup(D200,Taxonomy!C:F,4,false),if(G200="Present (key updated)",vlookup(D200,Taxonomy!B:F,5,false),if(G200="Present (equivalent)",vlookup(I200,Taxonomy!C:F,4,false),if(AND(G200="Not present",J200="Yes"),vlookup(D200,Taxonomy!B:F,5,false),if(AND(G200="Not present",J200="No"),E200)))))</f>
        <v>The nominal amount of the Series (including the new Tranche)</v>
      </c>
      <c r="P200" s="113" t="str">
        <f>if(G200="Present (key retained)",vlookup(D200,Taxonomy!C:I,7,false),if(G200="Present (key updated)",vlookup(D200,Taxonomy!B:I,8,false),if(G200="Present (equivalent)",vlookup(I200,Taxonomy!C:I,7,false),if(AND(G200="Not present",J200="Yes"),vlookup(D200,Taxonomy!B:I,8,false),if(AND(G200="Not present",J200="No"),F200)))))</f>
        <v>money/Issuance_Currency</v>
      </c>
      <c r="Q200" s="114" t="str">
        <f t="shared" si="1"/>
        <v>Key</v>
      </c>
      <c r="R200" s="114" t="s">
        <v>2756</v>
      </c>
      <c r="S200" s="114" t="b">
        <v>1</v>
      </c>
      <c r="T200" s="112" t="str">
        <f t="shared" si="2"/>
        <v>Nominal_Amount_Series</v>
      </c>
      <c r="U200" s="113" t="str">
        <f t="shared" si="3"/>
        <v>The nominal amount of the Series (including the new Tranche)</v>
      </c>
      <c r="V200" s="115" t="str">
        <f t="shared" si="4"/>
        <v>money/Issuance_Currency</v>
      </c>
      <c r="W200" s="46" t="s">
        <v>1326</v>
      </c>
      <c r="X200" s="46" t="s">
        <v>1327</v>
      </c>
      <c r="Y200" s="116" t="s">
        <v>58</v>
      </c>
      <c r="Z200" s="117" t="str">
        <f t="shared" si="5"/>
        <v>All Match</v>
      </c>
      <c r="AA200" s="46"/>
    </row>
    <row r="201" hidden="1">
      <c r="A201" s="107">
        <v>44182.0</v>
      </c>
      <c r="B201" s="33" t="s">
        <v>74</v>
      </c>
      <c r="C201" s="118" t="s">
        <v>2755</v>
      </c>
      <c r="D201" s="33" t="s">
        <v>1733</v>
      </c>
      <c r="E201" s="33" t="s">
        <v>1734</v>
      </c>
      <c r="F201" s="33" t="s">
        <v>127</v>
      </c>
      <c r="G201" s="109" t="str">
        <f>if(iferror((vlookup(D201,Taxonomy!C:C,1,false)=D201)),"Present (key retained)",if(iferror((vlookup(D201,Taxonomy!B:B,1,false)=D201)),"Present (key updated)",if(iferror((H201="Yes")),"Present (equivalent)","Not present")))</f>
        <v>Present (key retained)</v>
      </c>
      <c r="H201" s="110" t="e">
        <v>#N/A</v>
      </c>
      <c r="I201" s="110" t="e">
        <v>#N/A</v>
      </c>
      <c r="J201" s="110" t="e">
        <v>#N/A</v>
      </c>
      <c r="K201" s="110" t="e">
        <v>#N/A</v>
      </c>
      <c r="L201" s="111"/>
      <c r="M201" s="54" t="b">
        <v>0</v>
      </c>
      <c r="N201" s="112" t="str">
        <f>if(G201="Present (key retained)",vlookup(D201,Taxonomy!C:C,1,false),if(G201="Present (key updated)",vlookup(D201,Taxonomy!B:C,2,false),if(G201="Present (equivalent)",vlookup(I201,Taxonomy!C:C,1,false),if(AND(G201="Not present",J201="Yes"),vlookup(D201,Taxonomy!B:C,2,false),if(AND(G201="Not present",J201="No"),D201)))))</f>
        <v>Signing_Date</v>
      </c>
      <c r="O201" s="113" t="str">
        <f>if(G201="Present (key retained)",vlookup(D201,Taxonomy!C:F,4,false),if(G201="Present (key updated)",vlookup(D201,Taxonomy!B:F,5,false),if(G201="Present (equivalent)",vlookup(I201,Taxonomy!C:F,4,false),if(AND(G201="Not present",J201="Yes"),vlookup(D201,Taxonomy!B:F,5,false),if(AND(G201="Not present",J201="No"),E201)))))</f>
        <v>Signing date of the [Offer_Type]</v>
      </c>
      <c r="P201" s="113" t="str">
        <f>if(G201="Present (key retained)",vlookup(D201,Taxonomy!C:I,7,false),if(G201="Present (key updated)",vlookup(D201,Taxonomy!B:I,8,false),if(G201="Present (equivalent)",vlookup(I201,Taxonomy!C:I,7,false),if(AND(G201="Not present",J201="Yes"),vlookup(D201,Taxonomy!B:I,8,false),if(AND(G201="Not present",J201="No"),F201)))))</f>
        <v>date</v>
      </c>
      <c r="Q201" s="114" t="str">
        <f t="shared" si="1"/>
        <v>Label</v>
      </c>
      <c r="R201" s="114" t="s">
        <v>2794</v>
      </c>
      <c r="S201" s="114" t="b">
        <v>1</v>
      </c>
      <c r="T201" s="112" t="str">
        <f t="shared" si="2"/>
        <v>Signing_Date</v>
      </c>
      <c r="U201" s="113" t="str">
        <f t="shared" si="3"/>
        <v>Signing Date</v>
      </c>
      <c r="V201" s="115" t="str">
        <f t="shared" si="4"/>
        <v>date</v>
      </c>
      <c r="W201" s="46" t="s">
        <v>1733</v>
      </c>
      <c r="X201" s="43" t="s">
        <v>2890</v>
      </c>
      <c r="Y201" s="116" t="s">
        <v>127</v>
      </c>
      <c r="Z201" s="117" t="str">
        <f t="shared" si="5"/>
        <v>Prospective update does not match hard copy tags</v>
      </c>
      <c r="AA201" s="43" t="s">
        <v>2891</v>
      </c>
    </row>
    <row r="202" hidden="1">
      <c r="A202" s="107">
        <v>44182.0</v>
      </c>
      <c r="B202" s="33" t="s">
        <v>74</v>
      </c>
      <c r="C202" s="118" t="s">
        <v>2755</v>
      </c>
      <c r="D202" s="33" t="s">
        <v>2892</v>
      </c>
      <c r="E202" s="33" t="s">
        <v>2893</v>
      </c>
      <c r="F202" s="33" t="s">
        <v>78</v>
      </c>
      <c r="G202" s="109" t="str">
        <f>if(iferror((vlookup(D202,Taxonomy!C:C,1,false)=D202)),"Present (key retained)",if(iferror((vlookup(D202,Taxonomy!B:B,1,false)=D202)),"Present (key updated)",if(iferror((H202="Yes")),"Present (equivalent)","Not present")))</f>
        <v>Not present</v>
      </c>
      <c r="H202" s="110" t="s">
        <v>2757</v>
      </c>
      <c r="I202" s="54" t="e">
        <v>#N/A</v>
      </c>
      <c r="J202" s="54" t="s">
        <v>2757</v>
      </c>
      <c r="K202" s="54" t="e">
        <v>#N/A</v>
      </c>
      <c r="L202" s="111"/>
      <c r="M202" s="54" t="b">
        <v>1</v>
      </c>
      <c r="N202" s="112" t="str">
        <f>if(G202="Present (key retained)",vlookup(D202,Taxonomy!C:C,1,false),if(G202="Present (key updated)",vlookup(D202,Taxonomy!B:C,2,false),if(G202="Present (equivalent)",vlookup(I202,Taxonomy!C:C,1,false),if(AND(G202="Not present",J202="Yes"),vlookup(D202,Taxonomy!B:C,2,false),if(AND(G202="Not present",J202="No"),D202)))))</f>
        <v>Specified_Currency_Annex_Required</v>
      </c>
      <c r="O202" s="113" t="str">
        <f>if(G202="Present (key retained)",vlookup(D202,Taxonomy!C:F,4,false),if(G202="Present (key updated)",vlookup(D202,Taxonomy!B:F,5,false),if(G202="Present (equivalent)",vlookup(I202,Taxonomy!C:F,4,false),if(AND(G202="Not present",J202="Yes"),vlookup(D202,Taxonomy!B:F,5,false),if(AND(G202="Not present",J202="No"),E202)))))</f>
        <v>Is a reference to the Annex to be included in the Specified Currency paragraph?</v>
      </c>
      <c r="P202" s="113" t="str">
        <f>if(G202="Present (key retained)",vlookup(D202,Taxonomy!C:I,7,false),if(G202="Present (key updated)",vlookup(D202,Taxonomy!B:I,8,false),if(G202="Present (equivalent)",vlookup(I202,Taxonomy!C:I,7,false),if(AND(G202="Not present",J202="Yes"),vlookup(D202,Taxonomy!B:I,8,false),if(AND(G202="Not present",J202="No"),F202)))))</f>
        <v>yes_no</v>
      </c>
      <c r="Q202" s="114" t="str">
        <f t="shared" si="1"/>
        <v>All Match</v>
      </c>
      <c r="R202" s="114" t="s">
        <v>2756</v>
      </c>
      <c r="S202" s="114" t="b">
        <v>1</v>
      </c>
      <c r="T202" s="112" t="str">
        <f t="shared" si="2"/>
        <v>Specified_Currency_Annex_Required</v>
      </c>
      <c r="U202" s="113" t="str">
        <f t="shared" si="3"/>
        <v>Is a reference to the Annex to be included in the Specified Currency paragraph?</v>
      </c>
      <c r="V202" s="115" t="str">
        <f t="shared" si="4"/>
        <v>yes_no</v>
      </c>
      <c r="W202" s="46" t="s">
        <v>2892</v>
      </c>
      <c r="X202" s="46" t="s">
        <v>2893</v>
      </c>
      <c r="Y202" s="116" t="s">
        <v>78</v>
      </c>
      <c r="Z202" s="117" t="str">
        <f t="shared" si="5"/>
        <v>All Match</v>
      </c>
      <c r="AA202" s="46"/>
    </row>
    <row r="203" hidden="1">
      <c r="A203" s="107">
        <v>44182.0</v>
      </c>
      <c r="B203" s="33" t="s">
        <v>74</v>
      </c>
      <c r="C203" s="118" t="s">
        <v>2755</v>
      </c>
      <c r="D203" s="33" t="s">
        <v>1762</v>
      </c>
      <c r="E203" s="33" t="s">
        <v>1763</v>
      </c>
      <c r="F203" s="33" t="s">
        <v>71</v>
      </c>
      <c r="G203" s="109" t="str">
        <f>if(iferror((vlookup(D203,Taxonomy!C:C,1,false)=D203)),"Present (key retained)",if(iferror((vlookup(D203,Taxonomy!B:B,1,false)=D203)),"Present (key updated)",if(iferror((H203="Yes")),"Present (equivalent)","Not present")))</f>
        <v>Present (key retained)</v>
      </c>
      <c r="H203" s="110" t="s">
        <v>2757</v>
      </c>
      <c r="I203" s="54" t="e">
        <v>#N/A</v>
      </c>
      <c r="J203" s="54" t="s">
        <v>2758</v>
      </c>
      <c r="K203" s="122" t="s">
        <v>1762</v>
      </c>
      <c r="L203" s="123"/>
      <c r="M203" s="54" t="b">
        <v>1</v>
      </c>
      <c r="N203" s="112" t="str">
        <f>if(G203="Present (key retained)",vlookup(D203,Taxonomy!C:C,1,false),if(G203="Present (key updated)",vlookup(D203,Taxonomy!B:C,2,false),if(G203="Present (equivalent)",vlookup(I203,Taxonomy!C:C,1,false),if(AND(G203="Not present",J203="Yes"),vlookup(D203,Taxonomy!B:C,2,false),if(AND(G203="Not present",J203="No"),D203)))))</f>
        <v>Stabilising_Managers</v>
      </c>
      <c r="O203" s="113" t="str">
        <f>if(G203="Present (key retained)",vlookup(D203,Taxonomy!C:F,4,false),if(G203="Present (key updated)",vlookup(D203,Taxonomy!B:F,5,false),if(G203="Present (equivalent)",vlookup(I203,Taxonomy!C:F,4,false),if(AND(G203="Not present",J203="Yes"),vlookup(D203,Taxonomy!B:F,5,false),if(AND(G203="Not present",J203="No"),E203)))))</f>
        <v>Stabilising Manager(s)</v>
      </c>
      <c r="P203" s="113" t="str">
        <f>if(G203="Present (key retained)",vlookup(D203,Taxonomy!C:I,7,false),if(G203="Present (key updated)",vlookup(D203,Taxonomy!B:I,8,false),if(G203="Present (equivalent)",vlookup(I203,Taxonomy!C:I,7,false),if(AND(G203="Not present",J203="Yes"),vlookup(D203,Taxonomy!B:I,8,false),if(AND(G203="Not present",J203="No"),F203)))))</f>
        <v>text_list</v>
      </c>
      <c r="Q203" s="114" t="str">
        <f t="shared" si="1"/>
        <v>All Match</v>
      </c>
      <c r="R203" s="114" t="s">
        <v>2756</v>
      </c>
      <c r="S203" s="114" t="b">
        <v>1</v>
      </c>
      <c r="T203" s="112" t="str">
        <f t="shared" si="2"/>
        <v>Stabilising_Managers</v>
      </c>
      <c r="U203" s="113" t="str">
        <f t="shared" si="3"/>
        <v>Stabilising Manager(s)</v>
      </c>
      <c r="V203" s="115" t="str">
        <f t="shared" si="4"/>
        <v>text_list</v>
      </c>
      <c r="W203" s="46" t="s">
        <v>1762</v>
      </c>
      <c r="X203" s="46" t="s">
        <v>1763</v>
      </c>
      <c r="Y203" s="116" t="s">
        <v>71</v>
      </c>
      <c r="Z203" s="117" t="str">
        <f t="shared" si="5"/>
        <v>All Match</v>
      </c>
      <c r="AA203" s="46"/>
    </row>
    <row r="204" hidden="1">
      <c r="A204" s="107">
        <v>44182.0</v>
      </c>
      <c r="B204" s="33" t="s">
        <v>74</v>
      </c>
      <c r="C204" s="118" t="s">
        <v>2755</v>
      </c>
      <c r="D204" s="33" t="s">
        <v>1766</v>
      </c>
      <c r="E204" s="33" t="s">
        <v>1767</v>
      </c>
      <c r="F204" s="33" t="s">
        <v>78</v>
      </c>
      <c r="G204" s="109" t="str">
        <f>if(iferror((vlookup(D204,Taxonomy!C:C,1,false)=D204)),"Present (key retained)",if(iferror((vlookup(D204,Taxonomy!B:B,1,false)=D204)),"Present (key updated)",if(iferror((H204="Yes")),"Present (equivalent)","Not present")))</f>
        <v>Present (key retained)</v>
      </c>
      <c r="H204" s="110" t="s">
        <v>2757</v>
      </c>
      <c r="I204" s="54" t="e">
        <v>#N/A</v>
      </c>
      <c r="J204" s="54" t="s">
        <v>2758</v>
      </c>
      <c r="K204" s="122" t="s">
        <v>1766</v>
      </c>
      <c r="L204" s="123"/>
      <c r="M204" s="54" t="b">
        <v>1</v>
      </c>
      <c r="N204" s="112" t="str">
        <f>if(G204="Present (key retained)",vlookup(D204,Taxonomy!C:C,1,false),if(G204="Present (key updated)",vlookup(D204,Taxonomy!B:C,2,false),if(G204="Present (equivalent)",vlookup(I204,Taxonomy!C:C,1,false),if(AND(G204="Not present",J204="Yes"),vlookup(D204,Taxonomy!B:C,2,false),if(AND(G204="Not present",J204="No"),D204)))))</f>
        <v>Stabilising_Managers_Required</v>
      </c>
      <c r="O204" s="113" t="str">
        <f>if(G204="Present (key retained)",vlookup(D204,Taxonomy!C:F,4,false),if(G204="Present (key updated)",vlookup(D204,Taxonomy!B:F,5,false),if(G204="Present (equivalent)",vlookup(I204,Taxonomy!C:F,4,false),if(AND(G204="Not present",J204="Yes"),vlookup(D204,Taxonomy!B:F,5,false),if(AND(G204="Not present",J204="No"),E204)))))</f>
        <v>Will there be stabilisation?</v>
      </c>
      <c r="P204" s="113" t="str">
        <f>if(G204="Present (key retained)",vlookup(D204,Taxonomy!C:I,7,false),if(G204="Present (key updated)",vlookup(D204,Taxonomy!B:I,8,false),if(G204="Present (equivalent)",vlookup(I204,Taxonomy!C:I,7,false),if(AND(G204="Not present",J204="Yes"),vlookup(D204,Taxonomy!B:I,8,false),if(AND(G204="Not present",J204="No"),F204)))))</f>
        <v>yes_no</v>
      </c>
      <c r="Q204" s="114" t="str">
        <f t="shared" si="1"/>
        <v>All Match</v>
      </c>
      <c r="R204" s="114" t="s">
        <v>2756</v>
      </c>
      <c r="S204" s="114" t="b">
        <v>1</v>
      </c>
      <c r="T204" s="112" t="str">
        <f t="shared" si="2"/>
        <v>Stabilising_Managers_Required</v>
      </c>
      <c r="U204" s="113" t="str">
        <f t="shared" si="3"/>
        <v>Will there be stabilisation?</v>
      </c>
      <c r="V204" s="115" t="str">
        <f t="shared" si="4"/>
        <v>yes_no</v>
      </c>
      <c r="W204" s="46" t="s">
        <v>1766</v>
      </c>
      <c r="X204" s="46" t="s">
        <v>1767</v>
      </c>
      <c r="Y204" s="116" t="s">
        <v>78</v>
      </c>
      <c r="Z204" s="117" t="str">
        <f t="shared" si="5"/>
        <v>All Match</v>
      </c>
      <c r="AA204" s="46"/>
    </row>
    <row r="205" hidden="1">
      <c r="A205" s="107">
        <v>44182.0</v>
      </c>
      <c r="B205" s="33" t="s">
        <v>74</v>
      </c>
      <c r="C205" s="118" t="s">
        <v>2755</v>
      </c>
      <c r="D205" s="33" t="s">
        <v>1808</v>
      </c>
      <c r="E205" s="33" t="s">
        <v>2894</v>
      </c>
      <c r="F205" s="33" t="s">
        <v>923</v>
      </c>
      <c r="G205" s="109" t="str">
        <f>if(iferror((vlookup(D205,Taxonomy!C:C,1,false)=D205)),"Present (key retained)",if(iferror((vlookup(D205,Taxonomy!B:B,1,false)=D205)),"Present (key updated)",if(iferror((H205="Yes")),"Present (equivalent)","Not present")))</f>
        <v>Present (key retained)</v>
      </c>
      <c r="H205" s="110" t="e">
        <v>#N/A</v>
      </c>
      <c r="I205" s="110" t="e">
        <v>#N/A</v>
      </c>
      <c r="J205" s="110" t="e">
        <v>#N/A</v>
      </c>
      <c r="K205" s="110" t="e">
        <v>#N/A</v>
      </c>
      <c r="L205" s="111"/>
      <c r="M205" s="54" t="b">
        <v>0</v>
      </c>
      <c r="N205" s="112" t="str">
        <f>if(G205="Present (key retained)",vlookup(D205,Taxonomy!C:C,1,false),if(G205="Present (key updated)",vlookup(D205,Taxonomy!B:C,2,false),if(G205="Present (equivalent)",vlookup(I205,Taxonomy!C:C,1,false),if(AND(G205="Not present",J205="Yes"),vlookup(D205,Taxonomy!B:C,2,false),if(AND(G205="Not present",J205="No"),D205)))))</f>
        <v>Supplement_Dates</v>
      </c>
      <c r="O205" s="113" t="str">
        <f>if(G205="Present (key retained)",vlookup(D205,Taxonomy!C:F,4,false),if(G205="Present (key updated)",vlookup(D205,Taxonomy!B:F,5,false),if(G205="Present (equivalent)",vlookup(I205,Taxonomy!C:F,4,false),if(AND(G205="Not present",J205="Yes"),vlookup(D205,Taxonomy!B:F,5,false),if(AND(G205="Not present",J205="No"),E205)))))</f>
        <v>Date(s) of Supplement(s) to [Programme_Type]</v>
      </c>
      <c r="P205" s="113" t="str">
        <f>if(G205="Present (key retained)",vlookup(D205,Taxonomy!C:I,7,false),if(G205="Present (key updated)",vlookup(D205,Taxonomy!B:I,8,false),if(G205="Present (equivalent)",vlookup(I205,Taxonomy!C:I,7,false),if(AND(G205="Not present",J205="Yes"),vlookup(D205,Taxonomy!B:I,8,false),if(AND(G205="Not present",J205="No"),F205)))))</f>
        <v>date_list</v>
      </c>
      <c r="Q205" s="114" t="str">
        <f t="shared" si="1"/>
        <v>Label</v>
      </c>
      <c r="R205" s="114" t="s">
        <v>2756</v>
      </c>
      <c r="S205" s="114" t="b">
        <v>1</v>
      </c>
      <c r="T205" s="112" t="str">
        <f t="shared" si="2"/>
        <v>Supplement_Dates</v>
      </c>
      <c r="U205" s="113" t="str">
        <f t="shared" si="3"/>
        <v>Date(s) of Supplement(s) to [Programme_Type]</v>
      </c>
      <c r="V205" s="115" t="str">
        <f t="shared" si="4"/>
        <v>date_list</v>
      </c>
      <c r="W205" s="46" t="s">
        <v>2895</v>
      </c>
      <c r="X205" s="56" t="s">
        <v>1810</v>
      </c>
      <c r="Y205" s="116" t="s">
        <v>923</v>
      </c>
      <c r="Z205" s="117" t="str">
        <f t="shared" si="5"/>
        <v>Prospective update does not match hard copy tags</v>
      </c>
      <c r="AA205" s="43" t="s">
        <v>2891</v>
      </c>
    </row>
    <row r="206" hidden="1">
      <c r="A206" s="107">
        <v>44182.0</v>
      </c>
      <c r="B206" s="33" t="s">
        <v>74</v>
      </c>
      <c r="C206" s="118" t="s">
        <v>2755</v>
      </c>
      <c r="D206" s="33" t="s">
        <v>1825</v>
      </c>
      <c r="E206" s="33" t="s">
        <v>2896</v>
      </c>
      <c r="F206" s="33" t="s">
        <v>78</v>
      </c>
      <c r="G206" s="109" t="str">
        <f>if(iferror((vlookup(D206,Taxonomy!C:C,1,false)=D206)),"Present (key retained)",if(iferror((vlookup(D206,Taxonomy!B:B,1,false)=D206)),"Present (key updated)",if(iferror((H206="Yes")),"Present (equivalent)","Not present")))</f>
        <v>Present (key updated)</v>
      </c>
      <c r="H206" s="110" t="e">
        <v>#N/A</v>
      </c>
      <c r="I206" s="110" t="e">
        <v>#N/A</v>
      </c>
      <c r="J206" s="110" t="e">
        <v>#N/A</v>
      </c>
      <c r="K206" s="110" t="e">
        <v>#N/A</v>
      </c>
      <c r="L206" s="111"/>
      <c r="M206" s="54" t="b">
        <v>0</v>
      </c>
      <c r="N206" s="112" t="str">
        <f>if(G206="Present (key retained)",vlookup(D206,Taxonomy!C:C,1,false),if(G206="Present (key updated)",vlookup(D206,Taxonomy!B:C,2,false),if(G206="Present (equivalent)",vlookup(I206,Taxonomy!C:C,1,false),if(AND(G206="Not present",J206="Yes"),vlookup(D206,Taxonomy!B:C,2,false),if(AND(G206="Not present",J206="No"),D206)))))</f>
        <v>Supplement_Required</v>
      </c>
      <c r="O206" s="113" t="str">
        <f>if(G206="Present (key retained)",vlookup(D206,Taxonomy!C:F,4,false),if(G206="Present (key updated)",vlookup(D206,Taxonomy!B:F,5,false),if(G206="Present (equivalent)",vlookup(I206,Taxonomy!C:F,4,false),if(AND(G206="Not present",J206="Yes"),vlookup(D206,Taxonomy!B:F,5,false),if(AND(G206="Not present",J206="No"),E206)))))</f>
        <v>Have there been any Supplements to the [Programme_Type]?</v>
      </c>
      <c r="P206" s="113" t="str">
        <f>if(G206="Present (key retained)",vlookup(D206,Taxonomy!C:I,7,false),if(G206="Present (key updated)",vlookup(D206,Taxonomy!B:I,8,false),if(G206="Present (equivalent)",vlookup(I206,Taxonomy!C:I,7,false),if(AND(G206="Not present",J206="Yes"),vlookup(D206,Taxonomy!B:I,8,false),if(AND(G206="Not present",J206="No"),F206)))))</f>
        <v>yes_no</v>
      </c>
      <c r="Q206" s="114" t="str">
        <f t="shared" si="1"/>
        <v>Key and Label</v>
      </c>
      <c r="R206" s="114" t="s">
        <v>2756</v>
      </c>
      <c r="S206" s="114" t="b">
        <v>1</v>
      </c>
      <c r="T206" s="112" t="str">
        <f t="shared" si="2"/>
        <v>Supplement_Required</v>
      </c>
      <c r="U206" s="113" t="str">
        <f t="shared" si="3"/>
        <v>Have there been any Supplements to the [Programme_Type]?</v>
      </c>
      <c r="V206" s="115" t="str">
        <f t="shared" si="4"/>
        <v>yes_no</v>
      </c>
      <c r="W206" s="43" t="s">
        <v>1826</v>
      </c>
      <c r="X206" s="46" t="s">
        <v>1828</v>
      </c>
      <c r="Y206" s="116" t="s">
        <v>78</v>
      </c>
      <c r="Z206" s="117" t="str">
        <f t="shared" si="5"/>
        <v>All Match</v>
      </c>
      <c r="AA206" s="46"/>
    </row>
    <row r="207" hidden="1">
      <c r="A207" s="107">
        <v>44182.0</v>
      </c>
      <c r="B207" s="33" t="s">
        <v>74</v>
      </c>
      <c r="C207" s="118" t="s">
        <v>2755</v>
      </c>
      <c r="D207" s="33" t="s">
        <v>1784</v>
      </c>
      <c r="E207" s="33" t="s">
        <v>1786</v>
      </c>
      <c r="F207" s="33" t="s">
        <v>127</v>
      </c>
      <c r="G207" s="109" t="str">
        <f>if(iferror((vlookup(D207,Taxonomy!C:C,1,false)=D207)),"Present (key retained)",if(iferror((vlookup(D207,Taxonomy!B:B,1,false)=D207)),"Present (key updated)",if(iferror((H207="Yes")),"Present (equivalent)","Not present")))</f>
        <v>Present (key updated)</v>
      </c>
      <c r="H207" s="110" t="s">
        <v>2757</v>
      </c>
      <c r="I207" s="54" t="e">
        <v>#N/A</v>
      </c>
      <c r="J207" s="54" t="s">
        <v>2758</v>
      </c>
      <c r="K207" s="54" t="s">
        <v>1785</v>
      </c>
      <c r="L207" s="111" t="s">
        <v>2897</v>
      </c>
      <c r="M207" s="54" t="b">
        <v>1</v>
      </c>
      <c r="N207" s="112" t="str">
        <f>if(G207="Present (key retained)",vlookup(D207,Taxonomy!C:C,1,false),if(G207="Present (key updated)",vlookup(D207,Taxonomy!B:C,2,false),if(G207="Present (equivalent)",vlookup(I207,Taxonomy!C:C,1,false),if(AND(G207="Not present",J207="Yes"),vlookup(D207,Taxonomy!B:C,2,false),if(AND(G207="Not present",J207="No"),D207)))))</f>
        <v>Subscription_Agreement_Date</v>
      </c>
      <c r="O207" s="113" t="str">
        <f>if(G207="Present (key retained)",vlookup(D207,Taxonomy!C:F,4,false),if(G207="Present (key updated)",vlookup(D207,Taxonomy!B:F,5,false),if(G207="Present (equivalent)",vlookup(I207,Taxonomy!C:F,4,false),if(AND(G207="Not present",J207="Yes"),vlookup(D207,Taxonomy!B:F,5,false),if(AND(G207="Not present",J207="No"),E207)))))</f>
        <v>Date of the Subscription Agreement</v>
      </c>
      <c r="P207" s="113" t="str">
        <f>if(G207="Present (key retained)",vlookup(D207,Taxonomy!C:I,7,false),if(G207="Present (key updated)",vlookup(D207,Taxonomy!B:I,8,false),if(G207="Present (equivalent)",vlookup(I207,Taxonomy!C:I,7,false),if(AND(G207="Not present",J207="Yes"),vlookup(D207,Taxonomy!B:I,8,false),if(AND(G207="Not present",J207="No"),F207)))))</f>
        <v>date</v>
      </c>
      <c r="Q207" s="114" t="str">
        <f t="shared" si="1"/>
        <v>Key and Label</v>
      </c>
      <c r="R207" s="114" t="s">
        <v>2794</v>
      </c>
      <c r="S207" s="114" t="b">
        <v>1</v>
      </c>
      <c r="T207" s="112" t="str">
        <f t="shared" si="2"/>
        <v>Subscription_Agreement_Date</v>
      </c>
      <c r="U207" s="113" t="str">
        <f t="shared" si="3"/>
        <v>Date of the Syndication Agreement</v>
      </c>
      <c r="V207" s="115" t="str">
        <f t="shared" si="4"/>
        <v>date</v>
      </c>
      <c r="W207" s="46" t="s">
        <v>1785</v>
      </c>
      <c r="X207" s="46" t="s">
        <v>1786</v>
      </c>
      <c r="Y207" s="116" t="s">
        <v>127</v>
      </c>
      <c r="Z207" s="117" t="str">
        <f t="shared" si="5"/>
        <v>All Match</v>
      </c>
      <c r="AA207" s="46"/>
    </row>
    <row r="208" hidden="1">
      <c r="A208" s="107">
        <v>44182.0</v>
      </c>
      <c r="B208" s="33" t="s">
        <v>74</v>
      </c>
      <c r="C208" s="118" t="s">
        <v>2755</v>
      </c>
      <c r="D208" s="33" t="s">
        <v>1789</v>
      </c>
      <c r="E208" s="33" t="s">
        <v>1791</v>
      </c>
      <c r="F208" s="33" t="s">
        <v>100</v>
      </c>
      <c r="G208" s="109" t="str">
        <f>if(iferror((vlookup(D208,Taxonomy!C:C,1,false)=D208)),"Present (key retained)",if(iferror((vlookup(D208,Taxonomy!B:B,1,false)=D208)),"Present (key updated)",if(iferror((H208="Yes")),"Present (equivalent)","Not present")))</f>
        <v>Present (key updated)</v>
      </c>
      <c r="H208" s="110" t="s">
        <v>2757</v>
      </c>
      <c r="I208" s="54" t="e">
        <v>#N/A</v>
      </c>
      <c r="J208" s="54" t="s">
        <v>2758</v>
      </c>
      <c r="K208" s="54" t="s">
        <v>1790</v>
      </c>
      <c r="L208" s="111" t="s">
        <v>2898</v>
      </c>
      <c r="M208" s="54" t="b">
        <v>1</v>
      </c>
      <c r="N208" s="112" t="str">
        <f>if(G208="Present (key retained)",vlookup(D208,Taxonomy!C:C,1,false),if(G208="Present (key updated)",vlookup(D208,Taxonomy!B:C,2,false),if(G208="Present (equivalent)",vlookup(I208,Taxonomy!C:C,1,false),if(AND(G208="Not present",J208="Yes"),vlookup(D208,Taxonomy!B:C,2,false),if(AND(G208="Not present",J208="No"),D208)))))</f>
        <v>Subscription_Agreement_Details</v>
      </c>
      <c r="O208" s="113" t="str">
        <f>if(G208="Present (key retained)",vlookup(D208,Taxonomy!C:F,4,false),if(G208="Present (key updated)",vlookup(D208,Taxonomy!B:F,5,false),if(G208="Present (equivalent)",vlookup(I208,Taxonomy!C:F,4,false),if(AND(G208="Not present",J208="Yes"),vlookup(D208,Taxonomy!B:F,5,false),if(AND(G208="Not present",J208="No"),E208)))))</f>
        <v>Details of the Subscription Agreement</v>
      </c>
      <c r="P208" s="113" t="str">
        <f>if(G208="Present (key retained)",vlookup(D208,Taxonomy!C:I,7,false),if(G208="Present (key updated)",vlookup(D208,Taxonomy!B:I,8,false),if(G208="Present (equivalent)",vlookup(I208,Taxonomy!C:I,7,false),if(AND(G208="Not present",J208="Yes"),vlookup(D208,Taxonomy!B:I,8,false),if(AND(G208="Not present",J208="No"),F208)))))</f>
        <v>text</v>
      </c>
      <c r="Q208" s="114" t="str">
        <f t="shared" si="1"/>
        <v>Key and Label</v>
      </c>
      <c r="R208" s="114" t="s">
        <v>2794</v>
      </c>
      <c r="S208" s="114" t="b">
        <v>1</v>
      </c>
      <c r="T208" s="112" t="str">
        <f t="shared" si="2"/>
        <v>Subscription_Agreement_Details</v>
      </c>
      <c r="U208" s="113" t="str">
        <f t="shared" si="3"/>
        <v>Specify details of the Syndication Agreement, including material features</v>
      </c>
      <c r="V208" s="115" t="str">
        <f t="shared" si="4"/>
        <v>text</v>
      </c>
      <c r="W208" s="46" t="s">
        <v>1790</v>
      </c>
      <c r="X208" s="46" t="s">
        <v>1791</v>
      </c>
      <c r="Y208" s="116" t="s">
        <v>100</v>
      </c>
      <c r="Z208" s="117" t="str">
        <f t="shared" si="5"/>
        <v>All Match</v>
      </c>
      <c r="AA208" s="46"/>
    </row>
    <row r="209" hidden="1">
      <c r="A209" s="107">
        <v>44182.0</v>
      </c>
      <c r="B209" s="33" t="s">
        <v>74</v>
      </c>
      <c r="C209" s="118" t="s">
        <v>2755</v>
      </c>
      <c r="D209" s="33" t="s">
        <v>1794</v>
      </c>
      <c r="E209" s="33" t="s">
        <v>1796</v>
      </c>
      <c r="F209" s="33" t="s">
        <v>78</v>
      </c>
      <c r="G209" s="109" t="str">
        <f>if(iferror((vlookup(D209,Taxonomy!C:C,1,false)=D209)),"Present (key retained)",if(iferror((vlookup(D209,Taxonomy!B:B,1,false)=D209)),"Present (key updated)",if(iferror((H209="Yes")),"Present (equivalent)","Not present")))</f>
        <v>Present (key updated)</v>
      </c>
      <c r="H209" s="110" t="s">
        <v>2757</v>
      </c>
      <c r="I209" s="54" t="e">
        <v>#N/A</v>
      </c>
      <c r="J209" s="54" t="s">
        <v>2758</v>
      </c>
      <c r="K209" s="54" t="s">
        <v>1795</v>
      </c>
      <c r="L209" s="111" t="s">
        <v>2898</v>
      </c>
      <c r="M209" s="54" t="b">
        <v>1</v>
      </c>
      <c r="N209" s="112" t="str">
        <f>if(G209="Present (key retained)",vlookup(D209,Taxonomy!C:C,1,false),if(G209="Present (key updated)",vlookup(D209,Taxonomy!B:C,2,false),if(G209="Present (equivalent)",vlookup(I209,Taxonomy!C:C,1,false),if(AND(G209="Not present",J209="Yes"),vlookup(D209,Taxonomy!B:C,2,false),if(AND(G209="Not present",J209="No"),D209)))))</f>
        <v>Subscription_Agreement_Details_Required</v>
      </c>
      <c r="O209" s="113" t="str">
        <f>if(G209="Present (key retained)",vlookup(D209,Taxonomy!C:F,4,false),if(G209="Present (key updated)",vlookup(D209,Taxonomy!B:F,5,false),if(G209="Present (equivalent)",vlookup(I209,Taxonomy!C:F,4,false),if(AND(G209="Not present",J209="Yes"),vlookup(D209,Taxonomy!B:F,5,false),if(AND(G209="Not present",J209="No"),E209)))))</f>
        <v>Are details of the Subscription Agreement required to be specified?</v>
      </c>
      <c r="P209" s="113" t="str">
        <f>if(G209="Present (key retained)",vlookup(D209,Taxonomy!C:I,7,false),if(G209="Present (key updated)",vlookup(D209,Taxonomy!B:I,8,false),if(G209="Present (equivalent)",vlookup(I209,Taxonomy!C:I,7,false),if(AND(G209="Not present",J209="Yes"),vlookup(D209,Taxonomy!B:I,8,false),if(AND(G209="Not present",J209="No"),F209)))))</f>
        <v>yes_no</v>
      </c>
      <c r="Q209" s="114" t="str">
        <f t="shared" si="1"/>
        <v>Key and Label</v>
      </c>
      <c r="R209" s="114" t="s">
        <v>2794</v>
      </c>
      <c r="S209" s="114" t="b">
        <v>1</v>
      </c>
      <c r="T209" s="112" t="str">
        <f t="shared" si="2"/>
        <v>Subscription_Agreement_Details_Required</v>
      </c>
      <c r="U209" s="113" t="str">
        <f t="shared" si="3"/>
        <v>Are details in relation to the Syndication Agreement required to be specified?</v>
      </c>
      <c r="V209" s="115" t="str">
        <f t="shared" si="4"/>
        <v>yes_no</v>
      </c>
      <c r="W209" s="46" t="s">
        <v>1795</v>
      </c>
      <c r="X209" s="43" t="s">
        <v>2899</v>
      </c>
      <c r="Y209" s="116" t="s">
        <v>78</v>
      </c>
      <c r="Z209" s="117" t="str">
        <f t="shared" si="5"/>
        <v>Prospective update does not match hard copy tags</v>
      </c>
      <c r="AA209" s="43" t="s">
        <v>2891</v>
      </c>
    </row>
    <row r="210" hidden="1">
      <c r="A210" s="107">
        <v>44182.0</v>
      </c>
      <c r="B210" s="33" t="s">
        <v>74</v>
      </c>
      <c r="C210" s="118" t="s">
        <v>2755</v>
      </c>
      <c r="D210" s="33" t="s">
        <v>2900</v>
      </c>
      <c r="E210" s="33" t="s">
        <v>2901</v>
      </c>
      <c r="F210" s="33" t="s">
        <v>923</v>
      </c>
      <c r="G210" s="109" t="str">
        <f>if(iferror((vlookup(D210,Taxonomy!C:C,1,false)=D210)),"Present (key retained)",if(iferror((vlookup(D210,Taxonomy!B:B,1,false)=D210)),"Present (key updated)",if(iferror((H210="Yes")),"Present (equivalent)","Not present")))</f>
        <v>Not present</v>
      </c>
      <c r="H210" s="110" t="s">
        <v>2757</v>
      </c>
      <c r="I210" s="54" t="e">
        <v>#N/A</v>
      </c>
      <c r="J210" s="54" t="s">
        <v>2757</v>
      </c>
      <c r="K210" s="54" t="e">
        <v>#N/A</v>
      </c>
      <c r="L210" s="111" t="s">
        <v>2902</v>
      </c>
      <c r="M210" s="54" t="b">
        <v>1</v>
      </c>
      <c r="N210" s="112" t="str">
        <f>if(G210="Present (key retained)",vlookup(D210,Taxonomy!C:C,1,false),if(G210="Present (key updated)",vlookup(D210,Taxonomy!B:C,2,false),if(G210="Present (equivalent)",vlookup(I210,Taxonomy!C:C,1,false),if(AND(G210="Not present",J210="Yes"),vlookup(D210,Taxonomy!B:C,2,false),if(AND(G210="Not present",J210="No"),D210)))))</f>
        <v>Talons_Mature_Date</v>
      </c>
      <c r="O210" s="113" t="str">
        <f>if(G210="Present (key retained)",vlookup(D210,Taxonomy!C:F,4,false),if(G210="Present (key updated)",vlookup(D210,Taxonomy!B:F,5,false),if(G210="Present (equivalent)",vlookup(I210,Taxonomy!C:F,4,false),if(AND(G210="Not present",J210="Yes"),vlookup(D210,Taxonomy!B:F,5,false),if(AND(G210="Not present",J210="No"),E210)))))</f>
        <v>Date(s) on which the Talons mature</v>
      </c>
      <c r="P210" s="113" t="str">
        <f>if(G210="Present (key retained)",vlookup(D210,Taxonomy!C:I,7,false),if(G210="Present (key updated)",vlookup(D210,Taxonomy!B:I,8,false),if(G210="Present (equivalent)",vlookup(I210,Taxonomy!C:I,7,false),if(AND(G210="Not present",J210="Yes"),vlookup(D210,Taxonomy!B:I,8,false),if(AND(G210="Not present",J210="No"),F210)))))</f>
        <v>date_list</v>
      </c>
      <c r="Q210" s="114" t="str">
        <f t="shared" si="1"/>
        <v>All Match</v>
      </c>
      <c r="R210" s="114" t="s">
        <v>2756</v>
      </c>
      <c r="S210" s="114" t="b">
        <v>1</v>
      </c>
      <c r="T210" s="112" t="str">
        <f t="shared" si="2"/>
        <v>Talons_Mature_Date</v>
      </c>
      <c r="U210" s="113" t="str">
        <f t="shared" si="3"/>
        <v>Date(s) on which the Talons mature</v>
      </c>
      <c r="V210" s="115" t="str">
        <f t="shared" si="4"/>
        <v>date_list</v>
      </c>
      <c r="W210" s="46" t="s">
        <v>2900</v>
      </c>
      <c r="X210" s="46" t="s">
        <v>2901</v>
      </c>
      <c r="Y210" s="116" t="s">
        <v>923</v>
      </c>
      <c r="Z210" s="117" t="str">
        <f t="shared" si="5"/>
        <v>All Match</v>
      </c>
      <c r="AA210" s="46"/>
    </row>
    <row r="211" hidden="1">
      <c r="A211" s="107">
        <v>44182.0</v>
      </c>
      <c r="B211" s="33" t="s">
        <v>74</v>
      </c>
      <c r="C211" s="118" t="s">
        <v>2755</v>
      </c>
      <c r="D211" s="33" t="s">
        <v>1835</v>
      </c>
      <c r="E211" s="33" t="s">
        <v>1836</v>
      </c>
      <c r="F211" s="33" t="s">
        <v>78</v>
      </c>
      <c r="G211" s="109" t="str">
        <f>if(iferror((vlookup(D211,Taxonomy!C:C,1,false)=D211)),"Present (key retained)",if(iferror((vlookup(D211,Taxonomy!B:B,1,false)=D211)),"Present (key updated)",if(iferror((H211="Yes")),"Present (equivalent)","Not present")))</f>
        <v>Present (key retained)</v>
      </c>
      <c r="H211" s="110" t="e">
        <v>#N/A</v>
      </c>
      <c r="I211" s="110" t="e">
        <v>#N/A</v>
      </c>
      <c r="J211" s="110" t="e">
        <v>#N/A</v>
      </c>
      <c r="K211" s="110" t="e">
        <v>#N/A</v>
      </c>
      <c r="L211" s="111"/>
      <c r="M211" s="54" t="b">
        <v>0</v>
      </c>
      <c r="N211" s="112" t="str">
        <f>if(G211="Present (key retained)",vlookup(D211,Taxonomy!C:C,1,false),if(G211="Present (key updated)",vlookup(D211,Taxonomy!B:C,2,false),if(G211="Present (equivalent)",vlookup(I211,Taxonomy!C:C,1,false),if(AND(G211="Not present",J211="Yes"),vlookup(D211,Taxonomy!B:C,2,false),if(AND(G211="Not present",J211="No"),D211)))))</f>
        <v>Talons_Required</v>
      </c>
      <c r="O211" s="113" t="str">
        <f>if(G211="Present (key retained)",vlookup(D211,Taxonomy!C:F,4,false),if(G211="Present (key updated)",vlookup(D211,Taxonomy!B:F,5,false),if(G211="Present (equivalent)",vlookup(I211,Taxonomy!C:F,4,false),if(AND(G211="Not present",J211="Yes"),vlookup(D211,Taxonomy!B:F,5,false),if(AND(G211="Not present",J211="No"),E211)))))</f>
        <v>Are Talons for future Coupons to be attached to definitive [Security_Type]?</v>
      </c>
      <c r="P211" s="113" t="str">
        <f>if(G211="Present (key retained)",vlookup(D211,Taxonomy!C:I,7,false),if(G211="Present (key updated)",vlookup(D211,Taxonomy!B:I,8,false),if(G211="Present (equivalent)",vlookup(I211,Taxonomy!C:I,7,false),if(AND(G211="Not present",J211="Yes"),vlookup(D211,Taxonomy!B:I,8,false),if(AND(G211="Not present",J211="No"),F211)))))</f>
        <v>yes_no</v>
      </c>
      <c r="Q211" s="114" t="str">
        <f t="shared" si="1"/>
        <v>Label</v>
      </c>
      <c r="R211" s="114" t="s">
        <v>2756</v>
      </c>
      <c r="S211" s="114" t="b">
        <v>1</v>
      </c>
      <c r="T211" s="112" t="str">
        <f t="shared" si="2"/>
        <v>Talons_Required</v>
      </c>
      <c r="U211" s="113" t="str">
        <f t="shared" si="3"/>
        <v>Are Talons for future Coupons to be attached to definitive [Security_Type]?</v>
      </c>
      <c r="V211" s="115" t="str">
        <f t="shared" si="4"/>
        <v>yes_no</v>
      </c>
      <c r="W211" s="46" t="s">
        <v>1835</v>
      </c>
      <c r="X211" s="46" t="s">
        <v>1837</v>
      </c>
      <c r="Y211" s="116" t="s">
        <v>78</v>
      </c>
      <c r="Z211" s="117" t="str">
        <f t="shared" si="5"/>
        <v>All Match</v>
      </c>
      <c r="AA211" s="46"/>
    </row>
    <row r="212" hidden="1">
      <c r="A212" s="107">
        <v>44182.0</v>
      </c>
      <c r="B212" s="33" t="s">
        <v>74</v>
      </c>
      <c r="C212" s="118" t="s">
        <v>2755</v>
      </c>
      <c r="D212" s="33" t="s">
        <v>323</v>
      </c>
      <c r="E212" s="33" t="s">
        <v>325</v>
      </c>
      <c r="F212" s="33" t="s">
        <v>100</v>
      </c>
      <c r="G212" s="109" t="str">
        <f>if(iferror((vlookup(D212,Taxonomy!C:C,1,false)=D212)),"Present (key retained)",if(iferror((vlookup(D212,Taxonomy!B:B,1,false)=D212)),"Present (key updated)",if(iferror((H212="Yes")),"Present (equivalent)","Not present")))</f>
        <v>Present (key updated)</v>
      </c>
      <c r="H212" s="110" t="e">
        <v>#N/A</v>
      </c>
      <c r="I212" s="110" t="e">
        <v>#N/A</v>
      </c>
      <c r="J212" s="110" t="e">
        <v>#N/A</v>
      </c>
      <c r="K212" s="110" t="e">
        <v>#N/A</v>
      </c>
      <c r="L212" s="111"/>
      <c r="M212" s="54" t="b">
        <v>0</v>
      </c>
      <c r="N212" s="112" t="str">
        <f>if(G212="Present (key retained)",vlookup(D212,Taxonomy!C:C,1,false),if(G212="Present (key updated)",vlookup(D212,Taxonomy!B:C,2,false),if(G212="Present (equivalent)",vlookup(I212,Taxonomy!C:C,1,false),if(AND(G212="Not present",J212="Yes"),vlookup(D212,Taxonomy!B:C,2,false),if(AND(G212="Not present",J212="No"),D212)))))</f>
        <v>Common_Code_Temporary</v>
      </c>
      <c r="O212" s="113" t="str">
        <f>if(G212="Present (key retained)",vlookup(D212,Taxonomy!C:F,4,false),if(G212="Present (key updated)",vlookup(D212,Taxonomy!B:F,5,false),if(G212="Present (equivalent)",vlookup(I212,Taxonomy!C:F,4,false),if(AND(G212="Not present",J212="Yes"),vlookup(D212,Taxonomy!B:F,5,false),if(AND(G212="Not present",J212="No"),E212)))))</f>
        <v>Temporary Common Code</v>
      </c>
      <c r="P212" s="113" t="str">
        <f>if(G212="Present (key retained)",vlookup(D212,Taxonomy!C:I,7,false),if(G212="Present (key updated)",vlookup(D212,Taxonomy!B:I,8,false),if(G212="Present (equivalent)",vlookup(I212,Taxonomy!C:I,7,false),if(AND(G212="Not present",J212="Yes"),vlookup(D212,Taxonomy!B:I,8,false),if(AND(G212="Not present",J212="No"),F212)))))</f>
        <v>text</v>
      </c>
      <c r="Q212" s="114" t="str">
        <f t="shared" si="1"/>
        <v>Key</v>
      </c>
      <c r="R212" s="114" t="s">
        <v>2756</v>
      </c>
      <c r="S212" s="114" t="b">
        <v>1</v>
      </c>
      <c r="T212" s="112" t="str">
        <f t="shared" si="2"/>
        <v>Common_Code_Temporary</v>
      </c>
      <c r="U212" s="113" t="str">
        <f t="shared" si="3"/>
        <v>Temporary Common Code</v>
      </c>
      <c r="V212" s="115" t="str">
        <f t="shared" si="4"/>
        <v>text</v>
      </c>
      <c r="W212" s="46" t="s">
        <v>324</v>
      </c>
      <c r="X212" s="46" t="s">
        <v>325</v>
      </c>
      <c r="Y212" s="116" t="s">
        <v>100</v>
      </c>
      <c r="Z212" s="117" t="str">
        <f t="shared" si="5"/>
        <v>All Match</v>
      </c>
      <c r="AA212" s="46"/>
    </row>
    <row r="213" hidden="1">
      <c r="A213" s="107">
        <v>44182.0</v>
      </c>
      <c r="B213" s="33" t="s">
        <v>74</v>
      </c>
      <c r="C213" s="118" t="s">
        <v>2755</v>
      </c>
      <c r="D213" s="33" t="s">
        <v>368</v>
      </c>
      <c r="E213" s="33" t="s">
        <v>370</v>
      </c>
      <c r="F213" s="33" t="s">
        <v>100</v>
      </c>
      <c r="G213" s="109" t="str">
        <f>if(iferror((vlookup(D213,Taxonomy!C:C,1,false)=D213)),"Present (key retained)",if(iferror((vlookup(D213,Taxonomy!B:B,1,false)=D213)),"Present (key updated)",if(iferror((H213="Yes")),"Present (equivalent)","Not present")))</f>
        <v>Present (key updated)</v>
      </c>
      <c r="H213" s="110" t="e">
        <v>#N/A</v>
      </c>
      <c r="I213" s="110" t="e">
        <v>#N/A</v>
      </c>
      <c r="J213" s="110" t="e">
        <v>#N/A</v>
      </c>
      <c r="K213" s="110" t="e">
        <v>#N/A</v>
      </c>
      <c r="L213" s="111"/>
      <c r="M213" s="54" t="b">
        <v>0</v>
      </c>
      <c r="N213" s="112" t="str">
        <f>if(G213="Present (key retained)",vlookup(D213,Taxonomy!C:C,1,false),if(G213="Present (key updated)",vlookup(D213,Taxonomy!B:C,2,false),if(G213="Present (equivalent)",vlookup(I213,Taxonomy!C:C,1,false),if(AND(G213="Not present",J213="Yes"),vlookup(D213,Taxonomy!B:C,2,false),if(AND(G213="Not present",J213="No"),D213)))))</f>
        <v>CUSIP_Temporary</v>
      </c>
      <c r="O213" s="113" t="str">
        <f>if(G213="Present (key retained)",vlookup(D213,Taxonomy!C:F,4,false),if(G213="Present (key updated)",vlookup(D213,Taxonomy!B:F,5,false),if(G213="Present (equivalent)",vlookup(I213,Taxonomy!C:F,4,false),if(AND(G213="Not present",J213="Yes"),vlookup(D213,Taxonomy!B:F,5,false),if(AND(G213="Not present",J213="No"),E213)))))</f>
        <v>Temporary CUSIP</v>
      </c>
      <c r="P213" s="113" t="str">
        <f>if(G213="Present (key retained)",vlookup(D213,Taxonomy!C:I,7,false),if(G213="Present (key updated)",vlookup(D213,Taxonomy!B:I,8,false),if(G213="Present (equivalent)",vlookup(I213,Taxonomy!C:I,7,false),if(AND(G213="Not present",J213="Yes"),vlookup(D213,Taxonomy!B:I,8,false),if(AND(G213="Not present",J213="No"),F213)))))</f>
        <v>text</v>
      </c>
      <c r="Q213" s="114" t="str">
        <f t="shared" si="1"/>
        <v>Key</v>
      </c>
      <c r="R213" s="114" t="s">
        <v>2756</v>
      </c>
      <c r="S213" s="114" t="b">
        <v>1</v>
      </c>
      <c r="T213" s="112" t="str">
        <f t="shared" si="2"/>
        <v>CUSIP_Temporary</v>
      </c>
      <c r="U213" s="113" t="str">
        <f t="shared" si="3"/>
        <v>Temporary CUSIP</v>
      </c>
      <c r="V213" s="115" t="str">
        <f t="shared" si="4"/>
        <v>text</v>
      </c>
      <c r="W213" s="46" t="s">
        <v>369</v>
      </c>
      <c r="X213" s="46" t="s">
        <v>370</v>
      </c>
      <c r="Y213" s="116" t="s">
        <v>100</v>
      </c>
      <c r="Z213" s="117" t="str">
        <f t="shared" si="5"/>
        <v>All Match</v>
      </c>
      <c r="AA213" s="46"/>
    </row>
    <row r="214" hidden="1">
      <c r="A214" s="107">
        <v>44182.0</v>
      </c>
      <c r="B214" s="33" t="s">
        <v>74</v>
      </c>
      <c r="C214" s="118" t="s">
        <v>2755</v>
      </c>
      <c r="D214" s="33" t="s">
        <v>992</v>
      </c>
      <c r="E214" s="33" t="s">
        <v>994</v>
      </c>
      <c r="F214" s="33" t="s">
        <v>100</v>
      </c>
      <c r="G214" s="109" t="str">
        <f>if(iferror((vlookup(D214,Taxonomy!C:C,1,false)=D214)),"Present (key retained)",if(iferror((vlookup(D214,Taxonomy!B:B,1,false)=D214)),"Present (key updated)",if(iferror((H214="Yes")),"Present (equivalent)","Not present")))</f>
        <v>Present (key updated)</v>
      </c>
      <c r="H214" s="110" t="e">
        <v>#N/A</v>
      </c>
      <c r="I214" s="110" t="e">
        <v>#N/A</v>
      </c>
      <c r="J214" s="110" t="e">
        <v>#N/A</v>
      </c>
      <c r="K214" s="110" t="e">
        <v>#N/A</v>
      </c>
      <c r="L214" s="111"/>
      <c r="M214" s="54" t="b">
        <v>0</v>
      </c>
      <c r="N214" s="112" t="str">
        <f>if(G214="Present (key retained)",vlookup(D214,Taxonomy!C:C,1,false),if(G214="Present (key updated)",vlookup(D214,Taxonomy!B:C,2,false),if(G214="Present (equivalent)",vlookup(I214,Taxonomy!C:C,1,false),if(AND(G214="Not present",J214="Yes"),vlookup(D214,Taxonomy!B:C,2,false),if(AND(G214="Not present",J214="No"),D214)))))</f>
        <v>ISIN_Temporary</v>
      </c>
      <c r="O214" s="113" t="str">
        <f>if(G214="Present (key retained)",vlookup(D214,Taxonomy!C:F,4,false),if(G214="Present (key updated)",vlookup(D214,Taxonomy!B:F,5,false),if(G214="Present (equivalent)",vlookup(I214,Taxonomy!C:F,4,false),if(AND(G214="Not present",J214="Yes"),vlookup(D214,Taxonomy!B:F,5,false),if(AND(G214="Not present",J214="No"),E214)))))</f>
        <v>Temporary ISIN</v>
      </c>
      <c r="P214" s="113" t="str">
        <f>if(G214="Present (key retained)",vlookup(D214,Taxonomy!C:I,7,false),if(G214="Present (key updated)",vlookup(D214,Taxonomy!B:I,8,false),if(G214="Present (equivalent)",vlookup(I214,Taxonomy!C:I,7,false),if(AND(G214="Not present",J214="Yes"),vlookup(D214,Taxonomy!B:I,8,false),if(AND(G214="Not present",J214="No"),F214)))))</f>
        <v>text</v>
      </c>
      <c r="Q214" s="114" t="str">
        <f t="shared" si="1"/>
        <v>Key</v>
      </c>
      <c r="R214" s="114" t="s">
        <v>2756</v>
      </c>
      <c r="S214" s="114" t="b">
        <v>1</v>
      </c>
      <c r="T214" s="112" t="str">
        <f t="shared" si="2"/>
        <v>ISIN_Temporary</v>
      </c>
      <c r="U214" s="113" t="str">
        <f t="shared" si="3"/>
        <v>Temporary ISIN</v>
      </c>
      <c r="V214" s="115" t="str">
        <f t="shared" si="4"/>
        <v>text</v>
      </c>
      <c r="W214" s="46" t="s">
        <v>993</v>
      </c>
      <c r="X214" s="46" t="s">
        <v>994</v>
      </c>
      <c r="Y214" s="116" t="s">
        <v>100</v>
      </c>
      <c r="Z214" s="117" t="str">
        <f t="shared" si="5"/>
        <v>All Match</v>
      </c>
      <c r="AA214" s="46"/>
    </row>
    <row r="215" hidden="1">
      <c r="A215" s="107">
        <v>44182.0</v>
      </c>
      <c r="B215" s="33" t="s">
        <v>74</v>
      </c>
      <c r="C215" s="118" t="s">
        <v>2755</v>
      </c>
      <c r="D215" s="33" t="s">
        <v>2903</v>
      </c>
      <c r="E215" s="33" t="s">
        <v>2904</v>
      </c>
      <c r="F215" s="33" t="s">
        <v>165</v>
      </c>
      <c r="G215" s="109" t="str">
        <f>if(iferror((vlookup(D215,Taxonomy!C:C,1,false)=D215)),"Present (key retained)",if(iferror((vlookup(D215,Taxonomy!B:B,1,false)=D215)),"Present (key updated)",if(iferror((H215="Yes")),"Present (equivalent)","Not present")))</f>
        <v>Not present</v>
      </c>
      <c r="H215" s="110" t="s">
        <v>2757</v>
      </c>
      <c r="I215" s="54" t="e">
        <v>#N/A</v>
      </c>
      <c r="J215" s="54" t="s">
        <v>2757</v>
      </c>
      <c r="K215" s="54" t="e">
        <v>#N/A</v>
      </c>
      <c r="L215" s="111"/>
      <c r="M215" s="54" t="b">
        <v>1</v>
      </c>
      <c r="N215" s="112" t="str">
        <f>if(G215="Present (key retained)",vlookup(D215,Taxonomy!C:C,1,false),if(G215="Present (key updated)",vlookup(D215,Taxonomy!B:C,2,false),if(G215="Present (equivalent)",vlookup(I215,Taxonomy!C:C,1,false),if(AND(G215="Not present",J215="Yes"),vlookup(D215,Taxonomy!B:C,2,false),if(AND(G215="Not present",J215="No"),D215)))))</f>
        <v>Terms_Relating_Calculation_Interest_Amount</v>
      </c>
      <c r="O215" s="113" t="str">
        <f>if(G215="Present (key retained)",vlookup(D215,Taxonomy!C:F,4,false),if(G215="Present (key updated)",vlookup(D215,Taxonomy!B:F,5,false),if(G215="Present (equivalent)",vlookup(I215,Taxonomy!C:F,4,false),if(AND(G215="Not present",J215="Yes"),vlookup(D215,Taxonomy!B:F,5,false),if(AND(G215="Not present",J215="No"),E215)))))</f>
        <v>Terms relating to calculation of Interest Amount</v>
      </c>
      <c r="P215" s="113" t="str">
        <f>if(G215="Present (key retained)",vlookup(D215,Taxonomy!C:I,7,false),if(G215="Present (key updated)",vlookup(D215,Taxonomy!B:I,8,false),if(G215="Present (equivalent)",vlookup(I215,Taxonomy!C:I,7,false),if(AND(G215="Not present",J215="Yes"),vlookup(D215,Taxonomy!B:I,8,false),if(AND(G215="Not present",J215="No"),F215)))))</f>
        <v>select_one</v>
      </c>
      <c r="Q215" s="114" t="str">
        <f t="shared" si="1"/>
        <v>All Match</v>
      </c>
      <c r="R215" s="114" t="s">
        <v>2756</v>
      </c>
      <c r="S215" s="114" t="b">
        <v>1</v>
      </c>
      <c r="T215" s="112" t="str">
        <f t="shared" si="2"/>
        <v>Terms_Relating_Calculation_Interest_Amount</v>
      </c>
      <c r="U215" s="113" t="str">
        <f t="shared" si="3"/>
        <v>Terms relating to calculation of Interest Amount</v>
      </c>
      <c r="V215" s="115" t="str">
        <f t="shared" si="4"/>
        <v>select_one</v>
      </c>
      <c r="W215" s="46" t="s">
        <v>2903</v>
      </c>
      <c r="X215" s="46" t="s">
        <v>2904</v>
      </c>
      <c r="Y215" s="116" t="s">
        <v>165</v>
      </c>
      <c r="Z215" s="117" t="str">
        <f t="shared" si="5"/>
        <v>All Match</v>
      </c>
      <c r="AA215" s="46"/>
    </row>
    <row r="216" hidden="1">
      <c r="A216" s="107">
        <v>44182.0</v>
      </c>
      <c r="B216" s="33" t="s">
        <v>74</v>
      </c>
      <c r="C216" s="118" t="s">
        <v>2755</v>
      </c>
      <c r="D216" s="33" t="s">
        <v>508</v>
      </c>
      <c r="E216" s="33" t="s">
        <v>510</v>
      </c>
      <c r="F216" s="33" t="s">
        <v>78</v>
      </c>
      <c r="G216" s="109" t="str">
        <f>if(iferror((vlookup(D216,Taxonomy!C:C,1,false)=D216)),"Present (key retained)",if(iferror((vlookup(D216,Taxonomy!B:B,1,false)=D216)),"Present (key updated)",if(iferror((H216="Yes")),"Present (equivalent)","Not present")))</f>
        <v>Present (key updated)</v>
      </c>
      <c r="H216" s="110" t="s">
        <v>2757</v>
      </c>
      <c r="I216" s="54" t="e">
        <v>#N/A</v>
      </c>
      <c r="J216" s="54" t="s">
        <v>2758</v>
      </c>
      <c r="K216" s="54" t="s">
        <v>2905</v>
      </c>
      <c r="L216" s="125" t="s">
        <v>2906</v>
      </c>
      <c r="M216" s="54" t="b">
        <v>1</v>
      </c>
      <c r="N216" s="112" t="str">
        <f>if(G216="Present (key retained)",vlookup(D216,Taxonomy!C:C,1,false),if(G216="Present (key updated)",vlookup(D216,Taxonomy!B:C,2,false),if(G216="Present (equivalent)",vlookup(I216,Taxonomy!C:C,1,false),if(AND(G216="Not present",J216="Yes"),vlookup(D216,Taxonomy!B:C,2,false),if(AND(G216="Not present",J216="No"),D216)))))</f>
        <v>Fees_Total_Required</v>
      </c>
      <c r="O216" s="113" t="str">
        <f>if(G216="Present (key retained)",vlookup(D216,Taxonomy!C:F,4,false),if(G216="Present (key updated)",vlookup(D216,Taxonomy!B:F,5,false),if(G216="Present (equivalent)",vlookup(I216,Taxonomy!C:F,4,false),if(AND(G216="Not present",J216="Yes"),vlookup(D216,Taxonomy!B:F,5,false),if(AND(G216="Not present",J216="No"),E216)))))</f>
        <v>Are the Total Fees required to be specified?</v>
      </c>
      <c r="P216" s="113" t="str">
        <f>if(G216="Present (key retained)",vlookup(D216,Taxonomy!C:I,7,false),if(G216="Present (key updated)",vlookup(D216,Taxonomy!B:I,8,false),if(G216="Present (equivalent)",vlookup(I216,Taxonomy!C:I,7,false),if(AND(G216="Not present",J216="Yes"),vlookup(D216,Taxonomy!B:I,8,false),if(AND(G216="Not present",J216="No"),F216)))))</f>
        <v>yes_no</v>
      </c>
      <c r="Q216" s="114" t="str">
        <f t="shared" si="1"/>
        <v>Key and Label</v>
      </c>
      <c r="R216" s="114" t="s">
        <v>2794</v>
      </c>
      <c r="S216" s="114" t="b">
        <v>1</v>
      </c>
      <c r="T216" s="112" t="str">
        <f t="shared" si="2"/>
        <v>Fees_Total_Required</v>
      </c>
      <c r="U216" s="113" t="str">
        <f t="shared" si="3"/>
        <v>Are Total Commissions required to be specified?</v>
      </c>
      <c r="V216" s="115" t="str">
        <f t="shared" si="4"/>
        <v>yes_no</v>
      </c>
      <c r="W216" s="46" t="s">
        <v>509</v>
      </c>
      <c r="X216" s="46" t="s">
        <v>510</v>
      </c>
      <c r="Y216" s="116" t="s">
        <v>78</v>
      </c>
      <c r="Z216" s="117" t="str">
        <f t="shared" si="5"/>
        <v>All Match</v>
      </c>
      <c r="AA216" s="46"/>
    </row>
    <row r="217" hidden="1">
      <c r="A217" s="107">
        <v>44182.0</v>
      </c>
      <c r="B217" s="33" t="s">
        <v>74</v>
      </c>
      <c r="C217" s="118" t="s">
        <v>2755</v>
      </c>
      <c r="D217" s="33" t="s">
        <v>1157</v>
      </c>
      <c r="E217" s="33" t="s">
        <v>1159</v>
      </c>
      <c r="F217" s="33" t="s">
        <v>127</v>
      </c>
      <c r="G217" s="109" t="str">
        <f>if(iferror((vlookup(D217,Taxonomy!C:C,1,false)=D217)),"Present (key retained)",if(iferror((vlookup(D217,Taxonomy!B:B,1,false)=D217)),"Present (key updated)",if(iferror((H217="Yes")),"Present (equivalent)","Not present")))</f>
        <v>Present (key updated)</v>
      </c>
      <c r="H217" s="110" t="e">
        <v>#N/A</v>
      </c>
      <c r="I217" s="110" t="e">
        <v>#N/A</v>
      </c>
      <c r="J217" s="110" t="e">
        <v>#N/A</v>
      </c>
      <c r="K217" s="110" t="e">
        <v>#N/A</v>
      </c>
      <c r="L217" s="111"/>
      <c r="M217" s="54" t="b">
        <v>0</v>
      </c>
      <c r="N217" s="112" t="str">
        <f>if(G217="Present (key retained)",vlookup(D217,Taxonomy!C:C,1,false),if(G217="Present (key updated)",vlookup(D217,Taxonomy!B:C,2,false),if(G217="Present (equivalent)",vlookup(I217,Taxonomy!C:C,1,false),if(AND(G217="Not present",J217="Yes"),vlookup(D217,Taxonomy!B:C,2,false),if(AND(G217="Not present",J217="No"),D217)))))</f>
        <v>Listing_Date</v>
      </c>
      <c r="O217" s="113" t="str">
        <f>if(G217="Present (key retained)",vlookup(D217,Taxonomy!C:F,4,false),if(G217="Present (key updated)",vlookup(D217,Taxonomy!B:F,5,false),if(G217="Present (equivalent)",vlookup(I217,Taxonomy!C:F,4,false),if(AND(G217="Not present",J217="Yes"),vlookup(D217,Taxonomy!B:F,5,false),if(AND(G217="Not present",J217="No"),E217)))))</f>
        <v>Date on which the [Security_Type] are to be listed and admitted to trading</v>
      </c>
      <c r="P217" s="113" t="str">
        <f>if(G217="Present (key retained)",vlookup(D217,Taxonomy!C:I,7,false),if(G217="Present (key updated)",vlookup(D217,Taxonomy!B:I,8,false),if(G217="Present (equivalent)",vlookup(I217,Taxonomy!C:I,7,false),if(AND(G217="Not present",J217="Yes"),vlookup(D217,Taxonomy!B:I,8,false),if(AND(G217="Not present",J217="No"),F217)))))</f>
        <v>date</v>
      </c>
      <c r="Q217" s="114" t="str">
        <f t="shared" si="1"/>
        <v>Key and Label</v>
      </c>
      <c r="R217" s="114" t="s">
        <v>2756</v>
      </c>
      <c r="S217" s="114" t="b">
        <v>1</v>
      </c>
      <c r="T217" s="112" t="str">
        <f t="shared" si="2"/>
        <v>Listing_Date</v>
      </c>
      <c r="U217" s="113" t="str">
        <f t="shared" si="3"/>
        <v>Date on which the [Security_Type] are to be listed and admitted to trading</v>
      </c>
      <c r="V217" s="115" t="str">
        <f t="shared" si="4"/>
        <v>date</v>
      </c>
      <c r="W217" s="43" t="s">
        <v>1158</v>
      </c>
      <c r="X217" s="46" t="s">
        <v>1160</v>
      </c>
      <c r="Y217" s="116" t="s">
        <v>127</v>
      </c>
      <c r="Z217" s="117" t="str">
        <f t="shared" si="5"/>
        <v>All Match</v>
      </c>
      <c r="AA217" s="46"/>
    </row>
    <row r="218" hidden="1">
      <c r="A218" s="107">
        <v>44182.0</v>
      </c>
      <c r="B218" s="33" t="s">
        <v>74</v>
      </c>
      <c r="C218" s="118" t="s">
        <v>2755</v>
      </c>
      <c r="D218" s="33" t="s">
        <v>1880</v>
      </c>
      <c r="E218" s="33" t="s">
        <v>1881</v>
      </c>
      <c r="F218" s="33" t="s">
        <v>127</v>
      </c>
      <c r="G218" s="109" t="str">
        <f>if(iferror((vlookup(D218,Taxonomy!C:C,1,false)=D218)),"Present (key retained)",if(iferror((vlookup(D218,Taxonomy!B:B,1,false)=D218)),"Present (key updated)",if(iferror((H218="Yes")),"Present (equivalent)","Not present")))</f>
        <v>Present (key retained)</v>
      </c>
      <c r="H218" s="110" t="s">
        <v>2757</v>
      </c>
      <c r="I218" s="54" t="e">
        <v>#N/A</v>
      </c>
      <c r="J218" s="54" t="s">
        <v>2758</v>
      </c>
      <c r="K218" s="122" t="s">
        <v>1880</v>
      </c>
      <c r="L218" s="123"/>
      <c r="M218" s="54" t="b">
        <v>1</v>
      </c>
      <c r="N218" s="112" t="str">
        <f>if(G218="Present (key retained)",vlookup(D218,Taxonomy!C:C,1,false),if(G218="Present (key updated)",vlookup(D218,Taxonomy!B:C,2,false),if(G218="Present (equivalent)",vlookup(I218,Taxonomy!C:C,1,false),if(AND(G218="Not present",J218="Yes"),vlookup(D218,Taxonomy!B:C,2,false),if(AND(G218="Not present",J218="No"),D218)))))</f>
        <v>Tranche_1_Issue_Date</v>
      </c>
      <c r="O218" s="113" t="str">
        <f>if(G218="Present (key retained)",vlookup(D218,Taxonomy!C:F,4,false),if(G218="Present (key updated)",vlookup(D218,Taxonomy!B:F,5,false),if(G218="Present (equivalent)",vlookup(I218,Taxonomy!C:F,4,false),if(AND(G218="Not present",J218="Yes"),vlookup(D218,Taxonomy!B:F,5,false),if(AND(G218="Not present",J218="No"),E218)))))</f>
        <v>Issue date of the first Tranche</v>
      </c>
      <c r="P218" s="113" t="str">
        <f>if(G218="Present (key retained)",vlookup(D218,Taxonomy!C:I,7,false),if(G218="Present (key updated)",vlookup(D218,Taxonomy!B:I,8,false),if(G218="Present (equivalent)",vlookup(I218,Taxonomy!C:I,7,false),if(AND(G218="Not present",J218="Yes"),vlookup(D218,Taxonomy!B:I,8,false),if(AND(G218="Not present",J218="No"),F218)))))</f>
        <v>date</v>
      </c>
      <c r="Q218" s="114" t="str">
        <f t="shared" si="1"/>
        <v>Label</v>
      </c>
      <c r="R218" s="114" t="s">
        <v>2756</v>
      </c>
      <c r="S218" s="114" t="b">
        <v>1</v>
      </c>
      <c r="T218" s="112" t="str">
        <f t="shared" si="2"/>
        <v>Tranche_1_Issue_Date</v>
      </c>
      <c r="U218" s="113" t="str">
        <f t="shared" si="3"/>
        <v>Issue date of the first Tranche</v>
      </c>
      <c r="V218" s="115" t="str">
        <f t="shared" si="4"/>
        <v>date</v>
      </c>
      <c r="W218" s="46" t="s">
        <v>1880</v>
      </c>
      <c r="X218" s="46" t="s">
        <v>1882</v>
      </c>
      <c r="Y218" s="116" t="s">
        <v>127</v>
      </c>
      <c r="Z218" s="117" t="str">
        <f t="shared" si="5"/>
        <v>All Match</v>
      </c>
      <c r="AA218" s="46"/>
    </row>
    <row r="219" hidden="1">
      <c r="A219" s="107">
        <v>44182.0</v>
      </c>
      <c r="B219" s="33" t="s">
        <v>74</v>
      </c>
      <c r="C219" s="118" t="s">
        <v>2755</v>
      </c>
      <c r="D219" s="33" t="s">
        <v>1885</v>
      </c>
      <c r="E219" s="33" t="s">
        <v>1886</v>
      </c>
      <c r="F219" s="33" t="s">
        <v>58</v>
      </c>
      <c r="G219" s="109" t="str">
        <f>if(iferror((vlookup(D219,Taxonomy!C:C,1,false)=D219)),"Present (key retained)",if(iferror((vlookup(D219,Taxonomy!B:B,1,false)=D219)),"Present (key updated)",if(iferror((H219="Yes")),"Present (equivalent)","Not present")))</f>
        <v>Present (key retained)</v>
      </c>
      <c r="H219" s="110" t="s">
        <v>2757</v>
      </c>
      <c r="I219" s="54" t="e">
        <v>#N/A</v>
      </c>
      <c r="J219" s="54" t="s">
        <v>2758</v>
      </c>
      <c r="K219" s="122" t="s">
        <v>1885</v>
      </c>
      <c r="L219" s="123"/>
      <c r="M219" s="54" t="b">
        <v>1</v>
      </c>
      <c r="N219" s="112" t="str">
        <f>if(G219="Present (key retained)",vlookup(D219,Taxonomy!C:C,1,false),if(G219="Present (key updated)",vlookup(D219,Taxonomy!B:C,2,false),if(G219="Present (equivalent)",vlookup(I219,Taxonomy!C:C,1,false),if(AND(G219="Not present",J219="Yes"),vlookup(D219,Taxonomy!B:C,2,false),if(AND(G219="Not present",J219="No"),D219)))))</f>
        <v>Tranche_1_Nominal_Amount</v>
      </c>
      <c r="O219" s="113" t="str">
        <f>if(G219="Present (key retained)",vlookup(D219,Taxonomy!C:F,4,false),if(G219="Present (key updated)",vlookup(D219,Taxonomy!B:F,5,false),if(G219="Present (equivalent)",vlookup(I219,Taxonomy!C:F,4,false),if(AND(G219="Not present",J219="Yes"),vlookup(D219,Taxonomy!B:F,5,false),if(AND(G219="Not present",J219="No"),E219)))))</f>
        <v>Nominal amount of the first Tranche</v>
      </c>
      <c r="P219" s="113" t="str">
        <f>if(G219="Present (key retained)",vlookup(D219,Taxonomy!C:I,7,false),if(G219="Present (key updated)",vlookup(D219,Taxonomy!B:I,8,false),if(G219="Present (equivalent)",vlookup(I219,Taxonomy!C:I,7,false),if(AND(G219="Not present",J219="Yes"),vlookup(D219,Taxonomy!B:I,8,false),if(AND(G219="Not present",J219="No"),F219)))))</f>
        <v>money/Issuance_Currency</v>
      </c>
      <c r="Q219" s="114" t="str">
        <f t="shared" si="1"/>
        <v>Label</v>
      </c>
      <c r="R219" s="114" t="s">
        <v>2756</v>
      </c>
      <c r="S219" s="114" t="b">
        <v>1</v>
      </c>
      <c r="T219" s="112" t="str">
        <f t="shared" si="2"/>
        <v>Tranche_1_Nominal_Amount</v>
      </c>
      <c r="U219" s="113" t="str">
        <f t="shared" si="3"/>
        <v>Nominal amount of the first Tranche</v>
      </c>
      <c r="V219" s="115" t="str">
        <f t="shared" si="4"/>
        <v>money/Issuance_Currency</v>
      </c>
      <c r="W219" s="46" t="s">
        <v>1885</v>
      </c>
      <c r="X219" s="46" t="s">
        <v>1887</v>
      </c>
      <c r="Y219" s="116" t="s">
        <v>58</v>
      </c>
      <c r="Z219" s="117" t="str">
        <f t="shared" si="5"/>
        <v>All Match</v>
      </c>
      <c r="AA219" s="46"/>
    </row>
    <row r="220" hidden="1">
      <c r="A220" s="107">
        <v>44182.0</v>
      </c>
      <c r="B220" s="33" t="s">
        <v>74</v>
      </c>
      <c r="C220" s="118" t="s">
        <v>2755</v>
      </c>
      <c r="D220" s="33" t="s">
        <v>1890</v>
      </c>
      <c r="E220" s="33" t="s">
        <v>1891</v>
      </c>
      <c r="F220" s="33" t="s">
        <v>127</v>
      </c>
      <c r="G220" s="109" t="str">
        <f>if(iferror((vlookup(D220,Taxonomy!C:C,1,false)=D220)),"Present (key retained)",if(iferror((vlookup(D220,Taxonomy!B:B,1,false)=D220)),"Present (key updated)",if(iferror((H220="Yes")),"Present (equivalent)","Not present")))</f>
        <v>Present (key retained)</v>
      </c>
      <c r="H220" s="110" t="s">
        <v>2757</v>
      </c>
      <c r="I220" s="54" t="e">
        <v>#N/A</v>
      </c>
      <c r="J220" s="54" t="s">
        <v>2758</v>
      </c>
      <c r="K220" s="122" t="s">
        <v>1890</v>
      </c>
      <c r="L220" s="123"/>
      <c r="M220" s="54" t="b">
        <v>1</v>
      </c>
      <c r="N220" s="112" t="str">
        <f>if(G220="Present (key retained)",vlookup(D220,Taxonomy!C:C,1,false),if(G220="Present (key updated)",vlookup(D220,Taxonomy!B:C,2,false),if(G220="Present (equivalent)",vlookup(I220,Taxonomy!C:C,1,false),if(AND(G220="Not present",J220="Yes"),vlookup(D220,Taxonomy!B:C,2,false),if(AND(G220="Not present",J220="No"),D220)))))</f>
        <v>Tranche_2_Issue_Date</v>
      </c>
      <c r="O220" s="113" t="str">
        <f>if(G220="Present (key retained)",vlookup(D220,Taxonomy!C:F,4,false),if(G220="Present (key updated)",vlookup(D220,Taxonomy!B:F,5,false),if(G220="Present (equivalent)",vlookup(I220,Taxonomy!C:F,4,false),if(AND(G220="Not present",J220="Yes"),vlookup(D220,Taxonomy!B:F,5,false),if(AND(G220="Not present",J220="No"),E220)))))</f>
        <v>Issue date of the second Tranche</v>
      </c>
      <c r="P220" s="113" t="str">
        <f>if(G220="Present (key retained)",vlookup(D220,Taxonomy!C:I,7,false),if(G220="Present (key updated)",vlookup(D220,Taxonomy!B:I,8,false),if(G220="Present (equivalent)",vlookup(I220,Taxonomy!C:I,7,false),if(AND(G220="Not present",J220="Yes"),vlookup(D220,Taxonomy!B:I,8,false),if(AND(G220="Not present",J220="No"),F220)))))</f>
        <v>date</v>
      </c>
      <c r="Q220" s="114" t="str">
        <f t="shared" si="1"/>
        <v>Label</v>
      </c>
      <c r="R220" s="114" t="s">
        <v>2756</v>
      </c>
      <c r="S220" s="114" t="b">
        <v>1</v>
      </c>
      <c r="T220" s="112" t="str">
        <f t="shared" si="2"/>
        <v>Tranche_2_Issue_Date</v>
      </c>
      <c r="U220" s="113" t="str">
        <f t="shared" si="3"/>
        <v>Issue date of the second Tranche</v>
      </c>
      <c r="V220" s="115" t="str">
        <f t="shared" si="4"/>
        <v>date</v>
      </c>
      <c r="W220" s="46" t="s">
        <v>1890</v>
      </c>
      <c r="X220" s="46" t="s">
        <v>1892</v>
      </c>
      <c r="Y220" s="116" t="s">
        <v>127</v>
      </c>
      <c r="Z220" s="117" t="str">
        <f t="shared" si="5"/>
        <v>All Match</v>
      </c>
      <c r="AA220" s="46"/>
    </row>
    <row r="221" hidden="1">
      <c r="A221" s="107">
        <v>44182.0</v>
      </c>
      <c r="B221" s="33" t="s">
        <v>74</v>
      </c>
      <c r="C221" s="118" t="s">
        <v>2755</v>
      </c>
      <c r="D221" s="33" t="s">
        <v>1895</v>
      </c>
      <c r="E221" s="33" t="s">
        <v>1896</v>
      </c>
      <c r="F221" s="33" t="s">
        <v>58</v>
      </c>
      <c r="G221" s="109" t="str">
        <f>if(iferror((vlookup(D221,Taxonomy!C:C,1,false)=D221)),"Present (key retained)",if(iferror((vlookup(D221,Taxonomy!B:B,1,false)=D221)),"Present (key updated)",if(iferror((H221="Yes")),"Present (equivalent)","Not present")))</f>
        <v>Present (key retained)</v>
      </c>
      <c r="H221" s="110" t="s">
        <v>2757</v>
      </c>
      <c r="I221" s="54" t="e">
        <v>#N/A</v>
      </c>
      <c r="J221" s="54" t="s">
        <v>2758</v>
      </c>
      <c r="K221" s="122" t="s">
        <v>1895</v>
      </c>
      <c r="L221" s="123"/>
      <c r="M221" s="54" t="b">
        <v>1</v>
      </c>
      <c r="N221" s="112" t="str">
        <f>if(G221="Present (key retained)",vlookup(D221,Taxonomy!C:C,1,false),if(G221="Present (key updated)",vlookup(D221,Taxonomy!B:C,2,false),if(G221="Present (equivalent)",vlookup(I221,Taxonomy!C:C,1,false),if(AND(G221="Not present",J221="Yes"),vlookup(D221,Taxonomy!B:C,2,false),if(AND(G221="Not present",J221="No"),D221)))))</f>
        <v>Tranche_2_Nominal_Amount</v>
      </c>
      <c r="O221" s="113" t="str">
        <f>if(G221="Present (key retained)",vlookup(D221,Taxonomy!C:F,4,false),if(G221="Present (key updated)",vlookup(D221,Taxonomy!B:F,5,false),if(G221="Present (equivalent)",vlookup(I221,Taxonomy!C:F,4,false),if(AND(G221="Not present",J221="Yes"),vlookup(D221,Taxonomy!B:F,5,false),if(AND(G221="Not present",J221="No"),E221)))))</f>
        <v>Nominal amount of the second Tranche</v>
      </c>
      <c r="P221" s="113" t="str">
        <f>if(G221="Present (key retained)",vlookup(D221,Taxonomy!C:I,7,false),if(G221="Present (key updated)",vlookup(D221,Taxonomy!B:I,8,false),if(G221="Present (equivalent)",vlookup(I221,Taxonomy!C:I,7,false),if(AND(G221="Not present",J221="Yes"),vlookup(D221,Taxonomy!B:I,8,false),if(AND(G221="Not present",J221="No"),F221)))))</f>
        <v>money/Issuance_Currency</v>
      </c>
      <c r="Q221" s="114" t="str">
        <f t="shared" si="1"/>
        <v>Label</v>
      </c>
      <c r="R221" s="114" t="s">
        <v>2756</v>
      </c>
      <c r="S221" s="114" t="b">
        <v>1</v>
      </c>
      <c r="T221" s="112" t="str">
        <f t="shared" si="2"/>
        <v>Tranche_2_Nominal_Amount</v>
      </c>
      <c r="U221" s="113" t="str">
        <f t="shared" si="3"/>
        <v>Nominal amount of the second Tranche</v>
      </c>
      <c r="V221" s="115" t="str">
        <f t="shared" si="4"/>
        <v>money/Issuance_Currency</v>
      </c>
      <c r="W221" s="46" t="s">
        <v>1895</v>
      </c>
      <c r="X221" s="46" t="s">
        <v>1897</v>
      </c>
      <c r="Y221" s="116" t="s">
        <v>58</v>
      </c>
      <c r="Z221" s="117" t="str">
        <f t="shared" si="5"/>
        <v>All Match</v>
      </c>
      <c r="AA221" s="46"/>
    </row>
    <row r="222" hidden="1">
      <c r="A222" s="107">
        <v>44182.0</v>
      </c>
      <c r="B222" s="33" t="s">
        <v>74</v>
      </c>
      <c r="C222" s="118" t="s">
        <v>2755</v>
      </c>
      <c r="D222" s="33" t="s">
        <v>1900</v>
      </c>
      <c r="E222" s="33" t="s">
        <v>1901</v>
      </c>
      <c r="F222" s="33" t="s">
        <v>127</v>
      </c>
      <c r="G222" s="109" t="str">
        <f>if(iferror((vlookup(D222,Taxonomy!C:C,1,false)=D222)),"Present (key retained)",if(iferror((vlookup(D222,Taxonomy!B:B,1,false)=D222)),"Present (key updated)",if(iferror((H222="Yes")),"Present (equivalent)","Not present")))</f>
        <v>Present (key retained)</v>
      </c>
      <c r="H222" s="110" t="s">
        <v>2757</v>
      </c>
      <c r="I222" s="54" t="e">
        <v>#N/A</v>
      </c>
      <c r="J222" s="54" t="s">
        <v>2758</v>
      </c>
      <c r="K222" s="122" t="s">
        <v>1900</v>
      </c>
      <c r="L222" s="123"/>
      <c r="M222" s="54" t="b">
        <v>1</v>
      </c>
      <c r="N222" s="112" t="str">
        <f>if(G222="Present (key retained)",vlookup(D222,Taxonomy!C:C,1,false),if(G222="Present (key updated)",vlookup(D222,Taxonomy!B:C,2,false),if(G222="Present (equivalent)",vlookup(I222,Taxonomy!C:C,1,false),if(AND(G222="Not present",J222="Yes"),vlookup(D222,Taxonomy!B:C,2,false),if(AND(G222="Not present",J222="No"),D222)))))</f>
        <v>Tranche_3_Issue_Date</v>
      </c>
      <c r="O222" s="113" t="str">
        <f>if(G222="Present (key retained)",vlookup(D222,Taxonomy!C:F,4,false),if(G222="Present (key updated)",vlookup(D222,Taxonomy!B:F,5,false),if(G222="Present (equivalent)",vlookup(I222,Taxonomy!C:F,4,false),if(AND(G222="Not present",J222="Yes"),vlookup(D222,Taxonomy!B:F,5,false),if(AND(G222="Not present",J222="No"),E222)))))</f>
        <v>Issue date of the third Tranche</v>
      </c>
      <c r="P222" s="113" t="str">
        <f>if(G222="Present (key retained)",vlookup(D222,Taxonomy!C:I,7,false),if(G222="Present (key updated)",vlookup(D222,Taxonomy!B:I,8,false),if(G222="Present (equivalent)",vlookup(I222,Taxonomy!C:I,7,false),if(AND(G222="Not present",J222="Yes"),vlookup(D222,Taxonomy!B:I,8,false),if(AND(G222="Not present",J222="No"),F222)))))</f>
        <v>date</v>
      </c>
      <c r="Q222" s="114" t="str">
        <f t="shared" si="1"/>
        <v>Label</v>
      </c>
      <c r="R222" s="114" t="s">
        <v>2756</v>
      </c>
      <c r="S222" s="114" t="b">
        <v>1</v>
      </c>
      <c r="T222" s="112" t="str">
        <f t="shared" si="2"/>
        <v>Tranche_3_Issue_Date</v>
      </c>
      <c r="U222" s="113" t="str">
        <f t="shared" si="3"/>
        <v>Issue date of the third Tranche</v>
      </c>
      <c r="V222" s="115" t="str">
        <f t="shared" si="4"/>
        <v>date</v>
      </c>
      <c r="W222" s="46" t="s">
        <v>1900</v>
      </c>
      <c r="X222" s="46" t="s">
        <v>1902</v>
      </c>
      <c r="Y222" s="116" t="s">
        <v>127</v>
      </c>
      <c r="Z222" s="117" t="str">
        <f t="shared" si="5"/>
        <v>All Match</v>
      </c>
      <c r="AA222" s="46"/>
    </row>
    <row r="223" hidden="1">
      <c r="A223" s="107">
        <v>44182.0</v>
      </c>
      <c r="B223" s="33" t="s">
        <v>74</v>
      </c>
      <c r="C223" s="118" t="s">
        <v>2755</v>
      </c>
      <c r="D223" s="33" t="s">
        <v>1905</v>
      </c>
      <c r="E223" s="33" t="s">
        <v>1906</v>
      </c>
      <c r="F223" s="33" t="s">
        <v>58</v>
      </c>
      <c r="G223" s="109" t="str">
        <f>if(iferror((vlookup(D223,Taxonomy!C:C,1,false)=D223)),"Present (key retained)",if(iferror((vlookup(D223,Taxonomy!B:B,1,false)=D223)),"Present (key updated)",if(iferror((H223="Yes")),"Present (equivalent)","Not present")))</f>
        <v>Present (key retained)</v>
      </c>
      <c r="H223" s="110" t="s">
        <v>2757</v>
      </c>
      <c r="I223" s="54" t="e">
        <v>#N/A</v>
      </c>
      <c r="J223" s="54" t="s">
        <v>2758</v>
      </c>
      <c r="K223" s="122" t="s">
        <v>1905</v>
      </c>
      <c r="L223" s="123"/>
      <c r="M223" s="54" t="b">
        <v>1</v>
      </c>
      <c r="N223" s="112" t="str">
        <f>if(G223="Present (key retained)",vlookup(D223,Taxonomy!C:C,1,false),if(G223="Present (key updated)",vlookup(D223,Taxonomy!B:C,2,false),if(G223="Present (equivalent)",vlookup(I223,Taxonomy!C:C,1,false),if(AND(G223="Not present",J223="Yes"),vlookup(D223,Taxonomy!B:C,2,false),if(AND(G223="Not present",J223="No"),D223)))))</f>
        <v>Tranche_3_Nominal_Amount</v>
      </c>
      <c r="O223" s="113" t="str">
        <f>if(G223="Present (key retained)",vlookup(D223,Taxonomy!C:F,4,false),if(G223="Present (key updated)",vlookup(D223,Taxonomy!B:F,5,false),if(G223="Present (equivalent)",vlookup(I223,Taxonomy!C:F,4,false),if(AND(G223="Not present",J223="Yes"),vlookup(D223,Taxonomy!B:F,5,false),if(AND(G223="Not present",J223="No"),E223)))))</f>
        <v>Nominal amount of the third Tranche</v>
      </c>
      <c r="P223" s="113" t="str">
        <f>if(G223="Present (key retained)",vlookup(D223,Taxonomy!C:I,7,false),if(G223="Present (key updated)",vlookup(D223,Taxonomy!B:I,8,false),if(G223="Present (equivalent)",vlookup(I223,Taxonomy!C:I,7,false),if(AND(G223="Not present",J223="Yes"),vlookup(D223,Taxonomy!B:I,8,false),if(AND(G223="Not present",J223="No"),F223)))))</f>
        <v>money/Issuance_Currency</v>
      </c>
      <c r="Q223" s="114" t="str">
        <f t="shared" si="1"/>
        <v>Label</v>
      </c>
      <c r="R223" s="114" t="s">
        <v>2756</v>
      </c>
      <c r="S223" s="114" t="b">
        <v>1</v>
      </c>
      <c r="T223" s="112" t="str">
        <f t="shared" si="2"/>
        <v>Tranche_3_Nominal_Amount</v>
      </c>
      <c r="U223" s="113" t="str">
        <f t="shared" si="3"/>
        <v>Nominal amount of the third Tranche</v>
      </c>
      <c r="V223" s="115" t="str">
        <f t="shared" si="4"/>
        <v>money/Issuance_Currency</v>
      </c>
      <c r="W223" s="46" t="s">
        <v>1905</v>
      </c>
      <c r="X223" s="46" t="s">
        <v>1907</v>
      </c>
      <c r="Y223" s="116" t="s">
        <v>58</v>
      </c>
      <c r="Z223" s="117" t="str">
        <f t="shared" si="5"/>
        <v>All Match</v>
      </c>
      <c r="AA223" s="46"/>
    </row>
    <row r="224" hidden="1">
      <c r="A224" s="107">
        <v>44182.0</v>
      </c>
      <c r="B224" s="33" t="s">
        <v>74</v>
      </c>
      <c r="C224" s="118" t="s">
        <v>2755</v>
      </c>
      <c r="D224" s="33" t="s">
        <v>1910</v>
      </c>
      <c r="E224" s="33" t="s">
        <v>1911</v>
      </c>
      <c r="F224" s="33" t="s">
        <v>127</v>
      </c>
      <c r="G224" s="109" t="str">
        <f>if(iferror((vlookup(D224,Taxonomy!C:C,1,false)=D224)),"Present (key retained)",if(iferror((vlookup(D224,Taxonomy!B:B,1,false)=D224)),"Present (key updated)",if(iferror((H224="Yes")),"Present (equivalent)","Not present")))</f>
        <v>Present (key retained)</v>
      </c>
      <c r="H224" s="110" t="s">
        <v>2757</v>
      </c>
      <c r="I224" s="54" t="e">
        <v>#N/A</v>
      </c>
      <c r="J224" s="54" t="s">
        <v>2758</v>
      </c>
      <c r="K224" s="122" t="s">
        <v>1910</v>
      </c>
      <c r="L224" s="123"/>
      <c r="M224" s="54" t="b">
        <v>1</v>
      </c>
      <c r="N224" s="112" t="str">
        <f>if(G224="Present (key retained)",vlookup(D224,Taxonomy!C:C,1,false),if(G224="Present (key updated)",vlookup(D224,Taxonomy!B:C,2,false),if(G224="Present (equivalent)",vlookup(I224,Taxonomy!C:C,1,false),if(AND(G224="Not present",J224="Yes"),vlookup(D224,Taxonomy!B:C,2,false),if(AND(G224="Not present",J224="No"),D224)))))</f>
        <v>Tranche_4_Issue_Date</v>
      </c>
      <c r="O224" s="113" t="str">
        <f>if(G224="Present (key retained)",vlookup(D224,Taxonomy!C:F,4,false),if(G224="Present (key updated)",vlookup(D224,Taxonomy!B:F,5,false),if(G224="Present (equivalent)",vlookup(I224,Taxonomy!C:F,4,false),if(AND(G224="Not present",J224="Yes"),vlookup(D224,Taxonomy!B:F,5,false),if(AND(G224="Not present",J224="No"),E224)))))</f>
        <v>Issue date of the fourth Tranche</v>
      </c>
      <c r="P224" s="113" t="str">
        <f>if(G224="Present (key retained)",vlookup(D224,Taxonomy!C:I,7,false),if(G224="Present (key updated)",vlookup(D224,Taxonomy!B:I,8,false),if(G224="Present (equivalent)",vlookup(I224,Taxonomy!C:I,7,false),if(AND(G224="Not present",J224="Yes"),vlookup(D224,Taxonomy!B:I,8,false),if(AND(G224="Not present",J224="No"),F224)))))</f>
        <v>date</v>
      </c>
      <c r="Q224" s="114" t="str">
        <f t="shared" si="1"/>
        <v>Label</v>
      </c>
      <c r="R224" s="114" t="s">
        <v>2756</v>
      </c>
      <c r="S224" s="114" t="b">
        <v>1</v>
      </c>
      <c r="T224" s="112" t="str">
        <f t="shared" si="2"/>
        <v>Tranche_4_Issue_Date</v>
      </c>
      <c r="U224" s="113" t="str">
        <f t="shared" si="3"/>
        <v>Issue date of the fourth Tranche</v>
      </c>
      <c r="V224" s="115" t="str">
        <f t="shared" si="4"/>
        <v>date</v>
      </c>
      <c r="W224" s="46" t="s">
        <v>1910</v>
      </c>
      <c r="X224" s="46" t="s">
        <v>1912</v>
      </c>
      <c r="Y224" s="116" t="s">
        <v>127</v>
      </c>
      <c r="Z224" s="117" t="str">
        <f t="shared" si="5"/>
        <v>All Match</v>
      </c>
      <c r="AA224" s="46"/>
    </row>
    <row r="225" hidden="1">
      <c r="A225" s="107">
        <v>44182.0</v>
      </c>
      <c r="B225" s="33" t="s">
        <v>74</v>
      </c>
      <c r="C225" s="118" t="s">
        <v>2755</v>
      </c>
      <c r="D225" s="33" t="s">
        <v>1915</v>
      </c>
      <c r="E225" s="33" t="s">
        <v>1916</v>
      </c>
      <c r="F225" s="33" t="s">
        <v>58</v>
      </c>
      <c r="G225" s="109" t="str">
        <f>if(iferror((vlookup(D225,Taxonomy!C:C,1,false)=D225)),"Present (key retained)",if(iferror((vlookup(D225,Taxonomy!B:B,1,false)=D225)),"Present (key updated)",if(iferror((H225="Yes")),"Present (equivalent)","Not present")))</f>
        <v>Present (key retained)</v>
      </c>
      <c r="H225" s="110" t="s">
        <v>2757</v>
      </c>
      <c r="I225" s="54" t="e">
        <v>#N/A</v>
      </c>
      <c r="J225" s="54" t="s">
        <v>2758</v>
      </c>
      <c r="K225" s="122" t="s">
        <v>1915</v>
      </c>
      <c r="L225" s="123"/>
      <c r="M225" s="54" t="b">
        <v>1</v>
      </c>
      <c r="N225" s="112" t="str">
        <f>if(G225="Present (key retained)",vlookup(D225,Taxonomy!C:C,1,false),if(G225="Present (key updated)",vlookup(D225,Taxonomy!B:C,2,false),if(G225="Present (equivalent)",vlookup(I225,Taxonomy!C:C,1,false),if(AND(G225="Not present",J225="Yes"),vlookup(D225,Taxonomy!B:C,2,false),if(AND(G225="Not present",J225="No"),D225)))))</f>
        <v>Tranche_4_Nominal_Amount</v>
      </c>
      <c r="O225" s="113" t="str">
        <f>if(G225="Present (key retained)",vlookup(D225,Taxonomy!C:F,4,false),if(G225="Present (key updated)",vlookup(D225,Taxonomy!B:F,5,false),if(G225="Present (equivalent)",vlookup(I225,Taxonomy!C:F,4,false),if(AND(G225="Not present",J225="Yes"),vlookup(D225,Taxonomy!B:F,5,false),if(AND(G225="Not present",J225="No"),E225)))))</f>
        <v>Nominal amount of the fourth Tranche</v>
      </c>
      <c r="P225" s="113" t="str">
        <f>if(G225="Present (key retained)",vlookup(D225,Taxonomy!C:I,7,false),if(G225="Present (key updated)",vlookup(D225,Taxonomy!B:I,8,false),if(G225="Present (equivalent)",vlookup(I225,Taxonomy!C:I,7,false),if(AND(G225="Not present",J225="Yes"),vlookup(D225,Taxonomy!B:I,8,false),if(AND(G225="Not present",J225="No"),F225)))))</f>
        <v>money/Issuance_Currency</v>
      </c>
      <c r="Q225" s="114" t="str">
        <f t="shared" si="1"/>
        <v>Label</v>
      </c>
      <c r="R225" s="114" t="s">
        <v>2756</v>
      </c>
      <c r="S225" s="114" t="b">
        <v>1</v>
      </c>
      <c r="T225" s="112" t="str">
        <f t="shared" si="2"/>
        <v>Tranche_4_Nominal_Amount</v>
      </c>
      <c r="U225" s="113" t="str">
        <f t="shared" si="3"/>
        <v>Nominal amount of the fourth Tranche</v>
      </c>
      <c r="V225" s="115" t="str">
        <f t="shared" si="4"/>
        <v>money/Issuance_Currency</v>
      </c>
      <c r="W225" s="46" t="s">
        <v>1915</v>
      </c>
      <c r="X225" s="46" t="s">
        <v>1917</v>
      </c>
      <c r="Y225" s="116" t="s">
        <v>58</v>
      </c>
      <c r="Z225" s="117" t="str">
        <f t="shared" si="5"/>
        <v>All Match</v>
      </c>
      <c r="AA225" s="46"/>
    </row>
    <row r="226" hidden="1">
      <c r="A226" s="107">
        <v>44182.0</v>
      </c>
      <c r="B226" s="33" t="s">
        <v>74</v>
      </c>
      <c r="C226" s="118" t="s">
        <v>2755</v>
      </c>
      <c r="D226" s="33" t="s">
        <v>1920</v>
      </c>
      <c r="E226" s="33" t="s">
        <v>1921</v>
      </c>
      <c r="F226" s="33" t="s">
        <v>127</v>
      </c>
      <c r="G226" s="109" t="str">
        <f>if(iferror((vlookup(D226,Taxonomy!C:C,1,false)=D226)),"Present (key retained)",if(iferror((vlookup(D226,Taxonomy!B:B,1,false)=D226)),"Present (key updated)",if(iferror((H226="Yes")),"Present (equivalent)","Not present")))</f>
        <v>Present (key retained)</v>
      </c>
      <c r="H226" s="110" t="s">
        <v>2757</v>
      </c>
      <c r="I226" s="54" t="e">
        <v>#N/A</v>
      </c>
      <c r="J226" s="54" t="s">
        <v>2758</v>
      </c>
      <c r="K226" s="122" t="s">
        <v>1920</v>
      </c>
      <c r="L226" s="123"/>
      <c r="M226" s="54" t="b">
        <v>1</v>
      </c>
      <c r="N226" s="112" t="str">
        <f>if(G226="Present (key retained)",vlookup(D226,Taxonomy!C:C,1,false),if(G226="Present (key updated)",vlookup(D226,Taxonomy!B:C,2,false),if(G226="Present (equivalent)",vlookup(I226,Taxonomy!C:C,1,false),if(AND(G226="Not present",J226="Yes"),vlookup(D226,Taxonomy!B:C,2,false),if(AND(G226="Not present",J226="No"),D226)))))</f>
        <v>Tranche_5_Issue_Date</v>
      </c>
      <c r="O226" s="113" t="str">
        <f>if(G226="Present (key retained)",vlookup(D226,Taxonomy!C:F,4,false),if(G226="Present (key updated)",vlookup(D226,Taxonomy!B:F,5,false),if(G226="Present (equivalent)",vlookup(I226,Taxonomy!C:F,4,false),if(AND(G226="Not present",J226="Yes"),vlookup(D226,Taxonomy!B:F,5,false),if(AND(G226="Not present",J226="No"),E226)))))</f>
        <v>Issue date of the fifth Tranche</v>
      </c>
      <c r="P226" s="113" t="str">
        <f>if(G226="Present (key retained)",vlookup(D226,Taxonomy!C:I,7,false),if(G226="Present (key updated)",vlookup(D226,Taxonomy!B:I,8,false),if(G226="Present (equivalent)",vlookup(I226,Taxonomy!C:I,7,false),if(AND(G226="Not present",J226="Yes"),vlookup(D226,Taxonomy!B:I,8,false),if(AND(G226="Not present",J226="No"),F226)))))</f>
        <v>date</v>
      </c>
      <c r="Q226" s="114" t="str">
        <f t="shared" si="1"/>
        <v>Label</v>
      </c>
      <c r="R226" s="114" t="s">
        <v>2756</v>
      </c>
      <c r="S226" s="114" t="b">
        <v>1</v>
      </c>
      <c r="T226" s="112" t="str">
        <f t="shared" si="2"/>
        <v>Tranche_5_Issue_Date</v>
      </c>
      <c r="U226" s="113" t="str">
        <f t="shared" si="3"/>
        <v>Issue date of the fifth Tranche</v>
      </c>
      <c r="V226" s="115" t="str">
        <f t="shared" si="4"/>
        <v>date</v>
      </c>
      <c r="W226" s="46" t="s">
        <v>1920</v>
      </c>
      <c r="X226" s="46" t="s">
        <v>1922</v>
      </c>
      <c r="Y226" s="116" t="s">
        <v>127</v>
      </c>
      <c r="Z226" s="117" t="str">
        <f t="shared" si="5"/>
        <v>All Match</v>
      </c>
      <c r="AA226" s="46"/>
    </row>
    <row r="227" hidden="1">
      <c r="A227" s="107">
        <v>44182.0</v>
      </c>
      <c r="B227" s="33" t="s">
        <v>74</v>
      </c>
      <c r="C227" s="118" t="s">
        <v>2755</v>
      </c>
      <c r="D227" s="33" t="s">
        <v>1925</v>
      </c>
      <c r="E227" s="33" t="s">
        <v>1926</v>
      </c>
      <c r="F227" s="33" t="s">
        <v>58</v>
      </c>
      <c r="G227" s="109" t="str">
        <f>if(iferror((vlookup(D227,Taxonomy!C:C,1,false)=D227)),"Present (key retained)",if(iferror((vlookup(D227,Taxonomy!B:B,1,false)=D227)),"Present (key updated)",if(iferror((H227="Yes")),"Present (equivalent)","Not present")))</f>
        <v>Present (key retained)</v>
      </c>
      <c r="H227" s="110" t="s">
        <v>2757</v>
      </c>
      <c r="I227" s="54" t="e">
        <v>#N/A</v>
      </c>
      <c r="J227" s="54" t="s">
        <v>2758</v>
      </c>
      <c r="K227" s="122" t="s">
        <v>1925</v>
      </c>
      <c r="L227" s="123"/>
      <c r="M227" s="54" t="b">
        <v>1</v>
      </c>
      <c r="N227" s="112" t="str">
        <f>if(G227="Present (key retained)",vlookup(D227,Taxonomy!C:C,1,false),if(G227="Present (key updated)",vlookup(D227,Taxonomy!B:C,2,false),if(G227="Present (equivalent)",vlookup(I227,Taxonomy!C:C,1,false),if(AND(G227="Not present",J227="Yes"),vlookup(D227,Taxonomy!B:C,2,false),if(AND(G227="Not present",J227="No"),D227)))))</f>
        <v>Tranche_5_Nominal_Amount</v>
      </c>
      <c r="O227" s="113" t="str">
        <f>if(G227="Present (key retained)",vlookup(D227,Taxonomy!C:F,4,false),if(G227="Present (key updated)",vlookup(D227,Taxonomy!B:F,5,false),if(G227="Present (equivalent)",vlookup(I227,Taxonomy!C:F,4,false),if(AND(G227="Not present",J227="Yes"),vlookup(D227,Taxonomy!B:F,5,false),if(AND(G227="Not present",J227="No"),E227)))))</f>
        <v>Nominal amount of the fifth Tranche</v>
      </c>
      <c r="P227" s="113" t="str">
        <f>if(G227="Present (key retained)",vlookup(D227,Taxonomy!C:I,7,false),if(G227="Present (key updated)",vlookup(D227,Taxonomy!B:I,8,false),if(G227="Present (equivalent)",vlookup(I227,Taxonomy!C:I,7,false),if(AND(G227="Not present",J227="Yes"),vlookup(D227,Taxonomy!B:I,8,false),if(AND(G227="Not present",J227="No"),F227)))))</f>
        <v>money/Issuance_Currency</v>
      </c>
      <c r="Q227" s="114" t="str">
        <f t="shared" si="1"/>
        <v>Label</v>
      </c>
      <c r="R227" s="114" t="s">
        <v>2756</v>
      </c>
      <c r="S227" s="114" t="b">
        <v>1</v>
      </c>
      <c r="T227" s="112" t="str">
        <f t="shared" si="2"/>
        <v>Tranche_5_Nominal_Amount</v>
      </c>
      <c r="U227" s="113" t="str">
        <f t="shared" si="3"/>
        <v>Nominal amount of the fifth Tranche</v>
      </c>
      <c r="V227" s="115" t="str">
        <f t="shared" si="4"/>
        <v>money/Issuance_Currency</v>
      </c>
      <c r="W227" s="46" t="s">
        <v>1925</v>
      </c>
      <c r="X227" s="46" t="s">
        <v>1927</v>
      </c>
      <c r="Y227" s="116" t="s">
        <v>58</v>
      </c>
      <c r="Z227" s="117" t="str">
        <f t="shared" si="5"/>
        <v>All Match</v>
      </c>
      <c r="AA227" s="46"/>
    </row>
    <row r="228" hidden="1">
      <c r="A228" s="107">
        <v>44182.0</v>
      </c>
      <c r="B228" s="33" t="s">
        <v>74</v>
      </c>
      <c r="C228" s="118" t="s">
        <v>2755</v>
      </c>
      <c r="D228" s="33" t="s">
        <v>1930</v>
      </c>
      <c r="E228" s="33" t="s">
        <v>1931</v>
      </c>
      <c r="F228" s="33" t="s">
        <v>127</v>
      </c>
      <c r="G228" s="109" t="str">
        <f>if(iferror((vlookup(D228,Taxonomy!C:C,1,false)=D228)),"Present (key retained)",if(iferror((vlookup(D228,Taxonomy!B:B,1,false)=D228)),"Present (key updated)",if(iferror((H228="Yes")),"Present (equivalent)","Not present")))</f>
        <v>Present (key retained)</v>
      </c>
      <c r="H228" s="110" t="s">
        <v>2757</v>
      </c>
      <c r="I228" s="54" t="e">
        <v>#N/A</v>
      </c>
      <c r="J228" s="54" t="s">
        <v>2758</v>
      </c>
      <c r="K228" s="122" t="s">
        <v>1930</v>
      </c>
      <c r="L228" s="123"/>
      <c r="M228" s="54" t="b">
        <v>1</v>
      </c>
      <c r="N228" s="112" t="str">
        <f>if(G228="Present (key retained)",vlookup(D228,Taxonomy!C:C,1,false),if(G228="Present (key updated)",vlookup(D228,Taxonomy!B:C,2,false),if(G228="Present (equivalent)",vlookup(I228,Taxonomy!C:C,1,false),if(AND(G228="Not present",J228="Yes"),vlookup(D228,Taxonomy!B:C,2,false),if(AND(G228="Not present",J228="No"),D228)))))</f>
        <v>Tranche_6_Issue_Date</v>
      </c>
      <c r="O228" s="113" t="str">
        <f>if(G228="Present (key retained)",vlookup(D228,Taxonomy!C:F,4,false),if(G228="Present (key updated)",vlookup(D228,Taxonomy!B:F,5,false),if(G228="Present (equivalent)",vlookup(I228,Taxonomy!C:F,4,false),if(AND(G228="Not present",J228="Yes"),vlookup(D228,Taxonomy!B:F,5,false),if(AND(G228="Not present",J228="No"),E228)))))</f>
        <v>Issue date of the sixth Tranche</v>
      </c>
      <c r="P228" s="113" t="str">
        <f>if(G228="Present (key retained)",vlookup(D228,Taxonomy!C:I,7,false),if(G228="Present (key updated)",vlookup(D228,Taxonomy!B:I,8,false),if(G228="Present (equivalent)",vlookup(I228,Taxonomy!C:I,7,false),if(AND(G228="Not present",J228="Yes"),vlookup(D228,Taxonomy!B:I,8,false),if(AND(G228="Not present",J228="No"),F228)))))</f>
        <v>date</v>
      </c>
      <c r="Q228" s="114" t="str">
        <f t="shared" si="1"/>
        <v>Label</v>
      </c>
      <c r="R228" s="114" t="s">
        <v>2756</v>
      </c>
      <c r="S228" s="114" t="b">
        <v>1</v>
      </c>
      <c r="T228" s="112" t="str">
        <f t="shared" si="2"/>
        <v>Tranche_6_Issue_Date</v>
      </c>
      <c r="U228" s="113" t="str">
        <f t="shared" si="3"/>
        <v>Issue date of the sixth Tranche</v>
      </c>
      <c r="V228" s="115" t="str">
        <f t="shared" si="4"/>
        <v>date</v>
      </c>
      <c r="W228" s="46" t="s">
        <v>1930</v>
      </c>
      <c r="X228" s="46" t="s">
        <v>1932</v>
      </c>
      <c r="Y228" s="116" t="s">
        <v>127</v>
      </c>
      <c r="Z228" s="117" t="str">
        <f t="shared" si="5"/>
        <v>All Match</v>
      </c>
      <c r="AA228" s="46"/>
    </row>
    <row r="229" hidden="1">
      <c r="A229" s="107">
        <v>44182.0</v>
      </c>
      <c r="B229" s="33" t="s">
        <v>74</v>
      </c>
      <c r="C229" s="118" t="s">
        <v>2755</v>
      </c>
      <c r="D229" s="33" t="s">
        <v>1935</v>
      </c>
      <c r="E229" s="33" t="s">
        <v>1936</v>
      </c>
      <c r="F229" s="33" t="s">
        <v>58</v>
      </c>
      <c r="G229" s="109" t="str">
        <f>if(iferror((vlookup(D229,Taxonomy!C:C,1,false)=D229)),"Present (key retained)",if(iferror((vlookup(D229,Taxonomy!B:B,1,false)=D229)),"Present (key updated)",if(iferror((H229="Yes")),"Present (equivalent)","Not present")))</f>
        <v>Present (key retained)</v>
      </c>
      <c r="H229" s="110" t="s">
        <v>2757</v>
      </c>
      <c r="I229" s="54" t="e">
        <v>#N/A</v>
      </c>
      <c r="J229" s="54" t="s">
        <v>2758</v>
      </c>
      <c r="K229" s="122" t="s">
        <v>1935</v>
      </c>
      <c r="L229" s="123"/>
      <c r="M229" s="54" t="b">
        <v>1</v>
      </c>
      <c r="N229" s="112" t="str">
        <f>if(G229="Present (key retained)",vlookup(D229,Taxonomy!C:C,1,false),if(G229="Present (key updated)",vlookup(D229,Taxonomy!B:C,2,false),if(G229="Present (equivalent)",vlookup(I229,Taxonomy!C:C,1,false),if(AND(G229="Not present",J229="Yes"),vlookup(D229,Taxonomy!B:C,2,false),if(AND(G229="Not present",J229="No"),D229)))))</f>
        <v>Tranche_6_Nominal_Amount</v>
      </c>
      <c r="O229" s="113" t="str">
        <f>if(G229="Present (key retained)",vlookup(D229,Taxonomy!C:F,4,false),if(G229="Present (key updated)",vlookup(D229,Taxonomy!B:F,5,false),if(G229="Present (equivalent)",vlookup(I229,Taxonomy!C:F,4,false),if(AND(G229="Not present",J229="Yes"),vlookup(D229,Taxonomy!B:F,5,false),if(AND(G229="Not present",J229="No"),E229)))))</f>
        <v>Nominal amount of the sixth Tranche</v>
      </c>
      <c r="P229" s="113" t="str">
        <f>if(G229="Present (key retained)",vlookup(D229,Taxonomy!C:I,7,false),if(G229="Present (key updated)",vlookup(D229,Taxonomy!B:I,8,false),if(G229="Present (equivalent)",vlookup(I229,Taxonomy!C:I,7,false),if(AND(G229="Not present",J229="Yes"),vlookup(D229,Taxonomy!B:I,8,false),if(AND(G229="Not present",J229="No"),F229)))))</f>
        <v>money/Issuance_Currency</v>
      </c>
      <c r="Q229" s="114" t="str">
        <f t="shared" si="1"/>
        <v>Label</v>
      </c>
      <c r="R229" s="114" t="s">
        <v>2756</v>
      </c>
      <c r="S229" s="114" t="b">
        <v>1</v>
      </c>
      <c r="T229" s="112" t="str">
        <f t="shared" si="2"/>
        <v>Tranche_6_Nominal_Amount</v>
      </c>
      <c r="U229" s="113" t="str">
        <f t="shared" si="3"/>
        <v>Nominal amount of the sixth Tranche</v>
      </c>
      <c r="V229" s="115" t="str">
        <f t="shared" si="4"/>
        <v>money/Issuance_Currency</v>
      </c>
      <c r="W229" s="46" t="s">
        <v>1935</v>
      </c>
      <c r="X229" s="46" t="s">
        <v>1937</v>
      </c>
      <c r="Y229" s="116" t="s">
        <v>58</v>
      </c>
      <c r="Z229" s="117" t="str">
        <f t="shared" si="5"/>
        <v>All Match</v>
      </c>
      <c r="AA229" s="46"/>
    </row>
    <row r="230" hidden="1">
      <c r="A230" s="107">
        <v>44182.0</v>
      </c>
      <c r="B230" s="33" t="s">
        <v>74</v>
      </c>
      <c r="C230" s="118" t="s">
        <v>2755</v>
      </c>
      <c r="D230" s="33" t="s">
        <v>1940</v>
      </c>
      <c r="E230" s="33" t="s">
        <v>1941</v>
      </c>
      <c r="F230" s="33" t="s">
        <v>127</v>
      </c>
      <c r="G230" s="109" t="str">
        <f>if(iferror((vlookup(D230,Taxonomy!C:C,1,false)=D230)),"Present (key retained)",if(iferror((vlookup(D230,Taxonomy!B:B,1,false)=D230)),"Present (key updated)",if(iferror((H230="Yes")),"Present (equivalent)","Not present")))</f>
        <v>Present (key retained)</v>
      </c>
      <c r="H230" s="110" t="s">
        <v>2757</v>
      </c>
      <c r="I230" s="54" t="e">
        <v>#N/A</v>
      </c>
      <c r="J230" s="54" t="s">
        <v>2758</v>
      </c>
      <c r="K230" s="122" t="s">
        <v>1940</v>
      </c>
      <c r="L230" s="123"/>
      <c r="M230" s="54" t="b">
        <v>1</v>
      </c>
      <c r="N230" s="112" t="str">
        <f>if(G230="Present (key retained)",vlookup(D230,Taxonomy!C:C,1,false),if(G230="Present (key updated)",vlookup(D230,Taxonomy!B:C,2,false),if(G230="Present (equivalent)",vlookup(I230,Taxonomy!C:C,1,false),if(AND(G230="Not present",J230="Yes"),vlookup(D230,Taxonomy!B:C,2,false),if(AND(G230="Not present",J230="No"),D230)))))</f>
        <v>Tranche_7_Issue_Date</v>
      </c>
      <c r="O230" s="113" t="str">
        <f>if(G230="Present (key retained)",vlookup(D230,Taxonomy!C:F,4,false),if(G230="Present (key updated)",vlookup(D230,Taxonomy!B:F,5,false),if(G230="Present (equivalent)",vlookup(I230,Taxonomy!C:F,4,false),if(AND(G230="Not present",J230="Yes"),vlookup(D230,Taxonomy!B:F,5,false),if(AND(G230="Not present",J230="No"),E230)))))</f>
        <v>Issue date of the seventh Tranche</v>
      </c>
      <c r="P230" s="113" t="str">
        <f>if(G230="Present (key retained)",vlookup(D230,Taxonomy!C:I,7,false),if(G230="Present (key updated)",vlookup(D230,Taxonomy!B:I,8,false),if(G230="Present (equivalent)",vlookup(I230,Taxonomy!C:I,7,false),if(AND(G230="Not present",J230="Yes"),vlookup(D230,Taxonomy!B:I,8,false),if(AND(G230="Not present",J230="No"),F230)))))</f>
        <v>date</v>
      </c>
      <c r="Q230" s="114" t="str">
        <f t="shared" si="1"/>
        <v>Label</v>
      </c>
      <c r="R230" s="114" t="s">
        <v>2756</v>
      </c>
      <c r="S230" s="114" t="b">
        <v>1</v>
      </c>
      <c r="T230" s="112" t="str">
        <f t="shared" si="2"/>
        <v>Tranche_7_Issue_Date</v>
      </c>
      <c r="U230" s="113" t="str">
        <f t="shared" si="3"/>
        <v>Issue date of the seventh Tranche</v>
      </c>
      <c r="V230" s="115" t="str">
        <f t="shared" si="4"/>
        <v>date</v>
      </c>
      <c r="W230" s="46" t="s">
        <v>1940</v>
      </c>
      <c r="X230" s="46" t="s">
        <v>1942</v>
      </c>
      <c r="Y230" s="116" t="s">
        <v>127</v>
      </c>
      <c r="Z230" s="117" t="str">
        <f t="shared" si="5"/>
        <v>All Match</v>
      </c>
      <c r="AA230" s="46"/>
    </row>
    <row r="231" hidden="1">
      <c r="A231" s="107">
        <v>44182.0</v>
      </c>
      <c r="B231" s="33" t="s">
        <v>74</v>
      </c>
      <c r="C231" s="118" t="s">
        <v>2755</v>
      </c>
      <c r="D231" s="33" t="s">
        <v>1945</v>
      </c>
      <c r="E231" s="33" t="s">
        <v>1946</v>
      </c>
      <c r="F231" s="33" t="s">
        <v>58</v>
      </c>
      <c r="G231" s="109" t="str">
        <f>if(iferror((vlookup(D231,Taxonomy!C:C,1,false)=D231)),"Present (key retained)",if(iferror((vlookup(D231,Taxonomy!B:B,1,false)=D231)),"Present (key updated)",if(iferror((H231="Yes")),"Present (equivalent)","Not present")))</f>
        <v>Present (key retained)</v>
      </c>
      <c r="H231" s="110" t="s">
        <v>2757</v>
      </c>
      <c r="I231" s="54" t="e">
        <v>#N/A</v>
      </c>
      <c r="J231" s="54" t="s">
        <v>2758</v>
      </c>
      <c r="K231" s="122" t="s">
        <v>1945</v>
      </c>
      <c r="L231" s="123"/>
      <c r="M231" s="54" t="b">
        <v>1</v>
      </c>
      <c r="N231" s="112" t="str">
        <f>if(G231="Present (key retained)",vlookup(D231,Taxonomy!C:C,1,false),if(G231="Present (key updated)",vlookup(D231,Taxonomy!B:C,2,false),if(G231="Present (equivalent)",vlookup(I231,Taxonomy!C:C,1,false),if(AND(G231="Not present",J231="Yes"),vlookup(D231,Taxonomy!B:C,2,false),if(AND(G231="Not present",J231="No"),D231)))))</f>
        <v>Tranche_7_Nominal_Amount</v>
      </c>
      <c r="O231" s="113" t="str">
        <f>if(G231="Present (key retained)",vlookup(D231,Taxonomy!C:F,4,false),if(G231="Present (key updated)",vlookup(D231,Taxonomy!B:F,5,false),if(G231="Present (equivalent)",vlookup(I231,Taxonomy!C:F,4,false),if(AND(G231="Not present",J231="Yes"),vlookup(D231,Taxonomy!B:F,5,false),if(AND(G231="Not present",J231="No"),E231)))))</f>
        <v>Nominal amount of the seventh Tranche</v>
      </c>
      <c r="P231" s="113" t="str">
        <f>if(G231="Present (key retained)",vlookup(D231,Taxonomy!C:I,7,false),if(G231="Present (key updated)",vlookup(D231,Taxonomy!B:I,8,false),if(G231="Present (equivalent)",vlookup(I231,Taxonomy!C:I,7,false),if(AND(G231="Not present",J231="Yes"),vlookup(D231,Taxonomy!B:I,8,false),if(AND(G231="Not present",J231="No"),F231)))))</f>
        <v>money/Issuance_Currency</v>
      </c>
      <c r="Q231" s="114" t="str">
        <f t="shared" si="1"/>
        <v>Label</v>
      </c>
      <c r="R231" s="114" t="s">
        <v>2756</v>
      </c>
      <c r="S231" s="114" t="b">
        <v>1</v>
      </c>
      <c r="T231" s="112" t="str">
        <f t="shared" si="2"/>
        <v>Tranche_7_Nominal_Amount</v>
      </c>
      <c r="U231" s="113" t="str">
        <f t="shared" si="3"/>
        <v>Nominal amount of the seventh Tranche</v>
      </c>
      <c r="V231" s="115" t="str">
        <f t="shared" si="4"/>
        <v>money/Issuance_Currency</v>
      </c>
      <c r="W231" s="46" t="s">
        <v>1945</v>
      </c>
      <c r="X231" s="46" t="s">
        <v>1947</v>
      </c>
      <c r="Y231" s="116" t="s">
        <v>58</v>
      </c>
      <c r="Z231" s="117" t="str">
        <f t="shared" si="5"/>
        <v>All Match</v>
      </c>
      <c r="AA231" s="46"/>
    </row>
    <row r="232" hidden="1">
      <c r="A232" s="107">
        <v>44182.0</v>
      </c>
      <c r="B232" s="33" t="s">
        <v>74</v>
      </c>
      <c r="C232" s="118" t="s">
        <v>2755</v>
      </c>
      <c r="D232" s="33" t="s">
        <v>1330</v>
      </c>
      <c r="E232" s="33" t="s">
        <v>1332</v>
      </c>
      <c r="F232" s="33" t="s">
        <v>58</v>
      </c>
      <c r="G232" s="109" t="str">
        <f>if(iferror((vlookup(D232,Taxonomy!C:C,1,false)=D232)),"Present (key retained)",if(iferror((vlookup(D232,Taxonomy!B:B,1,false)=D232)),"Present (key updated)",if(iferror((H232="Yes")),"Present (equivalent)","Not present")))</f>
        <v>Present (key updated)</v>
      </c>
      <c r="H232" s="110" t="e">
        <v>#N/A</v>
      </c>
      <c r="I232" s="110" t="e">
        <v>#N/A</v>
      </c>
      <c r="J232" s="110" t="e">
        <v>#N/A</v>
      </c>
      <c r="K232" s="110" t="e">
        <v>#N/A</v>
      </c>
      <c r="L232" s="111"/>
      <c r="M232" s="54" t="b">
        <v>0</v>
      </c>
      <c r="N232" s="112" t="str">
        <f>if(G232="Present (key retained)",vlookup(D232,Taxonomy!C:C,1,false),if(G232="Present (key updated)",vlookup(D232,Taxonomy!B:C,2,false),if(G232="Present (equivalent)",vlookup(I232,Taxonomy!C:C,1,false),if(AND(G232="Not present",J232="Yes"),vlookup(D232,Taxonomy!B:C,2,false),if(AND(G232="Not present",J232="No"),D232)))))</f>
        <v>Nominal_Amount_Tranche</v>
      </c>
      <c r="O232" s="113" t="str">
        <f>if(G232="Present (key retained)",vlookup(D232,Taxonomy!C:F,4,false),if(G232="Present (key updated)",vlookup(D232,Taxonomy!B:F,5,false),if(G232="Present (equivalent)",vlookup(I232,Taxonomy!C:F,4,false),if(AND(G232="Not present",J232="Yes"),vlookup(D232,Taxonomy!B:F,5,false),if(AND(G232="Not present",J232="No"),E232)))))</f>
        <v>The nominal amount of the new Tranche</v>
      </c>
      <c r="P232" s="113" t="str">
        <f>if(G232="Present (key retained)",vlookup(D232,Taxonomy!C:I,7,false),if(G232="Present (key updated)",vlookup(D232,Taxonomy!B:I,8,false),if(G232="Present (equivalent)",vlookup(I232,Taxonomy!C:I,7,false),if(AND(G232="Not present",J232="Yes"),vlookup(D232,Taxonomy!B:I,8,false),if(AND(G232="Not present",J232="No"),F232)))))</f>
        <v>money/Issuance_Currency</v>
      </c>
      <c r="Q232" s="114" t="str">
        <f t="shared" si="1"/>
        <v>Key</v>
      </c>
      <c r="R232" s="114" t="s">
        <v>2756</v>
      </c>
      <c r="S232" s="114" t="b">
        <v>1</v>
      </c>
      <c r="T232" s="112" t="str">
        <f t="shared" si="2"/>
        <v>Nominal_Amount_Tranche</v>
      </c>
      <c r="U232" s="113" t="str">
        <f t="shared" si="3"/>
        <v>The nominal amount of the new Tranche</v>
      </c>
      <c r="V232" s="115" t="str">
        <f t="shared" si="4"/>
        <v>money/Issuance_Currency</v>
      </c>
      <c r="W232" s="46" t="s">
        <v>1331</v>
      </c>
      <c r="X232" s="46" t="s">
        <v>1332</v>
      </c>
      <c r="Y232" s="116" t="s">
        <v>58</v>
      </c>
      <c r="Z232" s="117" t="str">
        <f t="shared" si="5"/>
        <v>All Match</v>
      </c>
      <c r="AA232" s="46"/>
    </row>
    <row r="233" hidden="1">
      <c r="A233" s="107">
        <v>44182.0</v>
      </c>
      <c r="B233" s="33" t="s">
        <v>74</v>
      </c>
      <c r="C233" s="118" t="s">
        <v>2755</v>
      </c>
      <c r="D233" s="33" t="s">
        <v>1950</v>
      </c>
      <c r="E233" s="33" t="s">
        <v>1951</v>
      </c>
      <c r="F233" s="33" t="s">
        <v>66</v>
      </c>
      <c r="G233" s="109" t="str">
        <f>if(iferror((vlookup(D233,Taxonomy!C:C,1,false)=D233)),"Present (key retained)",if(iferror((vlookup(D233,Taxonomy!B:B,1,false)=D233)),"Present (key updated)",if(iferror((H233="Yes")),"Present (equivalent)","Not present")))</f>
        <v>Present (key retained)</v>
      </c>
      <c r="H233" s="110" t="e">
        <v>#N/A</v>
      </c>
      <c r="I233" s="110" t="e">
        <v>#N/A</v>
      </c>
      <c r="J233" s="110" t="e">
        <v>#N/A</v>
      </c>
      <c r="K233" s="110" t="e">
        <v>#N/A</v>
      </c>
      <c r="L233" s="111"/>
      <c r="M233" s="54" t="b">
        <v>0</v>
      </c>
      <c r="N233" s="112" t="str">
        <f>if(G233="Present (key retained)",vlookup(D233,Taxonomy!C:C,1,false),if(G233="Present (key updated)",vlookup(D233,Taxonomy!B:C,2,false),if(G233="Present (equivalent)",vlookup(I233,Taxonomy!C:C,1,false),if(AND(G233="Not present",J233="Yes"),vlookup(D233,Taxonomy!B:C,2,false),if(AND(G233="Not present",J233="No"),D233)))))</f>
        <v>Tranche_Number</v>
      </c>
      <c r="O233" s="113" t="str">
        <f>if(G233="Present (key retained)",vlookup(D233,Taxonomy!C:F,4,false),if(G233="Present (key updated)",vlookup(D233,Taxonomy!B:F,5,false),if(G233="Present (equivalent)",vlookup(I233,Taxonomy!C:F,4,false),if(AND(G233="Not present",J233="Yes"),vlookup(D233,Taxonomy!B:F,5,false),if(AND(G233="Not present",J233="No"),E233)))))</f>
        <v>Tranche Number</v>
      </c>
      <c r="P233" s="113" t="str">
        <f>if(G233="Present (key retained)",vlookup(D233,Taxonomy!C:I,7,false),if(G233="Present (key updated)",vlookup(D233,Taxonomy!B:I,8,false),if(G233="Present (equivalent)",vlookup(I233,Taxonomy!C:I,7,false),if(AND(G233="Not present",J233="Yes"),vlookup(D233,Taxonomy!B:I,8,false),if(AND(G233="Not present",J233="No"),F233)))))</f>
        <v>number</v>
      </c>
      <c r="Q233" s="114" t="str">
        <f t="shared" si="1"/>
        <v>All Match</v>
      </c>
      <c r="R233" s="114" t="s">
        <v>2756</v>
      </c>
      <c r="S233" s="114" t="b">
        <v>1</v>
      </c>
      <c r="T233" s="112" t="str">
        <f t="shared" si="2"/>
        <v>Tranche_Number</v>
      </c>
      <c r="U233" s="113" t="str">
        <f t="shared" si="3"/>
        <v>Tranche Number</v>
      </c>
      <c r="V233" s="115" t="str">
        <f t="shared" si="4"/>
        <v>number</v>
      </c>
      <c r="W233" s="46" t="s">
        <v>1950</v>
      </c>
      <c r="X233" s="46" t="s">
        <v>1951</v>
      </c>
      <c r="Y233" s="124" t="s">
        <v>66</v>
      </c>
      <c r="Z233" s="117" t="str">
        <f t="shared" si="5"/>
        <v>All Match</v>
      </c>
      <c r="AA233" s="46"/>
    </row>
    <row r="234" hidden="1">
      <c r="A234" s="107">
        <v>44182.0</v>
      </c>
      <c r="B234" s="33" t="s">
        <v>74</v>
      </c>
      <c r="C234" s="118" t="s">
        <v>2755</v>
      </c>
      <c r="D234" s="33" t="s">
        <v>1958</v>
      </c>
      <c r="E234" s="33" t="s">
        <v>1959</v>
      </c>
      <c r="F234" s="33" t="s">
        <v>100</v>
      </c>
      <c r="G234" s="109" t="str">
        <f>if(iferror((vlookup(D234,Taxonomy!C:C,1,false)=D234)),"Present (key retained)",if(iferror((vlookup(D234,Taxonomy!B:B,1,false)=D234)),"Present (key updated)",if(iferror((H234="Yes")),"Present (equivalent)","Not present")))</f>
        <v>Present (key retained)</v>
      </c>
      <c r="H234" s="110" t="e">
        <v>#N/A</v>
      </c>
      <c r="I234" s="110" t="e">
        <v>#N/A</v>
      </c>
      <c r="J234" s="110" t="e">
        <v>#N/A</v>
      </c>
      <c r="K234" s="110" t="e">
        <v>#N/A</v>
      </c>
      <c r="L234" s="111"/>
      <c r="M234" s="54" t="b">
        <v>0</v>
      </c>
      <c r="N234" s="112" t="str">
        <f>if(G234="Present (key retained)",vlookup(D234,Taxonomy!C:C,1,false),if(G234="Present (key updated)",vlookup(D234,Taxonomy!B:C,2,false),if(G234="Present (equivalent)",vlookup(I234,Taxonomy!C:C,1,false),if(AND(G234="Not present",J234="Yes"),vlookup(D234,Taxonomy!B:C,2,false),if(AND(G234="Not present",J234="No"),D234)))))</f>
        <v>Use_Of_Proceeds</v>
      </c>
      <c r="O234" s="113" t="str">
        <f>if(G234="Present (key retained)",vlookup(D234,Taxonomy!C:F,4,false),if(G234="Present (key updated)",vlookup(D234,Taxonomy!B:F,5,false),if(G234="Present (equivalent)",vlookup(I234,Taxonomy!C:F,4,false),if(AND(G234="Not present",J234="Yes"),vlookup(D234,Taxonomy!B:F,5,false),if(AND(G234="Not present",J234="No"),E234)))))</f>
        <v>Use of Proceeds</v>
      </c>
      <c r="P234" s="113" t="str">
        <f>if(G234="Present (key retained)",vlookup(D234,Taxonomy!C:I,7,false),if(G234="Present (key updated)",vlookup(D234,Taxonomy!B:I,8,false),if(G234="Present (equivalent)",vlookup(I234,Taxonomy!C:I,7,false),if(AND(G234="Not present",J234="Yes"),vlookup(D234,Taxonomy!B:I,8,false),if(AND(G234="Not present",J234="No"),F234)))))</f>
        <v>select_one</v>
      </c>
      <c r="Q234" s="114" t="str">
        <f t="shared" si="1"/>
        <v>Type</v>
      </c>
      <c r="R234" s="114" t="s">
        <v>2756</v>
      </c>
      <c r="S234" s="114" t="b">
        <v>1</v>
      </c>
      <c r="T234" s="112" t="str">
        <f t="shared" si="2"/>
        <v>Use_Of_Proceeds</v>
      </c>
      <c r="U234" s="113" t="str">
        <f t="shared" si="3"/>
        <v>Use of Proceeds</v>
      </c>
      <c r="V234" s="115" t="str">
        <f t="shared" si="4"/>
        <v>select_one</v>
      </c>
      <c r="W234" s="46" t="s">
        <v>1958</v>
      </c>
      <c r="X234" s="46" t="s">
        <v>1959</v>
      </c>
      <c r="Y234" s="124" t="s">
        <v>165</v>
      </c>
      <c r="Z234" s="117" t="str">
        <f t="shared" si="5"/>
        <v>All Match</v>
      </c>
      <c r="AA234" s="43"/>
    </row>
    <row r="235" hidden="1">
      <c r="A235" s="107">
        <v>44182.0</v>
      </c>
      <c r="B235" s="33" t="s">
        <v>74</v>
      </c>
      <c r="C235" s="118" t="s">
        <v>2755</v>
      </c>
      <c r="D235" s="33" t="s">
        <v>1968</v>
      </c>
      <c r="E235" s="33" t="s">
        <v>1969</v>
      </c>
      <c r="F235" s="33" t="s">
        <v>165</v>
      </c>
      <c r="G235" s="109" t="str">
        <f>if(iferror((vlookup(D235,Taxonomy!C:C,1,false)=D235)),"Present (key retained)",if(iferror((vlookup(D235,Taxonomy!B:B,1,false)=D235)),"Present (key updated)",if(iferror((H235="Yes")),"Present (equivalent)","Not present")))</f>
        <v>Present (key retained)</v>
      </c>
      <c r="H235" s="110" t="s">
        <v>2757</v>
      </c>
      <c r="I235" s="54" t="e">
        <v>#N/A</v>
      </c>
      <c r="J235" s="54" t="s">
        <v>2758</v>
      </c>
      <c r="K235" s="122" t="s">
        <v>1968</v>
      </c>
      <c r="L235" s="123"/>
      <c r="M235" s="54" t="b">
        <v>1</v>
      </c>
      <c r="N235" s="112" t="str">
        <f>if(G235="Present (key retained)",vlookup(D235,Taxonomy!C:C,1,false),if(G235="Present (key updated)",vlookup(D235,Taxonomy!B:C,2,false),if(G235="Present (equivalent)",vlookup(I235,Taxonomy!C:C,1,false),if(AND(G235="Not present",J235="Yes"),vlookup(D235,Taxonomy!B:C,2,false),if(AND(G235="Not present",J235="No"),D235)))))</f>
        <v>Yield_Calculation_Basis</v>
      </c>
      <c r="O235" s="113" t="str">
        <f>if(G235="Present (key retained)",vlookup(D235,Taxonomy!C:F,4,false),if(G235="Present (key updated)",vlookup(D235,Taxonomy!B:F,5,false),if(G235="Present (equivalent)",vlookup(I235,Taxonomy!C:F,4,false),if(AND(G235="Not present",J235="Yes"),vlookup(D235,Taxonomy!B:F,5,false),if(AND(G235="Not present",J235="No"),E235)))))</f>
        <v>Yield calculation basis</v>
      </c>
      <c r="P235" s="113" t="str">
        <f>if(G235="Present (key retained)",vlookup(D235,Taxonomy!C:I,7,false),if(G235="Present (key updated)",vlookup(D235,Taxonomy!B:I,8,false),if(G235="Present (equivalent)",vlookup(I235,Taxonomy!C:I,7,false),if(AND(G235="Not present",J235="Yes"),vlookup(D235,Taxonomy!B:I,8,false),if(AND(G235="Not present",J235="No"),F235)))))</f>
        <v>select_one</v>
      </c>
      <c r="Q235" s="114" t="str">
        <f t="shared" si="1"/>
        <v>All Match</v>
      </c>
      <c r="R235" s="114" t="s">
        <v>2756</v>
      </c>
      <c r="S235" s="114" t="b">
        <v>1</v>
      </c>
      <c r="T235" s="112" t="str">
        <f t="shared" si="2"/>
        <v>Yield_Calculation_Basis</v>
      </c>
      <c r="U235" s="113" t="str">
        <f t="shared" si="3"/>
        <v>Yield calculation basis</v>
      </c>
      <c r="V235" s="115" t="str">
        <f t="shared" si="4"/>
        <v>select_one</v>
      </c>
      <c r="W235" s="46" t="s">
        <v>1968</v>
      </c>
      <c r="X235" s="46" t="s">
        <v>1969</v>
      </c>
      <c r="Y235" s="116" t="s">
        <v>165</v>
      </c>
      <c r="Z235" s="117" t="str">
        <f t="shared" si="5"/>
        <v>All Match</v>
      </c>
      <c r="AA235" s="46"/>
    </row>
    <row r="236" hidden="1">
      <c r="A236" s="107">
        <v>44182.0</v>
      </c>
      <c r="B236" s="33" t="s">
        <v>74</v>
      </c>
      <c r="C236" s="118" t="s">
        <v>2755</v>
      </c>
      <c r="D236" s="33" t="s">
        <v>1972</v>
      </c>
      <c r="E236" s="33" t="s">
        <v>1973</v>
      </c>
      <c r="F236" s="33" t="s">
        <v>165</v>
      </c>
      <c r="G236" s="109" t="str">
        <f>if(iferror((vlookup(D236,Taxonomy!C:C,1,false)=D236)),"Present (key retained)",if(iferror((vlookup(D236,Taxonomy!B:B,1,false)=D236)),"Present (key updated)",if(iferror((H236="Yes")),"Present (equivalent)","Not present")))</f>
        <v>Present (key retained)</v>
      </c>
      <c r="H236" s="110" t="e">
        <v>#N/A</v>
      </c>
      <c r="I236" s="110" t="e">
        <v>#N/A</v>
      </c>
      <c r="J236" s="110" t="e">
        <v>#N/A</v>
      </c>
      <c r="K236" s="110" t="e">
        <v>#N/A</v>
      </c>
      <c r="L236" s="111"/>
      <c r="M236" s="54" t="b">
        <v>0</v>
      </c>
      <c r="N236" s="112" t="str">
        <f>if(G236="Present (key retained)",vlookup(D236,Taxonomy!C:C,1,false),if(G236="Present (key updated)",vlookup(D236,Taxonomy!B:C,2,false),if(G236="Present (equivalent)",vlookup(I236,Taxonomy!C:C,1,false),if(AND(G236="Not present",J236="Yes"),vlookup(D236,Taxonomy!B:C,2,false),if(AND(G236="Not present",J236="No"),D236)))))</f>
        <v>Zero_Coupon_Business_Day_Convention</v>
      </c>
      <c r="O236" s="113" t="str">
        <f>if(G236="Present (key retained)",vlookup(D236,Taxonomy!C:F,4,false),if(G236="Present (key updated)",vlookup(D236,Taxonomy!B:F,5,false),if(G236="Present (equivalent)",vlookup(I236,Taxonomy!C:F,4,false),if(AND(G236="Not present",J236="Yes"),vlookup(D236,Taxonomy!B:F,5,false),if(AND(G236="Not present",J236="No"),E236)))))</f>
        <v>Business Day Convention (Zero Coupon)</v>
      </c>
      <c r="P236" s="113" t="str">
        <f>if(G236="Present (key retained)",vlookup(D236,Taxonomy!C:I,7,false),if(G236="Present (key updated)",vlookup(D236,Taxonomy!B:I,8,false),if(G236="Present (equivalent)",vlookup(I236,Taxonomy!C:I,7,false),if(AND(G236="Not present",J236="Yes"),vlookup(D236,Taxonomy!B:I,8,false),if(AND(G236="Not present",J236="No"),F236)))))</f>
        <v>select_one</v>
      </c>
      <c r="Q236" s="114" t="str">
        <f t="shared" si="1"/>
        <v>All Match</v>
      </c>
      <c r="R236" s="114" t="s">
        <v>2756</v>
      </c>
      <c r="S236" s="114" t="b">
        <v>1</v>
      </c>
      <c r="T236" s="112" t="str">
        <f t="shared" si="2"/>
        <v>Zero_Coupon_Business_Day_Convention</v>
      </c>
      <c r="U236" s="113" t="str">
        <f t="shared" si="3"/>
        <v>Business Day Convention (Zero Coupon)</v>
      </c>
      <c r="V236" s="115" t="str">
        <f t="shared" si="4"/>
        <v>select_one</v>
      </c>
      <c r="W236" s="46" t="s">
        <v>1972</v>
      </c>
      <c r="X236" s="46" t="s">
        <v>1973</v>
      </c>
      <c r="Y236" s="116" t="s">
        <v>165</v>
      </c>
      <c r="Z236" s="117" t="str">
        <f t="shared" si="5"/>
        <v>All Match</v>
      </c>
      <c r="AA236" s="46"/>
    </row>
    <row r="237" hidden="1">
      <c r="A237" s="107">
        <v>44182.0</v>
      </c>
      <c r="B237" s="33" t="s">
        <v>74</v>
      </c>
      <c r="C237" s="118" t="s">
        <v>2907</v>
      </c>
      <c r="D237" s="72" t="s">
        <v>2908</v>
      </c>
      <c r="E237" s="72" t="s">
        <v>2909</v>
      </c>
      <c r="F237" s="72" t="s">
        <v>78</v>
      </c>
      <c r="G237" s="109" t="str">
        <f>if(iferror((vlookup(D237,Taxonomy!C:C,1,false)=D237)),"Present (key retained)",if(iferror((vlookup(D237,Taxonomy!B:B,1,false)=D237)),"Present (key updated)",if(iferror((H237="Yes")),"Present (equivalent)","Not present")))</f>
        <v>Not present</v>
      </c>
      <c r="H237" s="110" t="s">
        <v>2757</v>
      </c>
      <c r="I237" s="110" t="e">
        <v>#N/A</v>
      </c>
      <c r="J237" s="110" t="s">
        <v>2757</v>
      </c>
      <c r="K237" s="110" t="e">
        <v>#N/A</v>
      </c>
      <c r="L237" s="54"/>
      <c r="M237" s="54" t="b">
        <v>0</v>
      </c>
      <c r="N237" s="112" t="str">
        <f>if(G237="Present (key retained)",vlookup(D237,Taxonomy!C:C,1,false),if(G237="Present (key updated)",vlookup(D237,Taxonomy!B:C,2,false),if(G237="Present (equivalent)",vlookup(I237,Taxonomy!C:C,1,false),if(AND(G237="Not present",J237="Yes"),vlookup(D237,Taxonomy!B:C,2,false),if(AND(G237="Not present",J237="No"),D237)))))</f>
        <v>Additional_Row_1</v>
      </c>
      <c r="O237" s="113" t="str">
        <f>if(G237="Present (key retained)",vlookup(D237,Taxonomy!C:F,4,false),if(G237="Present (key updated)",vlookup(D237,Taxonomy!B:F,5,false),if(G237="Present (equivalent)",vlookup(I237,Taxonomy!C:F,4,false),if(AND(G237="Not present",J237="Yes"),vlookup(D237,Taxonomy!B:F,5,false),if(AND(G237="Not present",J237="No"),E237)))))</f>
        <v>Is an additional row required in the termsheet?</v>
      </c>
      <c r="P237" s="113" t="str">
        <f>if(G237="Present (key retained)",vlookup(D237,Taxonomy!C:I,7,false),if(G237="Present (key updated)",vlookup(D237,Taxonomy!B:I,8,false),if(G237="Present (equivalent)",vlookup(I237,Taxonomy!C:I,7,false),if(AND(G237="Not present",J237="Yes"),vlookup(D237,Taxonomy!B:I,8,false),if(AND(G237="Not present",J237="No"),F237)))))</f>
        <v>yes_no</v>
      </c>
      <c r="Q237" s="114" t="str">
        <f t="shared" si="1"/>
        <v>All Match</v>
      </c>
      <c r="R237" s="114" t="s">
        <v>2756</v>
      </c>
      <c r="S237" s="114" t="b">
        <v>1</v>
      </c>
      <c r="T237" s="112" t="str">
        <f t="shared" si="2"/>
        <v>Additional_Row_1</v>
      </c>
      <c r="U237" s="113" t="str">
        <f t="shared" si="3"/>
        <v>Is an additional row required in the termsheet?</v>
      </c>
      <c r="V237" s="115" t="str">
        <f t="shared" si="4"/>
        <v>yes_no</v>
      </c>
      <c r="W237" s="46" t="s">
        <v>2908</v>
      </c>
      <c r="X237" s="46" t="s">
        <v>2909</v>
      </c>
      <c r="Y237" s="46" t="s">
        <v>78</v>
      </c>
      <c r="Z237" s="117" t="str">
        <f t="shared" si="5"/>
        <v>All Match</v>
      </c>
      <c r="AA237" s="46"/>
    </row>
    <row r="238" hidden="1">
      <c r="A238" s="107">
        <v>44182.0</v>
      </c>
      <c r="B238" s="33" t="s">
        <v>74</v>
      </c>
      <c r="C238" s="118" t="s">
        <v>2907</v>
      </c>
      <c r="D238" s="72" t="s">
        <v>2910</v>
      </c>
      <c r="E238" s="72" t="s">
        <v>2911</v>
      </c>
      <c r="F238" s="72" t="s">
        <v>100</v>
      </c>
      <c r="G238" s="109" t="str">
        <f>if(iferror((vlookup(D238,Taxonomy!C:C,1,false)=D238)),"Present (key retained)",if(iferror((vlookup(D238,Taxonomy!B:B,1,false)=D238)),"Present (key updated)",if(iferror((H238="Yes")),"Present (equivalent)","Not present")))</f>
        <v>Not present</v>
      </c>
      <c r="H238" s="110" t="s">
        <v>2757</v>
      </c>
      <c r="I238" s="110" t="e">
        <v>#N/A</v>
      </c>
      <c r="J238" s="110" t="s">
        <v>2757</v>
      </c>
      <c r="K238" s="110" t="e">
        <v>#N/A</v>
      </c>
      <c r="L238" s="54"/>
      <c r="M238" s="54" t="b">
        <v>0</v>
      </c>
      <c r="N238" s="112" t="str">
        <f>if(G238="Present (key retained)",vlookup(D238,Taxonomy!C:C,1,false),if(G238="Present (key updated)",vlookup(D238,Taxonomy!B:C,2,false),if(G238="Present (equivalent)",vlookup(I238,Taxonomy!C:C,1,false),if(AND(G238="Not present",J238="Yes"),vlookup(D238,Taxonomy!B:C,2,false),if(AND(G238="Not present",J238="No"),D238)))))</f>
        <v>Additional_Row_1_Text</v>
      </c>
      <c r="O238" s="113" t="str">
        <f>if(G238="Present (key retained)",vlookup(D238,Taxonomy!C:F,4,false),if(G238="Present (key updated)",vlookup(D238,Taxonomy!B:F,5,false),if(G238="Present (equivalent)",vlookup(I238,Taxonomy!C:F,4,false),if(AND(G238="Not present",J238="Yes"),vlookup(D238,Taxonomy!B:F,5,false),if(AND(G238="Not present",J238="No"),E238)))))</f>
        <v>The text of the first additional row (i.e. the text that will appear in the right hand column of the Termsheet)</v>
      </c>
      <c r="P238" s="113" t="str">
        <f>if(G238="Present (key retained)",vlookup(D238,Taxonomy!C:I,7,false),if(G238="Present (key updated)",vlookup(D238,Taxonomy!B:I,8,false),if(G238="Present (equivalent)",vlookup(I238,Taxonomy!C:I,7,false),if(AND(G238="Not present",J238="Yes"),vlookup(D238,Taxonomy!B:I,8,false),if(AND(G238="Not present",J238="No"),F238)))))</f>
        <v>text</v>
      </c>
      <c r="Q238" s="114" t="str">
        <f t="shared" si="1"/>
        <v>All Match</v>
      </c>
      <c r="R238" s="114" t="s">
        <v>2756</v>
      </c>
      <c r="S238" s="114" t="b">
        <v>1</v>
      </c>
      <c r="T238" s="112" t="str">
        <f t="shared" si="2"/>
        <v>Additional_Row_1_Text</v>
      </c>
      <c r="U238" s="113" t="str">
        <f t="shared" si="3"/>
        <v>The text of the first additional row (i.e. the text that will appear in the right hand column of the Termsheet)</v>
      </c>
      <c r="V238" s="115" t="str">
        <f t="shared" si="4"/>
        <v>text</v>
      </c>
      <c r="W238" s="46" t="s">
        <v>2910</v>
      </c>
      <c r="X238" s="46" t="s">
        <v>2911</v>
      </c>
      <c r="Y238" s="46" t="s">
        <v>100</v>
      </c>
      <c r="Z238" s="117" t="str">
        <f t="shared" si="5"/>
        <v>All Match</v>
      </c>
      <c r="AA238" s="46"/>
    </row>
    <row r="239" hidden="1">
      <c r="A239" s="107">
        <v>44182.0</v>
      </c>
      <c r="B239" s="33" t="s">
        <v>74</v>
      </c>
      <c r="C239" s="118" t="s">
        <v>2907</v>
      </c>
      <c r="D239" s="72" t="s">
        <v>2912</v>
      </c>
      <c r="E239" s="72" t="s">
        <v>2913</v>
      </c>
      <c r="F239" s="72" t="s">
        <v>100</v>
      </c>
      <c r="G239" s="109" t="str">
        <f>if(iferror((vlookup(D239,Taxonomy!C:C,1,false)=D239)),"Present (key retained)",if(iferror((vlookup(D239,Taxonomy!B:B,1,false)=D239)),"Present (key updated)",if(iferror((H239="Yes")),"Present (equivalent)","Not present")))</f>
        <v>Not present</v>
      </c>
      <c r="H239" s="110" t="s">
        <v>2757</v>
      </c>
      <c r="I239" s="110" t="e">
        <v>#N/A</v>
      </c>
      <c r="J239" s="110" t="s">
        <v>2757</v>
      </c>
      <c r="K239" s="110" t="e">
        <v>#N/A</v>
      </c>
      <c r="L239" s="54"/>
      <c r="M239" s="54" t="b">
        <v>0</v>
      </c>
      <c r="N239" s="112" t="str">
        <f>if(G239="Present (key retained)",vlookup(D239,Taxonomy!C:C,1,false),if(G239="Present (key updated)",vlookup(D239,Taxonomy!B:C,2,false),if(G239="Present (equivalent)",vlookup(I239,Taxonomy!C:C,1,false),if(AND(G239="Not present",J239="Yes"),vlookup(D239,Taxonomy!B:C,2,false),if(AND(G239="Not present",J239="No"),D239)))))</f>
        <v>Additional_Row_1_Title</v>
      </c>
      <c r="O239" s="113" t="str">
        <f>if(G239="Present (key retained)",vlookup(D239,Taxonomy!C:F,4,false),if(G239="Present (key updated)",vlookup(D239,Taxonomy!B:F,5,false),if(G239="Present (equivalent)",vlookup(I239,Taxonomy!C:F,4,false),if(AND(G239="Not present",J239="Yes"),vlookup(D239,Taxonomy!B:F,5,false),if(AND(G239="Not present",J239="No"),E239)))))</f>
        <v>The title of the first additional row (i.e. the text that will appear in the left hand column of the Termsheet)</v>
      </c>
      <c r="P239" s="113" t="str">
        <f>if(G239="Present (key retained)",vlookup(D239,Taxonomy!C:I,7,false),if(G239="Present (key updated)",vlookup(D239,Taxonomy!B:I,8,false),if(G239="Present (equivalent)",vlookup(I239,Taxonomy!C:I,7,false),if(AND(G239="Not present",J239="Yes"),vlookup(D239,Taxonomy!B:I,8,false),if(AND(G239="Not present",J239="No"),F239)))))</f>
        <v>text</v>
      </c>
      <c r="Q239" s="114" t="str">
        <f t="shared" si="1"/>
        <v>All Match</v>
      </c>
      <c r="R239" s="114" t="s">
        <v>2756</v>
      </c>
      <c r="S239" s="114" t="b">
        <v>1</v>
      </c>
      <c r="T239" s="112" t="str">
        <f t="shared" si="2"/>
        <v>Additional_Row_1_Title</v>
      </c>
      <c r="U239" s="113" t="str">
        <f t="shared" si="3"/>
        <v>The title of the first additional row (i.e. the text that will appear in the left hand column of the Termsheet)</v>
      </c>
      <c r="V239" s="115" t="str">
        <f t="shared" si="4"/>
        <v>text</v>
      </c>
      <c r="W239" s="46" t="s">
        <v>2912</v>
      </c>
      <c r="X239" s="46" t="s">
        <v>2913</v>
      </c>
      <c r="Y239" s="46" t="s">
        <v>100</v>
      </c>
      <c r="Z239" s="117" t="str">
        <f t="shared" si="5"/>
        <v>All Match</v>
      </c>
      <c r="AA239" s="46"/>
    </row>
    <row r="240" hidden="1">
      <c r="A240" s="107">
        <v>44182.0</v>
      </c>
      <c r="B240" s="33" t="s">
        <v>74</v>
      </c>
      <c r="C240" s="118" t="s">
        <v>2907</v>
      </c>
      <c r="D240" s="72" t="s">
        <v>2914</v>
      </c>
      <c r="E240" s="72" t="s">
        <v>2915</v>
      </c>
      <c r="F240" s="72" t="s">
        <v>78</v>
      </c>
      <c r="G240" s="109" t="str">
        <f>if(iferror((vlookup(D240,Taxonomy!C:C,1,false)=D240)),"Present (key retained)",if(iferror((vlookup(D240,Taxonomy!B:B,1,false)=D240)),"Present (key updated)",if(iferror((H240="Yes")),"Present (equivalent)","Not present")))</f>
        <v>Not present</v>
      </c>
      <c r="H240" s="110" t="s">
        <v>2757</v>
      </c>
      <c r="I240" s="110" t="e">
        <v>#N/A</v>
      </c>
      <c r="J240" s="110" t="s">
        <v>2757</v>
      </c>
      <c r="K240" s="110" t="e">
        <v>#N/A</v>
      </c>
      <c r="L240" s="54"/>
      <c r="M240" s="54" t="b">
        <v>0</v>
      </c>
      <c r="N240" s="112" t="str">
        <f>if(G240="Present (key retained)",vlookup(D240,Taxonomy!C:C,1,false),if(G240="Present (key updated)",vlookup(D240,Taxonomy!B:C,2,false),if(G240="Present (equivalent)",vlookup(I240,Taxonomy!C:C,1,false),if(AND(G240="Not present",J240="Yes"),vlookup(D240,Taxonomy!B:C,2,false),if(AND(G240="Not present",J240="No"),D240)))))</f>
        <v>Additional_Row_2</v>
      </c>
      <c r="O240" s="113" t="str">
        <f>if(G240="Present (key retained)",vlookup(D240,Taxonomy!C:F,4,false),if(G240="Present (key updated)",vlookup(D240,Taxonomy!B:F,5,false),if(G240="Present (equivalent)",vlookup(I240,Taxonomy!C:F,4,false),if(AND(G240="Not present",J240="Yes"),vlookup(D240,Taxonomy!B:F,5,false),if(AND(G240="Not present",J240="No"),E240)))))</f>
        <v>Is a second additional row required in the termsheet?</v>
      </c>
      <c r="P240" s="113" t="str">
        <f>if(G240="Present (key retained)",vlookup(D240,Taxonomy!C:I,7,false),if(G240="Present (key updated)",vlookup(D240,Taxonomy!B:I,8,false),if(G240="Present (equivalent)",vlookup(I240,Taxonomy!C:I,7,false),if(AND(G240="Not present",J240="Yes"),vlookup(D240,Taxonomy!B:I,8,false),if(AND(G240="Not present",J240="No"),F240)))))</f>
        <v>yes_no</v>
      </c>
      <c r="Q240" s="114" t="str">
        <f t="shared" si="1"/>
        <v>All Match</v>
      </c>
      <c r="R240" s="114" t="s">
        <v>2756</v>
      </c>
      <c r="S240" s="114" t="b">
        <v>1</v>
      </c>
      <c r="T240" s="112" t="str">
        <f t="shared" si="2"/>
        <v>Additional_Row_2</v>
      </c>
      <c r="U240" s="113" t="str">
        <f t="shared" si="3"/>
        <v>Is a second additional row required in the termsheet?</v>
      </c>
      <c r="V240" s="115" t="str">
        <f t="shared" si="4"/>
        <v>yes_no</v>
      </c>
      <c r="W240" s="46" t="s">
        <v>2914</v>
      </c>
      <c r="X240" s="46" t="s">
        <v>2915</v>
      </c>
      <c r="Y240" s="46" t="s">
        <v>78</v>
      </c>
      <c r="Z240" s="117" t="str">
        <f t="shared" si="5"/>
        <v>All Match</v>
      </c>
      <c r="AA240" s="46"/>
    </row>
    <row r="241" hidden="1">
      <c r="A241" s="107">
        <v>44182.0</v>
      </c>
      <c r="B241" s="33" t="s">
        <v>74</v>
      </c>
      <c r="C241" s="118" t="s">
        <v>2907</v>
      </c>
      <c r="D241" s="72" t="s">
        <v>2916</v>
      </c>
      <c r="E241" s="72" t="s">
        <v>2917</v>
      </c>
      <c r="F241" s="72" t="s">
        <v>100</v>
      </c>
      <c r="G241" s="109" t="str">
        <f>if(iferror((vlookup(D241,Taxonomy!C:C,1,false)=D241)),"Present (key retained)",if(iferror((vlookup(D241,Taxonomy!B:B,1,false)=D241)),"Present (key updated)",if(iferror((H241="Yes")),"Present (equivalent)","Not present")))</f>
        <v>Not present</v>
      </c>
      <c r="H241" s="110" t="s">
        <v>2757</v>
      </c>
      <c r="I241" s="110" t="e">
        <v>#N/A</v>
      </c>
      <c r="J241" s="110" t="s">
        <v>2757</v>
      </c>
      <c r="K241" s="110" t="e">
        <v>#N/A</v>
      </c>
      <c r="L241" s="54"/>
      <c r="M241" s="54" t="b">
        <v>0</v>
      </c>
      <c r="N241" s="112" t="str">
        <f>if(G241="Present (key retained)",vlookup(D241,Taxonomy!C:C,1,false),if(G241="Present (key updated)",vlookup(D241,Taxonomy!B:C,2,false),if(G241="Present (equivalent)",vlookup(I241,Taxonomy!C:C,1,false),if(AND(G241="Not present",J241="Yes"),vlookup(D241,Taxonomy!B:C,2,false),if(AND(G241="Not present",J241="No"),D241)))))</f>
        <v>Additional_Row_2_Text</v>
      </c>
      <c r="O241" s="113" t="str">
        <f>if(G241="Present (key retained)",vlookup(D241,Taxonomy!C:F,4,false),if(G241="Present (key updated)",vlookup(D241,Taxonomy!B:F,5,false),if(G241="Present (equivalent)",vlookup(I241,Taxonomy!C:F,4,false),if(AND(G241="Not present",J241="Yes"),vlookup(D241,Taxonomy!B:F,5,false),if(AND(G241="Not present",J241="No"),E241)))))</f>
        <v>The text of the second additional row (i.e. the text that will appear in the right hand column of the Termsheet)</v>
      </c>
      <c r="P241" s="113" t="str">
        <f>if(G241="Present (key retained)",vlookup(D241,Taxonomy!C:I,7,false),if(G241="Present (key updated)",vlookup(D241,Taxonomy!B:I,8,false),if(G241="Present (equivalent)",vlookup(I241,Taxonomy!C:I,7,false),if(AND(G241="Not present",J241="Yes"),vlookup(D241,Taxonomy!B:I,8,false),if(AND(G241="Not present",J241="No"),F241)))))</f>
        <v>text</v>
      </c>
      <c r="Q241" s="114" t="str">
        <f t="shared" si="1"/>
        <v>All Match</v>
      </c>
      <c r="R241" s="114" t="s">
        <v>2756</v>
      </c>
      <c r="S241" s="114" t="b">
        <v>1</v>
      </c>
      <c r="T241" s="112" t="str">
        <f t="shared" si="2"/>
        <v>Additional_Row_2_Text</v>
      </c>
      <c r="U241" s="113" t="str">
        <f t="shared" si="3"/>
        <v>The text of the second additional row (i.e. the text that will appear in the right hand column of the Termsheet)</v>
      </c>
      <c r="V241" s="115" t="str">
        <f t="shared" si="4"/>
        <v>text</v>
      </c>
      <c r="W241" s="46" t="s">
        <v>2916</v>
      </c>
      <c r="X241" s="46" t="s">
        <v>2917</v>
      </c>
      <c r="Y241" s="46" t="s">
        <v>100</v>
      </c>
      <c r="Z241" s="117" t="str">
        <f t="shared" si="5"/>
        <v>All Match</v>
      </c>
      <c r="AA241" s="46"/>
    </row>
    <row r="242" hidden="1">
      <c r="A242" s="107">
        <v>44182.0</v>
      </c>
      <c r="B242" s="33" t="s">
        <v>74</v>
      </c>
      <c r="C242" s="118" t="s">
        <v>2907</v>
      </c>
      <c r="D242" s="72" t="s">
        <v>2918</v>
      </c>
      <c r="E242" s="72" t="s">
        <v>2919</v>
      </c>
      <c r="F242" s="72" t="s">
        <v>100</v>
      </c>
      <c r="G242" s="109" t="str">
        <f>if(iferror((vlookup(D242,Taxonomy!C:C,1,false)=D242)),"Present (key retained)",if(iferror((vlookup(D242,Taxonomy!B:B,1,false)=D242)),"Present (key updated)",if(iferror((H242="Yes")),"Present (equivalent)","Not present")))</f>
        <v>Not present</v>
      </c>
      <c r="H242" s="110" t="s">
        <v>2757</v>
      </c>
      <c r="I242" s="110" t="e">
        <v>#N/A</v>
      </c>
      <c r="J242" s="110" t="s">
        <v>2757</v>
      </c>
      <c r="K242" s="110" t="e">
        <v>#N/A</v>
      </c>
      <c r="L242" s="54"/>
      <c r="M242" s="54" t="b">
        <v>0</v>
      </c>
      <c r="N242" s="112" t="str">
        <f>if(G242="Present (key retained)",vlookup(D242,Taxonomy!C:C,1,false),if(G242="Present (key updated)",vlookup(D242,Taxonomy!B:C,2,false),if(G242="Present (equivalent)",vlookup(I242,Taxonomy!C:C,1,false),if(AND(G242="Not present",J242="Yes"),vlookup(D242,Taxonomy!B:C,2,false),if(AND(G242="Not present",J242="No"),D242)))))</f>
        <v>Additional_Row_2_Title</v>
      </c>
      <c r="O242" s="113" t="str">
        <f>if(G242="Present (key retained)",vlookup(D242,Taxonomy!C:F,4,false),if(G242="Present (key updated)",vlookup(D242,Taxonomy!B:F,5,false),if(G242="Present (equivalent)",vlookup(I242,Taxonomy!C:F,4,false),if(AND(G242="Not present",J242="Yes"),vlookup(D242,Taxonomy!B:F,5,false),if(AND(G242="Not present",J242="No"),E242)))))</f>
        <v>The title of the second additional row (i.e. the text that will appear in the left hand column of the Termsheet)</v>
      </c>
      <c r="P242" s="113" t="str">
        <f>if(G242="Present (key retained)",vlookup(D242,Taxonomy!C:I,7,false),if(G242="Present (key updated)",vlookup(D242,Taxonomy!B:I,8,false),if(G242="Present (equivalent)",vlookup(I242,Taxonomy!C:I,7,false),if(AND(G242="Not present",J242="Yes"),vlookup(D242,Taxonomy!B:I,8,false),if(AND(G242="Not present",J242="No"),F242)))))</f>
        <v>text</v>
      </c>
      <c r="Q242" s="114" t="str">
        <f t="shared" si="1"/>
        <v>All Match</v>
      </c>
      <c r="R242" s="114" t="s">
        <v>2756</v>
      </c>
      <c r="S242" s="114" t="b">
        <v>1</v>
      </c>
      <c r="T242" s="112" t="str">
        <f t="shared" si="2"/>
        <v>Additional_Row_2_Title</v>
      </c>
      <c r="U242" s="113" t="str">
        <f t="shared" si="3"/>
        <v>The title of the second additional row (i.e. the text that will appear in the left hand column of the Termsheet)</v>
      </c>
      <c r="V242" s="115" t="str">
        <f t="shared" si="4"/>
        <v>text</v>
      </c>
      <c r="W242" s="46" t="s">
        <v>2918</v>
      </c>
      <c r="X242" s="46" t="s">
        <v>2919</v>
      </c>
      <c r="Y242" s="46" t="s">
        <v>100</v>
      </c>
      <c r="Z242" s="117" t="str">
        <f t="shared" si="5"/>
        <v>All Match</v>
      </c>
      <c r="AA242" s="46"/>
    </row>
    <row r="243" hidden="1">
      <c r="A243" s="107">
        <v>44182.0</v>
      </c>
      <c r="B243" s="33" t="s">
        <v>74</v>
      </c>
      <c r="C243" s="118" t="s">
        <v>2907</v>
      </c>
      <c r="D243" s="72" t="s">
        <v>2920</v>
      </c>
      <c r="E243" s="72" t="s">
        <v>2921</v>
      </c>
      <c r="F243" s="72" t="s">
        <v>78</v>
      </c>
      <c r="G243" s="109" t="str">
        <f>if(iferror((vlookup(D243,Taxonomy!C:C,1,false)=D243)),"Present (key retained)",if(iferror((vlookup(D243,Taxonomy!B:B,1,false)=D243)),"Present (key updated)",if(iferror((H243="Yes")),"Present (equivalent)","Not present")))</f>
        <v>Not present</v>
      </c>
      <c r="H243" s="110" t="s">
        <v>2757</v>
      </c>
      <c r="I243" s="110" t="e">
        <v>#N/A</v>
      </c>
      <c r="J243" s="110" t="s">
        <v>2757</v>
      </c>
      <c r="K243" s="110" t="e">
        <v>#N/A</v>
      </c>
      <c r="L243" s="54"/>
      <c r="M243" s="54" t="b">
        <v>0</v>
      </c>
      <c r="N243" s="112" t="str">
        <f>if(G243="Present (key retained)",vlookup(D243,Taxonomy!C:C,1,false),if(G243="Present (key updated)",vlookup(D243,Taxonomy!B:C,2,false),if(G243="Present (equivalent)",vlookup(I243,Taxonomy!C:C,1,false),if(AND(G243="Not present",J243="Yes"),vlookup(D243,Taxonomy!B:C,2,false),if(AND(G243="Not present",J243="No"),D243)))))</f>
        <v>Additional_Row_3</v>
      </c>
      <c r="O243" s="113" t="str">
        <f>if(G243="Present (key retained)",vlookup(D243,Taxonomy!C:F,4,false),if(G243="Present (key updated)",vlookup(D243,Taxonomy!B:F,5,false),if(G243="Present (equivalent)",vlookup(I243,Taxonomy!C:F,4,false),if(AND(G243="Not present",J243="Yes"),vlookup(D243,Taxonomy!B:F,5,false),if(AND(G243="Not present",J243="No"),E243)))))</f>
        <v>Is a third additional row required in the termsheet?</v>
      </c>
      <c r="P243" s="113" t="str">
        <f>if(G243="Present (key retained)",vlookup(D243,Taxonomy!C:I,7,false),if(G243="Present (key updated)",vlookup(D243,Taxonomy!B:I,8,false),if(G243="Present (equivalent)",vlookup(I243,Taxonomy!C:I,7,false),if(AND(G243="Not present",J243="Yes"),vlookup(D243,Taxonomy!B:I,8,false),if(AND(G243="Not present",J243="No"),F243)))))</f>
        <v>yes_no</v>
      </c>
      <c r="Q243" s="114" t="str">
        <f t="shared" si="1"/>
        <v>All Match</v>
      </c>
      <c r="R243" s="114" t="s">
        <v>2756</v>
      </c>
      <c r="S243" s="114" t="b">
        <v>1</v>
      </c>
      <c r="T243" s="112" t="str">
        <f t="shared" si="2"/>
        <v>Additional_Row_3</v>
      </c>
      <c r="U243" s="113" t="str">
        <f t="shared" si="3"/>
        <v>Is a third additional row required in the termsheet?</v>
      </c>
      <c r="V243" s="115" t="str">
        <f t="shared" si="4"/>
        <v>yes_no</v>
      </c>
      <c r="W243" s="46" t="s">
        <v>2920</v>
      </c>
      <c r="X243" s="46" t="s">
        <v>2921</v>
      </c>
      <c r="Y243" s="46" t="s">
        <v>78</v>
      </c>
      <c r="Z243" s="117" t="str">
        <f t="shared" si="5"/>
        <v>All Match</v>
      </c>
      <c r="AA243" s="46"/>
    </row>
    <row r="244" hidden="1">
      <c r="A244" s="107">
        <v>44182.0</v>
      </c>
      <c r="B244" s="33" t="s">
        <v>74</v>
      </c>
      <c r="C244" s="118" t="s">
        <v>2907</v>
      </c>
      <c r="D244" s="72" t="s">
        <v>2922</v>
      </c>
      <c r="E244" s="72" t="s">
        <v>2923</v>
      </c>
      <c r="F244" s="72" t="s">
        <v>100</v>
      </c>
      <c r="G244" s="109" t="str">
        <f>if(iferror((vlookup(D244,Taxonomy!C:C,1,false)=D244)),"Present (key retained)",if(iferror((vlookup(D244,Taxonomy!B:B,1,false)=D244)),"Present (key updated)",if(iferror((H244="Yes")),"Present (equivalent)","Not present")))</f>
        <v>Not present</v>
      </c>
      <c r="H244" s="110" t="s">
        <v>2757</v>
      </c>
      <c r="I244" s="110" t="e">
        <v>#N/A</v>
      </c>
      <c r="J244" s="110" t="s">
        <v>2757</v>
      </c>
      <c r="K244" s="110" t="e">
        <v>#N/A</v>
      </c>
      <c r="L244" s="54"/>
      <c r="M244" s="54" t="b">
        <v>0</v>
      </c>
      <c r="N244" s="112" t="str">
        <f>if(G244="Present (key retained)",vlookup(D244,Taxonomy!C:C,1,false),if(G244="Present (key updated)",vlookup(D244,Taxonomy!B:C,2,false),if(G244="Present (equivalent)",vlookup(I244,Taxonomy!C:C,1,false),if(AND(G244="Not present",J244="Yes"),vlookup(D244,Taxonomy!B:C,2,false),if(AND(G244="Not present",J244="No"),D244)))))</f>
        <v>Additional_Row_3_Text</v>
      </c>
      <c r="O244" s="113" t="str">
        <f>if(G244="Present (key retained)",vlookup(D244,Taxonomy!C:F,4,false),if(G244="Present (key updated)",vlookup(D244,Taxonomy!B:F,5,false),if(G244="Present (equivalent)",vlookup(I244,Taxonomy!C:F,4,false),if(AND(G244="Not present",J244="Yes"),vlookup(D244,Taxonomy!B:F,5,false),if(AND(G244="Not present",J244="No"),E244)))))</f>
        <v>The text of the third additional row (i.e. the text that will appear in the right hand column of the Termsheet)</v>
      </c>
      <c r="P244" s="113" t="str">
        <f>if(G244="Present (key retained)",vlookup(D244,Taxonomy!C:I,7,false),if(G244="Present (key updated)",vlookup(D244,Taxonomy!B:I,8,false),if(G244="Present (equivalent)",vlookup(I244,Taxonomy!C:I,7,false),if(AND(G244="Not present",J244="Yes"),vlookup(D244,Taxonomy!B:I,8,false),if(AND(G244="Not present",J244="No"),F244)))))</f>
        <v>text</v>
      </c>
      <c r="Q244" s="114" t="str">
        <f t="shared" si="1"/>
        <v>All Match</v>
      </c>
      <c r="R244" s="114" t="s">
        <v>2756</v>
      </c>
      <c r="S244" s="114" t="b">
        <v>1</v>
      </c>
      <c r="T244" s="112" t="str">
        <f t="shared" si="2"/>
        <v>Additional_Row_3_Text</v>
      </c>
      <c r="U244" s="113" t="str">
        <f t="shared" si="3"/>
        <v>The text of the third additional row (i.e. the text that will appear in the right hand column of the Termsheet)</v>
      </c>
      <c r="V244" s="115" t="str">
        <f t="shared" si="4"/>
        <v>text</v>
      </c>
      <c r="W244" s="46" t="s">
        <v>2922</v>
      </c>
      <c r="X244" s="46" t="s">
        <v>2923</v>
      </c>
      <c r="Y244" s="46" t="s">
        <v>100</v>
      </c>
      <c r="Z244" s="117" t="str">
        <f t="shared" si="5"/>
        <v>All Match</v>
      </c>
      <c r="AA244" s="46"/>
    </row>
    <row r="245" hidden="1">
      <c r="A245" s="107">
        <v>44182.0</v>
      </c>
      <c r="B245" s="33" t="s">
        <v>74</v>
      </c>
      <c r="C245" s="118" t="s">
        <v>2907</v>
      </c>
      <c r="D245" s="72" t="s">
        <v>2924</v>
      </c>
      <c r="E245" s="72" t="s">
        <v>2925</v>
      </c>
      <c r="F245" s="72" t="s">
        <v>100</v>
      </c>
      <c r="G245" s="109" t="str">
        <f>if(iferror((vlookup(D245,Taxonomy!C:C,1,false)=D245)),"Present (key retained)",if(iferror((vlookup(D245,Taxonomy!B:B,1,false)=D245)),"Present (key updated)",if(iferror((H245="Yes")),"Present (equivalent)","Not present")))</f>
        <v>Not present</v>
      </c>
      <c r="H245" s="110" t="s">
        <v>2757</v>
      </c>
      <c r="I245" s="110" t="e">
        <v>#N/A</v>
      </c>
      <c r="J245" s="110" t="s">
        <v>2757</v>
      </c>
      <c r="K245" s="110" t="e">
        <v>#N/A</v>
      </c>
      <c r="L245" s="54"/>
      <c r="M245" s="54" t="b">
        <v>0</v>
      </c>
      <c r="N245" s="112" t="str">
        <f>if(G245="Present (key retained)",vlookup(D245,Taxonomy!C:C,1,false),if(G245="Present (key updated)",vlookup(D245,Taxonomy!B:C,2,false),if(G245="Present (equivalent)",vlookup(I245,Taxonomy!C:C,1,false),if(AND(G245="Not present",J245="Yes"),vlookup(D245,Taxonomy!B:C,2,false),if(AND(G245="Not present",J245="No"),D245)))))</f>
        <v>Additional_Row_3_Title</v>
      </c>
      <c r="O245" s="113" t="str">
        <f>if(G245="Present (key retained)",vlookup(D245,Taxonomy!C:F,4,false),if(G245="Present (key updated)",vlookup(D245,Taxonomy!B:F,5,false),if(G245="Present (equivalent)",vlookup(I245,Taxonomy!C:F,4,false),if(AND(G245="Not present",J245="Yes"),vlookup(D245,Taxonomy!B:F,5,false),if(AND(G245="Not present",J245="No"),E245)))))</f>
        <v>The title of the third additional row (i.e. the text that will appear in the left hand column of the Termsheet)</v>
      </c>
      <c r="P245" s="113" t="str">
        <f>if(G245="Present (key retained)",vlookup(D245,Taxonomy!C:I,7,false),if(G245="Present (key updated)",vlookup(D245,Taxonomy!B:I,8,false),if(G245="Present (equivalent)",vlookup(I245,Taxonomy!C:I,7,false),if(AND(G245="Not present",J245="Yes"),vlookup(D245,Taxonomy!B:I,8,false),if(AND(G245="Not present",J245="No"),F245)))))</f>
        <v>text</v>
      </c>
      <c r="Q245" s="114" t="str">
        <f t="shared" si="1"/>
        <v>All Match</v>
      </c>
      <c r="R245" s="114" t="s">
        <v>2756</v>
      </c>
      <c r="S245" s="114" t="b">
        <v>1</v>
      </c>
      <c r="T245" s="112" t="str">
        <f t="shared" si="2"/>
        <v>Additional_Row_3_Title</v>
      </c>
      <c r="U245" s="113" t="str">
        <f t="shared" si="3"/>
        <v>The title of the third additional row (i.e. the text that will appear in the left hand column of the Termsheet)</v>
      </c>
      <c r="V245" s="115" t="str">
        <f t="shared" si="4"/>
        <v>text</v>
      </c>
      <c r="W245" s="46" t="s">
        <v>2924</v>
      </c>
      <c r="X245" s="46" t="s">
        <v>2925</v>
      </c>
      <c r="Y245" s="46" t="s">
        <v>100</v>
      </c>
      <c r="Z245" s="117" t="str">
        <f t="shared" si="5"/>
        <v>All Match</v>
      </c>
      <c r="AA245" s="46"/>
    </row>
    <row r="246" hidden="1">
      <c r="A246" s="107">
        <v>44182.0</v>
      </c>
      <c r="B246" s="33" t="s">
        <v>74</v>
      </c>
      <c r="C246" s="118" t="s">
        <v>2907</v>
      </c>
      <c r="D246" s="72" t="s">
        <v>103</v>
      </c>
      <c r="E246" s="72" t="s">
        <v>104</v>
      </c>
      <c r="F246" s="72" t="s">
        <v>50</v>
      </c>
      <c r="G246" s="109" t="str">
        <f>if(iferror((vlookup(D246,Taxonomy!C:C,1,false)=D246)),"Present (key retained)",if(iferror((vlookup(D246,Taxonomy!B:B,1,false)=D246)),"Present (key updated)",if(iferror((H246="Yes")),"Present (equivalent)","Not present")))</f>
        <v>Present (key retained)</v>
      </c>
      <c r="H246" s="110" t="e">
        <v>#N/A</v>
      </c>
      <c r="I246" s="110" t="e">
        <v>#N/A</v>
      </c>
      <c r="J246" s="110" t="e">
        <v>#N/A</v>
      </c>
      <c r="K246" s="110" t="e">
        <v>#N/A</v>
      </c>
      <c r="L246" s="54"/>
      <c r="M246" s="54" t="b">
        <v>0</v>
      </c>
      <c r="N246" s="112" t="str">
        <f>if(G246="Present (key retained)",vlookup(D246,Taxonomy!C:C,1,false),if(G246="Present (key updated)",vlookup(D246,Taxonomy!B:C,2,false),if(G246="Present (equivalent)",vlookup(I246,Taxonomy!C:C,1,false),if(AND(G246="Not present",J246="Yes"),vlookup(D246,Taxonomy!B:C,2,false),if(AND(G246="Not present",J246="No"),D246)))))</f>
        <v>All_In_Price</v>
      </c>
      <c r="O246" s="113" t="str">
        <f>if(G246="Present (key retained)",vlookup(D246,Taxonomy!C:F,4,false),if(G246="Present (key updated)",vlookup(D246,Taxonomy!B:F,5,false),if(G246="Present (equivalent)",vlookup(I246,Taxonomy!C:F,4,false),if(AND(G246="Not present",J246="Yes"),vlookup(D246,Taxonomy!B:F,5,false),if(AND(G246="Not present",J246="No"),E246)))))</f>
        <v>All In Price</v>
      </c>
      <c r="P246" s="113" t="str">
        <f>if(G246="Present (key retained)",vlookup(D246,Taxonomy!C:I,7,false),if(G246="Present (key updated)",vlookup(D246,Taxonomy!B:I,8,false),if(G246="Present (equivalent)",vlookup(I246,Taxonomy!C:I,7,false),if(AND(G246="Not present",J246="Yes"),vlookup(D246,Taxonomy!B:I,8,false),if(AND(G246="Not present",J246="No"),F246)))))</f>
        <v>percent</v>
      </c>
      <c r="Q246" s="114" t="str">
        <f t="shared" si="1"/>
        <v>All Match</v>
      </c>
      <c r="R246" s="114" t="s">
        <v>2756</v>
      </c>
      <c r="S246" s="114" t="b">
        <v>1</v>
      </c>
      <c r="T246" s="112" t="str">
        <f t="shared" si="2"/>
        <v>All_In_Price</v>
      </c>
      <c r="U246" s="113" t="str">
        <f t="shared" si="3"/>
        <v>All In Price</v>
      </c>
      <c r="V246" s="115" t="str">
        <f t="shared" si="4"/>
        <v>percent</v>
      </c>
      <c r="W246" s="46" t="s">
        <v>103</v>
      </c>
      <c r="X246" s="46" t="s">
        <v>104</v>
      </c>
      <c r="Y246" s="46" t="s">
        <v>50</v>
      </c>
      <c r="Z246" s="117" t="str">
        <f t="shared" si="5"/>
        <v>All Match</v>
      </c>
      <c r="AA246" s="46"/>
    </row>
    <row r="247" hidden="1">
      <c r="A247" s="107">
        <v>44182.0</v>
      </c>
      <c r="B247" s="33" t="s">
        <v>74</v>
      </c>
      <c r="C247" s="118" t="s">
        <v>2907</v>
      </c>
      <c r="D247" s="72" t="s">
        <v>108</v>
      </c>
      <c r="E247" s="72" t="s">
        <v>109</v>
      </c>
      <c r="F247" s="72" t="s">
        <v>50</v>
      </c>
      <c r="G247" s="109" t="str">
        <f>if(iferror((vlookup(D247,Taxonomy!C:C,1,false)=D247)),"Present (key retained)",if(iferror((vlookup(D247,Taxonomy!B:B,1,false)=D247)),"Present (key updated)",if(iferror((H247="Yes")),"Present (equivalent)","Not present")))</f>
        <v>Present (key retained)</v>
      </c>
      <c r="H247" s="110" t="e">
        <v>#N/A</v>
      </c>
      <c r="I247" s="110" t="e">
        <v>#N/A</v>
      </c>
      <c r="J247" s="110" t="e">
        <v>#N/A</v>
      </c>
      <c r="K247" s="110" t="e">
        <v>#N/A</v>
      </c>
      <c r="L247" s="54"/>
      <c r="M247" s="54" t="b">
        <v>0</v>
      </c>
      <c r="N247" s="112" t="str">
        <f>if(G247="Present (key retained)",vlookup(D247,Taxonomy!C:C,1,false),if(G247="Present (key updated)",vlookup(D247,Taxonomy!B:C,2,false),if(G247="Present (equivalent)",vlookup(I247,Taxonomy!C:C,1,false),if(AND(G247="Not present",J247="Yes"),vlookup(D247,Taxonomy!B:C,2,false),if(AND(G247="Not present",J247="No"),D247)))))</f>
        <v>All_In_Yield</v>
      </c>
      <c r="O247" s="113" t="str">
        <f>if(G247="Present (key retained)",vlookup(D247,Taxonomy!C:F,4,false),if(G247="Present (key updated)",vlookup(D247,Taxonomy!B:F,5,false),if(G247="Present (equivalent)",vlookup(I247,Taxonomy!C:F,4,false),if(AND(G247="Not present",J247="Yes"),vlookup(D247,Taxonomy!B:F,5,false),if(AND(G247="Not present",J247="No"),E247)))))</f>
        <v>All In Yield (per annum)</v>
      </c>
      <c r="P247" s="113" t="str">
        <f>if(G247="Present (key retained)",vlookup(D247,Taxonomy!C:I,7,false),if(G247="Present (key updated)",vlookup(D247,Taxonomy!B:I,8,false),if(G247="Present (equivalent)",vlookup(I247,Taxonomy!C:I,7,false),if(AND(G247="Not present",J247="Yes"),vlookup(D247,Taxonomy!B:I,8,false),if(AND(G247="Not present",J247="No"),F247)))))</f>
        <v>percent</v>
      </c>
      <c r="Q247" s="114" t="str">
        <f t="shared" si="1"/>
        <v>Label</v>
      </c>
      <c r="R247" s="114" t="s">
        <v>2756</v>
      </c>
      <c r="S247" s="114" t="b">
        <v>1</v>
      </c>
      <c r="T247" s="112" t="str">
        <f t="shared" si="2"/>
        <v>All_In_Yield</v>
      </c>
      <c r="U247" s="113" t="str">
        <f t="shared" si="3"/>
        <v>All In Yield (per annum)</v>
      </c>
      <c r="V247" s="115" t="str">
        <f t="shared" si="4"/>
        <v>percent</v>
      </c>
      <c r="W247" s="46" t="s">
        <v>108</v>
      </c>
      <c r="X247" s="46" t="s">
        <v>110</v>
      </c>
      <c r="Y247" s="46" t="s">
        <v>50</v>
      </c>
      <c r="Z247" s="117" t="str">
        <f t="shared" si="5"/>
        <v>All Match</v>
      </c>
      <c r="AA247" s="46"/>
    </row>
    <row r="248" hidden="1">
      <c r="A248" s="107">
        <v>44182.0</v>
      </c>
      <c r="B248" s="33" t="s">
        <v>74</v>
      </c>
      <c r="C248" s="118" t="s">
        <v>2907</v>
      </c>
      <c r="D248" s="72" t="s">
        <v>1560</v>
      </c>
      <c r="E248" s="72" t="s">
        <v>1563</v>
      </c>
      <c r="F248" s="72" t="s">
        <v>71</v>
      </c>
      <c r="G248" s="109" t="str">
        <f>if(iferror((vlookup(D248,Taxonomy!C:C,1,false)=D248)),"Present (key retained)",if(iferror((vlookup(D248,Taxonomy!B:B,1,false)=D248)),"Present (key updated)",if(iferror((H248="Yes")),"Present (equivalent)","Not present")))</f>
        <v>Present (key updated)</v>
      </c>
      <c r="H248" s="110" t="e">
        <v>#N/A</v>
      </c>
      <c r="I248" s="110" t="e">
        <v>#N/A</v>
      </c>
      <c r="J248" s="110" t="e">
        <v>#N/A</v>
      </c>
      <c r="K248" s="110" t="e">
        <v>#N/A</v>
      </c>
      <c r="L248" s="54"/>
      <c r="M248" s="54" t="b">
        <v>0</v>
      </c>
      <c r="N248" s="112" t="str">
        <f>if(G248="Present (key retained)",vlookup(D248,Taxonomy!C:C,1,false),if(G248="Present (key updated)",vlookup(D248,Taxonomy!B:C,2,false),if(G248="Present (equivalent)",vlookup(I248,Taxonomy!C:C,1,false),if(AND(G248="Not present",J248="Yes"),vlookup(D248,Taxonomy!B:C,2,false),if(AND(G248="Not present",J248="No"),D248)))))</f>
        <v>Reset_Date_Anniversary</v>
      </c>
      <c r="O248" s="113" t="str">
        <f>if(G248="Present (key retained)",vlookup(D248,Taxonomy!C:F,4,false),if(G248="Present (key updated)",vlookup(D248,Taxonomy!B:F,5,false),if(G248="Present (equivalent)",vlookup(I248,Taxonomy!C:F,4,false),if(AND(G248="Not present",J248="Yes"),vlookup(D248,Taxonomy!B:F,5,false),if(AND(G248="Not present",J248="No"),E248)))))</f>
        <v>Anniversary Dates</v>
      </c>
      <c r="P248" s="113" t="str">
        <f>if(G248="Present (key retained)",vlookup(D248,Taxonomy!C:I,7,false),if(G248="Present (key updated)",vlookup(D248,Taxonomy!B:I,8,false),if(G248="Present (equivalent)",vlookup(I248,Taxonomy!C:I,7,false),if(AND(G248="Not present",J248="Yes"),vlookup(D248,Taxonomy!B:I,8,false),if(AND(G248="Not present",J248="No"),F248)))))</f>
        <v>text_list</v>
      </c>
      <c r="Q248" s="114" t="str">
        <f t="shared" si="1"/>
        <v>Key</v>
      </c>
      <c r="R248" s="114" t="s">
        <v>2756</v>
      </c>
      <c r="S248" s="114" t="b">
        <v>1</v>
      </c>
      <c r="T248" s="112" t="str">
        <f t="shared" si="2"/>
        <v>Reset_Date_Anniversary</v>
      </c>
      <c r="U248" s="113" t="str">
        <f t="shared" si="3"/>
        <v>Anniversary Dates</v>
      </c>
      <c r="V248" s="115" t="str">
        <f t="shared" si="4"/>
        <v>text_list</v>
      </c>
      <c r="W248" s="46" t="s">
        <v>1561</v>
      </c>
      <c r="X248" s="46" t="s">
        <v>1563</v>
      </c>
      <c r="Y248" s="46" t="s">
        <v>71</v>
      </c>
      <c r="Z248" s="117" t="str">
        <f t="shared" si="5"/>
        <v>All Match</v>
      </c>
      <c r="AA248" s="46"/>
    </row>
    <row r="249" hidden="1">
      <c r="A249" s="107">
        <v>44182.0</v>
      </c>
      <c r="B249" s="33" t="s">
        <v>74</v>
      </c>
      <c r="C249" s="118" t="s">
        <v>2907</v>
      </c>
      <c r="D249" s="72" t="s">
        <v>1566</v>
      </c>
      <c r="E249" s="72" t="s">
        <v>1568</v>
      </c>
      <c r="F249" s="72" t="s">
        <v>78</v>
      </c>
      <c r="G249" s="109" t="str">
        <f>if(iferror((vlookup(D249,Taxonomy!C:C,1,false)=D249)),"Present (key retained)",if(iferror((vlookup(D249,Taxonomy!B:B,1,false)=D249)),"Present (key updated)",if(iferror((H249="Yes")),"Present (equivalent)","Not present")))</f>
        <v>Present (key updated)</v>
      </c>
      <c r="H249" s="110" t="e">
        <v>#N/A</v>
      </c>
      <c r="I249" s="110" t="e">
        <v>#N/A</v>
      </c>
      <c r="J249" s="110" t="e">
        <v>#N/A</v>
      </c>
      <c r="K249" s="110" t="e">
        <v>#N/A</v>
      </c>
      <c r="L249" s="54"/>
      <c r="M249" s="54" t="b">
        <v>0</v>
      </c>
      <c r="N249" s="112" t="str">
        <f>if(G249="Present (key retained)",vlookup(D249,Taxonomy!C:C,1,false),if(G249="Present (key updated)",vlookup(D249,Taxonomy!B:C,2,false),if(G249="Present (equivalent)",vlookup(I249,Taxonomy!C:C,1,false),if(AND(G249="Not present",J249="Yes"),vlookup(D249,Taxonomy!B:C,2,false),if(AND(G249="Not present",J249="No"),D249)))))</f>
        <v>Reset_Date_Anniversary_Required</v>
      </c>
      <c r="O249" s="113" t="str">
        <f>if(G249="Present (key retained)",vlookup(D249,Taxonomy!C:F,4,false),if(G249="Present (key updated)",vlookup(D249,Taxonomy!B:F,5,false),if(G249="Present (equivalent)",vlookup(I249,Taxonomy!C:F,4,false),if(AND(G249="Not present",J249="Yes"),vlookup(D249,Taxonomy!B:F,5,false),if(AND(G249="Not present",J249="No"),E249)))))</f>
        <v>Are Anniversary Reset Dates required after the Second Reset Date?</v>
      </c>
      <c r="P249" s="113" t="str">
        <f>if(G249="Present (key retained)",vlookup(D249,Taxonomy!C:I,7,false),if(G249="Present (key updated)",vlookup(D249,Taxonomy!B:I,8,false),if(G249="Present (equivalent)",vlookup(I249,Taxonomy!C:I,7,false),if(AND(G249="Not present",J249="Yes"),vlookup(D249,Taxonomy!B:I,8,false),if(AND(G249="Not present",J249="No"),F249)))))</f>
        <v>yes_no</v>
      </c>
      <c r="Q249" s="114" t="str">
        <f t="shared" si="1"/>
        <v>Key</v>
      </c>
      <c r="R249" s="114" t="s">
        <v>2756</v>
      </c>
      <c r="S249" s="114" t="b">
        <v>1</v>
      </c>
      <c r="T249" s="112" t="str">
        <f t="shared" si="2"/>
        <v>Reset_Date_Anniversary_Required</v>
      </c>
      <c r="U249" s="113" t="str">
        <f t="shared" si="3"/>
        <v>Are Anniversary Reset Dates required after the Second Reset Date?</v>
      </c>
      <c r="V249" s="115" t="str">
        <f t="shared" si="4"/>
        <v>yes_no</v>
      </c>
      <c r="W249" s="46" t="s">
        <v>1567</v>
      </c>
      <c r="X249" s="46" t="s">
        <v>1568</v>
      </c>
      <c r="Y249" s="46" t="s">
        <v>78</v>
      </c>
      <c r="Z249" s="117" t="str">
        <f t="shared" si="5"/>
        <v>All Match</v>
      </c>
      <c r="AA249" s="46"/>
    </row>
    <row r="250" hidden="1">
      <c r="A250" s="107">
        <v>44182.0</v>
      </c>
      <c r="B250" s="33" t="s">
        <v>74</v>
      </c>
      <c r="C250" s="118" t="s">
        <v>2907</v>
      </c>
      <c r="D250" s="72" t="s">
        <v>209</v>
      </c>
      <c r="E250" s="72" t="s">
        <v>211</v>
      </c>
      <c r="F250" s="72" t="s">
        <v>78</v>
      </c>
      <c r="G250" s="109" t="str">
        <f>if(iferror((vlookup(D250,Taxonomy!C:C,1,false)=D250)),"Present (key retained)",if(iferror((vlookup(D250,Taxonomy!B:B,1,false)=D250)),"Present (key updated)",if(iferror((H250="Yes")),"Present (equivalent)","Not present")))</f>
        <v>Present (key updated)</v>
      </c>
      <c r="H250" s="110" t="e">
        <v>#N/A</v>
      </c>
      <c r="I250" s="110" t="e">
        <v>#N/A</v>
      </c>
      <c r="J250" s="110" t="e">
        <v>#N/A</v>
      </c>
      <c r="K250" s="110" t="e">
        <v>#N/A</v>
      </c>
      <c r="L250" s="54"/>
      <c r="M250" s="54" t="b">
        <v>0</v>
      </c>
      <c r="N250" s="112" t="str">
        <f>if(G250="Present (key retained)",vlookup(D250,Taxonomy!C:C,1,false),if(G250="Present (key updated)",vlookup(D250,Taxonomy!B:C,2,false),if(G250="Present (equivalent)",vlookup(I250,Taxonomy!C:C,1,false),if(AND(G250="Not present",J250="Yes"),vlookup(D250,Taxonomy!B:C,2,false),if(AND(G250="Not present",J250="No"),D250)))))</f>
        <v>Calculation_Agent_Required</v>
      </c>
      <c r="O250" s="113" t="str">
        <f>if(G250="Present (key retained)",vlookup(D250,Taxonomy!C:F,4,false),if(G250="Present (key updated)",vlookup(D250,Taxonomy!B:F,5,false),if(G250="Present (equivalent)",vlookup(I250,Taxonomy!C:F,4,false),if(AND(G250="Not present",J250="Yes"),vlookup(D250,Taxonomy!B:F,5,false),if(AND(G250="Not present",J250="No"),E250)))))</f>
        <v>Will a Calculation Agent be appointed?</v>
      </c>
      <c r="P250" s="113" t="str">
        <f>if(G250="Present (key retained)",vlookup(D250,Taxonomy!C:I,7,false),if(G250="Present (key updated)",vlookup(D250,Taxonomy!B:I,8,false),if(G250="Present (equivalent)",vlookup(I250,Taxonomy!C:I,7,false),if(AND(G250="Not present",J250="Yes"),vlookup(D250,Taxonomy!B:I,8,false),if(AND(G250="Not present",J250="No"),F250)))))</f>
        <v>yes_no</v>
      </c>
      <c r="Q250" s="114" t="str">
        <f t="shared" si="1"/>
        <v>Key</v>
      </c>
      <c r="R250" s="114" t="s">
        <v>2756</v>
      </c>
      <c r="S250" s="114" t="b">
        <v>1</v>
      </c>
      <c r="T250" s="112" t="str">
        <f t="shared" si="2"/>
        <v>Calculation_Agent_Required</v>
      </c>
      <c r="U250" s="113" t="str">
        <f t="shared" si="3"/>
        <v>Will a Calculation Agent be appointed?</v>
      </c>
      <c r="V250" s="115" t="str">
        <f t="shared" si="4"/>
        <v>yes_no</v>
      </c>
      <c r="W250" s="46" t="s">
        <v>210</v>
      </c>
      <c r="X250" s="46" t="s">
        <v>211</v>
      </c>
      <c r="Y250" s="46" t="s">
        <v>78</v>
      </c>
      <c r="Z250" s="117" t="str">
        <f t="shared" si="5"/>
        <v>All Match</v>
      </c>
      <c r="AA250" s="46"/>
    </row>
    <row r="251" hidden="1">
      <c r="A251" s="107">
        <v>44182.0</v>
      </c>
      <c r="B251" s="33" t="s">
        <v>74</v>
      </c>
      <c r="C251" s="118" t="s">
        <v>2907</v>
      </c>
      <c r="D251" s="72" t="s">
        <v>137</v>
      </c>
      <c r="E251" s="72" t="s">
        <v>138</v>
      </c>
      <c r="F251" s="72" t="s">
        <v>50</v>
      </c>
      <c r="G251" s="109" t="str">
        <f>if(iferror((vlookup(D251,Taxonomy!C:C,1,false)=D251)),"Present (key retained)",if(iferror((vlookup(D251,Taxonomy!B:B,1,false)=D251)),"Present (key updated)",if(iferror((H251="Yes")),"Present (equivalent)","Not present")))</f>
        <v>Present (key retained)</v>
      </c>
      <c r="H251" s="110" t="e">
        <v>#N/A</v>
      </c>
      <c r="I251" s="110" t="e">
        <v>#N/A</v>
      </c>
      <c r="J251" s="110" t="e">
        <v>#N/A</v>
      </c>
      <c r="K251" s="110" t="e">
        <v>#N/A</v>
      </c>
      <c r="L251" s="54"/>
      <c r="M251" s="54" t="b">
        <v>0</v>
      </c>
      <c r="N251" s="112" t="str">
        <f>if(G251="Present (key retained)",vlookup(D251,Taxonomy!C:C,1,false),if(G251="Present (key updated)",vlookup(D251,Taxonomy!B:C,2,false),if(G251="Present (equivalent)",vlookup(I251,Taxonomy!C:C,1,false),if(AND(G251="Not present",J251="Yes"),vlookup(D251,Taxonomy!B:C,2,false),if(AND(G251="Not present",J251="No"),D251)))))</f>
        <v>BB_Coupon</v>
      </c>
      <c r="O251" s="113" t="str">
        <f>if(G251="Present (key retained)",vlookup(D251,Taxonomy!C:F,4,false),if(G251="Present (key updated)",vlookup(D251,Taxonomy!B:F,5,false),if(G251="Present (equivalent)",vlookup(I251,Taxonomy!C:F,4,false),if(AND(G251="Not present",J251="Yes"),vlookup(D251,Taxonomy!B:F,5,false),if(AND(G251="Not present",J251="No"),E251)))))</f>
        <v>Benchmark Bond Interest Rate</v>
      </c>
      <c r="P251" s="113" t="str">
        <f>if(G251="Present (key retained)",vlookup(D251,Taxonomy!C:I,7,false),if(G251="Present (key updated)",vlookup(D251,Taxonomy!B:I,8,false),if(G251="Present (equivalent)",vlookup(I251,Taxonomy!C:I,7,false),if(AND(G251="Not present",J251="Yes"),vlookup(D251,Taxonomy!B:I,8,false),if(AND(G251="Not present",J251="No"),F251)))))</f>
        <v>percent</v>
      </c>
      <c r="Q251" s="114" t="str">
        <f t="shared" si="1"/>
        <v>Label</v>
      </c>
      <c r="R251" s="114" t="s">
        <v>2756</v>
      </c>
      <c r="S251" s="114" t="b">
        <v>1</v>
      </c>
      <c r="T251" s="112" t="str">
        <f t="shared" si="2"/>
        <v>BB_Coupon</v>
      </c>
      <c r="U251" s="113" t="str">
        <f t="shared" si="3"/>
        <v>Benchmark Bond Interest Rate</v>
      </c>
      <c r="V251" s="115" t="str">
        <f t="shared" si="4"/>
        <v>percent</v>
      </c>
      <c r="W251" s="46" t="s">
        <v>137</v>
      </c>
      <c r="X251" s="46" t="s">
        <v>139</v>
      </c>
      <c r="Y251" s="46" t="s">
        <v>50</v>
      </c>
      <c r="Z251" s="117" t="str">
        <f t="shared" si="5"/>
        <v>All Match</v>
      </c>
      <c r="AA251" s="46"/>
    </row>
    <row r="252" hidden="1">
      <c r="A252" s="107">
        <v>44182.0</v>
      </c>
      <c r="B252" s="33" t="s">
        <v>74</v>
      </c>
      <c r="C252" s="118" t="s">
        <v>2907</v>
      </c>
      <c r="D252" s="72" t="s">
        <v>142</v>
      </c>
      <c r="E252" s="72" t="s">
        <v>143</v>
      </c>
      <c r="F252" s="72" t="s">
        <v>100</v>
      </c>
      <c r="G252" s="109" t="str">
        <f>if(iferror((vlookup(D252,Taxonomy!C:C,1,false)=D252)),"Present (key retained)",if(iferror((vlookup(D252,Taxonomy!B:B,1,false)=D252)),"Present (key updated)",if(iferror((H252="Yes")),"Present (equivalent)","Not present")))</f>
        <v>Present (key retained)</v>
      </c>
      <c r="H252" s="110" t="e">
        <v>#N/A</v>
      </c>
      <c r="I252" s="110" t="e">
        <v>#N/A</v>
      </c>
      <c r="J252" s="110" t="e">
        <v>#N/A</v>
      </c>
      <c r="K252" s="110" t="e">
        <v>#N/A</v>
      </c>
      <c r="L252" s="54"/>
      <c r="M252" s="54" t="b">
        <v>0</v>
      </c>
      <c r="N252" s="112" t="str">
        <f>if(G252="Present (key retained)",vlookup(D252,Taxonomy!C:C,1,false),if(G252="Present (key updated)",vlookup(D252,Taxonomy!B:C,2,false),if(G252="Present (equivalent)",vlookup(I252,Taxonomy!C:C,1,false),if(AND(G252="Not present",J252="Yes"),vlookup(D252,Taxonomy!B:C,2,false),if(AND(G252="Not present",J252="No"),D252)))))</f>
        <v>BB_ISIN</v>
      </c>
      <c r="O252" s="113" t="str">
        <f>if(G252="Present (key retained)",vlookup(D252,Taxonomy!C:F,4,false),if(G252="Present (key updated)",vlookup(D252,Taxonomy!B:F,5,false),if(G252="Present (equivalent)",vlookup(I252,Taxonomy!C:F,4,false),if(AND(G252="Not present",J252="Yes"),vlookup(D252,Taxonomy!B:F,5,false),if(AND(G252="Not present",J252="No"),E252)))))</f>
        <v>Benchmark Bond ISIN</v>
      </c>
      <c r="P252" s="113" t="str">
        <f>if(G252="Present (key retained)",vlookup(D252,Taxonomy!C:I,7,false),if(G252="Present (key updated)",vlookup(D252,Taxonomy!B:I,8,false),if(G252="Present (equivalent)",vlookup(I252,Taxonomy!C:I,7,false),if(AND(G252="Not present",J252="Yes"),vlookup(D252,Taxonomy!B:I,8,false),if(AND(G252="Not present",J252="No"),F252)))))</f>
        <v>text</v>
      </c>
      <c r="Q252" s="114" t="str">
        <f t="shared" si="1"/>
        <v>All Match</v>
      </c>
      <c r="R252" s="114" t="s">
        <v>2756</v>
      </c>
      <c r="S252" s="114" t="b">
        <v>1</v>
      </c>
      <c r="T252" s="112" t="str">
        <f t="shared" si="2"/>
        <v>BB_ISIN</v>
      </c>
      <c r="U252" s="113" t="str">
        <f t="shared" si="3"/>
        <v>Benchmark Bond ISIN</v>
      </c>
      <c r="V252" s="115" t="str">
        <f t="shared" si="4"/>
        <v>text</v>
      </c>
      <c r="W252" s="46" t="s">
        <v>142</v>
      </c>
      <c r="X252" s="46" t="s">
        <v>143</v>
      </c>
      <c r="Y252" s="46" t="s">
        <v>100</v>
      </c>
      <c r="Z252" s="117" t="str">
        <f t="shared" si="5"/>
        <v>All Match</v>
      </c>
      <c r="AA252" s="46"/>
    </row>
    <row r="253" hidden="1">
      <c r="A253" s="107">
        <v>44182.0</v>
      </c>
      <c r="B253" s="33" t="s">
        <v>74</v>
      </c>
      <c r="C253" s="118" t="s">
        <v>2907</v>
      </c>
      <c r="D253" s="72" t="s">
        <v>146</v>
      </c>
      <c r="E253" s="72" t="s">
        <v>147</v>
      </c>
      <c r="F253" s="72" t="s">
        <v>127</v>
      </c>
      <c r="G253" s="109" t="str">
        <f>if(iferror((vlookup(D253,Taxonomy!C:C,1,false)=D253)),"Present (key retained)",if(iferror((vlookup(D253,Taxonomy!B:B,1,false)=D253)),"Present (key updated)",if(iferror((H253="Yes")),"Present (equivalent)","Not present")))</f>
        <v>Present (key retained)</v>
      </c>
      <c r="H253" s="110" t="e">
        <v>#N/A</v>
      </c>
      <c r="I253" s="110" t="e">
        <v>#N/A</v>
      </c>
      <c r="J253" s="110" t="e">
        <v>#N/A</v>
      </c>
      <c r="K253" s="110" t="e">
        <v>#N/A</v>
      </c>
      <c r="L253" s="54"/>
      <c r="M253" s="54" t="b">
        <v>0</v>
      </c>
      <c r="N253" s="112" t="str">
        <f>if(G253="Present (key retained)",vlookup(D253,Taxonomy!C:C,1,false),if(G253="Present (key updated)",vlookup(D253,Taxonomy!B:C,2,false),if(G253="Present (equivalent)",vlookup(I253,Taxonomy!C:C,1,false),if(AND(G253="Not present",J253="Yes"),vlookup(D253,Taxonomy!B:C,2,false),if(AND(G253="Not present",J253="No"),D253)))))</f>
        <v>BB_Maturity_Date</v>
      </c>
      <c r="O253" s="113" t="str">
        <f>if(G253="Present (key retained)",vlookup(D253,Taxonomy!C:F,4,false),if(G253="Present (key updated)",vlookup(D253,Taxonomy!B:F,5,false),if(G253="Present (equivalent)",vlookup(I253,Taxonomy!C:F,4,false),if(AND(G253="Not present",J253="Yes"),vlookup(D253,Taxonomy!B:F,5,false),if(AND(G253="Not present",J253="No"),E253)))))</f>
        <v>Benchmark Bond Maturity Date</v>
      </c>
      <c r="P253" s="113" t="str">
        <f>if(G253="Present (key retained)",vlookup(D253,Taxonomy!C:I,7,false),if(G253="Present (key updated)",vlookup(D253,Taxonomy!B:I,8,false),if(G253="Present (equivalent)",vlookup(I253,Taxonomy!C:I,7,false),if(AND(G253="Not present",J253="Yes"),vlookup(D253,Taxonomy!B:I,8,false),if(AND(G253="Not present",J253="No"),F253)))))</f>
        <v>date</v>
      </c>
      <c r="Q253" s="114" t="str">
        <f t="shared" si="1"/>
        <v>All Match</v>
      </c>
      <c r="R253" s="114" t="s">
        <v>2756</v>
      </c>
      <c r="S253" s="114" t="b">
        <v>1</v>
      </c>
      <c r="T253" s="112" t="str">
        <f t="shared" si="2"/>
        <v>BB_Maturity_Date</v>
      </c>
      <c r="U253" s="113" t="str">
        <f t="shared" si="3"/>
        <v>Benchmark Bond Maturity Date</v>
      </c>
      <c r="V253" s="115" t="str">
        <f t="shared" si="4"/>
        <v>date</v>
      </c>
      <c r="W253" s="46" t="s">
        <v>146</v>
      </c>
      <c r="X253" s="46" t="s">
        <v>147</v>
      </c>
      <c r="Y253" s="46" t="s">
        <v>127</v>
      </c>
      <c r="Z253" s="117" t="str">
        <f t="shared" si="5"/>
        <v>All Match</v>
      </c>
      <c r="AA253" s="46"/>
    </row>
    <row r="254" hidden="1">
      <c r="A254" s="107">
        <v>44182.0</v>
      </c>
      <c r="B254" s="33" t="s">
        <v>74</v>
      </c>
      <c r="C254" s="118" t="s">
        <v>2907</v>
      </c>
      <c r="D254" s="72" t="s">
        <v>155</v>
      </c>
      <c r="E254" s="72" t="s">
        <v>156</v>
      </c>
      <c r="F254" s="72" t="s">
        <v>50</v>
      </c>
      <c r="G254" s="109" t="str">
        <f>if(iferror((vlookup(D254,Taxonomy!C:C,1,false)=D254)),"Present (key retained)",if(iferror((vlookup(D254,Taxonomy!B:B,1,false)=D254)),"Present (key updated)",if(iferror((H254="Yes")),"Present (equivalent)","Not present")))</f>
        <v>Present (key retained)</v>
      </c>
      <c r="H254" s="110" t="e">
        <v>#N/A</v>
      </c>
      <c r="I254" s="110" t="e">
        <v>#N/A</v>
      </c>
      <c r="J254" s="110" t="e">
        <v>#N/A</v>
      </c>
      <c r="K254" s="110" t="e">
        <v>#N/A</v>
      </c>
      <c r="L254" s="54"/>
      <c r="M254" s="54" t="b">
        <v>0</v>
      </c>
      <c r="N254" s="112" t="str">
        <f>if(G254="Present (key retained)",vlookup(D254,Taxonomy!C:C,1,false),if(G254="Present (key updated)",vlookup(D254,Taxonomy!B:C,2,false),if(G254="Present (equivalent)",vlookup(I254,Taxonomy!C:C,1,false),if(AND(G254="Not present",J254="Yes"),vlookup(D254,Taxonomy!B:C,2,false),if(AND(G254="Not present",J254="No"),D254)))))</f>
        <v>BB_Spot_Price</v>
      </c>
      <c r="O254" s="113" t="str">
        <f>if(G254="Present (key retained)",vlookup(D254,Taxonomy!C:F,4,false),if(G254="Present (key updated)",vlookup(D254,Taxonomy!B:F,5,false),if(G254="Present (equivalent)",vlookup(I254,Taxonomy!C:F,4,false),if(AND(G254="Not present",J254="Yes"),vlookup(D254,Taxonomy!B:F,5,false),if(AND(G254="Not present",J254="No"),E254)))))</f>
        <v>Benchmark Bond Spot Price</v>
      </c>
      <c r="P254" s="113" t="str">
        <f>if(G254="Present (key retained)",vlookup(D254,Taxonomy!C:I,7,false),if(G254="Present (key updated)",vlookup(D254,Taxonomy!B:I,8,false),if(G254="Present (equivalent)",vlookup(I254,Taxonomy!C:I,7,false),if(AND(G254="Not present",J254="Yes"),vlookup(D254,Taxonomy!B:I,8,false),if(AND(G254="Not present",J254="No"),F254)))))</f>
        <v>percent</v>
      </c>
      <c r="Q254" s="114" t="str">
        <f t="shared" si="1"/>
        <v>All Match</v>
      </c>
      <c r="R254" s="114" t="s">
        <v>2756</v>
      </c>
      <c r="S254" s="114" t="b">
        <v>1</v>
      </c>
      <c r="T254" s="112" t="str">
        <f t="shared" si="2"/>
        <v>BB_Spot_Price</v>
      </c>
      <c r="U254" s="113" t="str">
        <f t="shared" si="3"/>
        <v>Benchmark Bond Spot Price</v>
      </c>
      <c r="V254" s="115" t="str">
        <f t="shared" si="4"/>
        <v>percent</v>
      </c>
      <c r="W254" s="46" t="s">
        <v>155</v>
      </c>
      <c r="X254" s="46" t="s">
        <v>156</v>
      </c>
      <c r="Y254" s="46" t="s">
        <v>50</v>
      </c>
      <c r="Z254" s="117" t="str">
        <f t="shared" si="5"/>
        <v>All Match</v>
      </c>
      <c r="AA254" s="46"/>
    </row>
    <row r="255" hidden="1">
      <c r="A255" s="107">
        <v>44182.0</v>
      </c>
      <c r="B255" s="33" t="s">
        <v>74</v>
      </c>
      <c r="C255" s="118" t="s">
        <v>2907</v>
      </c>
      <c r="D255" s="72" t="s">
        <v>159</v>
      </c>
      <c r="E255" s="72" t="s">
        <v>160</v>
      </c>
      <c r="F255" s="72" t="s">
        <v>50</v>
      </c>
      <c r="G255" s="109" t="str">
        <f>if(iferror((vlookup(D255,Taxonomy!C:C,1,false)=D255)),"Present (key retained)",if(iferror((vlookup(D255,Taxonomy!B:B,1,false)=D255)),"Present (key updated)",if(iferror((H255="Yes")),"Present (equivalent)","Not present")))</f>
        <v>Present (key retained)</v>
      </c>
      <c r="H255" s="110" t="e">
        <v>#N/A</v>
      </c>
      <c r="I255" s="110" t="e">
        <v>#N/A</v>
      </c>
      <c r="J255" s="110" t="e">
        <v>#N/A</v>
      </c>
      <c r="K255" s="110" t="e">
        <v>#N/A</v>
      </c>
      <c r="L255" s="54"/>
      <c r="M255" s="54" t="b">
        <v>0</v>
      </c>
      <c r="N255" s="112" t="str">
        <f>if(G255="Present (key retained)",vlookup(D255,Taxonomy!C:C,1,false),if(G255="Present (key updated)",vlookup(D255,Taxonomy!B:C,2,false),if(G255="Present (equivalent)",vlookup(I255,Taxonomy!C:C,1,false),if(AND(G255="Not present",J255="Yes"),vlookup(D255,Taxonomy!B:C,2,false),if(AND(G255="Not present",J255="No"),D255)))))</f>
        <v>BB_Spread_to_Benchmark</v>
      </c>
      <c r="O255" s="113" t="str">
        <f>if(G255="Present (key retained)",vlookup(D255,Taxonomy!C:F,4,false),if(G255="Present (key updated)",vlookup(D255,Taxonomy!B:F,5,false),if(G255="Present (equivalent)",vlookup(I255,Taxonomy!C:F,4,false),if(AND(G255="Not present",J255="Yes"),vlookup(D255,Taxonomy!B:F,5,false),if(AND(G255="Not present",J255="No"),E255)))))</f>
        <v>Spread vs. the Benchmark Bond</v>
      </c>
      <c r="P255" s="113" t="str">
        <f>if(G255="Present (key retained)",vlookup(D255,Taxonomy!C:I,7,false),if(G255="Present (key updated)",vlookup(D255,Taxonomy!B:I,8,false),if(G255="Present (equivalent)",vlookup(I255,Taxonomy!C:I,7,false),if(AND(G255="Not present",J255="Yes"),vlookup(D255,Taxonomy!B:I,8,false),if(AND(G255="Not present",J255="No"),F255)))))</f>
        <v>percent</v>
      </c>
      <c r="Q255" s="114" t="str">
        <f t="shared" si="1"/>
        <v>All Match</v>
      </c>
      <c r="R255" s="114" t="s">
        <v>2756</v>
      </c>
      <c r="S255" s="114" t="b">
        <v>1</v>
      </c>
      <c r="T255" s="112" t="str">
        <f t="shared" si="2"/>
        <v>BB_Spread_to_Benchmark</v>
      </c>
      <c r="U255" s="113" t="str">
        <f t="shared" si="3"/>
        <v>Spread vs. the Benchmark Bond</v>
      </c>
      <c r="V255" s="115" t="str">
        <f t="shared" si="4"/>
        <v>percent</v>
      </c>
      <c r="W255" s="46" t="s">
        <v>159</v>
      </c>
      <c r="X255" s="46" t="s">
        <v>160</v>
      </c>
      <c r="Y255" s="46" t="s">
        <v>50</v>
      </c>
      <c r="Z255" s="117" t="str">
        <f t="shared" si="5"/>
        <v>All Match</v>
      </c>
      <c r="AA255" s="46"/>
    </row>
    <row r="256" hidden="1">
      <c r="A256" s="107">
        <v>44182.0</v>
      </c>
      <c r="B256" s="33" t="s">
        <v>74</v>
      </c>
      <c r="C256" s="118" t="s">
        <v>2907</v>
      </c>
      <c r="D256" s="72" t="s">
        <v>163</v>
      </c>
      <c r="E256" s="72" t="s">
        <v>164</v>
      </c>
      <c r="F256" s="72" t="s">
        <v>165</v>
      </c>
      <c r="G256" s="109" t="str">
        <f>if(iferror((vlookup(D256,Taxonomy!C:C,1,false)=D256)),"Present (key retained)",if(iferror((vlookup(D256,Taxonomy!B:B,1,false)=D256)),"Present (key updated)",if(iferror((H256="Yes")),"Present (equivalent)","Not present")))</f>
        <v>Present (key retained)</v>
      </c>
      <c r="H256" s="110" t="e">
        <v>#N/A</v>
      </c>
      <c r="I256" s="110" t="e">
        <v>#N/A</v>
      </c>
      <c r="J256" s="110" t="e">
        <v>#N/A</v>
      </c>
      <c r="K256" s="110" t="e">
        <v>#N/A</v>
      </c>
      <c r="L256" s="54"/>
      <c r="M256" s="54" t="b">
        <v>0</v>
      </c>
      <c r="N256" s="112" t="str">
        <f>if(G256="Present (key retained)",vlookup(D256,Taxonomy!C:C,1,false),if(G256="Present (key updated)",vlookup(D256,Taxonomy!B:C,2,false),if(G256="Present (equivalent)",vlookup(I256,Taxonomy!C:C,1,false),if(AND(G256="Not present",J256="Yes"),vlookup(D256,Taxonomy!B:C,2,false),if(AND(G256="Not present",J256="No"),D256)))))</f>
        <v>BB_Spread_to_Benchmark_Applicable</v>
      </c>
      <c r="O256" s="113" t="str">
        <f>if(G256="Present (key retained)",vlookup(D256,Taxonomy!C:F,4,false),if(G256="Present (key updated)",vlookup(D256,Taxonomy!B:F,5,false),if(G256="Present (equivalent)",vlookup(I256,Taxonomy!C:F,4,false),if(AND(G256="Not present",J256="Yes"),vlookup(D256,Taxonomy!B:F,5,false),if(AND(G256="Not present",J256="No"),E256)))))</f>
        <v>Will there be a spread applied vs. the Benchmark Bond?</v>
      </c>
      <c r="P256" s="113" t="str">
        <f>if(G256="Present (key retained)",vlookup(D256,Taxonomy!C:I,7,false),if(G256="Present (key updated)",vlookup(D256,Taxonomy!B:I,8,false),if(G256="Present (equivalent)",vlookup(I256,Taxonomy!C:I,7,false),if(AND(G256="Not present",J256="Yes"),vlookup(D256,Taxonomy!B:I,8,false),if(AND(G256="Not present",J256="No"),F256)))))</f>
        <v>select_one</v>
      </c>
      <c r="Q256" s="114" t="str">
        <f t="shared" si="1"/>
        <v>All Match</v>
      </c>
      <c r="R256" s="114" t="s">
        <v>2756</v>
      </c>
      <c r="S256" s="114" t="b">
        <v>1</v>
      </c>
      <c r="T256" s="112" t="str">
        <f t="shared" si="2"/>
        <v>BB_Spread_to_Benchmark_Applicable</v>
      </c>
      <c r="U256" s="113" t="str">
        <f t="shared" si="3"/>
        <v>Will there be a spread applied vs. the Benchmark Bond?</v>
      </c>
      <c r="V256" s="115" t="str">
        <f t="shared" si="4"/>
        <v>select_one</v>
      </c>
      <c r="W256" s="46" t="s">
        <v>163</v>
      </c>
      <c r="X256" s="46" t="s">
        <v>164</v>
      </c>
      <c r="Y256" s="46" t="s">
        <v>165</v>
      </c>
      <c r="Z256" s="117" t="str">
        <f t="shared" si="5"/>
        <v>All Match</v>
      </c>
      <c r="AA256" s="46"/>
    </row>
    <row r="257" hidden="1">
      <c r="A257" s="107">
        <v>44182.0</v>
      </c>
      <c r="B257" s="33" t="s">
        <v>74</v>
      </c>
      <c r="C257" s="118" t="s">
        <v>2907</v>
      </c>
      <c r="D257" s="72" t="s">
        <v>173</v>
      </c>
      <c r="E257" s="72" t="s">
        <v>174</v>
      </c>
      <c r="F257" s="72" t="s">
        <v>100</v>
      </c>
      <c r="G257" s="109" t="str">
        <f>if(iferror((vlookup(D257,Taxonomy!C:C,1,false)=D257)),"Present (key retained)",if(iferror((vlookup(D257,Taxonomy!B:B,1,false)=D257)),"Present (key updated)",if(iferror((H257="Yes")),"Present (equivalent)","Not present")))</f>
        <v>Present (key retained)</v>
      </c>
      <c r="H257" s="110" t="e">
        <v>#N/A</v>
      </c>
      <c r="I257" s="110" t="e">
        <v>#N/A</v>
      </c>
      <c r="J257" s="110" t="e">
        <v>#N/A</v>
      </c>
      <c r="K257" s="110" t="e">
        <v>#N/A</v>
      </c>
      <c r="L257" s="54"/>
      <c r="M257" s="54" t="b">
        <v>0</v>
      </c>
      <c r="N257" s="112" t="str">
        <f>if(G257="Present (key retained)",vlookup(D257,Taxonomy!C:C,1,false),if(G257="Present (key updated)",vlookup(D257,Taxonomy!B:C,2,false),if(G257="Present (equivalent)",vlookup(I257,Taxonomy!C:C,1,false),if(AND(G257="Not present",J257="Yes"),vlookup(D257,Taxonomy!B:C,2,false),if(AND(G257="Not present",J257="No"),D257)))))</f>
        <v>BB_Ticker</v>
      </c>
      <c r="O257" s="113" t="str">
        <f>if(G257="Present (key retained)",vlookup(D257,Taxonomy!C:F,4,false),if(G257="Present (key updated)",vlookup(D257,Taxonomy!B:F,5,false),if(G257="Present (equivalent)",vlookup(I257,Taxonomy!C:F,4,false),if(AND(G257="Not present",J257="Yes"),vlookup(D257,Taxonomy!B:F,5,false),if(AND(G257="Not present",J257="No"),E257)))))</f>
        <v>Benchmark Bond Bloomberg Ticker</v>
      </c>
      <c r="P257" s="113" t="str">
        <f>if(G257="Present (key retained)",vlookup(D257,Taxonomy!C:I,7,false),if(G257="Present (key updated)",vlookup(D257,Taxonomy!B:I,8,false),if(G257="Present (equivalent)",vlookup(I257,Taxonomy!C:I,7,false),if(AND(G257="Not present",J257="Yes"),vlookup(D257,Taxonomy!B:I,8,false),if(AND(G257="Not present",J257="No"),F257)))))</f>
        <v>text</v>
      </c>
      <c r="Q257" s="114" t="str">
        <f t="shared" si="1"/>
        <v>All Match</v>
      </c>
      <c r="R257" s="114" t="s">
        <v>2756</v>
      </c>
      <c r="S257" s="114" t="b">
        <v>1</v>
      </c>
      <c r="T257" s="112" t="str">
        <f t="shared" si="2"/>
        <v>BB_Ticker</v>
      </c>
      <c r="U257" s="113" t="str">
        <f t="shared" si="3"/>
        <v>Benchmark Bond Bloomberg Ticker</v>
      </c>
      <c r="V257" s="115" t="str">
        <f t="shared" si="4"/>
        <v>text</v>
      </c>
      <c r="W257" s="46" t="s">
        <v>173</v>
      </c>
      <c r="X257" s="46" t="s">
        <v>174</v>
      </c>
      <c r="Y257" s="46" t="s">
        <v>100</v>
      </c>
      <c r="Z257" s="117" t="str">
        <f t="shared" si="5"/>
        <v>All Match</v>
      </c>
      <c r="AA257" s="46"/>
    </row>
    <row r="258" hidden="1">
      <c r="A258" s="107">
        <v>44182.0</v>
      </c>
      <c r="B258" s="33" t="s">
        <v>74</v>
      </c>
      <c r="C258" s="118" t="s">
        <v>2907</v>
      </c>
      <c r="D258" s="72" t="s">
        <v>177</v>
      </c>
      <c r="E258" s="72" t="s">
        <v>178</v>
      </c>
      <c r="F258" s="72" t="s">
        <v>50</v>
      </c>
      <c r="G258" s="109" t="str">
        <f>if(iferror((vlookup(D258,Taxonomy!C:C,1,false)=D258)),"Present (key retained)",if(iferror((vlookup(D258,Taxonomy!B:B,1,false)=D258)),"Present (key updated)",if(iferror((H258="Yes")),"Present (equivalent)","Not present")))</f>
        <v>Present (key retained)</v>
      </c>
      <c r="H258" s="110" t="e">
        <v>#N/A</v>
      </c>
      <c r="I258" s="110" t="e">
        <v>#N/A</v>
      </c>
      <c r="J258" s="110" t="e">
        <v>#N/A</v>
      </c>
      <c r="K258" s="110" t="e">
        <v>#N/A</v>
      </c>
      <c r="L258" s="54"/>
      <c r="M258" s="54" t="b">
        <v>0</v>
      </c>
      <c r="N258" s="112" t="str">
        <f>if(G258="Present (key retained)",vlookup(D258,Taxonomy!C:C,1,false),if(G258="Present (key updated)",vlookup(D258,Taxonomy!B:C,2,false),if(G258="Present (equivalent)",vlookup(I258,Taxonomy!C:C,1,false),if(AND(G258="Not present",J258="Yes"),vlookup(D258,Taxonomy!B:C,2,false),if(AND(G258="Not present",J258="No"),D258)))))</f>
        <v>BB_Yield</v>
      </c>
      <c r="O258" s="113" t="str">
        <f>if(G258="Present (key retained)",vlookup(D258,Taxonomy!C:F,4,false),if(G258="Present (key updated)",vlookup(D258,Taxonomy!B:F,5,false),if(G258="Present (equivalent)",vlookup(I258,Taxonomy!C:F,4,false),if(AND(G258="Not present",J258="Yes"),vlookup(D258,Taxonomy!B:F,5,false),if(AND(G258="Not present",J258="No"),E258)))))</f>
        <v>Benchmark Bond Yield</v>
      </c>
      <c r="P258" s="113" t="str">
        <f>if(G258="Present (key retained)",vlookup(D258,Taxonomy!C:I,7,false),if(G258="Present (key updated)",vlookup(D258,Taxonomy!B:I,8,false),if(G258="Present (equivalent)",vlookup(I258,Taxonomy!C:I,7,false),if(AND(G258="Not present",J258="Yes"),vlookup(D258,Taxonomy!B:I,8,false),if(AND(G258="Not present",J258="No"),F258)))))</f>
        <v>percent</v>
      </c>
      <c r="Q258" s="114" t="str">
        <f t="shared" si="1"/>
        <v>All Match</v>
      </c>
      <c r="R258" s="114" t="s">
        <v>2756</v>
      </c>
      <c r="S258" s="114" t="b">
        <v>1</v>
      </c>
      <c r="T258" s="112" t="str">
        <f t="shared" si="2"/>
        <v>BB_Yield</v>
      </c>
      <c r="U258" s="113" t="str">
        <f t="shared" si="3"/>
        <v>Benchmark Bond Yield</v>
      </c>
      <c r="V258" s="115" t="str">
        <f t="shared" si="4"/>
        <v>percent</v>
      </c>
      <c r="W258" s="46" t="s">
        <v>177</v>
      </c>
      <c r="X258" s="46" t="s">
        <v>178</v>
      </c>
      <c r="Y258" s="46" t="s">
        <v>50</v>
      </c>
      <c r="Z258" s="117" t="str">
        <f t="shared" si="5"/>
        <v>All Match</v>
      </c>
      <c r="AA258" s="46"/>
    </row>
    <row r="259" hidden="1">
      <c r="A259" s="107">
        <v>44182.0</v>
      </c>
      <c r="B259" s="33" t="s">
        <v>74</v>
      </c>
      <c r="C259" s="118" t="s">
        <v>2907</v>
      </c>
      <c r="D259" s="72" t="s">
        <v>150</v>
      </c>
      <c r="E259" s="72" t="s">
        <v>152</v>
      </c>
      <c r="F259" s="72" t="s">
        <v>78</v>
      </c>
      <c r="G259" s="109" t="str">
        <f>if(iferror((vlookup(D259,Taxonomy!C:C,1,false)=D259)),"Present (key retained)",if(iferror((vlookup(D259,Taxonomy!B:B,1,false)=D259)),"Present (key updated)",if(iferror((H259="Yes")),"Present (equivalent)","Not present")))</f>
        <v>Present (key updated)</v>
      </c>
      <c r="H259" s="110" t="e">
        <v>#N/A</v>
      </c>
      <c r="I259" s="110" t="e">
        <v>#N/A</v>
      </c>
      <c r="J259" s="110" t="e">
        <v>#N/A</v>
      </c>
      <c r="K259" s="110" t="e">
        <v>#N/A</v>
      </c>
      <c r="L259" s="54"/>
      <c r="M259" s="54" t="b">
        <v>0</v>
      </c>
      <c r="N259" s="112" t="str">
        <f>if(G259="Present (key retained)",vlookup(D259,Taxonomy!C:C,1,false),if(G259="Present (key updated)",vlookup(D259,Taxonomy!B:C,2,false),if(G259="Present (equivalent)",vlookup(I259,Taxonomy!C:C,1,false),if(AND(G259="Not present",J259="Yes"),vlookup(D259,Taxonomy!B:C,2,false),if(AND(G259="Not present",J259="No"),D259)))))</f>
        <v>BB_Specify</v>
      </c>
      <c r="O259" s="113" t="str">
        <f>if(G259="Present (key retained)",vlookup(D259,Taxonomy!C:F,4,false),if(G259="Present (key updated)",vlookup(D259,Taxonomy!B:F,5,false),if(G259="Present (equivalent)",vlookup(I259,Taxonomy!C:F,4,false),if(AND(G259="Not present",J259="Yes"),vlookup(D259,Taxonomy!B:F,5,false),if(AND(G259="Not present",J259="No"),E259)))))</f>
        <v>Specify Benchmark Bond?</v>
      </c>
      <c r="P259" s="113" t="str">
        <f>if(G259="Present (key retained)",vlookup(D259,Taxonomy!C:I,7,false),if(G259="Present (key updated)",vlookup(D259,Taxonomy!B:I,8,false),if(G259="Present (equivalent)",vlookup(I259,Taxonomy!C:I,7,false),if(AND(G259="Not present",J259="Yes"),vlookup(D259,Taxonomy!B:I,8,false),if(AND(G259="Not present",J259="No"),F259)))))</f>
        <v>yes_no</v>
      </c>
      <c r="Q259" s="114" t="str">
        <f t="shared" si="1"/>
        <v>Key</v>
      </c>
      <c r="R259" s="114" t="s">
        <v>2756</v>
      </c>
      <c r="S259" s="114" t="b">
        <v>1</v>
      </c>
      <c r="T259" s="112" t="str">
        <f t="shared" si="2"/>
        <v>BB_Specify</v>
      </c>
      <c r="U259" s="113" t="str">
        <f t="shared" si="3"/>
        <v>Specify Benchmark Bond?</v>
      </c>
      <c r="V259" s="115" t="str">
        <f t="shared" si="4"/>
        <v>yes_no</v>
      </c>
      <c r="W259" s="46" t="s">
        <v>151</v>
      </c>
      <c r="X259" s="46" t="s">
        <v>152</v>
      </c>
      <c r="Y259" s="46" t="s">
        <v>78</v>
      </c>
      <c r="Z259" s="117" t="str">
        <f t="shared" si="5"/>
        <v>All Match</v>
      </c>
      <c r="AA259" s="46"/>
    </row>
    <row r="260" hidden="1">
      <c r="A260" s="107">
        <v>44182.0</v>
      </c>
      <c r="B260" s="33" t="s">
        <v>74</v>
      </c>
      <c r="C260" s="118" t="s">
        <v>2907</v>
      </c>
      <c r="D260" s="72" t="s">
        <v>168</v>
      </c>
      <c r="E260" s="72" t="s">
        <v>170</v>
      </c>
      <c r="F260" s="72" t="s">
        <v>78</v>
      </c>
      <c r="G260" s="109" t="str">
        <f>if(iferror((vlookup(D260,Taxonomy!C:C,1,false)=D260)),"Present (key retained)",if(iferror((vlookup(D260,Taxonomy!B:B,1,false)=D260)),"Present (key updated)",if(iferror((H260="Yes")),"Present (equivalent)","Not present")))</f>
        <v>Present (key updated)</v>
      </c>
      <c r="H260" s="110" t="e">
        <v>#N/A</v>
      </c>
      <c r="I260" s="110" t="e">
        <v>#N/A</v>
      </c>
      <c r="J260" s="110" t="e">
        <v>#N/A</v>
      </c>
      <c r="K260" s="110" t="e">
        <v>#N/A</v>
      </c>
      <c r="L260" s="54"/>
      <c r="M260" s="54" t="b">
        <v>0</v>
      </c>
      <c r="N260" s="112" t="str">
        <f>if(G260="Present (key retained)",vlookup(D260,Taxonomy!C:C,1,false),if(G260="Present (key updated)",vlookup(D260,Taxonomy!B:C,2,false),if(G260="Present (equivalent)",vlookup(I260,Taxonomy!C:C,1,false),if(AND(G260="Not present",J260="Yes"),vlookup(D260,Taxonomy!B:C,2,false),if(AND(G260="Not present",J260="No"),D260)))))</f>
        <v>BB_Swap_Specify</v>
      </c>
      <c r="O260" s="113" t="str">
        <f>if(G260="Present (key retained)",vlookup(D260,Taxonomy!C:F,4,false),if(G260="Present (key updated)",vlookup(D260,Taxonomy!B:F,5,false),if(G260="Present (equivalent)",vlookup(I260,Taxonomy!C:F,4,false),if(AND(G260="Not present",J260="Yes"),vlookup(D260,Taxonomy!B:F,5,false),if(AND(G260="Not present",J260="No"),E260)))))</f>
        <v>Specify Benchmark Swap?</v>
      </c>
      <c r="P260" s="113" t="str">
        <f>if(G260="Present (key retained)",vlookup(D260,Taxonomy!C:I,7,false),if(G260="Present (key updated)",vlookup(D260,Taxonomy!B:I,8,false),if(G260="Present (equivalent)",vlookup(I260,Taxonomy!C:I,7,false),if(AND(G260="Not present",J260="Yes"),vlookup(D260,Taxonomy!B:I,8,false),if(AND(G260="Not present",J260="No"),F260)))))</f>
        <v>yes_no</v>
      </c>
      <c r="Q260" s="114" t="str">
        <f t="shared" si="1"/>
        <v>Key</v>
      </c>
      <c r="R260" s="114" t="s">
        <v>2756</v>
      </c>
      <c r="S260" s="114" t="b">
        <v>1</v>
      </c>
      <c r="T260" s="112" t="str">
        <f t="shared" si="2"/>
        <v>BB_Swap_Specify</v>
      </c>
      <c r="U260" s="113" t="str">
        <f t="shared" si="3"/>
        <v>Specify Benchmark Swap?</v>
      </c>
      <c r="V260" s="115" t="str">
        <f t="shared" si="4"/>
        <v>yes_no</v>
      </c>
      <c r="W260" s="46" t="s">
        <v>169</v>
      </c>
      <c r="X260" s="46" t="s">
        <v>170</v>
      </c>
      <c r="Y260" s="46" t="s">
        <v>78</v>
      </c>
      <c r="Z260" s="117" t="str">
        <f t="shared" si="5"/>
        <v>All Match</v>
      </c>
      <c r="AA260" s="46"/>
    </row>
    <row r="261" hidden="1">
      <c r="A261" s="107">
        <v>44182.0</v>
      </c>
      <c r="B261" s="33" t="s">
        <v>74</v>
      </c>
      <c r="C261" s="118" t="s">
        <v>2907</v>
      </c>
      <c r="D261" s="72" t="s">
        <v>219</v>
      </c>
      <c r="E261" s="72" t="s">
        <v>219</v>
      </c>
      <c r="F261" s="72" t="s">
        <v>100</v>
      </c>
      <c r="G261" s="109" t="str">
        <f>if(iferror((vlookup(D261,Taxonomy!C:C,1,false)=D261)),"Present (key retained)",if(iferror((vlookup(D261,Taxonomy!B:B,1,false)=D261)),"Present (key updated)",if(iferror((H261="Yes")),"Present (equivalent)","Not present")))</f>
        <v>Present (key retained)</v>
      </c>
      <c r="H261" s="110" t="e">
        <v>#N/A</v>
      </c>
      <c r="I261" s="110" t="e">
        <v>#N/A</v>
      </c>
      <c r="J261" s="110" t="e">
        <v>#N/A</v>
      </c>
      <c r="K261" s="110" t="e">
        <v>#N/A</v>
      </c>
      <c r="L261" s="54"/>
      <c r="M261" s="54" t="b">
        <v>0</v>
      </c>
      <c r="N261" s="112" t="str">
        <f>if(G261="Present (key retained)",vlookup(D261,Taxonomy!C:C,1,false),if(G261="Present (key updated)",vlookup(D261,Taxonomy!B:C,2,false),if(G261="Present (equivalent)",vlookup(I261,Taxonomy!C:C,1,false),if(AND(G261="Not present",J261="Yes"),vlookup(D261,Taxonomy!B:C,2,false),if(AND(G261="Not present",J261="No"),D261)))))</f>
        <v>CFI</v>
      </c>
      <c r="O261" s="113" t="str">
        <f>if(G261="Present (key retained)",vlookup(D261,Taxonomy!C:F,4,false),if(G261="Present (key updated)",vlookup(D261,Taxonomy!B:F,5,false),if(G261="Present (equivalent)",vlookup(I261,Taxonomy!C:F,4,false),if(AND(G261="Not present",J261="Yes"),vlookup(D261,Taxonomy!B:F,5,false),if(AND(G261="Not present",J261="No"),E261)))))</f>
        <v>CFI</v>
      </c>
      <c r="P261" s="113" t="str">
        <f>if(G261="Present (key retained)",vlookup(D261,Taxonomy!C:I,7,false),if(G261="Present (key updated)",vlookup(D261,Taxonomy!B:I,8,false),if(G261="Present (equivalent)",vlookup(I261,Taxonomy!C:I,7,false),if(AND(G261="Not present",J261="Yes"),vlookup(D261,Taxonomy!B:I,8,false),if(AND(G261="Not present",J261="No"),F261)))))</f>
        <v>text</v>
      </c>
      <c r="Q261" s="114" t="str">
        <f t="shared" si="1"/>
        <v>All Match</v>
      </c>
      <c r="R261" s="114" t="s">
        <v>2756</v>
      </c>
      <c r="S261" s="114" t="b">
        <v>1</v>
      </c>
      <c r="T261" s="112" t="str">
        <f t="shared" si="2"/>
        <v>CFI</v>
      </c>
      <c r="U261" s="113" t="str">
        <f t="shared" si="3"/>
        <v>CFI</v>
      </c>
      <c r="V261" s="115" t="str">
        <f t="shared" si="4"/>
        <v>text</v>
      </c>
      <c r="W261" s="46" t="s">
        <v>219</v>
      </c>
      <c r="X261" s="46" t="s">
        <v>219</v>
      </c>
      <c r="Y261" s="46" t="s">
        <v>100</v>
      </c>
      <c r="Z261" s="117" t="str">
        <f t="shared" si="5"/>
        <v>All Match</v>
      </c>
      <c r="AA261" s="46"/>
    </row>
    <row r="262" hidden="1">
      <c r="A262" s="107">
        <v>44182.0</v>
      </c>
      <c r="B262" s="33" t="s">
        <v>74</v>
      </c>
      <c r="C262" s="118" t="s">
        <v>2907</v>
      </c>
      <c r="D262" s="72" t="s">
        <v>223</v>
      </c>
      <c r="E262" s="72" t="s">
        <v>225</v>
      </c>
      <c r="F262" s="72" t="s">
        <v>165</v>
      </c>
      <c r="G262" s="109" t="str">
        <f>if(iferror((vlookup(D262,Taxonomy!C:C,1,false)=D262)),"Present (key retained)",if(iferror((vlookup(D262,Taxonomy!B:B,1,false)=D262)),"Present (key updated)",if(iferror((H262="Yes")),"Present (equivalent)","Not present")))</f>
        <v>Present (key updated)</v>
      </c>
      <c r="H262" s="110" t="e">
        <v>#N/A</v>
      </c>
      <c r="I262" s="110" t="e">
        <v>#N/A</v>
      </c>
      <c r="J262" s="110" t="e">
        <v>#N/A</v>
      </c>
      <c r="K262" s="110" t="e">
        <v>#N/A</v>
      </c>
      <c r="L262" s="54"/>
      <c r="M262" s="54" t="b">
        <v>0</v>
      </c>
      <c r="N262" s="112" t="str">
        <f>if(G262="Present (key retained)",vlookup(D262,Taxonomy!C:C,1,false),if(G262="Present (key updated)",vlookup(D262,Taxonomy!B:C,2,false),if(G262="Present (equivalent)",vlookup(I262,Taxonomy!C:C,1,false),if(AND(G262="Not present",J262="Yes"),vlookup(D262,Taxonomy!B:C,2,false),if(AND(G262="Not present",J262="No"),D262)))))</f>
        <v>CFI_Status</v>
      </c>
      <c r="O262" s="113" t="str">
        <f>if(G262="Present (key retained)",vlookup(D262,Taxonomy!C:F,4,false),if(G262="Present (key updated)",vlookup(D262,Taxonomy!B:F,5,false),if(G262="Present (equivalent)",vlookup(I262,Taxonomy!C:F,4,false),if(AND(G262="Not present",J262="Yes"),vlookup(D262,Taxonomy!B:F,5,false),if(AND(G262="Not present",J262="No"),E262)))))</f>
        <v>Status of the CFI code</v>
      </c>
      <c r="P262" s="113" t="str">
        <f>if(G262="Present (key retained)",vlookup(D262,Taxonomy!C:I,7,false),if(G262="Present (key updated)",vlookup(D262,Taxonomy!B:I,8,false),if(G262="Present (equivalent)",vlookup(I262,Taxonomy!C:I,7,false),if(AND(G262="Not present",J262="Yes"),vlookup(D262,Taxonomy!B:I,8,false),if(AND(G262="Not present",J262="No"),F262)))))</f>
        <v>select_one</v>
      </c>
      <c r="Q262" s="114" t="str">
        <f t="shared" si="1"/>
        <v>Key</v>
      </c>
      <c r="R262" s="114" t="s">
        <v>2756</v>
      </c>
      <c r="S262" s="114" t="b">
        <v>1</v>
      </c>
      <c r="T262" s="112" t="str">
        <f t="shared" si="2"/>
        <v>CFI_Status</v>
      </c>
      <c r="U262" s="113" t="str">
        <f t="shared" si="3"/>
        <v>Status of the CFI code</v>
      </c>
      <c r="V262" s="115" t="str">
        <f t="shared" si="4"/>
        <v>select_one</v>
      </c>
      <c r="W262" s="46" t="s">
        <v>224</v>
      </c>
      <c r="X262" s="46" t="s">
        <v>225</v>
      </c>
      <c r="Y262" s="46" t="s">
        <v>165</v>
      </c>
      <c r="Z262" s="117" t="str">
        <f t="shared" si="5"/>
        <v>All Match</v>
      </c>
      <c r="AA262" s="46"/>
    </row>
    <row r="263" hidden="1">
      <c r="A263" s="107">
        <v>44182.0</v>
      </c>
      <c r="B263" s="33" t="s">
        <v>74</v>
      </c>
      <c r="C263" s="118" t="s">
        <v>2907</v>
      </c>
      <c r="D263" s="72" t="s">
        <v>228</v>
      </c>
      <c r="E263" s="72" t="s">
        <v>230</v>
      </c>
      <c r="F263" s="72" t="s">
        <v>78</v>
      </c>
      <c r="G263" s="109" t="str">
        <f>if(iferror((vlookup(D263,Taxonomy!C:C,1,false)=D263)),"Present (key retained)",if(iferror((vlookup(D263,Taxonomy!B:B,1,false)=D263)),"Present (key updated)",if(iferror((H263="Yes")),"Present (equivalent)","Not present")))</f>
        <v>Present (key updated)</v>
      </c>
      <c r="H263" s="110" t="e">
        <v>#N/A</v>
      </c>
      <c r="I263" s="110" t="e">
        <v>#N/A</v>
      </c>
      <c r="J263" s="110" t="e">
        <v>#N/A</v>
      </c>
      <c r="K263" s="110" t="e">
        <v>#N/A</v>
      </c>
      <c r="L263" s="54"/>
      <c r="M263" s="54" t="b">
        <v>0</v>
      </c>
      <c r="N263" s="112" t="str">
        <f>if(G263="Present (key retained)",vlookup(D263,Taxonomy!C:C,1,false),if(G263="Present (key updated)",vlookup(D263,Taxonomy!B:C,2,false),if(G263="Present (equivalent)",vlookup(I263,Taxonomy!C:C,1,false),if(AND(G263="Not present",J263="Yes"),vlookup(D263,Taxonomy!B:C,2,false),if(AND(G263="Not present",J263="No"),D263)))))</f>
        <v>Change_Of_Control_Put_Required</v>
      </c>
      <c r="O263" s="113" t="str">
        <f>if(G263="Present (key retained)",vlookup(D263,Taxonomy!C:F,4,false),if(G263="Present (key updated)",vlookup(D263,Taxonomy!B:F,5,false),if(G263="Present (equivalent)",vlookup(I263,Taxonomy!C:F,4,false),if(AND(G263="Not present",J263="Yes"),vlookup(D263,Taxonomy!B:F,5,false),if(AND(G263="Not present",J263="No"),E263)))))</f>
        <v>Do investors have a Change of Control Put option?</v>
      </c>
      <c r="P263" s="113" t="str">
        <f>if(G263="Present (key retained)",vlookup(D263,Taxonomy!C:I,7,false),if(G263="Present (key updated)",vlookup(D263,Taxonomy!B:I,8,false),if(G263="Present (equivalent)",vlookup(I263,Taxonomy!C:I,7,false),if(AND(G263="Not present",J263="Yes"),vlookup(D263,Taxonomy!B:I,8,false),if(AND(G263="Not present",J263="No"),F263)))))</f>
        <v>yes_no</v>
      </c>
      <c r="Q263" s="114" t="str">
        <f t="shared" si="1"/>
        <v>Key and Label</v>
      </c>
      <c r="R263" s="114" t="s">
        <v>2756</v>
      </c>
      <c r="S263" s="114" t="b">
        <v>1</v>
      </c>
      <c r="T263" s="112" t="str">
        <f t="shared" si="2"/>
        <v>Change_Of_Control_Put_Required</v>
      </c>
      <c r="U263" s="113" t="str">
        <f t="shared" si="3"/>
        <v>Do investors have a Change of Control Put option?</v>
      </c>
      <c r="V263" s="115" t="str">
        <f t="shared" si="4"/>
        <v>yes_no</v>
      </c>
      <c r="W263" s="46" t="s">
        <v>229</v>
      </c>
      <c r="X263" s="46" t="s">
        <v>231</v>
      </c>
      <c r="Y263" s="46" t="s">
        <v>78</v>
      </c>
      <c r="Z263" s="117" t="str">
        <f t="shared" si="5"/>
        <v>All Match</v>
      </c>
      <c r="AA263" s="46"/>
    </row>
    <row r="264" hidden="1">
      <c r="A264" s="107">
        <v>44182.0</v>
      </c>
      <c r="B264" s="33" t="s">
        <v>74</v>
      </c>
      <c r="C264" s="118" t="s">
        <v>2907</v>
      </c>
      <c r="D264" s="72" t="s">
        <v>235</v>
      </c>
      <c r="E264" s="72" t="s">
        <v>236</v>
      </c>
      <c r="F264" s="72" t="s">
        <v>58</v>
      </c>
      <c r="G264" s="109" t="str">
        <f>if(iferror((vlookup(D264,Taxonomy!C:C,1,false)=D264)),"Present (key retained)",if(iferror((vlookup(D264,Taxonomy!B:B,1,false)=D264)),"Present (key updated)",if(iferror((H264="Yes")),"Present (equivalent)","Not present")))</f>
        <v>Present (key retained)</v>
      </c>
      <c r="H264" s="110" t="e">
        <v>#N/A</v>
      </c>
      <c r="I264" s="110" t="e">
        <v>#N/A</v>
      </c>
      <c r="J264" s="110" t="e">
        <v>#N/A</v>
      </c>
      <c r="K264" s="110" t="e">
        <v>#N/A</v>
      </c>
      <c r="L264" s="54"/>
      <c r="M264" s="54" t="b">
        <v>0</v>
      </c>
      <c r="N264" s="112" t="str">
        <f>if(G264="Present (key retained)",vlookup(D264,Taxonomy!C:C,1,false),if(G264="Present (key updated)",vlookup(D264,Taxonomy!B:C,2,false),if(G264="Present (equivalent)",vlookup(I264,Taxonomy!C:C,1,false),if(AND(G264="Not present",J264="Yes"),vlookup(D264,Taxonomy!B:C,2,false),if(AND(G264="Not present",J264="No"),D264)))))</f>
        <v>Change_Of_Control_Redemption_Amount_Calculated</v>
      </c>
      <c r="O264" s="113" t="str">
        <f>if(G264="Present (key retained)",vlookup(D264,Taxonomy!C:F,4,false),if(G264="Present (key updated)",vlookup(D264,Taxonomy!B:F,5,false),if(G264="Present (equivalent)",vlookup(I264,Taxonomy!C:F,4,false),if(AND(G264="Not present",J264="Yes"),vlookup(D264,Taxonomy!B:F,5,false),if(AND(G264="Not present",J264="No"),E264)))))</f>
        <v>Change of Control Redemption Amount per Calculation Amount</v>
      </c>
      <c r="P264" s="113" t="str">
        <f>if(G264="Present (key retained)",vlookup(D264,Taxonomy!C:I,7,false),if(G264="Present (key updated)",vlookup(D264,Taxonomy!B:I,8,false),if(G264="Present (equivalent)",vlookup(I264,Taxonomy!C:I,7,false),if(AND(G264="Not present",J264="Yes"),vlookup(D264,Taxonomy!B:I,8,false),if(AND(G264="Not present",J264="No"),F264)))))</f>
        <v>money/Issuance_Currency</v>
      </c>
      <c r="Q264" s="114" t="str">
        <f t="shared" si="1"/>
        <v>All Match</v>
      </c>
      <c r="R264" s="114" t="s">
        <v>2756</v>
      </c>
      <c r="S264" s="114" t="b">
        <v>1</v>
      </c>
      <c r="T264" s="112" t="str">
        <f t="shared" si="2"/>
        <v>Change_Of_Control_Redemption_Amount_Calculated</v>
      </c>
      <c r="U264" s="113" t="str">
        <f t="shared" si="3"/>
        <v>Change of Control Redemption Amount per Calculation Amount</v>
      </c>
      <c r="V264" s="115" t="str">
        <f t="shared" si="4"/>
        <v>money/Issuance_Currency</v>
      </c>
      <c r="W264" s="46" t="s">
        <v>235</v>
      </c>
      <c r="X264" s="46" t="s">
        <v>236</v>
      </c>
      <c r="Y264" s="46" t="s">
        <v>58</v>
      </c>
      <c r="Z264" s="117" t="str">
        <f t="shared" si="5"/>
        <v>All Match</v>
      </c>
      <c r="AA264" s="46"/>
    </row>
    <row r="265" hidden="1">
      <c r="A265" s="107">
        <v>44182.0</v>
      </c>
      <c r="B265" s="33" t="s">
        <v>74</v>
      </c>
      <c r="C265" s="118" t="s">
        <v>2907</v>
      </c>
      <c r="D265" s="72" t="s">
        <v>249</v>
      </c>
      <c r="E265" s="72" t="s">
        <v>251</v>
      </c>
      <c r="F265" s="72" t="s">
        <v>78</v>
      </c>
      <c r="G265" s="109" t="str">
        <f>if(iferror((vlookup(D265,Taxonomy!C:C,1,false)=D265)),"Present (key retained)",if(iferror((vlookup(D265,Taxonomy!B:B,1,false)=D265)),"Present (key updated)",if(iferror((H265="Yes")),"Present (equivalent)","Not present")))</f>
        <v>Present (key updated)</v>
      </c>
      <c r="H265" s="110" t="e">
        <v>#N/A</v>
      </c>
      <c r="I265" s="110" t="e">
        <v>#N/A</v>
      </c>
      <c r="J265" s="110" t="e">
        <v>#N/A</v>
      </c>
      <c r="K265" s="110" t="e">
        <v>#N/A</v>
      </c>
      <c r="L265" s="54"/>
      <c r="M265" s="54" t="b">
        <v>0</v>
      </c>
      <c r="N265" s="112" t="str">
        <f>if(G265="Present (key retained)",vlookup(D265,Taxonomy!C:C,1,false),if(G265="Present (key updated)",vlookup(D265,Taxonomy!B:C,2,false),if(G265="Present (equivalent)",vlookup(I265,Taxonomy!C:C,1,false),if(AND(G265="Not present",J265="Yes"),vlookup(D265,Taxonomy!B:C,2,false),if(AND(G265="Not present",J265="No"),D265)))))</f>
        <v>Clean_Up_Call_Required</v>
      </c>
      <c r="O265" s="113" t="str">
        <f>if(G265="Present (key retained)",vlookup(D265,Taxonomy!C:F,4,false),if(G265="Present (key updated)",vlookup(D265,Taxonomy!B:F,5,false),if(G265="Present (equivalent)",vlookup(I265,Taxonomy!C:F,4,false),if(AND(G265="Not present",J265="Yes"),vlookup(D265,Taxonomy!B:F,5,false),if(AND(G265="Not present",J265="No"),E265)))))</f>
        <v>Does the Issuer have a Clean-up Call option?</v>
      </c>
      <c r="P265" s="113" t="str">
        <f>if(G265="Present (key retained)",vlookup(D265,Taxonomy!C:I,7,false),if(G265="Present (key updated)",vlookup(D265,Taxonomy!B:I,8,false),if(G265="Present (equivalent)",vlookup(I265,Taxonomy!C:I,7,false),if(AND(G265="Not present",J265="Yes"),vlookup(D265,Taxonomy!B:I,8,false),if(AND(G265="Not present",J265="No"),F265)))))</f>
        <v>yes_no</v>
      </c>
      <c r="Q265" s="114" t="str">
        <f t="shared" si="1"/>
        <v>Key and Label</v>
      </c>
      <c r="R265" s="114" t="s">
        <v>2756</v>
      </c>
      <c r="S265" s="114" t="b">
        <v>1</v>
      </c>
      <c r="T265" s="112" t="str">
        <f t="shared" si="2"/>
        <v>Clean_Up_Call_Required</v>
      </c>
      <c r="U265" s="113" t="str">
        <f t="shared" si="3"/>
        <v>Does the Issuer have a Clean-up Call option?</v>
      </c>
      <c r="V265" s="115" t="str">
        <f t="shared" si="4"/>
        <v>yes_no</v>
      </c>
      <c r="W265" s="46" t="s">
        <v>250</v>
      </c>
      <c r="X265" s="46" t="s">
        <v>252</v>
      </c>
      <c r="Y265" s="46" t="s">
        <v>78</v>
      </c>
      <c r="Z265" s="117" t="str">
        <f t="shared" si="5"/>
        <v>All Match</v>
      </c>
      <c r="AA265" s="46"/>
    </row>
    <row r="266" hidden="1">
      <c r="A266" s="107">
        <v>44182.0</v>
      </c>
      <c r="B266" s="33" t="s">
        <v>74</v>
      </c>
      <c r="C266" s="118" t="s">
        <v>2907</v>
      </c>
      <c r="D266" s="72" t="s">
        <v>239</v>
      </c>
      <c r="E266" s="72" t="s">
        <v>240</v>
      </c>
      <c r="F266" s="72" t="s">
        <v>50</v>
      </c>
      <c r="G266" s="109" t="str">
        <f>if(iferror((vlookup(D266,Taxonomy!C:C,1,false)=D266)),"Present (key retained)",if(iferror((vlookup(D266,Taxonomy!B:B,1,false)=D266)),"Present (key updated)",if(iferror((H266="Yes")),"Present (equivalent)","Not present")))</f>
        <v>Present (key retained)</v>
      </c>
      <c r="H266" s="110" t="e">
        <v>#N/A</v>
      </c>
      <c r="I266" s="110" t="e">
        <v>#N/A</v>
      </c>
      <c r="J266" s="110" t="e">
        <v>#N/A</v>
      </c>
      <c r="K266" s="110" t="e">
        <v>#N/A</v>
      </c>
      <c r="L266" s="54"/>
      <c r="M266" s="54" t="b">
        <v>0</v>
      </c>
      <c r="N266" s="112" t="str">
        <f>if(G266="Present (key retained)",vlookup(D266,Taxonomy!C:C,1,false),if(G266="Present (key updated)",vlookup(D266,Taxonomy!B:C,2,false),if(G266="Present (equivalent)",vlookup(I266,Taxonomy!C:C,1,false),if(AND(G266="Not present",J266="Yes"),vlookup(D266,Taxonomy!B:C,2,false),if(AND(G266="Not present",J266="No"),D266)))))</f>
        <v>Clean_Up_Call_Minimum_Percentage</v>
      </c>
      <c r="O266" s="113" t="str">
        <f>if(G266="Present (key retained)",vlookup(D266,Taxonomy!C:F,4,false),if(G266="Present (key updated)",vlookup(D266,Taxonomy!B:F,5,false),if(G266="Present (equivalent)",vlookup(I266,Taxonomy!C:F,4,false),if(AND(G266="Not present",J266="Yes"),vlookup(D266,Taxonomy!B:F,5,false),if(AND(G266="Not present",J266="No"),E266)))))</f>
        <v>The minimum percentage of the initial aggregate principal amount required to have been purchased by the Issuer in order for the Clean-up Call to be exercised</v>
      </c>
      <c r="P266" s="113" t="str">
        <f>if(G266="Present (key retained)",vlookup(D266,Taxonomy!C:I,7,false),if(G266="Present (key updated)",vlookup(D266,Taxonomy!B:I,8,false),if(G266="Present (equivalent)",vlookup(I266,Taxonomy!C:I,7,false),if(AND(G266="Not present",J266="Yes"),vlookup(D266,Taxonomy!B:I,8,false),if(AND(G266="Not present",J266="No"),F266)))))</f>
        <v>percent</v>
      </c>
      <c r="Q266" s="114" t="str">
        <f t="shared" si="1"/>
        <v>Label</v>
      </c>
      <c r="R266" s="114" t="s">
        <v>2756</v>
      </c>
      <c r="S266" s="114" t="b">
        <v>1</v>
      </c>
      <c r="T266" s="112" t="str">
        <f t="shared" si="2"/>
        <v>Clean_Up_Call_Minimum_Percentage</v>
      </c>
      <c r="U266" s="113" t="str">
        <f t="shared" si="3"/>
        <v>The minimum percentage of the initial aggregate principal amount required to have been purchased by the Issuer in order for the Clean-up Call to be exercised</v>
      </c>
      <c r="V266" s="115" t="str">
        <f t="shared" si="4"/>
        <v>percent</v>
      </c>
      <c r="W266" s="46" t="s">
        <v>239</v>
      </c>
      <c r="X266" s="46" t="s">
        <v>241</v>
      </c>
      <c r="Y266" s="46" t="s">
        <v>50</v>
      </c>
      <c r="Z266" s="117" t="str">
        <f t="shared" si="5"/>
        <v>All Match</v>
      </c>
      <c r="AA266" s="46"/>
    </row>
    <row r="267" hidden="1">
      <c r="A267" s="107">
        <v>44182.0</v>
      </c>
      <c r="B267" s="33" t="s">
        <v>74</v>
      </c>
      <c r="C267" s="118" t="s">
        <v>2907</v>
      </c>
      <c r="D267" s="72" t="s">
        <v>245</v>
      </c>
      <c r="E267" s="72" t="s">
        <v>246</v>
      </c>
      <c r="F267" s="72" t="s">
        <v>58</v>
      </c>
      <c r="G267" s="109" t="str">
        <f>if(iferror((vlookup(D267,Taxonomy!C:C,1,false)=D267)),"Present (key retained)",if(iferror((vlookup(D267,Taxonomy!B:B,1,false)=D267)),"Present (key updated)",if(iferror((H267="Yes")),"Present (equivalent)","Not present")))</f>
        <v>Present (key retained)</v>
      </c>
      <c r="H267" s="110" t="e">
        <v>#N/A</v>
      </c>
      <c r="I267" s="110" t="e">
        <v>#N/A</v>
      </c>
      <c r="J267" s="110" t="e">
        <v>#N/A</v>
      </c>
      <c r="K267" s="110" t="e">
        <v>#N/A</v>
      </c>
      <c r="L267" s="54"/>
      <c r="M267" s="54" t="b">
        <v>0</v>
      </c>
      <c r="N267" s="112" t="str">
        <f>if(G267="Present (key retained)",vlookup(D267,Taxonomy!C:C,1,false),if(G267="Present (key updated)",vlookup(D267,Taxonomy!B:C,2,false),if(G267="Present (equivalent)",vlookup(I267,Taxonomy!C:C,1,false),if(AND(G267="Not present",J267="Yes"),vlookup(D267,Taxonomy!B:C,2,false),if(AND(G267="Not present",J267="No"),D267)))))</f>
        <v>Clean_Up_Call_Redemption_Amount_Calculated</v>
      </c>
      <c r="O267" s="113" t="str">
        <f>if(G267="Present (key retained)",vlookup(D267,Taxonomy!C:F,4,false),if(G267="Present (key updated)",vlookup(D267,Taxonomy!B:F,5,false),if(G267="Present (equivalent)",vlookup(I267,Taxonomy!C:F,4,false),if(AND(G267="Not present",J267="Yes"),vlookup(D267,Taxonomy!B:F,5,false),if(AND(G267="Not present",J267="No"),E267)))))</f>
        <v>Clean-up Call Redemption Amount per Calculation Amount</v>
      </c>
      <c r="P267" s="113" t="str">
        <f>if(G267="Present (key retained)",vlookup(D267,Taxonomy!C:I,7,false),if(G267="Present (key updated)",vlookup(D267,Taxonomy!B:I,8,false),if(G267="Present (equivalent)",vlookup(I267,Taxonomy!C:I,7,false),if(AND(G267="Not present",J267="Yes"),vlookup(D267,Taxonomy!B:I,8,false),if(AND(G267="Not present",J267="No"),F267)))))</f>
        <v>money/Issuance_Currency</v>
      </c>
      <c r="Q267" s="114" t="str">
        <f t="shared" si="1"/>
        <v>All Match</v>
      </c>
      <c r="R267" s="114" t="s">
        <v>2756</v>
      </c>
      <c r="S267" s="114" t="b">
        <v>1</v>
      </c>
      <c r="T267" s="112" t="str">
        <f t="shared" si="2"/>
        <v>Clean_Up_Call_Redemption_Amount_Calculated</v>
      </c>
      <c r="U267" s="113" t="str">
        <f t="shared" si="3"/>
        <v>Clean-up Call Redemption Amount per Calculation Amount</v>
      </c>
      <c r="V267" s="115" t="str">
        <f t="shared" si="4"/>
        <v>money/Issuance_Currency</v>
      </c>
      <c r="W267" s="46" t="s">
        <v>245</v>
      </c>
      <c r="X267" s="46" t="s">
        <v>246</v>
      </c>
      <c r="Y267" s="46" t="s">
        <v>58</v>
      </c>
      <c r="Z267" s="117" t="str">
        <f t="shared" si="5"/>
        <v>All Match</v>
      </c>
      <c r="AA267" s="46"/>
    </row>
    <row r="268" hidden="1">
      <c r="A268" s="107">
        <v>44182.0</v>
      </c>
      <c r="B268" s="33" t="s">
        <v>74</v>
      </c>
      <c r="C268" s="118" t="s">
        <v>2907</v>
      </c>
      <c r="D268" s="72" t="s">
        <v>275</v>
      </c>
      <c r="E268" s="72" t="s">
        <v>277</v>
      </c>
      <c r="F268" s="72" t="s">
        <v>71</v>
      </c>
      <c r="G268" s="109" t="str">
        <f>if(iferror((vlookup(D268,Taxonomy!C:C,1,false)=D268)),"Present (key retained)",if(iferror((vlookup(D268,Taxonomy!B:B,1,false)=D268)),"Present (key updated)",if(iferror((H268="Yes")),"Present (equivalent)","Not present")))</f>
        <v>Present (key retained)</v>
      </c>
      <c r="H268" s="110" t="e">
        <v>#N/A</v>
      </c>
      <c r="I268" s="110" t="e">
        <v>#N/A</v>
      </c>
      <c r="J268" s="110" t="e">
        <v>#N/A</v>
      </c>
      <c r="K268" s="110" t="e">
        <v>#N/A</v>
      </c>
      <c r="L268" s="54"/>
      <c r="M268" s="54" t="b">
        <v>0</v>
      </c>
      <c r="N268" s="112" t="str">
        <f>if(G268="Present (key retained)",vlookup(D268,Taxonomy!C:C,1,false),if(G268="Present (key updated)",vlookup(D268,Taxonomy!B:C,2,false),if(G268="Present (equivalent)",vlookup(I268,Taxonomy!C:C,1,false),if(AND(G268="Not present",J268="Yes"),vlookup(D268,Taxonomy!B:C,2,false),if(AND(G268="Not present",J268="No"),D268)))))</f>
        <v>Co_Managers</v>
      </c>
      <c r="O268" s="113" t="str">
        <f>if(G268="Present (key retained)",vlookup(D268,Taxonomy!C:F,4,false),if(G268="Present (key updated)",vlookup(D268,Taxonomy!B:F,5,false),if(G268="Present (equivalent)",vlookup(I268,Taxonomy!C:F,4,false),if(AND(G268="Not present",J268="Yes"),vlookup(D268,Taxonomy!B:F,5,false),if(AND(G268="Not present",J268="No"),E268)))))</f>
        <v>Legal Names of Co-Managers</v>
      </c>
      <c r="P268" s="113" t="str">
        <f>if(G268="Present (key retained)",vlookup(D268,Taxonomy!C:I,7,false),if(G268="Present (key updated)",vlookup(D268,Taxonomy!B:I,8,false),if(G268="Present (equivalent)",vlookup(I268,Taxonomy!C:I,7,false),if(AND(G268="Not present",J268="Yes"),vlookup(D268,Taxonomy!B:I,8,false),if(AND(G268="Not present",J268="No"),F268)))))</f>
        <v>text_list</v>
      </c>
      <c r="Q268" s="114" t="str">
        <f t="shared" si="1"/>
        <v>All Match</v>
      </c>
      <c r="R268" s="114" t="s">
        <v>2756</v>
      </c>
      <c r="S268" s="114" t="b">
        <v>1</v>
      </c>
      <c r="T268" s="112" t="str">
        <f t="shared" si="2"/>
        <v>Co_Managers</v>
      </c>
      <c r="U268" s="113" t="str">
        <f t="shared" si="3"/>
        <v>Legal Names of Co-Managers</v>
      </c>
      <c r="V268" s="115" t="str">
        <f t="shared" si="4"/>
        <v>text_list</v>
      </c>
      <c r="W268" s="46" t="s">
        <v>275</v>
      </c>
      <c r="X268" s="46" t="s">
        <v>277</v>
      </c>
      <c r="Y268" s="46" t="s">
        <v>71</v>
      </c>
      <c r="Z268" s="117" t="str">
        <f t="shared" si="5"/>
        <v>All Match</v>
      </c>
      <c r="AA268" s="46"/>
    </row>
    <row r="269" hidden="1">
      <c r="A269" s="107">
        <v>44182.0</v>
      </c>
      <c r="B269" s="33" t="s">
        <v>74</v>
      </c>
      <c r="C269" s="118" t="s">
        <v>2907</v>
      </c>
      <c r="D269" s="72" t="s">
        <v>1582</v>
      </c>
      <c r="E269" s="72" t="s">
        <v>1584</v>
      </c>
      <c r="F269" s="72" t="s">
        <v>165</v>
      </c>
      <c r="G269" s="109" t="str">
        <f>if(iferror((vlookup(D269,Taxonomy!C:C,1,false)=D269)),"Present (key retained)",if(iferror((vlookup(D269,Taxonomy!B:B,1,false)=D269)),"Present (key updated)",if(iferror((H269="Yes")),"Present (equivalent)","Not present")))</f>
        <v>Present (key updated)</v>
      </c>
      <c r="H269" s="110" t="e">
        <v>#N/A</v>
      </c>
      <c r="I269" s="110" t="e">
        <v>#N/A</v>
      </c>
      <c r="J269" s="110" t="e">
        <v>#N/A</v>
      </c>
      <c r="K269" s="110" t="e">
        <v>#N/A</v>
      </c>
      <c r="L269" s="54"/>
      <c r="M269" s="54" t="b">
        <v>0</v>
      </c>
      <c r="N269" s="112" t="str">
        <f>if(G269="Present (key retained)",vlookup(D269,Taxonomy!C:C,1,false),if(G269="Present (key updated)",vlookup(D269,Taxonomy!B:C,2,false),if(G269="Present (equivalent)",vlookup(I269,Taxonomy!C:C,1,false),if(AND(G269="Not present",J269="Yes"),vlookup(D269,Taxonomy!B:C,2,false),if(AND(G269="Not present",J269="No"),D269)))))</f>
        <v>Reset_Day_Count_Fraction</v>
      </c>
      <c r="O269" s="113" t="str">
        <f>if(G269="Present (key retained)",vlookup(D269,Taxonomy!C:F,4,false),if(G269="Present (key updated)",vlookup(D269,Taxonomy!B:F,5,false),if(G269="Present (equivalent)",vlookup(I269,Taxonomy!C:F,4,false),if(AND(G269="Not present",J269="Yes"),vlookup(D269,Taxonomy!B:F,5,false),if(AND(G269="Not present",J269="No"),E269)))))</f>
        <v>Day Count Fraction (in respect of fixed rate reset interest)</v>
      </c>
      <c r="P269" s="113" t="str">
        <f>if(G269="Present (key retained)",vlookup(D269,Taxonomy!C:I,7,false),if(G269="Present (key updated)",vlookup(D269,Taxonomy!B:I,8,false),if(G269="Present (equivalent)",vlookup(I269,Taxonomy!C:I,7,false),if(AND(G269="Not present",J269="Yes"),vlookup(D269,Taxonomy!B:I,8,false),if(AND(G269="Not present",J269="No"),F269)))))</f>
        <v>select_one</v>
      </c>
      <c r="Q269" s="114" t="str">
        <f t="shared" si="1"/>
        <v>Key and Label</v>
      </c>
      <c r="R269" s="114" t="s">
        <v>2756</v>
      </c>
      <c r="S269" s="114" t="b">
        <v>1</v>
      </c>
      <c r="T269" s="112" t="str">
        <f t="shared" si="2"/>
        <v>Reset_Day_Count_Fraction</v>
      </c>
      <c r="U269" s="113" t="str">
        <f t="shared" si="3"/>
        <v>Day Count Fraction (in respect of fixed rate reset interest)</v>
      </c>
      <c r="V269" s="115" t="str">
        <f t="shared" si="4"/>
        <v>select_one</v>
      </c>
      <c r="W269" s="46" t="s">
        <v>1583</v>
      </c>
      <c r="X269" s="46" t="s">
        <v>1585</v>
      </c>
      <c r="Y269" s="46" t="s">
        <v>165</v>
      </c>
      <c r="Z269" s="117" t="str">
        <f t="shared" si="5"/>
        <v>All Match</v>
      </c>
      <c r="AA269" s="46"/>
    </row>
    <row r="270" hidden="1">
      <c r="A270" s="107">
        <v>44182.0</v>
      </c>
      <c r="B270" s="33" t="s">
        <v>74</v>
      </c>
      <c r="C270" s="118" t="s">
        <v>2907</v>
      </c>
      <c r="D270" s="72" t="s">
        <v>423</v>
      </c>
      <c r="E270" s="72" t="s">
        <v>423</v>
      </c>
      <c r="F270" s="72" t="s">
        <v>165</v>
      </c>
      <c r="G270" s="109" t="str">
        <f>if(iferror((vlookup(D270,Taxonomy!C:C,1,false)=D270)),"Present (key retained)",if(iferror((vlookup(D270,Taxonomy!B:B,1,false)=D270)),"Present (key updated)",if(iferror((H270="Yes")),"Present (equivalent)","Not present")))</f>
        <v>Present (key retained)</v>
      </c>
      <c r="H270" s="110" t="e">
        <v>#N/A</v>
      </c>
      <c r="I270" s="110" t="e">
        <v>#N/A</v>
      </c>
      <c r="J270" s="110" t="e">
        <v>#N/A</v>
      </c>
      <c r="K270" s="110" t="e">
        <v>#N/A</v>
      </c>
      <c r="L270" s="54"/>
      <c r="M270" s="54" t="b">
        <v>0</v>
      </c>
      <c r="N270" s="112" t="str">
        <f>if(G270="Present (key retained)",vlookup(D270,Taxonomy!C:C,1,false),if(G270="Present (key updated)",vlookup(D270,Taxonomy!B:C,2,false),if(G270="Present (equivalent)",vlookup(I270,Taxonomy!C:C,1,false),if(AND(G270="Not present",J270="Yes"),vlookup(D270,Taxonomy!B:C,2,false),if(AND(G270="Not present",J270="No"),D270)))))</f>
        <v>Delivery</v>
      </c>
      <c r="O270" s="113" t="str">
        <f>if(G270="Present (key retained)",vlookup(D270,Taxonomy!C:F,4,false),if(G270="Present (key updated)",vlookup(D270,Taxonomy!B:F,5,false),if(G270="Present (equivalent)",vlookup(I270,Taxonomy!C:F,4,false),if(AND(G270="Not present",J270="Yes"),vlookup(D270,Taxonomy!B:F,5,false),if(AND(G270="Not present",J270="No"),E270)))))</f>
        <v>Delivery</v>
      </c>
      <c r="P270" s="113" t="str">
        <f>if(G270="Present (key retained)",vlookup(D270,Taxonomy!C:I,7,false),if(G270="Present (key updated)",vlookup(D270,Taxonomy!B:I,8,false),if(G270="Present (equivalent)",vlookup(I270,Taxonomy!C:I,7,false),if(AND(G270="Not present",J270="Yes"),vlookup(D270,Taxonomy!B:I,8,false),if(AND(G270="Not present",J270="No"),F270)))))</f>
        <v>select_one</v>
      </c>
      <c r="Q270" s="114" t="str">
        <f t="shared" si="1"/>
        <v>All Match</v>
      </c>
      <c r="R270" s="114" t="s">
        <v>2756</v>
      </c>
      <c r="S270" s="114" t="b">
        <v>1</v>
      </c>
      <c r="T270" s="112" t="str">
        <f t="shared" si="2"/>
        <v>Delivery</v>
      </c>
      <c r="U270" s="113" t="str">
        <f t="shared" si="3"/>
        <v>Delivery</v>
      </c>
      <c r="V270" s="115" t="str">
        <f t="shared" si="4"/>
        <v>select_one</v>
      </c>
      <c r="W270" s="46" t="s">
        <v>423</v>
      </c>
      <c r="X270" s="46" t="s">
        <v>423</v>
      </c>
      <c r="Y270" s="46" t="s">
        <v>165</v>
      </c>
      <c r="Z270" s="117" t="str">
        <f t="shared" si="5"/>
        <v>All Match</v>
      </c>
      <c r="AA270" s="46"/>
    </row>
    <row r="271" hidden="1">
      <c r="A271" s="107">
        <v>44182.0</v>
      </c>
      <c r="B271" s="33" t="s">
        <v>74</v>
      </c>
      <c r="C271" s="118" t="s">
        <v>2907</v>
      </c>
      <c r="D271" s="72" t="s">
        <v>1319</v>
      </c>
      <c r="E271" s="72" t="s">
        <v>2926</v>
      </c>
      <c r="F271" s="72" t="s">
        <v>58</v>
      </c>
      <c r="G271" s="109" t="str">
        <f>if(iferror((vlookup(D271,Taxonomy!C:C,1,false)=D271)),"Present (key retained)",if(iferror((vlookup(D271,Taxonomy!B:B,1,false)=D271)),"Present (key updated)",if(iferror((H271="Yes")),"Present (equivalent)","Not present")))</f>
        <v>Present (key updated)</v>
      </c>
      <c r="H271" s="110" t="e">
        <v>#N/A</v>
      </c>
      <c r="I271" s="110" t="e">
        <v>#N/A</v>
      </c>
      <c r="J271" s="110" t="e">
        <v>#N/A</v>
      </c>
      <c r="K271" s="110" t="e">
        <v>#N/A</v>
      </c>
      <c r="L271" s="54"/>
      <c r="M271" s="54" t="b">
        <v>0</v>
      </c>
      <c r="N271" s="112" t="str">
        <f>if(G271="Present (key retained)",vlookup(D271,Taxonomy!C:C,1,false),if(G271="Present (key updated)",vlookup(D271,Taxonomy!B:C,2,false),if(G271="Present (equivalent)",vlookup(I271,Taxonomy!C:C,1,false),if(AND(G271="Not present",J271="Yes"),vlookup(D271,Taxonomy!B:C,2,false),if(AND(G271="Not present",J271="No"),D271)))))</f>
        <v>Nominal_Amount_Existing</v>
      </c>
      <c r="O271" s="113" t="str">
        <f>if(G271="Present (key retained)",vlookup(D271,Taxonomy!C:F,4,false),if(G271="Present (key updated)",vlookup(D271,Taxonomy!B:F,5,false),if(G271="Present (equivalent)",vlookup(I271,Taxonomy!C:F,4,false),if(AND(G271="Not present",J271="Yes"),vlookup(D271,Taxonomy!B:F,5,false),if(AND(G271="Not present",J271="No"),E271)))))</f>
        <v>Nominal amount of the existing Series (not including the new Tranche)</v>
      </c>
      <c r="P271" s="113" t="str">
        <f>if(G271="Present (key retained)",vlookup(D271,Taxonomy!C:I,7,false),if(G271="Present (key updated)",vlookup(D271,Taxonomy!B:I,8,false),if(G271="Present (equivalent)",vlookup(I271,Taxonomy!C:I,7,false),if(AND(G271="Not present",J271="Yes"),vlookup(D271,Taxonomy!B:I,8,false),if(AND(G271="Not present",J271="No"),F271)))))</f>
        <v>money/Issuance_Currency</v>
      </c>
      <c r="Q271" s="114" t="str">
        <f t="shared" si="1"/>
        <v>Key and Label</v>
      </c>
      <c r="R271" s="114" t="s">
        <v>2756</v>
      </c>
      <c r="S271" s="114" t="b">
        <v>1</v>
      </c>
      <c r="T271" s="112" t="str">
        <f t="shared" si="2"/>
        <v>Nominal_Amount_Existing</v>
      </c>
      <c r="U271" s="113" t="str">
        <f t="shared" si="3"/>
        <v>Nominal amount of the existing Series (not including the new Tranche)</v>
      </c>
      <c r="V271" s="115" t="str">
        <f t="shared" si="4"/>
        <v>money/Issuance_Currency</v>
      </c>
      <c r="W271" s="46" t="s">
        <v>1320</v>
      </c>
      <c r="X271" s="46" t="s">
        <v>1322</v>
      </c>
      <c r="Y271" s="46" t="s">
        <v>58</v>
      </c>
      <c r="Z271" s="117" t="str">
        <f t="shared" si="5"/>
        <v>All Match</v>
      </c>
      <c r="AA271" s="46"/>
    </row>
    <row r="272" hidden="1">
      <c r="A272" s="107">
        <v>44182.0</v>
      </c>
      <c r="B272" s="33" t="s">
        <v>74</v>
      </c>
      <c r="C272" s="118" t="s">
        <v>2907</v>
      </c>
      <c r="D272" s="72" t="s">
        <v>473</v>
      </c>
      <c r="E272" s="72" t="s">
        <v>473</v>
      </c>
      <c r="F272" s="72" t="s">
        <v>100</v>
      </c>
      <c r="G272" s="109" t="str">
        <f>if(iferror((vlookup(D272,Taxonomy!C:C,1,false)=D272)),"Present (key retained)",if(iferror((vlookup(D272,Taxonomy!B:B,1,false)=D272)),"Present (key updated)",if(iferror((H272="Yes")),"Present (equivalent)","Not present")))</f>
        <v>Present (key retained)</v>
      </c>
      <c r="H272" s="110" t="e">
        <v>#N/A</v>
      </c>
      <c r="I272" s="110" t="e">
        <v>#N/A</v>
      </c>
      <c r="J272" s="110" t="e">
        <v>#N/A</v>
      </c>
      <c r="K272" s="110" t="e">
        <v>#N/A</v>
      </c>
      <c r="L272" s="54"/>
      <c r="M272" s="54" t="b">
        <v>0</v>
      </c>
      <c r="N272" s="112" t="str">
        <f>if(G272="Present (key retained)",vlookup(D272,Taxonomy!C:C,1,false),if(G272="Present (key updated)",vlookup(D272,Taxonomy!B:C,2,false),if(G272="Present (equivalent)",vlookup(I272,Taxonomy!C:C,1,false),if(AND(G272="Not present",J272="Yes"),vlookup(D272,Taxonomy!B:C,2,false),if(AND(G272="Not present",J272="No"),D272)))))</f>
        <v>Expenses</v>
      </c>
      <c r="O272" s="113" t="str">
        <f>if(G272="Present (key retained)",vlookup(D272,Taxonomy!C:F,4,false),if(G272="Present (key updated)",vlookup(D272,Taxonomy!B:F,5,false),if(G272="Present (equivalent)",vlookup(I272,Taxonomy!C:F,4,false),if(AND(G272="Not present",J272="Yes"),vlookup(D272,Taxonomy!B:F,5,false),if(AND(G272="Not present",J272="No"),E272)))))</f>
        <v>Expenses</v>
      </c>
      <c r="P272" s="113" t="str">
        <f>if(G272="Present (key retained)",vlookup(D272,Taxonomy!C:I,7,false),if(G272="Present (key updated)",vlookup(D272,Taxonomy!B:I,8,false),if(G272="Present (equivalent)",vlookup(I272,Taxonomy!C:I,7,false),if(AND(G272="Not present",J272="Yes"),vlookup(D272,Taxonomy!B:I,8,false),if(AND(G272="Not present",J272="No"),F272)))))</f>
        <v>text</v>
      </c>
      <c r="Q272" s="114" t="str">
        <f t="shared" si="1"/>
        <v>All Match</v>
      </c>
      <c r="R272" s="114" t="s">
        <v>2756</v>
      </c>
      <c r="S272" s="114" t="b">
        <v>1</v>
      </c>
      <c r="T272" s="112" t="str">
        <f t="shared" si="2"/>
        <v>Expenses</v>
      </c>
      <c r="U272" s="113" t="str">
        <f t="shared" si="3"/>
        <v>Expenses</v>
      </c>
      <c r="V272" s="115" t="str">
        <f t="shared" si="4"/>
        <v>text</v>
      </c>
      <c r="W272" s="46" t="s">
        <v>473</v>
      </c>
      <c r="X272" s="46" t="s">
        <v>473</v>
      </c>
      <c r="Y272" s="46" t="s">
        <v>100</v>
      </c>
      <c r="Z272" s="117" t="str">
        <f t="shared" si="5"/>
        <v>All Match</v>
      </c>
      <c r="AA272" s="46"/>
    </row>
    <row r="273" hidden="1">
      <c r="A273" s="107">
        <v>44182.0</v>
      </c>
      <c r="B273" s="33" t="s">
        <v>74</v>
      </c>
      <c r="C273" s="118" t="s">
        <v>2907</v>
      </c>
      <c r="D273" s="72" t="s">
        <v>477</v>
      </c>
      <c r="E273" s="72" t="s">
        <v>478</v>
      </c>
      <c r="F273" s="72" t="s">
        <v>78</v>
      </c>
      <c r="G273" s="109" t="str">
        <f>if(iferror((vlookup(D273,Taxonomy!C:C,1,false)=D273)),"Present (key retained)",if(iferror((vlookup(D273,Taxonomy!B:B,1,false)=D273)),"Present (key updated)",if(iferror((H273="Yes")),"Present (equivalent)","Not present")))</f>
        <v>Present (key retained)</v>
      </c>
      <c r="H273" s="110" t="e">
        <v>#N/A</v>
      </c>
      <c r="I273" s="110" t="e">
        <v>#N/A</v>
      </c>
      <c r="J273" s="110" t="e">
        <v>#N/A</v>
      </c>
      <c r="K273" s="110" t="e">
        <v>#N/A</v>
      </c>
      <c r="L273" s="54"/>
      <c r="M273" s="54" t="b">
        <v>0</v>
      </c>
      <c r="N273" s="112" t="str">
        <f>if(G273="Present (key retained)",vlookup(D273,Taxonomy!C:C,1,false),if(G273="Present (key updated)",vlookup(D273,Taxonomy!B:C,2,false),if(G273="Present (equivalent)",vlookup(I273,Taxonomy!C:C,1,false),if(AND(G273="Not present",J273="Yes"),vlookup(D273,Taxonomy!B:C,2,false),if(AND(G273="Not present",J273="No"),D273)))))</f>
        <v>Expenses_Required</v>
      </c>
      <c r="O273" s="113" t="str">
        <f>if(G273="Present (key retained)",vlookup(D273,Taxonomy!C:F,4,false),if(G273="Present (key updated)",vlookup(D273,Taxonomy!B:F,5,false),if(G273="Present (equivalent)",vlookup(I273,Taxonomy!C:F,4,false),if(AND(G273="Not present",J273="Yes"),vlookup(D273,Taxonomy!B:F,5,false),if(AND(G273="Not present",J273="No"),E273)))))</f>
        <v>Are the transaction expenses required to be specified?</v>
      </c>
      <c r="P273" s="113" t="str">
        <f>if(G273="Present (key retained)",vlookup(D273,Taxonomy!C:I,7,false),if(G273="Present (key updated)",vlookup(D273,Taxonomy!B:I,8,false),if(G273="Present (equivalent)",vlookup(I273,Taxonomy!C:I,7,false),if(AND(G273="Not present",J273="Yes"),vlookup(D273,Taxonomy!B:I,8,false),if(AND(G273="Not present",J273="No"),F273)))))</f>
        <v>yes_no</v>
      </c>
      <c r="Q273" s="114" t="str">
        <f t="shared" si="1"/>
        <v>All Match</v>
      </c>
      <c r="R273" s="114" t="s">
        <v>2756</v>
      </c>
      <c r="S273" s="114" t="b">
        <v>1</v>
      </c>
      <c r="T273" s="112" t="str">
        <f t="shared" si="2"/>
        <v>Expenses_Required</v>
      </c>
      <c r="U273" s="113" t="str">
        <f t="shared" si="3"/>
        <v>Are the transaction expenses required to be specified?</v>
      </c>
      <c r="V273" s="115" t="str">
        <f t="shared" si="4"/>
        <v>yes_no</v>
      </c>
      <c r="W273" s="46" t="s">
        <v>477</v>
      </c>
      <c r="X273" s="46" t="s">
        <v>478</v>
      </c>
      <c r="Y273" s="46" t="s">
        <v>78</v>
      </c>
      <c r="Z273" s="117" t="str">
        <f t="shared" si="5"/>
        <v>All Match</v>
      </c>
      <c r="AA273" s="46"/>
    </row>
    <row r="274" hidden="1">
      <c r="A274" s="107">
        <v>44182.0</v>
      </c>
      <c r="B274" s="33" t="s">
        <v>74</v>
      </c>
      <c r="C274" s="118" t="s">
        <v>2907</v>
      </c>
      <c r="D274" s="72" t="s">
        <v>498</v>
      </c>
      <c r="E274" s="72" t="s">
        <v>500</v>
      </c>
      <c r="F274" s="72" t="s">
        <v>165</v>
      </c>
      <c r="G274" s="109" t="str">
        <f>if(iferror((vlookup(D274,Taxonomy!C:C,1,false)=D274)),"Present (key retained)",if(iferror((vlookup(D274,Taxonomy!B:B,1,false)=D274)),"Present (key updated)",if(iferror((H274="Yes")),"Present (equivalent)","Not present")))</f>
        <v>Present (key updated)</v>
      </c>
      <c r="H274" s="110" t="e">
        <v>#N/A</v>
      </c>
      <c r="I274" s="110" t="e">
        <v>#N/A</v>
      </c>
      <c r="J274" s="110" t="e">
        <v>#N/A</v>
      </c>
      <c r="K274" s="110" t="e">
        <v>#N/A</v>
      </c>
      <c r="L274" s="54"/>
      <c r="M274" s="54" t="b">
        <v>0</v>
      </c>
      <c r="N274" s="112" t="str">
        <f>if(G274="Present (key retained)",vlookup(D274,Taxonomy!C:C,1,false),if(G274="Present (key updated)",vlookup(D274,Taxonomy!B:C,2,false),if(G274="Present (equivalent)",vlookup(I274,Taxonomy!C:C,1,false),if(AND(G274="Not present",J274="Yes"),vlookup(D274,Taxonomy!B:C,2,false),if(AND(G274="Not present",J274="No"),D274)))))</f>
        <v>Fees_Structure</v>
      </c>
      <c r="O274" s="113" t="str">
        <f>if(G274="Present (key retained)",vlookup(D274,Taxonomy!C:F,4,false),if(G274="Present (key updated)",vlookup(D274,Taxonomy!B:F,5,false),if(G274="Present (equivalent)",vlookup(I274,Taxonomy!C:F,4,false),if(AND(G274="Not present",J274="Yes"),vlookup(D274,Taxonomy!B:F,5,false),if(AND(G274="Not present",J274="No"),E274)))))</f>
        <v>Fee Structure</v>
      </c>
      <c r="P274" s="113" t="str">
        <f>if(G274="Present (key retained)",vlookup(D274,Taxonomy!C:I,7,false),if(G274="Present (key updated)",vlookup(D274,Taxonomy!B:I,8,false),if(G274="Present (equivalent)",vlookup(I274,Taxonomy!C:I,7,false),if(AND(G274="Not present",J274="Yes"),vlookup(D274,Taxonomy!B:I,8,false),if(AND(G274="Not present",J274="No"),F274)))))</f>
        <v>select_one</v>
      </c>
      <c r="Q274" s="114" t="str">
        <f t="shared" si="1"/>
        <v>Key</v>
      </c>
      <c r="R274" s="114" t="s">
        <v>2756</v>
      </c>
      <c r="S274" s="114" t="b">
        <v>1</v>
      </c>
      <c r="T274" s="112" t="str">
        <f t="shared" si="2"/>
        <v>Fees_Structure</v>
      </c>
      <c r="U274" s="113" t="str">
        <f t="shared" si="3"/>
        <v>Fee Structure</v>
      </c>
      <c r="V274" s="115" t="str">
        <f t="shared" si="4"/>
        <v>select_one</v>
      </c>
      <c r="W274" s="46" t="s">
        <v>499</v>
      </c>
      <c r="X274" s="43" t="s">
        <v>2927</v>
      </c>
      <c r="Y274" s="46" t="s">
        <v>165</v>
      </c>
      <c r="Z274" s="117" t="str">
        <f t="shared" si="5"/>
        <v>Prospective update does not match hard copy tags</v>
      </c>
      <c r="AA274" s="43" t="s">
        <v>2928</v>
      </c>
    </row>
    <row r="275" hidden="1">
      <c r="A275" s="107">
        <v>44182.0</v>
      </c>
      <c r="B275" s="33" t="s">
        <v>74</v>
      </c>
      <c r="C275" s="118" t="s">
        <v>2907</v>
      </c>
      <c r="D275" s="72" t="s">
        <v>1604</v>
      </c>
      <c r="E275" s="72" t="s">
        <v>1606</v>
      </c>
      <c r="F275" s="72" t="s">
        <v>127</v>
      </c>
      <c r="G275" s="109" t="str">
        <f>if(iferror((vlookup(D275,Taxonomy!C:C,1,false)=D275)),"Present (key retained)",if(iferror((vlookup(D275,Taxonomy!B:B,1,false)=D275)),"Present (key updated)",if(iferror((H275="Yes")),"Present (equivalent)","Not present")))</f>
        <v>Present (key updated)</v>
      </c>
      <c r="H275" s="110" t="e">
        <v>#N/A</v>
      </c>
      <c r="I275" s="110" t="e">
        <v>#N/A</v>
      </c>
      <c r="J275" s="110" t="e">
        <v>#N/A</v>
      </c>
      <c r="K275" s="110" t="e">
        <v>#N/A</v>
      </c>
      <c r="L275" s="54"/>
      <c r="M275" s="54" t="b">
        <v>0</v>
      </c>
      <c r="N275" s="112" t="str">
        <f>if(G275="Present (key retained)",vlookup(D275,Taxonomy!C:C,1,false),if(G275="Present (key updated)",vlookup(D275,Taxonomy!B:C,2,false),if(G275="Present (equivalent)",vlookup(I275,Taxonomy!C:C,1,false),if(AND(G275="Not present",J275="Yes"),vlookup(D275,Taxonomy!B:C,2,false),if(AND(G275="Not present",J275="No"),D275)))))</f>
        <v>Reset_Interest_Payment_Date_1</v>
      </c>
      <c r="O275" s="113" t="str">
        <f>if(G275="Present (key retained)",vlookup(D275,Taxonomy!C:F,4,false),if(G275="Present (key updated)",vlookup(D275,Taxonomy!B:F,5,false),if(G275="Present (equivalent)",vlookup(I275,Taxonomy!C:F,4,false),if(AND(G275="Not present",J275="Yes"),vlookup(D275,Taxonomy!B:F,5,false),if(AND(G275="Not present",J275="No"),E275)))))</f>
        <v>First Interest Payment Date (in respect of fixed rate reset interest)</v>
      </c>
      <c r="P275" s="113" t="str">
        <f>if(G275="Present (key retained)",vlookup(D275,Taxonomy!C:I,7,false),if(G275="Present (key updated)",vlookup(D275,Taxonomy!B:I,8,false),if(G275="Present (equivalent)",vlookup(I275,Taxonomy!C:I,7,false),if(AND(G275="Not present",J275="Yes"),vlookup(D275,Taxonomy!B:I,8,false),if(AND(G275="Not present",J275="No"),F275)))))</f>
        <v>date</v>
      </c>
      <c r="Q275" s="114" t="str">
        <f t="shared" si="1"/>
        <v>Key and Label</v>
      </c>
      <c r="R275" s="114" t="s">
        <v>2756</v>
      </c>
      <c r="S275" s="114" t="b">
        <v>1</v>
      </c>
      <c r="T275" s="112" t="str">
        <f t="shared" si="2"/>
        <v>Reset_Interest_Payment_Date_1</v>
      </c>
      <c r="U275" s="113" t="str">
        <f t="shared" si="3"/>
        <v>First Interest Payment Date (in respect of fixed rate reset interest)</v>
      </c>
      <c r="V275" s="115" t="str">
        <f t="shared" si="4"/>
        <v>date</v>
      </c>
      <c r="W275" s="46" t="s">
        <v>1605</v>
      </c>
      <c r="X275" s="46" t="s">
        <v>1607</v>
      </c>
      <c r="Y275" s="46" t="s">
        <v>127</v>
      </c>
      <c r="Z275" s="117" t="str">
        <f t="shared" si="5"/>
        <v>All Match</v>
      </c>
      <c r="AA275" s="46"/>
    </row>
    <row r="276" hidden="1">
      <c r="A276" s="107">
        <v>44182.0</v>
      </c>
      <c r="B276" s="33" t="s">
        <v>74</v>
      </c>
      <c r="C276" s="118" t="s">
        <v>2907</v>
      </c>
      <c r="D276" s="72" t="s">
        <v>1545</v>
      </c>
      <c r="E276" s="72" t="s">
        <v>1547</v>
      </c>
      <c r="F276" s="72" t="s">
        <v>127</v>
      </c>
      <c r="G276" s="109" t="str">
        <f>if(iferror((vlookup(D276,Taxonomy!C:C,1,false)=D276)),"Present (key retained)",if(iferror((vlookup(D276,Taxonomy!B:B,1,false)=D276)),"Present (key updated)",if(iferror((H276="Yes")),"Present (equivalent)","Not present")))</f>
        <v>Present (key updated)</v>
      </c>
      <c r="H276" s="110" t="e">
        <v>#N/A</v>
      </c>
      <c r="I276" s="110" t="e">
        <v>#N/A</v>
      </c>
      <c r="J276" s="110" t="e">
        <v>#N/A</v>
      </c>
      <c r="K276" s="110" t="e">
        <v>#N/A</v>
      </c>
      <c r="L276" s="54"/>
      <c r="M276" s="54" t="b">
        <v>0</v>
      </c>
      <c r="N276" s="112" t="str">
        <f>if(G276="Present (key retained)",vlookup(D276,Taxonomy!C:C,1,false),if(G276="Present (key updated)",vlookup(D276,Taxonomy!B:C,2,false),if(G276="Present (equivalent)",vlookup(I276,Taxonomy!C:C,1,false),if(AND(G276="Not present",J276="Yes"),vlookup(D276,Taxonomy!B:C,2,false),if(AND(G276="Not present",J276="No"),D276)))))</f>
        <v>Reset_Date_1</v>
      </c>
      <c r="O276" s="113" t="str">
        <f>if(G276="Present (key retained)",vlookup(D276,Taxonomy!C:F,4,false),if(G276="Present (key updated)",vlookup(D276,Taxonomy!B:F,5,false),if(G276="Present (equivalent)",vlookup(I276,Taxonomy!C:F,4,false),if(AND(G276="Not present",J276="Yes"),vlookup(D276,Taxonomy!B:F,5,false),if(AND(G276="Not present",J276="No"),E276)))))</f>
        <v>First Reset Date</v>
      </c>
      <c r="P276" s="113" t="str">
        <f>if(G276="Present (key retained)",vlookup(D276,Taxonomy!C:I,7,false),if(G276="Present (key updated)",vlookup(D276,Taxonomy!B:I,8,false),if(G276="Present (equivalent)",vlookup(I276,Taxonomy!C:I,7,false),if(AND(G276="Not present",J276="Yes"),vlookup(D276,Taxonomy!B:I,8,false),if(AND(G276="Not present",J276="No"),F276)))))</f>
        <v>date</v>
      </c>
      <c r="Q276" s="114" t="str">
        <f t="shared" si="1"/>
        <v>Key</v>
      </c>
      <c r="R276" s="114" t="s">
        <v>2756</v>
      </c>
      <c r="S276" s="114" t="b">
        <v>1</v>
      </c>
      <c r="T276" s="112" t="str">
        <f t="shared" si="2"/>
        <v>Reset_Date_1</v>
      </c>
      <c r="U276" s="113" t="str">
        <f t="shared" si="3"/>
        <v>First Reset Date</v>
      </c>
      <c r="V276" s="115" t="str">
        <f t="shared" si="4"/>
        <v>date</v>
      </c>
      <c r="W276" s="46" t="s">
        <v>1546</v>
      </c>
      <c r="X276" s="46" t="s">
        <v>1547</v>
      </c>
      <c r="Y276" s="46" t="s">
        <v>127</v>
      </c>
      <c r="Z276" s="117" t="str">
        <f t="shared" si="5"/>
        <v>All Match</v>
      </c>
      <c r="AA276" s="46"/>
    </row>
    <row r="277" hidden="1">
      <c r="A277" s="107">
        <v>44182.0</v>
      </c>
      <c r="B277" s="33" t="s">
        <v>74</v>
      </c>
      <c r="C277" s="118" t="s">
        <v>2907</v>
      </c>
      <c r="D277" s="72" t="s">
        <v>1588</v>
      </c>
      <c r="E277" s="72" t="s">
        <v>1590</v>
      </c>
      <c r="F277" s="72" t="s">
        <v>50</v>
      </c>
      <c r="G277" s="109" t="str">
        <f>if(iferror((vlookup(D277,Taxonomy!C:C,1,false)=D277)),"Present (key retained)",if(iferror((vlookup(D277,Taxonomy!B:B,1,false)=D277)),"Present (key updated)",if(iferror((H277="Yes")),"Present (equivalent)","Not present")))</f>
        <v>Present (key updated)</v>
      </c>
      <c r="H277" s="110" t="e">
        <v>#N/A</v>
      </c>
      <c r="I277" s="110" t="e">
        <v>#N/A</v>
      </c>
      <c r="J277" s="110" t="e">
        <v>#N/A</v>
      </c>
      <c r="K277" s="110" t="e">
        <v>#N/A</v>
      </c>
      <c r="L277" s="54"/>
      <c r="M277" s="54" t="b">
        <v>0</v>
      </c>
      <c r="N277" s="112" t="str">
        <f>if(G277="Present (key retained)",vlookup(D277,Taxonomy!C:C,1,false),if(G277="Present (key updated)",vlookup(D277,Taxonomy!B:C,2,false),if(G277="Present (equivalent)",vlookup(I277,Taxonomy!C:C,1,false),if(AND(G277="Not present",J277="Yes"),vlookup(D277,Taxonomy!B:C,2,false),if(AND(G277="Not present",J277="No"),D277)))))</f>
        <v>Reset_Fallback_Period_1</v>
      </c>
      <c r="O277" s="113" t="str">
        <f>if(G277="Present (key retained)",vlookup(D277,Taxonomy!C:F,4,false),if(G277="Present (key updated)",vlookup(D277,Taxonomy!B:F,5,false),if(G277="Present (equivalent)",vlookup(I277,Taxonomy!C:F,4,false),if(AND(G277="Not present",J277="Yes"),vlookup(D277,Taxonomy!B:F,5,false),if(AND(G277="Not present",J277="No"),E277)))))</f>
        <v>First Reset Period Fallback</v>
      </c>
      <c r="P277" s="113" t="str">
        <f>if(G277="Present (key retained)",vlookup(D277,Taxonomy!C:I,7,false),if(G277="Present (key updated)",vlookup(D277,Taxonomy!B:I,8,false),if(G277="Present (equivalent)",vlookup(I277,Taxonomy!C:I,7,false),if(AND(G277="Not present",J277="Yes"),vlookup(D277,Taxonomy!B:I,8,false),if(AND(G277="Not present",J277="No"),F277)))))</f>
        <v>percent</v>
      </c>
      <c r="Q277" s="114" t="str">
        <f t="shared" si="1"/>
        <v>Key</v>
      </c>
      <c r="R277" s="114" t="s">
        <v>2756</v>
      </c>
      <c r="S277" s="114" t="b">
        <v>1</v>
      </c>
      <c r="T277" s="112" t="str">
        <f t="shared" si="2"/>
        <v>Reset_Fallback_Period_1</v>
      </c>
      <c r="U277" s="113" t="str">
        <f t="shared" si="3"/>
        <v>First Reset Period Fallback</v>
      </c>
      <c r="V277" s="115" t="str">
        <f t="shared" si="4"/>
        <v>percent</v>
      </c>
      <c r="W277" s="46" t="s">
        <v>1589</v>
      </c>
      <c r="X277" s="46" t="s">
        <v>1590</v>
      </c>
      <c r="Y277" s="46" t="s">
        <v>50</v>
      </c>
      <c r="Z277" s="117" t="str">
        <f t="shared" si="5"/>
        <v>All Match</v>
      </c>
      <c r="AA277" s="46"/>
    </row>
    <row r="278" hidden="1">
      <c r="A278" s="107">
        <v>44182.0</v>
      </c>
      <c r="B278" s="33" t="s">
        <v>74</v>
      </c>
      <c r="C278" s="118" t="s">
        <v>2907</v>
      </c>
      <c r="D278" s="72" t="s">
        <v>537</v>
      </c>
      <c r="E278" s="72" t="s">
        <v>537</v>
      </c>
      <c r="F278" s="72" t="s">
        <v>100</v>
      </c>
      <c r="G278" s="109" t="str">
        <f>if(iferror((vlookup(D278,Taxonomy!C:C,1,false)=D278)),"Present (key retained)",if(iferror((vlookup(D278,Taxonomy!B:B,1,false)=D278)),"Present (key updated)",if(iferror((H278="Yes")),"Present (equivalent)","Not present")))</f>
        <v>Present (key retained)</v>
      </c>
      <c r="H278" s="110" t="e">
        <v>#N/A</v>
      </c>
      <c r="I278" s="110" t="e">
        <v>#N/A</v>
      </c>
      <c r="J278" s="110" t="e">
        <v>#N/A</v>
      </c>
      <c r="K278" s="110" t="e">
        <v>#N/A</v>
      </c>
      <c r="L278" s="54"/>
      <c r="M278" s="54" t="b">
        <v>0</v>
      </c>
      <c r="N278" s="112" t="str">
        <f>if(G278="Present (key retained)",vlookup(D278,Taxonomy!C:C,1,false),if(G278="Present (key updated)",vlookup(D278,Taxonomy!B:C,2,false),if(G278="Present (equivalent)",vlookup(I278,Taxonomy!C:C,1,false),if(AND(G278="Not present",J278="Yes"),vlookup(D278,Taxonomy!B:C,2,false),if(AND(G278="Not present",J278="No"),D278)))))</f>
        <v>FISN</v>
      </c>
      <c r="O278" s="113" t="str">
        <f>if(G278="Present (key retained)",vlookup(D278,Taxonomy!C:F,4,false),if(G278="Present (key updated)",vlookup(D278,Taxonomy!B:F,5,false),if(G278="Present (equivalent)",vlookup(I278,Taxonomy!C:F,4,false),if(AND(G278="Not present",J278="Yes"),vlookup(D278,Taxonomy!B:F,5,false),if(AND(G278="Not present",J278="No"),E278)))))</f>
        <v>FISN</v>
      </c>
      <c r="P278" s="113" t="str">
        <f>if(G278="Present (key retained)",vlookup(D278,Taxonomy!C:I,7,false),if(G278="Present (key updated)",vlookup(D278,Taxonomy!B:I,8,false),if(G278="Present (equivalent)",vlookup(I278,Taxonomy!C:I,7,false),if(AND(G278="Not present",J278="Yes"),vlookup(D278,Taxonomy!B:I,8,false),if(AND(G278="Not present",J278="No"),F278)))))</f>
        <v>text</v>
      </c>
      <c r="Q278" s="114" t="str">
        <f t="shared" si="1"/>
        <v>All Match</v>
      </c>
      <c r="R278" s="114" t="s">
        <v>2756</v>
      </c>
      <c r="S278" s="114" t="b">
        <v>1</v>
      </c>
      <c r="T278" s="112" t="str">
        <f t="shared" si="2"/>
        <v>FISN</v>
      </c>
      <c r="U278" s="113" t="str">
        <f t="shared" si="3"/>
        <v>FISN</v>
      </c>
      <c r="V278" s="115" t="str">
        <f t="shared" si="4"/>
        <v>text</v>
      </c>
      <c r="W278" s="46" t="s">
        <v>537</v>
      </c>
      <c r="X278" s="46" t="s">
        <v>537</v>
      </c>
      <c r="Y278" s="46" t="s">
        <v>100</v>
      </c>
      <c r="Z278" s="117" t="str">
        <f t="shared" si="5"/>
        <v>All Match</v>
      </c>
      <c r="AA278" s="46"/>
    </row>
    <row r="279" hidden="1">
      <c r="A279" s="107">
        <v>44182.0</v>
      </c>
      <c r="B279" s="33" t="s">
        <v>74</v>
      </c>
      <c r="C279" s="118" t="s">
        <v>2907</v>
      </c>
      <c r="D279" s="72" t="s">
        <v>540</v>
      </c>
      <c r="E279" s="72" t="s">
        <v>542</v>
      </c>
      <c r="F279" s="72" t="s">
        <v>165</v>
      </c>
      <c r="G279" s="109" t="str">
        <f>if(iferror((vlookup(D279,Taxonomy!C:C,1,false)=D279)),"Present (key retained)",if(iferror((vlookup(D279,Taxonomy!B:B,1,false)=D279)),"Present (key updated)",if(iferror((H279="Yes")),"Present (equivalent)","Not present")))</f>
        <v>Present (key updated)</v>
      </c>
      <c r="H279" s="110" t="e">
        <v>#N/A</v>
      </c>
      <c r="I279" s="110" t="e">
        <v>#N/A</v>
      </c>
      <c r="J279" s="110" t="e">
        <v>#N/A</v>
      </c>
      <c r="K279" s="110" t="e">
        <v>#N/A</v>
      </c>
      <c r="L279" s="54"/>
      <c r="M279" s="54" t="b">
        <v>0</v>
      </c>
      <c r="N279" s="112" t="str">
        <f>if(G279="Present (key retained)",vlookup(D279,Taxonomy!C:C,1,false),if(G279="Present (key updated)",vlookup(D279,Taxonomy!B:C,2,false),if(G279="Present (equivalent)",vlookup(I279,Taxonomy!C:C,1,false),if(AND(G279="Not present",J279="Yes"),vlookup(D279,Taxonomy!B:C,2,false),if(AND(G279="Not present",J279="No"),D279)))))</f>
        <v>FISN_Status</v>
      </c>
      <c r="O279" s="113" t="str">
        <f>if(G279="Present (key retained)",vlookup(D279,Taxonomy!C:F,4,false),if(G279="Present (key updated)",vlookup(D279,Taxonomy!B:F,5,false),if(G279="Present (equivalent)",vlookup(I279,Taxonomy!C:F,4,false),if(AND(G279="Not present",J279="Yes"),vlookup(D279,Taxonomy!B:F,5,false),if(AND(G279="Not present",J279="No"),E279)))))</f>
        <v>Status of the FISN code</v>
      </c>
      <c r="P279" s="113" t="str">
        <f>if(G279="Present (key retained)",vlookup(D279,Taxonomy!C:I,7,false),if(G279="Present (key updated)",vlookup(D279,Taxonomy!B:I,8,false),if(G279="Present (equivalent)",vlookup(I279,Taxonomy!C:I,7,false),if(AND(G279="Not present",J279="Yes"),vlookup(D279,Taxonomy!B:I,8,false),if(AND(G279="Not present",J279="No"),F279)))))</f>
        <v>select_one</v>
      </c>
      <c r="Q279" s="114" t="str">
        <f t="shared" si="1"/>
        <v>Key</v>
      </c>
      <c r="R279" s="114" t="s">
        <v>2756</v>
      </c>
      <c r="S279" s="114" t="b">
        <v>1</v>
      </c>
      <c r="T279" s="112" t="str">
        <f t="shared" si="2"/>
        <v>FISN_Status</v>
      </c>
      <c r="U279" s="113" t="str">
        <f t="shared" si="3"/>
        <v>Status of the FISN code</v>
      </c>
      <c r="V279" s="115" t="str">
        <f t="shared" si="4"/>
        <v>select_one</v>
      </c>
      <c r="W279" s="46" t="s">
        <v>541</v>
      </c>
      <c r="X279" s="46" t="s">
        <v>542</v>
      </c>
      <c r="Y279" s="46" t="s">
        <v>165</v>
      </c>
      <c r="Z279" s="117" t="str">
        <f t="shared" si="5"/>
        <v>All Match</v>
      </c>
      <c r="AA279" s="46"/>
    </row>
    <row r="280" hidden="1">
      <c r="A280" s="107">
        <v>44182.0</v>
      </c>
      <c r="B280" s="33" t="s">
        <v>74</v>
      </c>
      <c r="C280" s="118" t="s">
        <v>2907</v>
      </c>
      <c r="D280" s="72" t="s">
        <v>551</v>
      </c>
      <c r="E280" s="72" t="s">
        <v>553</v>
      </c>
      <c r="F280" s="72" t="s">
        <v>165</v>
      </c>
      <c r="G280" s="109" t="str">
        <f>if(iferror((vlookup(D280,Taxonomy!C:C,1,false)=D280)),"Present (key retained)",if(iferror((vlookup(D280,Taxonomy!B:B,1,false)=D280)),"Present (key updated)",if(iferror((H280="Yes")),"Present (equivalent)","Not present")))</f>
        <v>Present (key updated)</v>
      </c>
      <c r="H280" s="110" t="e">
        <v>#N/A</v>
      </c>
      <c r="I280" s="110" t="e">
        <v>#N/A</v>
      </c>
      <c r="J280" s="110" t="e">
        <v>#N/A</v>
      </c>
      <c r="K280" s="110" t="e">
        <v>#N/A</v>
      </c>
      <c r="L280" s="54"/>
      <c r="M280" s="54" t="b">
        <v>0</v>
      </c>
      <c r="N280" s="112" t="str">
        <f>if(G280="Present (key retained)",vlookup(D280,Taxonomy!C:C,1,false),if(G280="Present (key updated)",vlookup(D280,Taxonomy!B:C,2,false),if(G280="Present (equivalent)",vlookup(I280,Taxonomy!C:C,1,false),if(AND(G280="Not present",J280="Yes"),vlookup(D280,Taxonomy!B:C,2,false),if(AND(G280="Not present",J280="No"),D280)))))</f>
        <v>Fitch_Instrument_Rating_Outlook</v>
      </c>
      <c r="O280" s="113" t="str">
        <f>if(G280="Present (key retained)",vlookup(D280,Taxonomy!C:F,4,false),if(G280="Present (key updated)",vlookup(D280,Taxonomy!B:F,5,false),if(G280="Present (equivalent)",vlookup(I280,Taxonomy!C:F,4,false),if(AND(G280="Not present",J280="Yes"),vlookup(D280,Taxonomy!B:F,5,false),if(AND(G280="Not present",J280="No"),E280)))))</f>
        <v>Fitch Instrument Rating Outlook</v>
      </c>
      <c r="P280" s="113" t="str">
        <f>if(G280="Present (key retained)",vlookup(D280,Taxonomy!C:I,7,false),if(G280="Present (key updated)",vlookup(D280,Taxonomy!B:I,8,false),if(G280="Present (equivalent)",vlookup(I280,Taxonomy!C:I,7,false),if(AND(G280="Not present",J280="Yes"),vlookup(D280,Taxonomy!B:I,8,false),if(AND(G280="Not present",J280="No"),F280)))))</f>
        <v>select_one</v>
      </c>
      <c r="Q280" s="114" t="str">
        <f t="shared" si="1"/>
        <v>Key</v>
      </c>
      <c r="R280" s="114" t="s">
        <v>2756</v>
      </c>
      <c r="S280" s="114" t="b">
        <v>1</v>
      </c>
      <c r="T280" s="112" t="str">
        <f t="shared" si="2"/>
        <v>Fitch_Instrument_Rating_Outlook</v>
      </c>
      <c r="U280" s="113" t="str">
        <f t="shared" si="3"/>
        <v>Fitch Instrument Rating Outlook</v>
      </c>
      <c r="V280" s="115" t="str">
        <f t="shared" si="4"/>
        <v>select_one</v>
      </c>
      <c r="W280" s="46" t="s">
        <v>552</v>
      </c>
      <c r="X280" s="46" t="s">
        <v>553</v>
      </c>
      <c r="Y280" s="46" t="s">
        <v>165</v>
      </c>
      <c r="Z280" s="117" t="str">
        <f t="shared" si="5"/>
        <v>All Match</v>
      </c>
      <c r="AA280" s="46"/>
    </row>
    <row r="281" hidden="1">
      <c r="A281" s="107">
        <v>44182.0</v>
      </c>
      <c r="B281" s="33" t="s">
        <v>74</v>
      </c>
      <c r="C281" s="118" t="s">
        <v>2907</v>
      </c>
      <c r="D281" s="72" t="s">
        <v>561</v>
      </c>
      <c r="E281" s="72" t="s">
        <v>563</v>
      </c>
      <c r="F281" s="72" t="s">
        <v>165</v>
      </c>
      <c r="G281" s="109" t="str">
        <f>if(iferror((vlookup(D281,Taxonomy!C:C,1,false)=D281)),"Present (key retained)",if(iferror((vlookup(D281,Taxonomy!B:B,1,false)=D281)),"Present (key updated)",if(iferror((H281="Yes")),"Present (equivalent)","Not present")))</f>
        <v>Present (key updated)</v>
      </c>
      <c r="H281" s="110" t="e">
        <v>#N/A</v>
      </c>
      <c r="I281" s="110" t="e">
        <v>#N/A</v>
      </c>
      <c r="J281" s="110" t="e">
        <v>#N/A</v>
      </c>
      <c r="K281" s="110" t="e">
        <v>#N/A</v>
      </c>
      <c r="L281" s="54"/>
      <c r="M281" s="54" t="b">
        <v>0</v>
      </c>
      <c r="N281" s="112" t="str">
        <f>if(G281="Present (key retained)",vlookup(D281,Taxonomy!C:C,1,false),if(G281="Present (key updated)",vlookup(D281,Taxonomy!B:C,2,false),if(G281="Present (equivalent)",vlookup(I281,Taxonomy!C:C,1,false),if(AND(G281="Not present",J281="Yes"),vlookup(D281,Taxonomy!B:C,2,false),if(AND(G281="Not present",J281="No"),D281)))))</f>
        <v>Fitch_Issuer_Rating</v>
      </c>
      <c r="O281" s="113" t="str">
        <f>if(G281="Present (key retained)",vlookup(D281,Taxonomy!C:F,4,false),if(G281="Present (key updated)",vlookup(D281,Taxonomy!B:F,5,false),if(G281="Present (equivalent)",vlookup(I281,Taxonomy!C:F,4,false),if(AND(G281="Not present",J281="Yes"),vlookup(D281,Taxonomy!B:F,5,false),if(AND(G281="Not present",J281="No"),E281)))))</f>
        <v>Fitch Issuer Rating</v>
      </c>
      <c r="P281" s="113" t="str">
        <f>if(G281="Present (key retained)",vlookup(D281,Taxonomy!C:I,7,false),if(G281="Present (key updated)",vlookup(D281,Taxonomy!B:I,8,false),if(G281="Present (equivalent)",vlookup(I281,Taxonomy!C:I,7,false),if(AND(G281="Not present",J281="Yes"),vlookup(D281,Taxonomy!B:I,8,false),if(AND(G281="Not present",J281="No"),F281)))))</f>
        <v>select_one</v>
      </c>
      <c r="Q281" s="114" t="str">
        <f t="shared" si="1"/>
        <v>Key</v>
      </c>
      <c r="R281" s="114" t="s">
        <v>2756</v>
      </c>
      <c r="S281" s="114" t="b">
        <v>1</v>
      </c>
      <c r="T281" s="112" t="str">
        <f t="shared" si="2"/>
        <v>Fitch_Issuer_Rating</v>
      </c>
      <c r="U281" s="113" t="str">
        <f t="shared" si="3"/>
        <v>Fitch Issuer Rating</v>
      </c>
      <c r="V281" s="115" t="str">
        <f t="shared" si="4"/>
        <v>select_one</v>
      </c>
      <c r="W281" s="46" t="s">
        <v>562</v>
      </c>
      <c r="X281" s="46" t="s">
        <v>563</v>
      </c>
      <c r="Y281" s="46" t="s">
        <v>165</v>
      </c>
      <c r="Z281" s="117" t="str">
        <f t="shared" si="5"/>
        <v>All Match</v>
      </c>
      <c r="AA281" s="46"/>
    </row>
    <row r="282" hidden="1">
      <c r="A282" s="107">
        <v>44182.0</v>
      </c>
      <c r="B282" s="33" t="s">
        <v>74</v>
      </c>
      <c r="C282" s="118" t="s">
        <v>2907</v>
      </c>
      <c r="D282" s="72" t="s">
        <v>566</v>
      </c>
      <c r="E282" s="72" t="s">
        <v>568</v>
      </c>
      <c r="F282" s="72" t="s">
        <v>165</v>
      </c>
      <c r="G282" s="109" t="str">
        <f>if(iferror((vlookup(D282,Taxonomy!C:C,1,false)=D282)),"Present (key retained)",if(iferror((vlookup(D282,Taxonomy!B:B,1,false)=D282)),"Present (key updated)",if(iferror((H282="Yes")),"Present (equivalent)","Not present")))</f>
        <v>Present (key updated)</v>
      </c>
      <c r="H282" s="110" t="e">
        <v>#N/A</v>
      </c>
      <c r="I282" s="110" t="e">
        <v>#N/A</v>
      </c>
      <c r="J282" s="110" t="e">
        <v>#N/A</v>
      </c>
      <c r="K282" s="110" t="e">
        <v>#N/A</v>
      </c>
      <c r="L282" s="54"/>
      <c r="M282" s="54" t="b">
        <v>0</v>
      </c>
      <c r="N282" s="112" t="str">
        <f>if(G282="Present (key retained)",vlookup(D282,Taxonomy!C:C,1,false),if(G282="Present (key updated)",vlookup(D282,Taxonomy!B:C,2,false),if(G282="Present (equivalent)",vlookup(I282,Taxonomy!C:C,1,false),if(AND(G282="Not present",J282="Yes"),vlookup(D282,Taxonomy!B:C,2,false),if(AND(G282="Not present",J282="No"),D282)))))</f>
        <v>Fitch_Issuer_Rating_Outlook</v>
      </c>
      <c r="O282" s="113" t="str">
        <f>if(G282="Present (key retained)",vlookup(D282,Taxonomy!C:F,4,false),if(G282="Present (key updated)",vlookup(D282,Taxonomy!B:F,5,false),if(G282="Present (equivalent)",vlookup(I282,Taxonomy!C:F,4,false),if(AND(G282="Not present",J282="Yes"),vlookup(D282,Taxonomy!B:F,5,false),if(AND(G282="Not present",J282="No"),E282)))))</f>
        <v>Fitch Issuer Outlook</v>
      </c>
      <c r="P282" s="113" t="str">
        <f>if(G282="Present (key retained)",vlookup(D282,Taxonomy!C:I,7,false),if(G282="Present (key updated)",vlookup(D282,Taxonomy!B:I,8,false),if(G282="Present (equivalent)",vlookup(I282,Taxonomy!C:I,7,false),if(AND(G282="Not present",J282="Yes"),vlookup(D282,Taxonomy!B:I,8,false),if(AND(G282="Not present",J282="No"),F282)))))</f>
        <v>select_one</v>
      </c>
      <c r="Q282" s="114" t="str">
        <f t="shared" si="1"/>
        <v>Key</v>
      </c>
      <c r="R282" s="114" t="s">
        <v>2756</v>
      </c>
      <c r="S282" s="114" t="b">
        <v>1</v>
      </c>
      <c r="T282" s="112" t="str">
        <f t="shared" si="2"/>
        <v>Fitch_Issuer_Rating_Outlook</v>
      </c>
      <c r="U282" s="113" t="str">
        <f t="shared" si="3"/>
        <v>Fitch Issuer Outlook</v>
      </c>
      <c r="V282" s="115" t="str">
        <f t="shared" si="4"/>
        <v>select_one</v>
      </c>
      <c r="W282" s="46" t="s">
        <v>567</v>
      </c>
      <c r="X282" s="46" t="s">
        <v>568</v>
      </c>
      <c r="Y282" s="46" t="s">
        <v>165</v>
      </c>
      <c r="Z282" s="117" t="str">
        <f t="shared" si="5"/>
        <v>All Match</v>
      </c>
      <c r="AA282" s="46"/>
    </row>
    <row r="283" hidden="1">
      <c r="A283" s="107">
        <v>44182.0</v>
      </c>
      <c r="B283" s="33" t="s">
        <v>74</v>
      </c>
      <c r="C283" s="118" t="s">
        <v>2907</v>
      </c>
      <c r="D283" s="72" t="s">
        <v>576</v>
      </c>
      <c r="E283" s="72" t="s">
        <v>578</v>
      </c>
      <c r="F283" s="72" t="s">
        <v>165</v>
      </c>
      <c r="G283" s="109" t="str">
        <f>if(iferror((vlookup(D283,Taxonomy!C:C,1,false)=D283)),"Present (key retained)",if(iferror((vlookup(D283,Taxonomy!B:B,1,false)=D283)),"Present (key updated)",if(iferror((H283="Yes")),"Present (equivalent)","Not present")))</f>
        <v>Present (key updated)</v>
      </c>
      <c r="H283" s="110" t="e">
        <v>#N/A</v>
      </c>
      <c r="I283" s="110" t="e">
        <v>#N/A</v>
      </c>
      <c r="J283" s="110" t="e">
        <v>#N/A</v>
      </c>
      <c r="K283" s="110" t="e">
        <v>#N/A</v>
      </c>
      <c r="L283" s="54"/>
      <c r="M283" s="54" t="b">
        <v>0</v>
      </c>
      <c r="N283" s="112" t="str">
        <f>if(G283="Present (key retained)",vlookup(D283,Taxonomy!C:C,1,false),if(G283="Present (key updated)",vlookup(D283,Taxonomy!B:C,2,false),if(G283="Present (equivalent)",vlookup(I283,Taxonomy!C:C,1,false),if(AND(G283="Not present",J283="Yes"),vlookup(D283,Taxonomy!B:C,2,false),if(AND(G283="Not present",J283="No"),D283)))))</f>
        <v>Fitch_Programme_Rating_Outlook</v>
      </c>
      <c r="O283" s="113" t="str">
        <f>if(G283="Present (key retained)",vlookup(D283,Taxonomy!C:F,4,false),if(G283="Present (key updated)",vlookup(D283,Taxonomy!B:F,5,false),if(G283="Present (equivalent)",vlookup(I283,Taxonomy!C:F,4,false),if(AND(G283="Not present",J283="Yes"),vlookup(D283,Taxonomy!B:F,5,false),if(AND(G283="Not present",J283="No"),E283)))))</f>
        <v>Fitch Programme Rating Outlook</v>
      </c>
      <c r="P283" s="113" t="str">
        <f>if(G283="Present (key retained)",vlookup(D283,Taxonomy!C:I,7,false),if(G283="Present (key updated)",vlookup(D283,Taxonomy!B:I,8,false),if(G283="Present (equivalent)",vlookup(I283,Taxonomy!C:I,7,false),if(AND(G283="Not present",J283="Yes"),vlookup(D283,Taxonomy!B:I,8,false),if(AND(G283="Not present",J283="No"),F283)))))</f>
        <v>select_one</v>
      </c>
      <c r="Q283" s="114" t="str">
        <f t="shared" si="1"/>
        <v>Key</v>
      </c>
      <c r="R283" s="114" t="s">
        <v>2756</v>
      </c>
      <c r="S283" s="114" t="b">
        <v>1</v>
      </c>
      <c r="T283" s="112" t="str">
        <f t="shared" si="2"/>
        <v>Fitch_Programme_Rating_Outlook</v>
      </c>
      <c r="U283" s="113" t="str">
        <f t="shared" si="3"/>
        <v>Fitch Programme Rating Outlook</v>
      </c>
      <c r="V283" s="115" t="str">
        <f t="shared" si="4"/>
        <v>select_one</v>
      </c>
      <c r="W283" s="46" t="s">
        <v>577</v>
      </c>
      <c r="X283" s="46" t="s">
        <v>578</v>
      </c>
      <c r="Y283" s="46" t="s">
        <v>165</v>
      </c>
      <c r="Z283" s="117" t="str">
        <f t="shared" si="5"/>
        <v>All Match</v>
      </c>
      <c r="AA283" s="46"/>
    </row>
    <row r="284" hidden="1">
      <c r="A284" s="107">
        <v>44182.0</v>
      </c>
      <c r="B284" s="33" t="s">
        <v>74</v>
      </c>
      <c r="C284" s="118" t="s">
        <v>2907</v>
      </c>
      <c r="D284" s="72" t="s">
        <v>647</v>
      </c>
      <c r="E284" s="72" t="s">
        <v>648</v>
      </c>
      <c r="F284" s="72" t="s">
        <v>127</v>
      </c>
      <c r="G284" s="109" t="str">
        <f>if(iferror((vlookup(D284,Taxonomy!C:C,1,false)=D284)),"Present (key retained)",if(iferror((vlookup(D284,Taxonomy!B:B,1,false)=D284)),"Present (key updated)",if(iferror((H284="Yes")),"Present (equivalent)","Not present")))</f>
        <v>Present (key retained)</v>
      </c>
      <c r="H284" s="110" t="e">
        <v>#N/A</v>
      </c>
      <c r="I284" s="110" t="e">
        <v>#N/A</v>
      </c>
      <c r="J284" s="110" t="e">
        <v>#N/A</v>
      </c>
      <c r="K284" s="110" t="e">
        <v>#N/A</v>
      </c>
      <c r="L284" s="54"/>
      <c r="M284" s="54" t="b">
        <v>0</v>
      </c>
      <c r="N284" s="112" t="str">
        <f>if(G284="Present (key retained)",vlookup(D284,Taxonomy!C:C,1,false),if(G284="Present (key updated)",vlookup(D284,Taxonomy!B:C,2,false),if(G284="Present (equivalent)",vlookup(I284,Taxonomy!C:C,1,false),if(AND(G284="Not present",J284="Yes"),vlookup(D284,Taxonomy!B:C,2,false),if(AND(G284="Not present",J284="No"),D284)))))</f>
        <v>Fixed_Interest_End_Date</v>
      </c>
      <c r="O284" s="113" t="str">
        <f>if(G284="Present (key retained)",vlookup(D284,Taxonomy!C:F,4,false),if(G284="Present (key updated)",vlookup(D284,Taxonomy!B:F,5,false),if(G284="Present (equivalent)",vlookup(I284,Taxonomy!C:F,4,false),if(AND(G284="Not present",J284="Yes"),vlookup(D284,Taxonomy!B:F,5,false),if(AND(G284="Not present",J284="No"),E284)))))</f>
        <v>Fixed Interest End Date</v>
      </c>
      <c r="P284" s="113" t="str">
        <f>if(G284="Present (key retained)",vlookup(D284,Taxonomy!C:I,7,false),if(G284="Present (key updated)",vlookup(D284,Taxonomy!B:I,8,false),if(G284="Present (equivalent)",vlookup(I284,Taxonomy!C:I,7,false),if(AND(G284="Not present",J284="Yes"),vlookup(D284,Taxonomy!B:I,8,false),if(AND(G284="Not present",J284="No"),F284)))))</f>
        <v>date</v>
      </c>
      <c r="Q284" s="114" t="str">
        <f t="shared" si="1"/>
        <v>All Match</v>
      </c>
      <c r="R284" s="114" t="s">
        <v>2756</v>
      </c>
      <c r="S284" s="114" t="b">
        <v>1</v>
      </c>
      <c r="T284" s="112" t="str">
        <f t="shared" si="2"/>
        <v>Fixed_Interest_End_Date</v>
      </c>
      <c r="U284" s="113" t="str">
        <f t="shared" si="3"/>
        <v>Fixed Interest End Date</v>
      </c>
      <c r="V284" s="115" t="str">
        <f t="shared" si="4"/>
        <v>date</v>
      </c>
      <c r="W284" s="46" t="s">
        <v>647</v>
      </c>
      <c r="X284" s="46" t="s">
        <v>648</v>
      </c>
      <c r="Y284" s="46" t="s">
        <v>127</v>
      </c>
      <c r="Z284" s="117" t="str">
        <f t="shared" si="5"/>
        <v>All Match</v>
      </c>
      <c r="AA284" s="46"/>
    </row>
    <row r="285" hidden="1">
      <c r="A285" s="107">
        <v>44182.0</v>
      </c>
      <c r="B285" s="33" t="s">
        <v>74</v>
      </c>
      <c r="C285" s="118" t="s">
        <v>2907</v>
      </c>
      <c r="D285" s="72" t="s">
        <v>1502</v>
      </c>
      <c r="E285" s="72" t="s">
        <v>1504</v>
      </c>
      <c r="F285" s="72" t="s">
        <v>165</v>
      </c>
      <c r="G285" s="109" t="str">
        <f>if(iferror((vlookup(D285,Taxonomy!C:C,1,false)=D285)),"Present (key retained)",if(iferror((vlookup(D285,Taxonomy!B:B,1,false)=D285)),"Present (key updated)",if(iferror((H285="Yes")),"Present (equivalent)","Not present")))</f>
        <v>Present (key updated)</v>
      </c>
      <c r="H285" s="110" t="e">
        <v>#N/A</v>
      </c>
      <c r="I285" s="110" t="e">
        <v>#N/A</v>
      </c>
      <c r="J285" s="110" t="e">
        <v>#N/A</v>
      </c>
      <c r="K285" s="110" t="e">
        <v>#N/A</v>
      </c>
      <c r="L285" s="54"/>
      <c r="M285" s="54" t="b">
        <v>0</v>
      </c>
      <c r="N285" s="112" t="str">
        <f>if(G285="Present (key retained)",vlookup(D285,Taxonomy!C:C,1,false),if(G285="Present (key updated)",vlookup(D285,Taxonomy!B:C,2,false),if(G285="Present (equivalent)",vlookup(I285,Taxonomy!C:C,1,false),if(AND(G285="Not present",J285="Yes"),vlookup(D285,Taxonomy!B:C,2,false),if(AND(G285="Not present",J285="No"),D285)))))</f>
        <v>Reset_Broken_Amount_Duration</v>
      </c>
      <c r="O285" s="113" t="str">
        <f>if(G285="Present (key retained)",vlookup(D285,Taxonomy!C:F,4,false),if(G285="Present (key updated)",vlookup(D285,Taxonomy!B:F,5,false),if(G285="Present (equivalent)",vlookup(I285,Taxonomy!C:F,4,false),if(AND(G285="Not present",J285="Yes"),vlookup(D285,Taxonomy!B:F,5,false),if(AND(G285="Not present",J285="No"),E285)))))</f>
        <v>Irregular coupon periods (in respect of fixed rate reset interest)</v>
      </c>
      <c r="P285" s="113" t="str">
        <f>if(G285="Present (key retained)",vlookup(D285,Taxonomy!C:I,7,false),if(G285="Present (key updated)",vlookup(D285,Taxonomy!B:I,8,false),if(G285="Present (equivalent)",vlookup(I285,Taxonomy!C:I,7,false),if(AND(G285="Not present",J285="Yes"),vlookup(D285,Taxonomy!B:I,8,false),if(AND(G285="Not present",J285="No"),F285)))))</f>
        <v>select_one</v>
      </c>
      <c r="Q285" s="114" t="str">
        <f t="shared" si="1"/>
        <v>Key</v>
      </c>
      <c r="R285" s="114" t="s">
        <v>2756</v>
      </c>
      <c r="S285" s="114" t="b">
        <v>1</v>
      </c>
      <c r="T285" s="112" t="str">
        <f t="shared" si="2"/>
        <v>Reset_Broken_Amount_Duration</v>
      </c>
      <c r="U285" s="113" t="str">
        <f t="shared" si="3"/>
        <v>Irregular coupon periods (in respect of fixed rate reset interest)</v>
      </c>
      <c r="V285" s="115" t="str">
        <f t="shared" si="4"/>
        <v>select_one</v>
      </c>
      <c r="W285" s="46" t="s">
        <v>1503</v>
      </c>
      <c r="X285" s="46" t="s">
        <v>1504</v>
      </c>
      <c r="Y285" s="46" t="s">
        <v>165</v>
      </c>
      <c r="Z285" s="117" t="str">
        <f t="shared" si="5"/>
        <v>All Match</v>
      </c>
      <c r="AA285" s="46"/>
    </row>
    <row r="286" hidden="1">
      <c r="A286" s="107">
        <v>44182.0</v>
      </c>
      <c r="B286" s="33" t="s">
        <v>74</v>
      </c>
      <c r="C286" s="118" t="s">
        <v>2907</v>
      </c>
      <c r="D286" s="72" t="s">
        <v>1525</v>
      </c>
      <c r="E286" s="72" t="s">
        <v>1527</v>
      </c>
      <c r="F286" s="72" t="s">
        <v>78</v>
      </c>
      <c r="G286" s="109" t="str">
        <f>if(iferror((vlookup(D286,Taxonomy!C:C,1,false)=D286)),"Present (key retained)",if(iferror((vlookup(D286,Taxonomy!B:B,1,false)=D286)),"Present (key updated)",if(iferror((H286="Yes")),"Present (equivalent)","Not present")))</f>
        <v>Present (key updated)</v>
      </c>
      <c r="H286" s="110" t="e">
        <v>#N/A</v>
      </c>
      <c r="I286" s="110" t="e">
        <v>#N/A</v>
      </c>
      <c r="J286" s="110" t="e">
        <v>#N/A</v>
      </c>
      <c r="K286" s="110" t="e">
        <v>#N/A</v>
      </c>
      <c r="L286" s="54"/>
      <c r="M286" s="54" t="b">
        <v>0</v>
      </c>
      <c r="N286" s="112" t="str">
        <f>if(G286="Present (key retained)",vlookup(D286,Taxonomy!C:C,1,false),if(G286="Present (key updated)",vlookup(D286,Taxonomy!B:C,2,false),if(G286="Present (equivalent)",vlookup(I286,Taxonomy!C:C,1,false),if(AND(G286="Not present",J286="Yes"),vlookup(D286,Taxonomy!B:C,2,false),if(AND(G286="Not present",J286="No"),D286)))))</f>
        <v>Reset_Broken_Amount_Required</v>
      </c>
      <c r="O286" s="113" t="str">
        <f>if(G286="Present (key retained)",vlookup(D286,Taxonomy!C:F,4,false),if(G286="Present (key updated)",vlookup(D286,Taxonomy!B:F,5,false),if(G286="Present (equivalent)",vlookup(I286,Taxonomy!C:F,4,false),if(AND(G286="Not present",J286="Yes"),vlookup(D286,Taxonomy!B:F,5,false),if(AND(G286="Not present",J286="No"),E286)))))</f>
        <v>Is there an irregular coupon period (in respect of fixed rate reset interest)?</v>
      </c>
      <c r="P286" s="113" t="str">
        <f>if(G286="Present (key retained)",vlookup(D286,Taxonomy!C:I,7,false),if(G286="Present (key updated)",vlookup(D286,Taxonomy!B:I,8,false),if(G286="Present (equivalent)",vlookup(I286,Taxonomy!C:I,7,false),if(AND(G286="Not present",J286="Yes"),vlookup(D286,Taxonomy!B:I,8,false),if(AND(G286="Not present",J286="No"),F286)))))</f>
        <v>yes_no</v>
      </c>
      <c r="Q286" s="114" t="str">
        <f t="shared" si="1"/>
        <v>Key and Label</v>
      </c>
      <c r="R286" s="114" t="s">
        <v>2756</v>
      </c>
      <c r="S286" s="114" t="b">
        <v>1</v>
      </c>
      <c r="T286" s="112" t="str">
        <f t="shared" si="2"/>
        <v>Reset_Broken_Amount_Required</v>
      </c>
      <c r="U286" s="113" t="str">
        <f t="shared" si="3"/>
        <v>Is there an irregular coupon period (in respect of fixed rate reset interest)?</v>
      </c>
      <c r="V286" s="115" t="str">
        <f t="shared" si="4"/>
        <v>yes_no</v>
      </c>
      <c r="W286" s="46" t="s">
        <v>1526</v>
      </c>
      <c r="X286" s="46" t="s">
        <v>1528</v>
      </c>
      <c r="Y286" s="46" t="s">
        <v>78</v>
      </c>
      <c r="Z286" s="117" t="str">
        <f t="shared" si="5"/>
        <v>All Match</v>
      </c>
      <c r="AA286" s="46"/>
    </row>
    <row r="287" hidden="1">
      <c r="A287" s="107">
        <v>44182.0</v>
      </c>
      <c r="B287" s="33" t="s">
        <v>74</v>
      </c>
      <c r="C287" s="118" t="s">
        <v>2907</v>
      </c>
      <c r="D287" s="72" t="s">
        <v>1593</v>
      </c>
      <c r="E287" s="72" t="s">
        <v>1595</v>
      </c>
      <c r="F287" s="72" t="s">
        <v>58</v>
      </c>
      <c r="G287" s="109" t="str">
        <f>if(iferror((vlookup(D287,Taxonomy!C:C,1,false)=D287)),"Present (key retained)",if(iferror((vlookup(D287,Taxonomy!B:B,1,false)=D287)),"Present (key updated)",if(iferror((H287="Yes")),"Present (equivalent)","Not present")))</f>
        <v>Present (key updated)</v>
      </c>
      <c r="H287" s="110" t="e">
        <v>#N/A</v>
      </c>
      <c r="I287" s="110" t="e">
        <v>#N/A</v>
      </c>
      <c r="J287" s="110" t="e">
        <v>#N/A</v>
      </c>
      <c r="K287" s="110" t="e">
        <v>#N/A</v>
      </c>
      <c r="L287" s="54"/>
      <c r="M287" s="54" t="b">
        <v>0</v>
      </c>
      <c r="N287" s="112" t="str">
        <f>if(G287="Present (key retained)",vlookup(D287,Taxonomy!C:C,1,false),if(G287="Present (key updated)",vlookup(D287,Taxonomy!B:C,2,false),if(G287="Present (equivalent)",vlookup(I287,Taxonomy!C:C,1,false),if(AND(G287="Not present",J287="Yes"),vlookup(D287,Taxonomy!B:C,2,false),if(AND(G287="Not present",J287="No"),D287)))))</f>
        <v>Reset_Fixed_Coupon_Amount</v>
      </c>
      <c r="O287" s="113" t="str">
        <f>if(G287="Present (key retained)",vlookup(D287,Taxonomy!C:F,4,false),if(G287="Present (key updated)",vlookup(D287,Taxonomy!B:F,5,false),if(G287="Present (equivalent)",vlookup(I287,Taxonomy!C:F,4,false),if(AND(G287="Not present",J287="Yes"),vlookup(D287,Taxonomy!B:F,5,false),if(AND(G287="Not present",J287="No"),E287)))))</f>
        <v>Fixed Coupon Amount (per Calculation Amount) to (but excluding) the First Reset Date</v>
      </c>
      <c r="P287" s="113" t="str">
        <f>if(G287="Present (key retained)",vlookup(D287,Taxonomy!C:I,7,false),if(G287="Present (key updated)",vlookup(D287,Taxonomy!B:I,8,false),if(G287="Present (equivalent)",vlookup(I287,Taxonomy!C:I,7,false),if(AND(G287="Not present",J287="Yes"),vlookup(D287,Taxonomy!B:I,8,false),if(AND(G287="Not present",J287="No"),F287)))))</f>
        <v>money/Issuance_Currency</v>
      </c>
      <c r="Q287" s="114" t="str">
        <f t="shared" si="1"/>
        <v>Key</v>
      </c>
      <c r="R287" s="114" t="s">
        <v>2756</v>
      </c>
      <c r="S287" s="114" t="b">
        <v>1</v>
      </c>
      <c r="T287" s="112" t="str">
        <f t="shared" si="2"/>
        <v>Reset_Fixed_Coupon_Amount</v>
      </c>
      <c r="U287" s="113" t="str">
        <f t="shared" si="3"/>
        <v>Fixed Coupon Amount (per Calculation Amount) to (but excluding) the First Reset Date</v>
      </c>
      <c r="V287" s="115" t="str">
        <f t="shared" si="4"/>
        <v>money/Issuance_Currency</v>
      </c>
      <c r="W287" s="46" t="s">
        <v>1594</v>
      </c>
      <c r="X287" s="46" t="s">
        <v>1595</v>
      </c>
      <c r="Y287" s="46" t="s">
        <v>58</v>
      </c>
      <c r="Z287" s="117" t="str">
        <f t="shared" si="5"/>
        <v>All Match</v>
      </c>
      <c r="AA287" s="46"/>
    </row>
    <row r="288" hidden="1">
      <c r="A288" s="107">
        <v>44182.0</v>
      </c>
      <c r="B288" s="33" t="s">
        <v>74</v>
      </c>
      <c r="C288" s="118" t="s">
        <v>2907</v>
      </c>
      <c r="D288" s="72" t="s">
        <v>1598</v>
      </c>
      <c r="E288" s="72" t="s">
        <v>1600</v>
      </c>
      <c r="F288" s="72" t="s">
        <v>58</v>
      </c>
      <c r="G288" s="109" t="str">
        <f>if(iferror((vlookup(D288,Taxonomy!C:C,1,false)=D288)),"Present (key retained)",if(iferror((vlookup(D288,Taxonomy!B:B,1,false)=D288)),"Present (key updated)",if(iferror((H288="Yes")),"Present (equivalent)","Not present")))</f>
        <v>Present (key updated)</v>
      </c>
      <c r="H288" s="110" t="e">
        <v>#N/A</v>
      </c>
      <c r="I288" s="110" t="e">
        <v>#N/A</v>
      </c>
      <c r="J288" s="110" t="e">
        <v>#N/A</v>
      </c>
      <c r="K288" s="110" t="e">
        <v>#N/A</v>
      </c>
      <c r="L288" s="54"/>
      <c r="M288" s="54" t="b">
        <v>0</v>
      </c>
      <c r="N288" s="112" t="str">
        <f>if(G288="Present (key retained)",vlookup(D288,Taxonomy!C:C,1,false),if(G288="Present (key updated)",vlookup(D288,Taxonomy!B:C,2,false),if(G288="Present (equivalent)",vlookup(I288,Taxonomy!C:C,1,false),if(AND(G288="Not present",J288="Yes"),vlookup(D288,Taxonomy!B:C,2,false),if(AND(G288="Not present",J288="No"),D288)))))</f>
        <v>Reset_Fixed_Coupon_Amount_Per_Nominal_Amount</v>
      </c>
      <c r="O288" s="113" t="str">
        <f>if(G288="Present (key retained)",vlookup(D288,Taxonomy!C:F,4,false),if(G288="Present (key updated)",vlookup(D288,Taxonomy!B:F,5,false),if(G288="Present (equivalent)",vlookup(I288,Taxonomy!C:F,4,false),if(AND(G288="Not present",J288="Yes"),vlookup(D288,Taxonomy!B:F,5,false),if(AND(G288="Not present",J288="No"),E288)))))</f>
        <v>Fixed Coupon Amount per Aggregate Nominal Amount (in respect of fixed rate reset interest) to (but excluding) the First Reset Date</v>
      </c>
      <c r="P288" s="113" t="str">
        <f>if(G288="Present (key retained)",vlookup(D288,Taxonomy!C:I,7,false),if(G288="Present (key updated)",vlookup(D288,Taxonomy!B:I,8,false),if(G288="Present (equivalent)",vlookup(I288,Taxonomy!C:I,7,false),if(AND(G288="Not present",J288="Yes"),vlookup(D288,Taxonomy!B:I,8,false),if(AND(G288="Not present",J288="No"),F288)))))</f>
        <v>money/Issuance_Currency</v>
      </c>
      <c r="Q288" s="114" t="str">
        <f t="shared" si="1"/>
        <v>Key and Label</v>
      </c>
      <c r="R288" s="114" t="s">
        <v>2756</v>
      </c>
      <c r="S288" s="114" t="b">
        <v>1</v>
      </c>
      <c r="T288" s="112" t="str">
        <f t="shared" si="2"/>
        <v>Reset_Fixed_Coupon_Amount_Per_Nominal_Amount</v>
      </c>
      <c r="U288" s="113" t="str">
        <f t="shared" si="3"/>
        <v>Fixed Coupon Amount per Aggregate Nominal Amount (in respect of fixed rate reset interest) to (but excluding) the First Reset Date</v>
      </c>
      <c r="V288" s="115" t="str">
        <f t="shared" si="4"/>
        <v>money/Issuance_Currency</v>
      </c>
      <c r="W288" s="46" t="s">
        <v>1599</v>
      </c>
      <c r="X288" s="46" t="s">
        <v>1601</v>
      </c>
      <c r="Y288" s="46" t="s">
        <v>58</v>
      </c>
      <c r="Z288" s="117" t="str">
        <f t="shared" si="5"/>
        <v>All Match</v>
      </c>
      <c r="AA288" s="46"/>
    </row>
    <row r="289" hidden="1">
      <c r="A289" s="107">
        <v>44182.0</v>
      </c>
      <c r="B289" s="33" t="s">
        <v>74</v>
      </c>
      <c r="C289" s="118" t="s">
        <v>2907</v>
      </c>
      <c r="D289" s="72" t="s">
        <v>1507</v>
      </c>
      <c r="E289" s="72" t="s">
        <v>1509</v>
      </c>
      <c r="F289" s="72" t="s">
        <v>58</v>
      </c>
      <c r="G289" s="109" t="str">
        <f>if(iferror((vlookup(D289,Taxonomy!C:C,1,false)=D289)),"Present (key retained)",if(iferror((vlookup(D289,Taxonomy!B:B,1,false)=D289)),"Present (key updated)",if(iferror((H289="Yes")),"Present (equivalent)","Not present")))</f>
        <v>Present (key updated)</v>
      </c>
      <c r="H289" s="110" t="e">
        <v>#N/A</v>
      </c>
      <c r="I289" s="110" t="e">
        <v>#N/A</v>
      </c>
      <c r="J289" s="110" t="e">
        <v>#N/A</v>
      </c>
      <c r="K289" s="110" t="e">
        <v>#N/A</v>
      </c>
      <c r="L289" s="54"/>
      <c r="M289" s="54" t="b">
        <v>0</v>
      </c>
      <c r="N289" s="112" t="str">
        <f>if(G289="Present (key retained)",vlookup(D289,Taxonomy!C:C,1,false),if(G289="Present (key updated)",vlookup(D289,Taxonomy!B:C,2,false),if(G289="Present (equivalent)",vlookup(I289,Taxonomy!C:C,1,false),if(AND(G289="Not present",J289="Yes"),vlookup(D289,Taxonomy!B:C,2,false),if(AND(G289="Not present",J289="No"),D289)))))</f>
        <v>Reset_Broken_Amount_First_Coupon_Amount</v>
      </c>
      <c r="O289" s="113" t="str">
        <f>if(G289="Present (key retained)",vlookup(D289,Taxonomy!C:F,4,false),if(G289="Present (key updated)",vlookup(D289,Taxonomy!B:F,5,false),if(G289="Present (equivalent)",vlookup(I289,Taxonomy!C:F,4,false),if(AND(G289="Not present",J289="Yes"),vlookup(D289,Taxonomy!B:F,5,false),if(AND(G289="Not present",J289="No"),E289)))))</f>
        <v>First Coupon Period Broken Amount per Calculation Amount (in respect of fixed rate reset interest)</v>
      </c>
      <c r="P289" s="113" t="str">
        <f>if(G289="Present (key retained)",vlookup(D289,Taxonomy!C:I,7,false),if(G289="Present (key updated)",vlookup(D289,Taxonomy!B:I,8,false),if(G289="Present (equivalent)",vlookup(I289,Taxonomy!C:I,7,false),if(AND(G289="Not present",J289="Yes"),vlookup(D289,Taxonomy!B:I,8,false),if(AND(G289="Not present",J289="No"),F289)))))</f>
        <v>money/Issuance_Currency</v>
      </c>
      <c r="Q289" s="114" t="str">
        <f t="shared" si="1"/>
        <v>Key and Label</v>
      </c>
      <c r="R289" s="114" t="s">
        <v>2756</v>
      </c>
      <c r="S289" s="114" t="b">
        <v>1</v>
      </c>
      <c r="T289" s="112" t="str">
        <f t="shared" si="2"/>
        <v>Reset_Broken_Amount_First_Coupon_Amount</v>
      </c>
      <c r="U289" s="113" t="str">
        <f t="shared" si="3"/>
        <v>First Coupon Period Broken Amount per Calculation Amount (in respect of fixed rate reset interest)</v>
      </c>
      <c r="V289" s="115" t="str">
        <f t="shared" si="4"/>
        <v>money/Issuance_Currency</v>
      </c>
      <c r="W289" s="46" t="s">
        <v>1508</v>
      </c>
      <c r="X289" s="43" t="s">
        <v>2929</v>
      </c>
      <c r="Y289" s="46" t="s">
        <v>58</v>
      </c>
      <c r="Z289" s="117" t="str">
        <f t="shared" si="5"/>
        <v>Prospective update does not match hard copy tags</v>
      </c>
      <c r="AA289" s="43" t="s">
        <v>2930</v>
      </c>
    </row>
    <row r="290" hidden="1">
      <c r="A290" s="107">
        <v>44182.0</v>
      </c>
      <c r="B290" s="33" t="s">
        <v>74</v>
      </c>
      <c r="C290" s="118" t="s">
        <v>2907</v>
      </c>
      <c r="D290" s="72" t="s">
        <v>2931</v>
      </c>
      <c r="E290" s="72" t="s">
        <v>2932</v>
      </c>
      <c r="F290" s="72" t="s">
        <v>58</v>
      </c>
      <c r="G290" s="109" t="str">
        <f>if(iferror((vlookup(D290,Taxonomy!C:C,1,false)=D290)),"Present (key retained)",if(iferror((vlookup(D290,Taxonomy!B:B,1,false)=D290)),"Present (key updated)",if(iferror((H290="Yes")),"Present (equivalent)","Not present")))</f>
        <v>Present (equivalent)</v>
      </c>
      <c r="H290" s="110" t="s">
        <v>2758</v>
      </c>
      <c r="I290" s="33" t="s">
        <v>1508</v>
      </c>
      <c r="J290" s="110" t="e">
        <v>#N/A</v>
      </c>
      <c r="K290" s="110" t="e">
        <v>#N/A</v>
      </c>
      <c r="L290" s="54"/>
      <c r="M290" s="54" t="b">
        <v>0</v>
      </c>
      <c r="N290" s="112" t="str">
        <f>if(G290="Present (key retained)",vlookup(D290,Taxonomy!C:C,1,false),if(G290="Present (key updated)",vlookup(D290,Taxonomy!B:C,2,false),if(G290="Present (equivalent)",vlookup(I290,Taxonomy!C:C,1,false),if(AND(G290="Not present",J290="Yes"),vlookup(D290,Taxonomy!B:C,2,false),if(AND(G290="Not present",J290="No"),D290)))))</f>
        <v>Reset_Broken_Amount_First_Coupon_Amount</v>
      </c>
      <c r="O290" s="113" t="str">
        <f>if(G290="Present (key retained)",vlookup(D290,Taxonomy!C:F,4,false),if(G290="Present (key updated)",vlookup(D290,Taxonomy!B:F,5,false),if(G290="Present (equivalent)",vlookup(I290,Taxonomy!C:F,4,false),if(AND(G290="Not present",J290="Yes"),vlookup(D290,Taxonomy!B:F,5,false),if(AND(G290="Not present",J290="No"),E290)))))</f>
        <v>First Coupon Period Broken Amount per Calculation Amount (in respect of fixed rate reset interest)</v>
      </c>
      <c r="P290" s="113" t="str">
        <f>if(G290="Present (key retained)",vlookup(D290,Taxonomy!C:I,7,false),if(G290="Present (key updated)",vlookup(D290,Taxonomy!B:I,8,false),if(G290="Present (equivalent)",vlookup(I290,Taxonomy!C:I,7,false),if(AND(G290="Not present",J290="Yes"),vlookup(D290,Taxonomy!B:I,8,false),if(AND(G290="Not present",J290="No"),F290)))))</f>
        <v>money/Issuance_Currency</v>
      </c>
      <c r="Q290" s="114" t="str">
        <f t="shared" si="1"/>
        <v>Key and Label</v>
      </c>
      <c r="R290" s="114" t="s">
        <v>2756</v>
      </c>
      <c r="S290" s="114" t="b">
        <v>1</v>
      </c>
      <c r="T290" s="112" t="str">
        <f t="shared" si="2"/>
        <v>Reset_Broken_Amount_First_Coupon_Amount</v>
      </c>
      <c r="U290" s="113" t="str">
        <f t="shared" si="3"/>
        <v>First Coupon Period Broken Amount per Calculation Amount (in respect of fixed rate reset interest)</v>
      </c>
      <c r="V290" s="115" t="str">
        <f t="shared" si="4"/>
        <v>money/Issuance_Currency</v>
      </c>
      <c r="W290" s="46" t="s">
        <v>1508</v>
      </c>
      <c r="X290" s="43" t="s">
        <v>2929</v>
      </c>
      <c r="Y290" s="46" t="s">
        <v>58</v>
      </c>
      <c r="Z290" s="117" t="str">
        <f t="shared" si="5"/>
        <v>Prospective update does not match hard copy tags</v>
      </c>
      <c r="AA290" s="43" t="s">
        <v>2933</v>
      </c>
    </row>
    <row r="291" hidden="1">
      <c r="A291" s="107">
        <v>44182.0</v>
      </c>
      <c r="B291" s="33" t="s">
        <v>74</v>
      </c>
      <c r="C291" s="118" t="s">
        <v>2907</v>
      </c>
      <c r="D291" s="72" t="s">
        <v>1626</v>
      </c>
      <c r="E291" s="72" t="s">
        <v>1628</v>
      </c>
      <c r="F291" s="72" t="s">
        <v>165</v>
      </c>
      <c r="G291" s="109" t="str">
        <f>if(iferror((vlookup(D291,Taxonomy!C:C,1,false)=D291)),"Present (key retained)",if(iferror((vlookup(D291,Taxonomy!B:B,1,false)=D291)),"Present (key updated)",if(iferror((H291="Yes")),"Present (equivalent)","Not present")))</f>
        <v>Present (key updated)</v>
      </c>
      <c r="H291" s="110" t="e">
        <v>#N/A</v>
      </c>
      <c r="I291" s="110" t="e">
        <v>#N/A</v>
      </c>
      <c r="J291" s="110" t="e">
        <v>#N/A</v>
      </c>
      <c r="K291" s="110" t="e">
        <v>#N/A</v>
      </c>
      <c r="L291" s="54"/>
      <c r="M291" s="54" t="b">
        <v>0</v>
      </c>
      <c r="N291" s="112" t="str">
        <f>if(G291="Present (key retained)",vlookup(D291,Taxonomy!C:C,1,false),if(G291="Present (key updated)",vlookup(D291,Taxonomy!B:C,2,false),if(G291="Present (equivalent)",vlookup(I291,Taxonomy!C:C,1,false),if(AND(G291="Not present",J291="Yes"),vlookup(D291,Taxonomy!B:C,2,false),if(AND(G291="Not present",J291="No"),D291)))))</f>
        <v>Reset_Interest_Payment_Frequency</v>
      </c>
      <c r="O291" s="113" t="str">
        <f>if(G291="Present (key retained)",vlookup(D291,Taxonomy!C:F,4,false),if(G291="Present (key updated)",vlookup(D291,Taxonomy!B:F,5,false),if(G291="Present (equivalent)",vlookup(I291,Taxonomy!C:F,4,false),if(AND(G291="Not present",J291="Yes"),vlookup(D291,Taxonomy!B:F,5,false),if(AND(G291="Not present",J291="No"),E291)))))</f>
        <v>Interest payment frequency (in respect of fixed rate reset interest)</v>
      </c>
      <c r="P291" s="113" t="str">
        <f>if(G291="Present (key retained)",vlookup(D291,Taxonomy!C:I,7,false),if(G291="Present (key updated)",vlookup(D291,Taxonomy!B:I,8,false),if(G291="Present (equivalent)",vlookup(I291,Taxonomy!C:I,7,false),if(AND(G291="Not present",J291="Yes"),vlookup(D291,Taxonomy!B:I,8,false),if(AND(G291="Not present",J291="No"),F291)))))</f>
        <v>select_one</v>
      </c>
      <c r="Q291" s="114" t="str">
        <f t="shared" si="1"/>
        <v>Key and Label</v>
      </c>
      <c r="R291" s="114" t="s">
        <v>2756</v>
      </c>
      <c r="S291" s="114" t="b">
        <v>1</v>
      </c>
      <c r="T291" s="112" t="str">
        <f t="shared" si="2"/>
        <v>Reset_Interest_Payment_Frequency</v>
      </c>
      <c r="U291" s="113" t="str">
        <f t="shared" si="3"/>
        <v>Interest payment frequency (in respect of fixed rate reset interest)</v>
      </c>
      <c r="V291" s="115" t="str">
        <f t="shared" si="4"/>
        <v>select_one</v>
      </c>
      <c r="W291" s="46" t="s">
        <v>1627</v>
      </c>
      <c r="X291" s="46" t="s">
        <v>1629</v>
      </c>
      <c r="Y291" s="46" t="s">
        <v>165</v>
      </c>
      <c r="Z291" s="117" t="str">
        <f t="shared" si="5"/>
        <v>All Match</v>
      </c>
      <c r="AA291" s="46"/>
    </row>
    <row r="292" hidden="1">
      <c r="A292" s="107">
        <v>44182.0</v>
      </c>
      <c r="B292" s="33" t="s">
        <v>74</v>
      </c>
      <c r="C292" s="118" t="s">
        <v>2907</v>
      </c>
      <c r="D292" s="72" t="s">
        <v>1638</v>
      </c>
      <c r="E292" s="72" t="s">
        <v>1640</v>
      </c>
      <c r="F292" s="72" t="s">
        <v>50</v>
      </c>
      <c r="G292" s="109" t="str">
        <f>if(iferror((vlookup(D292,Taxonomy!C:C,1,false)=D292)),"Present (key retained)",if(iferror((vlookup(D292,Taxonomy!B:B,1,false)=D292)),"Present (key updated)",if(iferror((H292="Yes")),"Present (equivalent)","Not present")))</f>
        <v>Present (key updated)</v>
      </c>
      <c r="H292" s="110" t="e">
        <v>#N/A</v>
      </c>
      <c r="I292" s="110" t="e">
        <v>#N/A</v>
      </c>
      <c r="J292" s="110" t="e">
        <v>#N/A</v>
      </c>
      <c r="K292" s="110" t="e">
        <v>#N/A</v>
      </c>
      <c r="L292" s="54"/>
      <c r="M292" s="54" t="b">
        <v>0</v>
      </c>
      <c r="N292" s="112" t="str">
        <f>if(G292="Present (key retained)",vlookup(D292,Taxonomy!C:C,1,false),if(G292="Present (key updated)",vlookup(D292,Taxonomy!B:C,2,false),if(G292="Present (equivalent)",vlookup(I292,Taxonomy!C:C,1,false),if(AND(G292="Not present",J292="Yes"),vlookup(D292,Taxonomy!B:C,2,false),if(AND(G292="Not present",J292="No"),D292)))))</f>
        <v>Reset_Interest_Rate</v>
      </c>
      <c r="O292" s="113" t="str">
        <f>if(G292="Present (key retained)",vlookup(D292,Taxonomy!C:F,4,false),if(G292="Present (key updated)",vlookup(D292,Taxonomy!B:F,5,false),if(G292="Present (equivalent)",vlookup(I292,Taxonomy!C:F,4,false),if(AND(G292="Not present",J292="Yes"),vlookup(D292,Taxonomy!B:F,5,false),if(AND(G292="Not present",J292="No"),E292)))))</f>
        <v>Initial Rate of Interest (in respect of fixed rate reset interest until the First Reset Date)</v>
      </c>
      <c r="P292" s="113" t="str">
        <f>if(G292="Present (key retained)",vlookup(D292,Taxonomy!C:I,7,false),if(G292="Present (key updated)",vlookup(D292,Taxonomy!B:I,8,false),if(G292="Present (equivalent)",vlookup(I292,Taxonomy!C:I,7,false),if(AND(G292="Not present",J292="Yes"),vlookup(D292,Taxonomy!B:I,8,false),if(AND(G292="Not present",J292="No"),F292)))))</f>
        <v>percent</v>
      </c>
      <c r="Q292" s="114" t="str">
        <f t="shared" si="1"/>
        <v>Key and Label</v>
      </c>
      <c r="R292" s="114" t="s">
        <v>2756</v>
      </c>
      <c r="S292" s="114" t="b">
        <v>1</v>
      </c>
      <c r="T292" s="112" t="str">
        <f t="shared" si="2"/>
        <v>Reset_Interest_Rate</v>
      </c>
      <c r="U292" s="113" t="str">
        <f t="shared" si="3"/>
        <v>Initial Rate of Interest (in respect of fixed rate reset interest until the First Reset Date)</v>
      </c>
      <c r="V292" s="115" t="str">
        <f t="shared" si="4"/>
        <v>percent</v>
      </c>
      <c r="W292" s="46" t="s">
        <v>1639</v>
      </c>
      <c r="X292" s="46" t="s">
        <v>1641</v>
      </c>
      <c r="Y292" s="46" t="s">
        <v>50</v>
      </c>
      <c r="Z292" s="117" t="str">
        <f t="shared" si="5"/>
        <v>All Match</v>
      </c>
      <c r="AA292" s="46"/>
    </row>
    <row r="293" hidden="1">
      <c r="A293" s="107">
        <v>44182.0</v>
      </c>
      <c r="B293" s="33" t="s">
        <v>74</v>
      </c>
      <c r="C293" s="118" t="s">
        <v>2907</v>
      </c>
      <c r="D293" s="72" t="s">
        <v>690</v>
      </c>
      <c r="E293" s="72" t="s">
        <v>691</v>
      </c>
      <c r="F293" s="72" t="s">
        <v>165</v>
      </c>
      <c r="G293" s="109" t="str">
        <f>if(iferror((vlookup(D293,Taxonomy!C:C,1,false)=D293)),"Present (key retained)",if(iferror((vlookup(D293,Taxonomy!B:B,1,false)=D293)),"Present (key updated)",if(iferror((H293="Yes")),"Present (equivalent)","Not present")))</f>
        <v>Present (key retained)</v>
      </c>
      <c r="H293" s="110" t="e">
        <v>#N/A</v>
      </c>
      <c r="I293" s="110" t="e">
        <v>#N/A</v>
      </c>
      <c r="J293" s="110" t="e">
        <v>#N/A</v>
      </c>
      <c r="K293" s="110" t="e">
        <v>#N/A</v>
      </c>
      <c r="L293" s="54"/>
      <c r="M293" s="54" t="b">
        <v>0</v>
      </c>
      <c r="N293" s="112" t="str">
        <f>if(G293="Present (key retained)",vlookup(D293,Taxonomy!C:C,1,false),if(G293="Present (key updated)",vlookup(D293,Taxonomy!B:C,2,false),if(G293="Present (equivalent)",vlookup(I293,Taxonomy!C:C,1,false),if(AND(G293="Not present",J293="Yes"),vlookup(D293,Taxonomy!B:C,2,false),if(AND(G293="Not present",J293="No"),D293)))))</f>
        <v>Floating_Broken_Amount_Duration</v>
      </c>
      <c r="O293" s="113" t="str">
        <f>if(G293="Present (key retained)",vlookup(D293,Taxonomy!C:F,4,false),if(G293="Present (key updated)",vlookup(D293,Taxonomy!B:F,5,false),if(G293="Present (equivalent)",vlookup(I293,Taxonomy!C:F,4,false),if(AND(G293="Not present",J293="Yes"),vlookup(D293,Taxonomy!B:F,5,false),if(AND(G293="Not present",J293="No"),E293)))))</f>
        <v>Irregular coupon periods (in respect of floating rate interest)</v>
      </c>
      <c r="P293" s="113" t="str">
        <f>if(G293="Present (key retained)",vlookup(D293,Taxonomy!C:I,7,false),if(G293="Present (key updated)",vlookup(D293,Taxonomy!B:I,8,false),if(G293="Present (equivalent)",vlookup(I293,Taxonomy!C:I,7,false),if(AND(G293="Not present",J293="Yes"),vlookup(D293,Taxonomy!B:I,8,false),if(AND(G293="Not present",J293="No"),F293)))))</f>
        <v>select_one</v>
      </c>
      <c r="Q293" s="114" t="str">
        <f t="shared" si="1"/>
        <v>All Match</v>
      </c>
      <c r="R293" s="114" t="s">
        <v>2756</v>
      </c>
      <c r="S293" s="114" t="b">
        <v>1</v>
      </c>
      <c r="T293" s="112" t="str">
        <f t="shared" si="2"/>
        <v>Floating_Broken_Amount_Duration</v>
      </c>
      <c r="U293" s="113" t="str">
        <f t="shared" si="3"/>
        <v>Irregular coupon periods (in respect of floating rate interest)</v>
      </c>
      <c r="V293" s="115" t="str">
        <f t="shared" si="4"/>
        <v>select_one</v>
      </c>
      <c r="W293" s="46" t="s">
        <v>690</v>
      </c>
      <c r="X293" s="46" t="s">
        <v>691</v>
      </c>
      <c r="Y293" s="46" t="s">
        <v>165</v>
      </c>
      <c r="Z293" s="117" t="str">
        <f t="shared" si="5"/>
        <v>All Match</v>
      </c>
      <c r="AA293" s="46"/>
    </row>
    <row r="294" hidden="1">
      <c r="A294" s="107">
        <v>44182.0</v>
      </c>
      <c r="B294" s="33" t="s">
        <v>74</v>
      </c>
      <c r="C294" s="118" t="s">
        <v>2907</v>
      </c>
      <c r="D294" s="72" t="s">
        <v>694</v>
      </c>
      <c r="E294" s="72" t="s">
        <v>695</v>
      </c>
      <c r="F294" s="72" t="s">
        <v>78</v>
      </c>
      <c r="G294" s="109" t="str">
        <f>if(iferror((vlookup(D294,Taxonomy!C:C,1,false)=D294)),"Present (key retained)",if(iferror((vlookup(D294,Taxonomy!B:B,1,false)=D294)),"Present (key updated)",if(iferror((H294="Yes")),"Present (equivalent)","Not present")))</f>
        <v>Present (key retained)</v>
      </c>
      <c r="H294" s="110" t="e">
        <v>#N/A</v>
      </c>
      <c r="I294" s="110" t="e">
        <v>#N/A</v>
      </c>
      <c r="J294" s="110" t="e">
        <v>#N/A</v>
      </c>
      <c r="K294" s="110" t="e">
        <v>#N/A</v>
      </c>
      <c r="L294" s="54"/>
      <c r="M294" s="54" t="b">
        <v>0</v>
      </c>
      <c r="N294" s="112" t="str">
        <f>if(G294="Present (key retained)",vlookup(D294,Taxonomy!C:C,1,false),if(G294="Present (key updated)",vlookup(D294,Taxonomy!B:C,2,false),if(G294="Present (equivalent)",vlookup(I294,Taxonomy!C:C,1,false),if(AND(G294="Not present",J294="Yes"),vlookup(D294,Taxonomy!B:C,2,false),if(AND(G294="Not present",J294="No"),D294)))))</f>
        <v>Floating_Broken_Amount_Required</v>
      </c>
      <c r="O294" s="113" t="str">
        <f>if(G294="Present (key retained)",vlookup(D294,Taxonomy!C:F,4,false),if(G294="Present (key updated)",vlookup(D294,Taxonomy!B:F,5,false),if(G294="Present (equivalent)",vlookup(I294,Taxonomy!C:F,4,false),if(AND(G294="Not present",J294="Yes"),vlookup(D294,Taxonomy!B:F,5,false),if(AND(G294="Not present",J294="No"),E294)))))</f>
        <v>Is there an irregular coupon period (in respect of floating rate interest)?</v>
      </c>
      <c r="P294" s="113" t="str">
        <f>if(G294="Present (key retained)",vlookup(D294,Taxonomy!C:I,7,false),if(G294="Present (key updated)",vlookup(D294,Taxonomy!B:I,8,false),if(G294="Present (equivalent)",vlookup(I294,Taxonomy!C:I,7,false),if(AND(G294="Not present",J294="Yes"),vlookup(D294,Taxonomy!B:I,8,false),if(AND(G294="Not present",J294="No"),F294)))))</f>
        <v>yes_no</v>
      </c>
      <c r="Q294" s="114" t="str">
        <f t="shared" si="1"/>
        <v>All Match</v>
      </c>
      <c r="R294" s="114" t="s">
        <v>2756</v>
      </c>
      <c r="S294" s="114" t="b">
        <v>1</v>
      </c>
      <c r="T294" s="112" t="str">
        <f t="shared" si="2"/>
        <v>Floating_Broken_Amount_Required</v>
      </c>
      <c r="U294" s="113" t="str">
        <f t="shared" si="3"/>
        <v>Is there an irregular coupon period (in respect of floating rate interest)?</v>
      </c>
      <c r="V294" s="115" t="str">
        <f t="shared" si="4"/>
        <v>yes_no</v>
      </c>
      <c r="W294" s="46" t="s">
        <v>694</v>
      </c>
      <c r="X294" s="46" t="s">
        <v>695</v>
      </c>
      <c r="Y294" s="46" t="s">
        <v>78</v>
      </c>
      <c r="Z294" s="117" t="str">
        <f t="shared" si="5"/>
        <v>All Match</v>
      </c>
      <c r="AA294" s="46"/>
    </row>
    <row r="295" hidden="1">
      <c r="A295" s="107">
        <v>44182.0</v>
      </c>
      <c r="B295" s="33" t="s">
        <v>74</v>
      </c>
      <c r="C295" s="118" t="s">
        <v>2907</v>
      </c>
      <c r="D295" s="72" t="s">
        <v>753</v>
      </c>
      <c r="E295" s="72" t="s">
        <v>755</v>
      </c>
      <c r="F295" s="72" t="s">
        <v>165</v>
      </c>
      <c r="G295" s="109" t="str">
        <f>if(iferror((vlookup(D295,Taxonomy!C:C,1,false)=D295)),"Present (key retained)",if(iferror((vlookup(D295,Taxonomy!B:B,1,false)=D295)),"Present (key updated)",if(iferror((H295="Yes")),"Present (equivalent)","Not present")))</f>
        <v>Present (key updated)</v>
      </c>
      <c r="H295" s="110" t="e">
        <v>#N/A</v>
      </c>
      <c r="I295" s="110" t="e">
        <v>#N/A</v>
      </c>
      <c r="J295" s="110" t="e">
        <v>#N/A</v>
      </c>
      <c r="K295" s="110" t="e">
        <v>#N/A</v>
      </c>
      <c r="L295" s="54"/>
      <c r="M295" s="54" t="b">
        <v>0</v>
      </c>
      <c r="N295" s="112" t="str">
        <f>if(G295="Present (key retained)",vlookup(D295,Taxonomy!C:C,1,false),if(G295="Present (key updated)",vlookup(D295,Taxonomy!B:C,2,false),if(G295="Present (equivalent)",vlookup(I295,Taxonomy!C:C,1,false),if(AND(G295="Not present",J295="Yes"),vlookup(D295,Taxonomy!B:C,2,false),if(AND(G295="Not present",J295="No"),D295)))))</f>
        <v>Floating_Interest_Payment_Frequency</v>
      </c>
      <c r="O295" s="113" t="str">
        <f>if(G295="Present (key retained)",vlookup(D295,Taxonomy!C:F,4,false),if(G295="Present (key updated)",vlookup(D295,Taxonomy!B:F,5,false),if(G295="Present (equivalent)",vlookup(I295,Taxonomy!C:F,4,false),if(AND(G295="Not present",J295="Yes"),vlookup(D295,Taxonomy!B:F,5,false),if(AND(G295="Not present",J295="No"),E295)))))</f>
        <v>Interest payment frequency (in respect of floating rate interest)</v>
      </c>
      <c r="P295" s="113" t="str">
        <f>if(G295="Present (key retained)",vlookup(D295,Taxonomy!C:I,7,false),if(G295="Present (key updated)",vlookup(D295,Taxonomy!B:I,8,false),if(G295="Present (equivalent)",vlookup(I295,Taxonomy!C:I,7,false),if(AND(G295="Not present",J295="Yes"),vlookup(D295,Taxonomy!B:I,8,false),if(AND(G295="Not present",J295="No"),F295)))))</f>
        <v>select_one</v>
      </c>
      <c r="Q295" s="114" t="str">
        <f t="shared" si="1"/>
        <v>Key and Label</v>
      </c>
      <c r="R295" s="114" t="s">
        <v>2756</v>
      </c>
      <c r="S295" s="114" t="b">
        <v>1</v>
      </c>
      <c r="T295" s="112" t="str">
        <f t="shared" si="2"/>
        <v>Floating_Interest_Payment_Frequency</v>
      </c>
      <c r="U295" s="113" t="str">
        <f t="shared" si="3"/>
        <v>Interest payment frequency (in respect of floating rate interest)</v>
      </c>
      <c r="V295" s="115" t="str">
        <f t="shared" si="4"/>
        <v>select_one</v>
      </c>
      <c r="W295" s="46" t="s">
        <v>754</v>
      </c>
      <c r="X295" s="46" t="s">
        <v>756</v>
      </c>
      <c r="Y295" s="46" t="s">
        <v>165</v>
      </c>
      <c r="Z295" s="117" t="str">
        <f t="shared" si="5"/>
        <v>All Match</v>
      </c>
      <c r="AA295" s="46"/>
    </row>
    <row r="296" hidden="1">
      <c r="A296" s="107">
        <v>44182.0</v>
      </c>
      <c r="B296" s="33" t="s">
        <v>74</v>
      </c>
      <c r="C296" s="118" t="s">
        <v>2907</v>
      </c>
      <c r="D296" s="72" t="s">
        <v>852</v>
      </c>
      <c r="E296" s="72" t="s">
        <v>853</v>
      </c>
      <c r="F296" s="72" t="s">
        <v>165</v>
      </c>
      <c r="G296" s="109" t="str">
        <f>if(iferror((vlookup(D296,Taxonomy!C:C,1,false)=D296)),"Present (key retained)",if(iferror((vlookup(D296,Taxonomy!B:B,1,false)=D296)),"Present (key updated)",if(iferror((H296="Yes")),"Present (equivalent)","Not present")))</f>
        <v>Present (key retained)</v>
      </c>
      <c r="H296" s="110" t="e">
        <v>#N/A</v>
      </c>
      <c r="I296" s="110" t="e">
        <v>#N/A</v>
      </c>
      <c r="J296" s="110" t="e">
        <v>#N/A</v>
      </c>
      <c r="K296" s="110" t="e">
        <v>#N/A</v>
      </c>
      <c r="L296" s="54"/>
      <c r="M296" s="54" t="b">
        <v>0</v>
      </c>
      <c r="N296" s="112" t="str">
        <f>if(G296="Present (key retained)",vlookup(D296,Taxonomy!C:C,1,false),if(G296="Present (key updated)",vlookup(D296,Taxonomy!B:C,2,false),if(G296="Present (equivalent)",vlookup(I296,Taxonomy!C:C,1,false),if(AND(G296="Not present",J296="Yes"),vlookup(D296,Taxonomy!B:C,2,false),if(AND(G296="Not present",J296="No"),D296)))))</f>
        <v>Governing_Law</v>
      </c>
      <c r="O296" s="113" t="str">
        <f>if(G296="Present (key retained)",vlookup(D296,Taxonomy!C:F,4,false),if(G296="Present (key updated)",vlookup(D296,Taxonomy!B:F,5,false),if(G296="Present (equivalent)",vlookup(I296,Taxonomy!C:F,4,false),if(AND(G296="Not present",J296="Yes"),vlookup(D296,Taxonomy!B:F,5,false),if(AND(G296="Not present",J296="No"),E296)))))</f>
        <v>Governing Law</v>
      </c>
      <c r="P296" s="113" t="str">
        <f>if(G296="Present (key retained)",vlookup(D296,Taxonomy!C:I,7,false),if(G296="Present (key updated)",vlookup(D296,Taxonomy!B:I,8,false),if(G296="Present (equivalent)",vlookup(I296,Taxonomy!C:I,7,false),if(AND(G296="Not present",J296="Yes"),vlookup(D296,Taxonomy!B:I,8,false),if(AND(G296="Not present",J296="No"),F296)))))</f>
        <v>select_one</v>
      </c>
      <c r="Q296" s="114" t="str">
        <f t="shared" si="1"/>
        <v>All Match</v>
      </c>
      <c r="R296" s="114" t="s">
        <v>2756</v>
      </c>
      <c r="S296" s="114" t="b">
        <v>1</v>
      </c>
      <c r="T296" s="112" t="str">
        <f t="shared" si="2"/>
        <v>Governing_Law</v>
      </c>
      <c r="U296" s="113" t="str">
        <f t="shared" si="3"/>
        <v>Governing Law</v>
      </c>
      <c r="V296" s="115" t="str">
        <f t="shared" si="4"/>
        <v>select_one</v>
      </c>
      <c r="W296" s="46" t="s">
        <v>852</v>
      </c>
      <c r="X296" s="46" t="s">
        <v>853</v>
      </c>
      <c r="Y296" s="46" t="s">
        <v>165</v>
      </c>
      <c r="Z296" s="117" t="str">
        <f t="shared" si="5"/>
        <v>All Match</v>
      </c>
      <c r="AA296" s="46"/>
    </row>
    <row r="297" hidden="1">
      <c r="A297" s="107">
        <v>44182.0</v>
      </c>
      <c r="B297" s="33" t="s">
        <v>74</v>
      </c>
      <c r="C297" s="118" t="s">
        <v>2907</v>
      </c>
      <c r="D297" s="72" t="s">
        <v>856</v>
      </c>
      <c r="E297" s="72" t="s">
        <v>859</v>
      </c>
      <c r="F297" s="72" t="s">
        <v>71</v>
      </c>
      <c r="G297" s="109" t="str">
        <f>if(iferror((vlookup(D297,Taxonomy!C:C,1,false)=D297)),"Present (key retained)",if(iferror((vlookup(D297,Taxonomy!B:B,1,false)=D297)),"Present (key updated)",if(iferror((H297="Yes")),"Present (equivalent)","Not present")))</f>
        <v>Present (key updated)</v>
      </c>
      <c r="H297" s="110" t="e">
        <v>#N/A</v>
      </c>
      <c r="I297" s="110" t="e">
        <v>#N/A</v>
      </c>
      <c r="J297" s="110" t="e">
        <v>#N/A</v>
      </c>
      <c r="K297" s="110" t="e">
        <v>#N/A</v>
      </c>
      <c r="L297" s="54"/>
      <c r="M297" s="54" t="b">
        <v>0</v>
      </c>
      <c r="N297" s="112" t="str">
        <f>if(G297="Present (key retained)",vlookup(D297,Taxonomy!C:C,1,false),if(G297="Present (key updated)",vlookup(D297,Taxonomy!B:C,2,false),if(G297="Present (equivalent)",vlookup(I297,Taxonomy!C:C,1,false),if(AND(G297="Not present",J297="Yes"),vlookup(D297,Taxonomy!B:C,2,false),if(AND(G297="Not present",J297="No"),D297)))))</f>
        <v>Guarantor</v>
      </c>
      <c r="O297" s="113" t="str">
        <f>if(G297="Present (key retained)",vlookup(D297,Taxonomy!C:F,4,false),if(G297="Present (key updated)",vlookup(D297,Taxonomy!B:F,5,false),if(G297="Present (equivalent)",vlookup(I297,Taxonomy!C:F,4,false),if(AND(G297="Not present",J297="Yes"),vlookup(D297,Taxonomy!B:F,5,false),if(AND(G297="Not present",J297="No"),E297)))))</f>
        <v>Guarantor(s)</v>
      </c>
      <c r="P297" s="113" t="str">
        <f>if(G297="Present (key retained)",vlookup(D297,Taxonomy!C:I,7,false),if(G297="Present (key updated)",vlookup(D297,Taxonomy!B:I,8,false),if(G297="Present (equivalent)",vlookup(I297,Taxonomy!C:I,7,false),if(AND(G297="Not present",J297="Yes"),vlookup(D297,Taxonomy!B:I,8,false),if(AND(G297="Not present",J297="No"),F297)))))</f>
        <v>select_one</v>
      </c>
      <c r="Q297" s="114" t="str">
        <f t="shared" si="1"/>
        <v>Key and Type</v>
      </c>
      <c r="R297" s="114" t="s">
        <v>2783</v>
      </c>
      <c r="S297" s="114" t="b">
        <v>1</v>
      </c>
      <c r="T297" s="112" t="str">
        <f t="shared" si="2"/>
        <v>Guarantor</v>
      </c>
      <c r="U297" s="113" t="str">
        <f t="shared" si="3"/>
        <v>Guarantor(s)</v>
      </c>
      <c r="V297" s="115" t="str">
        <f t="shared" si="4"/>
        <v>text_list</v>
      </c>
      <c r="W297" s="46" t="s">
        <v>857</v>
      </c>
      <c r="X297" s="46" t="s">
        <v>859</v>
      </c>
      <c r="Y297" s="46" t="s">
        <v>71</v>
      </c>
      <c r="Z297" s="117" t="str">
        <f t="shared" si="5"/>
        <v>All Match</v>
      </c>
      <c r="AA297" s="46"/>
    </row>
    <row r="298" hidden="1">
      <c r="A298" s="107">
        <v>44182.0</v>
      </c>
      <c r="B298" s="33" t="s">
        <v>74</v>
      </c>
      <c r="C298" s="118" t="s">
        <v>2907</v>
      </c>
      <c r="D298" s="72" t="s">
        <v>862</v>
      </c>
      <c r="E298" s="72" t="s">
        <v>863</v>
      </c>
      <c r="F298" s="72" t="s">
        <v>78</v>
      </c>
      <c r="G298" s="109" t="str">
        <f>if(iferror((vlookup(D298,Taxonomy!C:C,1,false)=D298)),"Present (key retained)",if(iferror((vlookup(D298,Taxonomy!B:B,1,false)=D298)),"Present (key updated)",if(iferror((H298="Yes")),"Present (equivalent)","Not present")))</f>
        <v>Present (key retained)</v>
      </c>
      <c r="H298" s="110" t="e">
        <v>#N/A</v>
      </c>
      <c r="I298" s="110" t="e">
        <v>#N/A</v>
      </c>
      <c r="J298" s="110" t="e">
        <v>#N/A</v>
      </c>
      <c r="K298" s="110" t="e">
        <v>#N/A</v>
      </c>
      <c r="L298" s="54"/>
      <c r="M298" s="54" t="b">
        <v>0</v>
      </c>
      <c r="N298" s="112" t="str">
        <f>if(G298="Present (key retained)",vlookup(D298,Taxonomy!C:C,1,false),if(G298="Present (key updated)",vlookup(D298,Taxonomy!B:C,2,false),if(G298="Present (equivalent)",vlookup(I298,Taxonomy!C:C,1,false),if(AND(G298="Not present",J298="Yes"),vlookup(D298,Taxonomy!B:C,2,false),if(AND(G298="Not present",J298="No"),D298)))))</f>
        <v>Guarantor_Required</v>
      </c>
      <c r="O298" s="113" t="str">
        <f>if(G298="Present (key retained)",vlookup(D298,Taxonomy!C:F,4,false),if(G298="Present (key updated)",vlookup(D298,Taxonomy!B:F,5,false),if(G298="Present (equivalent)",vlookup(I298,Taxonomy!C:F,4,false),if(AND(G298="Not present",J298="Yes"),vlookup(D298,Taxonomy!B:F,5,false),if(AND(G298="Not present",J298="No"),E298)))))</f>
        <v>Are the [Security_Type] guaranteed?</v>
      </c>
      <c r="P298" s="113" t="str">
        <f>if(G298="Present (key retained)",vlookup(D298,Taxonomy!C:I,7,false),if(G298="Present (key updated)",vlookup(D298,Taxonomy!B:I,8,false),if(G298="Present (equivalent)",vlookup(I298,Taxonomy!C:I,7,false),if(AND(G298="Not present",J298="Yes"),vlookup(D298,Taxonomy!B:I,8,false),if(AND(G298="Not present",J298="No"),F298)))))</f>
        <v>yes_no</v>
      </c>
      <c r="Q298" s="114" t="str">
        <f t="shared" si="1"/>
        <v>Label</v>
      </c>
      <c r="R298" s="114" t="s">
        <v>2756</v>
      </c>
      <c r="S298" s="114" t="b">
        <v>1</v>
      </c>
      <c r="T298" s="112" t="str">
        <f t="shared" si="2"/>
        <v>Guarantor_Required</v>
      </c>
      <c r="U298" s="113" t="str">
        <f t="shared" si="3"/>
        <v>Are the [Security_Type] guaranteed?</v>
      </c>
      <c r="V298" s="115" t="str">
        <f t="shared" si="4"/>
        <v>yes_no</v>
      </c>
      <c r="W298" s="46" t="s">
        <v>862</v>
      </c>
      <c r="X298" s="46" t="s">
        <v>864</v>
      </c>
      <c r="Y298" s="46" t="s">
        <v>78</v>
      </c>
      <c r="Z298" s="117" t="str">
        <f t="shared" si="5"/>
        <v>All Match</v>
      </c>
      <c r="AA298" s="46"/>
    </row>
    <row r="299" hidden="1">
      <c r="A299" s="107">
        <v>44182.0</v>
      </c>
      <c r="B299" s="33" t="s">
        <v>74</v>
      </c>
      <c r="C299" s="118" t="s">
        <v>2907</v>
      </c>
      <c r="D299" s="72" t="s">
        <v>867</v>
      </c>
      <c r="E299" s="72" t="s">
        <v>868</v>
      </c>
      <c r="F299" s="72" t="s">
        <v>165</v>
      </c>
      <c r="G299" s="109" t="str">
        <f>if(iferror((vlookup(D299,Taxonomy!C:C,1,false)=D299)),"Present (key retained)",if(iferror((vlookup(D299,Taxonomy!B:B,1,false)=D299)),"Present (key updated)",if(iferror((H299="Yes")),"Present (equivalent)","Not present")))</f>
        <v>Present (key retained)</v>
      </c>
      <c r="H299" s="110" t="e">
        <v>#N/A</v>
      </c>
      <c r="I299" s="110" t="e">
        <v>#N/A</v>
      </c>
      <c r="J299" s="110" t="e">
        <v>#N/A</v>
      </c>
      <c r="K299" s="110" t="e">
        <v>#N/A</v>
      </c>
      <c r="L299" s="54"/>
      <c r="M299" s="54" t="b">
        <v>0</v>
      </c>
      <c r="N299" s="112" t="str">
        <f>if(G299="Present (key retained)",vlookup(D299,Taxonomy!C:C,1,false),if(G299="Present (key updated)",vlookup(D299,Taxonomy!B:C,2,false),if(G299="Present (equivalent)",vlookup(I299,Taxonomy!C:C,1,false),if(AND(G299="Not present",J299="Yes"),vlookup(D299,Taxonomy!B:C,2,false),if(AND(G299="Not present",J299="No"),D299)))))</f>
        <v>Information_Classification</v>
      </c>
      <c r="O299" s="113" t="str">
        <f>if(G299="Present (key retained)",vlookup(D299,Taxonomy!C:F,4,false),if(G299="Present (key updated)",vlookup(D299,Taxonomy!B:F,5,false),if(G299="Present (equivalent)",vlookup(I299,Taxonomy!C:F,4,false),if(AND(G299="Not present",J299="Yes"),vlookup(D299,Taxonomy!B:F,5,false),if(AND(G299="Not present",J299="No"),E299)))))</f>
        <v>Information Classification</v>
      </c>
      <c r="P299" s="113" t="str">
        <f>if(G299="Present (key retained)",vlookup(D299,Taxonomy!C:I,7,false),if(G299="Present (key updated)",vlookup(D299,Taxonomy!B:I,8,false),if(G299="Present (equivalent)",vlookup(I299,Taxonomy!C:I,7,false),if(AND(G299="Not present",J299="Yes"),vlookup(D299,Taxonomy!B:I,8,false),if(AND(G299="Not present",J299="No"),F299)))))</f>
        <v>select_one</v>
      </c>
      <c r="Q299" s="114" t="str">
        <f t="shared" si="1"/>
        <v>All Match</v>
      </c>
      <c r="R299" s="114" t="s">
        <v>2756</v>
      </c>
      <c r="S299" s="114" t="b">
        <v>1</v>
      </c>
      <c r="T299" s="112" t="str">
        <f t="shared" si="2"/>
        <v>Information_Classification</v>
      </c>
      <c r="U299" s="113" t="str">
        <f t="shared" si="3"/>
        <v>Information Classification</v>
      </c>
      <c r="V299" s="115" t="str">
        <f t="shared" si="4"/>
        <v>select_one</v>
      </c>
      <c r="W299" s="46" t="s">
        <v>867</v>
      </c>
      <c r="X299" s="46" t="s">
        <v>868</v>
      </c>
      <c r="Y299" s="46" t="s">
        <v>165</v>
      </c>
      <c r="Z299" s="117" t="str">
        <f t="shared" si="5"/>
        <v>All Match</v>
      </c>
      <c r="AA299" s="46"/>
    </row>
    <row r="300" hidden="1">
      <c r="A300" s="107">
        <v>44182.0</v>
      </c>
      <c r="B300" s="33" t="s">
        <v>74</v>
      </c>
      <c r="C300" s="118" t="s">
        <v>2907</v>
      </c>
      <c r="D300" s="72" t="s">
        <v>966</v>
      </c>
      <c r="E300" s="72" t="s">
        <v>967</v>
      </c>
      <c r="F300" s="72" t="s">
        <v>165</v>
      </c>
      <c r="G300" s="109" t="str">
        <f>if(iferror((vlookup(D300,Taxonomy!C:C,1,false)=D300)),"Present (key retained)",if(iferror((vlookup(D300,Taxonomy!B:B,1,false)=D300)),"Present (key updated)",if(iferror((H300="Yes")),"Present (equivalent)","Not present")))</f>
        <v>Present (key retained)</v>
      </c>
      <c r="H300" s="110" t="e">
        <v>#N/A</v>
      </c>
      <c r="I300" s="110" t="e">
        <v>#N/A</v>
      </c>
      <c r="J300" s="110" t="e">
        <v>#N/A</v>
      </c>
      <c r="K300" s="110" t="e">
        <v>#N/A</v>
      </c>
      <c r="L300" s="54"/>
      <c r="M300" s="54" t="b">
        <v>0</v>
      </c>
      <c r="N300" s="112" t="str">
        <f>if(G300="Present (key retained)",vlookup(D300,Taxonomy!C:C,1,false),if(G300="Present (key updated)",vlookup(D300,Taxonomy!B:C,2,false),if(G300="Present (equivalent)",vlookup(I300,Taxonomy!C:C,1,false),if(AND(G300="Not present",J300="Yes"),vlookup(D300,Taxonomy!B:C,2,false),if(AND(G300="Not present",J300="No"),D300)))))</f>
        <v>IPA</v>
      </c>
      <c r="O300" s="113" t="str">
        <f>if(G300="Present (key retained)",vlookup(D300,Taxonomy!C:F,4,false),if(G300="Present (key updated)",vlookup(D300,Taxonomy!B:F,5,false),if(G300="Present (equivalent)",vlookup(I300,Taxonomy!C:F,4,false),if(AND(G300="Not present",J300="Yes"),vlookup(D300,Taxonomy!B:F,5,false),if(AND(G300="Not present",J300="No"),E300)))))</f>
        <v>Issuing &amp; Paying Agent</v>
      </c>
      <c r="P300" s="113" t="str">
        <f>if(G300="Present (key retained)",vlookup(D300,Taxonomy!C:I,7,false),if(G300="Present (key updated)",vlookup(D300,Taxonomy!B:I,8,false),if(G300="Present (equivalent)",vlookup(I300,Taxonomy!C:I,7,false),if(AND(G300="Not present",J300="Yes"),vlookup(D300,Taxonomy!B:I,8,false),if(AND(G300="Not present",J300="No"),F300)))))</f>
        <v>select_one</v>
      </c>
      <c r="Q300" s="114" t="str">
        <f t="shared" si="1"/>
        <v>All Match</v>
      </c>
      <c r="R300" s="114" t="s">
        <v>2756</v>
      </c>
      <c r="S300" s="114" t="b">
        <v>1</v>
      </c>
      <c r="T300" s="112" t="str">
        <f t="shared" si="2"/>
        <v>IPA</v>
      </c>
      <c r="U300" s="113" t="str">
        <f t="shared" si="3"/>
        <v>Issuing &amp; Paying Agent</v>
      </c>
      <c r="V300" s="115" t="str">
        <f t="shared" si="4"/>
        <v>select_one</v>
      </c>
      <c r="W300" s="46" t="s">
        <v>966</v>
      </c>
      <c r="X300" s="46" t="s">
        <v>967</v>
      </c>
      <c r="Y300" s="46" t="s">
        <v>165</v>
      </c>
      <c r="Z300" s="117" t="str">
        <f t="shared" si="5"/>
        <v>All Match</v>
      </c>
      <c r="AA300" s="46"/>
    </row>
    <row r="301" hidden="1">
      <c r="A301" s="107">
        <v>44182.0</v>
      </c>
      <c r="B301" s="33" t="s">
        <v>74</v>
      </c>
      <c r="C301" s="118" t="s">
        <v>2907</v>
      </c>
      <c r="D301" s="72" t="s">
        <v>1113</v>
      </c>
      <c r="E301" s="72" t="s">
        <v>1114</v>
      </c>
      <c r="F301" s="72" t="s">
        <v>165</v>
      </c>
      <c r="G301" s="109" t="str">
        <f>if(iferror((vlookup(D301,Taxonomy!C:C,1,false)=D301)),"Present (key retained)",if(iferror((vlookup(D301,Taxonomy!B:B,1,false)=D301)),"Present (key updated)",if(iferror((H301="Yes")),"Present (equivalent)","Not present")))</f>
        <v>Present (key retained)</v>
      </c>
      <c r="H301" s="110" t="e">
        <v>#N/A</v>
      </c>
      <c r="I301" s="110" t="e">
        <v>#N/A</v>
      </c>
      <c r="J301" s="110" t="e">
        <v>#N/A</v>
      </c>
      <c r="K301" s="110" t="e">
        <v>#N/A</v>
      </c>
      <c r="L301" s="54"/>
      <c r="M301" s="54" t="b">
        <v>0</v>
      </c>
      <c r="N301" s="112" t="str">
        <f>if(G301="Present (key retained)",vlookup(D301,Taxonomy!C:C,1,false),if(G301="Present (key updated)",vlookup(D301,Taxonomy!B:C,2,false),if(G301="Present (equivalent)",vlookup(I301,Taxonomy!C:C,1,false),if(AND(G301="Not present",J301="Yes"),vlookup(D301,Taxonomy!B:C,2,false),if(AND(G301="Not present",J301="No"),D301)))))</f>
        <v>Issuer_LEI</v>
      </c>
      <c r="O301" s="113" t="str">
        <f>if(G301="Present (key retained)",vlookup(D301,Taxonomy!C:F,4,false),if(G301="Present (key updated)",vlookup(D301,Taxonomy!B:F,5,false),if(G301="Present (equivalent)",vlookup(I301,Taxonomy!C:F,4,false),if(AND(G301="Not present",J301="Yes"),vlookup(D301,Taxonomy!B:F,5,false),if(AND(G301="Not present",J301="No"),E301)))))</f>
        <v>Issuer LEI</v>
      </c>
      <c r="P301" s="113" t="str">
        <f>if(G301="Present (key retained)",vlookup(D301,Taxonomy!C:I,7,false),if(G301="Present (key updated)",vlookup(D301,Taxonomy!B:I,8,false),if(G301="Present (equivalent)",vlookup(I301,Taxonomy!C:I,7,false),if(AND(G301="Not present",J301="Yes"),vlookup(D301,Taxonomy!B:I,8,false),if(AND(G301="Not present",J301="No"),F301)))))</f>
        <v>select_one</v>
      </c>
      <c r="Q301" s="114" t="str">
        <f t="shared" si="1"/>
        <v>All Match</v>
      </c>
      <c r="R301" s="114" t="s">
        <v>2756</v>
      </c>
      <c r="S301" s="114" t="b">
        <v>1</v>
      </c>
      <c r="T301" s="112" t="str">
        <f t="shared" si="2"/>
        <v>Issuer_LEI</v>
      </c>
      <c r="U301" s="113" t="str">
        <f t="shared" si="3"/>
        <v>Issuer LEI</v>
      </c>
      <c r="V301" s="115" t="str">
        <f t="shared" si="4"/>
        <v>select_one</v>
      </c>
      <c r="W301" s="46" t="s">
        <v>1113</v>
      </c>
      <c r="X301" s="46" t="s">
        <v>1114</v>
      </c>
      <c r="Y301" s="46" t="s">
        <v>165</v>
      </c>
      <c r="Z301" s="117" t="str">
        <f t="shared" si="5"/>
        <v>All Match</v>
      </c>
      <c r="AA301" s="46"/>
    </row>
    <row r="302" hidden="1">
      <c r="A302" s="107">
        <v>44182.0</v>
      </c>
      <c r="B302" s="33" t="s">
        <v>74</v>
      </c>
      <c r="C302" s="118" t="s">
        <v>2907</v>
      </c>
      <c r="D302" s="72" t="s">
        <v>785</v>
      </c>
      <c r="E302" s="72" t="s">
        <v>787</v>
      </c>
      <c r="F302" s="72" t="s">
        <v>78</v>
      </c>
      <c r="G302" s="109" t="str">
        <f>if(iferror((vlookup(D302,Taxonomy!C:C,1,false)=D302)),"Present (key retained)",if(iferror((vlookup(D302,Taxonomy!B:B,1,false)=D302)),"Present (key updated)",if(iferror((H302="Yes")),"Present (equivalent)","Not present")))</f>
        <v>Present (key updated)</v>
      </c>
      <c r="H302" s="110" t="e">
        <v>#N/A</v>
      </c>
      <c r="I302" s="110" t="e">
        <v>#N/A</v>
      </c>
      <c r="J302" s="110" t="e">
        <v>#N/A</v>
      </c>
      <c r="K302" s="110" t="e">
        <v>#N/A</v>
      </c>
      <c r="L302" s="54"/>
      <c r="M302" s="54" t="b">
        <v>0</v>
      </c>
      <c r="N302" s="112" t="str">
        <f>if(G302="Present (key retained)",vlookup(D302,Taxonomy!C:C,1,false),if(G302="Present (key updated)",vlookup(D302,Taxonomy!B:C,2,false),if(G302="Present (equivalent)",vlookup(I302,Taxonomy!C:C,1,false),if(AND(G302="Not present",J302="Yes"),vlookup(D302,Taxonomy!B:C,2,false),if(AND(G302="Not present",J302="No"),D302)))))</f>
        <v>Floating_Linear_Interpolation_Required</v>
      </c>
      <c r="O302" s="113" t="str">
        <f>if(G302="Present (key retained)",vlookup(D302,Taxonomy!C:F,4,false),if(G302="Present (key updated)",vlookup(D302,Taxonomy!B:F,5,false),if(G302="Present (equivalent)",vlookup(I302,Taxonomy!C:F,4,false),if(AND(G302="Not present",J302="Yes"),vlookup(D302,Taxonomy!B:F,5,false),if(AND(G302="Not present",J302="No"),E302)))))</f>
        <v>Will the floating rate interest for the irregular period(s) be determined using linear interpolation?</v>
      </c>
      <c r="P302" s="113" t="str">
        <f>if(G302="Present (key retained)",vlookup(D302,Taxonomy!C:I,7,false),if(G302="Present (key updated)",vlookup(D302,Taxonomy!B:I,8,false),if(G302="Present (equivalent)",vlookup(I302,Taxonomy!C:I,7,false),if(AND(G302="Not present",J302="Yes"),vlookup(D302,Taxonomy!B:I,8,false),if(AND(G302="Not present",J302="No"),F302)))))</f>
        <v>yes_no</v>
      </c>
      <c r="Q302" s="114" t="str">
        <f t="shared" si="1"/>
        <v>Key</v>
      </c>
      <c r="R302" s="114" t="s">
        <v>2756</v>
      </c>
      <c r="S302" s="114" t="b">
        <v>1</v>
      </c>
      <c r="T302" s="112" t="str">
        <f t="shared" si="2"/>
        <v>Floating_Linear_Interpolation_Required</v>
      </c>
      <c r="U302" s="113" t="str">
        <f t="shared" si="3"/>
        <v>Will the floating rate interest for the irregular period(s) be determined using linear interpolation?</v>
      </c>
      <c r="V302" s="115" t="str">
        <f t="shared" si="4"/>
        <v>yes_no</v>
      </c>
      <c r="W302" s="46" t="s">
        <v>786</v>
      </c>
      <c r="X302" s="46" t="s">
        <v>787</v>
      </c>
      <c r="Y302" s="46" t="s">
        <v>78</v>
      </c>
      <c r="Z302" s="117" t="str">
        <f t="shared" si="5"/>
        <v>All Match</v>
      </c>
      <c r="AA302" s="46"/>
    </row>
    <row r="303" hidden="1">
      <c r="A303" s="107">
        <v>44182.0</v>
      </c>
      <c r="B303" s="33" t="s">
        <v>74</v>
      </c>
      <c r="C303" s="118" t="s">
        <v>2907</v>
      </c>
      <c r="D303" s="72" t="s">
        <v>2934</v>
      </c>
      <c r="E303" s="72" t="s">
        <v>2935</v>
      </c>
      <c r="F303" s="72" t="s">
        <v>2936</v>
      </c>
      <c r="G303" s="109" t="str">
        <f>if(iferror((vlookup(D303,Taxonomy!C:C,1,false)=D303)),"Present (key retained)",if(iferror((vlookup(D303,Taxonomy!B:B,1,false)=D303)),"Present (key updated)",if(iferror((H303="Yes")),"Present (equivalent)","Not present")))</f>
        <v>Not present</v>
      </c>
      <c r="H303" s="110" t="s">
        <v>2757</v>
      </c>
      <c r="I303" s="110" t="e">
        <v>#N/A</v>
      </c>
      <c r="J303" s="110" t="s">
        <v>2757</v>
      </c>
      <c r="K303" s="110" t="e">
        <v>#N/A</v>
      </c>
      <c r="L303" s="54"/>
      <c r="M303" s="54" t="b">
        <v>0</v>
      </c>
      <c r="N303" s="112" t="str">
        <f>if(G303="Present (key retained)",vlookup(D303,Taxonomy!C:C,1,false),if(G303="Present (key updated)",vlookup(D303,Taxonomy!B:C,2,false),if(G303="Present (equivalent)",vlookup(I303,Taxonomy!C:C,1,false),if(AND(G303="Not present",J303="Yes"),vlookup(D303,Taxonomy!B:C,2,false),if(AND(G303="Not present",J303="No"),D303)))))</f>
        <v>Logo_Dealer</v>
      </c>
      <c r="O303" s="113" t="str">
        <f>if(G303="Present (key retained)",vlookup(D303,Taxonomy!C:F,4,false),if(G303="Present (key updated)",vlookup(D303,Taxonomy!B:F,5,false),if(G303="Present (equivalent)",vlookup(I303,Taxonomy!C:F,4,false),if(AND(G303="Not present",J303="Yes"),vlookup(D303,Taxonomy!B:F,5,false),if(AND(G303="Not present",J303="No"),E303)))))</f>
        <v>Dealer Logo</v>
      </c>
      <c r="P303" s="113" t="str">
        <f>if(G303="Present (key retained)",vlookup(D303,Taxonomy!C:I,7,false),if(G303="Present (key updated)",vlookup(D303,Taxonomy!B:I,8,false),if(G303="Present (equivalent)",vlookup(I303,Taxonomy!C:I,7,false),if(AND(G303="Not present",J303="Yes"),vlookup(D303,Taxonomy!B:I,8,false),if(AND(G303="Not present",J303="No"),F303)))))</f>
        <v>image</v>
      </c>
      <c r="Q303" s="114" t="str">
        <f t="shared" si="1"/>
        <v>All Match</v>
      </c>
      <c r="R303" s="114" t="s">
        <v>2756</v>
      </c>
      <c r="S303" s="114" t="b">
        <v>1</v>
      </c>
      <c r="T303" s="112" t="str">
        <f t="shared" si="2"/>
        <v>Logo_Dealer</v>
      </c>
      <c r="U303" s="113" t="str">
        <f t="shared" si="3"/>
        <v>Dealer Logo</v>
      </c>
      <c r="V303" s="115" t="str">
        <f t="shared" si="4"/>
        <v>image</v>
      </c>
      <c r="W303" s="46" t="s">
        <v>2934</v>
      </c>
      <c r="X303" s="46" t="s">
        <v>2935</v>
      </c>
      <c r="Y303" s="46" t="s">
        <v>2936</v>
      </c>
      <c r="Z303" s="117" t="str">
        <f t="shared" si="5"/>
        <v>All Match</v>
      </c>
      <c r="AA303" s="46"/>
    </row>
    <row r="304" hidden="1">
      <c r="A304" s="107">
        <v>44182.0</v>
      </c>
      <c r="B304" s="33" t="s">
        <v>74</v>
      </c>
      <c r="C304" s="118" t="s">
        <v>2907</v>
      </c>
      <c r="D304" s="72" t="s">
        <v>2937</v>
      </c>
      <c r="E304" s="72" t="s">
        <v>2938</v>
      </c>
      <c r="F304" s="72" t="s">
        <v>2936</v>
      </c>
      <c r="G304" s="109" t="str">
        <f>if(iferror((vlookup(D304,Taxonomy!C:C,1,false)=D304)),"Present (key retained)",if(iferror((vlookup(D304,Taxonomy!B:B,1,false)=D304)),"Present (key updated)",if(iferror((H304="Yes")),"Present (equivalent)","Not present")))</f>
        <v>Not present</v>
      </c>
      <c r="H304" s="110" t="s">
        <v>2757</v>
      </c>
      <c r="I304" s="110" t="e">
        <v>#N/A</v>
      </c>
      <c r="J304" s="110" t="s">
        <v>2757</v>
      </c>
      <c r="K304" s="110" t="e">
        <v>#N/A</v>
      </c>
      <c r="L304" s="54"/>
      <c r="M304" s="54" t="b">
        <v>0</v>
      </c>
      <c r="N304" s="112" t="str">
        <f>if(G304="Present (key retained)",vlookup(D304,Taxonomy!C:C,1,false),if(G304="Present (key updated)",vlookup(D304,Taxonomy!B:C,2,false),if(G304="Present (equivalent)",vlookup(I304,Taxonomy!C:C,1,false),if(AND(G304="Not present",J304="Yes"),vlookup(D304,Taxonomy!B:C,2,false),if(AND(G304="Not present",J304="No"),D304)))))</f>
        <v>Logo_Issuer</v>
      </c>
      <c r="O304" s="113" t="str">
        <f>if(G304="Present (key retained)",vlookup(D304,Taxonomy!C:F,4,false),if(G304="Present (key updated)",vlookup(D304,Taxonomy!B:F,5,false),if(G304="Present (equivalent)",vlookup(I304,Taxonomy!C:F,4,false),if(AND(G304="Not present",J304="Yes"),vlookup(D304,Taxonomy!B:F,5,false),if(AND(G304="Not present",J304="No"),E304)))))</f>
        <v>Issuer Logo</v>
      </c>
      <c r="P304" s="113" t="str">
        <f>if(G304="Present (key retained)",vlookup(D304,Taxonomy!C:I,7,false),if(G304="Present (key updated)",vlookup(D304,Taxonomy!B:I,8,false),if(G304="Present (equivalent)",vlookup(I304,Taxonomy!C:I,7,false),if(AND(G304="Not present",J304="Yes"),vlookup(D304,Taxonomy!B:I,8,false),if(AND(G304="Not present",J304="No"),F304)))))</f>
        <v>image</v>
      </c>
      <c r="Q304" s="114" t="str">
        <f t="shared" si="1"/>
        <v>All Match</v>
      </c>
      <c r="R304" s="114" t="s">
        <v>2756</v>
      </c>
      <c r="S304" s="114" t="b">
        <v>1</v>
      </c>
      <c r="T304" s="112" t="str">
        <f t="shared" si="2"/>
        <v>Logo_Issuer</v>
      </c>
      <c r="U304" s="113" t="str">
        <f t="shared" si="3"/>
        <v>Issuer Logo</v>
      </c>
      <c r="V304" s="115" t="str">
        <f t="shared" si="4"/>
        <v>image</v>
      </c>
      <c r="W304" s="46" t="s">
        <v>2937</v>
      </c>
      <c r="X304" s="46" t="s">
        <v>2938</v>
      </c>
      <c r="Y304" s="46" t="s">
        <v>2936</v>
      </c>
      <c r="Z304" s="117" t="str">
        <f t="shared" si="5"/>
        <v>All Match</v>
      </c>
      <c r="AA304" s="46"/>
    </row>
    <row r="305" hidden="1">
      <c r="A305" s="107">
        <v>44182.0</v>
      </c>
      <c r="B305" s="33" t="s">
        <v>74</v>
      </c>
      <c r="C305" s="118" t="s">
        <v>2907</v>
      </c>
      <c r="D305" s="72" t="s">
        <v>1192</v>
      </c>
      <c r="E305" s="72" t="s">
        <v>1193</v>
      </c>
      <c r="F305" s="72" t="s">
        <v>127</v>
      </c>
      <c r="G305" s="109" t="str">
        <f>if(iferror((vlookup(D305,Taxonomy!C:C,1,false)=D305)),"Present (key retained)",if(iferror((vlookup(D305,Taxonomy!B:B,1,false)=D305)),"Present (key updated)",if(iferror((H305="Yes")),"Present (equivalent)","Not present")))</f>
        <v>Present (key retained)</v>
      </c>
      <c r="H305" s="110" t="e">
        <v>#N/A</v>
      </c>
      <c r="I305" s="110" t="e">
        <v>#N/A</v>
      </c>
      <c r="J305" s="110" t="e">
        <v>#N/A</v>
      </c>
      <c r="K305" s="110" t="e">
        <v>#N/A</v>
      </c>
      <c r="L305" s="54"/>
      <c r="M305" s="54" t="b">
        <v>0</v>
      </c>
      <c r="N305" s="112" t="str">
        <f>if(G305="Present (key retained)",vlookup(D305,Taxonomy!C:C,1,false),if(G305="Present (key updated)",vlookup(D305,Taxonomy!B:C,2,false),if(G305="Present (equivalent)",vlookup(I305,Taxonomy!C:C,1,false),if(AND(G305="Not present",J305="Yes"),vlookup(D305,Taxonomy!B:C,2,false),if(AND(G305="Not present",J305="No"),D305)))))</f>
        <v>Make_Whole_Call_Period_End_Date</v>
      </c>
      <c r="O305" s="113" t="str">
        <f>if(G305="Present (key retained)",vlookup(D305,Taxonomy!C:F,4,false),if(G305="Present (key updated)",vlookup(D305,Taxonomy!B:F,5,false),if(G305="Present (equivalent)",vlookup(I305,Taxonomy!C:F,4,false),if(AND(G305="Not present",J305="Yes"),vlookup(D305,Taxonomy!B:F,5,false),if(AND(G305="Not present",J305="No"),E305)))))</f>
        <v>The date to which the Issuer can exercise the Make-Whole Call until (but excluding)</v>
      </c>
      <c r="P305" s="113" t="str">
        <f>if(G305="Present (key retained)",vlookup(D305,Taxonomy!C:I,7,false),if(G305="Present (key updated)",vlookup(D305,Taxonomy!B:I,8,false),if(G305="Present (equivalent)",vlookup(I305,Taxonomy!C:I,7,false),if(AND(G305="Not present",J305="Yes"),vlookup(D305,Taxonomy!B:I,8,false),if(AND(G305="Not present",J305="No"),F305)))))</f>
        <v>date</v>
      </c>
      <c r="Q305" s="114" t="str">
        <f t="shared" si="1"/>
        <v>All Match</v>
      </c>
      <c r="R305" s="114" t="s">
        <v>2756</v>
      </c>
      <c r="S305" s="114" t="b">
        <v>1</v>
      </c>
      <c r="T305" s="112" t="str">
        <f t="shared" si="2"/>
        <v>Make_Whole_Call_Period_End_Date</v>
      </c>
      <c r="U305" s="113" t="str">
        <f t="shared" si="3"/>
        <v>The date to which the Issuer can exercise the Make-Whole Call until (but excluding)</v>
      </c>
      <c r="V305" s="115" t="str">
        <f t="shared" si="4"/>
        <v>date</v>
      </c>
      <c r="W305" s="46" t="s">
        <v>1192</v>
      </c>
      <c r="X305" s="46" t="s">
        <v>1193</v>
      </c>
      <c r="Y305" s="46" t="s">
        <v>127</v>
      </c>
      <c r="Z305" s="117" t="str">
        <f t="shared" si="5"/>
        <v>All Match</v>
      </c>
      <c r="AA305" s="46"/>
    </row>
    <row r="306" hidden="1">
      <c r="A306" s="107">
        <v>44182.0</v>
      </c>
      <c r="B306" s="33" t="s">
        <v>74</v>
      </c>
      <c r="C306" s="118" t="s">
        <v>2907</v>
      </c>
      <c r="D306" s="72" t="s">
        <v>1196</v>
      </c>
      <c r="E306" s="72" t="s">
        <v>1197</v>
      </c>
      <c r="F306" s="72" t="s">
        <v>127</v>
      </c>
      <c r="G306" s="109" t="str">
        <f>if(iferror((vlookup(D306,Taxonomy!C:C,1,false)=D306)),"Present (key retained)",if(iferror((vlookup(D306,Taxonomy!B:B,1,false)=D306)),"Present (key updated)",if(iferror((H306="Yes")),"Present (equivalent)","Not present")))</f>
        <v>Present (key retained)</v>
      </c>
      <c r="H306" s="110" t="e">
        <v>#N/A</v>
      </c>
      <c r="I306" s="110" t="e">
        <v>#N/A</v>
      </c>
      <c r="J306" s="110" t="e">
        <v>#N/A</v>
      </c>
      <c r="K306" s="110" t="e">
        <v>#N/A</v>
      </c>
      <c r="L306" s="54"/>
      <c r="M306" s="54" t="b">
        <v>0</v>
      </c>
      <c r="N306" s="112" t="str">
        <f>if(G306="Present (key retained)",vlookup(D306,Taxonomy!C:C,1,false),if(G306="Present (key updated)",vlookup(D306,Taxonomy!B:C,2,false),if(G306="Present (equivalent)",vlookup(I306,Taxonomy!C:C,1,false),if(AND(G306="Not present",J306="Yes"),vlookup(D306,Taxonomy!B:C,2,false),if(AND(G306="Not present",J306="No"),D306)))))</f>
        <v>Make_Whole_Call_Period_Start_Date</v>
      </c>
      <c r="O306" s="113" t="str">
        <f>if(G306="Present (key retained)",vlookup(D306,Taxonomy!C:F,4,false),if(G306="Present (key updated)",vlookup(D306,Taxonomy!B:F,5,false),if(G306="Present (equivalent)",vlookup(I306,Taxonomy!C:F,4,false),if(AND(G306="Not present",J306="Yes"),vlookup(D306,Taxonomy!B:F,5,false),if(AND(G306="Not present",J306="No"),E306)))))</f>
        <v>The first date on which the Issuer can exercise the Make Whole Call from (and including)</v>
      </c>
      <c r="P306" s="113" t="str">
        <f>if(G306="Present (key retained)",vlookup(D306,Taxonomy!C:I,7,false),if(G306="Present (key updated)",vlookup(D306,Taxonomy!B:I,8,false),if(G306="Present (equivalent)",vlookup(I306,Taxonomy!C:I,7,false),if(AND(G306="Not present",J306="Yes"),vlookup(D306,Taxonomy!B:I,8,false),if(AND(G306="Not present",J306="No"),F306)))))</f>
        <v>date</v>
      </c>
      <c r="Q306" s="114" t="str">
        <f t="shared" si="1"/>
        <v>All Match</v>
      </c>
      <c r="R306" s="114" t="s">
        <v>2756</v>
      </c>
      <c r="S306" s="114" t="b">
        <v>1</v>
      </c>
      <c r="T306" s="112" t="str">
        <f t="shared" si="2"/>
        <v>Make_Whole_Call_Period_Start_Date</v>
      </c>
      <c r="U306" s="113" t="str">
        <f t="shared" si="3"/>
        <v>The first date on which the Issuer can exercise the Make Whole Call from (and including)</v>
      </c>
      <c r="V306" s="115" t="str">
        <f t="shared" si="4"/>
        <v>date</v>
      </c>
      <c r="W306" s="46" t="s">
        <v>1196</v>
      </c>
      <c r="X306" s="46" t="s">
        <v>1197</v>
      </c>
      <c r="Y306" s="46" t="s">
        <v>127</v>
      </c>
      <c r="Z306" s="117" t="str">
        <f t="shared" si="5"/>
        <v>All Match</v>
      </c>
      <c r="AA306" s="46"/>
    </row>
    <row r="307" hidden="1">
      <c r="A307" s="107">
        <v>44182.0</v>
      </c>
      <c r="B307" s="33" t="s">
        <v>74</v>
      </c>
      <c r="C307" s="118" t="s">
        <v>2907</v>
      </c>
      <c r="D307" s="72" t="s">
        <v>1200</v>
      </c>
      <c r="E307" s="72" t="s">
        <v>1201</v>
      </c>
      <c r="F307" s="72" t="s">
        <v>50</v>
      </c>
      <c r="G307" s="109" t="str">
        <f>if(iferror((vlookup(D307,Taxonomy!C:C,1,false)=D307)),"Present (key retained)",if(iferror((vlookup(D307,Taxonomy!B:B,1,false)=D307)),"Present (key updated)",if(iferror((H307="Yes")),"Present (equivalent)","Not present")))</f>
        <v>Present (key retained)</v>
      </c>
      <c r="H307" s="110" t="e">
        <v>#N/A</v>
      </c>
      <c r="I307" s="110" t="e">
        <v>#N/A</v>
      </c>
      <c r="J307" s="110" t="e">
        <v>#N/A</v>
      </c>
      <c r="K307" s="110" t="e">
        <v>#N/A</v>
      </c>
      <c r="L307" s="54"/>
      <c r="M307" s="54" t="b">
        <v>0</v>
      </c>
      <c r="N307" s="112" t="str">
        <f>if(G307="Present (key retained)",vlookup(D307,Taxonomy!C:C,1,false),if(G307="Present (key updated)",vlookup(D307,Taxonomy!B:C,2,false),if(G307="Present (equivalent)",vlookup(I307,Taxonomy!C:C,1,false),if(AND(G307="Not present",J307="Yes"),vlookup(D307,Taxonomy!B:C,2,false),if(AND(G307="Not present",J307="No"),D307)))))</f>
        <v>Make_Whole_Redemption_Margin</v>
      </c>
      <c r="O307" s="113" t="str">
        <f>if(G307="Present (key retained)",vlookup(D307,Taxonomy!C:F,4,false),if(G307="Present (key updated)",vlookup(D307,Taxonomy!B:F,5,false),if(G307="Present (equivalent)",vlookup(I307,Taxonomy!C:F,4,false),if(AND(G307="Not present",J307="Yes"),vlookup(D307,Taxonomy!B:F,5,false),if(AND(G307="Not present",J307="No"),E307)))))</f>
        <v>Make Whole Redemption Margin</v>
      </c>
      <c r="P307" s="113" t="str">
        <f>if(G307="Present (key retained)",vlookup(D307,Taxonomy!C:I,7,false),if(G307="Present (key updated)",vlookup(D307,Taxonomy!B:I,8,false),if(G307="Present (equivalent)",vlookup(I307,Taxonomy!C:I,7,false),if(AND(G307="Not present",J307="Yes"),vlookup(D307,Taxonomy!B:I,8,false),if(AND(G307="Not present",J307="No"),F307)))))</f>
        <v>percent</v>
      </c>
      <c r="Q307" s="114" t="str">
        <f t="shared" si="1"/>
        <v>All Match</v>
      </c>
      <c r="R307" s="114" t="s">
        <v>2756</v>
      </c>
      <c r="S307" s="114" t="b">
        <v>1</v>
      </c>
      <c r="T307" s="112" t="str">
        <f t="shared" si="2"/>
        <v>Make_Whole_Redemption_Margin</v>
      </c>
      <c r="U307" s="113" t="str">
        <f t="shared" si="3"/>
        <v>Make Whole Redemption Margin</v>
      </c>
      <c r="V307" s="115" t="str">
        <f t="shared" si="4"/>
        <v>percent</v>
      </c>
      <c r="W307" s="46" t="s">
        <v>1200</v>
      </c>
      <c r="X307" s="46" t="s">
        <v>1201</v>
      </c>
      <c r="Y307" s="46" t="s">
        <v>50</v>
      </c>
      <c r="Z307" s="117" t="str">
        <f t="shared" si="5"/>
        <v>All Match</v>
      </c>
      <c r="AA307" s="46"/>
    </row>
    <row r="308" hidden="1">
      <c r="A308" s="107">
        <v>44182.0</v>
      </c>
      <c r="B308" s="33" t="s">
        <v>74</v>
      </c>
      <c r="C308" s="118" t="s">
        <v>2907</v>
      </c>
      <c r="D308" s="72" t="s">
        <v>2939</v>
      </c>
      <c r="E308" s="72" t="s">
        <v>2940</v>
      </c>
      <c r="F308" s="72" t="s">
        <v>71</v>
      </c>
      <c r="G308" s="109" t="str">
        <f>if(iferror((vlookup(D308,Taxonomy!C:C,1,false)=D308)),"Present (key retained)",if(iferror((vlookup(D308,Taxonomy!B:B,1,false)=D308)),"Present (key updated)",if(iferror((H308="Yes")),"Present (equivalent)","Not present")))</f>
        <v>Present (equivalent)</v>
      </c>
      <c r="H308" s="110" t="s">
        <v>2758</v>
      </c>
      <c r="I308" s="110" t="s">
        <v>1117</v>
      </c>
      <c r="J308" s="110" t="e">
        <v>#N/A</v>
      </c>
      <c r="K308" s="110" t="e">
        <v>#N/A</v>
      </c>
      <c r="L308" s="54"/>
      <c r="M308" s="54" t="b">
        <v>0</v>
      </c>
      <c r="N308" s="112" t="str">
        <f>if(G308="Present (key retained)",vlookup(D308,Taxonomy!C:C,1,false),if(G308="Present (key updated)",vlookup(D308,Taxonomy!B:C,2,false),if(G308="Present (equivalent)",vlookup(I308,Taxonomy!C:C,1,false),if(AND(G308="Not present",J308="Yes"),vlookup(D308,Taxonomy!B:C,2,false),if(AND(G308="Not present",J308="No"),D308)))))</f>
        <v>Lead_Managers</v>
      </c>
      <c r="O308" s="113" t="str">
        <f>if(G308="Present (key retained)",vlookup(D308,Taxonomy!C:F,4,false),if(G308="Present (key updated)",vlookup(D308,Taxonomy!B:F,5,false),if(G308="Present (equivalent)",vlookup(I308,Taxonomy!C:F,4,false),if(AND(G308="Not present",J308="Yes"),vlookup(D308,Taxonomy!B:F,5,false),if(AND(G308="Not present",J308="No"),E308)))))</f>
        <v>Legal Name(s) of (Joint) Lead Manager(s)</v>
      </c>
      <c r="P308" s="113" t="str">
        <f>if(G308="Present (key retained)",vlookup(D308,Taxonomy!C:I,7,false),if(G308="Present (key updated)",vlookup(D308,Taxonomy!B:I,8,false),if(G308="Present (equivalent)",vlookup(I308,Taxonomy!C:I,7,false),if(AND(G308="Not present",J308="Yes"),vlookup(D308,Taxonomy!B:I,8,false),if(AND(G308="Not present",J308="No"),F308)))))</f>
        <v>text_list</v>
      </c>
      <c r="Q308" s="114" t="str">
        <f t="shared" si="1"/>
        <v>Key and Label</v>
      </c>
      <c r="R308" s="114" t="s">
        <v>2756</v>
      </c>
      <c r="S308" s="114" t="b">
        <v>1</v>
      </c>
      <c r="T308" s="112" t="str">
        <f t="shared" si="2"/>
        <v>Lead_Managers</v>
      </c>
      <c r="U308" s="113" t="str">
        <f t="shared" si="3"/>
        <v>Legal Name(s) of (Joint) Lead Manager(s)</v>
      </c>
      <c r="V308" s="115" t="str">
        <f t="shared" si="4"/>
        <v>text_list</v>
      </c>
      <c r="W308" s="46" t="s">
        <v>1117</v>
      </c>
      <c r="X308" s="46" t="s">
        <v>1119</v>
      </c>
      <c r="Y308" s="46" t="s">
        <v>71</v>
      </c>
      <c r="Z308" s="117" t="str">
        <f t="shared" si="5"/>
        <v>All Match</v>
      </c>
      <c r="AA308" s="46"/>
    </row>
    <row r="309" hidden="1">
      <c r="A309" s="107">
        <v>44182.0</v>
      </c>
      <c r="B309" s="33" t="s">
        <v>74</v>
      </c>
      <c r="C309" s="118" t="s">
        <v>2907</v>
      </c>
      <c r="D309" s="72" t="s">
        <v>488</v>
      </c>
      <c r="E309" s="72" t="s">
        <v>490</v>
      </c>
      <c r="F309" s="72" t="s">
        <v>50</v>
      </c>
      <c r="G309" s="109" t="str">
        <f>if(iferror((vlookup(D309,Taxonomy!C:C,1,false)=D309)),"Present (key retained)",if(iferror((vlookup(D309,Taxonomy!B:B,1,false)=D309)),"Present (key updated)",if(iferror((H309="Yes")),"Present (equivalent)","Not present")))</f>
        <v>Present (key updated)</v>
      </c>
      <c r="H309" s="110" t="e">
        <v>#N/A</v>
      </c>
      <c r="I309" s="110" t="e">
        <v>#N/A</v>
      </c>
      <c r="J309" s="110" t="e">
        <v>#N/A</v>
      </c>
      <c r="K309" s="110" t="e">
        <v>#N/A</v>
      </c>
      <c r="L309" s="54"/>
      <c r="M309" s="54" t="b">
        <v>0</v>
      </c>
      <c r="N309" s="112" t="str">
        <f>if(G309="Present (key retained)",vlookup(D309,Taxonomy!C:C,1,false),if(G309="Present (key updated)",vlookup(D309,Taxonomy!B:C,2,false),if(G309="Present (equivalent)",vlookup(I309,Taxonomy!C:C,1,false),if(AND(G309="Not present",J309="Yes"),vlookup(D309,Taxonomy!B:C,2,false),if(AND(G309="Not present",J309="No"),D309)))))</f>
        <v>Fees_Managing_and_Underwriting</v>
      </c>
      <c r="O309" s="113" t="str">
        <f>if(G309="Present (key retained)",vlookup(D309,Taxonomy!C:F,4,false),if(G309="Present (key updated)",vlookup(D309,Taxonomy!B:F,5,false),if(G309="Present (equivalent)",vlookup(I309,Taxonomy!C:F,4,false),if(AND(G309="Not present",J309="Yes"),vlookup(D309,Taxonomy!B:F,5,false),if(AND(G309="Not present",J309="No"),E309)))))</f>
        <v>Managing and Underwriting Fees</v>
      </c>
      <c r="P309" s="113" t="str">
        <f>if(G309="Present (key retained)",vlookup(D309,Taxonomy!C:I,7,false),if(G309="Present (key updated)",vlookup(D309,Taxonomy!B:I,8,false),if(G309="Present (equivalent)",vlookup(I309,Taxonomy!C:I,7,false),if(AND(G309="Not present",J309="Yes"),vlookup(D309,Taxonomy!B:I,8,false),if(AND(G309="Not present",J309="No"),F309)))))</f>
        <v>percent</v>
      </c>
      <c r="Q309" s="114" t="str">
        <f t="shared" si="1"/>
        <v>Key</v>
      </c>
      <c r="R309" s="114" t="s">
        <v>2756</v>
      </c>
      <c r="S309" s="114" t="b">
        <v>1</v>
      </c>
      <c r="T309" s="112" t="str">
        <f t="shared" si="2"/>
        <v>Fees_Managing_and_Underwriting</v>
      </c>
      <c r="U309" s="113" t="str">
        <f t="shared" si="3"/>
        <v>Managing and Underwriting Fees</v>
      </c>
      <c r="V309" s="115" t="str">
        <f t="shared" si="4"/>
        <v>percent</v>
      </c>
      <c r="W309" s="46" t="s">
        <v>489</v>
      </c>
      <c r="X309" s="43" t="s">
        <v>2941</v>
      </c>
      <c r="Y309" s="46" t="s">
        <v>50</v>
      </c>
      <c r="Z309" s="117" t="str">
        <f t="shared" si="5"/>
        <v>Prospective update does not match hard copy tags</v>
      </c>
      <c r="AA309" s="43" t="s">
        <v>2799</v>
      </c>
    </row>
    <row r="310" hidden="1">
      <c r="A310" s="107">
        <v>44182.0</v>
      </c>
      <c r="B310" s="33" t="s">
        <v>74</v>
      </c>
      <c r="C310" s="118" t="s">
        <v>2907</v>
      </c>
      <c r="D310" s="72" t="s">
        <v>1208</v>
      </c>
      <c r="E310" s="72" t="s">
        <v>1209</v>
      </c>
      <c r="F310" s="72" t="s">
        <v>127</v>
      </c>
      <c r="G310" s="109" t="str">
        <f>if(iferror((vlookup(D310,Taxonomy!C:C,1,false)=D310)),"Present (key retained)",if(iferror((vlookup(D310,Taxonomy!B:B,1,false)=D310)),"Present (key updated)",if(iferror((H310="Yes")),"Present (equivalent)","Not present")))</f>
        <v>Present (key retained)</v>
      </c>
      <c r="H310" s="110" t="e">
        <v>#N/A</v>
      </c>
      <c r="I310" s="110" t="e">
        <v>#N/A</v>
      </c>
      <c r="J310" s="110" t="e">
        <v>#N/A</v>
      </c>
      <c r="K310" s="110" t="e">
        <v>#N/A</v>
      </c>
      <c r="L310" s="54"/>
      <c r="M310" s="54" t="b">
        <v>0</v>
      </c>
      <c r="N310" s="112" t="str">
        <f>if(G310="Present (key retained)",vlookup(D310,Taxonomy!C:C,1,false),if(G310="Present (key updated)",vlookup(D310,Taxonomy!B:C,2,false),if(G310="Present (equivalent)",vlookup(I310,Taxonomy!C:C,1,false),if(AND(G310="Not present",J310="Yes"),vlookup(D310,Taxonomy!B:C,2,false),if(AND(G310="Not present",J310="No"),D310)))))</f>
        <v>Maturity_Par_Call_Period_Start_Date</v>
      </c>
      <c r="O310" s="113" t="str">
        <f>if(G310="Present (key retained)",vlookup(D310,Taxonomy!C:F,4,false),if(G310="Present (key updated)",vlookup(D310,Taxonomy!B:F,5,false),if(G310="Present (equivalent)",vlookup(I310,Taxonomy!C:F,4,false),if(AND(G310="Not present",J310="Yes"),vlookup(D310,Taxonomy!B:F,5,false),if(AND(G310="Not present",J310="No"),E310)))))</f>
        <v>The first date on which the Issuer can exercise the Maturity Par Call from (and including)</v>
      </c>
      <c r="P310" s="113" t="str">
        <f>if(G310="Present (key retained)",vlookup(D310,Taxonomy!C:I,7,false),if(G310="Present (key updated)",vlookup(D310,Taxonomy!B:I,8,false),if(G310="Present (equivalent)",vlookup(I310,Taxonomy!C:I,7,false),if(AND(G310="Not present",J310="Yes"),vlookup(D310,Taxonomy!B:I,8,false),if(AND(G310="Not present",J310="No"),F310)))))</f>
        <v>date</v>
      </c>
      <c r="Q310" s="114" t="str">
        <f t="shared" si="1"/>
        <v>All Match</v>
      </c>
      <c r="R310" s="114" t="s">
        <v>2756</v>
      </c>
      <c r="S310" s="114" t="b">
        <v>1</v>
      </c>
      <c r="T310" s="112" t="str">
        <f t="shared" si="2"/>
        <v>Maturity_Par_Call_Period_Start_Date</v>
      </c>
      <c r="U310" s="113" t="str">
        <f t="shared" si="3"/>
        <v>The first date on which the Issuer can exercise the Maturity Par Call from (and including)</v>
      </c>
      <c r="V310" s="115" t="str">
        <f t="shared" si="4"/>
        <v>date</v>
      </c>
      <c r="W310" s="46" t="s">
        <v>1208</v>
      </c>
      <c r="X310" s="46" t="s">
        <v>1209</v>
      </c>
      <c r="Y310" s="46" t="s">
        <v>127</v>
      </c>
      <c r="Z310" s="117" t="str">
        <f t="shared" si="5"/>
        <v>All Match</v>
      </c>
      <c r="AA310" s="46"/>
    </row>
    <row r="311" hidden="1">
      <c r="A311" s="107">
        <v>44182.0</v>
      </c>
      <c r="B311" s="33" t="s">
        <v>74</v>
      </c>
      <c r="C311" s="118" t="s">
        <v>2907</v>
      </c>
      <c r="D311" s="72" t="s">
        <v>1212</v>
      </c>
      <c r="E311" s="72" t="s">
        <v>1213</v>
      </c>
      <c r="F311" s="72" t="s">
        <v>58</v>
      </c>
      <c r="G311" s="109" t="str">
        <f>if(iferror((vlookup(D311,Taxonomy!C:C,1,false)=D311)),"Present (key retained)",if(iferror((vlookup(D311,Taxonomy!B:B,1,false)=D311)),"Present (key updated)",if(iferror((H311="Yes")),"Present (equivalent)","Not present")))</f>
        <v>Present (key retained)</v>
      </c>
      <c r="H311" s="110" t="e">
        <v>#N/A</v>
      </c>
      <c r="I311" s="110" t="e">
        <v>#N/A</v>
      </c>
      <c r="J311" s="110" t="e">
        <v>#N/A</v>
      </c>
      <c r="K311" s="110" t="e">
        <v>#N/A</v>
      </c>
      <c r="L311" s="54"/>
      <c r="M311" s="54" t="b">
        <v>0</v>
      </c>
      <c r="N311" s="112" t="str">
        <f>if(G311="Present (key retained)",vlookup(D311,Taxonomy!C:C,1,false),if(G311="Present (key updated)",vlookup(D311,Taxonomy!B:C,2,false),if(G311="Present (equivalent)",vlookup(I311,Taxonomy!C:C,1,false),if(AND(G311="Not present",J311="Yes"),vlookup(D311,Taxonomy!B:C,2,false),if(AND(G311="Not present",J311="No"),D311)))))</f>
        <v>Maturity_Par_Call_Redemption_Amount_Calculated</v>
      </c>
      <c r="O311" s="113" t="str">
        <f>if(G311="Present (key retained)",vlookup(D311,Taxonomy!C:F,4,false),if(G311="Present (key updated)",vlookup(D311,Taxonomy!B:F,5,false),if(G311="Present (equivalent)",vlookup(I311,Taxonomy!C:F,4,false),if(AND(G311="Not present",J311="Yes"),vlookup(D311,Taxonomy!B:F,5,false),if(AND(G311="Not present",J311="No"),E311)))))</f>
        <v>Maturity Par Call Redemption Amount per Calculation Amount</v>
      </c>
      <c r="P311" s="113" t="str">
        <f>if(G311="Present (key retained)",vlookup(D311,Taxonomy!C:I,7,false),if(G311="Present (key updated)",vlookup(D311,Taxonomy!B:I,8,false),if(G311="Present (equivalent)",vlookup(I311,Taxonomy!C:I,7,false),if(AND(G311="Not present",J311="Yes"),vlookup(D311,Taxonomy!B:I,8,false),if(AND(G311="Not present",J311="No"),F311)))))</f>
        <v>money/Issuance_Currency</v>
      </c>
      <c r="Q311" s="114" t="str">
        <f t="shared" si="1"/>
        <v>All Match</v>
      </c>
      <c r="R311" s="114" t="s">
        <v>2756</v>
      </c>
      <c r="S311" s="114" t="b">
        <v>1</v>
      </c>
      <c r="T311" s="112" t="str">
        <f t="shared" si="2"/>
        <v>Maturity_Par_Call_Redemption_Amount_Calculated</v>
      </c>
      <c r="U311" s="113" t="str">
        <f t="shared" si="3"/>
        <v>Maturity Par Call Redemption Amount per Calculation Amount</v>
      </c>
      <c r="V311" s="115" t="str">
        <f t="shared" si="4"/>
        <v>money/Issuance_Currency</v>
      </c>
      <c r="W311" s="46" t="s">
        <v>1212</v>
      </c>
      <c r="X311" s="46" t="s">
        <v>1213</v>
      </c>
      <c r="Y311" s="46" t="s">
        <v>58</v>
      </c>
      <c r="Z311" s="117" t="str">
        <f t="shared" si="5"/>
        <v>All Match</v>
      </c>
      <c r="AA311" s="46"/>
    </row>
    <row r="312" hidden="1">
      <c r="A312" s="107">
        <v>44182.0</v>
      </c>
      <c r="B312" s="33" t="s">
        <v>74</v>
      </c>
      <c r="C312" s="118" t="s">
        <v>2907</v>
      </c>
      <c r="D312" s="72" t="s">
        <v>1269</v>
      </c>
      <c r="E312" s="72" t="s">
        <v>1271</v>
      </c>
      <c r="F312" s="72" t="s">
        <v>165</v>
      </c>
      <c r="G312" s="109" t="str">
        <f>if(iferror((vlookup(D312,Taxonomy!C:C,1,false)=D312)),"Present (key retained)",if(iferror((vlookup(D312,Taxonomy!B:B,1,false)=D312)),"Present (key updated)",if(iferror((H312="Yes")),"Present (equivalent)","Not present")))</f>
        <v>Present (key updated)</v>
      </c>
      <c r="H312" s="110" t="e">
        <v>#N/A</v>
      </c>
      <c r="I312" s="110" t="e">
        <v>#N/A</v>
      </c>
      <c r="J312" s="110" t="e">
        <v>#N/A</v>
      </c>
      <c r="K312" s="110" t="e">
        <v>#N/A</v>
      </c>
      <c r="L312" s="54"/>
      <c r="M312" s="54" t="b">
        <v>0</v>
      </c>
      <c r="N312" s="112" t="str">
        <f>if(G312="Present (key retained)",vlookup(D312,Taxonomy!C:C,1,false),if(G312="Present (key updated)",vlookup(D312,Taxonomy!B:C,2,false),if(G312="Present (equivalent)",vlookup(I312,Taxonomy!C:C,1,false),if(AND(G312="Not present",J312="Yes"),vlookup(D312,Taxonomy!B:C,2,false),if(AND(G312="Not present",J312="No"),D312)))))</f>
        <v>Moodys_Instrument_Rating_Outlook</v>
      </c>
      <c r="O312" s="113" t="str">
        <f>if(G312="Present (key retained)",vlookup(D312,Taxonomy!C:F,4,false),if(G312="Present (key updated)",vlookup(D312,Taxonomy!B:F,5,false),if(G312="Present (equivalent)",vlookup(I312,Taxonomy!C:F,4,false),if(AND(G312="Not present",J312="Yes"),vlookup(D312,Taxonomy!B:F,5,false),if(AND(G312="Not present",J312="No"),E312)))))</f>
        <v>Moody’s Instrument Rating Outlook</v>
      </c>
      <c r="P312" s="113" t="str">
        <f>if(G312="Present (key retained)",vlookup(D312,Taxonomy!C:I,7,false),if(G312="Present (key updated)",vlookup(D312,Taxonomy!B:I,8,false),if(G312="Present (equivalent)",vlookup(I312,Taxonomy!C:I,7,false),if(AND(G312="Not present",J312="Yes"),vlookup(D312,Taxonomy!B:I,8,false),if(AND(G312="Not present",J312="No"),F312)))))</f>
        <v>select_one</v>
      </c>
      <c r="Q312" s="114" t="str">
        <f t="shared" si="1"/>
        <v>Key</v>
      </c>
      <c r="R312" s="114" t="s">
        <v>2756</v>
      </c>
      <c r="S312" s="114" t="b">
        <v>1</v>
      </c>
      <c r="T312" s="112" t="str">
        <f t="shared" si="2"/>
        <v>Moodys_Instrument_Rating_Outlook</v>
      </c>
      <c r="U312" s="113" t="str">
        <f t="shared" si="3"/>
        <v>Moody’s Instrument Rating Outlook</v>
      </c>
      <c r="V312" s="115" t="str">
        <f t="shared" si="4"/>
        <v>select_one</v>
      </c>
      <c r="W312" s="46" t="s">
        <v>1270</v>
      </c>
      <c r="X312" s="46" t="s">
        <v>1271</v>
      </c>
      <c r="Y312" s="46" t="s">
        <v>165</v>
      </c>
      <c r="Z312" s="117" t="str">
        <f t="shared" si="5"/>
        <v>All Match</v>
      </c>
      <c r="AA312" s="46"/>
    </row>
    <row r="313" hidden="1">
      <c r="A313" s="107">
        <v>44182.0</v>
      </c>
      <c r="B313" s="33" t="s">
        <v>74</v>
      </c>
      <c r="C313" s="118" t="s">
        <v>2907</v>
      </c>
      <c r="D313" s="72" t="s">
        <v>1279</v>
      </c>
      <c r="E313" s="72" t="s">
        <v>1281</v>
      </c>
      <c r="F313" s="72" t="s">
        <v>165</v>
      </c>
      <c r="G313" s="109" t="str">
        <f>if(iferror((vlookup(D313,Taxonomy!C:C,1,false)=D313)),"Present (key retained)",if(iferror((vlookup(D313,Taxonomy!B:B,1,false)=D313)),"Present (key updated)",if(iferror((H313="Yes")),"Present (equivalent)","Not present")))</f>
        <v>Present (key updated)</v>
      </c>
      <c r="H313" s="110" t="e">
        <v>#N/A</v>
      </c>
      <c r="I313" s="110" t="e">
        <v>#N/A</v>
      </c>
      <c r="J313" s="110" t="e">
        <v>#N/A</v>
      </c>
      <c r="K313" s="110" t="e">
        <v>#N/A</v>
      </c>
      <c r="L313" s="54"/>
      <c r="M313" s="54" t="b">
        <v>0</v>
      </c>
      <c r="N313" s="112" t="str">
        <f>if(G313="Present (key retained)",vlookup(D313,Taxonomy!C:C,1,false),if(G313="Present (key updated)",vlookup(D313,Taxonomy!B:C,2,false),if(G313="Present (equivalent)",vlookup(I313,Taxonomy!C:C,1,false),if(AND(G313="Not present",J313="Yes"),vlookup(D313,Taxonomy!B:C,2,false),if(AND(G313="Not present",J313="No"),D313)))))</f>
        <v>Moodys_Issuer_Rating</v>
      </c>
      <c r="O313" s="113" t="str">
        <f>if(G313="Present (key retained)",vlookup(D313,Taxonomy!C:F,4,false),if(G313="Present (key updated)",vlookup(D313,Taxonomy!B:F,5,false),if(G313="Present (equivalent)",vlookup(I313,Taxonomy!C:F,4,false),if(AND(G313="Not present",J313="Yes"),vlookup(D313,Taxonomy!B:F,5,false),if(AND(G313="Not present",J313="No"),E313)))))</f>
        <v>Moody’s Issuer Rating</v>
      </c>
      <c r="P313" s="113" t="str">
        <f>if(G313="Present (key retained)",vlookup(D313,Taxonomy!C:I,7,false),if(G313="Present (key updated)",vlookup(D313,Taxonomy!B:I,8,false),if(G313="Present (equivalent)",vlookup(I313,Taxonomy!C:I,7,false),if(AND(G313="Not present",J313="Yes"),vlookup(D313,Taxonomy!B:I,8,false),if(AND(G313="Not present",J313="No"),F313)))))</f>
        <v>select_one</v>
      </c>
      <c r="Q313" s="114" t="str">
        <f t="shared" si="1"/>
        <v>Key</v>
      </c>
      <c r="R313" s="114" t="s">
        <v>2756</v>
      </c>
      <c r="S313" s="114" t="b">
        <v>1</v>
      </c>
      <c r="T313" s="112" t="str">
        <f t="shared" si="2"/>
        <v>Moodys_Issuer_Rating</v>
      </c>
      <c r="U313" s="113" t="str">
        <f t="shared" si="3"/>
        <v>Moody’s Issuer Rating</v>
      </c>
      <c r="V313" s="115" t="str">
        <f t="shared" si="4"/>
        <v>select_one</v>
      </c>
      <c r="W313" s="46" t="s">
        <v>1280</v>
      </c>
      <c r="X313" s="46" t="s">
        <v>1281</v>
      </c>
      <c r="Y313" s="46" t="s">
        <v>165</v>
      </c>
      <c r="Z313" s="117" t="str">
        <f t="shared" si="5"/>
        <v>All Match</v>
      </c>
      <c r="AA313" s="46"/>
    </row>
    <row r="314" hidden="1">
      <c r="A314" s="107">
        <v>44182.0</v>
      </c>
      <c r="B314" s="33" t="s">
        <v>74</v>
      </c>
      <c r="C314" s="118" t="s">
        <v>2907</v>
      </c>
      <c r="D314" s="72" t="s">
        <v>1284</v>
      </c>
      <c r="E314" s="72" t="s">
        <v>1286</v>
      </c>
      <c r="F314" s="72" t="s">
        <v>165</v>
      </c>
      <c r="G314" s="109" t="str">
        <f>if(iferror((vlookup(D314,Taxonomy!C:C,1,false)=D314)),"Present (key retained)",if(iferror((vlookup(D314,Taxonomy!B:B,1,false)=D314)),"Present (key updated)",if(iferror((H314="Yes")),"Present (equivalent)","Not present")))</f>
        <v>Present (key updated)</v>
      </c>
      <c r="H314" s="110" t="e">
        <v>#N/A</v>
      </c>
      <c r="I314" s="110" t="e">
        <v>#N/A</v>
      </c>
      <c r="J314" s="110" t="e">
        <v>#N/A</v>
      </c>
      <c r="K314" s="110" t="e">
        <v>#N/A</v>
      </c>
      <c r="L314" s="54"/>
      <c r="M314" s="54" t="b">
        <v>0</v>
      </c>
      <c r="N314" s="112" t="str">
        <f>if(G314="Present (key retained)",vlookup(D314,Taxonomy!C:C,1,false),if(G314="Present (key updated)",vlookup(D314,Taxonomy!B:C,2,false),if(G314="Present (equivalent)",vlookup(I314,Taxonomy!C:C,1,false),if(AND(G314="Not present",J314="Yes"),vlookup(D314,Taxonomy!B:C,2,false),if(AND(G314="Not present",J314="No"),D314)))))</f>
        <v>Moodys_Issuer_Rating_Outlook</v>
      </c>
      <c r="O314" s="113" t="str">
        <f>if(G314="Present (key retained)",vlookup(D314,Taxonomy!C:F,4,false),if(G314="Present (key updated)",vlookup(D314,Taxonomy!B:F,5,false),if(G314="Present (equivalent)",vlookup(I314,Taxonomy!C:F,4,false),if(AND(G314="Not present",J314="Yes"),vlookup(D314,Taxonomy!B:F,5,false),if(AND(G314="Not present",J314="No"),E314)))))</f>
        <v>Moody’s Issuer Outlook</v>
      </c>
      <c r="P314" s="113" t="str">
        <f>if(G314="Present (key retained)",vlookup(D314,Taxonomy!C:I,7,false),if(G314="Present (key updated)",vlookup(D314,Taxonomy!B:I,8,false),if(G314="Present (equivalent)",vlookup(I314,Taxonomy!C:I,7,false),if(AND(G314="Not present",J314="Yes"),vlookup(D314,Taxonomy!B:I,8,false),if(AND(G314="Not present",J314="No"),F314)))))</f>
        <v>select_one</v>
      </c>
      <c r="Q314" s="114" t="str">
        <f t="shared" si="1"/>
        <v>Key</v>
      </c>
      <c r="R314" s="114" t="s">
        <v>2756</v>
      </c>
      <c r="S314" s="114" t="b">
        <v>1</v>
      </c>
      <c r="T314" s="112" t="str">
        <f t="shared" si="2"/>
        <v>Moodys_Issuer_Rating_Outlook</v>
      </c>
      <c r="U314" s="113" t="str">
        <f t="shared" si="3"/>
        <v>Moody’s Issuer Outlook</v>
      </c>
      <c r="V314" s="115" t="str">
        <f t="shared" si="4"/>
        <v>select_one</v>
      </c>
      <c r="W314" s="46" t="s">
        <v>1285</v>
      </c>
      <c r="X314" s="46" t="s">
        <v>1286</v>
      </c>
      <c r="Y314" s="46" t="s">
        <v>165</v>
      </c>
      <c r="Z314" s="117" t="str">
        <f t="shared" si="5"/>
        <v>All Match</v>
      </c>
      <c r="AA314" s="46"/>
    </row>
    <row r="315" hidden="1">
      <c r="A315" s="107">
        <v>44182.0</v>
      </c>
      <c r="B315" s="33" t="s">
        <v>74</v>
      </c>
      <c r="C315" s="118" t="s">
        <v>2907</v>
      </c>
      <c r="D315" s="72" t="s">
        <v>1294</v>
      </c>
      <c r="E315" s="72" t="s">
        <v>1296</v>
      </c>
      <c r="F315" s="72" t="s">
        <v>165</v>
      </c>
      <c r="G315" s="109" t="str">
        <f>if(iferror((vlookup(D315,Taxonomy!C:C,1,false)=D315)),"Present (key retained)",if(iferror((vlookup(D315,Taxonomy!B:B,1,false)=D315)),"Present (key updated)",if(iferror((H315="Yes")),"Present (equivalent)","Not present")))</f>
        <v>Present (key updated)</v>
      </c>
      <c r="H315" s="110" t="e">
        <v>#N/A</v>
      </c>
      <c r="I315" s="110" t="e">
        <v>#N/A</v>
      </c>
      <c r="J315" s="110" t="e">
        <v>#N/A</v>
      </c>
      <c r="K315" s="110" t="e">
        <v>#N/A</v>
      </c>
      <c r="L315" s="54"/>
      <c r="M315" s="54" t="b">
        <v>0</v>
      </c>
      <c r="N315" s="112" t="str">
        <f>if(G315="Present (key retained)",vlookup(D315,Taxonomy!C:C,1,false),if(G315="Present (key updated)",vlookup(D315,Taxonomy!B:C,2,false),if(G315="Present (equivalent)",vlookup(I315,Taxonomy!C:C,1,false),if(AND(G315="Not present",J315="Yes"),vlookup(D315,Taxonomy!B:C,2,false),if(AND(G315="Not present",J315="No"),D315)))))</f>
        <v>Moodys_Programme_Rating_Outlook</v>
      </c>
      <c r="O315" s="113" t="str">
        <f>if(G315="Present (key retained)",vlookup(D315,Taxonomy!C:F,4,false),if(G315="Present (key updated)",vlookup(D315,Taxonomy!B:F,5,false),if(G315="Present (equivalent)",vlookup(I315,Taxonomy!C:F,4,false),if(AND(G315="Not present",J315="Yes"),vlookup(D315,Taxonomy!B:F,5,false),if(AND(G315="Not present",J315="No"),E315)))))</f>
        <v>Moody’s Programme Rating Outlook</v>
      </c>
      <c r="P315" s="113" t="str">
        <f>if(G315="Present (key retained)",vlookup(D315,Taxonomy!C:I,7,false),if(G315="Present (key updated)",vlookup(D315,Taxonomy!B:I,8,false),if(G315="Present (equivalent)",vlookup(I315,Taxonomy!C:I,7,false),if(AND(G315="Not present",J315="Yes"),vlookup(D315,Taxonomy!B:I,8,false),if(AND(G315="Not present",J315="No"),F315)))))</f>
        <v>select_one</v>
      </c>
      <c r="Q315" s="114" t="str">
        <f t="shared" si="1"/>
        <v>Key</v>
      </c>
      <c r="R315" s="114" t="s">
        <v>2756</v>
      </c>
      <c r="S315" s="114" t="b">
        <v>1</v>
      </c>
      <c r="T315" s="112" t="str">
        <f t="shared" si="2"/>
        <v>Moodys_Programme_Rating_Outlook</v>
      </c>
      <c r="U315" s="113" t="str">
        <f t="shared" si="3"/>
        <v>Moody’s Programme Rating Outlook</v>
      </c>
      <c r="V315" s="115" t="str">
        <f t="shared" si="4"/>
        <v>select_one</v>
      </c>
      <c r="W315" s="46" t="s">
        <v>1295</v>
      </c>
      <c r="X315" s="46" t="s">
        <v>1296</v>
      </c>
      <c r="Y315" s="46" t="s">
        <v>165</v>
      </c>
      <c r="Z315" s="117" t="str">
        <f t="shared" si="5"/>
        <v>All Match</v>
      </c>
      <c r="AA315" s="46"/>
    </row>
    <row r="316" hidden="1">
      <c r="A316" s="107">
        <v>44182.0</v>
      </c>
      <c r="B316" s="33" t="s">
        <v>74</v>
      </c>
      <c r="C316" s="118" t="s">
        <v>2907</v>
      </c>
      <c r="D316" s="72" t="s">
        <v>1359</v>
      </c>
      <c r="E316" s="72" t="s">
        <v>1361</v>
      </c>
      <c r="F316" s="72" t="s">
        <v>165</v>
      </c>
      <c r="G316" s="109" t="str">
        <f>if(iferror((vlookup(D316,Taxonomy!C:C,1,false)=D316)),"Present (key retained)",if(iferror((vlookup(D316,Taxonomy!B:B,1,false)=D316)),"Present (key updated)",if(iferror((H316="Yes")),"Present (equivalent)","Not present")))</f>
        <v>Present (key updated)</v>
      </c>
      <c r="H316" s="110" t="e">
        <v>#N/A</v>
      </c>
      <c r="I316" s="110" t="e">
        <v>#N/A</v>
      </c>
      <c r="J316" s="110" t="e">
        <v>#N/A</v>
      </c>
      <c r="K316" s="110" t="e">
        <v>#N/A</v>
      </c>
      <c r="L316" s="54"/>
      <c r="M316" s="54" t="b">
        <v>0</v>
      </c>
      <c r="N316" s="112" t="str">
        <f>if(G316="Present (key retained)",vlookup(D316,Taxonomy!C:C,1,false),if(G316="Present (key updated)",vlookup(D316,Taxonomy!B:C,2,false),if(G316="Present (equivalent)",vlookup(I316,Taxonomy!C:C,1,false),if(AND(G316="Not present",J316="Yes"),vlookup(D316,Taxonomy!B:C,2,false),if(AND(G316="Not present",J316="No"),D316)))))</f>
        <v>Other_Rating_Agency_Instrument_Rating_Outlook</v>
      </c>
      <c r="O316" s="113" t="str">
        <f>if(G316="Present (key retained)",vlookup(D316,Taxonomy!C:F,4,false),if(G316="Present (key updated)",vlookup(D316,Taxonomy!B:F,5,false),if(G316="Present (equivalent)",vlookup(I316,Taxonomy!C:F,4,false),if(AND(G316="Not present",J316="Yes"),vlookup(D316,Taxonomy!B:F,5,false),if(AND(G316="Not present",J316="No"),E316)))))</f>
        <v>Other Rating Agency's Instrument Rating Outlook</v>
      </c>
      <c r="P316" s="113" t="str">
        <f>if(G316="Present (key retained)",vlookup(D316,Taxonomy!C:I,7,false),if(G316="Present (key updated)",vlookup(D316,Taxonomy!B:I,8,false),if(G316="Present (equivalent)",vlookup(I316,Taxonomy!C:I,7,false),if(AND(G316="Not present",J316="Yes"),vlookup(D316,Taxonomy!B:I,8,false),if(AND(G316="Not present",J316="No"),F316)))))</f>
        <v>select_one</v>
      </c>
      <c r="Q316" s="114" t="str">
        <f t="shared" si="1"/>
        <v>Key and Label</v>
      </c>
      <c r="R316" s="114" t="s">
        <v>2756</v>
      </c>
      <c r="S316" s="114" t="b">
        <v>1</v>
      </c>
      <c r="T316" s="112" t="str">
        <f t="shared" si="2"/>
        <v>Other_Rating_Agency_Instrument_Rating_Outlook</v>
      </c>
      <c r="U316" s="113" t="str">
        <f t="shared" si="3"/>
        <v>Other Rating Agency's Instrument Rating Outlook</v>
      </c>
      <c r="V316" s="115" t="str">
        <f t="shared" si="4"/>
        <v>select_one</v>
      </c>
      <c r="W316" s="46" t="s">
        <v>1360</v>
      </c>
      <c r="X316" s="46" t="s">
        <v>1362</v>
      </c>
      <c r="Y316" s="46" t="s">
        <v>165</v>
      </c>
      <c r="Z316" s="117" t="str">
        <f t="shared" si="5"/>
        <v>All Match</v>
      </c>
      <c r="AA316" s="46"/>
    </row>
    <row r="317" hidden="1">
      <c r="A317" s="107">
        <v>44182.0</v>
      </c>
      <c r="B317" s="33" t="s">
        <v>74</v>
      </c>
      <c r="C317" s="118" t="s">
        <v>2907</v>
      </c>
      <c r="D317" s="72" t="s">
        <v>1365</v>
      </c>
      <c r="E317" s="72" t="s">
        <v>1367</v>
      </c>
      <c r="F317" s="72" t="s">
        <v>78</v>
      </c>
      <c r="G317" s="109" t="str">
        <f>if(iferror((vlookup(D317,Taxonomy!C:C,1,false)=D317)),"Present (key retained)",if(iferror((vlookup(D317,Taxonomy!B:B,1,false)=D317)),"Present (key updated)",if(iferror((H317="Yes")),"Present (equivalent)","Not present")))</f>
        <v>Present (key updated)</v>
      </c>
      <c r="H317" s="110" t="e">
        <v>#N/A</v>
      </c>
      <c r="I317" s="110" t="e">
        <v>#N/A</v>
      </c>
      <c r="J317" s="110" t="e">
        <v>#N/A</v>
      </c>
      <c r="K317" s="110" t="e">
        <v>#N/A</v>
      </c>
      <c r="L317" s="54"/>
      <c r="M317" s="54" t="b">
        <v>0</v>
      </c>
      <c r="N317" s="112" t="str">
        <f>if(G317="Present (key retained)",vlookup(D317,Taxonomy!C:C,1,false),if(G317="Present (key updated)",vlookup(D317,Taxonomy!B:C,2,false),if(G317="Present (equivalent)",vlookup(I317,Taxonomy!C:C,1,false),if(AND(G317="Not present",J317="Yes"),vlookup(D317,Taxonomy!B:C,2,false),if(AND(G317="Not present",J317="No"),D317)))))</f>
        <v>Other_Rating_Agency_Instrument_Rating_Outlook_Required</v>
      </c>
      <c r="O317" s="113" t="str">
        <f>if(G317="Present (key retained)",vlookup(D317,Taxonomy!C:F,4,false),if(G317="Present (key updated)",vlookup(D317,Taxonomy!B:F,5,false),if(G317="Present (equivalent)",vlookup(I317,Taxonomy!C:F,4,false),if(AND(G317="Not present",J317="Yes"),vlookup(D317,Taxonomy!B:F,5,false),if(AND(G317="Not present",J317="No"),E317)))))</f>
        <v>Is a ratings outlook required in respect of the other Rating Agency's Instrument Rating?</v>
      </c>
      <c r="P317" s="113" t="str">
        <f>if(G317="Present (key retained)",vlookup(D317,Taxonomy!C:I,7,false),if(G317="Present (key updated)",vlookup(D317,Taxonomy!B:I,8,false),if(G317="Present (equivalent)",vlookup(I317,Taxonomy!C:I,7,false),if(AND(G317="Not present",J317="Yes"),vlookup(D317,Taxonomy!B:I,8,false),if(AND(G317="Not present",J317="No"),F317)))))</f>
        <v>yes_no</v>
      </c>
      <c r="Q317" s="114" t="str">
        <f t="shared" si="1"/>
        <v>Key and Label</v>
      </c>
      <c r="R317" s="114" t="s">
        <v>2756</v>
      </c>
      <c r="S317" s="114" t="b">
        <v>1</v>
      </c>
      <c r="T317" s="112" t="str">
        <f t="shared" si="2"/>
        <v>Other_Rating_Agency_Instrument_Rating_Outlook_Required</v>
      </c>
      <c r="U317" s="113" t="str">
        <f t="shared" si="3"/>
        <v>Is a ratings outlook required in respect of the other Rating Agency's Instrument Rating?</v>
      </c>
      <c r="V317" s="115" t="str">
        <f t="shared" si="4"/>
        <v>yes_no</v>
      </c>
      <c r="W317" s="46" t="s">
        <v>1366</v>
      </c>
      <c r="X317" s="46" t="s">
        <v>1368</v>
      </c>
      <c r="Y317" s="46" t="s">
        <v>78</v>
      </c>
      <c r="Z317" s="117" t="str">
        <f t="shared" si="5"/>
        <v>All Match</v>
      </c>
      <c r="AA317" s="46"/>
    </row>
    <row r="318" hidden="1">
      <c r="A318" s="107">
        <v>44182.0</v>
      </c>
      <c r="B318" s="33" t="s">
        <v>74</v>
      </c>
      <c r="C318" s="118" t="s">
        <v>2907</v>
      </c>
      <c r="D318" s="72" t="s">
        <v>1377</v>
      </c>
      <c r="E318" s="72" t="s">
        <v>1379</v>
      </c>
      <c r="F318" s="72" t="s">
        <v>100</v>
      </c>
      <c r="G318" s="109" t="str">
        <f>if(iferror((vlookup(D318,Taxonomy!C:C,1,false)=D318)),"Present (key retained)",if(iferror((vlookup(D318,Taxonomy!B:B,1,false)=D318)),"Present (key updated)",if(iferror((H318="Yes")),"Present (equivalent)","Not present")))</f>
        <v>Present (key updated)</v>
      </c>
      <c r="H318" s="110" t="e">
        <v>#N/A</v>
      </c>
      <c r="I318" s="110" t="e">
        <v>#N/A</v>
      </c>
      <c r="J318" s="110" t="e">
        <v>#N/A</v>
      </c>
      <c r="K318" s="110" t="e">
        <v>#N/A</v>
      </c>
      <c r="L318" s="54"/>
      <c r="M318" s="54" t="b">
        <v>0</v>
      </c>
      <c r="N318" s="112" t="str">
        <f>if(G318="Present (key retained)",vlookup(D318,Taxonomy!C:C,1,false),if(G318="Present (key updated)",vlookup(D318,Taxonomy!B:C,2,false),if(G318="Present (equivalent)",vlookup(I318,Taxonomy!C:C,1,false),if(AND(G318="Not present",J318="Yes"),vlookup(D318,Taxonomy!B:C,2,false),if(AND(G318="Not present",J318="No"),D318)))))</f>
        <v>Other_Rating_Agency_Issuer_Rating</v>
      </c>
      <c r="O318" s="113" t="str">
        <f>if(G318="Present (key retained)",vlookup(D318,Taxonomy!C:F,4,false),if(G318="Present (key updated)",vlookup(D318,Taxonomy!B:F,5,false),if(G318="Present (equivalent)",vlookup(I318,Taxonomy!C:F,4,false),if(AND(G318="Not present",J318="Yes"),vlookup(D318,Taxonomy!B:F,5,false),if(AND(G318="Not present",J318="No"),E318)))))</f>
        <v>Other Rating Agency's Issuer Rating</v>
      </c>
      <c r="P318" s="113" t="str">
        <f>if(G318="Present (key retained)",vlookup(D318,Taxonomy!C:I,7,false),if(G318="Present (key updated)",vlookup(D318,Taxonomy!B:I,8,false),if(G318="Present (equivalent)",vlookup(I318,Taxonomy!C:I,7,false),if(AND(G318="Not present",J318="Yes"),vlookup(D318,Taxonomy!B:I,8,false),if(AND(G318="Not present",J318="No"),F318)))))</f>
        <v>text</v>
      </c>
      <c r="Q318" s="114" t="str">
        <f t="shared" si="1"/>
        <v>Key and Label</v>
      </c>
      <c r="R318" s="114" t="s">
        <v>2756</v>
      </c>
      <c r="S318" s="114" t="b">
        <v>1</v>
      </c>
      <c r="T318" s="112" t="str">
        <f t="shared" si="2"/>
        <v>Other_Rating_Agency_Issuer_Rating</v>
      </c>
      <c r="U318" s="113" t="str">
        <f t="shared" si="3"/>
        <v>Other Rating Agency's Issuer Rating</v>
      </c>
      <c r="V318" s="115" t="str">
        <f t="shared" si="4"/>
        <v>text</v>
      </c>
      <c r="W318" s="46" t="s">
        <v>1378</v>
      </c>
      <c r="X318" s="46" t="s">
        <v>1380</v>
      </c>
      <c r="Y318" s="46" t="s">
        <v>100</v>
      </c>
      <c r="Z318" s="117" t="str">
        <f t="shared" si="5"/>
        <v>All Match</v>
      </c>
      <c r="AA318" s="46"/>
    </row>
    <row r="319" hidden="1">
      <c r="A319" s="107">
        <v>44182.0</v>
      </c>
      <c r="B319" s="33" t="s">
        <v>74</v>
      </c>
      <c r="C319" s="118" t="s">
        <v>2907</v>
      </c>
      <c r="D319" s="72" t="s">
        <v>1383</v>
      </c>
      <c r="E319" s="72" t="s">
        <v>1385</v>
      </c>
      <c r="F319" s="72" t="s">
        <v>165</v>
      </c>
      <c r="G319" s="109" t="str">
        <f>if(iferror((vlookup(D319,Taxonomy!C:C,1,false)=D319)),"Present (key retained)",if(iferror((vlookup(D319,Taxonomy!B:B,1,false)=D319)),"Present (key updated)",if(iferror((H319="Yes")),"Present (equivalent)","Not present")))</f>
        <v>Present (key updated)</v>
      </c>
      <c r="H319" s="110" t="e">
        <v>#N/A</v>
      </c>
      <c r="I319" s="110" t="e">
        <v>#N/A</v>
      </c>
      <c r="J319" s="110" t="e">
        <v>#N/A</v>
      </c>
      <c r="K319" s="110" t="e">
        <v>#N/A</v>
      </c>
      <c r="L319" s="54"/>
      <c r="M319" s="54" t="b">
        <v>0</v>
      </c>
      <c r="N319" s="112" t="str">
        <f>if(G319="Present (key retained)",vlookup(D319,Taxonomy!C:C,1,false),if(G319="Present (key updated)",vlookup(D319,Taxonomy!B:C,2,false),if(G319="Present (equivalent)",vlookup(I319,Taxonomy!C:C,1,false),if(AND(G319="Not present",J319="Yes"),vlookup(D319,Taxonomy!B:C,2,false),if(AND(G319="Not present",J319="No"),D319)))))</f>
        <v>Other_Rating_Agency_Issuer_Rating_Outlook</v>
      </c>
      <c r="O319" s="113" t="str">
        <f>if(G319="Present (key retained)",vlookup(D319,Taxonomy!C:F,4,false),if(G319="Present (key updated)",vlookup(D319,Taxonomy!B:F,5,false),if(G319="Present (equivalent)",vlookup(I319,Taxonomy!C:F,4,false),if(AND(G319="Not present",J319="Yes"),vlookup(D319,Taxonomy!B:F,5,false),if(AND(G319="Not present",J319="No"),E319)))))</f>
        <v>Other Rating Agency's Issuer Outlook</v>
      </c>
      <c r="P319" s="113" t="str">
        <f>if(G319="Present (key retained)",vlookup(D319,Taxonomy!C:I,7,false),if(G319="Present (key updated)",vlookup(D319,Taxonomy!B:I,8,false),if(G319="Present (equivalent)",vlookup(I319,Taxonomy!C:I,7,false),if(AND(G319="Not present",J319="Yes"),vlookup(D319,Taxonomy!B:I,8,false),if(AND(G319="Not present",J319="No"),F319)))))</f>
        <v>select_one</v>
      </c>
      <c r="Q319" s="114" t="str">
        <f t="shared" si="1"/>
        <v>Key and Label</v>
      </c>
      <c r="R319" s="114" t="s">
        <v>2756</v>
      </c>
      <c r="S319" s="114" t="b">
        <v>1</v>
      </c>
      <c r="T319" s="112" t="str">
        <f t="shared" si="2"/>
        <v>Other_Rating_Agency_Issuer_Rating_Outlook</v>
      </c>
      <c r="U319" s="113" t="str">
        <f t="shared" si="3"/>
        <v>Other Rating Agency's Issuer Outlook</v>
      </c>
      <c r="V319" s="115" t="str">
        <f t="shared" si="4"/>
        <v>select_one</v>
      </c>
      <c r="W319" s="46" t="s">
        <v>1384</v>
      </c>
      <c r="X319" s="46" t="s">
        <v>1386</v>
      </c>
      <c r="Y319" s="46" t="s">
        <v>165</v>
      </c>
      <c r="Z319" s="117" t="str">
        <f t="shared" si="5"/>
        <v>All Match</v>
      </c>
      <c r="AA319" s="46"/>
    </row>
    <row r="320" hidden="1">
      <c r="A320" s="107">
        <v>44182.0</v>
      </c>
      <c r="B320" s="33" t="s">
        <v>74</v>
      </c>
      <c r="C320" s="118" t="s">
        <v>2907</v>
      </c>
      <c r="D320" s="72" t="s">
        <v>1389</v>
      </c>
      <c r="E320" s="72" t="s">
        <v>1391</v>
      </c>
      <c r="F320" s="72" t="s">
        <v>78</v>
      </c>
      <c r="G320" s="109" t="str">
        <f>if(iferror((vlookup(D320,Taxonomy!C:C,1,false)=D320)),"Present (key retained)",if(iferror((vlookup(D320,Taxonomy!B:B,1,false)=D320)),"Present (key updated)",if(iferror((H320="Yes")),"Present (equivalent)","Not present")))</f>
        <v>Present (key updated)</v>
      </c>
      <c r="H320" s="110" t="e">
        <v>#N/A</v>
      </c>
      <c r="I320" s="110" t="e">
        <v>#N/A</v>
      </c>
      <c r="J320" s="110" t="e">
        <v>#N/A</v>
      </c>
      <c r="K320" s="110" t="e">
        <v>#N/A</v>
      </c>
      <c r="L320" s="54"/>
      <c r="M320" s="54" t="b">
        <v>0</v>
      </c>
      <c r="N320" s="112" t="str">
        <f>if(G320="Present (key retained)",vlookup(D320,Taxonomy!C:C,1,false),if(G320="Present (key updated)",vlookup(D320,Taxonomy!B:C,2,false),if(G320="Present (equivalent)",vlookup(I320,Taxonomy!C:C,1,false),if(AND(G320="Not present",J320="Yes"),vlookup(D320,Taxonomy!B:C,2,false),if(AND(G320="Not present",J320="No"),D320)))))</f>
        <v>Other_Rating_Agency_Issuer_Rating_Outlook_Required</v>
      </c>
      <c r="O320" s="113" t="str">
        <f>if(G320="Present (key retained)",vlookup(D320,Taxonomy!C:F,4,false),if(G320="Present (key updated)",vlookup(D320,Taxonomy!B:F,5,false),if(G320="Present (equivalent)",vlookup(I320,Taxonomy!C:F,4,false),if(AND(G320="Not present",J320="Yes"),vlookup(D320,Taxonomy!B:F,5,false),if(AND(G320="Not present",J320="No"),E320)))))</f>
        <v>Is a ratings outlook required in respect of the other Rating Agency's Issuer Rating?</v>
      </c>
      <c r="P320" s="113" t="str">
        <f>if(G320="Present (key retained)",vlookup(D320,Taxonomy!C:I,7,false),if(G320="Present (key updated)",vlookup(D320,Taxonomy!B:I,8,false),if(G320="Present (equivalent)",vlookup(I320,Taxonomy!C:I,7,false),if(AND(G320="Not present",J320="Yes"),vlookup(D320,Taxonomy!B:I,8,false),if(AND(G320="Not present",J320="No"),F320)))))</f>
        <v>yes_no</v>
      </c>
      <c r="Q320" s="114" t="str">
        <f t="shared" si="1"/>
        <v>Key and Label</v>
      </c>
      <c r="R320" s="114" t="s">
        <v>2756</v>
      </c>
      <c r="S320" s="114" t="b">
        <v>1</v>
      </c>
      <c r="T320" s="112" t="str">
        <f t="shared" si="2"/>
        <v>Other_Rating_Agency_Issuer_Rating_Outlook_Required</v>
      </c>
      <c r="U320" s="113" t="str">
        <f t="shared" si="3"/>
        <v>Is a ratings outlook required in respect of the other Rating Agency's Issuer Rating?</v>
      </c>
      <c r="V320" s="115" t="str">
        <f t="shared" si="4"/>
        <v>yes_no</v>
      </c>
      <c r="W320" s="46" t="s">
        <v>1390</v>
      </c>
      <c r="X320" s="46" t="s">
        <v>1392</v>
      </c>
      <c r="Y320" s="46" t="s">
        <v>78</v>
      </c>
      <c r="Z320" s="117" t="str">
        <f t="shared" si="5"/>
        <v>All Match</v>
      </c>
      <c r="AA320" s="46"/>
    </row>
    <row r="321" hidden="1">
      <c r="A321" s="107">
        <v>44182.0</v>
      </c>
      <c r="B321" s="33" t="s">
        <v>74</v>
      </c>
      <c r="C321" s="118" t="s">
        <v>2907</v>
      </c>
      <c r="D321" s="72" t="s">
        <v>1406</v>
      </c>
      <c r="E321" s="72" t="s">
        <v>1408</v>
      </c>
      <c r="F321" s="72" t="s">
        <v>165</v>
      </c>
      <c r="G321" s="109" t="str">
        <f>if(iferror((vlookup(D321,Taxonomy!C:C,1,false)=D321)),"Present (key retained)",if(iferror((vlookup(D321,Taxonomy!B:B,1,false)=D321)),"Present (key updated)",if(iferror((H321="Yes")),"Present (equivalent)","Not present")))</f>
        <v>Present (key updated)</v>
      </c>
      <c r="H321" s="110" t="e">
        <v>#N/A</v>
      </c>
      <c r="I321" s="110" t="e">
        <v>#N/A</v>
      </c>
      <c r="J321" s="110" t="e">
        <v>#N/A</v>
      </c>
      <c r="K321" s="110" t="e">
        <v>#N/A</v>
      </c>
      <c r="L321" s="54"/>
      <c r="M321" s="54" t="b">
        <v>0</v>
      </c>
      <c r="N321" s="112" t="str">
        <f>if(G321="Present (key retained)",vlookup(D321,Taxonomy!C:C,1,false),if(G321="Present (key updated)",vlookup(D321,Taxonomy!B:C,2,false),if(G321="Present (equivalent)",vlookup(I321,Taxonomy!C:C,1,false),if(AND(G321="Not present",J321="Yes"),vlookup(D321,Taxonomy!B:C,2,false),if(AND(G321="Not present",J321="No"),D321)))))</f>
        <v>Other_Rating_Agency_Programme_Rating_Outlook</v>
      </c>
      <c r="O321" s="113" t="str">
        <f>if(G321="Present (key retained)",vlookup(D321,Taxonomy!C:F,4,false),if(G321="Present (key updated)",vlookup(D321,Taxonomy!B:F,5,false),if(G321="Present (equivalent)",vlookup(I321,Taxonomy!C:F,4,false),if(AND(G321="Not present",J321="Yes"),vlookup(D321,Taxonomy!B:F,5,false),if(AND(G321="Not present",J321="No"),E321)))))</f>
        <v>Other Rating Agency's Programme Rating Outlook</v>
      </c>
      <c r="P321" s="113" t="str">
        <f>if(G321="Present (key retained)",vlookup(D321,Taxonomy!C:I,7,false),if(G321="Present (key updated)",vlookup(D321,Taxonomy!B:I,8,false),if(G321="Present (equivalent)",vlookup(I321,Taxonomy!C:I,7,false),if(AND(G321="Not present",J321="Yes"),vlookup(D321,Taxonomy!B:I,8,false),if(AND(G321="Not present",J321="No"),F321)))))</f>
        <v>select_one</v>
      </c>
      <c r="Q321" s="114" t="str">
        <f t="shared" si="1"/>
        <v>Key and Label</v>
      </c>
      <c r="R321" s="114" t="s">
        <v>2756</v>
      </c>
      <c r="S321" s="114" t="b">
        <v>1</v>
      </c>
      <c r="T321" s="112" t="str">
        <f t="shared" si="2"/>
        <v>Other_Rating_Agency_Programme_Rating_Outlook</v>
      </c>
      <c r="U321" s="113" t="str">
        <f t="shared" si="3"/>
        <v>Other Rating Agency's Programme Rating Outlook</v>
      </c>
      <c r="V321" s="115" t="str">
        <f t="shared" si="4"/>
        <v>select_one</v>
      </c>
      <c r="W321" s="46" t="s">
        <v>1407</v>
      </c>
      <c r="X321" s="46" t="s">
        <v>1409</v>
      </c>
      <c r="Y321" s="46" t="s">
        <v>165</v>
      </c>
      <c r="Z321" s="117" t="str">
        <f t="shared" si="5"/>
        <v>All Match</v>
      </c>
      <c r="AA321" s="46"/>
    </row>
    <row r="322" hidden="1">
      <c r="A322" s="107">
        <v>44182.0</v>
      </c>
      <c r="B322" s="33" t="s">
        <v>74</v>
      </c>
      <c r="C322" s="118" t="s">
        <v>2907</v>
      </c>
      <c r="D322" s="72" t="s">
        <v>1412</v>
      </c>
      <c r="E322" s="72" t="s">
        <v>1414</v>
      </c>
      <c r="F322" s="72" t="s">
        <v>78</v>
      </c>
      <c r="G322" s="109" t="str">
        <f>if(iferror((vlookup(D322,Taxonomy!C:C,1,false)=D322)),"Present (key retained)",if(iferror((vlookup(D322,Taxonomy!B:B,1,false)=D322)),"Present (key updated)",if(iferror((H322="Yes")),"Present (equivalent)","Not present")))</f>
        <v>Present (key updated)</v>
      </c>
      <c r="H322" s="110" t="e">
        <v>#N/A</v>
      </c>
      <c r="I322" s="110" t="e">
        <v>#N/A</v>
      </c>
      <c r="J322" s="110" t="e">
        <v>#N/A</v>
      </c>
      <c r="K322" s="110" t="e">
        <v>#N/A</v>
      </c>
      <c r="L322" s="54"/>
      <c r="M322" s="54" t="b">
        <v>0</v>
      </c>
      <c r="N322" s="112" t="str">
        <f>if(G322="Present (key retained)",vlookup(D322,Taxonomy!C:C,1,false),if(G322="Present (key updated)",vlookup(D322,Taxonomy!B:C,2,false),if(G322="Present (equivalent)",vlookup(I322,Taxonomy!C:C,1,false),if(AND(G322="Not present",J322="Yes"),vlookup(D322,Taxonomy!B:C,2,false),if(AND(G322="Not present",J322="No"),D322)))))</f>
        <v>Other_Rating_Agency_Programme_Rating_Outlook_Required</v>
      </c>
      <c r="O322" s="113" t="str">
        <f>if(G322="Present (key retained)",vlookup(D322,Taxonomy!C:F,4,false),if(G322="Present (key updated)",vlookup(D322,Taxonomy!B:F,5,false),if(G322="Present (equivalent)",vlookup(I322,Taxonomy!C:F,4,false),if(AND(G322="Not present",J322="Yes"),vlookup(D322,Taxonomy!B:F,5,false),if(AND(G322="Not present",J322="No"),E322)))))</f>
        <v>Is a ratings outlook required in respect of the other Rating Agency's Programme Rating?</v>
      </c>
      <c r="P322" s="113" t="str">
        <f>if(G322="Present (key retained)",vlookup(D322,Taxonomy!C:I,7,false),if(G322="Present (key updated)",vlookup(D322,Taxonomy!B:I,8,false),if(G322="Present (equivalent)",vlookup(I322,Taxonomy!C:I,7,false),if(AND(G322="Not present",J322="Yes"),vlookup(D322,Taxonomy!B:I,8,false),if(AND(G322="Not present",J322="No"),F322)))))</f>
        <v>yes_no</v>
      </c>
      <c r="Q322" s="114" t="str">
        <f t="shared" si="1"/>
        <v>Key and Label</v>
      </c>
      <c r="R322" s="114" t="s">
        <v>2756</v>
      </c>
      <c r="S322" s="114" t="b">
        <v>1</v>
      </c>
      <c r="T322" s="112" t="str">
        <f t="shared" si="2"/>
        <v>Other_Rating_Agency_Programme_Rating_Outlook_Required</v>
      </c>
      <c r="U322" s="113" t="str">
        <f t="shared" si="3"/>
        <v>Is a ratings outlook required in respect of the other Rating Agency's Programme Rating?</v>
      </c>
      <c r="V322" s="115" t="str">
        <f t="shared" si="4"/>
        <v>yes_no</v>
      </c>
      <c r="W322" s="46" t="s">
        <v>1413</v>
      </c>
      <c r="X322" s="46" t="s">
        <v>1415</v>
      </c>
      <c r="Y322" s="46" t="s">
        <v>78</v>
      </c>
      <c r="Z322" s="117" t="str">
        <f t="shared" si="5"/>
        <v>All Match</v>
      </c>
      <c r="AA322" s="46"/>
    </row>
    <row r="323" hidden="1">
      <c r="A323" s="107">
        <v>44182.0</v>
      </c>
      <c r="B323" s="33" t="s">
        <v>74</v>
      </c>
      <c r="C323" s="118" t="s">
        <v>2907</v>
      </c>
      <c r="D323" s="72" t="s">
        <v>1684</v>
      </c>
      <c r="E323" s="72" t="s">
        <v>1686</v>
      </c>
      <c r="F323" s="72" t="s">
        <v>100</v>
      </c>
      <c r="G323" s="109" t="str">
        <f>if(iferror((vlookup(D323,Taxonomy!C:C,1,false)=D323)),"Present (key retained)",if(iferror((vlookup(D323,Taxonomy!B:B,1,false)=D323)),"Present (key updated)",if(iferror((H323="Yes")),"Present (equivalent)","Not present")))</f>
        <v>Present (key updated)</v>
      </c>
      <c r="H323" s="110" t="e">
        <v>#N/A</v>
      </c>
      <c r="I323" s="110" t="e">
        <v>#N/A</v>
      </c>
      <c r="J323" s="110" t="e">
        <v>#N/A</v>
      </c>
      <c r="K323" s="110" t="e">
        <v>#N/A</v>
      </c>
      <c r="L323" s="54"/>
      <c r="M323" s="54" t="b">
        <v>0</v>
      </c>
      <c r="N323" s="112" t="str">
        <f>if(G323="Present (key retained)",vlookup(D323,Taxonomy!C:C,1,false),if(G323="Present (key updated)",vlookup(D323,Taxonomy!B:C,2,false),if(G323="Present (equivalent)",vlookup(I323,Taxonomy!C:C,1,false),if(AND(G323="Not present",J323="Yes"),vlookup(D323,Taxonomy!B:C,2,false),if(AND(G323="Not present",J323="No"),D323)))))</f>
        <v>Reset_Screen_Page_Other</v>
      </c>
      <c r="O323" s="113" t="str">
        <f>if(G323="Present (key retained)",vlookup(D323,Taxonomy!C:F,4,false),if(G323="Present (key updated)",vlookup(D323,Taxonomy!B:F,5,false),if(G323="Present (equivalent)",vlookup(I323,Taxonomy!C:F,4,false),if(AND(G323="Not present",J323="Yes"),vlookup(D323,Taxonomy!B:F,5,false),if(AND(G323="Not present",J323="No"),E323)))))</f>
        <v>Other Screen Page (Fixed Rate Reset [Security_Type])</v>
      </c>
      <c r="P323" s="113" t="str">
        <f>if(G323="Present (key retained)",vlookup(D323,Taxonomy!C:I,7,false),if(G323="Present (key updated)",vlookup(D323,Taxonomy!B:I,8,false),if(G323="Present (equivalent)",vlookup(I323,Taxonomy!C:I,7,false),if(AND(G323="Not present",J323="Yes"),vlookup(D323,Taxonomy!B:I,8,false),if(AND(G323="Not present",J323="No"),F323)))))</f>
        <v>text</v>
      </c>
      <c r="Q323" s="114" t="str">
        <f t="shared" si="1"/>
        <v>Key and Label</v>
      </c>
      <c r="R323" s="114" t="s">
        <v>2756</v>
      </c>
      <c r="S323" s="114" t="b">
        <v>1</v>
      </c>
      <c r="T323" s="112" t="str">
        <f t="shared" si="2"/>
        <v>Reset_Screen_Page_Other</v>
      </c>
      <c r="U323" s="113" t="str">
        <f t="shared" si="3"/>
        <v>Other Screen Page (Fixed Rate Reset [Security_Type])</v>
      </c>
      <c r="V323" s="115" t="str">
        <f t="shared" si="4"/>
        <v>text</v>
      </c>
      <c r="W323" s="46" t="s">
        <v>1685</v>
      </c>
      <c r="X323" s="46" t="s">
        <v>1687</v>
      </c>
      <c r="Y323" s="46" t="s">
        <v>100</v>
      </c>
      <c r="Z323" s="117" t="str">
        <f t="shared" si="5"/>
        <v>All Match</v>
      </c>
      <c r="AA323" s="46"/>
    </row>
    <row r="324" hidden="1">
      <c r="A324" s="107">
        <v>44182.0</v>
      </c>
      <c r="B324" s="33" t="s">
        <v>74</v>
      </c>
      <c r="C324" s="118" t="s">
        <v>2907</v>
      </c>
      <c r="D324" s="72" t="s">
        <v>1434</v>
      </c>
      <c r="E324" s="72" t="s">
        <v>1436</v>
      </c>
      <c r="F324" s="72" t="s">
        <v>71</v>
      </c>
      <c r="G324" s="109" t="str">
        <f>if(iferror((vlookup(D324,Taxonomy!C:C,1,false)=D324)),"Present (key retained)",if(iferror((vlookup(D324,Taxonomy!B:B,1,false)=D324)),"Present (key updated)",if(iferror((H324="Yes")),"Present (equivalent)","Not present")))</f>
        <v>Present (key retained)</v>
      </c>
      <c r="H324" s="110" t="e">
        <v>#N/A</v>
      </c>
      <c r="I324" s="110" t="e">
        <v>#N/A</v>
      </c>
      <c r="J324" s="110" t="e">
        <v>#N/A</v>
      </c>
      <c r="K324" s="110" t="e">
        <v>#N/A</v>
      </c>
      <c r="L324" s="54"/>
      <c r="M324" s="54" t="b">
        <v>0</v>
      </c>
      <c r="N324" s="112" t="str">
        <f>if(G324="Present (key retained)",vlookup(D324,Taxonomy!C:C,1,false),if(G324="Present (key updated)",vlookup(D324,Taxonomy!B:C,2,false),if(G324="Present (equivalent)",vlookup(I324,Taxonomy!C:C,1,false),if(AND(G324="Not present",J324="Yes"),vlookup(D324,Taxonomy!B:C,2,false),if(AND(G324="Not present",J324="No"),D324)))))</f>
        <v>Payment_Business_Days</v>
      </c>
      <c r="O324" s="113" t="str">
        <f>if(G324="Present (key retained)",vlookup(D324,Taxonomy!C:F,4,false),if(G324="Present (key updated)",vlookup(D324,Taxonomy!B:F,5,false),if(G324="Present (equivalent)",vlookup(I324,Taxonomy!C:F,4,false),if(AND(G324="Not present",J324="Yes"),vlookup(D324,Taxonomy!B:F,5,false),if(AND(G324="Not present",J324="No"),E324)))))</f>
        <v>Business Days for payments (e.g. London, New York)</v>
      </c>
      <c r="P324" s="113" t="str">
        <f>if(G324="Present (key retained)",vlookup(D324,Taxonomy!C:I,7,false),if(G324="Present (key updated)",vlookup(D324,Taxonomy!B:I,8,false),if(G324="Present (equivalent)",vlookup(I324,Taxonomy!C:I,7,false),if(AND(G324="Not present",J324="Yes"),vlookup(D324,Taxonomy!B:I,8,false),if(AND(G324="Not present",J324="No"),F324)))))</f>
        <v>text_list</v>
      </c>
      <c r="Q324" s="114" t="str">
        <f t="shared" si="1"/>
        <v>All Match</v>
      </c>
      <c r="R324" s="114" t="s">
        <v>2756</v>
      </c>
      <c r="S324" s="114" t="b">
        <v>1</v>
      </c>
      <c r="T324" s="112" t="str">
        <f t="shared" si="2"/>
        <v>Payment_Business_Days</v>
      </c>
      <c r="U324" s="113" t="str">
        <f t="shared" si="3"/>
        <v>Business Days for payments (e.g. London, New York)</v>
      </c>
      <c r="V324" s="115" t="str">
        <f t="shared" si="4"/>
        <v>text_list</v>
      </c>
      <c r="W324" s="46" t="s">
        <v>1434</v>
      </c>
      <c r="X324" s="46" t="s">
        <v>1436</v>
      </c>
      <c r="Y324" s="46" t="s">
        <v>71</v>
      </c>
      <c r="Z324" s="117" t="str">
        <f t="shared" si="5"/>
        <v>All Match</v>
      </c>
      <c r="AA324" s="46"/>
    </row>
    <row r="325" hidden="1">
      <c r="A325" s="107">
        <v>44182.0</v>
      </c>
      <c r="B325" s="33" t="s">
        <v>74</v>
      </c>
      <c r="C325" s="118" t="s">
        <v>2907</v>
      </c>
      <c r="D325" s="72" t="s">
        <v>663</v>
      </c>
      <c r="E325" s="72" t="s">
        <v>665</v>
      </c>
      <c r="F325" s="72" t="s">
        <v>127</v>
      </c>
      <c r="G325" s="109" t="str">
        <f>if(iferror((vlookup(D325,Taxonomy!C:C,1,false)=D325)),"Present (key retained)",if(iferror((vlookup(D325,Taxonomy!B:B,1,false)=D325)),"Present (key updated)",if(iferror((H325="Yes")),"Present (equivalent)","Not present")))</f>
        <v>Present (key updated)</v>
      </c>
      <c r="H325" s="110" t="e">
        <v>#N/A</v>
      </c>
      <c r="I325" s="110" t="e">
        <v>#N/A</v>
      </c>
      <c r="J325" s="110" t="e">
        <v>#N/A</v>
      </c>
      <c r="K325" s="110" t="e">
        <v>#N/A</v>
      </c>
      <c r="L325" s="54"/>
      <c r="M325" s="54" t="b">
        <v>0</v>
      </c>
      <c r="N325" s="112" t="str">
        <f>if(G325="Present (key retained)",vlookup(D325,Taxonomy!C:C,1,false),if(G325="Present (key updated)",vlookup(D325,Taxonomy!B:C,2,false),if(G325="Present (equivalent)",vlookup(I325,Taxonomy!C:C,1,false),if(AND(G325="Not present",J325="Yes"),vlookup(D325,Taxonomy!B:C,2,false),if(AND(G325="Not present",J325="No"),D325)))))</f>
        <v>Fixed_Interest_Payment_Date_Penultimate</v>
      </c>
      <c r="O325" s="113" t="str">
        <f>if(G325="Present (key retained)",vlookup(D325,Taxonomy!C:F,4,false),if(G325="Present (key updated)",vlookup(D325,Taxonomy!B:F,5,false),if(G325="Present (equivalent)",vlookup(I325,Taxonomy!C:F,4,false),if(AND(G325="Not present",J325="Yes"),vlookup(D325,Taxonomy!B:F,5,false),if(AND(G325="Not present",J325="No"),E325)))))</f>
        <v>Penultimate Interest Payment Date (in respect of fixed rate interest)</v>
      </c>
      <c r="P325" s="113" t="str">
        <f>if(G325="Present (key retained)",vlookup(D325,Taxonomy!C:I,7,false),if(G325="Present (key updated)",vlookup(D325,Taxonomy!B:I,8,false),if(G325="Present (equivalent)",vlookup(I325,Taxonomy!C:I,7,false),if(AND(G325="Not present",J325="Yes"),vlookup(D325,Taxonomy!B:I,8,false),if(AND(G325="Not present",J325="No"),F325)))))</f>
        <v>date</v>
      </c>
      <c r="Q325" s="114" t="str">
        <f t="shared" si="1"/>
        <v>Key and Label</v>
      </c>
      <c r="R325" s="114" t="s">
        <v>2756</v>
      </c>
      <c r="S325" s="114" t="b">
        <v>1</v>
      </c>
      <c r="T325" s="112" t="str">
        <f t="shared" si="2"/>
        <v>Fixed_Interest_Payment_Date_Penultimate</v>
      </c>
      <c r="U325" s="113" t="str">
        <f t="shared" si="3"/>
        <v>Penultimate Interest Payment Date (in respect of fixed rate interest)</v>
      </c>
      <c r="V325" s="115" t="str">
        <f t="shared" si="4"/>
        <v>date</v>
      </c>
      <c r="W325" s="46" t="s">
        <v>664</v>
      </c>
      <c r="X325" s="46" t="s">
        <v>666</v>
      </c>
      <c r="Y325" s="46" t="s">
        <v>127</v>
      </c>
      <c r="Z325" s="117" t="str">
        <f t="shared" si="5"/>
        <v>All Match</v>
      </c>
      <c r="AA325" s="46"/>
    </row>
    <row r="326" hidden="1">
      <c r="A326" s="107">
        <v>44182.0</v>
      </c>
      <c r="B326" s="33" t="s">
        <v>74</v>
      </c>
      <c r="C326" s="118" t="s">
        <v>2907</v>
      </c>
      <c r="D326" s="72" t="s">
        <v>1615</v>
      </c>
      <c r="E326" s="72" t="s">
        <v>1617</v>
      </c>
      <c r="F326" s="72" t="s">
        <v>127</v>
      </c>
      <c r="G326" s="109" t="str">
        <f>if(iferror((vlookup(D326,Taxonomy!C:C,1,false)=D326)),"Present (key retained)",if(iferror((vlookup(D326,Taxonomy!B:B,1,false)=D326)),"Present (key updated)",if(iferror((H326="Yes")),"Present (equivalent)","Not present")))</f>
        <v>Present (key updated)</v>
      </c>
      <c r="H326" s="110" t="e">
        <v>#N/A</v>
      </c>
      <c r="I326" s="110" t="e">
        <v>#N/A</v>
      </c>
      <c r="J326" s="110" t="e">
        <v>#N/A</v>
      </c>
      <c r="K326" s="110" t="e">
        <v>#N/A</v>
      </c>
      <c r="L326" s="54"/>
      <c r="M326" s="54" t="b">
        <v>0</v>
      </c>
      <c r="N326" s="112" t="str">
        <f>if(G326="Present (key retained)",vlookup(D326,Taxonomy!C:C,1,false),if(G326="Present (key updated)",vlookup(D326,Taxonomy!B:C,2,false),if(G326="Present (equivalent)",vlookup(I326,Taxonomy!C:C,1,false),if(AND(G326="Not present",J326="Yes"),vlookup(D326,Taxonomy!B:C,2,false),if(AND(G326="Not present",J326="No"),D326)))))</f>
        <v>Reset_Interest_Payment_Date_Penultimate</v>
      </c>
      <c r="O326" s="113" t="str">
        <f>if(G326="Present (key retained)",vlookup(D326,Taxonomy!C:F,4,false),if(G326="Present (key updated)",vlookup(D326,Taxonomy!B:F,5,false),if(G326="Present (equivalent)",vlookup(I326,Taxonomy!C:F,4,false),if(AND(G326="Not present",J326="Yes"),vlookup(D326,Taxonomy!B:F,5,false),if(AND(G326="Not present",J326="No"),E326)))))</f>
        <v>Penultimate Interest Payment Date (in respect of fixed rate reset interest)</v>
      </c>
      <c r="P326" s="113" t="str">
        <f>if(G326="Present (key retained)",vlookup(D326,Taxonomy!C:I,7,false),if(G326="Present (key updated)",vlookup(D326,Taxonomy!B:I,8,false),if(G326="Present (equivalent)",vlookup(I326,Taxonomy!C:I,7,false),if(AND(G326="Not present",J326="Yes"),vlookup(D326,Taxonomy!B:I,8,false),if(AND(G326="Not present",J326="No"),F326)))))</f>
        <v>date</v>
      </c>
      <c r="Q326" s="114" t="str">
        <f t="shared" si="1"/>
        <v>Key and Label</v>
      </c>
      <c r="R326" s="114" t="s">
        <v>2756</v>
      </c>
      <c r="S326" s="114" t="b">
        <v>1</v>
      </c>
      <c r="T326" s="112" t="str">
        <f t="shared" si="2"/>
        <v>Reset_Interest_Payment_Date_Penultimate</v>
      </c>
      <c r="U326" s="113" t="str">
        <f t="shared" si="3"/>
        <v>Penultimate Interest Payment Date (in respect of fixed rate reset interest)</v>
      </c>
      <c r="V326" s="115" t="str">
        <f t="shared" si="4"/>
        <v>date</v>
      </c>
      <c r="W326" s="46" t="s">
        <v>1616</v>
      </c>
      <c r="X326" s="46" t="s">
        <v>1618</v>
      </c>
      <c r="Y326" s="46" t="s">
        <v>127</v>
      </c>
      <c r="Z326" s="117" t="str">
        <f t="shared" si="5"/>
        <v>All Match</v>
      </c>
      <c r="AA326" s="46"/>
    </row>
    <row r="327" hidden="1">
      <c r="A327" s="107">
        <v>44182.0</v>
      </c>
      <c r="B327" s="33" t="s">
        <v>74</v>
      </c>
      <c r="C327" s="118" t="s">
        <v>2907</v>
      </c>
      <c r="D327" s="72" t="s">
        <v>742</v>
      </c>
      <c r="E327" s="72" t="s">
        <v>744</v>
      </c>
      <c r="F327" s="72" t="s">
        <v>127</v>
      </c>
      <c r="G327" s="109" t="str">
        <f>if(iferror((vlookup(D327,Taxonomy!C:C,1,false)=D327)),"Present (key retained)",if(iferror((vlookup(D327,Taxonomy!B:B,1,false)=D327)),"Present (key updated)",if(iferror((H327="Yes")),"Present (equivalent)","Not present")))</f>
        <v>Present (key updated)</v>
      </c>
      <c r="H327" s="110" t="e">
        <v>#N/A</v>
      </c>
      <c r="I327" s="110" t="e">
        <v>#N/A</v>
      </c>
      <c r="J327" s="110" t="e">
        <v>#N/A</v>
      </c>
      <c r="K327" s="110" t="e">
        <v>#N/A</v>
      </c>
      <c r="L327" s="54"/>
      <c r="M327" s="54" t="b">
        <v>0</v>
      </c>
      <c r="N327" s="112" t="str">
        <f>if(G327="Present (key retained)",vlookup(D327,Taxonomy!C:C,1,false),if(G327="Present (key updated)",vlookup(D327,Taxonomy!B:C,2,false),if(G327="Present (equivalent)",vlookup(I327,Taxonomy!C:C,1,false),if(AND(G327="Not present",J327="Yes"),vlookup(D327,Taxonomy!B:C,2,false),if(AND(G327="Not present",J327="No"),D327)))))</f>
        <v>Floating_Interest_Payment_Date_Penultimate</v>
      </c>
      <c r="O327" s="113" t="str">
        <f>if(G327="Present (key retained)",vlookup(D327,Taxonomy!C:F,4,false),if(G327="Present (key updated)",vlookup(D327,Taxonomy!B:F,5,false),if(G327="Present (equivalent)",vlookup(I327,Taxonomy!C:F,4,false),if(AND(G327="Not present",J327="Yes"),vlookup(D327,Taxonomy!B:F,5,false),if(AND(G327="Not present",J327="No"),E327)))))</f>
        <v>Penultimate Interest Payment Date (in respect of floating rate interest)</v>
      </c>
      <c r="P327" s="113" t="str">
        <f>if(G327="Present (key retained)",vlookup(D327,Taxonomy!C:I,7,false),if(G327="Present (key updated)",vlookup(D327,Taxonomy!B:I,8,false),if(G327="Present (equivalent)",vlookup(I327,Taxonomy!C:I,7,false),if(AND(G327="Not present",J327="Yes"),vlookup(D327,Taxonomy!B:I,8,false),if(AND(G327="Not present",J327="No"),F327)))))</f>
        <v>date</v>
      </c>
      <c r="Q327" s="114" t="str">
        <f t="shared" si="1"/>
        <v>Key and Label</v>
      </c>
      <c r="R327" s="114" t="s">
        <v>2756</v>
      </c>
      <c r="S327" s="114" t="b">
        <v>1</v>
      </c>
      <c r="T327" s="112" t="str">
        <f t="shared" si="2"/>
        <v>Floating_Interest_Payment_Date_Penultimate</v>
      </c>
      <c r="U327" s="113" t="str">
        <f t="shared" si="3"/>
        <v>Penultimate Interest Payment Date (in respect of floating rate interest)</v>
      </c>
      <c r="V327" s="115" t="str">
        <f t="shared" si="4"/>
        <v>date</v>
      </c>
      <c r="W327" s="46" t="s">
        <v>743</v>
      </c>
      <c r="X327" s="46" t="s">
        <v>745</v>
      </c>
      <c r="Y327" s="46" t="s">
        <v>127</v>
      </c>
      <c r="Z327" s="117" t="str">
        <f t="shared" si="5"/>
        <v>All Match</v>
      </c>
      <c r="AA327" s="46"/>
    </row>
    <row r="328" hidden="1">
      <c r="A328" s="107">
        <v>44182.0</v>
      </c>
      <c r="B328" s="33" t="s">
        <v>74</v>
      </c>
      <c r="C328" s="118" t="s">
        <v>2907</v>
      </c>
      <c r="D328" s="72" t="s">
        <v>1443</v>
      </c>
      <c r="E328" s="72" t="s">
        <v>1444</v>
      </c>
      <c r="F328" s="72" t="s">
        <v>100</v>
      </c>
      <c r="G328" s="109" t="str">
        <f>if(iferror((vlookup(D328,Taxonomy!C:C,1,false)=D328)),"Present (key retained)",if(iferror((vlookup(D328,Taxonomy!B:B,1,false)=D328)),"Present (key updated)",if(iferror((H328="Yes")),"Present (equivalent)","Not present")))</f>
        <v>Present (key retained)</v>
      </c>
      <c r="H328" s="110" t="e">
        <v>#N/A</v>
      </c>
      <c r="I328" s="110" t="e">
        <v>#N/A</v>
      </c>
      <c r="J328" s="110" t="e">
        <v>#N/A</v>
      </c>
      <c r="K328" s="110" t="e">
        <v>#N/A</v>
      </c>
      <c r="L328" s="54"/>
      <c r="M328" s="54" t="b">
        <v>0</v>
      </c>
      <c r="N328" s="112" t="str">
        <f>if(G328="Present (key retained)",vlookup(D328,Taxonomy!C:C,1,false),if(G328="Present (key updated)",vlookup(D328,Taxonomy!B:C,2,false),if(G328="Present (equivalent)",vlookup(I328,Taxonomy!C:C,1,false),if(AND(G328="Not present",J328="Yes"),vlookup(D328,Taxonomy!B:C,2,false),if(AND(G328="Not present",J328="No"),D328)))))</f>
        <v>Programme_Description</v>
      </c>
      <c r="O328" s="113" t="str">
        <f>if(G328="Present (key retained)",vlookup(D328,Taxonomy!C:F,4,false),if(G328="Present (key updated)",vlookup(D328,Taxonomy!B:F,5,false),if(G328="Present (equivalent)",vlookup(I328,Taxonomy!C:F,4,false),if(AND(G328="Not present",J328="Yes"),vlookup(D328,Taxonomy!B:F,5,false),if(AND(G328="Not present",J328="No"),E328)))))</f>
        <v>Programme Description</v>
      </c>
      <c r="P328" s="113" t="str">
        <f>if(G328="Present (key retained)",vlookup(D328,Taxonomy!C:I,7,false),if(G328="Present (key updated)",vlookup(D328,Taxonomy!B:I,8,false),if(G328="Present (equivalent)",vlookup(I328,Taxonomy!C:I,7,false),if(AND(G328="Not present",J328="Yes"),vlookup(D328,Taxonomy!B:I,8,false),if(AND(G328="Not present",J328="No"),F328)))))</f>
        <v>text</v>
      </c>
      <c r="Q328" s="114" t="str">
        <f t="shared" si="1"/>
        <v>All Match</v>
      </c>
      <c r="R328" s="114" t="s">
        <v>2756</v>
      </c>
      <c r="S328" s="114" t="b">
        <v>1</v>
      </c>
      <c r="T328" s="112" t="str">
        <f t="shared" si="2"/>
        <v>Programme_Description</v>
      </c>
      <c r="U328" s="113" t="str">
        <f t="shared" si="3"/>
        <v>Programme Description</v>
      </c>
      <c r="V328" s="115" t="str">
        <f t="shared" si="4"/>
        <v>text</v>
      </c>
      <c r="W328" s="46" t="s">
        <v>1443</v>
      </c>
      <c r="X328" s="46" t="s">
        <v>1444</v>
      </c>
      <c r="Y328" s="46" t="s">
        <v>100</v>
      </c>
      <c r="Z328" s="117" t="str">
        <f t="shared" si="5"/>
        <v>All Match</v>
      </c>
      <c r="AA328" s="46"/>
    </row>
    <row r="329" hidden="1">
      <c r="A329" s="107">
        <v>44182.0</v>
      </c>
      <c r="B329" s="33" t="s">
        <v>74</v>
      </c>
      <c r="C329" s="118" t="s">
        <v>2907</v>
      </c>
      <c r="D329" s="33" t="s">
        <v>2942</v>
      </c>
      <c r="E329" s="33" t="s">
        <v>2943</v>
      </c>
      <c r="F329" s="33" t="s">
        <v>50</v>
      </c>
      <c r="G329" s="109" t="str">
        <f>if(iferror((vlookup(D329,Taxonomy!C:C,1,false)=D329)),"Present (key retained)",if(iferror((vlookup(D329,Taxonomy!B:B,1,false)=D329)),"Present (key updated)",if(iferror((H329="Yes")),"Present (equivalent)","Not present")))</f>
        <v>Present (equivalent)</v>
      </c>
      <c r="H329" s="110" t="s">
        <v>2758</v>
      </c>
      <c r="I329" s="110" t="s">
        <v>523</v>
      </c>
      <c r="J329" s="110" t="e">
        <v>#N/A</v>
      </c>
      <c r="K329" s="110" t="e">
        <v>#N/A</v>
      </c>
      <c r="L329" s="54"/>
      <c r="M329" s="54" t="b">
        <v>0</v>
      </c>
      <c r="N329" s="112" t="str">
        <f>if(G329="Present (key retained)",vlookup(D329,Taxonomy!C:C,1,false),if(G329="Present (key updated)",vlookup(D329,Taxonomy!B:C,2,false),if(G329="Present (equivalent)",vlookup(I329,Taxonomy!C:C,1,false),if(AND(G329="Not present",J329="Yes"),vlookup(D329,Taxonomy!B:C,2,false),if(AND(G329="Not present",J329="No"),D329)))))</f>
        <v>Final_Redemption_Amount_Percentage</v>
      </c>
      <c r="O329" s="113" t="str">
        <f>if(G329="Present (key retained)",vlookup(D329,Taxonomy!C:F,4,false),if(G329="Present (key updated)",vlookup(D329,Taxonomy!B:F,5,false),if(G329="Present (equivalent)",vlookup(I329,Taxonomy!C:F,4,false),if(AND(G329="Not present",J329="Yes"),vlookup(D329,Taxonomy!B:F,5,false),if(AND(G329="Not present",J329="No"),E329)))))</f>
        <v>Final Redemption Percentage</v>
      </c>
      <c r="P329" s="113" t="str">
        <f>if(G329="Present (key retained)",vlookup(D329,Taxonomy!C:I,7,false),if(G329="Present (key updated)",vlookup(D329,Taxonomy!B:I,8,false),if(G329="Present (equivalent)",vlookup(I329,Taxonomy!C:I,7,false),if(AND(G329="Not present",J329="Yes"),vlookup(D329,Taxonomy!B:I,8,false),if(AND(G329="Not present",J329="No"),F329)))))</f>
        <v>percent</v>
      </c>
      <c r="Q329" s="114" t="str">
        <f t="shared" si="1"/>
        <v>Key and Label</v>
      </c>
      <c r="R329" s="114" t="s">
        <v>2756</v>
      </c>
      <c r="S329" s="114" t="b">
        <v>1</v>
      </c>
      <c r="T329" s="112" t="str">
        <f t="shared" si="2"/>
        <v>Final_Redemption_Amount_Percentage</v>
      </c>
      <c r="U329" s="113" t="str">
        <f t="shared" si="3"/>
        <v>Final Redemption Percentage</v>
      </c>
      <c r="V329" s="115" t="str">
        <f t="shared" si="4"/>
        <v>percent</v>
      </c>
      <c r="W329" s="46" t="s">
        <v>523</v>
      </c>
      <c r="X329" s="46" t="s">
        <v>524</v>
      </c>
      <c r="Y329" s="46" t="s">
        <v>50</v>
      </c>
      <c r="Z329" s="117" t="str">
        <f t="shared" si="5"/>
        <v>All Match</v>
      </c>
      <c r="AA329" s="43" t="s">
        <v>2944</v>
      </c>
    </row>
    <row r="330" hidden="1">
      <c r="A330" s="107">
        <v>44182.0</v>
      </c>
      <c r="B330" s="33" t="s">
        <v>74</v>
      </c>
      <c r="C330" s="118" t="s">
        <v>2907</v>
      </c>
      <c r="D330" s="72" t="s">
        <v>313</v>
      </c>
      <c r="E330" s="72" t="s">
        <v>315</v>
      </c>
      <c r="F330" s="72" t="s">
        <v>100</v>
      </c>
      <c r="G330" s="109" t="str">
        <f>if(iferror((vlookup(D330,Taxonomy!C:C,1,false)=D330)),"Present (key retained)",if(iferror((vlookup(D330,Taxonomy!B:B,1,false)=D330)),"Present (key updated)",if(iferror((H330="Yes")),"Present (equivalent)","Not present")))</f>
        <v>Present (key updated)</v>
      </c>
      <c r="H330" s="110" t="e">
        <v>#N/A</v>
      </c>
      <c r="I330" s="110" t="e">
        <v>#N/A</v>
      </c>
      <c r="J330" s="110" t="e">
        <v>#N/A</v>
      </c>
      <c r="K330" s="110" t="e">
        <v>#N/A</v>
      </c>
      <c r="L330" s="54"/>
      <c r="M330" s="54" t="b">
        <v>0</v>
      </c>
      <c r="N330" s="112" t="str">
        <f>if(G330="Present (key retained)",vlookup(D330,Taxonomy!C:C,1,false),if(G330="Present (key updated)",vlookup(D330,Taxonomy!B:C,2,false),if(G330="Present (equivalent)",vlookup(I330,Taxonomy!C:C,1,false),if(AND(G330="Not present",J330="Yes"),vlookup(D330,Taxonomy!B:C,2,false),if(AND(G330="Not present",J330="No"),D330)))))</f>
        <v>Common_Code_Reg_S</v>
      </c>
      <c r="O330" s="113" t="str">
        <f>if(G330="Present (key retained)",vlookup(D330,Taxonomy!C:F,4,false),if(G330="Present (key updated)",vlookup(D330,Taxonomy!B:F,5,false),if(G330="Present (equivalent)",vlookup(I330,Taxonomy!C:F,4,false),if(AND(G330="Not present",J330="Yes"),vlookup(D330,Taxonomy!B:F,5,false),if(AND(G330="Not present",J330="No"),E330)))))</f>
        <v>Common Code (Reg S)</v>
      </c>
      <c r="P330" s="113" t="str">
        <f>if(G330="Present (key retained)",vlookup(D330,Taxonomy!C:I,7,false),if(G330="Present (key updated)",vlookup(D330,Taxonomy!B:I,8,false),if(G330="Present (equivalent)",vlookup(I330,Taxonomy!C:I,7,false),if(AND(G330="Not present",J330="Yes"),vlookup(D330,Taxonomy!B:I,8,false),if(AND(G330="Not present",J330="No"),F330)))))</f>
        <v>text</v>
      </c>
      <c r="Q330" s="114" t="str">
        <f t="shared" si="1"/>
        <v>Key</v>
      </c>
      <c r="R330" s="114" t="s">
        <v>2756</v>
      </c>
      <c r="S330" s="114" t="b">
        <v>1</v>
      </c>
      <c r="T330" s="112" t="str">
        <f t="shared" si="2"/>
        <v>Common_Code_Reg_S</v>
      </c>
      <c r="U330" s="113" t="str">
        <f t="shared" si="3"/>
        <v>Common Code (Reg S)</v>
      </c>
      <c r="V330" s="115" t="str">
        <f t="shared" si="4"/>
        <v>text</v>
      </c>
      <c r="W330" s="46" t="s">
        <v>314</v>
      </c>
      <c r="X330" s="46" t="s">
        <v>315</v>
      </c>
      <c r="Y330" s="46" t="s">
        <v>100</v>
      </c>
      <c r="Z330" s="117" t="str">
        <f t="shared" si="5"/>
        <v>All Match</v>
      </c>
      <c r="AA330" s="46"/>
    </row>
    <row r="331" hidden="1">
      <c r="A331" s="107">
        <v>44182.0</v>
      </c>
      <c r="B331" s="33" t="s">
        <v>74</v>
      </c>
      <c r="C331" s="118" t="s">
        <v>2907</v>
      </c>
      <c r="D331" s="72" t="s">
        <v>982</v>
      </c>
      <c r="E331" s="72" t="s">
        <v>984</v>
      </c>
      <c r="F331" s="72" t="s">
        <v>100</v>
      </c>
      <c r="G331" s="109" t="str">
        <f>if(iferror((vlookup(D331,Taxonomy!C:C,1,false)=D331)),"Present (key retained)",if(iferror((vlookup(D331,Taxonomy!B:B,1,false)=D331)),"Present (key updated)",if(iferror((H331="Yes")),"Present (equivalent)","Not present")))</f>
        <v>Present (key updated)</v>
      </c>
      <c r="H331" s="110" t="e">
        <v>#N/A</v>
      </c>
      <c r="I331" s="110" t="e">
        <v>#N/A</v>
      </c>
      <c r="J331" s="110" t="e">
        <v>#N/A</v>
      </c>
      <c r="K331" s="110" t="e">
        <v>#N/A</v>
      </c>
      <c r="L331" s="54"/>
      <c r="M331" s="54" t="b">
        <v>0</v>
      </c>
      <c r="N331" s="112" t="str">
        <f>if(G331="Present (key retained)",vlookup(D331,Taxonomy!C:C,1,false),if(G331="Present (key updated)",vlookup(D331,Taxonomy!B:C,2,false),if(G331="Present (equivalent)",vlookup(I331,Taxonomy!C:C,1,false),if(AND(G331="Not present",J331="Yes"),vlookup(D331,Taxonomy!B:C,2,false),if(AND(G331="Not present",J331="No"),D331)))))</f>
        <v>ISIN_Reg_S</v>
      </c>
      <c r="O331" s="113" t="str">
        <f>if(G331="Present (key retained)",vlookup(D331,Taxonomy!C:F,4,false),if(G331="Present (key updated)",vlookup(D331,Taxonomy!B:F,5,false),if(G331="Present (equivalent)",vlookup(I331,Taxonomy!C:F,4,false),if(AND(G331="Not present",J331="Yes"),vlookup(D331,Taxonomy!B:F,5,false),if(AND(G331="Not present",J331="No"),E331)))))</f>
        <v>ISIN (Regulation S)</v>
      </c>
      <c r="P331" s="113" t="str">
        <f>if(G331="Present (key retained)",vlookup(D331,Taxonomy!C:I,7,false),if(G331="Present (key updated)",vlookup(D331,Taxonomy!B:I,8,false),if(G331="Present (equivalent)",vlookup(I331,Taxonomy!C:I,7,false),if(AND(G331="Not present",J331="Yes"),vlookup(D331,Taxonomy!B:I,8,false),if(AND(G331="Not present",J331="No"),F331)))))</f>
        <v>text</v>
      </c>
      <c r="Q331" s="114" t="str">
        <f t="shared" si="1"/>
        <v>Key</v>
      </c>
      <c r="R331" s="114" t="s">
        <v>2756</v>
      </c>
      <c r="S331" s="114" t="b">
        <v>1</v>
      </c>
      <c r="T331" s="112" t="str">
        <f t="shared" si="2"/>
        <v>ISIN_Reg_S</v>
      </c>
      <c r="U331" s="113" t="str">
        <f t="shared" si="3"/>
        <v>ISIN (Regulation S)</v>
      </c>
      <c r="V331" s="115" t="str">
        <f t="shared" si="4"/>
        <v>text</v>
      </c>
      <c r="W331" s="46" t="s">
        <v>983</v>
      </c>
      <c r="X331" s="46" t="s">
        <v>984</v>
      </c>
      <c r="Y331" s="46" t="s">
        <v>100</v>
      </c>
      <c r="Z331" s="117" t="str">
        <f t="shared" si="5"/>
        <v>All Match</v>
      </c>
      <c r="AA331" s="46"/>
    </row>
    <row r="332" hidden="1">
      <c r="A332" s="107">
        <v>44182.0</v>
      </c>
      <c r="B332" s="33" t="s">
        <v>74</v>
      </c>
      <c r="C332" s="118" t="s">
        <v>2907</v>
      </c>
      <c r="D332" s="72" t="s">
        <v>1490</v>
      </c>
      <c r="E332" s="72" t="s">
        <v>1490</v>
      </c>
      <c r="F332" s="72" t="s">
        <v>165</v>
      </c>
      <c r="G332" s="109" t="str">
        <f>if(iferror((vlookup(D332,Taxonomy!C:C,1,false)=D332)),"Present (key retained)",if(iferror((vlookup(D332,Taxonomy!B:B,1,false)=D332)),"Present (key updated)",if(iferror((H332="Yes")),"Present (equivalent)","Not present")))</f>
        <v>Present (key retained)</v>
      </c>
      <c r="H332" s="110" t="e">
        <v>#N/A</v>
      </c>
      <c r="I332" s="110" t="e">
        <v>#N/A</v>
      </c>
      <c r="J332" s="110" t="e">
        <v>#N/A</v>
      </c>
      <c r="K332" s="110" t="e">
        <v>#N/A</v>
      </c>
      <c r="L332" s="54"/>
      <c r="M332" s="54" t="b">
        <v>0</v>
      </c>
      <c r="N332" s="112" t="str">
        <f>if(G332="Present (key retained)",vlookup(D332,Taxonomy!C:C,1,false),if(G332="Present (key updated)",vlookup(D332,Taxonomy!B:C,2,false),if(G332="Present (equivalent)",vlookup(I332,Taxonomy!C:C,1,false),if(AND(G332="Not present",J332="Yes"),vlookup(D332,Taxonomy!B:C,2,false),if(AND(G332="Not present",J332="No"),D332)))))</f>
        <v>Registrar</v>
      </c>
      <c r="O332" s="113" t="str">
        <f>if(G332="Present (key retained)",vlookup(D332,Taxonomy!C:F,4,false),if(G332="Present (key updated)",vlookup(D332,Taxonomy!B:F,5,false),if(G332="Present (equivalent)",vlookup(I332,Taxonomy!C:F,4,false),if(AND(G332="Not present",J332="Yes"),vlookup(D332,Taxonomy!B:F,5,false),if(AND(G332="Not present",J332="No"),E332)))))</f>
        <v>Registrar</v>
      </c>
      <c r="P332" s="113" t="str">
        <f>if(G332="Present (key retained)",vlookup(D332,Taxonomy!C:I,7,false),if(G332="Present (key updated)",vlookup(D332,Taxonomy!B:I,8,false),if(G332="Present (equivalent)",vlookup(I332,Taxonomy!C:I,7,false),if(AND(G332="Not present",J332="Yes"),vlookup(D332,Taxonomy!B:I,8,false),if(AND(G332="Not present",J332="No"),F332)))))</f>
        <v>select_one</v>
      </c>
      <c r="Q332" s="114" t="str">
        <f t="shared" si="1"/>
        <v>All Match</v>
      </c>
      <c r="R332" s="114" t="s">
        <v>2756</v>
      </c>
      <c r="S332" s="114" t="b">
        <v>1</v>
      </c>
      <c r="T332" s="112" t="str">
        <f t="shared" si="2"/>
        <v>Registrar</v>
      </c>
      <c r="U332" s="113" t="str">
        <f t="shared" si="3"/>
        <v>Registrar</v>
      </c>
      <c r="V332" s="115" t="str">
        <f t="shared" si="4"/>
        <v>select_one</v>
      </c>
      <c r="W332" s="46" t="s">
        <v>1490</v>
      </c>
      <c r="X332" s="46" t="s">
        <v>1490</v>
      </c>
      <c r="Y332" s="46" t="s">
        <v>165</v>
      </c>
      <c r="Z332" s="117" t="str">
        <f t="shared" si="5"/>
        <v>All Match</v>
      </c>
      <c r="AA332" s="46"/>
    </row>
    <row r="333" hidden="1">
      <c r="A333" s="107">
        <v>44182.0</v>
      </c>
      <c r="B333" s="33" t="s">
        <v>74</v>
      </c>
      <c r="C333" s="118" t="s">
        <v>2907</v>
      </c>
      <c r="D333" s="72" t="s">
        <v>1493</v>
      </c>
      <c r="E333" s="72" t="s">
        <v>1494</v>
      </c>
      <c r="F333" s="72" t="s">
        <v>50</v>
      </c>
      <c r="G333" s="109" t="str">
        <f>if(iferror((vlookup(D333,Taxonomy!C:C,1,false)=D333)),"Present (key retained)",if(iferror((vlookup(D333,Taxonomy!B:B,1,false)=D333)),"Present (key updated)",if(iferror((H333="Yes")),"Present (equivalent)","Not present")))</f>
        <v>Present (key retained)</v>
      </c>
      <c r="H333" s="110" t="e">
        <v>#N/A</v>
      </c>
      <c r="I333" s="110" t="e">
        <v>#N/A</v>
      </c>
      <c r="J333" s="110" t="e">
        <v>#N/A</v>
      </c>
      <c r="K333" s="110" t="e">
        <v>#N/A</v>
      </c>
      <c r="L333" s="54"/>
      <c r="M333" s="54" t="b">
        <v>0</v>
      </c>
      <c r="N333" s="112" t="str">
        <f>if(G333="Present (key retained)",vlookup(D333,Taxonomy!C:C,1,false),if(G333="Present (key updated)",vlookup(D333,Taxonomy!B:C,2,false),if(G333="Present (equivalent)",vlookup(I333,Taxonomy!C:C,1,false),if(AND(G333="Not present",J333="Yes"),vlookup(D333,Taxonomy!B:C,2,false),if(AND(G333="Not present",J333="No"),D333)))))</f>
        <v>Reoffer_Price</v>
      </c>
      <c r="O333" s="113" t="str">
        <f>if(G333="Present (key retained)",vlookup(D333,Taxonomy!C:F,4,false),if(G333="Present (key updated)",vlookup(D333,Taxonomy!B:F,5,false),if(G333="Present (equivalent)",vlookup(I333,Taxonomy!C:F,4,false),if(AND(G333="Not present",J333="Yes"),vlookup(D333,Taxonomy!B:F,5,false),if(AND(G333="Not present",J333="No"),E333)))))</f>
        <v>Re-Offer Price</v>
      </c>
      <c r="P333" s="113" t="str">
        <f>if(G333="Present (key retained)",vlookup(D333,Taxonomy!C:I,7,false),if(G333="Present (key updated)",vlookup(D333,Taxonomy!B:I,8,false),if(G333="Present (equivalent)",vlookup(I333,Taxonomy!C:I,7,false),if(AND(G333="Not present",J333="Yes"),vlookup(D333,Taxonomy!B:I,8,false),if(AND(G333="Not present",J333="No"),F333)))))</f>
        <v>percent</v>
      </c>
      <c r="Q333" s="114" t="str">
        <f t="shared" si="1"/>
        <v>All Match</v>
      </c>
      <c r="R333" s="114" t="s">
        <v>2756</v>
      </c>
      <c r="S333" s="114" t="b">
        <v>1</v>
      </c>
      <c r="T333" s="112" t="str">
        <f t="shared" si="2"/>
        <v>Reoffer_Price</v>
      </c>
      <c r="U333" s="113" t="str">
        <f t="shared" si="3"/>
        <v>Re-Offer Price</v>
      </c>
      <c r="V333" s="115" t="str">
        <f t="shared" si="4"/>
        <v>percent</v>
      </c>
      <c r="W333" s="46" t="s">
        <v>1493</v>
      </c>
      <c r="X333" s="46" t="s">
        <v>1494</v>
      </c>
      <c r="Y333" s="46" t="s">
        <v>50</v>
      </c>
      <c r="Z333" s="117" t="str">
        <f t="shared" si="5"/>
        <v>All Match</v>
      </c>
      <c r="AA333" s="46"/>
    </row>
    <row r="334" hidden="1">
      <c r="A334" s="107">
        <v>44182.0</v>
      </c>
      <c r="B334" s="33" t="s">
        <v>74</v>
      </c>
      <c r="C334" s="118" t="s">
        <v>2907</v>
      </c>
      <c r="D334" s="72" t="s">
        <v>1497</v>
      </c>
      <c r="E334" s="72" t="s">
        <v>1498</v>
      </c>
      <c r="F334" s="72" t="s">
        <v>50</v>
      </c>
      <c r="G334" s="109" t="str">
        <f>if(iferror((vlookup(D334,Taxonomy!C:C,1,false)=D334)),"Present (key retained)",if(iferror((vlookup(D334,Taxonomy!B:B,1,false)=D334)),"Present (key updated)",if(iferror((H334="Yes")),"Present (equivalent)","Not present")))</f>
        <v>Present (key retained)</v>
      </c>
      <c r="H334" s="110" t="e">
        <v>#N/A</v>
      </c>
      <c r="I334" s="110" t="e">
        <v>#N/A</v>
      </c>
      <c r="J334" s="110" t="e">
        <v>#N/A</v>
      </c>
      <c r="K334" s="110" t="e">
        <v>#N/A</v>
      </c>
      <c r="L334" s="54"/>
      <c r="M334" s="54" t="b">
        <v>0</v>
      </c>
      <c r="N334" s="112" t="str">
        <f>if(G334="Present (key retained)",vlookup(D334,Taxonomy!C:C,1,false),if(G334="Present (key updated)",vlookup(D334,Taxonomy!B:C,2,false),if(G334="Present (equivalent)",vlookup(I334,Taxonomy!C:C,1,false),if(AND(G334="Not present",J334="Yes"),vlookup(D334,Taxonomy!B:C,2,false),if(AND(G334="Not present",J334="No"),D334)))))</f>
        <v>Reoffer_Yield</v>
      </c>
      <c r="O334" s="113" t="str">
        <f>if(G334="Present (key retained)",vlookup(D334,Taxonomy!C:F,4,false),if(G334="Present (key updated)",vlookup(D334,Taxonomy!B:F,5,false),if(G334="Present (equivalent)",vlookup(I334,Taxonomy!C:F,4,false),if(AND(G334="Not present",J334="Yes"),vlookup(D334,Taxonomy!B:F,5,false),if(AND(G334="Not present",J334="No"),E334)))))</f>
        <v>Re-Offer Yield</v>
      </c>
      <c r="P334" s="113" t="str">
        <f>if(G334="Present (key retained)",vlookup(D334,Taxonomy!C:I,7,false),if(G334="Present (key updated)",vlookup(D334,Taxonomy!B:I,8,false),if(G334="Present (equivalent)",vlookup(I334,Taxonomy!C:I,7,false),if(AND(G334="Not present",J334="Yes"),vlookup(D334,Taxonomy!B:I,8,false),if(AND(G334="Not present",J334="No"),F334)))))</f>
        <v>percent</v>
      </c>
      <c r="Q334" s="114" t="str">
        <f t="shared" si="1"/>
        <v>Label</v>
      </c>
      <c r="R334" s="114" t="s">
        <v>2756</v>
      </c>
      <c r="S334" s="114" t="b">
        <v>1</v>
      </c>
      <c r="T334" s="112" t="str">
        <f t="shared" si="2"/>
        <v>Reoffer_Yield</v>
      </c>
      <c r="U334" s="113" t="str">
        <f t="shared" si="3"/>
        <v>Re-Offer Yield</v>
      </c>
      <c r="V334" s="115" t="str">
        <f t="shared" si="4"/>
        <v>percent</v>
      </c>
      <c r="W334" s="46" t="s">
        <v>1497</v>
      </c>
      <c r="X334" s="46" t="s">
        <v>1499</v>
      </c>
      <c r="Y334" s="46" t="s">
        <v>50</v>
      </c>
      <c r="Z334" s="117" t="str">
        <f t="shared" si="5"/>
        <v>All Match</v>
      </c>
      <c r="AA334" s="46"/>
    </row>
    <row r="335" hidden="1">
      <c r="A335" s="107">
        <v>44182.0</v>
      </c>
      <c r="B335" s="33" t="s">
        <v>74</v>
      </c>
      <c r="C335" s="118" t="s">
        <v>2907</v>
      </c>
      <c r="D335" s="72" t="s">
        <v>1632</v>
      </c>
      <c r="E335" s="72" t="s">
        <v>1634</v>
      </c>
      <c r="F335" s="72" t="s">
        <v>165</v>
      </c>
      <c r="G335" s="109" t="str">
        <f>if(iferror((vlookup(D335,Taxonomy!C:C,1,false)=D335)),"Present (key retained)",if(iferror((vlookup(D335,Taxonomy!B:B,1,false)=D335)),"Present (key updated)",if(iferror((H335="Yes")),"Present (equivalent)","Not present")))</f>
        <v>Present (key updated)</v>
      </c>
      <c r="H335" s="110" t="e">
        <v>#N/A</v>
      </c>
      <c r="I335" s="110" t="e">
        <v>#N/A</v>
      </c>
      <c r="J335" s="110" t="e">
        <v>#N/A</v>
      </c>
      <c r="K335" s="110" t="e">
        <v>#N/A</v>
      </c>
      <c r="L335" s="54"/>
      <c r="M335" s="54" t="b">
        <v>0</v>
      </c>
      <c r="N335" s="112" t="str">
        <f>if(G335="Present (key retained)",vlookup(D335,Taxonomy!C:C,1,false),if(G335="Present (key updated)",vlookup(D335,Taxonomy!B:C,2,false),if(G335="Present (equivalent)",vlookup(I335,Taxonomy!C:C,1,false),if(AND(G335="Not present",J335="Yes"),vlookup(D335,Taxonomy!B:C,2,false),if(AND(G335="Not present",J335="No"),D335)))))</f>
        <v>Reset_Interest_Periods_Adjustment</v>
      </c>
      <c r="O335" s="113" t="str">
        <f>if(G335="Present (key retained)",vlookup(D335,Taxonomy!C:F,4,false),if(G335="Present (key updated)",vlookup(D335,Taxonomy!B:F,5,false),if(G335="Present (equivalent)",vlookup(I335,Taxonomy!C:F,4,false),if(AND(G335="Not present",J335="Yes"),vlookup(D335,Taxonomy!B:F,5,false),if(AND(G335="Not present",J335="No"),E335)))))</f>
        <v>Are the Interest Periods adjusted or unadjusted (in respect of fixed rate reset interest)?</v>
      </c>
      <c r="P335" s="113" t="str">
        <f>if(G335="Present (key retained)",vlookup(D335,Taxonomy!C:I,7,false),if(G335="Present (key updated)",vlookup(D335,Taxonomy!B:I,8,false),if(G335="Present (equivalent)",vlookup(I335,Taxonomy!C:I,7,false),if(AND(G335="Not present",J335="Yes"),vlookup(D335,Taxonomy!B:I,8,false),if(AND(G335="Not present",J335="No"),F335)))))</f>
        <v>select_one</v>
      </c>
      <c r="Q335" s="114" t="str">
        <f t="shared" si="1"/>
        <v>Key and Label</v>
      </c>
      <c r="R335" s="114" t="s">
        <v>2756</v>
      </c>
      <c r="S335" s="114" t="b">
        <v>1</v>
      </c>
      <c r="T335" s="112" t="str">
        <f t="shared" si="2"/>
        <v>Reset_Interest_Periods_Adjustment</v>
      </c>
      <c r="U335" s="113" t="str">
        <f t="shared" si="3"/>
        <v>Are the Interest Periods adjusted or unadjusted (in respect of fixed rate reset interest)?</v>
      </c>
      <c r="V335" s="115" t="str">
        <f t="shared" si="4"/>
        <v>select_one</v>
      </c>
      <c r="W335" s="46" t="s">
        <v>1633</v>
      </c>
      <c r="X335" s="46" t="s">
        <v>1635</v>
      </c>
      <c r="Y335" s="46" t="s">
        <v>165</v>
      </c>
      <c r="Z335" s="117" t="str">
        <f t="shared" si="5"/>
        <v>All Match</v>
      </c>
      <c r="AA335" s="46"/>
    </row>
    <row r="336" hidden="1">
      <c r="A336" s="107">
        <v>44182.0</v>
      </c>
      <c r="B336" s="33" t="s">
        <v>74</v>
      </c>
      <c r="C336" s="118" t="s">
        <v>2907</v>
      </c>
      <c r="D336" s="72" t="s">
        <v>1540</v>
      </c>
      <c r="E336" s="72" t="s">
        <v>1541</v>
      </c>
      <c r="F336" s="72" t="s">
        <v>165</v>
      </c>
      <c r="G336" s="109" t="str">
        <f>if(iferror((vlookup(D336,Taxonomy!C:C,1,false)=D336)),"Present (key retained)",if(iferror((vlookup(D336,Taxonomy!B:B,1,false)=D336)),"Present (key updated)",if(iferror((H336="Yes")),"Present (equivalent)","Not present")))</f>
        <v>Present (key retained)</v>
      </c>
      <c r="H336" s="110" t="e">
        <v>#N/A</v>
      </c>
      <c r="I336" s="110" t="e">
        <v>#N/A</v>
      </c>
      <c r="J336" s="110" t="e">
        <v>#N/A</v>
      </c>
      <c r="K336" s="110" t="e">
        <v>#N/A</v>
      </c>
      <c r="L336" s="54"/>
      <c r="M336" s="54" t="b">
        <v>0</v>
      </c>
      <c r="N336" s="112" t="str">
        <f>if(G336="Present (key retained)",vlookup(D336,Taxonomy!C:C,1,false),if(G336="Present (key updated)",vlookup(D336,Taxonomy!B:C,2,false),if(G336="Present (equivalent)",vlookup(I336,Taxonomy!C:C,1,false),if(AND(G336="Not present",J336="Yes"),vlookup(D336,Taxonomy!B:C,2,false),if(AND(G336="Not present",J336="No"),D336)))))</f>
        <v>Reset_Business_Day_Convention</v>
      </c>
      <c r="O336" s="113" t="str">
        <f>if(G336="Present (key retained)",vlookup(D336,Taxonomy!C:F,4,false),if(G336="Present (key updated)",vlookup(D336,Taxonomy!B:F,5,false),if(G336="Present (equivalent)",vlookup(I336,Taxonomy!C:F,4,false),if(AND(G336="Not present",J336="Yes"),vlookup(D336,Taxonomy!B:F,5,false),if(AND(G336="Not present",J336="No"),E336)))))</f>
        <v>Business Day Convention (in respect of fixed rate reset interest)</v>
      </c>
      <c r="P336" s="113" t="str">
        <f>if(G336="Present (key retained)",vlookup(D336,Taxonomy!C:I,7,false),if(G336="Present (key updated)",vlookup(D336,Taxonomy!B:I,8,false),if(G336="Present (equivalent)",vlookup(I336,Taxonomy!C:I,7,false),if(AND(G336="Not present",J336="Yes"),vlookup(D336,Taxonomy!B:I,8,false),if(AND(G336="Not present",J336="No"),F336)))))</f>
        <v>select_one</v>
      </c>
      <c r="Q336" s="114" t="str">
        <f t="shared" si="1"/>
        <v>Label</v>
      </c>
      <c r="R336" s="114" t="s">
        <v>2756</v>
      </c>
      <c r="S336" s="114" t="b">
        <v>1</v>
      </c>
      <c r="T336" s="112" t="str">
        <f t="shared" si="2"/>
        <v>Reset_Business_Day_Convention</v>
      </c>
      <c r="U336" s="113" t="str">
        <f t="shared" si="3"/>
        <v>Business Day Convention (in respect of fixed rate reset interest)</v>
      </c>
      <c r="V336" s="115" t="str">
        <f t="shared" si="4"/>
        <v>select_one</v>
      </c>
      <c r="W336" s="46" t="s">
        <v>1540</v>
      </c>
      <c r="X336" s="46" t="s">
        <v>1542</v>
      </c>
      <c r="Y336" s="46" t="s">
        <v>165</v>
      </c>
      <c r="Z336" s="117" t="str">
        <f t="shared" si="5"/>
        <v>All Match</v>
      </c>
      <c r="AA336" s="46"/>
    </row>
    <row r="337" hidden="1">
      <c r="A337" s="107">
        <v>44182.0</v>
      </c>
      <c r="B337" s="33" t="s">
        <v>74</v>
      </c>
      <c r="C337" s="118" t="s">
        <v>2907</v>
      </c>
      <c r="D337" s="72" t="s">
        <v>1621</v>
      </c>
      <c r="E337" s="72" t="s">
        <v>2945</v>
      </c>
      <c r="F337" s="72" t="s">
        <v>71</v>
      </c>
      <c r="G337" s="109" t="str">
        <f>if(iferror((vlookup(D337,Taxonomy!C:C,1,false)=D337)),"Present (key retained)",if(iferror((vlookup(D337,Taxonomy!B:B,1,false)=D337)),"Present (key updated)",if(iferror((H337="Yes")),"Present (equivalent)","Not present")))</f>
        <v>Present (key retained)</v>
      </c>
      <c r="H337" s="110" t="e">
        <v>#N/A</v>
      </c>
      <c r="I337" s="110" t="e">
        <v>#N/A</v>
      </c>
      <c r="J337" s="110" t="e">
        <v>#N/A</v>
      </c>
      <c r="K337" s="110" t="e">
        <v>#N/A</v>
      </c>
      <c r="L337" s="54"/>
      <c r="M337" s="54" t="b">
        <v>0</v>
      </c>
      <c r="N337" s="112" t="str">
        <f>if(G337="Present (key retained)",vlookup(D337,Taxonomy!C:C,1,false),if(G337="Present (key updated)",vlookup(D337,Taxonomy!B:C,2,false),if(G337="Present (equivalent)",vlookup(I337,Taxonomy!C:C,1,false),if(AND(G337="Not present",J337="Yes"),vlookup(D337,Taxonomy!B:C,2,false),if(AND(G337="Not present",J337="No"),D337)))))</f>
        <v>Reset_Interest_Payment_Dates</v>
      </c>
      <c r="O337" s="113" t="str">
        <f>if(G337="Present (key retained)",vlookup(D337,Taxonomy!C:F,4,false),if(G337="Present (key updated)",vlookup(D337,Taxonomy!B:F,5,false),if(G337="Present (equivalent)",vlookup(I337,Taxonomy!C:F,4,false),if(AND(G337="Not present",J337="Yes"),vlookup(D337,Taxonomy!B:F,5,false),if(AND(G337="Not present",J337="No"),E337)))))</f>
        <v>Interest payment dates in each year (e.g. 1 January) (in respect of fixed rate reset interest)</v>
      </c>
      <c r="P337" s="113" t="str">
        <f>if(G337="Present (key retained)",vlookup(D337,Taxonomy!C:I,7,false),if(G337="Present (key updated)",vlookup(D337,Taxonomy!B:I,8,false),if(G337="Present (equivalent)",vlookup(I337,Taxonomy!C:I,7,false),if(AND(G337="Not present",J337="Yes"),vlookup(D337,Taxonomy!B:I,8,false),if(AND(G337="Not present",J337="No"),F337)))))</f>
        <v>text_list</v>
      </c>
      <c r="Q337" s="114" t="str">
        <f t="shared" si="1"/>
        <v>Label</v>
      </c>
      <c r="R337" s="114" t="s">
        <v>2756</v>
      </c>
      <c r="S337" s="114" t="b">
        <v>1</v>
      </c>
      <c r="T337" s="112" t="str">
        <f t="shared" si="2"/>
        <v>Reset_Interest_Payment_Dates</v>
      </c>
      <c r="U337" s="113" t="str">
        <f t="shared" si="3"/>
        <v>Interest payment dates in each year (e.g. 1 January) (in respect of fixed rate reset interest)</v>
      </c>
      <c r="V337" s="115" t="str">
        <f t="shared" si="4"/>
        <v>text_list</v>
      </c>
      <c r="W337" s="46" t="s">
        <v>1621</v>
      </c>
      <c r="X337" s="46" t="s">
        <v>1623</v>
      </c>
      <c r="Y337" s="46" t="s">
        <v>71</v>
      </c>
      <c r="Z337" s="117" t="str">
        <f t="shared" si="5"/>
        <v>All Match</v>
      </c>
      <c r="AA337" s="46"/>
    </row>
    <row r="338" hidden="1">
      <c r="A338" s="107">
        <v>44182.0</v>
      </c>
      <c r="B338" s="33" t="s">
        <v>74</v>
      </c>
      <c r="C338" s="118" t="s">
        <v>2907</v>
      </c>
      <c r="D338" s="72" t="s">
        <v>1644</v>
      </c>
      <c r="E338" s="72" t="s">
        <v>1646</v>
      </c>
      <c r="F338" s="72" t="s">
        <v>50</v>
      </c>
      <c r="G338" s="109" t="str">
        <f>if(iferror((vlookup(D338,Taxonomy!C:C,1,false)=D338)),"Present (key retained)",if(iferror((vlookup(D338,Taxonomy!B:B,1,false)=D338)),"Present (key updated)",if(iferror((H338="Yes")),"Present (equivalent)","Not present")))</f>
        <v>Present (key updated)</v>
      </c>
      <c r="H338" s="110" t="e">
        <v>#N/A</v>
      </c>
      <c r="I338" s="110" t="e">
        <v>#N/A</v>
      </c>
      <c r="J338" s="110" t="e">
        <v>#N/A</v>
      </c>
      <c r="K338" s="110" t="e">
        <v>#N/A</v>
      </c>
      <c r="L338" s="54"/>
      <c r="M338" s="54" t="b">
        <v>0</v>
      </c>
      <c r="N338" s="112" t="str">
        <f>if(G338="Present (key retained)",vlookup(D338,Taxonomy!C:C,1,false),if(G338="Present (key updated)",vlookup(D338,Taxonomy!B:C,2,false),if(G338="Present (equivalent)",vlookup(I338,Taxonomy!C:C,1,false),if(AND(G338="Not present",J338="Yes"),vlookup(D338,Taxonomy!B:C,2,false),if(AND(G338="Not present",J338="No"),D338)))))</f>
        <v>Reset_Margin_1</v>
      </c>
      <c r="O338" s="113" t="str">
        <f>if(G338="Present (key retained)",vlookup(D338,Taxonomy!C:F,4,false),if(G338="Present (key updated)",vlookup(D338,Taxonomy!B:F,5,false),if(G338="Present (equivalent)",vlookup(I338,Taxonomy!C:F,4,false),if(AND(G338="Not present",J338="Yes"),vlookup(D338,Taxonomy!B:F,5,false),if(AND(G338="Not present",J338="No"),E338)))))</f>
        <v>Margin in respect of the Reset Period(s)</v>
      </c>
      <c r="P338" s="113" t="str">
        <f>if(G338="Present (key retained)",vlookup(D338,Taxonomy!C:I,7,false),if(G338="Present (key updated)",vlookup(D338,Taxonomy!B:I,8,false),if(G338="Present (equivalent)",vlookup(I338,Taxonomy!C:I,7,false),if(AND(G338="Not present",J338="Yes"),vlookup(D338,Taxonomy!B:I,8,false),if(AND(G338="Not present",J338="No"),F338)))))</f>
        <v>percent</v>
      </c>
      <c r="Q338" s="114" t="str">
        <f t="shared" si="1"/>
        <v>Key</v>
      </c>
      <c r="R338" s="114" t="s">
        <v>2756</v>
      </c>
      <c r="S338" s="114" t="b">
        <v>1</v>
      </c>
      <c r="T338" s="112" t="str">
        <f t="shared" si="2"/>
        <v>Reset_Margin_1</v>
      </c>
      <c r="U338" s="113" t="str">
        <f t="shared" si="3"/>
        <v>Margin in respect of the Reset Period(s)</v>
      </c>
      <c r="V338" s="115" t="str">
        <f t="shared" si="4"/>
        <v>percent</v>
      </c>
      <c r="W338" s="46" t="s">
        <v>1645</v>
      </c>
      <c r="X338" s="46" t="s">
        <v>1646</v>
      </c>
      <c r="Y338" s="46" t="s">
        <v>50</v>
      </c>
      <c r="Z338" s="117" t="str">
        <f t="shared" si="5"/>
        <v>All Match</v>
      </c>
      <c r="AA338" s="46"/>
    </row>
    <row r="339" hidden="1">
      <c r="A339" s="107">
        <v>44182.0</v>
      </c>
      <c r="B339" s="33" t="s">
        <v>74</v>
      </c>
      <c r="C339" s="118" t="s">
        <v>2907</v>
      </c>
      <c r="D339" s="72" t="s">
        <v>1649</v>
      </c>
      <c r="E339" s="72" t="s">
        <v>1651</v>
      </c>
      <c r="F339" s="72" t="s">
        <v>165</v>
      </c>
      <c r="G339" s="109" t="str">
        <f>if(iferror((vlookup(D339,Taxonomy!C:C,1,false)=D339)),"Present (key retained)",if(iferror((vlookup(D339,Taxonomy!B:B,1,false)=D339)),"Present (key updated)",if(iferror((H339="Yes")),"Present (equivalent)","Not present")))</f>
        <v>Present (key updated)</v>
      </c>
      <c r="H339" s="110" t="e">
        <v>#N/A</v>
      </c>
      <c r="I339" s="110" t="e">
        <v>#N/A</v>
      </c>
      <c r="J339" s="110" t="e">
        <v>#N/A</v>
      </c>
      <c r="K339" s="110" t="e">
        <v>#N/A</v>
      </c>
      <c r="L339" s="54"/>
      <c r="M339" s="54" t="b">
        <v>0</v>
      </c>
      <c r="N339" s="112" t="str">
        <f>if(G339="Present (key retained)",vlookup(D339,Taxonomy!C:C,1,false),if(G339="Present (key updated)",vlookup(D339,Taxonomy!B:C,2,false),if(G339="Present (equivalent)",vlookup(I339,Taxonomy!C:C,1,false),if(AND(G339="Not present",J339="Yes"),vlookup(D339,Taxonomy!B:C,2,false),if(AND(G339="Not present",J339="No"),D339)))))</f>
        <v>Reset_Margin_1_Required</v>
      </c>
      <c r="O339" s="113" t="str">
        <f>if(G339="Present (key retained)",vlookup(D339,Taxonomy!C:F,4,false),if(G339="Present (key updated)",vlookup(D339,Taxonomy!B:F,5,false),if(G339="Present (equivalent)",vlookup(I339,Taxonomy!C:F,4,false),if(AND(G339="Not present",J339="Yes"),vlookup(D339,Taxonomy!B:F,5,false),if(AND(G339="Not present",J339="No"),E339)))))</f>
        <v>Will there be a margin applied to the reference rate in respect of the Reset Period(s)?</v>
      </c>
      <c r="P339" s="113" t="str">
        <f>if(G339="Present (key retained)",vlookup(D339,Taxonomy!C:I,7,false),if(G339="Present (key updated)",vlookup(D339,Taxonomy!B:I,8,false),if(G339="Present (equivalent)",vlookup(I339,Taxonomy!C:I,7,false),if(AND(G339="Not present",J339="Yes"),vlookup(D339,Taxonomy!B:I,8,false),if(AND(G339="Not present",J339="No"),F339)))))</f>
        <v>select_one</v>
      </c>
      <c r="Q339" s="114" t="str">
        <f t="shared" si="1"/>
        <v>Key and Label</v>
      </c>
      <c r="R339" s="114" t="s">
        <v>2756</v>
      </c>
      <c r="S339" s="114" t="b">
        <v>1</v>
      </c>
      <c r="T339" s="112" t="str">
        <f t="shared" si="2"/>
        <v>Reset_Margin_1_Required</v>
      </c>
      <c r="U339" s="113" t="str">
        <f t="shared" si="3"/>
        <v>Will there be a margin applied to the reference rate in respect of the Reset Period(s)?</v>
      </c>
      <c r="V339" s="115" t="str">
        <f t="shared" si="4"/>
        <v>select_one</v>
      </c>
      <c r="W339" s="46" t="s">
        <v>1650</v>
      </c>
      <c r="X339" s="46" t="s">
        <v>1652</v>
      </c>
      <c r="Y339" s="46" t="s">
        <v>165</v>
      </c>
      <c r="Z339" s="117" t="str">
        <f t="shared" si="5"/>
        <v>All Match</v>
      </c>
      <c r="AA339" s="46"/>
    </row>
    <row r="340" hidden="1">
      <c r="A340" s="107">
        <v>44182.0</v>
      </c>
      <c r="B340" s="33" t="s">
        <v>74</v>
      </c>
      <c r="C340" s="118" t="s">
        <v>2907</v>
      </c>
      <c r="D340" s="72" t="s">
        <v>1675</v>
      </c>
      <c r="E340" s="72" t="s">
        <v>1676</v>
      </c>
      <c r="F340" s="72" t="s">
        <v>165</v>
      </c>
      <c r="G340" s="109" t="str">
        <f>if(iferror((vlookup(D340,Taxonomy!C:C,1,false)=D340)),"Present (key retained)",if(iferror((vlookup(D340,Taxonomy!B:B,1,false)=D340)),"Present (key updated)",if(iferror((H340="Yes")),"Present (equivalent)","Not present")))</f>
        <v>Present (key retained)</v>
      </c>
      <c r="H340" s="110" t="e">
        <v>#N/A</v>
      </c>
      <c r="I340" s="110" t="e">
        <v>#N/A</v>
      </c>
      <c r="J340" s="110" t="e">
        <v>#N/A</v>
      </c>
      <c r="K340" s="110" t="e">
        <v>#N/A</v>
      </c>
      <c r="L340" s="54"/>
      <c r="M340" s="54" t="b">
        <v>0</v>
      </c>
      <c r="N340" s="112" t="str">
        <f>if(G340="Present (key retained)",vlookup(D340,Taxonomy!C:C,1,false),if(G340="Present (key updated)",vlookup(D340,Taxonomy!B:C,2,false),if(G340="Present (equivalent)",vlookup(I340,Taxonomy!C:C,1,false),if(AND(G340="Not present",J340="Yes"),vlookup(D340,Taxonomy!B:C,2,false),if(AND(G340="Not present",J340="No"),D340)))))</f>
        <v>Reset_Rate</v>
      </c>
      <c r="O340" s="113" t="str">
        <f>if(G340="Present (key retained)",vlookup(D340,Taxonomy!C:F,4,false),if(G340="Present (key updated)",vlookup(D340,Taxonomy!B:F,5,false),if(G340="Present (equivalent)",vlookup(I340,Taxonomy!C:F,4,false),if(AND(G340="Not present",J340="Yes"),vlookup(D340,Taxonomy!B:F,5,false),if(AND(G340="Not present",J340="No"),E340)))))</f>
        <v>Reset Rate</v>
      </c>
      <c r="P340" s="113" t="str">
        <f>if(G340="Present (key retained)",vlookup(D340,Taxonomy!C:I,7,false),if(G340="Present (key updated)",vlookup(D340,Taxonomy!B:I,8,false),if(G340="Present (equivalent)",vlookup(I340,Taxonomy!C:I,7,false),if(AND(G340="Not present",J340="Yes"),vlookup(D340,Taxonomy!B:I,8,false),if(AND(G340="Not present",J340="No"),F340)))))</f>
        <v>select_one</v>
      </c>
      <c r="Q340" s="114" t="str">
        <f t="shared" si="1"/>
        <v>All Match</v>
      </c>
      <c r="R340" s="114" t="s">
        <v>2756</v>
      </c>
      <c r="S340" s="114" t="b">
        <v>1</v>
      </c>
      <c r="T340" s="112" t="str">
        <f t="shared" si="2"/>
        <v>Reset_Rate</v>
      </c>
      <c r="U340" s="113" t="str">
        <f t="shared" si="3"/>
        <v>Reset Rate</v>
      </c>
      <c r="V340" s="115" t="str">
        <f t="shared" si="4"/>
        <v>select_one</v>
      </c>
      <c r="W340" s="46" t="s">
        <v>1675</v>
      </c>
      <c r="X340" s="46" t="s">
        <v>1676</v>
      </c>
      <c r="Y340" s="46" t="s">
        <v>165</v>
      </c>
      <c r="Z340" s="117" t="str">
        <f t="shared" si="5"/>
        <v>All Match</v>
      </c>
      <c r="AA340" s="46"/>
    </row>
    <row r="341" hidden="1">
      <c r="A341" s="107">
        <v>44182.0</v>
      </c>
      <c r="B341" s="33" t="s">
        <v>74</v>
      </c>
      <c r="C341" s="118" t="s">
        <v>2907</v>
      </c>
      <c r="D341" s="72" t="s">
        <v>318</v>
      </c>
      <c r="E341" s="72" t="s">
        <v>320</v>
      </c>
      <c r="F341" s="72" t="s">
        <v>100</v>
      </c>
      <c r="G341" s="109" t="str">
        <f>if(iferror((vlookup(D341,Taxonomy!C:C,1,false)=D341)),"Present (key retained)",if(iferror((vlookup(D341,Taxonomy!B:B,1,false)=D341)),"Present (key updated)",if(iferror((H341="Yes")),"Present (equivalent)","Not present")))</f>
        <v>Present (key updated)</v>
      </c>
      <c r="H341" s="110" t="e">
        <v>#N/A</v>
      </c>
      <c r="I341" s="110" t="e">
        <v>#N/A</v>
      </c>
      <c r="J341" s="110" t="e">
        <v>#N/A</v>
      </c>
      <c r="K341" s="110" t="e">
        <v>#N/A</v>
      </c>
      <c r="L341" s="54"/>
      <c r="M341" s="54" t="b">
        <v>0</v>
      </c>
      <c r="N341" s="112" t="str">
        <f>if(G341="Present (key retained)",vlookup(D341,Taxonomy!C:C,1,false),if(G341="Present (key updated)",vlookup(D341,Taxonomy!B:C,2,false),if(G341="Present (equivalent)",vlookup(I341,Taxonomy!C:C,1,false),if(AND(G341="Not present",J341="Yes"),vlookup(D341,Taxonomy!B:C,2,false),if(AND(G341="Not present",J341="No"),D341)))))</f>
        <v>Common_Code_Rule_144A</v>
      </c>
      <c r="O341" s="113" t="str">
        <f>if(G341="Present (key retained)",vlookup(D341,Taxonomy!C:F,4,false),if(G341="Present (key updated)",vlookup(D341,Taxonomy!B:F,5,false),if(G341="Present (equivalent)",vlookup(I341,Taxonomy!C:F,4,false),if(AND(G341="Not present",J341="Yes"),vlookup(D341,Taxonomy!B:F,5,false),if(AND(G341="Not present",J341="No"),E341)))))</f>
        <v>Common Code (Rule 144A)</v>
      </c>
      <c r="P341" s="113" t="str">
        <f>if(G341="Present (key retained)",vlookup(D341,Taxonomy!C:I,7,false),if(G341="Present (key updated)",vlookup(D341,Taxonomy!B:I,8,false),if(G341="Present (equivalent)",vlookup(I341,Taxonomy!C:I,7,false),if(AND(G341="Not present",J341="Yes"),vlookup(D341,Taxonomy!B:I,8,false),if(AND(G341="Not present",J341="No"),F341)))))</f>
        <v>text</v>
      </c>
      <c r="Q341" s="114" t="str">
        <f t="shared" si="1"/>
        <v>Key</v>
      </c>
      <c r="R341" s="114" t="s">
        <v>2756</v>
      </c>
      <c r="S341" s="114" t="b">
        <v>1</v>
      </c>
      <c r="T341" s="112" t="str">
        <f t="shared" si="2"/>
        <v>Common_Code_Rule_144A</v>
      </c>
      <c r="U341" s="113" t="str">
        <f t="shared" si="3"/>
        <v>Common Code (Rule 144A)</v>
      </c>
      <c r="V341" s="115" t="str">
        <f t="shared" si="4"/>
        <v>text</v>
      </c>
      <c r="W341" s="46" t="s">
        <v>319</v>
      </c>
      <c r="X341" s="46" t="s">
        <v>320</v>
      </c>
      <c r="Y341" s="46" t="s">
        <v>100</v>
      </c>
      <c r="Z341" s="117" t="str">
        <f t="shared" si="5"/>
        <v>All Match</v>
      </c>
      <c r="AA341" s="46"/>
    </row>
    <row r="342" hidden="1">
      <c r="A342" s="107">
        <v>44182.0</v>
      </c>
      <c r="B342" s="33" t="s">
        <v>74</v>
      </c>
      <c r="C342" s="118" t="s">
        <v>2907</v>
      </c>
      <c r="D342" s="72" t="s">
        <v>987</v>
      </c>
      <c r="E342" s="72" t="s">
        <v>989</v>
      </c>
      <c r="F342" s="72" t="s">
        <v>100</v>
      </c>
      <c r="G342" s="109" t="str">
        <f>if(iferror((vlookup(D342,Taxonomy!C:C,1,false)=D342)),"Present (key retained)",if(iferror((vlookup(D342,Taxonomy!B:B,1,false)=D342)),"Present (key updated)",if(iferror((H342="Yes")),"Present (equivalent)","Not present")))</f>
        <v>Present (key updated)</v>
      </c>
      <c r="H342" s="110" t="e">
        <v>#N/A</v>
      </c>
      <c r="I342" s="110" t="e">
        <v>#N/A</v>
      </c>
      <c r="J342" s="110" t="e">
        <v>#N/A</v>
      </c>
      <c r="K342" s="110" t="e">
        <v>#N/A</v>
      </c>
      <c r="L342" s="54"/>
      <c r="M342" s="54" t="b">
        <v>0</v>
      </c>
      <c r="N342" s="112" t="str">
        <f>if(G342="Present (key retained)",vlookup(D342,Taxonomy!C:C,1,false),if(G342="Present (key updated)",vlookup(D342,Taxonomy!B:C,2,false),if(G342="Present (equivalent)",vlookup(I342,Taxonomy!C:C,1,false),if(AND(G342="Not present",J342="Yes"),vlookup(D342,Taxonomy!B:C,2,false),if(AND(G342="Not present",J342="No"),D342)))))</f>
        <v>ISIN_Rule_144A</v>
      </c>
      <c r="O342" s="113" t="str">
        <f>if(G342="Present (key retained)",vlookup(D342,Taxonomy!C:F,4,false),if(G342="Present (key updated)",vlookup(D342,Taxonomy!B:F,5,false),if(G342="Present (equivalent)",vlookup(I342,Taxonomy!C:F,4,false),if(AND(G342="Not present",J342="Yes"),vlookup(D342,Taxonomy!B:F,5,false),if(AND(G342="Not present",J342="No"),E342)))))</f>
        <v>ISIN (Rule 144A)</v>
      </c>
      <c r="P342" s="113" t="str">
        <f>if(G342="Present (key retained)",vlookup(D342,Taxonomy!C:I,7,false),if(G342="Present (key updated)",vlookup(D342,Taxonomy!B:I,8,false),if(G342="Present (equivalent)",vlookup(I342,Taxonomy!C:I,7,false),if(AND(G342="Not present",J342="Yes"),vlookup(D342,Taxonomy!B:I,8,false),if(AND(G342="Not present",J342="No"),F342)))))</f>
        <v>text</v>
      </c>
      <c r="Q342" s="114" t="str">
        <f t="shared" si="1"/>
        <v>Key</v>
      </c>
      <c r="R342" s="114" t="s">
        <v>2756</v>
      </c>
      <c r="S342" s="114" t="b">
        <v>1</v>
      </c>
      <c r="T342" s="112" t="str">
        <f t="shared" si="2"/>
        <v>ISIN_Rule_144A</v>
      </c>
      <c r="U342" s="113" t="str">
        <f t="shared" si="3"/>
        <v>ISIN (Rule 144A)</v>
      </c>
      <c r="V342" s="115" t="str">
        <f t="shared" si="4"/>
        <v>text</v>
      </c>
      <c r="W342" s="46" t="s">
        <v>988</v>
      </c>
      <c r="X342" s="46" t="s">
        <v>989</v>
      </c>
      <c r="Y342" s="46" t="s">
        <v>100</v>
      </c>
      <c r="Z342" s="117" t="str">
        <f t="shared" si="5"/>
        <v>All Match</v>
      </c>
      <c r="AA342" s="46"/>
    </row>
    <row r="343" hidden="1">
      <c r="A343" s="107">
        <v>44182.0</v>
      </c>
      <c r="B343" s="33" t="s">
        <v>74</v>
      </c>
      <c r="C343" s="118" t="s">
        <v>2907</v>
      </c>
      <c r="D343" s="72" t="s">
        <v>1695</v>
      </c>
      <c r="E343" s="72" t="s">
        <v>1697</v>
      </c>
      <c r="F343" s="72" t="s">
        <v>165</v>
      </c>
      <c r="G343" s="109" t="str">
        <f>if(iferror((vlookup(D343,Taxonomy!C:C,1,false)=D343)),"Present (key retained)",if(iferror((vlookup(D343,Taxonomy!B:B,1,false)=D343)),"Present (key updated)",if(iferror((H343="Yes")),"Present (equivalent)","Not present")))</f>
        <v>Present (key updated)</v>
      </c>
      <c r="H343" s="110" t="e">
        <v>#N/A</v>
      </c>
      <c r="I343" s="110" t="e">
        <v>#N/A</v>
      </c>
      <c r="J343" s="110" t="e">
        <v>#N/A</v>
      </c>
      <c r="K343" s="110" t="e">
        <v>#N/A</v>
      </c>
      <c r="L343" s="54"/>
      <c r="M343" s="54" t="b">
        <v>0</v>
      </c>
      <c r="N343" s="112" t="str">
        <f>if(G343="Present (key retained)",vlookup(D343,Taxonomy!C:C,1,false),if(G343="Present (key updated)",vlookup(D343,Taxonomy!B:C,2,false),if(G343="Present (equivalent)",vlookup(I343,Taxonomy!C:C,1,false),if(AND(G343="Not present",J343="Yes"),vlookup(D343,Taxonomy!B:C,2,false),if(AND(G343="Not present",J343="No"),D343)))))</f>
        <v>S_And_P_Instrument_Rating_Outlook</v>
      </c>
      <c r="O343" s="113" t="str">
        <f>if(G343="Present (key retained)",vlookup(D343,Taxonomy!C:F,4,false),if(G343="Present (key updated)",vlookup(D343,Taxonomy!B:F,5,false),if(G343="Present (equivalent)",vlookup(I343,Taxonomy!C:F,4,false),if(AND(G343="Not present",J343="Yes"),vlookup(D343,Taxonomy!B:F,5,false),if(AND(G343="Not present",J343="No"),E343)))))</f>
        <v>S&amp;P Instrument Rating Outlook</v>
      </c>
      <c r="P343" s="113" t="str">
        <f>if(G343="Present (key retained)",vlookup(D343,Taxonomy!C:I,7,false),if(G343="Present (key updated)",vlookup(D343,Taxonomy!B:I,8,false),if(G343="Present (equivalent)",vlookup(I343,Taxonomy!C:I,7,false),if(AND(G343="Not present",J343="Yes"),vlookup(D343,Taxonomy!B:I,8,false),if(AND(G343="Not present",J343="No"),F343)))))</f>
        <v>select_one</v>
      </c>
      <c r="Q343" s="114" t="str">
        <f t="shared" si="1"/>
        <v>Key</v>
      </c>
      <c r="R343" s="114" t="s">
        <v>2756</v>
      </c>
      <c r="S343" s="114" t="b">
        <v>1</v>
      </c>
      <c r="T343" s="112" t="str">
        <f t="shared" si="2"/>
        <v>S_And_P_Instrument_Rating_Outlook</v>
      </c>
      <c r="U343" s="113" t="str">
        <f t="shared" si="3"/>
        <v>S&amp;P Instrument Rating Outlook</v>
      </c>
      <c r="V343" s="115" t="str">
        <f t="shared" si="4"/>
        <v>select_one</v>
      </c>
      <c r="W343" s="46" t="s">
        <v>1696</v>
      </c>
      <c r="X343" s="46" t="s">
        <v>1697</v>
      </c>
      <c r="Y343" s="46" t="s">
        <v>165</v>
      </c>
      <c r="Z343" s="117" t="str">
        <f t="shared" si="5"/>
        <v>All Match</v>
      </c>
      <c r="AA343" s="46"/>
    </row>
    <row r="344" hidden="1">
      <c r="A344" s="107">
        <v>44182.0</v>
      </c>
      <c r="B344" s="33" t="s">
        <v>74</v>
      </c>
      <c r="C344" s="118" t="s">
        <v>2907</v>
      </c>
      <c r="D344" s="72" t="s">
        <v>1705</v>
      </c>
      <c r="E344" s="72" t="s">
        <v>1707</v>
      </c>
      <c r="F344" s="72" t="s">
        <v>165</v>
      </c>
      <c r="G344" s="109" t="str">
        <f>if(iferror((vlookup(D344,Taxonomy!C:C,1,false)=D344)),"Present (key retained)",if(iferror((vlookup(D344,Taxonomy!B:B,1,false)=D344)),"Present (key updated)",if(iferror((H344="Yes")),"Present (equivalent)","Not present")))</f>
        <v>Present (key updated)</v>
      </c>
      <c r="H344" s="110" t="e">
        <v>#N/A</v>
      </c>
      <c r="I344" s="110" t="e">
        <v>#N/A</v>
      </c>
      <c r="J344" s="110" t="e">
        <v>#N/A</v>
      </c>
      <c r="K344" s="110" t="e">
        <v>#N/A</v>
      </c>
      <c r="L344" s="54"/>
      <c r="M344" s="54" t="b">
        <v>0</v>
      </c>
      <c r="N344" s="112" t="str">
        <f>if(G344="Present (key retained)",vlookup(D344,Taxonomy!C:C,1,false),if(G344="Present (key updated)",vlookup(D344,Taxonomy!B:C,2,false),if(G344="Present (equivalent)",vlookup(I344,Taxonomy!C:C,1,false),if(AND(G344="Not present",J344="Yes"),vlookup(D344,Taxonomy!B:C,2,false),if(AND(G344="Not present",J344="No"),D344)))))</f>
        <v>S_And_P_Issuer_Rating</v>
      </c>
      <c r="O344" s="113" t="str">
        <f>if(G344="Present (key retained)",vlookup(D344,Taxonomy!C:F,4,false),if(G344="Present (key updated)",vlookup(D344,Taxonomy!B:F,5,false),if(G344="Present (equivalent)",vlookup(I344,Taxonomy!C:F,4,false),if(AND(G344="Not present",J344="Yes"),vlookup(D344,Taxonomy!B:F,5,false),if(AND(G344="Not present",J344="No"),E344)))))</f>
        <v>S&amp;P Issuer Rating</v>
      </c>
      <c r="P344" s="113" t="str">
        <f>if(G344="Present (key retained)",vlookup(D344,Taxonomy!C:I,7,false),if(G344="Present (key updated)",vlookup(D344,Taxonomy!B:I,8,false),if(G344="Present (equivalent)",vlookup(I344,Taxonomy!C:I,7,false),if(AND(G344="Not present",J344="Yes"),vlookup(D344,Taxonomy!B:I,8,false),if(AND(G344="Not present",J344="No"),F344)))))</f>
        <v>select_one</v>
      </c>
      <c r="Q344" s="114" t="str">
        <f t="shared" si="1"/>
        <v>Key</v>
      </c>
      <c r="R344" s="114" t="s">
        <v>2756</v>
      </c>
      <c r="S344" s="114" t="b">
        <v>1</v>
      </c>
      <c r="T344" s="112" t="str">
        <f t="shared" si="2"/>
        <v>S_And_P_Issuer_Rating</v>
      </c>
      <c r="U344" s="113" t="str">
        <f t="shared" si="3"/>
        <v>S&amp;P Issuer Rating</v>
      </c>
      <c r="V344" s="115" t="str">
        <f t="shared" si="4"/>
        <v>select_one</v>
      </c>
      <c r="W344" s="46" t="s">
        <v>1706</v>
      </c>
      <c r="X344" s="46" t="s">
        <v>1707</v>
      </c>
      <c r="Y344" s="46" t="s">
        <v>165</v>
      </c>
      <c r="Z344" s="117" t="str">
        <f t="shared" si="5"/>
        <v>All Match</v>
      </c>
      <c r="AA344" s="46"/>
    </row>
    <row r="345" hidden="1">
      <c r="A345" s="107">
        <v>44182.0</v>
      </c>
      <c r="B345" s="33" t="s">
        <v>74</v>
      </c>
      <c r="C345" s="118" t="s">
        <v>2907</v>
      </c>
      <c r="D345" s="72" t="s">
        <v>1710</v>
      </c>
      <c r="E345" s="72" t="s">
        <v>1712</v>
      </c>
      <c r="F345" s="72" t="s">
        <v>165</v>
      </c>
      <c r="G345" s="109" t="str">
        <f>if(iferror((vlookup(D345,Taxonomy!C:C,1,false)=D345)),"Present (key retained)",if(iferror((vlookup(D345,Taxonomy!B:B,1,false)=D345)),"Present (key updated)",if(iferror((H345="Yes")),"Present (equivalent)","Not present")))</f>
        <v>Present (key updated)</v>
      </c>
      <c r="H345" s="110" t="e">
        <v>#N/A</v>
      </c>
      <c r="I345" s="110" t="e">
        <v>#N/A</v>
      </c>
      <c r="J345" s="110" t="e">
        <v>#N/A</v>
      </c>
      <c r="K345" s="110" t="e">
        <v>#N/A</v>
      </c>
      <c r="L345" s="54"/>
      <c r="M345" s="54" t="b">
        <v>0</v>
      </c>
      <c r="N345" s="112" t="str">
        <f>if(G345="Present (key retained)",vlookup(D345,Taxonomy!C:C,1,false),if(G345="Present (key updated)",vlookup(D345,Taxonomy!B:C,2,false),if(G345="Present (equivalent)",vlookup(I345,Taxonomy!C:C,1,false),if(AND(G345="Not present",J345="Yes"),vlookup(D345,Taxonomy!B:C,2,false),if(AND(G345="Not present",J345="No"),D345)))))</f>
        <v>S_And_P_Issuer_Rating_Outlook</v>
      </c>
      <c r="O345" s="113" t="str">
        <f>if(G345="Present (key retained)",vlookup(D345,Taxonomy!C:F,4,false),if(G345="Present (key updated)",vlookup(D345,Taxonomy!B:F,5,false),if(G345="Present (equivalent)",vlookup(I345,Taxonomy!C:F,4,false),if(AND(G345="Not present",J345="Yes"),vlookup(D345,Taxonomy!B:F,5,false),if(AND(G345="Not present",J345="No"),E345)))))</f>
        <v>S&amp;P Issuer Outlook</v>
      </c>
      <c r="P345" s="113" t="str">
        <f>if(G345="Present (key retained)",vlookup(D345,Taxonomy!C:I,7,false),if(G345="Present (key updated)",vlookup(D345,Taxonomy!B:I,8,false),if(G345="Present (equivalent)",vlookup(I345,Taxonomy!C:I,7,false),if(AND(G345="Not present",J345="Yes"),vlookup(D345,Taxonomy!B:I,8,false),if(AND(G345="Not present",J345="No"),F345)))))</f>
        <v>select_one</v>
      </c>
      <c r="Q345" s="114" t="str">
        <f t="shared" si="1"/>
        <v>Key</v>
      </c>
      <c r="R345" s="114" t="s">
        <v>2756</v>
      </c>
      <c r="S345" s="114" t="b">
        <v>1</v>
      </c>
      <c r="T345" s="112" t="str">
        <f t="shared" si="2"/>
        <v>S_And_P_Issuer_Rating_Outlook</v>
      </c>
      <c r="U345" s="113" t="str">
        <f t="shared" si="3"/>
        <v>S&amp;P Issuer Outlook</v>
      </c>
      <c r="V345" s="115" t="str">
        <f t="shared" si="4"/>
        <v>select_one</v>
      </c>
      <c r="W345" s="46" t="s">
        <v>1711</v>
      </c>
      <c r="X345" s="46" t="s">
        <v>1712</v>
      </c>
      <c r="Y345" s="46" t="s">
        <v>165</v>
      </c>
      <c r="Z345" s="117" t="str">
        <f t="shared" si="5"/>
        <v>All Match</v>
      </c>
      <c r="AA345" s="46"/>
    </row>
    <row r="346" hidden="1">
      <c r="A346" s="107">
        <v>44182.0</v>
      </c>
      <c r="B346" s="33" t="s">
        <v>74</v>
      </c>
      <c r="C346" s="118" t="s">
        <v>2907</v>
      </c>
      <c r="D346" s="72" t="s">
        <v>1720</v>
      </c>
      <c r="E346" s="72" t="s">
        <v>1722</v>
      </c>
      <c r="F346" s="72" t="s">
        <v>165</v>
      </c>
      <c r="G346" s="109" t="str">
        <f>if(iferror((vlookup(D346,Taxonomy!C:C,1,false)=D346)),"Present (key retained)",if(iferror((vlookup(D346,Taxonomy!B:B,1,false)=D346)),"Present (key updated)",if(iferror((H346="Yes")),"Present (equivalent)","Not present")))</f>
        <v>Present (key updated)</v>
      </c>
      <c r="H346" s="110" t="e">
        <v>#N/A</v>
      </c>
      <c r="I346" s="110" t="e">
        <v>#N/A</v>
      </c>
      <c r="J346" s="110" t="e">
        <v>#N/A</v>
      </c>
      <c r="K346" s="110" t="e">
        <v>#N/A</v>
      </c>
      <c r="L346" s="54"/>
      <c r="M346" s="54" t="b">
        <v>0</v>
      </c>
      <c r="N346" s="112" t="str">
        <f>if(G346="Present (key retained)",vlookup(D346,Taxonomy!C:C,1,false),if(G346="Present (key updated)",vlookup(D346,Taxonomy!B:C,2,false),if(G346="Present (equivalent)",vlookup(I346,Taxonomy!C:C,1,false),if(AND(G346="Not present",J346="Yes"),vlookup(D346,Taxonomy!B:C,2,false),if(AND(G346="Not present",J346="No"),D346)))))</f>
        <v>S_And_P_Programme_Rating_Outlook</v>
      </c>
      <c r="O346" s="113" t="str">
        <f>if(G346="Present (key retained)",vlookup(D346,Taxonomy!C:F,4,false),if(G346="Present (key updated)",vlookup(D346,Taxonomy!B:F,5,false),if(G346="Present (equivalent)",vlookup(I346,Taxonomy!C:F,4,false),if(AND(G346="Not present",J346="Yes"),vlookup(D346,Taxonomy!B:F,5,false),if(AND(G346="Not present",J346="No"),E346)))))</f>
        <v>S&amp;P Programme Rating Outlook</v>
      </c>
      <c r="P346" s="113" t="str">
        <f>if(G346="Present (key retained)",vlookup(D346,Taxonomy!C:I,7,false),if(G346="Present (key updated)",vlookup(D346,Taxonomy!B:I,8,false),if(G346="Present (equivalent)",vlookup(I346,Taxonomy!C:I,7,false),if(AND(G346="Not present",J346="Yes"),vlookup(D346,Taxonomy!B:I,8,false),if(AND(G346="Not present",J346="No"),F346)))))</f>
        <v>select_one</v>
      </c>
      <c r="Q346" s="114" t="str">
        <f t="shared" si="1"/>
        <v>Key</v>
      </c>
      <c r="R346" s="114" t="s">
        <v>2756</v>
      </c>
      <c r="S346" s="114" t="b">
        <v>1</v>
      </c>
      <c r="T346" s="112" t="str">
        <f t="shared" si="2"/>
        <v>S_And_P_Programme_Rating_Outlook</v>
      </c>
      <c r="U346" s="113" t="str">
        <f t="shared" si="3"/>
        <v>S&amp;P Programme Rating Outlook</v>
      </c>
      <c r="V346" s="115" t="str">
        <f t="shared" si="4"/>
        <v>select_one</v>
      </c>
      <c r="W346" s="46" t="s">
        <v>1721</v>
      </c>
      <c r="X346" s="46" t="s">
        <v>1722</v>
      </c>
      <c r="Y346" s="46" t="s">
        <v>165</v>
      </c>
      <c r="Z346" s="117" t="str">
        <f t="shared" si="5"/>
        <v>All Match</v>
      </c>
      <c r="AA346" s="46"/>
    </row>
    <row r="347" hidden="1">
      <c r="A347" s="107">
        <v>44182.0</v>
      </c>
      <c r="B347" s="33" t="s">
        <v>74</v>
      </c>
      <c r="C347" s="118" t="s">
        <v>2907</v>
      </c>
      <c r="D347" s="72" t="s">
        <v>1679</v>
      </c>
      <c r="E347" s="72" t="s">
        <v>1681</v>
      </c>
      <c r="F347" s="72" t="s">
        <v>165</v>
      </c>
      <c r="G347" s="109" t="str">
        <f>if(iferror((vlookup(D347,Taxonomy!C:C,1,false)=D347)),"Present (key retained)",if(iferror((vlookup(D347,Taxonomy!B:B,1,false)=D347)),"Present (key updated)",if(iferror((H347="Yes")),"Present (equivalent)","Not present")))</f>
        <v>Present (key updated)</v>
      </c>
      <c r="H347" s="110" t="e">
        <v>#N/A</v>
      </c>
      <c r="I347" s="110" t="e">
        <v>#N/A</v>
      </c>
      <c r="J347" s="110" t="e">
        <v>#N/A</v>
      </c>
      <c r="K347" s="110" t="e">
        <v>#N/A</v>
      </c>
      <c r="L347" s="54"/>
      <c r="M347" s="54" t="b">
        <v>0</v>
      </c>
      <c r="N347" s="112" t="str">
        <f>if(G347="Present (key retained)",vlookup(D347,Taxonomy!C:C,1,false),if(G347="Present (key updated)",vlookup(D347,Taxonomy!B:C,2,false),if(G347="Present (equivalent)",vlookup(I347,Taxonomy!C:C,1,false),if(AND(G347="Not present",J347="Yes"),vlookup(D347,Taxonomy!B:C,2,false),if(AND(G347="Not present",J347="No"),D347)))))</f>
        <v>Reset_Screen_Page</v>
      </c>
      <c r="O347" s="113" t="str">
        <f>if(G347="Present (key retained)",vlookup(D347,Taxonomy!C:F,4,false),if(G347="Present (key updated)",vlookup(D347,Taxonomy!B:F,5,false),if(G347="Present (equivalent)",vlookup(I347,Taxonomy!C:F,4,false),if(AND(G347="Not present",J347="Yes"),vlookup(D347,Taxonomy!B:F,5,false),if(AND(G347="Not present",J347="No"),E347)))))</f>
        <v>Screen Page in respect of the Reset Rate</v>
      </c>
      <c r="P347" s="113" t="str">
        <f>if(G347="Present (key retained)",vlookup(D347,Taxonomy!C:I,7,false),if(G347="Present (key updated)",vlookup(D347,Taxonomy!B:I,8,false),if(G347="Present (equivalent)",vlookup(I347,Taxonomy!C:I,7,false),if(AND(G347="Not present",J347="Yes"),vlookup(D347,Taxonomy!B:I,8,false),if(AND(G347="Not present",J347="No"),F347)))))</f>
        <v>select_one</v>
      </c>
      <c r="Q347" s="114" t="str">
        <f t="shared" si="1"/>
        <v>Key</v>
      </c>
      <c r="R347" s="114" t="s">
        <v>2756</v>
      </c>
      <c r="S347" s="114" t="b">
        <v>1</v>
      </c>
      <c r="T347" s="112" t="str">
        <f t="shared" si="2"/>
        <v>Reset_Screen_Page</v>
      </c>
      <c r="U347" s="113" t="str">
        <f t="shared" si="3"/>
        <v>Screen Page in respect of the Reset Rate</v>
      </c>
      <c r="V347" s="115" t="str">
        <f t="shared" si="4"/>
        <v>select_one</v>
      </c>
      <c r="W347" s="46" t="s">
        <v>1680</v>
      </c>
      <c r="X347" s="46" t="s">
        <v>1681</v>
      </c>
      <c r="Y347" s="46" t="s">
        <v>165</v>
      </c>
      <c r="Z347" s="117" t="str">
        <f t="shared" si="5"/>
        <v>All Match</v>
      </c>
      <c r="AA347" s="46"/>
    </row>
    <row r="348" hidden="1">
      <c r="A348" s="107">
        <v>44182.0</v>
      </c>
      <c r="B348" s="33" t="s">
        <v>74</v>
      </c>
      <c r="C348" s="118" t="s">
        <v>2907</v>
      </c>
      <c r="D348" s="72" t="s">
        <v>1550</v>
      </c>
      <c r="E348" s="72" t="s">
        <v>1552</v>
      </c>
      <c r="F348" s="72" t="s">
        <v>127</v>
      </c>
      <c r="G348" s="109" t="str">
        <f>if(iferror((vlookup(D348,Taxonomy!C:C,1,false)=D348)),"Present (key retained)",if(iferror((vlookup(D348,Taxonomy!B:B,1,false)=D348)),"Present (key updated)",if(iferror((H348="Yes")),"Present (equivalent)","Not present")))</f>
        <v>Present (key updated)</v>
      </c>
      <c r="H348" s="110" t="e">
        <v>#N/A</v>
      </c>
      <c r="I348" s="110" t="e">
        <v>#N/A</v>
      </c>
      <c r="J348" s="110" t="e">
        <v>#N/A</v>
      </c>
      <c r="K348" s="110" t="e">
        <v>#N/A</v>
      </c>
      <c r="L348" s="54"/>
      <c r="M348" s="54" t="b">
        <v>0</v>
      </c>
      <c r="N348" s="112" t="str">
        <f>if(G348="Present (key retained)",vlookup(D348,Taxonomy!C:C,1,false),if(G348="Present (key updated)",vlookup(D348,Taxonomy!B:C,2,false),if(G348="Present (equivalent)",vlookup(I348,Taxonomy!C:C,1,false),if(AND(G348="Not present",J348="Yes"),vlookup(D348,Taxonomy!B:C,2,false),if(AND(G348="Not present",J348="No"),D348)))))</f>
        <v>Reset_Date_2</v>
      </c>
      <c r="O348" s="113" t="str">
        <f>if(G348="Present (key retained)",vlookup(D348,Taxonomy!C:F,4,false),if(G348="Present (key updated)",vlookup(D348,Taxonomy!B:F,5,false),if(G348="Present (equivalent)",vlookup(I348,Taxonomy!C:F,4,false),if(AND(G348="Not present",J348="Yes"),vlookup(D348,Taxonomy!B:F,5,false),if(AND(G348="Not present",J348="No"),E348)))))</f>
        <v>Second Reset Date</v>
      </c>
      <c r="P348" s="113" t="str">
        <f>if(G348="Present (key retained)",vlookup(D348,Taxonomy!C:I,7,false),if(G348="Present (key updated)",vlookup(D348,Taxonomy!B:I,8,false),if(G348="Present (equivalent)",vlookup(I348,Taxonomy!C:I,7,false),if(AND(G348="Not present",J348="Yes"),vlookup(D348,Taxonomy!B:I,8,false),if(AND(G348="Not present",J348="No"),F348)))))</f>
        <v>date</v>
      </c>
      <c r="Q348" s="114" t="str">
        <f t="shared" si="1"/>
        <v>Key</v>
      </c>
      <c r="R348" s="114" t="s">
        <v>2756</v>
      </c>
      <c r="S348" s="114" t="b">
        <v>1</v>
      </c>
      <c r="T348" s="112" t="str">
        <f t="shared" si="2"/>
        <v>Reset_Date_2</v>
      </c>
      <c r="U348" s="113" t="str">
        <f t="shared" si="3"/>
        <v>Second Reset Date</v>
      </c>
      <c r="V348" s="115" t="str">
        <f t="shared" si="4"/>
        <v>date</v>
      </c>
      <c r="W348" s="46" t="s">
        <v>1551</v>
      </c>
      <c r="X348" s="46" t="s">
        <v>1552</v>
      </c>
      <c r="Y348" s="46" t="s">
        <v>127</v>
      </c>
      <c r="Z348" s="117" t="str">
        <f t="shared" si="5"/>
        <v>All Match</v>
      </c>
      <c r="AA348" s="46"/>
    </row>
    <row r="349" hidden="1">
      <c r="A349" s="107">
        <v>44182.0</v>
      </c>
      <c r="B349" s="33" t="s">
        <v>74</v>
      </c>
      <c r="C349" s="118" t="s">
        <v>2907</v>
      </c>
      <c r="D349" s="72" t="s">
        <v>1555</v>
      </c>
      <c r="E349" s="72" t="s">
        <v>1557</v>
      </c>
      <c r="F349" s="72" t="s">
        <v>78</v>
      </c>
      <c r="G349" s="109" t="str">
        <f>if(iferror((vlookup(D349,Taxonomy!C:C,1,false)=D349)),"Present (key retained)",if(iferror((vlookup(D349,Taxonomy!B:B,1,false)=D349)),"Present (key updated)",if(iferror((H349="Yes")),"Present (equivalent)","Not present")))</f>
        <v>Present (key updated)</v>
      </c>
      <c r="H349" s="110" t="e">
        <v>#N/A</v>
      </c>
      <c r="I349" s="110" t="e">
        <v>#N/A</v>
      </c>
      <c r="J349" s="110" t="e">
        <v>#N/A</v>
      </c>
      <c r="K349" s="110" t="e">
        <v>#N/A</v>
      </c>
      <c r="L349" s="54"/>
      <c r="M349" s="54" t="b">
        <v>0</v>
      </c>
      <c r="N349" s="112" t="str">
        <f>if(G349="Present (key retained)",vlookup(D349,Taxonomy!C:C,1,false),if(G349="Present (key updated)",vlookup(D349,Taxonomy!B:C,2,false),if(G349="Present (equivalent)",vlookup(I349,Taxonomy!C:C,1,false),if(AND(G349="Not present",J349="Yes"),vlookup(D349,Taxonomy!B:C,2,false),if(AND(G349="Not present",J349="No"),D349)))))</f>
        <v>Reset_Date_2_Required</v>
      </c>
      <c r="O349" s="113" t="str">
        <f>if(G349="Present (key retained)",vlookup(D349,Taxonomy!C:F,4,false),if(G349="Present (key updated)",vlookup(D349,Taxonomy!B:F,5,false),if(G349="Present (equivalent)",vlookup(I349,Taxonomy!C:F,4,false),if(AND(G349="Not present",J349="Yes"),vlookup(D349,Taxonomy!B:F,5,false),if(AND(G349="Not present",J349="No"),E349)))))</f>
        <v>Is there a second Reset Date?</v>
      </c>
      <c r="P349" s="113" t="str">
        <f>if(G349="Present (key retained)",vlookup(D349,Taxonomy!C:I,7,false),if(G349="Present (key updated)",vlookup(D349,Taxonomy!B:I,8,false),if(G349="Present (equivalent)",vlookup(I349,Taxonomy!C:I,7,false),if(AND(G349="Not present",J349="Yes"),vlookup(D349,Taxonomy!B:I,8,false),if(AND(G349="Not present",J349="No"),F349)))))</f>
        <v>yes_no</v>
      </c>
      <c r="Q349" s="114" t="str">
        <f t="shared" si="1"/>
        <v>Key</v>
      </c>
      <c r="R349" s="114" t="s">
        <v>2756</v>
      </c>
      <c r="S349" s="114" t="b">
        <v>1</v>
      </c>
      <c r="T349" s="112" t="str">
        <f t="shared" si="2"/>
        <v>Reset_Date_2_Required</v>
      </c>
      <c r="U349" s="113" t="str">
        <f t="shared" si="3"/>
        <v>Is there a second Reset Date?</v>
      </c>
      <c r="V349" s="115" t="str">
        <f t="shared" si="4"/>
        <v>yes_no</v>
      </c>
      <c r="W349" s="46" t="s">
        <v>1556</v>
      </c>
      <c r="X349" s="46" t="s">
        <v>1557</v>
      </c>
      <c r="Y349" s="46" t="s">
        <v>78</v>
      </c>
      <c r="Z349" s="117" t="str">
        <f t="shared" si="5"/>
        <v>All Match</v>
      </c>
      <c r="AA349" s="46"/>
    </row>
    <row r="350" hidden="1">
      <c r="A350" s="107">
        <v>44182.0</v>
      </c>
      <c r="B350" s="33" t="s">
        <v>74</v>
      </c>
      <c r="C350" s="118" t="s">
        <v>2907</v>
      </c>
      <c r="D350" s="72" t="s">
        <v>493</v>
      </c>
      <c r="E350" s="72" t="s">
        <v>495</v>
      </c>
      <c r="F350" s="72" t="s">
        <v>50</v>
      </c>
      <c r="G350" s="109" t="str">
        <f>if(iferror((vlookup(D350,Taxonomy!C:C,1,false)=D350)),"Present (key retained)",if(iferror((vlookup(D350,Taxonomy!B:B,1,false)=D350)),"Present (key updated)",if(iferror((H350="Yes")),"Present (equivalent)","Not present")))</f>
        <v>Present (key updated)</v>
      </c>
      <c r="H350" s="110" t="e">
        <v>#N/A</v>
      </c>
      <c r="I350" s="110" t="e">
        <v>#N/A</v>
      </c>
      <c r="J350" s="110" t="e">
        <v>#N/A</v>
      </c>
      <c r="K350" s="110" t="e">
        <v>#N/A</v>
      </c>
      <c r="L350" s="54"/>
      <c r="M350" s="54" t="b">
        <v>0</v>
      </c>
      <c r="N350" s="112" t="str">
        <f>if(G350="Present (key retained)",vlookup(D350,Taxonomy!C:C,1,false),if(G350="Present (key updated)",vlookup(D350,Taxonomy!B:C,2,false),if(G350="Present (equivalent)",vlookup(I350,Taxonomy!C:C,1,false),if(AND(G350="Not present",J350="Yes"),vlookup(D350,Taxonomy!B:C,2,false),if(AND(G350="Not present",J350="No"),D350)))))</f>
        <v>Fees_Selling</v>
      </c>
      <c r="O350" s="113" t="str">
        <f>if(G350="Present (key retained)",vlookup(D350,Taxonomy!C:F,4,false),if(G350="Present (key updated)",vlookup(D350,Taxonomy!B:F,5,false),if(G350="Present (equivalent)",vlookup(I350,Taxonomy!C:F,4,false),if(AND(G350="Not present",J350="Yes"),vlookup(D350,Taxonomy!B:F,5,false),if(AND(G350="Not present",J350="No"),E350)))))</f>
        <v>Selling Fees</v>
      </c>
      <c r="P350" s="113" t="str">
        <f>if(G350="Present (key retained)",vlookup(D350,Taxonomy!C:I,7,false),if(G350="Present (key updated)",vlookup(D350,Taxonomy!B:I,8,false),if(G350="Present (equivalent)",vlookup(I350,Taxonomy!C:I,7,false),if(AND(G350="Not present",J350="Yes"),vlookup(D350,Taxonomy!B:I,8,false),if(AND(G350="Not present",J350="No"),F350)))))</f>
        <v>percent</v>
      </c>
      <c r="Q350" s="114" t="str">
        <f t="shared" si="1"/>
        <v>Key</v>
      </c>
      <c r="R350" s="114" t="s">
        <v>2756</v>
      </c>
      <c r="S350" s="114" t="b">
        <v>1</v>
      </c>
      <c r="T350" s="112" t="str">
        <f t="shared" si="2"/>
        <v>Fees_Selling</v>
      </c>
      <c r="U350" s="113" t="str">
        <f t="shared" si="3"/>
        <v>Selling Fees</v>
      </c>
      <c r="V350" s="115" t="str">
        <f t="shared" si="4"/>
        <v>percent</v>
      </c>
      <c r="W350" s="46" t="s">
        <v>494</v>
      </c>
      <c r="X350" s="43" t="s">
        <v>2946</v>
      </c>
      <c r="Y350" s="46" t="s">
        <v>50</v>
      </c>
      <c r="Z350" s="117" t="str">
        <f t="shared" si="5"/>
        <v>Prospective update does not match hard copy tags</v>
      </c>
      <c r="AA350" s="43" t="s">
        <v>2799</v>
      </c>
    </row>
    <row r="351" hidden="1">
      <c r="A351" s="107">
        <v>44182.0</v>
      </c>
      <c r="B351" s="33" t="s">
        <v>74</v>
      </c>
      <c r="C351" s="118" t="s">
        <v>2907</v>
      </c>
      <c r="D351" s="72" t="s">
        <v>1729</v>
      </c>
      <c r="E351" s="72" t="s">
        <v>1730</v>
      </c>
      <c r="F351" s="72" t="s">
        <v>100</v>
      </c>
      <c r="G351" s="109" t="str">
        <f>if(iferror((vlookup(D351,Taxonomy!C:C,1,false)=D351)),"Present (key retained)",if(iferror((vlookup(D351,Taxonomy!B:B,1,false)=D351)),"Present (key updated)",if(iferror((H351="Yes")),"Present (equivalent)","Not present")))</f>
        <v>Present (key retained)</v>
      </c>
      <c r="H351" s="110" t="e">
        <v>#N/A</v>
      </c>
      <c r="I351" s="110" t="e">
        <v>#N/A</v>
      </c>
      <c r="J351" s="110" t="e">
        <v>#N/A</v>
      </c>
      <c r="K351" s="110" t="e">
        <v>#N/A</v>
      </c>
      <c r="L351" s="54"/>
      <c r="M351" s="54" t="b">
        <v>0</v>
      </c>
      <c r="N351" s="112" t="str">
        <f>if(G351="Present (key retained)",vlookup(D351,Taxonomy!C:C,1,false),if(G351="Present (key updated)",vlookup(D351,Taxonomy!B:C,2,false),if(G351="Present (equivalent)",vlookup(I351,Taxonomy!C:C,1,false),if(AND(G351="Not present",J351="Yes"),vlookup(D351,Taxonomy!B:C,2,false),if(AND(G351="Not present",J351="No"),D351)))))</f>
        <v>Series_Number</v>
      </c>
      <c r="O351" s="113" t="str">
        <f>if(G351="Present (key retained)",vlookup(D351,Taxonomy!C:F,4,false),if(G351="Present (key updated)",vlookup(D351,Taxonomy!B:F,5,false),if(G351="Present (equivalent)",vlookup(I351,Taxonomy!C:F,4,false),if(AND(G351="Not present",J351="Yes"),vlookup(D351,Taxonomy!B:F,5,false),if(AND(G351="Not present",J351="No"),E351)))))</f>
        <v>Series Number</v>
      </c>
      <c r="P351" s="113" t="str">
        <f>if(G351="Present (key retained)",vlookup(D351,Taxonomy!C:I,7,false),if(G351="Present (key updated)",vlookup(D351,Taxonomy!B:I,8,false),if(G351="Present (equivalent)",vlookup(I351,Taxonomy!C:I,7,false),if(AND(G351="Not present",J351="Yes"),vlookup(D351,Taxonomy!B:I,8,false),if(AND(G351="Not present",J351="No"),F351)))))</f>
        <v>text</v>
      </c>
      <c r="Q351" s="114" t="str">
        <f t="shared" si="1"/>
        <v>All Match</v>
      </c>
      <c r="R351" s="114" t="s">
        <v>2756</v>
      </c>
      <c r="S351" s="114" t="b">
        <v>1</v>
      </c>
      <c r="T351" s="112" t="str">
        <f t="shared" si="2"/>
        <v>Series_Number</v>
      </c>
      <c r="U351" s="113" t="str">
        <f t="shared" si="3"/>
        <v>Series Number</v>
      </c>
      <c r="V351" s="115" t="str">
        <f t="shared" si="4"/>
        <v>text</v>
      </c>
      <c r="W351" s="46" t="s">
        <v>1729</v>
      </c>
      <c r="X351" s="46" t="s">
        <v>1730</v>
      </c>
      <c r="Y351" s="46" t="s">
        <v>100</v>
      </c>
      <c r="Z351" s="117" t="str">
        <f t="shared" si="5"/>
        <v>All Match</v>
      </c>
      <c r="AA351" s="46"/>
    </row>
    <row r="352" hidden="1">
      <c r="A352" s="107">
        <v>44182.0</v>
      </c>
      <c r="B352" s="33" t="s">
        <v>74</v>
      </c>
      <c r="C352" s="118" t="s">
        <v>2907</v>
      </c>
      <c r="D352" s="72" t="s">
        <v>1754</v>
      </c>
      <c r="E352" s="72" t="s">
        <v>1755</v>
      </c>
      <c r="F352" s="72" t="s">
        <v>50</v>
      </c>
      <c r="G352" s="109" t="str">
        <f>if(iferror((vlookup(D352,Taxonomy!C:C,1,false)=D352)),"Present (key retained)",if(iferror((vlookup(D352,Taxonomy!B:B,1,false)=D352)),"Present (key updated)",if(iferror((H352="Yes")),"Present (equivalent)","Not present")))</f>
        <v>Present (key retained)</v>
      </c>
      <c r="H352" s="110" t="e">
        <v>#N/A</v>
      </c>
      <c r="I352" s="110" t="e">
        <v>#N/A</v>
      </c>
      <c r="J352" s="110" t="e">
        <v>#N/A</v>
      </c>
      <c r="K352" s="110" t="e">
        <v>#N/A</v>
      </c>
      <c r="L352" s="54"/>
      <c r="M352" s="54" t="b">
        <v>0</v>
      </c>
      <c r="N352" s="112" t="str">
        <f>if(G352="Present (key retained)",vlookup(D352,Taxonomy!C:C,1,false),if(G352="Present (key updated)",vlookup(D352,Taxonomy!B:C,2,false),if(G352="Present (equivalent)",vlookup(I352,Taxonomy!C:C,1,false),if(AND(G352="Not present",J352="Yes"),vlookup(D352,Taxonomy!B:C,2,false),if(AND(G352="Not present",J352="No"),D352)))))</f>
        <v>Spread_vs_Swap</v>
      </c>
      <c r="O352" s="113" t="str">
        <f>if(G352="Present (key retained)",vlookup(D352,Taxonomy!C:F,4,false),if(G352="Present (key updated)",vlookup(D352,Taxonomy!B:F,5,false),if(G352="Present (equivalent)",vlookup(I352,Taxonomy!C:F,4,false),if(AND(G352="Not present",J352="Yes"),vlookup(D352,Taxonomy!B:F,5,false),if(AND(G352="Not present",J352="No"),E352)))))</f>
        <v>Spread vs. Swaps</v>
      </c>
      <c r="P352" s="113" t="str">
        <f>if(G352="Present (key retained)",vlookup(D352,Taxonomy!C:I,7,false),if(G352="Present (key updated)",vlookup(D352,Taxonomy!B:I,8,false),if(G352="Present (equivalent)",vlookup(I352,Taxonomy!C:I,7,false),if(AND(G352="Not present",J352="Yes"),vlookup(D352,Taxonomy!B:I,8,false),if(AND(G352="Not present",J352="No"),F352)))))</f>
        <v>percent</v>
      </c>
      <c r="Q352" s="114" t="str">
        <f t="shared" si="1"/>
        <v>All Match</v>
      </c>
      <c r="R352" s="114" t="s">
        <v>2756</v>
      </c>
      <c r="S352" s="114" t="b">
        <v>1</v>
      </c>
      <c r="T352" s="112" t="str">
        <f t="shared" si="2"/>
        <v>Spread_vs_Swap</v>
      </c>
      <c r="U352" s="113" t="str">
        <f t="shared" si="3"/>
        <v>Spread vs. Swaps</v>
      </c>
      <c r="V352" s="115" t="str">
        <f t="shared" si="4"/>
        <v>percent</v>
      </c>
      <c r="W352" s="46" t="s">
        <v>1754</v>
      </c>
      <c r="X352" s="46" t="s">
        <v>1755</v>
      </c>
      <c r="Y352" s="46" t="s">
        <v>50</v>
      </c>
      <c r="Z352" s="117" t="str">
        <f t="shared" si="5"/>
        <v>All Match</v>
      </c>
      <c r="AA352" s="46"/>
    </row>
    <row r="353" hidden="1">
      <c r="A353" s="107">
        <v>44182.0</v>
      </c>
      <c r="B353" s="33" t="s">
        <v>74</v>
      </c>
      <c r="C353" s="118" t="s">
        <v>2907</v>
      </c>
      <c r="D353" s="72" t="s">
        <v>1758</v>
      </c>
      <c r="E353" s="72" t="s">
        <v>2947</v>
      </c>
      <c r="F353" s="72" t="s">
        <v>165</v>
      </c>
      <c r="G353" s="109" t="str">
        <f>if(iferror((vlookup(D353,Taxonomy!C:C,1,false)=D353)),"Present (key retained)",if(iferror((vlookup(D353,Taxonomy!B:B,1,false)=D353)),"Present (key updated)",if(iferror((H353="Yes")),"Present (equivalent)","Not present")))</f>
        <v>Present (key retained)</v>
      </c>
      <c r="H353" s="110" t="e">
        <v>#N/A</v>
      </c>
      <c r="I353" s="110" t="e">
        <v>#N/A</v>
      </c>
      <c r="J353" s="110" t="e">
        <v>#N/A</v>
      </c>
      <c r="K353" s="110" t="e">
        <v>#N/A</v>
      </c>
      <c r="L353" s="54"/>
      <c r="M353" s="54" t="b">
        <v>0</v>
      </c>
      <c r="N353" s="112" t="str">
        <f>if(G353="Present (key retained)",vlookup(D353,Taxonomy!C:C,1,false),if(G353="Present (key updated)",vlookup(D353,Taxonomy!B:C,2,false),if(G353="Present (equivalent)",vlookup(I353,Taxonomy!C:C,1,false),if(AND(G353="Not present",J353="Yes"),vlookup(D353,Taxonomy!B:C,2,false),if(AND(G353="Not present",J353="No"),D353)))))</f>
        <v>Spread_vs_Swap_Sign</v>
      </c>
      <c r="O353" s="113" t="str">
        <f>if(G353="Present (key retained)",vlookup(D353,Taxonomy!C:F,4,false),if(G353="Present (key updated)",vlookup(D353,Taxonomy!B:F,5,false),if(G353="Present (equivalent)",vlookup(I353,Taxonomy!C:F,4,false),if(AND(G353="Not present",J353="Yes"),vlookup(D353,Taxonomy!B:F,5,false),if(AND(G353="Not present",J353="No"),E353)))))</f>
        <v>Is Spread vs. Swaps applicable?</v>
      </c>
      <c r="P353" s="113" t="str">
        <f>if(G353="Present (key retained)",vlookup(D353,Taxonomy!C:I,7,false),if(G353="Present (key updated)",vlookup(D353,Taxonomy!B:I,8,false),if(G353="Present (equivalent)",vlookup(I353,Taxonomy!C:I,7,false),if(AND(G353="Not present",J353="Yes"),vlookup(D353,Taxonomy!B:I,8,false),if(AND(G353="Not present",J353="No"),F353)))))</f>
        <v>select_one</v>
      </c>
      <c r="Q353" s="114" t="str">
        <f t="shared" si="1"/>
        <v>Label</v>
      </c>
      <c r="R353" s="114" t="s">
        <v>2756</v>
      </c>
      <c r="S353" s="114" t="b">
        <v>1</v>
      </c>
      <c r="T353" s="112" t="str">
        <f t="shared" si="2"/>
        <v>Spread_vs_Swap_Sign</v>
      </c>
      <c r="U353" s="113" t="str">
        <f t="shared" si="3"/>
        <v>Is Spread vs. Swaps applicable?</v>
      </c>
      <c r="V353" s="115" t="str">
        <f t="shared" si="4"/>
        <v>select_one</v>
      </c>
      <c r="W353" s="46" t="s">
        <v>1758</v>
      </c>
      <c r="X353" s="46" t="s">
        <v>1759</v>
      </c>
      <c r="Y353" s="46" t="s">
        <v>165</v>
      </c>
      <c r="Z353" s="117" t="str">
        <f t="shared" si="5"/>
        <v>All Match</v>
      </c>
      <c r="AA353" s="46"/>
    </row>
    <row r="354" hidden="1">
      <c r="A354" s="107">
        <v>44182.0</v>
      </c>
      <c r="B354" s="33" t="s">
        <v>74</v>
      </c>
      <c r="C354" s="118" t="s">
        <v>2907</v>
      </c>
      <c r="D354" s="72" t="s">
        <v>1770</v>
      </c>
      <c r="E354" s="72" t="s">
        <v>1771</v>
      </c>
      <c r="F354" s="72" t="s">
        <v>165</v>
      </c>
      <c r="G354" s="109" t="str">
        <f>if(iferror((vlookup(D354,Taxonomy!C:C,1,false)=D354)),"Present (key retained)",if(iferror((vlookup(D354,Taxonomy!B:B,1,false)=D354)),"Present (key updated)",if(iferror((H354="Yes")),"Present (equivalent)","Not present")))</f>
        <v>Present (key retained)</v>
      </c>
      <c r="H354" s="110" t="e">
        <v>#N/A</v>
      </c>
      <c r="I354" s="110" t="e">
        <v>#N/A</v>
      </c>
      <c r="J354" s="110" t="e">
        <v>#N/A</v>
      </c>
      <c r="K354" s="110" t="e">
        <v>#N/A</v>
      </c>
      <c r="L354" s="54"/>
      <c r="M354" s="54" t="b">
        <v>0</v>
      </c>
      <c r="N354" s="112" t="str">
        <f>if(G354="Present (key retained)",vlookup(D354,Taxonomy!C:C,1,false),if(G354="Present (key updated)",vlookup(D354,Taxonomy!B:C,2,false),if(G354="Present (equivalent)",vlookup(I354,Taxonomy!C:C,1,false),if(AND(G354="Not present",J354="Yes"),vlookup(D354,Taxonomy!B:C,2,false),if(AND(G354="Not present",J354="No"),D354)))))</f>
        <v>Status_Of_Notes</v>
      </c>
      <c r="O354" s="113" t="str">
        <f>if(G354="Present (key retained)",vlookup(D354,Taxonomy!C:F,4,false),if(G354="Present (key updated)",vlookup(D354,Taxonomy!B:F,5,false),if(G354="Present (equivalent)",vlookup(I354,Taxonomy!C:F,4,false),if(AND(G354="Not present",J354="Yes"),vlookup(D354,Taxonomy!B:F,5,false),if(AND(G354="Not present",J354="No"),E354)))))</f>
        <v>Status of the [Security_Type]</v>
      </c>
      <c r="P354" s="113" t="str">
        <f>if(G354="Present (key retained)",vlookup(D354,Taxonomy!C:I,7,false),if(G354="Present (key updated)",vlookup(D354,Taxonomy!B:I,8,false),if(G354="Present (equivalent)",vlookup(I354,Taxonomy!C:I,7,false),if(AND(G354="Not present",J354="Yes"),vlookup(D354,Taxonomy!B:I,8,false),if(AND(G354="Not present",J354="No"),F354)))))</f>
        <v>select_one</v>
      </c>
      <c r="Q354" s="114" t="str">
        <f t="shared" si="1"/>
        <v>Label</v>
      </c>
      <c r="R354" s="114" t="s">
        <v>2756</v>
      </c>
      <c r="S354" s="114" t="b">
        <v>1</v>
      </c>
      <c r="T354" s="112" t="str">
        <f t="shared" si="2"/>
        <v>Status_Of_Notes</v>
      </c>
      <c r="U354" s="113" t="str">
        <f t="shared" si="3"/>
        <v>Status of the [Security_Type]</v>
      </c>
      <c r="V354" s="115" t="str">
        <f t="shared" si="4"/>
        <v>select_one</v>
      </c>
      <c r="W354" s="46" t="s">
        <v>1770</v>
      </c>
      <c r="X354" s="46" t="s">
        <v>1772</v>
      </c>
      <c r="Y354" s="46" t="s">
        <v>165</v>
      </c>
      <c r="Z354" s="117" t="str">
        <f t="shared" si="5"/>
        <v>All Match</v>
      </c>
      <c r="AA354" s="46"/>
    </row>
    <row r="355" hidden="1">
      <c r="A355" s="107">
        <v>44182.0</v>
      </c>
      <c r="B355" s="33" t="s">
        <v>74</v>
      </c>
      <c r="C355" s="118" t="s">
        <v>2907</v>
      </c>
      <c r="D355" s="72" t="s">
        <v>1831</v>
      </c>
      <c r="E355" s="72" t="s">
        <v>1832</v>
      </c>
      <c r="F355" s="72" t="s">
        <v>165</v>
      </c>
      <c r="G355" s="109" t="str">
        <f>if(iferror((vlookup(D355,Taxonomy!C:C,1,false)=D355)),"Present (key retained)",if(iferror((vlookup(D355,Taxonomy!B:B,1,false)=D355)),"Present (key updated)",if(iferror((H355="Yes")),"Present (equivalent)","Not present")))</f>
        <v>Present (key retained)</v>
      </c>
      <c r="H355" s="110" t="e">
        <v>#N/A</v>
      </c>
      <c r="I355" s="110" t="e">
        <v>#N/A</v>
      </c>
      <c r="J355" s="110" t="e">
        <v>#N/A</v>
      </c>
      <c r="K355" s="110" t="e">
        <v>#N/A</v>
      </c>
      <c r="L355" s="54"/>
      <c r="M355" s="54" t="b">
        <v>0</v>
      </c>
      <c r="N355" s="112" t="str">
        <f>if(G355="Present (key retained)",vlookup(D355,Taxonomy!C:C,1,false),if(G355="Present (key updated)",vlookup(D355,Taxonomy!B:C,2,false),if(G355="Present (equivalent)",vlookup(I355,Taxonomy!C:C,1,false),if(AND(G355="Not present",J355="Yes"),vlookup(D355,Taxonomy!B:C,2,false),if(AND(G355="Not present",J355="No"),D355)))))</f>
        <v>Swap_Rate_Period</v>
      </c>
      <c r="O355" s="113" t="str">
        <f>if(G355="Present (key retained)",vlookup(D355,Taxonomy!C:F,4,false),if(G355="Present (key updated)",vlookup(D355,Taxonomy!B:F,5,false),if(G355="Present (equivalent)",vlookup(I355,Taxonomy!C:F,4,false),if(AND(G355="Not present",J355="Yes"),vlookup(D355,Taxonomy!B:F,5,false),if(AND(G355="Not present",J355="No"),E355)))))</f>
        <v>Swap Rate Period</v>
      </c>
      <c r="P355" s="113" t="str">
        <f>if(G355="Present (key retained)",vlookup(D355,Taxonomy!C:I,7,false),if(G355="Present (key updated)",vlookup(D355,Taxonomy!B:I,8,false),if(G355="Present (equivalent)",vlookup(I355,Taxonomy!C:I,7,false),if(AND(G355="Not present",J355="Yes"),vlookup(D355,Taxonomy!B:I,8,false),if(AND(G355="Not present",J355="No"),F355)))))</f>
        <v>select_one</v>
      </c>
      <c r="Q355" s="114" t="str">
        <f t="shared" si="1"/>
        <v>All Match</v>
      </c>
      <c r="R355" s="114" t="s">
        <v>2756</v>
      </c>
      <c r="S355" s="114" t="b">
        <v>1</v>
      </c>
      <c r="T355" s="112" t="str">
        <f t="shared" si="2"/>
        <v>Swap_Rate_Period</v>
      </c>
      <c r="U355" s="113" t="str">
        <f t="shared" si="3"/>
        <v>Swap Rate Period</v>
      </c>
      <c r="V355" s="115" t="str">
        <f t="shared" si="4"/>
        <v>select_one</v>
      </c>
      <c r="W355" s="46" t="s">
        <v>1831</v>
      </c>
      <c r="X355" s="46" t="s">
        <v>1832</v>
      </c>
      <c r="Y355" s="46" t="s">
        <v>165</v>
      </c>
      <c r="Z355" s="117" t="str">
        <f t="shared" si="5"/>
        <v>All Match</v>
      </c>
      <c r="AA355" s="46"/>
    </row>
    <row r="356" hidden="1">
      <c r="A356" s="107">
        <v>44182.0</v>
      </c>
      <c r="B356" s="33" t="s">
        <v>74</v>
      </c>
      <c r="C356" s="118" t="s">
        <v>2907</v>
      </c>
      <c r="D356" s="72" t="s">
        <v>1852</v>
      </c>
      <c r="E356" s="72" t="s">
        <v>1853</v>
      </c>
      <c r="F356" s="72" t="s">
        <v>165</v>
      </c>
      <c r="G356" s="109" t="str">
        <f>if(iferror((vlookup(D356,Taxonomy!C:C,1,false)=D356)),"Present (key retained)",if(iferror((vlookup(D356,Taxonomy!B:B,1,false)=D356)),"Present (key updated)",if(iferror((H356="Yes")),"Present (equivalent)","Not present")))</f>
        <v>Present (key retained)</v>
      </c>
      <c r="H356" s="110" t="e">
        <v>#N/A</v>
      </c>
      <c r="I356" s="110" t="e">
        <v>#N/A</v>
      </c>
      <c r="J356" s="110" t="e">
        <v>#N/A</v>
      </c>
      <c r="K356" s="110" t="e">
        <v>#N/A</v>
      </c>
      <c r="L356" s="54"/>
      <c r="M356" s="54" t="b">
        <v>0</v>
      </c>
      <c r="N356" s="112" t="str">
        <f>if(G356="Present (key retained)",vlookup(D356,Taxonomy!C:C,1,false),if(G356="Present (key updated)",vlookup(D356,Taxonomy!B:C,2,false),if(G356="Present (equivalent)",vlookup(I356,Taxonomy!C:C,1,false),if(AND(G356="Not present",J356="Yes"),vlookup(D356,Taxonomy!B:C,2,false),if(AND(G356="Not present",J356="No"),D356)))))</f>
        <v>TEFRA_Category</v>
      </c>
      <c r="O356" s="113" t="str">
        <f>if(G356="Present (key retained)",vlookup(D356,Taxonomy!C:F,4,false),if(G356="Present (key updated)",vlookup(D356,Taxonomy!B:F,5,false),if(G356="Present (equivalent)",vlookup(I356,Taxonomy!C:F,4,false),if(AND(G356="Not present",J356="Yes"),vlookup(D356,Taxonomy!B:F,5,false),if(AND(G356="Not present",J356="No"),E356)))))</f>
        <v>TEFRA Category</v>
      </c>
      <c r="P356" s="113" t="str">
        <f>if(G356="Present (key retained)",vlookup(D356,Taxonomy!C:I,7,false),if(G356="Present (key updated)",vlookup(D356,Taxonomy!B:I,8,false),if(G356="Present (equivalent)",vlookup(I356,Taxonomy!C:I,7,false),if(AND(G356="Not present",J356="Yes"),vlookup(D356,Taxonomy!B:I,8,false),if(AND(G356="Not present",J356="No"),F356)))))</f>
        <v>select_one</v>
      </c>
      <c r="Q356" s="114" t="str">
        <f t="shared" si="1"/>
        <v>All Match</v>
      </c>
      <c r="R356" s="114" t="s">
        <v>2756</v>
      </c>
      <c r="S356" s="114" t="b">
        <v>1</v>
      </c>
      <c r="T356" s="112" t="str">
        <f t="shared" si="2"/>
        <v>TEFRA_Category</v>
      </c>
      <c r="U356" s="113" t="str">
        <f t="shared" si="3"/>
        <v>TEFRA Category</v>
      </c>
      <c r="V356" s="115" t="str">
        <f t="shared" si="4"/>
        <v>select_one</v>
      </c>
      <c r="W356" s="46" t="s">
        <v>1852</v>
      </c>
      <c r="X356" s="46" t="s">
        <v>1853</v>
      </c>
      <c r="Y356" s="46" t="s">
        <v>165</v>
      </c>
      <c r="Z356" s="117" t="str">
        <f t="shared" si="5"/>
        <v>All Match</v>
      </c>
      <c r="AA356" s="46"/>
    </row>
    <row r="357" hidden="1">
      <c r="A357" s="107">
        <v>44182.0</v>
      </c>
      <c r="B357" s="33" t="s">
        <v>74</v>
      </c>
      <c r="C357" s="118" t="s">
        <v>2907</v>
      </c>
      <c r="D357" s="72" t="s">
        <v>328</v>
      </c>
      <c r="E357" s="72" t="s">
        <v>330</v>
      </c>
      <c r="F357" s="72" t="s">
        <v>100</v>
      </c>
      <c r="G357" s="109" t="str">
        <f>if(iferror((vlookup(D357,Taxonomy!C:C,1,false)=D357)),"Present (key retained)",if(iferror((vlookup(D357,Taxonomy!B:B,1,false)=D357)),"Present (key updated)",if(iferror((H357="Yes")),"Present (equivalent)","Not present")))</f>
        <v>Present (key updated)</v>
      </c>
      <c r="H357" s="110" t="e">
        <v>#N/A</v>
      </c>
      <c r="I357" s="110" t="e">
        <v>#N/A</v>
      </c>
      <c r="J357" s="110" t="e">
        <v>#N/A</v>
      </c>
      <c r="K357" s="110" t="e">
        <v>#N/A</v>
      </c>
      <c r="L357" s="54"/>
      <c r="M357" s="54" t="b">
        <v>0</v>
      </c>
      <c r="N357" s="112" t="str">
        <f>if(G357="Present (key retained)",vlookup(D357,Taxonomy!C:C,1,false),if(G357="Present (key updated)",vlookup(D357,Taxonomy!B:C,2,false),if(G357="Present (equivalent)",vlookup(I357,Taxonomy!C:C,1,false),if(AND(G357="Not present",J357="Yes"),vlookup(D357,Taxonomy!B:C,2,false),if(AND(G357="Not present",J357="No"),D357)))))</f>
        <v>Common_Code_Temporary_Reg_S</v>
      </c>
      <c r="O357" s="113" t="str">
        <f>if(G357="Present (key retained)",vlookup(D357,Taxonomy!C:F,4,false),if(G357="Present (key updated)",vlookup(D357,Taxonomy!B:F,5,false),if(G357="Present (equivalent)",vlookup(I357,Taxonomy!C:F,4,false),if(AND(G357="Not present",J357="Yes"),vlookup(D357,Taxonomy!B:F,5,false),if(AND(G357="Not present",J357="No"),E357)))))</f>
        <v>Temporary Common Code (Reg S)</v>
      </c>
      <c r="P357" s="113" t="str">
        <f>if(G357="Present (key retained)",vlookup(D357,Taxonomy!C:I,7,false),if(G357="Present (key updated)",vlookup(D357,Taxonomy!B:I,8,false),if(G357="Present (equivalent)",vlookup(I357,Taxonomy!C:I,7,false),if(AND(G357="Not present",J357="Yes"),vlookup(D357,Taxonomy!B:I,8,false),if(AND(G357="Not present",J357="No"),F357)))))</f>
        <v>text</v>
      </c>
      <c r="Q357" s="114" t="str">
        <f t="shared" si="1"/>
        <v>Key</v>
      </c>
      <c r="R357" s="114" t="s">
        <v>2756</v>
      </c>
      <c r="S357" s="114" t="b">
        <v>1</v>
      </c>
      <c r="T357" s="112" t="str">
        <f t="shared" si="2"/>
        <v>Common_Code_Temporary_Reg_S</v>
      </c>
      <c r="U357" s="113" t="str">
        <f t="shared" si="3"/>
        <v>Temporary Common Code (Reg S)</v>
      </c>
      <c r="V357" s="115" t="str">
        <f t="shared" si="4"/>
        <v>text</v>
      </c>
      <c r="W357" s="46" t="s">
        <v>329</v>
      </c>
      <c r="X357" s="46" t="s">
        <v>330</v>
      </c>
      <c r="Y357" s="46" t="s">
        <v>100</v>
      </c>
      <c r="Z357" s="117" t="str">
        <f t="shared" si="5"/>
        <v>All Match</v>
      </c>
      <c r="AA357" s="46"/>
    </row>
    <row r="358" hidden="1">
      <c r="A358" s="107">
        <v>44182.0</v>
      </c>
      <c r="B358" s="33" t="s">
        <v>74</v>
      </c>
      <c r="C358" s="118" t="s">
        <v>2907</v>
      </c>
      <c r="D358" s="72" t="s">
        <v>997</v>
      </c>
      <c r="E358" s="72" t="s">
        <v>999</v>
      </c>
      <c r="F358" s="72" t="s">
        <v>100</v>
      </c>
      <c r="G358" s="109" t="str">
        <f>if(iferror((vlookup(D358,Taxonomy!C:C,1,false)=D358)),"Present (key retained)",if(iferror((vlookup(D358,Taxonomy!B:B,1,false)=D358)),"Present (key updated)",if(iferror((H358="Yes")),"Present (equivalent)","Not present")))</f>
        <v>Present (key updated)</v>
      </c>
      <c r="H358" s="110" t="e">
        <v>#N/A</v>
      </c>
      <c r="I358" s="110" t="e">
        <v>#N/A</v>
      </c>
      <c r="J358" s="110" t="e">
        <v>#N/A</v>
      </c>
      <c r="K358" s="110" t="e">
        <v>#N/A</v>
      </c>
      <c r="L358" s="54"/>
      <c r="M358" s="54" t="b">
        <v>0</v>
      </c>
      <c r="N358" s="112" t="str">
        <f>if(G358="Present (key retained)",vlookup(D358,Taxonomy!C:C,1,false),if(G358="Present (key updated)",vlookup(D358,Taxonomy!B:C,2,false),if(G358="Present (equivalent)",vlookup(I358,Taxonomy!C:C,1,false),if(AND(G358="Not present",J358="Yes"),vlookup(D358,Taxonomy!B:C,2,false),if(AND(G358="Not present",J358="No"),D358)))))</f>
        <v>ISIN_Temporary_Reg_S</v>
      </c>
      <c r="O358" s="113" t="str">
        <f>if(G358="Present (key retained)",vlookup(D358,Taxonomy!C:F,4,false),if(G358="Present (key updated)",vlookup(D358,Taxonomy!B:F,5,false),if(G358="Present (equivalent)",vlookup(I358,Taxonomy!C:F,4,false),if(AND(G358="Not present",J358="Yes"),vlookup(D358,Taxonomy!B:F,5,false),if(AND(G358="Not present",J358="No"),E358)))))</f>
        <v>Temporary ISIN (Reg S)</v>
      </c>
      <c r="P358" s="113" t="str">
        <f>if(G358="Present (key retained)",vlookup(D358,Taxonomy!C:I,7,false),if(G358="Present (key updated)",vlookup(D358,Taxonomy!B:I,8,false),if(G358="Present (equivalent)",vlookup(I358,Taxonomy!C:I,7,false),if(AND(G358="Not present",J358="Yes"),vlookup(D358,Taxonomy!B:I,8,false),if(AND(G358="Not present",J358="No"),F358)))))</f>
        <v>text</v>
      </c>
      <c r="Q358" s="114" t="str">
        <f t="shared" si="1"/>
        <v>Key</v>
      </c>
      <c r="R358" s="114" t="s">
        <v>2756</v>
      </c>
      <c r="S358" s="114" t="b">
        <v>1</v>
      </c>
      <c r="T358" s="112" t="str">
        <f t="shared" si="2"/>
        <v>ISIN_Temporary_Reg_S</v>
      </c>
      <c r="U358" s="113" t="str">
        <f t="shared" si="3"/>
        <v>Temporary ISIN (Reg S)</v>
      </c>
      <c r="V358" s="115" t="str">
        <f t="shared" si="4"/>
        <v>text</v>
      </c>
      <c r="W358" s="46" t="s">
        <v>998</v>
      </c>
      <c r="X358" s="46" t="s">
        <v>999</v>
      </c>
      <c r="Y358" s="46" t="s">
        <v>100</v>
      </c>
      <c r="Z358" s="117" t="str">
        <f t="shared" si="5"/>
        <v>All Match</v>
      </c>
      <c r="AA358" s="46"/>
    </row>
    <row r="359" hidden="1">
      <c r="A359" s="107">
        <v>44182.0</v>
      </c>
      <c r="B359" s="33" t="s">
        <v>74</v>
      </c>
      <c r="C359" s="118" t="s">
        <v>2907</v>
      </c>
      <c r="D359" s="72" t="s">
        <v>333</v>
      </c>
      <c r="E359" s="72" t="s">
        <v>335</v>
      </c>
      <c r="F359" s="72" t="s">
        <v>100</v>
      </c>
      <c r="G359" s="109" t="str">
        <f>if(iferror((vlookup(D359,Taxonomy!C:C,1,false)=D359)),"Present (key retained)",if(iferror((vlookup(D359,Taxonomy!B:B,1,false)=D359)),"Present (key updated)",if(iferror((H359="Yes")),"Present (equivalent)","Not present")))</f>
        <v>Present (key updated)</v>
      </c>
      <c r="H359" s="110" t="e">
        <v>#N/A</v>
      </c>
      <c r="I359" s="110" t="e">
        <v>#N/A</v>
      </c>
      <c r="J359" s="110" t="e">
        <v>#N/A</v>
      </c>
      <c r="K359" s="110" t="e">
        <v>#N/A</v>
      </c>
      <c r="L359" s="54"/>
      <c r="M359" s="54" t="b">
        <v>0</v>
      </c>
      <c r="N359" s="112" t="str">
        <f>if(G359="Present (key retained)",vlookup(D359,Taxonomy!C:C,1,false),if(G359="Present (key updated)",vlookup(D359,Taxonomy!B:C,2,false),if(G359="Present (equivalent)",vlookup(I359,Taxonomy!C:C,1,false),if(AND(G359="Not present",J359="Yes"),vlookup(D359,Taxonomy!B:C,2,false),if(AND(G359="Not present",J359="No"),D359)))))</f>
        <v>Common_Code_Temporary_Rule_144A</v>
      </c>
      <c r="O359" s="113" t="str">
        <f>if(G359="Present (key retained)",vlookup(D359,Taxonomy!C:F,4,false),if(G359="Present (key updated)",vlookup(D359,Taxonomy!B:F,5,false),if(G359="Present (equivalent)",vlookup(I359,Taxonomy!C:F,4,false),if(AND(G359="Not present",J359="Yes"),vlookup(D359,Taxonomy!B:F,5,false),if(AND(G359="Not present",J359="No"),E359)))))</f>
        <v>Temporary Common Code (Rule 144A)</v>
      </c>
      <c r="P359" s="113" t="str">
        <f>if(G359="Present (key retained)",vlookup(D359,Taxonomy!C:I,7,false),if(G359="Present (key updated)",vlookup(D359,Taxonomy!B:I,8,false),if(G359="Present (equivalent)",vlookup(I359,Taxonomy!C:I,7,false),if(AND(G359="Not present",J359="Yes"),vlookup(D359,Taxonomy!B:I,8,false),if(AND(G359="Not present",J359="No"),F359)))))</f>
        <v>text</v>
      </c>
      <c r="Q359" s="114" t="str">
        <f t="shared" si="1"/>
        <v>Key</v>
      </c>
      <c r="R359" s="114" t="s">
        <v>2756</v>
      </c>
      <c r="S359" s="114" t="b">
        <v>1</v>
      </c>
      <c r="T359" s="112" t="str">
        <f t="shared" si="2"/>
        <v>Common_Code_Temporary_Rule_144A</v>
      </c>
      <c r="U359" s="113" t="str">
        <f t="shared" si="3"/>
        <v>Temporary Common Code (Rule 144A)</v>
      </c>
      <c r="V359" s="115" t="str">
        <f t="shared" si="4"/>
        <v>text</v>
      </c>
      <c r="W359" s="46" t="s">
        <v>334</v>
      </c>
      <c r="X359" s="46" t="s">
        <v>335</v>
      </c>
      <c r="Y359" s="46" t="s">
        <v>100</v>
      </c>
      <c r="Z359" s="117" t="str">
        <f t="shared" si="5"/>
        <v>All Match</v>
      </c>
      <c r="AA359" s="46"/>
    </row>
    <row r="360" hidden="1">
      <c r="A360" s="107">
        <v>44182.0</v>
      </c>
      <c r="B360" s="33" t="s">
        <v>74</v>
      </c>
      <c r="C360" s="118" t="s">
        <v>2907</v>
      </c>
      <c r="D360" s="72" t="s">
        <v>1002</v>
      </c>
      <c r="E360" s="72" t="s">
        <v>1004</v>
      </c>
      <c r="F360" s="72" t="s">
        <v>100</v>
      </c>
      <c r="G360" s="109" t="str">
        <f>if(iferror((vlookup(D360,Taxonomy!C:C,1,false)=D360)),"Present (key retained)",if(iferror((vlookup(D360,Taxonomy!B:B,1,false)=D360)),"Present (key updated)",if(iferror((H360="Yes")),"Present (equivalent)","Not present")))</f>
        <v>Present (key updated)</v>
      </c>
      <c r="H360" s="110" t="e">
        <v>#N/A</v>
      </c>
      <c r="I360" s="110" t="e">
        <v>#N/A</v>
      </c>
      <c r="J360" s="110" t="e">
        <v>#N/A</v>
      </c>
      <c r="K360" s="110" t="e">
        <v>#N/A</v>
      </c>
      <c r="L360" s="54"/>
      <c r="M360" s="54" t="b">
        <v>0</v>
      </c>
      <c r="N360" s="112" t="str">
        <f>if(G360="Present (key retained)",vlookup(D360,Taxonomy!C:C,1,false),if(G360="Present (key updated)",vlookup(D360,Taxonomy!B:C,2,false),if(G360="Present (equivalent)",vlookup(I360,Taxonomy!C:C,1,false),if(AND(G360="Not present",J360="Yes"),vlookup(D360,Taxonomy!B:C,2,false),if(AND(G360="Not present",J360="No"),D360)))))</f>
        <v>ISIN_Temporary_Rule_144A</v>
      </c>
      <c r="O360" s="113" t="str">
        <f>if(G360="Present (key retained)",vlookup(D360,Taxonomy!C:F,4,false),if(G360="Present (key updated)",vlookup(D360,Taxonomy!B:F,5,false),if(G360="Present (equivalent)",vlookup(I360,Taxonomy!C:F,4,false),if(AND(G360="Not present",J360="Yes"),vlookup(D360,Taxonomy!B:F,5,false),if(AND(G360="Not present",J360="No"),E360)))))</f>
        <v>Temporary ISIN (Rule 144A)</v>
      </c>
      <c r="P360" s="113" t="str">
        <f>if(G360="Present (key retained)",vlookup(D360,Taxonomy!C:I,7,false),if(G360="Present (key updated)",vlookup(D360,Taxonomy!B:I,8,false),if(G360="Present (equivalent)",vlookup(I360,Taxonomy!C:I,7,false),if(AND(G360="Not present",J360="Yes"),vlookup(D360,Taxonomy!B:I,8,false),if(AND(G360="Not present",J360="No"),F360)))))</f>
        <v>text</v>
      </c>
      <c r="Q360" s="114" t="str">
        <f t="shared" si="1"/>
        <v>Key</v>
      </c>
      <c r="R360" s="114" t="s">
        <v>2756</v>
      </c>
      <c r="S360" s="114" t="b">
        <v>1</v>
      </c>
      <c r="T360" s="112" t="str">
        <f t="shared" si="2"/>
        <v>ISIN_Temporary_Rule_144A</v>
      </c>
      <c r="U360" s="113" t="str">
        <f t="shared" si="3"/>
        <v>Temporary ISIN (Rule 144A)</v>
      </c>
      <c r="V360" s="115" t="str">
        <f t="shared" si="4"/>
        <v>text</v>
      </c>
      <c r="W360" s="46" t="s">
        <v>1003</v>
      </c>
      <c r="X360" s="46" t="s">
        <v>1004</v>
      </c>
      <c r="Y360" s="46" t="s">
        <v>100</v>
      </c>
      <c r="Z360" s="117" t="str">
        <f t="shared" si="5"/>
        <v>All Match</v>
      </c>
      <c r="AA360" s="46"/>
    </row>
    <row r="361" hidden="1">
      <c r="A361" s="107">
        <v>44182.0</v>
      </c>
      <c r="B361" s="33" t="s">
        <v>74</v>
      </c>
      <c r="C361" s="118" t="s">
        <v>2907</v>
      </c>
      <c r="D361" s="72" t="s">
        <v>1856</v>
      </c>
      <c r="E361" s="72" t="s">
        <v>1857</v>
      </c>
      <c r="F361" s="72" t="s">
        <v>100</v>
      </c>
      <c r="G361" s="109" t="str">
        <f>if(iferror((vlookup(D361,Taxonomy!C:C,1,false)=D361)),"Present (key retained)",if(iferror((vlookup(D361,Taxonomy!B:B,1,false)=D361)),"Present (key updated)",if(iferror((H361="Yes")),"Present (equivalent)","Not present")))</f>
        <v>Present (key retained)</v>
      </c>
      <c r="H361" s="110" t="e">
        <v>#N/A</v>
      </c>
      <c r="I361" s="110" t="e">
        <v>#N/A</v>
      </c>
      <c r="J361" s="110" t="e">
        <v>#N/A</v>
      </c>
      <c r="K361" s="110" t="e">
        <v>#N/A</v>
      </c>
      <c r="L361" s="54"/>
      <c r="M361" s="54" t="b">
        <v>0</v>
      </c>
      <c r="N361" s="112" t="str">
        <f>if(G361="Present (key retained)",vlookup(D361,Taxonomy!C:C,1,false),if(G361="Present (key updated)",vlookup(D361,Taxonomy!B:C,2,false),if(G361="Present (equivalent)",vlookup(I361,Taxonomy!C:C,1,false),if(AND(G361="Not present",J361="Yes"),vlookup(D361,Taxonomy!B:C,2,false),if(AND(G361="Not present",J361="No"),D361)))))</f>
        <v>Termsheet_Disclaimer</v>
      </c>
      <c r="O361" s="113" t="str">
        <f>if(G361="Present (key retained)",vlookup(D361,Taxonomy!C:F,4,false),if(G361="Present (key updated)",vlookup(D361,Taxonomy!B:F,5,false),if(G361="Present (equivalent)",vlookup(I361,Taxonomy!C:F,4,false),if(AND(G361="Not present",J361="Yes"),vlookup(D361,Taxonomy!B:F,5,false),if(AND(G361="Not present",J361="No"),E361)))))</f>
        <v>Termsheet Disclaimer</v>
      </c>
      <c r="P361" s="113" t="str">
        <f>if(G361="Present (key retained)",vlookup(D361,Taxonomy!C:I,7,false),if(G361="Present (key updated)",vlookup(D361,Taxonomy!B:I,8,false),if(G361="Present (equivalent)",vlookup(I361,Taxonomy!C:I,7,false),if(AND(G361="Not present",J361="Yes"),vlookup(D361,Taxonomy!B:I,8,false),if(AND(G361="Not present",J361="No"),F361)))))</f>
        <v>text</v>
      </c>
      <c r="Q361" s="114" t="str">
        <f t="shared" si="1"/>
        <v>All Match</v>
      </c>
      <c r="R361" s="114" t="s">
        <v>2756</v>
      </c>
      <c r="S361" s="114" t="b">
        <v>1</v>
      </c>
      <c r="T361" s="112" t="str">
        <f t="shared" si="2"/>
        <v>Termsheet_Disclaimer</v>
      </c>
      <c r="U361" s="113" t="str">
        <f t="shared" si="3"/>
        <v>Termsheet Disclaimer</v>
      </c>
      <c r="V361" s="115" t="str">
        <f t="shared" si="4"/>
        <v>text</v>
      </c>
      <c r="W361" s="46" t="s">
        <v>1856</v>
      </c>
      <c r="X361" s="46" t="s">
        <v>1857</v>
      </c>
      <c r="Y361" s="46" t="s">
        <v>100</v>
      </c>
      <c r="Z361" s="117" t="str">
        <f t="shared" si="5"/>
        <v>All Match</v>
      </c>
      <c r="AA361" s="46"/>
    </row>
    <row r="362" hidden="1">
      <c r="A362" s="107">
        <v>44182.0</v>
      </c>
      <c r="B362" s="33" t="s">
        <v>74</v>
      </c>
      <c r="C362" s="118" t="s">
        <v>2907</v>
      </c>
      <c r="D362" s="72" t="s">
        <v>1860</v>
      </c>
      <c r="E362" s="72" t="s">
        <v>1861</v>
      </c>
      <c r="F362" s="72" t="s">
        <v>100</v>
      </c>
      <c r="G362" s="109" t="str">
        <f>if(iferror((vlookup(D362,Taxonomy!C:C,1,false)=D362)),"Present (key retained)",if(iferror((vlookup(D362,Taxonomy!B:B,1,false)=D362)),"Present (key updated)",if(iferror((H362="Yes")),"Present (equivalent)","Not present")))</f>
        <v>Present (key retained)</v>
      </c>
      <c r="H362" s="110" t="e">
        <v>#N/A</v>
      </c>
      <c r="I362" s="110" t="e">
        <v>#N/A</v>
      </c>
      <c r="J362" s="110" t="e">
        <v>#N/A</v>
      </c>
      <c r="K362" s="110" t="e">
        <v>#N/A</v>
      </c>
      <c r="L362" s="54"/>
      <c r="M362" s="54" t="b">
        <v>0</v>
      </c>
      <c r="N362" s="112" t="str">
        <f>if(G362="Present (key retained)",vlookup(D362,Taxonomy!C:C,1,false),if(G362="Present (key updated)",vlookup(D362,Taxonomy!B:C,2,false),if(G362="Present (equivalent)",vlookup(I362,Taxonomy!C:C,1,false),if(AND(G362="Not present",J362="Yes"),vlookup(D362,Taxonomy!B:C,2,false),if(AND(G362="Not present",J362="No"),D362)))))</f>
        <v>Termsheet_Title</v>
      </c>
      <c r="O362" s="113" t="str">
        <f>if(G362="Present (key retained)",vlookup(D362,Taxonomy!C:F,4,false),if(G362="Present (key updated)",vlookup(D362,Taxonomy!B:F,5,false),if(G362="Present (equivalent)",vlookup(I362,Taxonomy!C:F,4,false),if(AND(G362="Not present",J362="Yes"),vlookup(D362,Taxonomy!B:F,5,false),if(AND(G362="Not present",J362="No"),E362)))))</f>
        <v>Termsheet Title</v>
      </c>
      <c r="P362" s="113" t="str">
        <f>if(G362="Present (key retained)",vlookup(D362,Taxonomy!C:I,7,false),if(G362="Present (key updated)",vlookup(D362,Taxonomy!B:I,8,false),if(G362="Present (equivalent)",vlookup(I362,Taxonomy!C:I,7,false),if(AND(G362="Not present",J362="Yes"),vlookup(D362,Taxonomy!B:I,8,false),if(AND(G362="Not present",J362="No"),F362)))))</f>
        <v>text</v>
      </c>
      <c r="Q362" s="114" t="str">
        <f t="shared" si="1"/>
        <v>All Match</v>
      </c>
      <c r="R362" s="114" t="s">
        <v>2756</v>
      </c>
      <c r="S362" s="114" t="b">
        <v>1</v>
      </c>
      <c r="T362" s="112" t="str">
        <f t="shared" si="2"/>
        <v>Termsheet_Title</v>
      </c>
      <c r="U362" s="113" t="str">
        <f t="shared" si="3"/>
        <v>Termsheet Title</v>
      </c>
      <c r="V362" s="115" t="str">
        <f t="shared" si="4"/>
        <v>text</v>
      </c>
      <c r="W362" s="46" t="s">
        <v>1860</v>
      </c>
      <c r="X362" s="46" t="s">
        <v>1861</v>
      </c>
      <c r="Y362" s="46" t="s">
        <v>100</v>
      </c>
      <c r="Z362" s="117" t="str">
        <f t="shared" si="5"/>
        <v>All Match</v>
      </c>
      <c r="AA362" s="46"/>
    </row>
    <row r="363" hidden="1">
      <c r="A363" s="107">
        <v>44182.0</v>
      </c>
      <c r="B363" s="33" t="s">
        <v>74</v>
      </c>
      <c r="C363" s="118" t="s">
        <v>2907</v>
      </c>
      <c r="D363" s="72" t="s">
        <v>1876</v>
      </c>
      <c r="E363" s="72" t="s">
        <v>1877</v>
      </c>
      <c r="F363" s="72" t="s">
        <v>127</v>
      </c>
      <c r="G363" s="109" t="str">
        <f>if(iferror((vlookup(D363,Taxonomy!C:C,1,false)=D363)),"Present (key retained)",if(iferror((vlookup(D363,Taxonomy!B:B,1,false)=D363)),"Present (key updated)",if(iferror((H363="Yes")),"Present (equivalent)","Not present")))</f>
        <v>Present (key retained)</v>
      </c>
      <c r="H363" s="110" t="e">
        <v>#N/A</v>
      </c>
      <c r="I363" s="110" t="e">
        <v>#N/A</v>
      </c>
      <c r="J363" s="110" t="e">
        <v>#N/A</v>
      </c>
      <c r="K363" s="110" t="e">
        <v>#N/A</v>
      </c>
      <c r="L363" s="54"/>
      <c r="M363" s="54" t="b">
        <v>0</v>
      </c>
      <c r="N363" s="112" t="str">
        <f>if(G363="Present (key retained)",vlookup(D363,Taxonomy!C:C,1,false),if(G363="Present (key updated)",vlookup(D363,Taxonomy!B:C,2,false),if(G363="Present (equivalent)",vlookup(I363,Taxonomy!C:C,1,false),if(AND(G363="Not present",J363="Yes"),vlookup(D363,Taxonomy!B:C,2,false),if(AND(G363="Not present",J363="No"),D363)))))</f>
        <v>Trade_Date</v>
      </c>
      <c r="O363" s="113" t="str">
        <f>if(G363="Present (key retained)",vlookup(D363,Taxonomy!C:F,4,false),if(G363="Present (key updated)",vlookup(D363,Taxonomy!B:F,5,false),if(G363="Present (equivalent)",vlookup(I363,Taxonomy!C:F,4,false),if(AND(G363="Not present",J363="Yes"),vlookup(D363,Taxonomy!B:F,5,false),if(AND(G363="Not present",J363="No"),E363)))))</f>
        <v>Trade Date</v>
      </c>
      <c r="P363" s="113" t="str">
        <f>if(G363="Present (key retained)",vlookup(D363,Taxonomy!C:I,7,false),if(G363="Present (key updated)",vlookup(D363,Taxonomy!B:I,8,false),if(G363="Present (equivalent)",vlookup(I363,Taxonomy!C:I,7,false),if(AND(G363="Not present",J363="Yes"),vlookup(D363,Taxonomy!B:I,8,false),if(AND(G363="Not present",J363="No"),F363)))))</f>
        <v>date</v>
      </c>
      <c r="Q363" s="114" t="str">
        <f t="shared" si="1"/>
        <v>All Match</v>
      </c>
      <c r="R363" s="114" t="s">
        <v>2756</v>
      </c>
      <c r="S363" s="114" t="b">
        <v>1</v>
      </c>
      <c r="T363" s="112" t="str">
        <f t="shared" si="2"/>
        <v>Trade_Date</v>
      </c>
      <c r="U363" s="113" t="str">
        <f t="shared" si="3"/>
        <v>Trade Date</v>
      </c>
      <c r="V363" s="115" t="str">
        <f t="shared" si="4"/>
        <v>date</v>
      </c>
      <c r="W363" s="46" t="s">
        <v>1876</v>
      </c>
      <c r="X363" s="46" t="s">
        <v>1877</v>
      </c>
      <c r="Y363" s="46" t="s">
        <v>127</v>
      </c>
      <c r="Z363" s="117" t="str">
        <f t="shared" si="5"/>
        <v>All Match</v>
      </c>
      <c r="AA363" s="46"/>
    </row>
    <row r="364" hidden="1">
      <c r="A364" s="107">
        <v>44182.0</v>
      </c>
      <c r="B364" s="33" t="s">
        <v>74</v>
      </c>
      <c r="C364" s="118" t="s">
        <v>2907</v>
      </c>
      <c r="D364" s="72" t="s">
        <v>1954</v>
      </c>
      <c r="E364" s="72" t="s">
        <v>1955</v>
      </c>
      <c r="F364" s="72" t="s">
        <v>165</v>
      </c>
      <c r="G364" s="109" t="str">
        <f>if(iferror((vlookup(D364,Taxonomy!C:C,1,false)=D364)),"Present (key retained)",if(iferror((vlookup(D364,Taxonomy!B:B,1,false)=D364)),"Present (key updated)",if(iferror((H364="Yes")),"Present (equivalent)","Not present")))</f>
        <v>Present (key retained)</v>
      </c>
      <c r="H364" s="110" t="e">
        <v>#N/A</v>
      </c>
      <c r="I364" s="110" t="e">
        <v>#N/A</v>
      </c>
      <c r="J364" s="110" t="e">
        <v>#N/A</v>
      </c>
      <c r="K364" s="110" t="e">
        <v>#N/A</v>
      </c>
      <c r="L364" s="54"/>
      <c r="M364" s="54" t="b">
        <v>0</v>
      </c>
      <c r="N364" s="112" t="str">
        <f>if(G364="Present (key retained)",vlookup(D364,Taxonomy!C:C,1,false),if(G364="Present (key updated)",vlookup(D364,Taxonomy!B:C,2,false),if(G364="Present (equivalent)",vlookup(I364,Taxonomy!C:C,1,false),if(AND(G364="Not present",J364="Yes"),vlookup(D364,Taxonomy!B:C,2,false),if(AND(G364="Not present",J364="No"),D364)))))</f>
        <v>US_Securities_Act_Compliance</v>
      </c>
      <c r="O364" s="113" t="str">
        <f>if(G364="Present (key retained)",vlookup(D364,Taxonomy!C:F,4,false),if(G364="Present (key updated)",vlookup(D364,Taxonomy!B:F,5,false),if(G364="Present (equivalent)",vlookup(I364,Taxonomy!C:F,4,false),if(AND(G364="Not present",J364="Yes"),vlookup(D364,Taxonomy!B:F,5,false),if(AND(G364="Not present",J364="No"),E364)))))</f>
        <v>US Securities Act Compliance</v>
      </c>
      <c r="P364" s="113" t="str">
        <f>if(G364="Present (key retained)",vlookup(D364,Taxonomy!C:I,7,false),if(G364="Present (key updated)",vlookup(D364,Taxonomy!B:I,8,false),if(G364="Present (equivalent)",vlookup(I364,Taxonomy!C:I,7,false),if(AND(G364="Not present",J364="Yes"),vlookup(D364,Taxonomy!B:I,8,false),if(AND(G364="Not present",J364="No"),F364)))))</f>
        <v>select_one</v>
      </c>
      <c r="Q364" s="114" t="str">
        <f t="shared" si="1"/>
        <v>All Match</v>
      </c>
      <c r="R364" s="126" t="s">
        <v>2756</v>
      </c>
      <c r="S364" s="37" t="b">
        <v>1</v>
      </c>
      <c r="T364" s="112" t="str">
        <f t="shared" si="2"/>
        <v>US_Securities_Act_Compliance</v>
      </c>
      <c r="U364" s="113" t="str">
        <f t="shared" si="3"/>
        <v>US Securities Act Compliance</v>
      </c>
      <c r="V364" s="115" t="str">
        <f t="shared" si="4"/>
        <v>select_one</v>
      </c>
      <c r="W364" s="46" t="s">
        <v>1954</v>
      </c>
      <c r="X364" s="46" t="s">
        <v>1955</v>
      </c>
      <c r="Y364" s="46" t="s">
        <v>165</v>
      </c>
      <c r="Z364" s="117" t="str">
        <f t="shared" si="5"/>
        <v>All Match</v>
      </c>
      <c r="AA364" s="46"/>
    </row>
    <row r="365" hidden="1">
      <c r="A365" s="107">
        <v>44182.0</v>
      </c>
      <c r="B365" s="33" t="s">
        <v>74</v>
      </c>
      <c r="C365" s="118" t="s">
        <v>2948</v>
      </c>
      <c r="D365" s="33" t="s">
        <v>950</v>
      </c>
      <c r="E365" s="33" t="s">
        <v>951</v>
      </c>
      <c r="F365" s="33" t="s">
        <v>100</v>
      </c>
      <c r="G365" s="109" t="str">
        <f>if(iferror((vlookup(D365,Taxonomy!C:C,1,false)=D365)),"Present (key retained)",if(iferror((vlookup(D365,Taxonomy!B:B,1,false)=D365)),"Present (key updated)",if(iferror((H365="Yes")),"Present (equivalent)","Not present")))</f>
        <v>Present (key retained)</v>
      </c>
      <c r="H365" s="110" t="s">
        <v>2757</v>
      </c>
      <c r="I365" s="110" t="e">
        <v>#N/A</v>
      </c>
      <c r="J365" s="110" t="s">
        <v>2758</v>
      </c>
      <c r="K365" s="33" t="s">
        <v>950</v>
      </c>
      <c r="L365" s="54"/>
      <c r="M365" s="54" t="b">
        <v>0</v>
      </c>
      <c r="N365" s="112" t="str">
        <f>if(G365="Present (key retained)",vlookup(D365,Taxonomy!C:C,1,false),if(G365="Present (key updated)",vlookup(D365,Taxonomy!B:C,2,false),if(G365="Present (equivalent)",vlookup(I365,Taxonomy!C:C,1,false),if(AND(G365="Not present",J365="Yes"),vlookup(D365,Taxonomy!B:C,2,false),if(AND(G365="Not present",J365="No"),D365)))))</f>
        <v>Investor_Reoffer</v>
      </c>
      <c r="O365" s="113" t="str">
        <f>if(G365="Present (key retained)",vlookup(D365,Taxonomy!C:F,4,false),if(G365="Present (key updated)",vlookup(D365,Taxonomy!B:F,5,false),if(G365="Present (equivalent)",vlookup(I365,Taxonomy!C:F,4,false),if(AND(G365="Not present",J365="Yes"),vlookup(D365,Taxonomy!B:F,5,false),if(AND(G365="Not present",J365="No"),E365)))))</f>
        <v>Investor Re-offer Price</v>
      </c>
      <c r="P365" s="113" t="str">
        <f>if(G365="Present (key retained)",vlookup(D365,Taxonomy!C:I,7,false),if(G365="Present (key updated)",vlookup(D365,Taxonomy!B:I,8,false),if(G365="Present (equivalent)",vlookup(I365,Taxonomy!C:I,7,false),if(AND(G365="Not present",J365="Yes"),vlookup(D365,Taxonomy!B:I,8,false),if(AND(G365="Not present",J365="No"),F365)))))</f>
        <v>text</v>
      </c>
      <c r="Q365" s="114" t="str">
        <f t="shared" si="1"/>
        <v>All Match</v>
      </c>
      <c r="R365" s="126" t="s">
        <v>2756</v>
      </c>
      <c r="S365" s="37" t="b">
        <v>1</v>
      </c>
      <c r="T365" s="112" t="str">
        <f t="shared" si="2"/>
        <v>Investor_Reoffer</v>
      </c>
      <c r="U365" s="113" t="str">
        <f t="shared" si="3"/>
        <v>Investor Re-offer Price</v>
      </c>
      <c r="V365" s="115" t="str">
        <f t="shared" si="4"/>
        <v>text</v>
      </c>
      <c r="W365" s="119" t="s">
        <v>950</v>
      </c>
      <c r="X365" s="46" t="s">
        <v>951</v>
      </c>
      <c r="Y365" s="116" t="s">
        <v>100</v>
      </c>
      <c r="Z365" s="117" t="str">
        <f t="shared" si="5"/>
        <v>All Match</v>
      </c>
      <c r="AA365" s="46"/>
    </row>
    <row r="366" hidden="1">
      <c r="A366" s="107">
        <v>44182.0</v>
      </c>
      <c r="B366" s="33" t="s">
        <v>74</v>
      </c>
      <c r="C366" s="118" t="s">
        <v>2948</v>
      </c>
      <c r="D366" s="33" t="s">
        <v>959</v>
      </c>
      <c r="E366" s="33" t="s">
        <v>960</v>
      </c>
      <c r="F366" s="33" t="s">
        <v>50</v>
      </c>
      <c r="G366" s="109" t="str">
        <f>if(iferror((vlookup(D366,Taxonomy!C:C,1,false)=D366)),"Present (key retained)",if(iferror((vlookup(D366,Taxonomy!B:B,1,false)=D366)),"Present (key updated)",if(iferror((H366="Yes")),"Present (equivalent)","Not present")))</f>
        <v>Present (key retained)</v>
      </c>
      <c r="H366" s="110" t="s">
        <v>2757</v>
      </c>
      <c r="I366" s="110" t="e">
        <v>#N/A</v>
      </c>
      <c r="J366" s="110" t="s">
        <v>2758</v>
      </c>
      <c r="K366" s="33" t="s">
        <v>959</v>
      </c>
      <c r="L366" s="54"/>
      <c r="M366" s="54" t="b">
        <v>0</v>
      </c>
      <c r="N366" s="112" t="str">
        <f>if(G366="Present (key retained)",vlookup(D366,Taxonomy!C:C,1,false),if(G366="Present (key updated)",vlookup(D366,Taxonomy!B:C,2,false),if(G366="Present (equivalent)",vlookup(I366,Taxonomy!C:C,1,false),if(AND(G366="Not present",J366="Yes"),vlookup(D366,Taxonomy!B:C,2,false),if(AND(G366="Not present",J366="No"),D366)))))</f>
        <v>Investor_Reoffer_Yield</v>
      </c>
      <c r="O366" s="113" t="str">
        <f>if(G366="Present (key retained)",vlookup(D366,Taxonomy!C:F,4,false),if(G366="Present (key updated)",vlookup(D366,Taxonomy!B:F,5,false),if(G366="Present (equivalent)",vlookup(I366,Taxonomy!C:F,4,false),if(AND(G366="Not present",J366="Yes"),vlookup(D366,Taxonomy!B:F,5,false),if(AND(G366="Not present",J366="No"),E366)))))</f>
        <v>Indication of Yield at Investor Re-offer Price</v>
      </c>
      <c r="P366" s="113" t="str">
        <f>if(G366="Present (key retained)",vlookup(D366,Taxonomy!C:I,7,false),if(G366="Present (key updated)",vlookup(D366,Taxonomy!B:I,8,false),if(G366="Present (equivalent)",vlookup(I366,Taxonomy!C:I,7,false),if(AND(G366="Not present",J366="Yes"),vlookup(D366,Taxonomy!B:I,8,false),if(AND(G366="Not present",J366="No"),F366)))))</f>
        <v>percent</v>
      </c>
      <c r="Q366" s="114" t="str">
        <f t="shared" si="1"/>
        <v>All Match</v>
      </c>
      <c r="R366" s="126" t="s">
        <v>2756</v>
      </c>
      <c r="S366" s="37" t="b">
        <v>1</v>
      </c>
      <c r="T366" s="112" t="str">
        <f t="shared" si="2"/>
        <v>Investor_Reoffer_Yield</v>
      </c>
      <c r="U366" s="113" t="str">
        <f t="shared" si="3"/>
        <v>Indication of Yield at Investor Re-offer Price</v>
      </c>
      <c r="V366" s="115" t="str">
        <f t="shared" si="4"/>
        <v>percent</v>
      </c>
      <c r="W366" s="119" t="s">
        <v>959</v>
      </c>
      <c r="X366" s="46" t="s">
        <v>960</v>
      </c>
      <c r="Y366" s="116" t="s">
        <v>50</v>
      </c>
      <c r="Z366" s="117" t="str">
        <f t="shared" si="5"/>
        <v>All Match</v>
      </c>
      <c r="AA366" s="46"/>
    </row>
    <row r="367" hidden="1">
      <c r="A367" s="107">
        <v>44182.0</v>
      </c>
      <c r="B367" s="33" t="s">
        <v>74</v>
      </c>
      <c r="C367" s="118" t="s">
        <v>2948</v>
      </c>
      <c r="D367" s="33" t="s">
        <v>954</v>
      </c>
      <c r="E367" s="33" t="s">
        <v>955</v>
      </c>
      <c r="F367" s="33" t="s">
        <v>78</v>
      </c>
      <c r="G367" s="109" t="str">
        <f>if(iferror((vlookup(D367,Taxonomy!C:C,1,false)=D367)),"Present (key retained)",if(iferror((vlookup(D367,Taxonomy!B:B,1,false)=D367)),"Present (key updated)",if(iferror((H367="Yes")),"Present (equivalent)","Not present")))</f>
        <v>Present (key retained)</v>
      </c>
      <c r="H367" s="110" t="s">
        <v>2757</v>
      </c>
      <c r="I367" s="110" t="e">
        <v>#N/A</v>
      </c>
      <c r="J367" s="110" t="s">
        <v>2758</v>
      </c>
      <c r="K367" s="33" t="s">
        <v>954</v>
      </c>
      <c r="L367" s="54"/>
      <c r="M367" s="54" t="b">
        <v>0</v>
      </c>
      <c r="N367" s="112" t="str">
        <f>if(G367="Present (key retained)",vlookup(D367,Taxonomy!C:C,1,false),if(G367="Present (key updated)",vlookup(D367,Taxonomy!B:C,2,false),if(G367="Present (equivalent)",vlookup(I367,Taxonomy!C:C,1,false),if(AND(G367="Not present",J367="Yes"),vlookup(D367,Taxonomy!B:C,2,false),if(AND(G367="Not present",J367="No"),D367)))))</f>
        <v>Investor_Reoffer_Required</v>
      </c>
      <c r="O367" s="113" t="str">
        <f>if(G367="Present (key retained)",vlookup(D367,Taxonomy!C:F,4,false),if(G367="Present (key updated)",vlookup(D367,Taxonomy!B:F,5,false),if(G367="Present (equivalent)",vlookup(I367,Taxonomy!C:F,4,false),if(AND(G367="Not present",J367="Yes"),vlookup(D367,Taxonomy!B:F,5,false),if(AND(G367="Not present",J367="No"),E367)))))</f>
        <v>Is the Investor Re-offer price required to be specified in the Investor Termsheet?</v>
      </c>
      <c r="P367" s="113" t="str">
        <f>if(G367="Present (key retained)",vlookup(D367,Taxonomy!C:I,7,false),if(G367="Present (key updated)",vlookup(D367,Taxonomy!B:I,8,false),if(G367="Present (equivalent)",vlookup(I367,Taxonomy!C:I,7,false),if(AND(G367="Not present",J367="Yes"),vlookup(D367,Taxonomy!B:I,8,false),if(AND(G367="Not present",J367="No"),F367)))))</f>
        <v>yes_no</v>
      </c>
      <c r="Q367" s="114" t="str">
        <f t="shared" si="1"/>
        <v>Label</v>
      </c>
      <c r="R367" s="126" t="s">
        <v>2756</v>
      </c>
      <c r="S367" s="37" t="b">
        <v>1</v>
      </c>
      <c r="T367" s="112" t="str">
        <f t="shared" si="2"/>
        <v>Investor_Reoffer_Required</v>
      </c>
      <c r="U367" s="113" t="str">
        <f t="shared" si="3"/>
        <v>Is the Investor Re-offer price required to be specified in the Investor Termsheet?</v>
      </c>
      <c r="V367" s="115" t="str">
        <f t="shared" si="4"/>
        <v>yes_no</v>
      </c>
      <c r="W367" s="119" t="s">
        <v>954</v>
      </c>
      <c r="X367" s="43" t="s">
        <v>956</v>
      </c>
      <c r="Y367" s="116" t="s">
        <v>78</v>
      </c>
      <c r="Z367" s="117" t="str">
        <f t="shared" si="5"/>
        <v>All Match</v>
      </c>
      <c r="AA367" s="43"/>
    </row>
    <row r="368" hidden="1">
      <c r="A368" s="107">
        <v>44182.0</v>
      </c>
      <c r="B368" s="33" t="s">
        <v>74</v>
      </c>
      <c r="C368" s="118" t="s">
        <v>2948</v>
      </c>
      <c r="D368" s="33" t="s">
        <v>962</v>
      </c>
      <c r="E368" s="33" t="s">
        <v>963</v>
      </c>
      <c r="F368" s="33" t="s">
        <v>100</v>
      </c>
      <c r="G368" s="109" t="str">
        <f>if(iferror((vlookup(D368,Taxonomy!C:C,1,false)=D368)),"Present (key retained)",if(iferror((vlookup(D368,Taxonomy!B:B,1,false)=D368)),"Present (key updated)",if(iferror((H368="Yes")),"Present (equivalent)","Not present")))</f>
        <v>Present (key retained)</v>
      </c>
      <c r="H368" s="110" t="s">
        <v>2757</v>
      </c>
      <c r="I368" s="110" t="e">
        <v>#N/A</v>
      </c>
      <c r="J368" s="110" t="s">
        <v>2758</v>
      </c>
      <c r="K368" s="33" t="s">
        <v>962</v>
      </c>
      <c r="L368" s="54"/>
      <c r="M368" s="54" t="b">
        <v>0</v>
      </c>
      <c r="N368" s="112" t="str">
        <f>if(G368="Present (key retained)",vlookup(D368,Taxonomy!C:C,1,false),if(G368="Present (key updated)",vlookup(D368,Taxonomy!B:C,2,false),if(G368="Present (equivalent)",vlookup(I368,Taxonomy!C:C,1,false),if(AND(G368="Not present",J368="Yes"),vlookup(D368,Taxonomy!B:C,2,false),if(AND(G368="Not present",J368="No"),D368)))))</f>
        <v>Investor_Termsheet_Disclaimer</v>
      </c>
      <c r="O368" s="113" t="str">
        <f>if(G368="Present (key retained)",vlookup(D368,Taxonomy!C:F,4,false),if(G368="Present (key updated)",vlookup(D368,Taxonomy!B:F,5,false),if(G368="Present (equivalent)",vlookup(I368,Taxonomy!C:F,4,false),if(AND(G368="Not present",J368="Yes"),vlookup(D368,Taxonomy!B:F,5,false),if(AND(G368="Not present",J368="No"),E368)))))</f>
        <v>Investor Termsheet Disclaimer</v>
      </c>
      <c r="P368" s="113" t="str">
        <f>if(G368="Present (key retained)",vlookup(D368,Taxonomy!C:I,7,false),if(G368="Present (key updated)",vlookup(D368,Taxonomy!B:I,8,false),if(G368="Present (equivalent)",vlookup(I368,Taxonomy!C:I,7,false),if(AND(G368="Not present",J368="Yes"),vlookup(D368,Taxonomy!B:I,8,false),if(AND(G368="Not present",J368="No"),F368)))))</f>
        <v>text</v>
      </c>
      <c r="Q368" s="114" t="str">
        <f t="shared" si="1"/>
        <v>All Match</v>
      </c>
      <c r="R368" s="126" t="s">
        <v>2756</v>
      </c>
      <c r="S368" s="37" t="b">
        <v>1</v>
      </c>
      <c r="T368" s="112" t="str">
        <f t="shared" si="2"/>
        <v>Investor_Termsheet_Disclaimer</v>
      </c>
      <c r="U368" s="113" t="str">
        <f t="shared" si="3"/>
        <v>Investor Termsheet Disclaimer</v>
      </c>
      <c r="V368" s="115" t="str">
        <f t="shared" si="4"/>
        <v>text</v>
      </c>
      <c r="W368" s="119" t="s">
        <v>962</v>
      </c>
      <c r="X368" s="46" t="s">
        <v>963</v>
      </c>
      <c r="Y368" s="116" t="s">
        <v>100</v>
      </c>
      <c r="Z368" s="117" t="str">
        <f t="shared" si="5"/>
        <v>All Match</v>
      </c>
      <c r="AA368" s="46"/>
    </row>
    <row r="369" hidden="1">
      <c r="A369" s="107">
        <v>44182.0</v>
      </c>
      <c r="B369" s="33" t="s">
        <v>74</v>
      </c>
      <c r="C369" s="118" t="s">
        <v>2949</v>
      </c>
      <c r="D369" s="33" t="s">
        <v>2950</v>
      </c>
      <c r="E369" s="33" t="s">
        <v>2951</v>
      </c>
      <c r="F369" s="33" t="s">
        <v>2881</v>
      </c>
      <c r="G369" s="109" t="str">
        <f>if(iferror((vlookup(D369,Taxonomy!C:C,1,false)=D369)),"Present (key retained)",if(iferror((vlookup(D369,Taxonomy!B:B,1,false)=D369)),"Present (key updated)",if(iferror((H369="Yes")),"Present (equivalent)","Not present")))</f>
        <v>Not present</v>
      </c>
      <c r="H369" s="110" t="s">
        <v>2757</v>
      </c>
      <c r="I369" s="110" t="e">
        <v>#N/A</v>
      </c>
      <c r="J369" s="110" t="s">
        <v>2757</v>
      </c>
      <c r="K369" s="110" t="e">
        <v>#N/A</v>
      </c>
      <c r="L369" s="54"/>
      <c r="M369" s="54" t="b">
        <v>0</v>
      </c>
      <c r="N369" s="112" t="str">
        <f>if(G369="Present (key retained)",vlookup(D369,Taxonomy!C:C,1,false),if(G369="Present (key updated)",vlookup(D369,Taxonomy!B:C,2,false),if(G369="Present (equivalent)",vlookup(I369,Taxonomy!C:C,1,false),if(AND(G369="Not present",J369="Yes"),vlookup(D369,Taxonomy!B:C,2,false),if(AND(G369="Not present",J369="No"),D369)))))</f>
        <v>Reference_No</v>
      </c>
      <c r="O369" s="113" t="str">
        <f>if(G369="Present (key retained)",vlookup(D369,Taxonomy!C:F,4,false),if(G369="Present (key updated)",vlookup(D369,Taxonomy!B:F,5,false),if(G369="Present (equivalent)",vlookup(I369,Taxonomy!C:F,4,false),if(AND(G369="Not present",J369="Yes"),vlookup(D369,Taxonomy!B:F,5,false),if(AND(G369="Not present",J369="No"),E369)))))</f>
        <v>Reference Number</v>
      </c>
      <c r="P369" s="113" t="str">
        <f>if(G369="Present (key retained)",vlookup(D369,Taxonomy!C:I,7,false),if(G369="Present (key updated)",vlookup(D369,Taxonomy!B:I,8,false),if(G369="Present (equivalent)",vlookup(I369,Taxonomy!C:I,7,false),if(AND(G369="Not present",J369="Yes"),vlookup(D369,Taxonomy!B:I,8,false),if(AND(G369="Not present",J369="No"),F369)))))</f>
        <v>Text</v>
      </c>
      <c r="Q369" s="114" t="str">
        <f t="shared" si="1"/>
        <v>All Match</v>
      </c>
      <c r="R369" s="126" t="s">
        <v>2756</v>
      </c>
      <c r="S369" s="37" t="b">
        <v>1</v>
      </c>
      <c r="T369" s="112" t="str">
        <f t="shared" si="2"/>
        <v>Reference_No</v>
      </c>
      <c r="U369" s="113" t="str">
        <f t="shared" si="3"/>
        <v>Reference Number</v>
      </c>
      <c r="V369" s="115" t="str">
        <f t="shared" si="4"/>
        <v>Text</v>
      </c>
      <c r="W369" s="46" t="s">
        <v>2950</v>
      </c>
      <c r="X369" s="46" t="s">
        <v>2951</v>
      </c>
      <c r="Y369" s="46" t="s">
        <v>2881</v>
      </c>
      <c r="Z369" s="117" t="str">
        <f t="shared" si="5"/>
        <v>All Match</v>
      </c>
      <c r="AA369" s="46"/>
    </row>
    <row r="370" hidden="1">
      <c r="A370" s="107">
        <v>44182.0</v>
      </c>
      <c r="B370" s="33" t="s">
        <v>74</v>
      </c>
      <c r="C370" s="118" t="s">
        <v>2952</v>
      </c>
      <c r="D370" s="33" t="s">
        <v>2953</v>
      </c>
      <c r="E370" s="33" t="s">
        <v>2954</v>
      </c>
      <c r="F370" s="33" t="s">
        <v>485</v>
      </c>
      <c r="G370" s="109" t="str">
        <f>if(iferror((vlookup(D370,Taxonomy!C:C,1,false)=D370)),"Present (key retained)",if(iferror((vlookup(D370,Taxonomy!B:B,1,false)=D370)),"Present (key updated)",if(iferror((H370="Yes")),"Present (equivalent)","Not present")))</f>
        <v>Not present</v>
      </c>
      <c r="H370" s="110" t="s">
        <v>2757</v>
      </c>
      <c r="I370" s="110" t="e">
        <v>#N/A</v>
      </c>
      <c r="J370" s="110" t="s">
        <v>2757</v>
      </c>
      <c r="K370" s="110" t="e">
        <v>#N/A</v>
      </c>
      <c r="L370" s="54"/>
      <c r="M370" s="54" t="b">
        <v>0</v>
      </c>
      <c r="N370" s="112" t="str">
        <f>if(G370="Present (key retained)",vlookup(D370,Taxonomy!C:C,1,false),if(G370="Present (key updated)",vlookup(D370,Taxonomy!B:C,2,false),if(G370="Present (equivalent)",vlookup(I370,Taxonomy!C:C,1,false),if(AND(G370="Not present",J370="Yes"),vlookup(D370,Taxonomy!B:C,2,false),if(AND(G370="Not present",J370="No"),D370)))))</f>
        <v>Clause_3_2_6_applicable</v>
      </c>
      <c r="O370" s="113" t="str">
        <f>if(G370="Present (key retained)",vlookup(D370,Taxonomy!C:F,4,false),if(G370="Present (key updated)",vlookup(D370,Taxonomy!B:F,5,false),if(G370="Present (equivalent)",vlookup(I370,Taxonomy!C:F,4,false),if(AND(G370="Not present",J370="Yes"),vlookup(D370,Taxonomy!B:F,5,false),if(AND(G370="Not present",J370="No"),E370)))))</f>
        <v>Do the provisions of Clause 3.2.6 of the Programme Agreement apply in relation to this issue of Notes?</v>
      </c>
      <c r="P370" s="113" t="str">
        <f>if(G370="Present (key retained)",vlookup(D370,Taxonomy!C:I,7,false),if(G370="Present (key updated)",vlookup(D370,Taxonomy!B:I,8,false),if(G370="Present (equivalent)",vlookup(I370,Taxonomy!C:I,7,false),if(AND(G370="Not present",J370="Yes"),vlookup(D370,Taxonomy!B:I,8,false),if(AND(G370="Not present",J370="No"),F370)))))</f>
        <v>Yes_no</v>
      </c>
      <c r="Q370" s="114" t="str">
        <f t="shared" si="1"/>
        <v>All Match</v>
      </c>
      <c r="R370" s="114" t="s">
        <v>2756</v>
      </c>
      <c r="S370" s="114" t="b">
        <v>1</v>
      </c>
      <c r="T370" s="112" t="str">
        <f t="shared" si="2"/>
        <v>Clause_3_2_6_applicable</v>
      </c>
      <c r="U370" s="113" t="str">
        <f t="shared" si="3"/>
        <v>Do the provisions of Clause 3.2.6 of the Programme Agreement apply in relation to this issue of Notes?</v>
      </c>
      <c r="V370" s="115" t="str">
        <f t="shared" si="4"/>
        <v>Yes_no</v>
      </c>
      <c r="W370" s="46" t="s">
        <v>2953</v>
      </c>
      <c r="X370" s="46" t="s">
        <v>2954</v>
      </c>
      <c r="Y370" s="46" t="s">
        <v>485</v>
      </c>
      <c r="Z370" s="117" t="str">
        <f t="shared" si="5"/>
        <v>All Match</v>
      </c>
      <c r="AA370" s="46"/>
    </row>
    <row r="371" hidden="1">
      <c r="A371" s="107">
        <v>44182.0</v>
      </c>
      <c r="B371" s="33" t="s">
        <v>74</v>
      </c>
      <c r="C371" s="118" t="s">
        <v>2952</v>
      </c>
      <c r="D371" s="33" t="s">
        <v>481</v>
      </c>
      <c r="E371" s="33" t="s">
        <v>483</v>
      </c>
      <c r="F371" s="33" t="s">
        <v>485</v>
      </c>
      <c r="G371" s="109" t="str">
        <f>if(iferror((vlookup(D371,Taxonomy!C:C,1,false)=D371)),"Present (key retained)",if(iferror((vlookup(D371,Taxonomy!B:B,1,false)=D371)),"Present (key updated)",if(iferror((H371="Yes")),"Present (equivalent)","Not present")))</f>
        <v>Present (key updated)</v>
      </c>
      <c r="H371" s="110" t="s">
        <v>2757</v>
      </c>
      <c r="I371" s="110" t="e">
        <v>#N/A</v>
      </c>
      <c r="J371" s="110" t="s">
        <v>2758</v>
      </c>
      <c r="K371" s="110" t="s">
        <v>2955</v>
      </c>
      <c r="L371" s="54"/>
      <c r="M371" s="54" t="b">
        <v>0</v>
      </c>
      <c r="N371" s="112" t="str">
        <f>if(G371="Present (key retained)",vlookup(D371,Taxonomy!C:C,1,false),if(G371="Present (key updated)",vlookup(D371,Taxonomy!B:C,2,false),if(G371="Present (equivalent)",vlookup(I371,Taxonomy!C:C,1,false),if(AND(G371="Not present",J371="Yes"),vlookup(D371,Taxonomy!B:C,2,false),if(AND(G371="Not present",J371="No"),D371)))))</f>
        <v>Fees_Dealer_Required</v>
      </c>
      <c r="O371" s="113" t="str">
        <f>if(G371="Present (key retained)",vlookup(D371,Taxonomy!C:F,4,false),if(G371="Present (key updated)",vlookup(D371,Taxonomy!B:F,5,false),if(G371="Present (equivalent)",vlookup(I371,Taxonomy!C:F,4,false),if(AND(G371="Not present",J371="Yes"),vlookup(D371,Taxonomy!B:F,5,false),if(AND(G371="Not present",J371="No"),E371)))))</f>
        <v>Specify fees of the Dealer?</v>
      </c>
      <c r="P371" s="113" t="str">
        <f>if(G371="Present (key retained)",vlookup(D371,Taxonomy!C:I,7,false),if(G371="Present (key updated)",vlookup(D371,Taxonomy!B:I,8,false),if(G371="Present (equivalent)",vlookup(I371,Taxonomy!C:I,7,false),if(AND(G371="Not present",J371="Yes"),vlookup(D371,Taxonomy!B:I,8,false),if(AND(G371="Not present",J371="No"),F371)))))</f>
        <v>yes_no</v>
      </c>
      <c r="Q371" s="114" t="str">
        <f t="shared" si="1"/>
        <v>Key and Label</v>
      </c>
      <c r="R371" s="114" t="s">
        <v>2794</v>
      </c>
      <c r="S371" s="114" t="b">
        <v>1</v>
      </c>
      <c r="T371" s="112" t="str">
        <f t="shared" si="2"/>
        <v>Fees_Dealer_Required</v>
      </c>
      <c r="U371" s="113" t="str">
        <f t="shared" si="3"/>
        <v>Should the fees of the Dealer be specified in the Confirmation?</v>
      </c>
      <c r="V371" s="115" t="str">
        <f t="shared" si="4"/>
        <v>yes_no</v>
      </c>
      <c r="W371" s="46" t="s">
        <v>482</v>
      </c>
      <c r="X371" s="46" t="s">
        <v>483</v>
      </c>
      <c r="Y371" s="46" t="s">
        <v>485</v>
      </c>
      <c r="Z371" s="117" t="str">
        <f t="shared" si="5"/>
        <v>All Match</v>
      </c>
      <c r="AA371" s="46"/>
    </row>
    <row r="372" hidden="1">
      <c r="A372" s="107">
        <v>44182.0</v>
      </c>
      <c r="B372" s="33" t="s">
        <v>74</v>
      </c>
      <c r="C372" s="118" t="s">
        <v>2952</v>
      </c>
      <c r="D372" s="33" t="s">
        <v>2956</v>
      </c>
      <c r="E372" s="33" t="s">
        <v>2957</v>
      </c>
      <c r="F372" s="33" t="s">
        <v>78</v>
      </c>
      <c r="G372" s="109" t="str">
        <f>if(iferror((vlookup(D372,Taxonomy!C:C,1,false)=D372)),"Present (key retained)",if(iferror((vlookup(D372,Taxonomy!B:B,1,false)=D372)),"Present (key updated)",if(iferror((H372="Yes")),"Present (equivalent)","Not present")))</f>
        <v>Not present</v>
      </c>
      <c r="H372" s="110" t="s">
        <v>2757</v>
      </c>
      <c r="I372" s="110" t="e">
        <v>#N/A</v>
      </c>
      <c r="J372" s="110" t="s">
        <v>2757</v>
      </c>
      <c r="K372" s="110" t="e">
        <v>#N/A</v>
      </c>
      <c r="L372" s="54"/>
      <c r="M372" s="54" t="b">
        <v>0</v>
      </c>
      <c r="N372" s="112" t="str">
        <f>if(G372="Present (key retained)",vlookup(D372,Taxonomy!C:C,1,false),if(G372="Present (key updated)",vlookup(D372,Taxonomy!B:C,2,false),if(G372="Present (equivalent)",vlookup(I372,Taxonomy!C:C,1,false),if(AND(G372="Not present",J372="Yes"),vlookup(D372,Taxonomy!B:C,2,false),if(AND(G372="Not present",J372="No"),D372)))))</f>
        <v>Agent_Fees_Responsibility</v>
      </c>
      <c r="O372" s="113" t="str">
        <f>if(G372="Present (key retained)",vlookup(D372,Taxonomy!C:F,4,false),if(G372="Present (key updated)",vlookup(D372,Taxonomy!B:F,5,false),if(G372="Present (equivalent)",vlookup(I372,Taxonomy!C:F,4,false),if(AND(G372="Not present",J372="Yes"),vlookup(D372,Taxonomy!B:F,5,false),if(AND(G372="Not present",J372="No"),E372)))))</f>
        <v>Is the Dealer responsible for the fees and expenses of the Agent and any paying agents?</v>
      </c>
      <c r="P372" s="113" t="str">
        <f>if(G372="Present (key retained)",vlookup(D372,Taxonomy!C:I,7,false),if(G372="Present (key updated)",vlookup(D372,Taxonomy!B:I,8,false),if(G372="Present (equivalent)",vlookup(I372,Taxonomy!C:I,7,false),if(AND(G372="Not present",J372="Yes"),vlookup(D372,Taxonomy!B:I,8,false),if(AND(G372="Not present",J372="No"),F372)))))</f>
        <v>yes_no</v>
      </c>
      <c r="Q372" s="114" t="str">
        <f t="shared" si="1"/>
        <v>All Match</v>
      </c>
      <c r="R372" s="114" t="s">
        <v>2756</v>
      </c>
      <c r="S372" s="114" t="b">
        <v>1</v>
      </c>
      <c r="T372" s="112" t="str">
        <f t="shared" si="2"/>
        <v>Agent_Fees_Responsibility</v>
      </c>
      <c r="U372" s="113" t="str">
        <f t="shared" si="3"/>
        <v>Is the Dealer responsible for the fees and expenses of the Agent and any paying agents?</v>
      </c>
      <c r="V372" s="115" t="str">
        <f t="shared" si="4"/>
        <v>yes_no</v>
      </c>
      <c r="W372" s="46" t="s">
        <v>2956</v>
      </c>
      <c r="X372" s="46" t="s">
        <v>2957</v>
      </c>
      <c r="Y372" s="46" t="s">
        <v>78</v>
      </c>
      <c r="Z372" s="117" t="str">
        <f t="shared" si="5"/>
        <v>All Match</v>
      </c>
      <c r="AA372" s="46"/>
    </row>
    <row r="373" hidden="1">
      <c r="A373" s="107">
        <v>44182.0</v>
      </c>
      <c r="B373" s="33" t="s">
        <v>74</v>
      </c>
      <c r="C373" s="118" t="s">
        <v>2952</v>
      </c>
      <c r="D373" s="33" t="s">
        <v>2958</v>
      </c>
      <c r="E373" s="33" t="s">
        <v>2959</v>
      </c>
      <c r="F373" s="33" t="s">
        <v>78</v>
      </c>
      <c r="G373" s="109" t="str">
        <f>if(iferror((vlookup(D373,Taxonomy!C:C,1,false)=D373)),"Present (key retained)",if(iferror((vlookup(D373,Taxonomy!B:B,1,false)=D373)),"Present (key updated)",if(iferror((H373="Yes")),"Present (equivalent)","Not present")))</f>
        <v>Not present</v>
      </c>
      <c r="H373" s="110" t="s">
        <v>2757</v>
      </c>
      <c r="I373" s="110" t="e">
        <v>#N/A</v>
      </c>
      <c r="J373" s="110" t="s">
        <v>2757</v>
      </c>
      <c r="K373" s="110" t="e">
        <v>#N/A</v>
      </c>
      <c r="L373" s="54"/>
      <c r="M373" s="54" t="b">
        <v>0</v>
      </c>
      <c r="N373" s="112" t="str">
        <f>if(G373="Present (key retained)",vlookup(D373,Taxonomy!C:C,1,false),if(G373="Present (key updated)",vlookup(D373,Taxonomy!B:C,2,false),if(G373="Present (equivalent)",vlookup(I373,Taxonomy!C:C,1,false),if(AND(G373="Not present",J373="Yes"),vlookup(D373,Taxonomy!B:C,2,false),if(AND(G373="Not present",J373="No"),D373)))))</f>
        <v>New_Dealers_Required</v>
      </c>
      <c r="O373" s="113" t="str">
        <f>if(G373="Present (key retained)",vlookup(D373,Taxonomy!C:F,4,false),if(G373="Present (key updated)",vlookup(D373,Taxonomy!B:F,5,false),if(G373="Present (equivalent)",vlookup(I373,Taxonomy!C:F,4,false),if(AND(G373="Not present",J373="Yes"),vlookup(D373,Taxonomy!B:F,5,false),if(AND(G373="Not present",J373="No"),E373)))))</f>
        <v>Is the Dealer a “new dealer” that is acceding to the programme for the purposes of this issuance?</v>
      </c>
      <c r="P373" s="113" t="str">
        <f>if(G373="Present (key retained)",vlookup(D373,Taxonomy!C:I,7,false),if(G373="Present (key updated)",vlookup(D373,Taxonomy!B:I,8,false),if(G373="Present (equivalent)",vlookup(I373,Taxonomy!C:I,7,false),if(AND(G373="Not present",J373="Yes"),vlookup(D373,Taxonomy!B:I,8,false),if(AND(G373="Not present",J373="No"),F373)))))</f>
        <v>yes_no</v>
      </c>
      <c r="Q373" s="114" t="str">
        <f t="shared" si="1"/>
        <v>All Match</v>
      </c>
      <c r="R373" s="114" t="s">
        <v>2756</v>
      </c>
      <c r="S373" s="114" t="b">
        <v>1</v>
      </c>
      <c r="T373" s="112" t="str">
        <f t="shared" si="2"/>
        <v>New_Dealers_Required</v>
      </c>
      <c r="U373" s="113" t="str">
        <f t="shared" si="3"/>
        <v>Is the Dealer a “new dealer” that is acceding to the programme for the purposes of this issuance?</v>
      </c>
      <c r="V373" s="115" t="str">
        <f t="shared" si="4"/>
        <v>yes_no</v>
      </c>
      <c r="W373" s="46" t="s">
        <v>2958</v>
      </c>
      <c r="X373" s="46" t="s">
        <v>2959</v>
      </c>
      <c r="Y373" s="46" t="s">
        <v>78</v>
      </c>
      <c r="Z373" s="117" t="str">
        <f t="shared" si="5"/>
        <v>All Match</v>
      </c>
      <c r="AA373" s="46"/>
    </row>
    <row r="374" hidden="1">
      <c r="A374" s="107">
        <v>44182.0</v>
      </c>
      <c r="B374" s="33" t="s">
        <v>74</v>
      </c>
      <c r="C374" s="118" t="s">
        <v>2952</v>
      </c>
      <c r="D374" s="33" t="s">
        <v>1049</v>
      </c>
      <c r="E374" s="33" t="s">
        <v>1050</v>
      </c>
      <c r="F374" s="33" t="s">
        <v>100</v>
      </c>
      <c r="G374" s="109" t="str">
        <f>if(iferror((vlookup(D374,Taxonomy!C:C,1,false)=D374)),"Present (key retained)",if(iferror((vlookup(D374,Taxonomy!B:B,1,false)=D374)),"Present (key updated)",if(iferror((H374="Yes")),"Present (equivalent)","Not present")))</f>
        <v>Present (key retained)</v>
      </c>
      <c r="H374" s="110" t="s">
        <v>2757</v>
      </c>
      <c r="I374" s="110" t="e">
        <v>#N/A</v>
      </c>
      <c r="J374" s="110" t="s">
        <v>2758</v>
      </c>
      <c r="K374" s="33" t="s">
        <v>1049</v>
      </c>
      <c r="L374" s="54"/>
      <c r="M374" s="54" t="b">
        <v>0</v>
      </c>
      <c r="N374" s="112" t="str">
        <f>if(G374="Present (key retained)",vlookup(D374,Taxonomy!C:C,1,false),if(G374="Present (key updated)",vlookup(D374,Taxonomy!B:C,2,false),if(G374="Present (equivalent)",vlookup(I374,Taxonomy!C:C,1,false),if(AND(G374="Not present",J374="Yes"),vlookup(D374,Taxonomy!B:C,2,false),if(AND(G374="Not present",J374="No"),D374)))))</f>
        <v>Issuer_Attention</v>
      </c>
      <c r="O374" s="113" t="str">
        <f>if(G374="Present (key retained)",vlookup(D374,Taxonomy!C:F,4,false),if(G374="Present (key updated)",vlookup(D374,Taxonomy!B:F,5,false),if(G374="Present (equivalent)",vlookup(I374,Taxonomy!C:F,4,false),if(AND(G374="Not present",J374="Yes"),vlookup(D374,Taxonomy!B:F,5,false),if(AND(G374="Not present",J374="No"),E374)))))</f>
        <v>Attention details of the Issuer</v>
      </c>
      <c r="P374" s="113" t="str">
        <f>if(G374="Present (key retained)",vlookup(D374,Taxonomy!C:I,7,false),if(G374="Present (key updated)",vlookup(D374,Taxonomy!B:I,8,false),if(G374="Present (equivalent)",vlookup(I374,Taxonomy!C:I,7,false),if(AND(G374="Not present",J374="Yes"),vlookup(D374,Taxonomy!B:I,8,false),if(AND(G374="Not present",J374="No"),F374)))))</f>
        <v>text</v>
      </c>
      <c r="Q374" s="114" t="str">
        <f t="shared" si="1"/>
        <v>Label</v>
      </c>
      <c r="R374" s="114" t="s">
        <v>2794</v>
      </c>
      <c r="S374" s="114" t="b">
        <v>1</v>
      </c>
      <c r="T374" s="112" t="str">
        <f t="shared" si="2"/>
        <v>Issuer_Attention</v>
      </c>
      <c r="U374" s="113" t="str">
        <f t="shared" si="3"/>
        <v>Attention of the Issuer (for the purposes of Notices)</v>
      </c>
      <c r="V374" s="115" t="str">
        <f t="shared" si="4"/>
        <v>text</v>
      </c>
      <c r="W374" s="46" t="s">
        <v>1049</v>
      </c>
      <c r="X374" s="46" t="s">
        <v>1050</v>
      </c>
      <c r="Y374" s="46" t="s">
        <v>100</v>
      </c>
      <c r="Z374" s="117" t="str">
        <f t="shared" si="5"/>
        <v>All Match</v>
      </c>
      <c r="AA374" s="46"/>
    </row>
    <row r="375" hidden="1">
      <c r="A375" s="107">
        <v>44182.0</v>
      </c>
      <c r="B375" s="33" t="s">
        <v>74</v>
      </c>
      <c r="C375" s="118" t="s">
        <v>2952</v>
      </c>
      <c r="D375" s="33" t="s">
        <v>406</v>
      </c>
      <c r="E375" s="33" t="s">
        <v>408</v>
      </c>
      <c r="F375" s="33" t="s">
        <v>409</v>
      </c>
      <c r="G375" s="109" t="str">
        <f>if(iferror((vlookup(D375,Taxonomy!C:C,1,false)=D375)),"Present (key retained)",if(iferror((vlookup(D375,Taxonomy!B:B,1,false)=D375)),"Present (key updated)",if(iferror((H375="Yes")),"Present (equivalent)","Not present")))</f>
        <v>Present (key updated)</v>
      </c>
      <c r="H375" s="110" t="s">
        <v>2757</v>
      </c>
      <c r="I375" s="110" t="e">
        <v>#N/A</v>
      </c>
      <c r="J375" s="110" t="s">
        <v>2758</v>
      </c>
      <c r="K375" s="33" t="s">
        <v>407</v>
      </c>
      <c r="L375" s="54"/>
      <c r="M375" s="54" t="b">
        <v>0</v>
      </c>
      <c r="N375" s="112" t="str">
        <f>if(G375="Present (key retained)",vlookup(D375,Taxonomy!C:C,1,false),if(G375="Present (key updated)",vlookup(D375,Taxonomy!B:C,2,false),if(G375="Present (equivalent)",vlookup(I375,Taxonomy!C:C,1,false),if(AND(G375="Not present",J375="Yes"),vlookup(D375,Taxonomy!B:C,2,false),if(AND(G375="Not present",J375="No"),D375)))))</f>
        <v>Dealer_Securities_Account_Clearing_System</v>
      </c>
      <c r="O375" s="113" t="str">
        <f>if(G375="Present (key retained)",vlookup(D375,Taxonomy!C:F,4,false),if(G375="Present (key updated)",vlookup(D375,Taxonomy!B:F,5,false),if(G375="Present (equivalent)",vlookup(I375,Taxonomy!C:F,4,false),if(AND(G375="Not present",J375="Yes"),vlookup(D375,Taxonomy!B:F,5,false),if(AND(G375="Not present",J375="No"),E375)))))</f>
        <v>The Clearing System with which the Dealer has a Securities Account</v>
      </c>
      <c r="P375" s="113" t="str">
        <f>if(G375="Present (key retained)",vlookup(D375,Taxonomy!C:I,7,false),if(G375="Present (key updated)",vlookup(D375,Taxonomy!B:I,8,false),if(G375="Present (equivalent)",vlookup(I375,Taxonomy!C:I,7,false),if(AND(G375="Not present",J375="Yes"),vlookup(D375,Taxonomy!B:I,8,false),if(AND(G375="Not present",J375="No"),F375)))))</f>
        <v>select_one</v>
      </c>
      <c r="Q375" s="114" t="str">
        <f t="shared" si="1"/>
        <v>Key</v>
      </c>
      <c r="R375" s="114" t="s">
        <v>2756</v>
      </c>
      <c r="S375" s="114" t="b">
        <v>1</v>
      </c>
      <c r="T375" s="112" t="str">
        <f t="shared" si="2"/>
        <v>Dealer_Securities_Account_Clearing_System</v>
      </c>
      <c r="U375" s="113" t="str">
        <f t="shared" si="3"/>
        <v>The Clearing System with which the Dealer has a Securities Account</v>
      </c>
      <c r="V375" s="115" t="str">
        <f t="shared" si="4"/>
        <v>select_one</v>
      </c>
      <c r="W375" s="46" t="s">
        <v>407</v>
      </c>
      <c r="X375" s="46" t="s">
        <v>408</v>
      </c>
      <c r="Y375" s="46" t="s">
        <v>409</v>
      </c>
      <c r="Z375" s="117" t="str">
        <f t="shared" si="5"/>
        <v>All Match</v>
      </c>
      <c r="AA375" s="46"/>
    </row>
    <row r="376" hidden="1">
      <c r="A376" s="107">
        <v>44182.0</v>
      </c>
      <c r="B376" s="33" t="s">
        <v>74</v>
      </c>
      <c r="C376" s="118" t="s">
        <v>2952</v>
      </c>
      <c r="D376" s="33" t="s">
        <v>413</v>
      </c>
      <c r="E376" s="33" t="s">
        <v>415</v>
      </c>
      <c r="F376" s="33" t="s">
        <v>66</v>
      </c>
      <c r="G376" s="109" t="str">
        <f>if(iferror((vlookup(D376,Taxonomy!C:C,1,false)=D376)),"Present (key retained)",if(iferror((vlookup(D376,Taxonomy!B:B,1,false)=D376)),"Present (key updated)",if(iferror((H376="Yes")),"Present (equivalent)","Not present")))</f>
        <v>Present (key updated)</v>
      </c>
      <c r="H376" s="110" t="s">
        <v>2757</v>
      </c>
      <c r="I376" s="110" t="e">
        <v>#N/A</v>
      </c>
      <c r="J376" s="110" t="s">
        <v>2758</v>
      </c>
      <c r="K376" s="33" t="s">
        <v>414</v>
      </c>
      <c r="L376" s="54"/>
      <c r="M376" s="54" t="b">
        <v>0</v>
      </c>
      <c r="N376" s="112" t="str">
        <f>if(G376="Present (key retained)",vlookup(D376,Taxonomy!C:C,1,false),if(G376="Present (key updated)",vlookup(D376,Taxonomy!B:C,2,false),if(G376="Present (equivalent)",vlookup(I376,Taxonomy!C:C,1,false),if(AND(G376="Not present",J376="Yes"),vlookup(D376,Taxonomy!B:C,2,false),if(AND(G376="Not present",J376="No"),D376)))))</f>
        <v>Dealer_Securities_Account_Number</v>
      </c>
      <c r="O376" s="113" t="str">
        <f>if(G376="Present (key retained)",vlookup(D376,Taxonomy!C:F,4,false),if(G376="Present (key updated)",vlookup(D376,Taxonomy!B:F,5,false),if(G376="Present (equivalent)",vlookup(I376,Taxonomy!C:F,4,false),if(AND(G376="Not present",J376="Yes"),vlookup(D376,Taxonomy!B:F,5,false),if(AND(G376="Not present",J376="No"),E376)))))</f>
        <v>The Dealer’s Securities Account Number</v>
      </c>
      <c r="P376" s="113" t="str">
        <f>if(G376="Present (key retained)",vlookup(D376,Taxonomy!C:I,7,false),if(G376="Present (key updated)",vlookup(D376,Taxonomy!B:I,8,false),if(G376="Present (equivalent)",vlookup(I376,Taxonomy!C:I,7,false),if(AND(G376="Not present",J376="Yes"),vlookup(D376,Taxonomy!B:I,8,false),if(AND(G376="Not present",J376="No"),F376)))))</f>
        <v>text</v>
      </c>
      <c r="Q376" s="114" t="str">
        <f t="shared" si="1"/>
        <v>Key and Type</v>
      </c>
      <c r="R376" s="114" t="s">
        <v>2756</v>
      </c>
      <c r="S376" s="114" t="b">
        <v>1</v>
      </c>
      <c r="T376" s="112" t="str">
        <f t="shared" si="2"/>
        <v>Dealer_Securities_Account_Number</v>
      </c>
      <c r="U376" s="113" t="str">
        <f t="shared" si="3"/>
        <v>The Dealer’s Securities Account Number</v>
      </c>
      <c r="V376" s="115" t="str">
        <f t="shared" si="4"/>
        <v>text</v>
      </c>
      <c r="W376" s="46" t="s">
        <v>414</v>
      </c>
      <c r="X376" s="46" t="s">
        <v>415</v>
      </c>
      <c r="Y376" s="43" t="s">
        <v>100</v>
      </c>
      <c r="Z376" s="117" t="str">
        <f t="shared" si="5"/>
        <v>All Match</v>
      </c>
      <c r="AA376" s="46"/>
    </row>
    <row r="377" hidden="1">
      <c r="A377" s="107">
        <v>44182.0</v>
      </c>
      <c r="B377" s="33" t="s">
        <v>74</v>
      </c>
      <c r="C377" s="118" t="s">
        <v>2952</v>
      </c>
      <c r="D377" s="33" t="s">
        <v>1045</v>
      </c>
      <c r="E377" s="33" t="s">
        <v>1046</v>
      </c>
      <c r="F377" s="33" t="s">
        <v>100</v>
      </c>
      <c r="G377" s="109" t="str">
        <f>if(iferror((vlookup(D377,Taxonomy!C:C,1,false)=D377)),"Present (key retained)",if(iferror((vlookup(D377,Taxonomy!B:B,1,false)=D377)),"Present (key updated)",if(iferror((H377="Yes")),"Present (equivalent)","Not present")))</f>
        <v>Present (key retained)</v>
      </c>
      <c r="H377" s="110" t="s">
        <v>2757</v>
      </c>
      <c r="I377" s="110" t="e">
        <v>#N/A</v>
      </c>
      <c r="J377" s="110" t="s">
        <v>2758</v>
      </c>
      <c r="K377" s="33" t="s">
        <v>1045</v>
      </c>
      <c r="L377" s="54"/>
      <c r="M377" s="54" t="b">
        <v>0</v>
      </c>
      <c r="N377" s="112" t="str">
        <f>if(G377="Present (key retained)",vlookup(D377,Taxonomy!C:C,1,false),if(G377="Present (key updated)",vlookup(D377,Taxonomy!B:C,2,false),if(G377="Present (equivalent)",vlookup(I377,Taxonomy!C:C,1,false),if(AND(G377="Not present",J377="Yes"),vlookup(D377,Taxonomy!B:C,2,false),if(AND(G377="Not present",J377="No"),D377)))))</f>
        <v>Issuer_Account_Details</v>
      </c>
      <c r="O377" s="113" t="str">
        <f>if(G377="Present (key retained)",vlookup(D377,Taxonomy!C:F,4,false),if(G377="Present (key updated)",vlookup(D377,Taxonomy!B:F,5,false),if(G377="Present (equivalent)",vlookup(I377,Taxonomy!C:F,4,false),if(AND(G377="Not present",J377="Yes"),vlookup(D377,Taxonomy!B:F,5,false),if(AND(G377="Not present",J377="No"),E377)))))</f>
        <v>The Issuer’s payment account details for the purposes of receiving the net proceeds</v>
      </c>
      <c r="P377" s="113" t="str">
        <f>if(G377="Present (key retained)",vlookup(D377,Taxonomy!C:I,7,false),if(G377="Present (key updated)",vlookup(D377,Taxonomy!B:I,8,false),if(G377="Present (equivalent)",vlookup(I377,Taxonomy!C:I,7,false),if(AND(G377="Not present",J377="Yes"),vlookup(D377,Taxonomy!B:I,8,false),if(AND(G377="Not present",J377="No"),F377)))))</f>
        <v>text</v>
      </c>
      <c r="Q377" s="114" t="str">
        <f t="shared" si="1"/>
        <v>All Match</v>
      </c>
      <c r="R377" s="114" t="s">
        <v>2756</v>
      </c>
      <c r="S377" s="114" t="b">
        <v>1</v>
      </c>
      <c r="T377" s="112" t="str">
        <f t="shared" si="2"/>
        <v>Issuer_Account_Details</v>
      </c>
      <c r="U377" s="113" t="str">
        <f t="shared" si="3"/>
        <v>The Issuer’s payment account details for the purposes of receiving the net proceeds</v>
      </c>
      <c r="V377" s="115" t="str">
        <f t="shared" si="4"/>
        <v>text</v>
      </c>
      <c r="W377" s="46" t="s">
        <v>1045</v>
      </c>
      <c r="X377" s="46" t="s">
        <v>1046</v>
      </c>
      <c r="Y377" s="46" t="s">
        <v>100</v>
      </c>
      <c r="Z377" s="117" t="str">
        <f t="shared" si="5"/>
        <v>All Match</v>
      </c>
      <c r="AA377" s="46"/>
    </row>
    <row r="378" hidden="1">
      <c r="A378" s="107">
        <v>44182.0</v>
      </c>
      <c r="B378" s="33" t="s">
        <v>74</v>
      </c>
      <c r="C378" s="118" t="s">
        <v>2960</v>
      </c>
      <c r="D378" s="33" t="s">
        <v>418</v>
      </c>
      <c r="E378" s="33" t="s">
        <v>419</v>
      </c>
      <c r="F378" s="33" t="s">
        <v>100</v>
      </c>
      <c r="G378" s="109" t="str">
        <f>if(iferror((vlookup(D378,Taxonomy!C:C,1,false)=D378)),"Present (key retained)",if(iferror((vlookup(D378,Taxonomy!B:B,1,false)=D378)),"Present (key updated)",if(iferror((H378="Yes")),"Present (equivalent)","Not present")))</f>
        <v>Present (key retained)</v>
      </c>
      <c r="H378" s="110" t="s">
        <v>2757</v>
      </c>
      <c r="I378" s="110" t="e">
        <v>#N/A</v>
      </c>
      <c r="J378" s="110" t="s">
        <v>2758</v>
      </c>
      <c r="K378" s="47" t="s">
        <v>418</v>
      </c>
      <c r="L378" s="54"/>
      <c r="M378" s="54" t="b">
        <v>0</v>
      </c>
      <c r="N378" s="112" t="str">
        <f>if(G378="Present (key retained)",vlookup(D378,Taxonomy!C:C,1,false),if(G378="Present (key updated)",vlookup(D378,Taxonomy!B:C,2,false),if(G378="Present (equivalent)",vlookup(I378,Taxonomy!C:C,1,false),if(AND(G378="Not present",J378="Yes"),vlookup(D378,Taxonomy!B:C,2,false),if(AND(G378="Not present",J378="No"),D378)))))</f>
        <v>Dealer_Telephone</v>
      </c>
      <c r="O378" s="113" t="str">
        <f>if(G378="Present (key retained)",vlookup(D378,Taxonomy!C:F,4,false),if(G378="Present (key updated)",vlookup(D378,Taxonomy!B:F,5,false),if(G378="Present (equivalent)",vlookup(I378,Taxonomy!C:F,4,false),if(AND(G378="Not present",J378="Yes"),vlookup(D378,Taxonomy!B:F,5,false),if(AND(G378="Not present",J378="No"),E378)))))</f>
        <v>Telephone number of the Dealer</v>
      </c>
      <c r="P378" s="113" t="str">
        <f>if(G378="Present (key retained)",vlookup(D378,Taxonomy!C:I,7,false),if(G378="Present (key updated)",vlookup(D378,Taxonomy!B:I,8,false),if(G378="Present (equivalent)",vlookup(I378,Taxonomy!C:I,7,false),if(AND(G378="Not present",J378="Yes"),vlookup(D378,Taxonomy!B:I,8,false),if(AND(G378="Not present",J378="No"),F378)))))</f>
        <v>text</v>
      </c>
      <c r="Q378" s="114" t="str">
        <f t="shared" si="1"/>
        <v>Label</v>
      </c>
      <c r="R378" s="114" t="s">
        <v>2794</v>
      </c>
      <c r="S378" s="114" t="b">
        <v>1</v>
      </c>
      <c r="T378" s="112" t="str">
        <f t="shared" si="2"/>
        <v>Dealer_Telephone</v>
      </c>
      <c r="U378" s="113" t="str">
        <f t="shared" si="3"/>
        <v>Telephone number of the Dealer (for the purposes of Notices)</v>
      </c>
      <c r="V378" s="115" t="str">
        <f t="shared" si="4"/>
        <v>text</v>
      </c>
      <c r="W378" s="46" t="s">
        <v>418</v>
      </c>
      <c r="X378" s="46" t="s">
        <v>419</v>
      </c>
      <c r="Y378" s="46" t="s">
        <v>100</v>
      </c>
      <c r="Z378" s="117" t="str">
        <f t="shared" si="5"/>
        <v>All Match</v>
      </c>
      <c r="AA378" s="46"/>
    </row>
    <row r="379" hidden="1">
      <c r="A379" s="107">
        <v>44182.0</v>
      </c>
      <c r="B379" s="33" t="s">
        <v>74</v>
      </c>
      <c r="C379" s="118" t="s">
        <v>2960</v>
      </c>
      <c r="D379" s="33" t="s">
        <v>401</v>
      </c>
      <c r="E379" s="33" t="s">
        <v>402</v>
      </c>
      <c r="F379" s="33" t="s">
        <v>100</v>
      </c>
      <c r="G379" s="109" t="str">
        <f>if(iferror((vlookup(D379,Taxonomy!C:C,1,false)=D379)),"Present (key retained)",if(iferror((vlookup(D379,Taxonomy!B:B,1,false)=D379)),"Present (key updated)",if(iferror((H379="Yes")),"Present (equivalent)","Not present")))</f>
        <v>Present (key retained)</v>
      </c>
      <c r="H379" s="110" t="s">
        <v>2757</v>
      </c>
      <c r="I379" s="110" t="e">
        <v>#N/A</v>
      </c>
      <c r="J379" s="110" t="s">
        <v>2758</v>
      </c>
      <c r="K379" s="47" t="s">
        <v>401</v>
      </c>
      <c r="L379" s="54"/>
      <c r="M379" s="54" t="b">
        <v>0</v>
      </c>
      <c r="N379" s="112" t="str">
        <f>if(G379="Present (key retained)",vlookup(D379,Taxonomy!C:C,1,false),if(G379="Present (key updated)",vlookup(D379,Taxonomy!B:C,2,false),if(G379="Present (equivalent)",vlookup(I379,Taxonomy!C:C,1,false),if(AND(G379="Not present",J379="Yes"),vlookup(D379,Taxonomy!B:C,2,false),if(AND(G379="Not present",J379="No"),D379)))))</f>
        <v>Dealer_Email</v>
      </c>
      <c r="O379" s="113" t="str">
        <f>if(G379="Present (key retained)",vlookup(D379,Taxonomy!C:F,4,false),if(G379="Present (key updated)",vlookup(D379,Taxonomy!B:F,5,false),if(G379="Present (equivalent)",vlookup(I379,Taxonomy!C:F,4,false),if(AND(G379="Not present",J379="Yes"),vlookup(D379,Taxonomy!B:F,5,false),if(AND(G379="Not present",J379="No"),E379)))))</f>
        <v>Email of the Dealer</v>
      </c>
      <c r="P379" s="113" t="str">
        <f>if(G379="Present (key retained)",vlookup(D379,Taxonomy!C:I,7,false),if(G379="Present (key updated)",vlookup(D379,Taxonomy!B:I,8,false),if(G379="Present (equivalent)",vlookup(I379,Taxonomy!C:I,7,false),if(AND(G379="Not present",J379="Yes"),vlookup(D379,Taxonomy!B:I,8,false),if(AND(G379="Not present",J379="No"),F379)))))</f>
        <v>text</v>
      </c>
      <c r="Q379" s="114" t="str">
        <f t="shared" si="1"/>
        <v>Label</v>
      </c>
      <c r="R379" s="114" t="s">
        <v>2794</v>
      </c>
      <c r="S379" s="114" t="b">
        <v>1</v>
      </c>
      <c r="T379" s="112" t="str">
        <f t="shared" si="2"/>
        <v>Dealer_Email</v>
      </c>
      <c r="U379" s="113" t="str">
        <f t="shared" si="3"/>
        <v>Email of the Dealer (for the purposes of Notices)</v>
      </c>
      <c r="V379" s="115" t="str">
        <f t="shared" si="4"/>
        <v>text</v>
      </c>
      <c r="W379" s="46" t="s">
        <v>401</v>
      </c>
      <c r="X379" s="46" t="s">
        <v>402</v>
      </c>
      <c r="Y379" s="46" t="s">
        <v>100</v>
      </c>
      <c r="Z379" s="117" t="str">
        <f t="shared" si="5"/>
        <v>All Match</v>
      </c>
      <c r="AA379" s="46"/>
    </row>
    <row r="380" hidden="1">
      <c r="A380" s="107">
        <v>44182.0</v>
      </c>
      <c r="B380" s="33" t="s">
        <v>74</v>
      </c>
      <c r="C380" s="118" t="s">
        <v>2960</v>
      </c>
      <c r="D380" s="33" t="s">
        <v>395</v>
      </c>
      <c r="E380" s="33" t="s">
        <v>396</v>
      </c>
      <c r="F380" s="33" t="s">
        <v>100</v>
      </c>
      <c r="G380" s="109" t="str">
        <f>if(iferror((vlookup(D380,Taxonomy!C:C,1,false)=D380)),"Present (key retained)",if(iferror((vlookup(D380,Taxonomy!B:B,1,false)=D380)),"Present (key updated)",if(iferror((H380="Yes")),"Present (equivalent)","Not present")))</f>
        <v>Present (key retained)</v>
      </c>
      <c r="H380" s="110" t="s">
        <v>2757</v>
      </c>
      <c r="I380" s="110" t="e">
        <v>#N/A</v>
      </c>
      <c r="J380" s="110" t="s">
        <v>2758</v>
      </c>
      <c r="K380" s="47" t="s">
        <v>395</v>
      </c>
      <c r="L380" s="54"/>
      <c r="M380" s="54" t="b">
        <v>0</v>
      </c>
      <c r="N380" s="112" t="str">
        <f>if(G380="Present (key retained)",vlookup(D380,Taxonomy!C:C,1,false),if(G380="Present (key updated)",vlookup(D380,Taxonomy!B:C,2,false),if(G380="Present (equivalent)",vlookup(I380,Taxonomy!C:C,1,false),if(AND(G380="Not present",J380="Yes"),vlookup(D380,Taxonomy!B:C,2,false),if(AND(G380="Not present",J380="No"),D380)))))</f>
        <v>Dealer_Attention</v>
      </c>
      <c r="O380" s="113" t="str">
        <f>if(G380="Present (key retained)",vlookup(D380,Taxonomy!C:F,4,false),if(G380="Present (key updated)",vlookup(D380,Taxonomy!B:F,5,false),if(G380="Present (equivalent)",vlookup(I380,Taxonomy!C:F,4,false),if(AND(G380="Not present",J380="Yes"),vlookup(D380,Taxonomy!B:F,5,false),if(AND(G380="Not present",J380="No"),E380)))))</f>
        <v>Attention details of the Dealer</v>
      </c>
      <c r="P380" s="113" t="str">
        <f>if(G380="Present (key retained)",vlookup(D380,Taxonomy!C:I,7,false),if(G380="Present (key updated)",vlookup(D380,Taxonomy!B:I,8,false),if(G380="Present (equivalent)",vlookup(I380,Taxonomy!C:I,7,false),if(AND(G380="Not present",J380="Yes"),vlookup(D380,Taxonomy!B:I,8,false),if(AND(G380="Not present",J380="No"),F380)))))</f>
        <v>text</v>
      </c>
      <c r="Q380" s="114" t="str">
        <f t="shared" si="1"/>
        <v>Label</v>
      </c>
      <c r="R380" s="114" t="s">
        <v>2794</v>
      </c>
      <c r="S380" s="114" t="b">
        <v>1</v>
      </c>
      <c r="T380" s="112" t="str">
        <f t="shared" si="2"/>
        <v>Dealer_Attention</v>
      </c>
      <c r="U380" s="113" t="str">
        <f t="shared" si="3"/>
        <v>Attention of the Dealer (for the purposes of Notices)</v>
      </c>
      <c r="V380" s="115" t="str">
        <f t="shared" si="4"/>
        <v>text</v>
      </c>
      <c r="W380" s="46" t="s">
        <v>395</v>
      </c>
      <c r="X380" s="46" t="s">
        <v>396</v>
      </c>
      <c r="Y380" s="46" t="s">
        <v>100</v>
      </c>
      <c r="Z380" s="117" t="str">
        <f t="shared" si="5"/>
        <v>All Match</v>
      </c>
      <c r="AA380" s="46"/>
    </row>
    <row r="381" hidden="1">
      <c r="A381" s="107">
        <v>44229.0</v>
      </c>
      <c r="B381" s="33" t="s">
        <v>2961</v>
      </c>
      <c r="C381" s="33" t="s">
        <v>2755</v>
      </c>
      <c r="D381" s="33" t="s">
        <v>47</v>
      </c>
      <c r="E381" s="33" t="s">
        <v>48</v>
      </c>
      <c r="F381" s="33" t="s">
        <v>50</v>
      </c>
      <c r="G381" s="109" t="str">
        <f>if(iferror((vlookup(D381,Taxonomy!C:C,1,false)=D381)),"Present (key retained)",if(iferror((vlookup(D381,Taxonomy!B:B,1,false)=D381)),"Present (key updated)",if(iferror((H381="Yes")),"Present (equivalent)","Not present")))</f>
        <v>Present (key retained)</v>
      </c>
      <c r="H381" s="110" t="e">
        <v>#N/A</v>
      </c>
      <c r="I381" s="110" t="e">
        <v>#N/A</v>
      </c>
      <c r="J381" s="110" t="e">
        <v>#N/A</v>
      </c>
      <c r="K381" s="110" t="e">
        <v>#N/A</v>
      </c>
      <c r="L381" s="54"/>
      <c r="M381" s="54" t="b">
        <v>0</v>
      </c>
      <c r="N381" s="112" t="str">
        <f>if(G381="Present (key retained)",vlookup(D381,Taxonomy!C:C,1,false),if(G381="Present (key updated)",vlookup(D381,Taxonomy!B:C,2,false),if(G381="Present (equivalent)",vlookup(I381,Taxonomy!C:C,1,false),if(AND(G381="Not present",J381="Yes"),vlookup(D381,Taxonomy!B:C,2,false),if(AND(G381="Not present",J381="No"),D381)))))</f>
        <v>Accrual_Yield</v>
      </c>
      <c r="O381" s="113" t="str">
        <f>if(G381="Present (key retained)",vlookup(D381,Taxonomy!C:F,4,false),if(G381="Present (key updated)",vlookup(D381,Taxonomy!B:F,5,false),if(G381="Present (equivalent)",vlookup(I381,Taxonomy!C:F,4,false),if(AND(G381="Not present",J381="Yes"),vlookup(D381,Taxonomy!B:F,5,false),if(AND(G381="Not present",J381="No"),E381)))))</f>
        <v>Accrual Yield (per annum)</v>
      </c>
      <c r="P381" s="113" t="str">
        <f>if(G381="Present (key retained)",vlookup(D381,Taxonomy!C:I,7,false),if(G381="Present (key updated)",vlookup(D381,Taxonomy!B:I,8,false),if(G381="Present (equivalent)",vlookup(I381,Taxonomy!C:I,7,false),if(AND(G381="Not present",J381="Yes"),vlookup(D381,Taxonomy!B:I,8,false),if(AND(G381="Not present",J381="No"),F381)))))</f>
        <v>percent</v>
      </c>
      <c r="Q381" s="114" t="str">
        <f t="shared" si="1"/>
        <v>Label</v>
      </c>
      <c r="R381" s="37" t="s">
        <v>2756</v>
      </c>
      <c r="S381" s="37" t="b">
        <v>0</v>
      </c>
      <c r="T381" s="112" t="str">
        <f t="shared" si="2"/>
        <v>Accrual_Yield</v>
      </c>
      <c r="U381" s="113" t="str">
        <f t="shared" si="3"/>
        <v>Accrual Yield (per annum)</v>
      </c>
      <c r="V381" s="115" t="str">
        <f t="shared" si="4"/>
        <v>percent</v>
      </c>
      <c r="W381" s="46"/>
      <c r="X381" s="46"/>
      <c r="Y381" s="46"/>
      <c r="Z381" s="117" t="str">
        <f t="shared" si="5"/>
        <v>Prospective update does not match hard copy tags</v>
      </c>
      <c r="AA381" s="46"/>
    </row>
    <row r="382" hidden="1">
      <c r="A382" s="107">
        <v>44229.0</v>
      </c>
      <c r="B382" s="33" t="s">
        <v>2961</v>
      </c>
      <c r="C382" s="33" t="s">
        <v>2755</v>
      </c>
      <c r="D382" s="33" t="s">
        <v>2962</v>
      </c>
      <c r="E382" s="33" t="s">
        <v>2963</v>
      </c>
      <c r="F382" s="33" t="s">
        <v>71</v>
      </c>
      <c r="G382" s="109" t="str">
        <f>if(iferror((vlookup(D382,Taxonomy!C:C,1,false)=D382)),"Present (key retained)",if(iferror((vlookup(D382,Taxonomy!B:B,1,false)=D382)),"Present (key updated)",if(iferror((H382="Yes")),"Present (equivalent)","Not present")))</f>
        <v>Present (equivalent)</v>
      </c>
      <c r="H382" s="110" t="s">
        <v>2758</v>
      </c>
      <c r="I382" s="47" t="s">
        <v>527</v>
      </c>
      <c r="J382" s="110" t="e">
        <v>#N/A</v>
      </c>
      <c r="K382" s="110" t="e">
        <v>#N/A</v>
      </c>
      <c r="L382" s="54"/>
      <c r="M382" s="54" t="b">
        <v>0</v>
      </c>
      <c r="N382" s="112" t="str">
        <f>if(G382="Present (key retained)",vlookup(D382,Taxonomy!C:C,1,false),if(G382="Present (key updated)",vlookup(D382,Taxonomy!B:C,2,false),if(G382="Present (equivalent)",vlookup(I382,Taxonomy!C:C,1,false),if(AND(G382="Not present",J382="Yes"),vlookup(D382,Taxonomy!B:C,2,false),if(AND(G382="Not present",J382="No"),D382)))))</f>
        <v>Financial_Centres</v>
      </c>
      <c r="O382" s="113" t="str">
        <f>if(G382="Present (key retained)",vlookup(D382,Taxonomy!C:F,4,false),if(G382="Present (key updated)",vlookup(D382,Taxonomy!B:F,5,false),if(G382="Present (equivalent)",vlookup(I382,Taxonomy!C:F,4,false),if(AND(G382="Not present",J382="Yes"),vlookup(D382,Taxonomy!B:F,5,false),if(AND(G382="Not present",J382="No"),E382)))))</f>
        <v>Additional Financial Centres for the purpose of interest payments</v>
      </c>
      <c r="P382" s="113" t="str">
        <f>if(G382="Present (key retained)",vlookup(D382,Taxonomy!C:I,7,false),if(G382="Present (key updated)",vlookup(D382,Taxonomy!B:I,8,false),if(G382="Present (equivalent)",vlookup(I382,Taxonomy!C:I,7,false),if(AND(G382="Not present",J382="Yes"),vlookup(D382,Taxonomy!B:I,8,false),if(AND(G382="Not present",J382="No"),F382)))))</f>
        <v>text_list</v>
      </c>
      <c r="Q382" s="114" t="str">
        <f t="shared" si="1"/>
        <v>Key and Label</v>
      </c>
      <c r="R382" s="37" t="s">
        <v>2783</v>
      </c>
      <c r="S382" s="37" t="b">
        <v>0</v>
      </c>
      <c r="T382" s="112" t="str">
        <f t="shared" si="2"/>
        <v>Financial_Centres</v>
      </c>
      <c r="U382" s="113" t="str">
        <f t="shared" si="3"/>
        <v>Additional Financial Centres for the purpose of interest payments</v>
      </c>
      <c r="V382" s="115" t="str">
        <f t="shared" si="4"/>
        <v>text_list</v>
      </c>
      <c r="W382" s="46"/>
      <c r="X382" s="46"/>
      <c r="Y382" s="46"/>
      <c r="Z382" s="117" t="str">
        <f t="shared" si="5"/>
        <v>Prospective update does not match hard copy tags</v>
      </c>
      <c r="AA382" s="46"/>
    </row>
    <row r="383" hidden="1">
      <c r="A383" s="107">
        <v>44229.0</v>
      </c>
      <c r="B383" s="33" t="s">
        <v>2961</v>
      </c>
      <c r="C383" s="33" t="s">
        <v>2755</v>
      </c>
      <c r="D383" s="33" t="s">
        <v>2964</v>
      </c>
      <c r="E383" s="33" t="s">
        <v>2965</v>
      </c>
      <c r="F383" s="33" t="s">
        <v>78</v>
      </c>
      <c r="G383" s="109" t="str">
        <f>if(iferror((vlookup(D383,Taxonomy!C:C,1,false)=D383)),"Present (key retained)",if(iferror((vlookup(D383,Taxonomy!B:B,1,false)=D383)),"Present (key updated)",if(iferror((H383="Yes")),"Present (equivalent)","Not present")))</f>
        <v>Present (equivalent)</v>
      </c>
      <c r="H383" s="110" t="s">
        <v>2758</v>
      </c>
      <c r="I383" s="47" t="s">
        <v>532</v>
      </c>
      <c r="J383" s="110" t="e">
        <v>#N/A</v>
      </c>
      <c r="K383" s="110" t="e">
        <v>#N/A</v>
      </c>
      <c r="L383" s="54"/>
      <c r="M383" s="54" t="b">
        <v>0</v>
      </c>
      <c r="N383" s="112" t="str">
        <f>if(G383="Present (key retained)",vlookup(D383,Taxonomy!C:C,1,false),if(G383="Present (key updated)",vlookup(D383,Taxonomy!B:C,2,false),if(G383="Present (equivalent)",vlookup(I383,Taxonomy!C:C,1,false),if(AND(G383="Not present",J383="Yes"),vlookup(D383,Taxonomy!B:C,2,false),if(AND(G383="Not present",J383="No"),D383)))))</f>
        <v>Financial_Centres_Required</v>
      </c>
      <c r="O383" s="113" t="str">
        <f>if(G383="Present (key retained)",vlookup(D383,Taxonomy!C:F,4,false),if(G383="Present (key updated)",vlookup(D383,Taxonomy!B:F,5,false),if(G383="Present (equivalent)",vlookup(I383,Taxonomy!C:F,4,false),if(AND(G383="Not present",J383="Yes"),vlookup(D383,Taxonomy!B:F,5,false),if(AND(G383="Not present",J383="No"),E383)))))</f>
        <v>Are any additional Financial Centres required to be specified?</v>
      </c>
      <c r="P383" s="113" t="str">
        <f>if(G383="Present (key retained)",vlookup(D383,Taxonomy!C:I,7,false),if(G383="Present (key updated)",vlookup(D383,Taxonomy!B:I,8,false),if(G383="Present (equivalent)",vlookup(I383,Taxonomy!C:I,7,false),if(AND(G383="Not present",J383="Yes"),vlookup(D383,Taxonomy!B:I,8,false),if(AND(G383="Not present",J383="No"),F383)))))</f>
        <v>yes_no</v>
      </c>
      <c r="Q383" s="114" t="str">
        <f t="shared" si="1"/>
        <v>Key and Label</v>
      </c>
      <c r="R383" s="37" t="s">
        <v>2756</v>
      </c>
      <c r="S383" s="37" t="b">
        <v>0</v>
      </c>
      <c r="T383" s="112" t="str">
        <f t="shared" si="2"/>
        <v>Financial_Centres_Required</v>
      </c>
      <c r="U383" s="113" t="str">
        <f t="shared" si="3"/>
        <v>Are any additional Financial Centres required to be specified?</v>
      </c>
      <c r="V383" s="115" t="str">
        <f t="shared" si="4"/>
        <v>yes_no</v>
      </c>
      <c r="W383" s="46"/>
      <c r="X383" s="46"/>
      <c r="Y383" s="46"/>
      <c r="Z383" s="117" t="str">
        <f t="shared" si="5"/>
        <v>Prospective update does not match hard copy tags</v>
      </c>
      <c r="AA383" s="46"/>
    </row>
    <row r="384" hidden="1">
      <c r="A384" s="107">
        <v>44229.0</v>
      </c>
      <c r="B384" s="33" t="s">
        <v>2961</v>
      </c>
      <c r="C384" s="33" t="s">
        <v>2755</v>
      </c>
      <c r="D384" s="33" t="s">
        <v>81</v>
      </c>
      <c r="E384" s="33" t="s">
        <v>2966</v>
      </c>
      <c r="F384" s="33" t="s">
        <v>100</v>
      </c>
      <c r="G384" s="109" t="str">
        <f>if(iferror((vlookup(D384,Taxonomy!C:C,1,false)=D384)),"Present (key retained)",if(iferror((vlookup(D384,Taxonomy!B:B,1,false)=D384)),"Present (key updated)",if(iferror((H384="Yes")),"Present (equivalent)","Not present")))</f>
        <v>Present (key updated)</v>
      </c>
      <c r="H384" s="110" t="e">
        <v>#N/A</v>
      </c>
      <c r="I384" s="110" t="e">
        <v>#N/A</v>
      </c>
      <c r="J384" s="110" t="e">
        <v>#N/A</v>
      </c>
      <c r="K384" s="110" t="e">
        <v>#N/A</v>
      </c>
      <c r="L384" s="54"/>
      <c r="M384" s="54" t="b">
        <v>0</v>
      </c>
      <c r="N384" s="112" t="str">
        <f>if(G384="Present (key retained)",vlookup(D384,Taxonomy!C:C,1,false),if(G384="Present (key updated)",vlookup(D384,Taxonomy!B:C,2,false),if(G384="Present (equivalent)",vlookup(I384,Taxonomy!C:C,1,false),if(AND(G384="Not present",J384="Yes"),vlookup(D384,Taxonomy!B:C,2,false),if(AND(G384="Not present",J384="No"),D384)))))</f>
        <v>Additional_Paying_Agent</v>
      </c>
      <c r="O384" s="113" t="str">
        <f>if(G384="Present (key retained)",vlookup(D384,Taxonomy!C:F,4,false),if(G384="Present (key updated)",vlookup(D384,Taxonomy!B:F,5,false),if(G384="Present (equivalent)",vlookup(I384,Taxonomy!C:F,4,false),if(AND(G384="Not present",J384="Yes"),vlookup(D384,Taxonomy!B:F,5,false),if(AND(G384="Not present",J384="No"),E384)))))</f>
        <v>Name(s) and address(es) of additional paying agent(s)</v>
      </c>
      <c r="P384" s="113" t="str">
        <f>if(G384="Present (key retained)",vlookup(D384,Taxonomy!C:I,7,false),if(G384="Present (key updated)",vlookup(D384,Taxonomy!B:I,8,false),if(G384="Present (equivalent)",vlookup(I384,Taxonomy!C:I,7,false),if(AND(G384="Not present",J384="Yes"),vlookup(D384,Taxonomy!B:I,8,false),if(AND(G384="Not present",J384="No"),F384)))))</f>
        <v>text_list</v>
      </c>
      <c r="Q384" s="114" t="str">
        <f t="shared" si="1"/>
        <v>No Match</v>
      </c>
      <c r="R384" s="37" t="s">
        <v>2756</v>
      </c>
      <c r="S384" s="37" t="b">
        <v>0</v>
      </c>
      <c r="T384" s="112" t="str">
        <f t="shared" si="2"/>
        <v>Additional_Paying_Agent</v>
      </c>
      <c r="U384" s="113" t="str">
        <f t="shared" si="3"/>
        <v>Name(s) and address(es) of additional paying agent(s)</v>
      </c>
      <c r="V384" s="115" t="str">
        <f t="shared" si="4"/>
        <v>text_list</v>
      </c>
      <c r="W384" s="46"/>
      <c r="X384" s="46"/>
      <c r="Y384" s="46"/>
      <c r="Z384" s="117" t="str">
        <f t="shared" si="5"/>
        <v>Prospective update does not match hard copy tags</v>
      </c>
      <c r="AA384" s="46"/>
    </row>
    <row r="385" hidden="1">
      <c r="A385" s="107">
        <v>44229.0</v>
      </c>
      <c r="B385" s="33" t="s">
        <v>2961</v>
      </c>
      <c r="C385" s="33" t="s">
        <v>2755</v>
      </c>
      <c r="D385" s="33" t="s">
        <v>88</v>
      </c>
      <c r="E385" s="33" t="s">
        <v>90</v>
      </c>
      <c r="F385" s="33" t="s">
        <v>78</v>
      </c>
      <c r="G385" s="109" t="str">
        <f>if(iferror((vlookup(D385,Taxonomy!C:C,1,false)=D385)),"Present (key retained)",if(iferror((vlookup(D385,Taxonomy!B:B,1,false)=D385)),"Present (key updated)",if(iferror((H385="Yes")),"Present (equivalent)","Not present")))</f>
        <v>Present (key updated)</v>
      </c>
      <c r="H385" s="110" t="e">
        <v>#N/A</v>
      </c>
      <c r="I385" s="110" t="e">
        <v>#N/A</v>
      </c>
      <c r="J385" s="110" t="e">
        <v>#N/A</v>
      </c>
      <c r="K385" s="110" t="e">
        <v>#N/A</v>
      </c>
      <c r="L385" s="54"/>
      <c r="M385" s="54" t="b">
        <v>0</v>
      </c>
      <c r="N385" s="112" t="str">
        <f>if(G385="Present (key retained)",vlookup(D385,Taxonomy!C:C,1,false),if(G385="Present (key updated)",vlookup(D385,Taxonomy!B:C,2,false),if(G385="Present (equivalent)",vlookup(I385,Taxonomy!C:C,1,false),if(AND(G385="Not present",J385="Yes"),vlookup(D385,Taxonomy!B:C,2,false),if(AND(G385="Not present",J385="No"),D385)))))</f>
        <v>Additional_Paying_Agent_Required</v>
      </c>
      <c r="O385" s="113" t="str">
        <f>if(G385="Present (key retained)",vlookup(D385,Taxonomy!C:F,4,false),if(G385="Present (key updated)",vlookup(D385,Taxonomy!B:F,5,false),if(G385="Present (equivalent)",vlookup(I385,Taxonomy!C:F,4,false),if(AND(G385="Not present",J385="Yes"),vlookup(D385,Taxonomy!B:F,5,false),if(AND(G385="Not present",J385="No"),E385)))))</f>
        <v>Are any additional paying agents being appointed?</v>
      </c>
      <c r="P385" s="113" t="str">
        <f>if(G385="Present (key retained)",vlookup(D385,Taxonomy!C:I,7,false),if(G385="Present (key updated)",vlookup(D385,Taxonomy!B:I,8,false),if(G385="Present (equivalent)",vlookup(I385,Taxonomy!C:I,7,false),if(AND(G385="Not present",J385="Yes"),vlookup(D385,Taxonomy!B:I,8,false),if(AND(G385="Not present",J385="No"),F385)))))</f>
        <v>yes_no</v>
      </c>
      <c r="Q385" s="114" t="str">
        <f t="shared" si="1"/>
        <v>Key</v>
      </c>
      <c r="R385" s="37" t="s">
        <v>2756</v>
      </c>
      <c r="S385" s="37" t="b">
        <v>0</v>
      </c>
      <c r="T385" s="112" t="str">
        <f t="shared" si="2"/>
        <v>Additional_Paying_Agent_Required</v>
      </c>
      <c r="U385" s="113" t="str">
        <f t="shared" si="3"/>
        <v>Are any additional paying agents being appointed?</v>
      </c>
      <c r="V385" s="115" t="str">
        <f t="shared" si="4"/>
        <v>yes_no</v>
      </c>
      <c r="W385" s="46"/>
      <c r="X385" s="46"/>
      <c r="Y385" s="46"/>
      <c r="Z385" s="117" t="str">
        <f t="shared" si="5"/>
        <v>Prospective update does not match hard copy tags</v>
      </c>
      <c r="AA385" s="46"/>
    </row>
    <row r="386" hidden="1">
      <c r="A386" s="107">
        <v>44229.0</v>
      </c>
      <c r="B386" s="33" t="s">
        <v>2961</v>
      </c>
      <c r="C386" s="33" t="s">
        <v>2755</v>
      </c>
      <c r="D386" s="33" t="s">
        <v>1560</v>
      </c>
      <c r="E386" s="33" t="s">
        <v>2967</v>
      </c>
      <c r="F386" s="33" t="s">
        <v>71</v>
      </c>
      <c r="G386" s="109" t="str">
        <f>if(iferror((vlookup(D386,Taxonomy!C:C,1,false)=D386)),"Present (key retained)",if(iferror((vlookup(D386,Taxonomy!B:B,1,false)=D386)),"Present (key updated)",if(iferror((H386="Yes")),"Present (equivalent)","Not present")))</f>
        <v>Present (key updated)</v>
      </c>
      <c r="H386" s="110" t="e">
        <v>#N/A</v>
      </c>
      <c r="I386" s="110" t="e">
        <v>#N/A</v>
      </c>
      <c r="J386" s="110" t="e">
        <v>#N/A</v>
      </c>
      <c r="K386" s="110" t="e">
        <v>#N/A</v>
      </c>
      <c r="L386" s="54"/>
      <c r="M386" s="54" t="b">
        <v>0</v>
      </c>
      <c r="N386" s="112" t="str">
        <f>if(G386="Present (key retained)",vlookup(D386,Taxonomy!C:C,1,false),if(G386="Present (key updated)",vlookup(D386,Taxonomy!B:C,2,false),if(G386="Present (equivalent)",vlookup(I386,Taxonomy!C:C,1,false),if(AND(G386="Not present",J386="Yes"),vlookup(D386,Taxonomy!B:C,2,false),if(AND(G386="Not present",J386="No"),D386)))))</f>
        <v>Reset_Date_Anniversary</v>
      </c>
      <c r="O386" s="113" t="str">
        <f>if(G386="Present (key retained)",vlookup(D386,Taxonomy!C:F,4,false),if(G386="Present (key updated)",vlookup(D386,Taxonomy!B:F,5,false),if(G386="Present (equivalent)",vlookup(I386,Taxonomy!C:F,4,false),if(AND(G386="Not present",J386="Yes"),vlookup(D386,Taxonomy!B:F,5,false),if(AND(G386="Not present",J386="No"),E386)))))</f>
        <v>Anniversary Dates</v>
      </c>
      <c r="P386" s="113" t="str">
        <f>if(G386="Present (key retained)",vlookup(D386,Taxonomy!C:I,7,false),if(G386="Present (key updated)",vlookup(D386,Taxonomy!B:I,8,false),if(G386="Present (equivalent)",vlookup(I386,Taxonomy!C:I,7,false),if(AND(G386="Not present",J386="Yes"),vlookup(D386,Taxonomy!B:I,8,false),if(AND(G386="Not present",J386="No"),F386)))))</f>
        <v>text_list</v>
      </c>
      <c r="Q386" s="114" t="str">
        <f t="shared" si="1"/>
        <v>Key and Label</v>
      </c>
      <c r="R386" s="37" t="s">
        <v>2756</v>
      </c>
      <c r="S386" s="37" t="b">
        <v>0</v>
      </c>
      <c r="T386" s="112" t="str">
        <f t="shared" si="2"/>
        <v>Reset_Date_Anniversary</v>
      </c>
      <c r="U386" s="113" t="str">
        <f t="shared" si="3"/>
        <v>Anniversary Dates</v>
      </c>
      <c r="V386" s="115" t="str">
        <f t="shared" si="4"/>
        <v>text_list</v>
      </c>
      <c r="W386" s="46"/>
      <c r="X386" s="46"/>
      <c r="Y386" s="46"/>
      <c r="Z386" s="117" t="str">
        <f t="shared" si="5"/>
        <v>Prospective update does not match hard copy tags</v>
      </c>
      <c r="AA386" s="46"/>
    </row>
    <row r="387" hidden="1">
      <c r="A387" s="107">
        <v>44229.0</v>
      </c>
      <c r="B387" s="33" t="s">
        <v>2961</v>
      </c>
      <c r="C387" s="33" t="s">
        <v>2755</v>
      </c>
      <c r="D387" s="33" t="s">
        <v>1566</v>
      </c>
      <c r="E387" s="33" t="s">
        <v>2968</v>
      </c>
      <c r="F387" s="33" t="s">
        <v>78</v>
      </c>
      <c r="G387" s="109" t="str">
        <f>if(iferror((vlookup(D387,Taxonomy!C:C,1,false)=D387)),"Present (key retained)",if(iferror((vlookup(D387,Taxonomy!B:B,1,false)=D387)),"Present (key updated)",if(iferror((H387="Yes")),"Present (equivalent)","Not present")))</f>
        <v>Present (key updated)</v>
      </c>
      <c r="H387" s="110" t="e">
        <v>#N/A</v>
      </c>
      <c r="I387" s="110" t="e">
        <v>#N/A</v>
      </c>
      <c r="J387" s="110" t="e">
        <v>#N/A</v>
      </c>
      <c r="K387" s="110" t="e">
        <v>#N/A</v>
      </c>
      <c r="L387" s="54"/>
      <c r="M387" s="54" t="b">
        <v>0</v>
      </c>
      <c r="N387" s="112" t="str">
        <f>if(G387="Present (key retained)",vlookup(D387,Taxonomy!C:C,1,false),if(G387="Present (key updated)",vlookup(D387,Taxonomy!B:C,2,false),if(G387="Present (equivalent)",vlookup(I387,Taxonomy!C:C,1,false),if(AND(G387="Not present",J387="Yes"),vlookup(D387,Taxonomy!B:C,2,false),if(AND(G387="Not present",J387="No"),D387)))))</f>
        <v>Reset_Date_Anniversary_Required</v>
      </c>
      <c r="O387" s="113" t="str">
        <f>if(G387="Present (key retained)",vlookup(D387,Taxonomy!C:F,4,false),if(G387="Present (key updated)",vlookup(D387,Taxonomy!B:F,5,false),if(G387="Present (equivalent)",vlookup(I387,Taxonomy!C:F,4,false),if(AND(G387="Not present",J387="Yes"),vlookup(D387,Taxonomy!B:F,5,false),if(AND(G387="Not present",J387="No"),E387)))))</f>
        <v>Are Anniversary Reset Dates required after the Second Reset Date?</v>
      </c>
      <c r="P387" s="113" t="str">
        <f>if(G387="Present (key retained)",vlookup(D387,Taxonomy!C:I,7,false),if(G387="Present (key updated)",vlookup(D387,Taxonomy!B:I,8,false),if(G387="Present (equivalent)",vlookup(I387,Taxonomy!C:I,7,false),if(AND(G387="Not present",J387="Yes"),vlookup(D387,Taxonomy!B:I,8,false),if(AND(G387="Not present",J387="No"),F387)))))</f>
        <v>yes_no</v>
      </c>
      <c r="Q387" s="114" t="str">
        <f t="shared" si="1"/>
        <v>Key and Label</v>
      </c>
      <c r="R387" s="37" t="s">
        <v>2756</v>
      </c>
      <c r="S387" s="37" t="b">
        <v>0</v>
      </c>
      <c r="T387" s="112" t="str">
        <f t="shared" si="2"/>
        <v>Reset_Date_Anniversary_Required</v>
      </c>
      <c r="U387" s="113" t="str">
        <f t="shared" si="3"/>
        <v>Are Anniversary Reset Dates required after the Second Reset Date?</v>
      </c>
      <c r="V387" s="115" t="str">
        <f t="shared" si="4"/>
        <v>yes_no</v>
      </c>
      <c r="W387" s="46"/>
      <c r="X387" s="46"/>
      <c r="Y387" s="46"/>
      <c r="Z387" s="117" t="str">
        <f t="shared" si="5"/>
        <v>Prospective update does not match hard copy tags</v>
      </c>
      <c r="AA387" s="46"/>
    </row>
    <row r="388" hidden="1">
      <c r="A388" s="107">
        <v>44229.0</v>
      </c>
      <c r="B388" s="33" t="s">
        <v>2961</v>
      </c>
      <c r="C388" s="33" t="s">
        <v>2755</v>
      </c>
      <c r="D388" s="33" t="s">
        <v>209</v>
      </c>
      <c r="E388" s="33" t="s">
        <v>211</v>
      </c>
      <c r="F388" s="33" t="s">
        <v>78</v>
      </c>
      <c r="G388" s="109" t="str">
        <f>if(iferror((vlookup(D388,Taxonomy!C:C,1,false)=D388)),"Present (key retained)",if(iferror((vlookup(D388,Taxonomy!B:B,1,false)=D388)),"Present (key updated)",if(iferror((H388="Yes")),"Present (equivalent)","Not present")))</f>
        <v>Present (key updated)</v>
      </c>
      <c r="H388" s="110" t="e">
        <v>#N/A</v>
      </c>
      <c r="I388" s="110" t="e">
        <v>#N/A</v>
      </c>
      <c r="J388" s="110" t="e">
        <v>#N/A</v>
      </c>
      <c r="K388" s="110" t="e">
        <v>#N/A</v>
      </c>
      <c r="L388" s="54"/>
      <c r="M388" s="54" t="b">
        <v>0</v>
      </c>
      <c r="N388" s="112" t="str">
        <f>if(G388="Present (key retained)",vlookup(D388,Taxonomy!C:C,1,false),if(G388="Present (key updated)",vlookup(D388,Taxonomy!B:C,2,false),if(G388="Present (equivalent)",vlookup(I388,Taxonomy!C:C,1,false),if(AND(G388="Not present",J388="Yes"),vlookup(D388,Taxonomy!B:C,2,false),if(AND(G388="Not present",J388="No"),D388)))))</f>
        <v>Calculation_Agent_Required</v>
      </c>
      <c r="O388" s="113" t="str">
        <f>if(G388="Present (key retained)",vlookup(D388,Taxonomy!C:F,4,false),if(G388="Present (key updated)",vlookup(D388,Taxonomy!B:F,5,false),if(G388="Present (equivalent)",vlookup(I388,Taxonomy!C:F,4,false),if(AND(G388="Not present",J388="Yes"),vlookup(D388,Taxonomy!B:F,5,false),if(AND(G388="Not present",J388="No"),E388)))))</f>
        <v>Will a Calculation Agent be appointed?</v>
      </c>
      <c r="P388" s="113" t="str">
        <f>if(G388="Present (key retained)",vlookup(D388,Taxonomy!C:I,7,false),if(G388="Present (key updated)",vlookup(D388,Taxonomy!B:I,8,false),if(G388="Present (equivalent)",vlookup(I388,Taxonomy!C:I,7,false),if(AND(G388="Not present",J388="Yes"),vlookup(D388,Taxonomy!B:I,8,false),if(AND(G388="Not present",J388="No"),F388)))))</f>
        <v>yes_no</v>
      </c>
      <c r="Q388" s="114" t="str">
        <f t="shared" si="1"/>
        <v>Key</v>
      </c>
      <c r="R388" s="37" t="s">
        <v>2756</v>
      </c>
      <c r="S388" s="37" t="b">
        <v>0</v>
      </c>
      <c r="T388" s="112" t="str">
        <f t="shared" si="2"/>
        <v>Calculation_Agent_Required</v>
      </c>
      <c r="U388" s="113" t="str">
        <f t="shared" si="3"/>
        <v>Will a Calculation Agent be appointed?</v>
      </c>
      <c r="V388" s="115" t="str">
        <f t="shared" si="4"/>
        <v>yes_no</v>
      </c>
      <c r="W388" s="46"/>
      <c r="X388" s="46"/>
      <c r="Y388" s="46"/>
      <c r="Z388" s="117" t="str">
        <f t="shared" si="5"/>
        <v>Prospective update does not match hard copy tags</v>
      </c>
      <c r="AA388" s="46"/>
    </row>
    <row r="389" hidden="1">
      <c r="A389" s="107">
        <v>44229.0</v>
      </c>
      <c r="B389" s="33" t="s">
        <v>2961</v>
      </c>
      <c r="C389" s="33" t="s">
        <v>2755</v>
      </c>
      <c r="D389" s="33" t="s">
        <v>124</v>
      </c>
      <c r="E389" s="33" t="s">
        <v>125</v>
      </c>
      <c r="F389" s="33" t="s">
        <v>127</v>
      </c>
      <c r="G389" s="109" t="str">
        <f>if(iferror((vlookup(D389,Taxonomy!C:C,1,false)=D389)),"Present (key retained)",if(iferror((vlookup(D389,Taxonomy!B:B,1,false)=D389)),"Present (key updated)",if(iferror((H389="Yes")),"Present (equivalent)","Not present")))</f>
        <v>Present (key retained)</v>
      </c>
      <c r="H389" s="110" t="e">
        <v>#N/A</v>
      </c>
      <c r="I389" s="110" t="e">
        <v>#N/A</v>
      </c>
      <c r="J389" s="110" t="e">
        <v>#N/A</v>
      </c>
      <c r="K389" s="110" t="e">
        <v>#N/A</v>
      </c>
      <c r="L389" s="54"/>
      <c r="M389" s="54" t="b">
        <v>0</v>
      </c>
      <c r="N389" s="112" t="str">
        <f>if(G389="Present (key retained)",vlookup(D389,Taxonomy!C:C,1,false),if(G389="Present (key updated)",vlookup(D389,Taxonomy!B:C,2,false),if(G389="Present (equivalent)",vlookup(I389,Taxonomy!C:C,1,false),if(AND(G389="Not present",J389="Yes"),vlookup(D389,Taxonomy!B:C,2,false),if(AND(G389="Not present",J389="No"),D389)))))</f>
        <v>Base_Prospectus_Date</v>
      </c>
      <c r="O389" s="113" t="str">
        <f>if(G389="Present (key retained)",vlookup(D389,Taxonomy!C:F,4,false),if(G389="Present (key updated)",vlookup(D389,Taxonomy!B:F,5,false),if(G389="Present (equivalent)",vlookup(I389,Taxonomy!C:F,4,false),if(AND(G389="Not present",J389="Yes"),vlookup(D389,Taxonomy!B:F,5,false),if(AND(G389="Not present",J389="No"),E389)))))</f>
        <v>[Programme_Type] Date</v>
      </c>
      <c r="P389" s="113" t="str">
        <f>if(G389="Present (key retained)",vlookup(D389,Taxonomy!C:I,7,false),if(G389="Present (key updated)",vlookup(D389,Taxonomy!B:I,8,false),if(G389="Present (equivalent)",vlookup(I389,Taxonomy!C:I,7,false),if(AND(G389="Not present",J389="Yes"),vlookup(D389,Taxonomy!B:I,8,false),if(AND(G389="Not present",J389="No"),F389)))))</f>
        <v>date</v>
      </c>
      <c r="Q389" s="114" t="str">
        <f t="shared" si="1"/>
        <v>Label</v>
      </c>
      <c r="R389" s="37" t="s">
        <v>2756</v>
      </c>
      <c r="S389" s="37" t="b">
        <v>0</v>
      </c>
      <c r="T389" s="112" t="str">
        <f t="shared" si="2"/>
        <v>Base_Prospectus_Date</v>
      </c>
      <c r="U389" s="113" t="str">
        <f t="shared" si="3"/>
        <v>[Programme_Type] Date</v>
      </c>
      <c r="V389" s="115" t="str">
        <f t="shared" si="4"/>
        <v>date</v>
      </c>
      <c r="W389" s="46"/>
      <c r="X389" s="46"/>
      <c r="Y389" s="46"/>
      <c r="Z389" s="117" t="str">
        <f t="shared" si="5"/>
        <v>Prospective update does not match hard copy tags</v>
      </c>
      <c r="AA389" s="46"/>
    </row>
    <row r="390" hidden="1">
      <c r="A390" s="107">
        <v>44229.0</v>
      </c>
      <c r="B390" s="33" t="s">
        <v>2961</v>
      </c>
      <c r="C390" s="33" t="s">
        <v>2755</v>
      </c>
      <c r="D390" s="33" t="s">
        <v>833</v>
      </c>
      <c r="E390" s="33" t="s">
        <v>835</v>
      </c>
      <c r="F390" s="33" t="s">
        <v>165</v>
      </c>
      <c r="G390" s="109" t="str">
        <f>if(iferror((vlookup(D390,Taxonomy!C:C,1,false)=D390)),"Present (key retained)",if(iferror((vlookup(D390,Taxonomy!B:B,1,false)=D390)),"Present (key updated)",if(iferror((H390="Yes")),"Present (equivalent)","Not present")))</f>
        <v>Present (key updated)</v>
      </c>
      <c r="H390" s="110" t="e">
        <v>#N/A</v>
      </c>
      <c r="I390" s="110" t="e">
        <v>#N/A</v>
      </c>
      <c r="J390" s="110" t="e">
        <v>#N/A</v>
      </c>
      <c r="K390" s="110" t="e">
        <v>#N/A</v>
      </c>
      <c r="L390" s="54"/>
      <c r="M390" s="54" t="b">
        <v>0</v>
      </c>
      <c r="N390" s="112" t="str">
        <f>if(G390="Present (key retained)",vlookup(D390,Taxonomy!C:C,1,false),if(G390="Present (key updated)",vlookup(D390,Taxonomy!B:C,2,false),if(G390="Present (equivalent)",vlookup(I390,Taxonomy!C:C,1,false),if(AND(G390="Not present",J390="Yes"),vlookup(D390,Taxonomy!B:C,2,false),if(AND(G390="Not present",J390="No"),D390)))))</f>
        <v>Form_of_Bearer_Notes</v>
      </c>
      <c r="O390" s="113" t="str">
        <f>if(G390="Present (key retained)",vlookup(D390,Taxonomy!C:F,4,false),if(G390="Present (key updated)",vlookup(D390,Taxonomy!B:F,5,false),if(G390="Present (equivalent)",vlookup(I390,Taxonomy!C:F,4,false),if(AND(G390="Not present",J390="Yes"),vlookup(D390,Taxonomy!B:F,5,false),if(AND(G390="Not present",J390="No"),E390)))))</f>
        <v>Form of the Bearer [Security_Type]</v>
      </c>
      <c r="P390" s="113" t="str">
        <f>if(G390="Present (key retained)",vlookup(D390,Taxonomy!C:I,7,false),if(G390="Present (key updated)",vlookup(D390,Taxonomy!B:I,8,false),if(G390="Present (equivalent)",vlookup(I390,Taxonomy!C:I,7,false),if(AND(G390="Not present",J390="Yes"),vlookup(D390,Taxonomy!B:I,8,false),if(AND(G390="Not present",J390="No"),F390)))))</f>
        <v>select_one</v>
      </c>
      <c r="Q390" s="114" t="str">
        <f t="shared" si="1"/>
        <v>Key and Label</v>
      </c>
      <c r="R390" s="37" t="s">
        <v>2756</v>
      </c>
      <c r="S390" s="37" t="b">
        <v>0</v>
      </c>
      <c r="T390" s="112" t="str">
        <f t="shared" si="2"/>
        <v>Form_of_Bearer_Notes</v>
      </c>
      <c r="U390" s="113" t="str">
        <f t="shared" si="3"/>
        <v>Form of the Bearer [Security_Type]</v>
      </c>
      <c r="V390" s="115" t="str">
        <f t="shared" si="4"/>
        <v>select_one</v>
      </c>
      <c r="W390" s="46"/>
      <c r="X390" s="46"/>
      <c r="Y390" s="46"/>
      <c r="Z390" s="117" t="str">
        <f t="shared" si="5"/>
        <v>Prospective update does not match hard copy tags</v>
      </c>
      <c r="AA390" s="46"/>
    </row>
    <row r="391" hidden="1">
      <c r="A391" s="107">
        <v>44229.0</v>
      </c>
      <c r="B391" s="33" t="s">
        <v>2961</v>
      </c>
      <c r="C391" s="33" t="s">
        <v>2755</v>
      </c>
      <c r="D391" s="33" t="s">
        <v>2969</v>
      </c>
      <c r="E391" s="33" t="s">
        <v>2969</v>
      </c>
      <c r="F391" s="33" t="s">
        <v>100</v>
      </c>
      <c r="G391" s="109" t="str">
        <f>if(iferror((vlookup(D391,Taxonomy!C:C,1,false)=D391)),"Present (key retained)",if(iferror((vlookup(D391,Taxonomy!B:B,1,false)=D391)),"Present (key updated)",if(iferror((H391="Yes")),"Present (equivalent)","Not present")))</f>
        <v>Not present</v>
      </c>
      <c r="H391" s="110" t="s">
        <v>2757</v>
      </c>
      <c r="I391" s="110" t="e">
        <v>#N/A</v>
      </c>
      <c r="J391" s="110" t="s">
        <v>2758</v>
      </c>
      <c r="K391" s="110" t="s">
        <v>2969</v>
      </c>
      <c r="L391" s="54"/>
      <c r="M391" s="54" t="b">
        <v>0</v>
      </c>
      <c r="N391" s="112" t="str">
        <f>if(G391="Present (key retained)",vlookup(D391,Taxonomy!C:C,1,false),if(G391="Present (key updated)",vlookup(D391,Taxonomy!B:C,2,false),if(G391="Present (equivalent)",vlookup(I391,Taxonomy!C:C,1,false),if(AND(G391="Not present",J391="Yes"),vlookup(D391,Taxonomy!B:C,2,false),if(AND(G391="Not present",J391="No"),D391)))))</f>
        <v>#N/A</v>
      </c>
      <c r="O391" s="113" t="str">
        <f>if(G391="Present (key retained)",vlookup(D391,Taxonomy!C:F,4,false),if(G391="Present (key updated)",vlookup(D391,Taxonomy!B:F,5,false),if(G391="Present (equivalent)",vlookup(I391,Taxonomy!C:F,4,false),if(AND(G391="Not present",J391="Yes"),vlookup(D391,Taxonomy!B:F,5,false),if(AND(G391="Not present",J391="No"),E391)))))</f>
        <v>#N/A</v>
      </c>
      <c r="P391" s="113" t="str">
        <f>if(G391="Present (key retained)",vlookup(D391,Taxonomy!C:I,7,false),if(G391="Present (key updated)",vlookup(D391,Taxonomy!B:I,8,false),if(G391="Present (equivalent)",vlookup(I391,Taxonomy!C:I,7,false),if(AND(G391="Not present",J391="Yes"),vlookup(D391,Taxonomy!B:I,8,false),if(AND(G391="Not present",J391="No"),F391)))))</f>
        <v>#N/A</v>
      </c>
      <c r="Q391" s="114" t="str">
        <f t="shared" si="1"/>
        <v>#N/A</v>
      </c>
      <c r="R391" s="37" t="s">
        <v>2756</v>
      </c>
      <c r="S391" s="37" t="b">
        <v>0</v>
      </c>
      <c r="T391" s="112" t="str">
        <f t="shared" si="2"/>
        <v>#N/A</v>
      </c>
      <c r="U391" s="113" t="str">
        <f t="shared" si="3"/>
        <v>#N/A</v>
      </c>
      <c r="V391" s="115" t="str">
        <f t="shared" si="4"/>
        <v>#N/A</v>
      </c>
      <c r="W391" s="46"/>
      <c r="X391" s="46"/>
      <c r="Y391" s="46"/>
      <c r="Z391" s="117" t="str">
        <f t="shared" si="5"/>
        <v>#N/A</v>
      </c>
      <c r="AA391" s="46"/>
    </row>
    <row r="392" hidden="1">
      <c r="A392" s="107">
        <v>44229.0</v>
      </c>
      <c r="B392" s="33" t="s">
        <v>2961</v>
      </c>
      <c r="C392" s="33" t="s">
        <v>2755</v>
      </c>
      <c r="D392" s="33" t="s">
        <v>181</v>
      </c>
      <c r="E392" s="33" t="s">
        <v>2970</v>
      </c>
      <c r="F392" s="33" t="s">
        <v>100</v>
      </c>
      <c r="G392" s="109" t="str">
        <f>if(iferror((vlookup(D392,Taxonomy!C:C,1,false)=D392)),"Present (key retained)",if(iferror((vlookup(D392,Taxonomy!B:B,1,false)=D392)),"Present (key updated)",if(iferror((H392="Yes")),"Present (equivalent)","Not present")))</f>
        <v>Present (key retained)</v>
      </c>
      <c r="H392" s="110" t="e">
        <v>#N/A</v>
      </c>
      <c r="I392" s="110" t="e">
        <v>#N/A</v>
      </c>
      <c r="J392" s="110" t="e">
        <v>#N/A</v>
      </c>
      <c r="K392" s="110" t="e">
        <v>#N/A</v>
      </c>
      <c r="L392" s="54"/>
      <c r="M392" s="54" t="b">
        <v>0</v>
      </c>
      <c r="N392" s="112" t="str">
        <f>if(G392="Present (key retained)",vlookup(D392,Taxonomy!C:C,1,false),if(G392="Present (key updated)",vlookup(D392,Taxonomy!B:C,2,false),if(G392="Present (equivalent)",vlookup(I392,Taxonomy!C:C,1,false),if(AND(G392="Not present",J392="Yes"),vlookup(D392,Taxonomy!B:C,2,false),if(AND(G392="Not present",J392="No"),D392)))))</f>
        <v>Benchmark_Administrator</v>
      </c>
      <c r="O392" s="113" t="str">
        <f>if(G392="Present (key retained)",vlookup(D392,Taxonomy!C:F,4,false),if(G392="Present (key updated)",vlookup(D392,Taxonomy!B:F,5,false),if(G392="Present (equivalent)",vlookup(I392,Taxonomy!C:F,4,false),if(AND(G392="Not present",J392="Yes"),vlookup(D392,Taxonomy!B:F,5,false),if(AND(G392="Not present",J392="No"),E392)))))</f>
        <v>Benchmark Administrator</v>
      </c>
      <c r="P392" s="113" t="str">
        <f>if(G392="Present (key retained)",vlookup(D392,Taxonomy!C:I,7,false),if(G392="Present (key updated)",vlookup(D392,Taxonomy!B:I,8,false),if(G392="Present (equivalent)",vlookup(I392,Taxonomy!C:I,7,false),if(AND(G392="Not present",J392="Yes"),vlookup(D392,Taxonomy!B:I,8,false),if(AND(G392="Not present",J392="No"),F392)))))</f>
        <v>text</v>
      </c>
      <c r="Q392" s="114" t="str">
        <f t="shared" si="1"/>
        <v>Label</v>
      </c>
      <c r="R392" s="37" t="s">
        <v>2756</v>
      </c>
      <c r="S392" s="37" t="b">
        <v>0</v>
      </c>
      <c r="T392" s="112" t="str">
        <f t="shared" si="2"/>
        <v>Benchmark_Administrator</v>
      </c>
      <c r="U392" s="113" t="str">
        <f t="shared" si="3"/>
        <v>Benchmark Administrator</v>
      </c>
      <c r="V392" s="115" t="str">
        <f t="shared" si="4"/>
        <v>text</v>
      </c>
      <c r="W392" s="46"/>
      <c r="X392" s="46"/>
      <c r="Y392" s="46"/>
      <c r="Z392" s="117" t="str">
        <f t="shared" si="5"/>
        <v>Prospective update does not match hard copy tags</v>
      </c>
      <c r="AA392" s="46"/>
    </row>
    <row r="393" hidden="1">
      <c r="A393" s="107">
        <v>44229.0</v>
      </c>
      <c r="B393" s="33" t="s">
        <v>2961</v>
      </c>
      <c r="C393" s="33" t="s">
        <v>2755</v>
      </c>
      <c r="D393" s="33" t="s">
        <v>186</v>
      </c>
      <c r="E393" s="33" t="s">
        <v>187</v>
      </c>
      <c r="F393" s="33" t="s">
        <v>78</v>
      </c>
      <c r="G393" s="109" t="str">
        <f>if(iferror((vlookup(D393,Taxonomy!C:C,1,false)=D393)),"Present (key retained)",if(iferror((vlookup(D393,Taxonomy!B:B,1,false)=D393)),"Present (key updated)",if(iferror((H393="Yes")),"Present (equivalent)","Not present")))</f>
        <v>Present (key retained)</v>
      </c>
      <c r="H393" s="110" t="e">
        <v>#N/A</v>
      </c>
      <c r="I393" s="110" t="e">
        <v>#N/A</v>
      </c>
      <c r="J393" s="110" t="e">
        <v>#N/A</v>
      </c>
      <c r="K393" s="110" t="e">
        <v>#N/A</v>
      </c>
      <c r="L393" s="54"/>
      <c r="M393" s="54" t="b">
        <v>0</v>
      </c>
      <c r="N393" s="112" t="str">
        <f>if(G393="Present (key retained)",vlookup(D393,Taxonomy!C:C,1,false),if(G393="Present (key updated)",vlookup(D393,Taxonomy!B:C,2,false),if(G393="Present (equivalent)",vlookup(I393,Taxonomy!C:C,1,false),if(AND(G393="Not present",J393="Yes"),vlookup(D393,Taxonomy!B:C,2,false),if(AND(G393="Not present",J393="No"),D393)))))</f>
        <v>Benchmark_Administrator_Registered</v>
      </c>
      <c r="O393" s="113" t="str">
        <f>if(G393="Present (key retained)",vlookup(D393,Taxonomy!C:F,4,false),if(G393="Present (key updated)",vlookup(D393,Taxonomy!B:F,5,false),if(G393="Present (equivalent)",vlookup(I393,Taxonomy!C:F,4,false),if(AND(G393="Not present",J393="Yes"),vlookup(D393,Taxonomy!B:F,5,false),if(AND(G393="Not present",J393="No"),E393)))))</f>
        <v>Does the Benchmark Administrator appear in the register of administrators and benchmarks established and maintained by ESMA pursuant to Article 36 (Register of administrators and benchmarks) of the Benchmark Regulation?</v>
      </c>
      <c r="P393" s="113" t="str">
        <f>if(G393="Present (key retained)",vlookup(D393,Taxonomy!C:I,7,false),if(G393="Present (key updated)",vlookup(D393,Taxonomy!B:I,8,false),if(G393="Present (equivalent)",vlookup(I393,Taxonomy!C:I,7,false),if(AND(G393="Not present",J393="Yes"),vlookup(D393,Taxonomy!B:I,8,false),if(AND(G393="Not present",J393="No"),F393)))))</f>
        <v>yes_no</v>
      </c>
      <c r="Q393" s="114" t="str">
        <f t="shared" si="1"/>
        <v>All Match</v>
      </c>
      <c r="R393" s="37" t="s">
        <v>2756</v>
      </c>
      <c r="S393" s="37" t="b">
        <v>0</v>
      </c>
      <c r="T393" s="112" t="str">
        <f t="shared" si="2"/>
        <v>Benchmark_Administrator_Registered</v>
      </c>
      <c r="U393" s="113" t="str">
        <f t="shared" si="3"/>
        <v>Does the Benchmark Administrator appear in the register of administrators and benchmarks established and maintained by ESMA pursuant to Article 36 (Register of administrators and benchmarks) of the Benchmark Regulation?</v>
      </c>
      <c r="V393" s="115" t="str">
        <f t="shared" si="4"/>
        <v>yes_no</v>
      </c>
      <c r="W393" s="46"/>
      <c r="X393" s="46"/>
      <c r="Y393" s="46"/>
      <c r="Z393" s="117" t="str">
        <f t="shared" si="5"/>
        <v>Prospective update does not match hard copy tags</v>
      </c>
      <c r="AA393" s="46"/>
    </row>
    <row r="394" hidden="1">
      <c r="A394" s="107">
        <v>44229.0</v>
      </c>
      <c r="B394" s="33" t="s">
        <v>2961</v>
      </c>
      <c r="C394" s="33" t="s">
        <v>2755</v>
      </c>
      <c r="D394" s="33" t="s">
        <v>190</v>
      </c>
      <c r="E394" s="33" t="s">
        <v>2971</v>
      </c>
      <c r="F394" s="33" t="s">
        <v>78</v>
      </c>
      <c r="G394" s="109" t="str">
        <f>if(iferror((vlookup(D394,Taxonomy!C:C,1,false)=D394)),"Present (key retained)",if(iferror((vlookup(D394,Taxonomy!B:B,1,false)=D394)),"Present (key updated)",if(iferror((H394="Yes")),"Present (equivalent)","Not present")))</f>
        <v>Present (key retained)</v>
      </c>
      <c r="H394" s="110" t="e">
        <v>#N/A</v>
      </c>
      <c r="I394" s="110" t="e">
        <v>#N/A</v>
      </c>
      <c r="J394" s="110" t="e">
        <v>#N/A</v>
      </c>
      <c r="K394" s="110" t="e">
        <v>#N/A</v>
      </c>
      <c r="L394" s="54"/>
      <c r="M394" s="54" t="b">
        <v>0</v>
      </c>
      <c r="N394" s="112" t="str">
        <f>if(G394="Present (key retained)",vlookup(D394,Taxonomy!C:C,1,false),if(G394="Present (key updated)",vlookup(D394,Taxonomy!B:C,2,false),if(G394="Present (equivalent)",vlookup(I394,Taxonomy!C:C,1,false),if(AND(G394="Not present",J394="Yes"),vlookup(D394,Taxonomy!B:C,2,false),if(AND(G394="Not present",J394="No"),D394)))))</f>
        <v>Benchmark_Disclosure_Required</v>
      </c>
      <c r="O394" s="113" t="str">
        <f>if(G394="Present (key retained)",vlookup(D394,Taxonomy!C:F,4,false),if(G394="Present (key updated)",vlookup(D394,Taxonomy!B:F,5,false),if(G394="Present (equivalent)",vlookup(I394,Taxonomy!C:F,4,false),if(AND(G394="Not present",J394="Yes"),vlookup(D394,Taxonomy!B:F,5,false),if(AND(G394="Not present",J394="No"),E394)))))</f>
        <v>Is Benchmark Regulation Disclosure required to be included in the [Offer_Type]?</v>
      </c>
      <c r="P394" s="113" t="str">
        <f>if(G394="Present (key retained)",vlookup(D394,Taxonomy!C:I,7,false),if(G394="Present (key updated)",vlookup(D394,Taxonomy!B:I,8,false),if(G394="Present (equivalent)",vlookup(I394,Taxonomy!C:I,7,false),if(AND(G394="Not present",J394="Yes"),vlookup(D394,Taxonomy!B:I,8,false),if(AND(G394="Not present",J394="No"),F394)))))</f>
        <v>yes_no</v>
      </c>
      <c r="Q394" s="114" t="str">
        <f t="shared" si="1"/>
        <v>Label</v>
      </c>
      <c r="R394" s="37" t="s">
        <v>2756</v>
      </c>
      <c r="S394" s="37" t="b">
        <v>0</v>
      </c>
      <c r="T394" s="112" t="str">
        <f t="shared" si="2"/>
        <v>Benchmark_Disclosure_Required</v>
      </c>
      <c r="U394" s="113" t="str">
        <f t="shared" si="3"/>
        <v>Is Benchmark Regulation Disclosure required to be included in the [Offer_Type]?</v>
      </c>
      <c r="V394" s="115" t="str">
        <f t="shared" si="4"/>
        <v>yes_no</v>
      </c>
      <c r="W394" s="46"/>
      <c r="X394" s="46"/>
      <c r="Y394" s="46"/>
      <c r="Z394" s="117" t="str">
        <f t="shared" si="5"/>
        <v>Prospective update does not match hard copy tags</v>
      </c>
      <c r="AA394" s="46"/>
    </row>
    <row r="395" hidden="1">
      <c r="A395" s="107">
        <v>44229.0</v>
      </c>
      <c r="B395" s="33" t="s">
        <v>2961</v>
      </c>
      <c r="C395" s="33" t="s">
        <v>2755</v>
      </c>
      <c r="D395" s="33" t="s">
        <v>195</v>
      </c>
      <c r="E395" s="33" t="s">
        <v>196</v>
      </c>
      <c r="F395" s="33" t="s">
        <v>165</v>
      </c>
      <c r="G395" s="109" t="str">
        <f>if(iferror((vlookup(D395,Taxonomy!C:C,1,false)=D395)),"Present (key retained)",if(iferror((vlookup(D395,Taxonomy!B:B,1,false)=D395)),"Present (key updated)",if(iferror((H395="Yes")),"Present (equivalent)","Not present")))</f>
        <v>Present (key retained)</v>
      </c>
      <c r="H395" s="110" t="e">
        <v>#N/A</v>
      </c>
      <c r="I395" s="110" t="e">
        <v>#N/A</v>
      </c>
      <c r="J395" s="110" t="e">
        <v>#N/A</v>
      </c>
      <c r="K395" s="110" t="e">
        <v>#N/A</v>
      </c>
      <c r="L395" s="54"/>
      <c r="M395" s="54" t="b">
        <v>0</v>
      </c>
      <c r="N395" s="112" t="str">
        <f>if(G395="Present (key retained)",vlookup(D395,Taxonomy!C:C,1,false),if(G395="Present (key updated)",vlookup(D395,Taxonomy!B:C,2,false),if(G395="Present (equivalent)",vlookup(I395,Taxonomy!C:C,1,false),if(AND(G395="Not present",J395="Yes"),vlookup(D395,Taxonomy!B:C,2,false),if(AND(G395="Not present",J395="No"),D395)))))</f>
        <v>Benchmark_Regulated_Status</v>
      </c>
      <c r="O395" s="113" t="str">
        <f>if(G395="Present (key retained)",vlookup(D395,Taxonomy!C:F,4,false),if(G395="Present (key updated)",vlookup(D395,Taxonomy!B:F,5,false),if(G395="Present (equivalent)",vlookup(I395,Taxonomy!C:F,4,false),if(AND(G395="Not present",J395="Yes"),vlookup(D395,Taxonomy!B:F,5,false),if(AND(G395="Not present",J395="No"),E395)))))</f>
        <v>Regulatory status of the Benchmark under the Benchmark Regulation</v>
      </c>
      <c r="P395" s="113" t="str">
        <f>if(G395="Present (key retained)",vlookup(D395,Taxonomy!C:I,7,false),if(G395="Present (key updated)",vlookup(D395,Taxonomy!B:I,8,false),if(G395="Present (equivalent)",vlookup(I395,Taxonomy!C:I,7,false),if(AND(G395="Not present",J395="Yes"),vlookup(D395,Taxonomy!B:I,8,false),if(AND(G395="Not present",J395="No"),F395)))))</f>
        <v>select_one</v>
      </c>
      <c r="Q395" s="114" t="str">
        <f t="shared" si="1"/>
        <v>All Match</v>
      </c>
      <c r="R395" s="37" t="s">
        <v>2756</v>
      </c>
      <c r="S395" s="37" t="b">
        <v>0</v>
      </c>
      <c r="T395" s="112" t="str">
        <f t="shared" si="2"/>
        <v>Benchmark_Regulated_Status</v>
      </c>
      <c r="U395" s="113" t="str">
        <f t="shared" si="3"/>
        <v>Regulatory status of the Benchmark under the Benchmark Regulation</v>
      </c>
      <c r="V395" s="115" t="str">
        <f t="shared" si="4"/>
        <v>select_one</v>
      </c>
      <c r="W395" s="46"/>
      <c r="X395" s="46"/>
      <c r="Y395" s="46"/>
      <c r="Z395" s="117" t="str">
        <f t="shared" si="5"/>
        <v>Prospective update does not match hard copy tags</v>
      </c>
      <c r="AA395" s="46"/>
    </row>
    <row r="396" hidden="1">
      <c r="A396" s="107">
        <v>44229.0</v>
      </c>
      <c r="B396" s="33" t="s">
        <v>2961</v>
      </c>
      <c r="C396" s="33" t="s">
        <v>2755</v>
      </c>
      <c r="D396" s="33" t="s">
        <v>205</v>
      </c>
      <c r="E396" s="33" t="s">
        <v>206</v>
      </c>
      <c r="F396" s="33" t="s">
        <v>100</v>
      </c>
      <c r="G396" s="109" t="str">
        <f>if(iferror((vlookup(D396,Taxonomy!C:C,1,false)=D396)),"Present (key retained)",if(iferror((vlookup(D396,Taxonomy!B:B,1,false)=D396)),"Present (key updated)",if(iferror((H396="Yes")),"Present (equivalent)","Not present")))</f>
        <v>Present (key retained)</v>
      </c>
      <c r="H396" s="110" t="e">
        <v>#N/A</v>
      </c>
      <c r="I396" s="110" t="e">
        <v>#N/A</v>
      </c>
      <c r="J396" s="110" t="e">
        <v>#N/A</v>
      </c>
      <c r="K396" s="110" t="e">
        <v>#N/A</v>
      </c>
      <c r="L396" s="54"/>
      <c r="M396" s="54" t="b">
        <v>0</v>
      </c>
      <c r="N396" s="112" t="str">
        <f>if(G396="Present (key retained)",vlookup(D396,Taxonomy!C:C,1,false),if(G396="Present (key updated)",vlookup(D396,Taxonomy!B:C,2,false),if(G396="Present (equivalent)",vlookup(I396,Taxonomy!C:C,1,false),if(AND(G396="Not present",J396="Yes"),vlookup(D396,Taxonomy!B:C,2,false),if(AND(G396="Not present",J396="No"),D396)))))</f>
        <v>Calculation_Agent</v>
      </c>
      <c r="O396" s="113" t="str">
        <f>if(G396="Present (key retained)",vlookup(D396,Taxonomy!C:F,4,false),if(G396="Present (key updated)",vlookup(D396,Taxonomy!B:F,5,false),if(G396="Present (equivalent)",vlookup(I396,Taxonomy!C:F,4,false),if(AND(G396="Not present",J396="Yes"),vlookup(D396,Taxonomy!B:F,5,false),if(AND(G396="Not present",J396="No"),E396)))))</f>
        <v>Calculation Agent</v>
      </c>
      <c r="P396" s="113" t="str">
        <f>if(G396="Present (key retained)",vlookup(D396,Taxonomy!C:I,7,false),if(G396="Present (key updated)",vlookup(D396,Taxonomy!B:I,8,false),if(G396="Present (equivalent)",vlookup(I396,Taxonomy!C:I,7,false),if(AND(G396="Not present",J396="Yes"),vlookup(D396,Taxonomy!B:I,8,false),if(AND(G396="Not present",J396="No"),F396)))))</f>
        <v>text</v>
      </c>
      <c r="Q396" s="114" t="str">
        <f t="shared" si="1"/>
        <v>All Match</v>
      </c>
      <c r="R396" s="37" t="s">
        <v>2756</v>
      </c>
      <c r="S396" s="37" t="b">
        <v>0</v>
      </c>
      <c r="T396" s="112" t="str">
        <f t="shared" si="2"/>
        <v>Calculation_Agent</v>
      </c>
      <c r="U396" s="113" t="str">
        <f t="shared" si="3"/>
        <v>Calculation Agent</v>
      </c>
      <c r="V396" s="115" t="str">
        <f t="shared" si="4"/>
        <v>text</v>
      </c>
      <c r="W396" s="46"/>
      <c r="X396" s="46"/>
      <c r="Y396" s="46"/>
      <c r="Z396" s="117" t="str">
        <f t="shared" si="5"/>
        <v>Prospective update does not match hard copy tags</v>
      </c>
      <c r="AA396" s="46"/>
    </row>
    <row r="397" hidden="1">
      <c r="A397" s="107">
        <v>44229.0</v>
      </c>
      <c r="B397" s="33" t="s">
        <v>2961</v>
      </c>
      <c r="C397" s="33" t="s">
        <v>2755</v>
      </c>
      <c r="D397" s="33" t="s">
        <v>214</v>
      </c>
      <c r="E397" s="33" t="s">
        <v>215</v>
      </c>
      <c r="F397" s="33" t="s">
        <v>165</v>
      </c>
      <c r="G397" s="109" t="str">
        <f>if(iferror((vlookup(D397,Taxonomy!C:C,1,false)=D397)),"Present (key retained)",if(iferror((vlookup(D397,Taxonomy!B:B,1,false)=D397)),"Present (key updated)",if(iferror((H397="Yes")),"Present (equivalent)","Not present")))</f>
        <v>Present (key retained)</v>
      </c>
      <c r="H397" s="110" t="e">
        <v>#N/A</v>
      </c>
      <c r="I397" s="110" t="e">
        <v>#N/A</v>
      </c>
      <c r="J397" s="110" t="e">
        <v>#N/A</v>
      </c>
      <c r="K397" s="110" t="e">
        <v>#N/A</v>
      </c>
      <c r="L397" s="54"/>
      <c r="M397" s="54" t="b">
        <v>0</v>
      </c>
      <c r="N397" s="112" t="str">
        <f>if(G397="Present (key retained)",vlookup(D397,Taxonomy!C:C,1,false),if(G397="Present (key updated)",vlookup(D397,Taxonomy!B:C,2,false),if(G397="Present (equivalent)",vlookup(I397,Taxonomy!C:C,1,false),if(AND(G397="Not present",J397="Yes"),vlookup(D397,Taxonomy!B:C,2,false),if(AND(G397="Not present",J397="No"),D397)))))</f>
        <v>Calculation_Method</v>
      </c>
      <c r="O397" s="113" t="str">
        <f>if(G397="Present (key retained)",vlookup(D397,Taxonomy!C:F,4,false),if(G397="Present (key updated)",vlookup(D397,Taxonomy!B:F,5,false),if(G397="Present (equivalent)",vlookup(I397,Taxonomy!C:F,4,false),if(AND(G397="Not present",J397="Yes"),vlookup(D397,Taxonomy!B:F,5,false),if(AND(G397="Not present",J397="No"),E397)))))</f>
        <v>Calculation Method</v>
      </c>
      <c r="P397" s="113" t="str">
        <f>if(G397="Present (key retained)",vlookup(D397,Taxonomy!C:I,7,false),if(G397="Present (key updated)",vlookup(D397,Taxonomy!B:I,8,false),if(G397="Present (equivalent)",vlookup(I397,Taxonomy!C:I,7,false),if(AND(G397="Not present",J397="Yes"),vlookup(D397,Taxonomy!B:I,8,false),if(AND(G397="Not present",J397="No"),F397)))))</f>
        <v>select_one</v>
      </c>
      <c r="Q397" s="114" t="str">
        <f t="shared" si="1"/>
        <v>All Match</v>
      </c>
      <c r="R397" s="37" t="s">
        <v>2756</v>
      </c>
      <c r="S397" s="37" t="b">
        <v>0</v>
      </c>
      <c r="T397" s="112" t="str">
        <f t="shared" si="2"/>
        <v>Calculation_Method</v>
      </c>
      <c r="U397" s="113" t="str">
        <f t="shared" si="3"/>
        <v>Calculation Method</v>
      </c>
      <c r="V397" s="115" t="str">
        <f t="shared" si="4"/>
        <v>select_one</v>
      </c>
      <c r="W397" s="46"/>
      <c r="X397" s="46"/>
      <c r="Y397" s="46"/>
      <c r="Z397" s="117" t="str">
        <f t="shared" si="5"/>
        <v>Prospective update does not match hard copy tags</v>
      </c>
      <c r="AA397" s="46"/>
    </row>
    <row r="398" hidden="1">
      <c r="A398" s="107">
        <v>44229.0</v>
      </c>
      <c r="B398" s="33" t="s">
        <v>2961</v>
      </c>
      <c r="C398" s="33" t="s">
        <v>2755</v>
      </c>
      <c r="D398" s="33" t="s">
        <v>2972</v>
      </c>
      <c r="E398" s="33" t="s">
        <v>2973</v>
      </c>
      <c r="F398" s="33" t="s">
        <v>66</v>
      </c>
      <c r="G398" s="109" t="str">
        <f>if(iferror((vlookup(D398,Taxonomy!C:C,1,false)=D398)),"Present (key retained)",if(iferror((vlookup(D398,Taxonomy!B:B,1,false)=D398)),"Present (key updated)",if(iferror((H398="Yes")),"Present (equivalent)","Not present")))</f>
        <v>Not present</v>
      </c>
      <c r="H398" s="110" t="s">
        <v>2757</v>
      </c>
      <c r="I398" s="110" t="e">
        <v>#N/A</v>
      </c>
      <c r="J398" s="110" t="s">
        <v>2974</v>
      </c>
      <c r="K398" s="33" t="s">
        <v>2975</v>
      </c>
      <c r="L398" s="54"/>
      <c r="M398" s="54" t="b">
        <v>0</v>
      </c>
      <c r="N398" s="112" t="b">
        <f>if(G398="Present (key retained)",vlookup(D398,Taxonomy!C:C,1,false),if(G398="Present (key updated)",vlookup(D398,Taxonomy!B:C,2,false),if(G398="Present (equivalent)",vlookup(I398,Taxonomy!C:C,1,false),if(AND(G398="Not present",J398="Yes"),vlookup(D398,Taxonomy!B:C,2,false),if(AND(G398="Not present",J398="No"),D398)))))</f>
        <v>0</v>
      </c>
      <c r="O398" s="113" t="b">
        <f>if(G398="Present (key retained)",vlookup(D398,Taxonomy!C:F,4,false),if(G398="Present (key updated)",vlookup(D398,Taxonomy!B:F,5,false),if(G398="Present (equivalent)",vlookup(I398,Taxonomy!C:F,4,false),if(AND(G398="Not present",J398="Yes"),vlookup(D398,Taxonomy!B:F,5,false),if(AND(G398="Not present",J398="No"),E398)))))</f>
        <v>0</v>
      </c>
      <c r="P398" s="113" t="b">
        <f>if(G398="Present (key retained)",vlookup(D398,Taxonomy!C:I,7,false),if(G398="Present (key updated)",vlookup(D398,Taxonomy!B:I,8,false),if(G398="Present (equivalent)",vlookup(I398,Taxonomy!C:I,7,false),if(AND(G398="Not present",J398="Yes"),vlookup(D398,Taxonomy!B:I,8,false),if(AND(G398="Not present",J398="No"),F398)))))</f>
        <v>0</v>
      </c>
      <c r="Q398" s="114" t="str">
        <f t="shared" si="1"/>
        <v>No Match</v>
      </c>
      <c r="R398" s="37" t="s">
        <v>2756</v>
      </c>
      <c r="S398" s="37" t="b">
        <v>0</v>
      </c>
      <c r="T398" s="112" t="b">
        <f t="shared" si="2"/>
        <v>0</v>
      </c>
      <c r="U398" s="113" t="b">
        <f t="shared" si="3"/>
        <v>0</v>
      </c>
      <c r="V398" s="115" t="b">
        <f t="shared" si="4"/>
        <v>0</v>
      </c>
      <c r="W398" s="46"/>
      <c r="X398" s="46"/>
      <c r="Y398" s="46"/>
      <c r="Z398" s="117" t="str">
        <f t="shared" si="5"/>
        <v>All Match</v>
      </c>
      <c r="AA398" s="46"/>
    </row>
    <row r="399" hidden="1">
      <c r="A399" s="107">
        <v>44229.0</v>
      </c>
      <c r="B399" s="33" t="s">
        <v>2961</v>
      </c>
      <c r="C399" s="33" t="s">
        <v>2755</v>
      </c>
      <c r="D399" s="33" t="s">
        <v>2976</v>
      </c>
      <c r="E399" s="33" t="s">
        <v>2977</v>
      </c>
      <c r="F399" s="33" t="s">
        <v>66</v>
      </c>
      <c r="G399" s="109" t="str">
        <f>if(iferror((vlookup(D399,Taxonomy!C:C,1,false)=D399)),"Present (key retained)",if(iferror((vlookup(D399,Taxonomy!B:B,1,false)=D399)),"Present (key updated)",if(iferror((H399="Yes")),"Present (equivalent)","Not present")))</f>
        <v>Not present</v>
      </c>
      <c r="H399" s="110" t="s">
        <v>2757</v>
      </c>
      <c r="I399" s="110" t="e">
        <v>#N/A</v>
      </c>
      <c r="J399" s="110" t="s">
        <v>2974</v>
      </c>
      <c r="K399" s="127" t="s">
        <v>2978</v>
      </c>
      <c r="L399" s="54"/>
      <c r="M399" s="54" t="b">
        <v>0</v>
      </c>
      <c r="N399" s="112" t="b">
        <f>if(G399="Present (key retained)",vlookup(D399,Taxonomy!C:C,1,false),if(G399="Present (key updated)",vlookup(D399,Taxonomy!B:C,2,false),if(G399="Present (equivalent)",vlookup(I399,Taxonomy!C:C,1,false),if(AND(G399="Not present",J399="Yes"),vlookup(D399,Taxonomy!B:C,2,false),if(AND(G399="Not present",J399="No"),D399)))))</f>
        <v>0</v>
      </c>
      <c r="O399" s="113" t="b">
        <f>if(G399="Present (key retained)",vlookup(D399,Taxonomy!C:F,4,false),if(G399="Present (key updated)",vlookup(D399,Taxonomy!B:F,5,false),if(G399="Present (equivalent)",vlookup(I399,Taxonomy!C:F,4,false),if(AND(G399="Not present",J399="Yes"),vlookup(D399,Taxonomy!B:F,5,false),if(AND(G399="Not present",J399="No"),E399)))))</f>
        <v>0</v>
      </c>
      <c r="P399" s="113" t="b">
        <f>if(G399="Present (key retained)",vlookup(D399,Taxonomy!C:I,7,false),if(G399="Present (key updated)",vlookup(D399,Taxonomy!B:I,8,false),if(G399="Present (equivalent)",vlookup(I399,Taxonomy!C:I,7,false),if(AND(G399="Not present",J399="Yes"),vlookup(D399,Taxonomy!B:I,8,false),if(AND(G399="Not present",J399="No"),F399)))))</f>
        <v>0</v>
      </c>
      <c r="Q399" s="114" t="str">
        <f t="shared" si="1"/>
        <v>No Match</v>
      </c>
      <c r="R399" s="37" t="s">
        <v>2756</v>
      </c>
      <c r="S399" s="37" t="b">
        <v>0</v>
      </c>
      <c r="T399" s="112" t="b">
        <f t="shared" si="2"/>
        <v>0</v>
      </c>
      <c r="U399" s="113" t="b">
        <f t="shared" si="3"/>
        <v>0</v>
      </c>
      <c r="V399" s="115" t="b">
        <f t="shared" si="4"/>
        <v>0</v>
      </c>
      <c r="W399" s="46"/>
      <c r="X399" s="46"/>
      <c r="Y399" s="46"/>
      <c r="Z399" s="117" t="str">
        <f t="shared" si="5"/>
        <v>All Match</v>
      </c>
      <c r="AA399" s="46"/>
    </row>
    <row r="400" hidden="1">
      <c r="A400" s="107">
        <v>44229.0</v>
      </c>
      <c r="B400" s="33" t="s">
        <v>2961</v>
      </c>
      <c r="C400" s="33" t="s">
        <v>2755</v>
      </c>
      <c r="D400" s="33" t="s">
        <v>2979</v>
      </c>
      <c r="E400" s="33" t="s">
        <v>2980</v>
      </c>
      <c r="F400" s="33" t="s">
        <v>78</v>
      </c>
      <c r="G400" s="109" t="str">
        <f>if(iferror((vlookup(D400,Taxonomy!C:C,1,false)=D400)),"Present (key retained)",if(iferror((vlookup(D400,Taxonomy!B:B,1,false)=D400)),"Present (key updated)",if(iferror((H400="Yes")),"Present (equivalent)","Not present")))</f>
        <v>Not present</v>
      </c>
      <c r="H400" s="110" t="s">
        <v>2757</v>
      </c>
      <c r="I400" s="110" t="e">
        <v>#N/A</v>
      </c>
      <c r="J400" s="110" t="s">
        <v>2974</v>
      </c>
      <c r="K400" s="33" t="s">
        <v>2979</v>
      </c>
      <c r="L400" s="54"/>
      <c r="M400" s="54" t="b">
        <v>0</v>
      </c>
      <c r="N400" s="112" t="b">
        <f>if(G400="Present (key retained)",vlookup(D400,Taxonomy!C:C,1,false),if(G400="Present (key updated)",vlookup(D400,Taxonomy!B:C,2,false),if(G400="Present (equivalent)",vlookup(I400,Taxonomy!C:C,1,false),if(AND(G400="Not present",J400="Yes"),vlookup(D400,Taxonomy!B:C,2,false),if(AND(G400="Not present",J400="No"),D400)))))</f>
        <v>0</v>
      </c>
      <c r="O400" s="113" t="b">
        <f>if(G400="Present (key retained)",vlookup(D400,Taxonomy!C:F,4,false),if(G400="Present (key updated)",vlookup(D400,Taxonomy!B:F,5,false),if(G400="Present (equivalent)",vlookup(I400,Taxonomy!C:F,4,false),if(AND(G400="Not present",J400="Yes"),vlookup(D400,Taxonomy!B:F,5,false),if(AND(G400="Not present",J400="No"),E400)))))</f>
        <v>0</v>
      </c>
      <c r="P400" s="113" t="b">
        <f>if(G400="Present (key retained)",vlookup(D400,Taxonomy!C:I,7,false),if(G400="Present (key updated)",vlookup(D400,Taxonomy!B:I,8,false),if(G400="Present (equivalent)",vlookup(I400,Taxonomy!C:I,7,false),if(AND(G400="Not present",J400="Yes"),vlookup(D400,Taxonomy!B:I,8,false),if(AND(G400="Not present",J400="No"),F400)))))</f>
        <v>0</v>
      </c>
      <c r="Q400" s="114" t="str">
        <f t="shared" si="1"/>
        <v>No Match</v>
      </c>
      <c r="R400" s="37" t="s">
        <v>2756</v>
      </c>
      <c r="S400" s="37" t="b">
        <v>0</v>
      </c>
      <c r="T400" s="112" t="b">
        <f t="shared" si="2"/>
        <v>0</v>
      </c>
      <c r="U400" s="113" t="b">
        <f t="shared" si="3"/>
        <v>0</v>
      </c>
      <c r="V400" s="115" t="b">
        <f t="shared" si="4"/>
        <v>0</v>
      </c>
      <c r="W400" s="46"/>
      <c r="X400" s="46"/>
      <c r="Y400" s="46"/>
      <c r="Z400" s="117" t="str">
        <f t="shared" si="5"/>
        <v>All Match</v>
      </c>
      <c r="AA400" s="46"/>
    </row>
    <row r="401" hidden="1">
      <c r="A401" s="107">
        <v>44229.0</v>
      </c>
      <c r="B401" s="33" t="s">
        <v>2961</v>
      </c>
      <c r="C401" s="33" t="s">
        <v>2755</v>
      </c>
      <c r="D401" s="33" t="s">
        <v>255</v>
      </c>
      <c r="E401" s="33" t="s">
        <v>256</v>
      </c>
      <c r="F401" s="33" t="s">
        <v>165</v>
      </c>
      <c r="G401" s="109" t="str">
        <f>if(iferror((vlookup(D401,Taxonomy!C:C,1,false)=D401)),"Present (key retained)",if(iferror((vlookup(D401,Taxonomy!B:B,1,false)=D401)),"Present (key updated)",if(iferror((H401="Yes")),"Present (equivalent)","Not present")))</f>
        <v>Present (key retained)</v>
      </c>
      <c r="H401" s="110" t="e">
        <v>#N/A</v>
      </c>
      <c r="I401" s="110" t="e">
        <v>#N/A</v>
      </c>
      <c r="J401" s="110" t="e">
        <v>#N/A</v>
      </c>
      <c r="K401" s="110" t="e">
        <v>#N/A</v>
      </c>
      <c r="L401" s="54"/>
      <c r="M401" s="54" t="b">
        <v>0</v>
      </c>
      <c r="N401" s="112" t="str">
        <f>if(G401="Present (key retained)",vlookup(D401,Taxonomy!C:C,1,false),if(G401="Present (key updated)",vlookup(D401,Taxonomy!B:C,2,false),if(G401="Present (equivalent)",vlookup(I401,Taxonomy!C:C,1,false),if(AND(G401="Not present",J401="Yes"),vlookup(D401,Taxonomy!B:C,2,false),if(AND(G401="Not present",J401="No"),D401)))))</f>
        <v>Clearing_System</v>
      </c>
      <c r="O401" s="113" t="str">
        <f>if(G401="Present (key retained)",vlookup(D401,Taxonomy!C:F,4,false),if(G401="Present (key updated)",vlookup(D401,Taxonomy!B:F,5,false),if(G401="Present (equivalent)",vlookup(I401,Taxonomy!C:F,4,false),if(AND(G401="Not present",J401="Yes"),vlookup(D401,Taxonomy!B:F,5,false),if(AND(G401="Not present",J401="No"),E401)))))</f>
        <v>Clearing System</v>
      </c>
      <c r="P401" s="113" t="str">
        <f>if(G401="Present (key retained)",vlookup(D401,Taxonomy!C:I,7,false),if(G401="Present (key updated)",vlookup(D401,Taxonomy!B:I,8,false),if(G401="Present (equivalent)",vlookup(I401,Taxonomy!C:I,7,false),if(AND(G401="Not present",J401="Yes"),vlookup(D401,Taxonomy!B:I,8,false),if(AND(G401="Not present",J401="No"),F401)))))</f>
        <v>select_one</v>
      </c>
      <c r="Q401" s="114" t="str">
        <f t="shared" si="1"/>
        <v>All Match</v>
      </c>
      <c r="R401" s="37" t="s">
        <v>2756</v>
      </c>
      <c r="S401" s="37" t="b">
        <v>0</v>
      </c>
      <c r="T401" s="112" t="str">
        <f t="shared" si="2"/>
        <v>Clearing_System</v>
      </c>
      <c r="U401" s="113" t="str">
        <f t="shared" si="3"/>
        <v>Clearing System</v>
      </c>
      <c r="V401" s="115" t="str">
        <f t="shared" si="4"/>
        <v>select_one</v>
      </c>
      <c r="W401" s="46"/>
      <c r="X401" s="46"/>
      <c r="Y401" s="46"/>
      <c r="Z401" s="117" t="str">
        <f t="shared" si="5"/>
        <v>Prospective update does not match hard copy tags</v>
      </c>
      <c r="AA401" s="46"/>
    </row>
    <row r="402" hidden="1">
      <c r="A402" s="107">
        <v>44229.0</v>
      </c>
      <c r="B402" s="33" t="s">
        <v>2961</v>
      </c>
      <c r="C402" s="33" t="s">
        <v>2755</v>
      </c>
      <c r="D402" s="33" t="s">
        <v>271</v>
      </c>
      <c r="E402" s="33" t="s">
        <v>272</v>
      </c>
      <c r="F402" s="33" t="s">
        <v>100</v>
      </c>
      <c r="G402" s="109" t="str">
        <f>if(iferror((vlookup(D402,Taxonomy!C:C,1,false)=D402)),"Present (key retained)",if(iferror((vlookup(D402,Taxonomy!B:B,1,false)=D402)),"Present (key updated)",if(iferror((H402="Yes")),"Present (equivalent)","Not present")))</f>
        <v>Present (key retained)</v>
      </c>
      <c r="H402" s="110" t="e">
        <v>#N/A</v>
      </c>
      <c r="I402" s="110" t="e">
        <v>#N/A</v>
      </c>
      <c r="J402" s="110" t="e">
        <v>#N/A</v>
      </c>
      <c r="K402" s="110" t="e">
        <v>#N/A</v>
      </c>
      <c r="L402" s="54"/>
      <c r="M402" s="54" t="b">
        <v>0</v>
      </c>
      <c r="N402" s="112" t="str">
        <f>if(G402="Present (key retained)",vlookup(D402,Taxonomy!C:C,1,false),if(G402="Present (key updated)",vlookup(D402,Taxonomy!B:C,2,false),if(G402="Present (equivalent)",vlookup(I402,Taxonomy!C:C,1,false),if(AND(G402="Not present",J402="Yes"),vlookup(D402,Taxonomy!B:C,2,false),if(AND(G402="Not present",J402="No"),D402)))))</f>
        <v>CMU_Instrument_Number</v>
      </c>
      <c r="O402" s="113" t="str">
        <f>if(G402="Present (key retained)",vlookup(D402,Taxonomy!C:F,4,false),if(G402="Present (key updated)",vlookup(D402,Taxonomy!B:F,5,false),if(G402="Present (equivalent)",vlookup(I402,Taxonomy!C:F,4,false),if(AND(G402="Not present",J402="Yes"),vlookup(D402,Taxonomy!B:F,5,false),if(AND(G402="Not present",J402="No"),E402)))))</f>
        <v>CMU Instrument Number</v>
      </c>
      <c r="P402" s="113" t="str">
        <f>if(G402="Present (key retained)",vlookup(D402,Taxonomy!C:I,7,false),if(G402="Present (key updated)",vlookup(D402,Taxonomy!B:I,8,false),if(G402="Present (equivalent)",vlookup(I402,Taxonomy!C:I,7,false),if(AND(G402="Not present",J402="Yes"),vlookup(D402,Taxonomy!B:I,8,false),if(AND(G402="Not present",J402="No"),F402)))))</f>
        <v>text</v>
      </c>
      <c r="Q402" s="114" t="str">
        <f t="shared" si="1"/>
        <v>All Match</v>
      </c>
      <c r="R402" s="37" t="s">
        <v>2756</v>
      </c>
      <c r="S402" s="37" t="b">
        <v>0</v>
      </c>
      <c r="T402" s="112" t="str">
        <f t="shared" si="2"/>
        <v>CMU_Instrument_Number</v>
      </c>
      <c r="U402" s="113" t="str">
        <f t="shared" si="3"/>
        <v>CMU Instrument Number</v>
      </c>
      <c r="V402" s="115" t="str">
        <f t="shared" si="4"/>
        <v>text</v>
      </c>
      <c r="W402" s="46"/>
      <c r="X402" s="46"/>
      <c r="Y402" s="46"/>
      <c r="Z402" s="117" t="str">
        <f t="shared" si="5"/>
        <v>Prospective update does not match hard copy tags</v>
      </c>
      <c r="AA402" s="46"/>
    </row>
    <row r="403" hidden="1">
      <c r="A403" s="107">
        <v>44229.0</v>
      </c>
      <c r="B403" s="33" t="s">
        <v>2961</v>
      </c>
      <c r="C403" s="33" t="s">
        <v>2755</v>
      </c>
      <c r="D403" s="33" t="s">
        <v>309</v>
      </c>
      <c r="E403" s="33" t="s">
        <v>310</v>
      </c>
      <c r="F403" s="33" t="s">
        <v>100</v>
      </c>
      <c r="G403" s="109" t="str">
        <f>if(iferror((vlookup(D403,Taxonomy!C:C,1,false)=D403)),"Present (key retained)",if(iferror((vlookup(D403,Taxonomy!B:B,1,false)=D403)),"Present (key updated)",if(iferror((H403="Yes")),"Present (equivalent)","Not present")))</f>
        <v>Present (key retained)</v>
      </c>
      <c r="H403" s="110" t="e">
        <v>#N/A</v>
      </c>
      <c r="I403" s="110" t="e">
        <v>#N/A</v>
      </c>
      <c r="J403" s="110" t="e">
        <v>#N/A</v>
      </c>
      <c r="K403" s="110" t="e">
        <v>#N/A</v>
      </c>
      <c r="L403" s="54"/>
      <c r="M403" s="54" t="b">
        <v>0</v>
      </c>
      <c r="N403" s="112" t="str">
        <f>if(G403="Present (key retained)",vlookup(D403,Taxonomy!C:C,1,false),if(G403="Present (key updated)",vlookup(D403,Taxonomy!B:C,2,false),if(G403="Present (equivalent)",vlookup(I403,Taxonomy!C:C,1,false),if(AND(G403="Not present",J403="Yes"),vlookup(D403,Taxonomy!B:C,2,false),if(AND(G403="Not present",J403="No"),D403)))))</f>
        <v>Common_Code</v>
      </c>
      <c r="O403" s="113" t="str">
        <f>if(G403="Present (key retained)",vlookup(D403,Taxonomy!C:F,4,false),if(G403="Present (key updated)",vlookup(D403,Taxonomy!B:F,5,false),if(G403="Present (equivalent)",vlookup(I403,Taxonomy!C:F,4,false),if(AND(G403="Not present",J403="Yes"),vlookup(D403,Taxonomy!B:F,5,false),if(AND(G403="Not present",J403="No"),E403)))))</f>
        <v>Common Code</v>
      </c>
      <c r="P403" s="113" t="str">
        <f>if(G403="Present (key retained)",vlookup(D403,Taxonomy!C:I,7,false),if(G403="Present (key updated)",vlookup(D403,Taxonomy!B:I,8,false),if(G403="Present (equivalent)",vlookup(I403,Taxonomy!C:I,7,false),if(AND(G403="Not present",J403="Yes"),vlookup(D403,Taxonomy!B:I,8,false),if(AND(G403="Not present",J403="No"),F403)))))</f>
        <v>text</v>
      </c>
      <c r="Q403" s="114" t="str">
        <f t="shared" si="1"/>
        <v>All Match</v>
      </c>
      <c r="R403" s="37" t="s">
        <v>2756</v>
      </c>
      <c r="S403" s="37" t="b">
        <v>0</v>
      </c>
      <c r="T403" s="112" t="str">
        <f t="shared" si="2"/>
        <v>Common_Code</v>
      </c>
      <c r="U403" s="113" t="str">
        <f t="shared" si="3"/>
        <v>Common Code</v>
      </c>
      <c r="V403" s="115" t="str">
        <f t="shared" si="4"/>
        <v>text</v>
      </c>
      <c r="W403" s="46"/>
      <c r="X403" s="46"/>
      <c r="Y403" s="46"/>
      <c r="Z403" s="117" t="str">
        <f t="shared" si="5"/>
        <v>Prospective update does not match hard copy tags</v>
      </c>
      <c r="AA403" s="46"/>
    </row>
    <row r="404" hidden="1">
      <c r="A404" s="107">
        <v>44229.0</v>
      </c>
      <c r="B404" s="33" t="s">
        <v>2961</v>
      </c>
      <c r="C404" s="33" t="s">
        <v>2755</v>
      </c>
      <c r="D404" s="33" t="s">
        <v>2981</v>
      </c>
      <c r="E404" s="33" t="s">
        <v>2982</v>
      </c>
      <c r="F404" s="33" t="s">
        <v>165</v>
      </c>
      <c r="G404" s="109" t="str">
        <f>if(iferror((vlookup(D404,Taxonomy!C:C,1,false)=D404)),"Present (key retained)",if(iferror((vlookup(D404,Taxonomy!B:B,1,false)=D404)),"Present (key updated)",if(iferror((H404="Yes")),"Present (equivalent)","Not present")))</f>
        <v>Not present</v>
      </c>
      <c r="H404" s="110" t="s">
        <v>2757</v>
      </c>
      <c r="I404" s="110" t="e">
        <v>#N/A</v>
      </c>
      <c r="J404" s="110" t="s">
        <v>2758</v>
      </c>
      <c r="K404" s="33" t="s">
        <v>2981</v>
      </c>
      <c r="L404" s="54"/>
      <c r="M404" s="54" t="b">
        <v>0</v>
      </c>
      <c r="N404" s="112" t="str">
        <f>if(G404="Present (key retained)",vlookup(D404,Taxonomy!C:C,1,false),if(G404="Present (key updated)",vlookup(D404,Taxonomy!B:C,2,false),if(G404="Present (equivalent)",vlookup(I404,Taxonomy!C:C,1,false),if(AND(G404="Not present",J404="Yes"),vlookup(D404,Taxonomy!B:C,2,false),if(AND(G404="Not present",J404="No"),D404)))))</f>
        <v>#N/A</v>
      </c>
      <c r="O404" s="113" t="str">
        <f>if(G404="Present (key retained)",vlookup(D404,Taxonomy!C:F,4,false),if(G404="Present (key updated)",vlookup(D404,Taxonomy!B:F,5,false),if(G404="Present (equivalent)",vlookup(I404,Taxonomy!C:F,4,false),if(AND(G404="Not present",J404="Yes"),vlookup(D404,Taxonomy!B:F,5,false),if(AND(G404="Not present",J404="No"),E404)))))</f>
        <v>#N/A</v>
      </c>
      <c r="P404" s="113" t="str">
        <f>if(G404="Present (key retained)",vlookup(D404,Taxonomy!C:I,7,false),if(G404="Present (key updated)",vlookup(D404,Taxonomy!B:I,8,false),if(G404="Present (equivalent)",vlookup(I404,Taxonomy!C:I,7,false),if(AND(G404="Not present",J404="Yes"),vlookup(D404,Taxonomy!B:I,8,false),if(AND(G404="Not present",J404="No"),F404)))))</f>
        <v>#N/A</v>
      </c>
      <c r="Q404" s="114" t="str">
        <f t="shared" si="1"/>
        <v>#N/A</v>
      </c>
      <c r="R404" s="37" t="s">
        <v>2756</v>
      </c>
      <c r="S404" s="37" t="b">
        <v>0</v>
      </c>
      <c r="T404" s="112" t="str">
        <f t="shared" si="2"/>
        <v>#N/A</v>
      </c>
      <c r="U404" s="113" t="str">
        <f t="shared" si="3"/>
        <v>#N/A</v>
      </c>
      <c r="V404" s="115" t="str">
        <f t="shared" si="4"/>
        <v>#N/A</v>
      </c>
      <c r="W404" s="46"/>
      <c r="X404" s="46"/>
      <c r="Y404" s="46"/>
      <c r="Z404" s="117" t="str">
        <f t="shared" si="5"/>
        <v>#N/A</v>
      </c>
      <c r="AA404" s="46"/>
    </row>
    <row r="405" hidden="1">
      <c r="A405" s="107">
        <v>44229.0</v>
      </c>
      <c r="B405" s="33" t="s">
        <v>2961</v>
      </c>
      <c r="C405" s="33" t="s">
        <v>2755</v>
      </c>
      <c r="D405" s="33" t="s">
        <v>2983</v>
      </c>
      <c r="E405" s="33" t="s">
        <v>2984</v>
      </c>
      <c r="F405" s="33" t="s">
        <v>165</v>
      </c>
      <c r="G405" s="109" t="str">
        <f>if(iferror((vlookup(D405,Taxonomy!C:C,1,false)=D405)),"Present (key retained)",if(iferror((vlookup(D405,Taxonomy!B:B,1,false)=D405)),"Present (key updated)",if(iferror((H405="Yes")),"Present (equivalent)","Not present")))</f>
        <v>Not present</v>
      </c>
      <c r="H405" s="110" t="s">
        <v>2757</v>
      </c>
      <c r="I405" s="110" t="e">
        <v>#N/A</v>
      </c>
      <c r="J405" s="110" t="s">
        <v>2758</v>
      </c>
      <c r="K405" s="33" t="s">
        <v>2983</v>
      </c>
      <c r="L405" s="54"/>
      <c r="M405" s="54" t="b">
        <v>0</v>
      </c>
      <c r="N405" s="112" t="str">
        <f>if(G405="Present (key retained)",vlookup(D405,Taxonomy!C:C,1,false),if(G405="Present (key updated)",vlookup(D405,Taxonomy!B:C,2,false),if(G405="Present (equivalent)",vlookup(I405,Taxonomy!C:C,1,false),if(AND(G405="Not present",J405="Yes"),vlookup(D405,Taxonomy!B:C,2,false),if(AND(G405="Not present",J405="No"),D405)))))</f>
        <v>#N/A</v>
      </c>
      <c r="O405" s="113" t="str">
        <f>if(G405="Present (key retained)",vlookup(D405,Taxonomy!C:F,4,false),if(G405="Present (key updated)",vlookup(D405,Taxonomy!B:F,5,false),if(G405="Present (equivalent)",vlookup(I405,Taxonomy!C:F,4,false),if(AND(G405="Not present",J405="Yes"),vlookup(D405,Taxonomy!B:F,5,false),if(AND(G405="Not present",J405="No"),E405)))))</f>
        <v>#N/A</v>
      </c>
      <c r="P405" s="113" t="str">
        <f>if(G405="Present (key retained)",vlookup(D405,Taxonomy!C:I,7,false),if(G405="Present (key updated)",vlookup(D405,Taxonomy!B:I,8,false),if(G405="Present (equivalent)",vlookup(I405,Taxonomy!C:I,7,false),if(AND(G405="Not present",J405="Yes"),vlookup(D405,Taxonomy!B:I,8,false),if(AND(G405="Not present",J405="No"),F405)))))</f>
        <v>#N/A</v>
      </c>
      <c r="Q405" s="114" t="str">
        <f t="shared" si="1"/>
        <v>#N/A</v>
      </c>
      <c r="R405" s="37" t="s">
        <v>2756</v>
      </c>
      <c r="S405" s="37" t="b">
        <v>0</v>
      </c>
      <c r="T405" s="112" t="str">
        <f t="shared" si="2"/>
        <v>#N/A</v>
      </c>
      <c r="U405" s="113" t="str">
        <f t="shared" si="3"/>
        <v>#N/A</v>
      </c>
      <c r="V405" s="115" t="str">
        <f t="shared" si="4"/>
        <v>#N/A</v>
      </c>
      <c r="W405" s="46"/>
      <c r="X405" s="46"/>
      <c r="Y405" s="46"/>
      <c r="Z405" s="117" t="str">
        <f t="shared" si="5"/>
        <v>#N/A</v>
      </c>
      <c r="AA405" s="46"/>
    </row>
    <row r="406" hidden="1">
      <c r="A406" s="107">
        <v>44229.0</v>
      </c>
      <c r="B406" s="33" t="s">
        <v>2961</v>
      </c>
      <c r="C406" s="33" t="s">
        <v>2755</v>
      </c>
      <c r="D406" s="33" t="s">
        <v>343</v>
      </c>
      <c r="E406" s="33" t="s">
        <v>345</v>
      </c>
      <c r="F406" s="33" t="s">
        <v>78</v>
      </c>
      <c r="G406" s="109" t="str">
        <f>if(iferror((vlookup(D406,Taxonomy!C:C,1,false)=D406)),"Present (key retained)",if(iferror((vlookup(D406,Taxonomy!B:B,1,false)=D406)),"Present (key updated)",if(iferror((H406="Yes")),"Present (equivalent)","Not present")))</f>
        <v>Present (key updated)</v>
      </c>
      <c r="H406" s="110" t="e">
        <v>#N/A</v>
      </c>
      <c r="I406" s="110" t="e">
        <v>#N/A</v>
      </c>
      <c r="J406" s="110" t="e">
        <v>#N/A</v>
      </c>
      <c r="K406" s="110" t="e">
        <v>#N/A</v>
      </c>
      <c r="L406" s="54"/>
      <c r="M406" s="54" t="b">
        <v>0</v>
      </c>
      <c r="N406" s="112" t="str">
        <f>if(G406="Present (key retained)",vlookup(D406,Taxonomy!C:C,1,false),if(G406="Present (key updated)",vlookup(D406,Taxonomy!B:C,2,false),if(G406="Present (equivalent)",vlookup(I406,Taxonomy!C:C,1,false),if(AND(G406="Not present",J406="Yes"),vlookup(D406,Taxonomy!B:C,2,false),if(AND(G406="Not present",J406="No"),D406)))))</f>
        <v>Current_Base_Prospectus_Tranche_1</v>
      </c>
      <c r="O406" s="113" t="str">
        <f>if(G406="Present (key retained)",vlookup(D406,Taxonomy!C:F,4,false),if(G406="Present (key updated)",vlookup(D406,Taxonomy!B:F,5,false),if(G406="Present (equivalent)",vlookup(I406,Taxonomy!C:F,4,false),if(AND(G406="Not present",J406="Yes"),vlookup(D406,Taxonomy!B:F,5,false),if(AND(G406="Not present",J406="No"),E406)))))</f>
        <v>Was the first Tranche of the Series issued under the Conditions contained in the current version of the [Programme_Type]?</v>
      </c>
      <c r="P406" s="113" t="str">
        <f>if(G406="Present (key retained)",vlookup(D406,Taxonomy!C:I,7,false),if(G406="Present (key updated)",vlookup(D406,Taxonomy!B:I,8,false),if(G406="Present (equivalent)",vlookup(I406,Taxonomy!C:I,7,false),if(AND(G406="Not present",J406="Yes"),vlookup(D406,Taxonomy!B:I,8,false),if(AND(G406="Not present",J406="No"),F406)))))</f>
        <v>yes_no</v>
      </c>
      <c r="Q406" s="114" t="str">
        <f t="shared" si="1"/>
        <v>Key and Label</v>
      </c>
      <c r="R406" s="37" t="s">
        <v>2756</v>
      </c>
      <c r="S406" s="37" t="b">
        <v>0</v>
      </c>
      <c r="T406" s="112" t="str">
        <f t="shared" si="2"/>
        <v>Current_Base_Prospectus_Tranche_1</v>
      </c>
      <c r="U406" s="113" t="str">
        <f t="shared" si="3"/>
        <v>Was the first Tranche of the Series issued under the Conditions contained in the current version of the [Programme_Type]?</v>
      </c>
      <c r="V406" s="115" t="str">
        <f t="shared" si="4"/>
        <v>yes_no</v>
      </c>
      <c r="W406" s="46"/>
      <c r="X406" s="46"/>
      <c r="Y406" s="46"/>
      <c r="Z406" s="117" t="str">
        <f t="shared" si="5"/>
        <v>Prospective update does not match hard copy tags</v>
      </c>
      <c r="AA406" s="46"/>
    </row>
    <row r="407" hidden="1">
      <c r="A407" s="107">
        <v>44229.0</v>
      </c>
      <c r="B407" s="33" t="s">
        <v>2961</v>
      </c>
      <c r="C407" s="33" t="s">
        <v>2755</v>
      </c>
      <c r="D407" s="33" t="s">
        <v>360</v>
      </c>
      <c r="E407" s="33" t="s">
        <v>362</v>
      </c>
      <c r="F407" s="33" t="s">
        <v>165</v>
      </c>
      <c r="G407" s="109" t="str">
        <f>if(iferror((vlookup(D407,Taxonomy!C:C,1,false)=D407)),"Present (key retained)",if(iferror((vlookup(D407,Taxonomy!B:B,1,false)=D407)),"Present (key updated)",if(iferror((H407="Yes")),"Present (equivalent)","Not present")))</f>
        <v>Present (key updated)</v>
      </c>
      <c r="H407" s="110" t="e">
        <v>#N/A</v>
      </c>
      <c r="I407" s="110" t="e">
        <v>#N/A</v>
      </c>
      <c r="J407" s="110" t="e">
        <v>#N/A</v>
      </c>
      <c r="K407" s="110" t="e">
        <v>#N/A</v>
      </c>
      <c r="L407" s="54"/>
      <c r="M407" s="54" t="b">
        <v>0</v>
      </c>
      <c r="N407" s="112" t="str">
        <f>if(G407="Present (key retained)",vlookup(D407,Taxonomy!C:C,1,false),if(G407="Present (key updated)",vlookup(D407,Taxonomy!B:C,2,false),if(G407="Present (equivalent)",vlookup(I407,Taxonomy!C:C,1,false),if(AND(G407="Not present",J407="Yes"),vlookup(D407,Taxonomy!B:C,2,false),if(AND(G407="Not present",J407="No"),D407)))))</f>
        <v>Current_Issue_Tranche_Consolidation</v>
      </c>
      <c r="O407" s="113" t="str">
        <f>if(G407="Present (key retained)",vlookup(D407,Taxonomy!C:F,4,false),if(G407="Present (key updated)",vlookup(D407,Taxonomy!B:F,5,false),if(G407="Present (equivalent)",vlookup(I407,Taxonomy!C:F,4,false),if(AND(G407="Not present",J407="Yes"),vlookup(D407,Taxonomy!B:F,5,false),if(AND(G407="Not present",J407="No"),E407)))))</f>
        <v>When will the new tranche consolidate and form a single series with the existing Tranche(s) of the Series?</v>
      </c>
      <c r="P407" s="113" t="str">
        <f>if(G407="Present (key retained)",vlookup(D407,Taxonomy!C:I,7,false),if(G407="Present (key updated)",vlookup(D407,Taxonomy!B:I,8,false),if(G407="Present (equivalent)",vlookup(I407,Taxonomy!C:I,7,false),if(AND(G407="Not present",J407="Yes"),vlookup(D407,Taxonomy!B:I,8,false),if(AND(G407="Not present",J407="No"),F407)))))</f>
        <v>select_one</v>
      </c>
      <c r="Q407" s="114" t="str">
        <f t="shared" si="1"/>
        <v>Key</v>
      </c>
      <c r="R407" s="37" t="s">
        <v>2756</v>
      </c>
      <c r="S407" s="37" t="b">
        <v>0</v>
      </c>
      <c r="T407" s="112" t="str">
        <f t="shared" si="2"/>
        <v>Current_Issue_Tranche_Consolidation</v>
      </c>
      <c r="U407" s="113" t="str">
        <f t="shared" si="3"/>
        <v>When will the new tranche consolidate and form a single series with the existing Tranche(s) of the Series?</v>
      </c>
      <c r="V407" s="115" t="str">
        <f t="shared" si="4"/>
        <v>select_one</v>
      </c>
      <c r="W407" s="46"/>
      <c r="X407" s="46"/>
      <c r="Y407" s="46"/>
      <c r="Z407" s="117" t="str">
        <f t="shared" si="5"/>
        <v>Prospective update does not match hard copy tags</v>
      </c>
      <c r="AA407" s="46"/>
    </row>
    <row r="408" hidden="1">
      <c r="A408" s="107">
        <v>44229.0</v>
      </c>
      <c r="B408" s="33" t="s">
        <v>2961</v>
      </c>
      <c r="C408" s="33" t="s">
        <v>2755</v>
      </c>
      <c r="D408" s="33" t="s">
        <v>349</v>
      </c>
      <c r="E408" s="33" t="s">
        <v>350</v>
      </c>
      <c r="F408" s="33" t="s">
        <v>127</v>
      </c>
      <c r="G408" s="109" t="str">
        <f>if(iferror((vlookup(D408,Taxonomy!C:C,1,false)=D408)),"Present (key retained)",if(iferror((vlookup(D408,Taxonomy!B:B,1,false)=D408)),"Present (key updated)",if(iferror((H408="Yes")),"Present (equivalent)","Not present")))</f>
        <v>Present (key retained)</v>
      </c>
      <c r="H408" s="110" t="e">
        <v>#N/A</v>
      </c>
      <c r="I408" s="110" t="e">
        <v>#N/A</v>
      </c>
      <c r="J408" s="110" t="e">
        <v>#N/A</v>
      </c>
      <c r="K408" s="110" t="e">
        <v>#N/A</v>
      </c>
      <c r="L408" s="54"/>
      <c r="M408" s="54" t="b">
        <v>0</v>
      </c>
      <c r="N408" s="112" t="str">
        <f>if(G408="Present (key retained)",vlookup(D408,Taxonomy!C:C,1,false),if(G408="Present (key updated)",vlookup(D408,Taxonomy!B:C,2,false),if(G408="Present (equivalent)",vlookup(I408,Taxonomy!C:C,1,false),if(AND(G408="Not present",J408="Yes"),vlookup(D408,Taxonomy!B:C,2,false),if(AND(G408="Not present",J408="No"),D408)))))</f>
        <v>Current_Issue_Earlier_Tranche_Consolidation_Date</v>
      </c>
      <c r="O408" s="113" t="str">
        <f>if(G408="Present (key retained)",vlookup(D408,Taxonomy!C:F,4,false),if(G408="Present (key updated)",vlookup(D408,Taxonomy!B:F,5,false),if(G408="Present (equivalent)",vlookup(I408,Taxonomy!C:F,4,false),if(AND(G408="Not present",J408="Yes"),vlookup(D408,Taxonomy!B:F,5,false),if(AND(G408="Not present",J408="No"),E408)))))</f>
        <v>The date on which the [Security_Type] will be consolidated and form a single series with the existing Tranches of the Series</v>
      </c>
      <c r="P408" s="113" t="str">
        <f>if(G408="Present (key retained)",vlookup(D408,Taxonomy!C:I,7,false),if(G408="Present (key updated)",vlookup(D408,Taxonomy!B:I,8,false),if(G408="Present (equivalent)",vlookup(I408,Taxonomy!C:I,7,false),if(AND(G408="Not present",J408="Yes"),vlookup(D408,Taxonomy!B:I,8,false),if(AND(G408="Not present",J408="No"),F408)))))</f>
        <v>date</v>
      </c>
      <c r="Q408" s="114" t="str">
        <f t="shared" si="1"/>
        <v>Label</v>
      </c>
      <c r="R408" s="37" t="s">
        <v>2756</v>
      </c>
      <c r="S408" s="37" t="b">
        <v>0</v>
      </c>
      <c r="T408" s="112" t="str">
        <f t="shared" si="2"/>
        <v>Current_Issue_Earlier_Tranche_Consolidation_Date</v>
      </c>
      <c r="U408" s="113" t="str">
        <f t="shared" si="3"/>
        <v>The date on which the [Security_Type] will be consolidated and form a single series with the existing Tranches of the Series</v>
      </c>
      <c r="V408" s="115" t="str">
        <f t="shared" si="4"/>
        <v>date</v>
      </c>
      <c r="W408" s="46"/>
      <c r="X408" s="46"/>
      <c r="Y408" s="46"/>
      <c r="Z408" s="117" t="str">
        <f t="shared" si="5"/>
        <v>Prospective update does not match hard copy tags</v>
      </c>
      <c r="AA408" s="46"/>
    </row>
    <row r="409" hidden="1">
      <c r="A409" s="107">
        <v>44229.0</v>
      </c>
      <c r="B409" s="33" t="s">
        <v>2961</v>
      </c>
      <c r="C409" s="33" t="s">
        <v>2755</v>
      </c>
      <c r="D409" s="33" t="s">
        <v>2985</v>
      </c>
      <c r="E409" s="33" t="s">
        <v>2986</v>
      </c>
      <c r="F409" s="33" t="s">
        <v>100</v>
      </c>
      <c r="G409" s="109" t="str">
        <f>if(iferror((vlookup(D409,Taxonomy!C:C,1,false)=D409)),"Present (key retained)",if(iferror((vlookup(D409,Taxonomy!B:B,1,false)=D409)),"Present (key updated)",if(iferror((H409="Yes")),"Present (equivalent)","Not present")))</f>
        <v>Present (equivalent)</v>
      </c>
      <c r="H409" s="110" t="s">
        <v>2758</v>
      </c>
      <c r="I409" s="33" t="s">
        <v>355</v>
      </c>
      <c r="J409" s="110" t="e">
        <v>#N/A</v>
      </c>
      <c r="K409" s="110" t="e">
        <v>#N/A</v>
      </c>
      <c r="L409" s="54"/>
      <c r="M409" s="54" t="b">
        <v>0</v>
      </c>
      <c r="N409" s="112" t="str">
        <f>if(G409="Present (key retained)",vlookup(D409,Taxonomy!C:C,1,false),if(G409="Present (key updated)",vlookup(D409,Taxonomy!B:C,2,false),if(G409="Present (equivalent)",vlookup(I409,Taxonomy!C:C,1,false),if(AND(G409="Not present",J409="Yes"),vlookup(D409,Taxonomy!B:C,2,false),if(AND(G409="Not present",J409="No"),D409)))))</f>
        <v>Current_Issue_Earlier_Tranche_Consolidation_Other</v>
      </c>
      <c r="O409" s="113" t="str">
        <f>if(G409="Present (key retained)",vlookup(D409,Taxonomy!C:F,4,false),if(G409="Present (key updated)",vlookup(D409,Taxonomy!B:F,5,false),if(G409="Present (equivalent)",vlookup(I409,Taxonomy!C:F,4,false),if(AND(G409="Not present",J409="Yes"),vlookup(D409,Taxonomy!B:F,5,false),if(AND(G409="Not present",J409="No"),E409)))))</f>
        <v>Specify other date on which the [Security_Type] will be consolidated and form a single Series</v>
      </c>
      <c r="P409" s="113" t="str">
        <f>if(G409="Present (key retained)",vlookup(D409,Taxonomy!C:I,7,false),if(G409="Present (key updated)",vlookup(D409,Taxonomy!B:I,8,false),if(G409="Present (equivalent)",vlookup(I409,Taxonomy!C:I,7,false),if(AND(G409="Not present",J409="Yes"),vlookup(D409,Taxonomy!B:I,8,false),if(AND(G409="Not present",J409="No"),F409)))))</f>
        <v>text</v>
      </c>
      <c r="Q409" s="114" t="str">
        <f t="shared" si="1"/>
        <v>Key and Label</v>
      </c>
      <c r="R409" s="37" t="s">
        <v>2756</v>
      </c>
      <c r="S409" s="37" t="b">
        <v>0</v>
      </c>
      <c r="T409" s="112" t="str">
        <f t="shared" si="2"/>
        <v>Current_Issue_Earlier_Tranche_Consolidation_Other</v>
      </c>
      <c r="U409" s="113" t="str">
        <f t="shared" si="3"/>
        <v>Specify other date on which the [Security_Type] will be consolidated and form a single Series</v>
      </c>
      <c r="V409" s="115" t="str">
        <f t="shared" si="4"/>
        <v>text</v>
      </c>
      <c r="W409" s="46"/>
      <c r="X409" s="46"/>
      <c r="Y409" s="46"/>
      <c r="Z409" s="117" t="str">
        <f t="shared" si="5"/>
        <v>Prospective update does not match hard copy tags</v>
      </c>
      <c r="AA409" s="46"/>
    </row>
    <row r="410" hidden="1">
      <c r="A410" s="107">
        <v>44229.0</v>
      </c>
      <c r="B410" s="33" t="s">
        <v>2961</v>
      </c>
      <c r="C410" s="33" t="s">
        <v>2755</v>
      </c>
      <c r="D410" s="33" t="s">
        <v>373</v>
      </c>
      <c r="E410" s="33" t="s">
        <v>374</v>
      </c>
      <c r="F410" s="33" t="s">
        <v>100</v>
      </c>
      <c r="G410" s="109" t="str">
        <f>if(iferror((vlookup(D410,Taxonomy!C:C,1,false)=D410)),"Present (key retained)",if(iferror((vlookup(D410,Taxonomy!B:B,1,false)=D410)),"Present (key updated)",if(iferror((H410="Yes")),"Present (equivalent)","Not present")))</f>
        <v>Present (key retained)</v>
      </c>
      <c r="H410" s="110" t="e">
        <v>#N/A</v>
      </c>
      <c r="I410" s="110" t="e">
        <v>#N/A</v>
      </c>
      <c r="J410" s="110" t="e">
        <v>#N/A</v>
      </c>
      <c r="K410" s="110" t="e">
        <v>#N/A</v>
      </c>
      <c r="L410" s="54"/>
      <c r="M410" s="54" t="b">
        <v>0</v>
      </c>
      <c r="N410" s="112" t="str">
        <f>if(G410="Present (key retained)",vlookup(D410,Taxonomy!C:C,1,false),if(G410="Present (key updated)",vlookup(D410,Taxonomy!B:C,2,false),if(G410="Present (equivalent)",vlookup(I410,Taxonomy!C:C,1,false),if(AND(G410="Not present",J410="Yes"),vlookup(D410,Taxonomy!B:C,2,false),if(AND(G410="Not present",J410="No"),D410)))))</f>
        <v>D_Number</v>
      </c>
      <c r="O410" s="113" t="str">
        <f>if(G410="Present (key retained)",vlookup(D410,Taxonomy!C:F,4,false),if(G410="Present (key updated)",vlookup(D410,Taxonomy!B:F,5,false),if(G410="Present (equivalent)",vlookup(I410,Taxonomy!C:F,4,false),if(AND(G410="Not present",J410="Yes"),vlookup(D410,Taxonomy!B:F,5,false),if(AND(G410="Not present",J410="No"),E410)))))</f>
        <v>D Number</v>
      </c>
      <c r="P410" s="113" t="str">
        <f>if(G410="Present (key retained)",vlookup(D410,Taxonomy!C:I,7,false),if(G410="Present (key updated)",vlookup(D410,Taxonomy!B:I,8,false),if(G410="Present (equivalent)",vlookup(I410,Taxonomy!C:I,7,false),if(AND(G410="Not present",J410="Yes"),vlookup(D410,Taxonomy!B:I,8,false),if(AND(G410="Not present",J410="No"),F410)))))</f>
        <v>number</v>
      </c>
      <c r="Q410" s="114" t="str">
        <f t="shared" si="1"/>
        <v>Type</v>
      </c>
      <c r="R410" s="37" t="s">
        <v>2756</v>
      </c>
      <c r="S410" s="37" t="b">
        <v>0</v>
      </c>
      <c r="T410" s="112" t="str">
        <f t="shared" si="2"/>
        <v>D_Number</v>
      </c>
      <c r="U410" s="113" t="str">
        <f t="shared" si="3"/>
        <v>D Number</v>
      </c>
      <c r="V410" s="115" t="str">
        <f t="shared" si="4"/>
        <v>number</v>
      </c>
      <c r="W410" s="46"/>
      <c r="X410" s="46"/>
      <c r="Y410" s="46"/>
      <c r="Z410" s="117" t="str">
        <f t="shared" si="5"/>
        <v>Prospective update does not match hard copy tags</v>
      </c>
      <c r="AA410" s="46"/>
    </row>
    <row r="411" hidden="1">
      <c r="A411" s="107">
        <v>44229.0</v>
      </c>
      <c r="B411" s="33" t="s">
        <v>2961</v>
      </c>
      <c r="C411" s="33" t="s">
        <v>2755</v>
      </c>
      <c r="D411" s="33" t="s">
        <v>1011</v>
      </c>
      <c r="E411" s="33" t="s">
        <v>1013</v>
      </c>
      <c r="F411" s="33" t="s">
        <v>923</v>
      </c>
      <c r="G411" s="109" t="str">
        <f>if(iferror((vlookup(D411,Taxonomy!C:C,1,false)=D411)),"Present (key retained)",if(iferror((vlookup(D411,Taxonomy!B:B,1,false)=D411)),"Present (key updated)",if(iferror((H411="Yes")),"Present (equivalent)","Not present")))</f>
        <v>Present (key updated)</v>
      </c>
      <c r="H411" s="110" t="e">
        <v>#N/A</v>
      </c>
      <c r="I411" s="110" t="e">
        <v>#N/A</v>
      </c>
      <c r="J411" s="110" t="e">
        <v>#N/A</v>
      </c>
      <c r="K411" s="110" t="e">
        <v>#N/A</v>
      </c>
      <c r="L411" s="54"/>
      <c r="M411" s="54" t="b">
        <v>0</v>
      </c>
      <c r="N411" s="112" t="str">
        <f>if(G411="Present (key retained)",vlookup(D411,Taxonomy!C:C,1,false),if(G411="Present (key updated)",vlookup(D411,Taxonomy!B:C,2,false),if(G411="Present (equivalent)",vlookup(I411,Taxonomy!C:C,1,false),if(AND(G411="Not present",J411="Yes"),vlookup(D411,Taxonomy!B:C,2,false),if(AND(G411="Not present",J411="No"),D411)))))</f>
        <v>Issuance_Approval_Date</v>
      </c>
      <c r="O411" s="113" t="str">
        <f>if(G411="Present (key retained)",vlookup(D411,Taxonomy!C:F,4,false),if(G411="Present (key updated)",vlookup(D411,Taxonomy!B:F,5,false),if(G411="Present (equivalent)",vlookup(I411,Taxonomy!C:F,4,false),if(AND(G411="Not present",J411="Yes"),vlookup(D411,Taxonomy!B:F,5,false),if(AND(G411="Not present",J411="No"),E411)))))</f>
        <v>Date(s) that the issuance of [Security_Type] was approved</v>
      </c>
      <c r="P411" s="113" t="str">
        <f>if(G411="Present (key retained)",vlookup(D411,Taxonomy!C:I,7,false),if(G411="Present (key updated)",vlookup(D411,Taxonomy!B:I,8,false),if(G411="Present (equivalent)",vlookup(I411,Taxonomy!C:I,7,false),if(AND(G411="Not present",J411="Yes"),vlookup(D411,Taxonomy!B:I,8,false),if(AND(G411="Not present",J411="No"),F411)))))</f>
        <v>date_list</v>
      </c>
      <c r="Q411" s="114" t="str">
        <f t="shared" si="1"/>
        <v>Key and Label</v>
      </c>
      <c r="R411" s="37" t="s">
        <v>2756</v>
      </c>
      <c r="S411" s="37" t="b">
        <v>0</v>
      </c>
      <c r="T411" s="112" t="str">
        <f t="shared" si="2"/>
        <v>Issuance_Approval_Date</v>
      </c>
      <c r="U411" s="113" t="str">
        <f t="shared" si="3"/>
        <v>Date(s) that the issuance of [Security_Type] was approved</v>
      </c>
      <c r="V411" s="115" t="str">
        <f t="shared" si="4"/>
        <v>date_list</v>
      </c>
      <c r="W411" s="46"/>
      <c r="X411" s="46"/>
      <c r="Y411" s="46"/>
      <c r="Z411" s="117" t="str">
        <f t="shared" si="5"/>
        <v>Prospective update does not match hard copy tags</v>
      </c>
      <c r="AA411" s="46"/>
    </row>
    <row r="412" hidden="1">
      <c r="A412" s="107">
        <v>44229.0</v>
      </c>
      <c r="B412" s="33" t="s">
        <v>2961</v>
      </c>
      <c r="C412" s="33" t="s">
        <v>2755</v>
      </c>
      <c r="D412" s="33" t="s">
        <v>641</v>
      </c>
      <c r="E412" s="33" t="s">
        <v>643</v>
      </c>
      <c r="F412" s="33" t="s">
        <v>165</v>
      </c>
      <c r="G412" s="109" t="str">
        <f>if(iferror((vlookup(D412,Taxonomy!C:C,1,false)=D412)),"Present (key retained)",if(iferror((vlookup(D412,Taxonomy!B:B,1,false)=D412)),"Present (key updated)",if(iferror((H412="Yes")),"Present (equivalent)","Not present")))</f>
        <v>Present (key updated)</v>
      </c>
      <c r="H412" s="110" t="e">
        <v>#N/A</v>
      </c>
      <c r="I412" s="110" t="e">
        <v>#N/A</v>
      </c>
      <c r="J412" s="110" t="e">
        <v>#N/A</v>
      </c>
      <c r="K412" s="110" t="e">
        <v>#N/A</v>
      </c>
      <c r="L412" s="54"/>
      <c r="M412" s="54" t="b">
        <v>0</v>
      </c>
      <c r="N412" s="112" t="str">
        <f>if(G412="Present (key retained)",vlookup(D412,Taxonomy!C:C,1,false),if(G412="Present (key updated)",vlookup(D412,Taxonomy!B:C,2,false),if(G412="Present (equivalent)",vlookup(I412,Taxonomy!C:C,1,false),if(AND(G412="Not present",J412="Yes"),vlookup(D412,Taxonomy!B:C,2,false),if(AND(G412="Not present",J412="No"),D412)))))</f>
        <v>Fixed_Day_Count_Fraction</v>
      </c>
      <c r="O412" s="113" t="str">
        <f>if(G412="Present (key retained)",vlookup(D412,Taxonomy!C:F,4,false),if(G412="Present (key updated)",vlookup(D412,Taxonomy!B:F,5,false),if(G412="Present (equivalent)",vlookup(I412,Taxonomy!C:F,4,false),if(AND(G412="Not present",J412="Yes"),vlookup(D412,Taxonomy!B:F,5,false),if(AND(G412="Not present",J412="No"),E412)))))</f>
        <v>Day Count Fraction (in respect of fixed rate interest)</v>
      </c>
      <c r="P412" s="113" t="str">
        <f>if(G412="Present (key retained)",vlookup(D412,Taxonomy!C:I,7,false),if(G412="Present (key updated)",vlookup(D412,Taxonomy!B:I,8,false),if(G412="Present (equivalent)",vlookup(I412,Taxonomy!C:I,7,false),if(AND(G412="Not present",J412="Yes"),vlookup(D412,Taxonomy!B:I,8,false),if(AND(G412="Not present",J412="No"),F412)))))</f>
        <v>select_one</v>
      </c>
      <c r="Q412" s="114" t="str">
        <f t="shared" si="1"/>
        <v>Key and Label</v>
      </c>
      <c r="R412" s="37" t="s">
        <v>2756</v>
      </c>
      <c r="S412" s="37" t="b">
        <v>0</v>
      </c>
      <c r="T412" s="112" t="str">
        <f t="shared" si="2"/>
        <v>Fixed_Day_Count_Fraction</v>
      </c>
      <c r="U412" s="113" t="str">
        <f t="shared" si="3"/>
        <v>Day Count Fraction (in respect of fixed rate interest)</v>
      </c>
      <c r="V412" s="115" t="str">
        <f t="shared" si="4"/>
        <v>select_one</v>
      </c>
      <c r="W412" s="46"/>
      <c r="X412" s="46"/>
      <c r="Y412" s="46"/>
      <c r="Z412" s="117" t="str">
        <f t="shared" si="5"/>
        <v>Prospective update does not match hard copy tags</v>
      </c>
      <c r="AA412" s="46"/>
    </row>
    <row r="413" hidden="1">
      <c r="A413" s="107">
        <v>44229.0</v>
      </c>
      <c r="B413" s="33" t="s">
        <v>2961</v>
      </c>
      <c r="C413" s="33" t="s">
        <v>2755</v>
      </c>
      <c r="D413" s="33" t="s">
        <v>712</v>
      </c>
      <c r="E413" s="33" t="s">
        <v>714</v>
      </c>
      <c r="F413" s="33" t="s">
        <v>165</v>
      </c>
      <c r="G413" s="109" t="str">
        <f>if(iferror((vlookup(D413,Taxonomy!C:C,1,false)=D413)),"Present (key retained)",if(iferror((vlookup(D413,Taxonomy!B:B,1,false)=D413)),"Present (key updated)",if(iferror((H413="Yes")),"Present (equivalent)","Not present")))</f>
        <v>Present (key updated)</v>
      </c>
      <c r="H413" s="110" t="e">
        <v>#N/A</v>
      </c>
      <c r="I413" s="110" t="e">
        <v>#N/A</v>
      </c>
      <c r="J413" s="110" t="e">
        <v>#N/A</v>
      </c>
      <c r="K413" s="110" t="e">
        <v>#N/A</v>
      </c>
      <c r="L413" s="54"/>
      <c r="M413" s="54" t="b">
        <v>0</v>
      </c>
      <c r="N413" s="112" t="str">
        <f>if(G413="Present (key retained)",vlookup(D413,Taxonomy!C:C,1,false),if(G413="Present (key updated)",vlookup(D413,Taxonomy!B:C,2,false),if(G413="Present (equivalent)",vlookup(I413,Taxonomy!C:C,1,false),if(AND(G413="Not present",J413="Yes"),vlookup(D413,Taxonomy!B:C,2,false),if(AND(G413="Not present",J413="No"),D413)))))</f>
        <v>Floating_Day_Count_Fraction</v>
      </c>
      <c r="O413" s="113" t="str">
        <f>if(G413="Present (key retained)",vlookup(D413,Taxonomy!C:F,4,false),if(G413="Present (key updated)",vlookup(D413,Taxonomy!B:F,5,false),if(G413="Present (equivalent)",vlookup(I413,Taxonomy!C:F,4,false),if(AND(G413="Not present",J413="Yes"),vlookup(D413,Taxonomy!B:F,5,false),if(AND(G413="Not present",J413="No"),E413)))))</f>
        <v>Day Count Fraction (in respect of floating rate interest)</v>
      </c>
      <c r="P413" s="113" t="str">
        <f>if(G413="Present (key retained)",vlookup(D413,Taxonomy!C:I,7,false),if(G413="Present (key updated)",vlookup(D413,Taxonomy!B:I,8,false),if(G413="Present (equivalent)",vlookup(I413,Taxonomy!C:I,7,false),if(AND(G413="Not present",J413="Yes"),vlookup(D413,Taxonomy!B:I,8,false),if(AND(G413="Not present",J413="No"),F413)))))</f>
        <v>select_one</v>
      </c>
      <c r="Q413" s="114" t="str">
        <f t="shared" si="1"/>
        <v>Key and Label</v>
      </c>
      <c r="R413" s="37" t="s">
        <v>2756</v>
      </c>
      <c r="S413" s="37" t="b">
        <v>0</v>
      </c>
      <c r="T413" s="112" t="str">
        <f t="shared" si="2"/>
        <v>Floating_Day_Count_Fraction</v>
      </c>
      <c r="U413" s="113" t="str">
        <f t="shared" si="3"/>
        <v>Day Count Fraction (in respect of floating rate interest)</v>
      </c>
      <c r="V413" s="115" t="str">
        <f t="shared" si="4"/>
        <v>select_one</v>
      </c>
      <c r="W413" s="46"/>
      <c r="X413" s="46"/>
      <c r="Y413" s="46"/>
      <c r="Z413" s="117" t="str">
        <f t="shared" si="5"/>
        <v>Prospective update does not match hard copy tags</v>
      </c>
      <c r="AA413" s="46"/>
    </row>
    <row r="414" hidden="1">
      <c r="A414" s="107">
        <v>44229.0</v>
      </c>
      <c r="B414" s="33" t="s">
        <v>2961</v>
      </c>
      <c r="C414" s="33" t="s">
        <v>2755</v>
      </c>
      <c r="D414" s="33" t="s">
        <v>1582</v>
      </c>
      <c r="E414" s="33" t="s">
        <v>1584</v>
      </c>
      <c r="F414" s="33" t="s">
        <v>165</v>
      </c>
      <c r="G414" s="109" t="str">
        <f>if(iferror((vlookup(D414,Taxonomy!C:C,1,false)=D414)),"Present (key retained)",if(iferror((vlookup(D414,Taxonomy!B:B,1,false)=D414)),"Present (key updated)",if(iferror((H414="Yes")),"Present (equivalent)","Not present")))</f>
        <v>Present (key updated)</v>
      </c>
      <c r="H414" s="110" t="e">
        <v>#N/A</v>
      </c>
      <c r="I414" s="110" t="e">
        <v>#N/A</v>
      </c>
      <c r="J414" s="110" t="e">
        <v>#N/A</v>
      </c>
      <c r="K414" s="110" t="e">
        <v>#N/A</v>
      </c>
      <c r="L414" s="54"/>
      <c r="M414" s="54" t="b">
        <v>0</v>
      </c>
      <c r="N414" s="112" t="str">
        <f>if(G414="Present (key retained)",vlookup(D414,Taxonomy!C:C,1,false),if(G414="Present (key updated)",vlookup(D414,Taxonomy!B:C,2,false),if(G414="Present (equivalent)",vlookup(I414,Taxonomy!C:C,1,false),if(AND(G414="Not present",J414="Yes"),vlookup(D414,Taxonomy!B:C,2,false),if(AND(G414="Not present",J414="No"),D414)))))</f>
        <v>Reset_Day_Count_Fraction</v>
      </c>
      <c r="O414" s="113" t="str">
        <f>if(G414="Present (key retained)",vlookup(D414,Taxonomy!C:F,4,false),if(G414="Present (key updated)",vlookup(D414,Taxonomy!B:F,5,false),if(G414="Present (equivalent)",vlookup(I414,Taxonomy!C:F,4,false),if(AND(G414="Not present",J414="Yes"),vlookup(D414,Taxonomy!B:F,5,false),if(AND(G414="Not present",J414="No"),E414)))))</f>
        <v>Day Count Fraction (in respect of fixed rate reset interest)</v>
      </c>
      <c r="P414" s="113" t="str">
        <f>if(G414="Present (key retained)",vlookup(D414,Taxonomy!C:I,7,false),if(G414="Present (key updated)",vlookup(D414,Taxonomy!B:I,8,false),if(G414="Present (equivalent)",vlookup(I414,Taxonomy!C:I,7,false),if(AND(G414="Not present",J414="Yes"),vlookup(D414,Taxonomy!B:I,8,false),if(AND(G414="Not present",J414="No"),F414)))))</f>
        <v>select_one</v>
      </c>
      <c r="Q414" s="114" t="str">
        <f t="shared" si="1"/>
        <v>Key and Label</v>
      </c>
      <c r="R414" s="37" t="s">
        <v>2756</v>
      </c>
      <c r="S414" s="37" t="b">
        <v>0</v>
      </c>
      <c r="T414" s="112" t="str">
        <f t="shared" si="2"/>
        <v>Reset_Day_Count_Fraction</v>
      </c>
      <c r="U414" s="113" t="str">
        <f t="shared" si="3"/>
        <v>Day Count Fraction (in respect of fixed rate reset interest)</v>
      </c>
      <c r="V414" s="115" t="str">
        <f t="shared" si="4"/>
        <v>select_one</v>
      </c>
      <c r="W414" s="46"/>
      <c r="X414" s="46"/>
      <c r="Y414" s="46"/>
      <c r="Z414" s="117" t="str">
        <f t="shared" si="5"/>
        <v>Prospective update does not match hard copy tags</v>
      </c>
      <c r="AA414" s="46"/>
    </row>
    <row r="415" hidden="1">
      <c r="A415" s="107">
        <v>44229.0</v>
      </c>
      <c r="B415" s="33" t="s">
        <v>2961</v>
      </c>
      <c r="C415" s="33" t="s">
        <v>2755</v>
      </c>
      <c r="D415" s="33" t="s">
        <v>423</v>
      </c>
      <c r="E415" s="33" t="s">
        <v>423</v>
      </c>
      <c r="F415" s="33" t="s">
        <v>165</v>
      </c>
      <c r="G415" s="109" t="str">
        <f>if(iferror((vlookup(D415,Taxonomy!C:C,1,false)=D415)),"Present (key retained)",if(iferror((vlookup(D415,Taxonomy!B:B,1,false)=D415)),"Present (key updated)",if(iferror((H415="Yes")),"Present (equivalent)","Not present")))</f>
        <v>Present (key retained)</v>
      </c>
      <c r="H415" s="110" t="e">
        <v>#N/A</v>
      </c>
      <c r="I415" s="110" t="e">
        <v>#N/A</v>
      </c>
      <c r="J415" s="110" t="e">
        <v>#N/A</v>
      </c>
      <c r="K415" s="110" t="e">
        <v>#N/A</v>
      </c>
      <c r="L415" s="54"/>
      <c r="M415" s="54" t="b">
        <v>0</v>
      </c>
      <c r="N415" s="112" t="str">
        <f>if(G415="Present (key retained)",vlookup(D415,Taxonomy!C:C,1,false),if(G415="Present (key updated)",vlookup(D415,Taxonomy!B:C,2,false),if(G415="Present (equivalent)",vlookup(I415,Taxonomy!C:C,1,false),if(AND(G415="Not present",J415="Yes"),vlookup(D415,Taxonomy!B:C,2,false),if(AND(G415="Not present",J415="No"),D415)))))</f>
        <v>Delivery</v>
      </c>
      <c r="O415" s="113" t="str">
        <f>if(G415="Present (key retained)",vlookup(D415,Taxonomy!C:F,4,false),if(G415="Present (key updated)",vlookup(D415,Taxonomy!B:F,5,false),if(G415="Present (equivalent)",vlookup(I415,Taxonomy!C:F,4,false),if(AND(G415="Not present",J415="Yes"),vlookup(D415,Taxonomy!B:F,5,false),if(AND(G415="Not present",J415="No"),E415)))))</f>
        <v>Delivery</v>
      </c>
      <c r="P415" s="113" t="str">
        <f>if(G415="Present (key retained)",vlookup(D415,Taxonomy!C:I,7,false),if(G415="Present (key updated)",vlookup(D415,Taxonomy!B:I,8,false),if(G415="Present (equivalent)",vlookup(I415,Taxonomy!C:I,7,false),if(AND(G415="Not present",J415="Yes"),vlookup(D415,Taxonomy!B:I,8,false),if(AND(G415="Not present",J415="No"),F415)))))</f>
        <v>select_one</v>
      </c>
      <c r="Q415" s="114" t="str">
        <f t="shared" si="1"/>
        <v>All Match</v>
      </c>
      <c r="R415" s="37" t="s">
        <v>2756</v>
      </c>
      <c r="S415" s="37" t="b">
        <v>0</v>
      </c>
      <c r="T415" s="112" t="str">
        <f t="shared" si="2"/>
        <v>Delivery</v>
      </c>
      <c r="U415" s="113" t="str">
        <f t="shared" si="3"/>
        <v>Delivery</v>
      </c>
      <c r="V415" s="115" t="str">
        <f t="shared" si="4"/>
        <v>select_one</v>
      </c>
      <c r="W415" s="46"/>
      <c r="X415" s="46"/>
      <c r="Y415" s="46"/>
      <c r="Z415" s="117" t="str">
        <f t="shared" si="5"/>
        <v>Prospective update does not match hard copy tags</v>
      </c>
      <c r="AA415" s="46"/>
    </row>
    <row r="416" hidden="1">
      <c r="A416" s="107">
        <v>44229.0</v>
      </c>
      <c r="B416" s="33" t="s">
        <v>2961</v>
      </c>
      <c r="C416" s="33" t="s">
        <v>2755</v>
      </c>
      <c r="D416" s="33" t="s">
        <v>439</v>
      </c>
      <c r="E416" s="33" t="s">
        <v>440</v>
      </c>
      <c r="F416" s="33" t="s">
        <v>58</v>
      </c>
      <c r="G416" s="109" t="str">
        <f>if(iferror((vlookup(D416,Taxonomy!C:C,1,false)=D416)),"Present (key retained)",if(iferror((vlookup(D416,Taxonomy!B:B,1,false)=D416)),"Present (key updated)",if(iferror((H416="Yes")),"Present (equivalent)","Not present")))</f>
        <v>Present (key retained)</v>
      </c>
      <c r="H416" s="110" t="e">
        <v>#N/A</v>
      </c>
      <c r="I416" s="110" t="e">
        <v>#N/A</v>
      </c>
      <c r="J416" s="110" t="e">
        <v>#N/A</v>
      </c>
      <c r="K416" s="110" t="e">
        <v>#N/A</v>
      </c>
      <c r="L416" s="54"/>
      <c r="M416" s="54" t="b">
        <v>0</v>
      </c>
      <c r="N416" s="112" t="str">
        <f>if(G416="Present (key retained)",vlookup(D416,Taxonomy!C:C,1,false),if(G416="Present (key updated)",vlookup(D416,Taxonomy!B:C,2,false),if(G416="Present (equivalent)",vlookup(I416,Taxonomy!C:C,1,false),if(AND(G416="Not present",J416="Yes"),vlookup(D416,Taxonomy!B:C,2,false),if(AND(G416="Not present",J416="No"),D416)))))</f>
        <v>Denomination_Minimum</v>
      </c>
      <c r="O416" s="113" t="str">
        <f>if(G416="Present (key retained)",vlookup(D416,Taxonomy!C:F,4,false),if(G416="Present (key updated)",vlookup(D416,Taxonomy!B:F,5,false),if(G416="Present (equivalent)",vlookup(I416,Taxonomy!C:F,4,false),if(AND(G416="Not present",J416="Yes"),vlookup(D416,Taxonomy!B:F,5,false),if(AND(G416="Not present",J416="No"),E416)))))</f>
        <v>Minimum Denomination</v>
      </c>
      <c r="P416" s="113" t="str">
        <f>if(G416="Present (key retained)",vlookup(D416,Taxonomy!C:I,7,false),if(G416="Present (key updated)",vlookup(D416,Taxonomy!B:I,8,false),if(G416="Present (equivalent)",vlookup(I416,Taxonomy!C:I,7,false),if(AND(G416="Not present",J416="Yes"),vlookup(D416,Taxonomy!B:I,8,false),if(AND(G416="Not present",J416="No"),F416)))))</f>
        <v>money/Issuance_Currency</v>
      </c>
      <c r="Q416" s="114" t="str">
        <f t="shared" si="1"/>
        <v>All Match</v>
      </c>
      <c r="R416" s="37" t="s">
        <v>2756</v>
      </c>
      <c r="S416" s="37" t="b">
        <v>0</v>
      </c>
      <c r="T416" s="112" t="str">
        <f t="shared" si="2"/>
        <v>Denomination_Minimum</v>
      </c>
      <c r="U416" s="113" t="str">
        <f t="shared" si="3"/>
        <v>Minimum Denomination</v>
      </c>
      <c r="V416" s="115" t="str">
        <f t="shared" si="4"/>
        <v>money/Issuance_Currency</v>
      </c>
      <c r="W416" s="46"/>
      <c r="X416" s="46"/>
      <c r="Y416" s="46"/>
      <c r="Z416" s="117" t="str">
        <f t="shared" si="5"/>
        <v>Prospective update does not match hard copy tags</v>
      </c>
      <c r="AA416" s="46"/>
    </row>
    <row r="417" hidden="1">
      <c r="A417" s="107">
        <v>44229.0</v>
      </c>
      <c r="B417" s="33" t="s">
        <v>2961</v>
      </c>
      <c r="C417" s="33" t="s">
        <v>2755</v>
      </c>
      <c r="D417" s="33" t="s">
        <v>443</v>
      </c>
      <c r="E417" s="33" t="s">
        <v>444</v>
      </c>
      <c r="F417" s="33" t="s">
        <v>100</v>
      </c>
      <c r="G417" s="109" t="str">
        <f>if(iferror((vlookup(D417,Taxonomy!C:C,1,false)=D417)),"Present (key retained)",if(iferror((vlookup(D417,Taxonomy!B:B,1,false)=D417)),"Present (key updated)",if(iferror((H417="Yes")),"Present (equivalent)","Not present")))</f>
        <v>Present (key retained)</v>
      </c>
      <c r="H417" s="110" t="e">
        <v>#N/A</v>
      </c>
      <c r="I417" s="110" t="e">
        <v>#N/A</v>
      </c>
      <c r="J417" s="110" t="e">
        <v>#N/A</v>
      </c>
      <c r="K417" s="110" t="e">
        <v>#N/A</v>
      </c>
      <c r="L417" s="54"/>
      <c r="M417" s="54" t="b">
        <v>0</v>
      </c>
      <c r="N417" s="112" t="str">
        <f>if(G417="Present (key retained)",vlookup(D417,Taxonomy!C:C,1,false),if(G417="Present (key updated)",vlookup(D417,Taxonomy!B:C,2,false),if(G417="Present (equivalent)",vlookup(I417,Taxonomy!C:C,1,false),if(AND(G417="Not present",J417="Yes"),vlookup(D417,Taxonomy!B:C,2,false),if(AND(G417="Not present",J417="No"),D417)))))</f>
        <v>Designated_Maturity</v>
      </c>
      <c r="O417" s="113" t="str">
        <f>if(G417="Present (key retained)",vlookup(D417,Taxonomy!C:F,4,false),if(G417="Present (key updated)",vlookup(D417,Taxonomy!B:F,5,false),if(G417="Present (equivalent)",vlookup(I417,Taxonomy!C:F,4,false),if(AND(G417="Not present",J417="Yes"),vlookup(D417,Taxonomy!B:F,5,false),if(AND(G417="Not present",J417="No"),E417)))))</f>
        <v>Designated Maturity</v>
      </c>
      <c r="P417" s="113" t="str">
        <f>if(G417="Present (key retained)",vlookup(D417,Taxonomy!C:I,7,false),if(G417="Present (key updated)",vlookup(D417,Taxonomy!B:I,8,false),if(G417="Present (equivalent)",vlookup(I417,Taxonomy!C:I,7,false),if(AND(G417="Not present",J417="Yes"),vlookup(D417,Taxonomy!B:I,8,false),if(AND(G417="Not present",J417="No"),F417)))))</f>
        <v>text</v>
      </c>
      <c r="Q417" s="114" t="str">
        <f t="shared" si="1"/>
        <v>All Match</v>
      </c>
      <c r="R417" s="37" t="s">
        <v>2756</v>
      </c>
      <c r="S417" s="37" t="b">
        <v>0</v>
      </c>
      <c r="T417" s="112" t="str">
        <f t="shared" si="2"/>
        <v>Designated_Maturity</v>
      </c>
      <c r="U417" s="113" t="str">
        <f t="shared" si="3"/>
        <v>Designated Maturity</v>
      </c>
      <c r="V417" s="115" t="str">
        <f t="shared" si="4"/>
        <v>text</v>
      </c>
      <c r="W417" s="46"/>
      <c r="X417" s="46"/>
      <c r="Y417" s="46"/>
      <c r="Z417" s="117" t="str">
        <f t="shared" si="5"/>
        <v>Prospective update does not match hard copy tags</v>
      </c>
      <c r="AA417" s="46"/>
    </row>
    <row r="418" hidden="1">
      <c r="A418" s="107">
        <v>44229.0</v>
      </c>
      <c r="B418" s="33" t="s">
        <v>2961</v>
      </c>
      <c r="C418" s="33" t="s">
        <v>2755</v>
      </c>
      <c r="D418" s="33" t="s">
        <v>463</v>
      </c>
      <c r="E418" s="33" t="s">
        <v>2987</v>
      </c>
      <c r="F418" s="33" t="s">
        <v>58</v>
      </c>
      <c r="G418" s="109" t="str">
        <f>if(iferror((vlookup(D418,Taxonomy!C:C,1,false)=D418)),"Present (key retained)",if(iferror((vlookup(D418,Taxonomy!B:B,1,false)=D418)),"Present (key updated)",if(iferror((H418="Yes")),"Present (equivalent)","Not present")))</f>
        <v>Present (key retained)</v>
      </c>
      <c r="H418" s="110" t="e">
        <v>#N/A</v>
      </c>
      <c r="I418" s="110" t="e">
        <v>#N/A</v>
      </c>
      <c r="J418" s="110" t="e">
        <v>#N/A</v>
      </c>
      <c r="K418" s="110" t="e">
        <v>#N/A</v>
      </c>
      <c r="L418" s="54"/>
      <c r="M418" s="54" t="b">
        <v>0</v>
      </c>
      <c r="N418" s="112" t="str">
        <f>if(G418="Present (key retained)",vlookup(D418,Taxonomy!C:C,1,false),if(G418="Present (key updated)",vlookup(D418,Taxonomy!B:C,2,false),if(G418="Present (equivalent)",vlookup(I418,Taxonomy!C:C,1,false),if(AND(G418="Not present",J418="Yes"),vlookup(D418,Taxonomy!B:C,2,false),if(AND(G418="Not present",J418="No"),D418)))))</f>
        <v>Early_Insolvent_Redemption_Amount_Calculated</v>
      </c>
      <c r="O418" s="113" t="str">
        <f>if(G418="Present (key retained)",vlookup(D418,Taxonomy!C:F,4,false),if(G418="Present (key updated)",vlookup(D418,Taxonomy!B:F,5,false),if(G418="Present (equivalent)",vlookup(I418,Taxonomy!C:F,4,false),if(AND(G418="Not present",J418="Yes"),vlookup(D418,Taxonomy!B:F,5,false),if(AND(G418="Not present",J418="No"),E418)))))</f>
        <v>Early Insolvency Redemption Amount (per Calculation Amount)</v>
      </c>
      <c r="P418" s="113" t="str">
        <f>if(G418="Present (key retained)",vlookup(D418,Taxonomy!C:I,7,false),if(G418="Present (key updated)",vlookup(D418,Taxonomy!B:I,8,false),if(G418="Present (equivalent)",vlookup(I418,Taxonomy!C:I,7,false),if(AND(G418="Not present",J418="Yes"),vlookup(D418,Taxonomy!B:I,8,false),if(AND(G418="Not present",J418="No"),F418)))))</f>
        <v>money/Issuance_Currency</v>
      </c>
      <c r="Q418" s="114" t="str">
        <f t="shared" si="1"/>
        <v>Label</v>
      </c>
      <c r="R418" s="37" t="s">
        <v>2756</v>
      </c>
      <c r="S418" s="37" t="b">
        <v>0</v>
      </c>
      <c r="T418" s="112" t="str">
        <f t="shared" si="2"/>
        <v>Early_Insolvent_Redemption_Amount_Calculated</v>
      </c>
      <c r="U418" s="113" t="str">
        <f t="shared" si="3"/>
        <v>Early Insolvency Redemption Amount (per Calculation Amount)</v>
      </c>
      <c r="V418" s="115" t="str">
        <f t="shared" si="4"/>
        <v>money/Issuance_Currency</v>
      </c>
      <c r="W418" s="46"/>
      <c r="X418" s="46"/>
      <c r="Y418" s="46"/>
      <c r="Z418" s="117" t="str">
        <f t="shared" si="5"/>
        <v>Prospective update does not match hard copy tags</v>
      </c>
      <c r="AA418" s="46"/>
    </row>
    <row r="419" hidden="1">
      <c r="A419" s="107">
        <v>44229.0</v>
      </c>
      <c r="B419" s="33" t="s">
        <v>2961</v>
      </c>
      <c r="C419" s="33" t="s">
        <v>2755</v>
      </c>
      <c r="D419" s="33" t="s">
        <v>2810</v>
      </c>
      <c r="E419" s="33" t="s">
        <v>2988</v>
      </c>
      <c r="F419" s="33" t="s">
        <v>409</v>
      </c>
      <c r="G419" s="109" t="str">
        <f>if(iferror((vlookup(D419,Taxonomy!C:C,1,false)=D419)),"Present (key retained)",if(iferror((vlookup(D419,Taxonomy!B:B,1,false)=D419)),"Present (key updated)",if(iferror((H419="Yes")),"Present (equivalent)","Not present")))</f>
        <v>Not present</v>
      </c>
      <c r="H419" s="110" t="s">
        <v>2757</v>
      </c>
      <c r="I419" s="110" t="e">
        <v>#N/A</v>
      </c>
      <c r="J419" s="110" t="s">
        <v>2758</v>
      </c>
      <c r="K419" s="33" t="s">
        <v>2810</v>
      </c>
      <c r="L419" s="54"/>
      <c r="M419" s="54" t="b">
        <v>0</v>
      </c>
      <c r="N419" s="112" t="str">
        <f>if(G419="Present (key retained)",vlookup(D419,Taxonomy!C:C,1,false),if(G419="Present (key updated)",vlookup(D419,Taxonomy!B:C,2,false),if(G419="Present (equivalent)",vlookup(I419,Taxonomy!C:C,1,false),if(AND(G419="Not present",J419="Yes"),vlookup(D419,Taxonomy!B:C,2,false),if(AND(G419="Not present",J419="No"),D419)))))</f>
        <v>#N/A</v>
      </c>
      <c r="O419" s="113" t="str">
        <f>if(G419="Present (key retained)",vlookup(D419,Taxonomy!C:F,4,false),if(G419="Present (key updated)",vlookup(D419,Taxonomy!B:F,5,false),if(G419="Present (equivalent)",vlookup(I419,Taxonomy!C:F,4,false),if(AND(G419="Not present",J419="Yes"),vlookup(D419,Taxonomy!B:F,5,false),if(AND(G419="Not present",J419="No"),E419)))))</f>
        <v>#N/A</v>
      </c>
      <c r="P419" s="113" t="str">
        <f>if(G419="Present (key retained)",vlookup(D419,Taxonomy!C:I,7,false),if(G419="Present (key updated)",vlookup(D419,Taxonomy!B:I,8,false),if(G419="Present (equivalent)",vlookup(I419,Taxonomy!C:I,7,false),if(AND(G419="Not present",J419="Yes"),vlookup(D419,Taxonomy!B:I,8,false),if(AND(G419="Not present",J419="No"),F419)))))</f>
        <v>#N/A</v>
      </c>
      <c r="Q419" s="114" t="str">
        <f t="shared" si="1"/>
        <v>#N/A</v>
      </c>
      <c r="R419" s="37" t="s">
        <v>2756</v>
      </c>
      <c r="S419" s="37" t="b">
        <v>0</v>
      </c>
      <c r="T419" s="112" t="str">
        <f t="shared" si="2"/>
        <v>#N/A</v>
      </c>
      <c r="U419" s="113" t="str">
        <f t="shared" si="3"/>
        <v>#N/A</v>
      </c>
      <c r="V419" s="115" t="str">
        <f t="shared" si="4"/>
        <v>#N/A</v>
      </c>
      <c r="W419" s="46"/>
      <c r="X419" s="46"/>
      <c r="Y419" s="46"/>
      <c r="Z419" s="117" t="str">
        <f t="shared" si="5"/>
        <v>#N/A</v>
      </c>
      <c r="AA419" s="46"/>
    </row>
    <row r="420" hidden="1">
      <c r="A420" s="107">
        <v>44229.0</v>
      </c>
      <c r="B420" s="33" t="s">
        <v>2961</v>
      </c>
      <c r="C420" s="33" t="s">
        <v>2755</v>
      </c>
      <c r="D420" s="33" t="s">
        <v>468</v>
      </c>
      <c r="E420" s="33" t="s">
        <v>469</v>
      </c>
      <c r="F420" s="33" t="s">
        <v>78</v>
      </c>
      <c r="G420" s="109" t="str">
        <f>if(iferror((vlookup(D420,Taxonomy!C:C,1,false)=D420)),"Present (key retained)",if(iferror((vlookup(D420,Taxonomy!B:B,1,false)=D420)),"Present (key updated)",if(iferror((H420="Yes")),"Present (equivalent)","Not present")))</f>
        <v>Present (key retained)</v>
      </c>
      <c r="H420" s="110" t="e">
        <v>#N/A</v>
      </c>
      <c r="I420" s="110" t="e">
        <v>#N/A</v>
      </c>
      <c r="J420" s="110" t="e">
        <v>#N/A</v>
      </c>
      <c r="K420" s="110" t="e">
        <v>#N/A</v>
      </c>
      <c r="L420" s="54"/>
      <c r="M420" s="54" t="b">
        <v>0</v>
      </c>
      <c r="N420" s="112" t="str">
        <f>if(G420="Present (key retained)",vlookup(D420,Taxonomy!C:C,1,false),if(G420="Present (key updated)",vlookup(D420,Taxonomy!B:C,2,false),if(G420="Present (equivalent)",vlookup(I420,Taxonomy!C:C,1,false),if(AND(G420="Not present",J420="Yes"),vlookup(D420,Taxonomy!B:C,2,false),if(AND(G420="Not present",J420="No"),D420)))))</f>
        <v>Eurosystem_Eligibility</v>
      </c>
      <c r="O420" s="113" t="str">
        <f>if(G420="Present (key retained)",vlookup(D420,Taxonomy!C:F,4,false),if(G420="Present (key updated)",vlookup(D420,Taxonomy!B:F,5,false),if(G420="Present (equivalent)",vlookup(I420,Taxonomy!C:F,4,false),if(AND(G420="Not present",J420="Yes"),vlookup(D420,Taxonomy!B:F,5,false),if(AND(G420="Not present",J420="No"),E420)))))</f>
        <v>Are the [Security_Type] intended to be held in a manner that would allow Eurosystem eligibility?</v>
      </c>
      <c r="P420" s="113" t="str">
        <f>if(G420="Present (key retained)",vlookup(D420,Taxonomy!C:I,7,false),if(G420="Present (key updated)",vlookup(D420,Taxonomy!B:I,8,false),if(G420="Present (equivalent)",vlookup(I420,Taxonomy!C:I,7,false),if(AND(G420="Not present",J420="Yes"),vlookup(D420,Taxonomy!B:I,8,false),if(AND(G420="Not present",J420="No"),F420)))))</f>
        <v>yes_no</v>
      </c>
      <c r="Q420" s="114" t="str">
        <f t="shared" si="1"/>
        <v>Label</v>
      </c>
      <c r="R420" s="37" t="s">
        <v>2756</v>
      </c>
      <c r="S420" s="37" t="b">
        <v>0</v>
      </c>
      <c r="T420" s="112" t="str">
        <f t="shared" si="2"/>
        <v>Eurosystem_Eligibility</v>
      </c>
      <c r="U420" s="113" t="str">
        <f t="shared" si="3"/>
        <v>Are the [Security_Type] intended to be held in a manner that would allow Eurosystem eligibility?</v>
      </c>
      <c r="V420" s="115" t="str">
        <f t="shared" si="4"/>
        <v>yes_no</v>
      </c>
      <c r="W420" s="46"/>
      <c r="X420" s="46"/>
      <c r="Y420" s="46"/>
      <c r="Z420" s="117" t="str">
        <f t="shared" si="5"/>
        <v>Prospective update does not match hard copy tags</v>
      </c>
      <c r="AA420" s="46"/>
    </row>
    <row r="421" hidden="1">
      <c r="A421" s="107">
        <v>44229.0</v>
      </c>
      <c r="B421" s="33" t="s">
        <v>2961</v>
      </c>
      <c r="C421" s="33" t="s">
        <v>2755</v>
      </c>
      <c r="D421" s="33" t="s">
        <v>518</v>
      </c>
      <c r="E421" s="33" t="s">
        <v>519</v>
      </c>
      <c r="F421" s="33" t="s">
        <v>58</v>
      </c>
      <c r="G421" s="109" t="str">
        <f>if(iferror((vlookup(D421,Taxonomy!C:C,1,false)=D421)),"Present (key retained)",if(iferror((vlookup(D421,Taxonomy!B:B,1,false)=D421)),"Present (key updated)",if(iferror((H421="Yes")),"Present (equivalent)","Not present")))</f>
        <v>Present (key retained)</v>
      </c>
      <c r="H421" s="110" t="e">
        <v>#N/A</v>
      </c>
      <c r="I421" s="110" t="e">
        <v>#N/A</v>
      </c>
      <c r="J421" s="110" t="e">
        <v>#N/A</v>
      </c>
      <c r="K421" s="110" t="e">
        <v>#N/A</v>
      </c>
      <c r="L421" s="54"/>
      <c r="M421" s="54" t="b">
        <v>0</v>
      </c>
      <c r="N421" s="112" t="str">
        <f>if(G421="Present (key retained)",vlookup(D421,Taxonomy!C:C,1,false),if(G421="Present (key updated)",vlookup(D421,Taxonomy!B:C,2,false),if(G421="Present (equivalent)",vlookup(I421,Taxonomy!C:C,1,false),if(AND(G421="Not present",J421="Yes"),vlookup(D421,Taxonomy!B:C,2,false),if(AND(G421="Not present",J421="No"),D421)))))</f>
        <v>Final_Redemption_Amount_Calculated</v>
      </c>
      <c r="O421" s="113" t="str">
        <f>if(G421="Present (key retained)",vlookup(D421,Taxonomy!C:F,4,false),if(G421="Present (key updated)",vlookup(D421,Taxonomy!B:F,5,false),if(G421="Present (equivalent)",vlookup(I421,Taxonomy!C:F,4,false),if(AND(G421="Not present",J421="Yes"),vlookup(D421,Taxonomy!B:F,5,false),if(AND(G421="Not present",J421="No"),E421)))))</f>
        <v>Final Redemption Amount per Calculation Amount</v>
      </c>
      <c r="P421" s="113" t="str">
        <f>if(G421="Present (key retained)",vlookup(D421,Taxonomy!C:I,7,false),if(G421="Present (key updated)",vlookup(D421,Taxonomy!B:I,8,false),if(G421="Present (equivalent)",vlookup(I421,Taxonomy!C:I,7,false),if(AND(G421="Not present",J421="Yes"),vlookup(D421,Taxonomy!B:I,8,false),if(AND(G421="Not present",J421="No"),F421)))))</f>
        <v>money/Issuance_Currency</v>
      </c>
      <c r="Q421" s="114" t="str">
        <f t="shared" si="1"/>
        <v>All Match</v>
      </c>
      <c r="R421" s="37" t="s">
        <v>2756</v>
      </c>
      <c r="S421" s="37" t="b">
        <v>0</v>
      </c>
      <c r="T421" s="112" t="str">
        <f t="shared" si="2"/>
        <v>Final_Redemption_Amount_Calculated</v>
      </c>
      <c r="U421" s="113" t="str">
        <f t="shared" si="3"/>
        <v>Final Redemption Amount per Calculation Amount</v>
      </c>
      <c r="V421" s="115" t="str">
        <f t="shared" si="4"/>
        <v>money/Issuance_Currency</v>
      </c>
      <c r="W421" s="46"/>
      <c r="X421" s="46"/>
      <c r="Y421" s="46"/>
      <c r="Z421" s="117" t="str">
        <f t="shared" si="5"/>
        <v>Prospective update does not match hard copy tags</v>
      </c>
      <c r="AA421" s="46"/>
    </row>
    <row r="422" hidden="1">
      <c r="A422" s="107">
        <v>44229.0</v>
      </c>
      <c r="B422" s="33" t="s">
        <v>2961</v>
      </c>
      <c r="C422" s="33" t="s">
        <v>2755</v>
      </c>
      <c r="D422" s="33" t="s">
        <v>2989</v>
      </c>
      <c r="E422" s="33" t="s">
        <v>2990</v>
      </c>
      <c r="F422" s="33" t="s">
        <v>127</v>
      </c>
      <c r="G422" s="109" t="str">
        <f>if(iferror((vlookup(D422,Taxonomy!C:C,1,false)=D422)),"Present (key retained)",if(iferror((vlookup(D422,Taxonomy!B:B,1,false)=D422)),"Present (key updated)",if(iferror((H422="Yes")),"Present (equivalent)","Not present")))</f>
        <v>Present (equivalent)</v>
      </c>
      <c r="H422" s="110" t="s">
        <v>2758</v>
      </c>
      <c r="I422" s="33" t="s">
        <v>1733</v>
      </c>
      <c r="J422" s="110" t="e">
        <v>#N/A</v>
      </c>
      <c r="K422" s="110" t="e">
        <v>#N/A</v>
      </c>
      <c r="L422" s="54"/>
      <c r="M422" s="54" t="b">
        <v>0</v>
      </c>
      <c r="N422" s="112" t="str">
        <f>if(G422="Present (key retained)",vlookup(D422,Taxonomy!C:C,1,false),if(G422="Present (key updated)",vlookup(D422,Taxonomy!B:C,2,false),if(G422="Present (equivalent)",vlookup(I422,Taxonomy!C:C,1,false),if(AND(G422="Not present",J422="Yes"),vlookup(D422,Taxonomy!B:C,2,false),if(AND(G422="Not present",J422="No"),D422)))))</f>
        <v>Signing_Date</v>
      </c>
      <c r="O422" s="113" t="str">
        <f>if(G422="Present (key retained)",vlookup(D422,Taxonomy!C:F,4,false),if(G422="Present (key updated)",vlookup(D422,Taxonomy!B:F,5,false),if(G422="Present (equivalent)",vlookup(I422,Taxonomy!C:F,4,false),if(AND(G422="Not present",J422="Yes"),vlookup(D422,Taxonomy!B:F,5,false),if(AND(G422="Not present",J422="No"),E422)))))</f>
        <v>Signing date of the [Offer_Type]</v>
      </c>
      <c r="P422" s="113" t="str">
        <f>if(G422="Present (key retained)",vlookup(D422,Taxonomy!C:I,7,false),if(G422="Present (key updated)",vlookup(D422,Taxonomy!B:I,8,false),if(G422="Present (equivalent)",vlookup(I422,Taxonomy!C:I,7,false),if(AND(G422="Not present",J422="Yes"),vlookup(D422,Taxonomy!B:I,8,false),if(AND(G422="Not present",J422="No"),F422)))))</f>
        <v>date</v>
      </c>
      <c r="Q422" s="114" t="str">
        <f t="shared" si="1"/>
        <v>Key and Label</v>
      </c>
      <c r="R422" s="37" t="s">
        <v>2756</v>
      </c>
      <c r="S422" s="37" t="b">
        <v>0</v>
      </c>
      <c r="T422" s="112" t="str">
        <f t="shared" si="2"/>
        <v>Signing_Date</v>
      </c>
      <c r="U422" s="113" t="str">
        <f t="shared" si="3"/>
        <v>Signing date of the [Offer_Type]</v>
      </c>
      <c r="V422" s="115" t="str">
        <f t="shared" si="4"/>
        <v>date</v>
      </c>
      <c r="W422" s="46"/>
      <c r="X422" s="46"/>
      <c r="Y422" s="46"/>
      <c r="Z422" s="117" t="str">
        <f t="shared" si="5"/>
        <v>Prospective update does not match hard copy tags</v>
      </c>
      <c r="AA422" s="46"/>
    </row>
    <row r="423" hidden="1">
      <c r="A423" s="107">
        <v>44229.0</v>
      </c>
      <c r="B423" s="33" t="s">
        <v>2961</v>
      </c>
      <c r="C423" s="33" t="s">
        <v>2755</v>
      </c>
      <c r="D423" s="33" t="s">
        <v>433</v>
      </c>
      <c r="E423" s="33" t="s">
        <v>435</v>
      </c>
      <c r="F423" s="33" t="s">
        <v>78</v>
      </c>
      <c r="G423" s="109" t="str">
        <f>if(iferror((vlookup(D423,Taxonomy!C:C,1,false)=D423)),"Present (key retained)",if(iferror((vlookup(D423,Taxonomy!B:B,1,false)=D423)),"Present (key updated)",if(iferror((H423="Yes")),"Present (equivalent)","Not present")))</f>
        <v>Present (key updated)</v>
      </c>
      <c r="H423" s="110" t="e">
        <v>#N/A</v>
      </c>
      <c r="I423" s="110" t="e">
        <v>#N/A</v>
      </c>
      <c r="J423" s="110" t="e">
        <v>#N/A</v>
      </c>
      <c r="K423" s="110" t="e">
        <v>#N/A</v>
      </c>
      <c r="L423" s="54"/>
      <c r="M423" s="54" t="b">
        <v>0</v>
      </c>
      <c r="N423" s="112" t="str">
        <f>if(G423="Present (key retained)",vlookup(D423,Taxonomy!C:C,1,false),if(G423="Present (key updated)",vlookup(D423,Taxonomy!B:C,2,false),if(G423="Present (equivalent)",vlookup(I423,Taxonomy!C:C,1,false),if(AND(G423="Not present",J423="Yes"),vlookup(D423,Taxonomy!B:C,2,false),if(AND(G423="Not present",J423="No"),D423)))))</f>
        <v>Denomination_Maximum_Required</v>
      </c>
      <c r="O423" s="113" t="str">
        <f>if(G423="Present (key retained)",vlookup(D423,Taxonomy!C:F,4,false),if(G423="Present (key updated)",vlookup(D423,Taxonomy!B:F,5,false),if(G423="Present (equivalent)",vlookup(I423,Taxonomy!C:F,4,false),if(AND(G423="Not present",J423="Yes"),vlookup(D423,Taxonomy!B:F,5,false),if(AND(G423="Not present",J423="No"),E423)))))</f>
        <v>Is the maximum denomination of the [Security_Type] (e.g. EUR 199,000) required to be specified?</v>
      </c>
      <c r="P423" s="113" t="str">
        <f>if(G423="Present (key retained)",vlookup(D423,Taxonomy!C:I,7,false),if(G423="Present (key updated)",vlookup(D423,Taxonomy!B:I,8,false),if(G423="Present (equivalent)",vlookup(I423,Taxonomy!C:I,7,false),if(AND(G423="Not present",J423="Yes"),vlookup(D423,Taxonomy!B:I,8,false),if(AND(G423="Not present",J423="No"),F423)))))</f>
        <v>yes_no</v>
      </c>
      <c r="Q423" s="114" t="str">
        <f t="shared" si="1"/>
        <v>Key and Label</v>
      </c>
      <c r="R423" s="37" t="s">
        <v>2756</v>
      </c>
      <c r="S423" s="37" t="b">
        <v>0</v>
      </c>
      <c r="T423" s="112" t="str">
        <f t="shared" si="2"/>
        <v>Denomination_Maximum_Required</v>
      </c>
      <c r="U423" s="113" t="str">
        <f t="shared" si="3"/>
        <v>Is the maximum denomination of the [Security_Type] (e.g. EUR 199,000) required to be specified?</v>
      </c>
      <c r="V423" s="115" t="str">
        <f t="shared" si="4"/>
        <v>yes_no</v>
      </c>
      <c r="W423" s="46"/>
      <c r="X423" s="46"/>
      <c r="Y423" s="46"/>
      <c r="Z423" s="117" t="str">
        <f t="shared" si="5"/>
        <v>Prospective update does not match hard copy tags</v>
      </c>
      <c r="AA423" s="46"/>
    </row>
    <row r="424" hidden="1">
      <c r="A424" s="107">
        <v>44229.0</v>
      </c>
      <c r="B424" s="33" t="s">
        <v>2961</v>
      </c>
      <c r="C424" s="33" t="s">
        <v>2755</v>
      </c>
      <c r="D424" s="33" t="s">
        <v>651</v>
      </c>
      <c r="E424" s="33" t="s">
        <v>653</v>
      </c>
      <c r="F424" s="33" t="s">
        <v>127</v>
      </c>
      <c r="G424" s="109" t="str">
        <f>if(iferror((vlookup(D424,Taxonomy!C:C,1,false)=D424)),"Present (key retained)",if(iferror((vlookup(D424,Taxonomy!B:B,1,false)=D424)),"Present (key updated)",if(iferror((H424="Yes")),"Present (equivalent)","Not present")))</f>
        <v>Present (key updated)</v>
      </c>
      <c r="H424" s="110" t="e">
        <v>#N/A</v>
      </c>
      <c r="I424" s="110" t="e">
        <v>#N/A</v>
      </c>
      <c r="J424" s="110" t="e">
        <v>#N/A</v>
      </c>
      <c r="K424" s="110" t="e">
        <v>#N/A</v>
      </c>
      <c r="L424" s="54"/>
      <c r="M424" s="54" t="b">
        <v>0</v>
      </c>
      <c r="N424" s="112" t="str">
        <f>if(G424="Present (key retained)",vlookup(D424,Taxonomy!C:C,1,false),if(G424="Present (key updated)",vlookup(D424,Taxonomy!B:C,2,false),if(G424="Present (equivalent)",vlookup(I424,Taxonomy!C:C,1,false),if(AND(G424="Not present",J424="Yes"),vlookup(D424,Taxonomy!B:C,2,false),if(AND(G424="Not present",J424="No"),D424)))))</f>
        <v>Fixed_Interest_Payment_Date_1</v>
      </c>
      <c r="O424" s="113" t="str">
        <f>if(G424="Present (key retained)",vlookup(D424,Taxonomy!C:F,4,false),if(G424="Present (key updated)",vlookup(D424,Taxonomy!B:F,5,false),if(G424="Present (equivalent)",vlookup(I424,Taxonomy!C:F,4,false),if(AND(G424="Not present",J424="Yes"),vlookup(D424,Taxonomy!B:F,5,false),if(AND(G424="Not present",J424="No"),E424)))))</f>
        <v>First Interest Payment Date (in respect of fixed rate interest)</v>
      </c>
      <c r="P424" s="113" t="str">
        <f>if(G424="Present (key retained)",vlookup(D424,Taxonomy!C:I,7,false),if(G424="Present (key updated)",vlookup(D424,Taxonomy!B:I,8,false),if(G424="Present (equivalent)",vlookup(I424,Taxonomy!C:I,7,false),if(AND(G424="Not present",J424="Yes"),vlookup(D424,Taxonomy!B:I,8,false),if(AND(G424="Not present",J424="No"),F424)))))</f>
        <v>date</v>
      </c>
      <c r="Q424" s="114" t="str">
        <f t="shared" si="1"/>
        <v>Key and Label</v>
      </c>
      <c r="R424" s="37" t="s">
        <v>2756</v>
      </c>
      <c r="S424" s="37" t="b">
        <v>0</v>
      </c>
      <c r="T424" s="112" t="str">
        <f t="shared" si="2"/>
        <v>Fixed_Interest_Payment_Date_1</v>
      </c>
      <c r="U424" s="113" t="str">
        <f t="shared" si="3"/>
        <v>First Interest Payment Date (in respect of fixed rate interest)</v>
      </c>
      <c r="V424" s="115" t="str">
        <f t="shared" si="4"/>
        <v>date</v>
      </c>
      <c r="W424" s="46"/>
      <c r="X424" s="46"/>
      <c r="Y424" s="46"/>
      <c r="Z424" s="117" t="str">
        <f t="shared" si="5"/>
        <v>Prospective update does not match hard copy tags</v>
      </c>
      <c r="AA424" s="46"/>
    </row>
    <row r="425" hidden="1">
      <c r="A425" s="107">
        <v>44229.0</v>
      </c>
      <c r="B425" s="33" t="s">
        <v>2961</v>
      </c>
      <c r="C425" s="33" t="s">
        <v>2755</v>
      </c>
      <c r="D425" s="33" t="s">
        <v>1604</v>
      </c>
      <c r="E425" s="33" t="s">
        <v>1606</v>
      </c>
      <c r="F425" s="33" t="s">
        <v>127</v>
      </c>
      <c r="G425" s="109" t="str">
        <f>if(iferror((vlookup(D425,Taxonomy!C:C,1,false)=D425)),"Present (key retained)",if(iferror((vlookup(D425,Taxonomy!B:B,1,false)=D425)),"Present (key updated)",if(iferror((H425="Yes")),"Present (equivalent)","Not present")))</f>
        <v>Present (key updated)</v>
      </c>
      <c r="H425" s="110" t="e">
        <v>#N/A</v>
      </c>
      <c r="I425" s="110" t="e">
        <v>#N/A</v>
      </c>
      <c r="J425" s="110" t="e">
        <v>#N/A</v>
      </c>
      <c r="K425" s="110" t="e">
        <v>#N/A</v>
      </c>
      <c r="L425" s="54"/>
      <c r="M425" s="54" t="b">
        <v>0</v>
      </c>
      <c r="N425" s="112" t="str">
        <f>if(G425="Present (key retained)",vlookup(D425,Taxonomy!C:C,1,false),if(G425="Present (key updated)",vlookup(D425,Taxonomy!B:C,2,false),if(G425="Present (equivalent)",vlookup(I425,Taxonomy!C:C,1,false),if(AND(G425="Not present",J425="Yes"),vlookup(D425,Taxonomy!B:C,2,false),if(AND(G425="Not present",J425="No"),D425)))))</f>
        <v>Reset_Interest_Payment_Date_1</v>
      </c>
      <c r="O425" s="113" t="str">
        <f>if(G425="Present (key retained)",vlookup(D425,Taxonomy!C:F,4,false),if(G425="Present (key updated)",vlookup(D425,Taxonomy!B:F,5,false),if(G425="Present (equivalent)",vlookup(I425,Taxonomy!C:F,4,false),if(AND(G425="Not present",J425="Yes"),vlookup(D425,Taxonomy!B:F,5,false),if(AND(G425="Not present",J425="No"),E425)))))</f>
        <v>First Interest Payment Date (in respect of fixed rate reset interest)</v>
      </c>
      <c r="P425" s="113" t="str">
        <f>if(G425="Present (key retained)",vlookup(D425,Taxonomy!C:I,7,false),if(G425="Present (key updated)",vlookup(D425,Taxonomy!B:I,8,false),if(G425="Present (equivalent)",vlookup(I425,Taxonomy!C:I,7,false),if(AND(G425="Not present",J425="Yes"),vlookup(D425,Taxonomy!B:I,8,false),if(AND(G425="Not present",J425="No"),F425)))))</f>
        <v>date</v>
      </c>
      <c r="Q425" s="114" t="str">
        <f t="shared" si="1"/>
        <v>Key and Label</v>
      </c>
      <c r="R425" s="37" t="s">
        <v>2756</v>
      </c>
      <c r="S425" s="37" t="b">
        <v>0</v>
      </c>
      <c r="T425" s="112" t="str">
        <f t="shared" si="2"/>
        <v>Reset_Interest_Payment_Date_1</v>
      </c>
      <c r="U425" s="113" t="str">
        <f t="shared" si="3"/>
        <v>First Interest Payment Date (in respect of fixed rate reset interest)</v>
      </c>
      <c r="V425" s="115" t="str">
        <f t="shared" si="4"/>
        <v>date</v>
      </c>
      <c r="W425" s="46"/>
      <c r="X425" s="46"/>
      <c r="Y425" s="46"/>
      <c r="Z425" s="117" t="str">
        <f t="shared" si="5"/>
        <v>Prospective update does not match hard copy tags</v>
      </c>
      <c r="AA425" s="46"/>
    </row>
    <row r="426" hidden="1">
      <c r="A426" s="107">
        <v>44229.0</v>
      </c>
      <c r="B426" s="33" t="s">
        <v>2961</v>
      </c>
      <c r="C426" s="33" t="s">
        <v>2755</v>
      </c>
      <c r="D426" s="33" t="s">
        <v>730</v>
      </c>
      <c r="E426" s="33" t="s">
        <v>732</v>
      </c>
      <c r="F426" s="33" t="s">
        <v>127</v>
      </c>
      <c r="G426" s="109" t="str">
        <f>if(iferror((vlookup(D426,Taxonomy!C:C,1,false)=D426)),"Present (key retained)",if(iferror((vlookup(D426,Taxonomy!B:B,1,false)=D426)),"Present (key updated)",if(iferror((H426="Yes")),"Present (equivalent)","Not present")))</f>
        <v>Present (key updated)</v>
      </c>
      <c r="H426" s="110" t="e">
        <v>#N/A</v>
      </c>
      <c r="I426" s="110" t="e">
        <v>#N/A</v>
      </c>
      <c r="J426" s="110" t="e">
        <v>#N/A</v>
      </c>
      <c r="K426" s="110" t="e">
        <v>#N/A</v>
      </c>
      <c r="L426" s="54"/>
      <c r="M426" s="54" t="b">
        <v>0</v>
      </c>
      <c r="N426" s="112" t="str">
        <f>if(G426="Present (key retained)",vlookup(D426,Taxonomy!C:C,1,false),if(G426="Present (key updated)",vlookup(D426,Taxonomy!B:C,2,false),if(G426="Present (equivalent)",vlookup(I426,Taxonomy!C:C,1,false),if(AND(G426="Not present",J426="Yes"),vlookup(D426,Taxonomy!B:C,2,false),if(AND(G426="Not present",J426="No"),D426)))))</f>
        <v>Floating_Interest_Payment_Date_1</v>
      </c>
      <c r="O426" s="113" t="str">
        <f>if(G426="Present (key retained)",vlookup(D426,Taxonomy!C:F,4,false),if(G426="Present (key updated)",vlookup(D426,Taxonomy!B:F,5,false),if(G426="Present (equivalent)",vlookup(I426,Taxonomy!C:F,4,false),if(AND(G426="Not present",J426="Yes"),vlookup(D426,Taxonomy!B:F,5,false),if(AND(G426="Not present",J426="No"),E426)))))</f>
        <v>First Interest Payment Date (in respect of floating rate interest)</v>
      </c>
      <c r="P426" s="113" t="str">
        <f>if(G426="Present (key retained)",vlookup(D426,Taxonomy!C:I,7,false),if(G426="Present (key updated)",vlookup(D426,Taxonomy!B:I,8,false),if(G426="Present (equivalent)",vlookup(I426,Taxonomy!C:I,7,false),if(AND(G426="Not present",J426="Yes"),vlookup(D426,Taxonomy!B:I,8,false),if(AND(G426="Not present",J426="No"),F426)))))</f>
        <v>date</v>
      </c>
      <c r="Q426" s="114" t="str">
        <f t="shared" si="1"/>
        <v>Key and Label</v>
      </c>
      <c r="R426" s="37" t="s">
        <v>2756</v>
      </c>
      <c r="S426" s="37" t="b">
        <v>0</v>
      </c>
      <c r="T426" s="112" t="str">
        <f t="shared" si="2"/>
        <v>Floating_Interest_Payment_Date_1</v>
      </c>
      <c r="U426" s="113" t="str">
        <f t="shared" si="3"/>
        <v>First Interest Payment Date (in respect of floating rate interest)</v>
      </c>
      <c r="V426" s="115" t="str">
        <f t="shared" si="4"/>
        <v>date</v>
      </c>
      <c r="W426" s="46"/>
      <c r="X426" s="46"/>
      <c r="Y426" s="46"/>
      <c r="Z426" s="117" t="str">
        <f t="shared" si="5"/>
        <v>Prospective update does not match hard copy tags</v>
      </c>
      <c r="AA426" s="46"/>
    </row>
    <row r="427" hidden="1">
      <c r="A427" s="107">
        <v>44229.0</v>
      </c>
      <c r="B427" s="33" t="s">
        <v>2961</v>
      </c>
      <c r="C427" s="33" t="s">
        <v>2755</v>
      </c>
      <c r="D427" s="33" t="s">
        <v>1545</v>
      </c>
      <c r="E427" s="33" t="s">
        <v>1547</v>
      </c>
      <c r="F427" s="33" t="s">
        <v>127</v>
      </c>
      <c r="G427" s="109" t="str">
        <f>if(iferror((vlookup(D427,Taxonomy!C:C,1,false)=D427)),"Present (key retained)",if(iferror((vlookup(D427,Taxonomy!B:B,1,false)=D427)),"Present (key updated)",if(iferror((H427="Yes")),"Present (equivalent)","Not present")))</f>
        <v>Present (key updated)</v>
      </c>
      <c r="H427" s="110" t="e">
        <v>#N/A</v>
      </c>
      <c r="I427" s="110" t="e">
        <v>#N/A</v>
      </c>
      <c r="J427" s="110" t="e">
        <v>#N/A</v>
      </c>
      <c r="K427" s="110" t="e">
        <v>#N/A</v>
      </c>
      <c r="L427" s="54"/>
      <c r="M427" s="54" t="b">
        <v>0</v>
      </c>
      <c r="N427" s="112" t="str">
        <f>if(G427="Present (key retained)",vlookup(D427,Taxonomy!C:C,1,false),if(G427="Present (key updated)",vlookup(D427,Taxonomy!B:C,2,false),if(G427="Present (equivalent)",vlookup(I427,Taxonomy!C:C,1,false),if(AND(G427="Not present",J427="Yes"),vlookup(D427,Taxonomy!B:C,2,false),if(AND(G427="Not present",J427="No"),D427)))))</f>
        <v>Reset_Date_1</v>
      </c>
      <c r="O427" s="113" t="str">
        <f>if(G427="Present (key retained)",vlookup(D427,Taxonomy!C:F,4,false),if(G427="Present (key updated)",vlookup(D427,Taxonomy!B:F,5,false),if(G427="Present (equivalent)",vlookup(I427,Taxonomy!C:F,4,false),if(AND(G427="Not present",J427="Yes"),vlookup(D427,Taxonomy!B:F,5,false),if(AND(G427="Not present",J427="No"),E427)))))</f>
        <v>First Reset Date</v>
      </c>
      <c r="P427" s="113" t="str">
        <f>if(G427="Present (key retained)",vlookup(D427,Taxonomy!C:I,7,false),if(G427="Present (key updated)",vlookup(D427,Taxonomy!B:I,8,false),if(G427="Present (equivalent)",vlookup(I427,Taxonomy!C:I,7,false),if(AND(G427="Not present",J427="Yes"),vlookup(D427,Taxonomy!B:I,8,false),if(AND(G427="Not present",J427="No"),F427)))))</f>
        <v>date</v>
      </c>
      <c r="Q427" s="114" t="str">
        <f t="shared" si="1"/>
        <v>Key</v>
      </c>
      <c r="R427" s="37" t="s">
        <v>2756</v>
      </c>
      <c r="S427" s="37" t="b">
        <v>0</v>
      </c>
      <c r="T427" s="112" t="str">
        <f t="shared" si="2"/>
        <v>Reset_Date_1</v>
      </c>
      <c r="U427" s="113" t="str">
        <f t="shared" si="3"/>
        <v>First Reset Date</v>
      </c>
      <c r="V427" s="115" t="str">
        <f t="shared" si="4"/>
        <v>date</v>
      </c>
      <c r="W427" s="46"/>
      <c r="X427" s="46"/>
      <c r="Y427" s="46"/>
      <c r="Z427" s="117" t="str">
        <f t="shared" si="5"/>
        <v>Prospective update does not match hard copy tags</v>
      </c>
      <c r="AA427" s="46"/>
    </row>
    <row r="428" hidden="1">
      <c r="A428" s="107">
        <v>44229.0</v>
      </c>
      <c r="B428" s="33" t="s">
        <v>2961</v>
      </c>
      <c r="C428" s="33" t="s">
        <v>2755</v>
      </c>
      <c r="D428" s="33" t="s">
        <v>2991</v>
      </c>
      <c r="E428" s="33" t="s">
        <v>2992</v>
      </c>
      <c r="F428" s="33" t="s">
        <v>127</v>
      </c>
      <c r="G428" s="109" t="str">
        <f>if(iferror((vlookup(D428,Taxonomy!C:C,1,false)=D428)),"Present (key retained)",if(iferror((vlookup(D428,Taxonomy!B:B,1,false)=D428)),"Present (key updated)",if(iferror((H428="Yes")),"Present (equivalent)","Not present")))</f>
        <v>Present (equivalent)</v>
      </c>
      <c r="H428" s="110" t="s">
        <v>2758</v>
      </c>
      <c r="I428" s="28" t="s">
        <v>1605</v>
      </c>
      <c r="J428" s="110" t="e">
        <v>#N/A</v>
      </c>
      <c r="K428" s="110" t="e">
        <v>#N/A</v>
      </c>
      <c r="L428" s="54" t="s">
        <v>2993</v>
      </c>
      <c r="M428" s="54" t="b">
        <v>0</v>
      </c>
      <c r="N428" s="112" t="str">
        <f>if(G428="Present (key retained)",vlookup(D428,Taxonomy!C:C,1,false),if(G428="Present (key updated)",vlookup(D428,Taxonomy!B:C,2,false),if(G428="Present (equivalent)",vlookup(I428,Taxonomy!C:C,1,false),if(AND(G428="Not present",J428="Yes"),vlookup(D428,Taxonomy!B:C,2,false),if(AND(G428="Not present",J428="No"),D428)))))</f>
        <v>Reset_Interest_Payment_Date_1</v>
      </c>
      <c r="O428" s="113" t="str">
        <f>if(G428="Present (key retained)",vlookup(D428,Taxonomy!C:F,4,false),if(G428="Present (key updated)",vlookup(D428,Taxonomy!B:F,5,false),if(G428="Present (equivalent)",vlookup(I428,Taxonomy!C:F,4,false),if(AND(G428="Not present",J428="Yes"),vlookup(D428,Taxonomy!B:F,5,false),if(AND(G428="Not present",J428="No"),E428)))))</f>
        <v>First Interest Payment Date (in respect of fixed rate reset interest)</v>
      </c>
      <c r="P428" s="113" t="str">
        <f>if(G428="Present (key retained)",vlookup(D428,Taxonomy!C:I,7,false),if(G428="Present (key updated)",vlookup(D428,Taxonomy!B:I,8,false),if(G428="Present (equivalent)",vlookup(I428,Taxonomy!C:I,7,false),if(AND(G428="Not present",J428="Yes"),vlookup(D428,Taxonomy!B:I,8,false),if(AND(G428="Not present",J428="No"),F428)))))</f>
        <v>date</v>
      </c>
      <c r="Q428" s="114" t="str">
        <f t="shared" si="1"/>
        <v>Key and Label</v>
      </c>
      <c r="R428" s="37" t="s">
        <v>2756</v>
      </c>
      <c r="S428" s="37" t="b">
        <v>0</v>
      </c>
      <c r="T428" s="112" t="str">
        <f t="shared" si="2"/>
        <v>Reset_Interest_Payment_Date_1</v>
      </c>
      <c r="U428" s="113" t="str">
        <f t="shared" si="3"/>
        <v>First Interest Payment Date (in respect of fixed rate reset interest)</v>
      </c>
      <c r="V428" s="115" t="str">
        <f t="shared" si="4"/>
        <v>date</v>
      </c>
      <c r="W428" s="46"/>
      <c r="X428" s="46"/>
      <c r="Y428" s="46"/>
      <c r="Z428" s="117" t="str">
        <f t="shared" si="5"/>
        <v>Prospective update does not match hard copy tags</v>
      </c>
      <c r="AA428" s="46"/>
    </row>
    <row r="429" hidden="1">
      <c r="A429" s="107">
        <v>44229.0</v>
      </c>
      <c r="B429" s="33" t="s">
        <v>2961</v>
      </c>
      <c r="C429" s="33" t="s">
        <v>2755</v>
      </c>
      <c r="D429" s="33" t="s">
        <v>131</v>
      </c>
      <c r="E429" s="33" t="s">
        <v>133</v>
      </c>
      <c r="F429" s="33" t="s">
        <v>127</v>
      </c>
      <c r="G429" s="109" t="str">
        <f>if(iferror((vlookup(D429,Taxonomy!C:C,1,false)=D429)),"Present (key retained)",if(iferror((vlookup(D429,Taxonomy!B:B,1,false)=D429)),"Present (key updated)",if(iferror((H429="Yes")),"Present (equivalent)","Not present")))</f>
        <v>Present (key updated)</v>
      </c>
      <c r="H429" s="110" t="e">
        <v>#N/A</v>
      </c>
      <c r="I429" s="110" t="e">
        <v>#N/A</v>
      </c>
      <c r="J429" s="110" t="e">
        <v>#N/A</v>
      </c>
      <c r="K429" s="110" t="e">
        <v>#N/A</v>
      </c>
      <c r="L429" s="54"/>
      <c r="M429" s="54" t="b">
        <v>0</v>
      </c>
      <c r="N429" s="112" t="str">
        <f>if(G429="Present (key retained)",vlookup(D429,Taxonomy!C:C,1,false),if(G429="Present (key updated)",vlookup(D429,Taxonomy!B:C,2,false),if(G429="Present (equivalent)",vlookup(I429,Taxonomy!C:C,1,false),if(AND(G429="Not present",J429="Yes"),vlookup(D429,Taxonomy!B:C,2,false),if(AND(G429="Not present",J429="No"),D429)))))</f>
        <v>Base_Prospectus_Date_Tranche_1</v>
      </c>
      <c r="O429" s="113" t="str">
        <f>if(G429="Present (key retained)",vlookup(D429,Taxonomy!C:F,4,false),if(G429="Present (key updated)",vlookup(D429,Taxonomy!B:F,5,false),if(G429="Present (equivalent)",vlookup(I429,Taxonomy!C:F,4,false),if(AND(G429="Not present",J429="Yes"),vlookup(D429,Taxonomy!B:F,5,false),if(AND(G429="Not present",J429="No"),E429)))))</f>
        <v>Date of the [Programme_Type] containing the Conditions under which the first Tranche of the current Series was issued</v>
      </c>
      <c r="P429" s="113" t="str">
        <f>if(G429="Present (key retained)",vlookup(D429,Taxonomy!C:I,7,false),if(G429="Present (key updated)",vlookup(D429,Taxonomy!B:I,8,false),if(G429="Present (equivalent)",vlookup(I429,Taxonomy!C:I,7,false),if(AND(G429="Not present",J429="Yes"),vlookup(D429,Taxonomy!B:I,8,false),if(AND(G429="Not present",J429="No"),F429)))))</f>
        <v>date</v>
      </c>
      <c r="Q429" s="114" t="str">
        <f t="shared" si="1"/>
        <v>Key and Label</v>
      </c>
      <c r="R429" s="37" t="s">
        <v>2756</v>
      </c>
      <c r="S429" s="37" t="b">
        <v>0</v>
      </c>
      <c r="T429" s="112" t="str">
        <f t="shared" si="2"/>
        <v>Base_Prospectus_Date_Tranche_1</v>
      </c>
      <c r="U429" s="113" t="str">
        <f t="shared" si="3"/>
        <v>Date of the [Programme_Type] containing the Conditions under which the first Tranche of the current Series was issued</v>
      </c>
      <c r="V429" s="115" t="str">
        <f t="shared" si="4"/>
        <v>date</v>
      </c>
      <c r="W429" s="46"/>
      <c r="X429" s="46"/>
      <c r="Y429" s="46"/>
      <c r="Z429" s="117" t="str">
        <f t="shared" si="5"/>
        <v>Prospective update does not match hard copy tags</v>
      </c>
      <c r="AA429" s="46"/>
    </row>
    <row r="430" hidden="1">
      <c r="A430" s="107">
        <v>44229.0</v>
      </c>
      <c r="B430" s="33" t="s">
        <v>2961</v>
      </c>
      <c r="C430" s="33" t="s">
        <v>2755</v>
      </c>
      <c r="D430" s="33" t="s">
        <v>1813</v>
      </c>
      <c r="E430" s="33" t="s">
        <v>2994</v>
      </c>
      <c r="F430" s="33" t="s">
        <v>923</v>
      </c>
      <c r="G430" s="109" t="str">
        <f>if(iferror((vlookup(D430,Taxonomy!C:C,1,false)=D430)),"Present (key retained)",if(iferror((vlookup(D430,Taxonomy!B:B,1,false)=D430)),"Present (key updated)",if(iferror((H430="Yes")),"Present (equivalent)","Not present")))</f>
        <v>Present (key updated)</v>
      </c>
      <c r="H430" s="110" t="e">
        <v>#N/A</v>
      </c>
      <c r="I430" s="110" t="e">
        <v>#N/A</v>
      </c>
      <c r="J430" s="110" t="e">
        <v>#N/A</v>
      </c>
      <c r="K430" s="110" t="e">
        <v>#N/A</v>
      </c>
      <c r="L430" s="54"/>
      <c r="M430" s="54" t="b">
        <v>0</v>
      </c>
      <c r="N430" s="112" t="str">
        <f>if(G430="Present (key retained)",vlookup(D430,Taxonomy!C:C,1,false),if(G430="Present (key updated)",vlookup(D430,Taxonomy!B:C,2,false),if(G430="Present (equivalent)",vlookup(I430,Taxonomy!C:C,1,false),if(AND(G430="Not present",J430="Yes"),vlookup(D430,Taxonomy!B:C,2,false),if(AND(G430="Not present",J430="No"),D430)))))</f>
        <v>Supplement_Dates_Tranche_1</v>
      </c>
      <c r="O430" s="113" t="str">
        <f>if(G430="Present (key retained)",vlookup(D430,Taxonomy!C:F,4,false),if(G430="Present (key updated)",vlookup(D430,Taxonomy!B:F,5,false),if(G430="Present (equivalent)",vlookup(I430,Taxonomy!C:F,4,false),if(AND(G430="Not present",J430="Yes"),vlookup(D430,Taxonomy!B:F,5,false),if(AND(G430="Not present",J430="No"),E430)))))</f>
        <v>Dates of the supplements to the [Programme_Type] containing the Conditions under which the first Tranche of the Series was issued</v>
      </c>
      <c r="P430" s="113" t="str">
        <f>if(G430="Present (key retained)",vlookup(D430,Taxonomy!C:I,7,false),if(G430="Present (key updated)",vlookup(D430,Taxonomy!B:I,8,false),if(G430="Present (equivalent)",vlookup(I430,Taxonomy!C:I,7,false),if(AND(G430="Not present",J430="Yes"),vlookup(D430,Taxonomy!B:I,8,false),if(AND(G430="Not present",J430="No"),F430)))))</f>
        <v>date_list</v>
      </c>
      <c r="Q430" s="114" t="str">
        <f t="shared" si="1"/>
        <v>Key and Label</v>
      </c>
      <c r="R430" s="37" t="s">
        <v>2756</v>
      </c>
      <c r="S430" s="37" t="b">
        <v>0</v>
      </c>
      <c r="T430" s="112" t="str">
        <f t="shared" si="2"/>
        <v>Supplement_Dates_Tranche_1</v>
      </c>
      <c r="U430" s="113" t="str">
        <f t="shared" si="3"/>
        <v>Dates of the supplements to the [Programme_Type] containing the Conditions under which the first Tranche of the Series was issued</v>
      </c>
      <c r="V430" s="115" t="str">
        <f t="shared" si="4"/>
        <v>date_list</v>
      </c>
      <c r="W430" s="46"/>
      <c r="X430" s="46"/>
      <c r="Y430" s="46"/>
      <c r="Z430" s="117" t="str">
        <f t="shared" si="5"/>
        <v>Prospective update does not match hard copy tags</v>
      </c>
      <c r="AA430" s="46"/>
    </row>
    <row r="431" hidden="1">
      <c r="A431" s="107">
        <v>44229.0</v>
      </c>
      <c r="B431" s="33" t="s">
        <v>2961</v>
      </c>
      <c r="C431" s="33" t="s">
        <v>2755</v>
      </c>
      <c r="D431" s="33" t="s">
        <v>2995</v>
      </c>
      <c r="E431" s="33" t="s">
        <v>2996</v>
      </c>
      <c r="F431" s="33" t="s">
        <v>78</v>
      </c>
      <c r="G431" s="109" t="str">
        <f>if(iferror((vlookup(D431,Taxonomy!C:C,1,false)=D431)),"Present (key retained)",if(iferror((vlookup(D431,Taxonomy!B:B,1,false)=D431)),"Present (key updated)",if(iferror((H431="Yes")),"Present (equivalent)","Not present")))</f>
        <v>Present (equivalent)</v>
      </c>
      <c r="H431" s="110" t="s">
        <v>2758</v>
      </c>
      <c r="I431" s="33" t="s">
        <v>1820</v>
      </c>
      <c r="J431" s="110" t="e">
        <v>#N/A</v>
      </c>
      <c r="K431" s="110" t="e">
        <v>#N/A</v>
      </c>
      <c r="L431" s="54"/>
      <c r="M431" s="54" t="b">
        <v>0</v>
      </c>
      <c r="N431" s="112" t="str">
        <f>if(G431="Present (key retained)",vlookup(D431,Taxonomy!C:C,1,false),if(G431="Present (key updated)",vlookup(D431,Taxonomy!B:C,2,false),if(G431="Present (equivalent)",vlookup(I431,Taxonomy!C:C,1,false),if(AND(G431="Not present",J431="Yes"),vlookup(D431,Taxonomy!B:C,2,false),if(AND(G431="Not present",J431="No"),D431)))))</f>
        <v>Supplement_Dates_Tranche_1_Required</v>
      </c>
      <c r="O431" s="113" t="str">
        <f>if(G431="Present (key retained)",vlookup(D431,Taxonomy!C:F,4,false),if(G431="Present (key updated)",vlookup(D431,Taxonomy!B:F,5,false),if(G431="Present (equivalent)",vlookup(I431,Taxonomy!C:F,4,false),if(AND(G431="Not present",J431="Yes"),vlookup(D431,Taxonomy!B:F,5,false),if(AND(G431="Not present",J431="No"),E431)))))</f>
        <v>Were there any supplements to the [Programme_Type] containing the Conditions under which the first Tranche of the Series was issued that were also incorporated by reference into the current [Programme_Type]?</v>
      </c>
      <c r="P431" s="113" t="str">
        <f>if(G431="Present (key retained)",vlookup(D431,Taxonomy!C:I,7,false),if(G431="Present (key updated)",vlookup(D431,Taxonomy!B:I,8,false),if(G431="Present (equivalent)",vlookup(I431,Taxonomy!C:I,7,false),if(AND(G431="Not present",J431="Yes"),vlookup(D431,Taxonomy!B:I,8,false),if(AND(G431="Not present",J431="No"),F431)))))</f>
        <v>yes_no</v>
      </c>
      <c r="Q431" s="114" t="str">
        <f t="shared" si="1"/>
        <v>Key and Label</v>
      </c>
      <c r="R431" s="37" t="s">
        <v>2756</v>
      </c>
      <c r="S431" s="37" t="b">
        <v>0</v>
      </c>
      <c r="T431" s="112" t="str">
        <f t="shared" si="2"/>
        <v>Supplement_Dates_Tranche_1_Required</v>
      </c>
      <c r="U431" s="113" t="str">
        <f t="shared" si="3"/>
        <v>Were there any supplements to the [Programme_Type] containing the Conditions under which the first Tranche of the Series was issued that were also incorporated by reference into the current [Programme_Type]?</v>
      </c>
      <c r="V431" s="115" t="str">
        <f t="shared" si="4"/>
        <v>yes_no</v>
      </c>
      <c r="W431" s="46"/>
      <c r="X431" s="46"/>
      <c r="Y431" s="46"/>
      <c r="Z431" s="117" t="str">
        <f t="shared" si="5"/>
        <v>Prospective update does not match hard copy tags</v>
      </c>
      <c r="AA431" s="46"/>
    </row>
    <row r="432" hidden="1">
      <c r="A432" s="107">
        <v>44229.0</v>
      </c>
      <c r="B432" s="33" t="s">
        <v>2961</v>
      </c>
      <c r="C432" s="33" t="s">
        <v>2755</v>
      </c>
      <c r="D432" s="33" t="s">
        <v>545</v>
      </c>
      <c r="E432" s="33" t="s">
        <v>547</v>
      </c>
      <c r="F432" s="33" t="s">
        <v>165</v>
      </c>
      <c r="G432" s="109" t="str">
        <f>if(iferror((vlookup(D432,Taxonomy!C:C,1,false)=D432)),"Present (key retained)",if(iferror((vlookup(D432,Taxonomy!B:B,1,false)=D432)),"Present (key updated)",if(iferror((H432="Yes")),"Present (equivalent)","Not present")))</f>
        <v>Present (key updated)</v>
      </c>
      <c r="H432" s="110" t="e">
        <v>#N/A</v>
      </c>
      <c r="I432" s="110" t="e">
        <v>#N/A</v>
      </c>
      <c r="J432" s="110" t="e">
        <v>#N/A</v>
      </c>
      <c r="K432" s="110" t="e">
        <v>#N/A</v>
      </c>
      <c r="L432" s="54"/>
      <c r="M432" s="54" t="b">
        <v>0</v>
      </c>
      <c r="N432" s="112" t="str">
        <f>if(G432="Present (key retained)",vlookup(D432,Taxonomy!C:C,1,false),if(G432="Present (key updated)",vlookup(D432,Taxonomy!B:C,2,false),if(G432="Present (equivalent)",vlookup(I432,Taxonomy!C:C,1,false),if(AND(G432="Not present",J432="Yes"),vlookup(D432,Taxonomy!B:C,2,false),if(AND(G432="Not present",J432="No"),D432)))))</f>
        <v>Fitch_Instrument_Rating</v>
      </c>
      <c r="O432" s="113" t="str">
        <f>if(G432="Present (key retained)",vlookup(D432,Taxonomy!C:F,4,false),if(G432="Present (key updated)",vlookup(D432,Taxonomy!B:F,5,false),if(G432="Present (equivalent)",vlookup(I432,Taxonomy!C:F,4,false),if(AND(G432="Not present",J432="Yes"),vlookup(D432,Taxonomy!B:F,5,false),if(AND(G432="Not present",J432="No"),E432)))))</f>
        <v>Fitch Instrument Rating</v>
      </c>
      <c r="P432" s="113" t="str">
        <f>if(G432="Present (key retained)",vlookup(D432,Taxonomy!C:I,7,false),if(G432="Present (key updated)",vlookup(D432,Taxonomy!B:I,8,false),if(G432="Present (equivalent)",vlookup(I432,Taxonomy!C:I,7,false),if(AND(G432="Not present",J432="Yes"),vlookup(D432,Taxonomy!B:I,8,false),if(AND(G432="Not present",J432="No"),F432)))))</f>
        <v>select_one</v>
      </c>
      <c r="Q432" s="114" t="str">
        <f t="shared" si="1"/>
        <v>Key</v>
      </c>
      <c r="R432" s="37" t="s">
        <v>2756</v>
      </c>
      <c r="S432" s="37" t="b">
        <v>0</v>
      </c>
      <c r="T432" s="112" t="str">
        <f t="shared" si="2"/>
        <v>Fitch_Instrument_Rating</v>
      </c>
      <c r="U432" s="113" t="str">
        <f t="shared" si="3"/>
        <v>Fitch Instrument Rating</v>
      </c>
      <c r="V432" s="115" t="str">
        <f t="shared" si="4"/>
        <v>select_one</v>
      </c>
      <c r="W432" s="46"/>
      <c r="X432" s="46"/>
      <c r="Y432" s="46"/>
      <c r="Z432" s="117" t="str">
        <f t="shared" si="5"/>
        <v>Prospective update does not match hard copy tags</v>
      </c>
      <c r="AA432" s="46"/>
    </row>
    <row r="433" hidden="1">
      <c r="A433" s="107">
        <v>44229.0</v>
      </c>
      <c r="B433" s="33" t="s">
        <v>2961</v>
      </c>
      <c r="C433" s="33" t="s">
        <v>2755</v>
      </c>
      <c r="D433" s="33" t="s">
        <v>581</v>
      </c>
      <c r="E433" s="33" t="s">
        <v>582</v>
      </c>
      <c r="F433" s="33" t="s">
        <v>78</v>
      </c>
      <c r="G433" s="109" t="str">
        <f>if(iferror((vlookup(D433,Taxonomy!C:C,1,false)=D433)),"Present (key retained)",if(iferror((vlookup(D433,Taxonomy!B:B,1,false)=D433)),"Present (key updated)",if(iferror((H433="Yes")),"Present (equivalent)","Not present")))</f>
        <v>Present (key retained)</v>
      </c>
      <c r="H433" s="110" t="e">
        <v>#N/A</v>
      </c>
      <c r="I433" s="110" t="e">
        <v>#N/A</v>
      </c>
      <c r="J433" s="110" t="e">
        <v>#N/A</v>
      </c>
      <c r="K433" s="110" t="e">
        <v>#N/A</v>
      </c>
      <c r="L433" s="54"/>
      <c r="M433" s="54" t="b">
        <v>0</v>
      </c>
      <c r="N433" s="112" t="str">
        <f>if(G433="Present (key retained)",vlookup(D433,Taxonomy!C:C,1,false),if(G433="Present (key updated)",vlookup(D433,Taxonomy!B:C,2,false),if(G433="Present (equivalent)",vlookup(I433,Taxonomy!C:C,1,false),if(AND(G433="Not present",J433="Yes"),vlookup(D433,Taxonomy!B:C,2,false),if(AND(G433="Not present",J433="No"),D433)))))</f>
        <v>Fitch_Rating_Required</v>
      </c>
      <c r="O433" s="113" t="str">
        <f>if(G433="Present (key retained)",vlookup(D433,Taxonomy!C:F,4,false),if(G433="Present (key updated)",vlookup(D433,Taxonomy!B:F,5,false),if(G433="Present (equivalent)",vlookup(I433,Taxonomy!C:F,4,false),if(AND(G433="Not present",J433="Yes"),vlookup(D433,Taxonomy!B:F,5,false),if(AND(G433="Not present",J433="No"),E433)))))</f>
        <v>Is a Fitch rating required?</v>
      </c>
      <c r="P433" s="113" t="str">
        <f>if(G433="Present (key retained)",vlookup(D433,Taxonomy!C:I,7,false),if(G433="Present (key updated)",vlookup(D433,Taxonomy!B:I,8,false),if(G433="Present (equivalent)",vlookup(I433,Taxonomy!C:I,7,false),if(AND(G433="Not present",J433="Yes"),vlookup(D433,Taxonomy!B:I,8,false),if(AND(G433="Not present",J433="No"),F433)))))</f>
        <v>yes_no</v>
      </c>
      <c r="Q433" s="114" t="str">
        <f t="shared" si="1"/>
        <v>All Match</v>
      </c>
      <c r="R433" s="37" t="s">
        <v>2756</v>
      </c>
      <c r="S433" s="37" t="b">
        <v>0</v>
      </c>
      <c r="T433" s="112" t="str">
        <f t="shared" si="2"/>
        <v>Fitch_Rating_Required</v>
      </c>
      <c r="U433" s="113" t="str">
        <f t="shared" si="3"/>
        <v>Is a Fitch rating required?</v>
      </c>
      <c r="V433" s="115" t="str">
        <f t="shared" si="4"/>
        <v>yes_no</v>
      </c>
      <c r="W433" s="46"/>
      <c r="X433" s="46"/>
      <c r="Y433" s="46"/>
      <c r="Z433" s="117" t="str">
        <f t="shared" si="5"/>
        <v>Prospective update does not match hard copy tags</v>
      </c>
      <c r="AA433" s="46"/>
    </row>
    <row r="434" hidden="1">
      <c r="A434" s="107">
        <v>44229.0</v>
      </c>
      <c r="B434" s="33" t="s">
        <v>2961</v>
      </c>
      <c r="C434" s="33" t="s">
        <v>2755</v>
      </c>
      <c r="D434" s="33" t="s">
        <v>556</v>
      </c>
      <c r="E434" s="33" t="s">
        <v>558</v>
      </c>
      <c r="F434" s="33" t="s">
        <v>165</v>
      </c>
      <c r="G434" s="109" t="str">
        <f>if(iferror((vlookup(D434,Taxonomy!C:C,1,false)=D434)),"Present (key retained)",if(iferror((vlookup(D434,Taxonomy!B:B,1,false)=D434)),"Present (key updated)",if(iferror((H434="Yes")),"Present (equivalent)","Not present")))</f>
        <v>Present (key updated)</v>
      </c>
      <c r="H434" s="110" t="e">
        <v>#N/A</v>
      </c>
      <c r="I434" s="110" t="e">
        <v>#N/A</v>
      </c>
      <c r="J434" s="110" t="e">
        <v>#N/A</v>
      </c>
      <c r="K434" s="110" t="e">
        <v>#N/A</v>
      </c>
      <c r="L434" s="54"/>
      <c r="M434" s="54" t="b">
        <v>0</v>
      </c>
      <c r="N434" s="112" t="str">
        <f>if(G434="Present (key retained)",vlookup(D434,Taxonomy!C:C,1,false),if(G434="Present (key updated)",vlookup(D434,Taxonomy!B:C,2,false),if(G434="Present (equivalent)",vlookup(I434,Taxonomy!C:C,1,false),if(AND(G434="Not present",J434="Yes"),vlookup(D434,Taxonomy!B:C,2,false),if(AND(G434="Not present",J434="No"),D434)))))</f>
        <v>Fitch_Instrument_Rating_Status</v>
      </c>
      <c r="O434" s="113" t="str">
        <f>if(G434="Present (key retained)",vlookup(D434,Taxonomy!C:F,4,false),if(G434="Present (key updated)",vlookup(D434,Taxonomy!B:F,5,false),if(G434="Present (equivalent)",vlookup(I434,Taxonomy!C:F,4,false),if(AND(G434="Not present",J434="Yes"),vlookup(D434,Taxonomy!B:F,5,false),if(AND(G434="Not present",J434="No"),E434)))))</f>
        <v>Fitch Instrument Rating Status</v>
      </c>
      <c r="P434" s="113" t="str">
        <f>if(G434="Present (key retained)",vlookup(D434,Taxonomy!C:I,7,false),if(G434="Present (key updated)",vlookup(D434,Taxonomy!B:I,8,false),if(G434="Present (equivalent)",vlookup(I434,Taxonomy!C:I,7,false),if(AND(G434="Not present",J434="Yes"),vlookup(D434,Taxonomy!B:I,8,false),if(AND(G434="Not present",J434="No"),F434)))))</f>
        <v>select_one</v>
      </c>
      <c r="Q434" s="114" t="str">
        <f t="shared" si="1"/>
        <v>Key</v>
      </c>
      <c r="R434" s="37" t="s">
        <v>2756</v>
      </c>
      <c r="S434" s="37" t="b">
        <v>0</v>
      </c>
      <c r="T434" s="112" t="str">
        <f t="shared" si="2"/>
        <v>Fitch_Instrument_Rating_Status</v>
      </c>
      <c r="U434" s="113" t="str">
        <f t="shared" si="3"/>
        <v>Fitch Instrument Rating Status</v>
      </c>
      <c r="V434" s="115" t="str">
        <f t="shared" si="4"/>
        <v>select_one</v>
      </c>
      <c r="W434" s="46"/>
      <c r="X434" s="46"/>
      <c r="Y434" s="46"/>
      <c r="Z434" s="117" t="str">
        <f t="shared" si="5"/>
        <v>Prospective update does not match hard copy tags</v>
      </c>
      <c r="AA434" s="46"/>
    </row>
    <row r="435" hidden="1">
      <c r="A435" s="107">
        <v>44229.0</v>
      </c>
      <c r="B435" s="33" t="s">
        <v>2961</v>
      </c>
      <c r="C435" s="33" t="s">
        <v>2755</v>
      </c>
      <c r="D435" s="33" t="s">
        <v>585</v>
      </c>
      <c r="E435" s="33" t="s">
        <v>586</v>
      </c>
      <c r="F435" s="33" t="s">
        <v>165</v>
      </c>
      <c r="G435" s="109" t="str">
        <f>if(iferror((vlookup(D435,Taxonomy!C:C,1,false)=D435)),"Present (key retained)",if(iferror((vlookup(D435,Taxonomy!B:B,1,false)=D435)),"Present (key updated)",if(iferror((H435="Yes")),"Present (equivalent)","Not present")))</f>
        <v>Present (key retained)</v>
      </c>
      <c r="H435" s="110" t="e">
        <v>#N/A</v>
      </c>
      <c r="I435" s="110" t="e">
        <v>#N/A</v>
      </c>
      <c r="J435" s="110" t="e">
        <v>#N/A</v>
      </c>
      <c r="K435" s="110" t="e">
        <v>#N/A</v>
      </c>
      <c r="L435" s="54"/>
      <c r="M435" s="54" t="b">
        <v>0</v>
      </c>
      <c r="N435" s="112" t="str">
        <f>if(G435="Present (key retained)",vlookup(D435,Taxonomy!C:C,1,false),if(G435="Present (key updated)",vlookup(D435,Taxonomy!B:C,2,false),if(G435="Present (equivalent)",vlookup(I435,Taxonomy!C:C,1,false),if(AND(G435="Not present",J435="Yes"),vlookup(D435,Taxonomy!B:C,2,false),if(AND(G435="Not present",J435="No"),D435)))))</f>
        <v>Fixed_Broken_Amount_Duration</v>
      </c>
      <c r="O435" s="113" t="str">
        <f>if(G435="Present (key retained)",vlookup(D435,Taxonomy!C:F,4,false),if(G435="Present (key updated)",vlookup(D435,Taxonomy!B:F,5,false),if(G435="Present (equivalent)",vlookup(I435,Taxonomy!C:F,4,false),if(AND(G435="Not present",J435="Yes"),vlookup(D435,Taxonomy!B:F,5,false),if(AND(G435="Not present",J435="No"),E435)))))</f>
        <v>Irregular coupon periods (in respect of fixed rate interest)</v>
      </c>
      <c r="P435" s="113" t="str">
        <f>if(G435="Present (key retained)",vlookup(D435,Taxonomy!C:I,7,false),if(G435="Present (key updated)",vlookup(D435,Taxonomy!B:I,8,false),if(G435="Present (equivalent)",vlookup(I435,Taxonomy!C:I,7,false),if(AND(G435="Not present",J435="Yes"),vlookup(D435,Taxonomy!B:I,8,false),if(AND(G435="Not present",J435="No"),F435)))))</f>
        <v>select_one</v>
      </c>
      <c r="Q435" s="114" t="str">
        <f t="shared" si="1"/>
        <v>All Match</v>
      </c>
      <c r="R435" s="37" t="s">
        <v>2756</v>
      </c>
      <c r="S435" s="37" t="b">
        <v>0</v>
      </c>
      <c r="T435" s="112" t="str">
        <f t="shared" si="2"/>
        <v>Fixed_Broken_Amount_Duration</v>
      </c>
      <c r="U435" s="113" t="str">
        <f t="shared" si="3"/>
        <v>Irregular coupon periods (in respect of fixed rate interest)</v>
      </c>
      <c r="V435" s="115" t="str">
        <f t="shared" si="4"/>
        <v>select_one</v>
      </c>
      <c r="W435" s="46"/>
      <c r="X435" s="46"/>
      <c r="Y435" s="46"/>
      <c r="Z435" s="117" t="str">
        <f t="shared" si="5"/>
        <v>Prospective update does not match hard copy tags</v>
      </c>
      <c r="AA435" s="46"/>
    </row>
    <row r="436" hidden="1">
      <c r="A436" s="107">
        <v>44229.0</v>
      </c>
      <c r="B436" s="33" t="s">
        <v>2961</v>
      </c>
      <c r="C436" s="33" t="s">
        <v>2755</v>
      </c>
      <c r="D436" s="33" t="s">
        <v>613</v>
      </c>
      <c r="E436" s="33" t="s">
        <v>2835</v>
      </c>
      <c r="F436" s="33" t="s">
        <v>78</v>
      </c>
      <c r="G436" s="109" t="str">
        <f>if(iferror((vlookup(D436,Taxonomy!C:C,1,false)=D436)),"Present (key retained)",if(iferror((vlookup(D436,Taxonomy!B:B,1,false)=D436)),"Present (key updated)",if(iferror((H436="Yes")),"Present (equivalent)","Not present")))</f>
        <v>Present (key retained)</v>
      </c>
      <c r="H436" s="110" t="e">
        <v>#N/A</v>
      </c>
      <c r="I436" s="110" t="e">
        <v>#N/A</v>
      </c>
      <c r="J436" s="110" t="e">
        <v>#N/A</v>
      </c>
      <c r="K436" s="110" t="e">
        <v>#N/A</v>
      </c>
      <c r="L436" s="54"/>
      <c r="M436" s="54" t="b">
        <v>0</v>
      </c>
      <c r="N436" s="112" t="str">
        <f>if(G436="Present (key retained)",vlookup(D436,Taxonomy!C:C,1,false),if(G436="Present (key updated)",vlookup(D436,Taxonomy!B:C,2,false),if(G436="Present (equivalent)",vlookup(I436,Taxonomy!C:C,1,false),if(AND(G436="Not present",J436="Yes"),vlookup(D436,Taxonomy!B:C,2,false),if(AND(G436="Not present",J436="No"),D436)))))</f>
        <v>Fixed_Broken_Amount_Required</v>
      </c>
      <c r="O436" s="113" t="str">
        <f>if(G436="Present (key retained)",vlookup(D436,Taxonomy!C:F,4,false),if(G436="Present (key updated)",vlookup(D436,Taxonomy!B:F,5,false),if(G436="Present (equivalent)",vlookup(I436,Taxonomy!C:F,4,false),if(AND(G436="Not present",J436="Yes"),vlookup(D436,Taxonomy!B:F,5,false),if(AND(G436="Not present",J436="No"),E436)))))</f>
        <v>Is there an irregular coupon period (in respect of fixed rate interest)?</v>
      </c>
      <c r="P436" s="113" t="str">
        <f>if(G436="Present (key retained)",vlookup(D436,Taxonomy!C:I,7,false),if(G436="Present (key updated)",vlookup(D436,Taxonomy!B:I,8,false),if(G436="Present (equivalent)",vlookup(I436,Taxonomy!C:I,7,false),if(AND(G436="Not present",J436="Yes"),vlookup(D436,Taxonomy!B:I,8,false),if(AND(G436="Not present",J436="No"),F436)))))</f>
        <v>yes_no</v>
      </c>
      <c r="Q436" s="114" t="str">
        <f t="shared" si="1"/>
        <v>Label</v>
      </c>
      <c r="R436" s="37" t="s">
        <v>2756</v>
      </c>
      <c r="S436" s="37" t="b">
        <v>0</v>
      </c>
      <c r="T436" s="112" t="str">
        <f t="shared" si="2"/>
        <v>Fixed_Broken_Amount_Required</v>
      </c>
      <c r="U436" s="113" t="str">
        <f t="shared" si="3"/>
        <v>Is there an irregular coupon period (in respect of fixed rate interest)?</v>
      </c>
      <c r="V436" s="115" t="str">
        <f t="shared" si="4"/>
        <v>yes_no</v>
      </c>
      <c r="W436" s="46"/>
      <c r="X436" s="46"/>
      <c r="Y436" s="46"/>
      <c r="Z436" s="117" t="str">
        <f t="shared" si="5"/>
        <v>Prospective update does not match hard copy tags</v>
      </c>
      <c r="AA436" s="46"/>
    </row>
    <row r="437" hidden="1">
      <c r="A437" s="107">
        <v>44229.0</v>
      </c>
      <c r="B437" s="33" t="s">
        <v>2961</v>
      </c>
      <c r="C437" s="33" t="s">
        <v>2755</v>
      </c>
      <c r="D437" s="33" t="s">
        <v>680</v>
      </c>
      <c r="E437" s="33" t="s">
        <v>682</v>
      </c>
      <c r="F437" s="33" t="s">
        <v>165</v>
      </c>
      <c r="G437" s="109" t="str">
        <f>if(iferror((vlookup(D437,Taxonomy!C:C,1,false)=D437)),"Present (key retained)",if(iferror((vlookup(D437,Taxonomy!B:B,1,false)=D437)),"Present (key updated)",if(iferror((H437="Yes")),"Present (equivalent)","Not present")))</f>
        <v>Present (key updated)</v>
      </c>
      <c r="H437" s="110" t="e">
        <v>#N/A</v>
      </c>
      <c r="I437" s="110" t="e">
        <v>#N/A</v>
      </c>
      <c r="J437" s="110" t="e">
        <v>#N/A</v>
      </c>
      <c r="K437" s="110" t="e">
        <v>#N/A</v>
      </c>
      <c r="L437" s="54"/>
      <c r="M437" s="54" t="b">
        <v>0</v>
      </c>
      <c r="N437" s="112" t="str">
        <f>if(G437="Present (key retained)",vlookup(D437,Taxonomy!C:C,1,false),if(G437="Present (key updated)",vlookup(D437,Taxonomy!B:C,2,false),if(G437="Present (equivalent)",vlookup(I437,Taxonomy!C:C,1,false),if(AND(G437="Not present",J437="Yes"),vlookup(D437,Taxonomy!B:C,2,false),if(AND(G437="Not present",J437="No"),D437)))))</f>
        <v>Fixed_Interest_Periods_Adjustment</v>
      </c>
      <c r="O437" s="113" t="str">
        <f>if(G437="Present (key retained)",vlookup(D437,Taxonomy!C:F,4,false),if(G437="Present (key updated)",vlookup(D437,Taxonomy!B:F,5,false),if(G437="Present (equivalent)",vlookup(I437,Taxonomy!C:F,4,false),if(AND(G437="Not present",J437="Yes"),vlookup(D437,Taxonomy!B:F,5,false),if(AND(G437="Not present",J437="No"),E437)))))</f>
        <v>Are the Interest Periods adjusted or unadjusted (in respect of fixed rate interest)?</v>
      </c>
      <c r="P437" s="113" t="str">
        <f>if(G437="Present (key retained)",vlookup(D437,Taxonomy!C:I,7,false),if(G437="Present (key updated)",vlookup(D437,Taxonomy!B:I,8,false),if(G437="Present (equivalent)",vlookup(I437,Taxonomy!C:I,7,false),if(AND(G437="Not present",J437="Yes"),vlookup(D437,Taxonomy!B:I,8,false),if(AND(G437="Not present",J437="No"),F437)))))</f>
        <v>select_one</v>
      </c>
      <c r="Q437" s="114" t="str">
        <f t="shared" si="1"/>
        <v>Key and Label</v>
      </c>
      <c r="R437" s="37" t="s">
        <v>2756</v>
      </c>
      <c r="S437" s="37" t="b">
        <v>0</v>
      </c>
      <c r="T437" s="112" t="str">
        <f t="shared" si="2"/>
        <v>Fixed_Interest_Periods_Adjustment</v>
      </c>
      <c r="U437" s="113" t="str">
        <f t="shared" si="3"/>
        <v>Are the Interest Periods adjusted or unadjusted (in respect of fixed rate interest)?</v>
      </c>
      <c r="V437" s="115" t="str">
        <f t="shared" si="4"/>
        <v>select_one</v>
      </c>
      <c r="W437" s="46"/>
      <c r="X437" s="46"/>
      <c r="Y437" s="46"/>
      <c r="Z437" s="117" t="str">
        <f t="shared" si="5"/>
        <v>Prospective update does not match hard copy tags</v>
      </c>
      <c r="AA437" s="46"/>
    </row>
    <row r="438" hidden="1">
      <c r="A438" s="107">
        <v>44229.0</v>
      </c>
      <c r="B438" s="33" t="s">
        <v>2961</v>
      </c>
      <c r="C438" s="33" t="s">
        <v>2755</v>
      </c>
      <c r="D438" s="33" t="s">
        <v>626</v>
      </c>
      <c r="E438" s="33" t="s">
        <v>627</v>
      </c>
      <c r="F438" s="33" t="s">
        <v>165</v>
      </c>
      <c r="G438" s="109" t="str">
        <f>if(iferror((vlookup(D438,Taxonomy!C:C,1,false)=D438)),"Present (key retained)",if(iferror((vlookup(D438,Taxonomy!B:B,1,false)=D438)),"Present (key updated)",if(iferror((H438="Yes")),"Present (equivalent)","Not present")))</f>
        <v>Present (key retained)</v>
      </c>
      <c r="H438" s="110" t="e">
        <v>#N/A</v>
      </c>
      <c r="I438" s="110" t="e">
        <v>#N/A</v>
      </c>
      <c r="J438" s="110" t="e">
        <v>#N/A</v>
      </c>
      <c r="K438" s="110" t="e">
        <v>#N/A</v>
      </c>
      <c r="L438" s="54"/>
      <c r="M438" s="54" t="b">
        <v>0</v>
      </c>
      <c r="N438" s="112" t="str">
        <f>if(G438="Present (key retained)",vlookup(D438,Taxonomy!C:C,1,false),if(G438="Present (key updated)",vlookup(D438,Taxonomy!B:C,2,false),if(G438="Present (equivalent)",vlookup(I438,Taxonomy!C:C,1,false),if(AND(G438="Not present",J438="Yes"),vlookup(D438,Taxonomy!B:C,2,false),if(AND(G438="Not present",J438="No"),D438)))))</f>
        <v>Fixed_Business_Day_Convention</v>
      </c>
      <c r="O438" s="113" t="str">
        <f>if(G438="Present (key retained)",vlookup(D438,Taxonomy!C:F,4,false),if(G438="Present (key updated)",vlookup(D438,Taxonomy!B:F,5,false),if(G438="Present (equivalent)",vlookup(I438,Taxonomy!C:F,4,false),if(AND(G438="Not present",J438="Yes"),vlookup(D438,Taxonomy!B:F,5,false),if(AND(G438="Not present",J438="No"),E438)))))</f>
        <v>Business Day Convention (in respect of fixed rate interest)</v>
      </c>
      <c r="P438" s="113" t="str">
        <f>if(G438="Present (key retained)",vlookup(D438,Taxonomy!C:I,7,false),if(G438="Present (key updated)",vlookup(D438,Taxonomy!B:I,8,false),if(G438="Present (equivalent)",vlookup(I438,Taxonomy!C:I,7,false),if(AND(G438="Not present",J438="Yes"),vlookup(D438,Taxonomy!B:I,8,false),if(AND(G438="Not present",J438="No"),F438)))))</f>
        <v>select_one</v>
      </c>
      <c r="Q438" s="114" t="str">
        <f t="shared" si="1"/>
        <v>Label</v>
      </c>
      <c r="R438" s="37" t="s">
        <v>2756</v>
      </c>
      <c r="S438" s="37" t="b">
        <v>0</v>
      </c>
      <c r="T438" s="112" t="str">
        <f t="shared" si="2"/>
        <v>Fixed_Business_Day_Convention</v>
      </c>
      <c r="U438" s="113" t="str">
        <f t="shared" si="3"/>
        <v>Business Day Convention (in respect of fixed rate interest)</v>
      </c>
      <c r="V438" s="115" t="str">
        <f t="shared" si="4"/>
        <v>select_one</v>
      </c>
      <c r="W438" s="46"/>
      <c r="X438" s="46"/>
      <c r="Y438" s="46"/>
      <c r="Z438" s="117" t="str">
        <f t="shared" si="5"/>
        <v>Prospective update does not match hard copy tags</v>
      </c>
      <c r="AA438" s="46"/>
    </row>
    <row r="439" hidden="1">
      <c r="A439" s="107">
        <v>44229.0</v>
      </c>
      <c r="B439" s="33" t="s">
        <v>2961</v>
      </c>
      <c r="C439" s="33" t="s">
        <v>2755</v>
      </c>
      <c r="D439" s="33" t="s">
        <v>631</v>
      </c>
      <c r="E439" s="33" t="s">
        <v>632</v>
      </c>
      <c r="F439" s="33" t="s">
        <v>58</v>
      </c>
      <c r="G439" s="109" t="str">
        <f>if(iferror((vlookup(D439,Taxonomy!C:C,1,false)=D439)),"Present (key retained)",if(iferror((vlookup(D439,Taxonomy!B:B,1,false)=D439)),"Present (key updated)",if(iferror((H439="Yes")),"Present (equivalent)","Not present")))</f>
        <v>Present (key retained)</v>
      </c>
      <c r="H439" s="110" t="e">
        <v>#N/A</v>
      </c>
      <c r="I439" s="110" t="e">
        <v>#N/A</v>
      </c>
      <c r="J439" s="110" t="e">
        <v>#N/A</v>
      </c>
      <c r="K439" s="110" t="e">
        <v>#N/A</v>
      </c>
      <c r="L439" s="54"/>
      <c r="M439" s="54" t="b">
        <v>0</v>
      </c>
      <c r="N439" s="112" t="str">
        <f>if(G439="Present (key retained)",vlookup(D439,Taxonomy!C:C,1,false),if(G439="Present (key updated)",vlookup(D439,Taxonomy!B:C,2,false),if(G439="Present (equivalent)",vlookup(I439,Taxonomy!C:C,1,false),if(AND(G439="Not present",J439="Yes"),vlookup(D439,Taxonomy!B:C,2,false),if(AND(G439="Not present",J439="No"),D439)))))</f>
        <v>Fixed_Coupon_Amount</v>
      </c>
      <c r="O439" s="113" t="str">
        <f>if(G439="Present (key retained)",vlookup(D439,Taxonomy!C:F,4,false),if(G439="Present (key updated)",vlookup(D439,Taxonomy!B:F,5,false),if(G439="Present (equivalent)",vlookup(I439,Taxonomy!C:F,4,false),if(AND(G439="Not present",J439="Yes"),vlookup(D439,Taxonomy!B:F,5,false),if(AND(G439="Not present",J439="No"),E439)))))</f>
        <v>Fixed Coupon Amount per Calculation Amount (in respect of fixed rate interest)</v>
      </c>
      <c r="P439" s="113" t="str">
        <f>if(G439="Present (key retained)",vlookup(D439,Taxonomy!C:I,7,false),if(G439="Present (key updated)",vlookup(D439,Taxonomy!B:I,8,false),if(G439="Present (equivalent)",vlookup(I439,Taxonomy!C:I,7,false),if(AND(G439="Not present",J439="Yes"),vlookup(D439,Taxonomy!B:I,8,false),if(AND(G439="Not present",J439="No"),F439)))))</f>
        <v>money/Issuance_Currency</v>
      </c>
      <c r="Q439" s="114" t="str">
        <f t="shared" si="1"/>
        <v>Label</v>
      </c>
      <c r="R439" s="37" t="s">
        <v>2756</v>
      </c>
      <c r="S439" s="37" t="b">
        <v>0</v>
      </c>
      <c r="T439" s="112" t="str">
        <f t="shared" si="2"/>
        <v>Fixed_Coupon_Amount</v>
      </c>
      <c r="U439" s="113" t="str">
        <f t="shared" si="3"/>
        <v>Fixed Coupon Amount per Calculation Amount (in respect of fixed rate interest)</v>
      </c>
      <c r="V439" s="115" t="str">
        <f t="shared" si="4"/>
        <v>money/Issuance_Currency</v>
      </c>
      <c r="W439" s="46"/>
      <c r="X439" s="46"/>
      <c r="Y439" s="46"/>
      <c r="Z439" s="117" t="str">
        <f t="shared" si="5"/>
        <v>Prospective update does not match hard copy tags</v>
      </c>
      <c r="AA439" s="46"/>
    </row>
    <row r="440" hidden="1">
      <c r="A440" s="107">
        <v>44229.0</v>
      </c>
      <c r="B440" s="33" t="s">
        <v>2961</v>
      </c>
      <c r="C440" s="33" t="s">
        <v>2755</v>
      </c>
      <c r="D440" s="33" t="s">
        <v>589</v>
      </c>
      <c r="E440" s="33" t="s">
        <v>591</v>
      </c>
      <c r="F440" s="33" t="s">
        <v>58</v>
      </c>
      <c r="G440" s="109" t="str">
        <f>if(iferror((vlookup(D440,Taxonomy!C:C,1,false)=D440)),"Present (key retained)",if(iferror((vlookup(D440,Taxonomy!B:B,1,false)=D440)),"Present (key updated)",if(iferror((H440="Yes")),"Present (equivalent)","Not present")))</f>
        <v>Present (key updated)</v>
      </c>
      <c r="H440" s="110" t="e">
        <v>#N/A</v>
      </c>
      <c r="I440" s="110" t="e">
        <v>#N/A</v>
      </c>
      <c r="J440" s="110" t="e">
        <v>#N/A</v>
      </c>
      <c r="K440" s="110" t="e">
        <v>#N/A</v>
      </c>
      <c r="L440" s="54"/>
      <c r="M440" s="54" t="b">
        <v>0</v>
      </c>
      <c r="N440" s="112" t="str">
        <f>if(G440="Present (key retained)",vlookup(D440,Taxonomy!C:C,1,false),if(G440="Present (key updated)",vlookup(D440,Taxonomy!B:C,2,false),if(G440="Present (equivalent)",vlookup(I440,Taxonomy!C:C,1,false),if(AND(G440="Not present",J440="Yes"),vlookup(D440,Taxonomy!B:C,2,false),if(AND(G440="Not present",J440="No"),D440)))))</f>
        <v>Fixed_Broken_Amount_First_Coupon</v>
      </c>
      <c r="O440" s="113" t="str">
        <f>if(G440="Present (key retained)",vlookup(D440,Taxonomy!C:F,4,false),if(G440="Present (key updated)",vlookup(D440,Taxonomy!B:F,5,false),if(G440="Present (equivalent)",vlookup(I440,Taxonomy!C:F,4,false),if(AND(G440="Not present",J440="Yes"),vlookup(D440,Taxonomy!B:F,5,false),if(AND(G440="Not present",J440="No"),E440)))))</f>
        <v>First Coupon Period Broken Amount per Calculation Amount (in respect of fixed rate interest)</v>
      </c>
      <c r="P440" s="113" t="str">
        <f>if(G440="Present (key retained)",vlookup(D440,Taxonomy!C:I,7,false),if(G440="Present (key updated)",vlookup(D440,Taxonomy!B:I,8,false),if(G440="Present (equivalent)",vlookup(I440,Taxonomy!C:I,7,false),if(AND(G440="Not present",J440="Yes"),vlookup(D440,Taxonomy!B:I,8,false),if(AND(G440="Not present",J440="No"),F440)))))</f>
        <v>money/Issuance_Currency</v>
      </c>
      <c r="Q440" s="114" t="str">
        <f t="shared" si="1"/>
        <v>Key and Label</v>
      </c>
      <c r="R440" s="37" t="s">
        <v>2756</v>
      </c>
      <c r="S440" s="37" t="b">
        <v>0</v>
      </c>
      <c r="T440" s="112" t="str">
        <f t="shared" si="2"/>
        <v>Fixed_Broken_Amount_First_Coupon</v>
      </c>
      <c r="U440" s="113" t="str">
        <f t="shared" si="3"/>
        <v>First Coupon Period Broken Amount per Calculation Amount (in respect of fixed rate interest)</v>
      </c>
      <c r="V440" s="115" t="str">
        <f t="shared" si="4"/>
        <v>money/Issuance_Currency</v>
      </c>
      <c r="W440" s="46"/>
      <c r="X440" s="46"/>
      <c r="Y440" s="46"/>
      <c r="Z440" s="117" t="str">
        <f t="shared" si="5"/>
        <v>Prospective update does not match hard copy tags</v>
      </c>
      <c r="AA440" s="46"/>
    </row>
    <row r="441" hidden="1">
      <c r="A441" s="107">
        <v>44229.0</v>
      </c>
      <c r="B441" s="33" t="s">
        <v>2961</v>
      </c>
      <c r="C441" s="33" t="s">
        <v>2755</v>
      </c>
      <c r="D441" s="33" t="s">
        <v>669</v>
      </c>
      <c r="E441" s="33" t="s">
        <v>2997</v>
      </c>
      <c r="F441" s="33" t="s">
        <v>71</v>
      </c>
      <c r="G441" s="109" t="str">
        <f>if(iferror((vlookup(D441,Taxonomy!C:C,1,false)=D441)),"Present (key retained)",if(iferror((vlookup(D441,Taxonomy!B:B,1,false)=D441)),"Present (key updated)",if(iferror((H441="Yes")),"Present (equivalent)","Not present")))</f>
        <v>Present (key retained)</v>
      </c>
      <c r="H441" s="110" t="e">
        <v>#N/A</v>
      </c>
      <c r="I441" s="110" t="e">
        <v>#N/A</v>
      </c>
      <c r="J441" s="110" t="e">
        <v>#N/A</v>
      </c>
      <c r="K441" s="110" t="e">
        <v>#N/A</v>
      </c>
      <c r="L441" s="54"/>
      <c r="M441" s="54" t="b">
        <v>0</v>
      </c>
      <c r="N441" s="112" t="str">
        <f>if(G441="Present (key retained)",vlookup(D441,Taxonomy!C:C,1,false),if(G441="Present (key updated)",vlookup(D441,Taxonomy!B:C,2,false),if(G441="Present (equivalent)",vlookup(I441,Taxonomy!C:C,1,false),if(AND(G441="Not present",J441="Yes"),vlookup(D441,Taxonomy!B:C,2,false),if(AND(G441="Not present",J441="No"),D441)))))</f>
        <v>Fixed_Interest_Payment_Dates</v>
      </c>
      <c r="O441" s="113" t="str">
        <f>if(G441="Present (key retained)",vlookup(D441,Taxonomy!C:F,4,false),if(G441="Present (key updated)",vlookup(D441,Taxonomy!B:F,5,false),if(G441="Present (equivalent)",vlookup(I441,Taxonomy!C:F,4,false),if(AND(G441="Not present",J441="Yes"),vlookup(D441,Taxonomy!B:F,5,false),if(AND(G441="Not present",J441="No"),E441)))))</f>
        <v>Interest payment dates in each year (e.g. 1 January) (in respect of fixed rate interest)</v>
      </c>
      <c r="P441" s="113" t="str">
        <f>if(G441="Present (key retained)",vlookup(D441,Taxonomy!C:I,7,false),if(G441="Present (key updated)",vlookup(D441,Taxonomy!B:I,8,false),if(G441="Present (equivalent)",vlookup(I441,Taxonomy!C:I,7,false),if(AND(G441="Not present",J441="Yes"),vlookup(D441,Taxonomy!B:I,8,false),if(AND(G441="Not present",J441="No"),F441)))))</f>
        <v>text_list</v>
      </c>
      <c r="Q441" s="114" t="str">
        <f t="shared" si="1"/>
        <v>Label</v>
      </c>
      <c r="R441" s="37" t="s">
        <v>2756</v>
      </c>
      <c r="S441" s="37" t="b">
        <v>0</v>
      </c>
      <c r="T441" s="112" t="str">
        <f t="shared" si="2"/>
        <v>Fixed_Interest_Payment_Dates</v>
      </c>
      <c r="U441" s="113" t="str">
        <f t="shared" si="3"/>
        <v>Interest payment dates in each year (e.g. 1 January) (in respect of fixed rate interest)</v>
      </c>
      <c r="V441" s="115" t="str">
        <f t="shared" si="4"/>
        <v>text_list</v>
      </c>
      <c r="W441" s="46"/>
      <c r="X441" s="46"/>
      <c r="Y441" s="46"/>
      <c r="Z441" s="117" t="str">
        <f t="shared" si="5"/>
        <v>Prospective update does not match hard copy tags</v>
      </c>
      <c r="AA441" s="46"/>
    </row>
    <row r="442" hidden="1">
      <c r="A442" s="107">
        <v>44229.0</v>
      </c>
      <c r="B442" s="33" t="s">
        <v>2961</v>
      </c>
      <c r="C442" s="33" t="s">
        <v>2755</v>
      </c>
      <c r="D442" s="33" t="s">
        <v>686</v>
      </c>
      <c r="E442" s="33" t="s">
        <v>687</v>
      </c>
      <c r="F442" s="33" t="s">
        <v>50</v>
      </c>
      <c r="G442" s="109" t="str">
        <f>if(iferror((vlookup(D442,Taxonomy!C:C,1,false)=D442)),"Present (key retained)",if(iferror((vlookup(D442,Taxonomy!B:B,1,false)=D442)),"Present (key updated)",if(iferror((H442="Yes")),"Present (equivalent)","Not present")))</f>
        <v>Present (key retained)</v>
      </c>
      <c r="H442" s="110" t="e">
        <v>#N/A</v>
      </c>
      <c r="I442" s="110" t="e">
        <v>#N/A</v>
      </c>
      <c r="J442" s="110" t="e">
        <v>#N/A</v>
      </c>
      <c r="K442" s="110" t="e">
        <v>#N/A</v>
      </c>
      <c r="L442" s="54"/>
      <c r="M442" s="54" t="b">
        <v>0</v>
      </c>
      <c r="N442" s="112" t="str">
        <f>if(G442="Present (key retained)",vlookup(D442,Taxonomy!C:C,1,false),if(G442="Present (key updated)",vlookup(D442,Taxonomy!B:C,2,false),if(G442="Present (equivalent)",vlookup(I442,Taxonomy!C:C,1,false),if(AND(G442="Not present",J442="Yes"),vlookup(D442,Taxonomy!B:C,2,false),if(AND(G442="Not present",J442="No"),D442)))))</f>
        <v>Fixed_Interest_Rate</v>
      </c>
      <c r="O442" s="113" t="str">
        <f>if(G442="Present (key retained)",vlookup(D442,Taxonomy!C:F,4,false),if(G442="Present (key updated)",vlookup(D442,Taxonomy!B:F,5,false),if(G442="Present (equivalent)",vlookup(I442,Taxonomy!C:F,4,false),if(AND(G442="Not present",J442="Yes"),vlookup(D442,Taxonomy!B:F,5,false),if(AND(G442="Not present",J442="No"),E442)))))</f>
        <v>Fixed Interest Rate</v>
      </c>
      <c r="P442" s="113" t="str">
        <f>if(G442="Present (key retained)",vlookup(D442,Taxonomy!C:I,7,false),if(G442="Present (key updated)",vlookup(D442,Taxonomy!B:I,8,false),if(G442="Present (equivalent)",vlookup(I442,Taxonomy!C:I,7,false),if(AND(G442="Not present",J442="Yes"),vlookup(D442,Taxonomy!B:I,8,false),if(AND(G442="Not present",J442="No"),F442)))))</f>
        <v>percent</v>
      </c>
      <c r="Q442" s="114" t="str">
        <f t="shared" si="1"/>
        <v>All Match</v>
      </c>
      <c r="R442" s="37" t="s">
        <v>2756</v>
      </c>
      <c r="S442" s="37" t="b">
        <v>0</v>
      </c>
      <c r="T442" s="112" t="str">
        <f t="shared" si="2"/>
        <v>Fixed_Interest_Rate</v>
      </c>
      <c r="U442" s="113" t="str">
        <f t="shared" si="3"/>
        <v>Fixed Interest Rate</v>
      </c>
      <c r="V442" s="115" t="str">
        <f t="shared" si="4"/>
        <v>percent</v>
      </c>
      <c r="W442" s="46"/>
      <c r="X442" s="46"/>
      <c r="Y442" s="46"/>
      <c r="Z442" s="117" t="str">
        <f t="shared" si="5"/>
        <v>Prospective update does not match hard copy tags</v>
      </c>
      <c r="AA442" s="46"/>
    </row>
    <row r="443" hidden="1">
      <c r="A443" s="107">
        <v>44229.0</v>
      </c>
      <c r="B443" s="33" t="s">
        <v>2961</v>
      </c>
      <c r="C443" s="33" t="s">
        <v>2755</v>
      </c>
      <c r="D443" s="33" t="s">
        <v>657</v>
      </c>
      <c r="E443" s="33" t="s">
        <v>659</v>
      </c>
      <c r="F443" s="33" t="s">
        <v>78</v>
      </c>
      <c r="G443" s="109" t="str">
        <f>if(iferror((vlookup(D443,Taxonomy!C:C,1,false)=D443)),"Present (key retained)",if(iferror((vlookup(D443,Taxonomy!B:B,1,false)=D443)),"Present (key updated)",if(iferror((H443="Yes")),"Present (equivalent)","Not present")))</f>
        <v>Present (key updated)</v>
      </c>
      <c r="H443" s="110" t="e">
        <v>#N/A</v>
      </c>
      <c r="I443" s="110" t="e">
        <v>#N/A</v>
      </c>
      <c r="J443" s="110" t="e">
        <v>#N/A</v>
      </c>
      <c r="K443" s="110" t="e">
        <v>#N/A</v>
      </c>
      <c r="L443" s="54"/>
      <c r="M443" s="54" t="b">
        <v>0</v>
      </c>
      <c r="N443" s="112" t="str">
        <f>if(G443="Present (key retained)",vlookup(D443,Taxonomy!C:C,1,false),if(G443="Present (key updated)",vlookup(D443,Taxonomy!B:C,2,false),if(G443="Present (equivalent)",vlookup(I443,Taxonomy!C:C,1,false),if(AND(G443="Not present",J443="Yes"),vlookup(D443,Taxonomy!B:C,2,false),if(AND(G443="Not present",J443="No"),D443)))))</f>
        <v>Fixed_Interest_Payment_Date_Adjustment</v>
      </c>
      <c r="O443" s="113" t="str">
        <f>if(G443="Present (key retained)",vlookup(D443,Taxonomy!C:F,4,false),if(G443="Present (key updated)",vlookup(D443,Taxonomy!B:F,5,false),if(G443="Present (equivalent)",vlookup(I443,Taxonomy!C:F,4,false),if(AND(G443="Not present",J443="Yes"),vlookup(D443,Taxonomy!B:F,5,false),if(AND(G443="Not present",J443="No"),E443)))))</f>
        <v>Do the Fixed Rate Interest Payment Dates need to be adjusted in accordance with Business Day Convention?</v>
      </c>
      <c r="P443" s="113" t="str">
        <f>if(G443="Present (key retained)",vlookup(D443,Taxonomy!C:I,7,false),if(G443="Present (key updated)",vlookup(D443,Taxonomy!B:I,8,false),if(G443="Present (equivalent)",vlookup(I443,Taxonomy!C:I,7,false),if(AND(G443="Not present",J443="Yes"),vlookup(D443,Taxonomy!B:I,8,false),if(AND(G443="Not present",J443="No"),F443)))))</f>
        <v>yes_no</v>
      </c>
      <c r="Q443" s="114" t="str">
        <f t="shared" si="1"/>
        <v>Key and Label</v>
      </c>
      <c r="R443" s="37" t="s">
        <v>2756</v>
      </c>
      <c r="S443" s="37" t="b">
        <v>0</v>
      </c>
      <c r="T443" s="112" t="str">
        <f t="shared" si="2"/>
        <v>Fixed_Interest_Payment_Date_Adjustment</v>
      </c>
      <c r="U443" s="113" t="str">
        <f t="shared" si="3"/>
        <v>Do the Fixed Rate Interest Payment Dates need to be adjusted in accordance with Business Day Convention?</v>
      </c>
      <c r="V443" s="115" t="str">
        <f t="shared" si="4"/>
        <v>yes_no</v>
      </c>
      <c r="W443" s="46"/>
      <c r="X443" s="46"/>
      <c r="Y443" s="46"/>
      <c r="Z443" s="117" t="str">
        <f t="shared" si="5"/>
        <v>Prospective update does not match hard copy tags</v>
      </c>
      <c r="AA443" s="46"/>
    </row>
    <row r="444" hidden="1">
      <c r="A444" s="107">
        <v>44229.0</v>
      </c>
      <c r="B444" s="33" t="s">
        <v>2961</v>
      </c>
      <c r="C444" s="33" t="s">
        <v>2755</v>
      </c>
      <c r="D444" s="33" t="s">
        <v>601</v>
      </c>
      <c r="E444" s="33" t="s">
        <v>603</v>
      </c>
      <c r="F444" s="33" t="s">
        <v>58</v>
      </c>
      <c r="G444" s="109" t="str">
        <f>if(iferror((vlookup(D444,Taxonomy!C:C,1,false)=D444)),"Present (key retained)",if(iferror((vlookup(D444,Taxonomy!B:B,1,false)=D444)),"Present (key updated)",if(iferror((H444="Yes")),"Present (equivalent)","Not present")))</f>
        <v>Present (key updated)</v>
      </c>
      <c r="H444" s="110" t="e">
        <v>#N/A</v>
      </c>
      <c r="I444" s="110" t="e">
        <v>#N/A</v>
      </c>
      <c r="J444" s="110" t="e">
        <v>#N/A</v>
      </c>
      <c r="K444" s="110" t="e">
        <v>#N/A</v>
      </c>
      <c r="L444" s="54"/>
      <c r="M444" s="54" t="b">
        <v>0</v>
      </c>
      <c r="N444" s="112" t="str">
        <f>if(G444="Present (key retained)",vlookup(D444,Taxonomy!C:C,1,false),if(G444="Present (key updated)",vlookup(D444,Taxonomy!B:C,2,false),if(G444="Present (equivalent)",vlookup(I444,Taxonomy!C:C,1,false),if(AND(G444="Not present",J444="Yes"),vlookup(D444,Taxonomy!B:C,2,false),if(AND(G444="Not present",J444="No"),D444)))))</f>
        <v>Fixed_Broken_Amount_Last_Coupon</v>
      </c>
      <c r="O444" s="113" t="str">
        <f>if(G444="Present (key retained)",vlookup(D444,Taxonomy!C:F,4,false),if(G444="Present (key updated)",vlookup(D444,Taxonomy!B:F,5,false),if(G444="Present (equivalent)",vlookup(I444,Taxonomy!C:F,4,false),if(AND(G444="Not present",J444="Yes"),vlookup(D444,Taxonomy!B:F,5,false),if(AND(G444="Not present",J444="No"),E444)))))</f>
        <v>Last Coupon Period Broken Amount per Calculation Amount (in respect of fixed rate interest)</v>
      </c>
      <c r="P444" s="113" t="str">
        <f>if(G444="Present (key retained)",vlookup(D444,Taxonomy!C:I,7,false),if(G444="Present (key updated)",vlookup(D444,Taxonomy!B:I,8,false),if(G444="Present (equivalent)",vlookup(I444,Taxonomy!C:I,7,false),if(AND(G444="Not present",J444="Yes"),vlookup(D444,Taxonomy!B:I,8,false),if(AND(G444="Not present",J444="No"),F444)))))</f>
        <v>money/Issuance_Currency</v>
      </c>
      <c r="Q444" s="114" t="str">
        <f t="shared" si="1"/>
        <v>Key and Label</v>
      </c>
      <c r="R444" s="37" t="s">
        <v>2756</v>
      </c>
      <c r="S444" s="37" t="b">
        <v>0</v>
      </c>
      <c r="T444" s="112" t="str">
        <f t="shared" si="2"/>
        <v>Fixed_Broken_Amount_Last_Coupon</v>
      </c>
      <c r="U444" s="113" t="str">
        <f t="shared" si="3"/>
        <v>Last Coupon Period Broken Amount per Calculation Amount (in respect of fixed rate interest)</v>
      </c>
      <c r="V444" s="115" t="str">
        <f t="shared" si="4"/>
        <v>money/Issuance_Currency</v>
      </c>
      <c r="W444" s="46"/>
      <c r="X444" s="46"/>
      <c r="Y444" s="46"/>
      <c r="Z444" s="117" t="str">
        <f t="shared" si="5"/>
        <v>Prospective update does not match hard copy tags</v>
      </c>
      <c r="AA444" s="46"/>
    </row>
    <row r="445" hidden="1">
      <c r="A445" s="107">
        <v>44229.0</v>
      </c>
      <c r="B445" s="33" t="s">
        <v>2961</v>
      </c>
      <c r="C445" s="33" t="s">
        <v>2755</v>
      </c>
      <c r="D445" s="33" t="s">
        <v>2998</v>
      </c>
      <c r="E445" s="33" t="s">
        <v>2999</v>
      </c>
      <c r="F445" s="33" t="s">
        <v>71</v>
      </c>
      <c r="G445" s="109" t="str">
        <f>if(iferror((vlookup(D445,Taxonomy!C:C,1,false)=D445)),"Present (key retained)",if(iferror((vlookup(D445,Taxonomy!B:B,1,false)=D445)),"Present (key updated)",if(iferror((H445="Yes")),"Present (equivalent)","Not present")))</f>
        <v>Present (equivalent)</v>
      </c>
      <c r="H445" s="110" t="s">
        <v>2758</v>
      </c>
      <c r="I445" s="47" t="s">
        <v>617</v>
      </c>
      <c r="J445" s="110" t="e">
        <v>#N/A</v>
      </c>
      <c r="K445" s="110" t="e">
        <v>#N/A</v>
      </c>
      <c r="L445" s="54"/>
      <c r="M445" s="54" t="b">
        <v>0</v>
      </c>
      <c r="N445" s="112" t="str">
        <f>if(G445="Present (key retained)",vlookup(D445,Taxonomy!C:C,1,false),if(G445="Present (key updated)",vlookup(D445,Taxonomy!B:C,2,false),if(G445="Present (equivalent)",vlookup(I445,Taxonomy!C:C,1,false),if(AND(G445="Not present",J445="Yes"),vlookup(D445,Taxonomy!B:C,2,false),if(AND(G445="Not present",J445="No"),D445)))))</f>
        <v>Fixed_Business_Centres</v>
      </c>
      <c r="O445" s="113" t="str">
        <f>if(G445="Present (key retained)",vlookup(D445,Taxonomy!C:F,4,false),if(G445="Present (key updated)",vlookup(D445,Taxonomy!B:F,5,false),if(G445="Present (equivalent)",vlookup(I445,Taxonomy!C:F,4,false),if(AND(G445="Not present",J445="Yes"),vlookup(D445,Taxonomy!B:F,5,false),if(AND(G445="Not present",J445="No"),E445)))))</f>
        <v>Business Centre(s) (in respect of Fixed Rate Interest)</v>
      </c>
      <c r="P445" s="113" t="str">
        <f>if(G445="Present (key retained)",vlookup(D445,Taxonomy!C:I,7,false),if(G445="Present (key updated)",vlookup(D445,Taxonomy!B:I,8,false),if(G445="Present (equivalent)",vlookup(I445,Taxonomy!C:I,7,false),if(AND(G445="Not present",J445="Yes"),vlookup(D445,Taxonomy!B:I,8,false),if(AND(G445="Not present",J445="No"),F445)))))</f>
        <v>text_list</v>
      </c>
      <c r="Q445" s="114" t="str">
        <f t="shared" si="1"/>
        <v>Key and Label</v>
      </c>
      <c r="R445" s="37" t="s">
        <v>2756</v>
      </c>
      <c r="S445" s="37" t="b">
        <v>0</v>
      </c>
      <c r="T445" s="112" t="str">
        <f t="shared" si="2"/>
        <v>Fixed_Business_Centres</v>
      </c>
      <c r="U445" s="113" t="str">
        <f t="shared" si="3"/>
        <v>Business Centre(s) (in respect of Fixed Rate Interest)</v>
      </c>
      <c r="V445" s="115" t="str">
        <f t="shared" si="4"/>
        <v>text_list</v>
      </c>
      <c r="W445" s="46"/>
      <c r="X445" s="46"/>
      <c r="Y445" s="46"/>
      <c r="Z445" s="117" t="str">
        <f t="shared" si="5"/>
        <v>Prospective update does not match hard copy tags</v>
      </c>
      <c r="AA445" s="46"/>
    </row>
    <row r="446" hidden="1">
      <c r="A446" s="107">
        <v>44229.0</v>
      </c>
      <c r="B446" s="33" t="s">
        <v>2961</v>
      </c>
      <c r="C446" s="33" t="s">
        <v>2755</v>
      </c>
      <c r="D446" s="33" t="s">
        <v>3000</v>
      </c>
      <c r="E446" s="33" t="s">
        <v>3001</v>
      </c>
      <c r="F446" s="33" t="s">
        <v>78</v>
      </c>
      <c r="G446" s="109" t="str">
        <f>if(iferror((vlookup(D446,Taxonomy!C:C,1,false)=D446)),"Present (key retained)",if(iferror((vlookup(D446,Taxonomy!B:B,1,false)=D446)),"Present (key updated)",if(iferror((H446="Yes")),"Present (equivalent)","Not present")))</f>
        <v>Present (equivalent)</v>
      </c>
      <c r="H446" s="110" t="s">
        <v>2758</v>
      </c>
      <c r="I446" s="47" t="s">
        <v>622</v>
      </c>
      <c r="J446" s="110" t="e">
        <v>#N/A</v>
      </c>
      <c r="K446" s="110" t="e">
        <v>#N/A</v>
      </c>
      <c r="L446" s="54"/>
      <c r="M446" s="54" t="b">
        <v>0</v>
      </c>
      <c r="N446" s="112" t="str">
        <f>if(G446="Present (key retained)",vlookup(D446,Taxonomy!C:C,1,false),if(G446="Present (key updated)",vlookup(D446,Taxonomy!B:C,2,false),if(G446="Present (equivalent)",vlookup(I446,Taxonomy!C:C,1,false),if(AND(G446="Not present",J446="Yes"),vlookup(D446,Taxonomy!B:C,2,false),if(AND(G446="Not present",J446="No"),D446)))))</f>
        <v>Fixed_Business_Centres_Required</v>
      </c>
      <c r="O446" s="113" t="str">
        <f>if(G446="Present (key retained)",vlookup(D446,Taxonomy!C:F,4,false),if(G446="Present (key updated)",vlookup(D446,Taxonomy!B:F,5,false),if(G446="Present (equivalent)",vlookup(I446,Taxonomy!C:F,4,false),if(AND(G446="Not present",J446="Yes"),vlookup(D446,Taxonomy!B:F,5,false),if(AND(G446="Not present",J446="No"),E446)))))</f>
        <v>Are any Business Centres required to be specified in respect of Fixed Rate Interest?</v>
      </c>
      <c r="P446" s="113" t="str">
        <f>if(G446="Present (key retained)",vlookup(D446,Taxonomy!C:I,7,false),if(G446="Present (key updated)",vlookup(D446,Taxonomy!B:I,8,false),if(G446="Present (equivalent)",vlookup(I446,Taxonomy!C:I,7,false),if(AND(G446="Not present",J446="Yes"),vlookup(D446,Taxonomy!B:I,8,false),if(AND(G446="Not present",J446="No"),F446)))))</f>
        <v>yes_no</v>
      </c>
      <c r="Q446" s="114" t="str">
        <f t="shared" si="1"/>
        <v>Key and Label</v>
      </c>
      <c r="R446" s="37" t="s">
        <v>2756</v>
      </c>
      <c r="S446" s="37" t="b">
        <v>0</v>
      </c>
      <c r="T446" s="112" t="str">
        <f t="shared" si="2"/>
        <v>Fixed_Business_Centres_Required</v>
      </c>
      <c r="U446" s="113" t="str">
        <f t="shared" si="3"/>
        <v>Are any Business Centres required to be specified in respect of Fixed Rate Interest?</v>
      </c>
      <c r="V446" s="115" t="str">
        <f t="shared" si="4"/>
        <v>yes_no</v>
      </c>
      <c r="W446" s="46"/>
      <c r="X446" s="46"/>
      <c r="Y446" s="46"/>
      <c r="Z446" s="117" t="str">
        <f t="shared" si="5"/>
        <v>Prospective update does not match hard copy tags</v>
      </c>
      <c r="AA446" s="46"/>
    </row>
    <row r="447" hidden="1">
      <c r="A447" s="107">
        <v>44229.0</v>
      </c>
      <c r="B447" s="33" t="s">
        <v>2961</v>
      </c>
      <c r="C447" s="33" t="s">
        <v>2755</v>
      </c>
      <c r="D447" s="33" t="s">
        <v>3002</v>
      </c>
      <c r="E447" s="33" t="s">
        <v>3003</v>
      </c>
      <c r="F447" s="33" t="s">
        <v>78</v>
      </c>
      <c r="G447" s="109" t="str">
        <f>if(iferror((vlookup(D447,Taxonomy!C:C,1,false)=D447)),"Present (key retained)",if(iferror((vlookup(D447,Taxonomy!B:B,1,false)=D447)),"Present (key updated)",if(iferror((H447="Yes")),"Present (equivalent)","Not present")))</f>
        <v>Present (equivalent)</v>
      </c>
      <c r="H447" s="110" t="s">
        <v>2758</v>
      </c>
      <c r="I447" s="33" t="s">
        <v>1536</v>
      </c>
      <c r="J447" s="110" t="e">
        <v>#N/A</v>
      </c>
      <c r="K447" s="110" t="e">
        <v>#N/A</v>
      </c>
      <c r="L447" s="54"/>
      <c r="M447" s="54" t="b">
        <v>0</v>
      </c>
      <c r="N447" s="112" t="str">
        <f>if(G447="Present (key retained)",vlookup(D447,Taxonomy!C:C,1,false),if(G447="Present (key updated)",vlookup(D447,Taxonomy!B:C,2,false),if(G447="Present (equivalent)",vlookup(I447,Taxonomy!C:C,1,false),if(AND(G447="Not present",J447="Yes"),vlookup(D447,Taxonomy!B:C,2,false),if(AND(G447="Not present",J447="No"),D447)))))</f>
        <v>Reset_Business_Centres_Required</v>
      </c>
      <c r="O447" s="113" t="str">
        <f>if(G447="Present (key retained)",vlookup(D447,Taxonomy!C:F,4,false),if(G447="Present (key updated)",vlookup(D447,Taxonomy!B:F,5,false),if(G447="Present (equivalent)",vlookup(I447,Taxonomy!C:F,4,false),if(AND(G447="Not present",J447="Yes"),vlookup(D447,Taxonomy!B:F,5,false),if(AND(G447="Not present",J447="No"),E447)))))</f>
        <v>Are any Business Centres required to be specified in respect of Fixed Rate Reset Interest?</v>
      </c>
      <c r="P447" s="113" t="str">
        <f>if(G447="Present (key retained)",vlookup(D447,Taxonomy!C:I,7,false),if(G447="Present (key updated)",vlookup(D447,Taxonomy!B:I,8,false),if(G447="Present (equivalent)",vlookup(I447,Taxonomy!C:I,7,false),if(AND(G447="Not present",J447="Yes"),vlookup(D447,Taxonomy!B:I,8,false),if(AND(G447="Not present",J447="No"),F447)))))</f>
        <v>yes_no</v>
      </c>
      <c r="Q447" s="114" t="str">
        <f t="shared" si="1"/>
        <v>Key and Label</v>
      </c>
      <c r="R447" s="37" t="s">
        <v>2756</v>
      </c>
      <c r="S447" s="37" t="b">
        <v>0</v>
      </c>
      <c r="T447" s="112" t="str">
        <f t="shared" si="2"/>
        <v>Reset_Business_Centres_Required</v>
      </c>
      <c r="U447" s="113" t="str">
        <f t="shared" si="3"/>
        <v>Are any Business Centres required to be specified in respect of Fixed Rate Reset Interest?</v>
      </c>
      <c r="V447" s="115" t="str">
        <f t="shared" si="4"/>
        <v>yes_no</v>
      </c>
      <c r="W447" s="46"/>
      <c r="X447" s="46"/>
      <c r="Y447" s="46"/>
      <c r="Z447" s="117" t="str">
        <f t="shared" si="5"/>
        <v>Prospective update does not match hard copy tags</v>
      </c>
      <c r="AA447" s="46"/>
    </row>
    <row r="448" hidden="1">
      <c r="A448" s="107">
        <v>44229.0</v>
      </c>
      <c r="B448" s="33" t="s">
        <v>2961</v>
      </c>
      <c r="C448" s="33" t="s">
        <v>2755</v>
      </c>
      <c r="D448" s="33" t="s">
        <v>1502</v>
      </c>
      <c r="E448" s="33" t="s">
        <v>1504</v>
      </c>
      <c r="F448" s="33" t="s">
        <v>165</v>
      </c>
      <c r="G448" s="109" t="str">
        <f>if(iferror((vlookup(D448,Taxonomy!C:C,1,false)=D448)),"Present (key retained)",if(iferror((vlookup(D448,Taxonomy!B:B,1,false)=D448)),"Present (key updated)",if(iferror((H448="Yes")),"Present (equivalent)","Not present")))</f>
        <v>Present (key updated)</v>
      </c>
      <c r="H448" s="110" t="e">
        <v>#N/A</v>
      </c>
      <c r="I448" s="110" t="e">
        <v>#N/A</v>
      </c>
      <c r="J448" s="110" t="e">
        <v>#N/A</v>
      </c>
      <c r="K448" s="110" t="e">
        <v>#N/A</v>
      </c>
      <c r="L448" s="54"/>
      <c r="M448" s="54" t="b">
        <v>0</v>
      </c>
      <c r="N448" s="112" t="str">
        <f>if(G448="Present (key retained)",vlookup(D448,Taxonomy!C:C,1,false),if(G448="Present (key updated)",vlookup(D448,Taxonomy!B:C,2,false),if(G448="Present (equivalent)",vlookup(I448,Taxonomy!C:C,1,false),if(AND(G448="Not present",J448="Yes"),vlookup(D448,Taxonomy!B:C,2,false),if(AND(G448="Not present",J448="No"),D448)))))</f>
        <v>Reset_Broken_Amount_Duration</v>
      </c>
      <c r="O448" s="113" t="str">
        <f>if(G448="Present (key retained)",vlookup(D448,Taxonomy!C:F,4,false),if(G448="Present (key updated)",vlookup(D448,Taxonomy!B:F,5,false),if(G448="Present (equivalent)",vlookup(I448,Taxonomy!C:F,4,false),if(AND(G448="Not present",J448="Yes"),vlookup(D448,Taxonomy!B:F,5,false),if(AND(G448="Not present",J448="No"),E448)))))</f>
        <v>Irregular coupon periods (in respect of fixed rate reset interest)</v>
      </c>
      <c r="P448" s="113" t="str">
        <f>if(G448="Present (key retained)",vlookup(D448,Taxonomy!C:I,7,false),if(G448="Present (key updated)",vlookup(D448,Taxonomy!B:I,8,false),if(G448="Present (equivalent)",vlookup(I448,Taxonomy!C:I,7,false),if(AND(G448="Not present",J448="Yes"),vlookup(D448,Taxonomy!B:I,8,false),if(AND(G448="Not present",J448="No"),F448)))))</f>
        <v>select_one</v>
      </c>
      <c r="Q448" s="114" t="str">
        <f t="shared" si="1"/>
        <v>Key</v>
      </c>
      <c r="R448" s="37" t="s">
        <v>2756</v>
      </c>
      <c r="S448" s="37" t="b">
        <v>0</v>
      </c>
      <c r="T448" s="112" t="str">
        <f t="shared" si="2"/>
        <v>Reset_Broken_Amount_Duration</v>
      </c>
      <c r="U448" s="113" t="str">
        <f t="shared" si="3"/>
        <v>Irregular coupon periods (in respect of fixed rate reset interest)</v>
      </c>
      <c r="V448" s="115" t="str">
        <f t="shared" si="4"/>
        <v>select_one</v>
      </c>
      <c r="W448" s="46"/>
      <c r="X448" s="46"/>
      <c r="Y448" s="46"/>
      <c r="Z448" s="117" t="str">
        <f t="shared" si="5"/>
        <v>Prospective update does not match hard copy tags</v>
      </c>
      <c r="AA448" s="46"/>
    </row>
    <row r="449" hidden="1">
      <c r="A449" s="107">
        <v>44229.0</v>
      </c>
      <c r="B449" s="33" t="s">
        <v>2961</v>
      </c>
      <c r="C449" s="33" t="s">
        <v>2755</v>
      </c>
      <c r="D449" s="33" t="s">
        <v>1525</v>
      </c>
      <c r="E449" s="33" t="s">
        <v>1527</v>
      </c>
      <c r="F449" s="33" t="s">
        <v>78</v>
      </c>
      <c r="G449" s="109" t="str">
        <f>if(iferror((vlookup(D449,Taxonomy!C:C,1,false)=D449)),"Present (key retained)",if(iferror((vlookup(D449,Taxonomy!B:B,1,false)=D449)),"Present (key updated)",if(iferror((H449="Yes")),"Present (equivalent)","Not present")))</f>
        <v>Present (key updated)</v>
      </c>
      <c r="H449" s="110" t="e">
        <v>#N/A</v>
      </c>
      <c r="I449" s="110" t="e">
        <v>#N/A</v>
      </c>
      <c r="J449" s="110" t="e">
        <v>#N/A</v>
      </c>
      <c r="K449" s="110" t="e">
        <v>#N/A</v>
      </c>
      <c r="L449" s="54"/>
      <c r="M449" s="54" t="b">
        <v>0</v>
      </c>
      <c r="N449" s="112" t="str">
        <f>if(G449="Present (key retained)",vlookup(D449,Taxonomy!C:C,1,false),if(G449="Present (key updated)",vlookup(D449,Taxonomy!B:C,2,false),if(G449="Present (equivalent)",vlookup(I449,Taxonomy!C:C,1,false),if(AND(G449="Not present",J449="Yes"),vlookup(D449,Taxonomy!B:C,2,false),if(AND(G449="Not present",J449="No"),D449)))))</f>
        <v>Reset_Broken_Amount_Required</v>
      </c>
      <c r="O449" s="113" t="str">
        <f>if(G449="Present (key retained)",vlookup(D449,Taxonomy!C:F,4,false),if(G449="Present (key updated)",vlookup(D449,Taxonomy!B:F,5,false),if(G449="Present (equivalent)",vlookup(I449,Taxonomy!C:F,4,false),if(AND(G449="Not present",J449="Yes"),vlookup(D449,Taxonomy!B:F,5,false),if(AND(G449="Not present",J449="No"),E449)))))</f>
        <v>Is there an irregular coupon period (in respect of fixed rate reset interest)?</v>
      </c>
      <c r="P449" s="113" t="str">
        <f>if(G449="Present (key retained)",vlookup(D449,Taxonomy!C:I,7,false),if(G449="Present (key updated)",vlookup(D449,Taxonomy!B:I,8,false),if(G449="Present (equivalent)",vlookup(I449,Taxonomy!C:I,7,false),if(AND(G449="Not present",J449="Yes"),vlookup(D449,Taxonomy!B:I,8,false),if(AND(G449="Not present",J449="No"),F449)))))</f>
        <v>yes_no</v>
      </c>
      <c r="Q449" s="114" t="str">
        <f t="shared" si="1"/>
        <v>Key and Label</v>
      </c>
      <c r="R449" s="37" t="s">
        <v>2756</v>
      </c>
      <c r="S449" s="37" t="b">
        <v>0</v>
      </c>
      <c r="T449" s="112" t="str">
        <f t="shared" si="2"/>
        <v>Reset_Broken_Amount_Required</v>
      </c>
      <c r="U449" s="113" t="str">
        <f t="shared" si="3"/>
        <v>Is there an irregular coupon period (in respect of fixed rate reset interest)?</v>
      </c>
      <c r="V449" s="115" t="str">
        <f t="shared" si="4"/>
        <v>yes_no</v>
      </c>
      <c r="W449" s="46"/>
      <c r="X449" s="46"/>
      <c r="Y449" s="46"/>
      <c r="Z449" s="117" t="str">
        <f t="shared" si="5"/>
        <v>Prospective update does not match hard copy tags</v>
      </c>
      <c r="AA449" s="46"/>
    </row>
    <row r="450" hidden="1">
      <c r="A450" s="107">
        <v>44229.0</v>
      </c>
      <c r="B450" s="33" t="s">
        <v>2961</v>
      </c>
      <c r="C450" s="33" t="s">
        <v>2755</v>
      </c>
      <c r="D450" s="33" t="s">
        <v>1593</v>
      </c>
      <c r="E450" s="33" t="s">
        <v>1595</v>
      </c>
      <c r="F450" s="33" t="s">
        <v>58</v>
      </c>
      <c r="G450" s="109" t="str">
        <f>if(iferror((vlookup(D450,Taxonomy!C:C,1,false)=D450)),"Present (key retained)",if(iferror((vlookup(D450,Taxonomy!B:B,1,false)=D450)),"Present (key updated)",if(iferror((H450="Yes")),"Present (equivalent)","Not present")))</f>
        <v>Present (key updated)</v>
      </c>
      <c r="H450" s="110" t="e">
        <v>#N/A</v>
      </c>
      <c r="I450" s="110" t="e">
        <v>#N/A</v>
      </c>
      <c r="J450" s="110" t="e">
        <v>#N/A</v>
      </c>
      <c r="K450" s="110" t="e">
        <v>#N/A</v>
      </c>
      <c r="L450" s="54"/>
      <c r="M450" s="54" t="b">
        <v>0</v>
      </c>
      <c r="N450" s="112" t="str">
        <f>if(G450="Present (key retained)",vlookup(D450,Taxonomy!C:C,1,false),if(G450="Present (key updated)",vlookup(D450,Taxonomy!B:C,2,false),if(G450="Present (equivalent)",vlookup(I450,Taxonomy!C:C,1,false),if(AND(G450="Not present",J450="Yes"),vlookup(D450,Taxonomy!B:C,2,false),if(AND(G450="Not present",J450="No"),D450)))))</f>
        <v>Reset_Fixed_Coupon_Amount</v>
      </c>
      <c r="O450" s="113" t="str">
        <f>if(G450="Present (key retained)",vlookup(D450,Taxonomy!C:F,4,false),if(G450="Present (key updated)",vlookup(D450,Taxonomy!B:F,5,false),if(G450="Present (equivalent)",vlookup(I450,Taxonomy!C:F,4,false),if(AND(G450="Not present",J450="Yes"),vlookup(D450,Taxonomy!B:F,5,false),if(AND(G450="Not present",J450="No"),E450)))))</f>
        <v>Fixed Coupon Amount (per Calculation Amount) to (but excluding) the First Reset Date</v>
      </c>
      <c r="P450" s="113" t="str">
        <f>if(G450="Present (key retained)",vlookup(D450,Taxonomy!C:I,7,false),if(G450="Present (key updated)",vlookup(D450,Taxonomy!B:I,8,false),if(G450="Present (equivalent)",vlookup(I450,Taxonomy!C:I,7,false),if(AND(G450="Not present",J450="Yes"),vlookup(D450,Taxonomy!B:I,8,false),if(AND(G450="Not present",J450="No"),F450)))))</f>
        <v>money/Issuance_Currency</v>
      </c>
      <c r="Q450" s="114" t="str">
        <f t="shared" si="1"/>
        <v>Key</v>
      </c>
      <c r="R450" s="37" t="s">
        <v>2756</v>
      </c>
      <c r="S450" s="37" t="b">
        <v>0</v>
      </c>
      <c r="T450" s="112" t="str">
        <f t="shared" si="2"/>
        <v>Reset_Fixed_Coupon_Amount</v>
      </c>
      <c r="U450" s="113" t="str">
        <f t="shared" si="3"/>
        <v>Fixed Coupon Amount (per Calculation Amount) to (but excluding) the First Reset Date</v>
      </c>
      <c r="V450" s="115" t="str">
        <f t="shared" si="4"/>
        <v>money/Issuance_Currency</v>
      </c>
      <c r="W450" s="46"/>
      <c r="X450" s="46"/>
      <c r="Y450" s="46"/>
      <c r="Z450" s="117" t="str">
        <f t="shared" si="5"/>
        <v>Prospective update does not match hard copy tags</v>
      </c>
      <c r="AA450" s="46"/>
    </row>
    <row r="451" hidden="1">
      <c r="A451" s="107">
        <v>44229.0</v>
      </c>
      <c r="B451" s="33" t="s">
        <v>2961</v>
      </c>
      <c r="C451" s="33" t="s">
        <v>2755</v>
      </c>
      <c r="D451" s="33" t="s">
        <v>1507</v>
      </c>
      <c r="E451" s="33" t="s">
        <v>1509</v>
      </c>
      <c r="F451" s="33" t="s">
        <v>58</v>
      </c>
      <c r="G451" s="109" t="str">
        <f>if(iferror((vlookup(D451,Taxonomy!C:C,1,false)=D451)),"Present (key retained)",if(iferror((vlookup(D451,Taxonomy!B:B,1,false)=D451)),"Present (key updated)",if(iferror((H451="Yes")),"Present (equivalent)","Not present")))</f>
        <v>Present (key updated)</v>
      </c>
      <c r="H451" s="110" t="e">
        <v>#N/A</v>
      </c>
      <c r="I451" s="110" t="e">
        <v>#N/A</v>
      </c>
      <c r="J451" s="110" t="e">
        <v>#N/A</v>
      </c>
      <c r="K451" s="110" t="e">
        <v>#N/A</v>
      </c>
      <c r="L451" s="54"/>
      <c r="M451" s="54" t="b">
        <v>0</v>
      </c>
      <c r="N451" s="112" t="str">
        <f>if(G451="Present (key retained)",vlookup(D451,Taxonomy!C:C,1,false),if(G451="Present (key updated)",vlookup(D451,Taxonomy!B:C,2,false),if(G451="Present (equivalent)",vlookup(I451,Taxonomy!C:C,1,false),if(AND(G451="Not present",J451="Yes"),vlookup(D451,Taxonomy!B:C,2,false),if(AND(G451="Not present",J451="No"),D451)))))</f>
        <v>Reset_Broken_Amount_First_Coupon_Amount</v>
      </c>
      <c r="O451" s="113" t="str">
        <f>if(G451="Present (key retained)",vlookup(D451,Taxonomy!C:F,4,false),if(G451="Present (key updated)",vlookup(D451,Taxonomy!B:F,5,false),if(G451="Present (equivalent)",vlookup(I451,Taxonomy!C:F,4,false),if(AND(G451="Not present",J451="Yes"),vlookup(D451,Taxonomy!B:F,5,false),if(AND(G451="Not present",J451="No"),E451)))))</f>
        <v>First Coupon Period Broken Amount per Calculation Amount (in respect of fixed rate reset interest)</v>
      </c>
      <c r="P451" s="113" t="str">
        <f>if(G451="Present (key retained)",vlookup(D451,Taxonomy!C:I,7,false),if(G451="Present (key updated)",vlookup(D451,Taxonomy!B:I,8,false),if(G451="Present (equivalent)",vlookup(I451,Taxonomy!C:I,7,false),if(AND(G451="Not present",J451="Yes"),vlookup(D451,Taxonomy!B:I,8,false),if(AND(G451="Not present",J451="No"),F451)))))</f>
        <v>money/Issuance_Currency</v>
      </c>
      <c r="Q451" s="114" t="str">
        <f t="shared" si="1"/>
        <v>Key and Label</v>
      </c>
      <c r="R451" s="37" t="s">
        <v>2756</v>
      </c>
      <c r="S451" s="37" t="b">
        <v>0</v>
      </c>
      <c r="T451" s="112" t="str">
        <f t="shared" si="2"/>
        <v>Reset_Broken_Amount_First_Coupon_Amount</v>
      </c>
      <c r="U451" s="113" t="str">
        <f t="shared" si="3"/>
        <v>First Coupon Period Broken Amount per Calculation Amount (in respect of fixed rate reset interest)</v>
      </c>
      <c r="V451" s="115" t="str">
        <f t="shared" si="4"/>
        <v>money/Issuance_Currency</v>
      </c>
      <c r="W451" s="46"/>
      <c r="X451" s="46"/>
      <c r="Y451" s="46"/>
      <c r="Z451" s="117" t="str">
        <f t="shared" si="5"/>
        <v>Prospective update does not match hard copy tags</v>
      </c>
      <c r="AA451" s="46"/>
    </row>
    <row r="452" hidden="1">
      <c r="A452" s="107">
        <v>44229.0</v>
      </c>
      <c r="B452" s="33" t="s">
        <v>2961</v>
      </c>
      <c r="C452" s="33" t="s">
        <v>2755</v>
      </c>
      <c r="D452" s="33" t="s">
        <v>1638</v>
      </c>
      <c r="E452" s="33" t="s">
        <v>1640</v>
      </c>
      <c r="F452" s="33" t="s">
        <v>50</v>
      </c>
      <c r="G452" s="109" t="str">
        <f>if(iferror((vlookup(D452,Taxonomy!C:C,1,false)=D452)),"Present (key retained)",if(iferror((vlookup(D452,Taxonomy!B:B,1,false)=D452)),"Present (key updated)",if(iferror((H452="Yes")),"Present (equivalent)","Not present")))</f>
        <v>Present (key updated)</v>
      </c>
      <c r="H452" s="110" t="e">
        <v>#N/A</v>
      </c>
      <c r="I452" s="110" t="e">
        <v>#N/A</v>
      </c>
      <c r="J452" s="110" t="e">
        <v>#N/A</v>
      </c>
      <c r="K452" s="110" t="e">
        <v>#N/A</v>
      </c>
      <c r="L452" s="54"/>
      <c r="M452" s="54" t="b">
        <v>0</v>
      </c>
      <c r="N452" s="112" t="str">
        <f>if(G452="Present (key retained)",vlookup(D452,Taxonomy!C:C,1,false),if(G452="Present (key updated)",vlookup(D452,Taxonomy!B:C,2,false),if(G452="Present (equivalent)",vlookup(I452,Taxonomy!C:C,1,false),if(AND(G452="Not present",J452="Yes"),vlookup(D452,Taxonomy!B:C,2,false),if(AND(G452="Not present",J452="No"),D452)))))</f>
        <v>Reset_Interest_Rate</v>
      </c>
      <c r="O452" s="113" t="str">
        <f>if(G452="Present (key retained)",vlookup(D452,Taxonomy!C:F,4,false),if(G452="Present (key updated)",vlookup(D452,Taxonomy!B:F,5,false),if(G452="Present (equivalent)",vlookup(I452,Taxonomy!C:F,4,false),if(AND(G452="Not present",J452="Yes"),vlookup(D452,Taxonomy!B:F,5,false),if(AND(G452="Not present",J452="No"),E452)))))</f>
        <v>Initial Rate of Interest (in respect of fixed rate reset interest until the First Reset Date)</v>
      </c>
      <c r="P452" s="113" t="str">
        <f>if(G452="Present (key retained)",vlookup(D452,Taxonomy!C:I,7,false),if(G452="Present (key updated)",vlookup(D452,Taxonomy!B:I,8,false),if(G452="Present (equivalent)",vlookup(I452,Taxonomy!C:I,7,false),if(AND(G452="Not present",J452="Yes"),vlookup(D452,Taxonomy!B:I,8,false),if(AND(G452="Not present",J452="No"),F452)))))</f>
        <v>percent</v>
      </c>
      <c r="Q452" s="114" t="str">
        <f t="shared" si="1"/>
        <v>Key and Label</v>
      </c>
      <c r="R452" s="37" t="s">
        <v>2756</v>
      </c>
      <c r="S452" s="37" t="b">
        <v>0</v>
      </c>
      <c r="T452" s="112" t="str">
        <f t="shared" si="2"/>
        <v>Reset_Interest_Rate</v>
      </c>
      <c r="U452" s="113" t="str">
        <f t="shared" si="3"/>
        <v>Initial Rate of Interest (in respect of fixed rate reset interest until the First Reset Date)</v>
      </c>
      <c r="V452" s="115" t="str">
        <f t="shared" si="4"/>
        <v>percent</v>
      </c>
      <c r="W452" s="46"/>
      <c r="X452" s="46"/>
      <c r="Y452" s="46"/>
      <c r="Z452" s="117" t="str">
        <f t="shared" si="5"/>
        <v>Prospective update does not match hard copy tags</v>
      </c>
      <c r="AA452" s="46"/>
    </row>
    <row r="453" hidden="1">
      <c r="A453" s="107">
        <v>44229.0</v>
      </c>
      <c r="B453" s="33" t="s">
        <v>2961</v>
      </c>
      <c r="C453" s="33" t="s">
        <v>2755</v>
      </c>
      <c r="D453" s="33" t="s">
        <v>3004</v>
      </c>
      <c r="E453" s="33" t="s">
        <v>3005</v>
      </c>
      <c r="F453" s="33" t="s">
        <v>78</v>
      </c>
      <c r="G453" s="109" t="str">
        <f>if(iferror((vlookup(D453,Taxonomy!C:C,1,false)=D453)),"Present (key retained)",if(iferror((vlookup(D453,Taxonomy!B:B,1,false)=D453)),"Present (key updated)",if(iferror((H453="Yes")),"Present (equivalent)","Not present")))</f>
        <v>Present (equivalent)</v>
      </c>
      <c r="H453" s="110" t="s">
        <v>2758</v>
      </c>
      <c r="I453" s="33" t="s">
        <v>1611</v>
      </c>
      <c r="J453" s="110" t="e">
        <v>#N/A</v>
      </c>
      <c r="K453" s="110" t="e">
        <v>#N/A</v>
      </c>
      <c r="L453" s="54"/>
      <c r="M453" s="54" t="b">
        <v>0</v>
      </c>
      <c r="N453" s="112" t="str">
        <f>if(G453="Present (key retained)",vlookup(D453,Taxonomy!C:C,1,false),if(G453="Present (key updated)",vlookup(D453,Taxonomy!B:C,2,false),if(G453="Present (equivalent)",vlookup(I453,Taxonomy!C:C,1,false),if(AND(G453="Not present",J453="Yes"),vlookup(D453,Taxonomy!B:C,2,false),if(AND(G453="Not present",J453="No"),D453)))))</f>
        <v>Reset_Interest_Payment_Date_Adjustment</v>
      </c>
      <c r="O453" s="113" t="str">
        <f>if(G453="Present (key retained)",vlookup(D453,Taxonomy!C:F,4,false),if(G453="Present (key updated)",vlookup(D453,Taxonomy!B:F,5,false),if(G453="Present (equivalent)",vlookup(I453,Taxonomy!C:F,4,false),if(AND(G453="Not present",J453="Yes"),vlookup(D453,Taxonomy!B:F,5,false),if(AND(G453="Not present",J453="No"),E453)))))</f>
        <v>Do the Reset Interest Payment Dates need to be adjusted in accordance with Business Day Convention?</v>
      </c>
      <c r="P453" s="113" t="str">
        <f>if(G453="Present (key retained)",vlookup(D453,Taxonomy!C:I,7,false),if(G453="Present (key updated)",vlookup(D453,Taxonomy!B:I,8,false),if(G453="Present (equivalent)",vlookup(I453,Taxonomy!C:I,7,false),if(AND(G453="Not present",J453="Yes"),vlookup(D453,Taxonomy!B:I,8,false),if(AND(G453="Not present",J453="No"),F453)))))</f>
        <v>yes_no</v>
      </c>
      <c r="Q453" s="114" t="str">
        <f t="shared" si="1"/>
        <v>Key and Label</v>
      </c>
      <c r="R453" s="37" t="s">
        <v>2756</v>
      </c>
      <c r="S453" s="37" t="b">
        <v>0</v>
      </c>
      <c r="T453" s="112" t="str">
        <f t="shared" si="2"/>
        <v>Reset_Interest_Payment_Date_Adjustment</v>
      </c>
      <c r="U453" s="113" t="str">
        <f t="shared" si="3"/>
        <v>Do the Reset Interest Payment Dates need to be adjusted in accordance with Business Day Convention?</v>
      </c>
      <c r="V453" s="115" t="str">
        <f t="shared" si="4"/>
        <v>yes_no</v>
      </c>
      <c r="W453" s="46"/>
      <c r="X453" s="46"/>
      <c r="Y453" s="46"/>
      <c r="Z453" s="117" t="str">
        <f t="shared" si="5"/>
        <v>Prospective update does not match hard copy tags</v>
      </c>
      <c r="AA453" s="46"/>
    </row>
    <row r="454" hidden="1">
      <c r="A454" s="107">
        <v>44229.0</v>
      </c>
      <c r="B454" s="33" t="s">
        <v>2961</v>
      </c>
      <c r="C454" s="33" t="s">
        <v>2755</v>
      </c>
      <c r="D454" s="33" t="s">
        <v>1519</v>
      </c>
      <c r="E454" s="33" t="s">
        <v>3006</v>
      </c>
      <c r="F454" s="33" t="s">
        <v>58</v>
      </c>
      <c r="G454" s="109" t="str">
        <f>if(iferror((vlookup(D454,Taxonomy!C:C,1,false)=D454)),"Present (key retained)",if(iferror((vlookup(D454,Taxonomy!B:B,1,false)=D454)),"Present (key updated)",if(iferror((H454="Yes")),"Present (equivalent)","Not present")))</f>
        <v>Present (key updated)</v>
      </c>
      <c r="H454" s="110" t="e">
        <v>#N/A</v>
      </c>
      <c r="I454" s="110" t="e">
        <v>#N/A</v>
      </c>
      <c r="J454" s="110" t="e">
        <v>#N/A</v>
      </c>
      <c r="K454" s="110" t="e">
        <v>#N/A</v>
      </c>
      <c r="L454" s="54"/>
      <c r="M454" s="54" t="b">
        <v>0</v>
      </c>
      <c r="N454" s="112" t="str">
        <f>if(G454="Present (key retained)",vlookup(D454,Taxonomy!C:C,1,false),if(G454="Present (key updated)",vlookup(D454,Taxonomy!B:C,2,false),if(G454="Present (equivalent)",vlookup(I454,Taxonomy!C:C,1,false),if(AND(G454="Not present",J454="Yes"),vlookup(D454,Taxonomy!B:C,2,false),if(AND(G454="Not present",J454="No"),D454)))))</f>
        <v>Reset_Broken_Amount_Last_Coupon_Amount</v>
      </c>
      <c r="O454" s="113" t="str">
        <f>if(G454="Present (key retained)",vlookup(D454,Taxonomy!C:F,4,false),if(G454="Present (key updated)",vlookup(D454,Taxonomy!B:F,5,false),if(G454="Present (equivalent)",vlookup(I454,Taxonomy!C:F,4,false),if(AND(G454="Not present",J454="Yes"),vlookup(D454,Taxonomy!B:F,5,false),if(AND(G454="Not present",J454="No"),E454)))))</f>
        <v>Last Coupon Period Broken Amount per Calculation Amount (in respect of fixed rate reset interest)</v>
      </c>
      <c r="P454" s="113" t="str">
        <f>if(G454="Present (key retained)",vlookup(D454,Taxonomy!C:I,7,false),if(G454="Present (key updated)",vlookup(D454,Taxonomy!B:I,8,false),if(G454="Present (equivalent)",vlookup(I454,Taxonomy!C:I,7,false),if(AND(G454="Not present",J454="Yes"),vlookup(D454,Taxonomy!B:I,8,false),if(AND(G454="Not present",J454="No"),F454)))))</f>
        <v>money/Issuance_Currency</v>
      </c>
      <c r="Q454" s="114" t="str">
        <f t="shared" si="1"/>
        <v>Key and Label</v>
      </c>
      <c r="R454" s="37" t="s">
        <v>2756</v>
      </c>
      <c r="S454" s="37" t="b">
        <v>0</v>
      </c>
      <c r="T454" s="112" t="str">
        <f t="shared" si="2"/>
        <v>Reset_Broken_Amount_Last_Coupon_Amount</v>
      </c>
      <c r="U454" s="113" t="str">
        <f t="shared" si="3"/>
        <v>Last Coupon Period Broken Amount per Calculation Amount (in respect of fixed rate reset interest)</v>
      </c>
      <c r="V454" s="115" t="str">
        <f t="shared" si="4"/>
        <v>money/Issuance_Currency</v>
      </c>
      <c r="W454" s="46"/>
      <c r="X454" s="46"/>
      <c r="Y454" s="46"/>
      <c r="Z454" s="117" t="str">
        <f t="shared" si="5"/>
        <v>Prospective update does not match hard copy tags</v>
      </c>
      <c r="AA454" s="46"/>
    </row>
    <row r="455" hidden="1">
      <c r="A455" s="107">
        <v>44229.0</v>
      </c>
      <c r="B455" s="33" t="s">
        <v>2961</v>
      </c>
      <c r="C455" s="33" t="s">
        <v>2755</v>
      </c>
      <c r="D455" s="33" t="s">
        <v>690</v>
      </c>
      <c r="E455" s="33" t="s">
        <v>691</v>
      </c>
      <c r="F455" s="33" t="s">
        <v>165</v>
      </c>
      <c r="G455" s="109" t="str">
        <f>if(iferror((vlookup(D455,Taxonomy!C:C,1,false)=D455)),"Present (key retained)",if(iferror((vlookup(D455,Taxonomy!B:B,1,false)=D455)),"Present (key updated)",if(iferror((H455="Yes")),"Present (equivalent)","Not present")))</f>
        <v>Present (key retained)</v>
      </c>
      <c r="H455" s="110" t="e">
        <v>#N/A</v>
      </c>
      <c r="I455" s="110" t="e">
        <v>#N/A</v>
      </c>
      <c r="J455" s="110" t="e">
        <v>#N/A</v>
      </c>
      <c r="K455" s="110" t="e">
        <v>#N/A</v>
      </c>
      <c r="L455" s="54"/>
      <c r="M455" s="54" t="b">
        <v>0</v>
      </c>
      <c r="N455" s="112" t="str">
        <f>if(G455="Present (key retained)",vlookup(D455,Taxonomy!C:C,1,false),if(G455="Present (key updated)",vlookup(D455,Taxonomy!B:C,2,false),if(G455="Present (equivalent)",vlookup(I455,Taxonomy!C:C,1,false),if(AND(G455="Not present",J455="Yes"),vlookup(D455,Taxonomy!B:C,2,false),if(AND(G455="Not present",J455="No"),D455)))))</f>
        <v>Floating_Broken_Amount_Duration</v>
      </c>
      <c r="O455" s="113" t="str">
        <f>if(G455="Present (key retained)",vlookup(D455,Taxonomy!C:F,4,false),if(G455="Present (key updated)",vlookup(D455,Taxonomy!B:F,5,false),if(G455="Present (equivalent)",vlookup(I455,Taxonomy!C:F,4,false),if(AND(G455="Not present",J455="Yes"),vlookup(D455,Taxonomy!B:F,5,false),if(AND(G455="Not present",J455="No"),E455)))))</f>
        <v>Irregular coupon periods (in respect of floating rate interest)</v>
      </c>
      <c r="P455" s="113" t="str">
        <f>if(G455="Present (key retained)",vlookup(D455,Taxonomy!C:I,7,false),if(G455="Present (key updated)",vlookup(D455,Taxonomy!B:I,8,false),if(G455="Present (equivalent)",vlookup(I455,Taxonomy!C:I,7,false),if(AND(G455="Not present",J455="Yes"),vlookup(D455,Taxonomy!B:I,8,false),if(AND(G455="Not present",J455="No"),F455)))))</f>
        <v>select_one</v>
      </c>
      <c r="Q455" s="114" t="str">
        <f t="shared" si="1"/>
        <v>All Match</v>
      </c>
      <c r="R455" s="37" t="s">
        <v>2756</v>
      </c>
      <c r="S455" s="37" t="b">
        <v>0</v>
      </c>
      <c r="T455" s="112" t="str">
        <f t="shared" si="2"/>
        <v>Floating_Broken_Amount_Duration</v>
      </c>
      <c r="U455" s="113" t="str">
        <f t="shared" si="3"/>
        <v>Irregular coupon periods (in respect of floating rate interest)</v>
      </c>
      <c r="V455" s="115" t="str">
        <f t="shared" si="4"/>
        <v>select_one</v>
      </c>
      <c r="W455" s="46"/>
      <c r="X455" s="46"/>
      <c r="Y455" s="46"/>
      <c r="Z455" s="117" t="str">
        <f t="shared" si="5"/>
        <v>Prospective update does not match hard copy tags</v>
      </c>
      <c r="AA455" s="46"/>
    </row>
    <row r="456" hidden="1">
      <c r="A456" s="107">
        <v>44229.0</v>
      </c>
      <c r="B456" s="33" t="s">
        <v>2961</v>
      </c>
      <c r="C456" s="33" t="s">
        <v>2755</v>
      </c>
      <c r="D456" s="33" t="s">
        <v>694</v>
      </c>
      <c r="E456" s="33" t="s">
        <v>695</v>
      </c>
      <c r="F456" s="33" t="s">
        <v>78</v>
      </c>
      <c r="G456" s="109" t="str">
        <f>if(iferror((vlookup(D456,Taxonomy!C:C,1,false)=D456)),"Present (key retained)",if(iferror((vlookup(D456,Taxonomy!B:B,1,false)=D456)),"Present (key updated)",if(iferror((H456="Yes")),"Present (equivalent)","Not present")))</f>
        <v>Present (key retained)</v>
      </c>
      <c r="H456" s="110" t="e">
        <v>#N/A</v>
      </c>
      <c r="I456" s="110" t="e">
        <v>#N/A</v>
      </c>
      <c r="J456" s="110" t="e">
        <v>#N/A</v>
      </c>
      <c r="K456" s="110" t="e">
        <v>#N/A</v>
      </c>
      <c r="L456" s="54"/>
      <c r="M456" s="54" t="b">
        <v>0</v>
      </c>
      <c r="N456" s="112" t="str">
        <f>if(G456="Present (key retained)",vlookup(D456,Taxonomy!C:C,1,false),if(G456="Present (key updated)",vlookup(D456,Taxonomy!B:C,2,false),if(G456="Present (equivalent)",vlookup(I456,Taxonomy!C:C,1,false),if(AND(G456="Not present",J456="Yes"),vlookup(D456,Taxonomy!B:C,2,false),if(AND(G456="Not present",J456="No"),D456)))))</f>
        <v>Floating_Broken_Amount_Required</v>
      </c>
      <c r="O456" s="113" t="str">
        <f>if(G456="Present (key retained)",vlookup(D456,Taxonomy!C:F,4,false),if(G456="Present (key updated)",vlookup(D456,Taxonomy!B:F,5,false),if(G456="Present (equivalent)",vlookup(I456,Taxonomy!C:F,4,false),if(AND(G456="Not present",J456="Yes"),vlookup(D456,Taxonomy!B:F,5,false),if(AND(G456="Not present",J456="No"),E456)))))</f>
        <v>Is there an irregular coupon period (in respect of floating rate interest)?</v>
      </c>
      <c r="P456" s="113" t="str">
        <f>if(G456="Present (key retained)",vlookup(D456,Taxonomy!C:I,7,false),if(G456="Present (key updated)",vlookup(D456,Taxonomy!B:I,8,false),if(G456="Present (equivalent)",vlookup(I456,Taxonomy!C:I,7,false),if(AND(G456="Not present",J456="Yes"),vlookup(D456,Taxonomy!B:I,8,false),if(AND(G456="Not present",J456="No"),F456)))))</f>
        <v>yes_no</v>
      </c>
      <c r="Q456" s="114" t="str">
        <f t="shared" si="1"/>
        <v>All Match</v>
      </c>
      <c r="R456" s="37" t="s">
        <v>2756</v>
      </c>
      <c r="S456" s="37" t="b">
        <v>0</v>
      </c>
      <c r="T456" s="112" t="str">
        <f t="shared" si="2"/>
        <v>Floating_Broken_Amount_Required</v>
      </c>
      <c r="U456" s="113" t="str">
        <f t="shared" si="3"/>
        <v>Is there an irregular coupon period (in respect of floating rate interest)?</v>
      </c>
      <c r="V456" s="115" t="str">
        <f t="shared" si="4"/>
        <v>yes_no</v>
      </c>
      <c r="W456" s="46"/>
      <c r="X456" s="46"/>
      <c r="Y456" s="46"/>
      <c r="Z456" s="117" t="str">
        <f t="shared" si="5"/>
        <v>Prospective update does not match hard copy tags</v>
      </c>
      <c r="AA456" s="46"/>
    </row>
    <row r="457" hidden="1">
      <c r="A457" s="107">
        <v>44229.0</v>
      </c>
      <c r="B457" s="33" t="s">
        <v>2961</v>
      </c>
      <c r="C457" s="33" t="s">
        <v>2755</v>
      </c>
      <c r="D457" s="33" t="s">
        <v>759</v>
      </c>
      <c r="E457" s="33" t="s">
        <v>761</v>
      </c>
      <c r="F457" s="33" t="s">
        <v>165</v>
      </c>
      <c r="G457" s="109" t="str">
        <f>if(iferror((vlookup(D457,Taxonomy!C:C,1,false)=D457)),"Present (key retained)",if(iferror((vlookup(D457,Taxonomy!B:B,1,false)=D457)),"Present (key updated)",if(iferror((H457="Yes")),"Present (equivalent)","Not present")))</f>
        <v>Present (key updated)</v>
      </c>
      <c r="H457" s="110" t="e">
        <v>#N/A</v>
      </c>
      <c r="I457" s="110" t="e">
        <v>#N/A</v>
      </c>
      <c r="J457" s="110" t="e">
        <v>#N/A</v>
      </c>
      <c r="K457" s="110" t="e">
        <v>#N/A</v>
      </c>
      <c r="L457" s="54"/>
      <c r="M457" s="54" t="b">
        <v>0</v>
      </c>
      <c r="N457" s="112" t="str">
        <f>if(G457="Present (key retained)",vlookup(D457,Taxonomy!C:C,1,false),if(G457="Present (key updated)",vlookup(D457,Taxonomy!B:C,2,false),if(G457="Present (equivalent)",vlookup(I457,Taxonomy!C:C,1,false),if(AND(G457="Not present",J457="Yes"),vlookup(D457,Taxonomy!B:C,2,false),if(AND(G457="Not present",J457="No"),D457)))))</f>
        <v>Floating_Interest_Period_Adjustment</v>
      </c>
      <c r="O457" s="113" t="str">
        <f>if(G457="Present (key retained)",vlookup(D457,Taxonomy!C:F,4,false),if(G457="Present (key updated)",vlookup(D457,Taxonomy!B:F,5,false),if(G457="Present (equivalent)",vlookup(I457,Taxonomy!C:F,4,false),if(AND(G457="Not present",J457="Yes"),vlookup(D457,Taxonomy!B:F,5,false),if(AND(G457="Not present",J457="No"),E457)))))</f>
        <v>Are the Interest Periods adjusted or unadjusted (in respect of floating rate interest)?</v>
      </c>
      <c r="P457" s="113" t="str">
        <f>if(G457="Present (key retained)",vlookup(D457,Taxonomy!C:I,7,false),if(G457="Present (key updated)",vlookup(D457,Taxonomy!B:I,8,false),if(G457="Present (equivalent)",vlookup(I457,Taxonomy!C:I,7,false),if(AND(G457="Not present",J457="Yes"),vlookup(D457,Taxonomy!B:I,8,false),if(AND(G457="Not present",J457="No"),F457)))))</f>
        <v>select_one</v>
      </c>
      <c r="Q457" s="114" t="str">
        <f t="shared" si="1"/>
        <v>Key and Label</v>
      </c>
      <c r="R457" s="37" t="s">
        <v>2756</v>
      </c>
      <c r="S457" s="37" t="b">
        <v>0</v>
      </c>
      <c r="T457" s="112" t="str">
        <f t="shared" si="2"/>
        <v>Floating_Interest_Period_Adjustment</v>
      </c>
      <c r="U457" s="113" t="str">
        <f t="shared" si="3"/>
        <v>Are the Interest Periods adjusted or unadjusted (in respect of floating rate interest)?</v>
      </c>
      <c r="V457" s="115" t="str">
        <f t="shared" si="4"/>
        <v>select_one</v>
      </c>
      <c r="W457" s="46"/>
      <c r="X457" s="46"/>
      <c r="Y457" s="46"/>
      <c r="Z457" s="117" t="str">
        <f t="shared" si="5"/>
        <v>Prospective update does not match hard copy tags</v>
      </c>
      <c r="AA457" s="46"/>
    </row>
    <row r="458" hidden="1">
      <c r="A458" s="107">
        <v>44229.0</v>
      </c>
      <c r="B458" s="33" t="s">
        <v>2961</v>
      </c>
      <c r="C458" s="33" t="s">
        <v>2755</v>
      </c>
      <c r="D458" s="33" t="s">
        <v>707</v>
      </c>
      <c r="E458" s="33" t="s">
        <v>708</v>
      </c>
      <c r="F458" s="33" t="s">
        <v>165</v>
      </c>
      <c r="G458" s="109" t="str">
        <f>if(iferror((vlookup(D458,Taxonomy!C:C,1,false)=D458)),"Present (key retained)",if(iferror((vlookup(D458,Taxonomy!B:B,1,false)=D458)),"Present (key updated)",if(iferror((H458="Yes")),"Present (equivalent)","Not present")))</f>
        <v>Present (key retained)</v>
      </c>
      <c r="H458" s="110" t="e">
        <v>#N/A</v>
      </c>
      <c r="I458" s="110" t="e">
        <v>#N/A</v>
      </c>
      <c r="J458" s="110" t="e">
        <v>#N/A</v>
      </c>
      <c r="K458" s="110" t="e">
        <v>#N/A</v>
      </c>
      <c r="L458" s="54"/>
      <c r="M458" s="54" t="b">
        <v>0</v>
      </c>
      <c r="N458" s="112" t="str">
        <f>if(G458="Present (key retained)",vlookup(D458,Taxonomy!C:C,1,false),if(G458="Present (key updated)",vlookup(D458,Taxonomy!B:C,2,false),if(G458="Present (equivalent)",vlookup(I458,Taxonomy!C:C,1,false),if(AND(G458="Not present",J458="Yes"),vlookup(D458,Taxonomy!B:C,2,false),if(AND(G458="Not present",J458="No"),D458)))))</f>
        <v>Floating_Business_Day_Convention</v>
      </c>
      <c r="O458" s="113" t="str">
        <f>if(G458="Present (key retained)",vlookup(D458,Taxonomy!C:F,4,false),if(G458="Present (key updated)",vlookup(D458,Taxonomy!B:F,5,false),if(G458="Present (equivalent)",vlookup(I458,Taxonomy!C:F,4,false),if(AND(G458="Not present",J458="Yes"),vlookup(D458,Taxonomy!B:F,5,false),if(AND(G458="Not present",J458="No"),E458)))))</f>
        <v>Business Day Convention (in respect of floating rate interest)</v>
      </c>
      <c r="P458" s="113" t="str">
        <f>if(G458="Present (key retained)",vlookup(D458,Taxonomy!C:I,7,false),if(G458="Present (key updated)",vlookup(D458,Taxonomy!B:I,8,false),if(G458="Present (equivalent)",vlookup(I458,Taxonomy!C:I,7,false),if(AND(G458="Not present",J458="Yes"),vlookup(D458,Taxonomy!B:I,8,false),if(AND(G458="Not present",J458="No"),F458)))))</f>
        <v>select_one</v>
      </c>
      <c r="Q458" s="114" t="str">
        <f t="shared" si="1"/>
        <v>Label</v>
      </c>
      <c r="R458" s="37" t="s">
        <v>2756</v>
      </c>
      <c r="S458" s="37" t="b">
        <v>0</v>
      </c>
      <c r="T458" s="112" t="str">
        <f t="shared" si="2"/>
        <v>Floating_Business_Day_Convention</v>
      </c>
      <c r="U458" s="113" t="str">
        <f t="shared" si="3"/>
        <v>Business Day Convention (in respect of floating rate interest)</v>
      </c>
      <c r="V458" s="115" t="str">
        <f t="shared" si="4"/>
        <v>select_one</v>
      </c>
      <c r="W458" s="46"/>
      <c r="X458" s="46"/>
      <c r="Y458" s="46"/>
      <c r="Z458" s="117" t="str">
        <f t="shared" si="5"/>
        <v>Prospective update does not match hard copy tags</v>
      </c>
      <c r="AA458" s="46"/>
    </row>
    <row r="459" hidden="1">
      <c r="A459" s="107">
        <v>44229.0</v>
      </c>
      <c r="B459" s="33" t="s">
        <v>2961</v>
      </c>
      <c r="C459" s="33" t="s">
        <v>2755</v>
      </c>
      <c r="D459" s="33" t="s">
        <v>748</v>
      </c>
      <c r="E459" s="33" t="s">
        <v>2848</v>
      </c>
      <c r="F459" s="33" t="s">
        <v>71</v>
      </c>
      <c r="G459" s="109" t="str">
        <f>if(iferror((vlookup(D459,Taxonomy!C:C,1,false)=D459)),"Present (key retained)",if(iferror((vlookup(D459,Taxonomy!B:B,1,false)=D459)),"Present (key updated)",if(iferror((H459="Yes")),"Present (equivalent)","Not present")))</f>
        <v>Present (key retained)</v>
      </c>
      <c r="H459" s="110" t="e">
        <v>#N/A</v>
      </c>
      <c r="I459" s="110" t="e">
        <v>#N/A</v>
      </c>
      <c r="J459" s="110" t="e">
        <v>#N/A</v>
      </c>
      <c r="K459" s="110" t="e">
        <v>#N/A</v>
      </c>
      <c r="L459" s="54"/>
      <c r="M459" s="54" t="b">
        <v>0</v>
      </c>
      <c r="N459" s="112" t="str">
        <f>if(G459="Present (key retained)",vlookup(D459,Taxonomy!C:C,1,false),if(G459="Present (key updated)",vlookup(D459,Taxonomy!B:C,2,false),if(G459="Present (equivalent)",vlookup(I459,Taxonomy!C:C,1,false),if(AND(G459="Not present",J459="Yes"),vlookup(D459,Taxonomy!B:C,2,false),if(AND(G459="Not present",J459="No"),D459)))))</f>
        <v>Floating_Interest_Payment_Dates</v>
      </c>
      <c r="O459" s="113" t="str">
        <f>if(G459="Present (key retained)",vlookup(D459,Taxonomy!C:F,4,false),if(G459="Present (key updated)",vlookup(D459,Taxonomy!B:F,5,false),if(G459="Present (equivalent)",vlookup(I459,Taxonomy!C:F,4,false),if(AND(G459="Not present",J459="Yes"),vlookup(D459,Taxonomy!B:F,5,false),if(AND(G459="Not present",J459="No"),E459)))))</f>
        <v>Interest payment dates in each year (e.g. 1 January) (in respect of floating rate interest)</v>
      </c>
      <c r="P459" s="113" t="str">
        <f>if(G459="Present (key retained)",vlookup(D459,Taxonomy!C:I,7,false),if(G459="Present (key updated)",vlookup(D459,Taxonomy!B:I,8,false),if(G459="Present (equivalent)",vlookup(I459,Taxonomy!C:I,7,false),if(AND(G459="Not present",J459="Yes"),vlookup(D459,Taxonomy!B:I,8,false),if(AND(G459="Not present",J459="No"),F459)))))</f>
        <v>text_list</v>
      </c>
      <c r="Q459" s="114" t="str">
        <f t="shared" si="1"/>
        <v>Label</v>
      </c>
      <c r="R459" s="37" t="s">
        <v>2756</v>
      </c>
      <c r="S459" s="37" t="b">
        <v>0</v>
      </c>
      <c r="T459" s="112" t="str">
        <f t="shared" si="2"/>
        <v>Floating_Interest_Payment_Dates</v>
      </c>
      <c r="U459" s="113" t="str">
        <f t="shared" si="3"/>
        <v>Interest payment dates in each year (e.g. 1 January) (in respect of floating rate interest)</v>
      </c>
      <c r="V459" s="115" t="str">
        <f t="shared" si="4"/>
        <v>text_list</v>
      </c>
      <c r="W459" s="46"/>
      <c r="X459" s="46"/>
      <c r="Y459" s="46"/>
      <c r="Z459" s="117" t="str">
        <f t="shared" si="5"/>
        <v>Prospective update does not match hard copy tags</v>
      </c>
      <c r="AA459" s="46"/>
    </row>
    <row r="460" hidden="1">
      <c r="A460" s="107">
        <v>44229.0</v>
      </c>
      <c r="B460" s="33" t="s">
        <v>2961</v>
      </c>
      <c r="C460" s="33" t="s">
        <v>2755</v>
      </c>
      <c r="D460" s="33" t="s">
        <v>3007</v>
      </c>
      <c r="E460" s="33" t="s">
        <v>3008</v>
      </c>
      <c r="F460" s="33" t="s">
        <v>71</v>
      </c>
      <c r="G460" s="109" t="str">
        <f>if(iferror((vlookup(D460,Taxonomy!C:C,1,false)=D460)),"Present (key retained)",if(iferror((vlookup(D460,Taxonomy!B:B,1,false)=D460)),"Present (key updated)",if(iferror((H460="Yes")),"Present (equivalent)","Not present")))</f>
        <v>Present (equivalent)</v>
      </c>
      <c r="H460" s="110" t="s">
        <v>2758</v>
      </c>
      <c r="I460" s="47" t="s">
        <v>698</v>
      </c>
      <c r="J460" s="110" t="e">
        <v>#N/A</v>
      </c>
      <c r="K460" s="110" t="e">
        <v>#N/A</v>
      </c>
      <c r="L460" s="54"/>
      <c r="M460" s="54" t="b">
        <v>0</v>
      </c>
      <c r="N460" s="112" t="str">
        <f>if(G460="Present (key retained)",vlookup(D460,Taxonomy!C:C,1,false),if(G460="Present (key updated)",vlookup(D460,Taxonomy!B:C,2,false),if(G460="Present (equivalent)",vlookup(I460,Taxonomy!C:C,1,false),if(AND(G460="Not present",J460="Yes"),vlookup(D460,Taxonomy!B:C,2,false),if(AND(G460="Not present",J460="No"),D460)))))</f>
        <v>Floating_Business_Centres</v>
      </c>
      <c r="O460" s="113" t="str">
        <f>if(G460="Present (key retained)",vlookup(D460,Taxonomy!C:F,4,false),if(G460="Present (key updated)",vlookup(D460,Taxonomy!B:F,5,false),if(G460="Present (equivalent)",vlookup(I460,Taxonomy!C:F,4,false),if(AND(G460="Not present",J460="Yes"),vlookup(D460,Taxonomy!B:F,5,false),if(AND(G460="Not present",J460="No"),E460)))))</f>
        <v>Business Centre(s) (in respect of Floating Rate Interest)</v>
      </c>
      <c r="P460" s="113" t="str">
        <f>if(G460="Present (key retained)",vlookup(D460,Taxonomy!C:I,7,false),if(G460="Present (key updated)",vlookup(D460,Taxonomy!B:I,8,false),if(G460="Present (equivalent)",vlookup(I460,Taxonomy!C:I,7,false),if(AND(G460="Not present",J460="Yes"),vlookup(D460,Taxonomy!B:I,8,false),if(AND(G460="Not present",J460="No"),F460)))))</f>
        <v>text_list</v>
      </c>
      <c r="Q460" s="114" t="str">
        <f t="shared" si="1"/>
        <v>Key and Label</v>
      </c>
      <c r="R460" s="37" t="s">
        <v>2756</v>
      </c>
      <c r="S460" s="37" t="b">
        <v>0</v>
      </c>
      <c r="T460" s="112" t="str">
        <f t="shared" si="2"/>
        <v>Floating_Business_Centres</v>
      </c>
      <c r="U460" s="113" t="str">
        <f t="shared" si="3"/>
        <v>Business Centre(s) (in respect of Floating Rate Interest)</v>
      </c>
      <c r="V460" s="115" t="str">
        <f t="shared" si="4"/>
        <v>text_list</v>
      </c>
      <c r="W460" s="46"/>
      <c r="X460" s="46"/>
      <c r="Y460" s="46"/>
      <c r="Z460" s="117" t="str">
        <f t="shared" si="5"/>
        <v>Prospective update does not match hard copy tags</v>
      </c>
      <c r="AA460" s="46"/>
    </row>
    <row r="461" hidden="1">
      <c r="A461" s="107">
        <v>44229.0</v>
      </c>
      <c r="B461" s="33" t="s">
        <v>2961</v>
      </c>
      <c r="C461" s="33" t="s">
        <v>2755</v>
      </c>
      <c r="D461" s="33" t="s">
        <v>3009</v>
      </c>
      <c r="E461" s="33" t="s">
        <v>3010</v>
      </c>
      <c r="F461" s="33" t="s">
        <v>78</v>
      </c>
      <c r="G461" s="109" t="str">
        <f>if(iferror((vlookup(D461,Taxonomy!C:C,1,false)=D461)),"Present (key retained)",if(iferror((vlookup(D461,Taxonomy!B:B,1,false)=D461)),"Present (key updated)",if(iferror((H461="Yes")),"Present (equivalent)","Not present")))</f>
        <v>Present (equivalent)</v>
      </c>
      <c r="H461" s="110" t="s">
        <v>2758</v>
      </c>
      <c r="I461" s="47" t="s">
        <v>703</v>
      </c>
      <c r="J461" s="110" t="e">
        <v>#N/A</v>
      </c>
      <c r="K461" s="110" t="e">
        <v>#N/A</v>
      </c>
      <c r="L461" s="54"/>
      <c r="M461" s="54" t="b">
        <v>0</v>
      </c>
      <c r="N461" s="112" t="str">
        <f>if(G461="Present (key retained)",vlookup(D461,Taxonomy!C:C,1,false),if(G461="Present (key updated)",vlookup(D461,Taxonomy!B:C,2,false),if(G461="Present (equivalent)",vlookup(I461,Taxonomy!C:C,1,false),if(AND(G461="Not present",J461="Yes"),vlookup(D461,Taxonomy!B:C,2,false),if(AND(G461="Not present",J461="No"),D461)))))</f>
        <v>Floating_Business_Centres_Required</v>
      </c>
      <c r="O461" s="113" t="str">
        <f>if(G461="Present (key retained)",vlookup(D461,Taxonomy!C:F,4,false),if(G461="Present (key updated)",vlookup(D461,Taxonomy!B:F,5,false),if(G461="Present (equivalent)",vlookup(I461,Taxonomy!C:F,4,false),if(AND(G461="Not present",J461="Yes"),vlookup(D461,Taxonomy!B:F,5,false),if(AND(G461="Not present",J461="No"),E461)))))</f>
        <v>Are any Business Centres required to be specified in respect of Floating Rate Interest?</v>
      </c>
      <c r="P461" s="113" t="str">
        <f>if(G461="Present (key retained)",vlookup(D461,Taxonomy!C:I,7,false),if(G461="Present (key updated)",vlookup(D461,Taxonomy!B:I,8,false),if(G461="Present (equivalent)",vlookup(I461,Taxonomy!C:I,7,false),if(AND(G461="Not present",J461="Yes"),vlookup(D461,Taxonomy!B:I,8,false),if(AND(G461="Not present",J461="No"),F461)))))</f>
        <v>yes_no</v>
      </c>
      <c r="Q461" s="114" t="str">
        <f t="shared" si="1"/>
        <v>Key and Label</v>
      </c>
      <c r="R461" s="37" t="s">
        <v>2756</v>
      </c>
      <c r="S461" s="37" t="b">
        <v>0</v>
      </c>
      <c r="T461" s="112" t="str">
        <f t="shared" si="2"/>
        <v>Floating_Business_Centres_Required</v>
      </c>
      <c r="U461" s="113" t="str">
        <f t="shared" si="3"/>
        <v>Are any Business Centres required to be specified in respect of Floating Rate Interest?</v>
      </c>
      <c r="V461" s="115" t="str">
        <f t="shared" si="4"/>
        <v>yes_no</v>
      </c>
      <c r="W461" s="46"/>
      <c r="X461" s="46"/>
      <c r="Y461" s="46"/>
      <c r="Z461" s="117" t="str">
        <f t="shared" si="5"/>
        <v>Prospective update does not match hard copy tags</v>
      </c>
      <c r="AA461" s="46"/>
    </row>
    <row r="462" hidden="1">
      <c r="A462" s="107">
        <v>44229.0</v>
      </c>
      <c r="B462" s="33" t="s">
        <v>2961</v>
      </c>
      <c r="C462" s="33" t="s">
        <v>2755</v>
      </c>
      <c r="D462" s="33" t="s">
        <v>800</v>
      </c>
      <c r="E462" s="33" t="s">
        <v>801</v>
      </c>
      <c r="F462" s="33" t="s">
        <v>100</v>
      </c>
      <c r="G462" s="109" t="str">
        <f>if(iferror((vlookup(D462,Taxonomy!C:C,1,false)=D462)),"Present (key retained)",if(iferror((vlookup(D462,Taxonomy!B:B,1,false)=D462)),"Present (key updated)",if(iferror((H462="Yes")),"Present (equivalent)","Not present")))</f>
        <v>Present (key retained)</v>
      </c>
      <c r="H462" s="110" t="e">
        <v>#N/A</v>
      </c>
      <c r="I462" s="110" t="e">
        <v>#N/A</v>
      </c>
      <c r="J462" s="110" t="e">
        <v>#N/A</v>
      </c>
      <c r="K462" s="110" t="e">
        <v>#N/A</v>
      </c>
      <c r="L462" s="54"/>
      <c r="M462" s="54" t="b">
        <v>0</v>
      </c>
      <c r="N462" s="112" t="str">
        <f>if(G462="Present (key retained)",vlookup(D462,Taxonomy!C:C,1,false),if(G462="Present (key updated)",vlookup(D462,Taxonomy!B:C,2,false),if(G462="Present (equivalent)",vlookup(I462,Taxonomy!C:C,1,false),if(AND(G462="Not present",J462="Yes"),vlookup(D462,Taxonomy!B:C,2,false),if(AND(G462="Not present",J462="No"),D462)))))</f>
        <v>Floating_Rate_Option</v>
      </c>
      <c r="O462" s="113" t="str">
        <f>if(G462="Present (key retained)",vlookup(D462,Taxonomy!C:F,4,false),if(G462="Present (key updated)",vlookup(D462,Taxonomy!B:F,5,false),if(G462="Present (equivalent)",vlookup(I462,Taxonomy!C:F,4,false),if(AND(G462="Not present",J462="Yes"),vlookup(D462,Taxonomy!B:F,5,false),if(AND(G462="Not present",J462="No"),E462)))))</f>
        <v>Floating Rate Option</v>
      </c>
      <c r="P462" s="113" t="str">
        <f>if(G462="Present (key retained)",vlookup(D462,Taxonomy!C:I,7,false),if(G462="Present (key updated)",vlookup(D462,Taxonomy!B:I,8,false),if(G462="Present (equivalent)",vlookup(I462,Taxonomy!C:I,7,false),if(AND(G462="Not present",J462="Yes"),vlookup(D462,Taxonomy!B:I,8,false),if(AND(G462="Not present",J462="No"),F462)))))</f>
        <v>text</v>
      </c>
      <c r="Q462" s="114" t="str">
        <f t="shared" si="1"/>
        <v>All Match</v>
      </c>
      <c r="R462" s="37" t="s">
        <v>2756</v>
      </c>
      <c r="S462" s="37" t="b">
        <v>0</v>
      </c>
      <c r="T462" s="112" t="str">
        <f t="shared" si="2"/>
        <v>Floating_Rate_Option</v>
      </c>
      <c r="U462" s="113" t="str">
        <f t="shared" si="3"/>
        <v>Floating Rate Option</v>
      </c>
      <c r="V462" s="115" t="str">
        <f t="shared" si="4"/>
        <v>text</v>
      </c>
      <c r="W462" s="46"/>
      <c r="X462" s="46"/>
      <c r="Y462" s="46"/>
      <c r="Z462" s="117" t="str">
        <f t="shared" si="5"/>
        <v>Prospective update does not match hard copy tags</v>
      </c>
      <c r="AA462" s="46"/>
    </row>
    <row r="463" hidden="1">
      <c r="A463" s="107">
        <v>44229.0</v>
      </c>
      <c r="B463" s="33" t="s">
        <v>2961</v>
      </c>
      <c r="C463" s="33" t="s">
        <v>2755</v>
      </c>
      <c r="D463" s="33" t="s">
        <v>844</v>
      </c>
      <c r="E463" s="33" t="s">
        <v>845</v>
      </c>
      <c r="F463" s="33" t="s">
        <v>78</v>
      </c>
      <c r="G463" s="109" t="str">
        <f>if(iferror((vlookup(D463,Taxonomy!C:C,1,false)=D463)),"Present (key retained)",if(iferror((vlookup(D463,Taxonomy!B:B,1,false)=D463)),"Present (key updated)",if(iferror((H463="Yes")),"Present (equivalent)","Not present")))</f>
        <v>Present (key retained)</v>
      </c>
      <c r="H463" s="110" t="e">
        <v>#N/A</v>
      </c>
      <c r="I463" s="110" t="e">
        <v>#N/A</v>
      </c>
      <c r="J463" s="110" t="e">
        <v>#N/A</v>
      </c>
      <c r="K463" s="110" t="e">
        <v>#N/A</v>
      </c>
      <c r="L463" s="54"/>
      <c r="M463" s="54" t="b">
        <v>0</v>
      </c>
      <c r="N463" s="112" t="str">
        <f>if(G463="Present (key retained)",vlookup(D463,Taxonomy!C:C,1,false),if(G463="Present (key updated)",vlookup(D463,Taxonomy!B:C,2,false),if(G463="Present (equivalent)",vlookup(I463,Taxonomy!C:C,1,false),if(AND(G463="Not present",J463="Yes"),vlookup(D463,Taxonomy!B:C,2,false),if(AND(G463="Not present",J463="No"),D463)))))</f>
        <v>Fungible_Issue</v>
      </c>
      <c r="O463" s="113" t="str">
        <f>if(G463="Present (key retained)",vlookup(D463,Taxonomy!C:F,4,false),if(G463="Present (key updated)",vlookup(D463,Taxonomy!B:F,5,false),if(G463="Present (equivalent)",vlookup(I463,Taxonomy!C:F,4,false),if(AND(G463="Not present",J463="Yes"),vlookup(D463,Taxonomy!B:F,5,false),if(AND(G463="Not present",J463="No"),E463)))))</f>
        <v>Is this a tap of a previously issued Series?</v>
      </c>
      <c r="P463" s="113" t="str">
        <f>if(G463="Present (key retained)",vlookup(D463,Taxonomy!C:I,7,false),if(G463="Present (key updated)",vlookup(D463,Taxonomy!B:I,8,false),if(G463="Present (equivalent)",vlookup(I463,Taxonomy!C:I,7,false),if(AND(G463="Not present",J463="Yes"),vlookup(D463,Taxonomy!B:I,8,false),if(AND(G463="Not present",J463="No"),F463)))))</f>
        <v>yes_no</v>
      </c>
      <c r="Q463" s="114" t="str">
        <f t="shared" si="1"/>
        <v>All Match</v>
      </c>
      <c r="R463" s="37" t="s">
        <v>2756</v>
      </c>
      <c r="S463" s="37" t="b">
        <v>0</v>
      </c>
      <c r="T463" s="112" t="str">
        <f t="shared" si="2"/>
        <v>Fungible_Issue</v>
      </c>
      <c r="U463" s="113" t="str">
        <f t="shared" si="3"/>
        <v>Is this a tap of a previously issued Series?</v>
      </c>
      <c r="V463" s="115" t="str">
        <f t="shared" si="4"/>
        <v>yes_no</v>
      </c>
      <c r="W463" s="46"/>
      <c r="X463" s="46"/>
      <c r="Y463" s="46"/>
      <c r="Z463" s="117" t="str">
        <f t="shared" si="5"/>
        <v>Prospective update does not match hard copy tags</v>
      </c>
      <c r="AA463" s="46"/>
    </row>
    <row r="464" hidden="1">
      <c r="A464" s="107">
        <v>44229.0</v>
      </c>
      <c r="B464" s="33" t="s">
        <v>2961</v>
      </c>
      <c r="C464" s="33" t="s">
        <v>2755</v>
      </c>
      <c r="D464" s="33" t="s">
        <v>848</v>
      </c>
      <c r="E464" s="33" t="s">
        <v>849</v>
      </c>
      <c r="F464" s="33" t="s">
        <v>127</v>
      </c>
      <c r="G464" s="109" t="str">
        <f>if(iferror((vlookup(D464,Taxonomy!C:C,1,false)=D464)),"Present (key retained)",if(iferror((vlookup(D464,Taxonomy!B:B,1,false)=D464)),"Present (key updated)",if(iferror((H464="Yes")),"Present (equivalent)","Not present")))</f>
        <v>Present (key retained)</v>
      </c>
      <c r="H464" s="110" t="e">
        <v>#N/A</v>
      </c>
      <c r="I464" s="110" t="e">
        <v>#N/A</v>
      </c>
      <c r="J464" s="110" t="e">
        <v>#N/A</v>
      </c>
      <c r="K464" s="110" t="e">
        <v>#N/A</v>
      </c>
      <c r="L464" s="54"/>
      <c r="M464" s="54" t="b">
        <v>0</v>
      </c>
      <c r="N464" s="112" t="str">
        <f>if(G464="Present (key retained)",vlookup(D464,Taxonomy!C:C,1,false),if(G464="Present (key updated)",vlookup(D464,Taxonomy!B:C,2,false),if(G464="Present (equivalent)",vlookup(I464,Taxonomy!C:C,1,false),if(AND(G464="Not present",J464="Yes"),vlookup(D464,Taxonomy!B:C,2,false),if(AND(G464="Not present",J464="No"),D464)))))</f>
        <v>Fungible_Issue_Interest_Commencement_Date</v>
      </c>
      <c r="O464" s="113" t="str">
        <f>if(G464="Present (key retained)",vlookup(D464,Taxonomy!C:F,4,false),if(G464="Present (key updated)",vlookup(D464,Taxonomy!B:F,5,false),if(G464="Present (equivalent)",vlookup(I464,Taxonomy!C:F,4,false),if(AND(G464="Not present",J464="Yes"),vlookup(D464,Taxonomy!B:F,5,false),if(AND(G464="Not present",J464="No"),E464)))))</f>
        <v>Interest commencement date (in respect of fungible issues)</v>
      </c>
      <c r="P464" s="113" t="str">
        <f>if(G464="Present (key retained)",vlookup(D464,Taxonomy!C:I,7,false),if(G464="Present (key updated)",vlookup(D464,Taxonomy!B:I,8,false),if(G464="Present (equivalent)",vlookup(I464,Taxonomy!C:I,7,false),if(AND(G464="Not present",J464="Yes"),vlookup(D464,Taxonomy!B:I,8,false),if(AND(G464="Not present",J464="No"),F464)))))</f>
        <v>date</v>
      </c>
      <c r="Q464" s="114" t="str">
        <f t="shared" si="1"/>
        <v>All Match</v>
      </c>
      <c r="R464" s="37" t="s">
        <v>2756</v>
      </c>
      <c r="S464" s="37" t="b">
        <v>0</v>
      </c>
      <c r="T464" s="112" t="str">
        <f t="shared" si="2"/>
        <v>Fungible_Issue_Interest_Commencement_Date</v>
      </c>
      <c r="U464" s="113" t="str">
        <f t="shared" si="3"/>
        <v>Interest commencement date (in respect of fungible issues)</v>
      </c>
      <c r="V464" s="115" t="str">
        <f t="shared" si="4"/>
        <v>date</v>
      </c>
      <c r="W464" s="46"/>
      <c r="X464" s="46"/>
      <c r="Y464" s="46"/>
      <c r="Z464" s="117" t="str">
        <f t="shared" si="5"/>
        <v>Prospective update does not match hard copy tags</v>
      </c>
      <c r="AA464" s="46"/>
    </row>
    <row r="465" hidden="1">
      <c r="A465" s="107">
        <v>44229.0</v>
      </c>
      <c r="B465" s="33" t="s">
        <v>2961</v>
      </c>
      <c r="C465" s="33" t="s">
        <v>2755</v>
      </c>
      <c r="D465" s="33" t="s">
        <v>3011</v>
      </c>
      <c r="E465" s="33" t="s">
        <v>3012</v>
      </c>
      <c r="F465" s="33" t="s">
        <v>100</v>
      </c>
      <c r="G465" s="109" t="str">
        <f>if(iferror((vlookup(D465,Taxonomy!C:C,1,false)=D465)),"Present (key retained)",if(iferror((vlookup(D465,Taxonomy!B:B,1,false)=D465)),"Present (key updated)",if(iferror((H465="Yes")),"Present (equivalent)","Not present")))</f>
        <v>Present (equivalent)</v>
      </c>
      <c r="H465" s="110" t="s">
        <v>2758</v>
      </c>
      <c r="I465" s="33" t="s">
        <v>817</v>
      </c>
      <c r="J465" s="110" t="e">
        <v>#N/A</v>
      </c>
      <c r="K465" s="110" t="e">
        <v>#N/A</v>
      </c>
      <c r="L465" s="54"/>
      <c r="M465" s="54" t="b">
        <v>0</v>
      </c>
      <c r="N465" s="112" t="str">
        <f>if(G465="Present (key retained)",vlookup(D465,Taxonomy!C:C,1,false),if(G465="Present (key updated)",vlookup(D465,Taxonomy!B:C,2,false),if(G465="Present (equivalent)",vlookup(I465,Taxonomy!C:C,1,false),if(AND(G465="Not present",J465="Yes"),vlookup(D465,Taxonomy!B:C,2,false),if(AND(G465="Not present",J465="No"),D465)))))</f>
        <v>Floating_Reference_Rate_Historic_Source</v>
      </c>
      <c r="O465" s="113" t="str">
        <f>if(G465="Present (key retained)",vlookup(D465,Taxonomy!C:F,4,false),if(G465="Present (key updated)",vlookup(D465,Taxonomy!B:F,5,false),if(G465="Present (equivalent)",vlookup(I465,Taxonomy!C:F,4,false),if(AND(G465="Not present",J465="Yes"),vlookup(D465,Taxonomy!B:F,5,false),if(AND(G465="Not present",J465="No"),E465)))))</f>
        <v>Source of historic Reference Rates</v>
      </c>
      <c r="P465" s="113" t="str">
        <f>if(G465="Present (key retained)",vlookup(D465,Taxonomy!C:I,7,false),if(G465="Present (key updated)",vlookup(D465,Taxonomy!B:I,8,false),if(G465="Present (equivalent)",vlookup(I465,Taxonomy!C:I,7,false),if(AND(G465="Not present",J465="Yes"),vlookup(D465,Taxonomy!B:I,8,false),if(AND(G465="Not present",J465="No"),F465)))))</f>
        <v>text</v>
      </c>
      <c r="Q465" s="114" t="str">
        <f t="shared" si="1"/>
        <v>Key and Label</v>
      </c>
      <c r="R465" s="37" t="s">
        <v>2756</v>
      </c>
      <c r="S465" s="37" t="b">
        <v>0</v>
      </c>
      <c r="T465" s="112" t="str">
        <f t="shared" si="2"/>
        <v>Floating_Reference_Rate_Historic_Source</v>
      </c>
      <c r="U465" s="113" t="str">
        <f t="shared" si="3"/>
        <v>Source of historic Reference Rates</v>
      </c>
      <c r="V465" s="115" t="str">
        <f t="shared" si="4"/>
        <v>text</v>
      </c>
      <c r="W465" s="46"/>
      <c r="X465" s="46"/>
      <c r="Y465" s="46"/>
      <c r="Z465" s="117" t="str">
        <f t="shared" si="5"/>
        <v>Prospective update does not match hard copy tags</v>
      </c>
      <c r="AA465" s="46"/>
    </row>
    <row r="466" hidden="1">
      <c r="A466" s="107">
        <v>44229.0</v>
      </c>
      <c r="B466" s="33" t="s">
        <v>2961</v>
      </c>
      <c r="C466" s="33" t="s">
        <v>2755</v>
      </c>
      <c r="D466" s="33" t="s">
        <v>1235</v>
      </c>
      <c r="E466" s="33" t="s">
        <v>1237</v>
      </c>
      <c r="F466" s="33" t="s">
        <v>50</v>
      </c>
      <c r="G466" s="109" t="str">
        <f>if(iferror((vlookup(D466,Taxonomy!C:C,1,false)=D466)),"Present (key retained)",if(iferror((vlookup(D466,Taxonomy!B:B,1,false)=D466)),"Present (key updated)",if(iferror((H466="Yes")),"Present (equivalent)","Not present")))</f>
        <v>Present (key updated)</v>
      </c>
      <c r="H466" s="110" t="e">
        <v>#N/A</v>
      </c>
      <c r="I466" s="110" t="e">
        <v>#N/A</v>
      </c>
      <c r="J466" s="110" t="e">
        <v>#N/A</v>
      </c>
      <c r="K466" s="110" t="e">
        <v>#N/A</v>
      </c>
      <c r="L466" s="54"/>
      <c r="M466" s="54" t="b">
        <v>0</v>
      </c>
      <c r="N466" s="112" t="str">
        <f>if(G466="Present (key retained)",vlookup(D466,Taxonomy!C:C,1,false),if(G466="Present (key updated)",vlookup(D466,Taxonomy!B:C,2,false),if(G466="Present (equivalent)",vlookup(I466,Taxonomy!C:C,1,false),if(AND(G466="Not present",J466="Yes"),vlookup(D466,Taxonomy!B:C,2,false),if(AND(G466="Not present",J466="No"),D466)))))</f>
        <v>Mid_Swap_Rate_Initial</v>
      </c>
      <c r="O466" s="113" t="str">
        <f>if(G466="Present (key retained)",vlookup(D466,Taxonomy!C:F,4,false),if(G466="Present (key updated)",vlookup(D466,Taxonomy!B:F,5,false),if(G466="Present (equivalent)",vlookup(I466,Taxonomy!C:F,4,false),if(AND(G466="Not present",J466="Yes"),vlookup(D466,Taxonomy!B:F,5,false),if(AND(G466="Not present",J466="No"),E466)))))</f>
        <v>Initial Mid-Swap Rate</v>
      </c>
      <c r="P466" s="113" t="str">
        <f>if(G466="Present (key retained)",vlookup(D466,Taxonomy!C:I,7,false),if(G466="Present (key updated)",vlookup(D466,Taxonomy!B:I,8,false),if(G466="Present (equivalent)",vlookup(I466,Taxonomy!C:I,7,false),if(AND(G466="Not present",J466="Yes"),vlookup(D466,Taxonomy!B:I,8,false),if(AND(G466="Not present",J466="No"),F466)))))</f>
        <v>percent</v>
      </c>
      <c r="Q466" s="114" t="str">
        <f t="shared" si="1"/>
        <v>Key</v>
      </c>
      <c r="R466" s="37" t="s">
        <v>2756</v>
      </c>
      <c r="S466" s="37" t="b">
        <v>0</v>
      </c>
      <c r="T466" s="112" t="str">
        <f t="shared" si="2"/>
        <v>Mid_Swap_Rate_Initial</v>
      </c>
      <c r="U466" s="113" t="str">
        <f t="shared" si="3"/>
        <v>Initial Mid-Swap Rate</v>
      </c>
      <c r="V466" s="115" t="str">
        <f t="shared" si="4"/>
        <v>percent</v>
      </c>
      <c r="W466" s="46"/>
      <c r="X466" s="46"/>
      <c r="Y466" s="46"/>
      <c r="Z466" s="117" t="str">
        <f t="shared" si="5"/>
        <v>Prospective update does not match hard copy tags</v>
      </c>
      <c r="AA466" s="46"/>
    </row>
    <row r="467" hidden="1">
      <c r="A467" s="107">
        <v>44229.0</v>
      </c>
      <c r="B467" s="33" t="s">
        <v>2961</v>
      </c>
      <c r="C467" s="33" t="s">
        <v>2755</v>
      </c>
      <c r="D467" s="33" t="s">
        <v>3013</v>
      </c>
      <c r="E467" s="33" t="s">
        <v>1231</v>
      </c>
      <c r="F467" s="33" t="s">
        <v>78</v>
      </c>
      <c r="G467" s="109" t="str">
        <f>if(iferror((vlookup(D467,Taxonomy!C:C,1,false)=D467)),"Present (key retained)",if(iferror((vlookup(D467,Taxonomy!B:B,1,false)=D467)),"Present (key updated)",if(iferror((H467="Yes")),"Present (equivalent)","Not present")))</f>
        <v>Present (equivalent)</v>
      </c>
      <c r="H467" s="110" t="s">
        <v>2758</v>
      </c>
      <c r="I467" s="33" t="s">
        <v>1230</v>
      </c>
      <c r="J467" s="110" t="e">
        <v>#N/A</v>
      </c>
      <c r="K467" s="110" t="e">
        <v>#N/A</v>
      </c>
      <c r="L467" s="54"/>
      <c r="M467" s="54" t="b">
        <v>0</v>
      </c>
      <c r="N467" s="112" t="str">
        <f>if(G467="Present (key retained)",vlookup(D467,Taxonomy!C:C,1,false),if(G467="Present (key updated)",vlookup(D467,Taxonomy!B:C,2,false),if(G467="Present (equivalent)",vlookup(I467,Taxonomy!C:C,1,false),if(AND(G467="Not present",J467="Yes"),vlookup(D467,Taxonomy!B:C,2,false),if(AND(G467="Not present",J467="No"),D467)))))</f>
        <v>Mid_Swap_Rate_Fallback</v>
      </c>
      <c r="O467" s="113" t="str">
        <f>if(G467="Present (key retained)",vlookup(D467,Taxonomy!C:F,4,false),if(G467="Present (key updated)",vlookup(D467,Taxonomy!B:F,5,false),if(G467="Present (equivalent)",vlookup(I467,Taxonomy!C:F,4,false),if(AND(G467="Not present",J467="Yes"),vlookup(D467,Taxonomy!B:F,5,false),if(AND(G467="Not present",J467="No"),E467)))))</f>
        <v>Is the Initial Mid-Swap Rate Final Fallback applicable?</v>
      </c>
      <c r="P467" s="113" t="str">
        <f>if(G467="Present (key retained)",vlookup(D467,Taxonomy!C:I,7,false),if(G467="Present (key updated)",vlookup(D467,Taxonomy!B:I,8,false),if(G467="Present (equivalent)",vlookup(I467,Taxonomy!C:I,7,false),if(AND(G467="Not present",J467="Yes"),vlookup(D467,Taxonomy!B:I,8,false),if(AND(G467="Not present",J467="No"),F467)))))</f>
        <v>yes_no</v>
      </c>
      <c r="Q467" s="114" t="str">
        <f t="shared" si="1"/>
        <v>Key and Label</v>
      </c>
      <c r="R467" s="37" t="s">
        <v>2756</v>
      </c>
      <c r="S467" s="37" t="b">
        <v>0</v>
      </c>
      <c r="T467" s="112" t="str">
        <f t="shared" si="2"/>
        <v>Mid_Swap_Rate_Fallback</v>
      </c>
      <c r="U467" s="113" t="str">
        <f t="shared" si="3"/>
        <v>Is the Initial Mid-Swap Rate Final Fallback applicable?</v>
      </c>
      <c r="V467" s="115" t="str">
        <f t="shared" si="4"/>
        <v>yes_no</v>
      </c>
      <c r="W467" s="46"/>
      <c r="X467" s="46"/>
      <c r="Y467" s="46"/>
      <c r="Z467" s="117" t="str">
        <f t="shared" si="5"/>
        <v>Prospective update does not match hard copy tags</v>
      </c>
      <c r="AA467" s="46"/>
    </row>
    <row r="468" hidden="1">
      <c r="A468" s="107">
        <v>44229.0</v>
      </c>
      <c r="B468" s="33" t="s">
        <v>2961</v>
      </c>
      <c r="C468" s="33" t="s">
        <v>2755</v>
      </c>
      <c r="D468" s="33" t="s">
        <v>3014</v>
      </c>
      <c r="E468" s="33" t="s">
        <v>3015</v>
      </c>
      <c r="F468" s="33" t="s">
        <v>100</v>
      </c>
      <c r="G468" s="109" t="str">
        <f>if(iferror((vlookup(D468,Taxonomy!C:C,1,false)=D468)),"Present (key retained)",if(iferror((vlookup(D468,Taxonomy!B:B,1,false)=D468)),"Present (key updated)",if(iferror((H468="Yes")),"Present (equivalent)","Not present")))</f>
        <v>Not present</v>
      </c>
      <c r="H468" s="110" t="s">
        <v>2757</v>
      </c>
      <c r="I468" s="110" t="e">
        <v>#N/A</v>
      </c>
      <c r="J468" s="110" t="s">
        <v>2758</v>
      </c>
      <c r="K468" s="33" t="s">
        <v>3014</v>
      </c>
      <c r="L468" s="54"/>
      <c r="M468" s="54" t="b">
        <v>0</v>
      </c>
      <c r="N468" s="112" t="str">
        <f>if(G468="Present (key retained)",vlookup(D468,Taxonomy!C:C,1,false),if(G468="Present (key updated)",vlookup(D468,Taxonomy!B:C,2,false),if(G468="Present (equivalent)",vlookup(I468,Taxonomy!C:C,1,false),if(AND(G468="Not present",J468="Yes"),vlookup(D468,Taxonomy!B:C,2,false),if(AND(G468="Not present",J468="No"),D468)))))</f>
        <v>#N/A</v>
      </c>
      <c r="O468" s="113" t="str">
        <f>if(G468="Present (key retained)",vlookup(D468,Taxonomy!C:F,4,false),if(G468="Present (key updated)",vlookup(D468,Taxonomy!B:F,5,false),if(G468="Present (equivalent)",vlookup(I468,Taxonomy!C:F,4,false),if(AND(G468="Not present",J468="Yes"),vlookup(D468,Taxonomy!B:F,5,false),if(AND(G468="Not present",J468="No"),E468)))))</f>
        <v>#N/A</v>
      </c>
      <c r="P468" s="113" t="str">
        <f>if(G468="Present (key retained)",vlookup(D468,Taxonomy!C:I,7,false),if(G468="Present (key updated)",vlookup(D468,Taxonomy!B:I,8,false),if(G468="Present (equivalent)",vlookup(I468,Taxonomy!C:I,7,false),if(AND(G468="Not present",J468="Yes"),vlookup(D468,Taxonomy!B:I,8,false),if(AND(G468="Not present",J468="No"),F468)))))</f>
        <v>#N/A</v>
      </c>
      <c r="Q468" s="114" t="str">
        <f t="shared" si="1"/>
        <v>#N/A</v>
      </c>
      <c r="R468" s="37" t="s">
        <v>2756</v>
      </c>
      <c r="S468" s="37" t="b">
        <v>0</v>
      </c>
      <c r="T468" s="112" t="str">
        <f t="shared" si="2"/>
        <v>#N/A</v>
      </c>
      <c r="U468" s="113" t="str">
        <f t="shared" si="3"/>
        <v>#N/A</v>
      </c>
      <c r="V468" s="115" t="str">
        <f t="shared" si="4"/>
        <v>#N/A</v>
      </c>
      <c r="W468" s="46"/>
      <c r="X468" s="46"/>
      <c r="Y468" s="46"/>
      <c r="Z468" s="117" t="str">
        <f t="shared" si="5"/>
        <v>#N/A</v>
      </c>
      <c r="AA468" s="46"/>
    </row>
    <row r="469" hidden="1">
      <c r="A469" s="107">
        <v>44229.0</v>
      </c>
      <c r="B469" s="33" t="s">
        <v>2961</v>
      </c>
      <c r="C469" s="33" t="s">
        <v>2755</v>
      </c>
      <c r="D469" s="33" t="s">
        <v>3016</v>
      </c>
      <c r="E469" s="33" t="s">
        <v>3017</v>
      </c>
      <c r="F469" s="33" t="s">
        <v>78</v>
      </c>
      <c r="G469" s="109" t="str">
        <f>if(iferror((vlookup(D469,Taxonomy!C:C,1,false)=D469)),"Present (key retained)",if(iferror((vlookup(D469,Taxonomy!B:B,1,false)=D469)),"Present (key updated)",if(iferror((H469="Yes")),"Present (equivalent)","Not present")))</f>
        <v>Not present</v>
      </c>
      <c r="H469" s="110" t="s">
        <v>2757</v>
      </c>
      <c r="I469" s="110" t="e">
        <v>#N/A</v>
      </c>
      <c r="J469" s="110" t="s">
        <v>2758</v>
      </c>
      <c r="K469" s="33" t="s">
        <v>3016</v>
      </c>
      <c r="L469" s="54"/>
      <c r="M469" s="54" t="b">
        <v>0</v>
      </c>
      <c r="N469" s="112" t="str">
        <f>if(G469="Present (key retained)",vlookup(D469,Taxonomy!C:C,1,false),if(G469="Present (key updated)",vlookup(D469,Taxonomy!B:C,2,false),if(G469="Present (equivalent)",vlookup(I469,Taxonomy!C:C,1,false),if(AND(G469="Not present",J469="Yes"),vlookup(D469,Taxonomy!B:C,2,false),if(AND(G469="Not present",J469="No"),D469)))))</f>
        <v>#N/A</v>
      </c>
      <c r="O469" s="113" t="str">
        <f>if(G469="Present (key retained)",vlookup(D469,Taxonomy!C:F,4,false),if(G469="Present (key updated)",vlookup(D469,Taxonomy!B:F,5,false),if(G469="Present (equivalent)",vlookup(I469,Taxonomy!C:F,4,false),if(AND(G469="Not present",J469="Yes"),vlookup(D469,Taxonomy!B:F,5,false),if(AND(G469="Not present",J469="No"),E469)))))</f>
        <v>#N/A</v>
      </c>
      <c r="P469" s="113" t="str">
        <f>if(G469="Present (key retained)",vlookup(D469,Taxonomy!C:I,7,false),if(G469="Present (key updated)",vlookup(D469,Taxonomy!B:I,8,false),if(G469="Present (equivalent)",vlookup(I469,Taxonomy!C:I,7,false),if(AND(G469="Not present",J469="Yes"),vlookup(D469,Taxonomy!B:I,8,false),if(AND(G469="Not present",J469="No"),F469)))))</f>
        <v>#N/A</v>
      </c>
      <c r="Q469" s="114" t="str">
        <f t="shared" si="1"/>
        <v>#N/A</v>
      </c>
      <c r="R469" s="37" t="s">
        <v>2756</v>
      </c>
      <c r="S469" s="37" t="b">
        <v>0</v>
      </c>
      <c r="T469" s="112" t="str">
        <f t="shared" si="2"/>
        <v>#N/A</v>
      </c>
      <c r="U469" s="113" t="str">
        <f t="shared" si="3"/>
        <v>#N/A</v>
      </c>
      <c r="V469" s="115" t="str">
        <f t="shared" si="4"/>
        <v>#N/A</v>
      </c>
      <c r="W469" s="46"/>
      <c r="X469" s="46"/>
      <c r="Y469" s="46"/>
      <c r="Z469" s="117" t="str">
        <f t="shared" si="5"/>
        <v>#N/A</v>
      </c>
      <c r="AA469" s="46"/>
    </row>
    <row r="470" hidden="1">
      <c r="A470" s="107">
        <v>44229.0</v>
      </c>
      <c r="B470" s="33" t="s">
        <v>2961</v>
      </c>
      <c r="C470" s="33" t="s">
        <v>2755</v>
      </c>
      <c r="D470" s="33" t="s">
        <v>881</v>
      </c>
      <c r="E470" s="33" t="s">
        <v>882</v>
      </c>
      <c r="F470" s="33" t="s">
        <v>78</v>
      </c>
      <c r="G470" s="109" t="str">
        <f>if(iferror((vlookup(D470,Taxonomy!C:C,1,false)=D470)),"Present (key retained)",if(iferror((vlookup(D470,Taxonomy!B:B,1,false)=D470)),"Present (key updated)",if(iferror((H470="Yes")),"Present (equivalent)","Not present")))</f>
        <v>Present (key retained)</v>
      </c>
      <c r="H470" s="110" t="e">
        <v>#N/A</v>
      </c>
      <c r="I470" s="110" t="e">
        <v>#N/A</v>
      </c>
      <c r="J470" s="110" t="e">
        <v>#N/A</v>
      </c>
      <c r="K470" s="110" t="e">
        <v>#N/A</v>
      </c>
      <c r="L470" s="54"/>
      <c r="M470" s="54" t="b">
        <v>0</v>
      </c>
      <c r="N470" s="112" t="str">
        <f>if(G470="Present (key retained)",vlookup(D470,Taxonomy!C:C,1,false),if(G470="Present (key updated)",vlookup(D470,Taxonomy!B:C,2,false),if(G470="Present (equivalent)",vlookup(I470,Taxonomy!C:C,1,false),if(AND(G470="Not present",J470="Yes"),vlookup(D470,Taxonomy!B:C,2,false),if(AND(G470="Not present",J470="No"),D470)))))</f>
        <v>Instrument_Ratings_Required</v>
      </c>
      <c r="O470" s="113" t="str">
        <f>if(G470="Present (key retained)",vlookup(D470,Taxonomy!C:F,4,false),if(G470="Present (key updated)",vlookup(D470,Taxonomy!B:F,5,false),if(G470="Present (equivalent)",vlookup(I470,Taxonomy!C:F,4,false),if(AND(G470="Not present",J470="Yes"),vlookup(D470,Taxonomy!B:F,5,false),if(AND(G470="Not present",J470="No"),E470)))))</f>
        <v>Will the [Security_Type] be rated?</v>
      </c>
      <c r="P470" s="113" t="str">
        <f>if(G470="Present (key retained)",vlookup(D470,Taxonomy!C:I,7,false),if(G470="Present (key updated)",vlookup(D470,Taxonomy!B:I,8,false),if(G470="Present (equivalent)",vlookup(I470,Taxonomy!C:I,7,false),if(AND(G470="Not present",J470="Yes"),vlookup(D470,Taxonomy!B:I,8,false),if(AND(G470="Not present",J470="No"),F470)))))</f>
        <v>yes_no</v>
      </c>
      <c r="Q470" s="114" t="str">
        <f t="shared" si="1"/>
        <v>Label</v>
      </c>
      <c r="R470" s="37" t="s">
        <v>2756</v>
      </c>
      <c r="S470" s="37" t="b">
        <v>0</v>
      </c>
      <c r="T470" s="112" t="str">
        <f t="shared" si="2"/>
        <v>Instrument_Ratings_Required</v>
      </c>
      <c r="U470" s="113" t="str">
        <f t="shared" si="3"/>
        <v>Will the [Security_Type] be rated?</v>
      </c>
      <c r="V470" s="115" t="str">
        <f t="shared" si="4"/>
        <v>yes_no</v>
      </c>
      <c r="W470" s="46"/>
      <c r="X470" s="46"/>
      <c r="Y470" s="46"/>
      <c r="Z470" s="117" t="str">
        <f t="shared" si="5"/>
        <v>Prospective update does not match hard copy tags</v>
      </c>
      <c r="AA470" s="46"/>
    </row>
    <row r="471" hidden="1">
      <c r="A471" s="107">
        <v>44229.0</v>
      </c>
      <c r="B471" s="33" t="s">
        <v>2961</v>
      </c>
      <c r="C471" s="33" t="s">
        <v>2755</v>
      </c>
      <c r="D471" s="33" t="s">
        <v>886</v>
      </c>
      <c r="E471" s="33" t="s">
        <v>887</v>
      </c>
      <c r="F471" s="33" t="s">
        <v>58</v>
      </c>
      <c r="G471" s="109" t="str">
        <f>if(iferror((vlookup(D471,Taxonomy!C:C,1,false)=D471)),"Present (key retained)",if(iferror((vlookup(D471,Taxonomy!B:B,1,false)=D471)),"Present (key updated)",if(iferror((H471="Yes")),"Present (equivalent)","Not present")))</f>
        <v>Present (key retained)</v>
      </c>
      <c r="H471" s="110" t="e">
        <v>#N/A</v>
      </c>
      <c r="I471" s="110" t="e">
        <v>#N/A</v>
      </c>
      <c r="J471" s="110" t="e">
        <v>#N/A</v>
      </c>
      <c r="K471" s="110" t="e">
        <v>#N/A</v>
      </c>
      <c r="L471" s="54"/>
      <c r="M471" s="54" t="b">
        <v>0</v>
      </c>
      <c r="N471" s="112" t="str">
        <f>if(G471="Present (key retained)",vlookup(D471,Taxonomy!C:C,1,false),if(G471="Present (key updated)",vlookup(D471,Taxonomy!B:C,2,false),if(G471="Present (equivalent)",vlookup(I471,Taxonomy!C:C,1,false),if(AND(G471="Not present",J471="Yes"),vlookup(D471,Taxonomy!B:C,2,false),if(AND(G471="Not present",J471="No"),D471)))))</f>
        <v>Integral_Multiple</v>
      </c>
      <c r="O471" s="113" t="str">
        <f>if(G471="Present (key retained)",vlookup(D471,Taxonomy!C:F,4,false),if(G471="Present (key updated)",vlookup(D471,Taxonomy!B:F,5,false),if(G471="Present (equivalent)",vlookup(I471,Taxonomy!C:F,4,false),if(AND(G471="Not present",J471="Yes"),vlookup(D471,Taxonomy!B:F,5,false),if(AND(G471="Not present",J471="No"),E471)))))</f>
        <v>Integral Multiple</v>
      </c>
      <c r="P471" s="113" t="str">
        <f>if(G471="Present (key retained)",vlookup(D471,Taxonomy!C:I,7,false),if(G471="Present (key updated)",vlookup(D471,Taxonomy!B:I,8,false),if(G471="Present (equivalent)",vlookup(I471,Taxonomy!C:I,7,false),if(AND(G471="Not present",J471="Yes"),vlookup(D471,Taxonomy!B:I,8,false),if(AND(G471="Not present",J471="No"),F471)))))</f>
        <v>money/Issuance_Currency</v>
      </c>
      <c r="Q471" s="114" t="str">
        <f t="shared" si="1"/>
        <v>All Match</v>
      </c>
      <c r="R471" s="37" t="s">
        <v>2756</v>
      </c>
      <c r="S471" s="37" t="b">
        <v>0</v>
      </c>
      <c r="T471" s="112" t="str">
        <f t="shared" si="2"/>
        <v>Integral_Multiple</v>
      </c>
      <c r="U471" s="113" t="str">
        <f t="shared" si="3"/>
        <v>Integral Multiple</v>
      </c>
      <c r="V471" s="115" t="str">
        <f t="shared" si="4"/>
        <v>money/Issuance_Currency</v>
      </c>
      <c r="W471" s="46"/>
      <c r="X471" s="46"/>
      <c r="Y471" s="46"/>
      <c r="Z471" s="117" t="str">
        <f t="shared" si="5"/>
        <v>Prospective update does not match hard copy tags</v>
      </c>
      <c r="AA471" s="46"/>
    </row>
    <row r="472" hidden="1">
      <c r="A472" s="107">
        <v>44229.0</v>
      </c>
      <c r="B472" s="33" t="s">
        <v>2961</v>
      </c>
      <c r="C472" s="33" t="s">
        <v>2755</v>
      </c>
      <c r="D472" s="33" t="s">
        <v>890</v>
      </c>
      <c r="E472" s="33" t="s">
        <v>891</v>
      </c>
      <c r="F472" s="33" t="s">
        <v>78</v>
      </c>
      <c r="G472" s="109" t="str">
        <f>if(iferror((vlookup(D472,Taxonomy!C:C,1,false)=D472)),"Present (key retained)",if(iferror((vlookup(D472,Taxonomy!B:B,1,false)=D472)),"Present (key updated)",if(iferror((H472="Yes")),"Present (equivalent)","Not present")))</f>
        <v>Present (key retained)</v>
      </c>
      <c r="H472" s="110" t="e">
        <v>#N/A</v>
      </c>
      <c r="I472" s="110" t="e">
        <v>#N/A</v>
      </c>
      <c r="J472" s="110" t="e">
        <v>#N/A</v>
      </c>
      <c r="K472" s="110" t="e">
        <v>#N/A</v>
      </c>
      <c r="L472" s="54"/>
      <c r="M472" s="54" t="b">
        <v>0</v>
      </c>
      <c r="N472" s="112" t="str">
        <f>if(G472="Present (key retained)",vlookup(D472,Taxonomy!C:C,1,false),if(G472="Present (key updated)",vlookup(D472,Taxonomy!B:C,2,false),if(G472="Present (equivalent)",vlookup(I472,Taxonomy!C:C,1,false),if(AND(G472="Not present",J472="Yes"),vlookup(D472,Taxonomy!B:C,2,false),if(AND(G472="Not present",J472="No"),D472)))))</f>
        <v>Integral_Multiple_Required</v>
      </c>
      <c r="O472" s="113" t="str">
        <f>if(G472="Present (key retained)",vlookup(D472,Taxonomy!C:F,4,false),if(G472="Present (key updated)",vlookup(D472,Taxonomy!B:F,5,false),if(G472="Present (equivalent)",vlookup(I472,Taxonomy!C:F,4,false),if(AND(G472="Not present",J472="Yes"),vlookup(D472,Taxonomy!B:F,5,false),if(AND(G472="Not present",J472="No"),E472)))))</f>
        <v>Are Integral Multiples required in respect of the Denominations?</v>
      </c>
      <c r="P472" s="113" t="str">
        <f>if(G472="Present (key retained)",vlookup(D472,Taxonomy!C:I,7,false),if(G472="Present (key updated)",vlookup(D472,Taxonomy!B:I,8,false),if(G472="Present (equivalent)",vlookup(I472,Taxonomy!C:I,7,false),if(AND(G472="Not present",J472="Yes"),vlookup(D472,Taxonomy!B:I,8,false),if(AND(G472="Not present",J472="No"),F472)))))</f>
        <v>yes_no</v>
      </c>
      <c r="Q472" s="114" t="str">
        <f t="shared" si="1"/>
        <v>All Match</v>
      </c>
      <c r="R472" s="37" t="s">
        <v>2756</v>
      </c>
      <c r="S472" s="37" t="b">
        <v>0</v>
      </c>
      <c r="T472" s="112" t="str">
        <f t="shared" si="2"/>
        <v>Integral_Multiple_Required</v>
      </c>
      <c r="U472" s="113" t="str">
        <f t="shared" si="3"/>
        <v>Are Integral Multiples required in respect of the Denominations?</v>
      </c>
      <c r="V472" s="115" t="str">
        <f t="shared" si="4"/>
        <v>yes_no</v>
      </c>
      <c r="W472" s="46"/>
      <c r="X472" s="46"/>
      <c r="Y472" s="46"/>
      <c r="Z472" s="117" t="str">
        <f t="shared" si="5"/>
        <v>Prospective update does not match hard copy tags</v>
      </c>
      <c r="AA472" s="46"/>
    </row>
    <row r="473" hidden="1">
      <c r="A473" s="107">
        <v>44229.0</v>
      </c>
      <c r="B473" s="33" t="s">
        <v>2961</v>
      </c>
      <c r="C473" s="33" t="s">
        <v>2755</v>
      </c>
      <c r="D473" s="33" t="s">
        <v>894</v>
      </c>
      <c r="E473" s="33" t="s">
        <v>895</v>
      </c>
      <c r="F473" s="33" t="s">
        <v>165</v>
      </c>
      <c r="G473" s="109" t="str">
        <f>if(iferror((vlookup(D473,Taxonomy!C:C,1,false)=D473)),"Present (key retained)",if(iferror((vlookup(D473,Taxonomy!B:B,1,false)=D473)),"Present (key updated)",if(iferror((H473="Yes")),"Present (equivalent)","Not present")))</f>
        <v>Present (key retained)</v>
      </c>
      <c r="H473" s="110" t="e">
        <v>#N/A</v>
      </c>
      <c r="I473" s="110" t="e">
        <v>#N/A</v>
      </c>
      <c r="J473" s="110" t="e">
        <v>#N/A</v>
      </c>
      <c r="K473" s="110" t="e">
        <v>#N/A</v>
      </c>
      <c r="L473" s="54"/>
      <c r="M473" s="54" t="b">
        <v>0</v>
      </c>
      <c r="N473" s="112" t="str">
        <f>if(G473="Present (key retained)",vlookup(D473,Taxonomy!C:C,1,false),if(G473="Present (key updated)",vlookup(D473,Taxonomy!B:C,2,false),if(G473="Present (equivalent)",vlookup(I473,Taxonomy!C:C,1,false),if(AND(G473="Not present",J473="Yes"),vlookup(D473,Taxonomy!B:C,2,false),if(AND(G473="Not present",J473="No"),D473)))))</f>
        <v>Interest_Basis</v>
      </c>
      <c r="O473" s="113" t="str">
        <f>if(G473="Present (key retained)",vlookup(D473,Taxonomy!C:F,4,false),if(G473="Present (key updated)",vlookup(D473,Taxonomy!B:F,5,false),if(G473="Present (equivalent)",vlookup(I473,Taxonomy!C:F,4,false),if(AND(G473="Not present",J473="Yes"),vlookup(D473,Taxonomy!B:F,5,false),if(AND(G473="Not present",J473="No"),E473)))))</f>
        <v>Interest Basis</v>
      </c>
      <c r="P473" s="113" t="str">
        <f>if(G473="Present (key retained)",vlookup(D473,Taxonomy!C:I,7,false),if(G473="Present (key updated)",vlookup(D473,Taxonomy!B:I,8,false),if(G473="Present (equivalent)",vlookup(I473,Taxonomy!C:I,7,false),if(AND(G473="Not present",J473="Yes"),vlookup(D473,Taxonomy!B:I,8,false),if(AND(G473="Not present",J473="No"),F473)))))</f>
        <v>select_one</v>
      </c>
      <c r="Q473" s="114" t="str">
        <f t="shared" si="1"/>
        <v>All Match</v>
      </c>
      <c r="R473" s="37" t="s">
        <v>2756</v>
      </c>
      <c r="S473" s="37" t="b">
        <v>0</v>
      </c>
      <c r="T473" s="112" t="str">
        <f t="shared" si="2"/>
        <v>Interest_Basis</v>
      </c>
      <c r="U473" s="113" t="str">
        <f t="shared" si="3"/>
        <v>Interest Basis</v>
      </c>
      <c r="V473" s="115" t="str">
        <f t="shared" si="4"/>
        <v>select_one</v>
      </c>
      <c r="W473" s="46"/>
      <c r="X473" s="46"/>
      <c r="Y473" s="46"/>
      <c r="Z473" s="117" t="str">
        <f t="shared" si="5"/>
        <v>Prospective update does not match hard copy tags</v>
      </c>
      <c r="AA473" s="46"/>
    </row>
    <row r="474" hidden="1">
      <c r="A474" s="107">
        <v>44229.0</v>
      </c>
      <c r="B474" s="33" t="s">
        <v>2961</v>
      </c>
      <c r="C474" s="33" t="s">
        <v>2755</v>
      </c>
      <c r="D474" s="33" t="s">
        <v>3018</v>
      </c>
      <c r="E474" s="33" t="s">
        <v>3019</v>
      </c>
      <c r="F474" s="33" t="s">
        <v>66</v>
      </c>
      <c r="G474" s="109" t="str">
        <f>if(iferror((vlookup(D474,Taxonomy!C:C,1,false)=D474)),"Present (key retained)",if(iferror((vlookup(D474,Taxonomy!B:B,1,false)=D474)),"Present (key updated)",if(iferror((H474="Yes")),"Present (equivalent)","Not present")))</f>
        <v>Not present</v>
      </c>
      <c r="H474" s="110" t="s">
        <v>2757</v>
      </c>
      <c r="I474" s="110" t="e">
        <v>#N/A</v>
      </c>
      <c r="J474" s="110" t="s">
        <v>2757</v>
      </c>
      <c r="K474" s="110" t="e">
        <v>#N/A</v>
      </c>
      <c r="L474" s="54"/>
      <c r="M474" s="54" t="b">
        <v>0</v>
      </c>
      <c r="N474" s="112" t="str">
        <f>if(G474="Present (key retained)",vlookup(D474,Taxonomy!C:C,1,false),if(G474="Present (key updated)",vlookup(D474,Taxonomy!B:C,2,false),if(G474="Present (equivalent)",vlookup(I474,Taxonomy!C:C,1,false),if(AND(G474="Not present",J474="Yes"),vlookup(D474,Taxonomy!B:C,2,false),if(AND(G474="Not present",J474="No"),D474)))))</f>
        <v>Interest_Detemination_Days_before_relevant_Interest_Payment_Date</v>
      </c>
      <c r="O474" s="113" t="str">
        <f>if(G474="Present (key retained)",vlookup(D474,Taxonomy!C:F,4,false),if(G474="Present (key updated)",vlookup(D474,Taxonomy!B:F,5,false),if(G474="Present (equivalent)",vlookup(I474,Taxonomy!C:F,4,false),if(AND(G474="Not present",J474="Yes"),vlookup(D474,Taxonomy!B:F,5,false),if(AND(G474="Not present",J474="No"),E474)))))</f>
        <v>Interest Determination Date(s) specified as the number of Business Days prior to the end of each Interest Period</v>
      </c>
      <c r="P474" s="113" t="str">
        <f>if(G474="Present (key retained)",vlookup(D474,Taxonomy!C:I,7,false),if(G474="Present (key updated)",vlookup(D474,Taxonomy!B:I,8,false),if(G474="Present (equivalent)",vlookup(I474,Taxonomy!C:I,7,false),if(AND(G474="Not present",J474="Yes"),vlookup(D474,Taxonomy!B:I,8,false),if(AND(G474="Not present",J474="No"),F474)))))</f>
        <v>number</v>
      </c>
      <c r="Q474" s="114" t="str">
        <f t="shared" si="1"/>
        <v>All Match</v>
      </c>
      <c r="R474" s="37" t="s">
        <v>2756</v>
      </c>
      <c r="S474" s="37" t="b">
        <v>0</v>
      </c>
      <c r="T474" s="112" t="str">
        <f t="shared" si="2"/>
        <v>Interest_Detemination_Days_before_relevant_Interest_Payment_Date</v>
      </c>
      <c r="U474" s="113" t="str">
        <f t="shared" si="3"/>
        <v>Interest Determination Date(s) specified as the number of Business Days prior to the end of each Interest Period</v>
      </c>
      <c r="V474" s="115" t="str">
        <f t="shared" si="4"/>
        <v>number</v>
      </c>
      <c r="W474" s="46"/>
      <c r="X474" s="46"/>
      <c r="Y474" s="46"/>
      <c r="Z474" s="117" t="str">
        <f t="shared" si="5"/>
        <v>Prospective update does not match hard copy tags</v>
      </c>
      <c r="AA474" s="46"/>
    </row>
    <row r="475" hidden="1">
      <c r="A475" s="107">
        <v>44229.0</v>
      </c>
      <c r="B475" s="33" t="s">
        <v>2961</v>
      </c>
      <c r="C475" s="33" t="s">
        <v>2755</v>
      </c>
      <c r="D475" s="33" t="s">
        <v>647</v>
      </c>
      <c r="E475" s="33" t="s">
        <v>3020</v>
      </c>
      <c r="F475" s="33" t="s">
        <v>127</v>
      </c>
      <c r="G475" s="109" t="str">
        <f>if(iferror((vlookup(D475,Taxonomy!C:C,1,false)=D475)),"Present (key retained)",if(iferror((vlookup(D475,Taxonomy!B:B,1,false)=D475)),"Present (key updated)",if(iferror((H475="Yes")),"Present (equivalent)","Not present")))</f>
        <v>Present (key retained)</v>
      </c>
      <c r="H475" s="110" t="e">
        <v>#N/A</v>
      </c>
      <c r="I475" s="110" t="e">
        <v>#N/A</v>
      </c>
      <c r="J475" s="110" t="e">
        <v>#N/A</v>
      </c>
      <c r="K475" s="110" t="e">
        <v>#N/A</v>
      </c>
      <c r="L475" s="54"/>
      <c r="M475" s="54" t="b">
        <v>0</v>
      </c>
      <c r="N475" s="112" t="str">
        <f>if(G475="Present (key retained)",vlookup(D475,Taxonomy!C:C,1,false),if(G475="Present (key updated)",vlookup(D475,Taxonomy!B:C,2,false),if(G475="Present (equivalent)",vlookup(I475,Taxonomy!C:C,1,false),if(AND(G475="Not present",J475="Yes"),vlookup(D475,Taxonomy!B:C,2,false),if(AND(G475="Not present",J475="No"),D475)))))</f>
        <v>Fixed_Interest_End_Date</v>
      </c>
      <c r="O475" s="113" t="str">
        <f>if(G475="Present (key retained)",vlookup(D475,Taxonomy!C:F,4,false),if(G475="Present (key updated)",vlookup(D475,Taxonomy!B:F,5,false),if(G475="Present (equivalent)",vlookup(I475,Taxonomy!C:F,4,false),if(AND(G475="Not present",J475="Yes"),vlookup(D475,Taxonomy!B:F,5,false),if(AND(G475="Not present",J475="No"),E475)))))</f>
        <v>Fixed Interest End Date</v>
      </c>
      <c r="P475" s="113" t="str">
        <f>if(G475="Present (key retained)",vlookup(D475,Taxonomy!C:I,7,false),if(G475="Present (key updated)",vlookup(D475,Taxonomy!B:I,8,false),if(G475="Present (equivalent)",vlookup(I475,Taxonomy!C:I,7,false),if(AND(G475="Not present",J475="Yes"),vlookup(D475,Taxonomy!B:I,8,false),if(AND(G475="Not present",J475="No"),F475)))))</f>
        <v>date</v>
      </c>
      <c r="Q475" s="114" t="str">
        <f t="shared" si="1"/>
        <v>Label</v>
      </c>
      <c r="R475" s="37" t="s">
        <v>2756</v>
      </c>
      <c r="S475" s="37" t="b">
        <v>0</v>
      </c>
      <c r="T475" s="112" t="str">
        <f t="shared" si="2"/>
        <v>Fixed_Interest_End_Date</v>
      </c>
      <c r="U475" s="113" t="str">
        <f t="shared" si="3"/>
        <v>Fixed Interest End Date</v>
      </c>
      <c r="V475" s="115" t="str">
        <f t="shared" si="4"/>
        <v>date</v>
      </c>
      <c r="W475" s="46"/>
      <c r="X475" s="46"/>
      <c r="Y475" s="46"/>
      <c r="Z475" s="117" t="str">
        <f t="shared" si="5"/>
        <v>Prospective update does not match hard copy tags</v>
      </c>
      <c r="AA475" s="46"/>
    </row>
    <row r="476" hidden="1">
      <c r="A476" s="107">
        <v>44229.0</v>
      </c>
      <c r="B476" s="33" t="s">
        <v>2961</v>
      </c>
      <c r="C476" s="33" t="s">
        <v>2755</v>
      </c>
      <c r="D476" s="33" t="s">
        <v>899</v>
      </c>
      <c r="E476" s="33" t="s">
        <v>3021</v>
      </c>
      <c r="F476" s="33" t="s">
        <v>100</v>
      </c>
      <c r="G476" s="109" t="str">
        <f>if(iferror((vlookup(D476,Taxonomy!C:C,1,false)=D476)),"Present (key retained)",if(iferror((vlookup(D476,Taxonomy!B:B,1,false)=D476)),"Present (key updated)",if(iferror((H476="Yes")),"Present (equivalent)","Not present")))</f>
        <v>Present (key retained)</v>
      </c>
      <c r="H476" s="110" t="e">
        <v>#N/A</v>
      </c>
      <c r="I476" s="110" t="e">
        <v>#N/A</v>
      </c>
      <c r="J476" s="110" t="e">
        <v>#N/A</v>
      </c>
      <c r="K476" s="110" t="e">
        <v>#N/A</v>
      </c>
      <c r="L476" s="54"/>
      <c r="M476" s="54" t="b">
        <v>0</v>
      </c>
      <c r="N476" s="112" t="str">
        <f>if(G476="Present (key retained)",vlookup(D476,Taxonomy!C:C,1,false),if(G476="Present (key updated)",vlookup(D476,Taxonomy!B:C,2,false),if(G476="Present (equivalent)",vlookup(I476,Taxonomy!C:C,1,false),if(AND(G476="Not present",J476="Yes"),vlookup(D476,Taxonomy!B:C,2,false),if(AND(G476="Not present",J476="No"),D476)))))</f>
        <v>Interest_Determination_Dates</v>
      </c>
      <c r="O476" s="113" t="str">
        <f>if(G476="Present (key retained)",vlookup(D476,Taxonomy!C:F,4,false),if(G476="Present (key updated)",vlookup(D476,Taxonomy!B:F,5,false),if(G476="Present (equivalent)",vlookup(I476,Taxonomy!C:F,4,false),if(AND(G476="Not present",J476="Yes"),vlookup(D476,Taxonomy!B:F,5,false),if(AND(G476="Not present",J476="No"),E476)))))</f>
        <v>Interest Determination Date(s)</v>
      </c>
      <c r="P476" s="113" t="str">
        <f>if(G476="Present (key retained)",vlookup(D476,Taxonomy!C:I,7,false),if(G476="Present (key updated)",vlookup(D476,Taxonomy!B:I,8,false),if(G476="Present (equivalent)",vlookup(I476,Taxonomy!C:I,7,false),if(AND(G476="Not present",J476="Yes"),vlookup(D476,Taxonomy!B:I,8,false),if(AND(G476="Not present",J476="No"),F476)))))</f>
        <v>text_list</v>
      </c>
      <c r="Q476" s="114" t="str">
        <f t="shared" si="1"/>
        <v>Label and Type</v>
      </c>
      <c r="R476" s="37" t="s">
        <v>2756</v>
      </c>
      <c r="S476" s="37" t="b">
        <v>0</v>
      </c>
      <c r="T476" s="112" t="str">
        <f t="shared" si="2"/>
        <v>Interest_Determination_Dates</v>
      </c>
      <c r="U476" s="113" t="str">
        <f t="shared" si="3"/>
        <v>Interest Determination Date(s)</v>
      </c>
      <c r="V476" s="115" t="str">
        <f t="shared" si="4"/>
        <v>text_list</v>
      </c>
      <c r="W476" s="46"/>
      <c r="X476" s="46"/>
      <c r="Y476" s="46"/>
      <c r="Z476" s="117" t="str">
        <f t="shared" si="5"/>
        <v>Prospective update does not match hard copy tags</v>
      </c>
      <c r="AA476" s="46"/>
    </row>
    <row r="477" hidden="1">
      <c r="A477" s="107">
        <v>44229.0</v>
      </c>
      <c r="B477" s="33" t="s">
        <v>2961</v>
      </c>
      <c r="C477" s="33" t="s">
        <v>2755</v>
      </c>
      <c r="D477" s="33" t="s">
        <v>718</v>
      </c>
      <c r="E477" s="33" t="s">
        <v>720</v>
      </c>
      <c r="F477" s="33" t="s">
        <v>165</v>
      </c>
      <c r="G477" s="109" t="str">
        <f>if(iferror((vlookup(D477,Taxonomy!C:C,1,false)=D477)),"Present (key retained)",if(iferror((vlookup(D477,Taxonomy!B:B,1,false)=D477)),"Present (key updated)",if(iferror((H477="Yes")),"Present (equivalent)","Not present")))</f>
        <v>Present (key updated)</v>
      </c>
      <c r="H477" s="110" t="e">
        <v>#N/A</v>
      </c>
      <c r="I477" s="110" t="e">
        <v>#N/A</v>
      </c>
      <c r="J477" s="110" t="e">
        <v>#N/A</v>
      </c>
      <c r="K477" s="110" t="e">
        <v>#N/A</v>
      </c>
      <c r="L477" s="54"/>
      <c r="M477" s="54" t="b">
        <v>0</v>
      </c>
      <c r="N477" s="112" t="str">
        <f>if(G477="Present (key retained)",vlookup(D477,Taxonomy!C:C,1,false),if(G477="Present (key updated)",vlookup(D477,Taxonomy!B:C,2,false),if(G477="Present (equivalent)",vlookup(I477,Taxonomy!C:C,1,false),if(AND(G477="Not present",J477="Yes"),vlookup(D477,Taxonomy!B:C,2,false),if(AND(G477="Not present",J477="No"),D477)))))</f>
        <v>Floating_Interest_Determination_Manner</v>
      </c>
      <c r="O477" s="113" t="str">
        <f>if(G477="Present (key retained)",vlookup(D477,Taxonomy!C:F,4,false),if(G477="Present (key updated)",vlookup(D477,Taxonomy!B:F,5,false),if(G477="Present (equivalent)",vlookup(I477,Taxonomy!C:F,4,false),if(AND(G477="Not present",J477="Yes"),vlookup(D477,Taxonomy!B:F,5,false),if(AND(G477="Not present",J477="No"),E477)))))</f>
        <v>What is the Determination Manner of the Floating Rate Interest?</v>
      </c>
      <c r="P477" s="113" t="str">
        <f>if(G477="Present (key retained)",vlookup(D477,Taxonomy!C:I,7,false),if(G477="Present (key updated)",vlookup(D477,Taxonomy!B:I,8,false),if(G477="Present (equivalent)",vlookup(I477,Taxonomy!C:I,7,false),if(AND(G477="Not present",J477="Yes"),vlookup(D477,Taxonomy!B:I,8,false),if(AND(G477="Not present",J477="No"),F477)))))</f>
        <v>select_one</v>
      </c>
      <c r="Q477" s="114" t="str">
        <f t="shared" si="1"/>
        <v>Key</v>
      </c>
      <c r="R477" s="37" t="s">
        <v>2756</v>
      </c>
      <c r="S477" s="37" t="b">
        <v>0</v>
      </c>
      <c r="T477" s="112" t="str">
        <f t="shared" si="2"/>
        <v>Floating_Interest_Determination_Manner</v>
      </c>
      <c r="U477" s="113" t="str">
        <f t="shared" si="3"/>
        <v>What is the Determination Manner of the Floating Rate Interest?</v>
      </c>
      <c r="V477" s="115" t="str">
        <f t="shared" si="4"/>
        <v>select_one</v>
      </c>
      <c r="W477" s="46"/>
      <c r="X477" s="46"/>
      <c r="Y477" s="46"/>
      <c r="Z477" s="117" t="str">
        <f t="shared" si="5"/>
        <v>Prospective update does not match hard copy tags</v>
      </c>
      <c r="AA477" s="46"/>
    </row>
    <row r="478" hidden="1">
      <c r="A478" s="107">
        <v>44229.0</v>
      </c>
      <c r="B478" s="33" t="s">
        <v>2961</v>
      </c>
      <c r="C478" s="33" t="s">
        <v>2755</v>
      </c>
      <c r="D478" s="33" t="s">
        <v>903</v>
      </c>
      <c r="E478" s="33" t="s">
        <v>3022</v>
      </c>
      <c r="F478" s="33" t="s">
        <v>100</v>
      </c>
      <c r="G478" s="109" t="str">
        <f>if(iferror((vlookup(D478,Taxonomy!C:C,1,false)=D478)),"Present (key retained)",if(iferror((vlookup(D478,Taxonomy!B:B,1,false)=D478)),"Present (key updated)",if(iferror((H478="Yes")),"Present (equivalent)","Not present")))</f>
        <v>Present (key updated)</v>
      </c>
      <c r="H478" s="110" t="e">
        <v>#N/A</v>
      </c>
      <c r="I478" s="110" t="e">
        <v>#N/A</v>
      </c>
      <c r="J478" s="110" t="e">
        <v>#N/A</v>
      </c>
      <c r="K478" s="110" t="e">
        <v>#N/A</v>
      </c>
      <c r="L478" s="54"/>
      <c r="M478" s="54" t="b">
        <v>0</v>
      </c>
      <c r="N478" s="112" t="str">
        <f>if(G478="Present (key retained)",vlookup(D478,Taxonomy!C:C,1,false),if(G478="Present (key updated)",vlookup(D478,Taxonomy!B:C,2,false),if(G478="Present (equivalent)",vlookup(I478,Taxonomy!C:C,1,false),if(AND(G478="Not present",J478="Yes"),vlookup(D478,Taxonomy!B:C,2,false),if(AND(G478="Not present",J478="No"),D478)))))</f>
        <v>Interest_Material_Disclosure</v>
      </c>
      <c r="O478" s="113" t="str">
        <f>if(G478="Present (key retained)",vlookup(D478,Taxonomy!C:F,4,false),if(G478="Present (key updated)",vlookup(D478,Taxonomy!B:F,5,false),if(G478="Present (equivalent)",vlookup(I478,Taxonomy!C:F,4,false),if(AND(G478="Not present",J478="Yes"),vlookup(D478,Taxonomy!B:F,5,false),if(AND(G478="Not present",J478="No"),E478)))))</f>
        <v>Disclosure of the interests of natural and legal person in the offer which are not otherwise disclosed in the [Programme_Type]</v>
      </c>
      <c r="P478" s="113" t="str">
        <f>if(G478="Present (key retained)",vlookup(D478,Taxonomy!C:I,7,false),if(G478="Present (key updated)",vlookup(D478,Taxonomy!B:I,8,false),if(G478="Present (equivalent)",vlookup(I478,Taxonomy!C:I,7,false),if(AND(G478="Not present",J478="Yes"),vlookup(D478,Taxonomy!B:I,8,false),if(AND(G478="Not present",J478="No"),F478)))))</f>
        <v>text</v>
      </c>
      <c r="Q478" s="114" t="str">
        <f t="shared" si="1"/>
        <v>Key and Label</v>
      </c>
      <c r="R478" s="37" t="s">
        <v>2756</v>
      </c>
      <c r="S478" s="37" t="b">
        <v>0</v>
      </c>
      <c r="T478" s="112" t="str">
        <f t="shared" si="2"/>
        <v>Interest_Material_Disclosure</v>
      </c>
      <c r="U478" s="113" t="str">
        <f t="shared" si="3"/>
        <v>Disclosure of the interests of natural and legal person in the offer which are not otherwise disclosed in the [Programme_Type]</v>
      </c>
      <c r="V478" s="115" t="str">
        <f t="shared" si="4"/>
        <v>text</v>
      </c>
      <c r="W478" s="46"/>
      <c r="X478" s="46"/>
      <c r="Y478" s="46"/>
      <c r="Z478" s="117" t="str">
        <f t="shared" si="5"/>
        <v>Prospective update does not match hard copy tags</v>
      </c>
      <c r="AA478" s="46"/>
    </row>
    <row r="479" hidden="1">
      <c r="A479" s="107">
        <v>44229.0</v>
      </c>
      <c r="B479" s="33" t="s">
        <v>2961</v>
      </c>
      <c r="C479" s="33" t="s">
        <v>2755</v>
      </c>
      <c r="D479" s="33" t="s">
        <v>3023</v>
      </c>
      <c r="E479" s="33" t="s">
        <v>3024</v>
      </c>
      <c r="F479" s="33" t="s">
        <v>78</v>
      </c>
      <c r="G479" s="109" t="str">
        <f>if(iferror((vlookup(D479,Taxonomy!C:C,1,false)=D479)),"Present (key retained)",if(iferror((vlookup(D479,Taxonomy!B:B,1,false)=D479)),"Present (key updated)",if(iferror((H479="Yes")),"Present (equivalent)","Not present")))</f>
        <v>Not present</v>
      </c>
      <c r="H479" s="110" t="s">
        <v>2757</v>
      </c>
      <c r="I479" s="110" t="e">
        <v>#N/A</v>
      </c>
      <c r="J479" s="110" t="s">
        <v>2757</v>
      </c>
      <c r="K479" s="110" t="e">
        <v>#N/A</v>
      </c>
      <c r="L479" s="54"/>
      <c r="M479" s="54" t="b">
        <v>0</v>
      </c>
      <c r="N479" s="112" t="str">
        <f>if(G479="Present (key retained)",vlookup(D479,Taxonomy!C:C,1,false),if(G479="Present (key updated)",vlookup(D479,Taxonomy!B:C,2,false),if(G479="Present (equivalent)",vlookup(I479,Taxonomy!C:C,1,false),if(AND(G479="Not present",J479="Yes"),vlookup(D479,Taxonomy!B:C,2,false),if(AND(G479="Not present",J479="No"),D479)))))</f>
        <v>Interest_Material_to_the_Offer_Prospectus_Disclosure</v>
      </c>
      <c r="O479" s="113" t="str">
        <f>if(G479="Present (key retained)",vlookup(D479,Taxonomy!C:F,4,false),if(G479="Present (key updated)",vlookup(D479,Taxonomy!B:F,5,false),if(G479="Present (equivalent)",vlookup(I479,Taxonomy!C:F,4,false),if(AND(G479="Not present",J479="Yes"),vlookup(D479,Taxonomy!B:F,5,false),if(AND(G479="Not present",J479="No"),E479)))))</f>
        <v>Is the Interest Material to the Offer Disclosure discussed in "Subscription and Sale"?</v>
      </c>
      <c r="P479" s="113" t="str">
        <f>if(G479="Present (key retained)",vlookup(D479,Taxonomy!C:I,7,false),if(G479="Present (key updated)",vlookup(D479,Taxonomy!B:I,8,false),if(G479="Present (equivalent)",vlookup(I479,Taxonomy!C:I,7,false),if(AND(G479="Not present",J479="Yes"),vlookup(D479,Taxonomy!B:I,8,false),if(AND(G479="Not present",J479="No"),F479)))))</f>
        <v>yes_no</v>
      </c>
      <c r="Q479" s="114" t="str">
        <f t="shared" si="1"/>
        <v>All Match</v>
      </c>
      <c r="R479" s="37" t="s">
        <v>2756</v>
      </c>
      <c r="S479" s="37" t="b">
        <v>0</v>
      </c>
      <c r="T479" s="112" t="str">
        <f t="shared" si="2"/>
        <v>Interest_Material_to_the_Offer_Prospectus_Disclosure</v>
      </c>
      <c r="U479" s="113" t="str">
        <f t="shared" si="3"/>
        <v>Is the Interest Material to the Offer Disclosure discussed in "Subscription and Sale"?</v>
      </c>
      <c r="V479" s="115" t="str">
        <f t="shared" si="4"/>
        <v>yes_no</v>
      </c>
      <c r="W479" s="46"/>
      <c r="X479" s="46"/>
      <c r="Y479" s="46"/>
      <c r="Z479" s="117" t="str">
        <f t="shared" si="5"/>
        <v>Prospective update does not match hard copy tags</v>
      </c>
      <c r="AA479" s="46"/>
    </row>
    <row r="480" hidden="1">
      <c r="A480" s="107">
        <v>44229.0</v>
      </c>
      <c r="B480" s="33" t="s">
        <v>2961</v>
      </c>
      <c r="C480" s="33" t="s">
        <v>2755</v>
      </c>
      <c r="D480" s="33" t="s">
        <v>2856</v>
      </c>
      <c r="E480" s="33" t="s">
        <v>3025</v>
      </c>
      <c r="F480" s="33" t="s">
        <v>78</v>
      </c>
      <c r="G480" s="109" t="str">
        <f>if(iferror((vlookup(D480,Taxonomy!C:C,1,false)=D480)),"Present (key retained)",if(iferror((vlookup(D480,Taxonomy!B:B,1,false)=D480)),"Present (key updated)",if(iferror((H480="Yes")),"Present (equivalent)","Not present")))</f>
        <v>Present (equivalent)</v>
      </c>
      <c r="H480" s="110" t="s">
        <v>2758</v>
      </c>
      <c r="I480" s="33" t="s">
        <v>910</v>
      </c>
      <c r="J480" s="110" t="e">
        <v>#N/A</v>
      </c>
      <c r="K480" s="110" t="e">
        <v>#N/A</v>
      </c>
      <c r="L480" s="54"/>
      <c r="M480" s="54" t="b">
        <v>0</v>
      </c>
      <c r="N480" s="112" t="str">
        <f>if(G480="Present (key retained)",vlookup(D480,Taxonomy!C:C,1,false),if(G480="Present (key updated)",vlookup(D480,Taxonomy!B:C,2,false),if(G480="Present (equivalent)",vlookup(I480,Taxonomy!C:C,1,false),if(AND(G480="Not present",J480="Yes"),vlookup(D480,Taxonomy!B:C,2,false),if(AND(G480="Not present",J480="No"),D480)))))</f>
        <v>Interest_Material_Disclosure_Required</v>
      </c>
      <c r="O480" s="113" t="str">
        <f>if(G480="Present (key retained)",vlookup(D480,Taxonomy!C:F,4,false),if(G480="Present (key updated)",vlookup(D480,Taxonomy!B:F,5,false),if(G480="Present (equivalent)",vlookup(I480,Taxonomy!C:F,4,false),if(AND(G480="Not present",J480="Yes"),vlookup(D480,Taxonomy!B:F,5,false),if(AND(G480="Not present",J480="No"),E480)))))</f>
        <v>Save for the fees of the Dealer/Manager(s), do any natural and legal person have an interest in the offer that is not otherwise disclosed in the [Programme_Type]?</v>
      </c>
      <c r="P480" s="113" t="str">
        <f>if(G480="Present (key retained)",vlookup(D480,Taxonomy!C:I,7,false),if(G480="Present (key updated)",vlookup(D480,Taxonomy!B:I,8,false),if(G480="Present (equivalent)",vlookup(I480,Taxonomy!C:I,7,false),if(AND(G480="Not present",J480="Yes"),vlookup(D480,Taxonomy!B:I,8,false),if(AND(G480="Not present",J480="No"),F480)))))</f>
        <v>yes_no</v>
      </c>
      <c r="Q480" s="114" t="str">
        <f t="shared" si="1"/>
        <v>Key and Label</v>
      </c>
      <c r="R480" s="37" t="s">
        <v>2756</v>
      </c>
      <c r="S480" s="37" t="b">
        <v>0</v>
      </c>
      <c r="T480" s="112" t="str">
        <f t="shared" si="2"/>
        <v>Interest_Material_Disclosure_Required</v>
      </c>
      <c r="U480" s="113" t="str">
        <f t="shared" si="3"/>
        <v>Save for the fees of the Dealer/Manager(s), do any natural and legal person have an interest in the offer that is not otherwise disclosed in the [Programme_Type]?</v>
      </c>
      <c r="V480" s="115" t="str">
        <f t="shared" si="4"/>
        <v>yes_no</v>
      </c>
      <c r="W480" s="46"/>
      <c r="X480" s="46"/>
      <c r="Y480" s="46"/>
      <c r="Z480" s="117" t="str">
        <f t="shared" si="5"/>
        <v>Prospective update does not match hard copy tags</v>
      </c>
      <c r="AA480" s="46"/>
    </row>
    <row r="481" hidden="1">
      <c r="A481" s="107">
        <v>44229.0</v>
      </c>
      <c r="B481" s="33" t="s">
        <v>2961</v>
      </c>
      <c r="C481" s="33" t="s">
        <v>2755</v>
      </c>
      <c r="D481" s="33" t="s">
        <v>970</v>
      </c>
      <c r="E481" s="33" t="s">
        <v>971</v>
      </c>
      <c r="F481" s="33" t="s">
        <v>78</v>
      </c>
      <c r="G481" s="109" t="str">
        <f>if(iferror((vlookup(D481,Taxonomy!C:C,1,false)=D481)),"Present (key retained)",if(iferror((vlookup(D481,Taxonomy!B:B,1,false)=D481)),"Present (key updated)",if(iferror((H481="Yes")),"Present (equivalent)","Not present")))</f>
        <v>Present (key retained)</v>
      </c>
      <c r="H481" s="110" t="e">
        <v>#N/A</v>
      </c>
      <c r="I481" s="110" t="e">
        <v>#N/A</v>
      </c>
      <c r="J481" s="110" t="e">
        <v>#N/A</v>
      </c>
      <c r="K481" s="110" t="e">
        <v>#N/A</v>
      </c>
      <c r="L481" s="54"/>
      <c r="M481" s="54" t="b">
        <v>0</v>
      </c>
      <c r="N481" s="112" t="str">
        <f>if(G481="Present (key retained)",vlookup(D481,Taxonomy!C:C,1,false),if(G481="Present (key updated)",vlookup(D481,Taxonomy!B:C,2,false),if(G481="Present (equivalent)",vlookup(I481,Taxonomy!C:C,1,false),if(AND(G481="Not present",J481="Yes"),vlookup(D481,Taxonomy!B:C,2,false),if(AND(G481="Not present",J481="No"),D481)))))</f>
        <v>ISDA_Benchmarks_Supplement</v>
      </c>
      <c r="O481" s="113" t="str">
        <f>if(G481="Present (key retained)",vlookup(D481,Taxonomy!C:F,4,false),if(G481="Present (key updated)",vlookup(D481,Taxonomy!B:F,5,false),if(G481="Present (equivalent)",vlookup(I481,Taxonomy!C:F,4,false),if(AND(G481="Not present",J481="Yes"),vlookup(D481,Taxonomy!B:F,5,false),if(AND(G481="Not present",J481="No"),E481)))))</f>
        <v>ISDA Benchmarks Supplement Applicable?</v>
      </c>
      <c r="P481" s="113" t="str">
        <f>if(G481="Present (key retained)",vlookup(D481,Taxonomy!C:I,7,false),if(G481="Present (key updated)",vlookup(D481,Taxonomy!B:I,8,false),if(G481="Present (equivalent)",vlookup(I481,Taxonomy!C:I,7,false),if(AND(G481="Not present",J481="Yes"),vlookup(D481,Taxonomy!B:I,8,false),if(AND(G481="Not present",J481="No"),F481)))))</f>
        <v>yes_no</v>
      </c>
      <c r="Q481" s="114" t="str">
        <f t="shared" si="1"/>
        <v>All Match</v>
      </c>
      <c r="R481" s="37" t="s">
        <v>2756</v>
      </c>
      <c r="S481" s="37" t="b">
        <v>0</v>
      </c>
      <c r="T481" s="112" t="str">
        <f t="shared" si="2"/>
        <v>ISDA_Benchmarks_Supplement</v>
      </c>
      <c r="U481" s="113" t="str">
        <f t="shared" si="3"/>
        <v>ISDA Benchmarks Supplement Applicable?</v>
      </c>
      <c r="V481" s="115" t="str">
        <f t="shared" si="4"/>
        <v>yes_no</v>
      </c>
      <c r="W481" s="46"/>
      <c r="X481" s="46"/>
      <c r="Y481" s="46"/>
      <c r="Z481" s="117" t="str">
        <f t="shared" si="5"/>
        <v>Prospective update does not match hard copy tags</v>
      </c>
      <c r="AA481" s="46"/>
    </row>
    <row r="482" hidden="1">
      <c r="A482" s="107">
        <v>44229.0</v>
      </c>
      <c r="B482" s="33" t="s">
        <v>2961</v>
      </c>
      <c r="C482" s="33" t="s">
        <v>2755</v>
      </c>
      <c r="D482" s="33" t="s">
        <v>975</v>
      </c>
      <c r="E482" s="33" t="s">
        <v>3026</v>
      </c>
      <c r="F482" s="33" t="s">
        <v>127</v>
      </c>
      <c r="G482" s="109" t="str">
        <f>if(iferror((vlookup(D482,Taxonomy!C:C,1,false)=D482)),"Present (key retained)",if(iferror((vlookup(D482,Taxonomy!B:B,1,false)=D482)),"Present (key updated)",if(iferror((H482="Yes")),"Present (equivalent)","Not present")))</f>
        <v>Present (key retained)</v>
      </c>
      <c r="H482" s="110" t="e">
        <v>#N/A</v>
      </c>
      <c r="I482" s="110" t="e">
        <v>#N/A</v>
      </c>
      <c r="J482" s="110" t="e">
        <v>#N/A</v>
      </c>
      <c r="K482" s="110" t="e">
        <v>#N/A</v>
      </c>
      <c r="L482" s="54"/>
      <c r="M482" s="54" t="b">
        <v>0</v>
      </c>
      <c r="N482" s="112" t="str">
        <f>if(G482="Present (key retained)",vlookup(D482,Taxonomy!C:C,1,false),if(G482="Present (key updated)",vlookup(D482,Taxonomy!B:C,2,false),if(G482="Present (equivalent)",vlookup(I482,Taxonomy!C:C,1,false),if(AND(G482="Not present",J482="Yes"),vlookup(D482,Taxonomy!B:C,2,false),if(AND(G482="Not present",J482="No"),D482)))))</f>
        <v>ISDA_Reset_Date</v>
      </c>
      <c r="O482" s="113" t="str">
        <f>if(G482="Present (key retained)",vlookup(D482,Taxonomy!C:F,4,false),if(G482="Present (key updated)",vlookup(D482,Taxonomy!B:F,5,false),if(G482="Present (equivalent)",vlookup(I482,Taxonomy!C:F,4,false),if(AND(G482="Not present",J482="Yes"),vlookup(D482,Taxonomy!B:F,5,false),if(AND(G482="Not present",J482="No"),E482)))))</f>
        <v>Reset Date</v>
      </c>
      <c r="P482" s="113" t="str">
        <f>if(G482="Present (key retained)",vlookup(D482,Taxonomy!C:I,7,false),if(G482="Present (key updated)",vlookup(D482,Taxonomy!B:I,8,false),if(G482="Present (equivalent)",vlookup(I482,Taxonomy!C:I,7,false),if(AND(G482="Not present",J482="Yes"),vlookup(D482,Taxonomy!B:I,8,false),if(AND(G482="Not present",J482="No"),F482)))))</f>
        <v>text</v>
      </c>
      <c r="Q482" s="114" t="str">
        <f t="shared" si="1"/>
        <v>Label and Type</v>
      </c>
      <c r="R482" s="37" t="s">
        <v>2756</v>
      </c>
      <c r="S482" s="37" t="b">
        <v>0</v>
      </c>
      <c r="T482" s="112" t="str">
        <f t="shared" si="2"/>
        <v>ISDA_Reset_Date</v>
      </c>
      <c r="U482" s="113" t="str">
        <f t="shared" si="3"/>
        <v>Reset Date</v>
      </c>
      <c r="V482" s="115" t="str">
        <f t="shared" si="4"/>
        <v>text</v>
      </c>
      <c r="W482" s="46"/>
      <c r="X482" s="46"/>
      <c r="Y482" s="46"/>
      <c r="Z482" s="117" t="str">
        <f t="shared" si="5"/>
        <v>Prospective update does not match hard copy tags</v>
      </c>
      <c r="AA482" s="46"/>
    </row>
    <row r="483" hidden="1">
      <c r="A483" s="107">
        <v>44229.0</v>
      </c>
      <c r="B483" s="33" t="s">
        <v>2961</v>
      </c>
      <c r="C483" s="33" t="s">
        <v>2755</v>
      </c>
      <c r="D483" s="33" t="s">
        <v>979</v>
      </c>
      <c r="E483" s="33" t="s">
        <v>979</v>
      </c>
      <c r="F483" s="33" t="s">
        <v>100</v>
      </c>
      <c r="G483" s="109" t="str">
        <f>if(iferror((vlookup(D483,Taxonomy!C:C,1,false)=D483)),"Present (key retained)",if(iferror((vlookup(D483,Taxonomy!B:B,1,false)=D483)),"Present (key updated)",if(iferror((H483="Yes")),"Present (equivalent)","Not present")))</f>
        <v>Present (key retained)</v>
      </c>
      <c r="H483" s="110" t="e">
        <v>#N/A</v>
      </c>
      <c r="I483" s="110" t="e">
        <v>#N/A</v>
      </c>
      <c r="J483" s="110" t="e">
        <v>#N/A</v>
      </c>
      <c r="K483" s="110" t="e">
        <v>#N/A</v>
      </c>
      <c r="L483" s="54"/>
      <c r="M483" s="54" t="b">
        <v>0</v>
      </c>
      <c r="N483" s="112" t="str">
        <f>if(G483="Present (key retained)",vlookup(D483,Taxonomy!C:C,1,false),if(G483="Present (key updated)",vlookup(D483,Taxonomy!B:C,2,false),if(G483="Present (equivalent)",vlookup(I483,Taxonomy!C:C,1,false),if(AND(G483="Not present",J483="Yes"),vlookup(D483,Taxonomy!B:C,2,false),if(AND(G483="Not present",J483="No"),D483)))))</f>
        <v>ISIN</v>
      </c>
      <c r="O483" s="113" t="str">
        <f>if(G483="Present (key retained)",vlookup(D483,Taxonomy!C:F,4,false),if(G483="Present (key updated)",vlookup(D483,Taxonomy!B:F,5,false),if(G483="Present (equivalent)",vlookup(I483,Taxonomy!C:F,4,false),if(AND(G483="Not present",J483="Yes"),vlookup(D483,Taxonomy!B:F,5,false),if(AND(G483="Not present",J483="No"),E483)))))</f>
        <v>ISIN</v>
      </c>
      <c r="P483" s="113" t="str">
        <f>if(G483="Present (key retained)",vlookup(D483,Taxonomy!C:I,7,false),if(G483="Present (key updated)",vlookup(D483,Taxonomy!B:I,8,false),if(G483="Present (equivalent)",vlookup(I483,Taxonomy!C:I,7,false),if(AND(G483="Not present",J483="Yes"),vlookup(D483,Taxonomy!B:I,8,false),if(AND(G483="Not present",J483="No"),F483)))))</f>
        <v>text</v>
      </c>
      <c r="Q483" s="114" t="str">
        <f t="shared" si="1"/>
        <v>All Match</v>
      </c>
      <c r="R483" s="37" t="s">
        <v>2756</v>
      </c>
      <c r="S483" s="37" t="b">
        <v>0</v>
      </c>
      <c r="T483" s="112" t="str">
        <f t="shared" si="2"/>
        <v>ISIN</v>
      </c>
      <c r="U483" s="113" t="str">
        <f t="shared" si="3"/>
        <v>ISIN</v>
      </c>
      <c r="V483" s="115" t="str">
        <f t="shared" si="4"/>
        <v>text</v>
      </c>
      <c r="W483" s="46"/>
      <c r="X483" s="46"/>
      <c r="Y483" s="46"/>
      <c r="Z483" s="117" t="str">
        <f t="shared" si="5"/>
        <v>Prospective update does not match hard copy tags</v>
      </c>
      <c r="AA483" s="46"/>
    </row>
    <row r="484" hidden="1">
      <c r="A484" s="107">
        <v>44229.0</v>
      </c>
      <c r="B484" s="33" t="s">
        <v>2961</v>
      </c>
      <c r="C484" s="33" t="s">
        <v>2755</v>
      </c>
      <c r="D484" s="33" t="s">
        <v>1007</v>
      </c>
      <c r="E484" s="33" t="s">
        <v>1008</v>
      </c>
      <c r="F484" s="33" t="s">
        <v>78</v>
      </c>
      <c r="G484" s="109" t="str">
        <f>if(iferror((vlookup(D484,Taxonomy!C:C,1,false)=D484)),"Present (key retained)",if(iferror((vlookup(D484,Taxonomy!B:B,1,false)=D484)),"Present (key updated)",if(iferror((H484="Yes")),"Present (equivalent)","Not present")))</f>
        <v>Present (key retained)</v>
      </c>
      <c r="H484" s="110" t="e">
        <v>#N/A</v>
      </c>
      <c r="I484" s="110" t="e">
        <v>#N/A</v>
      </c>
      <c r="J484" s="110" t="e">
        <v>#N/A</v>
      </c>
      <c r="K484" s="110" t="e">
        <v>#N/A</v>
      </c>
      <c r="L484" s="54"/>
      <c r="M484" s="54" t="b">
        <v>0</v>
      </c>
      <c r="N484" s="112" t="str">
        <f>if(G484="Present (key retained)",vlookup(D484,Taxonomy!C:C,1,false),if(G484="Present (key updated)",vlookup(D484,Taxonomy!B:C,2,false),if(G484="Present (equivalent)",vlookup(I484,Taxonomy!C:C,1,false),if(AND(G484="Not present",J484="Yes"),vlookup(D484,Taxonomy!B:C,2,false),if(AND(G484="Not present",J484="No"),D484)))))</f>
        <v>Issuance_Approval_Board</v>
      </c>
      <c r="O484" s="113" t="str">
        <f>if(G484="Present (key retained)",vlookup(D484,Taxonomy!C:F,4,false),if(G484="Present (key updated)",vlookup(D484,Taxonomy!B:F,5,false),if(G484="Present (equivalent)",vlookup(I484,Taxonomy!C:F,4,false),if(AND(G484="Not present",J484="Yes"),vlookup(D484,Taxonomy!B:F,5,false),if(AND(G484="Not present",J484="No"),E484)))))</f>
        <v>Is the approval of the issuance made by the board?</v>
      </c>
      <c r="P484" s="113" t="str">
        <f>if(G484="Present (key retained)",vlookup(D484,Taxonomy!C:I,7,false),if(G484="Present (key updated)",vlookup(D484,Taxonomy!B:I,8,false),if(G484="Present (equivalent)",vlookup(I484,Taxonomy!C:I,7,false),if(AND(G484="Not present",J484="Yes"),vlookup(D484,Taxonomy!B:I,8,false),if(AND(G484="Not present",J484="No"),F484)))))</f>
        <v>yes_no</v>
      </c>
      <c r="Q484" s="114" t="str">
        <f t="shared" si="1"/>
        <v>All Match</v>
      </c>
      <c r="R484" s="37" t="s">
        <v>2756</v>
      </c>
      <c r="S484" s="37" t="b">
        <v>0</v>
      </c>
      <c r="T484" s="112" t="str">
        <f t="shared" si="2"/>
        <v>Issuance_Approval_Board</v>
      </c>
      <c r="U484" s="113" t="str">
        <f t="shared" si="3"/>
        <v>Is the approval of the issuance made by the board?</v>
      </c>
      <c r="V484" s="115" t="str">
        <f t="shared" si="4"/>
        <v>yes_no</v>
      </c>
      <c r="W484" s="46"/>
      <c r="X484" s="46"/>
      <c r="Y484" s="46"/>
      <c r="Z484" s="117" t="str">
        <f t="shared" si="5"/>
        <v>Prospective update does not match hard copy tags</v>
      </c>
      <c r="AA484" s="46"/>
    </row>
    <row r="485" hidden="1">
      <c r="A485" s="107">
        <v>44229.0</v>
      </c>
      <c r="B485" s="33" t="s">
        <v>2961</v>
      </c>
      <c r="C485" s="33" t="s">
        <v>2755</v>
      </c>
      <c r="D485" s="33" t="s">
        <v>1018</v>
      </c>
      <c r="E485" s="33" t="s">
        <v>1020</v>
      </c>
      <c r="F485" s="33" t="s">
        <v>78</v>
      </c>
      <c r="G485" s="109" t="str">
        <f>if(iferror((vlookup(D485,Taxonomy!C:C,1,false)=D485)),"Present (key retained)",if(iferror((vlookup(D485,Taxonomy!B:B,1,false)=D485)),"Present (key updated)",if(iferror((H485="Yes")),"Present (equivalent)","Not present")))</f>
        <v>Present (key updated)</v>
      </c>
      <c r="H485" s="110" t="e">
        <v>#N/A</v>
      </c>
      <c r="I485" s="110" t="e">
        <v>#N/A</v>
      </c>
      <c r="J485" s="110" t="e">
        <v>#N/A</v>
      </c>
      <c r="K485" s="110" t="e">
        <v>#N/A</v>
      </c>
      <c r="L485" s="54"/>
      <c r="M485" s="54" t="b">
        <v>0</v>
      </c>
      <c r="N485" s="112" t="str">
        <f>if(G485="Present (key retained)",vlookup(D485,Taxonomy!C:C,1,false),if(G485="Present (key updated)",vlookup(D485,Taxonomy!B:C,2,false),if(G485="Present (equivalent)",vlookup(I485,Taxonomy!C:C,1,false),if(AND(G485="Not present",J485="Yes"),vlookup(D485,Taxonomy!B:C,2,false),if(AND(G485="Not present",J485="No"),D485)))))</f>
        <v>Issuance_Approval_Date_Required</v>
      </c>
      <c r="O485" s="113" t="str">
        <f>if(G485="Present (key retained)",vlookup(D485,Taxonomy!C:F,4,false),if(G485="Present (key updated)",vlookup(D485,Taxonomy!B:F,5,false),if(G485="Present (equivalent)",vlookup(I485,Taxonomy!C:F,4,false),if(AND(G485="Not present",J485="Yes"),vlookup(D485,Taxonomy!B:F,5,false),if(AND(G485="Not present",J485="No"),E485)))))</f>
        <v>Is the date of the approval of the issuance required to be specified in the [Offer_Type]?</v>
      </c>
      <c r="P485" s="113" t="str">
        <f>if(G485="Present (key retained)",vlookup(D485,Taxonomy!C:I,7,false),if(G485="Present (key updated)",vlookup(D485,Taxonomy!B:I,8,false),if(G485="Present (equivalent)",vlookup(I485,Taxonomy!C:I,7,false),if(AND(G485="Not present",J485="Yes"),vlookup(D485,Taxonomy!B:I,8,false),if(AND(G485="Not present",J485="No"),F485)))))</f>
        <v>yes_no</v>
      </c>
      <c r="Q485" s="114" t="str">
        <f t="shared" si="1"/>
        <v>Key and Label</v>
      </c>
      <c r="R485" s="37" t="s">
        <v>2756</v>
      </c>
      <c r="S485" s="37" t="b">
        <v>0</v>
      </c>
      <c r="T485" s="112" t="str">
        <f t="shared" si="2"/>
        <v>Issuance_Approval_Date_Required</v>
      </c>
      <c r="U485" s="113" t="str">
        <f t="shared" si="3"/>
        <v>Is the date of the approval of the issuance required to be specified in the [Offer_Type]?</v>
      </c>
      <c r="V485" s="115" t="str">
        <f t="shared" si="4"/>
        <v>yes_no</v>
      </c>
      <c r="W485" s="46"/>
      <c r="X485" s="46"/>
      <c r="Y485" s="46"/>
      <c r="Z485" s="117" t="str">
        <f t="shared" si="5"/>
        <v>Prospective update does not match hard copy tags</v>
      </c>
      <c r="AA485" s="46"/>
    </row>
    <row r="486" hidden="1">
      <c r="A486" s="107">
        <v>44229.0</v>
      </c>
      <c r="B486" s="33" t="s">
        <v>2961</v>
      </c>
      <c r="C486" s="33" t="s">
        <v>2755</v>
      </c>
      <c r="D486" s="33" t="s">
        <v>1024</v>
      </c>
      <c r="E486" s="33" t="s">
        <v>1025</v>
      </c>
      <c r="F486" s="33" t="s">
        <v>1026</v>
      </c>
      <c r="G486" s="109" t="str">
        <f>if(iferror((vlookup(D486,Taxonomy!C:C,1,false)=D486)),"Present (key retained)",if(iferror((vlookup(D486,Taxonomy!B:B,1,false)=D486)),"Present (key updated)",if(iferror((H486="Yes")),"Present (equivalent)","Not present")))</f>
        <v>Present (key retained)</v>
      </c>
      <c r="H486" s="110" t="e">
        <v>#N/A</v>
      </c>
      <c r="I486" s="110" t="e">
        <v>#N/A</v>
      </c>
      <c r="J486" s="110" t="e">
        <v>#N/A</v>
      </c>
      <c r="K486" s="110" t="e">
        <v>#N/A</v>
      </c>
      <c r="L486" s="54"/>
      <c r="M486" s="54" t="b">
        <v>0</v>
      </c>
      <c r="N486" s="112" t="str">
        <f>if(G486="Present (key retained)",vlookup(D486,Taxonomy!C:C,1,false),if(G486="Present (key updated)",vlookup(D486,Taxonomy!B:C,2,false),if(G486="Present (equivalent)",vlookup(I486,Taxonomy!C:C,1,false),if(AND(G486="Not present",J486="Yes"),vlookup(D486,Taxonomy!B:C,2,false),if(AND(G486="Not present",J486="No"),D486)))))</f>
        <v>Issuance_Currency</v>
      </c>
      <c r="O486" s="113" t="str">
        <f>if(G486="Present (key retained)",vlookup(D486,Taxonomy!C:F,4,false),if(G486="Present (key updated)",vlookup(D486,Taxonomy!B:F,5,false),if(G486="Present (equivalent)",vlookup(I486,Taxonomy!C:F,4,false),if(AND(G486="Not present",J486="Yes"),vlookup(D486,Taxonomy!B:F,5,false),if(AND(G486="Not present",J486="No"),E486)))))</f>
        <v>Specified Currency</v>
      </c>
      <c r="P486" s="113" t="str">
        <f>if(G486="Present (key retained)",vlookup(D486,Taxonomy!C:I,7,false),if(G486="Present (key updated)",vlookup(D486,Taxonomy!B:I,8,false),if(G486="Present (equivalent)",vlookup(I486,Taxonomy!C:I,7,false),if(AND(G486="Not present",J486="Yes"),vlookup(D486,Taxonomy!B:I,8,false),if(AND(G486="Not present",J486="No"),F486)))))</f>
        <v>currency</v>
      </c>
      <c r="Q486" s="114" t="str">
        <f t="shared" si="1"/>
        <v>All Match</v>
      </c>
      <c r="R486" s="37" t="s">
        <v>2756</v>
      </c>
      <c r="S486" s="37" t="b">
        <v>0</v>
      </c>
      <c r="T486" s="112" t="str">
        <f t="shared" si="2"/>
        <v>Issuance_Currency</v>
      </c>
      <c r="U486" s="113" t="str">
        <f t="shared" si="3"/>
        <v>Specified Currency</v>
      </c>
      <c r="V486" s="115" t="str">
        <f t="shared" si="4"/>
        <v>currency</v>
      </c>
      <c r="W486" s="46"/>
      <c r="X486" s="46"/>
      <c r="Y486" s="46"/>
      <c r="Z486" s="117" t="str">
        <f t="shared" si="5"/>
        <v>Prospective update does not match hard copy tags</v>
      </c>
      <c r="AA486" s="46"/>
    </row>
    <row r="487" hidden="1">
      <c r="A487" s="107">
        <v>44229.0</v>
      </c>
      <c r="B487" s="33" t="s">
        <v>2961</v>
      </c>
      <c r="C487" s="33" t="s">
        <v>2755</v>
      </c>
      <c r="D487" s="33" t="s">
        <v>1029</v>
      </c>
      <c r="E487" s="33" t="s">
        <v>1031</v>
      </c>
      <c r="F487" s="33" t="s">
        <v>127</v>
      </c>
      <c r="G487" s="109" t="str">
        <f>if(iferror((vlookup(D487,Taxonomy!C:C,1,false)=D487)),"Present (key retained)",if(iferror((vlookup(D487,Taxonomy!B:B,1,false)=D487)),"Present (key updated)",if(iferror((H487="Yes")),"Present (equivalent)","Not present")))</f>
        <v>Present (key retained)</v>
      </c>
      <c r="H487" s="110" t="e">
        <v>#N/A</v>
      </c>
      <c r="I487" s="110" t="e">
        <v>#N/A</v>
      </c>
      <c r="J487" s="110" t="e">
        <v>#N/A</v>
      </c>
      <c r="K487" s="110" t="e">
        <v>#N/A</v>
      </c>
      <c r="L487" s="54"/>
      <c r="M487" s="54" t="b">
        <v>0</v>
      </c>
      <c r="N487" s="112" t="str">
        <f>if(G487="Present (key retained)",vlookup(D487,Taxonomy!C:C,1,false),if(G487="Present (key updated)",vlookup(D487,Taxonomy!B:C,2,false),if(G487="Present (equivalent)",vlookup(I487,Taxonomy!C:C,1,false),if(AND(G487="Not present",J487="Yes"),vlookup(D487,Taxonomy!B:C,2,false),if(AND(G487="Not present",J487="No"),D487)))))</f>
        <v>Issue_Date</v>
      </c>
      <c r="O487" s="113" t="str">
        <f>if(G487="Present (key retained)",vlookup(D487,Taxonomy!C:F,4,false),if(G487="Present (key updated)",vlookup(D487,Taxonomy!B:F,5,false),if(G487="Present (equivalent)",vlookup(I487,Taxonomy!C:F,4,false),if(AND(G487="Not present",J487="Yes"),vlookup(D487,Taxonomy!B:F,5,false),if(AND(G487="Not present",J487="No"),E487)))))</f>
        <v>Issue Date</v>
      </c>
      <c r="P487" s="113" t="str">
        <f>if(G487="Present (key retained)",vlookup(D487,Taxonomy!C:I,7,false),if(G487="Present (key updated)",vlookup(D487,Taxonomy!B:I,8,false),if(G487="Present (equivalent)",vlookup(I487,Taxonomy!C:I,7,false),if(AND(G487="Not present",J487="Yes"),vlookup(D487,Taxonomy!B:I,8,false),if(AND(G487="Not present",J487="No"),F487)))))</f>
        <v>date</v>
      </c>
      <c r="Q487" s="114" t="str">
        <f t="shared" si="1"/>
        <v>All Match</v>
      </c>
      <c r="R487" s="37" t="s">
        <v>2756</v>
      </c>
      <c r="S487" s="37" t="b">
        <v>0</v>
      </c>
      <c r="T487" s="112" t="str">
        <f t="shared" si="2"/>
        <v>Issue_Date</v>
      </c>
      <c r="U487" s="113" t="str">
        <f t="shared" si="3"/>
        <v>Issue Date</v>
      </c>
      <c r="V487" s="115" t="str">
        <f t="shared" si="4"/>
        <v>date</v>
      </c>
      <c r="W487" s="46"/>
      <c r="X487" s="46"/>
      <c r="Y487" s="46"/>
      <c r="Z487" s="117" t="str">
        <f t="shared" si="5"/>
        <v>Prospective update does not match hard copy tags</v>
      </c>
      <c r="AA487" s="46"/>
    </row>
    <row r="488" hidden="1">
      <c r="A488" s="107">
        <v>44229.0</v>
      </c>
      <c r="B488" s="33" t="s">
        <v>2961</v>
      </c>
      <c r="C488" s="33" t="s">
        <v>2755</v>
      </c>
      <c r="D488" s="33" t="s">
        <v>1034</v>
      </c>
      <c r="E488" s="33" t="s">
        <v>1035</v>
      </c>
      <c r="F488" s="33" t="s">
        <v>50</v>
      </c>
      <c r="G488" s="109" t="str">
        <f>if(iferror((vlookup(D488,Taxonomy!C:C,1,false)=D488)),"Present (key retained)",if(iferror((vlookup(D488,Taxonomy!B:B,1,false)=D488)),"Present (key updated)",if(iferror((H488="Yes")),"Present (equivalent)","Not present")))</f>
        <v>Present (key retained)</v>
      </c>
      <c r="H488" s="110" t="e">
        <v>#N/A</v>
      </c>
      <c r="I488" s="110" t="e">
        <v>#N/A</v>
      </c>
      <c r="J488" s="110" t="e">
        <v>#N/A</v>
      </c>
      <c r="K488" s="110" t="e">
        <v>#N/A</v>
      </c>
      <c r="L488" s="54"/>
      <c r="M488" s="54" t="b">
        <v>0</v>
      </c>
      <c r="N488" s="112" t="str">
        <f>if(G488="Present (key retained)",vlookup(D488,Taxonomy!C:C,1,false),if(G488="Present (key updated)",vlookup(D488,Taxonomy!B:C,2,false),if(G488="Present (equivalent)",vlookup(I488,Taxonomy!C:C,1,false),if(AND(G488="Not present",J488="Yes"),vlookup(D488,Taxonomy!B:C,2,false),if(AND(G488="Not present",J488="No"),D488)))))</f>
        <v>Issue_Price</v>
      </c>
      <c r="O488" s="113" t="str">
        <f>if(G488="Present (key retained)",vlookup(D488,Taxonomy!C:F,4,false),if(G488="Present (key updated)",vlookup(D488,Taxonomy!B:F,5,false),if(G488="Present (equivalent)",vlookup(I488,Taxonomy!C:F,4,false),if(AND(G488="Not present",J488="Yes"),vlookup(D488,Taxonomy!B:F,5,false),if(AND(G488="Not present",J488="No"),E488)))))</f>
        <v>Issue Price</v>
      </c>
      <c r="P488" s="113" t="str">
        <f>if(G488="Present (key retained)",vlookup(D488,Taxonomy!C:I,7,false),if(G488="Present (key updated)",vlookup(D488,Taxonomy!B:I,8,false),if(G488="Present (equivalent)",vlookup(I488,Taxonomy!C:I,7,false),if(AND(G488="Not present",J488="Yes"),vlookup(D488,Taxonomy!B:I,8,false),if(AND(G488="Not present",J488="No"),F488)))))</f>
        <v>percent</v>
      </c>
      <c r="Q488" s="114" t="str">
        <f t="shared" si="1"/>
        <v>All Match</v>
      </c>
      <c r="R488" s="37" t="s">
        <v>2756</v>
      </c>
      <c r="S488" s="37" t="b">
        <v>0</v>
      </c>
      <c r="T488" s="112" t="str">
        <f t="shared" si="2"/>
        <v>Issue_Price</v>
      </c>
      <c r="U488" s="113" t="str">
        <f t="shared" si="3"/>
        <v>Issue Price</v>
      </c>
      <c r="V488" s="115" t="str">
        <f t="shared" si="4"/>
        <v>percent</v>
      </c>
      <c r="W488" s="46"/>
      <c r="X488" s="46"/>
      <c r="Y488" s="46"/>
      <c r="Z488" s="117" t="str">
        <f t="shared" si="5"/>
        <v>Prospective update does not match hard copy tags</v>
      </c>
      <c r="AA488" s="46"/>
    </row>
    <row r="489" hidden="1">
      <c r="A489" s="107">
        <v>44229.0</v>
      </c>
      <c r="B489" s="33" t="s">
        <v>2961</v>
      </c>
      <c r="C489" s="33" t="s">
        <v>2755</v>
      </c>
      <c r="D489" s="33" t="s">
        <v>1038</v>
      </c>
      <c r="E489" s="33" t="s">
        <v>1039</v>
      </c>
      <c r="F489" s="33" t="s">
        <v>50</v>
      </c>
      <c r="G489" s="109" t="str">
        <f>if(iferror((vlookup(D489,Taxonomy!C:C,1,false)=D489)),"Present (key retained)",if(iferror((vlookup(D489,Taxonomy!B:B,1,false)=D489)),"Present (key updated)",if(iferror((H489="Yes")),"Present (equivalent)","Not present")))</f>
        <v>Present (key retained)</v>
      </c>
      <c r="H489" s="110" t="e">
        <v>#N/A</v>
      </c>
      <c r="I489" s="110" t="e">
        <v>#N/A</v>
      </c>
      <c r="J489" s="110" t="e">
        <v>#N/A</v>
      </c>
      <c r="K489" s="110" t="e">
        <v>#N/A</v>
      </c>
      <c r="L489" s="54"/>
      <c r="M489" s="54" t="b">
        <v>0</v>
      </c>
      <c r="N489" s="112" t="str">
        <f>if(G489="Present (key retained)",vlookup(D489,Taxonomy!C:C,1,false),if(G489="Present (key updated)",vlookup(D489,Taxonomy!B:C,2,false),if(G489="Present (equivalent)",vlookup(I489,Taxonomy!C:C,1,false),if(AND(G489="Not present",J489="Yes"),vlookup(D489,Taxonomy!B:C,2,false),if(AND(G489="Not present",J489="No"),D489)))))</f>
        <v>Issue_Yield</v>
      </c>
      <c r="O489" s="113" t="str">
        <f>if(G489="Present (key retained)",vlookup(D489,Taxonomy!C:F,4,false),if(G489="Present (key updated)",vlookup(D489,Taxonomy!B:F,5,false),if(G489="Present (equivalent)",vlookup(I489,Taxonomy!C:F,4,false),if(AND(G489="Not present",J489="Yes"),vlookup(D489,Taxonomy!B:F,5,false),if(AND(G489="Not present",J489="No"),E489)))))</f>
        <v>Indication of Yield at Issue Price</v>
      </c>
      <c r="P489" s="113" t="str">
        <f>if(G489="Present (key retained)",vlookup(D489,Taxonomy!C:I,7,false),if(G489="Present (key updated)",vlookup(D489,Taxonomy!B:I,8,false),if(G489="Present (equivalent)",vlookup(I489,Taxonomy!C:I,7,false),if(AND(G489="Not present",J489="Yes"),vlookup(D489,Taxonomy!B:I,8,false),if(AND(G489="Not present",J489="No"),F489)))))</f>
        <v>percent</v>
      </c>
      <c r="Q489" s="114" t="str">
        <f t="shared" si="1"/>
        <v>All Match</v>
      </c>
      <c r="R489" s="37" t="s">
        <v>2756</v>
      </c>
      <c r="S489" s="37" t="b">
        <v>0</v>
      </c>
      <c r="T489" s="112" t="str">
        <f t="shared" si="2"/>
        <v>Issue_Yield</v>
      </c>
      <c r="U489" s="113" t="str">
        <f t="shared" si="3"/>
        <v>Indication of Yield at Issue Price</v>
      </c>
      <c r="V489" s="115" t="str">
        <f t="shared" si="4"/>
        <v>percent</v>
      </c>
      <c r="W489" s="46"/>
      <c r="X489" s="46"/>
      <c r="Y489" s="46"/>
      <c r="Z489" s="117" t="str">
        <f t="shared" si="5"/>
        <v>Prospective update does not match hard copy tags</v>
      </c>
      <c r="AA489" s="46"/>
    </row>
    <row r="490" hidden="1">
      <c r="A490" s="107">
        <v>44229.0</v>
      </c>
      <c r="B490" s="33" t="s">
        <v>2961</v>
      </c>
      <c r="C490" s="33" t="s">
        <v>2755</v>
      </c>
      <c r="D490" s="33" t="s">
        <v>1042</v>
      </c>
      <c r="E490" s="33" t="s">
        <v>1042</v>
      </c>
      <c r="F490" s="33" t="s">
        <v>165</v>
      </c>
      <c r="G490" s="109" t="str">
        <f>if(iferror((vlookup(D490,Taxonomy!C:C,1,false)=D490)),"Present (key retained)",if(iferror((vlookup(D490,Taxonomy!B:B,1,false)=D490)),"Present (key updated)",if(iferror((H490="Yes")),"Present (equivalent)","Not present")))</f>
        <v>Present (key retained)</v>
      </c>
      <c r="H490" s="110" t="e">
        <v>#N/A</v>
      </c>
      <c r="I490" s="110" t="e">
        <v>#N/A</v>
      </c>
      <c r="J490" s="110" t="e">
        <v>#N/A</v>
      </c>
      <c r="K490" s="110" t="e">
        <v>#N/A</v>
      </c>
      <c r="L490" s="54"/>
      <c r="M490" s="54" t="b">
        <v>0</v>
      </c>
      <c r="N490" s="112" t="str">
        <f>if(G490="Present (key retained)",vlookup(D490,Taxonomy!C:C,1,false),if(G490="Present (key updated)",vlookup(D490,Taxonomy!B:C,2,false),if(G490="Present (equivalent)",vlookup(I490,Taxonomy!C:C,1,false),if(AND(G490="Not present",J490="Yes"),vlookup(D490,Taxonomy!B:C,2,false),if(AND(G490="Not present",J490="No"),D490)))))</f>
        <v>Issuer</v>
      </c>
      <c r="O490" s="113" t="str">
        <f>if(G490="Present (key retained)",vlookup(D490,Taxonomy!C:F,4,false),if(G490="Present (key updated)",vlookup(D490,Taxonomy!B:F,5,false),if(G490="Present (equivalent)",vlookup(I490,Taxonomy!C:F,4,false),if(AND(G490="Not present",J490="Yes"),vlookup(D490,Taxonomy!B:F,5,false),if(AND(G490="Not present",J490="No"),E490)))))</f>
        <v>Issuer</v>
      </c>
      <c r="P490" s="113" t="str">
        <f>if(G490="Present (key retained)",vlookup(D490,Taxonomy!C:I,7,false),if(G490="Present (key updated)",vlookup(D490,Taxonomy!B:I,8,false),if(G490="Present (equivalent)",vlookup(I490,Taxonomy!C:I,7,false),if(AND(G490="Not present",J490="Yes"),vlookup(D490,Taxonomy!B:I,8,false),if(AND(G490="Not present",J490="No"),F490)))))</f>
        <v>select_one</v>
      </c>
      <c r="Q490" s="114" t="str">
        <f t="shared" si="1"/>
        <v>All Match</v>
      </c>
      <c r="R490" s="37" t="s">
        <v>2756</v>
      </c>
      <c r="S490" s="37" t="b">
        <v>0</v>
      </c>
      <c r="T490" s="112" t="str">
        <f t="shared" si="2"/>
        <v>Issuer</v>
      </c>
      <c r="U490" s="113" t="str">
        <f t="shared" si="3"/>
        <v>Issuer</v>
      </c>
      <c r="V490" s="115" t="str">
        <f t="shared" si="4"/>
        <v>select_one</v>
      </c>
      <c r="W490" s="46"/>
      <c r="X490" s="46"/>
      <c r="Y490" s="46"/>
      <c r="Z490" s="117" t="str">
        <f t="shared" si="5"/>
        <v>Prospective update does not match hard copy tags</v>
      </c>
      <c r="AA490" s="46"/>
    </row>
    <row r="491" hidden="1">
      <c r="A491" s="107">
        <v>44229.0</v>
      </c>
      <c r="B491" s="33" t="s">
        <v>2961</v>
      </c>
      <c r="C491" s="33" t="s">
        <v>2755</v>
      </c>
      <c r="D491" s="33" t="s">
        <v>1054</v>
      </c>
      <c r="E491" s="33" t="s">
        <v>1055</v>
      </c>
      <c r="F491" s="33" t="s">
        <v>78</v>
      </c>
      <c r="G491" s="109" t="str">
        <f>if(iferror((vlookup(D491,Taxonomy!C:C,1,false)=D491)),"Present (key retained)",if(iferror((vlookup(D491,Taxonomy!B:B,1,false)=D491)),"Present (key updated)",if(iferror((H491="Yes")),"Present (equivalent)","Not present")))</f>
        <v>Present (key retained)</v>
      </c>
      <c r="H491" s="110" t="e">
        <v>#N/A</v>
      </c>
      <c r="I491" s="110" t="e">
        <v>#N/A</v>
      </c>
      <c r="J491" s="110" t="e">
        <v>#N/A</v>
      </c>
      <c r="K491" s="110" t="e">
        <v>#N/A</v>
      </c>
      <c r="L491" s="54"/>
      <c r="M491" s="54" t="b">
        <v>0</v>
      </c>
      <c r="N491" s="112" t="str">
        <f>if(G491="Present (key retained)",vlookup(D491,Taxonomy!C:C,1,false),if(G491="Present (key updated)",vlookup(D491,Taxonomy!B:C,2,false),if(G491="Present (equivalent)",vlookup(I491,Taxonomy!C:C,1,false),if(AND(G491="Not present",J491="Yes"),vlookup(D491,Taxonomy!B:C,2,false),if(AND(G491="Not present",J491="No"),D491)))))</f>
        <v>Issuer_Call</v>
      </c>
      <c r="O491" s="113" t="str">
        <f>if(G491="Present (key retained)",vlookup(D491,Taxonomy!C:F,4,false),if(G491="Present (key updated)",vlookup(D491,Taxonomy!B:F,5,false),if(G491="Present (equivalent)",vlookup(I491,Taxonomy!C:F,4,false),if(AND(G491="Not present",J491="Yes"),vlookup(D491,Taxonomy!B:F,5,false),if(AND(G491="Not present",J491="No"),E491)))))</f>
        <v>Can the Issuer call the [Security_Type]?</v>
      </c>
      <c r="P491" s="113" t="str">
        <f>if(G491="Present (key retained)",vlookup(D491,Taxonomy!C:I,7,false),if(G491="Present (key updated)",vlookup(D491,Taxonomy!B:I,8,false),if(G491="Present (equivalent)",vlookup(I491,Taxonomy!C:I,7,false),if(AND(G491="Not present",J491="Yes"),vlookup(D491,Taxonomy!B:I,8,false),if(AND(G491="Not present",J491="No"),F491)))))</f>
        <v>yes_no</v>
      </c>
      <c r="Q491" s="114" t="str">
        <f t="shared" si="1"/>
        <v>Label</v>
      </c>
      <c r="R491" s="37" t="s">
        <v>2756</v>
      </c>
      <c r="S491" s="37" t="b">
        <v>0</v>
      </c>
      <c r="T491" s="112" t="str">
        <f t="shared" si="2"/>
        <v>Issuer_Call</v>
      </c>
      <c r="U491" s="113" t="str">
        <f t="shared" si="3"/>
        <v>Can the Issuer call the [Security_Type]?</v>
      </c>
      <c r="V491" s="115" t="str">
        <f t="shared" si="4"/>
        <v>yes_no</v>
      </c>
      <c r="W491" s="46"/>
      <c r="X491" s="46"/>
      <c r="Y491" s="46"/>
      <c r="Z491" s="117" t="str">
        <f t="shared" si="5"/>
        <v>Prospective update does not match hard copy tags</v>
      </c>
      <c r="AA491" s="46"/>
    </row>
    <row r="492" hidden="1">
      <c r="A492" s="107">
        <v>44229.0</v>
      </c>
      <c r="B492" s="33" t="s">
        <v>2961</v>
      </c>
      <c r="C492" s="33" t="s">
        <v>2755</v>
      </c>
      <c r="D492" s="33" t="s">
        <v>1103</v>
      </c>
      <c r="E492" s="33" t="s">
        <v>1104</v>
      </c>
      <c r="F492" s="33" t="s">
        <v>165</v>
      </c>
      <c r="G492" s="109" t="str">
        <f>if(iferror((vlookup(D492,Taxonomy!C:C,1,false)=D492)),"Present (key retained)",if(iferror((vlookup(D492,Taxonomy!B:B,1,false)=D492)),"Present (key updated)",if(iferror((H492="Yes")),"Present (equivalent)","Not present")))</f>
        <v>Present (key retained)</v>
      </c>
      <c r="H492" s="110" t="e">
        <v>#N/A</v>
      </c>
      <c r="I492" s="110" t="e">
        <v>#N/A</v>
      </c>
      <c r="J492" s="110" t="e">
        <v>#N/A</v>
      </c>
      <c r="K492" s="110" t="e">
        <v>#N/A</v>
      </c>
      <c r="L492" s="54"/>
      <c r="M492" s="54" t="b">
        <v>0</v>
      </c>
      <c r="N492" s="112" t="str">
        <f>if(G492="Present (key retained)",vlookup(D492,Taxonomy!C:C,1,false),if(G492="Present (key updated)",vlookup(D492,Taxonomy!B:C,2,false),if(G492="Present (equivalent)",vlookup(I492,Taxonomy!C:C,1,false),if(AND(G492="Not present",J492="Yes"),vlookup(D492,Taxonomy!B:C,2,false),if(AND(G492="Not present",J492="No"),D492)))))</f>
        <v>Issuer_Call_Recurrence</v>
      </c>
      <c r="O492" s="113" t="str">
        <f>if(G492="Present (key retained)",vlookup(D492,Taxonomy!C:F,4,false),if(G492="Present (key updated)",vlookup(D492,Taxonomy!B:F,5,false),if(G492="Present (equivalent)",vlookup(I492,Taxonomy!C:F,4,false),if(AND(G492="Not present",J492="Yes"),vlookup(D492,Taxonomy!B:F,5,false),if(AND(G492="Not present",J492="No"),E492)))))</f>
        <v>When can the Issuer Call be exercised?</v>
      </c>
      <c r="P492" s="113" t="str">
        <f>if(G492="Present (key retained)",vlookup(D492,Taxonomy!C:I,7,false),if(G492="Present (key updated)",vlookup(D492,Taxonomy!B:I,8,false),if(G492="Present (equivalent)",vlookup(I492,Taxonomy!C:I,7,false),if(AND(G492="Not present",J492="Yes"),vlookup(D492,Taxonomy!B:I,8,false),if(AND(G492="Not present",J492="No"),F492)))))</f>
        <v>select_one</v>
      </c>
      <c r="Q492" s="114" t="str">
        <f t="shared" si="1"/>
        <v>All Match</v>
      </c>
      <c r="R492" s="37" t="s">
        <v>2756</v>
      </c>
      <c r="S492" s="37" t="b">
        <v>0</v>
      </c>
      <c r="T492" s="112" t="str">
        <f t="shared" si="2"/>
        <v>Issuer_Call_Recurrence</v>
      </c>
      <c r="U492" s="113" t="str">
        <f t="shared" si="3"/>
        <v>When can the Issuer Call be exercised?</v>
      </c>
      <c r="V492" s="115" t="str">
        <f t="shared" si="4"/>
        <v>select_one</v>
      </c>
      <c r="W492" s="46"/>
      <c r="X492" s="46"/>
      <c r="Y492" s="46"/>
      <c r="Z492" s="117" t="str">
        <f t="shared" si="5"/>
        <v>Prospective update does not match hard copy tags</v>
      </c>
      <c r="AA492" s="46"/>
    </row>
    <row r="493" hidden="1">
      <c r="A493" s="107">
        <v>44229.0</v>
      </c>
      <c r="B493" s="33" t="s">
        <v>2961</v>
      </c>
      <c r="C493" s="33" t="s">
        <v>2755</v>
      </c>
      <c r="D493" s="33" t="s">
        <v>3027</v>
      </c>
      <c r="E493" s="33" t="s">
        <v>3028</v>
      </c>
      <c r="F493" s="33" t="s">
        <v>100</v>
      </c>
      <c r="G493" s="109" t="str">
        <f>if(iferror((vlookup(D493,Taxonomy!C:C,1,false)=D493)),"Present (key retained)",if(iferror((vlookup(D493,Taxonomy!B:B,1,false)=D493)),"Present (key updated)",if(iferror((H493="Yes")),"Present (equivalent)","Not present")))</f>
        <v>Not present</v>
      </c>
      <c r="H493" s="110" t="s">
        <v>2757</v>
      </c>
      <c r="I493" s="110" t="e">
        <v>#N/A</v>
      </c>
      <c r="J493" s="110" t="s">
        <v>2758</v>
      </c>
      <c r="K493" s="33" t="s">
        <v>3027</v>
      </c>
      <c r="L493" s="54" t="s">
        <v>3029</v>
      </c>
      <c r="M493" s="54" t="b">
        <v>0</v>
      </c>
      <c r="N493" s="112" t="str">
        <f>if(G493="Present (key retained)",vlookup(D493,Taxonomy!C:C,1,false),if(G493="Present (key updated)",vlookup(D493,Taxonomy!B:C,2,false),if(G493="Present (equivalent)",vlookup(I493,Taxonomy!C:C,1,false),if(AND(G493="Not present",J493="Yes"),vlookup(D493,Taxonomy!B:C,2,false),if(AND(G493="Not present",J493="No"),D493)))))</f>
        <v>#N/A</v>
      </c>
      <c r="O493" s="113" t="str">
        <f>if(G493="Present (key retained)",vlookup(D493,Taxonomy!C:F,4,false),if(G493="Present (key updated)",vlookup(D493,Taxonomy!B:F,5,false),if(G493="Present (equivalent)",vlookup(I493,Taxonomy!C:F,4,false),if(AND(G493="Not present",J493="Yes"),vlookup(D493,Taxonomy!B:F,5,false),if(AND(G493="Not present",J493="No"),E493)))))</f>
        <v>#N/A</v>
      </c>
      <c r="P493" s="113" t="str">
        <f>if(G493="Present (key retained)",vlookup(D493,Taxonomy!C:I,7,false),if(G493="Present (key updated)",vlookup(D493,Taxonomy!B:I,8,false),if(G493="Present (equivalent)",vlookup(I493,Taxonomy!C:I,7,false),if(AND(G493="Not present",J493="Yes"),vlookup(D493,Taxonomy!B:I,8,false),if(AND(G493="Not present",J493="No"),F493)))))</f>
        <v>#N/A</v>
      </c>
      <c r="Q493" s="114" t="str">
        <f t="shared" si="1"/>
        <v>#N/A</v>
      </c>
      <c r="R493" s="37" t="s">
        <v>2756</v>
      </c>
      <c r="S493" s="37" t="b">
        <v>0</v>
      </c>
      <c r="T493" s="112" t="str">
        <f t="shared" si="2"/>
        <v>#N/A</v>
      </c>
      <c r="U493" s="113" t="str">
        <f t="shared" si="3"/>
        <v>#N/A</v>
      </c>
      <c r="V493" s="115" t="str">
        <f t="shared" si="4"/>
        <v>#N/A</v>
      </c>
      <c r="W493" s="46"/>
      <c r="X493" s="46"/>
      <c r="Y493" s="46"/>
      <c r="Z493" s="117" t="str">
        <f t="shared" si="5"/>
        <v>#N/A</v>
      </c>
      <c r="AA493" s="46"/>
    </row>
    <row r="494" hidden="1">
      <c r="A494" s="107">
        <v>44229.0</v>
      </c>
      <c r="B494" s="33" t="s">
        <v>2961</v>
      </c>
      <c r="C494" s="33" t="s">
        <v>2755</v>
      </c>
      <c r="D494" s="33" t="s">
        <v>3030</v>
      </c>
      <c r="E494" s="33" t="s">
        <v>3031</v>
      </c>
      <c r="F494" s="33" t="s">
        <v>78</v>
      </c>
      <c r="G494" s="109" t="str">
        <f>if(iferror((vlookup(D494,Taxonomy!C:C,1,false)=D494)),"Present (key retained)",if(iferror((vlookup(D494,Taxonomy!B:B,1,false)=D494)),"Present (key updated)",if(iferror((H494="Yes")),"Present (equivalent)","Not present")))</f>
        <v>Not present</v>
      </c>
      <c r="H494" s="110" t="s">
        <v>2757</v>
      </c>
      <c r="I494" s="110" t="e">
        <v>#N/A</v>
      </c>
      <c r="J494" s="110" t="s">
        <v>2758</v>
      </c>
      <c r="K494" s="33" t="s">
        <v>3030</v>
      </c>
      <c r="L494" s="54"/>
      <c r="M494" s="54" t="b">
        <v>0</v>
      </c>
      <c r="N494" s="112" t="str">
        <f>if(G494="Present (key retained)",vlookup(D494,Taxonomy!C:C,1,false),if(G494="Present (key updated)",vlookup(D494,Taxonomy!B:C,2,false),if(G494="Present (equivalent)",vlookup(I494,Taxonomy!C:C,1,false),if(AND(G494="Not present",J494="Yes"),vlookup(D494,Taxonomy!B:C,2,false),if(AND(G494="Not present",J494="No"),D494)))))</f>
        <v>#N/A</v>
      </c>
      <c r="O494" s="113" t="str">
        <f>if(G494="Present (key retained)",vlookup(D494,Taxonomy!C:F,4,false),if(G494="Present (key updated)",vlookup(D494,Taxonomy!B:F,5,false),if(G494="Present (equivalent)",vlookup(I494,Taxonomy!C:F,4,false),if(AND(G494="Not present",J494="Yes"),vlookup(D494,Taxonomy!B:F,5,false),if(AND(G494="Not present",J494="No"),E494)))))</f>
        <v>#N/A</v>
      </c>
      <c r="P494" s="113" t="str">
        <f>if(G494="Present (key retained)",vlookup(D494,Taxonomy!C:I,7,false),if(G494="Present (key updated)",vlookup(D494,Taxonomy!B:I,8,false),if(G494="Present (equivalent)",vlookup(I494,Taxonomy!C:I,7,false),if(AND(G494="Not present",J494="Yes"),vlookup(D494,Taxonomy!B:I,8,false),if(AND(G494="Not present",J494="No"),F494)))))</f>
        <v>#N/A</v>
      </c>
      <c r="Q494" s="114" t="str">
        <f t="shared" si="1"/>
        <v>#N/A</v>
      </c>
      <c r="R494" s="37" t="s">
        <v>2756</v>
      </c>
      <c r="S494" s="37" t="b">
        <v>0</v>
      </c>
      <c r="T494" s="112" t="str">
        <f t="shared" si="2"/>
        <v>#N/A</v>
      </c>
      <c r="U494" s="113" t="str">
        <f t="shared" si="3"/>
        <v>#N/A</v>
      </c>
      <c r="V494" s="115" t="str">
        <f t="shared" si="4"/>
        <v>#N/A</v>
      </c>
      <c r="W494" s="46"/>
      <c r="X494" s="46"/>
      <c r="Y494" s="46"/>
      <c r="Z494" s="117" t="str">
        <f t="shared" si="5"/>
        <v>#N/A</v>
      </c>
      <c r="AA494" s="46"/>
    </row>
    <row r="495" hidden="1">
      <c r="A495" s="107">
        <v>44229.0</v>
      </c>
      <c r="B495" s="33" t="s">
        <v>2961</v>
      </c>
      <c r="C495" s="33" t="s">
        <v>2755</v>
      </c>
      <c r="D495" s="33" t="s">
        <v>1113</v>
      </c>
      <c r="E495" s="33" t="s">
        <v>1114</v>
      </c>
      <c r="F495" s="33" t="s">
        <v>165</v>
      </c>
      <c r="G495" s="109" t="str">
        <f>if(iferror((vlookup(D495,Taxonomy!C:C,1,false)=D495)),"Present (key retained)",if(iferror((vlookup(D495,Taxonomy!B:B,1,false)=D495)),"Present (key updated)",if(iferror((H495="Yes")),"Present (equivalent)","Not present")))</f>
        <v>Present (key retained)</v>
      </c>
      <c r="H495" s="110" t="e">
        <v>#N/A</v>
      </c>
      <c r="I495" s="110" t="e">
        <v>#N/A</v>
      </c>
      <c r="J495" s="110" t="e">
        <v>#N/A</v>
      </c>
      <c r="K495" s="110" t="e">
        <v>#N/A</v>
      </c>
      <c r="L495" s="54"/>
      <c r="M495" s="54" t="b">
        <v>0</v>
      </c>
      <c r="N495" s="112" t="str">
        <f>if(G495="Present (key retained)",vlookup(D495,Taxonomy!C:C,1,false),if(G495="Present (key updated)",vlookup(D495,Taxonomy!B:C,2,false),if(G495="Present (equivalent)",vlookup(I495,Taxonomy!C:C,1,false),if(AND(G495="Not present",J495="Yes"),vlookup(D495,Taxonomy!B:C,2,false),if(AND(G495="Not present",J495="No"),D495)))))</f>
        <v>Issuer_LEI</v>
      </c>
      <c r="O495" s="113" t="str">
        <f>if(G495="Present (key retained)",vlookup(D495,Taxonomy!C:F,4,false),if(G495="Present (key updated)",vlookup(D495,Taxonomy!B:F,5,false),if(G495="Present (equivalent)",vlookup(I495,Taxonomy!C:F,4,false),if(AND(G495="Not present",J495="Yes"),vlookup(D495,Taxonomy!B:F,5,false),if(AND(G495="Not present",J495="No"),E495)))))</f>
        <v>Issuer LEI</v>
      </c>
      <c r="P495" s="113" t="str">
        <f>if(G495="Present (key retained)",vlookup(D495,Taxonomy!C:I,7,false),if(G495="Present (key updated)",vlookup(D495,Taxonomy!B:I,8,false),if(G495="Present (equivalent)",vlookup(I495,Taxonomy!C:I,7,false),if(AND(G495="Not present",J495="Yes"),vlookup(D495,Taxonomy!B:I,8,false),if(AND(G495="Not present",J495="No"),F495)))))</f>
        <v>select_one</v>
      </c>
      <c r="Q495" s="114" t="str">
        <f t="shared" si="1"/>
        <v>All Match</v>
      </c>
      <c r="R495" s="37" t="s">
        <v>2756</v>
      </c>
      <c r="S495" s="37" t="b">
        <v>0</v>
      </c>
      <c r="T495" s="112" t="str">
        <f t="shared" si="2"/>
        <v>Issuer_LEI</v>
      </c>
      <c r="U495" s="113" t="str">
        <f t="shared" si="3"/>
        <v>Issuer LEI</v>
      </c>
      <c r="V495" s="115" t="str">
        <f t="shared" si="4"/>
        <v>select_one</v>
      </c>
      <c r="W495" s="46"/>
      <c r="X495" s="46"/>
      <c r="Y495" s="46"/>
      <c r="Z495" s="117" t="str">
        <f t="shared" si="5"/>
        <v>Prospective update does not match hard copy tags</v>
      </c>
      <c r="AA495" s="46"/>
    </row>
    <row r="496" hidden="1">
      <c r="A496" s="107">
        <v>44229.0</v>
      </c>
      <c r="B496" s="33" t="s">
        <v>2961</v>
      </c>
      <c r="C496" s="33" t="s">
        <v>2755</v>
      </c>
      <c r="D496" s="33" t="s">
        <v>3032</v>
      </c>
      <c r="E496" s="33" t="s">
        <v>3033</v>
      </c>
      <c r="F496" s="33" t="s">
        <v>165</v>
      </c>
      <c r="G496" s="109" t="str">
        <f>if(iferror((vlookup(D496,Taxonomy!C:C,1,false)=D496)),"Present (key retained)",if(iferror((vlookup(D496,Taxonomy!B:B,1,false)=D496)),"Present (key updated)",if(iferror((H496="Yes")),"Present (equivalent)","Not present")))</f>
        <v>Not present</v>
      </c>
      <c r="H496" s="110" t="s">
        <v>2757</v>
      </c>
      <c r="I496" s="110" t="e">
        <v>#N/A</v>
      </c>
      <c r="J496" s="110" t="s">
        <v>2758</v>
      </c>
      <c r="K496" s="37" t="s">
        <v>3034</v>
      </c>
      <c r="L496" s="54" t="s">
        <v>3035</v>
      </c>
      <c r="M496" s="54" t="b">
        <v>0</v>
      </c>
      <c r="N496" s="112" t="str">
        <f>if(G496="Present (key retained)",vlookup(D496,Taxonomy!C:C,1,false),if(G496="Present (key updated)",vlookup(D496,Taxonomy!B:C,2,false),if(G496="Present (equivalent)",vlookup(I496,Taxonomy!C:C,1,false),if(AND(G496="Not present",J496="Yes"),vlookup(D496,Taxonomy!B:C,2,false),if(AND(G496="Not present",J496="No"),D496)))))</f>
        <v>#N/A</v>
      </c>
      <c r="O496" s="113" t="str">
        <f>if(G496="Present (key retained)",vlookup(D496,Taxonomy!C:F,4,false),if(G496="Present (key updated)",vlookup(D496,Taxonomy!B:F,5,false),if(G496="Present (equivalent)",vlookup(I496,Taxonomy!C:F,4,false),if(AND(G496="Not present",J496="Yes"),vlookup(D496,Taxonomy!B:F,5,false),if(AND(G496="Not present",J496="No"),E496)))))</f>
        <v>#N/A</v>
      </c>
      <c r="P496" s="113" t="str">
        <f>if(G496="Present (key retained)",vlookup(D496,Taxonomy!C:I,7,false),if(G496="Present (key updated)",vlookup(D496,Taxonomy!B:I,8,false),if(G496="Present (equivalent)",vlookup(I496,Taxonomy!C:I,7,false),if(AND(G496="Not present",J496="Yes"),vlookup(D496,Taxonomy!B:I,8,false),if(AND(G496="Not present",J496="No"),F496)))))</f>
        <v>#N/A</v>
      </c>
      <c r="Q496" s="114" t="str">
        <f t="shared" si="1"/>
        <v>#N/A</v>
      </c>
      <c r="R496" s="37" t="s">
        <v>2756</v>
      </c>
      <c r="S496" s="37" t="b">
        <v>0</v>
      </c>
      <c r="T496" s="112" t="str">
        <f t="shared" si="2"/>
        <v>#N/A</v>
      </c>
      <c r="U496" s="113" t="str">
        <f t="shared" si="3"/>
        <v>#N/A</v>
      </c>
      <c r="V496" s="115" t="str">
        <f t="shared" si="4"/>
        <v>#N/A</v>
      </c>
      <c r="W496" s="46"/>
      <c r="X496" s="46"/>
      <c r="Y496" s="46"/>
      <c r="Z496" s="117" t="str">
        <f t="shared" si="5"/>
        <v>#N/A</v>
      </c>
      <c r="AA496" s="46"/>
    </row>
    <row r="497" hidden="1">
      <c r="A497" s="107">
        <v>44229.0</v>
      </c>
      <c r="B497" s="33" t="s">
        <v>2961</v>
      </c>
      <c r="C497" s="33" t="s">
        <v>2755</v>
      </c>
      <c r="D497" s="33" t="s">
        <v>3036</v>
      </c>
      <c r="E497" s="33" t="s">
        <v>3037</v>
      </c>
      <c r="F497" s="33" t="s">
        <v>78</v>
      </c>
      <c r="G497" s="109" t="str">
        <f>if(iferror((vlookup(D497,Taxonomy!C:C,1,false)=D497)),"Present (key retained)",if(iferror((vlookup(D497,Taxonomy!B:B,1,false)=D497)),"Present (key updated)",if(iferror((H497="Yes")),"Present (equivalent)","Not present")))</f>
        <v>Not present</v>
      </c>
      <c r="H497" s="110" t="s">
        <v>2757</v>
      </c>
      <c r="I497" s="110" t="e">
        <v>#N/A</v>
      </c>
      <c r="J497" s="110" t="s">
        <v>2758</v>
      </c>
      <c r="K497" s="37" t="s">
        <v>3036</v>
      </c>
      <c r="L497" s="54" t="s">
        <v>3038</v>
      </c>
      <c r="M497" s="54" t="b">
        <v>0</v>
      </c>
      <c r="N497" s="112" t="str">
        <f>if(G497="Present (key retained)",vlookup(D497,Taxonomy!C:C,1,false),if(G497="Present (key updated)",vlookup(D497,Taxonomy!B:C,2,false),if(G497="Present (equivalent)",vlookup(I497,Taxonomy!C:C,1,false),if(AND(G497="Not present",J497="Yes"),vlookup(D497,Taxonomy!B:C,2,false),if(AND(G497="Not present",J497="No"),D497)))))</f>
        <v>#N/A</v>
      </c>
      <c r="O497" s="113" t="str">
        <f>if(G497="Present (key retained)",vlookup(D497,Taxonomy!C:F,4,false),if(G497="Present (key updated)",vlookup(D497,Taxonomy!B:F,5,false),if(G497="Present (equivalent)",vlookup(I497,Taxonomy!C:F,4,false),if(AND(G497="Not present",J497="Yes"),vlookup(D497,Taxonomy!B:F,5,false),if(AND(G497="Not present",J497="No"),E497)))))</f>
        <v>#N/A</v>
      </c>
      <c r="P497" s="113" t="str">
        <f>if(G497="Present (key retained)",vlookup(D497,Taxonomy!C:I,7,false),if(G497="Present (key updated)",vlookup(D497,Taxonomy!B:I,8,false),if(G497="Present (equivalent)",vlookup(I497,Taxonomy!C:I,7,false),if(AND(G497="Not present",J497="Yes"),vlookup(D497,Taxonomy!B:I,8,false),if(AND(G497="Not present",J497="No"),F497)))))</f>
        <v>#N/A</v>
      </c>
      <c r="Q497" s="114" t="str">
        <f t="shared" si="1"/>
        <v>#N/A</v>
      </c>
      <c r="R497" s="37" t="s">
        <v>2756</v>
      </c>
      <c r="S497" s="37" t="b">
        <v>0</v>
      </c>
      <c r="T497" s="112" t="str">
        <f t="shared" si="2"/>
        <v>#N/A</v>
      </c>
      <c r="U497" s="113" t="str">
        <f t="shared" si="3"/>
        <v>#N/A</v>
      </c>
      <c r="V497" s="115" t="str">
        <f t="shared" si="4"/>
        <v>#N/A</v>
      </c>
      <c r="W497" s="46"/>
      <c r="X497" s="46"/>
      <c r="Y497" s="46"/>
      <c r="Z497" s="117" t="str">
        <f t="shared" si="5"/>
        <v>#N/A</v>
      </c>
      <c r="AA497" s="46"/>
    </row>
    <row r="498" hidden="1">
      <c r="A498" s="107">
        <v>44229.0</v>
      </c>
      <c r="B498" s="33" t="s">
        <v>2961</v>
      </c>
      <c r="C498" s="33" t="s">
        <v>2755</v>
      </c>
      <c r="D498" s="33" t="s">
        <v>3039</v>
      </c>
      <c r="E498" s="33" t="s">
        <v>3040</v>
      </c>
      <c r="F498" s="33" t="s">
        <v>165</v>
      </c>
      <c r="G498" s="109" t="str">
        <f>if(iferror((vlookup(D498,Taxonomy!C:C,1,false)=D498)),"Present (key retained)",if(iferror((vlookup(D498,Taxonomy!B:B,1,false)=D498)),"Present (key updated)",if(iferror((H498="Yes")),"Present (equivalent)","Not present")))</f>
        <v>Not present</v>
      </c>
      <c r="H498" s="110" t="s">
        <v>2757</v>
      </c>
      <c r="I498" s="110" t="e">
        <v>#N/A</v>
      </c>
      <c r="J498" s="110" t="s">
        <v>2758</v>
      </c>
      <c r="K498" s="110" t="s">
        <v>3041</v>
      </c>
      <c r="L498" s="54" t="s">
        <v>3038</v>
      </c>
      <c r="M498" s="54" t="b">
        <v>0</v>
      </c>
      <c r="N498" s="112" t="str">
        <f>if(G498="Present (key retained)",vlookup(D498,Taxonomy!C:C,1,false),if(G498="Present (key updated)",vlookup(D498,Taxonomy!B:C,2,false),if(G498="Present (equivalent)",vlookup(I498,Taxonomy!C:C,1,false),if(AND(G498="Not present",J498="Yes"),vlookup(D498,Taxonomy!B:C,2,false),if(AND(G498="Not present",J498="No"),D498)))))</f>
        <v>#N/A</v>
      </c>
      <c r="O498" s="113" t="str">
        <f>if(G498="Present (key retained)",vlookup(D498,Taxonomy!C:F,4,false),if(G498="Present (key updated)",vlookup(D498,Taxonomy!B:F,5,false),if(G498="Present (equivalent)",vlookup(I498,Taxonomy!C:F,4,false),if(AND(G498="Not present",J498="Yes"),vlookup(D498,Taxonomy!B:F,5,false),if(AND(G498="Not present",J498="No"),E498)))))</f>
        <v>#N/A</v>
      </c>
      <c r="P498" s="113" t="str">
        <f>if(G498="Present (key retained)",vlookup(D498,Taxonomy!C:I,7,false),if(G498="Present (key updated)",vlookup(D498,Taxonomy!B:I,8,false),if(G498="Present (equivalent)",vlookup(I498,Taxonomy!C:I,7,false),if(AND(G498="Not present",J498="Yes"),vlookup(D498,Taxonomy!B:I,8,false),if(AND(G498="Not present",J498="No"),F498)))))</f>
        <v>#N/A</v>
      </c>
      <c r="Q498" s="114" t="str">
        <f t="shared" si="1"/>
        <v>#N/A</v>
      </c>
      <c r="R498" s="37" t="s">
        <v>2756</v>
      </c>
      <c r="S498" s="37" t="b">
        <v>0</v>
      </c>
      <c r="T498" s="112" t="str">
        <f t="shared" si="2"/>
        <v>#N/A</v>
      </c>
      <c r="U498" s="113" t="str">
        <f t="shared" si="3"/>
        <v>#N/A</v>
      </c>
      <c r="V498" s="115" t="str">
        <f t="shared" si="4"/>
        <v>#N/A</v>
      </c>
      <c r="W498" s="46"/>
      <c r="X498" s="46"/>
      <c r="Y498" s="46"/>
      <c r="Z498" s="117" t="str">
        <f t="shared" si="5"/>
        <v>#N/A</v>
      </c>
      <c r="AA498" s="46"/>
    </row>
    <row r="499" hidden="1">
      <c r="A499" s="107">
        <v>44229.0</v>
      </c>
      <c r="B499" s="33" t="s">
        <v>2961</v>
      </c>
      <c r="C499" s="33" t="s">
        <v>2755</v>
      </c>
      <c r="D499" s="33" t="s">
        <v>3042</v>
      </c>
      <c r="E499" s="33" t="s">
        <v>1242</v>
      </c>
      <c r="F499" s="33" t="s">
        <v>78</v>
      </c>
      <c r="G499" s="109" t="str">
        <f>if(iferror((vlookup(D499,Taxonomy!C:C,1,false)=D499)),"Present (key retained)",if(iferror((vlookup(D499,Taxonomy!B:B,1,false)=D499)),"Present (key updated)",if(iferror((H499="Yes")),"Present (equivalent)","Not present")))</f>
        <v>Present (equivalent)</v>
      </c>
      <c r="H499" s="110" t="s">
        <v>2758</v>
      </c>
      <c r="I499" s="33" t="s">
        <v>1241</v>
      </c>
      <c r="J499" s="110" t="e">
        <v>#N/A</v>
      </c>
      <c r="K499" s="110" t="e">
        <v>#N/A</v>
      </c>
      <c r="L499" s="54"/>
      <c r="M499" s="54" t="b">
        <v>0</v>
      </c>
      <c r="N499" s="112" t="str">
        <f>if(G499="Present (key retained)",vlookup(D499,Taxonomy!C:C,1,false),if(G499="Present (key updated)",vlookup(D499,Taxonomy!B:C,2,false),if(G499="Present (equivalent)",vlookup(I499,Taxonomy!C:C,1,false),if(AND(G499="Not present",J499="Yes"),vlookup(D499,Taxonomy!B:C,2,false),if(AND(G499="Not present",J499="No"),D499)))))</f>
        <v>Mid_Swap_Rate_Last_Observable_Final_Fallback</v>
      </c>
      <c r="O499" s="113" t="str">
        <f>if(G499="Present (key retained)",vlookup(D499,Taxonomy!C:F,4,false),if(G499="Present (key updated)",vlookup(D499,Taxonomy!B:F,5,false),if(G499="Present (equivalent)",vlookup(I499,Taxonomy!C:F,4,false),if(AND(G499="Not present",J499="Yes"),vlookup(D499,Taxonomy!B:F,5,false),if(AND(G499="Not present",J499="No"),E499)))))</f>
        <v>Is Last Observable Mid-Swap Rate Final Fallback applicable?</v>
      </c>
      <c r="P499" s="113" t="str">
        <f>if(G499="Present (key retained)",vlookup(D499,Taxonomy!C:I,7,false),if(G499="Present (key updated)",vlookup(D499,Taxonomy!B:I,8,false),if(G499="Present (equivalent)",vlookup(I499,Taxonomy!C:I,7,false),if(AND(G499="Not present",J499="Yes"),vlookup(D499,Taxonomy!B:I,8,false),if(AND(G499="Not present",J499="No"),F499)))))</f>
        <v>yes_no</v>
      </c>
      <c r="Q499" s="114" t="str">
        <f t="shared" si="1"/>
        <v>Key</v>
      </c>
      <c r="R499" s="37" t="s">
        <v>2756</v>
      </c>
      <c r="S499" s="37" t="b">
        <v>0</v>
      </c>
      <c r="T499" s="112" t="str">
        <f t="shared" si="2"/>
        <v>Mid_Swap_Rate_Last_Observable_Final_Fallback</v>
      </c>
      <c r="U499" s="113" t="str">
        <f t="shared" si="3"/>
        <v>Is Last Observable Mid-Swap Rate Final Fallback applicable?</v>
      </c>
      <c r="V499" s="115" t="str">
        <f t="shared" si="4"/>
        <v>yes_no</v>
      </c>
      <c r="W499" s="46"/>
      <c r="X499" s="46"/>
      <c r="Y499" s="46"/>
      <c r="Z499" s="117" t="str">
        <f t="shared" si="5"/>
        <v>Prospective update does not match hard copy tags</v>
      </c>
      <c r="AA499" s="46"/>
    </row>
    <row r="500" hidden="1">
      <c r="A500" s="107">
        <v>44229.0</v>
      </c>
      <c r="B500" s="33" t="s">
        <v>2961</v>
      </c>
      <c r="C500" s="33" t="s">
        <v>2755</v>
      </c>
      <c r="D500" s="33" t="s">
        <v>785</v>
      </c>
      <c r="E500" s="33" t="s">
        <v>787</v>
      </c>
      <c r="F500" s="33" t="s">
        <v>78</v>
      </c>
      <c r="G500" s="109" t="str">
        <f>if(iferror((vlookup(D500,Taxonomy!C:C,1,false)=D500)),"Present (key retained)",if(iferror((vlookup(D500,Taxonomy!B:B,1,false)=D500)),"Present (key updated)",if(iferror((H500="Yes")),"Present (equivalent)","Not present")))</f>
        <v>Present (key updated)</v>
      </c>
      <c r="H500" s="110" t="e">
        <v>#N/A</v>
      </c>
      <c r="I500" s="110" t="e">
        <v>#N/A</v>
      </c>
      <c r="J500" s="110" t="e">
        <v>#N/A</v>
      </c>
      <c r="K500" s="110" t="e">
        <v>#N/A</v>
      </c>
      <c r="L500" s="54"/>
      <c r="M500" s="54" t="b">
        <v>0</v>
      </c>
      <c r="N500" s="112" t="str">
        <f>if(G500="Present (key retained)",vlookup(D500,Taxonomy!C:C,1,false),if(G500="Present (key updated)",vlookup(D500,Taxonomy!B:C,2,false),if(G500="Present (equivalent)",vlookup(I500,Taxonomy!C:C,1,false),if(AND(G500="Not present",J500="Yes"),vlookup(D500,Taxonomy!B:C,2,false),if(AND(G500="Not present",J500="No"),D500)))))</f>
        <v>Floating_Linear_Interpolation_Required</v>
      </c>
      <c r="O500" s="113" t="str">
        <f>if(G500="Present (key retained)",vlookup(D500,Taxonomy!C:F,4,false),if(G500="Present (key updated)",vlookup(D500,Taxonomy!B:F,5,false),if(G500="Present (equivalent)",vlookup(I500,Taxonomy!C:F,4,false),if(AND(G500="Not present",J500="Yes"),vlookup(D500,Taxonomy!B:F,5,false),if(AND(G500="Not present",J500="No"),E500)))))</f>
        <v>Will the floating rate interest for the irregular period(s) be determined using linear interpolation?</v>
      </c>
      <c r="P500" s="113" t="str">
        <f>if(G500="Present (key retained)",vlookup(D500,Taxonomy!C:I,7,false),if(G500="Present (key updated)",vlookup(D500,Taxonomy!B:I,8,false),if(G500="Present (equivalent)",vlookup(I500,Taxonomy!C:I,7,false),if(AND(G500="Not present",J500="Yes"),vlookup(D500,Taxonomy!B:I,8,false),if(AND(G500="Not present",J500="No"),F500)))))</f>
        <v>yes_no</v>
      </c>
      <c r="Q500" s="114" t="str">
        <f t="shared" si="1"/>
        <v>Key</v>
      </c>
      <c r="R500" s="37" t="s">
        <v>2756</v>
      </c>
      <c r="S500" s="37" t="b">
        <v>0</v>
      </c>
      <c r="T500" s="112" t="str">
        <f t="shared" si="2"/>
        <v>Floating_Linear_Interpolation_Required</v>
      </c>
      <c r="U500" s="113" t="str">
        <f t="shared" si="3"/>
        <v>Will the floating rate interest for the irregular period(s) be determined using linear interpolation?</v>
      </c>
      <c r="V500" s="115" t="str">
        <f t="shared" si="4"/>
        <v>yes_no</v>
      </c>
      <c r="W500" s="46"/>
      <c r="X500" s="46"/>
      <c r="Y500" s="46"/>
      <c r="Z500" s="117" t="str">
        <f t="shared" si="5"/>
        <v>Prospective update does not match hard copy tags</v>
      </c>
      <c r="AA500" s="46"/>
    </row>
    <row r="501" hidden="1">
      <c r="A501" s="107">
        <v>44229.0</v>
      </c>
      <c r="B501" s="33" t="s">
        <v>2961</v>
      </c>
      <c r="C501" s="33" t="s">
        <v>2755</v>
      </c>
      <c r="D501" s="33" t="s">
        <v>1146</v>
      </c>
      <c r="E501" s="33" t="s">
        <v>1147</v>
      </c>
      <c r="F501" s="33" t="s">
        <v>78</v>
      </c>
      <c r="G501" s="109" t="str">
        <f>if(iferror((vlookup(D501,Taxonomy!C:C,1,false)=D501)),"Present (key retained)",if(iferror((vlookup(D501,Taxonomy!B:B,1,false)=D501)),"Present (key updated)",if(iferror((H501="Yes")),"Present (equivalent)","Not present")))</f>
        <v>Present (key retained)</v>
      </c>
      <c r="H501" s="110" t="e">
        <v>#N/A</v>
      </c>
      <c r="I501" s="110" t="e">
        <v>#N/A</v>
      </c>
      <c r="J501" s="110" t="e">
        <v>#N/A</v>
      </c>
      <c r="K501" s="110" t="e">
        <v>#N/A</v>
      </c>
      <c r="L501" s="54"/>
      <c r="M501" s="54" t="b">
        <v>0</v>
      </c>
      <c r="N501" s="112" t="str">
        <f>if(G501="Present (key retained)",vlookup(D501,Taxonomy!C:C,1,false),if(G501="Present (key updated)",vlookup(D501,Taxonomy!B:C,2,false),if(G501="Present (equivalent)",vlookup(I501,Taxonomy!C:C,1,false),if(AND(G501="Not present",J501="Yes"),vlookup(D501,Taxonomy!B:C,2,false),if(AND(G501="Not present",J501="No"),D501)))))</f>
        <v>Listing</v>
      </c>
      <c r="O501" s="113" t="str">
        <f>if(G501="Present (key retained)",vlookup(D501,Taxonomy!C:F,4,false),if(G501="Present (key updated)",vlookup(D501,Taxonomy!B:F,5,false),if(G501="Present (equivalent)",vlookup(I501,Taxonomy!C:F,4,false),if(AND(G501="Not present",J501="Yes"),vlookup(D501,Taxonomy!B:F,5,false),if(AND(G501="Not present",J501="No"),E501)))))</f>
        <v>Will the [Security_Type] be listed and admitted to trading?</v>
      </c>
      <c r="P501" s="113" t="str">
        <f>if(G501="Present (key retained)",vlookup(D501,Taxonomy!C:I,7,false),if(G501="Present (key updated)",vlookup(D501,Taxonomy!B:I,8,false),if(G501="Present (equivalent)",vlookup(I501,Taxonomy!C:I,7,false),if(AND(G501="Not present",J501="Yes"),vlookup(D501,Taxonomy!B:I,8,false),if(AND(G501="Not present",J501="No"),F501)))))</f>
        <v>yes_no</v>
      </c>
      <c r="Q501" s="114" t="str">
        <f t="shared" si="1"/>
        <v>Label</v>
      </c>
      <c r="R501" s="37" t="s">
        <v>2756</v>
      </c>
      <c r="S501" s="37" t="b">
        <v>0</v>
      </c>
      <c r="T501" s="112" t="str">
        <f t="shared" si="2"/>
        <v>Listing</v>
      </c>
      <c r="U501" s="113" t="str">
        <f t="shared" si="3"/>
        <v>Will the [Security_Type] be listed and admitted to trading?</v>
      </c>
      <c r="V501" s="115" t="str">
        <f t="shared" si="4"/>
        <v>yes_no</v>
      </c>
      <c r="W501" s="46"/>
      <c r="X501" s="46"/>
      <c r="Y501" s="46"/>
      <c r="Z501" s="117" t="str">
        <f t="shared" si="5"/>
        <v>Prospective update does not match hard copy tags</v>
      </c>
      <c r="AA501" s="46"/>
    </row>
    <row r="502" hidden="1">
      <c r="A502" s="107">
        <v>44229.0</v>
      </c>
      <c r="B502" s="33" t="s">
        <v>2961</v>
      </c>
      <c r="C502" s="33" t="s">
        <v>2755</v>
      </c>
      <c r="D502" s="33" t="s">
        <v>1152</v>
      </c>
      <c r="E502" s="33" t="s">
        <v>3043</v>
      </c>
      <c r="F502" s="33" t="s">
        <v>409</v>
      </c>
      <c r="G502" s="109" t="str">
        <f>if(iferror((vlookup(D502,Taxonomy!C:C,1,false)=D502)),"Present (key retained)",if(iferror((vlookup(D502,Taxonomy!B:B,1,false)=D502)),"Present (key updated)",if(iferror((H502="Yes")),"Present (equivalent)","Not present")))</f>
        <v>Present (key retained)</v>
      </c>
      <c r="H502" s="110" t="e">
        <v>#N/A</v>
      </c>
      <c r="I502" s="110" t="e">
        <v>#N/A</v>
      </c>
      <c r="J502" s="110" t="e">
        <v>#N/A</v>
      </c>
      <c r="K502" s="110" t="e">
        <v>#N/A</v>
      </c>
      <c r="L502" s="54"/>
      <c r="M502" s="54" t="b">
        <v>0</v>
      </c>
      <c r="N502" s="112" t="str">
        <f>if(G502="Present (key retained)",vlookup(D502,Taxonomy!C:C,1,false),if(G502="Present (key updated)",vlookup(D502,Taxonomy!B:C,2,false),if(G502="Present (equivalent)",vlookup(I502,Taxonomy!C:C,1,false),if(AND(G502="Not present",J502="Yes"),vlookup(D502,Taxonomy!B:C,2,false),if(AND(G502="Not present",J502="No"),D502)))))</f>
        <v>Listing_Application_Status</v>
      </c>
      <c r="O502" s="113" t="str">
        <f>if(G502="Present (key retained)",vlookup(D502,Taxonomy!C:F,4,false),if(G502="Present (key updated)",vlookup(D502,Taxonomy!B:F,5,false),if(G502="Present (equivalent)",vlookup(I502,Taxonomy!C:F,4,false),if(AND(G502="Not present",J502="Yes"),vlookup(D502,Taxonomy!B:F,5,false),if(AND(G502="Not present",J502="No"),E502)))))</f>
        <v>What is the status of the listing application as of the date of the [Offer_Type]?</v>
      </c>
      <c r="P502" s="113" t="str">
        <f>if(G502="Present (key retained)",vlookup(D502,Taxonomy!C:I,7,false),if(G502="Present (key updated)",vlookup(D502,Taxonomy!B:I,8,false),if(G502="Present (equivalent)",vlookup(I502,Taxonomy!C:I,7,false),if(AND(G502="Not present",J502="Yes"),vlookup(D502,Taxonomy!B:I,8,false),if(AND(G502="Not present",J502="No"),F502)))))</f>
        <v>select_one</v>
      </c>
      <c r="Q502" s="114" t="str">
        <f t="shared" si="1"/>
        <v>Label</v>
      </c>
      <c r="R502" s="37" t="s">
        <v>2756</v>
      </c>
      <c r="S502" s="37" t="b">
        <v>0</v>
      </c>
      <c r="T502" s="112" t="str">
        <f t="shared" si="2"/>
        <v>Listing_Application_Status</v>
      </c>
      <c r="U502" s="113" t="str">
        <f t="shared" si="3"/>
        <v>What is the status of the listing application as of the date of the [Offer_Type]?</v>
      </c>
      <c r="V502" s="115" t="str">
        <f t="shared" si="4"/>
        <v>select_one</v>
      </c>
      <c r="W502" s="46"/>
      <c r="X502" s="46"/>
      <c r="Y502" s="46"/>
      <c r="Z502" s="117" t="str">
        <f t="shared" si="5"/>
        <v>Prospective update does not match hard copy tags</v>
      </c>
      <c r="AA502" s="46"/>
    </row>
    <row r="503" hidden="1">
      <c r="A503" s="107">
        <v>44229.0</v>
      </c>
      <c r="B503" s="33" t="s">
        <v>2961</v>
      </c>
      <c r="C503" s="33" t="s">
        <v>2755</v>
      </c>
      <c r="D503" s="33" t="s">
        <v>1177</v>
      </c>
      <c r="E503" s="33" t="s">
        <v>1178</v>
      </c>
      <c r="F503" s="33" t="s">
        <v>78</v>
      </c>
      <c r="G503" s="109" t="str">
        <f>if(iferror((vlookup(D503,Taxonomy!C:C,1,false)=D503)),"Present (key retained)",if(iferror((vlookup(D503,Taxonomy!B:B,1,false)=D503)),"Present (key updated)",if(iferror((H503="Yes")),"Present (equivalent)","Not present")))</f>
        <v>Present (key retained)</v>
      </c>
      <c r="H503" s="110" t="e">
        <v>#N/A</v>
      </c>
      <c r="I503" s="110" t="e">
        <v>#N/A</v>
      </c>
      <c r="J503" s="110" t="e">
        <v>#N/A</v>
      </c>
      <c r="K503" s="110" t="e">
        <v>#N/A</v>
      </c>
      <c r="L503" s="54"/>
      <c r="M503" s="54" t="b">
        <v>0</v>
      </c>
      <c r="N503" s="112" t="str">
        <f>if(G503="Present (key retained)",vlookup(D503,Taxonomy!C:C,1,false),if(G503="Present (key updated)",vlookup(D503,Taxonomy!B:C,2,false),if(G503="Present (equivalent)",vlookup(I503,Taxonomy!C:C,1,false),if(AND(G503="Not present",J503="Yes"),vlookup(D503,Taxonomy!B:C,2,false),if(AND(G503="Not present",J503="No"),D503)))))</f>
        <v>Listing_on_Issue_Date</v>
      </c>
      <c r="O503" s="113" t="str">
        <f>if(G503="Present (key retained)",vlookup(D503,Taxonomy!C:F,4,false),if(G503="Present (key updated)",vlookup(D503,Taxonomy!B:F,5,false),if(G503="Present (equivalent)",vlookup(I503,Taxonomy!C:F,4,false),if(AND(G503="Not present",J503="Yes"),vlookup(D503,Taxonomy!B:F,5,false),if(AND(G503="Not present",J503="No"),E503)))))</f>
        <v>Will the [Security_Type] be listed and admitted to trading on the Issue Date?</v>
      </c>
      <c r="P503" s="113" t="str">
        <f>if(G503="Present (key retained)",vlookup(D503,Taxonomy!C:I,7,false),if(G503="Present (key updated)",vlookup(D503,Taxonomy!B:I,8,false),if(G503="Present (equivalent)",vlookup(I503,Taxonomy!C:I,7,false),if(AND(G503="Not present",J503="Yes"),vlookup(D503,Taxonomy!B:I,8,false),if(AND(G503="Not present",J503="No"),F503)))))</f>
        <v>yes_no</v>
      </c>
      <c r="Q503" s="114" t="str">
        <f t="shared" si="1"/>
        <v>Label</v>
      </c>
      <c r="R503" s="37" t="s">
        <v>2756</v>
      </c>
      <c r="S503" s="37" t="b">
        <v>0</v>
      </c>
      <c r="T503" s="112" t="str">
        <f t="shared" si="2"/>
        <v>Listing_on_Issue_Date</v>
      </c>
      <c r="U503" s="113" t="str">
        <f t="shared" si="3"/>
        <v>Will the [Security_Type] be listed and admitted to trading on the Issue Date?</v>
      </c>
      <c r="V503" s="115" t="str">
        <f t="shared" si="4"/>
        <v>yes_no</v>
      </c>
      <c r="W503" s="46"/>
      <c r="X503" s="46"/>
      <c r="Y503" s="46"/>
      <c r="Z503" s="117" t="str">
        <f t="shared" si="5"/>
        <v>Prospective update does not match hard copy tags</v>
      </c>
      <c r="AA503" s="46"/>
    </row>
    <row r="504" hidden="1">
      <c r="A504" s="107">
        <v>44229.0</v>
      </c>
      <c r="B504" s="33" t="s">
        <v>2961</v>
      </c>
      <c r="C504" s="33" t="s">
        <v>2755</v>
      </c>
      <c r="D504" s="33" t="s">
        <v>3044</v>
      </c>
      <c r="E504" s="33" t="s">
        <v>3045</v>
      </c>
      <c r="F504" s="33" t="s">
        <v>66</v>
      </c>
      <c r="G504" s="109" t="str">
        <f>if(iferror((vlookup(D504,Taxonomy!C:C,1,false)=D504)),"Present (key retained)",if(iferror((vlookup(D504,Taxonomy!B:B,1,false)=D504)),"Present (key updated)",if(iferror((H504="Yes")),"Present (equivalent)","Not present")))</f>
        <v>Not present</v>
      </c>
      <c r="H504" s="110" t="s">
        <v>2757</v>
      </c>
      <c r="I504" s="110" t="e">
        <v>#N/A</v>
      </c>
      <c r="J504" s="110" t="s">
        <v>2757</v>
      </c>
      <c r="K504" s="110" t="e">
        <v>#N/A</v>
      </c>
      <c r="L504" s="54"/>
      <c r="M504" s="54" t="b">
        <v>0</v>
      </c>
      <c r="N504" s="112" t="str">
        <f>if(G504="Present (key retained)",vlookup(D504,Taxonomy!C:C,1,false),if(G504="Present (key updated)",vlookup(D504,Taxonomy!B:C,2,false),if(G504="Present (equivalent)",vlookup(I504,Taxonomy!C:C,1,false),if(AND(G504="Not present",J504="Yes"),vlookup(D504,Taxonomy!B:C,2,false),if(AND(G504="Not present",J504="No"),D504)))))</f>
        <v>Loss_Absorption_Disqualification_Event_Maximum_Notice_Period</v>
      </c>
      <c r="O504" s="113" t="str">
        <f>if(G504="Present (key retained)",vlookup(D504,Taxonomy!C:F,4,false),if(G504="Present (key updated)",vlookup(D504,Taxonomy!B:F,5,false),if(G504="Present (equivalent)",vlookup(I504,Taxonomy!C:F,4,false),if(AND(G504="Not present",J504="Yes"),vlookup(D504,Taxonomy!B:F,5,false),if(AND(G504="Not present",J504="No"),E504)))))</f>
        <v>Maximum notice period for Condition 5(e) (specified as number of days)</v>
      </c>
      <c r="P504" s="113" t="str">
        <f>if(G504="Present (key retained)",vlookup(D504,Taxonomy!C:I,7,false),if(G504="Present (key updated)",vlookup(D504,Taxonomy!B:I,8,false),if(G504="Present (equivalent)",vlookup(I504,Taxonomy!C:I,7,false),if(AND(G504="Not present",J504="Yes"),vlookup(D504,Taxonomy!B:I,8,false),if(AND(G504="Not present",J504="No"),F504)))))</f>
        <v>number</v>
      </c>
      <c r="Q504" s="114" t="str">
        <f t="shared" si="1"/>
        <v>All Match</v>
      </c>
      <c r="R504" s="37" t="s">
        <v>2756</v>
      </c>
      <c r="S504" s="37" t="b">
        <v>0</v>
      </c>
      <c r="T504" s="112" t="str">
        <f t="shared" si="2"/>
        <v>Loss_Absorption_Disqualification_Event_Maximum_Notice_Period</v>
      </c>
      <c r="U504" s="113" t="str">
        <f t="shared" si="3"/>
        <v>Maximum notice period for Condition 5(e) (specified as number of days)</v>
      </c>
      <c r="V504" s="115" t="str">
        <f t="shared" si="4"/>
        <v>number</v>
      </c>
      <c r="W504" s="46"/>
      <c r="X504" s="46"/>
      <c r="Y504" s="46"/>
      <c r="Z504" s="117" t="str">
        <f t="shared" si="5"/>
        <v>Prospective update does not match hard copy tags</v>
      </c>
      <c r="AA504" s="46"/>
    </row>
    <row r="505" hidden="1">
      <c r="A505" s="107">
        <v>44229.0</v>
      </c>
      <c r="B505" s="33" t="s">
        <v>2961</v>
      </c>
      <c r="C505" s="33" t="s">
        <v>2755</v>
      </c>
      <c r="D505" s="33" t="s">
        <v>3046</v>
      </c>
      <c r="E505" s="33" t="s">
        <v>3047</v>
      </c>
      <c r="F505" s="33" t="s">
        <v>66</v>
      </c>
      <c r="G505" s="109" t="str">
        <f>if(iferror((vlookup(D505,Taxonomy!C:C,1,false)=D505)),"Present (key retained)",if(iferror((vlookup(D505,Taxonomy!B:B,1,false)=D505)),"Present (key updated)",if(iferror((H505="Yes")),"Present (equivalent)","Not present")))</f>
        <v>Not present</v>
      </c>
      <c r="H505" s="110" t="s">
        <v>2757</v>
      </c>
      <c r="I505" s="110" t="e">
        <v>#N/A</v>
      </c>
      <c r="J505" s="110" t="s">
        <v>2757</v>
      </c>
      <c r="K505" s="110" t="e">
        <v>#N/A</v>
      </c>
      <c r="L505" s="54"/>
      <c r="M505" s="54" t="b">
        <v>0</v>
      </c>
      <c r="N505" s="112" t="str">
        <f>if(G505="Present (key retained)",vlookup(D505,Taxonomy!C:C,1,false),if(G505="Present (key updated)",vlookup(D505,Taxonomy!B:C,2,false),if(G505="Present (equivalent)",vlookup(I505,Taxonomy!C:C,1,false),if(AND(G505="Not present",J505="Yes"),vlookup(D505,Taxonomy!B:C,2,false),if(AND(G505="Not present",J505="No"),D505)))))</f>
        <v>Loss_Absorption_Disqualification_Event_Minimum_Notice_Period</v>
      </c>
      <c r="O505" s="113" t="str">
        <f>if(G505="Present (key retained)",vlookup(D505,Taxonomy!C:F,4,false),if(G505="Present (key updated)",vlookup(D505,Taxonomy!B:F,5,false),if(G505="Present (equivalent)",vlookup(I505,Taxonomy!C:F,4,false),if(AND(G505="Not present",J505="Yes"),vlookup(D505,Taxonomy!B:F,5,false),if(AND(G505="Not present",J505="No"),E505)))))</f>
        <v>Minimum notice period for Condition 5(e) (specified as number of days)</v>
      </c>
      <c r="P505" s="113" t="str">
        <f>if(G505="Present (key retained)",vlookup(D505,Taxonomy!C:I,7,false),if(G505="Present (key updated)",vlookup(D505,Taxonomy!B:I,8,false),if(G505="Present (equivalent)",vlookup(I505,Taxonomy!C:I,7,false),if(AND(G505="Not present",J505="Yes"),vlookup(D505,Taxonomy!B:I,8,false),if(AND(G505="Not present",J505="No"),F505)))))</f>
        <v>number</v>
      </c>
      <c r="Q505" s="114" t="str">
        <f t="shared" si="1"/>
        <v>All Match</v>
      </c>
      <c r="R505" s="37" t="s">
        <v>2756</v>
      </c>
      <c r="S505" s="37" t="b">
        <v>0</v>
      </c>
      <c r="T505" s="112" t="str">
        <f t="shared" si="2"/>
        <v>Loss_Absorption_Disqualification_Event_Minimum_Notice_Period</v>
      </c>
      <c r="U505" s="113" t="str">
        <f t="shared" si="3"/>
        <v>Minimum notice period for Condition 5(e) (specified as number of days)</v>
      </c>
      <c r="V505" s="115" t="str">
        <f t="shared" si="4"/>
        <v>number</v>
      </c>
      <c r="W505" s="46"/>
      <c r="X505" s="46"/>
      <c r="Y505" s="46"/>
      <c r="Z505" s="117" t="str">
        <f t="shared" si="5"/>
        <v>Prospective update does not match hard copy tags</v>
      </c>
      <c r="AA505" s="46"/>
    </row>
    <row r="506" hidden="1">
      <c r="A506" s="107">
        <v>44229.0</v>
      </c>
      <c r="B506" s="33" t="s">
        <v>2961</v>
      </c>
      <c r="C506" s="33" t="s">
        <v>2755</v>
      </c>
      <c r="D506" s="33" t="s">
        <v>790</v>
      </c>
      <c r="E506" s="33" t="s">
        <v>792</v>
      </c>
      <c r="F506" s="33" t="s">
        <v>50</v>
      </c>
      <c r="G506" s="109" t="str">
        <f>if(iferror((vlookup(D506,Taxonomy!C:C,1,false)=D506)),"Present (key retained)",if(iferror((vlookup(D506,Taxonomy!B:B,1,false)=D506)),"Present (key updated)",if(iferror((H506="Yes")),"Present (equivalent)","Not present")))</f>
        <v>Present (key updated)</v>
      </c>
      <c r="H506" s="110" t="e">
        <v>#N/A</v>
      </c>
      <c r="I506" s="110" t="e">
        <v>#N/A</v>
      </c>
      <c r="J506" s="110" t="e">
        <v>#N/A</v>
      </c>
      <c r="K506" s="110" t="e">
        <v>#N/A</v>
      </c>
      <c r="L506" s="54"/>
      <c r="M506" s="54" t="b">
        <v>0</v>
      </c>
      <c r="N506" s="112" t="str">
        <f>if(G506="Present (key retained)",vlookup(D506,Taxonomy!C:C,1,false),if(G506="Present (key updated)",vlookup(D506,Taxonomy!B:C,2,false),if(G506="Present (equivalent)",vlookup(I506,Taxonomy!C:C,1,false),if(AND(G506="Not present",J506="Yes"),vlookup(D506,Taxonomy!B:C,2,false),if(AND(G506="Not present",J506="No"),D506)))))</f>
        <v>Floating_Margin</v>
      </c>
      <c r="O506" s="113" t="str">
        <f>if(G506="Present (key retained)",vlookup(D506,Taxonomy!C:F,4,false),if(G506="Present (key updated)",vlookup(D506,Taxonomy!B:F,5,false),if(G506="Present (equivalent)",vlookup(I506,Taxonomy!C:F,4,false),if(AND(G506="Not present",J506="Yes"),vlookup(D506,Taxonomy!B:F,5,false),if(AND(G506="Not present",J506="No"),E506)))))</f>
        <v>Margin (ignoring positive or negative)</v>
      </c>
      <c r="P506" s="113" t="str">
        <f>if(G506="Present (key retained)",vlookup(D506,Taxonomy!C:I,7,false),if(G506="Present (key updated)",vlookup(D506,Taxonomy!B:I,8,false),if(G506="Present (equivalent)",vlookup(I506,Taxonomy!C:I,7,false),if(AND(G506="Not present",J506="Yes"),vlookup(D506,Taxonomy!B:I,8,false),if(AND(G506="Not present",J506="No"),F506)))))</f>
        <v>percent</v>
      </c>
      <c r="Q506" s="114" t="str">
        <f t="shared" si="1"/>
        <v>Key</v>
      </c>
      <c r="R506" s="37" t="s">
        <v>2756</v>
      </c>
      <c r="S506" s="37" t="b">
        <v>0</v>
      </c>
      <c r="T506" s="112" t="str">
        <f t="shared" si="2"/>
        <v>Floating_Margin</v>
      </c>
      <c r="U506" s="113" t="str">
        <f t="shared" si="3"/>
        <v>Margin (ignoring positive or negative)</v>
      </c>
      <c r="V506" s="115" t="str">
        <f t="shared" si="4"/>
        <v>percent</v>
      </c>
      <c r="W506" s="46"/>
      <c r="X506" s="46"/>
      <c r="Y506" s="46"/>
      <c r="Z506" s="117" t="str">
        <f t="shared" si="5"/>
        <v>Prospective update does not match hard copy tags</v>
      </c>
      <c r="AA506" s="46"/>
    </row>
    <row r="507" hidden="1">
      <c r="A507" s="107">
        <v>44229.0</v>
      </c>
      <c r="B507" s="33" t="s">
        <v>2961</v>
      </c>
      <c r="C507" s="33" t="s">
        <v>2755</v>
      </c>
      <c r="D507" s="33" t="s">
        <v>795</v>
      </c>
      <c r="E507" s="33" t="s">
        <v>797</v>
      </c>
      <c r="F507" s="33" t="s">
        <v>165</v>
      </c>
      <c r="G507" s="109" t="str">
        <f>if(iferror((vlookup(D507,Taxonomy!C:C,1,false)=D507)),"Present (key retained)",if(iferror((vlookup(D507,Taxonomy!B:B,1,false)=D507)),"Present (key updated)",if(iferror((H507="Yes")),"Present (equivalent)","Not present")))</f>
        <v>Present (key updated)</v>
      </c>
      <c r="H507" s="110" t="e">
        <v>#N/A</v>
      </c>
      <c r="I507" s="110" t="e">
        <v>#N/A</v>
      </c>
      <c r="J507" s="110" t="e">
        <v>#N/A</v>
      </c>
      <c r="K507" s="110" t="e">
        <v>#N/A</v>
      </c>
      <c r="L507" s="54"/>
      <c r="M507" s="54" t="b">
        <v>0</v>
      </c>
      <c r="N507" s="112" t="str">
        <f>if(G507="Present (key retained)",vlookup(D507,Taxonomy!C:C,1,false),if(G507="Present (key updated)",vlookup(D507,Taxonomy!B:C,2,false),if(G507="Present (equivalent)",vlookup(I507,Taxonomy!C:C,1,false),if(AND(G507="Not present",J507="Yes"),vlookup(D507,Taxonomy!B:C,2,false),if(AND(G507="Not present",J507="No"),D507)))))</f>
        <v>Floating_Margin_Applicable</v>
      </c>
      <c r="O507" s="113" t="str">
        <f>if(G507="Present (key retained)",vlookup(D507,Taxonomy!C:F,4,false),if(G507="Present (key updated)",vlookup(D507,Taxonomy!B:F,5,false),if(G507="Present (equivalent)",vlookup(I507,Taxonomy!C:F,4,false),if(AND(G507="Not present",J507="Yes"),vlookup(D507,Taxonomy!B:F,5,false),if(AND(G507="Not present",J507="No"),E507)))))</f>
        <v>Will there be a margin applied to the reference rate?</v>
      </c>
      <c r="P507" s="113" t="str">
        <f>if(G507="Present (key retained)",vlookup(D507,Taxonomy!C:I,7,false),if(G507="Present (key updated)",vlookup(D507,Taxonomy!B:I,8,false),if(G507="Present (equivalent)",vlookup(I507,Taxonomy!C:I,7,false),if(AND(G507="Not present",J507="Yes"),vlookup(D507,Taxonomy!B:I,8,false),if(AND(G507="Not present",J507="No"),F507)))))</f>
        <v>select_one</v>
      </c>
      <c r="Q507" s="114" t="str">
        <f t="shared" si="1"/>
        <v>Key</v>
      </c>
      <c r="R507" s="37" t="s">
        <v>2756</v>
      </c>
      <c r="S507" s="37" t="b">
        <v>0</v>
      </c>
      <c r="T507" s="112" t="str">
        <f t="shared" si="2"/>
        <v>Floating_Margin_Applicable</v>
      </c>
      <c r="U507" s="113" t="str">
        <f t="shared" si="3"/>
        <v>Will there be a margin applied to the reference rate?</v>
      </c>
      <c r="V507" s="115" t="str">
        <f t="shared" si="4"/>
        <v>select_one</v>
      </c>
      <c r="W507" s="46"/>
      <c r="X507" s="46"/>
      <c r="Y507" s="46"/>
      <c r="Z507" s="117" t="str">
        <f t="shared" si="5"/>
        <v>Prospective update does not match hard copy tags</v>
      </c>
      <c r="AA507" s="46"/>
    </row>
    <row r="508" hidden="1">
      <c r="A508" s="107">
        <v>44229.0</v>
      </c>
      <c r="B508" s="33" t="s">
        <v>2961</v>
      </c>
      <c r="C508" s="33" t="s">
        <v>2755</v>
      </c>
      <c r="D508" s="33" t="s">
        <v>1204</v>
      </c>
      <c r="E508" s="33" t="s">
        <v>1205</v>
      </c>
      <c r="F508" s="33" t="s">
        <v>127</v>
      </c>
      <c r="G508" s="109" t="str">
        <f>if(iferror((vlookup(D508,Taxonomy!C:C,1,false)=D508)),"Present (key retained)",if(iferror((vlookup(D508,Taxonomy!B:B,1,false)=D508)),"Present (key updated)",if(iferror((H508="Yes")),"Present (equivalent)","Not present")))</f>
        <v>Present (key retained)</v>
      </c>
      <c r="H508" s="110" t="e">
        <v>#N/A</v>
      </c>
      <c r="I508" s="110" t="e">
        <v>#N/A</v>
      </c>
      <c r="J508" s="110" t="e">
        <v>#N/A</v>
      </c>
      <c r="K508" s="110" t="e">
        <v>#N/A</v>
      </c>
      <c r="L508" s="54"/>
      <c r="M508" s="54" t="b">
        <v>0</v>
      </c>
      <c r="N508" s="112" t="str">
        <f>if(G508="Present (key retained)",vlookup(D508,Taxonomy!C:C,1,false),if(G508="Present (key updated)",vlookup(D508,Taxonomy!B:C,2,false),if(G508="Present (equivalent)",vlookup(I508,Taxonomy!C:C,1,false),if(AND(G508="Not present",J508="Yes"),vlookup(D508,Taxonomy!B:C,2,false),if(AND(G508="Not present",J508="No"),D508)))))</f>
        <v>Maturity_Date</v>
      </c>
      <c r="O508" s="113" t="str">
        <f>if(G508="Present (key retained)",vlookup(D508,Taxonomy!C:F,4,false),if(G508="Present (key updated)",vlookup(D508,Taxonomy!B:F,5,false),if(G508="Present (equivalent)",vlookup(I508,Taxonomy!C:F,4,false),if(AND(G508="Not present",J508="Yes"),vlookup(D508,Taxonomy!B:F,5,false),if(AND(G508="Not present",J508="No"),E508)))))</f>
        <v>Maturity Date</v>
      </c>
      <c r="P508" s="113" t="str">
        <f>if(G508="Present (key retained)",vlookup(D508,Taxonomy!C:I,7,false),if(G508="Present (key updated)",vlookup(D508,Taxonomy!B:I,8,false),if(G508="Present (equivalent)",vlookup(I508,Taxonomy!C:I,7,false),if(AND(G508="Not present",J508="Yes"),vlookup(D508,Taxonomy!B:I,8,false),if(AND(G508="Not present",J508="No"),F508)))))</f>
        <v>date</v>
      </c>
      <c r="Q508" s="114" t="str">
        <f t="shared" si="1"/>
        <v>All Match</v>
      </c>
      <c r="R508" s="37" t="s">
        <v>2756</v>
      </c>
      <c r="S508" s="37" t="b">
        <v>0</v>
      </c>
      <c r="T508" s="112" t="str">
        <f t="shared" si="2"/>
        <v>Maturity_Date</v>
      </c>
      <c r="U508" s="113" t="str">
        <f t="shared" si="3"/>
        <v>Maturity Date</v>
      </c>
      <c r="V508" s="115" t="str">
        <f t="shared" si="4"/>
        <v>date</v>
      </c>
      <c r="W508" s="46"/>
      <c r="X508" s="46"/>
      <c r="Y508" s="46"/>
      <c r="Z508" s="117" t="str">
        <f t="shared" si="5"/>
        <v>Prospective update does not match hard copy tags</v>
      </c>
      <c r="AA508" s="46"/>
    </row>
    <row r="509" hidden="1">
      <c r="A509" s="107">
        <v>44229.0</v>
      </c>
      <c r="B509" s="33" t="s">
        <v>2961</v>
      </c>
      <c r="C509" s="33" t="s">
        <v>2755</v>
      </c>
      <c r="D509" s="33" t="s">
        <v>426</v>
      </c>
      <c r="E509" s="33" t="s">
        <v>428</v>
      </c>
      <c r="F509" s="33" t="s">
        <v>58</v>
      </c>
      <c r="G509" s="109" t="str">
        <f>if(iferror((vlookup(D509,Taxonomy!C:C,1,false)=D509)),"Present (key retained)",if(iferror((vlookup(D509,Taxonomy!B:B,1,false)=D509)),"Present (key updated)",if(iferror((H509="Yes")),"Present (equivalent)","Not present")))</f>
        <v>Present (key updated)</v>
      </c>
      <c r="H509" s="110" t="e">
        <v>#N/A</v>
      </c>
      <c r="I509" s="110" t="e">
        <v>#N/A</v>
      </c>
      <c r="J509" s="110" t="e">
        <v>#N/A</v>
      </c>
      <c r="K509" s="110" t="e">
        <v>#N/A</v>
      </c>
      <c r="L509" s="54"/>
      <c r="M509" s="54" t="b">
        <v>0</v>
      </c>
      <c r="N509" s="112" t="str">
        <f>if(G509="Present (key retained)",vlookup(D509,Taxonomy!C:C,1,false),if(G509="Present (key updated)",vlookup(D509,Taxonomy!B:C,2,false),if(G509="Present (equivalent)",vlookup(I509,Taxonomy!C:C,1,false),if(AND(G509="Not present",J509="Yes"),vlookup(D509,Taxonomy!B:C,2,false),if(AND(G509="Not present",J509="No"),D509)))))</f>
        <v>Denomination_Maximum</v>
      </c>
      <c r="O509" s="113" t="str">
        <f>if(G509="Present (key retained)",vlookup(D509,Taxonomy!C:F,4,false),if(G509="Present (key updated)",vlookup(D509,Taxonomy!B:F,5,false),if(G509="Present (equivalent)",vlookup(I509,Taxonomy!C:F,4,false),if(AND(G509="Not present",J509="Yes"),vlookup(D509,Taxonomy!B:F,5,false),if(AND(G509="Not present",J509="No"),E509)))))</f>
        <v>Maximum Denomination of the [Security_Type] (e.g. EUR 199,000)</v>
      </c>
      <c r="P509" s="113" t="str">
        <f>if(G509="Present (key retained)",vlookup(D509,Taxonomy!C:I,7,false),if(G509="Present (key updated)",vlookup(D509,Taxonomy!B:I,8,false),if(G509="Present (equivalent)",vlookup(I509,Taxonomy!C:I,7,false),if(AND(G509="Not present",J509="Yes"),vlookup(D509,Taxonomy!B:I,8,false),if(AND(G509="Not present",J509="No"),F509)))))</f>
        <v>money/Issuance_Currency</v>
      </c>
      <c r="Q509" s="114" t="str">
        <f t="shared" si="1"/>
        <v>Key and Label</v>
      </c>
      <c r="R509" s="37" t="s">
        <v>2756</v>
      </c>
      <c r="S509" s="37" t="b">
        <v>0</v>
      </c>
      <c r="T509" s="112" t="str">
        <f t="shared" si="2"/>
        <v>Denomination_Maximum</v>
      </c>
      <c r="U509" s="113" t="str">
        <f t="shared" si="3"/>
        <v>Maximum Denomination of the [Security_Type] (e.g. EUR 199,000)</v>
      </c>
      <c r="V509" s="115" t="str">
        <f t="shared" si="4"/>
        <v>money/Issuance_Currency</v>
      </c>
      <c r="W509" s="46"/>
      <c r="X509" s="46"/>
      <c r="Y509" s="46"/>
      <c r="Z509" s="117" t="str">
        <f t="shared" si="5"/>
        <v>Prospective update does not match hard copy tags</v>
      </c>
      <c r="AA509" s="46"/>
    </row>
    <row r="510" hidden="1">
      <c r="A510" s="107">
        <v>44229.0</v>
      </c>
      <c r="B510" s="33" t="s">
        <v>2961</v>
      </c>
      <c r="C510" s="33" t="s">
        <v>2755</v>
      </c>
      <c r="D510" s="33" t="s">
        <v>765</v>
      </c>
      <c r="E510" s="33" t="s">
        <v>767</v>
      </c>
      <c r="F510" s="33" t="s">
        <v>50</v>
      </c>
      <c r="G510" s="109" t="str">
        <f>if(iferror((vlookup(D510,Taxonomy!C:C,1,false)=D510)),"Present (key retained)",if(iferror((vlookup(D510,Taxonomy!B:B,1,false)=D510)),"Present (key updated)",if(iferror((H510="Yes")),"Present (equivalent)","Not present")))</f>
        <v>Present (key updated)</v>
      </c>
      <c r="H510" s="110" t="e">
        <v>#N/A</v>
      </c>
      <c r="I510" s="110" t="e">
        <v>#N/A</v>
      </c>
      <c r="J510" s="110" t="e">
        <v>#N/A</v>
      </c>
      <c r="K510" s="110" t="e">
        <v>#N/A</v>
      </c>
      <c r="L510" s="54"/>
      <c r="M510" s="54" t="b">
        <v>0</v>
      </c>
      <c r="N510" s="112" t="str">
        <f>if(G510="Present (key retained)",vlookup(D510,Taxonomy!C:C,1,false),if(G510="Present (key updated)",vlookup(D510,Taxonomy!B:C,2,false),if(G510="Present (equivalent)",vlookup(I510,Taxonomy!C:C,1,false),if(AND(G510="Not present",J510="Yes"),vlookup(D510,Taxonomy!B:C,2,false),if(AND(G510="Not present",J510="No"),D510)))))</f>
        <v>Floating_Interest_Rate_Maximum</v>
      </c>
      <c r="O510" s="113" t="str">
        <f>if(G510="Present (key retained)",vlookup(D510,Taxonomy!C:F,4,false),if(G510="Present (key updated)",vlookup(D510,Taxonomy!B:F,5,false),if(G510="Present (equivalent)",vlookup(I510,Taxonomy!C:F,4,false),if(AND(G510="Not present",J510="Yes"),vlookup(D510,Taxonomy!B:F,5,false),if(AND(G510="Not present",J510="No"),E510)))))</f>
        <v>Maximum Interest Rate</v>
      </c>
      <c r="P510" s="113" t="str">
        <f>if(G510="Present (key retained)",vlookup(D510,Taxonomy!C:I,7,false),if(G510="Present (key updated)",vlookup(D510,Taxonomy!B:I,8,false),if(G510="Present (equivalent)",vlookup(I510,Taxonomy!C:I,7,false),if(AND(G510="Not present",J510="Yes"),vlookup(D510,Taxonomy!B:I,8,false),if(AND(G510="Not present",J510="No"),F510)))))</f>
        <v>percent</v>
      </c>
      <c r="Q510" s="114" t="str">
        <f t="shared" si="1"/>
        <v>Key</v>
      </c>
      <c r="R510" s="37" t="s">
        <v>2756</v>
      </c>
      <c r="S510" s="37" t="b">
        <v>0</v>
      </c>
      <c r="T510" s="112" t="str">
        <f t="shared" si="2"/>
        <v>Floating_Interest_Rate_Maximum</v>
      </c>
      <c r="U510" s="113" t="str">
        <f t="shared" si="3"/>
        <v>Maximum Interest Rate</v>
      </c>
      <c r="V510" s="115" t="str">
        <f t="shared" si="4"/>
        <v>percent</v>
      </c>
      <c r="W510" s="46"/>
      <c r="X510" s="46"/>
      <c r="Y510" s="46"/>
      <c r="Z510" s="117" t="str">
        <f t="shared" si="5"/>
        <v>Prospective update does not match hard copy tags</v>
      </c>
      <c r="AA510" s="46"/>
    </row>
    <row r="511" hidden="1">
      <c r="A511" s="107">
        <v>44229.0</v>
      </c>
      <c r="B511" s="33" t="s">
        <v>2961</v>
      </c>
      <c r="C511" s="33" t="s">
        <v>2755</v>
      </c>
      <c r="D511" s="33" t="s">
        <v>770</v>
      </c>
      <c r="E511" s="33" t="s">
        <v>772</v>
      </c>
      <c r="F511" s="33" t="s">
        <v>78</v>
      </c>
      <c r="G511" s="109" t="str">
        <f>if(iferror((vlookup(D511,Taxonomy!C:C,1,false)=D511)),"Present (key retained)",if(iferror((vlookup(D511,Taxonomy!B:B,1,false)=D511)),"Present (key updated)",if(iferror((H511="Yes")),"Present (equivalent)","Not present")))</f>
        <v>Present (key updated)</v>
      </c>
      <c r="H511" s="110" t="e">
        <v>#N/A</v>
      </c>
      <c r="I511" s="110" t="e">
        <v>#N/A</v>
      </c>
      <c r="J511" s="110" t="e">
        <v>#N/A</v>
      </c>
      <c r="K511" s="110" t="e">
        <v>#N/A</v>
      </c>
      <c r="L511" s="54"/>
      <c r="M511" s="54" t="b">
        <v>0</v>
      </c>
      <c r="N511" s="112" t="str">
        <f>if(G511="Present (key retained)",vlookup(D511,Taxonomy!C:C,1,false),if(G511="Present (key updated)",vlookup(D511,Taxonomy!B:C,2,false),if(G511="Present (equivalent)",vlookup(I511,Taxonomy!C:C,1,false),if(AND(G511="Not present",J511="Yes"),vlookup(D511,Taxonomy!B:C,2,false),if(AND(G511="Not present",J511="No"),D511)))))</f>
        <v>Floating_Interest_Rate_Maximum_Required</v>
      </c>
      <c r="O511" s="113" t="str">
        <f>if(G511="Present (key retained)",vlookup(D511,Taxonomy!C:F,4,false),if(G511="Present (key updated)",vlookup(D511,Taxonomy!B:F,5,false),if(G511="Present (equivalent)",vlookup(I511,Taxonomy!C:F,4,false),if(AND(G511="Not present",J511="Yes"),vlookup(D511,Taxonomy!B:F,5,false),if(AND(G511="Not present",J511="No"),E511)))))</f>
        <v>Is there a maximum rate of interest?</v>
      </c>
      <c r="P511" s="113" t="str">
        <f>if(G511="Present (key retained)",vlookup(D511,Taxonomy!C:I,7,false),if(G511="Present (key updated)",vlookup(D511,Taxonomy!B:I,8,false),if(G511="Present (equivalent)",vlookup(I511,Taxonomy!C:I,7,false),if(AND(G511="Not present",J511="Yes"),vlookup(D511,Taxonomy!B:I,8,false),if(AND(G511="Not present",J511="No"),F511)))))</f>
        <v>yes_no</v>
      </c>
      <c r="Q511" s="114" t="str">
        <f t="shared" si="1"/>
        <v>Key</v>
      </c>
      <c r="R511" s="37" t="s">
        <v>2756</v>
      </c>
      <c r="S511" s="37" t="b">
        <v>0</v>
      </c>
      <c r="T511" s="112" t="str">
        <f t="shared" si="2"/>
        <v>Floating_Interest_Rate_Maximum_Required</v>
      </c>
      <c r="U511" s="113" t="str">
        <f t="shared" si="3"/>
        <v>Is there a maximum rate of interest?</v>
      </c>
      <c r="V511" s="115" t="str">
        <f t="shared" si="4"/>
        <v>yes_no</v>
      </c>
      <c r="W511" s="46"/>
      <c r="X511" s="46"/>
      <c r="Y511" s="46"/>
      <c r="Z511" s="117" t="str">
        <f t="shared" si="5"/>
        <v>Prospective update does not match hard copy tags</v>
      </c>
      <c r="AA511" s="46"/>
    </row>
    <row r="512" hidden="1">
      <c r="A512" s="107">
        <v>44229.0</v>
      </c>
      <c r="B512" s="33" t="s">
        <v>2961</v>
      </c>
      <c r="C512" s="33" t="s">
        <v>2755</v>
      </c>
      <c r="D512" s="33" t="s">
        <v>3048</v>
      </c>
      <c r="E512" s="33" t="s">
        <v>3049</v>
      </c>
      <c r="F512" s="33" t="s">
        <v>66</v>
      </c>
      <c r="G512" s="109" t="str">
        <f>if(iferror((vlookup(D512,Taxonomy!C:C,1,false)=D512)),"Present (key retained)",if(iferror((vlookup(D512,Taxonomy!B:B,1,false)=D512)),"Present (key updated)",if(iferror((H512="Yes")),"Present (equivalent)","Not present")))</f>
        <v>Present (equivalent)</v>
      </c>
      <c r="H512" s="110" t="s">
        <v>2758</v>
      </c>
      <c r="I512" s="33" t="s">
        <v>1841</v>
      </c>
      <c r="J512" s="110" t="s">
        <v>2757</v>
      </c>
      <c r="K512" s="110" t="e">
        <v>#N/A</v>
      </c>
      <c r="L512" s="54" t="s">
        <v>3050</v>
      </c>
      <c r="M512" s="54" t="b">
        <v>0</v>
      </c>
      <c r="N512" s="112" t="str">
        <f>if(G512="Present (key retained)",vlookup(D512,Taxonomy!C:C,1,false),if(G512="Present (key updated)",vlookup(D512,Taxonomy!B:C,2,false),if(G512="Present (equivalent)",vlookup(I512,Taxonomy!C:C,1,false),if(AND(G512="Not present",J512="Yes"),vlookup(D512,Taxonomy!B:C,2,false),if(AND(G512="Not present",J512="No"),D512)))))</f>
        <v>Tax_Call_Notice_Period_Maximum</v>
      </c>
      <c r="O512" s="113" t="str">
        <f>if(G512="Present (key retained)",vlookup(D512,Taxonomy!C:F,4,false),if(G512="Present (key updated)",vlookup(D512,Taxonomy!B:F,5,false),if(G512="Present (equivalent)",vlookup(I512,Taxonomy!C:F,4,false),if(AND(G512="Not present",J512="Yes"),vlookup(D512,Taxonomy!B:F,5,false),if(AND(G512="Not present",J512="No"),E512)))))</f>
        <v>Maximum Notice Period for the Issuer Tax Call (in days)</v>
      </c>
      <c r="P512" s="113" t="str">
        <f>if(G512="Present (key retained)",vlookup(D512,Taxonomy!C:I,7,false),if(G512="Present (key updated)",vlookup(D512,Taxonomy!B:I,8,false),if(G512="Present (equivalent)",vlookup(I512,Taxonomy!C:I,7,false),if(AND(G512="Not present",J512="Yes"),vlookup(D512,Taxonomy!B:I,8,false),if(AND(G512="Not present",J512="No"),F512)))))</f>
        <v>number</v>
      </c>
      <c r="Q512" s="114" t="str">
        <f t="shared" si="1"/>
        <v>Key and Label</v>
      </c>
      <c r="R512" s="37" t="s">
        <v>2756</v>
      </c>
      <c r="S512" s="37" t="b">
        <v>0</v>
      </c>
      <c r="T512" s="112" t="str">
        <f t="shared" si="2"/>
        <v>Tax_Call_Notice_Period_Maximum</v>
      </c>
      <c r="U512" s="113" t="str">
        <f t="shared" si="3"/>
        <v>Maximum Notice Period for the Issuer Tax Call (in days)</v>
      </c>
      <c r="V512" s="115" t="str">
        <f t="shared" si="4"/>
        <v>number</v>
      </c>
      <c r="W512" s="46"/>
      <c r="X512" s="46"/>
      <c r="Y512" s="46"/>
      <c r="Z512" s="117" t="str">
        <f t="shared" si="5"/>
        <v>Prospective update does not match hard copy tags</v>
      </c>
      <c r="AA512" s="46"/>
    </row>
    <row r="513" hidden="1">
      <c r="A513" s="107">
        <v>44229.0</v>
      </c>
      <c r="B513" s="33" t="s">
        <v>2961</v>
      </c>
      <c r="C513" s="33" t="s">
        <v>2755</v>
      </c>
      <c r="D513" s="33" t="s">
        <v>3051</v>
      </c>
      <c r="E513" s="33" t="s">
        <v>3052</v>
      </c>
      <c r="F513" s="33" t="s">
        <v>66</v>
      </c>
      <c r="G513" s="109" t="str">
        <f>if(iferror((vlookup(D513,Taxonomy!C:C,1,false)=D513)),"Present (key retained)",if(iferror((vlookup(D513,Taxonomy!B:B,1,false)=D513)),"Present (key updated)",if(iferror((H513="Yes")),"Present (equivalent)","Not present")))</f>
        <v>Present (equivalent)</v>
      </c>
      <c r="H513" s="110" t="s">
        <v>2758</v>
      </c>
      <c r="I513" s="33" t="s">
        <v>1065</v>
      </c>
      <c r="J513" s="110" t="e">
        <v>#N/A</v>
      </c>
      <c r="K513" s="110" t="e">
        <v>#N/A</v>
      </c>
      <c r="L513" s="54"/>
      <c r="M513" s="54" t="b">
        <v>0</v>
      </c>
      <c r="N513" s="112" t="str">
        <f>if(G513="Present (key retained)",vlookup(D513,Taxonomy!C:C,1,false),if(G513="Present (key updated)",vlookup(D513,Taxonomy!B:C,2,false),if(G513="Present (equivalent)",vlookup(I513,Taxonomy!C:C,1,false),if(AND(G513="Not present",J513="Yes"),vlookup(D513,Taxonomy!B:C,2,false),if(AND(G513="Not present",J513="No"),D513)))))</f>
        <v>Issuer_Call_Notice_Maximum</v>
      </c>
      <c r="O513" s="113" t="str">
        <f>if(G513="Present (key retained)",vlookup(D513,Taxonomy!C:F,4,false),if(G513="Present (key updated)",vlookup(D513,Taxonomy!B:F,5,false),if(G513="Present (equivalent)",vlookup(I513,Taxonomy!C:F,4,false),if(AND(G513="Not present",J513="Yes"),vlookup(D513,Taxonomy!B:F,5,false),if(AND(G513="Not present",J513="No"),E513)))))</f>
        <v>The maximum number of days’ notice in respect of the Issuer Call</v>
      </c>
      <c r="P513" s="113" t="str">
        <f>if(G513="Present (key retained)",vlookup(D513,Taxonomy!C:I,7,false),if(G513="Present (key updated)",vlookup(D513,Taxonomy!B:I,8,false),if(G513="Present (equivalent)",vlookup(I513,Taxonomy!C:I,7,false),if(AND(G513="Not present",J513="Yes"),vlookup(D513,Taxonomy!B:I,8,false),if(AND(G513="Not present",J513="No"),F513)))))</f>
        <v>number</v>
      </c>
      <c r="Q513" s="114" t="str">
        <f t="shared" si="1"/>
        <v>Key and Label</v>
      </c>
      <c r="R513" s="37" t="s">
        <v>2756</v>
      </c>
      <c r="S513" s="37" t="b">
        <v>0</v>
      </c>
      <c r="T513" s="112" t="str">
        <f t="shared" si="2"/>
        <v>Issuer_Call_Notice_Maximum</v>
      </c>
      <c r="U513" s="113" t="str">
        <f t="shared" si="3"/>
        <v>The maximum number of days’ notice in respect of the Issuer Call</v>
      </c>
      <c r="V513" s="115" t="str">
        <f t="shared" si="4"/>
        <v>number</v>
      </c>
      <c r="W513" s="46"/>
      <c r="X513" s="46"/>
      <c r="Y513" s="46"/>
      <c r="Z513" s="117" t="str">
        <f t="shared" si="5"/>
        <v>Prospective update does not match hard copy tags</v>
      </c>
      <c r="AA513" s="46"/>
    </row>
    <row r="514" hidden="1">
      <c r="A514" s="107">
        <v>44229.0</v>
      </c>
      <c r="B514" s="33" t="s">
        <v>2961</v>
      </c>
      <c r="C514" s="33" t="s">
        <v>2755</v>
      </c>
      <c r="D514" s="33" t="s">
        <v>1083</v>
      </c>
      <c r="E514" s="33" t="s">
        <v>3053</v>
      </c>
      <c r="F514" s="33" t="s">
        <v>58</v>
      </c>
      <c r="G514" s="109" t="str">
        <f>if(iferror((vlookup(D514,Taxonomy!C:C,1,false)=D514)),"Present (key retained)",if(iferror((vlookup(D514,Taxonomy!B:B,1,false)=D514)),"Present (key updated)",if(iferror((H514="Yes")),"Present (equivalent)","Not present")))</f>
        <v>Present (key updated)</v>
      </c>
      <c r="H514" s="110" t="e">
        <v>#N/A</v>
      </c>
      <c r="I514" s="110" t="e">
        <v>#N/A</v>
      </c>
      <c r="J514" s="110" t="e">
        <v>#N/A</v>
      </c>
      <c r="K514" s="110" t="e">
        <v>#N/A</v>
      </c>
      <c r="L514" s="54"/>
      <c r="M514" s="54" t="b">
        <v>0</v>
      </c>
      <c r="N514" s="112" t="str">
        <f>if(G514="Present (key retained)",vlookup(D514,Taxonomy!C:C,1,false),if(G514="Present (key updated)",vlookup(D514,Taxonomy!B:C,2,false),if(G514="Present (equivalent)",vlookup(I514,Taxonomy!C:C,1,false),if(AND(G514="Not present",J514="Yes"),vlookup(D514,Taxonomy!B:C,2,false),if(AND(G514="Not present",J514="No"),D514)))))</f>
        <v>Issuer_Call_Part_Redemption_Amount_Maximum</v>
      </c>
      <c r="O514" s="113" t="str">
        <f>if(G514="Present (key retained)",vlookup(D514,Taxonomy!C:F,4,false),if(G514="Present (key updated)",vlookup(D514,Taxonomy!B:F,5,false),if(G514="Present (equivalent)",vlookup(I514,Taxonomy!C:F,4,false),if(AND(G514="Not present",J514="Yes"),vlookup(D514,Taxonomy!B:F,5,false),if(AND(G514="Not present",J514="No"),E514)))))</f>
        <v>Maximum Redemption Amount (in respect of an Issuer Call)</v>
      </c>
      <c r="P514" s="113" t="str">
        <f>if(G514="Present (key retained)",vlookup(D514,Taxonomy!C:I,7,false),if(G514="Present (key updated)",vlookup(D514,Taxonomy!B:I,8,false),if(G514="Present (equivalent)",vlookup(I514,Taxonomy!C:I,7,false),if(AND(G514="Not present",J514="Yes"),vlookup(D514,Taxonomy!B:I,8,false),if(AND(G514="Not present",J514="No"),F514)))))</f>
        <v>money/Issuance_Currency</v>
      </c>
      <c r="Q514" s="114" t="str">
        <f t="shared" si="1"/>
        <v>Key and Label</v>
      </c>
      <c r="R514" s="37" t="s">
        <v>2756</v>
      </c>
      <c r="S514" s="37" t="b">
        <v>0</v>
      </c>
      <c r="T514" s="112" t="str">
        <f t="shared" si="2"/>
        <v>Issuer_Call_Part_Redemption_Amount_Maximum</v>
      </c>
      <c r="U514" s="113" t="str">
        <f t="shared" si="3"/>
        <v>Maximum Redemption Amount (in respect of an Issuer Call)</v>
      </c>
      <c r="V514" s="115" t="str">
        <f t="shared" si="4"/>
        <v>money/Issuance_Currency</v>
      </c>
      <c r="W514" s="46"/>
      <c r="X514" s="46"/>
      <c r="Y514" s="46"/>
      <c r="Z514" s="117" t="str">
        <f t="shared" si="5"/>
        <v>Prospective update does not match hard copy tags</v>
      </c>
      <c r="AA514" s="46"/>
    </row>
    <row r="515" hidden="1">
      <c r="A515" s="107">
        <v>44229.0</v>
      </c>
      <c r="B515" s="33" t="s">
        <v>2961</v>
      </c>
      <c r="C515" s="33" t="s">
        <v>2755</v>
      </c>
      <c r="D515" s="33" t="s">
        <v>1245</v>
      </c>
      <c r="E515" s="33" t="s">
        <v>2566</v>
      </c>
      <c r="F515" s="33" t="s">
        <v>165</v>
      </c>
      <c r="G515" s="109" t="str">
        <f>if(iferror((vlookup(D515,Taxonomy!C:C,1,false)=D515)),"Present (key retained)",if(iferror((vlookup(D515,Taxonomy!B:B,1,false)=D515)),"Present (key updated)",if(iferror((H515="Yes")),"Present (equivalent)","Not present")))</f>
        <v>Present (key updated)</v>
      </c>
      <c r="H515" s="110" t="e">
        <v>#N/A</v>
      </c>
      <c r="I515" s="110" t="e">
        <v>#N/A</v>
      </c>
      <c r="J515" s="110" t="e">
        <v>#N/A</v>
      </c>
      <c r="K515" s="110" t="e">
        <v>#N/A</v>
      </c>
      <c r="L515" s="54"/>
      <c r="M515" s="54" t="b">
        <v>0</v>
      </c>
      <c r="N515" s="112" t="str">
        <f>if(G515="Present (key retained)",vlookup(D515,Taxonomy!C:C,1,false),if(G515="Present (key updated)",vlookup(D515,Taxonomy!B:C,2,false),if(G515="Present (equivalent)",vlookup(I515,Taxonomy!C:C,1,false),if(AND(G515="Not present",J515="Yes"),vlookup(D515,Taxonomy!B:C,2,false),if(AND(G515="Not present",J515="No"),D515)))))</f>
        <v>Mid_Swap_Type</v>
      </c>
      <c r="O515" s="113" t="str">
        <f>if(G515="Present (key retained)",vlookup(D515,Taxonomy!C:F,4,false),if(G515="Present (key updated)",vlookup(D515,Taxonomy!B:F,5,false),if(G515="Present (equivalent)",vlookup(I515,Taxonomy!C:F,4,false),if(AND(G515="Not present",J515="Yes"),vlookup(D515,Taxonomy!B:F,5,false),if(AND(G515="Not present",J515="No"),E515)))))</f>
        <v>Mid-Swap Type</v>
      </c>
      <c r="P515" s="113" t="str">
        <f>if(G515="Present (key retained)",vlookup(D515,Taxonomy!C:I,7,false),if(G515="Present (key updated)",vlookup(D515,Taxonomy!B:I,8,false),if(G515="Present (equivalent)",vlookup(I515,Taxonomy!C:I,7,false),if(AND(G515="Not present",J515="Yes"),vlookup(D515,Taxonomy!B:I,8,false),if(AND(G515="Not present",J515="No"),F515)))))</f>
        <v>select_one</v>
      </c>
      <c r="Q515" s="114" t="str">
        <f t="shared" si="1"/>
        <v>Key and Label</v>
      </c>
      <c r="R515" s="37" t="s">
        <v>2756</v>
      </c>
      <c r="S515" s="37" t="b">
        <v>0</v>
      </c>
      <c r="T515" s="112" t="str">
        <f t="shared" si="2"/>
        <v>Mid_Swap_Type</v>
      </c>
      <c r="U515" s="113" t="str">
        <f t="shared" si="3"/>
        <v>Mid-Swap Type</v>
      </c>
      <c r="V515" s="115" t="str">
        <f t="shared" si="4"/>
        <v>select_one</v>
      </c>
      <c r="W515" s="46"/>
      <c r="X515" s="46"/>
      <c r="Y515" s="46"/>
      <c r="Z515" s="117" t="str">
        <f t="shared" si="5"/>
        <v>Prospective update does not match hard copy tags</v>
      </c>
      <c r="AA515" s="46"/>
    </row>
    <row r="516" hidden="1">
      <c r="A516" s="107">
        <v>44229.0</v>
      </c>
      <c r="B516" s="33" t="s">
        <v>2961</v>
      </c>
      <c r="C516" s="33" t="s">
        <v>2755</v>
      </c>
      <c r="D516" s="33" t="s">
        <v>1220</v>
      </c>
      <c r="E516" s="33" t="s">
        <v>1221</v>
      </c>
      <c r="F516" s="33" t="s">
        <v>100</v>
      </c>
      <c r="G516" s="109" t="str">
        <f>if(iferror((vlookup(D516,Taxonomy!C:C,1,false)=D516)),"Present (key retained)",if(iferror((vlookup(D516,Taxonomy!B:B,1,false)=D516)),"Present (key updated)",if(iferror((H516="Yes")),"Present (equivalent)","Not present")))</f>
        <v>Present (key retained)</v>
      </c>
      <c r="H516" s="110" t="e">
        <v>#N/A</v>
      </c>
      <c r="I516" s="110" t="e">
        <v>#N/A</v>
      </c>
      <c r="J516" s="110" t="e">
        <v>#N/A</v>
      </c>
      <c r="K516" s="110" t="e">
        <v>#N/A</v>
      </c>
      <c r="L516" s="54"/>
      <c r="M516" s="54" t="b">
        <v>0</v>
      </c>
      <c r="N516" s="112" t="str">
        <f>if(G516="Present (key retained)",vlookup(D516,Taxonomy!C:C,1,false),if(G516="Present (key updated)",vlookup(D516,Taxonomy!B:C,2,false),if(G516="Present (equivalent)",vlookup(I516,Taxonomy!C:C,1,false),if(AND(G516="Not present",J516="Yes"),vlookup(D516,Taxonomy!B:C,2,false),if(AND(G516="Not present",J516="No"),D516)))))</f>
        <v>Mid_Swap_Maturity</v>
      </c>
      <c r="O516" s="113" t="str">
        <f>if(G516="Present (key retained)",vlookup(D516,Taxonomy!C:F,4,false),if(G516="Present (key updated)",vlookup(D516,Taxonomy!B:F,5,false),if(G516="Present (equivalent)",vlookup(I516,Taxonomy!C:F,4,false),if(AND(G516="Not present",J516="Yes"),vlookup(D516,Taxonomy!B:F,5,false),if(AND(G516="Not present",J516="No"),E516)))))</f>
        <v>Mid-Swap Maturity</v>
      </c>
      <c r="P516" s="113" t="str">
        <f>if(G516="Present (key retained)",vlookup(D516,Taxonomy!C:I,7,false),if(G516="Present (key updated)",vlookup(D516,Taxonomy!B:I,8,false),if(G516="Present (equivalent)",vlookup(I516,Taxonomy!C:I,7,false),if(AND(G516="Not present",J516="Yes"),vlookup(D516,Taxonomy!B:I,8,false),if(AND(G516="Not present",J516="No"),F516)))))</f>
        <v>date</v>
      </c>
      <c r="Q516" s="114" t="str">
        <f t="shared" si="1"/>
        <v>Type</v>
      </c>
      <c r="R516" s="37" t="s">
        <v>2756</v>
      </c>
      <c r="S516" s="37" t="b">
        <v>0</v>
      </c>
      <c r="T516" s="112" t="str">
        <f t="shared" si="2"/>
        <v>Mid_Swap_Maturity</v>
      </c>
      <c r="U516" s="113" t="str">
        <f t="shared" si="3"/>
        <v>Mid-Swap Maturity</v>
      </c>
      <c r="V516" s="115" t="str">
        <f t="shared" si="4"/>
        <v>date</v>
      </c>
      <c r="W516" s="46"/>
      <c r="X516" s="46"/>
      <c r="Y516" s="46"/>
      <c r="Z516" s="117" t="str">
        <f t="shared" si="5"/>
        <v>Prospective update does not match hard copy tags</v>
      </c>
      <c r="AA516" s="46"/>
    </row>
    <row r="517" hidden="1">
      <c r="A517" s="107">
        <v>44229.0</v>
      </c>
      <c r="B517" s="33" t="s">
        <v>2961</v>
      </c>
      <c r="C517" s="33" t="s">
        <v>2755</v>
      </c>
      <c r="D517" s="33" t="s">
        <v>1250</v>
      </c>
      <c r="E517" s="33" t="s">
        <v>1252</v>
      </c>
      <c r="F517" s="33" t="s">
        <v>78</v>
      </c>
      <c r="G517" s="109" t="str">
        <f>if(iferror((vlookup(D517,Taxonomy!C:C,1,false)=D517)),"Present (key retained)",if(iferror((vlookup(D517,Taxonomy!B:B,1,false)=D517)),"Present (key updated)",if(iferror((H517="Yes")),"Present (equivalent)","Not present")))</f>
        <v>Present (key retained)</v>
      </c>
      <c r="H517" s="110" t="e">
        <v>#N/A</v>
      </c>
      <c r="I517" s="110" t="e">
        <v>#N/A</v>
      </c>
      <c r="J517" s="110" t="e">
        <v>#N/A</v>
      </c>
      <c r="K517" s="110" t="e">
        <v>#N/A</v>
      </c>
      <c r="L517" s="54"/>
      <c r="M517" s="54" t="b">
        <v>0</v>
      </c>
      <c r="N517" s="112" t="str">
        <f>if(G517="Present (key retained)",vlookup(D517,Taxonomy!C:C,1,false),if(G517="Present (key updated)",vlookup(D517,Taxonomy!B:C,2,false),if(G517="Present (equivalent)",vlookup(I517,Taxonomy!C:C,1,false),if(AND(G517="Not present",J517="Yes"),vlookup(D517,Taxonomy!B:C,2,false),if(AND(G517="Not present",J517="No"),D517)))))</f>
        <v>MiFID_Manufacturers_Exceed_One</v>
      </c>
      <c r="O517" s="113" t="str">
        <f>if(G517="Present (key retained)",vlookup(D517,Taxonomy!C:F,4,false),if(G517="Present (key updated)",vlookup(D517,Taxonomy!B:F,5,false),if(G517="Present (equivalent)",vlookup(I517,Taxonomy!C:F,4,false),if(AND(G517="Not present",J517="Yes"),vlookup(D517,Taxonomy!B:F,5,false),if(AND(G517="Not present",J517="No"),E517)))))</f>
        <v>Is there more than one MiFID Manufacturer?</v>
      </c>
      <c r="P517" s="113" t="str">
        <f>if(G517="Present (key retained)",vlookup(D517,Taxonomy!C:I,7,false),if(G517="Present (key updated)",vlookup(D517,Taxonomy!B:I,8,false),if(G517="Present (equivalent)",vlookup(I517,Taxonomy!C:I,7,false),if(AND(G517="Not present",J517="Yes"),vlookup(D517,Taxonomy!B:I,8,false),if(AND(G517="Not present",J517="No"),F517)))))</f>
        <v>yes_no</v>
      </c>
      <c r="Q517" s="114" t="str">
        <f t="shared" si="1"/>
        <v>All Match</v>
      </c>
      <c r="R517" s="37" t="s">
        <v>2756</v>
      </c>
      <c r="S517" s="37" t="b">
        <v>0</v>
      </c>
      <c r="T517" s="112" t="str">
        <f t="shared" si="2"/>
        <v>MiFID_Manufacturers_Exceed_One</v>
      </c>
      <c r="U517" s="113" t="str">
        <f t="shared" si="3"/>
        <v>Is there more than one MiFID Manufacturer?</v>
      </c>
      <c r="V517" s="115" t="str">
        <f t="shared" si="4"/>
        <v>yes_no</v>
      </c>
      <c r="W517" s="46"/>
      <c r="X517" s="46"/>
      <c r="Y517" s="46"/>
      <c r="Z517" s="117" t="str">
        <f t="shared" si="5"/>
        <v>Prospective update does not match hard copy tags</v>
      </c>
      <c r="AA517" s="46"/>
    </row>
    <row r="518" hidden="1">
      <c r="A518" s="107">
        <v>44229.0</v>
      </c>
      <c r="B518" s="33" t="s">
        <v>2961</v>
      </c>
      <c r="C518" s="33" t="s">
        <v>2755</v>
      </c>
      <c r="D518" s="33" t="s">
        <v>3054</v>
      </c>
      <c r="E518" s="33" t="s">
        <v>3055</v>
      </c>
      <c r="F518" s="33" t="s">
        <v>100</v>
      </c>
      <c r="G518" s="109" t="str">
        <f>if(iferror((vlookup(D518,Taxonomy!C:C,1,false)=D518)),"Present (key retained)",if(iferror((vlookup(D518,Taxonomy!B:B,1,false)=D518)),"Present (key updated)",if(iferror((H518="Yes")),"Present (equivalent)","Not present")))</f>
        <v>Not present</v>
      </c>
      <c r="H518" s="110" t="s">
        <v>2757</v>
      </c>
      <c r="I518" s="110" t="e">
        <v>#N/A</v>
      </c>
      <c r="J518" s="110" t="s">
        <v>2758</v>
      </c>
      <c r="K518" s="33" t="s">
        <v>3054</v>
      </c>
      <c r="L518" s="54"/>
      <c r="M518" s="54" t="b">
        <v>0</v>
      </c>
      <c r="N518" s="112" t="str">
        <f>if(G518="Present (key retained)",vlookup(D518,Taxonomy!C:C,1,false),if(G518="Present (key updated)",vlookup(D518,Taxonomy!B:C,2,false),if(G518="Present (equivalent)",vlookup(I518,Taxonomy!C:C,1,false),if(AND(G518="Not present",J518="Yes"),vlookup(D518,Taxonomy!B:C,2,false),if(AND(G518="Not present",J518="No"),D518)))))</f>
        <v>#N/A</v>
      </c>
      <c r="O518" s="113" t="str">
        <f>if(G518="Present (key retained)",vlookup(D518,Taxonomy!C:F,4,false),if(G518="Present (key updated)",vlookup(D518,Taxonomy!B:F,5,false),if(G518="Present (equivalent)",vlookup(I518,Taxonomy!C:F,4,false),if(AND(G518="Not present",J518="Yes"),vlookup(D518,Taxonomy!B:F,5,false),if(AND(G518="Not present",J518="No"),E518)))))</f>
        <v>#N/A</v>
      </c>
      <c r="P518" s="113" t="str">
        <f>if(G518="Present (key retained)",vlookup(D518,Taxonomy!C:I,7,false),if(G518="Present (key updated)",vlookup(D518,Taxonomy!B:I,8,false),if(G518="Present (equivalent)",vlookup(I518,Taxonomy!C:I,7,false),if(AND(G518="Not present",J518="Yes"),vlookup(D518,Taxonomy!B:I,8,false),if(AND(G518="Not present",J518="No"),F518)))))</f>
        <v>#N/A</v>
      </c>
      <c r="Q518" s="114" t="str">
        <f t="shared" si="1"/>
        <v>#N/A</v>
      </c>
      <c r="R518" s="37" t="s">
        <v>2756</v>
      </c>
      <c r="S518" s="37" t="b">
        <v>0</v>
      </c>
      <c r="T518" s="112" t="str">
        <f t="shared" si="2"/>
        <v>#N/A</v>
      </c>
      <c r="U518" s="113" t="str">
        <f t="shared" si="3"/>
        <v>#N/A</v>
      </c>
      <c r="V518" s="115" t="str">
        <f t="shared" si="4"/>
        <v>#N/A</v>
      </c>
      <c r="W518" s="46"/>
      <c r="X518" s="46"/>
      <c r="Y518" s="46"/>
      <c r="Z518" s="117" t="str">
        <f t="shared" si="5"/>
        <v>#N/A</v>
      </c>
      <c r="AA518" s="46"/>
    </row>
    <row r="519" hidden="1">
      <c r="A519" s="107">
        <v>44229.0</v>
      </c>
      <c r="B519" s="33" t="s">
        <v>2961</v>
      </c>
      <c r="C519" s="33" t="s">
        <v>2755</v>
      </c>
      <c r="D519" s="33" t="s">
        <v>3056</v>
      </c>
      <c r="E519" s="33" t="s">
        <v>3057</v>
      </c>
      <c r="F519" s="33" t="s">
        <v>78</v>
      </c>
      <c r="G519" s="109" t="str">
        <f>if(iferror((vlookup(D519,Taxonomy!C:C,1,false)=D519)),"Present (key retained)",if(iferror((vlookup(D519,Taxonomy!B:B,1,false)=D519)),"Present (key updated)",if(iferror((H519="Yes")),"Present (equivalent)","Not present")))</f>
        <v>Not present</v>
      </c>
      <c r="H519" s="110" t="s">
        <v>2757</v>
      </c>
      <c r="I519" s="110" t="e">
        <v>#N/A</v>
      </c>
      <c r="J519" s="110" t="s">
        <v>2758</v>
      </c>
      <c r="K519" s="33" t="s">
        <v>3056</v>
      </c>
      <c r="L519" s="54"/>
      <c r="M519" s="54" t="b">
        <v>0</v>
      </c>
      <c r="N519" s="112" t="str">
        <f>if(G519="Present (key retained)",vlookup(D519,Taxonomy!C:C,1,false),if(G519="Present (key updated)",vlookup(D519,Taxonomy!B:C,2,false),if(G519="Present (equivalent)",vlookup(I519,Taxonomy!C:C,1,false),if(AND(G519="Not present",J519="Yes"),vlookup(D519,Taxonomy!B:C,2,false),if(AND(G519="Not present",J519="No"),D519)))))</f>
        <v>#N/A</v>
      </c>
      <c r="O519" s="113" t="str">
        <f>if(G519="Present (key retained)",vlookup(D519,Taxonomy!C:F,4,false),if(G519="Present (key updated)",vlookup(D519,Taxonomy!B:F,5,false),if(G519="Present (equivalent)",vlookup(I519,Taxonomy!C:F,4,false),if(AND(G519="Not present",J519="Yes"),vlookup(D519,Taxonomy!B:F,5,false),if(AND(G519="Not present",J519="No"),E519)))))</f>
        <v>#N/A</v>
      </c>
      <c r="P519" s="113" t="str">
        <f>if(G519="Present (key retained)",vlookup(D519,Taxonomy!C:I,7,false),if(G519="Present (key updated)",vlookup(D519,Taxonomy!B:I,8,false),if(G519="Present (equivalent)",vlookup(I519,Taxonomy!C:I,7,false),if(AND(G519="Not present",J519="Yes"),vlookup(D519,Taxonomy!B:I,8,false),if(AND(G519="Not present",J519="No"),F519)))))</f>
        <v>#N/A</v>
      </c>
      <c r="Q519" s="114" t="str">
        <f t="shared" si="1"/>
        <v>#N/A</v>
      </c>
      <c r="R519" s="37" t="s">
        <v>2756</v>
      </c>
      <c r="S519" s="37" t="b">
        <v>0</v>
      </c>
      <c r="T519" s="112" t="str">
        <f t="shared" si="2"/>
        <v>#N/A</v>
      </c>
      <c r="U519" s="113" t="str">
        <f t="shared" si="3"/>
        <v>#N/A</v>
      </c>
      <c r="V519" s="115" t="str">
        <f t="shared" si="4"/>
        <v>#N/A</v>
      </c>
      <c r="W519" s="46"/>
      <c r="X519" s="46"/>
      <c r="Y519" s="46"/>
      <c r="Z519" s="117" t="str">
        <f t="shared" si="5"/>
        <v>#N/A</v>
      </c>
      <c r="AA519" s="46"/>
    </row>
    <row r="520" hidden="1">
      <c r="A520" s="107">
        <v>44229.0</v>
      </c>
      <c r="B520" s="33" t="s">
        <v>2961</v>
      </c>
      <c r="C520" s="33" t="s">
        <v>2755</v>
      </c>
      <c r="D520" s="33" t="s">
        <v>1255</v>
      </c>
      <c r="E520" s="33" t="s">
        <v>1256</v>
      </c>
      <c r="F520" s="33" t="s">
        <v>165</v>
      </c>
      <c r="G520" s="109" t="str">
        <f>if(iferror((vlookup(D520,Taxonomy!C:C,1,false)=D520)),"Present (key retained)",if(iferror((vlookup(D520,Taxonomy!B:B,1,false)=D520)),"Present (key updated)",if(iferror((H520="Yes")),"Present (equivalent)","Not present")))</f>
        <v>Present (key retained)</v>
      </c>
      <c r="H520" s="110" t="e">
        <v>#N/A</v>
      </c>
      <c r="I520" s="110" t="e">
        <v>#N/A</v>
      </c>
      <c r="J520" s="110" t="e">
        <v>#N/A</v>
      </c>
      <c r="K520" s="110" t="e">
        <v>#N/A</v>
      </c>
      <c r="L520" s="54"/>
      <c r="M520" s="54" t="b">
        <v>0</v>
      </c>
      <c r="N520" s="112" t="str">
        <f>if(G520="Present (key retained)",vlookup(D520,Taxonomy!C:C,1,false),if(G520="Present (key updated)",vlookup(D520,Taxonomy!B:C,2,false),if(G520="Present (equivalent)",vlookup(I520,Taxonomy!C:C,1,false),if(AND(G520="Not present",J520="Yes"),vlookup(D520,Taxonomy!B:C,2,false),if(AND(G520="Not present",J520="No"),D520)))))</f>
        <v>MiFID_Target_Market</v>
      </c>
      <c r="O520" s="113" t="str">
        <f>if(G520="Present (key retained)",vlookup(D520,Taxonomy!C:F,4,false),if(G520="Present (key updated)",vlookup(D520,Taxonomy!B:F,5,false),if(G520="Present (equivalent)",vlookup(I520,Taxonomy!C:F,4,false),if(AND(G520="Not present",J520="Yes"),vlookup(D520,Taxonomy!B:F,5,false),if(AND(G520="Not present",J520="No"),E520)))))</f>
        <v>MiFID II Target Market</v>
      </c>
      <c r="P520" s="113" t="str">
        <f>if(G520="Present (key retained)",vlookup(D520,Taxonomy!C:I,7,false),if(G520="Present (key updated)",vlookup(D520,Taxonomy!B:I,8,false),if(G520="Present (equivalent)",vlookup(I520,Taxonomy!C:I,7,false),if(AND(G520="Not present",J520="Yes"),vlookup(D520,Taxonomy!B:I,8,false),if(AND(G520="Not present",J520="No"),F520)))))</f>
        <v>select_one</v>
      </c>
      <c r="Q520" s="114" t="str">
        <f t="shared" si="1"/>
        <v>All Match</v>
      </c>
      <c r="R520" s="37" t="s">
        <v>2756</v>
      </c>
      <c r="S520" s="37" t="b">
        <v>0</v>
      </c>
      <c r="T520" s="112" t="str">
        <f t="shared" si="2"/>
        <v>MiFID_Target_Market</v>
      </c>
      <c r="U520" s="113" t="str">
        <f t="shared" si="3"/>
        <v>MiFID II Target Market</v>
      </c>
      <c r="V520" s="115" t="str">
        <f t="shared" si="4"/>
        <v>select_one</v>
      </c>
      <c r="W520" s="46"/>
      <c r="X520" s="46"/>
      <c r="Y520" s="46"/>
      <c r="Z520" s="117" t="str">
        <f t="shared" si="5"/>
        <v>Prospective update does not match hard copy tags</v>
      </c>
      <c r="AA520" s="46"/>
    </row>
    <row r="521" hidden="1">
      <c r="A521" s="107">
        <v>44229.0</v>
      </c>
      <c r="B521" s="33" t="s">
        <v>2961</v>
      </c>
      <c r="C521" s="33" t="s">
        <v>2755</v>
      </c>
      <c r="D521" s="33" t="s">
        <v>775</v>
      </c>
      <c r="E521" s="33" t="s">
        <v>777</v>
      </c>
      <c r="F521" s="33" t="s">
        <v>50</v>
      </c>
      <c r="G521" s="109" t="str">
        <f>if(iferror((vlookup(D521,Taxonomy!C:C,1,false)=D521)),"Present (key retained)",if(iferror((vlookup(D521,Taxonomy!B:B,1,false)=D521)),"Present (key updated)",if(iferror((H521="Yes")),"Present (equivalent)","Not present")))</f>
        <v>Present (key updated)</v>
      </c>
      <c r="H521" s="110" t="e">
        <v>#N/A</v>
      </c>
      <c r="I521" s="110" t="e">
        <v>#N/A</v>
      </c>
      <c r="J521" s="110" t="e">
        <v>#N/A</v>
      </c>
      <c r="K521" s="110" t="e">
        <v>#N/A</v>
      </c>
      <c r="L521" s="54"/>
      <c r="M521" s="54" t="b">
        <v>0</v>
      </c>
      <c r="N521" s="112" t="str">
        <f>if(G521="Present (key retained)",vlookup(D521,Taxonomy!C:C,1,false),if(G521="Present (key updated)",vlookup(D521,Taxonomy!B:C,2,false),if(G521="Present (equivalent)",vlookup(I521,Taxonomy!C:C,1,false),if(AND(G521="Not present",J521="Yes"),vlookup(D521,Taxonomy!B:C,2,false),if(AND(G521="Not present",J521="No"),D521)))))</f>
        <v>Floating_Interest_Rate_Minimum</v>
      </c>
      <c r="O521" s="113" t="str">
        <f>if(G521="Present (key retained)",vlookup(D521,Taxonomy!C:F,4,false),if(G521="Present (key updated)",vlookup(D521,Taxonomy!B:F,5,false),if(G521="Present (equivalent)",vlookup(I521,Taxonomy!C:F,4,false),if(AND(G521="Not present",J521="Yes"),vlookup(D521,Taxonomy!B:F,5,false),if(AND(G521="Not present",J521="No"),E521)))))</f>
        <v>Minimum Interest Rate</v>
      </c>
      <c r="P521" s="113" t="str">
        <f>if(G521="Present (key retained)",vlookup(D521,Taxonomy!C:I,7,false),if(G521="Present (key updated)",vlookup(D521,Taxonomy!B:I,8,false),if(G521="Present (equivalent)",vlookup(I521,Taxonomy!C:I,7,false),if(AND(G521="Not present",J521="Yes"),vlookup(D521,Taxonomy!B:I,8,false),if(AND(G521="Not present",J521="No"),F521)))))</f>
        <v>percent</v>
      </c>
      <c r="Q521" s="114" t="str">
        <f t="shared" si="1"/>
        <v>Key</v>
      </c>
      <c r="R521" s="37" t="s">
        <v>2756</v>
      </c>
      <c r="S521" s="37" t="b">
        <v>0</v>
      </c>
      <c r="T521" s="112" t="str">
        <f t="shared" si="2"/>
        <v>Floating_Interest_Rate_Minimum</v>
      </c>
      <c r="U521" s="113" t="str">
        <f t="shared" si="3"/>
        <v>Minimum Interest Rate</v>
      </c>
      <c r="V521" s="115" t="str">
        <f t="shared" si="4"/>
        <v>percent</v>
      </c>
      <c r="W521" s="46"/>
      <c r="X521" s="46"/>
      <c r="Y521" s="46"/>
      <c r="Z521" s="117" t="str">
        <f t="shared" si="5"/>
        <v>Prospective update does not match hard copy tags</v>
      </c>
      <c r="AA521" s="46"/>
    </row>
    <row r="522" hidden="1">
      <c r="A522" s="107">
        <v>44229.0</v>
      </c>
      <c r="B522" s="33" t="s">
        <v>2961</v>
      </c>
      <c r="C522" s="33" t="s">
        <v>2755</v>
      </c>
      <c r="D522" s="33" t="s">
        <v>780</v>
      </c>
      <c r="E522" s="33" t="s">
        <v>782</v>
      </c>
      <c r="F522" s="33" t="s">
        <v>78</v>
      </c>
      <c r="G522" s="109" t="str">
        <f>if(iferror((vlookup(D522,Taxonomy!C:C,1,false)=D522)),"Present (key retained)",if(iferror((vlookup(D522,Taxonomy!B:B,1,false)=D522)),"Present (key updated)",if(iferror((H522="Yes")),"Present (equivalent)","Not present")))</f>
        <v>Present (key updated)</v>
      </c>
      <c r="H522" s="110" t="e">
        <v>#N/A</v>
      </c>
      <c r="I522" s="110" t="e">
        <v>#N/A</v>
      </c>
      <c r="J522" s="110" t="e">
        <v>#N/A</v>
      </c>
      <c r="K522" s="110" t="e">
        <v>#N/A</v>
      </c>
      <c r="L522" s="54"/>
      <c r="M522" s="54" t="b">
        <v>0</v>
      </c>
      <c r="N522" s="112" t="str">
        <f>if(G522="Present (key retained)",vlookup(D522,Taxonomy!C:C,1,false),if(G522="Present (key updated)",vlookup(D522,Taxonomy!B:C,2,false),if(G522="Present (equivalent)",vlookup(I522,Taxonomy!C:C,1,false),if(AND(G522="Not present",J522="Yes"),vlookup(D522,Taxonomy!B:C,2,false),if(AND(G522="Not present",J522="No"),D522)))))</f>
        <v>Floating_Interest_Rate_Minimum_Required</v>
      </c>
      <c r="O522" s="113" t="str">
        <f>if(G522="Present (key retained)",vlookup(D522,Taxonomy!C:F,4,false),if(G522="Present (key updated)",vlookup(D522,Taxonomy!B:F,5,false),if(G522="Present (equivalent)",vlookup(I522,Taxonomy!C:F,4,false),if(AND(G522="Not present",J522="Yes"),vlookup(D522,Taxonomy!B:F,5,false),if(AND(G522="Not present",J522="No"),E522)))))</f>
        <v>Is there a minimum rate of interest?</v>
      </c>
      <c r="P522" s="113" t="str">
        <f>if(G522="Present (key retained)",vlookup(D522,Taxonomy!C:I,7,false),if(G522="Present (key updated)",vlookup(D522,Taxonomy!B:I,8,false),if(G522="Present (equivalent)",vlookup(I522,Taxonomy!C:I,7,false),if(AND(G522="Not present",J522="Yes"),vlookup(D522,Taxonomy!B:I,8,false),if(AND(G522="Not present",J522="No"),F522)))))</f>
        <v>yes_no</v>
      </c>
      <c r="Q522" s="114" t="str">
        <f t="shared" si="1"/>
        <v>Key</v>
      </c>
      <c r="R522" s="37" t="s">
        <v>2756</v>
      </c>
      <c r="S522" s="37" t="b">
        <v>0</v>
      </c>
      <c r="T522" s="112" t="str">
        <f t="shared" si="2"/>
        <v>Floating_Interest_Rate_Minimum_Required</v>
      </c>
      <c r="U522" s="113" t="str">
        <f t="shared" si="3"/>
        <v>Is there a minimum rate of interest?</v>
      </c>
      <c r="V522" s="115" t="str">
        <f t="shared" si="4"/>
        <v>yes_no</v>
      </c>
      <c r="W522" s="46"/>
      <c r="X522" s="46"/>
      <c r="Y522" s="46"/>
      <c r="Z522" s="117" t="str">
        <f t="shared" si="5"/>
        <v>Prospective update does not match hard copy tags</v>
      </c>
      <c r="AA522" s="46"/>
    </row>
    <row r="523" hidden="1">
      <c r="A523" s="107">
        <v>44229.0</v>
      </c>
      <c r="B523" s="33" t="s">
        <v>2961</v>
      </c>
      <c r="C523" s="33" t="s">
        <v>2755</v>
      </c>
      <c r="D523" s="33" t="s">
        <v>3058</v>
      </c>
      <c r="E523" s="33" t="s">
        <v>3059</v>
      </c>
      <c r="F523" s="33" t="s">
        <v>66</v>
      </c>
      <c r="G523" s="109" t="str">
        <f>if(iferror((vlookup(D523,Taxonomy!C:C,1,false)=D523)),"Present (key retained)",if(iferror((vlookup(D523,Taxonomy!B:B,1,false)=D523)),"Present (key updated)",if(iferror((H523="Yes")),"Present (equivalent)","Not present")))</f>
        <v>Present (equivalent)</v>
      </c>
      <c r="H523" s="110" t="s">
        <v>2758</v>
      </c>
      <c r="I523" s="33" t="s">
        <v>1847</v>
      </c>
      <c r="J523" s="110" t="s">
        <v>2757</v>
      </c>
      <c r="K523" s="110" t="e">
        <v>#N/A</v>
      </c>
      <c r="L523" s="54" t="s">
        <v>3050</v>
      </c>
      <c r="M523" s="54" t="b">
        <v>0</v>
      </c>
      <c r="N523" s="112" t="str">
        <f>if(G523="Present (key retained)",vlookup(D523,Taxonomy!C:C,1,false),if(G523="Present (key updated)",vlookup(D523,Taxonomy!B:C,2,false),if(G523="Present (equivalent)",vlookup(I523,Taxonomy!C:C,1,false),if(AND(G523="Not present",J523="Yes"),vlookup(D523,Taxonomy!B:C,2,false),if(AND(G523="Not present",J523="No"),D523)))))</f>
        <v>Tax_Call_Notice_Period_Minimum</v>
      </c>
      <c r="O523" s="113" t="str">
        <f>if(G523="Present (key retained)",vlookup(D523,Taxonomy!C:F,4,false),if(G523="Present (key updated)",vlookup(D523,Taxonomy!B:F,5,false),if(G523="Present (equivalent)",vlookup(I523,Taxonomy!C:F,4,false),if(AND(G523="Not present",J523="Yes"),vlookup(D523,Taxonomy!B:F,5,false),if(AND(G523="Not present",J523="No"),E523)))))</f>
        <v>Minimum Notice Period for the Issuer Tax Call (in days)</v>
      </c>
      <c r="P523" s="113" t="str">
        <f>if(G523="Present (key retained)",vlookup(D523,Taxonomy!C:I,7,false),if(G523="Present (key updated)",vlookup(D523,Taxonomy!B:I,8,false),if(G523="Present (equivalent)",vlookup(I523,Taxonomy!C:I,7,false),if(AND(G523="Not present",J523="Yes"),vlookup(D523,Taxonomy!B:I,8,false),if(AND(G523="Not present",J523="No"),F523)))))</f>
        <v>number</v>
      </c>
      <c r="Q523" s="114" t="str">
        <f t="shared" si="1"/>
        <v>Key and Label</v>
      </c>
      <c r="R523" s="37" t="s">
        <v>2756</v>
      </c>
      <c r="S523" s="37" t="b">
        <v>0</v>
      </c>
      <c r="T523" s="112" t="str">
        <f t="shared" si="2"/>
        <v>Tax_Call_Notice_Period_Minimum</v>
      </c>
      <c r="U523" s="113" t="str">
        <f t="shared" si="3"/>
        <v>Minimum Notice Period for the Issuer Tax Call (in days)</v>
      </c>
      <c r="V523" s="115" t="str">
        <f t="shared" si="4"/>
        <v>number</v>
      </c>
      <c r="W523" s="46"/>
      <c r="X523" s="46"/>
      <c r="Y523" s="46"/>
      <c r="Z523" s="117" t="str">
        <f t="shared" si="5"/>
        <v>Prospective update does not match hard copy tags</v>
      </c>
      <c r="AA523" s="46"/>
    </row>
    <row r="524" hidden="1">
      <c r="A524" s="107">
        <v>44229.0</v>
      </c>
      <c r="B524" s="33" t="s">
        <v>2961</v>
      </c>
      <c r="C524" s="33" t="s">
        <v>2755</v>
      </c>
      <c r="D524" s="33" t="s">
        <v>3060</v>
      </c>
      <c r="E524" s="33" t="s">
        <v>3061</v>
      </c>
      <c r="F524" s="33" t="s">
        <v>66</v>
      </c>
      <c r="G524" s="109" t="str">
        <f>if(iferror((vlookup(D524,Taxonomy!C:C,1,false)=D524)),"Present (key retained)",if(iferror((vlookup(D524,Taxonomy!B:B,1,false)=D524)),"Present (key updated)",if(iferror((H524="Yes")),"Present (equivalent)","Not present")))</f>
        <v>Present (equivalent)</v>
      </c>
      <c r="H524" s="110" t="s">
        <v>2758</v>
      </c>
      <c r="I524" s="33" t="s">
        <v>1070</v>
      </c>
      <c r="J524" s="110" t="e">
        <v>#N/A</v>
      </c>
      <c r="K524" s="110" t="e">
        <v>#N/A</v>
      </c>
      <c r="L524" s="54"/>
      <c r="M524" s="54" t="b">
        <v>0</v>
      </c>
      <c r="N524" s="112" t="str">
        <f>if(G524="Present (key retained)",vlookup(D524,Taxonomy!C:C,1,false),if(G524="Present (key updated)",vlookup(D524,Taxonomy!B:C,2,false),if(G524="Present (equivalent)",vlookup(I524,Taxonomy!C:C,1,false),if(AND(G524="Not present",J524="Yes"),vlookup(D524,Taxonomy!B:C,2,false),if(AND(G524="Not present",J524="No"),D524)))))</f>
        <v>Issuer_Call_Notice_Minimum</v>
      </c>
      <c r="O524" s="113" t="str">
        <f>if(G524="Present (key retained)",vlookup(D524,Taxonomy!C:F,4,false),if(G524="Present (key updated)",vlookup(D524,Taxonomy!B:F,5,false),if(G524="Present (equivalent)",vlookup(I524,Taxonomy!C:F,4,false),if(AND(G524="Not present",J524="Yes"),vlookup(D524,Taxonomy!B:F,5,false),if(AND(G524="Not present",J524="No"),E524)))))</f>
        <v>The minimum number of days’ notice in respect of the Issuer Call</v>
      </c>
      <c r="P524" s="113" t="str">
        <f>if(G524="Present (key retained)",vlookup(D524,Taxonomy!C:I,7,false),if(G524="Present (key updated)",vlookup(D524,Taxonomy!B:I,8,false),if(G524="Present (equivalent)",vlookup(I524,Taxonomy!C:I,7,false),if(AND(G524="Not present",J524="Yes"),vlookup(D524,Taxonomy!B:I,8,false),if(AND(G524="Not present",J524="No"),F524)))))</f>
        <v>number</v>
      </c>
      <c r="Q524" s="114" t="str">
        <f t="shared" si="1"/>
        <v>Key and Label</v>
      </c>
      <c r="R524" s="37" t="s">
        <v>2756</v>
      </c>
      <c r="S524" s="37" t="b">
        <v>0</v>
      </c>
      <c r="T524" s="112" t="str">
        <f t="shared" si="2"/>
        <v>Issuer_Call_Notice_Minimum</v>
      </c>
      <c r="U524" s="113" t="str">
        <f t="shared" si="3"/>
        <v>The minimum number of days’ notice in respect of the Issuer Call</v>
      </c>
      <c r="V524" s="115" t="str">
        <f t="shared" si="4"/>
        <v>number</v>
      </c>
      <c r="W524" s="46"/>
      <c r="X524" s="46"/>
      <c r="Y524" s="46"/>
      <c r="Z524" s="117" t="str">
        <f t="shared" si="5"/>
        <v>Prospective update does not match hard copy tags</v>
      </c>
      <c r="AA524" s="46"/>
    </row>
    <row r="525" hidden="1">
      <c r="A525" s="107">
        <v>44229.0</v>
      </c>
      <c r="B525" s="33" t="s">
        <v>2961</v>
      </c>
      <c r="C525" s="33" t="s">
        <v>2755</v>
      </c>
      <c r="D525" s="33" t="s">
        <v>1089</v>
      </c>
      <c r="E525" s="33" t="s">
        <v>3062</v>
      </c>
      <c r="F525" s="33" t="s">
        <v>58</v>
      </c>
      <c r="G525" s="109" t="str">
        <f>if(iferror((vlookup(D525,Taxonomy!C:C,1,false)=D525)),"Present (key retained)",if(iferror((vlookup(D525,Taxonomy!B:B,1,false)=D525)),"Present (key updated)",if(iferror((H525="Yes")),"Present (equivalent)","Not present")))</f>
        <v>Present (key updated)</v>
      </c>
      <c r="H525" s="110" t="e">
        <v>#N/A</v>
      </c>
      <c r="I525" s="110" t="e">
        <v>#N/A</v>
      </c>
      <c r="J525" s="110" t="e">
        <v>#N/A</v>
      </c>
      <c r="K525" s="110" t="e">
        <v>#N/A</v>
      </c>
      <c r="L525" s="54"/>
      <c r="M525" s="54" t="b">
        <v>0</v>
      </c>
      <c r="N525" s="112" t="str">
        <f>if(G525="Present (key retained)",vlookup(D525,Taxonomy!C:C,1,false),if(G525="Present (key updated)",vlookup(D525,Taxonomy!B:C,2,false),if(G525="Present (equivalent)",vlookup(I525,Taxonomy!C:C,1,false),if(AND(G525="Not present",J525="Yes"),vlookup(D525,Taxonomy!B:C,2,false),if(AND(G525="Not present",J525="No"),D525)))))</f>
        <v>Issuer_Call_Part_Redemption_Amount_Minimum</v>
      </c>
      <c r="O525" s="113" t="str">
        <f>if(G525="Present (key retained)",vlookup(D525,Taxonomy!C:F,4,false),if(G525="Present (key updated)",vlookup(D525,Taxonomy!B:F,5,false),if(G525="Present (equivalent)",vlookup(I525,Taxonomy!C:F,4,false),if(AND(G525="Not present",J525="Yes"),vlookup(D525,Taxonomy!B:F,5,false),if(AND(G525="Not present",J525="No"),E525)))))</f>
        <v>Minimum Redemption Amount (in respect of an Issuer Call)</v>
      </c>
      <c r="P525" s="113" t="str">
        <f>if(G525="Present (key retained)",vlookup(D525,Taxonomy!C:I,7,false),if(G525="Present (key updated)",vlookup(D525,Taxonomy!B:I,8,false),if(G525="Present (equivalent)",vlookup(I525,Taxonomy!C:I,7,false),if(AND(G525="Not present",J525="Yes"),vlookup(D525,Taxonomy!B:I,8,false),if(AND(G525="Not present",J525="No"),F525)))))</f>
        <v>money/Issuance_Currency</v>
      </c>
      <c r="Q525" s="114" t="str">
        <f t="shared" si="1"/>
        <v>Key and Label</v>
      </c>
      <c r="R525" s="37" t="s">
        <v>2756</v>
      </c>
      <c r="S525" s="37" t="b">
        <v>0</v>
      </c>
      <c r="T525" s="112" t="str">
        <f t="shared" si="2"/>
        <v>Issuer_Call_Part_Redemption_Amount_Minimum</v>
      </c>
      <c r="U525" s="113" t="str">
        <f t="shared" si="3"/>
        <v>Minimum Redemption Amount (in respect of an Issuer Call)</v>
      </c>
      <c r="V525" s="115" t="str">
        <f t="shared" si="4"/>
        <v>money/Issuance_Currency</v>
      </c>
      <c r="W525" s="46"/>
      <c r="X525" s="46"/>
      <c r="Y525" s="46"/>
      <c r="Z525" s="117" t="str">
        <f t="shared" si="5"/>
        <v>Prospective update does not match hard copy tags</v>
      </c>
      <c r="AA525" s="46"/>
    </row>
    <row r="526" hidden="1">
      <c r="A526" s="107">
        <v>44229.0</v>
      </c>
      <c r="B526" s="33" t="s">
        <v>2961</v>
      </c>
      <c r="C526" s="33" t="s">
        <v>2755</v>
      </c>
      <c r="D526" s="33" t="s">
        <v>1264</v>
      </c>
      <c r="E526" s="33" t="s">
        <v>1266</v>
      </c>
      <c r="F526" s="33" t="s">
        <v>165</v>
      </c>
      <c r="G526" s="109" t="str">
        <f>if(iferror((vlookup(D526,Taxonomy!C:C,1,false)=D526)),"Present (key retained)",if(iferror((vlookup(D526,Taxonomy!B:B,1,false)=D526)),"Present (key updated)",if(iferror((H526="Yes")),"Present (equivalent)","Not present")))</f>
        <v>Present (key updated)</v>
      </c>
      <c r="H526" s="110" t="e">
        <v>#N/A</v>
      </c>
      <c r="I526" s="110" t="e">
        <v>#N/A</v>
      </c>
      <c r="J526" s="110" t="e">
        <v>#N/A</v>
      </c>
      <c r="K526" s="110" t="e">
        <v>#N/A</v>
      </c>
      <c r="L526" s="54"/>
      <c r="M526" s="54" t="b">
        <v>0</v>
      </c>
      <c r="N526" s="112" t="str">
        <f>if(G526="Present (key retained)",vlookup(D526,Taxonomy!C:C,1,false),if(G526="Present (key updated)",vlookup(D526,Taxonomy!B:C,2,false),if(G526="Present (equivalent)",vlookup(I526,Taxonomy!C:C,1,false),if(AND(G526="Not present",J526="Yes"),vlookup(D526,Taxonomy!B:C,2,false),if(AND(G526="Not present",J526="No"),D526)))))</f>
        <v>Moodys_Instrument_Rating</v>
      </c>
      <c r="O526" s="113" t="str">
        <f>if(G526="Present (key retained)",vlookup(D526,Taxonomy!C:F,4,false),if(G526="Present (key updated)",vlookup(D526,Taxonomy!B:F,5,false),if(G526="Present (equivalent)",vlookup(I526,Taxonomy!C:F,4,false),if(AND(G526="Not present",J526="Yes"),vlookup(D526,Taxonomy!B:F,5,false),if(AND(G526="Not present",J526="No"),E526)))))</f>
        <v>Moody’s Instrument Rating</v>
      </c>
      <c r="P526" s="113" t="str">
        <f>if(G526="Present (key retained)",vlookup(D526,Taxonomy!C:I,7,false),if(G526="Present (key updated)",vlookup(D526,Taxonomy!B:I,8,false),if(G526="Present (equivalent)",vlookup(I526,Taxonomy!C:I,7,false),if(AND(G526="Not present",J526="Yes"),vlookup(D526,Taxonomy!B:I,8,false),if(AND(G526="Not present",J526="No"),F526)))))</f>
        <v>select_one</v>
      </c>
      <c r="Q526" s="114" t="str">
        <f t="shared" si="1"/>
        <v>Key</v>
      </c>
      <c r="R526" s="37" t="s">
        <v>2756</v>
      </c>
      <c r="S526" s="37" t="b">
        <v>0</v>
      </c>
      <c r="T526" s="112" t="str">
        <f t="shared" si="2"/>
        <v>Moodys_Instrument_Rating</v>
      </c>
      <c r="U526" s="113" t="str">
        <f t="shared" si="3"/>
        <v>Moody’s Instrument Rating</v>
      </c>
      <c r="V526" s="115" t="str">
        <f t="shared" si="4"/>
        <v>select_one</v>
      </c>
      <c r="W526" s="46"/>
      <c r="X526" s="46"/>
      <c r="Y526" s="46"/>
      <c r="Z526" s="117" t="str">
        <f t="shared" si="5"/>
        <v>Prospective update does not match hard copy tags</v>
      </c>
      <c r="AA526" s="46"/>
    </row>
    <row r="527" hidden="1">
      <c r="A527" s="107">
        <v>44229.0</v>
      </c>
      <c r="B527" s="33" t="s">
        <v>2961</v>
      </c>
      <c r="C527" s="33" t="s">
        <v>2755</v>
      </c>
      <c r="D527" s="33" t="s">
        <v>1299</v>
      </c>
      <c r="E527" s="33" t="s">
        <v>1300</v>
      </c>
      <c r="F527" s="33" t="s">
        <v>78</v>
      </c>
      <c r="G527" s="109" t="str">
        <f>if(iferror((vlookup(D527,Taxonomy!C:C,1,false)=D527)),"Present (key retained)",if(iferror((vlookup(D527,Taxonomy!B:B,1,false)=D527)),"Present (key updated)",if(iferror((H527="Yes")),"Present (equivalent)","Not present")))</f>
        <v>Present (key retained)</v>
      </c>
      <c r="H527" s="110" t="e">
        <v>#N/A</v>
      </c>
      <c r="I527" s="110" t="e">
        <v>#N/A</v>
      </c>
      <c r="J527" s="110" t="e">
        <v>#N/A</v>
      </c>
      <c r="K527" s="110" t="e">
        <v>#N/A</v>
      </c>
      <c r="L527" s="54"/>
      <c r="M527" s="54" t="b">
        <v>0</v>
      </c>
      <c r="N527" s="112" t="str">
        <f>if(G527="Present (key retained)",vlookup(D527,Taxonomy!C:C,1,false),if(G527="Present (key updated)",vlookup(D527,Taxonomy!B:C,2,false),if(G527="Present (equivalent)",vlookup(I527,Taxonomy!C:C,1,false),if(AND(G527="Not present",J527="Yes"),vlookup(D527,Taxonomy!B:C,2,false),if(AND(G527="Not present",J527="No"),D527)))))</f>
        <v>Moodys_Rating_Required</v>
      </c>
      <c r="O527" s="113" t="str">
        <f>if(G527="Present (key retained)",vlookup(D527,Taxonomy!C:F,4,false),if(G527="Present (key updated)",vlookup(D527,Taxonomy!B:F,5,false),if(G527="Present (equivalent)",vlookup(I527,Taxonomy!C:F,4,false),if(AND(G527="Not present",J527="Yes"),vlookup(D527,Taxonomy!B:F,5,false),if(AND(G527="Not present",J527="No"),E527)))))</f>
        <v>Is a Moody's rating required?</v>
      </c>
      <c r="P527" s="113" t="str">
        <f>if(G527="Present (key retained)",vlookup(D527,Taxonomy!C:I,7,false),if(G527="Present (key updated)",vlookup(D527,Taxonomy!B:I,8,false),if(G527="Present (equivalent)",vlookup(I527,Taxonomy!C:I,7,false),if(AND(G527="Not present",J527="Yes"),vlookup(D527,Taxonomy!B:I,8,false),if(AND(G527="Not present",J527="No"),F527)))))</f>
        <v>yes_no</v>
      </c>
      <c r="Q527" s="114" t="str">
        <f t="shared" si="1"/>
        <v>All Match</v>
      </c>
      <c r="R527" s="37" t="s">
        <v>2756</v>
      </c>
      <c r="S527" s="37" t="b">
        <v>0</v>
      </c>
      <c r="T527" s="112" t="str">
        <f t="shared" si="2"/>
        <v>Moodys_Rating_Required</v>
      </c>
      <c r="U527" s="113" t="str">
        <f t="shared" si="3"/>
        <v>Is a Moody's rating required?</v>
      </c>
      <c r="V527" s="115" t="str">
        <f t="shared" si="4"/>
        <v>yes_no</v>
      </c>
      <c r="W527" s="46"/>
      <c r="X527" s="46"/>
      <c r="Y527" s="46"/>
      <c r="Z527" s="117" t="str">
        <f t="shared" si="5"/>
        <v>Prospective update does not match hard copy tags</v>
      </c>
      <c r="AA527" s="46"/>
    </row>
    <row r="528" hidden="1">
      <c r="A528" s="107">
        <v>44229.0</v>
      </c>
      <c r="B528" s="33" t="s">
        <v>2961</v>
      </c>
      <c r="C528" s="33" t="s">
        <v>2755</v>
      </c>
      <c r="D528" s="33" t="s">
        <v>1274</v>
      </c>
      <c r="E528" s="33" t="s">
        <v>1276</v>
      </c>
      <c r="F528" s="33" t="s">
        <v>165</v>
      </c>
      <c r="G528" s="109" t="str">
        <f>if(iferror((vlookup(D528,Taxonomy!C:C,1,false)=D528)),"Present (key retained)",if(iferror((vlookup(D528,Taxonomy!B:B,1,false)=D528)),"Present (key updated)",if(iferror((H528="Yes")),"Present (equivalent)","Not present")))</f>
        <v>Present (key updated)</v>
      </c>
      <c r="H528" s="110" t="e">
        <v>#N/A</v>
      </c>
      <c r="I528" s="110" t="e">
        <v>#N/A</v>
      </c>
      <c r="J528" s="110" t="e">
        <v>#N/A</v>
      </c>
      <c r="K528" s="110" t="e">
        <v>#N/A</v>
      </c>
      <c r="L528" s="54"/>
      <c r="M528" s="54" t="b">
        <v>0</v>
      </c>
      <c r="N528" s="112" t="str">
        <f>if(G528="Present (key retained)",vlookup(D528,Taxonomy!C:C,1,false),if(G528="Present (key updated)",vlookup(D528,Taxonomy!B:C,2,false),if(G528="Present (equivalent)",vlookup(I528,Taxonomy!C:C,1,false),if(AND(G528="Not present",J528="Yes"),vlookup(D528,Taxonomy!B:C,2,false),if(AND(G528="Not present",J528="No"),D528)))))</f>
        <v>Moodys_Instrument_Rating_Status</v>
      </c>
      <c r="O528" s="113" t="str">
        <f>if(G528="Present (key retained)",vlookup(D528,Taxonomy!C:F,4,false),if(G528="Present (key updated)",vlookup(D528,Taxonomy!B:F,5,false),if(G528="Present (equivalent)",vlookup(I528,Taxonomy!C:F,4,false),if(AND(G528="Not present",J528="Yes"),vlookup(D528,Taxonomy!B:F,5,false),if(AND(G528="Not present",J528="No"),E528)))))</f>
        <v>Moody’s Instrument Rating Status</v>
      </c>
      <c r="P528" s="113" t="str">
        <f>if(G528="Present (key retained)",vlookup(D528,Taxonomy!C:I,7,false),if(G528="Present (key updated)",vlookup(D528,Taxonomy!B:I,8,false),if(G528="Present (equivalent)",vlookup(I528,Taxonomy!C:I,7,false),if(AND(G528="Not present",J528="Yes"),vlookup(D528,Taxonomy!B:I,8,false),if(AND(G528="Not present",J528="No"),F528)))))</f>
        <v>select_one</v>
      </c>
      <c r="Q528" s="114" t="str">
        <f t="shared" si="1"/>
        <v>Key</v>
      </c>
      <c r="R528" s="37" t="s">
        <v>2756</v>
      </c>
      <c r="S528" s="37" t="b">
        <v>0</v>
      </c>
      <c r="T528" s="112" t="str">
        <f t="shared" si="2"/>
        <v>Moodys_Instrument_Rating_Status</v>
      </c>
      <c r="U528" s="113" t="str">
        <f t="shared" si="3"/>
        <v>Moody’s Instrument Rating Status</v>
      </c>
      <c r="V528" s="115" t="str">
        <f t="shared" si="4"/>
        <v>select_one</v>
      </c>
      <c r="W528" s="46"/>
      <c r="X528" s="46"/>
      <c r="Y528" s="46"/>
      <c r="Z528" s="117" t="str">
        <f t="shared" si="5"/>
        <v>Prospective update does not match hard copy tags</v>
      </c>
      <c r="AA528" s="46"/>
    </row>
    <row r="529" hidden="1">
      <c r="A529" s="107">
        <v>44229.0</v>
      </c>
      <c r="B529" s="33" t="s">
        <v>2961</v>
      </c>
      <c r="C529" s="33" t="s">
        <v>2755</v>
      </c>
      <c r="D529" s="33" t="s">
        <v>1303</v>
      </c>
      <c r="E529" s="33" t="s">
        <v>1304</v>
      </c>
      <c r="F529" s="33" t="s">
        <v>58</v>
      </c>
      <c r="G529" s="109" t="str">
        <f>if(iferror((vlookup(D529,Taxonomy!C:C,1,false)=D529)),"Present (key retained)",if(iferror((vlookup(D529,Taxonomy!B:B,1,false)=D529)),"Present (key updated)",if(iferror((H529="Yes")),"Present (equivalent)","Not present")))</f>
        <v>Present (key retained)</v>
      </c>
      <c r="H529" s="110" t="e">
        <v>#N/A</v>
      </c>
      <c r="I529" s="110" t="e">
        <v>#N/A</v>
      </c>
      <c r="J529" s="110" t="e">
        <v>#N/A</v>
      </c>
      <c r="K529" s="110" t="e">
        <v>#N/A</v>
      </c>
      <c r="L529" s="54"/>
      <c r="M529" s="54" t="b">
        <v>0</v>
      </c>
      <c r="N529" s="112" t="str">
        <f>if(G529="Present (key retained)",vlookup(D529,Taxonomy!C:C,1,false),if(G529="Present (key updated)",vlookup(D529,Taxonomy!B:C,2,false),if(G529="Present (equivalent)",vlookup(I529,Taxonomy!C:C,1,false),if(AND(G529="Not present",J529="Yes"),vlookup(D529,Taxonomy!B:C,2,false),if(AND(G529="Not present",J529="No"),D529)))))</f>
        <v>Net_Proceeds_Amount</v>
      </c>
      <c r="O529" s="113" t="str">
        <f>if(G529="Present (key retained)",vlookup(D529,Taxonomy!C:F,4,false),if(G529="Present (key updated)",vlookup(D529,Taxonomy!B:F,5,false),if(G529="Present (equivalent)",vlookup(I529,Taxonomy!C:F,4,false),if(AND(G529="Not present",J529="Yes"),vlookup(D529,Taxonomy!B:F,5,false),if(AND(G529="Not present",J529="No"),E529)))))</f>
        <v>Net Proceeds Amount</v>
      </c>
      <c r="P529" s="113" t="str">
        <f>if(G529="Present (key retained)",vlookup(D529,Taxonomy!C:I,7,false),if(G529="Present (key updated)",vlookup(D529,Taxonomy!B:I,8,false),if(G529="Present (equivalent)",vlookup(I529,Taxonomy!C:I,7,false),if(AND(G529="Not present",J529="Yes"),vlookup(D529,Taxonomy!B:I,8,false),if(AND(G529="Not present",J529="No"),F529)))))</f>
        <v>money/Issuance_Currency</v>
      </c>
      <c r="Q529" s="114" t="str">
        <f t="shared" si="1"/>
        <v>All Match</v>
      </c>
      <c r="R529" s="37" t="s">
        <v>2756</v>
      </c>
      <c r="S529" s="37" t="b">
        <v>0</v>
      </c>
      <c r="T529" s="112" t="str">
        <f t="shared" si="2"/>
        <v>Net_Proceeds_Amount</v>
      </c>
      <c r="U529" s="113" t="str">
        <f t="shared" si="3"/>
        <v>Net Proceeds Amount</v>
      </c>
      <c r="V529" s="115" t="str">
        <f t="shared" si="4"/>
        <v>money/Issuance_Currency</v>
      </c>
      <c r="W529" s="46"/>
      <c r="X529" s="46"/>
      <c r="Y529" s="46"/>
      <c r="Z529" s="117" t="str">
        <f t="shared" si="5"/>
        <v>Prospective update does not match hard copy tags</v>
      </c>
      <c r="AA529" s="46"/>
    </row>
    <row r="530" hidden="1">
      <c r="A530" s="107">
        <v>44229.0</v>
      </c>
      <c r="B530" s="33" t="s">
        <v>2961</v>
      </c>
      <c r="C530" s="33" t="s">
        <v>2755</v>
      </c>
      <c r="D530" s="33" t="s">
        <v>1307</v>
      </c>
      <c r="E530" s="33" t="s">
        <v>1308</v>
      </c>
      <c r="F530" s="33" t="s">
        <v>78</v>
      </c>
      <c r="G530" s="109" t="str">
        <f>if(iferror((vlookup(D530,Taxonomy!C:C,1,false)=D530)),"Present (key retained)",if(iferror((vlookup(D530,Taxonomy!B:B,1,false)=D530)),"Present (key updated)",if(iferror((H530="Yes")),"Present (equivalent)","Not present")))</f>
        <v>Present (key retained)</v>
      </c>
      <c r="H530" s="110" t="e">
        <v>#N/A</v>
      </c>
      <c r="I530" s="110" t="e">
        <v>#N/A</v>
      </c>
      <c r="J530" s="110" t="e">
        <v>#N/A</v>
      </c>
      <c r="K530" s="110" t="e">
        <v>#N/A</v>
      </c>
      <c r="L530" s="54"/>
      <c r="M530" s="54" t="b">
        <v>0</v>
      </c>
      <c r="N530" s="112" t="str">
        <f>if(G530="Present (key retained)",vlookup(D530,Taxonomy!C:C,1,false),if(G530="Present (key updated)",vlookup(D530,Taxonomy!B:C,2,false),if(G530="Present (equivalent)",vlookup(I530,Taxonomy!C:C,1,false),if(AND(G530="Not present",J530="Yes"),vlookup(D530,Taxonomy!B:C,2,false),if(AND(G530="Not present",J530="No"),D530)))))</f>
        <v>New_Global_Note</v>
      </c>
      <c r="O530" s="113" t="str">
        <f>if(G530="Present (key retained)",vlookup(D530,Taxonomy!C:F,4,false),if(G530="Present (key updated)",vlookup(D530,Taxonomy!B:F,5,false),if(G530="Present (equivalent)",vlookup(I530,Taxonomy!C:F,4,false),if(AND(G530="Not present",J530="Yes"),vlookup(D530,Taxonomy!B:F,5,false),if(AND(G530="Not present",J530="No"),E530)))))</f>
        <v>Will the Global Note(s) be held under the New Global Note (NGN) structure?</v>
      </c>
      <c r="P530" s="113" t="str">
        <f>if(G530="Present (key retained)",vlookup(D530,Taxonomy!C:I,7,false),if(G530="Present (key updated)",vlookup(D530,Taxonomy!B:I,8,false),if(G530="Present (equivalent)",vlookup(I530,Taxonomy!C:I,7,false),if(AND(G530="Not present",J530="Yes"),vlookup(D530,Taxonomy!B:I,8,false),if(AND(G530="Not present",J530="No"),F530)))))</f>
        <v>yes_no</v>
      </c>
      <c r="Q530" s="114" t="str">
        <f t="shared" si="1"/>
        <v>All Match</v>
      </c>
      <c r="R530" s="37" t="s">
        <v>2756</v>
      </c>
      <c r="S530" s="37" t="b">
        <v>0</v>
      </c>
      <c r="T530" s="112" t="str">
        <f t="shared" si="2"/>
        <v>New_Global_Note</v>
      </c>
      <c r="U530" s="113" t="str">
        <f t="shared" si="3"/>
        <v>Will the Global Note(s) be held under the New Global Note (NGN) structure?</v>
      </c>
      <c r="V530" s="115" t="str">
        <f t="shared" si="4"/>
        <v>yes_no</v>
      </c>
      <c r="W530" s="46"/>
      <c r="X530" s="46"/>
      <c r="Y530" s="46"/>
      <c r="Z530" s="117" t="str">
        <f t="shared" si="5"/>
        <v>Prospective update does not match hard copy tags</v>
      </c>
      <c r="AA530" s="46"/>
    </row>
    <row r="531" hidden="1">
      <c r="A531" s="107">
        <v>44229.0</v>
      </c>
      <c r="B531" s="33" t="s">
        <v>2961</v>
      </c>
      <c r="C531" s="33" t="s">
        <v>2755</v>
      </c>
      <c r="D531" s="33" t="s">
        <v>1315</v>
      </c>
      <c r="E531" s="33" t="s">
        <v>1316</v>
      </c>
      <c r="F531" s="33" t="s">
        <v>58</v>
      </c>
      <c r="G531" s="109" t="str">
        <f>if(iferror((vlookup(D531,Taxonomy!C:C,1,false)=D531)),"Present (key retained)",if(iferror((vlookup(D531,Taxonomy!B:B,1,false)=D531)),"Present (key updated)",if(iferror((H531="Yes")),"Present (equivalent)","Not present")))</f>
        <v>Present (key retained)</v>
      </c>
      <c r="H531" s="110" t="e">
        <v>#N/A</v>
      </c>
      <c r="I531" s="110" t="e">
        <v>#N/A</v>
      </c>
      <c r="J531" s="110" t="e">
        <v>#N/A</v>
      </c>
      <c r="K531" s="110" t="e">
        <v>#N/A</v>
      </c>
      <c r="L531" s="54"/>
      <c r="M531" s="54" t="b">
        <v>0</v>
      </c>
      <c r="N531" s="112" t="str">
        <f>if(G531="Present (key retained)",vlookup(D531,Taxonomy!C:C,1,false),if(G531="Present (key updated)",vlookup(D531,Taxonomy!B:C,2,false),if(G531="Present (equivalent)",vlookup(I531,Taxonomy!C:C,1,false),if(AND(G531="Not present",J531="Yes"),vlookup(D531,Taxonomy!B:C,2,false),if(AND(G531="Not present",J531="No"),D531)))))</f>
        <v>Nominal_Amount</v>
      </c>
      <c r="O531" s="113" t="str">
        <f>if(G531="Present (key retained)",vlookup(D531,Taxonomy!C:F,4,false),if(G531="Present (key updated)",vlookup(D531,Taxonomy!B:F,5,false),if(G531="Present (equivalent)",vlookup(I531,Taxonomy!C:F,4,false),if(AND(G531="Not present",J531="Yes"),vlookup(D531,Taxonomy!B:F,5,false),if(AND(G531="Not present",J531="No"),E531)))))</f>
        <v>Nominal Amount</v>
      </c>
      <c r="P531" s="113" t="str">
        <f>if(G531="Present (key retained)",vlookup(D531,Taxonomy!C:I,7,false),if(G531="Present (key updated)",vlookup(D531,Taxonomy!B:I,8,false),if(G531="Present (equivalent)",vlookup(I531,Taxonomy!C:I,7,false),if(AND(G531="Not present",J531="Yes"),vlookup(D531,Taxonomy!B:I,8,false),if(AND(G531="Not present",J531="No"),F531)))))</f>
        <v>money/Issuance_Currency</v>
      </c>
      <c r="Q531" s="114" t="str">
        <f t="shared" si="1"/>
        <v>All Match</v>
      </c>
      <c r="R531" s="37" t="s">
        <v>2756</v>
      </c>
      <c r="S531" s="37" t="b">
        <v>0</v>
      </c>
      <c r="T531" s="112" t="str">
        <f t="shared" si="2"/>
        <v>Nominal_Amount</v>
      </c>
      <c r="U531" s="113" t="str">
        <f t="shared" si="3"/>
        <v>Nominal Amount</v>
      </c>
      <c r="V531" s="115" t="str">
        <f t="shared" si="4"/>
        <v>money/Issuance_Currency</v>
      </c>
      <c r="W531" s="46"/>
      <c r="X531" s="46"/>
      <c r="Y531" s="46"/>
      <c r="Z531" s="117" t="str">
        <f t="shared" si="5"/>
        <v>Prospective update does not match hard copy tags</v>
      </c>
      <c r="AA531" s="46"/>
    </row>
    <row r="532" hidden="1">
      <c r="A532" s="107">
        <v>44229.0</v>
      </c>
      <c r="B532" s="33" t="s">
        <v>2961</v>
      </c>
      <c r="C532" s="33" t="s">
        <v>2755</v>
      </c>
      <c r="D532" s="33" t="s">
        <v>3063</v>
      </c>
      <c r="E532" s="33" t="s">
        <v>3064</v>
      </c>
      <c r="F532" s="33" t="s">
        <v>100</v>
      </c>
      <c r="G532" s="109" t="str">
        <f>if(iferror((vlookup(D532,Taxonomy!C:C,1,false)=D532)),"Present (key retained)",if(iferror((vlookup(D532,Taxonomy!B:B,1,false)=D532)),"Present (key updated)",if(iferror((H532="Yes")),"Present (equivalent)","Not present")))</f>
        <v>Not present</v>
      </c>
      <c r="H532" s="110" t="s">
        <v>2757</v>
      </c>
      <c r="I532" s="110" t="e">
        <v>#N/A</v>
      </c>
      <c r="J532" s="110" t="s">
        <v>2757</v>
      </c>
      <c r="K532" s="110" t="e">
        <v>#N/A</v>
      </c>
      <c r="L532" s="54"/>
      <c r="M532" s="54" t="b">
        <v>0</v>
      </c>
      <c r="N532" s="112" t="str">
        <f>if(G532="Present (key retained)",vlookup(D532,Taxonomy!C:C,1,false),if(G532="Present (key updated)",vlookup(D532,Taxonomy!B:C,2,false),if(G532="Present (equivalent)",vlookup(I532,Taxonomy!C:C,1,false),if(AND(G532="Not present",J532="Yes"),vlookup(D532,Taxonomy!B:C,2,false),if(AND(G532="Not present",J532="No"),D532)))))</f>
        <v>Notes_Different_Rating_Disclosure</v>
      </c>
      <c r="O532" s="113" t="str">
        <f>if(G532="Present (key retained)",vlookup(D532,Taxonomy!C:F,4,false),if(G532="Present (key updated)",vlookup(D532,Taxonomy!B:F,5,false),if(G532="Present (equivalent)",vlookup(I532,Taxonomy!C:F,4,false),if(AND(G532="Not present",J532="Yes"),vlookup(D532,Taxonomy!B:F,5,false),if(AND(G532="Not present",J532="No"),E532)))))</f>
        <v>Disclosure as to ratings definitions</v>
      </c>
      <c r="P532" s="113" t="str">
        <f>if(G532="Present (key retained)",vlookup(D532,Taxonomy!C:I,7,false),if(G532="Present (key updated)",vlookup(D532,Taxonomy!B:I,8,false),if(G532="Present (equivalent)",vlookup(I532,Taxonomy!C:I,7,false),if(AND(G532="Not present",J532="Yes"),vlookup(D532,Taxonomy!B:I,8,false),if(AND(G532="Not present",J532="No"),F532)))))</f>
        <v>text</v>
      </c>
      <c r="Q532" s="114" t="str">
        <f t="shared" si="1"/>
        <v>All Match</v>
      </c>
      <c r="R532" s="37" t="s">
        <v>2756</v>
      </c>
      <c r="S532" s="37" t="b">
        <v>0</v>
      </c>
      <c r="T532" s="112" t="str">
        <f t="shared" si="2"/>
        <v>Notes_Different_Rating_Disclosure</v>
      </c>
      <c r="U532" s="113" t="str">
        <f t="shared" si="3"/>
        <v>Disclosure as to ratings definitions</v>
      </c>
      <c r="V532" s="115" t="str">
        <f t="shared" si="4"/>
        <v>text</v>
      </c>
      <c r="W532" s="46"/>
      <c r="X532" s="46"/>
      <c r="Y532" s="46"/>
      <c r="Z532" s="117" t="str">
        <f t="shared" si="5"/>
        <v>Prospective update does not match hard copy tags</v>
      </c>
      <c r="AA532" s="46"/>
    </row>
    <row r="533" hidden="1">
      <c r="A533" s="107">
        <v>44229.0</v>
      </c>
      <c r="B533" s="33" t="s">
        <v>2961</v>
      </c>
      <c r="C533" s="33" t="s">
        <v>2755</v>
      </c>
      <c r="D533" s="33" t="s">
        <v>3065</v>
      </c>
      <c r="E533" s="33" t="s">
        <v>3066</v>
      </c>
      <c r="F533" s="33" t="s">
        <v>78</v>
      </c>
      <c r="G533" s="109" t="str">
        <f>if(iferror((vlookup(D533,Taxonomy!C:C,1,false)=D533)),"Present (key retained)",if(iferror((vlookup(D533,Taxonomy!B:B,1,false)=D533)),"Present (key updated)",if(iferror((H533="Yes")),"Present (equivalent)","Not present")))</f>
        <v>Not present</v>
      </c>
      <c r="H533" s="110" t="s">
        <v>2757</v>
      </c>
      <c r="I533" s="110" t="e">
        <v>#N/A</v>
      </c>
      <c r="J533" s="110" t="s">
        <v>2757</v>
      </c>
      <c r="K533" s="110" t="e">
        <v>#N/A</v>
      </c>
      <c r="L533" s="54"/>
      <c r="M533" s="54" t="b">
        <v>0</v>
      </c>
      <c r="N533" s="112" t="str">
        <f>if(G533="Present (key retained)",vlookup(D533,Taxonomy!C:C,1,false),if(G533="Present (key updated)",vlookup(D533,Taxonomy!B:C,2,false),if(G533="Present (equivalent)",vlookup(I533,Taxonomy!C:C,1,false),if(AND(G533="Not present",J533="Yes"),vlookup(D533,Taxonomy!B:C,2,false),if(AND(G533="Not present",J533="No"),D533)))))</f>
        <v>Notes_Different_Rating_Issuer</v>
      </c>
      <c r="O533" s="113" t="str">
        <f>if(G533="Present (key retained)",vlookup(D533,Taxonomy!C:F,4,false),if(G533="Present (key updated)",vlookup(D533,Taxonomy!B:F,5,false),if(G533="Present (equivalent)",vlookup(I533,Taxonomy!C:F,4,false),if(AND(G533="Not present",J533="Yes"),vlookup(D533,Taxonomy!B:F,5,false),if(AND(G533="Not present",J533="No"),E533)))))</f>
        <v>Do the Notes have a different credit rating to the Issuer?</v>
      </c>
      <c r="P533" s="113" t="str">
        <f>if(G533="Present (key retained)",vlookup(D533,Taxonomy!C:I,7,false),if(G533="Present (key updated)",vlookup(D533,Taxonomy!B:I,8,false),if(G533="Present (equivalent)",vlookup(I533,Taxonomy!C:I,7,false),if(AND(G533="Not present",J533="Yes"),vlookup(D533,Taxonomy!B:I,8,false),if(AND(G533="Not present",J533="No"),F533)))))</f>
        <v>yes_no</v>
      </c>
      <c r="Q533" s="114" t="str">
        <f t="shared" si="1"/>
        <v>All Match</v>
      </c>
      <c r="R533" s="37" t="s">
        <v>2756</v>
      </c>
      <c r="S533" s="37" t="b">
        <v>0</v>
      </c>
      <c r="T533" s="112" t="str">
        <f t="shared" si="2"/>
        <v>Notes_Different_Rating_Issuer</v>
      </c>
      <c r="U533" s="113" t="str">
        <f t="shared" si="3"/>
        <v>Do the Notes have a different credit rating to the Issuer?</v>
      </c>
      <c r="V533" s="115" t="str">
        <f t="shared" si="4"/>
        <v>yes_no</v>
      </c>
      <c r="W533" s="46"/>
      <c r="X533" s="46"/>
      <c r="Y533" s="46"/>
      <c r="Z533" s="117" t="str">
        <f t="shared" si="5"/>
        <v>Prospective update does not match hard copy tags</v>
      </c>
      <c r="AA533" s="46"/>
    </row>
    <row r="534" hidden="1">
      <c r="A534" s="107">
        <v>44229.0</v>
      </c>
      <c r="B534" s="33" t="s">
        <v>2961</v>
      </c>
      <c r="C534" s="33" t="s">
        <v>2755</v>
      </c>
      <c r="D534" s="33" t="s">
        <v>3067</v>
      </c>
      <c r="E534" s="33" t="s">
        <v>3068</v>
      </c>
      <c r="F534" s="33" t="s">
        <v>78</v>
      </c>
      <c r="G534" s="109" t="str">
        <f>if(iferror((vlookup(D534,Taxonomy!C:C,1,false)=D534)),"Present (key retained)",if(iferror((vlookup(D534,Taxonomy!B:B,1,false)=D534)),"Present (key updated)",if(iferror((H534="Yes")),"Present (equivalent)","Not present")))</f>
        <v>Not present</v>
      </c>
      <c r="H534" s="110" t="s">
        <v>2757</v>
      </c>
      <c r="I534" s="110" t="e">
        <v>#N/A</v>
      </c>
      <c r="J534" s="110" t="s">
        <v>2757</v>
      </c>
      <c r="K534" s="110" t="e">
        <v>#N/A</v>
      </c>
      <c r="L534" s="54"/>
      <c r="M534" s="54" t="b">
        <v>0</v>
      </c>
      <c r="N534" s="112" t="str">
        <f>if(G534="Present (key retained)",vlookup(D534,Taxonomy!C:C,1,false),if(G534="Present (key updated)",vlookup(D534,Taxonomy!B:C,2,false),if(G534="Present (equivalent)",vlookup(I534,Taxonomy!C:C,1,false),if(AND(G534="Not present",J534="Yes"),vlookup(D534,Taxonomy!B:C,2,false),if(AND(G534="Not present",J534="No"),D534)))))</f>
        <v>Notification_of_Period_in_relation_to_Exchange_of_Global_Note_Required</v>
      </c>
      <c r="O534" s="113" t="str">
        <f>if(G534="Present (key retained)",vlookup(D534,Taxonomy!C:F,4,false),if(G534="Present (key updated)",vlookup(D534,Taxonomy!B:F,5,false),if(G534="Present (equivalent)",vlookup(I534,Taxonomy!C:F,4,false),if(AND(G534="Not present",J534="Yes"),vlookup(D534,Taxonomy!B:F,5,false),if(AND(G534="Not present",J534="No"),E534)))))</f>
        <v>Is the notification of period in relation to exchange of global Note required to be specified?</v>
      </c>
      <c r="P534" s="113" t="str">
        <f>if(G534="Present (key retained)",vlookup(D534,Taxonomy!C:I,7,false),if(G534="Present (key updated)",vlookup(D534,Taxonomy!B:I,8,false),if(G534="Present (equivalent)",vlookup(I534,Taxonomy!C:I,7,false),if(AND(G534="Not present",J534="Yes"),vlookup(D534,Taxonomy!B:I,8,false),if(AND(G534="Not present",J534="No"),F534)))))</f>
        <v>yes_no</v>
      </c>
      <c r="Q534" s="114" t="str">
        <f t="shared" si="1"/>
        <v>All Match</v>
      </c>
      <c r="R534" s="37" t="s">
        <v>2756</v>
      </c>
      <c r="S534" s="37" t="b">
        <v>0</v>
      </c>
      <c r="T534" s="112" t="str">
        <f t="shared" si="2"/>
        <v>Notification_of_Period_in_relation_to_Exchange_of_Global_Note_Required</v>
      </c>
      <c r="U534" s="113" t="str">
        <f t="shared" si="3"/>
        <v>Is the notification of period in relation to exchange of global Note required to be specified?</v>
      </c>
      <c r="V534" s="115" t="str">
        <f t="shared" si="4"/>
        <v>yes_no</v>
      </c>
      <c r="W534" s="46"/>
      <c r="X534" s="46"/>
      <c r="Y534" s="46"/>
      <c r="Z534" s="117" t="str">
        <f t="shared" si="5"/>
        <v>Prospective update does not match hard copy tags</v>
      </c>
      <c r="AA534" s="46"/>
    </row>
    <row r="535" hidden="1">
      <c r="A535" s="107">
        <v>44229.0</v>
      </c>
      <c r="B535" s="33" t="s">
        <v>2961</v>
      </c>
      <c r="C535" s="33" t="s">
        <v>2755</v>
      </c>
      <c r="D535" s="33" t="s">
        <v>3069</v>
      </c>
      <c r="E535" s="33" t="s">
        <v>3070</v>
      </c>
      <c r="F535" s="33" t="s">
        <v>100</v>
      </c>
      <c r="G535" s="109" t="str">
        <f>if(iferror((vlookup(D535,Taxonomy!C:C,1,false)=D535)),"Present (key retained)",if(iferror((vlookup(D535,Taxonomy!B:B,1,false)=D535)),"Present (key updated)",if(iferror((H535="Yes")),"Present (equivalent)","Not present")))</f>
        <v>Not present</v>
      </c>
      <c r="H535" s="110" t="s">
        <v>2757</v>
      </c>
      <c r="I535" s="110" t="e">
        <v>#N/A</v>
      </c>
      <c r="J535" s="110" t="s">
        <v>2757</v>
      </c>
      <c r="K535" s="110" t="e">
        <v>#N/A</v>
      </c>
      <c r="L535" s="54"/>
      <c r="M535" s="54" t="b">
        <v>0</v>
      </c>
      <c r="N535" s="112" t="str">
        <f>if(G535="Present (key retained)",vlookup(D535,Taxonomy!C:C,1,false),if(G535="Present (key updated)",vlookup(D535,Taxonomy!B:C,2,false),if(G535="Present (equivalent)",vlookup(I535,Taxonomy!C:C,1,false),if(AND(G535="Not present",J535="Yes"),vlookup(D535,Taxonomy!B:C,2,false),if(AND(G535="Not present",J535="No"),D535)))))</f>
        <v>Notification_Period_Exchange_Global_Note</v>
      </c>
      <c r="O535" s="113" t="str">
        <f>if(G535="Present (key retained)",vlookup(D535,Taxonomy!C:F,4,false),if(G535="Present (key updated)",vlookup(D535,Taxonomy!B:F,5,false),if(G535="Present (equivalent)",vlookup(I535,Taxonomy!C:F,4,false),if(AND(G535="Not present",J535="Yes"),vlookup(D535,Taxonomy!B:F,5,false),if(AND(G535="Not present",J535="No"),E535)))))</f>
        <v>Notification of period in relation to exchange of global Note (in number of days prior to the Selection Date)</v>
      </c>
      <c r="P535" s="113" t="str">
        <f>if(G535="Present (key retained)",vlookup(D535,Taxonomy!C:I,7,false),if(G535="Present (key updated)",vlookup(D535,Taxonomy!B:I,8,false),if(G535="Present (equivalent)",vlookup(I535,Taxonomy!C:I,7,false),if(AND(G535="Not present",J535="Yes"),vlookup(D535,Taxonomy!B:I,8,false),if(AND(G535="Not present",J535="No"),F535)))))</f>
        <v>text</v>
      </c>
      <c r="Q535" s="114" t="str">
        <f t="shared" si="1"/>
        <v>All Match</v>
      </c>
      <c r="R535" s="37" t="s">
        <v>2756</v>
      </c>
      <c r="S535" s="37" t="b">
        <v>0</v>
      </c>
      <c r="T535" s="112" t="str">
        <f t="shared" si="2"/>
        <v>Notification_Period_Exchange_Global_Note</v>
      </c>
      <c r="U535" s="113" t="str">
        <f t="shared" si="3"/>
        <v>Notification of period in relation to exchange of global Note (in number of days prior to the Selection Date)</v>
      </c>
      <c r="V535" s="115" t="str">
        <f t="shared" si="4"/>
        <v>text</v>
      </c>
      <c r="W535" s="46"/>
      <c r="X535" s="46"/>
      <c r="Y535" s="46"/>
      <c r="Z535" s="117" t="str">
        <f t="shared" si="5"/>
        <v>Prospective update does not match hard copy tags</v>
      </c>
      <c r="AA535" s="46"/>
    </row>
    <row r="536" hidden="1">
      <c r="A536" s="107">
        <v>44229.0</v>
      </c>
      <c r="B536" s="33" t="s">
        <v>2961</v>
      </c>
      <c r="C536" s="33" t="s">
        <v>2755</v>
      </c>
      <c r="D536" s="33" t="s">
        <v>3071</v>
      </c>
      <c r="E536" s="33" t="s">
        <v>3072</v>
      </c>
      <c r="F536" s="33" t="s">
        <v>100</v>
      </c>
      <c r="G536" s="109" t="str">
        <f>if(iferror((vlookup(D536,Taxonomy!C:C,1,false)=D536)),"Present (key retained)",if(iferror((vlookup(D536,Taxonomy!B:B,1,false)=D536)),"Present (key updated)",if(iferror((H536="Yes")),"Present (equivalent)","Not present")))</f>
        <v>Present (equivalent)</v>
      </c>
      <c r="H536" s="110" t="s">
        <v>2758</v>
      </c>
      <c r="I536" s="33" t="s">
        <v>1341</v>
      </c>
      <c r="J536" s="110" t="e">
        <v>#N/A</v>
      </c>
      <c r="K536" s="110" t="e">
        <v>#N/A</v>
      </c>
      <c r="L536" s="54"/>
      <c r="M536" s="54" t="b">
        <v>0</v>
      </c>
      <c r="N536" s="112" t="str">
        <f>if(G536="Present (key retained)",vlookup(D536,Taxonomy!C:C,1,false),if(G536="Present (key updated)",vlookup(D536,Taxonomy!B:C,2,false),if(G536="Present (equivalent)",vlookup(I536,Taxonomy!C:C,1,false),if(AND(G536="Not present",J536="Yes"),vlookup(D536,Taxonomy!B:C,2,false),if(AND(G536="Not present",J536="No"),D536)))))</f>
        <v>Observation_Look_Back</v>
      </c>
      <c r="O536" s="113" t="str">
        <f>if(G536="Present (key retained)",vlookup(D536,Taxonomy!C:F,4,false),if(G536="Present (key updated)",vlookup(D536,Taxonomy!B:F,5,false),if(G536="Present (equivalent)",vlookup(I536,Taxonomy!C:F,4,false),if(AND(G536="Not present",J536="Yes"),vlookup(D536,Taxonomy!B:F,5,false),if(AND(G536="Not present",J536="No"),E536)))))</f>
        <v>Observation Look-Back Period</v>
      </c>
      <c r="P536" s="113" t="str">
        <f>if(G536="Present (key retained)",vlookup(D536,Taxonomy!C:I,7,false),if(G536="Present (key updated)",vlookup(D536,Taxonomy!B:I,8,false),if(G536="Present (equivalent)",vlookup(I536,Taxonomy!C:I,7,false),if(AND(G536="Not present",J536="Yes"),vlookup(D536,Taxonomy!B:I,8,false),if(AND(G536="Not present",J536="No"),F536)))))</f>
        <v>text</v>
      </c>
      <c r="Q536" s="114" t="str">
        <f t="shared" si="1"/>
        <v>Key</v>
      </c>
      <c r="R536" s="37" t="s">
        <v>2756</v>
      </c>
      <c r="S536" s="37" t="b">
        <v>0</v>
      </c>
      <c r="T536" s="112" t="str">
        <f t="shared" si="2"/>
        <v>Observation_Look_Back</v>
      </c>
      <c r="U536" s="113" t="str">
        <f t="shared" si="3"/>
        <v>Observation Look-Back Period</v>
      </c>
      <c r="V536" s="115" t="str">
        <f t="shared" si="4"/>
        <v>text</v>
      </c>
      <c r="W536" s="46"/>
      <c r="X536" s="46"/>
      <c r="Y536" s="46"/>
      <c r="Z536" s="117" t="str">
        <f t="shared" si="5"/>
        <v>Prospective update does not match hard copy tags</v>
      </c>
      <c r="AA536" s="46"/>
    </row>
    <row r="537" hidden="1">
      <c r="A537" s="107">
        <v>44229.0</v>
      </c>
      <c r="B537" s="33" t="s">
        <v>2961</v>
      </c>
      <c r="C537" s="33" t="s">
        <v>2755</v>
      </c>
      <c r="D537" s="33" t="s">
        <v>1345</v>
      </c>
      <c r="E537" s="33" t="s">
        <v>1346</v>
      </c>
      <c r="F537" s="33" t="s">
        <v>165</v>
      </c>
      <c r="G537" s="109" t="str">
        <f>if(iferror((vlookup(D537,Taxonomy!C:C,1,false)=D537)),"Present (key retained)",if(iferror((vlookup(D537,Taxonomy!B:B,1,false)=D537)),"Present (key updated)",if(iferror((H537="Yes")),"Present (equivalent)","Not present")))</f>
        <v>Present (key retained)</v>
      </c>
      <c r="H537" s="110" t="e">
        <v>#N/A</v>
      </c>
      <c r="I537" s="110" t="e">
        <v>#N/A</v>
      </c>
      <c r="J537" s="110" t="e">
        <v>#N/A</v>
      </c>
      <c r="K537" s="110" t="e">
        <v>#N/A</v>
      </c>
      <c r="L537" s="54"/>
      <c r="M537" s="54" t="b">
        <v>0</v>
      </c>
      <c r="N537" s="112" t="str">
        <f>if(G537="Present (key retained)",vlookup(D537,Taxonomy!C:C,1,false),if(G537="Present (key updated)",vlookup(D537,Taxonomy!B:C,2,false),if(G537="Present (equivalent)",vlookup(I537,Taxonomy!C:C,1,false),if(AND(G537="Not present",J537="Yes"),vlookup(D537,Taxonomy!B:C,2,false),if(AND(G537="Not present",J537="No"),D537)))))</f>
        <v>Observation_Method</v>
      </c>
      <c r="O537" s="113" t="str">
        <f>if(G537="Present (key retained)",vlookup(D537,Taxonomy!C:F,4,false),if(G537="Present (key updated)",vlookup(D537,Taxonomy!B:F,5,false),if(G537="Present (equivalent)",vlookup(I537,Taxonomy!C:F,4,false),if(AND(G537="Not present",J537="Yes"),vlookup(D537,Taxonomy!B:F,5,false),if(AND(G537="Not present",J537="No"),E537)))))</f>
        <v>Observation Method</v>
      </c>
      <c r="P537" s="113" t="str">
        <f>if(G537="Present (key retained)",vlookup(D537,Taxonomy!C:I,7,false),if(G537="Present (key updated)",vlookup(D537,Taxonomy!B:I,8,false),if(G537="Present (equivalent)",vlookup(I537,Taxonomy!C:I,7,false),if(AND(G537="Not present",J537="Yes"),vlookup(D537,Taxonomy!B:I,8,false),if(AND(G537="Not present",J537="No"),F537)))))</f>
        <v>select_one</v>
      </c>
      <c r="Q537" s="114" t="str">
        <f t="shared" si="1"/>
        <v>All Match</v>
      </c>
      <c r="R537" s="37" t="s">
        <v>2756</v>
      </c>
      <c r="S537" s="37" t="b">
        <v>0</v>
      </c>
      <c r="T537" s="112" t="str">
        <f t="shared" si="2"/>
        <v>Observation_Method</v>
      </c>
      <c r="U537" s="113" t="str">
        <f t="shared" si="3"/>
        <v>Observation Method</v>
      </c>
      <c r="V537" s="115" t="str">
        <f t="shared" si="4"/>
        <v>select_one</v>
      </c>
      <c r="W537" s="46"/>
      <c r="X537" s="46"/>
      <c r="Y537" s="46"/>
      <c r="Z537" s="117" t="str">
        <f t="shared" si="5"/>
        <v>Prospective update does not match hard copy tags</v>
      </c>
      <c r="AA537" s="46"/>
    </row>
    <row r="538" hidden="1">
      <c r="A538" s="107">
        <v>44229.0</v>
      </c>
      <c r="B538" s="33" t="s">
        <v>2961</v>
      </c>
      <c r="C538" s="33" t="s">
        <v>2755</v>
      </c>
      <c r="D538" s="33" t="s">
        <v>1074</v>
      </c>
      <c r="E538" s="33" t="s">
        <v>1076</v>
      </c>
      <c r="F538" s="33" t="s">
        <v>58</v>
      </c>
      <c r="G538" s="109" t="str">
        <f>if(iferror((vlookup(D538,Taxonomy!C:C,1,false)=D538)),"Present (key retained)",if(iferror((vlookup(D538,Taxonomy!B:B,1,false)=D538)),"Present (key updated)",if(iferror((H538="Yes")),"Present (equivalent)","Not present")))</f>
        <v>Present (key updated)</v>
      </c>
      <c r="H538" s="110" t="e">
        <v>#N/A</v>
      </c>
      <c r="I538" s="110" t="e">
        <v>#N/A</v>
      </c>
      <c r="J538" s="110" t="e">
        <v>#N/A</v>
      </c>
      <c r="K538" s="110" t="e">
        <v>#N/A</v>
      </c>
      <c r="L538" s="54"/>
      <c r="M538" s="54" t="b">
        <v>0</v>
      </c>
      <c r="N538" s="112" t="str">
        <f>if(G538="Present (key retained)",vlookup(D538,Taxonomy!C:C,1,false),if(G538="Present (key updated)",vlookup(D538,Taxonomy!B:C,2,false),if(G538="Present (equivalent)",vlookup(I538,Taxonomy!C:C,1,false),if(AND(G538="Not present",J538="Yes"),vlookup(D538,Taxonomy!B:C,2,false),if(AND(G538="Not present",J538="No"),D538)))))</f>
        <v>Issuer_Call_Optional_Redemption_Amount_Calculated</v>
      </c>
      <c r="O538" s="113" t="str">
        <f>if(G538="Present (key retained)",vlookup(D538,Taxonomy!C:F,4,false),if(G538="Present (key updated)",vlookup(D538,Taxonomy!B:F,5,false),if(G538="Present (equivalent)",vlookup(I538,Taxonomy!C:F,4,false),if(AND(G538="Not present",J538="Yes"),vlookup(D538,Taxonomy!B:F,5,false),if(AND(G538="Not present",J538="No"),E538)))))</f>
        <v>Optional Redemption Amount (in respect of the Issuer Call) per Calculation Amount</v>
      </c>
      <c r="P538" s="113" t="str">
        <f>if(G538="Present (key retained)",vlookup(D538,Taxonomy!C:I,7,false),if(G538="Present (key updated)",vlookup(D538,Taxonomy!B:I,8,false),if(G538="Present (equivalent)",vlookup(I538,Taxonomy!C:I,7,false),if(AND(G538="Not present",J538="Yes"),vlookup(D538,Taxonomy!B:I,8,false),if(AND(G538="Not present",J538="No"),F538)))))</f>
        <v>money/Issuance_Currency</v>
      </c>
      <c r="Q538" s="114" t="str">
        <f t="shared" si="1"/>
        <v>Key</v>
      </c>
      <c r="R538" s="37" t="s">
        <v>2756</v>
      </c>
      <c r="S538" s="37" t="b">
        <v>0</v>
      </c>
      <c r="T538" s="112" t="str">
        <f t="shared" si="2"/>
        <v>Issuer_Call_Optional_Redemption_Amount_Calculated</v>
      </c>
      <c r="U538" s="113" t="str">
        <f t="shared" si="3"/>
        <v>Optional Redemption Amount (in respect of the Issuer Call) per Calculation Amount</v>
      </c>
      <c r="V538" s="115" t="str">
        <f t="shared" si="4"/>
        <v>money/Issuance_Currency</v>
      </c>
      <c r="W538" s="46"/>
      <c r="X538" s="46"/>
      <c r="Y538" s="46"/>
      <c r="Z538" s="117" t="str">
        <f t="shared" si="5"/>
        <v>Prospective update does not match hard copy tags</v>
      </c>
      <c r="AA538" s="46"/>
    </row>
    <row r="539" hidden="1">
      <c r="A539" s="107">
        <v>44229.0</v>
      </c>
      <c r="B539" s="33" t="s">
        <v>2961</v>
      </c>
      <c r="C539" s="33" t="s">
        <v>2755</v>
      </c>
      <c r="D539" s="33" t="s">
        <v>3073</v>
      </c>
      <c r="E539" s="33" t="s">
        <v>3074</v>
      </c>
      <c r="F539" s="33" t="s">
        <v>165</v>
      </c>
      <c r="G539" s="109" t="str">
        <f>if(iferror((vlookup(D539,Taxonomy!C:C,1,false)=D539)),"Present (key retained)",if(iferror((vlookup(D539,Taxonomy!B:B,1,false)=D539)),"Present (key updated)",if(iferror((H539="Yes")),"Present (equivalent)","Not present")))</f>
        <v>Present (equivalent)</v>
      </c>
      <c r="H539" s="110" t="s">
        <v>2758</v>
      </c>
      <c r="I539" s="33" t="s">
        <v>1225</v>
      </c>
      <c r="J539" s="110" t="e">
        <v>#N/A</v>
      </c>
      <c r="K539" s="110" t="e">
        <v>#N/A</v>
      </c>
      <c r="L539" s="54" t="s">
        <v>2993</v>
      </c>
      <c r="M539" s="54" t="b">
        <v>0</v>
      </c>
      <c r="N539" s="112" t="str">
        <f>if(G539="Present (key retained)",vlookup(D539,Taxonomy!C:C,1,false),if(G539="Present (key updated)",vlookup(D539,Taxonomy!B:C,2,false),if(G539="Present (equivalent)",vlookup(I539,Taxonomy!C:C,1,false),if(AND(G539="Not present",J539="Yes"),vlookup(D539,Taxonomy!B:C,2,false),if(AND(G539="Not present",J539="No"),D539)))))</f>
        <v>Mid_Swap_Rate_Basis</v>
      </c>
      <c r="O539" s="113" t="str">
        <f>if(G539="Present (key retained)",vlookup(D539,Taxonomy!C:F,4,false),if(G539="Present (key updated)",vlookup(D539,Taxonomy!B:F,5,false),if(G539="Present (equivalent)",vlookup(I539,Taxonomy!C:F,4,false),if(AND(G539="Not present",J539="Yes"),vlookup(D539,Taxonomy!B:F,5,false),if(AND(G539="Not present",J539="No"),E539)))))</f>
        <v>Mid-Swap Rate Basis</v>
      </c>
      <c r="P539" s="113" t="str">
        <f>if(G539="Present (key retained)",vlookup(D539,Taxonomy!C:I,7,false),if(G539="Present (key updated)",vlookup(D539,Taxonomy!B:I,8,false),if(G539="Present (equivalent)",vlookup(I539,Taxonomy!C:I,7,false),if(AND(G539="Not present",J539="Yes"),vlookup(D539,Taxonomy!B:I,8,false),if(AND(G539="Not present",J539="No"),F539)))))</f>
        <v>select_one</v>
      </c>
      <c r="Q539" s="114" t="str">
        <f t="shared" si="1"/>
        <v>Key and Label</v>
      </c>
      <c r="R539" s="37" t="s">
        <v>2756</v>
      </c>
      <c r="S539" s="37" t="b">
        <v>0</v>
      </c>
      <c r="T539" s="112" t="str">
        <f t="shared" si="2"/>
        <v>Mid_Swap_Rate_Basis</v>
      </c>
      <c r="U539" s="113" t="str">
        <f t="shared" si="3"/>
        <v>Mid-Swap Rate Basis</v>
      </c>
      <c r="V539" s="115" t="str">
        <f t="shared" si="4"/>
        <v>select_one</v>
      </c>
      <c r="W539" s="46"/>
      <c r="X539" s="46"/>
      <c r="Y539" s="46"/>
      <c r="Z539" s="117" t="str">
        <f t="shared" si="5"/>
        <v>Prospective update does not match hard copy tags</v>
      </c>
      <c r="AA539" s="46"/>
    </row>
    <row r="540" hidden="1">
      <c r="A540" s="107">
        <v>44229.0</v>
      </c>
      <c r="B540" s="33" t="s">
        <v>2961</v>
      </c>
      <c r="C540" s="33" t="s">
        <v>2755</v>
      </c>
      <c r="D540" s="33" t="s">
        <v>260</v>
      </c>
      <c r="E540" s="33" t="s">
        <v>3075</v>
      </c>
      <c r="F540" s="33" t="s">
        <v>100</v>
      </c>
      <c r="G540" s="109" t="str">
        <f>if(iferror((vlookup(D540,Taxonomy!C:C,1,false)=D540)),"Present (key retained)",if(iferror((vlookup(D540,Taxonomy!B:B,1,false)=D540)),"Present (key updated)",if(iferror((H540="Yes")),"Present (equivalent)","Not present")))</f>
        <v>Present (key updated)</v>
      </c>
      <c r="H540" s="110" t="e">
        <v>#N/A</v>
      </c>
      <c r="I540" s="110" t="e">
        <v>#N/A</v>
      </c>
      <c r="J540" s="110" t="e">
        <v>#N/A</v>
      </c>
      <c r="K540" s="110" t="e">
        <v>#N/A</v>
      </c>
      <c r="L540" s="54"/>
      <c r="M540" s="54" t="b">
        <v>0</v>
      </c>
      <c r="N540" s="112" t="str">
        <f>if(G540="Present (key retained)",vlookup(D540,Taxonomy!C:C,1,false),if(G540="Present (key updated)",vlookup(D540,Taxonomy!B:C,2,false),if(G540="Present (equivalent)",vlookup(I540,Taxonomy!C:C,1,false),if(AND(G540="Not present",J540="Yes"),vlookup(D540,Taxonomy!B:C,2,false),if(AND(G540="Not present",J540="No"),D540)))))</f>
        <v>Clearing_System_Other</v>
      </c>
      <c r="O540" s="113" t="str">
        <f>if(G540="Present (key retained)",vlookup(D540,Taxonomy!C:F,4,false),if(G540="Present (key updated)",vlookup(D540,Taxonomy!B:F,5,false),if(G540="Present (equivalent)",vlookup(I540,Taxonomy!C:F,4,false),if(AND(G540="Not present",J540="Yes"),vlookup(D540,Taxonomy!B:F,5,false),if(AND(G540="Not present",J540="No"),E540)))))</f>
        <v>Other Clearing Systems</v>
      </c>
      <c r="P540" s="113" t="str">
        <f>if(G540="Present (key retained)",vlookup(D540,Taxonomy!C:I,7,false),if(G540="Present (key updated)",vlookup(D540,Taxonomy!B:I,8,false),if(G540="Present (equivalent)",vlookup(I540,Taxonomy!C:I,7,false),if(AND(G540="Not present",J540="Yes"),vlookup(D540,Taxonomy!B:I,8,false),if(AND(G540="Not present",J540="No"),F540)))))</f>
        <v>text_list</v>
      </c>
      <c r="Q540" s="114" t="str">
        <f t="shared" si="1"/>
        <v>No Match</v>
      </c>
      <c r="R540" s="37" t="s">
        <v>2756</v>
      </c>
      <c r="S540" s="37" t="b">
        <v>0</v>
      </c>
      <c r="T540" s="112" t="str">
        <f t="shared" si="2"/>
        <v>Clearing_System_Other</v>
      </c>
      <c r="U540" s="113" t="str">
        <f t="shared" si="3"/>
        <v>Other Clearing Systems</v>
      </c>
      <c r="V540" s="115" t="str">
        <f t="shared" si="4"/>
        <v>text_list</v>
      </c>
      <c r="W540" s="46"/>
      <c r="X540" s="46"/>
      <c r="Y540" s="46"/>
      <c r="Z540" s="117" t="str">
        <f t="shared" si="5"/>
        <v>Prospective update does not match hard copy tags</v>
      </c>
      <c r="AA540" s="46"/>
    </row>
    <row r="541" hidden="1">
      <c r="A541" s="107">
        <v>44229.0</v>
      </c>
      <c r="B541" s="33" t="s">
        <v>2961</v>
      </c>
      <c r="C541" s="33" t="s">
        <v>2755</v>
      </c>
      <c r="D541" s="33" t="s">
        <v>265</v>
      </c>
      <c r="E541" s="33" t="s">
        <v>267</v>
      </c>
      <c r="F541" s="33" t="s">
        <v>78</v>
      </c>
      <c r="G541" s="109" t="str">
        <f>if(iferror((vlookup(D541,Taxonomy!C:C,1,false)=D541)),"Present (key retained)",if(iferror((vlookup(D541,Taxonomy!B:B,1,false)=D541)),"Present (key updated)",if(iferror((H541="Yes")),"Present (equivalent)","Not present")))</f>
        <v>Present (key updated)</v>
      </c>
      <c r="H541" s="110" t="e">
        <v>#N/A</v>
      </c>
      <c r="I541" s="110" t="e">
        <v>#N/A</v>
      </c>
      <c r="J541" s="110" t="e">
        <v>#N/A</v>
      </c>
      <c r="K541" s="110" t="e">
        <v>#N/A</v>
      </c>
      <c r="L541" s="54"/>
      <c r="M541" s="54" t="b">
        <v>0</v>
      </c>
      <c r="N541" s="112" t="str">
        <f>if(G541="Present (key retained)",vlookup(D541,Taxonomy!C:C,1,false),if(G541="Present (key updated)",vlookup(D541,Taxonomy!B:C,2,false),if(G541="Present (equivalent)",vlookup(I541,Taxonomy!C:C,1,false),if(AND(G541="Not present",J541="Yes"),vlookup(D541,Taxonomy!B:C,2,false),if(AND(G541="Not present",J541="No"),D541)))))</f>
        <v>Clearing_System_Other_Required</v>
      </c>
      <c r="O541" s="113" t="str">
        <f>if(G541="Present (key retained)",vlookup(D541,Taxonomy!C:F,4,false),if(G541="Present (key updated)",vlookup(D541,Taxonomy!B:F,5,false),if(G541="Present (equivalent)",vlookup(I541,Taxonomy!C:F,4,false),if(AND(G541="Not present",J541="Yes"),vlookup(D541,Taxonomy!B:F,5,false),if(AND(G541="Not present",J541="No"),E541)))))</f>
        <v>Are there any clearing system(s) other than [Clearing System] required for settlement of the trade?</v>
      </c>
      <c r="P541" s="113" t="str">
        <f>if(G541="Present (key retained)",vlookup(D541,Taxonomy!C:I,7,false),if(G541="Present (key updated)",vlookup(D541,Taxonomy!B:I,8,false),if(G541="Present (equivalent)",vlookup(I541,Taxonomy!C:I,7,false),if(AND(G541="Not present",J541="Yes"),vlookup(D541,Taxonomy!B:I,8,false),if(AND(G541="Not present",J541="No"),F541)))))</f>
        <v>yes_no</v>
      </c>
      <c r="Q541" s="114" t="str">
        <f t="shared" si="1"/>
        <v>Key and Label</v>
      </c>
      <c r="R541" s="37" t="s">
        <v>2756</v>
      </c>
      <c r="S541" s="37" t="b">
        <v>0</v>
      </c>
      <c r="T541" s="112" t="str">
        <f t="shared" si="2"/>
        <v>Clearing_System_Other_Required</v>
      </c>
      <c r="U541" s="113" t="str">
        <f t="shared" si="3"/>
        <v>Are there any clearing system(s) other than [Clearing System] required for settlement of the trade?</v>
      </c>
      <c r="V541" s="115" t="str">
        <f t="shared" si="4"/>
        <v>yes_no</v>
      </c>
      <c r="W541" s="46"/>
      <c r="X541" s="46"/>
      <c r="Y541" s="46"/>
      <c r="Z541" s="117" t="str">
        <f t="shared" si="5"/>
        <v>Prospective update does not match hard copy tags</v>
      </c>
      <c r="AA541" s="46"/>
    </row>
    <row r="542" hidden="1">
      <c r="A542" s="107">
        <v>44229.0</v>
      </c>
      <c r="B542" s="33" t="s">
        <v>2961</v>
      </c>
      <c r="C542" s="33" t="s">
        <v>2755</v>
      </c>
      <c r="D542" s="33" t="s">
        <v>3076</v>
      </c>
      <c r="E542" s="33" t="s">
        <v>3077</v>
      </c>
      <c r="F542" s="33" t="s">
        <v>100</v>
      </c>
      <c r="G542" s="109" t="str">
        <f>if(iferror((vlookup(D542,Taxonomy!C:C,1,false)=D542)),"Present (key retained)",if(iferror((vlookup(D542,Taxonomy!B:B,1,false)=D542)),"Present (key updated)",if(iferror((H542="Yes")),"Present (equivalent)","Not present")))</f>
        <v>Not present</v>
      </c>
      <c r="H542" s="110" t="s">
        <v>2757</v>
      </c>
      <c r="I542" s="110" t="e">
        <v>#N/A</v>
      </c>
      <c r="J542" s="110" t="s">
        <v>2757</v>
      </c>
      <c r="K542" s="110" t="e">
        <v>#N/A</v>
      </c>
      <c r="L542" s="54"/>
      <c r="M542" s="54" t="b">
        <v>0</v>
      </c>
      <c r="N542" s="112" t="str">
        <f>if(G542="Present (key retained)",vlookup(D542,Taxonomy!C:C,1,false),if(G542="Present (key updated)",vlookup(D542,Taxonomy!B:C,2,false),if(G542="Present (equivalent)",vlookup(I542,Taxonomy!C:C,1,false),if(AND(G542="Not present",J542="Yes"),vlookup(D542,Taxonomy!B:C,2,false),if(AND(G542="Not present",J542="No"),D542)))))</f>
        <v>Other_Relevant_Decimal_Place</v>
      </c>
      <c r="O542" s="113" t="str">
        <f>if(G542="Present (key retained)",vlookup(D542,Taxonomy!C:F,4,false),if(G542="Present (key updated)",vlookup(D542,Taxonomy!B:F,5,false),if(G542="Present (equivalent)",vlookup(I542,Taxonomy!C:F,4,false),if(AND(G542="Not present",J542="Yes"),vlookup(D542,Taxonomy!B:F,5,false),if(AND(G542="Not present",J542="No"),E542)))))</f>
        <v>Other Relevant Decimal Place</v>
      </c>
      <c r="P542" s="113" t="str">
        <f>if(G542="Present (key retained)",vlookup(D542,Taxonomy!C:I,7,false),if(G542="Present (key updated)",vlookup(D542,Taxonomy!B:I,8,false),if(G542="Present (equivalent)",vlookup(I542,Taxonomy!C:I,7,false),if(AND(G542="Not present",J542="Yes"),vlookup(D542,Taxonomy!B:I,8,false),if(AND(G542="Not present",J542="No"),F542)))))</f>
        <v>text</v>
      </c>
      <c r="Q542" s="114" t="str">
        <f t="shared" si="1"/>
        <v>All Match</v>
      </c>
      <c r="R542" s="37" t="s">
        <v>2756</v>
      </c>
      <c r="S542" s="37" t="b">
        <v>0</v>
      </c>
      <c r="T542" s="112" t="str">
        <f t="shared" si="2"/>
        <v>Other_Relevant_Decimal_Place</v>
      </c>
      <c r="U542" s="113" t="str">
        <f t="shared" si="3"/>
        <v>Other Relevant Decimal Place</v>
      </c>
      <c r="V542" s="115" t="str">
        <f t="shared" si="4"/>
        <v>text</v>
      </c>
      <c r="W542" s="46"/>
      <c r="X542" s="46"/>
      <c r="Y542" s="46"/>
      <c r="Z542" s="117" t="str">
        <f t="shared" si="5"/>
        <v>Prospective update does not match hard copy tags</v>
      </c>
      <c r="AA542" s="46"/>
    </row>
    <row r="543" hidden="1">
      <c r="A543" s="107">
        <v>44229.0</v>
      </c>
      <c r="B543" s="33" t="s">
        <v>2961</v>
      </c>
      <c r="C543" s="33" t="s">
        <v>2755</v>
      </c>
      <c r="D543" s="33" t="s">
        <v>663</v>
      </c>
      <c r="E543" s="33" t="s">
        <v>665</v>
      </c>
      <c r="F543" s="33" t="s">
        <v>127</v>
      </c>
      <c r="G543" s="109" t="str">
        <f>if(iferror((vlookup(D543,Taxonomy!C:C,1,false)=D543)),"Present (key retained)",if(iferror((vlookup(D543,Taxonomy!B:B,1,false)=D543)),"Present (key updated)",if(iferror((H543="Yes")),"Present (equivalent)","Not present")))</f>
        <v>Present (key updated)</v>
      </c>
      <c r="H543" s="110" t="e">
        <v>#N/A</v>
      </c>
      <c r="I543" s="110" t="e">
        <v>#N/A</v>
      </c>
      <c r="J543" s="110" t="e">
        <v>#N/A</v>
      </c>
      <c r="K543" s="110" t="e">
        <v>#N/A</v>
      </c>
      <c r="L543" s="54"/>
      <c r="M543" s="54" t="b">
        <v>0</v>
      </c>
      <c r="N543" s="112" t="str">
        <f>if(G543="Present (key retained)",vlookup(D543,Taxonomy!C:C,1,false),if(G543="Present (key updated)",vlookup(D543,Taxonomy!B:C,2,false),if(G543="Present (equivalent)",vlookup(I543,Taxonomy!C:C,1,false),if(AND(G543="Not present",J543="Yes"),vlookup(D543,Taxonomy!B:C,2,false),if(AND(G543="Not present",J543="No"),D543)))))</f>
        <v>Fixed_Interest_Payment_Date_Penultimate</v>
      </c>
      <c r="O543" s="113" t="str">
        <f>if(G543="Present (key retained)",vlookup(D543,Taxonomy!C:F,4,false),if(G543="Present (key updated)",vlookup(D543,Taxonomy!B:F,5,false),if(G543="Present (equivalent)",vlookup(I543,Taxonomy!C:F,4,false),if(AND(G543="Not present",J543="Yes"),vlookup(D543,Taxonomy!B:F,5,false),if(AND(G543="Not present",J543="No"),E543)))))</f>
        <v>Penultimate Interest Payment Date (in respect of fixed rate interest)</v>
      </c>
      <c r="P543" s="113" t="str">
        <f>if(G543="Present (key retained)",vlookup(D543,Taxonomy!C:I,7,false),if(G543="Present (key updated)",vlookup(D543,Taxonomy!B:I,8,false),if(G543="Present (equivalent)",vlookup(I543,Taxonomy!C:I,7,false),if(AND(G543="Not present",J543="Yes"),vlookup(D543,Taxonomy!B:I,8,false),if(AND(G543="Not present",J543="No"),F543)))))</f>
        <v>date</v>
      </c>
      <c r="Q543" s="114" t="str">
        <f t="shared" si="1"/>
        <v>Key and Label</v>
      </c>
      <c r="R543" s="37" t="s">
        <v>2756</v>
      </c>
      <c r="S543" s="37" t="b">
        <v>0</v>
      </c>
      <c r="T543" s="112" t="str">
        <f t="shared" si="2"/>
        <v>Fixed_Interest_Payment_Date_Penultimate</v>
      </c>
      <c r="U543" s="113" t="str">
        <f t="shared" si="3"/>
        <v>Penultimate Interest Payment Date (in respect of fixed rate interest)</v>
      </c>
      <c r="V543" s="115" t="str">
        <f t="shared" si="4"/>
        <v>date</v>
      </c>
      <c r="W543" s="46"/>
      <c r="X543" s="46"/>
      <c r="Y543" s="46"/>
      <c r="Z543" s="117" t="str">
        <f t="shared" si="5"/>
        <v>Prospective update does not match hard copy tags</v>
      </c>
      <c r="AA543" s="46"/>
    </row>
    <row r="544" hidden="1">
      <c r="A544" s="107">
        <v>44229.0</v>
      </c>
      <c r="B544" s="33" t="s">
        <v>2961</v>
      </c>
      <c r="C544" s="33" t="s">
        <v>2755</v>
      </c>
      <c r="D544" s="33" t="s">
        <v>3078</v>
      </c>
      <c r="E544" s="33" t="s">
        <v>3079</v>
      </c>
      <c r="F544" s="33" t="s">
        <v>127</v>
      </c>
      <c r="G544" s="109" t="str">
        <f>if(iferror((vlookup(D544,Taxonomy!C:C,1,false)=D544)),"Present (key retained)",if(iferror((vlookup(D544,Taxonomy!B:B,1,false)=D544)),"Present (key updated)",if(iferror((H544="Yes")),"Present (equivalent)","Not present")))</f>
        <v>Present (equivalent)</v>
      </c>
      <c r="H544" s="110" t="s">
        <v>2758</v>
      </c>
      <c r="I544" s="28" t="s">
        <v>1616</v>
      </c>
      <c r="J544" s="110" t="e">
        <v>#N/A</v>
      </c>
      <c r="K544" s="110" t="e">
        <v>#N/A</v>
      </c>
      <c r="L544" s="54" t="s">
        <v>2993</v>
      </c>
      <c r="M544" s="54" t="b">
        <v>0</v>
      </c>
      <c r="N544" s="112" t="str">
        <f>if(G544="Present (key retained)",vlookup(D544,Taxonomy!C:C,1,false),if(G544="Present (key updated)",vlookup(D544,Taxonomy!B:C,2,false),if(G544="Present (equivalent)",vlookup(I544,Taxonomy!C:C,1,false),if(AND(G544="Not present",J544="Yes"),vlookup(D544,Taxonomy!B:C,2,false),if(AND(G544="Not present",J544="No"),D544)))))</f>
        <v>Reset_Interest_Payment_Date_Penultimate</v>
      </c>
      <c r="O544" s="113" t="str">
        <f>if(G544="Present (key retained)",vlookup(D544,Taxonomy!C:F,4,false),if(G544="Present (key updated)",vlookup(D544,Taxonomy!B:F,5,false),if(G544="Present (equivalent)",vlookup(I544,Taxonomy!C:F,4,false),if(AND(G544="Not present",J544="Yes"),vlookup(D544,Taxonomy!B:F,5,false),if(AND(G544="Not present",J544="No"),E544)))))</f>
        <v>Penultimate Interest Payment Date (in respect of fixed rate reset interest)</v>
      </c>
      <c r="P544" s="113" t="str">
        <f>if(G544="Present (key retained)",vlookup(D544,Taxonomy!C:I,7,false),if(G544="Present (key updated)",vlookup(D544,Taxonomy!B:I,8,false),if(G544="Present (equivalent)",vlookup(I544,Taxonomy!C:I,7,false),if(AND(G544="Not present",J544="Yes"),vlookup(D544,Taxonomy!B:I,8,false),if(AND(G544="Not present",J544="No"),F544)))))</f>
        <v>date</v>
      </c>
      <c r="Q544" s="114" t="str">
        <f t="shared" si="1"/>
        <v>Key and Label</v>
      </c>
      <c r="R544" s="37" t="s">
        <v>2756</v>
      </c>
      <c r="S544" s="37" t="b">
        <v>0</v>
      </c>
      <c r="T544" s="112" t="str">
        <f t="shared" si="2"/>
        <v>Reset_Interest_Payment_Date_Penultimate</v>
      </c>
      <c r="U544" s="113" t="str">
        <f t="shared" si="3"/>
        <v>Penultimate Interest Payment Date (in respect of fixed rate reset interest)</v>
      </c>
      <c r="V544" s="115" t="str">
        <f t="shared" si="4"/>
        <v>date</v>
      </c>
      <c r="W544" s="46"/>
      <c r="X544" s="46"/>
      <c r="Y544" s="46"/>
      <c r="Z544" s="117" t="str">
        <f t="shared" si="5"/>
        <v>Prospective update does not match hard copy tags</v>
      </c>
      <c r="AA544" s="46"/>
    </row>
    <row r="545" hidden="1">
      <c r="A545" s="107">
        <v>44229.0</v>
      </c>
      <c r="B545" s="33" t="s">
        <v>2961</v>
      </c>
      <c r="C545" s="33" t="s">
        <v>2755</v>
      </c>
      <c r="D545" s="33" t="s">
        <v>3080</v>
      </c>
      <c r="E545" s="33" t="s">
        <v>3081</v>
      </c>
      <c r="F545" s="33" t="s">
        <v>78</v>
      </c>
      <c r="G545" s="109" t="str">
        <f>if(iferror((vlookup(D545,Taxonomy!C:C,1,false)=D545)),"Present (key retained)",if(iferror((vlookup(D545,Taxonomy!B:B,1,false)=D545)),"Present (key updated)",if(iferror((H545="Yes")),"Present (equivalent)","Not present")))</f>
        <v>Not present</v>
      </c>
      <c r="H545" s="110" t="s">
        <v>2757</v>
      </c>
      <c r="I545" s="110" t="e">
        <v>#N/A</v>
      </c>
      <c r="J545" s="110" t="s">
        <v>2757</v>
      </c>
      <c r="K545" s="110" t="e">
        <v>#N/A</v>
      </c>
      <c r="L545" s="54" t="s">
        <v>3082</v>
      </c>
      <c r="M545" s="54" t="b">
        <v>0</v>
      </c>
      <c r="N545" s="112" t="str">
        <f>if(G545="Present (key retained)",vlookup(D545,Taxonomy!C:C,1,false),if(G545="Present (key updated)",vlookup(D545,Taxonomy!B:C,2,false),if(G545="Present (equivalent)",vlookup(I545,Taxonomy!C:C,1,false),if(AND(G545="Not present",J545="Yes"),vlookup(D545,Taxonomy!B:C,2,false),if(AND(G545="Not present",J545="No"),D545)))))</f>
        <v>Physical_Prospectus_Address_Required</v>
      </c>
      <c r="O545" s="113" t="str">
        <f>if(G545="Present (key retained)",vlookup(D545,Taxonomy!C:F,4,false),if(G545="Present (key updated)",vlookup(D545,Taxonomy!B:F,5,false),if(G545="Present (equivalent)",vlookup(I545,Taxonomy!C:F,4,false),if(AND(G545="Not present",J545="Yes"),vlookup(D545,Taxonomy!B:F,5,false),if(AND(G545="Not present",J545="No"),E545)))))</f>
        <v>Is the Prospectus available for viewing at, and may it be obtained from, a physical address?</v>
      </c>
      <c r="P545" s="113" t="str">
        <f>if(G545="Present (key retained)",vlookup(D545,Taxonomy!C:I,7,false),if(G545="Present (key updated)",vlookup(D545,Taxonomy!B:I,8,false),if(G545="Present (equivalent)",vlookup(I545,Taxonomy!C:I,7,false),if(AND(G545="Not present",J545="Yes"),vlookup(D545,Taxonomy!B:I,8,false),if(AND(G545="Not present",J545="No"),F545)))))</f>
        <v>yes_no</v>
      </c>
      <c r="Q545" s="114" t="str">
        <f t="shared" si="1"/>
        <v>All Match</v>
      </c>
      <c r="R545" s="37" t="s">
        <v>2756</v>
      </c>
      <c r="S545" s="37" t="b">
        <v>0</v>
      </c>
      <c r="T545" s="112" t="str">
        <f t="shared" si="2"/>
        <v>Physical_Prospectus_Address_Required</v>
      </c>
      <c r="U545" s="113" t="str">
        <f t="shared" si="3"/>
        <v>Is the Prospectus available for viewing at, and may it be obtained from, a physical address?</v>
      </c>
      <c r="V545" s="115" t="str">
        <f t="shared" si="4"/>
        <v>yes_no</v>
      </c>
      <c r="W545" s="46"/>
      <c r="X545" s="46"/>
      <c r="Y545" s="46"/>
      <c r="Z545" s="117" t="str">
        <f t="shared" si="5"/>
        <v>Prospective update does not match hard copy tags</v>
      </c>
      <c r="AA545" s="46"/>
    </row>
    <row r="546" hidden="1">
      <c r="A546" s="107">
        <v>44229.0</v>
      </c>
      <c r="B546" s="33" t="s">
        <v>2961</v>
      </c>
      <c r="C546" s="33" t="s">
        <v>2755</v>
      </c>
      <c r="D546" s="33" t="s">
        <v>1439</v>
      </c>
      <c r="E546" s="33" t="s">
        <v>1440</v>
      </c>
      <c r="F546" s="33" t="s">
        <v>78</v>
      </c>
      <c r="G546" s="109" t="str">
        <f>if(iferror((vlookup(D546,Taxonomy!C:C,1,false)=D546)),"Present (key retained)",if(iferror((vlookup(D546,Taxonomy!B:B,1,false)=D546)),"Present (key updated)",if(iferror((H546="Yes")),"Present (equivalent)","Not present")))</f>
        <v>Present (key retained)</v>
      </c>
      <c r="H546" s="110" t="e">
        <v>#N/A</v>
      </c>
      <c r="I546" s="110" t="e">
        <v>#N/A</v>
      </c>
      <c r="J546" s="110" t="e">
        <v>#N/A</v>
      </c>
      <c r="K546" s="110" t="e">
        <v>#N/A</v>
      </c>
      <c r="L546" s="54"/>
      <c r="M546" s="54" t="b">
        <v>0</v>
      </c>
      <c r="N546" s="112" t="str">
        <f>if(G546="Present (key retained)",vlookup(D546,Taxonomy!C:C,1,false),if(G546="Present (key updated)",vlookup(D546,Taxonomy!B:C,2,false),if(G546="Present (equivalent)",vlookup(I546,Taxonomy!C:C,1,false),if(AND(G546="Not present",J546="Yes"),vlookup(D546,Taxonomy!B:C,2,false),if(AND(G546="Not present",J546="No"),D546)))))</f>
        <v>PRIIPs_Restriction_Required</v>
      </c>
      <c r="O546" s="113" t="str">
        <f>if(G546="Present (key retained)",vlookup(D546,Taxonomy!C:F,4,false),if(G546="Present (key updated)",vlookup(D546,Taxonomy!B:F,5,false),if(G546="Present (equivalent)",vlookup(I546,Taxonomy!C:F,4,false),if(AND(G546="Not present",J546="Yes"),vlookup(D546,Taxonomy!B:F,5,false),if(AND(G546="Not present",J546="No"),E546)))))</f>
        <v>Is the PRIIPs selling restriction applicable?</v>
      </c>
      <c r="P546" s="113" t="str">
        <f>if(G546="Present (key retained)",vlookup(D546,Taxonomy!C:I,7,false),if(G546="Present (key updated)",vlookup(D546,Taxonomy!B:I,8,false),if(G546="Present (equivalent)",vlookup(I546,Taxonomy!C:I,7,false),if(AND(G546="Not present",J546="Yes"),vlookup(D546,Taxonomy!B:I,8,false),if(AND(G546="Not present",J546="No"),F546)))))</f>
        <v>yes_no</v>
      </c>
      <c r="Q546" s="114" t="str">
        <f t="shared" si="1"/>
        <v>All Match</v>
      </c>
      <c r="R546" s="37" t="s">
        <v>2756</v>
      </c>
      <c r="S546" s="37" t="b">
        <v>0</v>
      </c>
      <c r="T546" s="112" t="str">
        <f t="shared" si="2"/>
        <v>PRIIPs_Restriction_Required</v>
      </c>
      <c r="U546" s="113" t="str">
        <f t="shared" si="3"/>
        <v>Is the PRIIPs selling restriction applicable?</v>
      </c>
      <c r="V546" s="115" t="str">
        <f t="shared" si="4"/>
        <v>yes_no</v>
      </c>
      <c r="W546" s="46"/>
      <c r="X546" s="46"/>
      <c r="Y546" s="46"/>
      <c r="Z546" s="117" t="str">
        <f t="shared" si="5"/>
        <v>Prospective update does not match hard copy tags</v>
      </c>
      <c r="AA546" s="46"/>
    </row>
    <row r="547" hidden="1">
      <c r="A547" s="107">
        <v>44229.0</v>
      </c>
      <c r="B547" s="33" t="s">
        <v>2961</v>
      </c>
      <c r="C547" s="33" t="s">
        <v>2755</v>
      </c>
      <c r="D547" s="33" t="s">
        <v>3083</v>
      </c>
      <c r="E547" s="33" t="s">
        <v>3084</v>
      </c>
      <c r="F547" s="33" t="s">
        <v>100</v>
      </c>
      <c r="G547" s="109" t="str">
        <f>if(iferror((vlookup(D547,Taxonomy!C:C,1,false)=D547)),"Present (key retained)",if(iferror((vlookup(D547,Taxonomy!B:B,1,false)=D547)),"Present (key updated)",if(iferror((H547="Yes")),"Present (equivalent)","Not present")))</f>
        <v>Present (equivalent)</v>
      </c>
      <c r="H547" s="110" t="s">
        <v>2758</v>
      </c>
      <c r="I547" s="33" t="s">
        <v>1448</v>
      </c>
      <c r="J547" s="110" t="e">
        <v>#N/A</v>
      </c>
      <c r="K547" s="110" t="e">
        <v>#N/A</v>
      </c>
      <c r="L547" s="54"/>
      <c r="M547" s="54" t="b">
        <v>0</v>
      </c>
      <c r="N547" s="112" t="str">
        <f>if(G547="Present (key retained)",vlookup(D547,Taxonomy!C:C,1,false),if(G547="Present (key updated)",vlookup(D547,Taxonomy!B:C,2,false),if(G547="Present (equivalent)",vlookup(I547,Taxonomy!C:C,1,false),if(AND(G547="Not present",J547="Yes"),vlookup(D547,Taxonomy!B:C,2,false),if(AND(G547="Not present",J547="No"),D547)))))</f>
        <v>Prospectus_Address_Physical</v>
      </c>
      <c r="O547" s="113" t="str">
        <f>if(G547="Present (key retained)",vlookup(D547,Taxonomy!C:F,4,false),if(G547="Present (key updated)",vlookup(D547,Taxonomy!B:F,5,false),if(G547="Present (equivalent)",vlookup(I547,Taxonomy!C:F,4,false),if(AND(G547="Not present",J547="Yes"),vlookup(D547,Taxonomy!B:F,5,false),if(AND(G547="Not present",J547="No"),E547)))))</f>
        <v>Address for obtaining [Programme_Type]</v>
      </c>
      <c r="P547" s="113" t="str">
        <f>if(G547="Present (key retained)",vlookup(D547,Taxonomy!C:I,7,false),if(G547="Present (key updated)",vlookup(D547,Taxonomy!B:I,8,false),if(G547="Present (equivalent)",vlookup(I547,Taxonomy!C:I,7,false),if(AND(G547="Not present",J547="Yes"),vlookup(D547,Taxonomy!B:I,8,false),if(AND(G547="Not present",J547="No"),F547)))))</f>
        <v>text</v>
      </c>
      <c r="Q547" s="114" t="str">
        <f t="shared" si="1"/>
        <v>Key and Label</v>
      </c>
      <c r="R547" s="37" t="s">
        <v>2756</v>
      </c>
      <c r="S547" s="37" t="b">
        <v>0</v>
      </c>
      <c r="T547" s="112" t="str">
        <f t="shared" si="2"/>
        <v>Prospectus_Address_Physical</v>
      </c>
      <c r="U547" s="113" t="str">
        <f t="shared" si="3"/>
        <v>Address for obtaining [Programme_Type]</v>
      </c>
      <c r="V547" s="115" t="str">
        <f t="shared" si="4"/>
        <v>text</v>
      </c>
      <c r="W547" s="46"/>
      <c r="X547" s="46"/>
      <c r="Y547" s="46"/>
      <c r="Z547" s="117" t="str">
        <f t="shared" si="5"/>
        <v>Prospective update does not match hard copy tags</v>
      </c>
      <c r="AA547" s="46"/>
    </row>
    <row r="548" hidden="1">
      <c r="A548" s="107">
        <v>44229.0</v>
      </c>
      <c r="B548" s="33" t="s">
        <v>2961</v>
      </c>
      <c r="C548" s="33" t="s">
        <v>2755</v>
      </c>
      <c r="D548" s="33" t="s">
        <v>3085</v>
      </c>
      <c r="E548" s="33" t="s">
        <v>3086</v>
      </c>
      <c r="F548" s="33" t="s">
        <v>100</v>
      </c>
      <c r="G548" s="109" t="str">
        <f>if(iferror((vlookup(D548,Taxonomy!C:C,1,false)=D548)),"Present (key retained)",if(iferror((vlookup(D548,Taxonomy!B:B,1,false)=D548)),"Present (key updated)",if(iferror((H548="Yes")),"Present (equivalent)","Not present")))</f>
        <v>Not present</v>
      </c>
      <c r="H548" s="110" t="s">
        <v>2757</v>
      </c>
      <c r="I548" s="33" t="e">
        <v>#N/A</v>
      </c>
      <c r="J548" s="110" t="s">
        <v>2758</v>
      </c>
      <c r="K548" s="110" t="s">
        <v>3087</v>
      </c>
      <c r="L548" s="54"/>
      <c r="M548" s="54" t="b">
        <v>0</v>
      </c>
      <c r="N548" s="112" t="str">
        <f>if(G548="Present (key retained)",vlookup(D548,Taxonomy!C:C,1,false),if(G548="Present (key updated)",vlookup(D548,Taxonomy!B:C,2,false),if(G548="Present (equivalent)",vlookup(I548,Taxonomy!C:C,1,false),if(AND(G548="Not present",J548="Yes"),vlookup(D548,Taxonomy!B:C,2,false),if(AND(G548="Not present",J548="No"),D548)))))</f>
        <v>#N/A</v>
      </c>
      <c r="O548" s="113" t="str">
        <f>if(G548="Present (key retained)",vlookup(D548,Taxonomy!C:F,4,false),if(G548="Present (key updated)",vlookup(D548,Taxonomy!B:F,5,false),if(G548="Present (equivalent)",vlookup(I548,Taxonomy!C:F,4,false),if(AND(G548="Not present",J548="Yes"),vlookup(D548,Taxonomy!B:F,5,false),if(AND(G548="Not present",J548="No"),E548)))))</f>
        <v>#N/A</v>
      </c>
      <c r="P548" s="113" t="str">
        <f>if(G548="Present (key retained)",vlookup(D548,Taxonomy!C:I,7,false),if(G548="Present (key updated)",vlookup(D548,Taxonomy!B:I,8,false),if(G548="Present (equivalent)",vlookup(I548,Taxonomy!C:I,7,false),if(AND(G548="Not present",J548="Yes"),vlookup(D548,Taxonomy!B:I,8,false),if(AND(G548="Not present",J548="No"),F548)))))</f>
        <v>#N/A</v>
      </c>
      <c r="Q548" s="114" t="str">
        <f t="shared" si="1"/>
        <v>#N/A</v>
      </c>
      <c r="R548" s="37" t="s">
        <v>2756</v>
      </c>
      <c r="S548" s="37" t="b">
        <v>0</v>
      </c>
      <c r="T548" s="112" t="str">
        <f t="shared" si="2"/>
        <v>#N/A</v>
      </c>
      <c r="U548" s="113" t="str">
        <f t="shared" si="3"/>
        <v>#N/A</v>
      </c>
      <c r="V548" s="115" t="str">
        <f t="shared" si="4"/>
        <v>#N/A</v>
      </c>
      <c r="W548" s="46"/>
      <c r="X548" s="46"/>
      <c r="Y548" s="46"/>
      <c r="Z548" s="117" t="str">
        <f t="shared" si="5"/>
        <v>#N/A</v>
      </c>
      <c r="AA548" s="46"/>
    </row>
    <row r="549" hidden="1">
      <c r="A549" s="107">
        <v>44229.0</v>
      </c>
      <c r="B549" s="33" t="s">
        <v>2961</v>
      </c>
      <c r="C549" s="33" t="s">
        <v>2755</v>
      </c>
      <c r="D549" s="33" t="s">
        <v>3088</v>
      </c>
      <c r="E549" s="33" t="s">
        <v>3089</v>
      </c>
      <c r="F549" s="33" t="s">
        <v>71</v>
      </c>
      <c r="G549" s="109" t="str">
        <f>if(iferror((vlookup(D549,Taxonomy!C:C,1,false)=D549)),"Present (key retained)",if(iferror((vlookup(D549,Taxonomy!B:B,1,false)=D549)),"Present (key updated)",if(iferror((H549="Yes")),"Present (equivalent)","Not present")))</f>
        <v>Present (equivalent)</v>
      </c>
      <c r="H549" s="110" t="s">
        <v>2758</v>
      </c>
      <c r="I549" s="33" t="s">
        <v>1454</v>
      </c>
      <c r="J549" s="110" t="e">
        <v>#N/A</v>
      </c>
      <c r="K549" s="110" t="e">
        <v>#N/A</v>
      </c>
      <c r="L549" s="54"/>
      <c r="M549" s="54" t="b">
        <v>0</v>
      </c>
      <c r="N549" s="112" t="str">
        <f>if(G549="Present (key retained)",vlookup(D549,Taxonomy!C:C,1,false),if(G549="Present (key updated)",vlookup(D549,Taxonomy!B:C,2,false),if(G549="Present (equivalent)",vlookup(I549,Taxonomy!C:C,1,false),if(AND(G549="Not present",J549="Yes"),vlookup(D549,Taxonomy!B:C,2,false),if(AND(G549="Not present",J549="No"),D549)))))</f>
        <v>Prospectus_Address_Website</v>
      </c>
      <c r="O549" s="113" t="str">
        <f>if(G549="Present (key retained)",vlookup(D549,Taxonomy!C:F,4,false),if(G549="Present (key updated)",vlookup(D549,Taxonomy!B:F,5,false),if(G549="Present (equivalent)",vlookup(I549,Taxonomy!C:F,4,false),if(AND(G549="Not present",J549="Yes"),vlookup(D549,Taxonomy!B:F,5,false),if(AND(G549="Not present",J549="No"),E549)))))</f>
        <v>Website(s) for viewing the [Programme_Type] and any supplement(s)</v>
      </c>
      <c r="P549" s="113" t="str">
        <f>if(G549="Present (key retained)",vlookup(D549,Taxonomy!C:I,7,false),if(G549="Present (key updated)",vlookup(D549,Taxonomy!B:I,8,false),if(G549="Present (equivalent)",vlookup(I549,Taxonomy!C:I,7,false),if(AND(G549="Not present",J549="Yes"),vlookup(D549,Taxonomy!B:I,8,false),if(AND(G549="Not present",J549="No"),F549)))))</f>
        <v>text_list</v>
      </c>
      <c r="Q549" s="114" t="str">
        <f t="shared" si="1"/>
        <v>Key and Label</v>
      </c>
      <c r="R549" s="37" t="s">
        <v>2756</v>
      </c>
      <c r="S549" s="37" t="b">
        <v>0</v>
      </c>
      <c r="T549" s="112" t="str">
        <f t="shared" si="2"/>
        <v>Prospectus_Address_Website</v>
      </c>
      <c r="U549" s="113" t="str">
        <f t="shared" si="3"/>
        <v>Website(s) for viewing the [Programme_Type] and any supplement(s)</v>
      </c>
      <c r="V549" s="115" t="str">
        <f t="shared" si="4"/>
        <v>text_list</v>
      </c>
      <c r="W549" s="46"/>
      <c r="X549" s="46"/>
      <c r="Y549" s="46"/>
      <c r="Z549" s="117" t="str">
        <f t="shared" si="5"/>
        <v>Prospective update does not match hard copy tags</v>
      </c>
      <c r="AA549" s="46"/>
    </row>
    <row r="550" hidden="1">
      <c r="A550" s="107">
        <v>44229.0</v>
      </c>
      <c r="B550" s="33" t="s">
        <v>2961</v>
      </c>
      <c r="C550" s="33" t="s">
        <v>2755</v>
      </c>
      <c r="D550" s="33" t="s">
        <v>3090</v>
      </c>
      <c r="E550" s="33" t="s">
        <v>3091</v>
      </c>
      <c r="F550" s="33" t="s">
        <v>78</v>
      </c>
      <c r="G550" s="109" t="str">
        <f>if(iferror((vlookup(D550,Taxonomy!C:C,1,false)=D550)),"Present (key retained)",if(iferror((vlookup(D550,Taxonomy!B:B,1,false)=D550)),"Present (key updated)",if(iferror((H550="Yes")),"Present (equivalent)","Not present")))</f>
        <v>Not present</v>
      </c>
      <c r="H550" s="110" t="s">
        <v>2757</v>
      </c>
      <c r="I550" s="110" t="e">
        <v>#N/A</v>
      </c>
      <c r="J550" s="110" t="s">
        <v>2757</v>
      </c>
      <c r="K550" s="110" t="e">
        <v>#N/A</v>
      </c>
      <c r="L550" s="54" t="s">
        <v>3082</v>
      </c>
      <c r="M550" s="54" t="b">
        <v>0</v>
      </c>
      <c r="N550" s="112" t="str">
        <f>if(G550="Present (key retained)",vlookup(D550,Taxonomy!C:C,1,false),if(G550="Present (key updated)",vlookup(D550,Taxonomy!B:C,2,false),if(G550="Present (equivalent)",vlookup(I550,Taxonomy!C:C,1,false),if(AND(G550="Not present",J550="Yes"),vlookup(D550,Taxonomy!B:C,2,false),if(AND(G550="Not present",J550="No"),D550)))))</f>
        <v>Prospectus_Website_Access_Address_Required</v>
      </c>
      <c r="O550" s="113" t="str">
        <f>if(G550="Present (key retained)",vlookup(D550,Taxonomy!C:F,4,false),if(G550="Present (key updated)",vlookup(D550,Taxonomy!B:F,5,false),if(G550="Present (equivalent)",vlookup(I550,Taxonomy!C:F,4,false),if(AND(G550="Not present",J550="Yes"),vlookup(D550,Taxonomy!B:F,5,false),if(AND(G550="Not present",J550="No"),E550)))))</f>
        <v>Is the Prospectus available for viewing on a website?</v>
      </c>
      <c r="P550" s="113" t="str">
        <f>if(G550="Present (key retained)",vlookup(D550,Taxonomy!C:I,7,false),if(G550="Present (key updated)",vlookup(D550,Taxonomy!B:I,8,false),if(G550="Present (equivalent)",vlookup(I550,Taxonomy!C:I,7,false),if(AND(G550="Not present",J550="Yes"),vlookup(D550,Taxonomy!B:I,8,false),if(AND(G550="Not present",J550="No"),F550)))))</f>
        <v>yes_no</v>
      </c>
      <c r="Q550" s="114" t="str">
        <f t="shared" si="1"/>
        <v>All Match</v>
      </c>
      <c r="R550" s="37" t="s">
        <v>2756</v>
      </c>
      <c r="S550" s="37" t="b">
        <v>0</v>
      </c>
      <c r="T550" s="112" t="str">
        <f t="shared" si="2"/>
        <v>Prospectus_Website_Access_Address_Required</v>
      </c>
      <c r="U550" s="113" t="str">
        <f t="shared" si="3"/>
        <v>Is the Prospectus available for viewing on a website?</v>
      </c>
      <c r="V550" s="115" t="str">
        <f t="shared" si="4"/>
        <v>yes_no</v>
      </c>
      <c r="W550" s="46"/>
      <c r="X550" s="46"/>
      <c r="Y550" s="46"/>
      <c r="Z550" s="117" t="str">
        <f t="shared" si="5"/>
        <v>Prospective update does not match hard copy tags</v>
      </c>
      <c r="AA550" s="46"/>
    </row>
    <row r="551" hidden="1">
      <c r="A551" s="107">
        <v>44229.0</v>
      </c>
      <c r="B551" s="33" t="s">
        <v>2961</v>
      </c>
      <c r="C551" s="33" t="s">
        <v>2755</v>
      </c>
      <c r="D551" s="33" t="s">
        <v>3092</v>
      </c>
      <c r="E551" s="33" t="s">
        <v>3093</v>
      </c>
      <c r="F551" s="33" t="s">
        <v>78</v>
      </c>
      <c r="G551" s="109" t="str">
        <f>if(iferror((vlookup(D551,Taxonomy!C:C,1,false)=D551)),"Present (key retained)",if(iferror((vlookup(D551,Taxonomy!B:B,1,false)=D551)),"Present (key updated)",if(iferror((H551="Yes")),"Present (equivalent)","Not present")))</f>
        <v>Not present</v>
      </c>
      <c r="H551" s="110" t="s">
        <v>2757</v>
      </c>
      <c r="I551" s="110" t="e">
        <v>#N/A</v>
      </c>
      <c r="J551" s="110" t="s">
        <v>2757</v>
      </c>
      <c r="K551" s="110" t="e">
        <v>#N/A</v>
      </c>
      <c r="L551" s="54"/>
      <c r="M551" s="54" t="b">
        <v>0</v>
      </c>
      <c r="N551" s="112" t="str">
        <f>if(G551="Present (key retained)",vlookup(D551,Taxonomy!C:C,1,false),if(G551="Present (key updated)",vlookup(D551,Taxonomy!B:C,2,false),if(G551="Present (equivalent)",vlookup(I551,Taxonomy!C:C,1,false),if(AND(G551="Not present",J551="Yes"),vlookup(D551,Taxonomy!B:C,2,false),if(AND(G551="Not present",J551="No"),D551)))))</f>
        <v>Publication_of_list_of_Serial_Numbers_for_Definitive_Notes</v>
      </c>
      <c r="O551" s="113" t="str">
        <f>if(G551="Present (key retained)",vlookup(D551,Taxonomy!C:F,4,false),if(G551="Present (key updated)",vlookup(D551,Taxonomy!B:F,5,false),if(G551="Present (equivalent)",vlookup(I551,Taxonomy!C:F,4,false),if(AND(G551="Not present",J551="Yes"),vlookup(D551,Taxonomy!B:F,5,false),if(AND(G551="Not present",J551="No"),E551)))))</f>
        <v>Is a period for publication of list of serial numbers for Notes in definitive form required to be specified?</v>
      </c>
      <c r="P551" s="113" t="str">
        <f>if(G551="Present (key retained)",vlookup(D551,Taxonomy!C:I,7,false),if(G551="Present (key updated)",vlookup(D551,Taxonomy!B:I,8,false),if(G551="Present (equivalent)",vlookup(I551,Taxonomy!C:I,7,false),if(AND(G551="Not present",J551="Yes"),vlookup(D551,Taxonomy!B:I,8,false),if(AND(G551="Not present",J551="No"),F551)))))</f>
        <v>yes_no</v>
      </c>
      <c r="Q551" s="114" t="str">
        <f t="shared" si="1"/>
        <v>All Match</v>
      </c>
      <c r="R551" s="37" t="s">
        <v>2756</v>
      </c>
      <c r="S551" s="37" t="b">
        <v>0</v>
      </c>
      <c r="T551" s="112" t="str">
        <f t="shared" si="2"/>
        <v>Publication_of_list_of_Serial_Numbers_for_Definitive_Notes</v>
      </c>
      <c r="U551" s="113" t="str">
        <f t="shared" si="3"/>
        <v>Is a period for publication of list of serial numbers for Notes in definitive form required to be specified?</v>
      </c>
      <c r="V551" s="115" t="str">
        <f t="shared" si="4"/>
        <v>yes_no</v>
      </c>
      <c r="W551" s="46"/>
      <c r="X551" s="46"/>
      <c r="Y551" s="46"/>
      <c r="Z551" s="117" t="str">
        <f t="shared" si="5"/>
        <v>Prospective update does not match hard copy tags</v>
      </c>
      <c r="AA551" s="46"/>
    </row>
    <row r="552" hidden="1">
      <c r="A552" s="107">
        <v>44229.0</v>
      </c>
      <c r="B552" s="33" t="s">
        <v>2961</v>
      </c>
      <c r="C552" s="33" t="s">
        <v>2755</v>
      </c>
      <c r="D552" s="33" t="s">
        <v>3094</v>
      </c>
      <c r="E552" s="33" t="s">
        <v>3095</v>
      </c>
      <c r="F552" s="33" t="s">
        <v>66</v>
      </c>
      <c r="G552" s="109" t="str">
        <f>if(iferror((vlookup(D552,Taxonomy!C:C,1,false)=D552)),"Present (key retained)",if(iferror((vlookup(D552,Taxonomy!B:B,1,false)=D552)),"Present (key updated)",if(iferror((H552="Yes")),"Present (equivalent)","Not present")))</f>
        <v>Not present</v>
      </c>
      <c r="H552" s="110" t="s">
        <v>2757</v>
      </c>
      <c r="I552" s="110" t="e">
        <v>#N/A</v>
      </c>
      <c r="J552" s="110" t="s">
        <v>2757</v>
      </c>
      <c r="K552" s="110" t="e">
        <v>#N/A</v>
      </c>
      <c r="L552" s="54"/>
      <c r="M552" s="54" t="b">
        <v>0</v>
      </c>
      <c r="N552" s="112" t="str">
        <f>if(G552="Present (key retained)",vlookup(D552,Taxonomy!C:C,1,false),if(G552="Present (key updated)",vlookup(D552,Taxonomy!B:C,2,false),if(G552="Present (equivalent)",vlookup(I552,Taxonomy!C:C,1,false),if(AND(G552="Not present",J552="Yes"),vlookup(D552,Taxonomy!B:C,2,false),if(AND(G552="Not present",J552="No"),D552)))))</f>
        <v>Publication_of_List_of_Serial_Numbers_Maximum_Notice_Period</v>
      </c>
      <c r="O552" s="113" t="str">
        <f>if(G552="Present (key retained)",vlookup(D552,Taxonomy!C:F,4,false),if(G552="Present (key updated)",vlookup(D552,Taxonomy!B:F,5,false),if(G552="Present (equivalent)",vlookup(I552,Taxonomy!C:F,4,false),if(AND(G552="Not present",J552="Yes"),vlookup(D552,Taxonomy!B:F,5,false),if(AND(G552="Not present",J552="No"),E552)))))</f>
        <v>Maximum period in respect of publication of list of serial numbers for Notes in definitive form specified as number of days (in respect of the Issuer Call)</v>
      </c>
      <c r="P552" s="113" t="str">
        <f>if(G552="Present (key retained)",vlookup(D552,Taxonomy!C:I,7,false),if(G552="Present (key updated)",vlookup(D552,Taxonomy!B:I,8,false),if(G552="Present (equivalent)",vlookup(I552,Taxonomy!C:I,7,false),if(AND(G552="Not present",J552="Yes"),vlookup(D552,Taxonomy!B:I,8,false),if(AND(G552="Not present",J552="No"),F552)))))</f>
        <v>number</v>
      </c>
      <c r="Q552" s="114" t="str">
        <f t="shared" si="1"/>
        <v>All Match</v>
      </c>
      <c r="R552" s="37" t="s">
        <v>2756</v>
      </c>
      <c r="S552" s="37" t="b">
        <v>0</v>
      </c>
      <c r="T552" s="112" t="str">
        <f t="shared" si="2"/>
        <v>Publication_of_List_of_Serial_Numbers_Maximum_Notice_Period</v>
      </c>
      <c r="U552" s="113" t="str">
        <f t="shared" si="3"/>
        <v>Maximum period in respect of publication of list of serial numbers for Notes in definitive form specified as number of days (in respect of the Issuer Call)</v>
      </c>
      <c r="V552" s="115" t="str">
        <f t="shared" si="4"/>
        <v>number</v>
      </c>
      <c r="W552" s="46"/>
      <c r="X552" s="46"/>
      <c r="Y552" s="46"/>
      <c r="Z552" s="117" t="str">
        <f t="shared" si="5"/>
        <v>Prospective update does not match hard copy tags</v>
      </c>
      <c r="AA552" s="46"/>
    </row>
    <row r="553" hidden="1">
      <c r="A553" s="107">
        <v>44229.0</v>
      </c>
      <c r="B553" s="33" t="s">
        <v>2961</v>
      </c>
      <c r="C553" s="33" t="s">
        <v>2755</v>
      </c>
      <c r="D553" s="33" t="s">
        <v>3096</v>
      </c>
      <c r="E553" s="33" t="s">
        <v>3097</v>
      </c>
      <c r="F553" s="33" t="s">
        <v>66</v>
      </c>
      <c r="G553" s="109" t="str">
        <f>if(iferror((vlookup(D553,Taxonomy!C:C,1,false)=D553)),"Present (key retained)",if(iferror((vlookup(D553,Taxonomy!B:B,1,false)=D553)),"Present (key updated)",if(iferror((H553="Yes")),"Present (equivalent)","Not present")))</f>
        <v>Not present</v>
      </c>
      <c r="H553" s="110" t="s">
        <v>2757</v>
      </c>
      <c r="I553" s="110" t="e">
        <v>#N/A</v>
      </c>
      <c r="J553" s="110" t="s">
        <v>2757</v>
      </c>
      <c r="K553" s="110" t="e">
        <v>#N/A</v>
      </c>
      <c r="L553" s="54"/>
      <c r="M553" s="54" t="b">
        <v>0</v>
      </c>
      <c r="N553" s="112" t="str">
        <f>if(G553="Present (key retained)",vlookup(D553,Taxonomy!C:C,1,false),if(G553="Present (key updated)",vlookup(D553,Taxonomy!B:C,2,false),if(G553="Present (equivalent)",vlookup(I553,Taxonomy!C:C,1,false),if(AND(G553="Not present",J553="Yes"),vlookup(D553,Taxonomy!B:C,2,false),if(AND(G553="Not present",J553="No"),D553)))))</f>
        <v>Publication_of_List_of_Serial_Numbers_Minimum_Notice_Period</v>
      </c>
      <c r="O553" s="113" t="str">
        <f>if(G553="Present (key retained)",vlookup(D553,Taxonomy!C:F,4,false),if(G553="Present (key updated)",vlookup(D553,Taxonomy!B:F,5,false),if(G553="Present (equivalent)",vlookup(I553,Taxonomy!C:F,4,false),if(AND(G553="Not present",J553="Yes"),vlookup(D553,Taxonomy!B:F,5,false),if(AND(G553="Not present",J553="No"),E553)))))</f>
        <v>Minimum period in respect of publication of list of serial numbers for Notes in definitive form specified as number of days (in respect of the Issuer Call)</v>
      </c>
      <c r="P553" s="113" t="str">
        <f>if(G553="Present (key retained)",vlookup(D553,Taxonomy!C:I,7,false),if(G553="Present (key updated)",vlookup(D553,Taxonomy!B:I,8,false),if(G553="Present (equivalent)",vlookup(I553,Taxonomy!C:I,7,false),if(AND(G553="Not present",J553="Yes"),vlookup(D553,Taxonomy!B:I,8,false),if(AND(G553="Not present",J553="No"),F553)))))</f>
        <v>number</v>
      </c>
      <c r="Q553" s="114" t="str">
        <f t="shared" si="1"/>
        <v>All Match</v>
      </c>
      <c r="R553" s="37" t="s">
        <v>2756</v>
      </c>
      <c r="S553" s="37" t="b">
        <v>0</v>
      </c>
      <c r="T553" s="112" t="str">
        <f t="shared" si="2"/>
        <v>Publication_of_List_of_Serial_Numbers_Minimum_Notice_Period</v>
      </c>
      <c r="U553" s="113" t="str">
        <f t="shared" si="3"/>
        <v>Minimum period in respect of publication of list of serial numbers for Notes in definitive form specified as number of days (in respect of the Issuer Call)</v>
      </c>
      <c r="V553" s="115" t="str">
        <f t="shared" si="4"/>
        <v>number</v>
      </c>
      <c r="W553" s="46"/>
      <c r="X553" s="46"/>
      <c r="Y553" s="46"/>
      <c r="Z553" s="117" t="str">
        <f t="shared" si="5"/>
        <v>Prospective update does not match hard copy tags</v>
      </c>
      <c r="AA553" s="46"/>
    </row>
    <row r="554" hidden="1">
      <c r="A554" s="107">
        <v>44229.0</v>
      </c>
      <c r="B554" s="33" t="s">
        <v>2961</v>
      </c>
      <c r="C554" s="33" t="s">
        <v>2755</v>
      </c>
      <c r="D554" s="33" t="s">
        <v>1107</v>
      </c>
      <c r="E554" s="33" t="s">
        <v>1109</v>
      </c>
      <c r="F554" s="33" t="s">
        <v>78</v>
      </c>
      <c r="G554" s="109" t="str">
        <f>if(iferror((vlookup(D554,Taxonomy!C:C,1,false)=D554)),"Present (key retained)",if(iferror((vlookup(D554,Taxonomy!B:B,1,false)=D554)),"Present (key updated)",if(iferror((H554="Yes")),"Present (equivalent)","Not present")))</f>
        <v>Present (key updated)</v>
      </c>
      <c r="H554" s="110" t="e">
        <v>#N/A</v>
      </c>
      <c r="I554" s="110" t="e">
        <v>#N/A</v>
      </c>
      <c r="J554" s="110" t="e">
        <v>#N/A</v>
      </c>
      <c r="K554" s="110" t="e">
        <v>#N/A</v>
      </c>
      <c r="L554" s="54"/>
      <c r="M554" s="54" t="b">
        <v>0</v>
      </c>
      <c r="N554" s="112" t="str">
        <f>if(G554="Present (key retained)",vlookup(D554,Taxonomy!C:C,1,false),if(G554="Present (key updated)",vlookup(D554,Taxonomy!B:C,2,false),if(G554="Present (equivalent)",vlookup(I554,Taxonomy!C:C,1,false),if(AND(G554="Not present",J554="Yes"),vlookup(D554,Taxonomy!B:C,2,false),if(AND(G554="Not present",J554="No"),D554)))))</f>
        <v>Issuer_Call_Redeemable_In_Part</v>
      </c>
      <c r="O554" s="113" t="str">
        <f>if(G554="Present (key retained)",vlookup(D554,Taxonomy!C:F,4,false),if(G554="Present (key updated)",vlookup(D554,Taxonomy!B:F,5,false),if(G554="Present (equivalent)",vlookup(I554,Taxonomy!C:F,4,false),if(AND(G554="Not present",J554="Yes"),vlookup(D554,Taxonomy!B:F,5,false),if(AND(G554="Not present",J554="No"),E554)))))</f>
        <v>Are the [Security_Type] redeemable in part (in respect of the Issuer Call)?</v>
      </c>
      <c r="P554" s="113" t="str">
        <f>if(G554="Present (key retained)",vlookup(D554,Taxonomy!C:I,7,false),if(G554="Present (key updated)",vlookup(D554,Taxonomy!B:I,8,false),if(G554="Present (equivalent)",vlookup(I554,Taxonomy!C:I,7,false),if(AND(G554="Not present",J554="Yes"),vlookup(D554,Taxonomy!B:I,8,false),if(AND(G554="Not present",J554="No"),F554)))))</f>
        <v>yes_no</v>
      </c>
      <c r="Q554" s="114" t="str">
        <f t="shared" si="1"/>
        <v>Key and Label</v>
      </c>
      <c r="R554" s="37" t="s">
        <v>2756</v>
      </c>
      <c r="S554" s="37" t="b">
        <v>0</v>
      </c>
      <c r="T554" s="112" t="str">
        <f t="shared" si="2"/>
        <v>Issuer_Call_Redeemable_In_Part</v>
      </c>
      <c r="U554" s="113" t="str">
        <f t="shared" si="3"/>
        <v>Are the [Security_Type] redeemable in part (in respect of the Issuer Call)?</v>
      </c>
      <c r="V554" s="115" t="str">
        <f t="shared" si="4"/>
        <v>yes_no</v>
      </c>
      <c r="W554" s="46"/>
      <c r="X554" s="46"/>
      <c r="Y554" s="46"/>
      <c r="Z554" s="117" t="str">
        <f t="shared" si="5"/>
        <v>Prospective update does not match hard copy tags</v>
      </c>
      <c r="AA554" s="46"/>
    </row>
    <row r="555" hidden="1">
      <c r="A555" s="107">
        <v>44229.0</v>
      </c>
      <c r="B555" s="33" t="s">
        <v>2961</v>
      </c>
      <c r="C555" s="33" t="s">
        <v>2755</v>
      </c>
      <c r="D555" s="33" t="s">
        <v>2942</v>
      </c>
      <c r="E555" s="33" t="s">
        <v>3098</v>
      </c>
      <c r="F555" s="33" t="s">
        <v>50</v>
      </c>
      <c r="G555" s="109" t="str">
        <f>if(iferror((vlookup(D555,Taxonomy!C:C,1,false)=D555)),"Present (key retained)",if(iferror((vlookup(D555,Taxonomy!B:B,1,false)=D555)),"Present (key updated)",if(iferror((H555="Yes")),"Present (equivalent)","Not present")))</f>
        <v>Present (equivalent)</v>
      </c>
      <c r="H555" s="110" t="s">
        <v>2758</v>
      </c>
      <c r="I555" s="45" t="s">
        <v>523</v>
      </c>
      <c r="J555" s="110" t="e">
        <v>#N/A</v>
      </c>
      <c r="K555" s="110" t="e">
        <v>#N/A</v>
      </c>
      <c r="L555" s="54"/>
      <c r="M555" s="54" t="b">
        <v>0</v>
      </c>
      <c r="N555" s="112" t="str">
        <f>if(G555="Present (key retained)",vlookup(D555,Taxonomy!C:C,1,false),if(G555="Present (key updated)",vlookup(D555,Taxonomy!B:C,2,false),if(G555="Present (equivalent)",vlookup(I555,Taxonomy!C:C,1,false),if(AND(G555="Not present",J555="Yes"),vlookup(D555,Taxonomy!B:C,2,false),if(AND(G555="Not present",J555="No"),D555)))))</f>
        <v>Final_Redemption_Amount_Percentage</v>
      </c>
      <c r="O555" s="113" t="str">
        <f>if(G555="Present (key retained)",vlookup(D555,Taxonomy!C:F,4,false),if(G555="Present (key updated)",vlookup(D555,Taxonomy!B:F,5,false),if(G555="Present (equivalent)",vlookup(I555,Taxonomy!C:F,4,false),if(AND(G555="Not present",J555="Yes"),vlookup(D555,Taxonomy!B:F,5,false),if(AND(G555="Not present",J555="No"),E555)))))</f>
        <v>Final Redemption Percentage</v>
      </c>
      <c r="P555" s="113" t="str">
        <f>if(G555="Present (key retained)",vlookup(D555,Taxonomy!C:I,7,false),if(G555="Present (key updated)",vlookup(D555,Taxonomy!B:I,8,false),if(G555="Present (equivalent)",vlookup(I555,Taxonomy!C:I,7,false),if(AND(G555="Not present",J555="Yes"),vlookup(D555,Taxonomy!B:I,8,false),if(AND(G555="Not present",J555="No"),F555)))))</f>
        <v>percent</v>
      </c>
      <c r="Q555" s="114" t="str">
        <f t="shared" si="1"/>
        <v>Key and Label</v>
      </c>
      <c r="R555" s="37" t="s">
        <v>2756</v>
      </c>
      <c r="S555" s="37" t="b">
        <v>0</v>
      </c>
      <c r="T555" s="112" t="str">
        <f t="shared" si="2"/>
        <v>Final_Redemption_Amount_Percentage</v>
      </c>
      <c r="U555" s="113" t="str">
        <f t="shared" si="3"/>
        <v>Final Redemption Percentage</v>
      </c>
      <c r="V555" s="115" t="str">
        <f t="shared" si="4"/>
        <v>percent</v>
      </c>
      <c r="W555" s="46"/>
      <c r="X555" s="46"/>
      <c r="Y555" s="46"/>
      <c r="Z555" s="117" t="str">
        <f t="shared" si="5"/>
        <v>Prospective update does not match hard copy tags</v>
      </c>
      <c r="AA555" s="46"/>
    </row>
    <row r="556" hidden="1">
      <c r="A556" s="107">
        <v>44229.0</v>
      </c>
      <c r="B556" s="33" t="s">
        <v>2961</v>
      </c>
      <c r="C556" s="33" t="s">
        <v>2755</v>
      </c>
      <c r="D556" s="33" t="s">
        <v>3099</v>
      </c>
      <c r="E556" s="33" t="s">
        <v>3100</v>
      </c>
      <c r="F556" s="33" t="s">
        <v>78</v>
      </c>
      <c r="G556" s="109" t="str">
        <f>if(iferror((vlookup(D556,Taxonomy!C:C,1,false)=D556)),"Present (key retained)",if(iferror((vlookup(D556,Taxonomy!B:B,1,false)=D556)),"Present (key updated)",if(iferror((H556="Yes")),"Present (equivalent)","Not present")))</f>
        <v>Not present</v>
      </c>
      <c r="H556" s="110" t="s">
        <v>2757</v>
      </c>
      <c r="I556" s="110" t="e">
        <v>#N/A</v>
      </c>
      <c r="J556" s="110" t="s">
        <v>2758</v>
      </c>
      <c r="K556" s="33" t="s">
        <v>3099</v>
      </c>
      <c r="L556" s="54"/>
      <c r="M556" s="54" t="b">
        <v>0</v>
      </c>
      <c r="N556" s="112" t="str">
        <f>if(G556="Present (key retained)",vlookup(D556,Taxonomy!C:C,1,false),if(G556="Present (key updated)",vlookup(D556,Taxonomy!B:C,2,false),if(G556="Present (equivalent)",vlookup(I556,Taxonomy!C:C,1,false),if(AND(G556="Not present",J556="Yes"),vlookup(D556,Taxonomy!B:C,2,false),if(AND(G556="Not present",J556="No"),D556)))))</f>
        <v>#N/A</v>
      </c>
      <c r="O556" s="113" t="str">
        <f>if(G556="Present (key retained)",vlookup(D556,Taxonomy!C:F,4,false),if(G556="Present (key updated)",vlookup(D556,Taxonomy!B:F,5,false),if(G556="Present (equivalent)",vlookup(I556,Taxonomy!C:F,4,false),if(AND(G556="Not present",J556="Yes"),vlookup(D556,Taxonomy!B:F,5,false),if(AND(G556="Not present",J556="No"),E556)))))</f>
        <v>#N/A</v>
      </c>
      <c r="P556" s="113" t="str">
        <f>if(G556="Present (key retained)",vlookup(D556,Taxonomy!C:I,7,false),if(G556="Present (key updated)",vlookup(D556,Taxonomy!B:I,8,false),if(G556="Present (equivalent)",vlookup(I556,Taxonomy!C:I,7,false),if(AND(G556="Not present",J556="Yes"),vlookup(D556,Taxonomy!B:I,8,false),if(AND(G556="Not present",J556="No"),F556)))))</f>
        <v>#N/A</v>
      </c>
      <c r="Q556" s="114" t="str">
        <f t="shared" si="1"/>
        <v>#N/A</v>
      </c>
      <c r="R556" s="37" t="s">
        <v>2756</v>
      </c>
      <c r="S556" s="37" t="b">
        <v>0</v>
      </c>
      <c r="T556" s="112" t="str">
        <f t="shared" si="2"/>
        <v>#N/A</v>
      </c>
      <c r="U556" s="113" t="str">
        <f t="shared" si="3"/>
        <v>#N/A</v>
      </c>
      <c r="V556" s="115" t="str">
        <f t="shared" si="4"/>
        <v>#N/A</v>
      </c>
      <c r="W556" s="46"/>
      <c r="X556" s="46"/>
      <c r="Y556" s="46"/>
      <c r="Z556" s="117" t="str">
        <f t="shared" si="5"/>
        <v>#N/A</v>
      </c>
      <c r="AA556" s="46"/>
    </row>
    <row r="557" hidden="1">
      <c r="A557" s="107">
        <v>44229.0</v>
      </c>
      <c r="B557" s="33" t="s">
        <v>2961</v>
      </c>
      <c r="C557" s="33" t="s">
        <v>2755</v>
      </c>
      <c r="D557" s="33" t="s">
        <v>1485</v>
      </c>
      <c r="E557" s="33" t="s">
        <v>1487</v>
      </c>
      <c r="F557" s="33" t="s">
        <v>50</v>
      </c>
      <c r="G557" s="109" t="str">
        <f>if(iferror((vlookup(D557,Taxonomy!C:C,1,false)=D557)),"Present (key retained)",if(iferror((vlookup(D557,Taxonomy!B:B,1,false)=D557)),"Present (key updated)",if(iferror((H557="Yes")),"Present (equivalent)","Not present")))</f>
        <v>Present (key retained)</v>
      </c>
      <c r="H557" s="110" t="e">
        <v>#N/A</v>
      </c>
      <c r="I557" s="110" t="e">
        <v>#N/A</v>
      </c>
      <c r="J557" s="110" t="e">
        <v>#N/A</v>
      </c>
      <c r="K557" s="110" t="e">
        <v>#N/A</v>
      </c>
      <c r="L557" s="54"/>
      <c r="M557" s="54" t="b">
        <v>0</v>
      </c>
      <c r="N557" s="112" t="str">
        <f>if(G557="Present (key retained)",vlookup(D557,Taxonomy!C:C,1,false),if(G557="Present (key updated)",vlookup(D557,Taxonomy!B:C,2,false),if(G557="Present (equivalent)",vlookup(I557,Taxonomy!C:C,1,false),if(AND(G557="Not present",J557="Yes"),vlookup(D557,Taxonomy!B:C,2,false),if(AND(G557="Not present",J557="No"),D557)))))</f>
        <v>Reference_Price</v>
      </c>
      <c r="O557" s="113" t="str">
        <f>if(G557="Present (key retained)",vlookup(D557,Taxonomy!C:F,4,false),if(G557="Present (key updated)",vlookup(D557,Taxonomy!B:F,5,false),if(G557="Present (equivalent)",vlookup(I557,Taxonomy!C:F,4,false),if(AND(G557="Not present",J557="Yes"),vlookup(D557,Taxonomy!B:F,5,false),if(AND(G557="Not present",J557="No"),E557)))))</f>
        <v>Reference Price</v>
      </c>
      <c r="P557" s="113" t="str">
        <f>if(G557="Present (key retained)",vlookup(D557,Taxonomy!C:I,7,false),if(G557="Present (key updated)",vlookup(D557,Taxonomy!B:I,8,false),if(G557="Present (equivalent)",vlookup(I557,Taxonomy!C:I,7,false),if(AND(G557="Not present",J557="Yes"),vlookup(D557,Taxonomy!B:I,8,false),if(AND(G557="Not present",J557="No"),F557)))))</f>
        <v>percent</v>
      </c>
      <c r="Q557" s="114" t="str">
        <f t="shared" si="1"/>
        <v>All Match</v>
      </c>
      <c r="R557" s="37" t="s">
        <v>2756</v>
      </c>
      <c r="S557" s="37" t="b">
        <v>0</v>
      </c>
      <c r="T557" s="112" t="str">
        <f t="shared" si="2"/>
        <v>Reference_Price</v>
      </c>
      <c r="U557" s="113" t="str">
        <f t="shared" si="3"/>
        <v>Reference Price</v>
      </c>
      <c r="V557" s="115" t="str">
        <f t="shared" si="4"/>
        <v>percent</v>
      </c>
      <c r="W557" s="46"/>
      <c r="X557" s="46"/>
      <c r="Y557" s="46"/>
      <c r="Z557" s="117" t="str">
        <f t="shared" si="5"/>
        <v>Prospective update does not match hard copy tags</v>
      </c>
      <c r="AA557" s="46"/>
    </row>
    <row r="558" hidden="1">
      <c r="A558" s="107">
        <v>44229.0</v>
      </c>
      <c r="B558" s="33" t="s">
        <v>2961</v>
      </c>
      <c r="C558" s="33" t="s">
        <v>2755</v>
      </c>
      <c r="D558" s="33" t="s">
        <v>804</v>
      </c>
      <c r="E558" s="33" t="s">
        <v>806</v>
      </c>
      <c r="F558" s="33" t="s">
        <v>165</v>
      </c>
      <c r="G558" s="109" t="str">
        <f>if(iferror((vlookup(D558,Taxonomy!C:C,1,false)=D558)),"Present (key retained)",if(iferror((vlookup(D558,Taxonomy!B:B,1,false)=D558)),"Present (key updated)",if(iferror((H558="Yes")),"Present (equivalent)","Not present")))</f>
        <v>Present (key updated)</v>
      </c>
      <c r="H558" s="110" t="e">
        <v>#N/A</v>
      </c>
      <c r="I558" s="110" t="e">
        <v>#N/A</v>
      </c>
      <c r="J558" s="110" t="e">
        <v>#N/A</v>
      </c>
      <c r="K558" s="110" t="e">
        <v>#N/A</v>
      </c>
      <c r="L558" s="54"/>
      <c r="M558" s="54" t="b">
        <v>0</v>
      </c>
      <c r="N558" s="112" t="str">
        <f>if(G558="Present (key retained)",vlookup(D558,Taxonomy!C:C,1,false),if(G558="Present (key updated)",vlookup(D558,Taxonomy!B:C,2,false),if(G558="Present (equivalent)",vlookup(I558,Taxonomy!C:C,1,false),if(AND(G558="Not present",J558="Yes"),vlookup(D558,Taxonomy!B:C,2,false),if(AND(G558="Not present",J558="No"),D558)))))</f>
        <v>Floating_Reference_Rate</v>
      </c>
      <c r="O558" s="113" t="str">
        <f>if(G558="Present (key retained)",vlookup(D558,Taxonomy!C:F,4,false),if(G558="Present (key updated)",vlookup(D558,Taxonomy!B:F,5,false),if(G558="Present (equivalent)",vlookup(I558,Taxonomy!C:F,4,false),if(AND(G558="Not present",J558="Yes"),vlookup(D558,Taxonomy!B:F,5,false),if(AND(G558="Not present",J558="No"),E558)))))</f>
        <v>Reference Rate</v>
      </c>
      <c r="P558" s="113" t="str">
        <f>if(G558="Present (key retained)",vlookup(D558,Taxonomy!C:I,7,false),if(G558="Present (key updated)",vlookup(D558,Taxonomy!B:I,8,false),if(G558="Present (equivalent)",vlookup(I558,Taxonomy!C:I,7,false),if(AND(G558="Not present",J558="Yes"),vlookup(D558,Taxonomy!B:I,8,false),if(AND(G558="Not present",J558="No"),F558)))))</f>
        <v>select_one</v>
      </c>
      <c r="Q558" s="114" t="str">
        <f t="shared" si="1"/>
        <v>Key and Label</v>
      </c>
      <c r="R558" s="37" t="s">
        <v>2756</v>
      </c>
      <c r="S558" s="37" t="b">
        <v>0</v>
      </c>
      <c r="T558" s="112" t="str">
        <f t="shared" si="2"/>
        <v>Floating_Reference_Rate</v>
      </c>
      <c r="U558" s="113" t="str">
        <f t="shared" si="3"/>
        <v>Reference Rate</v>
      </c>
      <c r="V558" s="115" t="str">
        <f t="shared" si="4"/>
        <v>select_one</v>
      </c>
      <c r="W558" s="46"/>
      <c r="X558" s="46"/>
      <c r="Y558" s="46"/>
      <c r="Z558" s="117" t="str">
        <f t="shared" si="5"/>
        <v>Prospective update does not match hard copy tags</v>
      </c>
      <c r="AA558" s="46"/>
    </row>
    <row r="559" hidden="1">
      <c r="A559" s="107">
        <v>44229.0</v>
      </c>
      <c r="B559" s="33" t="s">
        <v>2961</v>
      </c>
      <c r="C559" s="33" t="s">
        <v>2755</v>
      </c>
      <c r="D559" s="33" t="s">
        <v>822</v>
      </c>
      <c r="E559" s="33" t="s">
        <v>824</v>
      </c>
      <c r="F559" s="33" t="s">
        <v>165</v>
      </c>
      <c r="G559" s="109" t="str">
        <f>if(iferror((vlookup(D559,Taxonomy!C:C,1,false)=D559)),"Present (key retained)",if(iferror((vlookup(D559,Taxonomy!B:B,1,false)=D559)),"Present (key updated)",if(iferror((H559="Yes")),"Present (equivalent)","Not present")))</f>
        <v>Present (key updated)</v>
      </c>
      <c r="H559" s="110" t="e">
        <v>#N/A</v>
      </c>
      <c r="I559" s="110" t="e">
        <v>#N/A</v>
      </c>
      <c r="J559" s="110" t="e">
        <v>#N/A</v>
      </c>
      <c r="K559" s="110" t="e">
        <v>#N/A</v>
      </c>
      <c r="L559" s="54"/>
      <c r="M559" s="54" t="b">
        <v>0</v>
      </c>
      <c r="N559" s="112" t="str">
        <f>if(G559="Present (key retained)",vlookup(D559,Taxonomy!C:C,1,false),if(G559="Present (key updated)",vlookup(D559,Taxonomy!B:C,2,false),if(G559="Present (equivalent)",vlookup(I559,Taxonomy!C:C,1,false),if(AND(G559="Not present",J559="Yes"),vlookup(D559,Taxonomy!B:C,2,false),if(AND(G559="Not present",J559="No"),D559)))))</f>
        <v>Floating_Reference_Rate_Tenor</v>
      </c>
      <c r="O559" s="113" t="str">
        <f>if(G559="Present (key retained)",vlookup(D559,Taxonomy!C:F,4,false),if(G559="Present (key updated)",vlookup(D559,Taxonomy!B:F,5,false),if(G559="Present (equivalent)",vlookup(I559,Taxonomy!C:F,4,false),if(AND(G559="Not present",J559="Yes"),vlookup(D559,Taxonomy!B:F,5,false),if(AND(G559="Not present",J559="No"),E559)))))</f>
        <v>Reference Rate Tenor</v>
      </c>
      <c r="P559" s="113" t="str">
        <f>if(G559="Present (key retained)",vlookup(D559,Taxonomy!C:I,7,false),if(G559="Present (key updated)",vlookup(D559,Taxonomy!B:I,8,false),if(G559="Present (equivalent)",vlookup(I559,Taxonomy!C:I,7,false),if(AND(G559="Not present",J559="Yes"),vlookup(D559,Taxonomy!B:I,8,false),if(AND(G559="Not present",J559="No"),F559)))))</f>
        <v>select_one</v>
      </c>
      <c r="Q559" s="114" t="str">
        <f t="shared" si="1"/>
        <v>Key and Label</v>
      </c>
      <c r="R559" s="37" t="s">
        <v>2756</v>
      </c>
      <c r="S559" s="37" t="b">
        <v>0</v>
      </c>
      <c r="T559" s="112" t="str">
        <f t="shared" si="2"/>
        <v>Floating_Reference_Rate_Tenor</v>
      </c>
      <c r="U559" s="113" t="str">
        <f t="shared" si="3"/>
        <v>Reference Rate Tenor</v>
      </c>
      <c r="V559" s="115" t="str">
        <f t="shared" si="4"/>
        <v>select_one</v>
      </c>
      <c r="W559" s="46"/>
      <c r="X559" s="46"/>
      <c r="Y559" s="46"/>
      <c r="Z559" s="117" t="str">
        <f t="shared" si="5"/>
        <v>Prospective update does not match hard copy tags</v>
      </c>
      <c r="AA559" s="46"/>
    </row>
    <row r="560" hidden="1">
      <c r="A560" s="107">
        <v>44229.0</v>
      </c>
      <c r="B560" s="33" t="s">
        <v>2961</v>
      </c>
      <c r="C560" s="33" t="s">
        <v>2755</v>
      </c>
      <c r="D560" s="33" t="s">
        <v>3101</v>
      </c>
      <c r="E560" s="33" t="s">
        <v>3102</v>
      </c>
      <c r="F560" s="33" t="s">
        <v>1026</v>
      </c>
      <c r="G560" s="109" t="str">
        <f>if(iferror((vlookup(D560,Taxonomy!C:C,1,false)=D560)),"Present (key retained)",if(iferror((vlookup(D560,Taxonomy!B:B,1,false)=D560)),"Present (key updated)",if(iferror((H560="Yes")),"Present (equivalent)","Not present")))</f>
        <v>Not present</v>
      </c>
      <c r="H560" s="110" t="s">
        <v>2757</v>
      </c>
      <c r="I560" s="110" t="e">
        <v>#N/A</v>
      </c>
      <c r="J560" s="110" t="s">
        <v>2758</v>
      </c>
      <c r="K560" s="33" t="s">
        <v>3101</v>
      </c>
      <c r="L560" s="54"/>
      <c r="M560" s="54" t="b">
        <v>0</v>
      </c>
      <c r="N560" s="112" t="str">
        <f>if(G560="Present (key retained)",vlookup(D560,Taxonomy!C:C,1,false),if(G560="Present (key updated)",vlookup(D560,Taxonomy!B:C,2,false),if(G560="Present (equivalent)",vlookup(I560,Taxonomy!C:C,1,false),if(AND(G560="Not present",J560="Yes"),vlookup(D560,Taxonomy!B:C,2,false),if(AND(G560="Not present",J560="No"),D560)))))</f>
        <v>#N/A</v>
      </c>
      <c r="O560" s="113" t="str">
        <f>if(G560="Present (key retained)",vlookup(D560,Taxonomy!C:F,4,false),if(G560="Present (key updated)",vlookup(D560,Taxonomy!B:F,5,false),if(G560="Present (equivalent)",vlookup(I560,Taxonomy!C:F,4,false),if(AND(G560="Not present",J560="Yes"),vlookup(D560,Taxonomy!B:F,5,false),if(AND(G560="Not present",J560="No"),E560)))))</f>
        <v>#N/A</v>
      </c>
      <c r="P560" s="113" t="str">
        <f>if(G560="Present (key retained)",vlookup(D560,Taxonomy!C:I,7,false),if(G560="Present (key updated)",vlookup(D560,Taxonomy!B:I,8,false),if(G560="Present (equivalent)",vlookup(I560,Taxonomy!C:I,7,false),if(AND(G560="Not present",J560="Yes"),vlookup(D560,Taxonomy!B:I,8,false),if(AND(G560="Not present",J560="No"),F560)))))</f>
        <v>#N/A</v>
      </c>
      <c r="Q560" s="114" t="str">
        <f t="shared" si="1"/>
        <v>#N/A</v>
      </c>
      <c r="R560" s="37" t="s">
        <v>2756</v>
      </c>
      <c r="S560" s="37" t="b">
        <v>0</v>
      </c>
      <c r="T560" s="112" t="str">
        <f t="shared" si="2"/>
        <v>#N/A</v>
      </c>
      <c r="U560" s="113" t="str">
        <f t="shared" si="3"/>
        <v>#N/A</v>
      </c>
      <c r="V560" s="115" t="str">
        <f t="shared" si="4"/>
        <v>#N/A</v>
      </c>
      <c r="W560" s="46"/>
      <c r="X560" s="46"/>
      <c r="Y560" s="46"/>
      <c r="Z560" s="117" t="str">
        <f t="shared" si="5"/>
        <v>#N/A</v>
      </c>
      <c r="AA560" s="46"/>
    </row>
    <row r="561" hidden="1">
      <c r="A561" s="107">
        <v>44229.0</v>
      </c>
      <c r="B561" s="33" t="s">
        <v>2961</v>
      </c>
      <c r="C561" s="33" t="s">
        <v>2755</v>
      </c>
      <c r="D561" s="33" t="s">
        <v>3103</v>
      </c>
      <c r="E561" s="33" t="s">
        <v>3104</v>
      </c>
      <c r="F561" s="33" t="s">
        <v>165</v>
      </c>
      <c r="G561" s="109" t="str">
        <f>if(iferror((vlookup(D561,Taxonomy!C:C,1,false)=D561)),"Present (key retained)",if(iferror((vlookup(D561,Taxonomy!B:B,1,false)=D561)),"Present (key updated)",if(iferror((H561="Yes")),"Present (equivalent)","Not present")))</f>
        <v>Not present</v>
      </c>
      <c r="H561" s="110" t="s">
        <v>2757</v>
      </c>
      <c r="I561" s="110" t="e">
        <v>#N/A</v>
      </c>
      <c r="J561" s="110" t="s">
        <v>2757</v>
      </c>
      <c r="K561" s="110" t="e">
        <v>#N/A</v>
      </c>
      <c r="L561" s="54"/>
      <c r="M561" s="54" t="b">
        <v>0</v>
      </c>
      <c r="N561" s="112" t="str">
        <f>if(G561="Present (key retained)",vlookup(D561,Taxonomy!C:C,1,false),if(G561="Present (key updated)",vlookup(D561,Taxonomy!B:C,2,false),if(G561="Present (equivalent)",vlookup(I561,Taxonomy!C:C,1,false),if(AND(G561="Not present",J561="Yes"),vlookup(D561,Taxonomy!B:C,2,false),if(AND(G561="Not present",J561="No"),D561)))))</f>
        <v>Relevant_Decimal_Place</v>
      </c>
      <c r="O561" s="113" t="str">
        <f>if(G561="Present (key retained)",vlookup(D561,Taxonomy!C:F,4,false),if(G561="Present (key updated)",vlookup(D561,Taxonomy!B:F,5,false),if(G561="Present (equivalent)",vlookup(I561,Taxonomy!C:F,4,false),if(AND(G561="Not present",J561="Yes"),vlookup(D561,Taxonomy!B:F,5,false),if(AND(G561="Not present",J561="No"),E561)))))</f>
        <v>Relevant Decimal Place</v>
      </c>
      <c r="P561" s="113" t="str">
        <f>if(G561="Present (key retained)",vlookup(D561,Taxonomy!C:I,7,false),if(G561="Present (key updated)",vlookup(D561,Taxonomy!B:I,8,false),if(G561="Present (equivalent)",vlookup(I561,Taxonomy!C:I,7,false),if(AND(G561="Not present",J561="Yes"),vlookup(D561,Taxonomy!B:I,8,false),if(AND(G561="Not present",J561="No"),F561)))))</f>
        <v>select_one</v>
      </c>
      <c r="Q561" s="114" t="str">
        <f t="shared" si="1"/>
        <v>All Match</v>
      </c>
      <c r="R561" s="37" t="s">
        <v>2756</v>
      </c>
      <c r="S561" s="37" t="b">
        <v>0</v>
      </c>
      <c r="T561" s="112" t="str">
        <f t="shared" si="2"/>
        <v>Relevant_Decimal_Place</v>
      </c>
      <c r="U561" s="113" t="str">
        <f t="shared" si="3"/>
        <v>Relevant Decimal Place</v>
      </c>
      <c r="V561" s="115" t="str">
        <f t="shared" si="4"/>
        <v>select_one</v>
      </c>
      <c r="W561" s="46"/>
      <c r="X561" s="46"/>
      <c r="Y561" s="46"/>
      <c r="Z561" s="117" t="str">
        <f t="shared" si="5"/>
        <v>Prospective update does not match hard copy tags</v>
      </c>
      <c r="AA561" s="46"/>
    </row>
    <row r="562" hidden="1">
      <c r="A562" s="107">
        <v>44229.0</v>
      </c>
      <c r="B562" s="33" t="s">
        <v>2961</v>
      </c>
      <c r="C562" s="33" t="s">
        <v>2755</v>
      </c>
      <c r="D562" s="33" t="s">
        <v>828</v>
      </c>
      <c r="E562" s="33" t="s">
        <v>830</v>
      </c>
      <c r="F562" s="33" t="s">
        <v>100</v>
      </c>
      <c r="G562" s="109" t="str">
        <f>if(iferror((vlookup(D562,Taxonomy!C:C,1,false)=D562)),"Present (key retained)",if(iferror((vlookup(D562,Taxonomy!B:B,1,false)=D562)),"Present (key updated)",if(iferror((H562="Yes")),"Present (equivalent)","Not present")))</f>
        <v>Present (key updated)</v>
      </c>
      <c r="H562" s="110" t="e">
        <v>#N/A</v>
      </c>
      <c r="I562" s="110" t="e">
        <v>#N/A</v>
      </c>
      <c r="J562" s="110" t="e">
        <v>#N/A</v>
      </c>
      <c r="K562" s="110" t="e">
        <v>#N/A</v>
      </c>
      <c r="L562" s="54"/>
      <c r="M562" s="54" t="b">
        <v>0</v>
      </c>
      <c r="N562" s="112" t="str">
        <f>if(G562="Present (key retained)",vlookup(D562,Taxonomy!C:C,1,false),if(G562="Present (key updated)",vlookup(D562,Taxonomy!B:C,2,false),if(G562="Present (equivalent)",vlookup(I562,Taxonomy!C:C,1,false),if(AND(G562="Not present",J562="Yes"),vlookup(D562,Taxonomy!B:C,2,false),if(AND(G562="Not present",J562="No"),D562)))))</f>
        <v>Floating_Relevant_Screen_Page</v>
      </c>
      <c r="O562" s="113" t="str">
        <f>if(G562="Present (key retained)",vlookup(D562,Taxonomy!C:F,4,false),if(G562="Present (key updated)",vlookup(D562,Taxonomy!B:F,5,false),if(G562="Present (equivalent)",vlookup(I562,Taxonomy!C:F,4,false),if(AND(G562="Not present",J562="Yes"),vlookup(D562,Taxonomy!B:F,5,false),if(AND(G562="Not present",J562="No"),E562)))))</f>
        <v>Relevant Screen Page</v>
      </c>
      <c r="P562" s="113" t="str">
        <f>if(G562="Present (key retained)",vlookup(D562,Taxonomy!C:I,7,false),if(G562="Present (key updated)",vlookup(D562,Taxonomy!B:I,8,false),if(G562="Present (equivalent)",vlookup(I562,Taxonomy!C:I,7,false),if(AND(G562="Not present",J562="Yes"),vlookup(D562,Taxonomy!B:I,8,false),if(AND(G562="Not present",J562="No"),F562)))))</f>
        <v>text</v>
      </c>
      <c r="Q562" s="114" t="str">
        <f t="shared" si="1"/>
        <v>Key</v>
      </c>
      <c r="R562" s="37" t="s">
        <v>2756</v>
      </c>
      <c r="S562" s="37" t="b">
        <v>0</v>
      </c>
      <c r="T562" s="112" t="str">
        <f t="shared" si="2"/>
        <v>Floating_Relevant_Screen_Page</v>
      </c>
      <c r="U562" s="113" t="str">
        <f t="shared" si="3"/>
        <v>Relevant Screen Page</v>
      </c>
      <c r="V562" s="115" t="str">
        <f t="shared" si="4"/>
        <v>text</v>
      </c>
      <c r="W562" s="46"/>
      <c r="X562" s="46"/>
      <c r="Y562" s="46"/>
      <c r="Z562" s="117" t="str">
        <f t="shared" si="5"/>
        <v>Prospective update does not match hard copy tags</v>
      </c>
      <c r="AA562" s="46"/>
    </row>
    <row r="563" hidden="1">
      <c r="A563" s="107">
        <v>44229.0</v>
      </c>
      <c r="B563" s="33" t="s">
        <v>2961</v>
      </c>
      <c r="C563" s="33" t="s">
        <v>2755</v>
      </c>
      <c r="D563" s="33" t="s">
        <v>1632</v>
      </c>
      <c r="E563" s="33" t="s">
        <v>1634</v>
      </c>
      <c r="F563" s="33" t="s">
        <v>165</v>
      </c>
      <c r="G563" s="109" t="str">
        <f>if(iferror((vlookup(D563,Taxonomy!C:C,1,false)=D563)),"Present (key retained)",if(iferror((vlookup(D563,Taxonomy!B:B,1,false)=D563)),"Present (key updated)",if(iferror((H563="Yes")),"Present (equivalent)","Not present")))</f>
        <v>Present (key updated)</v>
      </c>
      <c r="H563" s="110" t="e">
        <v>#N/A</v>
      </c>
      <c r="I563" s="110" t="e">
        <v>#N/A</v>
      </c>
      <c r="J563" s="110" t="e">
        <v>#N/A</v>
      </c>
      <c r="K563" s="110" t="e">
        <v>#N/A</v>
      </c>
      <c r="L563" s="54"/>
      <c r="M563" s="54" t="b">
        <v>0</v>
      </c>
      <c r="N563" s="112" t="str">
        <f>if(G563="Present (key retained)",vlookup(D563,Taxonomy!C:C,1,false),if(G563="Present (key updated)",vlookup(D563,Taxonomy!B:C,2,false),if(G563="Present (equivalent)",vlookup(I563,Taxonomy!C:C,1,false),if(AND(G563="Not present",J563="Yes"),vlookup(D563,Taxonomy!B:C,2,false),if(AND(G563="Not present",J563="No"),D563)))))</f>
        <v>Reset_Interest_Periods_Adjustment</v>
      </c>
      <c r="O563" s="113" t="str">
        <f>if(G563="Present (key retained)",vlookup(D563,Taxonomy!C:F,4,false),if(G563="Present (key updated)",vlookup(D563,Taxonomy!B:F,5,false),if(G563="Present (equivalent)",vlookup(I563,Taxonomy!C:F,4,false),if(AND(G563="Not present",J563="Yes"),vlookup(D563,Taxonomy!B:F,5,false),if(AND(G563="Not present",J563="No"),E563)))))</f>
        <v>Are the Interest Periods adjusted or unadjusted (in respect of fixed rate reset interest)?</v>
      </c>
      <c r="P563" s="113" t="str">
        <f>if(G563="Present (key retained)",vlookup(D563,Taxonomy!C:I,7,false),if(G563="Present (key updated)",vlookup(D563,Taxonomy!B:I,8,false),if(G563="Present (equivalent)",vlookup(I563,Taxonomy!C:I,7,false),if(AND(G563="Not present",J563="Yes"),vlookup(D563,Taxonomy!B:I,8,false),if(AND(G563="Not present",J563="No"),F563)))))</f>
        <v>select_one</v>
      </c>
      <c r="Q563" s="114" t="str">
        <f t="shared" si="1"/>
        <v>Key and Label</v>
      </c>
      <c r="R563" s="37" t="s">
        <v>2756</v>
      </c>
      <c r="S563" s="37" t="b">
        <v>0</v>
      </c>
      <c r="T563" s="112" t="str">
        <f t="shared" si="2"/>
        <v>Reset_Interest_Periods_Adjustment</v>
      </c>
      <c r="U563" s="113" t="str">
        <f t="shared" si="3"/>
        <v>Are the Interest Periods adjusted or unadjusted (in respect of fixed rate reset interest)?</v>
      </c>
      <c r="V563" s="115" t="str">
        <f t="shared" si="4"/>
        <v>select_one</v>
      </c>
      <c r="W563" s="46"/>
      <c r="X563" s="46"/>
      <c r="Y563" s="46"/>
      <c r="Z563" s="117" t="str">
        <f t="shared" si="5"/>
        <v>Prospective update does not match hard copy tags</v>
      </c>
      <c r="AA563" s="46"/>
    </row>
    <row r="564" hidden="1">
      <c r="A564" s="107">
        <v>44229.0</v>
      </c>
      <c r="B564" s="33" t="s">
        <v>2961</v>
      </c>
      <c r="C564" s="33" t="s">
        <v>2755</v>
      </c>
      <c r="D564" s="33" t="s">
        <v>1540</v>
      </c>
      <c r="E564" s="33" t="s">
        <v>1541</v>
      </c>
      <c r="F564" s="33" t="s">
        <v>165</v>
      </c>
      <c r="G564" s="109" t="str">
        <f>if(iferror((vlookup(D564,Taxonomy!C:C,1,false)=D564)),"Present (key retained)",if(iferror((vlookup(D564,Taxonomy!B:B,1,false)=D564)),"Present (key updated)",if(iferror((H564="Yes")),"Present (equivalent)","Not present")))</f>
        <v>Present (key retained)</v>
      </c>
      <c r="H564" s="110" t="e">
        <v>#N/A</v>
      </c>
      <c r="I564" s="110" t="e">
        <v>#N/A</v>
      </c>
      <c r="J564" s="110" t="e">
        <v>#N/A</v>
      </c>
      <c r="K564" s="110" t="e">
        <v>#N/A</v>
      </c>
      <c r="L564" s="54"/>
      <c r="M564" s="54" t="b">
        <v>0</v>
      </c>
      <c r="N564" s="112" t="str">
        <f>if(G564="Present (key retained)",vlookup(D564,Taxonomy!C:C,1,false),if(G564="Present (key updated)",vlookup(D564,Taxonomy!B:C,2,false),if(G564="Present (equivalent)",vlookup(I564,Taxonomy!C:C,1,false),if(AND(G564="Not present",J564="Yes"),vlookup(D564,Taxonomy!B:C,2,false),if(AND(G564="Not present",J564="No"),D564)))))</f>
        <v>Reset_Business_Day_Convention</v>
      </c>
      <c r="O564" s="113" t="str">
        <f>if(G564="Present (key retained)",vlookup(D564,Taxonomy!C:F,4,false),if(G564="Present (key updated)",vlookup(D564,Taxonomy!B:F,5,false),if(G564="Present (equivalent)",vlookup(I564,Taxonomy!C:F,4,false),if(AND(G564="Not present",J564="Yes"),vlookup(D564,Taxonomy!B:F,5,false),if(AND(G564="Not present",J564="No"),E564)))))</f>
        <v>Business Day Convention (in respect of fixed rate reset interest)</v>
      </c>
      <c r="P564" s="113" t="str">
        <f>if(G564="Present (key retained)",vlookup(D564,Taxonomy!C:I,7,false),if(G564="Present (key updated)",vlookup(D564,Taxonomy!B:I,8,false),if(G564="Present (equivalent)",vlookup(I564,Taxonomy!C:I,7,false),if(AND(G564="Not present",J564="Yes"),vlookup(D564,Taxonomy!B:I,8,false),if(AND(G564="Not present",J564="No"),F564)))))</f>
        <v>select_one</v>
      </c>
      <c r="Q564" s="114" t="str">
        <f t="shared" si="1"/>
        <v>Label</v>
      </c>
      <c r="R564" s="37" t="s">
        <v>2756</v>
      </c>
      <c r="S564" s="37" t="b">
        <v>0</v>
      </c>
      <c r="T564" s="112" t="str">
        <f t="shared" si="2"/>
        <v>Reset_Business_Day_Convention</v>
      </c>
      <c r="U564" s="113" t="str">
        <f t="shared" si="3"/>
        <v>Business Day Convention (in respect of fixed rate reset interest)</v>
      </c>
      <c r="V564" s="115" t="str">
        <f t="shared" si="4"/>
        <v>select_one</v>
      </c>
      <c r="W564" s="46"/>
      <c r="X564" s="46"/>
      <c r="Y564" s="46"/>
      <c r="Z564" s="117" t="str">
        <f t="shared" si="5"/>
        <v>Prospective update does not match hard copy tags</v>
      </c>
      <c r="AA564" s="46"/>
    </row>
    <row r="565" hidden="1">
      <c r="A565" s="107">
        <v>44229.0</v>
      </c>
      <c r="B565" s="33" t="s">
        <v>2961</v>
      </c>
      <c r="C565" s="33" t="s">
        <v>2755</v>
      </c>
      <c r="D565" s="33" t="s">
        <v>3105</v>
      </c>
      <c r="E565" s="33" t="s">
        <v>3106</v>
      </c>
      <c r="F565" s="33" t="s">
        <v>100</v>
      </c>
      <c r="G565" s="109" t="str">
        <f>if(iferror((vlookup(D565,Taxonomy!C:C,1,false)=D565)),"Present (key retained)",if(iferror((vlookup(D565,Taxonomy!B:B,1,false)=D565)),"Present (key updated)",if(iferror((H565="Yes")),"Present (equivalent)","Not present")))</f>
        <v>Not present</v>
      </c>
      <c r="H565" s="110" t="s">
        <v>2757</v>
      </c>
      <c r="I565" s="110" t="e">
        <v>#N/A</v>
      </c>
      <c r="J565" s="110" t="s">
        <v>2758</v>
      </c>
      <c r="K565" s="33" t="s">
        <v>3107</v>
      </c>
      <c r="L565" s="54" t="s">
        <v>2993</v>
      </c>
      <c r="M565" s="54" t="b">
        <v>0</v>
      </c>
      <c r="N565" s="112" t="str">
        <f>if(G565="Present (key retained)",vlookup(D565,Taxonomy!C:C,1,false),if(G565="Present (key updated)",vlookup(D565,Taxonomy!B:C,2,false),if(G565="Present (equivalent)",vlookup(I565,Taxonomy!C:C,1,false),if(AND(G565="Not present",J565="Yes"),vlookup(D565,Taxonomy!B:C,2,false),if(AND(G565="Not present",J565="No"),D565)))))</f>
        <v>#N/A</v>
      </c>
      <c r="O565" s="113" t="str">
        <f>if(G565="Present (key retained)",vlookup(D565,Taxonomy!C:F,4,false),if(G565="Present (key updated)",vlookup(D565,Taxonomy!B:F,5,false),if(G565="Present (equivalent)",vlookup(I565,Taxonomy!C:F,4,false),if(AND(G565="Not present",J565="Yes"),vlookup(D565,Taxonomy!B:F,5,false),if(AND(G565="Not present",J565="No"),E565)))))</f>
        <v>#N/A</v>
      </c>
      <c r="P565" s="113" t="str">
        <f>if(G565="Present (key retained)",vlookup(D565,Taxonomy!C:I,7,false),if(G565="Present (key updated)",vlookup(D565,Taxonomy!B:I,8,false),if(G565="Present (equivalent)",vlookup(I565,Taxonomy!C:I,7,false),if(AND(G565="Not present",J565="Yes"),vlookup(D565,Taxonomy!B:I,8,false),if(AND(G565="Not present",J565="No"),F565)))))</f>
        <v>#N/A</v>
      </c>
      <c r="Q565" s="114" t="str">
        <f t="shared" si="1"/>
        <v>#N/A</v>
      </c>
      <c r="R565" s="37" t="s">
        <v>2756</v>
      </c>
      <c r="S565" s="37" t="b">
        <v>0</v>
      </c>
      <c r="T565" s="112" t="str">
        <f t="shared" si="2"/>
        <v>#N/A</v>
      </c>
      <c r="U565" s="113" t="str">
        <f t="shared" si="3"/>
        <v>#N/A</v>
      </c>
      <c r="V565" s="115" t="str">
        <f t="shared" si="4"/>
        <v>#N/A</v>
      </c>
      <c r="W565" s="46"/>
      <c r="X565" s="46"/>
      <c r="Y565" s="46"/>
      <c r="Z565" s="117" t="str">
        <f t="shared" si="5"/>
        <v>#N/A</v>
      </c>
      <c r="AA565" s="46"/>
    </row>
    <row r="566" hidden="1">
      <c r="A566" s="107">
        <v>44229.0</v>
      </c>
      <c r="B566" s="33" t="s">
        <v>2961</v>
      </c>
      <c r="C566" s="33" t="s">
        <v>2755</v>
      </c>
      <c r="D566" s="33" t="s">
        <v>1621</v>
      </c>
      <c r="E566" s="33" t="s">
        <v>2945</v>
      </c>
      <c r="F566" s="33" t="s">
        <v>71</v>
      </c>
      <c r="G566" s="109" t="str">
        <f>if(iferror((vlookup(D566,Taxonomy!C:C,1,false)=D566)),"Present (key retained)",if(iferror((vlookup(D566,Taxonomy!B:B,1,false)=D566)),"Present (key updated)",if(iferror((H566="Yes")),"Present (equivalent)","Not present")))</f>
        <v>Present (key retained)</v>
      </c>
      <c r="H566" s="110" t="e">
        <v>#N/A</v>
      </c>
      <c r="I566" s="110" t="e">
        <v>#N/A</v>
      </c>
      <c r="J566" s="110" t="e">
        <v>#N/A</v>
      </c>
      <c r="K566" s="110" t="e">
        <v>#N/A</v>
      </c>
      <c r="L566" s="54"/>
      <c r="M566" s="54" t="b">
        <v>0</v>
      </c>
      <c r="N566" s="112" t="str">
        <f>if(G566="Present (key retained)",vlookup(D566,Taxonomy!C:C,1,false),if(G566="Present (key updated)",vlookup(D566,Taxonomy!B:C,2,false),if(G566="Present (equivalent)",vlookup(I566,Taxonomy!C:C,1,false),if(AND(G566="Not present",J566="Yes"),vlookup(D566,Taxonomy!B:C,2,false),if(AND(G566="Not present",J566="No"),D566)))))</f>
        <v>Reset_Interest_Payment_Dates</v>
      </c>
      <c r="O566" s="113" t="str">
        <f>if(G566="Present (key retained)",vlookup(D566,Taxonomy!C:F,4,false),if(G566="Present (key updated)",vlookup(D566,Taxonomy!B:F,5,false),if(G566="Present (equivalent)",vlookup(I566,Taxonomy!C:F,4,false),if(AND(G566="Not present",J566="Yes"),vlookup(D566,Taxonomy!B:F,5,false),if(AND(G566="Not present",J566="No"),E566)))))</f>
        <v>Interest payment dates in each year (e.g. 1 January) (in respect of fixed rate reset interest)</v>
      </c>
      <c r="P566" s="113" t="str">
        <f>if(G566="Present (key retained)",vlookup(D566,Taxonomy!C:I,7,false),if(G566="Present (key updated)",vlookup(D566,Taxonomy!B:I,8,false),if(G566="Present (equivalent)",vlookup(I566,Taxonomy!C:I,7,false),if(AND(G566="Not present",J566="Yes"),vlookup(D566,Taxonomy!B:I,8,false),if(AND(G566="Not present",J566="No"),F566)))))</f>
        <v>text_list</v>
      </c>
      <c r="Q566" s="114" t="str">
        <f t="shared" si="1"/>
        <v>Label</v>
      </c>
      <c r="R566" s="37" t="s">
        <v>2756</v>
      </c>
      <c r="S566" s="37" t="b">
        <v>0</v>
      </c>
      <c r="T566" s="112" t="str">
        <f t="shared" si="2"/>
        <v>Reset_Interest_Payment_Dates</v>
      </c>
      <c r="U566" s="113" t="str">
        <f t="shared" si="3"/>
        <v>Interest payment dates in each year (e.g. 1 January) (in respect of fixed rate reset interest)</v>
      </c>
      <c r="V566" s="115" t="str">
        <f t="shared" si="4"/>
        <v>text_list</v>
      </c>
      <c r="W566" s="46"/>
      <c r="X566" s="46"/>
      <c r="Y566" s="46"/>
      <c r="Z566" s="117" t="str">
        <f t="shared" si="5"/>
        <v>Prospective update does not match hard copy tags</v>
      </c>
      <c r="AA566" s="46"/>
    </row>
    <row r="567" hidden="1">
      <c r="A567" s="107">
        <v>44229.0</v>
      </c>
      <c r="B567" s="33" t="s">
        <v>2961</v>
      </c>
      <c r="C567" s="33" t="s">
        <v>2755</v>
      </c>
      <c r="D567" s="33" t="s">
        <v>1644</v>
      </c>
      <c r="E567" s="33" t="s">
        <v>1646</v>
      </c>
      <c r="F567" s="33" t="s">
        <v>50</v>
      </c>
      <c r="G567" s="109" t="str">
        <f>if(iferror((vlookup(D567,Taxonomy!C:C,1,false)=D567)),"Present (key retained)",if(iferror((vlookup(D567,Taxonomy!B:B,1,false)=D567)),"Present (key updated)",if(iferror((H567="Yes")),"Present (equivalent)","Not present")))</f>
        <v>Present (key updated)</v>
      </c>
      <c r="H567" s="110" t="e">
        <v>#N/A</v>
      </c>
      <c r="I567" s="110" t="e">
        <v>#N/A</v>
      </c>
      <c r="J567" s="110" t="e">
        <v>#N/A</v>
      </c>
      <c r="K567" s="110" t="e">
        <v>#N/A</v>
      </c>
      <c r="L567" s="54"/>
      <c r="M567" s="54" t="b">
        <v>0</v>
      </c>
      <c r="N567" s="112" t="str">
        <f>if(G567="Present (key retained)",vlookup(D567,Taxonomy!C:C,1,false),if(G567="Present (key updated)",vlookup(D567,Taxonomy!B:C,2,false),if(G567="Present (equivalent)",vlookup(I567,Taxonomy!C:C,1,false),if(AND(G567="Not present",J567="Yes"),vlookup(D567,Taxonomy!B:C,2,false),if(AND(G567="Not present",J567="No"),D567)))))</f>
        <v>Reset_Margin_1</v>
      </c>
      <c r="O567" s="113" t="str">
        <f>if(G567="Present (key retained)",vlookup(D567,Taxonomy!C:F,4,false),if(G567="Present (key updated)",vlookup(D567,Taxonomy!B:F,5,false),if(G567="Present (equivalent)",vlookup(I567,Taxonomy!C:F,4,false),if(AND(G567="Not present",J567="Yes"),vlookup(D567,Taxonomy!B:F,5,false),if(AND(G567="Not present",J567="No"),E567)))))</f>
        <v>Margin in respect of the Reset Period(s)</v>
      </c>
      <c r="P567" s="113" t="str">
        <f>if(G567="Present (key retained)",vlookup(D567,Taxonomy!C:I,7,false),if(G567="Present (key updated)",vlookup(D567,Taxonomy!B:I,8,false),if(G567="Present (equivalent)",vlookup(I567,Taxonomy!C:I,7,false),if(AND(G567="Not present",J567="Yes"),vlookup(D567,Taxonomy!B:I,8,false),if(AND(G567="Not present",J567="No"),F567)))))</f>
        <v>percent</v>
      </c>
      <c r="Q567" s="114" t="str">
        <f t="shared" si="1"/>
        <v>Key</v>
      </c>
      <c r="R567" s="37" t="s">
        <v>2756</v>
      </c>
      <c r="S567" s="37" t="b">
        <v>0</v>
      </c>
      <c r="T567" s="112" t="str">
        <f t="shared" si="2"/>
        <v>Reset_Margin_1</v>
      </c>
      <c r="U567" s="113" t="str">
        <f t="shared" si="3"/>
        <v>Margin in respect of the Reset Period(s)</v>
      </c>
      <c r="V567" s="115" t="str">
        <f t="shared" si="4"/>
        <v>percent</v>
      </c>
      <c r="W567" s="46"/>
      <c r="X567" s="46"/>
      <c r="Y567" s="46"/>
      <c r="Z567" s="117" t="str">
        <f t="shared" si="5"/>
        <v>Prospective update does not match hard copy tags</v>
      </c>
      <c r="AA567" s="46"/>
    </row>
    <row r="568" hidden="1">
      <c r="A568" s="107">
        <v>44229.0</v>
      </c>
      <c r="B568" s="33" t="s">
        <v>2961</v>
      </c>
      <c r="C568" s="33" t="s">
        <v>2755</v>
      </c>
      <c r="D568" s="33" t="s">
        <v>1649</v>
      </c>
      <c r="E568" s="33" t="s">
        <v>1651</v>
      </c>
      <c r="F568" s="33" t="s">
        <v>165</v>
      </c>
      <c r="G568" s="109" t="str">
        <f>if(iferror((vlookup(D568,Taxonomy!C:C,1,false)=D568)),"Present (key retained)",if(iferror((vlookup(D568,Taxonomy!B:B,1,false)=D568)),"Present (key updated)",if(iferror((H568="Yes")),"Present (equivalent)","Not present")))</f>
        <v>Present (key updated)</v>
      </c>
      <c r="H568" s="110" t="e">
        <v>#N/A</v>
      </c>
      <c r="I568" s="110" t="e">
        <v>#N/A</v>
      </c>
      <c r="J568" s="110" t="e">
        <v>#N/A</v>
      </c>
      <c r="K568" s="110" t="e">
        <v>#N/A</v>
      </c>
      <c r="L568" s="54"/>
      <c r="M568" s="54" t="b">
        <v>0</v>
      </c>
      <c r="N568" s="112" t="str">
        <f>if(G568="Present (key retained)",vlookup(D568,Taxonomy!C:C,1,false),if(G568="Present (key updated)",vlookup(D568,Taxonomy!B:C,2,false),if(G568="Present (equivalent)",vlookup(I568,Taxonomy!C:C,1,false),if(AND(G568="Not present",J568="Yes"),vlookup(D568,Taxonomy!B:C,2,false),if(AND(G568="Not present",J568="No"),D568)))))</f>
        <v>Reset_Margin_1_Required</v>
      </c>
      <c r="O568" s="113" t="str">
        <f>if(G568="Present (key retained)",vlookup(D568,Taxonomy!C:F,4,false),if(G568="Present (key updated)",vlookup(D568,Taxonomy!B:F,5,false),if(G568="Present (equivalent)",vlookup(I568,Taxonomy!C:F,4,false),if(AND(G568="Not present",J568="Yes"),vlookup(D568,Taxonomy!B:F,5,false),if(AND(G568="Not present",J568="No"),E568)))))</f>
        <v>Will there be a margin applied to the reference rate in respect of the Reset Period(s)?</v>
      </c>
      <c r="P568" s="113" t="str">
        <f>if(G568="Present (key retained)",vlookup(D568,Taxonomy!C:I,7,false),if(G568="Present (key updated)",vlookup(D568,Taxonomy!B:I,8,false),if(G568="Present (equivalent)",vlookup(I568,Taxonomy!C:I,7,false),if(AND(G568="Not present",J568="Yes"),vlookup(D568,Taxonomy!B:I,8,false),if(AND(G568="Not present",J568="No"),F568)))))</f>
        <v>select_one</v>
      </c>
      <c r="Q568" s="114" t="str">
        <f t="shared" si="1"/>
        <v>Key and Label</v>
      </c>
      <c r="R568" s="37" t="s">
        <v>2756</v>
      </c>
      <c r="S568" s="37" t="b">
        <v>0</v>
      </c>
      <c r="T568" s="112" t="str">
        <f t="shared" si="2"/>
        <v>Reset_Margin_1_Required</v>
      </c>
      <c r="U568" s="113" t="str">
        <f t="shared" si="3"/>
        <v>Will there be a margin applied to the reference rate in respect of the Reset Period(s)?</v>
      </c>
      <c r="V568" s="115" t="str">
        <f t="shared" si="4"/>
        <v>select_one</v>
      </c>
      <c r="W568" s="46"/>
      <c r="X568" s="46"/>
      <c r="Y568" s="46"/>
      <c r="Z568" s="117" t="str">
        <f t="shared" si="5"/>
        <v>Prospective update does not match hard copy tags</v>
      </c>
      <c r="AA568" s="46"/>
    </row>
    <row r="569" hidden="1">
      <c r="A569" s="107">
        <v>44229.0</v>
      </c>
      <c r="B569" s="33" t="s">
        <v>2961</v>
      </c>
      <c r="C569" s="33" t="s">
        <v>2755</v>
      </c>
      <c r="D569" s="33" t="s">
        <v>1667</v>
      </c>
      <c r="E569" s="33" t="s">
        <v>1668</v>
      </c>
      <c r="F569" s="33" t="s">
        <v>50</v>
      </c>
      <c r="G569" s="109" t="str">
        <f>if(iferror((vlookup(D569,Taxonomy!C:C,1,false)=D569)),"Present (key retained)",if(iferror((vlookup(D569,Taxonomy!B:B,1,false)=D569)),"Present (key updated)",if(iferror((H569="Yes")),"Present (equivalent)","Not present")))</f>
        <v>Present (key retained)</v>
      </c>
      <c r="H569" s="110" t="e">
        <v>#N/A</v>
      </c>
      <c r="I569" s="110" t="e">
        <v>#N/A</v>
      </c>
      <c r="J569" s="110" t="e">
        <v>#N/A</v>
      </c>
      <c r="K569" s="110" t="e">
        <v>#N/A</v>
      </c>
      <c r="L569" s="54"/>
      <c r="M569" s="54" t="b">
        <v>0</v>
      </c>
      <c r="N569" s="112" t="str">
        <f>if(G569="Present (key retained)",vlookup(D569,Taxonomy!C:C,1,false),if(G569="Present (key updated)",vlookup(D569,Taxonomy!B:C,2,false),if(G569="Present (equivalent)",vlookup(I569,Taxonomy!C:C,1,false),if(AND(G569="Not present",J569="Yes"),vlookup(D569,Taxonomy!B:C,2,false),if(AND(G569="Not present",J569="No"),D569)))))</f>
        <v>Reset_Period_Maturity_Initial_Mid_Swap_Rate</v>
      </c>
      <c r="O569" s="113" t="str">
        <f>if(G569="Present (key retained)",vlookup(D569,Taxonomy!C:F,4,false),if(G569="Present (key updated)",vlookup(D569,Taxonomy!B:F,5,false),if(G569="Present (equivalent)",vlookup(I569,Taxonomy!C:F,4,false),if(AND(G569="Not present",J569="Yes"),vlookup(D569,Taxonomy!B:F,5,false),if(AND(G569="Not present",J569="No"),E569)))))</f>
        <v>Reset Period Maturity Initial Mid-Swap Rate</v>
      </c>
      <c r="P569" s="113" t="str">
        <f>if(G569="Present (key retained)",vlookup(D569,Taxonomy!C:I,7,false),if(G569="Present (key updated)",vlookup(D569,Taxonomy!B:I,8,false),if(G569="Present (equivalent)",vlookup(I569,Taxonomy!C:I,7,false),if(AND(G569="Not present",J569="Yes"),vlookup(D569,Taxonomy!B:I,8,false),if(AND(G569="Not present",J569="No"),F569)))))</f>
        <v>percent</v>
      </c>
      <c r="Q569" s="114" t="str">
        <f t="shared" si="1"/>
        <v>All Match</v>
      </c>
      <c r="R569" s="37" t="s">
        <v>2756</v>
      </c>
      <c r="S569" s="37" t="b">
        <v>0</v>
      </c>
      <c r="T569" s="112" t="str">
        <f t="shared" si="2"/>
        <v>Reset_Period_Maturity_Initial_Mid_Swap_Rate</v>
      </c>
      <c r="U569" s="113" t="str">
        <f t="shared" si="3"/>
        <v>Reset Period Maturity Initial Mid-Swap Rate</v>
      </c>
      <c r="V569" s="115" t="str">
        <f t="shared" si="4"/>
        <v>percent</v>
      </c>
      <c r="W569" s="46"/>
      <c r="X569" s="46"/>
      <c r="Y569" s="46"/>
      <c r="Z569" s="117" t="str">
        <f t="shared" si="5"/>
        <v>Prospective update does not match hard copy tags</v>
      </c>
      <c r="AA569" s="46"/>
    </row>
    <row r="570" hidden="1">
      <c r="A570" s="107">
        <v>44229.0</v>
      </c>
      <c r="B570" s="33" t="s">
        <v>2961</v>
      </c>
      <c r="C570" s="33" t="s">
        <v>2755</v>
      </c>
      <c r="D570" s="33" t="s">
        <v>1671</v>
      </c>
      <c r="E570" s="33" t="s">
        <v>1672</v>
      </c>
      <c r="F570" s="33" t="s">
        <v>78</v>
      </c>
      <c r="G570" s="109" t="str">
        <f>if(iferror((vlookup(D570,Taxonomy!C:C,1,false)=D570)),"Present (key retained)",if(iferror((vlookup(D570,Taxonomy!B:B,1,false)=D570)),"Present (key updated)",if(iferror((H570="Yes")),"Present (equivalent)","Not present")))</f>
        <v>Present (key retained)</v>
      </c>
      <c r="H570" s="110" t="e">
        <v>#N/A</v>
      </c>
      <c r="I570" s="110" t="e">
        <v>#N/A</v>
      </c>
      <c r="J570" s="110" t="e">
        <v>#N/A</v>
      </c>
      <c r="K570" s="110" t="e">
        <v>#N/A</v>
      </c>
      <c r="L570" s="54"/>
      <c r="M570" s="54" t="b">
        <v>0</v>
      </c>
      <c r="N570" s="112" t="str">
        <f>if(G570="Present (key retained)",vlookup(D570,Taxonomy!C:C,1,false),if(G570="Present (key updated)",vlookup(D570,Taxonomy!B:C,2,false),if(G570="Present (equivalent)",vlookup(I570,Taxonomy!C:C,1,false),if(AND(G570="Not present",J570="Yes"),vlookup(D570,Taxonomy!B:C,2,false),if(AND(G570="Not present",J570="No"),D570)))))</f>
        <v>Reset_Period_Maturity_Initial_Mid_Swap_Rate_Final_Fallback_Required</v>
      </c>
      <c r="O570" s="113" t="str">
        <f>if(G570="Present (key retained)",vlookup(D570,Taxonomy!C:F,4,false),if(G570="Present (key updated)",vlookup(D570,Taxonomy!B:F,5,false),if(G570="Present (equivalent)",vlookup(I570,Taxonomy!C:F,4,false),if(AND(G570="Not present",J570="Yes"),vlookup(D570,Taxonomy!B:F,5,false),if(AND(G570="Not present",J570="No"),E570)))))</f>
        <v>Is Reset Period Maturity Initial Mid-Swap Rate Final Fallback applicable?</v>
      </c>
      <c r="P570" s="113" t="str">
        <f>if(G570="Present (key retained)",vlookup(D570,Taxonomy!C:I,7,false),if(G570="Present (key updated)",vlookup(D570,Taxonomy!B:I,8,false),if(G570="Present (equivalent)",vlookup(I570,Taxonomy!C:I,7,false),if(AND(G570="Not present",J570="Yes"),vlookup(D570,Taxonomy!B:I,8,false),if(AND(G570="Not present",J570="No"),F570)))))</f>
        <v>yes_no</v>
      </c>
      <c r="Q570" s="114" t="str">
        <f t="shared" si="1"/>
        <v>All Match</v>
      </c>
      <c r="R570" s="37" t="s">
        <v>2756</v>
      </c>
      <c r="S570" s="37" t="b">
        <v>0</v>
      </c>
      <c r="T570" s="112" t="str">
        <f t="shared" si="2"/>
        <v>Reset_Period_Maturity_Initial_Mid_Swap_Rate_Final_Fallback_Required</v>
      </c>
      <c r="U570" s="113" t="str">
        <f t="shared" si="3"/>
        <v>Is Reset Period Maturity Initial Mid-Swap Rate Final Fallback applicable?</v>
      </c>
      <c r="V570" s="115" t="str">
        <f t="shared" si="4"/>
        <v>yes_no</v>
      </c>
      <c r="W570" s="46"/>
      <c r="X570" s="46"/>
      <c r="Y570" s="46"/>
      <c r="Z570" s="117" t="str">
        <f t="shared" si="5"/>
        <v>Prospective update does not match hard copy tags</v>
      </c>
      <c r="AA570" s="46"/>
    </row>
    <row r="571" hidden="1">
      <c r="A571" s="107">
        <v>44229.0</v>
      </c>
      <c r="B571" s="33" t="s">
        <v>2961</v>
      </c>
      <c r="C571" s="33" t="s">
        <v>2755</v>
      </c>
      <c r="D571" s="33" t="s">
        <v>3108</v>
      </c>
      <c r="E571" s="33" t="s">
        <v>3109</v>
      </c>
      <c r="F571" s="33" t="s">
        <v>71</v>
      </c>
      <c r="G571" s="109" t="str">
        <f>if(iferror((vlookup(D571,Taxonomy!C:C,1,false)=D571)),"Present (key retained)",if(iferror((vlookup(D571,Taxonomy!B:B,1,false)=D571)),"Present (key updated)",if(iferror((H571="Yes")),"Present (equivalent)","Not present")))</f>
        <v>Present (equivalent)</v>
      </c>
      <c r="H571" s="110" t="s">
        <v>2758</v>
      </c>
      <c r="I571" s="33" t="s">
        <v>1531</v>
      </c>
      <c r="J571" s="110" t="e">
        <v>#N/A</v>
      </c>
      <c r="K571" s="110" t="e">
        <v>#N/A</v>
      </c>
      <c r="L571" s="54" t="s">
        <v>2993</v>
      </c>
      <c r="M571" s="54" t="b">
        <v>0</v>
      </c>
      <c r="N571" s="112" t="str">
        <f>if(G571="Present (key retained)",vlookup(D571,Taxonomy!C:C,1,false),if(G571="Present (key updated)",vlookup(D571,Taxonomy!B:C,2,false),if(G571="Present (equivalent)",vlookup(I571,Taxonomy!C:C,1,false),if(AND(G571="Not present",J571="Yes"),vlookup(D571,Taxonomy!B:C,2,false),if(AND(G571="Not present",J571="No"),D571)))))</f>
        <v>Reset_Business_Centres</v>
      </c>
      <c r="O571" s="113" t="str">
        <f>if(G571="Present (key retained)",vlookup(D571,Taxonomy!C:F,4,false),if(G571="Present (key updated)",vlookup(D571,Taxonomy!B:F,5,false),if(G571="Present (equivalent)",vlookup(I571,Taxonomy!C:F,4,false),if(AND(G571="Not present",J571="Yes"),vlookup(D571,Taxonomy!B:F,5,false),if(AND(G571="Not present",J571="No"),E571)))))</f>
        <v>Business Centre(s) in respect of Fixed Rate Reset Interest</v>
      </c>
      <c r="P571" s="113" t="str">
        <f>if(G571="Present (key retained)",vlookup(D571,Taxonomy!C:I,7,false),if(G571="Present (key updated)",vlookup(D571,Taxonomy!B:I,8,false),if(G571="Present (equivalent)",vlookup(I571,Taxonomy!C:I,7,false),if(AND(G571="Not present",J571="Yes"),vlookup(D571,Taxonomy!B:I,8,false),if(AND(G571="Not present",J571="No"),F571)))))</f>
        <v>text_list</v>
      </c>
      <c r="Q571" s="114" t="str">
        <f t="shared" si="1"/>
        <v>Key and Label</v>
      </c>
      <c r="R571" s="37" t="s">
        <v>2756</v>
      </c>
      <c r="S571" s="37" t="b">
        <v>0</v>
      </c>
      <c r="T571" s="112" t="str">
        <f t="shared" si="2"/>
        <v>Reset_Business_Centres</v>
      </c>
      <c r="U571" s="113" t="str">
        <f t="shared" si="3"/>
        <v>Business Centre(s) in respect of Fixed Rate Reset Interest</v>
      </c>
      <c r="V571" s="115" t="str">
        <f t="shared" si="4"/>
        <v>text_list</v>
      </c>
      <c r="W571" s="46"/>
      <c r="X571" s="46"/>
      <c r="Y571" s="46"/>
      <c r="Z571" s="117" t="str">
        <f t="shared" si="5"/>
        <v>Prospective update does not match hard copy tags</v>
      </c>
      <c r="AA571" s="46"/>
    </row>
    <row r="572" hidden="1">
      <c r="A572" s="107">
        <v>44229.0</v>
      </c>
      <c r="B572" s="33" t="s">
        <v>2961</v>
      </c>
      <c r="C572" s="33" t="s">
        <v>2755</v>
      </c>
      <c r="D572" s="33" t="s">
        <v>1675</v>
      </c>
      <c r="E572" s="33" t="s">
        <v>1676</v>
      </c>
      <c r="F572" s="33" t="s">
        <v>165</v>
      </c>
      <c r="G572" s="109" t="str">
        <f>if(iferror((vlookup(D572,Taxonomy!C:C,1,false)=D572)),"Present (key retained)",if(iferror((vlookup(D572,Taxonomy!B:B,1,false)=D572)),"Present (key updated)",if(iferror((H572="Yes")),"Present (equivalent)","Not present")))</f>
        <v>Present (key retained)</v>
      </c>
      <c r="H572" s="110" t="e">
        <v>#N/A</v>
      </c>
      <c r="I572" s="110" t="e">
        <v>#N/A</v>
      </c>
      <c r="J572" s="110" t="e">
        <v>#N/A</v>
      </c>
      <c r="K572" s="110" t="e">
        <v>#N/A</v>
      </c>
      <c r="L572" s="54"/>
      <c r="M572" s="54" t="b">
        <v>0</v>
      </c>
      <c r="N572" s="112" t="str">
        <f>if(G572="Present (key retained)",vlookup(D572,Taxonomy!C:C,1,false),if(G572="Present (key updated)",vlookup(D572,Taxonomy!B:C,2,false),if(G572="Present (equivalent)",vlookup(I572,Taxonomy!C:C,1,false),if(AND(G572="Not present",J572="Yes"),vlookup(D572,Taxonomy!B:C,2,false),if(AND(G572="Not present",J572="No"),D572)))))</f>
        <v>Reset_Rate</v>
      </c>
      <c r="O572" s="113" t="str">
        <f>if(G572="Present (key retained)",vlookup(D572,Taxonomy!C:F,4,false),if(G572="Present (key updated)",vlookup(D572,Taxonomy!B:F,5,false),if(G572="Present (equivalent)",vlookup(I572,Taxonomy!C:F,4,false),if(AND(G572="Not present",J572="Yes"),vlookup(D572,Taxonomy!B:F,5,false),if(AND(G572="Not present",J572="No"),E572)))))</f>
        <v>Reset Rate</v>
      </c>
      <c r="P572" s="113" t="str">
        <f>if(G572="Present (key retained)",vlookup(D572,Taxonomy!C:I,7,false),if(G572="Present (key updated)",vlookup(D572,Taxonomy!B:I,8,false),if(G572="Present (equivalent)",vlookup(I572,Taxonomy!C:I,7,false),if(AND(G572="Not present",J572="Yes"),vlookup(D572,Taxonomy!B:I,8,false),if(AND(G572="Not present",J572="No"),F572)))))</f>
        <v>select_one</v>
      </c>
      <c r="Q572" s="114" t="str">
        <f t="shared" si="1"/>
        <v>All Match</v>
      </c>
      <c r="R572" s="37" t="s">
        <v>2756</v>
      </c>
      <c r="S572" s="37" t="b">
        <v>0</v>
      </c>
      <c r="T572" s="112" t="str">
        <f t="shared" si="2"/>
        <v>Reset_Rate</v>
      </c>
      <c r="U572" s="113" t="str">
        <f t="shared" si="3"/>
        <v>Reset Rate</v>
      </c>
      <c r="V572" s="115" t="str">
        <f t="shared" si="4"/>
        <v>select_one</v>
      </c>
      <c r="W572" s="46"/>
      <c r="X572" s="46"/>
      <c r="Y572" s="46"/>
      <c r="Z572" s="117" t="str">
        <f t="shared" si="5"/>
        <v>Prospective update does not match hard copy tags</v>
      </c>
      <c r="AA572" s="46"/>
    </row>
    <row r="573" hidden="1">
      <c r="A573" s="107">
        <v>44229.0</v>
      </c>
      <c r="B573" s="33" t="s">
        <v>2961</v>
      </c>
      <c r="C573" s="33" t="s">
        <v>2755</v>
      </c>
      <c r="D573" s="33" t="s">
        <v>1680</v>
      </c>
      <c r="E573" s="33" t="s">
        <v>1681</v>
      </c>
      <c r="F573" s="33" t="s">
        <v>165</v>
      </c>
      <c r="G573" s="109" t="str">
        <f>if(iferror((vlookup(D573,Taxonomy!C:C,1,false)=D573)),"Present (key retained)",if(iferror((vlookup(D573,Taxonomy!B:B,1,false)=D573)),"Present (key updated)",if(iferror((H573="Yes")),"Present (equivalent)","Not present")))</f>
        <v>Present (key retained)</v>
      </c>
      <c r="H573" s="110" t="e">
        <v>#N/A</v>
      </c>
      <c r="I573" s="110" t="e">
        <v>#N/A</v>
      </c>
      <c r="J573" s="110" t="e">
        <v>#N/A</v>
      </c>
      <c r="K573" s="110" t="e">
        <v>#N/A</v>
      </c>
      <c r="L573" s="54"/>
      <c r="M573" s="54" t="b">
        <v>0</v>
      </c>
      <c r="N573" s="112" t="str">
        <f>if(G573="Present (key retained)",vlookup(D573,Taxonomy!C:C,1,false),if(G573="Present (key updated)",vlookup(D573,Taxonomy!B:C,2,false),if(G573="Present (equivalent)",vlookup(I573,Taxonomy!C:C,1,false),if(AND(G573="Not present",J573="Yes"),vlookup(D573,Taxonomy!B:C,2,false),if(AND(G573="Not present",J573="No"),D573)))))</f>
        <v>Reset_Screen_Page</v>
      </c>
      <c r="O573" s="113" t="str">
        <f>if(G573="Present (key retained)",vlookup(D573,Taxonomy!C:F,4,false),if(G573="Present (key updated)",vlookup(D573,Taxonomy!B:F,5,false),if(G573="Present (equivalent)",vlookup(I573,Taxonomy!C:F,4,false),if(AND(G573="Not present",J573="Yes"),vlookup(D573,Taxonomy!B:F,5,false),if(AND(G573="Not present",J573="No"),E573)))))</f>
        <v>Screen Page in respect of the Reset Rate</v>
      </c>
      <c r="P573" s="113" t="str">
        <f>if(G573="Present (key retained)",vlookup(D573,Taxonomy!C:I,7,false),if(G573="Present (key updated)",vlookup(D573,Taxonomy!B:I,8,false),if(G573="Present (equivalent)",vlookup(I573,Taxonomy!C:I,7,false),if(AND(G573="Not present",J573="Yes"),vlookup(D573,Taxonomy!B:I,8,false),if(AND(G573="Not present",J573="No"),F573)))))</f>
        <v>select_one</v>
      </c>
      <c r="Q573" s="114" t="str">
        <f t="shared" si="1"/>
        <v>All Match</v>
      </c>
      <c r="R573" s="37" t="s">
        <v>2756</v>
      </c>
      <c r="S573" s="37" t="b">
        <v>0</v>
      </c>
      <c r="T573" s="112" t="str">
        <f t="shared" si="2"/>
        <v>Reset_Screen_Page</v>
      </c>
      <c r="U573" s="113" t="str">
        <f t="shared" si="3"/>
        <v>Screen Page in respect of the Reset Rate</v>
      </c>
      <c r="V573" s="115" t="str">
        <f t="shared" si="4"/>
        <v>select_one</v>
      </c>
      <c r="W573" s="46"/>
      <c r="X573" s="46"/>
      <c r="Y573" s="46"/>
      <c r="Z573" s="117" t="str">
        <f t="shared" si="5"/>
        <v>Prospective update does not match hard copy tags</v>
      </c>
      <c r="AA573" s="46"/>
    </row>
    <row r="574" hidden="1">
      <c r="A574" s="107">
        <v>44229.0</v>
      </c>
      <c r="B574" s="33" t="s">
        <v>2961</v>
      </c>
      <c r="C574" s="33" t="s">
        <v>2755</v>
      </c>
      <c r="D574" s="33" t="s">
        <v>1685</v>
      </c>
      <c r="E574" s="33" t="s">
        <v>1686</v>
      </c>
      <c r="F574" s="33" t="s">
        <v>100</v>
      </c>
      <c r="G574" s="109" t="str">
        <f>if(iferror((vlookup(D574,Taxonomy!C:C,1,false)=D574)),"Present (key retained)",if(iferror((vlookup(D574,Taxonomy!B:B,1,false)=D574)),"Present (key updated)",if(iferror((H574="Yes")),"Present (equivalent)","Not present")))</f>
        <v>Present (key retained)</v>
      </c>
      <c r="H574" s="110" t="e">
        <v>#N/A</v>
      </c>
      <c r="I574" s="110" t="e">
        <v>#N/A</v>
      </c>
      <c r="J574" s="110" t="e">
        <v>#N/A</v>
      </c>
      <c r="K574" s="110" t="e">
        <v>#N/A</v>
      </c>
      <c r="L574" s="54"/>
      <c r="M574" s="54" t="b">
        <v>0</v>
      </c>
      <c r="N574" s="112" t="str">
        <f>if(G574="Present (key retained)",vlookup(D574,Taxonomy!C:C,1,false),if(G574="Present (key updated)",vlookup(D574,Taxonomy!B:C,2,false),if(G574="Present (equivalent)",vlookup(I574,Taxonomy!C:C,1,false),if(AND(G574="Not present",J574="Yes"),vlookup(D574,Taxonomy!B:C,2,false),if(AND(G574="Not present",J574="No"),D574)))))</f>
        <v>Reset_Screen_Page_Other</v>
      </c>
      <c r="O574" s="113" t="str">
        <f>if(G574="Present (key retained)",vlookup(D574,Taxonomy!C:F,4,false),if(G574="Present (key updated)",vlookup(D574,Taxonomy!B:F,5,false),if(G574="Present (equivalent)",vlookup(I574,Taxonomy!C:F,4,false),if(AND(G574="Not present",J574="Yes"),vlookup(D574,Taxonomy!B:F,5,false),if(AND(G574="Not present",J574="No"),E574)))))</f>
        <v>Other Screen Page (Fixed Rate Reset [Security_Type])</v>
      </c>
      <c r="P574" s="113" t="str">
        <f>if(G574="Present (key retained)",vlookup(D574,Taxonomy!C:I,7,false),if(G574="Present (key updated)",vlookup(D574,Taxonomy!B:I,8,false),if(G574="Present (equivalent)",vlookup(I574,Taxonomy!C:I,7,false),if(AND(G574="Not present",J574="Yes"),vlookup(D574,Taxonomy!B:I,8,false),if(AND(G574="Not present",J574="No"),F574)))))</f>
        <v>text</v>
      </c>
      <c r="Q574" s="114" t="str">
        <f t="shared" si="1"/>
        <v>Label</v>
      </c>
      <c r="R574" s="37" t="s">
        <v>2756</v>
      </c>
      <c r="S574" s="37" t="b">
        <v>0</v>
      </c>
      <c r="T574" s="112" t="str">
        <f t="shared" si="2"/>
        <v>Reset_Screen_Page_Other</v>
      </c>
      <c r="U574" s="113" t="str">
        <f t="shared" si="3"/>
        <v>Other Screen Page (Fixed Rate Reset [Security_Type])</v>
      </c>
      <c r="V574" s="115" t="str">
        <f t="shared" si="4"/>
        <v>text</v>
      </c>
      <c r="W574" s="46"/>
      <c r="X574" s="46"/>
      <c r="Y574" s="46"/>
      <c r="Z574" s="117" t="str">
        <f t="shared" si="5"/>
        <v>Prospective update does not match hard copy tags</v>
      </c>
      <c r="AA574" s="46"/>
    </row>
    <row r="575" hidden="1">
      <c r="A575" s="107">
        <v>44229.0</v>
      </c>
      <c r="B575" s="33" t="s">
        <v>2961</v>
      </c>
      <c r="C575" s="33" t="s">
        <v>2755</v>
      </c>
      <c r="D575" s="33" t="s">
        <v>3110</v>
      </c>
      <c r="E575" s="33" t="s">
        <v>3111</v>
      </c>
      <c r="F575" s="33" t="s">
        <v>78</v>
      </c>
      <c r="G575" s="109" t="str">
        <f>if(iferror((vlookup(D575,Taxonomy!C:C,1,false)=D575)),"Present (key retained)",if(iferror((vlookup(D575,Taxonomy!B:B,1,false)=D575)),"Present (key updated)",if(iferror((H575="Yes")),"Present (equivalent)","Not present")))</f>
        <v>Not present</v>
      </c>
      <c r="H575" s="110" t="s">
        <v>2757</v>
      </c>
      <c r="I575" s="110" t="e">
        <v>#N/A</v>
      </c>
      <c r="J575" s="110" t="s">
        <v>2758</v>
      </c>
      <c r="K575" s="33" t="s">
        <v>3110</v>
      </c>
      <c r="L575" s="54" t="s">
        <v>2993</v>
      </c>
      <c r="M575" s="54" t="b">
        <v>0</v>
      </c>
      <c r="N575" s="112" t="str">
        <f>if(G575="Present (key retained)",vlookup(D575,Taxonomy!C:C,1,false),if(G575="Present (key updated)",vlookup(D575,Taxonomy!B:C,2,false),if(G575="Present (equivalent)",vlookup(I575,Taxonomy!C:C,1,false),if(AND(G575="Not present",J575="Yes"),vlookup(D575,Taxonomy!B:C,2,false),if(AND(G575="Not present",J575="No"),D575)))))</f>
        <v>#N/A</v>
      </c>
      <c r="O575" s="113" t="str">
        <f>if(G575="Present (key retained)",vlookup(D575,Taxonomy!C:F,4,false),if(G575="Present (key updated)",vlookup(D575,Taxonomy!B:F,5,false),if(G575="Present (equivalent)",vlookup(I575,Taxonomy!C:F,4,false),if(AND(G575="Not present",J575="Yes"),vlookup(D575,Taxonomy!B:F,5,false),if(AND(G575="Not present",J575="No"),E575)))))</f>
        <v>#N/A</v>
      </c>
      <c r="P575" s="113" t="str">
        <f>if(G575="Present (key retained)",vlookup(D575,Taxonomy!C:I,7,false),if(G575="Present (key updated)",vlookup(D575,Taxonomy!B:I,8,false),if(G575="Present (equivalent)",vlookup(I575,Taxonomy!C:I,7,false),if(AND(G575="Not present",J575="Yes"),vlookup(D575,Taxonomy!B:I,8,false),if(AND(G575="Not present",J575="No"),F575)))))</f>
        <v>#N/A</v>
      </c>
      <c r="Q575" s="114" t="str">
        <f t="shared" si="1"/>
        <v>#N/A</v>
      </c>
      <c r="R575" s="37" t="s">
        <v>2756</v>
      </c>
      <c r="S575" s="37" t="b">
        <v>0</v>
      </c>
      <c r="T575" s="112" t="str">
        <f t="shared" si="2"/>
        <v>#N/A</v>
      </c>
      <c r="U575" s="113" t="str">
        <f t="shared" si="3"/>
        <v>#N/A</v>
      </c>
      <c r="V575" s="115" t="str">
        <f t="shared" si="4"/>
        <v>#N/A</v>
      </c>
      <c r="W575" s="46"/>
      <c r="X575" s="46"/>
      <c r="Y575" s="46"/>
      <c r="Z575" s="117" t="str">
        <f t="shared" si="5"/>
        <v>#N/A</v>
      </c>
      <c r="AA575" s="46"/>
    </row>
    <row r="576" hidden="1">
      <c r="A576" s="107">
        <v>44229.0</v>
      </c>
      <c r="B576" s="33" t="s">
        <v>2961</v>
      </c>
      <c r="C576" s="33" t="s">
        <v>2755</v>
      </c>
      <c r="D576" s="33" t="s">
        <v>1690</v>
      </c>
      <c r="E576" s="33" t="s">
        <v>1692</v>
      </c>
      <c r="F576" s="33" t="s">
        <v>165</v>
      </c>
      <c r="G576" s="109" t="str">
        <f>if(iferror((vlookup(D576,Taxonomy!C:C,1,false)=D576)),"Present (key retained)",if(iferror((vlookup(D576,Taxonomy!B:B,1,false)=D576)),"Present (key updated)",if(iferror((H576="Yes")),"Present (equivalent)","Not present")))</f>
        <v>Present (key updated)</v>
      </c>
      <c r="H576" s="110" t="e">
        <v>#N/A</v>
      </c>
      <c r="I576" s="110" t="e">
        <v>#N/A</v>
      </c>
      <c r="J576" s="110" t="e">
        <v>#N/A</v>
      </c>
      <c r="K576" s="110" t="e">
        <v>#N/A</v>
      </c>
      <c r="L576" s="54"/>
      <c r="M576" s="54" t="b">
        <v>0</v>
      </c>
      <c r="N576" s="112" t="str">
        <f>if(G576="Present (key retained)",vlookup(D576,Taxonomy!C:C,1,false),if(G576="Present (key updated)",vlookup(D576,Taxonomy!B:C,2,false),if(G576="Present (equivalent)",vlookup(I576,Taxonomy!C:C,1,false),if(AND(G576="Not present",J576="Yes"),vlookup(D576,Taxonomy!B:C,2,false),if(AND(G576="Not present",J576="No"),D576)))))</f>
        <v>S_And_P_Instrument_Rating</v>
      </c>
      <c r="O576" s="113" t="str">
        <f>if(G576="Present (key retained)",vlookup(D576,Taxonomy!C:F,4,false),if(G576="Present (key updated)",vlookup(D576,Taxonomy!B:F,5,false),if(G576="Present (equivalent)",vlookup(I576,Taxonomy!C:F,4,false),if(AND(G576="Not present",J576="Yes"),vlookup(D576,Taxonomy!B:F,5,false),if(AND(G576="Not present",J576="No"),E576)))))</f>
        <v>S&amp;P Instrument Rating</v>
      </c>
      <c r="P576" s="113" t="str">
        <f>if(G576="Present (key retained)",vlookup(D576,Taxonomy!C:I,7,false),if(G576="Present (key updated)",vlookup(D576,Taxonomy!B:I,8,false),if(G576="Present (equivalent)",vlookup(I576,Taxonomy!C:I,7,false),if(AND(G576="Not present",J576="Yes"),vlookup(D576,Taxonomy!B:I,8,false),if(AND(G576="Not present",J576="No"),F576)))))</f>
        <v>select_one</v>
      </c>
      <c r="Q576" s="114" t="str">
        <f t="shared" si="1"/>
        <v>Key</v>
      </c>
      <c r="R576" s="37" t="s">
        <v>2756</v>
      </c>
      <c r="S576" s="37" t="b">
        <v>0</v>
      </c>
      <c r="T576" s="112" t="str">
        <f t="shared" si="2"/>
        <v>S_And_P_Instrument_Rating</v>
      </c>
      <c r="U576" s="113" t="str">
        <f t="shared" si="3"/>
        <v>S&amp;P Instrument Rating</v>
      </c>
      <c r="V576" s="115" t="str">
        <f t="shared" si="4"/>
        <v>select_one</v>
      </c>
      <c r="W576" s="46"/>
      <c r="X576" s="46"/>
      <c r="Y576" s="46"/>
      <c r="Z576" s="117" t="str">
        <f t="shared" si="5"/>
        <v>Prospective update does not match hard copy tags</v>
      </c>
      <c r="AA576" s="46"/>
    </row>
    <row r="577" hidden="1">
      <c r="A577" s="107">
        <v>44229.0</v>
      </c>
      <c r="B577" s="33" t="s">
        <v>2961</v>
      </c>
      <c r="C577" s="33" t="s">
        <v>2755</v>
      </c>
      <c r="D577" s="33" t="s">
        <v>1725</v>
      </c>
      <c r="E577" s="33" t="s">
        <v>1726</v>
      </c>
      <c r="F577" s="33" t="s">
        <v>78</v>
      </c>
      <c r="G577" s="109" t="str">
        <f>if(iferror((vlookup(D577,Taxonomy!C:C,1,false)=D577)),"Present (key retained)",if(iferror((vlookup(D577,Taxonomy!B:B,1,false)=D577)),"Present (key updated)",if(iferror((H577="Yes")),"Present (equivalent)","Not present")))</f>
        <v>Present (key retained)</v>
      </c>
      <c r="H577" s="110" t="e">
        <v>#N/A</v>
      </c>
      <c r="I577" s="110" t="e">
        <v>#N/A</v>
      </c>
      <c r="J577" s="110" t="e">
        <v>#N/A</v>
      </c>
      <c r="K577" s="110" t="e">
        <v>#N/A</v>
      </c>
      <c r="L577" s="54"/>
      <c r="M577" s="54" t="b">
        <v>0</v>
      </c>
      <c r="N577" s="112" t="str">
        <f>if(G577="Present (key retained)",vlookup(D577,Taxonomy!C:C,1,false),if(G577="Present (key updated)",vlookup(D577,Taxonomy!B:C,2,false),if(G577="Present (equivalent)",vlookup(I577,Taxonomy!C:C,1,false),if(AND(G577="Not present",J577="Yes"),vlookup(D577,Taxonomy!B:C,2,false),if(AND(G577="Not present",J577="No"),D577)))))</f>
        <v>S_And_P_Rating_Required</v>
      </c>
      <c r="O577" s="113" t="str">
        <f>if(G577="Present (key retained)",vlookup(D577,Taxonomy!C:F,4,false),if(G577="Present (key updated)",vlookup(D577,Taxonomy!B:F,5,false),if(G577="Present (equivalent)",vlookup(I577,Taxonomy!C:F,4,false),if(AND(G577="Not present",J577="Yes"),vlookup(D577,Taxonomy!B:F,5,false),if(AND(G577="Not present",J577="No"),E577)))))</f>
        <v>Is a S&amp;P rating required?</v>
      </c>
      <c r="P577" s="113" t="str">
        <f>if(G577="Present (key retained)",vlookup(D577,Taxonomy!C:I,7,false),if(G577="Present (key updated)",vlookup(D577,Taxonomy!B:I,8,false),if(G577="Present (equivalent)",vlookup(I577,Taxonomy!C:I,7,false),if(AND(G577="Not present",J577="Yes"),vlookup(D577,Taxonomy!B:I,8,false),if(AND(G577="Not present",J577="No"),F577)))))</f>
        <v>yes_no</v>
      </c>
      <c r="Q577" s="114" t="str">
        <f t="shared" si="1"/>
        <v>All Match</v>
      </c>
      <c r="R577" s="37" t="s">
        <v>2756</v>
      </c>
      <c r="S577" s="37" t="b">
        <v>0</v>
      </c>
      <c r="T577" s="112" t="str">
        <f t="shared" si="2"/>
        <v>S_And_P_Rating_Required</v>
      </c>
      <c r="U577" s="113" t="str">
        <f t="shared" si="3"/>
        <v>Is a S&amp;P rating required?</v>
      </c>
      <c r="V577" s="115" t="str">
        <f t="shared" si="4"/>
        <v>yes_no</v>
      </c>
      <c r="W577" s="46"/>
      <c r="X577" s="46"/>
      <c r="Y577" s="46"/>
      <c r="Z577" s="117" t="str">
        <f t="shared" si="5"/>
        <v>Prospective update does not match hard copy tags</v>
      </c>
      <c r="AA577" s="46"/>
    </row>
    <row r="578" hidden="1">
      <c r="A578" s="107">
        <v>44229.0</v>
      </c>
      <c r="B578" s="33" t="s">
        <v>2961</v>
      </c>
      <c r="C578" s="33" t="s">
        <v>2755</v>
      </c>
      <c r="D578" s="33" t="s">
        <v>1700</v>
      </c>
      <c r="E578" s="33" t="s">
        <v>1702</v>
      </c>
      <c r="F578" s="33" t="s">
        <v>165</v>
      </c>
      <c r="G578" s="109" t="str">
        <f>if(iferror((vlookup(D578,Taxonomy!C:C,1,false)=D578)),"Present (key retained)",if(iferror((vlookup(D578,Taxonomy!B:B,1,false)=D578)),"Present (key updated)",if(iferror((H578="Yes")),"Present (equivalent)","Not present")))</f>
        <v>Present (key updated)</v>
      </c>
      <c r="H578" s="110" t="e">
        <v>#N/A</v>
      </c>
      <c r="I578" s="110" t="e">
        <v>#N/A</v>
      </c>
      <c r="J578" s="110" t="e">
        <v>#N/A</v>
      </c>
      <c r="K578" s="110" t="e">
        <v>#N/A</v>
      </c>
      <c r="L578" s="54"/>
      <c r="M578" s="54" t="b">
        <v>0</v>
      </c>
      <c r="N578" s="112" t="str">
        <f>if(G578="Present (key retained)",vlookup(D578,Taxonomy!C:C,1,false),if(G578="Present (key updated)",vlookup(D578,Taxonomy!B:C,2,false),if(G578="Present (equivalent)",vlookup(I578,Taxonomy!C:C,1,false),if(AND(G578="Not present",J578="Yes"),vlookup(D578,Taxonomy!B:C,2,false),if(AND(G578="Not present",J578="No"),D578)))))</f>
        <v>S_And_P_Instrument_Rating_Status</v>
      </c>
      <c r="O578" s="113" t="str">
        <f>if(G578="Present (key retained)",vlookup(D578,Taxonomy!C:F,4,false),if(G578="Present (key updated)",vlookup(D578,Taxonomy!B:F,5,false),if(G578="Present (equivalent)",vlookup(I578,Taxonomy!C:F,4,false),if(AND(G578="Not present",J578="Yes"),vlookup(D578,Taxonomy!B:F,5,false),if(AND(G578="Not present",J578="No"),E578)))))</f>
        <v>S&amp;P Instrument Rating Status</v>
      </c>
      <c r="P578" s="113" t="str">
        <f>if(G578="Present (key retained)",vlookup(D578,Taxonomy!C:I,7,false),if(G578="Present (key updated)",vlookup(D578,Taxonomy!B:I,8,false),if(G578="Present (equivalent)",vlookup(I578,Taxonomy!C:I,7,false),if(AND(G578="Not present",J578="Yes"),vlookup(D578,Taxonomy!B:I,8,false),if(AND(G578="Not present",J578="No"),F578)))))</f>
        <v>select_one</v>
      </c>
      <c r="Q578" s="114" t="str">
        <f t="shared" si="1"/>
        <v>Key</v>
      </c>
      <c r="R578" s="37" t="s">
        <v>2756</v>
      </c>
      <c r="S578" s="37" t="b">
        <v>0</v>
      </c>
      <c r="T578" s="112" t="str">
        <f t="shared" si="2"/>
        <v>S_And_P_Instrument_Rating_Status</v>
      </c>
      <c r="U578" s="113" t="str">
        <f t="shared" si="3"/>
        <v>S&amp;P Instrument Rating Status</v>
      </c>
      <c r="V578" s="115" t="str">
        <f t="shared" si="4"/>
        <v>select_one</v>
      </c>
      <c r="W578" s="46"/>
      <c r="X578" s="46"/>
      <c r="Y578" s="46"/>
      <c r="Z578" s="117" t="str">
        <f t="shared" si="5"/>
        <v>Prospective update does not match hard copy tags</v>
      </c>
      <c r="AA578" s="46"/>
    </row>
    <row r="579" hidden="1">
      <c r="A579" s="107">
        <v>44229.0</v>
      </c>
      <c r="B579" s="33" t="s">
        <v>2961</v>
      </c>
      <c r="C579" s="33" t="s">
        <v>2755</v>
      </c>
      <c r="D579" s="33" t="s">
        <v>1325</v>
      </c>
      <c r="E579" s="33" t="s">
        <v>1327</v>
      </c>
      <c r="F579" s="33" t="s">
        <v>58</v>
      </c>
      <c r="G579" s="109" t="str">
        <f>if(iferror((vlookup(D579,Taxonomy!C:C,1,false)=D579)),"Present (key retained)",if(iferror((vlookup(D579,Taxonomy!B:B,1,false)=D579)),"Present (key updated)",if(iferror((H579="Yes")),"Present (equivalent)","Not present")))</f>
        <v>Present (key updated)</v>
      </c>
      <c r="H579" s="110" t="e">
        <v>#N/A</v>
      </c>
      <c r="I579" s="110" t="e">
        <v>#N/A</v>
      </c>
      <c r="J579" s="110" t="e">
        <v>#N/A</v>
      </c>
      <c r="K579" s="110" t="e">
        <v>#N/A</v>
      </c>
      <c r="L579" s="54"/>
      <c r="M579" s="54" t="b">
        <v>0</v>
      </c>
      <c r="N579" s="112" t="str">
        <f>if(G579="Present (key retained)",vlookup(D579,Taxonomy!C:C,1,false),if(G579="Present (key updated)",vlookup(D579,Taxonomy!B:C,2,false),if(G579="Present (equivalent)",vlookup(I579,Taxonomy!C:C,1,false),if(AND(G579="Not present",J579="Yes"),vlookup(D579,Taxonomy!B:C,2,false),if(AND(G579="Not present",J579="No"),D579)))))</f>
        <v>Nominal_Amount_Series</v>
      </c>
      <c r="O579" s="113" t="str">
        <f>if(G579="Present (key retained)",vlookup(D579,Taxonomy!C:F,4,false),if(G579="Present (key updated)",vlookup(D579,Taxonomy!B:F,5,false),if(G579="Present (equivalent)",vlookup(I579,Taxonomy!C:F,4,false),if(AND(G579="Not present",J579="Yes"),vlookup(D579,Taxonomy!B:F,5,false),if(AND(G579="Not present",J579="No"),E579)))))</f>
        <v>The nominal amount of the Series (including the new Tranche)</v>
      </c>
      <c r="P579" s="113" t="str">
        <f>if(G579="Present (key retained)",vlookup(D579,Taxonomy!C:I,7,false),if(G579="Present (key updated)",vlookup(D579,Taxonomy!B:I,8,false),if(G579="Present (equivalent)",vlookup(I579,Taxonomy!C:I,7,false),if(AND(G579="Not present",J579="Yes"),vlookup(D579,Taxonomy!B:I,8,false),if(AND(G579="Not present",J579="No"),F579)))))</f>
        <v>money/Issuance_Currency</v>
      </c>
      <c r="Q579" s="114" t="str">
        <f t="shared" si="1"/>
        <v>Key</v>
      </c>
      <c r="R579" s="37" t="s">
        <v>2756</v>
      </c>
      <c r="S579" s="37" t="b">
        <v>0</v>
      </c>
      <c r="T579" s="112" t="str">
        <f t="shared" si="2"/>
        <v>Nominal_Amount_Series</v>
      </c>
      <c r="U579" s="113" t="str">
        <f t="shared" si="3"/>
        <v>The nominal amount of the Series (including the new Tranche)</v>
      </c>
      <c r="V579" s="115" t="str">
        <f t="shared" si="4"/>
        <v>money/Issuance_Currency</v>
      </c>
      <c r="W579" s="46"/>
      <c r="X579" s="46"/>
      <c r="Y579" s="46"/>
      <c r="Z579" s="117" t="str">
        <f t="shared" si="5"/>
        <v>Prospective update does not match hard copy tags</v>
      </c>
      <c r="AA579" s="46"/>
    </row>
    <row r="580" hidden="1">
      <c r="A580" s="107">
        <v>44229.0</v>
      </c>
      <c r="B580" s="33" t="s">
        <v>2961</v>
      </c>
      <c r="C580" s="33" t="s">
        <v>2755</v>
      </c>
      <c r="D580" s="33" t="s">
        <v>1729</v>
      </c>
      <c r="E580" s="33" t="s">
        <v>1730</v>
      </c>
      <c r="F580" s="33" t="s">
        <v>100</v>
      </c>
      <c r="G580" s="109" t="str">
        <f>if(iferror((vlookup(D580,Taxonomy!C:C,1,false)=D580)),"Present (key retained)",if(iferror((vlookup(D580,Taxonomy!B:B,1,false)=D580)),"Present (key updated)",if(iferror((H580="Yes")),"Present (equivalent)","Not present")))</f>
        <v>Present (key retained)</v>
      </c>
      <c r="H580" s="110" t="e">
        <v>#N/A</v>
      </c>
      <c r="I580" s="110" t="e">
        <v>#N/A</v>
      </c>
      <c r="J580" s="110" t="e">
        <v>#N/A</v>
      </c>
      <c r="K580" s="110" t="e">
        <v>#N/A</v>
      </c>
      <c r="L580" s="54"/>
      <c r="M580" s="54" t="b">
        <v>0</v>
      </c>
      <c r="N580" s="112" t="str">
        <f>if(G580="Present (key retained)",vlookup(D580,Taxonomy!C:C,1,false),if(G580="Present (key updated)",vlookup(D580,Taxonomy!B:C,2,false),if(G580="Present (equivalent)",vlookup(I580,Taxonomy!C:C,1,false),if(AND(G580="Not present",J580="Yes"),vlookup(D580,Taxonomy!B:C,2,false),if(AND(G580="Not present",J580="No"),D580)))))</f>
        <v>Series_Number</v>
      </c>
      <c r="O580" s="113" t="str">
        <f>if(G580="Present (key retained)",vlookup(D580,Taxonomy!C:F,4,false),if(G580="Present (key updated)",vlookup(D580,Taxonomy!B:F,5,false),if(G580="Present (equivalent)",vlookup(I580,Taxonomy!C:F,4,false),if(AND(G580="Not present",J580="Yes"),vlookup(D580,Taxonomy!B:F,5,false),if(AND(G580="Not present",J580="No"),E580)))))</f>
        <v>Series Number</v>
      </c>
      <c r="P580" s="113" t="str">
        <f>if(G580="Present (key retained)",vlookup(D580,Taxonomy!C:I,7,false),if(G580="Present (key updated)",vlookup(D580,Taxonomy!B:I,8,false),if(G580="Present (equivalent)",vlookup(I580,Taxonomy!C:I,7,false),if(AND(G580="Not present",J580="Yes"),vlookup(D580,Taxonomy!B:I,8,false),if(AND(G580="Not present",J580="No"),F580)))))</f>
        <v>text</v>
      </c>
      <c r="Q580" s="114" t="str">
        <f t="shared" si="1"/>
        <v>All Match</v>
      </c>
      <c r="R580" s="37" t="s">
        <v>2756</v>
      </c>
      <c r="S580" s="37" t="b">
        <v>0</v>
      </c>
      <c r="T580" s="112" t="str">
        <f t="shared" si="2"/>
        <v>Series_Number</v>
      </c>
      <c r="U580" s="113" t="str">
        <f t="shared" si="3"/>
        <v>Series Number</v>
      </c>
      <c r="V580" s="115" t="str">
        <f t="shared" si="4"/>
        <v>text</v>
      </c>
      <c r="W580" s="46"/>
      <c r="X580" s="46"/>
      <c r="Y580" s="46"/>
      <c r="Z580" s="117" t="str">
        <f t="shared" si="5"/>
        <v>Prospective update does not match hard copy tags</v>
      </c>
      <c r="AA580" s="46"/>
    </row>
    <row r="581" hidden="1">
      <c r="A581" s="107">
        <v>44229.0</v>
      </c>
      <c r="B581" s="33" t="s">
        <v>2961</v>
      </c>
      <c r="C581" s="33" t="s">
        <v>2755</v>
      </c>
      <c r="D581" s="33" t="s">
        <v>1744</v>
      </c>
      <c r="E581" s="33" t="s">
        <v>1745</v>
      </c>
      <c r="F581" s="33" t="s">
        <v>78</v>
      </c>
      <c r="G581" s="109" t="str">
        <f>if(iferror((vlookup(D581,Taxonomy!C:C,1,false)=D581)),"Present (key retained)",if(iferror((vlookup(D581,Taxonomy!B:B,1,false)=D581)),"Present (key updated)",if(iferror((H581="Yes")),"Present (equivalent)","Not present")))</f>
        <v>Present (key retained)</v>
      </c>
      <c r="H581" s="110" t="e">
        <v>#N/A</v>
      </c>
      <c r="I581" s="110" t="e">
        <v>#N/A</v>
      </c>
      <c r="J581" s="110" t="e">
        <v>#N/A</v>
      </c>
      <c r="K581" s="110" t="e">
        <v>#N/A</v>
      </c>
      <c r="L581" s="54"/>
      <c r="M581" s="54" t="b">
        <v>0</v>
      </c>
      <c r="N581" s="112" t="str">
        <f>if(G581="Present (key retained)",vlookup(D581,Taxonomy!C:C,1,false),if(G581="Present (key updated)",vlookup(D581,Taxonomy!B:C,2,false),if(G581="Present (equivalent)",vlookup(I581,Taxonomy!C:C,1,false),if(AND(G581="Not present",J581="Yes"),vlookup(D581,Taxonomy!B:C,2,false),if(AND(G581="Not present",J581="No"),D581)))))</f>
        <v>Singapore_Legend_Required</v>
      </c>
      <c r="O581" s="113" t="str">
        <f>if(G581="Present (key retained)",vlookup(D581,Taxonomy!C:F,4,false),if(G581="Present (key updated)",vlookup(D581,Taxonomy!B:F,5,false),if(G581="Present (equivalent)",vlookup(I581,Taxonomy!C:F,4,false),if(AND(G581="Not present",J581="Yes"),vlookup(D581,Taxonomy!B:F,5,false),if(AND(G581="Not present",J581="No"),E581)))))</f>
        <v>Is the Singapore product classification Singapore product classification notification under Section 309B(1)(c) of the Securities and Futures Act (Chapter 289) of Singapore required to be included?</v>
      </c>
      <c r="P581" s="113" t="str">
        <f>if(G581="Present (key retained)",vlookup(D581,Taxonomy!C:I,7,false),if(G581="Present (key updated)",vlookup(D581,Taxonomy!B:I,8,false),if(G581="Present (equivalent)",vlookup(I581,Taxonomy!C:I,7,false),if(AND(G581="Not present",J581="Yes"),vlookup(D581,Taxonomy!B:I,8,false),if(AND(G581="Not present",J581="No"),F581)))))</f>
        <v>yes_no</v>
      </c>
      <c r="Q581" s="114" t="str">
        <f t="shared" si="1"/>
        <v>Label</v>
      </c>
      <c r="R581" s="37" t="s">
        <v>2756</v>
      </c>
      <c r="S581" s="37" t="b">
        <v>0</v>
      </c>
      <c r="T581" s="112" t="str">
        <f t="shared" si="2"/>
        <v>Singapore_Legend_Required</v>
      </c>
      <c r="U581" s="113" t="str">
        <f t="shared" si="3"/>
        <v>Is the Singapore product classification Singapore product classification notification under Section 309B(1)(c) of the Securities and Futures Act (Chapter 289) of Singapore required to be included?</v>
      </c>
      <c r="V581" s="115" t="str">
        <f t="shared" si="4"/>
        <v>yes_no</v>
      </c>
      <c r="W581" s="46"/>
      <c r="X581" s="46"/>
      <c r="Y581" s="46"/>
      <c r="Z581" s="117" t="str">
        <f t="shared" si="5"/>
        <v>Prospective update does not match hard copy tags</v>
      </c>
      <c r="AA581" s="46"/>
    </row>
    <row r="582" hidden="1">
      <c r="A582" s="107">
        <v>44229.0</v>
      </c>
      <c r="B582" s="33" t="s">
        <v>2961</v>
      </c>
      <c r="C582" s="33" t="s">
        <v>2755</v>
      </c>
      <c r="D582" s="33" t="s">
        <v>3112</v>
      </c>
      <c r="E582" s="33" t="s">
        <v>3113</v>
      </c>
      <c r="F582" s="33" t="s">
        <v>165</v>
      </c>
      <c r="G582" s="109" t="str">
        <f>if(iferror((vlookup(D582,Taxonomy!C:C,1,false)=D582)),"Present (key retained)",if(iferror((vlookup(D582,Taxonomy!B:B,1,false)=D582)),"Present (key updated)",if(iferror((H582="Yes")),"Present (equivalent)","Not present")))</f>
        <v>Present (equivalent)</v>
      </c>
      <c r="H582" s="110" t="s">
        <v>2758</v>
      </c>
      <c r="I582" s="33" t="s">
        <v>1739</v>
      </c>
      <c r="J582" s="110" t="e">
        <v>#N/A</v>
      </c>
      <c r="K582" s="110" t="e">
        <v>#N/A</v>
      </c>
      <c r="L582" s="54"/>
      <c r="M582" s="54" t="b">
        <v>0</v>
      </c>
      <c r="N582" s="112" t="str">
        <f>if(G582="Present (key retained)",vlookup(D582,Taxonomy!C:C,1,false),if(G582="Present (key updated)",vlookup(D582,Taxonomy!B:C,2,false),if(G582="Present (equivalent)",vlookup(I582,Taxonomy!C:C,1,false),if(AND(G582="Not present",J582="Yes"),vlookup(D582,Taxonomy!B:C,2,false),if(AND(G582="Not present",J582="No"),D582)))))</f>
        <v>Singapore_Investment_Product_Classification</v>
      </c>
      <c r="O582" s="113" t="str">
        <f>if(G582="Present (key retained)",vlookup(D582,Taxonomy!C:F,4,false),if(G582="Present (key updated)",vlookup(D582,Taxonomy!B:F,5,false),if(G582="Present (equivalent)",vlookup(I582,Taxonomy!C:F,4,false),if(AND(G582="Not present",J582="Yes"),vlookup(D582,Taxonomy!B:F,5,false),if(AND(G582="Not present",J582="No"),E582)))))</f>
        <v>Investment Product Classification as defined in MAS Notice SFA 04- N12: Notice on the Sale of Investment Products and MAS Notice FAA-N16: Notice on Recommendations on Investment Products</v>
      </c>
      <c r="P582" s="113" t="str">
        <f>if(G582="Present (key retained)",vlookup(D582,Taxonomy!C:I,7,false),if(G582="Present (key updated)",vlookup(D582,Taxonomy!B:I,8,false),if(G582="Present (equivalent)",vlookup(I582,Taxonomy!C:I,7,false),if(AND(G582="Not present",J582="Yes"),vlookup(D582,Taxonomy!B:I,8,false),if(AND(G582="Not present",J582="No"),F582)))))</f>
        <v>select_one</v>
      </c>
      <c r="Q582" s="114" t="str">
        <f t="shared" si="1"/>
        <v>Key and Label</v>
      </c>
      <c r="R582" s="37" t="s">
        <v>2756</v>
      </c>
      <c r="S582" s="37" t="b">
        <v>0</v>
      </c>
      <c r="T582" s="112" t="str">
        <f t="shared" si="2"/>
        <v>Singapore_Investment_Product_Classification</v>
      </c>
      <c r="U582" s="113" t="str">
        <f t="shared" si="3"/>
        <v>Investment Product Classification as defined in MAS Notice SFA 04- N12: Notice on the Sale of Investment Products and MAS Notice FAA-N16: Notice on Recommendations on Investment Products</v>
      </c>
      <c r="V582" s="115" t="str">
        <f t="shared" si="4"/>
        <v>select_one</v>
      </c>
      <c r="W582" s="46"/>
      <c r="X582" s="46"/>
      <c r="Y582" s="46"/>
      <c r="Z582" s="117" t="str">
        <f t="shared" si="5"/>
        <v>Prospective update does not match hard copy tags</v>
      </c>
      <c r="AA582" s="46"/>
    </row>
    <row r="583" hidden="1">
      <c r="A583" s="107">
        <v>44229.0</v>
      </c>
      <c r="B583" s="33" t="s">
        <v>2961</v>
      </c>
      <c r="C583" s="33" t="s">
        <v>2755</v>
      </c>
      <c r="D583" s="33" t="s">
        <v>1749</v>
      </c>
      <c r="E583" s="33" t="s">
        <v>1750</v>
      </c>
      <c r="F583" s="33" t="s">
        <v>165</v>
      </c>
      <c r="G583" s="109" t="str">
        <f>if(iferror((vlookup(D583,Taxonomy!C:C,1,false)=D583)),"Present (key retained)",if(iferror((vlookup(D583,Taxonomy!B:B,1,false)=D583)),"Present (key updated)",if(iferror((H583="Yes")),"Present (equivalent)","Not present")))</f>
        <v>Present (key retained)</v>
      </c>
      <c r="H583" s="110" t="e">
        <v>#N/A</v>
      </c>
      <c r="I583" s="110" t="e">
        <v>#N/A</v>
      </c>
      <c r="J583" s="110" t="e">
        <v>#N/A</v>
      </c>
      <c r="K583" s="110" t="e">
        <v>#N/A</v>
      </c>
      <c r="L583" s="54"/>
      <c r="M583" s="54" t="b">
        <v>0</v>
      </c>
      <c r="N583" s="112" t="str">
        <f>if(G583="Present (key retained)",vlookup(D583,Taxonomy!C:C,1,false),if(G583="Present (key updated)",vlookup(D583,Taxonomy!B:C,2,false),if(G583="Present (equivalent)",vlookup(I583,Taxonomy!C:C,1,false),if(AND(G583="Not present",J583="Yes"),vlookup(D583,Taxonomy!B:C,2,false),if(AND(G583="Not present",J583="No"),D583)))))</f>
        <v>Singapore_Product_Classification</v>
      </c>
      <c r="O583" s="113" t="str">
        <f>if(G583="Present (key retained)",vlookup(D583,Taxonomy!C:F,4,false),if(G583="Present (key updated)",vlookup(D583,Taxonomy!B:F,5,false),if(G583="Present (equivalent)",vlookup(I583,Taxonomy!C:F,4,false),if(AND(G583="Not present",J583="Yes"),vlookup(D583,Taxonomy!B:F,5,false),if(AND(G583="Not present",J583="No"),E583)))))</f>
        <v>The product classification for the purposes of the Securities and Futures Act (Chapter 289) of Singapore</v>
      </c>
      <c r="P583" s="113" t="str">
        <f>if(G583="Present (key retained)",vlookup(D583,Taxonomy!C:I,7,false),if(G583="Present (key updated)",vlookup(D583,Taxonomy!B:I,8,false),if(G583="Present (equivalent)",vlookup(I583,Taxonomy!C:I,7,false),if(AND(G583="Not present",J583="Yes"),vlookup(D583,Taxonomy!B:I,8,false),if(AND(G583="Not present",J583="No"),F583)))))</f>
        <v>select_one</v>
      </c>
      <c r="Q583" s="114" t="str">
        <f t="shared" si="1"/>
        <v>Label</v>
      </c>
      <c r="R583" s="37" t="s">
        <v>2756</v>
      </c>
      <c r="S583" s="37" t="b">
        <v>0</v>
      </c>
      <c r="T583" s="112" t="str">
        <f t="shared" si="2"/>
        <v>Singapore_Product_Classification</v>
      </c>
      <c r="U583" s="113" t="str">
        <f t="shared" si="3"/>
        <v>The product classification for the purposes of the Securities and Futures Act (Chapter 289) of Singapore</v>
      </c>
      <c r="V583" s="115" t="str">
        <f t="shared" si="4"/>
        <v>select_one</v>
      </c>
      <c r="W583" s="46"/>
      <c r="X583" s="46"/>
      <c r="Y583" s="46"/>
      <c r="Z583" s="117" t="str">
        <f t="shared" si="5"/>
        <v>Prospective update does not match hard copy tags</v>
      </c>
      <c r="AA583" s="46"/>
    </row>
    <row r="584" hidden="1">
      <c r="A584" s="107">
        <v>44229.0</v>
      </c>
      <c r="B584" s="33" t="s">
        <v>2961</v>
      </c>
      <c r="C584" s="33" t="s">
        <v>2755</v>
      </c>
      <c r="D584" s="33" t="s">
        <v>3114</v>
      </c>
      <c r="E584" s="33" t="s">
        <v>3115</v>
      </c>
      <c r="F584" s="33" t="s">
        <v>100</v>
      </c>
      <c r="G584" s="109" t="str">
        <f>if(iferror((vlookup(D584,Taxonomy!C:C,1,false)=D584)),"Present (key retained)",if(iferror((vlookup(D584,Taxonomy!B:B,1,false)=D584)),"Present (key updated)",if(iferror((H584="Yes")),"Present (equivalent)","Not present")))</f>
        <v>Not present</v>
      </c>
      <c r="H584" s="110" t="s">
        <v>2757</v>
      </c>
      <c r="I584" s="110" t="e">
        <v>#N/A</v>
      </c>
      <c r="J584" s="110" t="s">
        <v>2757</v>
      </c>
      <c r="K584" s="110" t="e">
        <v>#N/A</v>
      </c>
      <c r="L584" s="54"/>
      <c r="M584" s="54" t="b">
        <v>0</v>
      </c>
      <c r="N584" s="112" t="str">
        <f>if(G584="Present (key retained)",vlookup(D584,Taxonomy!C:C,1,false),if(G584="Present (key updated)",vlookup(D584,Taxonomy!B:C,2,false),if(G584="Present (equivalent)",vlookup(I584,Taxonomy!C:C,1,false),if(AND(G584="Not present",J584="Yes"),vlookup(D584,Taxonomy!B:C,2,false),if(AND(G584="Not present",J584="No"),D584)))))</f>
        <v>Standard_Disclosure_for_the_Offer</v>
      </c>
      <c r="O584" s="113" t="str">
        <f>if(G584="Present (key retained)",vlookup(D584,Taxonomy!C:F,4,false),if(G584="Present (key updated)",vlookup(D584,Taxonomy!B:F,5,false),if(G584="Present (equivalent)",vlookup(I584,Taxonomy!C:F,4,false),if(AND(G584="Not present",J584="Yes"),vlookup(D584,Taxonomy!B:F,5,false),if(AND(G584="Not present",J584="No"),E584)))))</f>
        <v>Disclosure which has already been disclosed publicly by the Issuer elsewhere</v>
      </c>
      <c r="P584" s="113" t="str">
        <f>if(G584="Present (key retained)",vlookup(D584,Taxonomy!C:I,7,false),if(G584="Present (key updated)",vlookup(D584,Taxonomy!B:I,8,false),if(G584="Present (equivalent)",vlookup(I584,Taxonomy!C:I,7,false),if(AND(G584="Not present",J584="Yes"),vlookup(D584,Taxonomy!B:I,8,false),if(AND(G584="Not present",J584="No"),F584)))))</f>
        <v>text</v>
      </c>
      <c r="Q584" s="114" t="str">
        <f t="shared" si="1"/>
        <v>All Match</v>
      </c>
      <c r="R584" s="37" t="s">
        <v>2756</v>
      </c>
      <c r="S584" s="37" t="b">
        <v>0</v>
      </c>
      <c r="T584" s="112" t="str">
        <f t="shared" si="2"/>
        <v>Standard_Disclosure_for_the_Offer</v>
      </c>
      <c r="U584" s="113" t="str">
        <f t="shared" si="3"/>
        <v>Disclosure which has already been disclosed publicly by the Issuer elsewhere</v>
      </c>
      <c r="V584" s="115" t="str">
        <f t="shared" si="4"/>
        <v>text</v>
      </c>
      <c r="W584" s="46"/>
      <c r="X584" s="46"/>
      <c r="Y584" s="46"/>
      <c r="Z584" s="117" t="str">
        <f t="shared" si="5"/>
        <v>Prospective update does not match hard copy tags</v>
      </c>
      <c r="AA584" s="46"/>
    </row>
    <row r="585" hidden="1">
      <c r="A585" s="107">
        <v>44229.0</v>
      </c>
      <c r="B585" s="33" t="s">
        <v>2961</v>
      </c>
      <c r="C585" s="33" t="s">
        <v>2755</v>
      </c>
      <c r="D585" s="33" t="s">
        <v>1770</v>
      </c>
      <c r="E585" s="33" t="s">
        <v>1771</v>
      </c>
      <c r="F585" s="33" t="s">
        <v>165</v>
      </c>
      <c r="G585" s="109" t="str">
        <f>if(iferror((vlookup(D585,Taxonomy!C:C,1,false)=D585)),"Present (key retained)",if(iferror((vlookup(D585,Taxonomy!B:B,1,false)=D585)),"Present (key updated)",if(iferror((H585="Yes")),"Present (equivalent)","Not present")))</f>
        <v>Present (key retained)</v>
      </c>
      <c r="H585" s="110" t="e">
        <v>#N/A</v>
      </c>
      <c r="I585" s="110" t="e">
        <v>#N/A</v>
      </c>
      <c r="J585" s="110" t="e">
        <v>#N/A</v>
      </c>
      <c r="K585" s="110" t="e">
        <v>#N/A</v>
      </c>
      <c r="L585" s="54"/>
      <c r="M585" s="54" t="b">
        <v>0</v>
      </c>
      <c r="N585" s="112" t="str">
        <f>if(G585="Present (key retained)",vlookup(D585,Taxonomy!C:C,1,false),if(G585="Present (key updated)",vlookup(D585,Taxonomy!B:C,2,false),if(G585="Present (equivalent)",vlookup(I585,Taxonomy!C:C,1,false),if(AND(G585="Not present",J585="Yes"),vlookup(D585,Taxonomy!B:C,2,false),if(AND(G585="Not present",J585="No"),D585)))))</f>
        <v>Status_Of_Notes</v>
      </c>
      <c r="O585" s="113" t="str">
        <f>if(G585="Present (key retained)",vlookup(D585,Taxonomy!C:F,4,false),if(G585="Present (key updated)",vlookup(D585,Taxonomy!B:F,5,false),if(G585="Present (equivalent)",vlookup(I585,Taxonomy!C:F,4,false),if(AND(G585="Not present",J585="Yes"),vlookup(D585,Taxonomy!B:F,5,false),if(AND(G585="Not present",J585="No"),E585)))))</f>
        <v>Status of the [Security_Type]</v>
      </c>
      <c r="P585" s="113" t="str">
        <f>if(G585="Present (key retained)",vlookup(D585,Taxonomy!C:I,7,false),if(G585="Present (key updated)",vlookup(D585,Taxonomy!B:I,8,false),if(G585="Present (equivalent)",vlookup(I585,Taxonomy!C:I,7,false),if(AND(G585="Not present",J585="Yes"),vlookup(D585,Taxonomy!B:I,8,false),if(AND(G585="Not present",J585="No"),F585)))))</f>
        <v>select_one</v>
      </c>
      <c r="Q585" s="114" t="str">
        <f t="shared" si="1"/>
        <v>Label</v>
      </c>
      <c r="R585" s="37" t="s">
        <v>2756</v>
      </c>
      <c r="S585" s="37" t="b">
        <v>0</v>
      </c>
      <c r="T585" s="112" t="str">
        <f t="shared" si="2"/>
        <v>Status_Of_Notes</v>
      </c>
      <c r="U585" s="113" t="str">
        <f t="shared" si="3"/>
        <v>Status of the [Security_Type]</v>
      </c>
      <c r="V585" s="115" t="str">
        <f t="shared" si="4"/>
        <v>select_one</v>
      </c>
      <c r="W585" s="46"/>
      <c r="X585" s="46"/>
      <c r="Y585" s="46"/>
      <c r="Z585" s="117" t="str">
        <f t="shared" si="5"/>
        <v>Prospective update does not match hard copy tags</v>
      </c>
      <c r="AA585" s="46"/>
    </row>
    <row r="586" hidden="1">
      <c r="A586" s="107">
        <v>44229.0</v>
      </c>
      <c r="B586" s="33" t="s">
        <v>2961</v>
      </c>
      <c r="C586" s="33" t="s">
        <v>2755</v>
      </c>
      <c r="D586" s="33" t="s">
        <v>1655</v>
      </c>
      <c r="E586" s="33" t="s">
        <v>1657</v>
      </c>
      <c r="F586" s="33" t="s">
        <v>50</v>
      </c>
      <c r="G586" s="109" t="str">
        <f>if(iferror((vlookup(D586,Taxonomy!C:C,1,false)=D586)),"Present (key retained)",if(iferror((vlookup(D586,Taxonomy!B:B,1,false)=D586)),"Present (key updated)",if(iferror((H586="Yes")),"Present (equivalent)","Not present")))</f>
        <v>Present (key updated)</v>
      </c>
      <c r="H586" s="110" t="e">
        <v>#N/A</v>
      </c>
      <c r="I586" s="110" t="e">
        <v>#N/A</v>
      </c>
      <c r="J586" s="110" t="e">
        <v>#N/A</v>
      </c>
      <c r="K586" s="110" t="e">
        <v>#N/A</v>
      </c>
      <c r="L586" s="54"/>
      <c r="M586" s="54" t="b">
        <v>0</v>
      </c>
      <c r="N586" s="112" t="str">
        <f>if(G586="Present (key retained)",vlookup(D586,Taxonomy!C:C,1,false),if(G586="Present (key updated)",vlookup(D586,Taxonomy!B:C,2,false),if(G586="Present (equivalent)",vlookup(I586,Taxonomy!C:C,1,false),if(AND(G586="Not present",J586="Yes"),vlookup(D586,Taxonomy!B:C,2,false),if(AND(G586="Not present",J586="No"),D586)))))</f>
        <v>Reset_Margin_2</v>
      </c>
      <c r="O586" s="113" t="str">
        <f>if(G586="Present (key retained)",vlookup(D586,Taxonomy!C:F,4,false),if(G586="Present (key updated)",vlookup(D586,Taxonomy!B:F,5,false),if(G586="Present (equivalent)",vlookup(I586,Taxonomy!C:F,4,false),if(AND(G586="Not present",J586="Yes"),vlookup(D586,Taxonomy!B:F,5,false),if(AND(G586="Not present",J586="No"),E586)))))</f>
        <v>Subsequent Margin in respect of the Reset Period(s)</v>
      </c>
      <c r="P586" s="113" t="str">
        <f>if(G586="Present (key retained)",vlookup(D586,Taxonomy!C:I,7,false),if(G586="Present (key updated)",vlookup(D586,Taxonomy!B:I,8,false),if(G586="Present (equivalent)",vlookup(I586,Taxonomy!C:I,7,false),if(AND(G586="Not present",J586="Yes"),vlookup(D586,Taxonomy!B:I,8,false),if(AND(G586="Not present",J586="No"),F586)))))</f>
        <v>percent</v>
      </c>
      <c r="Q586" s="114" t="str">
        <f t="shared" si="1"/>
        <v>Key and Label</v>
      </c>
      <c r="R586" s="37" t="s">
        <v>2756</v>
      </c>
      <c r="S586" s="37" t="b">
        <v>0</v>
      </c>
      <c r="T586" s="112" t="str">
        <f t="shared" si="2"/>
        <v>Reset_Margin_2</v>
      </c>
      <c r="U586" s="113" t="str">
        <f t="shared" si="3"/>
        <v>Subsequent Margin in respect of the Reset Period(s)</v>
      </c>
      <c r="V586" s="115" t="str">
        <f t="shared" si="4"/>
        <v>percent</v>
      </c>
      <c r="W586" s="46"/>
      <c r="X586" s="46"/>
      <c r="Y586" s="46"/>
      <c r="Z586" s="117" t="str">
        <f t="shared" si="5"/>
        <v>Prospective update does not match hard copy tags</v>
      </c>
      <c r="AA586" s="46"/>
    </row>
    <row r="587" hidden="1">
      <c r="A587" s="107">
        <v>44229.0</v>
      </c>
      <c r="B587" s="33" t="s">
        <v>2961</v>
      </c>
      <c r="C587" s="33" t="s">
        <v>2755</v>
      </c>
      <c r="D587" s="33" t="s">
        <v>1661</v>
      </c>
      <c r="E587" s="33" t="s">
        <v>1663</v>
      </c>
      <c r="F587" s="33" t="s">
        <v>165</v>
      </c>
      <c r="G587" s="109" t="str">
        <f>if(iferror((vlookup(D587,Taxonomy!C:C,1,false)=D587)),"Present (key retained)",if(iferror((vlookup(D587,Taxonomy!B:B,1,false)=D587)),"Present (key updated)",if(iferror((H587="Yes")),"Present (equivalent)","Not present")))</f>
        <v>Present (key updated)</v>
      </c>
      <c r="H587" s="110" t="e">
        <v>#N/A</v>
      </c>
      <c r="I587" s="110" t="e">
        <v>#N/A</v>
      </c>
      <c r="J587" s="110" t="e">
        <v>#N/A</v>
      </c>
      <c r="K587" s="110" t="e">
        <v>#N/A</v>
      </c>
      <c r="L587" s="54"/>
      <c r="M587" s="54" t="b">
        <v>0</v>
      </c>
      <c r="N587" s="112" t="str">
        <f>if(G587="Present (key retained)",vlookup(D587,Taxonomy!C:C,1,false),if(G587="Present (key updated)",vlookup(D587,Taxonomy!B:C,2,false),if(G587="Present (equivalent)",vlookup(I587,Taxonomy!C:C,1,false),if(AND(G587="Not present",J587="Yes"),vlookup(D587,Taxonomy!B:C,2,false),if(AND(G587="Not present",J587="No"),D587)))))</f>
        <v>Reset_Margin_2_Required</v>
      </c>
      <c r="O587" s="113" t="str">
        <f>if(G587="Present (key retained)",vlookup(D587,Taxonomy!C:F,4,false),if(G587="Present (key updated)",vlookup(D587,Taxonomy!B:F,5,false),if(G587="Present (equivalent)",vlookup(I587,Taxonomy!C:F,4,false),if(AND(G587="Not present",J587="Yes"),vlookup(D587,Taxonomy!B:F,5,false),if(AND(G587="Not present",J587="No"),E587)))))</f>
        <v>Will there be a subsequent margin applied to the reference rate in respect of the Reset Period(s)?</v>
      </c>
      <c r="P587" s="113" t="str">
        <f>if(G587="Present (key retained)",vlookup(D587,Taxonomy!C:I,7,false),if(G587="Present (key updated)",vlookup(D587,Taxonomy!B:I,8,false),if(G587="Present (equivalent)",vlookup(I587,Taxonomy!C:I,7,false),if(AND(G587="Not present",J587="Yes"),vlookup(D587,Taxonomy!B:I,8,false),if(AND(G587="Not present",J587="No"),F587)))))</f>
        <v>select_one</v>
      </c>
      <c r="Q587" s="114" t="str">
        <f t="shared" si="1"/>
        <v>Key and Label</v>
      </c>
      <c r="R587" s="37" t="s">
        <v>2756</v>
      </c>
      <c r="S587" s="37" t="b">
        <v>0</v>
      </c>
      <c r="T587" s="112" t="str">
        <f t="shared" si="2"/>
        <v>Reset_Margin_2_Required</v>
      </c>
      <c r="U587" s="113" t="str">
        <f t="shared" si="3"/>
        <v>Will there be a subsequent margin applied to the reference rate in respect of the Reset Period(s)?</v>
      </c>
      <c r="V587" s="115" t="str">
        <f t="shared" si="4"/>
        <v>select_one</v>
      </c>
      <c r="W587" s="46"/>
      <c r="X587" s="46"/>
      <c r="Y587" s="46"/>
      <c r="Z587" s="117" t="str">
        <f t="shared" si="5"/>
        <v>Prospective update does not match hard copy tags</v>
      </c>
      <c r="AA587" s="46"/>
    </row>
    <row r="588" hidden="1">
      <c r="A588" s="107">
        <v>44229.0</v>
      </c>
      <c r="B588" s="33" t="s">
        <v>2961</v>
      </c>
      <c r="C588" s="33" t="s">
        <v>2755</v>
      </c>
      <c r="D588" s="33" t="s">
        <v>3116</v>
      </c>
      <c r="E588" s="33" t="s">
        <v>1801</v>
      </c>
      <c r="F588" s="33" t="s">
        <v>78</v>
      </c>
      <c r="G588" s="109" t="str">
        <f>if(iferror((vlookup(D588,Taxonomy!C:C,1,false)=D588)),"Present (key retained)",if(iferror((vlookup(D588,Taxonomy!B:B,1,false)=D588)),"Present (key updated)",if(iferror((H588="Yes")),"Present (equivalent)","Not present")))</f>
        <v>Not present</v>
      </c>
      <c r="H588" s="110" t="s">
        <v>2757</v>
      </c>
      <c r="I588" s="110" t="e">
        <v>#N/A</v>
      </c>
      <c r="J588" s="110" t="s">
        <v>2758</v>
      </c>
      <c r="K588" s="33" t="s">
        <v>3116</v>
      </c>
      <c r="L588" s="54" t="s">
        <v>2993</v>
      </c>
      <c r="M588" s="54" t="b">
        <v>0</v>
      </c>
      <c r="N588" s="112" t="str">
        <f>if(G588="Present (key retained)",vlookup(D588,Taxonomy!C:C,1,false),if(G588="Present (key updated)",vlookup(D588,Taxonomy!B:C,2,false),if(G588="Present (equivalent)",vlookup(I588,Taxonomy!C:C,1,false),if(AND(G588="Not present",J588="Yes"),vlookup(D588,Taxonomy!B:C,2,false),if(AND(G588="Not present",J588="No"),D588)))))</f>
        <v>#N/A</v>
      </c>
      <c r="O588" s="113" t="str">
        <f>if(G588="Present (key retained)",vlookup(D588,Taxonomy!C:F,4,false),if(G588="Present (key updated)",vlookup(D588,Taxonomy!B:F,5,false),if(G588="Present (equivalent)",vlookup(I588,Taxonomy!C:F,4,false),if(AND(G588="Not present",J588="Yes"),vlookup(D588,Taxonomy!B:F,5,false),if(AND(G588="Not present",J588="No"),E588)))))</f>
        <v>#N/A</v>
      </c>
      <c r="P588" s="113" t="str">
        <f>if(G588="Present (key retained)",vlookup(D588,Taxonomy!C:I,7,false),if(G588="Present (key updated)",vlookup(D588,Taxonomy!B:I,8,false),if(G588="Present (equivalent)",vlookup(I588,Taxonomy!C:I,7,false),if(AND(G588="Not present",J588="Yes"),vlookup(D588,Taxonomy!B:I,8,false),if(AND(G588="Not present",J588="No"),F588)))))</f>
        <v>#N/A</v>
      </c>
      <c r="Q588" s="114" t="str">
        <f t="shared" si="1"/>
        <v>#N/A</v>
      </c>
      <c r="R588" s="37" t="s">
        <v>2756</v>
      </c>
      <c r="S588" s="37" t="b">
        <v>0</v>
      </c>
      <c r="T588" s="112" t="str">
        <f t="shared" si="2"/>
        <v>#N/A</v>
      </c>
      <c r="U588" s="113" t="str">
        <f t="shared" si="3"/>
        <v>#N/A</v>
      </c>
      <c r="V588" s="115" t="str">
        <f t="shared" si="4"/>
        <v>#N/A</v>
      </c>
      <c r="W588" s="46"/>
      <c r="X588" s="46"/>
      <c r="Y588" s="46"/>
      <c r="Z588" s="117" t="str">
        <f t="shared" si="5"/>
        <v>#N/A</v>
      </c>
      <c r="AA588" s="46"/>
    </row>
    <row r="589" hidden="1">
      <c r="A589" s="107">
        <v>44229.0</v>
      </c>
      <c r="B589" s="33" t="s">
        <v>2961</v>
      </c>
      <c r="C589" s="33" t="s">
        <v>2755</v>
      </c>
      <c r="D589" s="33" t="s">
        <v>3117</v>
      </c>
      <c r="E589" s="33" t="s">
        <v>1805</v>
      </c>
      <c r="F589" s="33" t="s">
        <v>78</v>
      </c>
      <c r="G589" s="109" t="str">
        <f>if(iferror((vlookup(D589,Taxonomy!C:C,1,false)=D589)),"Present (key retained)",if(iferror((vlookup(D589,Taxonomy!B:B,1,false)=D589)),"Present (key updated)",if(iferror((H589="Yes")),"Present (equivalent)","Not present")))</f>
        <v>Present (equivalent)</v>
      </c>
      <c r="H589" s="110" t="s">
        <v>2758</v>
      </c>
      <c r="I589" s="33" t="s">
        <v>1804</v>
      </c>
      <c r="J589" s="110" t="e">
        <v>#N/A</v>
      </c>
      <c r="K589" s="110" t="e">
        <v>#N/A</v>
      </c>
      <c r="L589" s="54" t="s">
        <v>2993</v>
      </c>
      <c r="M589" s="54" t="b">
        <v>0</v>
      </c>
      <c r="N589" s="112" t="str">
        <f>if(G589="Present (key retained)",vlookup(D589,Taxonomy!C:C,1,false),if(G589="Present (key updated)",vlookup(D589,Taxonomy!B:C,2,false),if(G589="Present (equivalent)",vlookup(I589,Taxonomy!C:C,1,false),if(AND(G589="Not present",J589="Yes"),vlookup(D589,Taxonomy!B:C,2,false),if(AND(G589="Not present",J589="No"),D589)))))</f>
        <v>Subsequent_Reset_Rate_Mid_Swap_Rate_Final_Fallback</v>
      </c>
      <c r="O589" s="113" t="str">
        <f>if(G589="Present (key retained)",vlookup(D589,Taxonomy!C:F,4,false),if(G589="Present (key updated)",vlookup(D589,Taxonomy!B:F,5,false),if(G589="Present (equivalent)",vlookup(I589,Taxonomy!C:F,4,false),if(AND(G589="Not present",J589="Yes"),vlookup(D589,Taxonomy!B:F,5,false),if(AND(G589="Not present",J589="No"),E589)))))</f>
        <v>Is Subsequent Reset Rate Mid-Swap Rate Final Fallback applicable?</v>
      </c>
      <c r="P589" s="113" t="str">
        <f>if(G589="Present (key retained)",vlookup(D589,Taxonomy!C:I,7,false),if(G589="Present (key updated)",vlookup(D589,Taxonomy!B:I,8,false),if(G589="Present (equivalent)",vlookup(I589,Taxonomy!C:I,7,false),if(AND(G589="Not present",J589="Yes"),vlookup(D589,Taxonomy!B:I,8,false),if(AND(G589="Not present",J589="No"),F589)))))</f>
        <v>yes_no</v>
      </c>
      <c r="Q589" s="114" t="str">
        <f t="shared" si="1"/>
        <v>Key</v>
      </c>
      <c r="R589" s="37" t="s">
        <v>2756</v>
      </c>
      <c r="S589" s="37" t="b">
        <v>0</v>
      </c>
      <c r="T589" s="112" t="str">
        <f t="shared" si="2"/>
        <v>Subsequent_Reset_Rate_Mid_Swap_Rate_Final_Fallback</v>
      </c>
      <c r="U589" s="113" t="str">
        <f t="shared" si="3"/>
        <v>Is Subsequent Reset Rate Mid-Swap Rate Final Fallback applicable?</v>
      </c>
      <c r="V589" s="115" t="str">
        <f t="shared" si="4"/>
        <v>yes_no</v>
      </c>
      <c r="W589" s="46"/>
      <c r="X589" s="46"/>
      <c r="Y589" s="46"/>
      <c r="Z589" s="117" t="str">
        <f t="shared" si="5"/>
        <v>Prospective update does not match hard copy tags</v>
      </c>
      <c r="AA589" s="46"/>
    </row>
    <row r="590" hidden="1">
      <c r="A590" s="107">
        <v>44229.0</v>
      </c>
      <c r="B590" s="33" t="s">
        <v>2961</v>
      </c>
      <c r="C590" s="33" t="s">
        <v>2755</v>
      </c>
      <c r="D590" s="33" t="s">
        <v>2895</v>
      </c>
      <c r="E590" s="33" t="s">
        <v>1809</v>
      </c>
      <c r="F590" s="33" t="s">
        <v>923</v>
      </c>
      <c r="G590" s="109" t="str">
        <f>if(iferror((vlookup(D590,Taxonomy!C:C,1,false)=D590)),"Present (key retained)",if(iferror((vlookup(D590,Taxonomy!B:B,1,false)=D590)),"Present (key updated)",if(iferror((H590="Yes")),"Present (equivalent)","Not present")))</f>
        <v>Present (equivalent)</v>
      </c>
      <c r="H590" s="110" t="s">
        <v>2758</v>
      </c>
      <c r="I590" s="33" t="s">
        <v>1808</v>
      </c>
      <c r="J590" s="110" t="e">
        <v>#N/A</v>
      </c>
      <c r="K590" s="110" t="e">
        <v>#N/A</v>
      </c>
      <c r="L590" s="54"/>
      <c r="M590" s="54" t="b">
        <v>0</v>
      </c>
      <c r="N590" s="112" t="str">
        <f>if(G590="Present (key retained)",vlookup(D590,Taxonomy!C:C,1,false),if(G590="Present (key updated)",vlookup(D590,Taxonomy!B:C,2,false),if(G590="Present (equivalent)",vlookup(I590,Taxonomy!C:C,1,false),if(AND(G590="Not present",J590="Yes"),vlookup(D590,Taxonomy!B:C,2,false),if(AND(G590="Not present",J590="No"),D590)))))</f>
        <v>Supplement_Dates</v>
      </c>
      <c r="O590" s="113" t="str">
        <f>if(G590="Present (key retained)",vlookup(D590,Taxonomy!C:F,4,false),if(G590="Present (key updated)",vlookup(D590,Taxonomy!B:F,5,false),if(G590="Present (equivalent)",vlookup(I590,Taxonomy!C:F,4,false),if(AND(G590="Not present",J590="Yes"),vlookup(D590,Taxonomy!B:F,5,false),if(AND(G590="Not present",J590="No"),E590)))))</f>
        <v>Date(s) of Supplement(s) to [Programme_Type]</v>
      </c>
      <c r="P590" s="113" t="str">
        <f>if(G590="Present (key retained)",vlookup(D590,Taxonomy!C:I,7,false),if(G590="Present (key updated)",vlookup(D590,Taxonomy!B:I,8,false),if(G590="Present (equivalent)",vlookup(I590,Taxonomy!C:I,7,false),if(AND(G590="Not present",J590="Yes"),vlookup(D590,Taxonomy!B:I,8,false),if(AND(G590="Not present",J590="No"),F590)))))</f>
        <v>date_list</v>
      </c>
      <c r="Q590" s="114" t="str">
        <f t="shared" si="1"/>
        <v>Key and Label</v>
      </c>
      <c r="R590" s="37" t="s">
        <v>2756</v>
      </c>
      <c r="S590" s="37" t="b">
        <v>0</v>
      </c>
      <c r="T590" s="112" t="str">
        <f t="shared" si="2"/>
        <v>Supplement_Dates</v>
      </c>
      <c r="U590" s="113" t="str">
        <f t="shared" si="3"/>
        <v>Date(s) of Supplement(s) to [Programme_Type]</v>
      </c>
      <c r="V590" s="115" t="str">
        <f t="shared" si="4"/>
        <v>date_list</v>
      </c>
      <c r="W590" s="46"/>
      <c r="X590" s="46"/>
      <c r="Y590" s="46"/>
      <c r="Z590" s="117" t="str">
        <f t="shared" si="5"/>
        <v>Prospective update does not match hard copy tags</v>
      </c>
      <c r="AA590" s="46"/>
    </row>
    <row r="591" hidden="1">
      <c r="A591" s="107">
        <v>44229.0</v>
      </c>
      <c r="B591" s="33" t="s">
        <v>2961</v>
      </c>
      <c r="C591" s="33" t="s">
        <v>2755</v>
      </c>
      <c r="D591" s="33" t="s">
        <v>3118</v>
      </c>
      <c r="E591" s="33" t="s">
        <v>1827</v>
      </c>
      <c r="F591" s="33" t="s">
        <v>78</v>
      </c>
      <c r="G591" s="109" t="str">
        <f>if(iferror((vlookup(D591,Taxonomy!C:C,1,false)=D591)),"Present (key retained)",if(iferror((vlookup(D591,Taxonomy!B:B,1,false)=D591)),"Present (key updated)",if(iferror((H591="Yes")),"Present (equivalent)","Not present")))</f>
        <v>Present (equivalent)</v>
      </c>
      <c r="H591" s="110" t="s">
        <v>2758</v>
      </c>
      <c r="I591" s="33" t="s">
        <v>1826</v>
      </c>
      <c r="J591" s="110" t="e">
        <v>#N/A</v>
      </c>
      <c r="K591" s="110" t="e">
        <v>#N/A</v>
      </c>
      <c r="L591" s="54"/>
      <c r="M591" s="54" t="b">
        <v>0</v>
      </c>
      <c r="N591" s="112" t="str">
        <f>if(G591="Present (key retained)",vlookup(D591,Taxonomy!C:C,1,false),if(G591="Present (key updated)",vlookup(D591,Taxonomy!B:C,2,false),if(G591="Present (equivalent)",vlookup(I591,Taxonomy!C:C,1,false),if(AND(G591="Not present",J591="Yes"),vlookup(D591,Taxonomy!B:C,2,false),if(AND(G591="Not present",J591="No"),D591)))))</f>
        <v>Supplement_Required</v>
      </c>
      <c r="O591" s="113" t="str">
        <f>if(G591="Present (key retained)",vlookup(D591,Taxonomy!C:F,4,false),if(G591="Present (key updated)",vlookup(D591,Taxonomy!B:F,5,false),if(G591="Present (equivalent)",vlookup(I591,Taxonomy!C:F,4,false),if(AND(G591="Not present",J591="Yes"),vlookup(D591,Taxonomy!B:F,5,false),if(AND(G591="Not present",J591="No"),E591)))))</f>
        <v>Have there been any Supplements to the [Programme_Type]?</v>
      </c>
      <c r="P591" s="113" t="str">
        <f>if(G591="Present (key retained)",vlookup(D591,Taxonomy!C:I,7,false),if(G591="Present (key updated)",vlookup(D591,Taxonomy!B:I,8,false),if(G591="Present (equivalent)",vlookup(I591,Taxonomy!C:I,7,false),if(AND(G591="Not present",J591="Yes"),vlookup(D591,Taxonomy!B:I,8,false),if(AND(G591="Not present",J591="No"),F591)))))</f>
        <v>yes_no</v>
      </c>
      <c r="Q591" s="114" t="str">
        <f t="shared" si="1"/>
        <v>Key and Label</v>
      </c>
      <c r="R591" s="37" t="s">
        <v>2756</v>
      </c>
      <c r="S591" s="37" t="b">
        <v>0</v>
      </c>
      <c r="T591" s="112" t="str">
        <f t="shared" si="2"/>
        <v>Supplement_Required</v>
      </c>
      <c r="U591" s="113" t="str">
        <f t="shared" si="3"/>
        <v>Have there been any Supplements to the [Programme_Type]?</v>
      </c>
      <c r="V591" s="115" t="str">
        <f t="shared" si="4"/>
        <v>yes_no</v>
      </c>
      <c r="W591" s="46"/>
      <c r="X591" s="46"/>
      <c r="Y591" s="46"/>
      <c r="Z591" s="117" t="str">
        <f t="shared" si="5"/>
        <v>Prospective update does not match hard copy tags</v>
      </c>
      <c r="AA591" s="46"/>
    </row>
    <row r="592" hidden="1">
      <c r="A592" s="107">
        <v>44229.0</v>
      </c>
      <c r="B592" s="33" t="s">
        <v>2961</v>
      </c>
      <c r="C592" s="33" t="s">
        <v>2755</v>
      </c>
      <c r="D592" s="33" t="s">
        <v>1835</v>
      </c>
      <c r="E592" s="33" t="s">
        <v>1836</v>
      </c>
      <c r="F592" s="33" t="s">
        <v>78</v>
      </c>
      <c r="G592" s="109" t="str">
        <f>if(iferror((vlookup(D592,Taxonomy!C:C,1,false)=D592)),"Present (key retained)",if(iferror((vlookup(D592,Taxonomy!B:B,1,false)=D592)),"Present (key updated)",if(iferror((H592="Yes")),"Present (equivalent)","Not present")))</f>
        <v>Present (key retained)</v>
      </c>
      <c r="H592" s="110" t="e">
        <v>#N/A</v>
      </c>
      <c r="I592" s="110" t="e">
        <v>#N/A</v>
      </c>
      <c r="J592" s="110" t="e">
        <v>#N/A</v>
      </c>
      <c r="K592" s="110" t="e">
        <v>#N/A</v>
      </c>
      <c r="L592" s="54"/>
      <c r="M592" s="54" t="b">
        <v>0</v>
      </c>
      <c r="N592" s="112" t="str">
        <f>if(G592="Present (key retained)",vlookup(D592,Taxonomy!C:C,1,false),if(G592="Present (key updated)",vlookup(D592,Taxonomy!B:C,2,false),if(G592="Present (equivalent)",vlookup(I592,Taxonomy!C:C,1,false),if(AND(G592="Not present",J592="Yes"),vlookup(D592,Taxonomy!B:C,2,false),if(AND(G592="Not present",J592="No"),D592)))))</f>
        <v>Talons_Required</v>
      </c>
      <c r="O592" s="113" t="str">
        <f>if(G592="Present (key retained)",vlookup(D592,Taxonomy!C:F,4,false),if(G592="Present (key updated)",vlookup(D592,Taxonomy!B:F,5,false),if(G592="Present (equivalent)",vlookup(I592,Taxonomy!C:F,4,false),if(AND(G592="Not present",J592="Yes"),vlookup(D592,Taxonomy!B:F,5,false),if(AND(G592="Not present",J592="No"),E592)))))</f>
        <v>Are Talons for future Coupons to be attached to definitive [Security_Type]?</v>
      </c>
      <c r="P592" s="113" t="str">
        <f>if(G592="Present (key retained)",vlookup(D592,Taxonomy!C:I,7,false),if(G592="Present (key updated)",vlookup(D592,Taxonomy!B:I,8,false),if(G592="Present (equivalent)",vlookup(I592,Taxonomy!C:I,7,false),if(AND(G592="Not present",J592="Yes"),vlookup(D592,Taxonomy!B:I,8,false),if(AND(G592="Not present",J592="No"),F592)))))</f>
        <v>yes_no</v>
      </c>
      <c r="Q592" s="114" t="str">
        <f t="shared" si="1"/>
        <v>Label</v>
      </c>
      <c r="R592" s="37" t="s">
        <v>2756</v>
      </c>
      <c r="S592" s="37" t="b">
        <v>0</v>
      </c>
      <c r="T592" s="112" t="str">
        <f t="shared" si="2"/>
        <v>Talons_Required</v>
      </c>
      <c r="U592" s="113" t="str">
        <f t="shared" si="3"/>
        <v>Are Talons for future Coupons to be attached to definitive [Security_Type]?</v>
      </c>
      <c r="V592" s="115" t="str">
        <f t="shared" si="4"/>
        <v>yes_no</v>
      </c>
      <c r="W592" s="46"/>
      <c r="X592" s="46"/>
      <c r="Y592" s="46"/>
      <c r="Z592" s="117" t="str">
        <f t="shared" si="5"/>
        <v>Prospective update does not match hard copy tags</v>
      </c>
      <c r="AA592" s="46"/>
    </row>
    <row r="593" hidden="1">
      <c r="A593" s="107">
        <v>44229.0</v>
      </c>
      <c r="B593" s="33" t="s">
        <v>2961</v>
      </c>
      <c r="C593" s="33" t="s">
        <v>2755</v>
      </c>
      <c r="D593" s="33" t="s">
        <v>1852</v>
      </c>
      <c r="E593" s="33" t="s">
        <v>1853</v>
      </c>
      <c r="F593" s="33" t="s">
        <v>165</v>
      </c>
      <c r="G593" s="109" t="str">
        <f>if(iferror((vlookup(D593,Taxonomy!C:C,1,false)=D593)),"Present (key retained)",if(iferror((vlookup(D593,Taxonomy!B:B,1,false)=D593)),"Present (key updated)",if(iferror((H593="Yes")),"Present (equivalent)","Not present")))</f>
        <v>Present (key retained)</v>
      </c>
      <c r="H593" s="110" t="e">
        <v>#N/A</v>
      </c>
      <c r="I593" s="110" t="e">
        <v>#N/A</v>
      </c>
      <c r="J593" s="110" t="e">
        <v>#N/A</v>
      </c>
      <c r="K593" s="110" t="e">
        <v>#N/A</v>
      </c>
      <c r="L593" s="54"/>
      <c r="M593" s="54" t="b">
        <v>0</v>
      </c>
      <c r="N593" s="112" t="str">
        <f>if(G593="Present (key retained)",vlookup(D593,Taxonomy!C:C,1,false),if(G593="Present (key updated)",vlookup(D593,Taxonomy!B:C,2,false),if(G593="Present (equivalent)",vlookup(I593,Taxonomy!C:C,1,false),if(AND(G593="Not present",J593="Yes"),vlookup(D593,Taxonomy!B:C,2,false),if(AND(G593="Not present",J593="No"),D593)))))</f>
        <v>TEFRA_Category</v>
      </c>
      <c r="O593" s="113" t="str">
        <f>if(G593="Present (key retained)",vlookup(D593,Taxonomy!C:F,4,false),if(G593="Present (key updated)",vlookup(D593,Taxonomy!B:F,5,false),if(G593="Present (equivalent)",vlookup(I593,Taxonomy!C:F,4,false),if(AND(G593="Not present",J593="Yes"),vlookup(D593,Taxonomy!B:F,5,false),if(AND(G593="Not present",J593="No"),E593)))))</f>
        <v>TEFRA Category</v>
      </c>
      <c r="P593" s="113" t="str">
        <f>if(G593="Present (key retained)",vlookup(D593,Taxonomy!C:I,7,false),if(G593="Present (key updated)",vlookup(D593,Taxonomy!B:I,8,false),if(G593="Present (equivalent)",vlookup(I593,Taxonomy!C:I,7,false),if(AND(G593="Not present",J593="Yes"),vlookup(D593,Taxonomy!B:I,8,false),if(AND(G593="Not present",J593="No"),F593)))))</f>
        <v>select_one</v>
      </c>
      <c r="Q593" s="114" t="str">
        <f t="shared" si="1"/>
        <v>All Match</v>
      </c>
      <c r="R593" s="37" t="s">
        <v>2756</v>
      </c>
      <c r="S593" s="37" t="b">
        <v>0</v>
      </c>
      <c r="T593" s="112" t="str">
        <f t="shared" si="2"/>
        <v>TEFRA_Category</v>
      </c>
      <c r="U593" s="113" t="str">
        <f t="shared" si="3"/>
        <v>TEFRA Category</v>
      </c>
      <c r="V593" s="115" t="str">
        <f t="shared" si="4"/>
        <v>select_one</v>
      </c>
      <c r="W593" s="46"/>
      <c r="X593" s="46"/>
      <c r="Y593" s="46"/>
      <c r="Z593" s="117" t="str">
        <f t="shared" si="5"/>
        <v>Prospective update does not match hard copy tags</v>
      </c>
      <c r="AA593" s="46"/>
    </row>
    <row r="594" hidden="1">
      <c r="A594" s="107">
        <v>44229.0</v>
      </c>
      <c r="B594" s="33" t="s">
        <v>2961</v>
      </c>
      <c r="C594" s="33" t="s">
        <v>2755</v>
      </c>
      <c r="D594" s="33" t="s">
        <v>323</v>
      </c>
      <c r="E594" s="33" t="s">
        <v>325</v>
      </c>
      <c r="F594" s="33" t="s">
        <v>100</v>
      </c>
      <c r="G594" s="109" t="str">
        <f>if(iferror((vlookup(D594,Taxonomy!C:C,1,false)=D594)),"Present (key retained)",if(iferror((vlookup(D594,Taxonomy!B:B,1,false)=D594)),"Present (key updated)",if(iferror((H594="Yes")),"Present (equivalent)","Not present")))</f>
        <v>Present (key updated)</v>
      </c>
      <c r="H594" s="110" t="e">
        <v>#N/A</v>
      </c>
      <c r="I594" s="110" t="e">
        <v>#N/A</v>
      </c>
      <c r="J594" s="110" t="e">
        <v>#N/A</v>
      </c>
      <c r="K594" s="110" t="e">
        <v>#N/A</v>
      </c>
      <c r="L594" s="54"/>
      <c r="M594" s="54" t="b">
        <v>0</v>
      </c>
      <c r="N594" s="112" t="str">
        <f>if(G594="Present (key retained)",vlookup(D594,Taxonomy!C:C,1,false),if(G594="Present (key updated)",vlookup(D594,Taxonomy!B:C,2,false),if(G594="Present (equivalent)",vlookup(I594,Taxonomy!C:C,1,false),if(AND(G594="Not present",J594="Yes"),vlookup(D594,Taxonomy!B:C,2,false),if(AND(G594="Not present",J594="No"),D594)))))</f>
        <v>Common_Code_Temporary</v>
      </c>
      <c r="O594" s="113" t="str">
        <f>if(G594="Present (key retained)",vlookup(D594,Taxonomy!C:F,4,false),if(G594="Present (key updated)",vlookup(D594,Taxonomy!B:F,5,false),if(G594="Present (equivalent)",vlookup(I594,Taxonomy!C:F,4,false),if(AND(G594="Not present",J594="Yes"),vlookup(D594,Taxonomy!B:F,5,false),if(AND(G594="Not present",J594="No"),E594)))))</f>
        <v>Temporary Common Code</v>
      </c>
      <c r="P594" s="113" t="str">
        <f>if(G594="Present (key retained)",vlookup(D594,Taxonomy!C:I,7,false),if(G594="Present (key updated)",vlookup(D594,Taxonomy!B:I,8,false),if(G594="Present (equivalent)",vlookup(I594,Taxonomy!C:I,7,false),if(AND(G594="Not present",J594="Yes"),vlookup(D594,Taxonomy!B:I,8,false),if(AND(G594="Not present",J594="No"),F594)))))</f>
        <v>text</v>
      </c>
      <c r="Q594" s="114" t="str">
        <f t="shared" si="1"/>
        <v>Key</v>
      </c>
      <c r="R594" s="37" t="s">
        <v>2756</v>
      </c>
      <c r="S594" s="37" t="b">
        <v>0</v>
      </c>
      <c r="T594" s="112" t="str">
        <f t="shared" si="2"/>
        <v>Common_Code_Temporary</v>
      </c>
      <c r="U594" s="113" t="str">
        <f t="shared" si="3"/>
        <v>Temporary Common Code</v>
      </c>
      <c r="V594" s="115" t="str">
        <f t="shared" si="4"/>
        <v>text</v>
      </c>
      <c r="W594" s="46"/>
      <c r="X594" s="46"/>
      <c r="Y594" s="46"/>
      <c r="Z594" s="117" t="str">
        <f t="shared" si="5"/>
        <v>Prospective update does not match hard copy tags</v>
      </c>
      <c r="AA594" s="46"/>
    </row>
    <row r="595" hidden="1">
      <c r="A595" s="107">
        <v>44229.0</v>
      </c>
      <c r="B595" s="33" t="s">
        <v>2961</v>
      </c>
      <c r="C595" s="33" t="s">
        <v>2755</v>
      </c>
      <c r="D595" s="33" t="s">
        <v>992</v>
      </c>
      <c r="E595" s="33" t="s">
        <v>994</v>
      </c>
      <c r="F595" s="33" t="s">
        <v>100</v>
      </c>
      <c r="G595" s="109" t="str">
        <f>if(iferror((vlookup(D595,Taxonomy!C:C,1,false)=D595)),"Present (key retained)",if(iferror((vlookup(D595,Taxonomy!B:B,1,false)=D595)),"Present (key updated)",if(iferror((H595="Yes")),"Present (equivalent)","Not present")))</f>
        <v>Present (key updated)</v>
      </c>
      <c r="H595" s="110" t="e">
        <v>#N/A</v>
      </c>
      <c r="I595" s="110" t="e">
        <v>#N/A</v>
      </c>
      <c r="J595" s="110" t="e">
        <v>#N/A</v>
      </c>
      <c r="K595" s="110" t="e">
        <v>#N/A</v>
      </c>
      <c r="L595" s="54"/>
      <c r="M595" s="54" t="b">
        <v>0</v>
      </c>
      <c r="N595" s="112" t="str">
        <f>if(G595="Present (key retained)",vlookup(D595,Taxonomy!C:C,1,false),if(G595="Present (key updated)",vlookup(D595,Taxonomy!B:C,2,false),if(G595="Present (equivalent)",vlookup(I595,Taxonomy!C:C,1,false),if(AND(G595="Not present",J595="Yes"),vlookup(D595,Taxonomy!B:C,2,false),if(AND(G595="Not present",J595="No"),D595)))))</f>
        <v>ISIN_Temporary</v>
      </c>
      <c r="O595" s="113" t="str">
        <f>if(G595="Present (key retained)",vlookup(D595,Taxonomy!C:F,4,false),if(G595="Present (key updated)",vlookup(D595,Taxonomy!B:F,5,false),if(G595="Present (equivalent)",vlookup(I595,Taxonomy!C:F,4,false),if(AND(G595="Not present",J595="Yes"),vlookup(D595,Taxonomy!B:F,5,false),if(AND(G595="Not present",J595="No"),E595)))))</f>
        <v>Temporary ISIN</v>
      </c>
      <c r="P595" s="113" t="str">
        <f>if(G595="Present (key retained)",vlookup(D595,Taxonomy!C:I,7,false),if(G595="Present (key updated)",vlookup(D595,Taxonomy!B:I,8,false),if(G595="Present (equivalent)",vlookup(I595,Taxonomy!C:I,7,false),if(AND(G595="Not present",J595="Yes"),vlookup(D595,Taxonomy!B:I,8,false),if(AND(G595="Not present",J595="No"),F595)))))</f>
        <v>text</v>
      </c>
      <c r="Q595" s="114" t="str">
        <f t="shared" si="1"/>
        <v>Key</v>
      </c>
      <c r="R595" s="37" t="s">
        <v>2756</v>
      </c>
      <c r="S595" s="37" t="b">
        <v>0</v>
      </c>
      <c r="T595" s="112" t="str">
        <f t="shared" si="2"/>
        <v>ISIN_Temporary</v>
      </c>
      <c r="U595" s="113" t="str">
        <f t="shared" si="3"/>
        <v>Temporary ISIN</v>
      </c>
      <c r="V595" s="115" t="str">
        <f t="shared" si="4"/>
        <v>text</v>
      </c>
      <c r="W595" s="46"/>
      <c r="X595" s="46"/>
      <c r="Y595" s="46"/>
      <c r="Z595" s="117" t="str">
        <f t="shared" si="5"/>
        <v>Prospective update does not match hard copy tags</v>
      </c>
      <c r="AA595" s="46"/>
    </row>
    <row r="596" hidden="1">
      <c r="A596" s="107">
        <v>44229.0</v>
      </c>
      <c r="B596" s="33" t="s">
        <v>2961</v>
      </c>
      <c r="C596" s="33" t="s">
        <v>2755</v>
      </c>
      <c r="D596" s="33" t="s">
        <v>1864</v>
      </c>
      <c r="E596" s="33" t="s">
        <v>85</v>
      </c>
      <c r="F596" s="33" t="s">
        <v>100</v>
      </c>
      <c r="G596" s="109" t="str">
        <f>if(iferror((vlookup(D596,Taxonomy!C:C,1,false)=D596)),"Present (key retained)",if(iferror((vlookup(D596,Taxonomy!B:B,1,false)=D596)),"Present (key updated)",if(iferror((H596="Yes")),"Present (equivalent)","Not present")))</f>
        <v>Present (key retained)</v>
      </c>
      <c r="H596" s="110" t="e">
        <v>#N/A</v>
      </c>
      <c r="I596" s="110" t="e">
        <v>#N/A</v>
      </c>
      <c r="J596" s="110" t="e">
        <v>#N/A</v>
      </c>
      <c r="K596" s="110" t="e">
        <v>#N/A</v>
      </c>
      <c r="L596" s="54"/>
      <c r="M596" s="54" t="b">
        <v>0</v>
      </c>
      <c r="N596" s="112" t="str">
        <f>if(G596="Present (key retained)",vlookup(D596,Taxonomy!C:C,1,false),if(G596="Present (key updated)",vlookup(D596,Taxonomy!B:C,2,false),if(G596="Present (equivalent)",vlookup(I596,Taxonomy!C:C,1,false),if(AND(G596="Not present",J596="Yes"),vlookup(D596,Taxonomy!B:C,2,false),if(AND(G596="Not present",J596="No"),D596)))))</f>
        <v>Third_Party_Information</v>
      </c>
      <c r="O596" s="113" t="str">
        <f>if(G596="Present (key retained)",vlookup(D596,Taxonomy!C:F,4,false),if(G596="Present (key updated)",vlookup(D596,Taxonomy!B:F,5,false),if(G596="Present (equivalent)",vlookup(I596,Taxonomy!C:F,4,false),if(AND(G596="Not present",J596="Yes"),vlookup(D596,Taxonomy!B:F,5,false),if(AND(G596="Not present",J596="No"),E596)))))</f>
        <v>Third Party Information</v>
      </c>
      <c r="P596" s="113" t="str">
        <f>if(G596="Present (key retained)",vlookup(D596,Taxonomy!C:I,7,false),if(G596="Present (key updated)",vlookup(D596,Taxonomy!B:I,8,false),if(G596="Present (equivalent)",vlookup(I596,Taxonomy!C:I,7,false),if(AND(G596="Not present",J596="Yes"),vlookup(D596,Taxonomy!B:I,8,false),if(AND(G596="Not present",J596="No"),F596)))))</f>
        <v>text</v>
      </c>
      <c r="Q596" s="114" t="str">
        <f t="shared" si="1"/>
        <v>All Match</v>
      </c>
      <c r="R596" s="37" t="s">
        <v>2756</v>
      </c>
      <c r="S596" s="37" t="b">
        <v>0</v>
      </c>
      <c r="T596" s="112" t="str">
        <f t="shared" si="2"/>
        <v>Third_Party_Information</v>
      </c>
      <c r="U596" s="113" t="str">
        <f t="shared" si="3"/>
        <v>Third Party Information</v>
      </c>
      <c r="V596" s="115" t="str">
        <f t="shared" si="4"/>
        <v>text</v>
      </c>
      <c r="W596" s="46"/>
      <c r="X596" s="46"/>
      <c r="Y596" s="46"/>
      <c r="Z596" s="117" t="str">
        <f t="shared" si="5"/>
        <v>Prospective update does not match hard copy tags</v>
      </c>
      <c r="AA596" s="46"/>
    </row>
    <row r="597" hidden="1">
      <c r="A597" s="107">
        <v>44229.0</v>
      </c>
      <c r="B597" s="33" t="s">
        <v>2961</v>
      </c>
      <c r="C597" s="33" t="s">
        <v>2755</v>
      </c>
      <c r="D597" s="33" t="s">
        <v>1867</v>
      </c>
      <c r="E597" s="33" t="s">
        <v>1868</v>
      </c>
      <c r="F597" s="33" t="s">
        <v>78</v>
      </c>
      <c r="G597" s="109" t="str">
        <f>if(iferror((vlookup(D597,Taxonomy!C:C,1,false)=D597)),"Present (key retained)",if(iferror((vlookup(D597,Taxonomy!B:B,1,false)=D597)),"Present (key updated)",if(iferror((H597="Yes")),"Present (equivalent)","Not present")))</f>
        <v>Present (key retained)</v>
      </c>
      <c r="H597" s="110" t="e">
        <v>#N/A</v>
      </c>
      <c r="I597" s="110" t="e">
        <v>#N/A</v>
      </c>
      <c r="J597" s="110" t="e">
        <v>#N/A</v>
      </c>
      <c r="K597" s="110" t="e">
        <v>#N/A</v>
      </c>
      <c r="L597" s="54"/>
      <c r="M597" s="54" t="b">
        <v>0</v>
      </c>
      <c r="N597" s="112" t="str">
        <f>if(G597="Present (key retained)",vlookup(D597,Taxonomy!C:C,1,false),if(G597="Present (key updated)",vlookup(D597,Taxonomy!B:C,2,false),if(G597="Present (equivalent)",vlookup(I597,Taxonomy!C:C,1,false),if(AND(G597="Not present",J597="Yes"),vlookup(D597,Taxonomy!B:C,2,false),if(AND(G597="Not present",J597="No"),D597)))))</f>
        <v>Third_Party_Information_Required</v>
      </c>
      <c r="O597" s="113" t="str">
        <f>if(G597="Present (key retained)",vlookup(D597,Taxonomy!C:F,4,false),if(G597="Present (key updated)",vlookup(D597,Taxonomy!B:F,5,false),if(G597="Present (equivalent)",vlookup(I597,Taxonomy!C:F,4,false),if(AND(G597="Not present",J597="Yes"),vlookup(D597,Taxonomy!B:F,5,false),if(AND(G597="Not present",J597="No"),E597)))))</f>
        <v>Is there any third party information included in the [Offer_Type]?</v>
      </c>
      <c r="P597" s="113" t="str">
        <f>if(G597="Present (key retained)",vlookup(D597,Taxonomy!C:I,7,false),if(G597="Present (key updated)",vlookup(D597,Taxonomy!B:I,8,false),if(G597="Present (equivalent)",vlookup(I597,Taxonomy!C:I,7,false),if(AND(G597="Not present",J597="Yes"),vlookup(D597,Taxonomy!B:I,8,false),if(AND(G597="Not present",J597="No"),F597)))))</f>
        <v>yes_no</v>
      </c>
      <c r="Q597" s="114" t="str">
        <f t="shared" si="1"/>
        <v>Label</v>
      </c>
      <c r="R597" s="37" t="s">
        <v>2756</v>
      </c>
      <c r="S597" s="37" t="b">
        <v>0</v>
      </c>
      <c r="T597" s="112" t="str">
        <f t="shared" si="2"/>
        <v>Third_Party_Information_Required</v>
      </c>
      <c r="U597" s="113" t="str">
        <f t="shared" si="3"/>
        <v>Is there any third party information included in the [Offer_Type]?</v>
      </c>
      <c r="V597" s="115" t="str">
        <f t="shared" si="4"/>
        <v>yes_no</v>
      </c>
      <c r="W597" s="46"/>
      <c r="X597" s="46"/>
      <c r="Y597" s="46"/>
      <c r="Z597" s="117" t="str">
        <f t="shared" si="5"/>
        <v>Prospective update does not match hard copy tags</v>
      </c>
      <c r="AA597" s="46"/>
    </row>
    <row r="598" hidden="1">
      <c r="A598" s="107">
        <v>44229.0</v>
      </c>
      <c r="B598" s="33" t="s">
        <v>2961</v>
      </c>
      <c r="C598" s="33" t="s">
        <v>2755</v>
      </c>
      <c r="D598" s="33" t="s">
        <v>1872</v>
      </c>
      <c r="E598" s="33" t="s">
        <v>1873</v>
      </c>
      <c r="F598" s="33" t="s">
        <v>100</v>
      </c>
      <c r="G598" s="109" t="str">
        <f>if(iferror((vlookup(D598,Taxonomy!C:C,1,false)=D598)),"Present (key retained)",if(iferror((vlookup(D598,Taxonomy!B:B,1,false)=D598)),"Present (key updated)",if(iferror((H598="Yes")),"Present (equivalent)","Not present")))</f>
        <v>Present (key retained)</v>
      </c>
      <c r="H598" s="110" t="e">
        <v>#N/A</v>
      </c>
      <c r="I598" s="110" t="e">
        <v>#N/A</v>
      </c>
      <c r="J598" s="110" t="e">
        <v>#N/A</v>
      </c>
      <c r="K598" s="110" t="e">
        <v>#N/A</v>
      </c>
      <c r="L598" s="54"/>
      <c r="M598" s="54" t="b">
        <v>0</v>
      </c>
      <c r="N598" s="112" t="str">
        <f>if(G598="Present (key retained)",vlookup(D598,Taxonomy!C:C,1,false),if(G598="Present (key updated)",vlookup(D598,Taxonomy!B:C,2,false),if(G598="Present (equivalent)",vlookup(I598,Taxonomy!C:C,1,false),if(AND(G598="Not present",J598="Yes"),vlookup(D598,Taxonomy!B:C,2,false),if(AND(G598="Not present",J598="No"),D598)))))</f>
        <v>Third_Party_Information_Source</v>
      </c>
      <c r="O598" s="113" t="str">
        <f>if(G598="Present (key retained)",vlookup(D598,Taxonomy!C:F,4,false),if(G598="Present (key updated)",vlookup(D598,Taxonomy!B:F,5,false),if(G598="Present (equivalent)",vlookup(I598,Taxonomy!C:F,4,false),if(AND(G598="Not present",J598="Yes"),vlookup(D598,Taxonomy!B:F,5,false),if(AND(G598="Not present",J598="No"),E598)))))</f>
        <v>Third Party Information Source</v>
      </c>
      <c r="P598" s="113" t="str">
        <f>if(G598="Present (key retained)",vlookup(D598,Taxonomy!C:I,7,false),if(G598="Present (key updated)",vlookup(D598,Taxonomy!B:I,8,false),if(G598="Present (equivalent)",vlookup(I598,Taxonomy!C:I,7,false),if(AND(G598="Not present",J598="Yes"),vlookup(D598,Taxonomy!B:I,8,false),if(AND(G598="Not present",J598="No"),F598)))))</f>
        <v>text</v>
      </c>
      <c r="Q598" s="114" t="str">
        <f t="shared" si="1"/>
        <v>All Match</v>
      </c>
      <c r="R598" s="37" t="s">
        <v>2756</v>
      </c>
      <c r="S598" s="37" t="b">
        <v>0</v>
      </c>
      <c r="T598" s="112" t="str">
        <f t="shared" si="2"/>
        <v>Third_Party_Information_Source</v>
      </c>
      <c r="U598" s="113" t="str">
        <f t="shared" si="3"/>
        <v>Third Party Information Source</v>
      </c>
      <c r="V598" s="115" t="str">
        <f t="shared" si="4"/>
        <v>text</v>
      </c>
      <c r="W598" s="46"/>
      <c r="X598" s="46"/>
      <c r="Y598" s="46"/>
      <c r="Z598" s="117" t="str">
        <f t="shared" si="5"/>
        <v>Prospective update does not match hard copy tags</v>
      </c>
      <c r="AA598" s="46"/>
    </row>
    <row r="599" hidden="1">
      <c r="A599" s="107">
        <v>44229.0</v>
      </c>
      <c r="B599" s="33" t="s">
        <v>2961</v>
      </c>
      <c r="C599" s="33" t="s">
        <v>2755</v>
      </c>
      <c r="D599" s="33" t="s">
        <v>1157</v>
      </c>
      <c r="E599" s="33" t="s">
        <v>1159</v>
      </c>
      <c r="F599" s="33" t="s">
        <v>127</v>
      </c>
      <c r="G599" s="109" t="str">
        <f>if(iferror((vlookup(D599,Taxonomy!C:C,1,false)=D599)),"Present (key retained)",if(iferror((vlookup(D599,Taxonomy!B:B,1,false)=D599)),"Present (key updated)",if(iferror((H599="Yes")),"Present (equivalent)","Not present")))</f>
        <v>Present (key updated)</v>
      </c>
      <c r="H599" s="110" t="e">
        <v>#N/A</v>
      </c>
      <c r="I599" s="110" t="e">
        <v>#N/A</v>
      </c>
      <c r="J599" s="110" t="e">
        <v>#N/A</v>
      </c>
      <c r="K599" s="110" t="e">
        <v>#N/A</v>
      </c>
      <c r="L599" s="54"/>
      <c r="M599" s="54" t="b">
        <v>0</v>
      </c>
      <c r="N599" s="112" t="str">
        <f>if(G599="Present (key retained)",vlookup(D599,Taxonomy!C:C,1,false),if(G599="Present (key updated)",vlookup(D599,Taxonomy!B:C,2,false),if(G599="Present (equivalent)",vlookup(I599,Taxonomy!C:C,1,false),if(AND(G599="Not present",J599="Yes"),vlookup(D599,Taxonomy!B:C,2,false),if(AND(G599="Not present",J599="No"),D599)))))</f>
        <v>Listing_Date</v>
      </c>
      <c r="O599" s="113" t="str">
        <f>if(G599="Present (key retained)",vlookup(D599,Taxonomy!C:F,4,false),if(G599="Present (key updated)",vlookup(D599,Taxonomy!B:F,5,false),if(G599="Present (equivalent)",vlookup(I599,Taxonomy!C:F,4,false),if(AND(G599="Not present",J599="Yes"),vlookup(D599,Taxonomy!B:F,5,false),if(AND(G599="Not present",J599="No"),E599)))))</f>
        <v>Date on which the [Security_Type] are to be listed and admitted to trading</v>
      </c>
      <c r="P599" s="113" t="str">
        <f>if(G599="Present (key retained)",vlookup(D599,Taxonomy!C:I,7,false),if(G599="Present (key updated)",vlookup(D599,Taxonomy!B:I,8,false),if(G599="Present (equivalent)",vlookup(I599,Taxonomy!C:I,7,false),if(AND(G599="Not present",J599="Yes"),vlookup(D599,Taxonomy!B:I,8,false),if(AND(G599="Not present",J599="No"),F599)))))</f>
        <v>date</v>
      </c>
      <c r="Q599" s="114" t="str">
        <f t="shared" si="1"/>
        <v>Key and Label</v>
      </c>
      <c r="R599" s="37" t="s">
        <v>2756</v>
      </c>
      <c r="S599" s="37" t="b">
        <v>0</v>
      </c>
      <c r="T599" s="112" t="str">
        <f t="shared" si="2"/>
        <v>Listing_Date</v>
      </c>
      <c r="U599" s="113" t="str">
        <f t="shared" si="3"/>
        <v>Date on which the [Security_Type] are to be listed and admitted to trading</v>
      </c>
      <c r="V599" s="115" t="str">
        <f t="shared" si="4"/>
        <v>date</v>
      </c>
      <c r="W599" s="46"/>
      <c r="X599" s="46"/>
      <c r="Y599" s="46"/>
      <c r="Z599" s="117" t="str">
        <f t="shared" si="5"/>
        <v>Prospective update does not match hard copy tags</v>
      </c>
      <c r="AA599" s="46"/>
    </row>
    <row r="600" hidden="1">
      <c r="A600" s="107">
        <v>44229.0</v>
      </c>
      <c r="B600" s="33" t="s">
        <v>2961</v>
      </c>
      <c r="C600" s="33" t="s">
        <v>2755</v>
      </c>
      <c r="D600" s="33" t="s">
        <v>1163</v>
      </c>
      <c r="E600" s="33" t="s">
        <v>3119</v>
      </c>
      <c r="F600" s="33" t="s">
        <v>1026</v>
      </c>
      <c r="G600" s="109" t="str">
        <f>if(iferror((vlookup(D600,Taxonomy!C:C,1,false)=D600)),"Present (key retained)",if(iferror((vlookup(D600,Taxonomy!B:B,1,false)=D600)),"Present (key updated)",if(iferror((H600="Yes")),"Present (equivalent)","Not present")))</f>
        <v>Present (key updated)</v>
      </c>
      <c r="H600" s="110" t="e">
        <v>#N/A</v>
      </c>
      <c r="I600" s="110" t="e">
        <v>#N/A</v>
      </c>
      <c r="J600" s="110" t="e">
        <v>#N/A</v>
      </c>
      <c r="K600" s="110" t="e">
        <v>#N/A</v>
      </c>
      <c r="L600" s="54"/>
      <c r="M600" s="54" t="b">
        <v>0</v>
      </c>
      <c r="N600" s="112" t="str">
        <f>if(G600="Present (key retained)",vlookup(D600,Taxonomy!C:C,1,false),if(G600="Present (key updated)",vlookup(D600,Taxonomy!B:C,2,false),if(G600="Present (equivalent)",vlookup(I600,Taxonomy!C:C,1,false),if(AND(G600="Not present",J600="Yes"),vlookup(D600,Taxonomy!B:C,2,false),if(AND(G600="Not present",J600="No"),D600)))))</f>
        <v>Listing_Expenses_Currency</v>
      </c>
      <c r="O600" s="113" t="str">
        <f>if(G600="Present (key retained)",vlookup(D600,Taxonomy!C:F,4,false),if(G600="Present (key updated)",vlookup(D600,Taxonomy!B:F,5,false),if(G600="Present (equivalent)",vlookup(I600,Taxonomy!C:F,4,false),if(AND(G600="Not present",J600="Yes"),vlookup(D600,Taxonomy!B:F,5,false),if(AND(G600="Not present",J600="No"),E600)))))</f>
        <v>Currency of the listing and admission to trading expenses</v>
      </c>
      <c r="P600" s="113" t="str">
        <f>if(G600="Present (key retained)",vlookup(D600,Taxonomy!C:I,7,false),if(G600="Present (key updated)",vlookup(D600,Taxonomy!B:I,8,false),if(G600="Present (equivalent)",vlookup(I600,Taxonomy!C:I,7,false),if(AND(G600="Not present",J600="Yes"),vlookup(D600,Taxonomy!B:I,8,false),if(AND(G600="Not present",J600="No"),F600)))))</f>
        <v>currency</v>
      </c>
      <c r="Q600" s="114" t="str">
        <f t="shared" si="1"/>
        <v>Key and Label</v>
      </c>
      <c r="R600" s="37" t="s">
        <v>2756</v>
      </c>
      <c r="S600" s="37" t="b">
        <v>0</v>
      </c>
      <c r="T600" s="112" t="str">
        <f t="shared" si="2"/>
        <v>Listing_Expenses_Currency</v>
      </c>
      <c r="U600" s="113" t="str">
        <f t="shared" si="3"/>
        <v>Currency of the listing and admission to trading expenses</v>
      </c>
      <c r="V600" s="115" t="str">
        <f t="shared" si="4"/>
        <v>currency</v>
      </c>
      <c r="W600" s="46"/>
      <c r="X600" s="46"/>
      <c r="Y600" s="46"/>
      <c r="Z600" s="117" t="str">
        <f t="shared" si="5"/>
        <v>Prospective update does not match hard copy tags</v>
      </c>
      <c r="AA600" s="46"/>
    </row>
    <row r="601" hidden="1">
      <c r="A601" s="107">
        <v>44229.0</v>
      </c>
      <c r="B601" s="33" t="s">
        <v>2961</v>
      </c>
      <c r="C601" s="33" t="s">
        <v>2755</v>
      </c>
      <c r="D601" s="33" t="s">
        <v>1169</v>
      </c>
      <c r="E601" s="33" t="s">
        <v>1171</v>
      </c>
      <c r="F601" s="33" t="s">
        <v>1173</v>
      </c>
      <c r="G601" s="109" t="str">
        <f>if(iferror((vlookup(D601,Taxonomy!C:C,1,false)=D601)),"Present (key retained)",if(iferror((vlookup(D601,Taxonomy!B:B,1,false)=D601)),"Present (key updated)",if(iferror((H601="Yes")),"Present (equivalent)","Not present")))</f>
        <v>Present (key updated)</v>
      </c>
      <c r="H601" s="110" t="e">
        <v>#N/A</v>
      </c>
      <c r="I601" s="110" t="e">
        <v>#N/A</v>
      </c>
      <c r="J601" s="110" t="e">
        <v>#N/A</v>
      </c>
      <c r="K601" s="110" t="e">
        <v>#N/A</v>
      </c>
      <c r="L601" s="54"/>
      <c r="M601" s="54" t="b">
        <v>0</v>
      </c>
      <c r="N601" s="112" t="str">
        <f>if(G601="Present (key retained)",vlookup(D601,Taxonomy!C:C,1,false),if(G601="Present (key updated)",vlookup(D601,Taxonomy!B:C,2,false),if(G601="Present (equivalent)",vlookup(I601,Taxonomy!C:C,1,false),if(AND(G601="Not present",J601="Yes"),vlookup(D601,Taxonomy!B:C,2,false),if(AND(G601="Not present",J601="No"),D601)))))</f>
        <v>Listing_Expenses_Estimate</v>
      </c>
      <c r="O601" s="113" t="str">
        <f>if(G601="Present (key retained)",vlookup(D601,Taxonomy!C:F,4,false),if(G601="Present (key updated)",vlookup(D601,Taxonomy!B:F,5,false),if(G601="Present (equivalent)",vlookup(I601,Taxonomy!C:F,4,false),if(AND(G601="Not present",J601="Yes"),vlookup(D601,Taxonomy!B:F,5,false),if(AND(G601="Not present",J601="No"),E601)))))</f>
        <v>Estimated amount of the listing and admission to trading expenses</v>
      </c>
      <c r="P601" s="113" t="str">
        <f>if(G601="Present (key retained)",vlookup(D601,Taxonomy!C:I,7,false),if(G601="Present (key updated)",vlookup(D601,Taxonomy!B:I,8,false),if(G601="Present (equivalent)",vlookup(I601,Taxonomy!C:I,7,false),if(AND(G601="Not present",J601="Yes"),vlookup(D601,Taxonomy!B:I,8,false),if(AND(G601="Not present",J601="No"),F601)))))</f>
        <v>money/Listing_Expenses_Currency</v>
      </c>
      <c r="Q601" s="114" t="str">
        <f t="shared" si="1"/>
        <v>No Match</v>
      </c>
      <c r="R601" s="37" t="s">
        <v>2756</v>
      </c>
      <c r="S601" s="37" t="b">
        <v>0</v>
      </c>
      <c r="T601" s="112" t="str">
        <f t="shared" si="2"/>
        <v>Listing_Expenses_Estimate</v>
      </c>
      <c r="U601" s="113" t="str">
        <f t="shared" si="3"/>
        <v>Estimated amount of the listing and admission to trading expenses</v>
      </c>
      <c r="V601" s="115" t="str">
        <f t="shared" si="4"/>
        <v>money/Listing_Expenses_Currency</v>
      </c>
      <c r="W601" s="46"/>
      <c r="X601" s="46"/>
      <c r="Y601" s="46"/>
      <c r="Z601" s="117" t="str">
        <f t="shared" si="5"/>
        <v>Prospective update does not match hard copy tags</v>
      </c>
      <c r="AA601" s="46"/>
    </row>
    <row r="602" hidden="1">
      <c r="A602" s="107">
        <v>44229.0</v>
      </c>
      <c r="B602" s="33" t="s">
        <v>2961</v>
      </c>
      <c r="C602" s="33" t="s">
        <v>2755</v>
      </c>
      <c r="D602" s="33" t="s">
        <v>1330</v>
      </c>
      <c r="E602" s="33" t="s">
        <v>1332</v>
      </c>
      <c r="F602" s="33" t="s">
        <v>58</v>
      </c>
      <c r="G602" s="109" t="str">
        <f>if(iferror((vlookup(D602,Taxonomy!C:C,1,false)=D602)),"Present (key retained)",if(iferror((vlookup(D602,Taxonomy!B:B,1,false)=D602)),"Present (key updated)",if(iferror((H602="Yes")),"Present (equivalent)","Not present")))</f>
        <v>Present (key updated)</v>
      </c>
      <c r="H602" s="110" t="e">
        <v>#N/A</v>
      </c>
      <c r="I602" s="110" t="e">
        <v>#N/A</v>
      </c>
      <c r="J602" s="110" t="e">
        <v>#N/A</v>
      </c>
      <c r="K602" s="110" t="e">
        <v>#N/A</v>
      </c>
      <c r="L602" s="54"/>
      <c r="M602" s="54" t="b">
        <v>0</v>
      </c>
      <c r="N602" s="112" t="str">
        <f>if(G602="Present (key retained)",vlookup(D602,Taxonomy!C:C,1,false),if(G602="Present (key updated)",vlookup(D602,Taxonomy!B:C,2,false),if(G602="Present (equivalent)",vlookup(I602,Taxonomy!C:C,1,false),if(AND(G602="Not present",J602="Yes"),vlookup(D602,Taxonomy!B:C,2,false),if(AND(G602="Not present",J602="No"),D602)))))</f>
        <v>Nominal_Amount_Tranche</v>
      </c>
      <c r="O602" s="113" t="str">
        <f>if(G602="Present (key retained)",vlookup(D602,Taxonomy!C:F,4,false),if(G602="Present (key updated)",vlookup(D602,Taxonomy!B:F,5,false),if(G602="Present (equivalent)",vlookup(I602,Taxonomy!C:F,4,false),if(AND(G602="Not present",J602="Yes"),vlookup(D602,Taxonomy!B:F,5,false),if(AND(G602="Not present",J602="No"),E602)))))</f>
        <v>The nominal amount of the new Tranche</v>
      </c>
      <c r="P602" s="113" t="str">
        <f>if(G602="Present (key retained)",vlookup(D602,Taxonomy!C:I,7,false),if(G602="Present (key updated)",vlookup(D602,Taxonomy!B:I,8,false),if(G602="Present (equivalent)",vlookup(I602,Taxonomy!C:I,7,false),if(AND(G602="Not present",J602="Yes"),vlookup(D602,Taxonomy!B:I,8,false),if(AND(G602="Not present",J602="No"),F602)))))</f>
        <v>money/Issuance_Currency</v>
      </c>
      <c r="Q602" s="114" t="str">
        <f t="shared" si="1"/>
        <v>Key</v>
      </c>
      <c r="R602" s="37" t="s">
        <v>2756</v>
      </c>
      <c r="S602" s="37" t="b">
        <v>0</v>
      </c>
      <c r="T602" s="112" t="str">
        <f t="shared" si="2"/>
        <v>Nominal_Amount_Tranche</v>
      </c>
      <c r="U602" s="113" t="str">
        <f t="shared" si="3"/>
        <v>The nominal amount of the new Tranche</v>
      </c>
      <c r="V602" s="115" t="str">
        <f t="shared" si="4"/>
        <v>money/Issuance_Currency</v>
      </c>
      <c r="W602" s="46"/>
      <c r="X602" s="46"/>
      <c r="Y602" s="46"/>
      <c r="Z602" s="117" t="str">
        <f t="shared" si="5"/>
        <v>Prospective update does not match hard copy tags</v>
      </c>
      <c r="AA602" s="46"/>
    </row>
    <row r="603" hidden="1">
      <c r="A603" s="107">
        <v>44229.0</v>
      </c>
      <c r="B603" s="33" t="s">
        <v>2961</v>
      </c>
      <c r="C603" s="33" t="s">
        <v>2755</v>
      </c>
      <c r="D603" s="33" t="s">
        <v>1950</v>
      </c>
      <c r="E603" s="33" t="s">
        <v>1951</v>
      </c>
      <c r="F603" s="33" t="s">
        <v>100</v>
      </c>
      <c r="G603" s="109" t="str">
        <f>if(iferror((vlookup(D603,Taxonomy!C:C,1,false)=D603)),"Present (key retained)",if(iferror((vlookup(D603,Taxonomy!B:B,1,false)=D603)),"Present (key updated)",if(iferror((H603="Yes")),"Present (equivalent)","Not present")))</f>
        <v>Present (key retained)</v>
      </c>
      <c r="H603" s="110" t="e">
        <v>#N/A</v>
      </c>
      <c r="I603" s="110" t="e">
        <v>#N/A</v>
      </c>
      <c r="J603" s="110" t="e">
        <v>#N/A</v>
      </c>
      <c r="K603" s="110" t="e">
        <v>#N/A</v>
      </c>
      <c r="L603" s="54"/>
      <c r="M603" s="54" t="b">
        <v>0</v>
      </c>
      <c r="N603" s="112" t="str">
        <f>if(G603="Present (key retained)",vlookup(D603,Taxonomy!C:C,1,false),if(G603="Present (key updated)",vlookup(D603,Taxonomy!B:C,2,false),if(G603="Present (equivalent)",vlookup(I603,Taxonomy!C:C,1,false),if(AND(G603="Not present",J603="Yes"),vlookup(D603,Taxonomy!B:C,2,false),if(AND(G603="Not present",J603="No"),D603)))))</f>
        <v>Tranche_Number</v>
      </c>
      <c r="O603" s="113" t="str">
        <f>if(G603="Present (key retained)",vlookup(D603,Taxonomy!C:F,4,false),if(G603="Present (key updated)",vlookup(D603,Taxonomy!B:F,5,false),if(G603="Present (equivalent)",vlookup(I603,Taxonomy!C:F,4,false),if(AND(G603="Not present",J603="Yes"),vlookup(D603,Taxonomy!B:F,5,false),if(AND(G603="Not present",J603="No"),E603)))))</f>
        <v>Tranche Number</v>
      </c>
      <c r="P603" s="113" t="str">
        <f>if(G603="Present (key retained)",vlookup(D603,Taxonomy!C:I,7,false),if(G603="Present (key updated)",vlookup(D603,Taxonomy!B:I,8,false),if(G603="Present (equivalent)",vlookup(I603,Taxonomy!C:I,7,false),if(AND(G603="Not present",J603="Yes"),vlookup(D603,Taxonomy!B:I,8,false),if(AND(G603="Not present",J603="No"),F603)))))</f>
        <v>number</v>
      </c>
      <c r="Q603" s="114" t="str">
        <f t="shared" si="1"/>
        <v>Type</v>
      </c>
      <c r="R603" s="37" t="s">
        <v>2756</v>
      </c>
      <c r="S603" s="37" t="b">
        <v>0</v>
      </c>
      <c r="T603" s="112" t="str">
        <f t="shared" si="2"/>
        <v>Tranche_Number</v>
      </c>
      <c r="U603" s="113" t="str">
        <f t="shared" si="3"/>
        <v>Tranche Number</v>
      </c>
      <c r="V603" s="115" t="str">
        <f t="shared" si="4"/>
        <v>number</v>
      </c>
      <c r="W603" s="46"/>
      <c r="X603" s="46"/>
      <c r="Y603" s="46"/>
      <c r="Z603" s="117" t="str">
        <f t="shared" si="5"/>
        <v>Prospective update does not match hard copy tags</v>
      </c>
      <c r="AA603" s="46"/>
    </row>
    <row r="604" hidden="1">
      <c r="A604" s="107">
        <v>44229.0</v>
      </c>
      <c r="B604" s="33" t="s">
        <v>2961</v>
      </c>
      <c r="C604" s="33" t="s">
        <v>2755</v>
      </c>
      <c r="D604" s="33" t="s">
        <v>3120</v>
      </c>
      <c r="E604" s="33" t="s">
        <v>3121</v>
      </c>
      <c r="F604" s="33" t="s">
        <v>165</v>
      </c>
      <c r="G604" s="109" t="str">
        <f>if(iferror((vlookup(D604,Taxonomy!C:C,1,false)=D604)),"Present (key retained)",if(iferror((vlookup(D604,Taxonomy!B:B,1,false)=D604)),"Present (key updated)",if(iferror((H604="Yes")),"Present (equivalent)","Not present")))</f>
        <v>Present (key retained)</v>
      </c>
      <c r="H604" s="110" t="e">
        <v>#N/A</v>
      </c>
      <c r="I604" s="110" t="e">
        <v>#N/A</v>
      </c>
      <c r="J604" s="110" t="e">
        <v>#N/A</v>
      </c>
      <c r="K604" s="110" t="e">
        <v>#N/A</v>
      </c>
      <c r="L604" s="54"/>
      <c r="M604" s="54" t="b">
        <v>0</v>
      </c>
      <c r="N604" s="112" t="str">
        <f>if(G604="Present (key retained)",vlookup(D604,Taxonomy!C:C,1,false),if(G604="Present (key updated)",vlookup(D604,Taxonomy!B:C,2,false),if(G604="Present (equivalent)",vlookup(I604,Taxonomy!C:C,1,false),if(AND(G604="Not present",J604="Yes"),vlookup(D604,Taxonomy!B:C,2,false),if(AND(G604="Not present",J604="No"),D604)))))</f>
        <v>Use_Of_Proceeds</v>
      </c>
      <c r="O604" s="113" t="str">
        <f>if(G604="Present (key retained)",vlookup(D604,Taxonomy!C:F,4,false),if(G604="Present (key updated)",vlookup(D604,Taxonomy!B:F,5,false),if(G604="Present (equivalent)",vlookup(I604,Taxonomy!C:F,4,false),if(AND(G604="Not present",J604="Yes"),vlookup(D604,Taxonomy!B:F,5,false),if(AND(G604="Not present",J604="No"),E604)))))</f>
        <v>Use of Proceeds</v>
      </c>
      <c r="P604" s="113" t="str">
        <f>if(G604="Present (key retained)",vlookup(D604,Taxonomy!C:I,7,false),if(G604="Present (key updated)",vlookup(D604,Taxonomy!B:I,8,false),if(G604="Present (equivalent)",vlookup(I604,Taxonomy!C:I,7,false),if(AND(G604="Not present",J604="Yes"),vlookup(D604,Taxonomy!B:I,8,false),if(AND(G604="Not present",J604="No"),F604)))))</f>
        <v>select_one</v>
      </c>
      <c r="Q604" s="114" t="str">
        <f t="shared" si="1"/>
        <v>Label</v>
      </c>
      <c r="R604" s="37" t="s">
        <v>2756</v>
      </c>
      <c r="S604" s="37" t="b">
        <v>0</v>
      </c>
      <c r="T604" s="112" t="str">
        <f t="shared" si="2"/>
        <v>Use_Of_Proceeds</v>
      </c>
      <c r="U604" s="113" t="str">
        <f t="shared" si="3"/>
        <v>Use of Proceeds</v>
      </c>
      <c r="V604" s="115" t="str">
        <f t="shared" si="4"/>
        <v>select_one</v>
      </c>
      <c r="W604" s="46"/>
      <c r="X604" s="46"/>
      <c r="Y604" s="46"/>
      <c r="Z604" s="117" t="str">
        <f t="shared" si="5"/>
        <v>Prospective update does not match hard copy tags</v>
      </c>
      <c r="AA604" s="46"/>
    </row>
    <row r="605" hidden="1">
      <c r="A605" s="107">
        <v>44229.0</v>
      </c>
      <c r="B605" s="33" t="s">
        <v>2961</v>
      </c>
      <c r="C605" s="33" t="s">
        <v>2755</v>
      </c>
      <c r="D605" s="33" t="s">
        <v>1962</v>
      </c>
      <c r="E605" s="33" t="s">
        <v>3122</v>
      </c>
      <c r="F605" s="33" t="s">
        <v>100</v>
      </c>
      <c r="G605" s="109" t="str">
        <f>if(iferror((vlookup(D605,Taxonomy!C:C,1,false)=D605)),"Present (key retained)",if(iferror((vlookup(D605,Taxonomy!B:B,1,false)=D605)),"Present (key updated)",if(iferror((H605="Yes")),"Present (equivalent)","Not present")))</f>
        <v>Present (key updated)</v>
      </c>
      <c r="H605" s="110" t="e">
        <v>#N/A</v>
      </c>
      <c r="I605" s="110" t="e">
        <v>#N/A</v>
      </c>
      <c r="J605" s="110" t="e">
        <v>#N/A</v>
      </c>
      <c r="K605" s="110" t="e">
        <v>#N/A</v>
      </c>
      <c r="L605" s="54"/>
      <c r="M605" s="54" t="b">
        <v>0</v>
      </c>
      <c r="N605" s="112" t="str">
        <f>if(G605="Present (key retained)",vlookup(D605,Taxonomy!C:C,1,false),if(G605="Present (key updated)",vlookup(D605,Taxonomy!B:C,2,false),if(G605="Present (equivalent)",vlookup(I605,Taxonomy!C:C,1,false),if(AND(G605="Not present",J605="Yes"),vlookup(D605,Taxonomy!B:C,2,false),if(AND(G605="Not present",J605="No"),D605)))))</f>
        <v>Use_Of_Proceeds_Custom</v>
      </c>
      <c r="O605" s="113" t="str">
        <f>if(G605="Present (key retained)",vlookup(D605,Taxonomy!C:F,4,false),if(G605="Present (key updated)",vlookup(D605,Taxonomy!B:F,5,false),if(G605="Present (equivalent)",vlookup(I605,Taxonomy!C:F,4,false),if(AND(G605="Not present",J605="Yes"),vlookup(D605,Taxonomy!B:F,5,false),if(AND(G605="Not present",J605="No"),E605)))))</f>
        <v>Use of Proceeds (Custom)</v>
      </c>
      <c r="P605" s="113" t="str">
        <f>if(G605="Present (key retained)",vlookup(D605,Taxonomy!C:I,7,false),if(G605="Present (key updated)",vlookup(D605,Taxonomy!B:I,8,false),if(G605="Present (equivalent)",vlookup(I605,Taxonomy!C:I,7,false),if(AND(G605="Not present",J605="Yes"),vlookup(D605,Taxonomy!B:I,8,false),if(AND(G605="Not present",J605="No"),F605)))))</f>
        <v>text</v>
      </c>
      <c r="Q605" s="114" t="str">
        <f t="shared" si="1"/>
        <v>Key and Label</v>
      </c>
      <c r="R605" s="37" t="s">
        <v>2756</v>
      </c>
      <c r="S605" s="37" t="b">
        <v>0</v>
      </c>
      <c r="T605" s="112" t="str">
        <f t="shared" si="2"/>
        <v>Use_Of_Proceeds_Custom</v>
      </c>
      <c r="U605" s="113" t="str">
        <f t="shared" si="3"/>
        <v>Use of Proceeds (Custom)</v>
      </c>
      <c r="V605" s="115" t="str">
        <f t="shared" si="4"/>
        <v>text</v>
      </c>
      <c r="W605" s="46"/>
      <c r="X605" s="46"/>
      <c r="Y605" s="46"/>
      <c r="Z605" s="117" t="str">
        <f t="shared" si="5"/>
        <v>Prospective update does not match hard copy tags</v>
      </c>
      <c r="AA605" s="46"/>
    </row>
    <row r="606" hidden="1">
      <c r="A606" s="107">
        <v>44229.0</v>
      </c>
      <c r="B606" s="33" t="s">
        <v>2961</v>
      </c>
      <c r="C606" s="33" t="s">
        <v>2907</v>
      </c>
      <c r="D606" s="33" t="s">
        <v>55</v>
      </c>
      <c r="E606" s="33" t="s">
        <v>56</v>
      </c>
      <c r="F606" s="33" t="s">
        <v>58</v>
      </c>
      <c r="G606" s="109" t="str">
        <f>if(iferror((vlookup(D606,Taxonomy!C:C,1,false)=D606)),"Present (key retained)",if(iferror((vlookup(D606,Taxonomy!B:B,1,false)=D606)),"Present (key updated)",if(iferror((H606="Yes")),"Present (equivalent)","Not present")))</f>
        <v>Present (key retained)</v>
      </c>
      <c r="H606" s="110" t="e">
        <v>#N/A</v>
      </c>
      <c r="I606" s="110" t="e">
        <v>#N/A</v>
      </c>
      <c r="J606" s="110" t="e">
        <v>#N/A</v>
      </c>
      <c r="K606" s="110" t="e">
        <v>#N/A</v>
      </c>
      <c r="L606" s="54"/>
      <c r="M606" s="54" t="b">
        <v>0</v>
      </c>
      <c r="N606" s="112" t="str">
        <f>if(G606="Present (key retained)",vlookup(D606,Taxonomy!C:C,1,false),if(G606="Present (key updated)",vlookup(D606,Taxonomy!B:C,2,false),if(G606="Present (equivalent)",vlookup(I606,Taxonomy!C:C,1,false),if(AND(G606="Not present",J606="Yes"),vlookup(D606,Taxonomy!B:C,2,false),if(AND(G606="Not present",J606="No"),D606)))))</f>
        <v>Accrued_Interest</v>
      </c>
      <c r="O606" s="113" t="str">
        <f>if(G606="Present (key retained)",vlookup(D606,Taxonomy!C:F,4,false),if(G606="Present (key updated)",vlookup(D606,Taxonomy!B:F,5,false),if(G606="Present (equivalent)",vlookup(I606,Taxonomy!C:F,4,false),if(AND(G606="Not present",J606="Yes"),vlookup(D606,Taxonomy!B:F,5,false),if(AND(G606="Not present",J606="No"),E606)))))</f>
        <v>Accrued Interest Amount</v>
      </c>
      <c r="P606" s="113" t="str">
        <f>if(G606="Present (key retained)",vlookup(D606,Taxonomy!C:I,7,false),if(G606="Present (key updated)",vlookup(D606,Taxonomy!B:I,8,false),if(G606="Present (equivalent)",vlookup(I606,Taxonomy!C:I,7,false),if(AND(G606="Not present",J606="Yes"),vlookup(D606,Taxonomy!B:I,8,false),if(AND(G606="Not present",J606="No"),F606)))))</f>
        <v>money/Issuance_Currency</v>
      </c>
      <c r="Q606" s="114" t="str">
        <f t="shared" si="1"/>
        <v>All Match</v>
      </c>
      <c r="R606" s="37" t="s">
        <v>2756</v>
      </c>
      <c r="S606" s="37" t="b">
        <v>0</v>
      </c>
      <c r="T606" s="112" t="str">
        <f t="shared" si="2"/>
        <v>Accrued_Interest</v>
      </c>
      <c r="U606" s="113" t="str">
        <f t="shared" si="3"/>
        <v>Accrued Interest Amount</v>
      </c>
      <c r="V606" s="115" t="str">
        <f t="shared" si="4"/>
        <v>money/Issuance_Currency</v>
      </c>
      <c r="W606" s="46"/>
      <c r="X606" s="46"/>
      <c r="Y606" s="46"/>
      <c r="Z606" s="117" t="str">
        <f t="shared" si="5"/>
        <v>Prospective update does not match hard copy tags</v>
      </c>
      <c r="AA606" s="46"/>
    </row>
    <row r="607" hidden="1">
      <c r="A607" s="107">
        <v>44229.0</v>
      </c>
      <c r="B607" s="33" t="s">
        <v>2961</v>
      </c>
      <c r="C607" s="33" t="s">
        <v>2907</v>
      </c>
      <c r="D607" s="33" t="s">
        <v>2908</v>
      </c>
      <c r="E607" s="33" t="s">
        <v>2909</v>
      </c>
      <c r="F607" s="33" t="s">
        <v>78</v>
      </c>
      <c r="G607" s="109" t="str">
        <f>if(iferror((vlookup(D607,Taxonomy!C:C,1,false)=D607)),"Present (key retained)",if(iferror((vlookup(D607,Taxonomy!B:B,1,false)=D607)),"Present (key updated)",if(iferror((H607="Yes")),"Present (equivalent)","Not present")))</f>
        <v>Not present</v>
      </c>
      <c r="H607" s="110" t="s">
        <v>2757</v>
      </c>
      <c r="I607" s="110" t="e">
        <v>#N/A</v>
      </c>
      <c r="J607" s="110" t="s">
        <v>2757</v>
      </c>
      <c r="K607" s="110" t="e">
        <v>#N/A</v>
      </c>
      <c r="L607" s="54"/>
      <c r="M607" s="54" t="b">
        <v>0</v>
      </c>
      <c r="N607" s="112" t="str">
        <f>if(G607="Present (key retained)",vlookup(D607,Taxonomy!C:C,1,false),if(G607="Present (key updated)",vlookup(D607,Taxonomy!B:C,2,false),if(G607="Present (equivalent)",vlookup(I607,Taxonomy!C:C,1,false),if(AND(G607="Not present",J607="Yes"),vlookup(D607,Taxonomy!B:C,2,false),if(AND(G607="Not present",J607="No"),D607)))))</f>
        <v>Additional_Row_1</v>
      </c>
      <c r="O607" s="113" t="str">
        <f>if(G607="Present (key retained)",vlookup(D607,Taxonomy!C:F,4,false),if(G607="Present (key updated)",vlookup(D607,Taxonomy!B:F,5,false),if(G607="Present (equivalent)",vlookup(I607,Taxonomy!C:F,4,false),if(AND(G607="Not present",J607="Yes"),vlookup(D607,Taxonomy!B:F,5,false),if(AND(G607="Not present",J607="No"),E607)))))</f>
        <v>Is an additional row required in the termsheet?</v>
      </c>
      <c r="P607" s="113" t="str">
        <f>if(G607="Present (key retained)",vlookup(D607,Taxonomy!C:I,7,false),if(G607="Present (key updated)",vlookup(D607,Taxonomy!B:I,8,false),if(G607="Present (equivalent)",vlookup(I607,Taxonomy!C:I,7,false),if(AND(G607="Not present",J607="Yes"),vlookup(D607,Taxonomy!B:I,8,false),if(AND(G607="Not present",J607="No"),F607)))))</f>
        <v>yes_no</v>
      </c>
      <c r="Q607" s="114" t="str">
        <f t="shared" si="1"/>
        <v>All Match</v>
      </c>
      <c r="R607" s="37" t="s">
        <v>2756</v>
      </c>
      <c r="S607" s="37" t="b">
        <v>0</v>
      </c>
      <c r="T607" s="112" t="str">
        <f t="shared" si="2"/>
        <v>Additional_Row_1</v>
      </c>
      <c r="U607" s="113" t="str">
        <f t="shared" si="3"/>
        <v>Is an additional row required in the termsheet?</v>
      </c>
      <c r="V607" s="115" t="str">
        <f t="shared" si="4"/>
        <v>yes_no</v>
      </c>
      <c r="W607" s="46"/>
      <c r="X607" s="46"/>
      <c r="Y607" s="46"/>
      <c r="Z607" s="117" t="str">
        <f t="shared" si="5"/>
        <v>Prospective update does not match hard copy tags</v>
      </c>
      <c r="AA607" s="46"/>
    </row>
    <row r="608" hidden="1">
      <c r="A608" s="107">
        <v>44229.0</v>
      </c>
      <c r="B608" s="33" t="s">
        <v>2961</v>
      </c>
      <c r="C608" s="33" t="s">
        <v>2907</v>
      </c>
      <c r="D608" s="33" t="s">
        <v>2910</v>
      </c>
      <c r="E608" s="33" t="s">
        <v>2911</v>
      </c>
      <c r="F608" s="33" t="s">
        <v>100</v>
      </c>
      <c r="G608" s="109" t="str">
        <f>if(iferror((vlookup(D608,Taxonomy!C:C,1,false)=D608)),"Present (key retained)",if(iferror((vlookup(D608,Taxonomy!B:B,1,false)=D608)),"Present (key updated)",if(iferror((H608="Yes")),"Present (equivalent)","Not present")))</f>
        <v>Not present</v>
      </c>
      <c r="H608" s="110" t="s">
        <v>2757</v>
      </c>
      <c r="I608" s="110" t="e">
        <v>#N/A</v>
      </c>
      <c r="J608" s="110" t="s">
        <v>2757</v>
      </c>
      <c r="K608" s="110" t="e">
        <v>#N/A</v>
      </c>
      <c r="L608" s="54"/>
      <c r="M608" s="54" t="b">
        <v>0</v>
      </c>
      <c r="N608" s="112" t="str">
        <f>if(G608="Present (key retained)",vlookup(D608,Taxonomy!C:C,1,false),if(G608="Present (key updated)",vlookup(D608,Taxonomy!B:C,2,false),if(G608="Present (equivalent)",vlookup(I608,Taxonomy!C:C,1,false),if(AND(G608="Not present",J608="Yes"),vlookup(D608,Taxonomy!B:C,2,false),if(AND(G608="Not present",J608="No"),D608)))))</f>
        <v>Additional_Row_1_Text</v>
      </c>
      <c r="O608" s="113" t="str">
        <f>if(G608="Present (key retained)",vlookup(D608,Taxonomy!C:F,4,false),if(G608="Present (key updated)",vlookup(D608,Taxonomy!B:F,5,false),if(G608="Present (equivalent)",vlookup(I608,Taxonomy!C:F,4,false),if(AND(G608="Not present",J608="Yes"),vlookup(D608,Taxonomy!B:F,5,false),if(AND(G608="Not present",J608="No"),E608)))))</f>
        <v>The text of the first additional row (i.e. the text that will appear in the right hand column of the Termsheet)</v>
      </c>
      <c r="P608" s="113" t="str">
        <f>if(G608="Present (key retained)",vlookup(D608,Taxonomy!C:I,7,false),if(G608="Present (key updated)",vlookup(D608,Taxonomy!B:I,8,false),if(G608="Present (equivalent)",vlookup(I608,Taxonomy!C:I,7,false),if(AND(G608="Not present",J608="Yes"),vlookup(D608,Taxonomy!B:I,8,false),if(AND(G608="Not present",J608="No"),F608)))))</f>
        <v>text</v>
      </c>
      <c r="Q608" s="114" t="str">
        <f t="shared" si="1"/>
        <v>All Match</v>
      </c>
      <c r="R608" s="37" t="s">
        <v>2756</v>
      </c>
      <c r="S608" s="37" t="b">
        <v>0</v>
      </c>
      <c r="T608" s="112" t="str">
        <f t="shared" si="2"/>
        <v>Additional_Row_1_Text</v>
      </c>
      <c r="U608" s="113" t="str">
        <f t="shared" si="3"/>
        <v>The text of the first additional row (i.e. the text that will appear in the right hand column of the Termsheet)</v>
      </c>
      <c r="V608" s="115" t="str">
        <f t="shared" si="4"/>
        <v>text</v>
      </c>
      <c r="W608" s="46"/>
      <c r="X608" s="46"/>
      <c r="Y608" s="46"/>
      <c r="Z608" s="117" t="str">
        <f t="shared" si="5"/>
        <v>Prospective update does not match hard copy tags</v>
      </c>
      <c r="AA608" s="46"/>
    </row>
    <row r="609" hidden="1">
      <c r="A609" s="107">
        <v>44229.0</v>
      </c>
      <c r="B609" s="33" t="s">
        <v>2961</v>
      </c>
      <c r="C609" s="33" t="s">
        <v>2907</v>
      </c>
      <c r="D609" s="33" t="s">
        <v>2912</v>
      </c>
      <c r="E609" s="33" t="s">
        <v>2913</v>
      </c>
      <c r="F609" s="33" t="s">
        <v>100</v>
      </c>
      <c r="G609" s="109" t="str">
        <f>if(iferror((vlookup(D609,Taxonomy!C:C,1,false)=D609)),"Present (key retained)",if(iferror((vlookup(D609,Taxonomy!B:B,1,false)=D609)),"Present (key updated)",if(iferror((H609="Yes")),"Present (equivalent)","Not present")))</f>
        <v>Not present</v>
      </c>
      <c r="H609" s="110" t="s">
        <v>2757</v>
      </c>
      <c r="I609" s="110" t="e">
        <v>#N/A</v>
      </c>
      <c r="J609" s="110" t="s">
        <v>2757</v>
      </c>
      <c r="K609" s="110" t="e">
        <v>#N/A</v>
      </c>
      <c r="L609" s="54"/>
      <c r="M609" s="54" t="b">
        <v>0</v>
      </c>
      <c r="N609" s="112" t="str">
        <f>if(G609="Present (key retained)",vlookup(D609,Taxonomy!C:C,1,false),if(G609="Present (key updated)",vlookup(D609,Taxonomy!B:C,2,false),if(G609="Present (equivalent)",vlookup(I609,Taxonomy!C:C,1,false),if(AND(G609="Not present",J609="Yes"),vlookup(D609,Taxonomy!B:C,2,false),if(AND(G609="Not present",J609="No"),D609)))))</f>
        <v>Additional_Row_1_Title</v>
      </c>
      <c r="O609" s="113" t="str">
        <f>if(G609="Present (key retained)",vlookup(D609,Taxonomy!C:F,4,false),if(G609="Present (key updated)",vlookup(D609,Taxonomy!B:F,5,false),if(G609="Present (equivalent)",vlookup(I609,Taxonomy!C:F,4,false),if(AND(G609="Not present",J609="Yes"),vlookup(D609,Taxonomy!B:F,5,false),if(AND(G609="Not present",J609="No"),E609)))))</f>
        <v>The title of the first additional row (i.e. the text that will appear in the left hand column of the Termsheet)</v>
      </c>
      <c r="P609" s="113" t="str">
        <f>if(G609="Present (key retained)",vlookup(D609,Taxonomy!C:I,7,false),if(G609="Present (key updated)",vlookup(D609,Taxonomy!B:I,8,false),if(G609="Present (equivalent)",vlookup(I609,Taxonomy!C:I,7,false),if(AND(G609="Not present",J609="Yes"),vlookup(D609,Taxonomy!B:I,8,false),if(AND(G609="Not present",J609="No"),F609)))))</f>
        <v>text</v>
      </c>
      <c r="Q609" s="114" t="str">
        <f t="shared" si="1"/>
        <v>All Match</v>
      </c>
      <c r="R609" s="37" t="s">
        <v>2756</v>
      </c>
      <c r="S609" s="37" t="b">
        <v>0</v>
      </c>
      <c r="T609" s="112" t="str">
        <f t="shared" si="2"/>
        <v>Additional_Row_1_Title</v>
      </c>
      <c r="U609" s="113" t="str">
        <f t="shared" si="3"/>
        <v>The title of the first additional row (i.e. the text that will appear in the left hand column of the Termsheet)</v>
      </c>
      <c r="V609" s="115" t="str">
        <f t="shared" si="4"/>
        <v>text</v>
      </c>
      <c r="W609" s="46"/>
      <c r="X609" s="46"/>
      <c r="Y609" s="46"/>
      <c r="Z609" s="117" t="str">
        <f t="shared" si="5"/>
        <v>Prospective update does not match hard copy tags</v>
      </c>
      <c r="AA609" s="46"/>
    </row>
    <row r="610" hidden="1">
      <c r="A610" s="107">
        <v>44229.0</v>
      </c>
      <c r="B610" s="33" t="s">
        <v>2961</v>
      </c>
      <c r="C610" s="33" t="s">
        <v>2907</v>
      </c>
      <c r="D610" s="33" t="s">
        <v>2914</v>
      </c>
      <c r="E610" s="33" t="s">
        <v>2915</v>
      </c>
      <c r="F610" s="33" t="s">
        <v>78</v>
      </c>
      <c r="G610" s="109" t="str">
        <f>if(iferror((vlookup(D610,Taxonomy!C:C,1,false)=D610)),"Present (key retained)",if(iferror((vlookup(D610,Taxonomy!B:B,1,false)=D610)),"Present (key updated)",if(iferror((H610="Yes")),"Present (equivalent)","Not present")))</f>
        <v>Not present</v>
      </c>
      <c r="H610" s="110" t="s">
        <v>2757</v>
      </c>
      <c r="I610" s="110" t="e">
        <v>#N/A</v>
      </c>
      <c r="J610" s="110" t="s">
        <v>2757</v>
      </c>
      <c r="K610" s="110" t="e">
        <v>#N/A</v>
      </c>
      <c r="L610" s="54"/>
      <c r="M610" s="54" t="b">
        <v>0</v>
      </c>
      <c r="N610" s="112" t="str">
        <f>if(G610="Present (key retained)",vlookup(D610,Taxonomy!C:C,1,false),if(G610="Present (key updated)",vlookup(D610,Taxonomy!B:C,2,false),if(G610="Present (equivalent)",vlookup(I610,Taxonomy!C:C,1,false),if(AND(G610="Not present",J610="Yes"),vlookup(D610,Taxonomy!B:C,2,false),if(AND(G610="Not present",J610="No"),D610)))))</f>
        <v>Additional_Row_2</v>
      </c>
      <c r="O610" s="113" t="str">
        <f>if(G610="Present (key retained)",vlookup(D610,Taxonomy!C:F,4,false),if(G610="Present (key updated)",vlookup(D610,Taxonomy!B:F,5,false),if(G610="Present (equivalent)",vlookup(I610,Taxonomy!C:F,4,false),if(AND(G610="Not present",J610="Yes"),vlookup(D610,Taxonomy!B:F,5,false),if(AND(G610="Not present",J610="No"),E610)))))</f>
        <v>Is a second additional row required in the termsheet?</v>
      </c>
      <c r="P610" s="113" t="str">
        <f>if(G610="Present (key retained)",vlookup(D610,Taxonomy!C:I,7,false),if(G610="Present (key updated)",vlookup(D610,Taxonomy!B:I,8,false),if(G610="Present (equivalent)",vlookup(I610,Taxonomy!C:I,7,false),if(AND(G610="Not present",J610="Yes"),vlookup(D610,Taxonomy!B:I,8,false),if(AND(G610="Not present",J610="No"),F610)))))</f>
        <v>yes_no</v>
      </c>
      <c r="Q610" s="114" t="str">
        <f t="shared" si="1"/>
        <v>All Match</v>
      </c>
      <c r="R610" s="37" t="s">
        <v>2756</v>
      </c>
      <c r="S610" s="37" t="b">
        <v>0</v>
      </c>
      <c r="T610" s="112" t="str">
        <f t="shared" si="2"/>
        <v>Additional_Row_2</v>
      </c>
      <c r="U610" s="113" t="str">
        <f t="shared" si="3"/>
        <v>Is a second additional row required in the termsheet?</v>
      </c>
      <c r="V610" s="115" t="str">
        <f t="shared" si="4"/>
        <v>yes_no</v>
      </c>
      <c r="W610" s="46"/>
      <c r="X610" s="46"/>
      <c r="Y610" s="46"/>
      <c r="Z610" s="117" t="str">
        <f t="shared" si="5"/>
        <v>Prospective update does not match hard copy tags</v>
      </c>
      <c r="AA610" s="46"/>
    </row>
    <row r="611" hidden="1">
      <c r="A611" s="107">
        <v>44229.0</v>
      </c>
      <c r="B611" s="33" t="s">
        <v>2961</v>
      </c>
      <c r="C611" s="33" t="s">
        <v>2907</v>
      </c>
      <c r="D611" s="33" t="s">
        <v>2916</v>
      </c>
      <c r="E611" s="33" t="s">
        <v>2917</v>
      </c>
      <c r="F611" s="33" t="s">
        <v>100</v>
      </c>
      <c r="G611" s="109" t="str">
        <f>if(iferror((vlookup(D611,Taxonomy!C:C,1,false)=D611)),"Present (key retained)",if(iferror((vlookup(D611,Taxonomy!B:B,1,false)=D611)),"Present (key updated)",if(iferror((H611="Yes")),"Present (equivalent)","Not present")))</f>
        <v>Not present</v>
      </c>
      <c r="H611" s="110" t="s">
        <v>2757</v>
      </c>
      <c r="I611" s="110" t="e">
        <v>#N/A</v>
      </c>
      <c r="J611" s="110" t="s">
        <v>2757</v>
      </c>
      <c r="K611" s="110" t="e">
        <v>#N/A</v>
      </c>
      <c r="L611" s="54"/>
      <c r="M611" s="54" t="b">
        <v>0</v>
      </c>
      <c r="N611" s="112" t="str">
        <f>if(G611="Present (key retained)",vlookup(D611,Taxonomy!C:C,1,false),if(G611="Present (key updated)",vlookup(D611,Taxonomy!B:C,2,false),if(G611="Present (equivalent)",vlookup(I611,Taxonomy!C:C,1,false),if(AND(G611="Not present",J611="Yes"),vlookup(D611,Taxonomy!B:C,2,false),if(AND(G611="Not present",J611="No"),D611)))))</f>
        <v>Additional_Row_2_Text</v>
      </c>
      <c r="O611" s="113" t="str">
        <f>if(G611="Present (key retained)",vlookup(D611,Taxonomy!C:F,4,false),if(G611="Present (key updated)",vlookup(D611,Taxonomy!B:F,5,false),if(G611="Present (equivalent)",vlookup(I611,Taxonomy!C:F,4,false),if(AND(G611="Not present",J611="Yes"),vlookup(D611,Taxonomy!B:F,5,false),if(AND(G611="Not present",J611="No"),E611)))))</f>
        <v>The text of the second additional row (i.e. the text that will appear in the right hand column of the Termsheet)</v>
      </c>
      <c r="P611" s="113" t="str">
        <f>if(G611="Present (key retained)",vlookup(D611,Taxonomy!C:I,7,false),if(G611="Present (key updated)",vlookup(D611,Taxonomy!B:I,8,false),if(G611="Present (equivalent)",vlookup(I611,Taxonomy!C:I,7,false),if(AND(G611="Not present",J611="Yes"),vlookup(D611,Taxonomy!B:I,8,false),if(AND(G611="Not present",J611="No"),F611)))))</f>
        <v>text</v>
      </c>
      <c r="Q611" s="114" t="str">
        <f t="shared" si="1"/>
        <v>All Match</v>
      </c>
      <c r="R611" s="37" t="s">
        <v>2756</v>
      </c>
      <c r="S611" s="37" t="b">
        <v>0</v>
      </c>
      <c r="T611" s="112" t="str">
        <f t="shared" si="2"/>
        <v>Additional_Row_2_Text</v>
      </c>
      <c r="U611" s="113" t="str">
        <f t="shared" si="3"/>
        <v>The text of the second additional row (i.e. the text that will appear in the right hand column of the Termsheet)</v>
      </c>
      <c r="V611" s="115" t="str">
        <f t="shared" si="4"/>
        <v>text</v>
      </c>
      <c r="W611" s="46"/>
      <c r="X611" s="46"/>
      <c r="Y611" s="46"/>
      <c r="Z611" s="117" t="str">
        <f t="shared" si="5"/>
        <v>Prospective update does not match hard copy tags</v>
      </c>
      <c r="AA611" s="46"/>
    </row>
    <row r="612" hidden="1">
      <c r="A612" s="107">
        <v>44229.0</v>
      </c>
      <c r="B612" s="33" t="s">
        <v>2961</v>
      </c>
      <c r="C612" s="33" t="s">
        <v>2907</v>
      </c>
      <c r="D612" s="33" t="s">
        <v>2918</v>
      </c>
      <c r="E612" s="33" t="s">
        <v>2919</v>
      </c>
      <c r="F612" s="33" t="s">
        <v>100</v>
      </c>
      <c r="G612" s="109" t="str">
        <f>if(iferror((vlookup(D612,Taxonomy!C:C,1,false)=D612)),"Present (key retained)",if(iferror((vlookup(D612,Taxonomy!B:B,1,false)=D612)),"Present (key updated)",if(iferror((H612="Yes")),"Present (equivalent)","Not present")))</f>
        <v>Not present</v>
      </c>
      <c r="H612" s="110" t="s">
        <v>2757</v>
      </c>
      <c r="I612" s="110" t="e">
        <v>#N/A</v>
      </c>
      <c r="J612" s="110" t="s">
        <v>2757</v>
      </c>
      <c r="K612" s="110" t="e">
        <v>#N/A</v>
      </c>
      <c r="L612" s="54"/>
      <c r="M612" s="54" t="b">
        <v>0</v>
      </c>
      <c r="N612" s="112" t="str">
        <f>if(G612="Present (key retained)",vlookup(D612,Taxonomy!C:C,1,false),if(G612="Present (key updated)",vlookup(D612,Taxonomy!B:C,2,false),if(G612="Present (equivalent)",vlookup(I612,Taxonomy!C:C,1,false),if(AND(G612="Not present",J612="Yes"),vlookup(D612,Taxonomy!B:C,2,false),if(AND(G612="Not present",J612="No"),D612)))))</f>
        <v>Additional_Row_2_Title</v>
      </c>
      <c r="O612" s="113" t="str">
        <f>if(G612="Present (key retained)",vlookup(D612,Taxonomy!C:F,4,false),if(G612="Present (key updated)",vlookup(D612,Taxonomy!B:F,5,false),if(G612="Present (equivalent)",vlookup(I612,Taxonomy!C:F,4,false),if(AND(G612="Not present",J612="Yes"),vlookup(D612,Taxonomy!B:F,5,false),if(AND(G612="Not present",J612="No"),E612)))))</f>
        <v>The title of the second additional row (i.e. the text that will appear in the left hand column of the Termsheet)</v>
      </c>
      <c r="P612" s="113" t="str">
        <f>if(G612="Present (key retained)",vlookup(D612,Taxonomy!C:I,7,false),if(G612="Present (key updated)",vlookup(D612,Taxonomy!B:I,8,false),if(G612="Present (equivalent)",vlookup(I612,Taxonomy!C:I,7,false),if(AND(G612="Not present",J612="Yes"),vlookup(D612,Taxonomy!B:I,8,false),if(AND(G612="Not present",J612="No"),F612)))))</f>
        <v>text</v>
      </c>
      <c r="Q612" s="114" t="str">
        <f t="shared" si="1"/>
        <v>All Match</v>
      </c>
      <c r="R612" s="37" t="s">
        <v>2756</v>
      </c>
      <c r="S612" s="37" t="b">
        <v>0</v>
      </c>
      <c r="T612" s="112" t="str">
        <f t="shared" si="2"/>
        <v>Additional_Row_2_Title</v>
      </c>
      <c r="U612" s="113" t="str">
        <f t="shared" si="3"/>
        <v>The title of the second additional row (i.e. the text that will appear in the left hand column of the Termsheet)</v>
      </c>
      <c r="V612" s="115" t="str">
        <f t="shared" si="4"/>
        <v>text</v>
      </c>
      <c r="W612" s="46"/>
      <c r="X612" s="46"/>
      <c r="Y612" s="46"/>
      <c r="Z612" s="117" t="str">
        <f t="shared" si="5"/>
        <v>Prospective update does not match hard copy tags</v>
      </c>
      <c r="AA612" s="46"/>
    </row>
    <row r="613" hidden="1">
      <c r="A613" s="107">
        <v>44229.0</v>
      </c>
      <c r="B613" s="33" t="s">
        <v>2961</v>
      </c>
      <c r="C613" s="33" t="s">
        <v>2907</v>
      </c>
      <c r="D613" s="33" t="s">
        <v>2920</v>
      </c>
      <c r="E613" s="33" t="s">
        <v>2921</v>
      </c>
      <c r="F613" s="33" t="s">
        <v>78</v>
      </c>
      <c r="G613" s="109" t="str">
        <f>if(iferror((vlookup(D613,Taxonomy!C:C,1,false)=D613)),"Present (key retained)",if(iferror((vlookup(D613,Taxonomy!B:B,1,false)=D613)),"Present (key updated)",if(iferror((H613="Yes")),"Present (equivalent)","Not present")))</f>
        <v>Not present</v>
      </c>
      <c r="H613" s="110" t="s">
        <v>2757</v>
      </c>
      <c r="I613" s="110" t="e">
        <v>#N/A</v>
      </c>
      <c r="J613" s="110" t="s">
        <v>2757</v>
      </c>
      <c r="K613" s="110" t="e">
        <v>#N/A</v>
      </c>
      <c r="L613" s="54"/>
      <c r="M613" s="54" t="b">
        <v>0</v>
      </c>
      <c r="N613" s="112" t="str">
        <f>if(G613="Present (key retained)",vlookup(D613,Taxonomy!C:C,1,false),if(G613="Present (key updated)",vlookup(D613,Taxonomy!B:C,2,false),if(G613="Present (equivalent)",vlookup(I613,Taxonomy!C:C,1,false),if(AND(G613="Not present",J613="Yes"),vlookup(D613,Taxonomy!B:C,2,false),if(AND(G613="Not present",J613="No"),D613)))))</f>
        <v>Additional_Row_3</v>
      </c>
      <c r="O613" s="113" t="str">
        <f>if(G613="Present (key retained)",vlookup(D613,Taxonomy!C:F,4,false),if(G613="Present (key updated)",vlookup(D613,Taxonomy!B:F,5,false),if(G613="Present (equivalent)",vlookup(I613,Taxonomy!C:F,4,false),if(AND(G613="Not present",J613="Yes"),vlookup(D613,Taxonomy!B:F,5,false),if(AND(G613="Not present",J613="No"),E613)))))</f>
        <v>Is a third additional row required in the termsheet?</v>
      </c>
      <c r="P613" s="113" t="str">
        <f>if(G613="Present (key retained)",vlookup(D613,Taxonomy!C:I,7,false),if(G613="Present (key updated)",vlookup(D613,Taxonomy!B:I,8,false),if(G613="Present (equivalent)",vlookup(I613,Taxonomy!C:I,7,false),if(AND(G613="Not present",J613="Yes"),vlookup(D613,Taxonomy!B:I,8,false),if(AND(G613="Not present",J613="No"),F613)))))</f>
        <v>yes_no</v>
      </c>
      <c r="Q613" s="114" t="str">
        <f t="shared" si="1"/>
        <v>All Match</v>
      </c>
      <c r="R613" s="37" t="s">
        <v>2756</v>
      </c>
      <c r="S613" s="37" t="b">
        <v>0</v>
      </c>
      <c r="T613" s="112" t="str">
        <f t="shared" si="2"/>
        <v>Additional_Row_3</v>
      </c>
      <c r="U613" s="113" t="str">
        <f t="shared" si="3"/>
        <v>Is a third additional row required in the termsheet?</v>
      </c>
      <c r="V613" s="115" t="str">
        <f t="shared" si="4"/>
        <v>yes_no</v>
      </c>
      <c r="W613" s="46"/>
      <c r="X613" s="46"/>
      <c r="Y613" s="46"/>
      <c r="Z613" s="117" t="str">
        <f t="shared" si="5"/>
        <v>Prospective update does not match hard copy tags</v>
      </c>
      <c r="AA613" s="46"/>
    </row>
    <row r="614" hidden="1">
      <c r="A614" s="107">
        <v>44229.0</v>
      </c>
      <c r="B614" s="33" t="s">
        <v>2961</v>
      </c>
      <c r="C614" s="33" t="s">
        <v>2907</v>
      </c>
      <c r="D614" s="33" t="s">
        <v>2922</v>
      </c>
      <c r="E614" s="33" t="s">
        <v>2923</v>
      </c>
      <c r="F614" s="33" t="s">
        <v>100</v>
      </c>
      <c r="G614" s="109" t="str">
        <f>if(iferror((vlookup(D614,Taxonomy!C:C,1,false)=D614)),"Present (key retained)",if(iferror((vlookup(D614,Taxonomy!B:B,1,false)=D614)),"Present (key updated)",if(iferror((H614="Yes")),"Present (equivalent)","Not present")))</f>
        <v>Not present</v>
      </c>
      <c r="H614" s="110" t="s">
        <v>2757</v>
      </c>
      <c r="I614" s="110" t="e">
        <v>#N/A</v>
      </c>
      <c r="J614" s="110" t="s">
        <v>2757</v>
      </c>
      <c r="K614" s="110" t="e">
        <v>#N/A</v>
      </c>
      <c r="L614" s="54"/>
      <c r="M614" s="54" t="b">
        <v>0</v>
      </c>
      <c r="N614" s="112" t="str">
        <f>if(G614="Present (key retained)",vlookup(D614,Taxonomy!C:C,1,false),if(G614="Present (key updated)",vlookup(D614,Taxonomy!B:C,2,false),if(G614="Present (equivalent)",vlookup(I614,Taxonomy!C:C,1,false),if(AND(G614="Not present",J614="Yes"),vlookup(D614,Taxonomy!B:C,2,false),if(AND(G614="Not present",J614="No"),D614)))))</f>
        <v>Additional_Row_3_Text</v>
      </c>
      <c r="O614" s="113" t="str">
        <f>if(G614="Present (key retained)",vlookup(D614,Taxonomy!C:F,4,false),if(G614="Present (key updated)",vlookup(D614,Taxonomy!B:F,5,false),if(G614="Present (equivalent)",vlookup(I614,Taxonomy!C:F,4,false),if(AND(G614="Not present",J614="Yes"),vlookup(D614,Taxonomy!B:F,5,false),if(AND(G614="Not present",J614="No"),E614)))))</f>
        <v>The text of the third additional row (i.e. the text that will appear in the right hand column of the Termsheet)</v>
      </c>
      <c r="P614" s="113" t="str">
        <f>if(G614="Present (key retained)",vlookup(D614,Taxonomy!C:I,7,false),if(G614="Present (key updated)",vlookup(D614,Taxonomy!B:I,8,false),if(G614="Present (equivalent)",vlookup(I614,Taxonomy!C:I,7,false),if(AND(G614="Not present",J614="Yes"),vlookup(D614,Taxonomy!B:I,8,false),if(AND(G614="Not present",J614="No"),F614)))))</f>
        <v>text</v>
      </c>
      <c r="Q614" s="114" t="str">
        <f t="shared" si="1"/>
        <v>All Match</v>
      </c>
      <c r="R614" s="37" t="s">
        <v>2756</v>
      </c>
      <c r="S614" s="37" t="b">
        <v>0</v>
      </c>
      <c r="T614" s="112" t="str">
        <f t="shared" si="2"/>
        <v>Additional_Row_3_Text</v>
      </c>
      <c r="U614" s="113" t="str">
        <f t="shared" si="3"/>
        <v>The text of the third additional row (i.e. the text that will appear in the right hand column of the Termsheet)</v>
      </c>
      <c r="V614" s="115" t="str">
        <f t="shared" si="4"/>
        <v>text</v>
      </c>
      <c r="W614" s="46"/>
      <c r="X614" s="46"/>
      <c r="Y614" s="46"/>
      <c r="Z614" s="117" t="str">
        <f t="shared" si="5"/>
        <v>Prospective update does not match hard copy tags</v>
      </c>
      <c r="AA614" s="46"/>
    </row>
    <row r="615" hidden="1">
      <c r="A615" s="107">
        <v>44229.0</v>
      </c>
      <c r="B615" s="33" t="s">
        <v>2961</v>
      </c>
      <c r="C615" s="33" t="s">
        <v>2907</v>
      </c>
      <c r="D615" s="33" t="s">
        <v>2924</v>
      </c>
      <c r="E615" s="33" t="s">
        <v>2925</v>
      </c>
      <c r="F615" s="33" t="s">
        <v>100</v>
      </c>
      <c r="G615" s="109" t="str">
        <f>if(iferror((vlookup(D615,Taxonomy!C:C,1,false)=D615)),"Present (key retained)",if(iferror((vlookup(D615,Taxonomy!B:B,1,false)=D615)),"Present (key updated)",if(iferror((H615="Yes")),"Present (equivalent)","Not present")))</f>
        <v>Not present</v>
      </c>
      <c r="H615" s="110" t="s">
        <v>2757</v>
      </c>
      <c r="I615" s="110" t="e">
        <v>#N/A</v>
      </c>
      <c r="J615" s="110" t="s">
        <v>2757</v>
      </c>
      <c r="K615" s="110" t="e">
        <v>#N/A</v>
      </c>
      <c r="L615" s="54"/>
      <c r="M615" s="54" t="b">
        <v>0</v>
      </c>
      <c r="N615" s="112" t="str">
        <f>if(G615="Present (key retained)",vlookup(D615,Taxonomy!C:C,1,false),if(G615="Present (key updated)",vlookup(D615,Taxonomy!B:C,2,false),if(G615="Present (equivalent)",vlookup(I615,Taxonomy!C:C,1,false),if(AND(G615="Not present",J615="Yes"),vlookup(D615,Taxonomy!B:C,2,false),if(AND(G615="Not present",J615="No"),D615)))))</f>
        <v>Additional_Row_3_Title</v>
      </c>
      <c r="O615" s="113" t="str">
        <f>if(G615="Present (key retained)",vlookup(D615,Taxonomy!C:F,4,false),if(G615="Present (key updated)",vlookup(D615,Taxonomy!B:F,5,false),if(G615="Present (equivalent)",vlookup(I615,Taxonomy!C:F,4,false),if(AND(G615="Not present",J615="Yes"),vlookup(D615,Taxonomy!B:F,5,false),if(AND(G615="Not present",J615="No"),E615)))))</f>
        <v>The title of the third additional row (i.e. the text that will appear in the left hand column of the Termsheet)</v>
      </c>
      <c r="P615" s="113" t="str">
        <f>if(G615="Present (key retained)",vlookup(D615,Taxonomy!C:I,7,false),if(G615="Present (key updated)",vlookup(D615,Taxonomy!B:I,8,false),if(G615="Present (equivalent)",vlookup(I615,Taxonomy!C:I,7,false),if(AND(G615="Not present",J615="Yes"),vlookup(D615,Taxonomy!B:I,8,false),if(AND(G615="Not present",J615="No"),F615)))))</f>
        <v>text</v>
      </c>
      <c r="Q615" s="114" t="str">
        <f t="shared" si="1"/>
        <v>All Match</v>
      </c>
      <c r="R615" s="37" t="s">
        <v>2756</v>
      </c>
      <c r="S615" s="37" t="b">
        <v>0</v>
      </c>
      <c r="T615" s="112" t="str">
        <f t="shared" si="2"/>
        <v>Additional_Row_3_Title</v>
      </c>
      <c r="U615" s="113" t="str">
        <f t="shared" si="3"/>
        <v>The title of the third additional row (i.e. the text that will appear in the left hand column of the Termsheet)</v>
      </c>
      <c r="V615" s="115" t="str">
        <f t="shared" si="4"/>
        <v>text</v>
      </c>
      <c r="W615" s="46"/>
      <c r="X615" s="46"/>
      <c r="Y615" s="46"/>
      <c r="Z615" s="117" t="str">
        <f t="shared" si="5"/>
        <v>Prospective update does not match hard copy tags</v>
      </c>
      <c r="AA615" s="46"/>
    </row>
    <row r="616" hidden="1">
      <c r="A616" s="107">
        <v>44229.0</v>
      </c>
      <c r="B616" s="33" t="s">
        <v>2961</v>
      </c>
      <c r="C616" s="33" t="s">
        <v>2907</v>
      </c>
      <c r="D616" s="33" t="s">
        <v>103</v>
      </c>
      <c r="E616" s="33" t="s">
        <v>104</v>
      </c>
      <c r="F616" s="33" t="s">
        <v>50</v>
      </c>
      <c r="G616" s="109" t="str">
        <f>if(iferror((vlookup(D616,Taxonomy!C:C,1,false)=D616)),"Present (key retained)",if(iferror((vlookup(D616,Taxonomy!B:B,1,false)=D616)),"Present (key updated)",if(iferror((H616="Yes")),"Present (equivalent)","Not present")))</f>
        <v>Present (key retained)</v>
      </c>
      <c r="H616" s="110" t="e">
        <v>#N/A</v>
      </c>
      <c r="I616" s="110" t="e">
        <v>#N/A</v>
      </c>
      <c r="J616" s="110" t="e">
        <v>#N/A</v>
      </c>
      <c r="K616" s="110" t="e">
        <v>#N/A</v>
      </c>
      <c r="L616" s="54"/>
      <c r="M616" s="54" t="b">
        <v>0</v>
      </c>
      <c r="N616" s="112" t="str">
        <f>if(G616="Present (key retained)",vlookup(D616,Taxonomy!C:C,1,false),if(G616="Present (key updated)",vlookup(D616,Taxonomy!B:C,2,false),if(G616="Present (equivalent)",vlookup(I616,Taxonomy!C:C,1,false),if(AND(G616="Not present",J616="Yes"),vlookup(D616,Taxonomy!B:C,2,false),if(AND(G616="Not present",J616="No"),D616)))))</f>
        <v>All_In_Price</v>
      </c>
      <c r="O616" s="113" t="str">
        <f>if(G616="Present (key retained)",vlookup(D616,Taxonomy!C:F,4,false),if(G616="Present (key updated)",vlookup(D616,Taxonomy!B:F,5,false),if(G616="Present (equivalent)",vlookup(I616,Taxonomy!C:F,4,false),if(AND(G616="Not present",J616="Yes"),vlookup(D616,Taxonomy!B:F,5,false),if(AND(G616="Not present",J616="No"),E616)))))</f>
        <v>All In Price</v>
      </c>
      <c r="P616" s="113" t="str">
        <f>if(G616="Present (key retained)",vlookup(D616,Taxonomy!C:I,7,false),if(G616="Present (key updated)",vlookup(D616,Taxonomy!B:I,8,false),if(G616="Present (equivalent)",vlookup(I616,Taxonomy!C:I,7,false),if(AND(G616="Not present",J616="Yes"),vlookup(D616,Taxonomy!B:I,8,false),if(AND(G616="Not present",J616="No"),F616)))))</f>
        <v>percent</v>
      </c>
      <c r="Q616" s="114" t="str">
        <f t="shared" si="1"/>
        <v>All Match</v>
      </c>
      <c r="R616" s="37" t="s">
        <v>2756</v>
      </c>
      <c r="S616" s="37" t="b">
        <v>0</v>
      </c>
      <c r="T616" s="112" t="str">
        <f t="shared" si="2"/>
        <v>All_In_Price</v>
      </c>
      <c r="U616" s="113" t="str">
        <f t="shared" si="3"/>
        <v>All In Price</v>
      </c>
      <c r="V616" s="115" t="str">
        <f t="shared" si="4"/>
        <v>percent</v>
      </c>
      <c r="W616" s="46"/>
      <c r="X616" s="46"/>
      <c r="Y616" s="46"/>
      <c r="Z616" s="117" t="str">
        <f t="shared" si="5"/>
        <v>Prospective update does not match hard copy tags</v>
      </c>
      <c r="AA616" s="46"/>
    </row>
    <row r="617" hidden="1">
      <c r="A617" s="107">
        <v>44229.0</v>
      </c>
      <c r="B617" s="33" t="s">
        <v>2961</v>
      </c>
      <c r="C617" s="33" t="s">
        <v>2907</v>
      </c>
      <c r="D617" s="33" t="s">
        <v>108</v>
      </c>
      <c r="E617" s="33" t="s">
        <v>109</v>
      </c>
      <c r="F617" s="33" t="s">
        <v>50</v>
      </c>
      <c r="G617" s="109" t="str">
        <f>if(iferror((vlookup(D617,Taxonomy!C:C,1,false)=D617)),"Present (key retained)",if(iferror((vlookup(D617,Taxonomy!B:B,1,false)=D617)),"Present (key updated)",if(iferror((H617="Yes")),"Present (equivalent)","Not present")))</f>
        <v>Present (key retained)</v>
      </c>
      <c r="H617" s="110" t="e">
        <v>#N/A</v>
      </c>
      <c r="I617" s="110" t="e">
        <v>#N/A</v>
      </c>
      <c r="J617" s="110" t="e">
        <v>#N/A</v>
      </c>
      <c r="K617" s="110" t="e">
        <v>#N/A</v>
      </c>
      <c r="L617" s="54"/>
      <c r="M617" s="54" t="b">
        <v>0</v>
      </c>
      <c r="N617" s="112" t="str">
        <f>if(G617="Present (key retained)",vlookup(D617,Taxonomy!C:C,1,false),if(G617="Present (key updated)",vlookup(D617,Taxonomy!B:C,2,false),if(G617="Present (equivalent)",vlookup(I617,Taxonomy!C:C,1,false),if(AND(G617="Not present",J617="Yes"),vlookup(D617,Taxonomy!B:C,2,false),if(AND(G617="Not present",J617="No"),D617)))))</f>
        <v>All_In_Yield</v>
      </c>
      <c r="O617" s="113" t="str">
        <f>if(G617="Present (key retained)",vlookup(D617,Taxonomy!C:F,4,false),if(G617="Present (key updated)",vlookup(D617,Taxonomy!B:F,5,false),if(G617="Present (equivalent)",vlookup(I617,Taxonomy!C:F,4,false),if(AND(G617="Not present",J617="Yes"),vlookup(D617,Taxonomy!B:F,5,false),if(AND(G617="Not present",J617="No"),E617)))))</f>
        <v>All In Yield (per annum)</v>
      </c>
      <c r="P617" s="113" t="str">
        <f>if(G617="Present (key retained)",vlookup(D617,Taxonomy!C:I,7,false),if(G617="Present (key updated)",vlookup(D617,Taxonomy!B:I,8,false),if(G617="Present (equivalent)",vlookup(I617,Taxonomy!C:I,7,false),if(AND(G617="Not present",J617="Yes"),vlookup(D617,Taxonomy!B:I,8,false),if(AND(G617="Not present",J617="No"),F617)))))</f>
        <v>percent</v>
      </c>
      <c r="Q617" s="114" t="str">
        <f t="shared" si="1"/>
        <v>Label</v>
      </c>
      <c r="R617" s="37" t="s">
        <v>2756</v>
      </c>
      <c r="S617" s="37" t="b">
        <v>0</v>
      </c>
      <c r="T617" s="112" t="str">
        <f t="shared" si="2"/>
        <v>All_In_Yield</v>
      </c>
      <c r="U617" s="113" t="str">
        <f t="shared" si="3"/>
        <v>All In Yield (per annum)</v>
      </c>
      <c r="V617" s="115" t="str">
        <f t="shared" si="4"/>
        <v>percent</v>
      </c>
      <c r="W617" s="46"/>
      <c r="X617" s="46"/>
      <c r="Y617" s="46"/>
      <c r="Z617" s="117" t="str">
        <f t="shared" si="5"/>
        <v>Prospective update does not match hard copy tags</v>
      </c>
      <c r="AA617" s="46"/>
    </row>
    <row r="618" hidden="1">
      <c r="A618" s="107">
        <v>44229.0</v>
      </c>
      <c r="B618" s="33" t="s">
        <v>2961</v>
      </c>
      <c r="C618" s="33" t="s">
        <v>2907</v>
      </c>
      <c r="D618" s="33" t="s">
        <v>137</v>
      </c>
      <c r="E618" s="33" t="s">
        <v>138</v>
      </c>
      <c r="F618" s="33" t="s">
        <v>50</v>
      </c>
      <c r="G618" s="109" t="str">
        <f>if(iferror((vlookup(D618,Taxonomy!C:C,1,false)=D618)),"Present (key retained)",if(iferror((vlookup(D618,Taxonomy!B:B,1,false)=D618)),"Present (key updated)",if(iferror((H618="Yes")),"Present (equivalent)","Not present")))</f>
        <v>Present (key retained)</v>
      </c>
      <c r="H618" s="110" t="e">
        <v>#N/A</v>
      </c>
      <c r="I618" s="110" t="e">
        <v>#N/A</v>
      </c>
      <c r="J618" s="110" t="e">
        <v>#N/A</v>
      </c>
      <c r="K618" s="110" t="e">
        <v>#N/A</v>
      </c>
      <c r="L618" s="54"/>
      <c r="M618" s="54" t="b">
        <v>0</v>
      </c>
      <c r="N618" s="112" t="str">
        <f>if(G618="Present (key retained)",vlookup(D618,Taxonomy!C:C,1,false),if(G618="Present (key updated)",vlookup(D618,Taxonomy!B:C,2,false),if(G618="Present (equivalent)",vlookup(I618,Taxonomy!C:C,1,false),if(AND(G618="Not present",J618="Yes"),vlookup(D618,Taxonomy!B:C,2,false),if(AND(G618="Not present",J618="No"),D618)))))</f>
        <v>BB_Coupon</v>
      </c>
      <c r="O618" s="113" t="str">
        <f>if(G618="Present (key retained)",vlookup(D618,Taxonomy!C:F,4,false),if(G618="Present (key updated)",vlookup(D618,Taxonomy!B:F,5,false),if(G618="Present (equivalent)",vlookup(I618,Taxonomy!C:F,4,false),if(AND(G618="Not present",J618="Yes"),vlookup(D618,Taxonomy!B:F,5,false),if(AND(G618="Not present",J618="No"),E618)))))</f>
        <v>Benchmark Bond Interest Rate</v>
      </c>
      <c r="P618" s="113" t="str">
        <f>if(G618="Present (key retained)",vlookup(D618,Taxonomy!C:I,7,false),if(G618="Present (key updated)",vlookup(D618,Taxonomy!B:I,8,false),if(G618="Present (equivalent)",vlookup(I618,Taxonomy!C:I,7,false),if(AND(G618="Not present",J618="Yes"),vlookup(D618,Taxonomy!B:I,8,false),if(AND(G618="Not present",J618="No"),F618)))))</f>
        <v>percent</v>
      </c>
      <c r="Q618" s="114" t="str">
        <f t="shared" si="1"/>
        <v>Label</v>
      </c>
      <c r="R618" s="37" t="s">
        <v>2756</v>
      </c>
      <c r="S618" s="37" t="b">
        <v>0</v>
      </c>
      <c r="T618" s="112" t="str">
        <f t="shared" si="2"/>
        <v>BB_Coupon</v>
      </c>
      <c r="U618" s="113" t="str">
        <f t="shared" si="3"/>
        <v>Benchmark Bond Interest Rate</v>
      </c>
      <c r="V618" s="115" t="str">
        <f t="shared" si="4"/>
        <v>percent</v>
      </c>
      <c r="W618" s="46"/>
      <c r="X618" s="46"/>
      <c r="Y618" s="46"/>
      <c r="Z618" s="117" t="str">
        <f t="shared" si="5"/>
        <v>Prospective update does not match hard copy tags</v>
      </c>
      <c r="AA618" s="46"/>
    </row>
    <row r="619" hidden="1">
      <c r="A619" s="107">
        <v>44229.0</v>
      </c>
      <c r="B619" s="33" t="s">
        <v>2961</v>
      </c>
      <c r="C619" s="33" t="s">
        <v>2907</v>
      </c>
      <c r="D619" s="33" t="s">
        <v>142</v>
      </c>
      <c r="E619" s="33" t="s">
        <v>143</v>
      </c>
      <c r="F619" s="33" t="s">
        <v>100</v>
      </c>
      <c r="G619" s="109" t="str">
        <f>if(iferror((vlookup(D619,Taxonomy!C:C,1,false)=D619)),"Present (key retained)",if(iferror((vlookup(D619,Taxonomy!B:B,1,false)=D619)),"Present (key updated)",if(iferror((H619="Yes")),"Present (equivalent)","Not present")))</f>
        <v>Present (key retained)</v>
      </c>
      <c r="H619" s="110" t="e">
        <v>#N/A</v>
      </c>
      <c r="I619" s="110" t="e">
        <v>#N/A</v>
      </c>
      <c r="J619" s="110" t="e">
        <v>#N/A</v>
      </c>
      <c r="K619" s="110" t="e">
        <v>#N/A</v>
      </c>
      <c r="L619" s="54"/>
      <c r="M619" s="54" t="b">
        <v>0</v>
      </c>
      <c r="N619" s="112" t="str">
        <f>if(G619="Present (key retained)",vlookup(D619,Taxonomy!C:C,1,false),if(G619="Present (key updated)",vlookup(D619,Taxonomy!B:C,2,false),if(G619="Present (equivalent)",vlookup(I619,Taxonomy!C:C,1,false),if(AND(G619="Not present",J619="Yes"),vlookup(D619,Taxonomy!B:C,2,false),if(AND(G619="Not present",J619="No"),D619)))))</f>
        <v>BB_ISIN</v>
      </c>
      <c r="O619" s="113" t="str">
        <f>if(G619="Present (key retained)",vlookup(D619,Taxonomy!C:F,4,false),if(G619="Present (key updated)",vlookup(D619,Taxonomy!B:F,5,false),if(G619="Present (equivalent)",vlookup(I619,Taxonomy!C:F,4,false),if(AND(G619="Not present",J619="Yes"),vlookup(D619,Taxonomy!B:F,5,false),if(AND(G619="Not present",J619="No"),E619)))))</f>
        <v>Benchmark Bond ISIN</v>
      </c>
      <c r="P619" s="113" t="str">
        <f>if(G619="Present (key retained)",vlookup(D619,Taxonomy!C:I,7,false),if(G619="Present (key updated)",vlookup(D619,Taxonomy!B:I,8,false),if(G619="Present (equivalent)",vlookup(I619,Taxonomy!C:I,7,false),if(AND(G619="Not present",J619="Yes"),vlookup(D619,Taxonomy!B:I,8,false),if(AND(G619="Not present",J619="No"),F619)))))</f>
        <v>text</v>
      </c>
      <c r="Q619" s="114" t="str">
        <f t="shared" si="1"/>
        <v>All Match</v>
      </c>
      <c r="R619" s="37" t="s">
        <v>2756</v>
      </c>
      <c r="S619" s="37" t="b">
        <v>0</v>
      </c>
      <c r="T619" s="112" t="str">
        <f t="shared" si="2"/>
        <v>BB_ISIN</v>
      </c>
      <c r="U619" s="113" t="str">
        <f t="shared" si="3"/>
        <v>Benchmark Bond ISIN</v>
      </c>
      <c r="V619" s="115" t="str">
        <f t="shared" si="4"/>
        <v>text</v>
      </c>
      <c r="W619" s="46"/>
      <c r="X619" s="46"/>
      <c r="Y619" s="46"/>
      <c r="Z619" s="117" t="str">
        <f t="shared" si="5"/>
        <v>Prospective update does not match hard copy tags</v>
      </c>
      <c r="AA619" s="46"/>
    </row>
    <row r="620" hidden="1">
      <c r="A620" s="107">
        <v>44229.0</v>
      </c>
      <c r="B620" s="33" t="s">
        <v>2961</v>
      </c>
      <c r="C620" s="33" t="s">
        <v>2907</v>
      </c>
      <c r="D620" s="33" t="s">
        <v>146</v>
      </c>
      <c r="E620" s="33" t="s">
        <v>147</v>
      </c>
      <c r="F620" s="33" t="s">
        <v>127</v>
      </c>
      <c r="G620" s="109" t="str">
        <f>if(iferror((vlookup(D620,Taxonomy!C:C,1,false)=D620)),"Present (key retained)",if(iferror((vlookup(D620,Taxonomy!B:B,1,false)=D620)),"Present (key updated)",if(iferror((H620="Yes")),"Present (equivalent)","Not present")))</f>
        <v>Present (key retained)</v>
      </c>
      <c r="H620" s="110" t="e">
        <v>#N/A</v>
      </c>
      <c r="I620" s="110" t="e">
        <v>#N/A</v>
      </c>
      <c r="J620" s="110" t="e">
        <v>#N/A</v>
      </c>
      <c r="K620" s="110" t="e">
        <v>#N/A</v>
      </c>
      <c r="L620" s="54"/>
      <c r="M620" s="54" t="b">
        <v>0</v>
      </c>
      <c r="N620" s="112" t="str">
        <f>if(G620="Present (key retained)",vlookup(D620,Taxonomy!C:C,1,false),if(G620="Present (key updated)",vlookup(D620,Taxonomy!B:C,2,false),if(G620="Present (equivalent)",vlookup(I620,Taxonomy!C:C,1,false),if(AND(G620="Not present",J620="Yes"),vlookup(D620,Taxonomy!B:C,2,false),if(AND(G620="Not present",J620="No"),D620)))))</f>
        <v>BB_Maturity_Date</v>
      </c>
      <c r="O620" s="113" t="str">
        <f>if(G620="Present (key retained)",vlookup(D620,Taxonomy!C:F,4,false),if(G620="Present (key updated)",vlookup(D620,Taxonomy!B:F,5,false),if(G620="Present (equivalent)",vlookup(I620,Taxonomy!C:F,4,false),if(AND(G620="Not present",J620="Yes"),vlookup(D620,Taxonomy!B:F,5,false),if(AND(G620="Not present",J620="No"),E620)))))</f>
        <v>Benchmark Bond Maturity Date</v>
      </c>
      <c r="P620" s="113" t="str">
        <f>if(G620="Present (key retained)",vlookup(D620,Taxonomy!C:I,7,false),if(G620="Present (key updated)",vlookup(D620,Taxonomy!B:I,8,false),if(G620="Present (equivalent)",vlookup(I620,Taxonomy!C:I,7,false),if(AND(G620="Not present",J620="Yes"),vlookup(D620,Taxonomy!B:I,8,false),if(AND(G620="Not present",J620="No"),F620)))))</f>
        <v>date</v>
      </c>
      <c r="Q620" s="114" t="str">
        <f t="shared" si="1"/>
        <v>All Match</v>
      </c>
      <c r="R620" s="37" t="s">
        <v>2756</v>
      </c>
      <c r="S620" s="37" t="b">
        <v>0</v>
      </c>
      <c r="T620" s="112" t="str">
        <f t="shared" si="2"/>
        <v>BB_Maturity_Date</v>
      </c>
      <c r="U620" s="113" t="str">
        <f t="shared" si="3"/>
        <v>Benchmark Bond Maturity Date</v>
      </c>
      <c r="V620" s="115" t="str">
        <f t="shared" si="4"/>
        <v>date</v>
      </c>
      <c r="W620" s="46"/>
      <c r="X620" s="46"/>
      <c r="Y620" s="46"/>
      <c r="Z620" s="117" t="str">
        <f t="shared" si="5"/>
        <v>Prospective update does not match hard copy tags</v>
      </c>
      <c r="AA620" s="46"/>
    </row>
    <row r="621" hidden="1">
      <c r="A621" s="107">
        <v>44229.0</v>
      </c>
      <c r="B621" s="33" t="s">
        <v>2961</v>
      </c>
      <c r="C621" s="33" t="s">
        <v>2907</v>
      </c>
      <c r="D621" s="33" t="s">
        <v>155</v>
      </c>
      <c r="E621" s="33" t="s">
        <v>156</v>
      </c>
      <c r="F621" s="33" t="s">
        <v>50</v>
      </c>
      <c r="G621" s="109" t="str">
        <f>if(iferror((vlookup(D621,Taxonomy!C:C,1,false)=D621)),"Present (key retained)",if(iferror((vlookup(D621,Taxonomy!B:B,1,false)=D621)),"Present (key updated)",if(iferror((H621="Yes")),"Present (equivalent)","Not present")))</f>
        <v>Present (key retained)</v>
      </c>
      <c r="H621" s="110" t="e">
        <v>#N/A</v>
      </c>
      <c r="I621" s="110" t="e">
        <v>#N/A</v>
      </c>
      <c r="J621" s="110" t="e">
        <v>#N/A</v>
      </c>
      <c r="K621" s="110" t="e">
        <v>#N/A</v>
      </c>
      <c r="L621" s="54"/>
      <c r="M621" s="54" t="b">
        <v>0</v>
      </c>
      <c r="N621" s="112" t="str">
        <f>if(G621="Present (key retained)",vlookup(D621,Taxonomy!C:C,1,false),if(G621="Present (key updated)",vlookup(D621,Taxonomy!B:C,2,false),if(G621="Present (equivalent)",vlookup(I621,Taxonomy!C:C,1,false),if(AND(G621="Not present",J621="Yes"),vlookup(D621,Taxonomy!B:C,2,false),if(AND(G621="Not present",J621="No"),D621)))))</f>
        <v>BB_Spot_Price</v>
      </c>
      <c r="O621" s="113" t="str">
        <f>if(G621="Present (key retained)",vlookup(D621,Taxonomy!C:F,4,false),if(G621="Present (key updated)",vlookup(D621,Taxonomy!B:F,5,false),if(G621="Present (equivalent)",vlookup(I621,Taxonomy!C:F,4,false),if(AND(G621="Not present",J621="Yes"),vlookup(D621,Taxonomy!B:F,5,false),if(AND(G621="Not present",J621="No"),E621)))))</f>
        <v>Benchmark Bond Spot Price</v>
      </c>
      <c r="P621" s="113" t="str">
        <f>if(G621="Present (key retained)",vlookup(D621,Taxonomy!C:I,7,false),if(G621="Present (key updated)",vlookup(D621,Taxonomy!B:I,8,false),if(G621="Present (equivalent)",vlookup(I621,Taxonomy!C:I,7,false),if(AND(G621="Not present",J621="Yes"),vlookup(D621,Taxonomy!B:I,8,false),if(AND(G621="Not present",J621="No"),F621)))))</f>
        <v>percent</v>
      </c>
      <c r="Q621" s="114" t="str">
        <f t="shared" si="1"/>
        <v>All Match</v>
      </c>
      <c r="R621" s="37" t="s">
        <v>2756</v>
      </c>
      <c r="S621" s="37" t="b">
        <v>0</v>
      </c>
      <c r="T621" s="112" t="str">
        <f t="shared" si="2"/>
        <v>BB_Spot_Price</v>
      </c>
      <c r="U621" s="113" t="str">
        <f t="shared" si="3"/>
        <v>Benchmark Bond Spot Price</v>
      </c>
      <c r="V621" s="115" t="str">
        <f t="shared" si="4"/>
        <v>percent</v>
      </c>
      <c r="W621" s="46"/>
      <c r="X621" s="46"/>
      <c r="Y621" s="46"/>
      <c r="Z621" s="117" t="str">
        <f t="shared" si="5"/>
        <v>Prospective update does not match hard copy tags</v>
      </c>
      <c r="AA621" s="46"/>
    </row>
    <row r="622" hidden="1">
      <c r="A622" s="107">
        <v>44229.0</v>
      </c>
      <c r="B622" s="33" t="s">
        <v>2961</v>
      </c>
      <c r="C622" s="33" t="s">
        <v>2907</v>
      </c>
      <c r="D622" s="33" t="s">
        <v>159</v>
      </c>
      <c r="E622" s="33" t="s">
        <v>160</v>
      </c>
      <c r="F622" s="33" t="s">
        <v>50</v>
      </c>
      <c r="G622" s="109" t="str">
        <f>if(iferror((vlookup(D622,Taxonomy!C:C,1,false)=D622)),"Present (key retained)",if(iferror((vlookup(D622,Taxonomy!B:B,1,false)=D622)),"Present (key updated)",if(iferror((H622="Yes")),"Present (equivalent)","Not present")))</f>
        <v>Present (key retained)</v>
      </c>
      <c r="H622" s="110" t="e">
        <v>#N/A</v>
      </c>
      <c r="I622" s="110" t="e">
        <v>#N/A</v>
      </c>
      <c r="J622" s="110" t="e">
        <v>#N/A</v>
      </c>
      <c r="K622" s="110" t="e">
        <v>#N/A</v>
      </c>
      <c r="L622" s="54"/>
      <c r="M622" s="54" t="b">
        <v>0</v>
      </c>
      <c r="N622" s="112" t="str">
        <f>if(G622="Present (key retained)",vlookup(D622,Taxonomy!C:C,1,false),if(G622="Present (key updated)",vlookup(D622,Taxonomy!B:C,2,false),if(G622="Present (equivalent)",vlookup(I622,Taxonomy!C:C,1,false),if(AND(G622="Not present",J622="Yes"),vlookup(D622,Taxonomy!B:C,2,false),if(AND(G622="Not present",J622="No"),D622)))))</f>
        <v>BB_Spread_to_Benchmark</v>
      </c>
      <c r="O622" s="113" t="str">
        <f>if(G622="Present (key retained)",vlookup(D622,Taxonomy!C:F,4,false),if(G622="Present (key updated)",vlookup(D622,Taxonomy!B:F,5,false),if(G622="Present (equivalent)",vlookup(I622,Taxonomy!C:F,4,false),if(AND(G622="Not present",J622="Yes"),vlookup(D622,Taxonomy!B:F,5,false),if(AND(G622="Not present",J622="No"),E622)))))</f>
        <v>Spread vs. the Benchmark Bond</v>
      </c>
      <c r="P622" s="113" t="str">
        <f>if(G622="Present (key retained)",vlookup(D622,Taxonomy!C:I,7,false),if(G622="Present (key updated)",vlookup(D622,Taxonomy!B:I,8,false),if(G622="Present (equivalent)",vlookup(I622,Taxonomy!C:I,7,false),if(AND(G622="Not present",J622="Yes"),vlookup(D622,Taxonomy!B:I,8,false),if(AND(G622="Not present",J622="No"),F622)))))</f>
        <v>percent</v>
      </c>
      <c r="Q622" s="114" t="str">
        <f t="shared" si="1"/>
        <v>All Match</v>
      </c>
      <c r="R622" s="37" t="s">
        <v>2756</v>
      </c>
      <c r="S622" s="37" t="b">
        <v>0</v>
      </c>
      <c r="T622" s="112" t="str">
        <f t="shared" si="2"/>
        <v>BB_Spread_to_Benchmark</v>
      </c>
      <c r="U622" s="113" t="str">
        <f t="shared" si="3"/>
        <v>Spread vs. the Benchmark Bond</v>
      </c>
      <c r="V622" s="115" t="str">
        <f t="shared" si="4"/>
        <v>percent</v>
      </c>
      <c r="W622" s="46"/>
      <c r="X622" s="46"/>
      <c r="Y622" s="46"/>
      <c r="Z622" s="117" t="str">
        <f t="shared" si="5"/>
        <v>Prospective update does not match hard copy tags</v>
      </c>
      <c r="AA622" s="46"/>
    </row>
    <row r="623" hidden="1">
      <c r="A623" s="107">
        <v>44229.0</v>
      </c>
      <c r="B623" s="33" t="s">
        <v>2961</v>
      </c>
      <c r="C623" s="33" t="s">
        <v>2907</v>
      </c>
      <c r="D623" s="33" t="s">
        <v>163</v>
      </c>
      <c r="E623" s="33" t="s">
        <v>164</v>
      </c>
      <c r="F623" s="33" t="s">
        <v>165</v>
      </c>
      <c r="G623" s="109" t="str">
        <f>if(iferror((vlookup(D623,Taxonomy!C:C,1,false)=D623)),"Present (key retained)",if(iferror((vlookup(D623,Taxonomy!B:B,1,false)=D623)),"Present (key updated)",if(iferror((H623="Yes")),"Present (equivalent)","Not present")))</f>
        <v>Present (key retained)</v>
      </c>
      <c r="H623" s="110" t="e">
        <v>#N/A</v>
      </c>
      <c r="I623" s="110" t="e">
        <v>#N/A</v>
      </c>
      <c r="J623" s="110" t="e">
        <v>#N/A</v>
      </c>
      <c r="K623" s="110" t="e">
        <v>#N/A</v>
      </c>
      <c r="L623" s="54"/>
      <c r="M623" s="54" t="b">
        <v>0</v>
      </c>
      <c r="N623" s="112" t="str">
        <f>if(G623="Present (key retained)",vlookup(D623,Taxonomy!C:C,1,false),if(G623="Present (key updated)",vlookup(D623,Taxonomy!B:C,2,false),if(G623="Present (equivalent)",vlookup(I623,Taxonomy!C:C,1,false),if(AND(G623="Not present",J623="Yes"),vlookup(D623,Taxonomy!B:C,2,false),if(AND(G623="Not present",J623="No"),D623)))))</f>
        <v>BB_Spread_to_Benchmark_Applicable</v>
      </c>
      <c r="O623" s="113" t="str">
        <f>if(G623="Present (key retained)",vlookup(D623,Taxonomy!C:F,4,false),if(G623="Present (key updated)",vlookup(D623,Taxonomy!B:F,5,false),if(G623="Present (equivalent)",vlookup(I623,Taxonomy!C:F,4,false),if(AND(G623="Not present",J623="Yes"),vlookup(D623,Taxonomy!B:F,5,false),if(AND(G623="Not present",J623="No"),E623)))))</f>
        <v>Will there be a spread applied vs. the Benchmark Bond?</v>
      </c>
      <c r="P623" s="113" t="str">
        <f>if(G623="Present (key retained)",vlookup(D623,Taxonomy!C:I,7,false),if(G623="Present (key updated)",vlookup(D623,Taxonomy!B:I,8,false),if(G623="Present (equivalent)",vlookup(I623,Taxonomy!C:I,7,false),if(AND(G623="Not present",J623="Yes"),vlookup(D623,Taxonomy!B:I,8,false),if(AND(G623="Not present",J623="No"),F623)))))</f>
        <v>select_one</v>
      </c>
      <c r="Q623" s="114" t="str">
        <f t="shared" si="1"/>
        <v>All Match</v>
      </c>
      <c r="R623" s="37" t="s">
        <v>2756</v>
      </c>
      <c r="S623" s="37" t="b">
        <v>0</v>
      </c>
      <c r="T623" s="112" t="str">
        <f t="shared" si="2"/>
        <v>BB_Spread_to_Benchmark_Applicable</v>
      </c>
      <c r="U623" s="113" t="str">
        <f t="shared" si="3"/>
        <v>Will there be a spread applied vs. the Benchmark Bond?</v>
      </c>
      <c r="V623" s="115" t="str">
        <f t="shared" si="4"/>
        <v>select_one</v>
      </c>
      <c r="W623" s="46"/>
      <c r="X623" s="46"/>
      <c r="Y623" s="46"/>
      <c r="Z623" s="117" t="str">
        <f t="shared" si="5"/>
        <v>Prospective update does not match hard copy tags</v>
      </c>
      <c r="AA623" s="46"/>
    </row>
    <row r="624" hidden="1">
      <c r="A624" s="107">
        <v>44229.0</v>
      </c>
      <c r="B624" s="33" t="s">
        <v>2961</v>
      </c>
      <c r="C624" s="33" t="s">
        <v>2907</v>
      </c>
      <c r="D624" s="33" t="s">
        <v>173</v>
      </c>
      <c r="E624" s="33" t="s">
        <v>174</v>
      </c>
      <c r="F624" s="33" t="s">
        <v>100</v>
      </c>
      <c r="G624" s="109" t="str">
        <f>if(iferror((vlookup(D624,Taxonomy!C:C,1,false)=D624)),"Present (key retained)",if(iferror((vlookup(D624,Taxonomy!B:B,1,false)=D624)),"Present (key updated)",if(iferror((H624="Yes")),"Present (equivalent)","Not present")))</f>
        <v>Present (key retained)</v>
      </c>
      <c r="H624" s="110" t="e">
        <v>#N/A</v>
      </c>
      <c r="I624" s="110" t="e">
        <v>#N/A</v>
      </c>
      <c r="J624" s="110" t="e">
        <v>#N/A</v>
      </c>
      <c r="K624" s="110" t="e">
        <v>#N/A</v>
      </c>
      <c r="L624" s="54"/>
      <c r="M624" s="54" t="b">
        <v>0</v>
      </c>
      <c r="N624" s="112" t="str">
        <f>if(G624="Present (key retained)",vlookup(D624,Taxonomy!C:C,1,false),if(G624="Present (key updated)",vlookup(D624,Taxonomy!B:C,2,false),if(G624="Present (equivalent)",vlookup(I624,Taxonomy!C:C,1,false),if(AND(G624="Not present",J624="Yes"),vlookup(D624,Taxonomy!B:C,2,false),if(AND(G624="Not present",J624="No"),D624)))))</f>
        <v>BB_Ticker</v>
      </c>
      <c r="O624" s="113" t="str">
        <f>if(G624="Present (key retained)",vlookup(D624,Taxonomy!C:F,4,false),if(G624="Present (key updated)",vlookup(D624,Taxonomy!B:F,5,false),if(G624="Present (equivalent)",vlookup(I624,Taxonomy!C:F,4,false),if(AND(G624="Not present",J624="Yes"),vlookup(D624,Taxonomy!B:F,5,false),if(AND(G624="Not present",J624="No"),E624)))))</f>
        <v>Benchmark Bond Bloomberg Ticker</v>
      </c>
      <c r="P624" s="113" t="str">
        <f>if(G624="Present (key retained)",vlookup(D624,Taxonomy!C:I,7,false),if(G624="Present (key updated)",vlookup(D624,Taxonomy!B:I,8,false),if(G624="Present (equivalent)",vlookup(I624,Taxonomy!C:I,7,false),if(AND(G624="Not present",J624="Yes"),vlookup(D624,Taxonomy!B:I,8,false),if(AND(G624="Not present",J624="No"),F624)))))</f>
        <v>text</v>
      </c>
      <c r="Q624" s="114" t="str">
        <f t="shared" si="1"/>
        <v>All Match</v>
      </c>
      <c r="R624" s="37" t="s">
        <v>2756</v>
      </c>
      <c r="S624" s="37" t="b">
        <v>0</v>
      </c>
      <c r="T624" s="112" t="str">
        <f t="shared" si="2"/>
        <v>BB_Ticker</v>
      </c>
      <c r="U624" s="113" t="str">
        <f t="shared" si="3"/>
        <v>Benchmark Bond Bloomberg Ticker</v>
      </c>
      <c r="V624" s="115" t="str">
        <f t="shared" si="4"/>
        <v>text</v>
      </c>
      <c r="W624" s="46"/>
      <c r="X624" s="46"/>
      <c r="Y624" s="46"/>
      <c r="Z624" s="117" t="str">
        <f t="shared" si="5"/>
        <v>Prospective update does not match hard copy tags</v>
      </c>
      <c r="AA624" s="46"/>
    </row>
    <row r="625" hidden="1">
      <c r="A625" s="107">
        <v>44229.0</v>
      </c>
      <c r="B625" s="33" t="s">
        <v>2961</v>
      </c>
      <c r="C625" s="33" t="s">
        <v>2907</v>
      </c>
      <c r="D625" s="33" t="s">
        <v>177</v>
      </c>
      <c r="E625" s="33" t="s">
        <v>178</v>
      </c>
      <c r="F625" s="33" t="s">
        <v>50</v>
      </c>
      <c r="G625" s="109" t="str">
        <f>if(iferror((vlookup(D625,Taxonomy!C:C,1,false)=D625)),"Present (key retained)",if(iferror((vlookup(D625,Taxonomy!B:B,1,false)=D625)),"Present (key updated)",if(iferror((H625="Yes")),"Present (equivalent)","Not present")))</f>
        <v>Present (key retained)</v>
      </c>
      <c r="H625" s="110" t="e">
        <v>#N/A</v>
      </c>
      <c r="I625" s="110" t="e">
        <v>#N/A</v>
      </c>
      <c r="J625" s="110" t="e">
        <v>#N/A</v>
      </c>
      <c r="K625" s="110" t="e">
        <v>#N/A</v>
      </c>
      <c r="L625" s="54"/>
      <c r="M625" s="54" t="b">
        <v>0</v>
      </c>
      <c r="N625" s="112" t="str">
        <f>if(G625="Present (key retained)",vlookup(D625,Taxonomy!C:C,1,false),if(G625="Present (key updated)",vlookup(D625,Taxonomy!B:C,2,false),if(G625="Present (equivalent)",vlookup(I625,Taxonomy!C:C,1,false),if(AND(G625="Not present",J625="Yes"),vlookup(D625,Taxonomy!B:C,2,false),if(AND(G625="Not present",J625="No"),D625)))))</f>
        <v>BB_Yield</v>
      </c>
      <c r="O625" s="113" t="str">
        <f>if(G625="Present (key retained)",vlookup(D625,Taxonomy!C:F,4,false),if(G625="Present (key updated)",vlookup(D625,Taxonomy!B:F,5,false),if(G625="Present (equivalent)",vlookup(I625,Taxonomy!C:F,4,false),if(AND(G625="Not present",J625="Yes"),vlookup(D625,Taxonomy!B:F,5,false),if(AND(G625="Not present",J625="No"),E625)))))</f>
        <v>Benchmark Bond Yield</v>
      </c>
      <c r="P625" s="113" t="str">
        <f>if(G625="Present (key retained)",vlookup(D625,Taxonomy!C:I,7,false),if(G625="Present (key updated)",vlookup(D625,Taxonomy!B:I,8,false),if(G625="Present (equivalent)",vlookup(I625,Taxonomy!C:I,7,false),if(AND(G625="Not present",J625="Yes"),vlookup(D625,Taxonomy!B:I,8,false),if(AND(G625="Not present",J625="No"),F625)))))</f>
        <v>percent</v>
      </c>
      <c r="Q625" s="114" t="str">
        <f t="shared" si="1"/>
        <v>All Match</v>
      </c>
      <c r="R625" s="37" t="s">
        <v>2756</v>
      </c>
      <c r="S625" s="37" t="b">
        <v>0</v>
      </c>
      <c r="T625" s="112" t="str">
        <f t="shared" si="2"/>
        <v>BB_Yield</v>
      </c>
      <c r="U625" s="113" t="str">
        <f t="shared" si="3"/>
        <v>Benchmark Bond Yield</v>
      </c>
      <c r="V625" s="115" t="str">
        <f t="shared" si="4"/>
        <v>percent</v>
      </c>
      <c r="W625" s="46"/>
      <c r="X625" s="46"/>
      <c r="Y625" s="46"/>
      <c r="Z625" s="117" t="str">
        <f t="shared" si="5"/>
        <v>Prospective update does not match hard copy tags</v>
      </c>
      <c r="AA625" s="46"/>
    </row>
    <row r="626" hidden="1">
      <c r="A626" s="107">
        <v>44229.0</v>
      </c>
      <c r="B626" s="33" t="s">
        <v>2961</v>
      </c>
      <c r="C626" s="33" t="s">
        <v>2907</v>
      </c>
      <c r="D626" s="33" t="s">
        <v>150</v>
      </c>
      <c r="E626" s="33" t="s">
        <v>152</v>
      </c>
      <c r="F626" s="33" t="s">
        <v>78</v>
      </c>
      <c r="G626" s="109" t="str">
        <f>if(iferror((vlookup(D626,Taxonomy!C:C,1,false)=D626)),"Present (key retained)",if(iferror((vlookup(D626,Taxonomy!B:B,1,false)=D626)),"Present (key updated)",if(iferror((H626="Yes")),"Present (equivalent)","Not present")))</f>
        <v>Present (key updated)</v>
      </c>
      <c r="H626" s="110" t="e">
        <v>#N/A</v>
      </c>
      <c r="I626" s="110" t="e">
        <v>#N/A</v>
      </c>
      <c r="J626" s="110" t="e">
        <v>#N/A</v>
      </c>
      <c r="K626" s="110" t="e">
        <v>#N/A</v>
      </c>
      <c r="L626" s="54"/>
      <c r="M626" s="54" t="b">
        <v>0</v>
      </c>
      <c r="N626" s="112" t="str">
        <f>if(G626="Present (key retained)",vlookup(D626,Taxonomy!C:C,1,false),if(G626="Present (key updated)",vlookup(D626,Taxonomy!B:C,2,false),if(G626="Present (equivalent)",vlookup(I626,Taxonomy!C:C,1,false),if(AND(G626="Not present",J626="Yes"),vlookup(D626,Taxonomy!B:C,2,false),if(AND(G626="Not present",J626="No"),D626)))))</f>
        <v>BB_Specify</v>
      </c>
      <c r="O626" s="113" t="str">
        <f>if(G626="Present (key retained)",vlookup(D626,Taxonomy!C:F,4,false),if(G626="Present (key updated)",vlookup(D626,Taxonomy!B:F,5,false),if(G626="Present (equivalent)",vlookup(I626,Taxonomy!C:F,4,false),if(AND(G626="Not present",J626="Yes"),vlookup(D626,Taxonomy!B:F,5,false),if(AND(G626="Not present",J626="No"),E626)))))</f>
        <v>Specify Benchmark Bond?</v>
      </c>
      <c r="P626" s="113" t="str">
        <f>if(G626="Present (key retained)",vlookup(D626,Taxonomy!C:I,7,false),if(G626="Present (key updated)",vlookup(D626,Taxonomy!B:I,8,false),if(G626="Present (equivalent)",vlookup(I626,Taxonomy!C:I,7,false),if(AND(G626="Not present",J626="Yes"),vlookup(D626,Taxonomy!B:I,8,false),if(AND(G626="Not present",J626="No"),F626)))))</f>
        <v>yes_no</v>
      </c>
      <c r="Q626" s="114" t="str">
        <f t="shared" si="1"/>
        <v>Key</v>
      </c>
      <c r="R626" s="37" t="s">
        <v>2756</v>
      </c>
      <c r="S626" s="37" t="b">
        <v>0</v>
      </c>
      <c r="T626" s="112" t="str">
        <f t="shared" si="2"/>
        <v>BB_Specify</v>
      </c>
      <c r="U626" s="113" t="str">
        <f t="shared" si="3"/>
        <v>Specify Benchmark Bond?</v>
      </c>
      <c r="V626" s="115" t="str">
        <f t="shared" si="4"/>
        <v>yes_no</v>
      </c>
      <c r="W626" s="46"/>
      <c r="X626" s="46"/>
      <c r="Y626" s="46"/>
      <c r="Z626" s="117" t="str">
        <f t="shared" si="5"/>
        <v>Prospective update does not match hard copy tags</v>
      </c>
      <c r="AA626" s="46"/>
    </row>
    <row r="627" hidden="1">
      <c r="A627" s="107">
        <v>44229.0</v>
      </c>
      <c r="B627" s="33" t="s">
        <v>2961</v>
      </c>
      <c r="C627" s="33" t="s">
        <v>2907</v>
      </c>
      <c r="D627" s="33" t="s">
        <v>168</v>
      </c>
      <c r="E627" s="33" t="s">
        <v>170</v>
      </c>
      <c r="F627" s="33" t="s">
        <v>78</v>
      </c>
      <c r="G627" s="109" t="str">
        <f>if(iferror((vlookup(D627,Taxonomy!C:C,1,false)=D627)),"Present (key retained)",if(iferror((vlookup(D627,Taxonomy!B:B,1,false)=D627)),"Present (key updated)",if(iferror((H627="Yes")),"Present (equivalent)","Not present")))</f>
        <v>Present (key updated)</v>
      </c>
      <c r="H627" s="110" t="e">
        <v>#N/A</v>
      </c>
      <c r="I627" s="110" t="e">
        <v>#N/A</v>
      </c>
      <c r="J627" s="110" t="e">
        <v>#N/A</v>
      </c>
      <c r="K627" s="110" t="e">
        <v>#N/A</v>
      </c>
      <c r="L627" s="54"/>
      <c r="M627" s="54" t="b">
        <v>0</v>
      </c>
      <c r="N627" s="112" t="str">
        <f>if(G627="Present (key retained)",vlookup(D627,Taxonomy!C:C,1,false),if(G627="Present (key updated)",vlookup(D627,Taxonomy!B:C,2,false),if(G627="Present (equivalent)",vlookup(I627,Taxonomy!C:C,1,false),if(AND(G627="Not present",J627="Yes"),vlookup(D627,Taxonomy!B:C,2,false),if(AND(G627="Not present",J627="No"),D627)))))</f>
        <v>BB_Swap_Specify</v>
      </c>
      <c r="O627" s="113" t="str">
        <f>if(G627="Present (key retained)",vlookup(D627,Taxonomy!C:F,4,false),if(G627="Present (key updated)",vlookup(D627,Taxonomy!B:F,5,false),if(G627="Present (equivalent)",vlookup(I627,Taxonomy!C:F,4,false),if(AND(G627="Not present",J627="Yes"),vlookup(D627,Taxonomy!B:F,5,false),if(AND(G627="Not present",J627="No"),E627)))))</f>
        <v>Specify Benchmark Swap?</v>
      </c>
      <c r="P627" s="113" t="str">
        <f>if(G627="Present (key retained)",vlookup(D627,Taxonomy!C:I,7,false),if(G627="Present (key updated)",vlookup(D627,Taxonomy!B:I,8,false),if(G627="Present (equivalent)",vlookup(I627,Taxonomy!C:I,7,false),if(AND(G627="Not present",J627="Yes"),vlookup(D627,Taxonomy!B:I,8,false),if(AND(G627="Not present",J627="No"),F627)))))</f>
        <v>yes_no</v>
      </c>
      <c r="Q627" s="114" t="str">
        <f t="shared" si="1"/>
        <v>Key</v>
      </c>
      <c r="R627" s="37" t="s">
        <v>2756</v>
      </c>
      <c r="S627" s="37" t="b">
        <v>0</v>
      </c>
      <c r="T627" s="112" t="str">
        <f t="shared" si="2"/>
        <v>BB_Swap_Specify</v>
      </c>
      <c r="U627" s="113" t="str">
        <f t="shared" si="3"/>
        <v>Specify Benchmark Swap?</v>
      </c>
      <c r="V627" s="115" t="str">
        <f t="shared" si="4"/>
        <v>yes_no</v>
      </c>
      <c r="W627" s="46"/>
      <c r="X627" s="46"/>
      <c r="Y627" s="46"/>
      <c r="Z627" s="117" t="str">
        <f t="shared" si="5"/>
        <v>Prospective update does not match hard copy tags</v>
      </c>
      <c r="AA627" s="46"/>
    </row>
    <row r="628" hidden="1">
      <c r="A628" s="107">
        <v>44229.0</v>
      </c>
      <c r="B628" s="33" t="s">
        <v>2961</v>
      </c>
      <c r="C628" s="33" t="s">
        <v>2907</v>
      </c>
      <c r="D628" s="33" t="s">
        <v>219</v>
      </c>
      <c r="E628" s="33" t="s">
        <v>219</v>
      </c>
      <c r="F628" s="33" t="s">
        <v>100</v>
      </c>
      <c r="G628" s="109" t="str">
        <f>if(iferror((vlookup(D628,Taxonomy!C:C,1,false)=D628)),"Present (key retained)",if(iferror((vlookup(D628,Taxonomy!B:B,1,false)=D628)),"Present (key updated)",if(iferror((H628="Yes")),"Present (equivalent)","Not present")))</f>
        <v>Present (key retained)</v>
      </c>
      <c r="H628" s="110" t="e">
        <v>#N/A</v>
      </c>
      <c r="I628" s="110" t="e">
        <v>#N/A</v>
      </c>
      <c r="J628" s="110" t="e">
        <v>#N/A</v>
      </c>
      <c r="K628" s="110" t="e">
        <v>#N/A</v>
      </c>
      <c r="L628" s="54"/>
      <c r="M628" s="54" t="b">
        <v>0</v>
      </c>
      <c r="N628" s="112" t="str">
        <f>if(G628="Present (key retained)",vlookup(D628,Taxonomy!C:C,1,false),if(G628="Present (key updated)",vlookup(D628,Taxonomy!B:C,2,false),if(G628="Present (equivalent)",vlookup(I628,Taxonomy!C:C,1,false),if(AND(G628="Not present",J628="Yes"),vlookup(D628,Taxonomy!B:C,2,false),if(AND(G628="Not present",J628="No"),D628)))))</f>
        <v>CFI</v>
      </c>
      <c r="O628" s="113" t="str">
        <f>if(G628="Present (key retained)",vlookup(D628,Taxonomy!C:F,4,false),if(G628="Present (key updated)",vlookup(D628,Taxonomy!B:F,5,false),if(G628="Present (equivalent)",vlookup(I628,Taxonomy!C:F,4,false),if(AND(G628="Not present",J628="Yes"),vlookup(D628,Taxonomy!B:F,5,false),if(AND(G628="Not present",J628="No"),E628)))))</f>
        <v>CFI</v>
      </c>
      <c r="P628" s="113" t="str">
        <f>if(G628="Present (key retained)",vlookup(D628,Taxonomy!C:I,7,false),if(G628="Present (key updated)",vlookup(D628,Taxonomy!B:I,8,false),if(G628="Present (equivalent)",vlookup(I628,Taxonomy!C:I,7,false),if(AND(G628="Not present",J628="Yes"),vlookup(D628,Taxonomy!B:I,8,false),if(AND(G628="Not present",J628="No"),F628)))))</f>
        <v>text</v>
      </c>
      <c r="Q628" s="114" t="str">
        <f t="shared" si="1"/>
        <v>All Match</v>
      </c>
      <c r="R628" s="37" t="s">
        <v>2756</v>
      </c>
      <c r="S628" s="37" t="b">
        <v>0</v>
      </c>
      <c r="T628" s="112" t="str">
        <f t="shared" si="2"/>
        <v>CFI</v>
      </c>
      <c r="U628" s="113" t="str">
        <f t="shared" si="3"/>
        <v>CFI</v>
      </c>
      <c r="V628" s="115" t="str">
        <f t="shared" si="4"/>
        <v>text</v>
      </c>
      <c r="W628" s="46"/>
      <c r="X628" s="46"/>
      <c r="Y628" s="46"/>
      <c r="Z628" s="117" t="str">
        <f t="shared" si="5"/>
        <v>Prospective update does not match hard copy tags</v>
      </c>
      <c r="AA628" s="46"/>
    </row>
    <row r="629" hidden="1">
      <c r="A629" s="107">
        <v>44229.0</v>
      </c>
      <c r="B629" s="33" t="s">
        <v>2961</v>
      </c>
      <c r="C629" s="33" t="s">
        <v>2907</v>
      </c>
      <c r="D629" s="33" t="s">
        <v>223</v>
      </c>
      <c r="E629" s="33" t="s">
        <v>225</v>
      </c>
      <c r="F629" s="33" t="s">
        <v>165</v>
      </c>
      <c r="G629" s="109" t="str">
        <f>if(iferror((vlookup(D629,Taxonomy!C:C,1,false)=D629)),"Present (key retained)",if(iferror((vlookup(D629,Taxonomy!B:B,1,false)=D629)),"Present (key updated)",if(iferror((H629="Yes")),"Present (equivalent)","Not present")))</f>
        <v>Present (key updated)</v>
      </c>
      <c r="H629" s="110" t="e">
        <v>#N/A</v>
      </c>
      <c r="I629" s="110" t="e">
        <v>#N/A</v>
      </c>
      <c r="J629" s="110" t="e">
        <v>#N/A</v>
      </c>
      <c r="K629" s="110" t="e">
        <v>#N/A</v>
      </c>
      <c r="L629" s="54"/>
      <c r="M629" s="54" t="b">
        <v>0</v>
      </c>
      <c r="N629" s="112" t="str">
        <f>if(G629="Present (key retained)",vlookup(D629,Taxonomy!C:C,1,false),if(G629="Present (key updated)",vlookup(D629,Taxonomy!B:C,2,false),if(G629="Present (equivalent)",vlookup(I629,Taxonomy!C:C,1,false),if(AND(G629="Not present",J629="Yes"),vlookup(D629,Taxonomy!B:C,2,false),if(AND(G629="Not present",J629="No"),D629)))))</f>
        <v>CFI_Status</v>
      </c>
      <c r="O629" s="113" t="str">
        <f>if(G629="Present (key retained)",vlookup(D629,Taxonomy!C:F,4,false),if(G629="Present (key updated)",vlookup(D629,Taxonomy!B:F,5,false),if(G629="Present (equivalent)",vlookup(I629,Taxonomy!C:F,4,false),if(AND(G629="Not present",J629="Yes"),vlookup(D629,Taxonomy!B:F,5,false),if(AND(G629="Not present",J629="No"),E629)))))</f>
        <v>Status of the CFI code</v>
      </c>
      <c r="P629" s="113" t="str">
        <f>if(G629="Present (key retained)",vlookup(D629,Taxonomy!C:I,7,false),if(G629="Present (key updated)",vlookup(D629,Taxonomy!B:I,8,false),if(G629="Present (equivalent)",vlookup(I629,Taxonomy!C:I,7,false),if(AND(G629="Not present",J629="Yes"),vlookup(D629,Taxonomy!B:I,8,false),if(AND(G629="Not present",J629="No"),F629)))))</f>
        <v>select_one</v>
      </c>
      <c r="Q629" s="114" t="str">
        <f t="shared" si="1"/>
        <v>Key</v>
      </c>
      <c r="R629" s="37" t="s">
        <v>2756</v>
      </c>
      <c r="S629" s="37" t="b">
        <v>0</v>
      </c>
      <c r="T629" s="112" t="str">
        <f t="shared" si="2"/>
        <v>CFI_Status</v>
      </c>
      <c r="U629" s="113" t="str">
        <f t="shared" si="3"/>
        <v>Status of the CFI code</v>
      </c>
      <c r="V629" s="115" t="str">
        <f t="shared" si="4"/>
        <v>select_one</v>
      </c>
      <c r="W629" s="46"/>
      <c r="X629" s="46"/>
      <c r="Y629" s="46"/>
      <c r="Z629" s="117" t="str">
        <f t="shared" si="5"/>
        <v>Prospective update does not match hard copy tags</v>
      </c>
      <c r="AA629" s="46"/>
    </row>
    <row r="630" hidden="1">
      <c r="A630" s="107">
        <v>44229.0</v>
      </c>
      <c r="B630" s="33" t="s">
        <v>2961</v>
      </c>
      <c r="C630" s="33" t="s">
        <v>2907</v>
      </c>
      <c r="D630" s="33" t="s">
        <v>228</v>
      </c>
      <c r="E630" s="33" t="s">
        <v>230</v>
      </c>
      <c r="F630" s="33" t="s">
        <v>78</v>
      </c>
      <c r="G630" s="109" t="str">
        <f>if(iferror((vlookup(D630,Taxonomy!C:C,1,false)=D630)),"Present (key retained)",if(iferror((vlookup(D630,Taxonomy!B:B,1,false)=D630)),"Present (key updated)",if(iferror((H630="Yes")),"Present (equivalent)","Not present")))</f>
        <v>Present (key updated)</v>
      </c>
      <c r="H630" s="110" t="e">
        <v>#N/A</v>
      </c>
      <c r="I630" s="110" t="e">
        <v>#N/A</v>
      </c>
      <c r="J630" s="110" t="e">
        <v>#N/A</v>
      </c>
      <c r="K630" s="110" t="e">
        <v>#N/A</v>
      </c>
      <c r="L630" s="54"/>
      <c r="M630" s="54" t="b">
        <v>0</v>
      </c>
      <c r="N630" s="112" t="str">
        <f>if(G630="Present (key retained)",vlookup(D630,Taxonomy!C:C,1,false),if(G630="Present (key updated)",vlookup(D630,Taxonomy!B:C,2,false),if(G630="Present (equivalent)",vlookup(I630,Taxonomy!C:C,1,false),if(AND(G630="Not present",J630="Yes"),vlookup(D630,Taxonomy!B:C,2,false),if(AND(G630="Not present",J630="No"),D630)))))</f>
        <v>Change_Of_Control_Put_Required</v>
      </c>
      <c r="O630" s="113" t="str">
        <f>if(G630="Present (key retained)",vlookup(D630,Taxonomy!C:F,4,false),if(G630="Present (key updated)",vlookup(D630,Taxonomy!B:F,5,false),if(G630="Present (equivalent)",vlookup(I630,Taxonomy!C:F,4,false),if(AND(G630="Not present",J630="Yes"),vlookup(D630,Taxonomy!B:F,5,false),if(AND(G630="Not present",J630="No"),E630)))))</f>
        <v>Do investors have a Change of Control Put option?</v>
      </c>
      <c r="P630" s="113" t="str">
        <f>if(G630="Present (key retained)",vlookup(D630,Taxonomy!C:I,7,false),if(G630="Present (key updated)",vlookup(D630,Taxonomy!B:I,8,false),if(G630="Present (equivalent)",vlookup(I630,Taxonomy!C:I,7,false),if(AND(G630="Not present",J630="Yes"),vlookup(D630,Taxonomy!B:I,8,false),if(AND(G630="Not present",J630="No"),F630)))))</f>
        <v>yes_no</v>
      </c>
      <c r="Q630" s="114" t="str">
        <f t="shared" si="1"/>
        <v>Key and Label</v>
      </c>
      <c r="R630" s="37" t="s">
        <v>2756</v>
      </c>
      <c r="S630" s="37" t="b">
        <v>0</v>
      </c>
      <c r="T630" s="112" t="str">
        <f t="shared" si="2"/>
        <v>Change_Of_Control_Put_Required</v>
      </c>
      <c r="U630" s="113" t="str">
        <f t="shared" si="3"/>
        <v>Do investors have a Change of Control Put option?</v>
      </c>
      <c r="V630" s="115" t="str">
        <f t="shared" si="4"/>
        <v>yes_no</v>
      </c>
      <c r="W630" s="46"/>
      <c r="X630" s="46"/>
      <c r="Y630" s="46"/>
      <c r="Z630" s="117" t="str">
        <f t="shared" si="5"/>
        <v>Prospective update does not match hard copy tags</v>
      </c>
      <c r="AA630" s="46"/>
    </row>
    <row r="631" hidden="1">
      <c r="A631" s="107">
        <v>44229.0</v>
      </c>
      <c r="B631" s="33" t="s">
        <v>2961</v>
      </c>
      <c r="C631" s="33" t="s">
        <v>2907</v>
      </c>
      <c r="D631" s="33" t="s">
        <v>235</v>
      </c>
      <c r="E631" s="33" t="s">
        <v>236</v>
      </c>
      <c r="F631" s="33" t="s">
        <v>58</v>
      </c>
      <c r="G631" s="109" t="str">
        <f>if(iferror((vlookup(D631,Taxonomy!C:C,1,false)=D631)),"Present (key retained)",if(iferror((vlookup(D631,Taxonomy!B:B,1,false)=D631)),"Present (key updated)",if(iferror((H631="Yes")),"Present (equivalent)","Not present")))</f>
        <v>Present (key retained)</v>
      </c>
      <c r="H631" s="110" t="e">
        <v>#N/A</v>
      </c>
      <c r="I631" s="110" t="e">
        <v>#N/A</v>
      </c>
      <c r="J631" s="110" t="e">
        <v>#N/A</v>
      </c>
      <c r="K631" s="110" t="e">
        <v>#N/A</v>
      </c>
      <c r="L631" s="54"/>
      <c r="M631" s="54" t="b">
        <v>0</v>
      </c>
      <c r="N631" s="112" t="str">
        <f>if(G631="Present (key retained)",vlookup(D631,Taxonomy!C:C,1,false),if(G631="Present (key updated)",vlookup(D631,Taxonomy!B:C,2,false),if(G631="Present (equivalent)",vlookup(I631,Taxonomy!C:C,1,false),if(AND(G631="Not present",J631="Yes"),vlookup(D631,Taxonomy!B:C,2,false),if(AND(G631="Not present",J631="No"),D631)))))</f>
        <v>Change_Of_Control_Redemption_Amount_Calculated</v>
      </c>
      <c r="O631" s="113" t="str">
        <f>if(G631="Present (key retained)",vlookup(D631,Taxonomy!C:F,4,false),if(G631="Present (key updated)",vlookup(D631,Taxonomy!B:F,5,false),if(G631="Present (equivalent)",vlookup(I631,Taxonomy!C:F,4,false),if(AND(G631="Not present",J631="Yes"),vlookup(D631,Taxonomy!B:F,5,false),if(AND(G631="Not present",J631="No"),E631)))))</f>
        <v>Change of Control Redemption Amount per Calculation Amount</v>
      </c>
      <c r="P631" s="113" t="str">
        <f>if(G631="Present (key retained)",vlookup(D631,Taxonomy!C:I,7,false),if(G631="Present (key updated)",vlookup(D631,Taxonomy!B:I,8,false),if(G631="Present (equivalent)",vlookup(I631,Taxonomy!C:I,7,false),if(AND(G631="Not present",J631="Yes"),vlookup(D631,Taxonomy!B:I,8,false),if(AND(G631="Not present",J631="No"),F631)))))</f>
        <v>money/Issuance_Currency</v>
      </c>
      <c r="Q631" s="114" t="str">
        <f t="shared" si="1"/>
        <v>All Match</v>
      </c>
      <c r="R631" s="37" t="s">
        <v>2756</v>
      </c>
      <c r="S631" s="37" t="b">
        <v>0</v>
      </c>
      <c r="T631" s="112" t="str">
        <f t="shared" si="2"/>
        <v>Change_Of_Control_Redemption_Amount_Calculated</v>
      </c>
      <c r="U631" s="113" t="str">
        <f t="shared" si="3"/>
        <v>Change of Control Redemption Amount per Calculation Amount</v>
      </c>
      <c r="V631" s="115" t="str">
        <f t="shared" si="4"/>
        <v>money/Issuance_Currency</v>
      </c>
      <c r="W631" s="46"/>
      <c r="X631" s="46"/>
      <c r="Y631" s="46"/>
      <c r="Z631" s="117" t="str">
        <f t="shared" si="5"/>
        <v>Prospective update does not match hard copy tags</v>
      </c>
      <c r="AA631" s="46"/>
    </row>
    <row r="632" hidden="1">
      <c r="A632" s="107">
        <v>44229.0</v>
      </c>
      <c r="B632" s="33" t="s">
        <v>2961</v>
      </c>
      <c r="C632" s="33" t="s">
        <v>2907</v>
      </c>
      <c r="D632" s="33" t="s">
        <v>249</v>
      </c>
      <c r="E632" s="33" t="s">
        <v>251</v>
      </c>
      <c r="F632" s="33" t="s">
        <v>78</v>
      </c>
      <c r="G632" s="109" t="str">
        <f>if(iferror((vlookup(D632,Taxonomy!C:C,1,false)=D632)),"Present (key retained)",if(iferror((vlookup(D632,Taxonomy!B:B,1,false)=D632)),"Present (key updated)",if(iferror((H632="Yes")),"Present (equivalent)","Not present")))</f>
        <v>Present (key updated)</v>
      </c>
      <c r="H632" s="110" t="e">
        <v>#N/A</v>
      </c>
      <c r="I632" s="110" t="e">
        <v>#N/A</v>
      </c>
      <c r="J632" s="110" t="e">
        <v>#N/A</v>
      </c>
      <c r="K632" s="110" t="e">
        <v>#N/A</v>
      </c>
      <c r="L632" s="54"/>
      <c r="M632" s="54" t="b">
        <v>0</v>
      </c>
      <c r="N632" s="112" t="str">
        <f>if(G632="Present (key retained)",vlookup(D632,Taxonomy!C:C,1,false),if(G632="Present (key updated)",vlookup(D632,Taxonomy!B:C,2,false),if(G632="Present (equivalent)",vlookup(I632,Taxonomy!C:C,1,false),if(AND(G632="Not present",J632="Yes"),vlookup(D632,Taxonomy!B:C,2,false),if(AND(G632="Not present",J632="No"),D632)))))</f>
        <v>Clean_Up_Call_Required</v>
      </c>
      <c r="O632" s="113" t="str">
        <f>if(G632="Present (key retained)",vlookup(D632,Taxonomy!C:F,4,false),if(G632="Present (key updated)",vlookup(D632,Taxonomy!B:F,5,false),if(G632="Present (equivalent)",vlookup(I632,Taxonomy!C:F,4,false),if(AND(G632="Not present",J632="Yes"),vlookup(D632,Taxonomy!B:F,5,false),if(AND(G632="Not present",J632="No"),E632)))))</f>
        <v>Does the Issuer have a Clean-up Call option?</v>
      </c>
      <c r="P632" s="113" t="str">
        <f>if(G632="Present (key retained)",vlookup(D632,Taxonomy!C:I,7,false),if(G632="Present (key updated)",vlookup(D632,Taxonomy!B:I,8,false),if(G632="Present (equivalent)",vlookup(I632,Taxonomy!C:I,7,false),if(AND(G632="Not present",J632="Yes"),vlookup(D632,Taxonomy!B:I,8,false),if(AND(G632="Not present",J632="No"),F632)))))</f>
        <v>yes_no</v>
      </c>
      <c r="Q632" s="114" t="str">
        <f t="shared" si="1"/>
        <v>Key and Label</v>
      </c>
      <c r="R632" s="37" t="s">
        <v>2756</v>
      </c>
      <c r="S632" s="37" t="b">
        <v>0</v>
      </c>
      <c r="T632" s="112" t="str">
        <f t="shared" si="2"/>
        <v>Clean_Up_Call_Required</v>
      </c>
      <c r="U632" s="113" t="str">
        <f t="shared" si="3"/>
        <v>Does the Issuer have a Clean-up Call option?</v>
      </c>
      <c r="V632" s="115" t="str">
        <f t="shared" si="4"/>
        <v>yes_no</v>
      </c>
      <c r="W632" s="46"/>
      <c r="X632" s="46"/>
      <c r="Y632" s="46"/>
      <c r="Z632" s="117" t="str">
        <f t="shared" si="5"/>
        <v>Prospective update does not match hard copy tags</v>
      </c>
      <c r="AA632" s="46"/>
    </row>
    <row r="633" hidden="1">
      <c r="A633" s="107">
        <v>44229.0</v>
      </c>
      <c r="B633" s="33" t="s">
        <v>2961</v>
      </c>
      <c r="C633" s="33" t="s">
        <v>2907</v>
      </c>
      <c r="D633" s="33" t="s">
        <v>239</v>
      </c>
      <c r="E633" s="33" t="s">
        <v>240</v>
      </c>
      <c r="F633" s="33" t="s">
        <v>50</v>
      </c>
      <c r="G633" s="109" t="str">
        <f>if(iferror((vlookup(D633,Taxonomy!C:C,1,false)=D633)),"Present (key retained)",if(iferror((vlookup(D633,Taxonomy!B:B,1,false)=D633)),"Present (key updated)",if(iferror((H633="Yes")),"Present (equivalent)","Not present")))</f>
        <v>Present (key retained)</v>
      </c>
      <c r="H633" s="110" t="e">
        <v>#N/A</v>
      </c>
      <c r="I633" s="110" t="e">
        <v>#N/A</v>
      </c>
      <c r="J633" s="110" t="e">
        <v>#N/A</v>
      </c>
      <c r="K633" s="110" t="e">
        <v>#N/A</v>
      </c>
      <c r="L633" s="54"/>
      <c r="M633" s="54" t="b">
        <v>0</v>
      </c>
      <c r="N633" s="112" t="str">
        <f>if(G633="Present (key retained)",vlookup(D633,Taxonomy!C:C,1,false),if(G633="Present (key updated)",vlookup(D633,Taxonomy!B:C,2,false),if(G633="Present (equivalent)",vlookup(I633,Taxonomy!C:C,1,false),if(AND(G633="Not present",J633="Yes"),vlookup(D633,Taxonomy!B:C,2,false),if(AND(G633="Not present",J633="No"),D633)))))</f>
        <v>Clean_Up_Call_Minimum_Percentage</v>
      </c>
      <c r="O633" s="113" t="str">
        <f>if(G633="Present (key retained)",vlookup(D633,Taxonomy!C:F,4,false),if(G633="Present (key updated)",vlookup(D633,Taxonomy!B:F,5,false),if(G633="Present (equivalent)",vlookup(I633,Taxonomy!C:F,4,false),if(AND(G633="Not present",J633="Yes"),vlookup(D633,Taxonomy!B:F,5,false),if(AND(G633="Not present",J633="No"),E633)))))</f>
        <v>The minimum percentage of the initial aggregate principal amount required to have been purchased by the Issuer in order for the Clean-up Call to be exercised</v>
      </c>
      <c r="P633" s="113" t="str">
        <f>if(G633="Present (key retained)",vlookup(D633,Taxonomy!C:I,7,false),if(G633="Present (key updated)",vlookup(D633,Taxonomy!B:I,8,false),if(G633="Present (equivalent)",vlookup(I633,Taxonomy!C:I,7,false),if(AND(G633="Not present",J633="Yes"),vlookup(D633,Taxonomy!B:I,8,false),if(AND(G633="Not present",J633="No"),F633)))))</f>
        <v>percent</v>
      </c>
      <c r="Q633" s="114" t="str">
        <f t="shared" si="1"/>
        <v>Label</v>
      </c>
      <c r="R633" s="37" t="s">
        <v>2756</v>
      </c>
      <c r="S633" s="37" t="b">
        <v>0</v>
      </c>
      <c r="T633" s="112" t="str">
        <f t="shared" si="2"/>
        <v>Clean_Up_Call_Minimum_Percentage</v>
      </c>
      <c r="U633" s="113" t="str">
        <f t="shared" si="3"/>
        <v>The minimum percentage of the initial aggregate principal amount required to have been purchased by the Issuer in order for the Clean-up Call to be exercised</v>
      </c>
      <c r="V633" s="115" t="str">
        <f t="shared" si="4"/>
        <v>percent</v>
      </c>
      <c r="W633" s="46"/>
      <c r="X633" s="46"/>
      <c r="Y633" s="46"/>
      <c r="Z633" s="117" t="str">
        <f t="shared" si="5"/>
        <v>Prospective update does not match hard copy tags</v>
      </c>
      <c r="AA633" s="46"/>
    </row>
    <row r="634" hidden="1">
      <c r="A634" s="107">
        <v>44229.0</v>
      </c>
      <c r="B634" s="33" t="s">
        <v>2961</v>
      </c>
      <c r="C634" s="33" t="s">
        <v>2907</v>
      </c>
      <c r="D634" s="33" t="s">
        <v>245</v>
      </c>
      <c r="E634" s="33" t="s">
        <v>246</v>
      </c>
      <c r="F634" s="33" t="s">
        <v>58</v>
      </c>
      <c r="G634" s="109" t="str">
        <f>if(iferror((vlookup(D634,Taxonomy!C:C,1,false)=D634)),"Present (key retained)",if(iferror((vlookup(D634,Taxonomy!B:B,1,false)=D634)),"Present (key updated)",if(iferror((H634="Yes")),"Present (equivalent)","Not present")))</f>
        <v>Present (key retained)</v>
      </c>
      <c r="H634" s="110" t="e">
        <v>#N/A</v>
      </c>
      <c r="I634" s="110" t="e">
        <v>#N/A</v>
      </c>
      <c r="J634" s="110" t="e">
        <v>#N/A</v>
      </c>
      <c r="K634" s="110" t="e">
        <v>#N/A</v>
      </c>
      <c r="L634" s="54"/>
      <c r="M634" s="54" t="b">
        <v>0</v>
      </c>
      <c r="N634" s="112" t="str">
        <f>if(G634="Present (key retained)",vlookup(D634,Taxonomy!C:C,1,false),if(G634="Present (key updated)",vlookup(D634,Taxonomy!B:C,2,false),if(G634="Present (equivalent)",vlookup(I634,Taxonomy!C:C,1,false),if(AND(G634="Not present",J634="Yes"),vlookup(D634,Taxonomy!B:C,2,false),if(AND(G634="Not present",J634="No"),D634)))))</f>
        <v>Clean_Up_Call_Redemption_Amount_Calculated</v>
      </c>
      <c r="O634" s="113" t="str">
        <f>if(G634="Present (key retained)",vlookup(D634,Taxonomy!C:F,4,false),if(G634="Present (key updated)",vlookup(D634,Taxonomy!B:F,5,false),if(G634="Present (equivalent)",vlookup(I634,Taxonomy!C:F,4,false),if(AND(G634="Not present",J634="Yes"),vlookup(D634,Taxonomy!B:F,5,false),if(AND(G634="Not present",J634="No"),E634)))))</f>
        <v>Clean-up Call Redemption Amount per Calculation Amount</v>
      </c>
      <c r="P634" s="113" t="str">
        <f>if(G634="Present (key retained)",vlookup(D634,Taxonomy!C:I,7,false),if(G634="Present (key updated)",vlookup(D634,Taxonomy!B:I,8,false),if(G634="Present (equivalent)",vlookup(I634,Taxonomy!C:I,7,false),if(AND(G634="Not present",J634="Yes"),vlookup(D634,Taxonomy!B:I,8,false),if(AND(G634="Not present",J634="No"),F634)))))</f>
        <v>money/Issuance_Currency</v>
      </c>
      <c r="Q634" s="114" t="str">
        <f t="shared" si="1"/>
        <v>All Match</v>
      </c>
      <c r="R634" s="37" t="s">
        <v>2756</v>
      </c>
      <c r="S634" s="37" t="b">
        <v>0</v>
      </c>
      <c r="T634" s="112" t="str">
        <f t="shared" si="2"/>
        <v>Clean_Up_Call_Redemption_Amount_Calculated</v>
      </c>
      <c r="U634" s="113" t="str">
        <f t="shared" si="3"/>
        <v>Clean-up Call Redemption Amount per Calculation Amount</v>
      </c>
      <c r="V634" s="115" t="str">
        <f t="shared" si="4"/>
        <v>money/Issuance_Currency</v>
      </c>
      <c r="W634" s="46"/>
      <c r="X634" s="46"/>
      <c r="Y634" s="46"/>
      <c r="Z634" s="117" t="str">
        <f t="shared" si="5"/>
        <v>Prospective update does not match hard copy tags</v>
      </c>
      <c r="AA634" s="46"/>
    </row>
    <row r="635" hidden="1">
      <c r="A635" s="107">
        <v>44229.0</v>
      </c>
      <c r="B635" s="33" t="s">
        <v>2961</v>
      </c>
      <c r="C635" s="33" t="s">
        <v>2907</v>
      </c>
      <c r="D635" s="33" t="s">
        <v>275</v>
      </c>
      <c r="E635" s="33" t="s">
        <v>277</v>
      </c>
      <c r="F635" s="33" t="s">
        <v>71</v>
      </c>
      <c r="G635" s="109" t="str">
        <f>if(iferror((vlookup(D635,Taxonomy!C:C,1,false)=D635)),"Present (key retained)",if(iferror((vlookup(D635,Taxonomy!B:B,1,false)=D635)),"Present (key updated)",if(iferror((H635="Yes")),"Present (equivalent)","Not present")))</f>
        <v>Present (key retained)</v>
      </c>
      <c r="H635" s="110" t="e">
        <v>#N/A</v>
      </c>
      <c r="I635" s="110" t="e">
        <v>#N/A</v>
      </c>
      <c r="J635" s="110" t="e">
        <v>#N/A</v>
      </c>
      <c r="K635" s="110" t="e">
        <v>#N/A</v>
      </c>
      <c r="L635" s="54"/>
      <c r="M635" s="54" t="b">
        <v>0</v>
      </c>
      <c r="N635" s="112" t="str">
        <f>if(G635="Present (key retained)",vlookup(D635,Taxonomy!C:C,1,false),if(G635="Present (key updated)",vlookup(D635,Taxonomy!B:C,2,false),if(G635="Present (equivalent)",vlookup(I635,Taxonomy!C:C,1,false),if(AND(G635="Not present",J635="Yes"),vlookup(D635,Taxonomy!B:C,2,false),if(AND(G635="Not present",J635="No"),D635)))))</f>
        <v>Co_Managers</v>
      </c>
      <c r="O635" s="113" t="str">
        <f>if(G635="Present (key retained)",vlookup(D635,Taxonomy!C:F,4,false),if(G635="Present (key updated)",vlookup(D635,Taxonomy!B:F,5,false),if(G635="Present (equivalent)",vlookup(I635,Taxonomy!C:F,4,false),if(AND(G635="Not present",J635="Yes"),vlookup(D635,Taxonomy!B:F,5,false),if(AND(G635="Not present",J635="No"),E635)))))</f>
        <v>Legal Names of Co-Managers</v>
      </c>
      <c r="P635" s="113" t="str">
        <f>if(G635="Present (key retained)",vlookup(D635,Taxonomy!C:I,7,false),if(G635="Present (key updated)",vlookup(D635,Taxonomy!B:I,8,false),if(G635="Present (equivalent)",vlookup(I635,Taxonomy!C:I,7,false),if(AND(G635="Not present",J635="Yes"),vlookup(D635,Taxonomy!B:I,8,false),if(AND(G635="Not present",J635="No"),F635)))))</f>
        <v>text_list</v>
      </c>
      <c r="Q635" s="114" t="str">
        <f t="shared" si="1"/>
        <v>All Match</v>
      </c>
      <c r="R635" s="37" t="s">
        <v>2756</v>
      </c>
      <c r="S635" s="37" t="b">
        <v>0</v>
      </c>
      <c r="T635" s="112" t="str">
        <f t="shared" si="2"/>
        <v>Co_Managers</v>
      </c>
      <c r="U635" s="113" t="str">
        <f t="shared" si="3"/>
        <v>Legal Names of Co-Managers</v>
      </c>
      <c r="V635" s="115" t="str">
        <f t="shared" si="4"/>
        <v>text_list</v>
      </c>
      <c r="W635" s="46"/>
      <c r="X635" s="46"/>
      <c r="Y635" s="46"/>
      <c r="Z635" s="117" t="str">
        <f t="shared" si="5"/>
        <v>Prospective update does not match hard copy tags</v>
      </c>
      <c r="AA635" s="46"/>
    </row>
    <row r="636" hidden="1">
      <c r="A636" s="107">
        <v>44229.0</v>
      </c>
      <c r="B636" s="33" t="s">
        <v>2961</v>
      </c>
      <c r="C636" s="33" t="s">
        <v>2907</v>
      </c>
      <c r="D636" s="33" t="s">
        <v>305</v>
      </c>
      <c r="E636" s="33" t="s">
        <v>306</v>
      </c>
      <c r="F636" s="33" t="s">
        <v>78</v>
      </c>
      <c r="G636" s="109" t="str">
        <f>if(iferror((vlookup(D636,Taxonomy!C:C,1,false)=D636)),"Present (key retained)",if(iferror((vlookup(D636,Taxonomy!B:B,1,false)=D636)),"Present (key updated)",if(iferror((H636="Yes")),"Present (equivalent)","Not present")))</f>
        <v>Present (key retained)</v>
      </c>
      <c r="H636" s="110" t="e">
        <v>#N/A</v>
      </c>
      <c r="I636" s="110" t="e">
        <v>#N/A</v>
      </c>
      <c r="J636" s="110" t="e">
        <v>#N/A</v>
      </c>
      <c r="K636" s="110" t="e">
        <v>#N/A</v>
      </c>
      <c r="L636" s="54"/>
      <c r="M636" s="54" t="b">
        <v>0</v>
      </c>
      <c r="N636" s="112" t="str">
        <f>if(G636="Present (key retained)",vlookup(D636,Taxonomy!C:C,1,false),if(G636="Present (key updated)",vlookup(D636,Taxonomy!B:C,2,false),if(G636="Present (equivalent)",vlookup(I636,Taxonomy!C:C,1,false),if(AND(G636="Not present",J636="Yes"),vlookup(D636,Taxonomy!B:C,2,false),if(AND(G636="Not present",J636="No"),D636)))))</f>
        <v>Co_Managers_Required</v>
      </c>
      <c r="O636" s="113" t="str">
        <f>if(G636="Present (key retained)",vlookup(D636,Taxonomy!C:F,4,false),if(G636="Present (key updated)",vlookup(D636,Taxonomy!B:F,5,false),if(G636="Present (equivalent)",vlookup(I636,Taxonomy!C:F,4,false),if(AND(G636="Not present",J636="Yes"),vlookup(D636,Taxonomy!B:F,5,false),if(AND(G636="Not present",J636="No"),E636)))))</f>
        <v>Are any Co-Managers being appointed?</v>
      </c>
      <c r="P636" s="113" t="str">
        <f>if(G636="Present (key retained)",vlookup(D636,Taxonomy!C:I,7,false),if(G636="Present (key updated)",vlookup(D636,Taxonomy!B:I,8,false),if(G636="Present (equivalent)",vlookup(I636,Taxonomy!C:I,7,false),if(AND(G636="Not present",J636="Yes"),vlookup(D636,Taxonomy!B:I,8,false),if(AND(G636="Not present",J636="No"),F636)))))</f>
        <v>yes_no</v>
      </c>
      <c r="Q636" s="114" t="str">
        <f t="shared" si="1"/>
        <v>All Match</v>
      </c>
      <c r="R636" s="37" t="s">
        <v>2756</v>
      </c>
      <c r="S636" s="37" t="b">
        <v>0</v>
      </c>
      <c r="T636" s="112" t="str">
        <f t="shared" si="2"/>
        <v>Co_Managers_Required</v>
      </c>
      <c r="U636" s="113" t="str">
        <f t="shared" si="3"/>
        <v>Are any Co-Managers being appointed?</v>
      </c>
      <c r="V636" s="115" t="str">
        <f t="shared" si="4"/>
        <v>yes_no</v>
      </c>
      <c r="W636" s="46"/>
      <c r="X636" s="46"/>
      <c r="Y636" s="46"/>
      <c r="Z636" s="117" t="str">
        <f t="shared" si="5"/>
        <v>Prospective update does not match hard copy tags</v>
      </c>
      <c r="AA636" s="46"/>
    </row>
    <row r="637" hidden="1">
      <c r="A637" s="107">
        <v>44229.0</v>
      </c>
      <c r="B637" s="33" t="s">
        <v>2961</v>
      </c>
      <c r="C637" s="33" t="s">
        <v>2907</v>
      </c>
      <c r="D637" s="33" t="s">
        <v>62</v>
      </c>
      <c r="E637" s="33" t="s">
        <v>64</v>
      </c>
      <c r="F637" s="33" t="s">
        <v>66</v>
      </c>
      <c r="G637" s="109" t="str">
        <f>if(iferror((vlookup(D637,Taxonomy!C:C,1,false)=D637)),"Present (key retained)",if(iferror((vlookup(D637,Taxonomy!B:B,1,false)=D637)),"Present (key updated)",if(iferror((H637="Yes")),"Present (equivalent)","Not present")))</f>
        <v>Present (key updated)</v>
      </c>
      <c r="H637" s="110" t="e">
        <v>#N/A</v>
      </c>
      <c r="I637" s="110" t="e">
        <v>#N/A</v>
      </c>
      <c r="J637" s="110" t="e">
        <v>#N/A</v>
      </c>
      <c r="K637" s="110" t="e">
        <v>#N/A</v>
      </c>
      <c r="L637" s="54"/>
      <c r="M637" s="54" t="b">
        <v>0</v>
      </c>
      <c r="N637" s="112" t="str">
        <f>if(G637="Present (key retained)",vlookup(D637,Taxonomy!C:C,1,false),if(G637="Present (key updated)",vlookup(D637,Taxonomy!B:C,2,false),if(G637="Present (equivalent)",vlookup(I637,Taxonomy!C:C,1,false),if(AND(G637="Not present",J637="Yes"),vlookup(D637,Taxonomy!B:C,2,false),if(AND(G637="Not present",J637="No"),D637)))))</f>
        <v>Accrued_Interest_Days</v>
      </c>
      <c r="O637" s="113" t="str">
        <f>if(G637="Present (key retained)",vlookup(D637,Taxonomy!C:F,4,false),if(G637="Present (key updated)",vlookup(D637,Taxonomy!B:F,5,false),if(G637="Present (equivalent)",vlookup(I637,Taxonomy!C:F,4,false),if(AND(G637="Not present",J637="Yes"),vlookup(D637,Taxonomy!B:F,5,false),if(AND(G637="Not present",J637="No"),E637)))))</f>
        <v>Number of days of accrued interest</v>
      </c>
      <c r="P637" s="113" t="str">
        <f>if(G637="Present (key retained)",vlookup(D637,Taxonomy!C:I,7,false),if(G637="Present (key updated)",vlookup(D637,Taxonomy!B:I,8,false),if(G637="Present (equivalent)",vlookup(I637,Taxonomy!C:I,7,false),if(AND(G637="Not present",J637="Yes"),vlookup(D637,Taxonomy!B:I,8,false),if(AND(G637="Not present",J637="No"),F637)))))</f>
        <v>number</v>
      </c>
      <c r="Q637" s="114" t="str">
        <f t="shared" si="1"/>
        <v>Key and Label</v>
      </c>
      <c r="R637" s="37" t="s">
        <v>2756</v>
      </c>
      <c r="S637" s="37" t="b">
        <v>0</v>
      </c>
      <c r="T637" s="112" t="str">
        <f t="shared" si="2"/>
        <v>Accrued_Interest_Days</v>
      </c>
      <c r="U637" s="113" t="str">
        <f t="shared" si="3"/>
        <v>Number of days of accrued interest</v>
      </c>
      <c r="V637" s="115" t="str">
        <f t="shared" si="4"/>
        <v>number</v>
      </c>
      <c r="W637" s="46"/>
      <c r="X637" s="46"/>
      <c r="Y637" s="46"/>
      <c r="Z637" s="117" t="str">
        <f t="shared" si="5"/>
        <v>Prospective update does not match hard copy tags</v>
      </c>
      <c r="AA637" s="46"/>
    </row>
    <row r="638" hidden="1">
      <c r="A638" s="107">
        <v>44229.0</v>
      </c>
      <c r="B638" s="33" t="s">
        <v>2961</v>
      </c>
      <c r="C638" s="33" t="s">
        <v>2907</v>
      </c>
      <c r="D638" s="33" t="s">
        <v>387</v>
      </c>
      <c r="E638" s="33" t="s">
        <v>388</v>
      </c>
      <c r="F638" s="33" t="s">
        <v>100</v>
      </c>
      <c r="G638" s="109" t="str">
        <f>if(iferror((vlookup(D638,Taxonomy!C:C,1,false)=D638)),"Present (key retained)",if(iferror((vlookup(D638,Taxonomy!B:B,1,false)=D638)),"Present (key updated)",if(iferror((H638="Yes")),"Present (equivalent)","Not present")))</f>
        <v>Present (key retained)</v>
      </c>
      <c r="H638" s="110" t="e">
        <v>#N/A</v>
      </c>
      <c r="I638" s="110" t="e">
        <v>#N/A</v>
      </c>
      <c r="J638" s="110" t="e">
        <v>#N/A</v>
      </c>
      <c r="K638" s="110" t="e">
        <v>#N/A</v>
      </c>
      <c r="L638" s="54"/>
      <c r="M638" s="54" t="b">
        <v>0</v>
      </c>
      <c r="N638" s="112" t="str">
        <f>if(G638="Present (key retained)",vlookup(D638,Taxonomy!C:C,1,false),if(G638="Present (key updated)",vlookup(D638,Taxonomy!B:C,2,false),if(G638="Present (equivalent)",vlookup(I638,Taxonomy!C:C,1,false),if(AND(G638="Not present",J638="Yes"),vlookup(D638,Taxonomy!B:C,2,false),if(AND(G638="Not present",J638="No"),D638)))))</f>
        <v>Dealer</v>
      </c>
      <c r="O638" s="113" t="str">
        <f>if(G638="Present (key retained)",vlookup(D638,Taxonomy!C:F,4,false),if(G638="Present (key updated)",vlookup(D638,Taxonomy!B:F,5,false),if(G638="Present (equivalent)",vlookup(I638,Taxonomy!C:F,4,false),if(AND(G638="Not present",J638="Yes"),vlookup(D638,Taxonomy!B:F,5,false),if(AND(G638="Not present",J638="No"),E638)))))</f>
        <v>Legal Name of Dealer</v>
      </c>
      <c r="P638" s="113" t="str">
        <f>if(G638="Present (key retained)",vlookup(D638,Taxonomy!C:I,7,false),if(G638="Present (key updated)",vlookup(D638,Taxonomy!B:I,8,false),if(G638="Present (equivalent)",vlookup(I638,Taxonomy!C:I,7,false),if(AND(G638="Not present",J638="Yes"),vlookup(D638,Taxonomy!B:I,8,false),if(AND(G638="Not present",J638="No"),F638)))))</f>
        <v>text</v>
      </c>
      <c r="Q638" s="114" t="str">
        <f t="shared" si="1"/>
        <v>All Match</v>
      </c>
      <c r="R638" s="37" t="s">
        <v>2756</v>
      </c>
      <c r="S638" s="37" t="b">
        <v>0</v>
      </c>
      <c r="T638" s="112" t="str">
        <f t="shared" si="2"/>
        <v>Dealer</v>
      </c>
      <c r="U638" s="113" t="str">
        <f t="shared" si="3"/>
        <v>Legal Name of Dealer</v>
      </c>
      <c r="V638" s="115" t="str">
        <f t="shared" si="4"/>
        <v>text</v>
      </c>
      <c r="W638" s="46"/>
      <c r="X638" s="46"/>
      <c r="Y638" s="46"/>
      <c r="Z638" s="117" t="str">
        <f t="shared" si="5"/>
        <v>Prospective update does not match hard copy tags</v>
      </c>
      <c r="AA638" s="46"/>
    </row>
    <row r="639" hidden="1">
      <c r="A639" s="107">
        <v>44229.0</v>
      </c>
      <c r="B639" s="33" t="s">
        <v>2961</v>
      </c>
      <c r="C639" s="33" t="s">
        <v>2907</v>
      </c>
      <c r="D639" s="33" t="s">
        <v>1319</v>
      </c>
      <c r="E639" s="33" t="s">
        <v>2926</v>
      </c>
      <c r="F639" s="33" t="s">
        <v>58</v>
      </c>
      <c r="G639" s="109" t="str">
        <f>if(iferror((vlookup(D639,Taxonomy!C:C,1,false)=D639)),"Present (key retained)",if(iferror((vlookup(D639,Taxonomy!B:B,1,false)=D639)),"Present (key updated)",if(iferror((H639="Yes")),"Present (equivalent)","Not present")))</f>
        <v>Present (key updated)</v>
      </c>
      <c r="H639" s="110" t="e">
        <v>#N/A</v>
      </c>
      <c r="I639" s="110" t="e">
        <v>#N/A</v>
      </c>
      <c r="J639" s="110" t="e">
        <v>#N/A</v>
      </c>
      <c r="K639" s="110" t="e">
        <v>#N/A</v>
      </c>
      <c r="L639" s="54"/>
      <c r="M639" s="54" t="b">
        <v>0</v>
      </c>
      <c r="N639" s="112" t="str">
        <f>if(G639="Present (key retained)",vlookup(D639,Taxonomy!C:C,1,false),if(G639="Present (key updated)",vlookup(D639,Taxonomy!B:C,2,false),if(G639="Present (equivalent)",vlookup(I639,Taxonomy!C:C,1,false),if(AND(G639="Not present",J639="Yes"),vlookup(D639,Taxonomy!B:C,2,false),if(AND(G639="Not present",J639="No"),D639)))))</f>
        <v>Nominal_Amount_Existing</v>
      </c>
      <c r="O639" s="113" t="str">
        <f>if(G639="Present (key retained)",vlookup(D639,Taxonomy!C:F,4,false),if(G639="Present (key updated)",vlookup(D639,Taxonomy!B:F,5,false),if(G639="Present (equivalent)",vlookup(I639,Taxonomy!C:F,4,false),if(AND(G639="Not present",J639="Yes"),vlookup(D639,Taxonomy!B:F,5,false),if(AND(G639="Not present",J639="No"),E639)))))</f>
        <v>Nominal amount of the existing Series (not including the new Tranche)</v>
      </c>
      <c r="P639" s="113" t="str">
        <f>if(G639="Present (key retained)",vlookup(D639,Taxonomy!C:I,7,false),if(G639="Present (key updated)",vlookup(D639,Taxonomy!B:I,8,false),if(G639="Present (equivalent)",vlookup(I639,Taxonomy!C:I,7,false),if(AND(G639="Not present",J639="Yes"),vlookup(D639,Taxonomy!B:I,8,false),if(AND(G639="Not present",J639="No"),F639)))))</f>
        <v>money/Issuance_Currency</v>
      </c>
      <c r="Q639" s="114" t="str">
        <f t="shared" si="1"/>
        <v>Key and Label</v>
      </c>
      <c r="R639" s="37" t="s">
        <v>2756</v>
      </c>
      <c r="S639" s="37" t="b">
        <v>0</v>
      </c>
      <c r="T639" s="112" t="str">
        <f t="shared" si="2"/>
        <v>Nominal_Amount_Existing</v>
      </c>
      <c r="U639" s="113" t="str">
        <f t="shared" si="3"/>
        <v>Nominal amount of the existing Series (not including the new Tranche)</v>
      </c>
      <c r="V639" s="115" t="str">
        <f t="shared" si="4"/>
        <v>money/Issuance_Currency</v>
      </c>
      <c r="W639" s="46"/>
      <c r="X639" s="46"/>
      <c r="Y639" s="46"/>
      <c r="Z639" s="117" t="str">
        <f t="shared" si="5"/>
        <v>Prospective update does not match hard copy tags</v>
      </c>
      <c r="AA639" s="46"/>
    </row>
    <row r="640" hidden="1">
      <c r="A640" s="107">
        <v>44229.0</v>
      </c>
      <c r="B640" s="33" t="s">
        <v>2961</v>
      </c>
      <c r="C640" s="33" t="s">
        <v>2907</v>
      </c>
      <c r="D640" s="33" t="s">
        <v>473</v>
      </c>
      <c r="E640" s="33" t="s">
        <v>473</v>
      </c>
      <c r="F640" s="33" t="s">
        <v>100</v>
      </c>
      <c r="G640" s="109" t="str">
        <f>if(iferror((vlookup(D640,Taxonomy!C:C,1,false)=D640)),"Present (key retained)",if(iferror((vlookup(D640,Taxonomy!B:B,1,false)=D640)),"Present (key updated)",if(iferror((H640="Yes")),"Present (equivalent)","Not present")))</f>
        <v>Present (key retained)</v>
      </c>
      <c r="H640" s="110" t="e">
        <v>#N/A</v>
      </c>
      <c r="I640" s="110" t="e">
        <v>#N/A</v>
      </c>
      <c r="J640" s="110" t="e">
        <v>#N/A</v>
      </c>
      <c r="K640" s="110" t="e">
        <v>#N/A</v>
      </c>
      <c r="L640" s="54"/>
      <c r="M640" s="54" t="b">
        <v>0</v>
      </c>
      <c r="N640" s="112" t="str">
        <f>if(G640="Present (key retained)",vlookup(D640,Taxonomy!C:C,1,false),if(G640="Present (key updated)",vlookup(D640,Taxonomy!B:C,2,false),if(G640="Present (equivalent)",vlookup(I640,Taxonomy!C:C,1,false),if(AND(G640="Not present",J640="Yes"),vlookup(D640,Taxonomy!B:C,2,false),if(AND(G640="Not present",J640="No"),D640)))))</f>
        <v>Expenses</v>
      </c>
      <c r="O640" s="113" t="str">
        <f>if(G640="Present (key retained)",vlookup(D640,Taxonomy!C:F,4,false),if(G640="Present (key updated)",vlookup(D640,Taxonomy!B:F,5,false),if(G640="Present (equivalent)",vlookup(I640,Taxonomy!C:F,4,false),if(AND(G640="Not present",J640="Yes"),vlookup(D640,Taxonomy!B:F,5,false),if(AND(G640="Not present",J640="No"),E640)))))</f>
        <v>Expenses</v>
      </c>
      <c r="P640" s="113" t="str">
        <f>if(G640="Present (key retained)",vlookup(D640,Taxonomy!C:I,7,false),if(G640="Present (key updated)",vlookup(D640,Taxonomy!B:I,8,false),if(G640="Present (equivalent)",vlookup(I640,Taxonomy!C:I,7,false),if(AND(G640="Not present",J640="Yes"),vlookup(D640,Taxonomy!B:I,8,false),if(AND(G640="Not present",J640="No"),F640)))))</f>
        <v>text</v>
      </c>
      <c r="Q640" s="114" t="str">
        <f t="shared" si="1"/>
        <v>All Match</v>
      </c>
      <c r="R640" s="37" t="s">
        <v>2756</v>
      </c>
      <c r="S640" s="37" t="b">
        <v>0</v>
      </c>
      <c r="T640" s="112" t="str">
        <f t="shared" si="2"/>
        <v>Expenses</v>
      </c>
      <c r="U640" s="113" t="str">
        <f t="shared" si="3"/>
        <v>Expenses</v>
      </c>
      <c r="V640" s="115" t="str">
        <f t="shared" si="4"/>
        <v>text</v>
      </c>
      <c r="W640" s="46"/>
      <c r="X640" s="46"/>
      <c r="Y640" s="46"/>
      <c r="Z640" s="117" t="str">
        <f t="shared" si="5"/>
        <v>Prospective update does not match hard copy tags</v>
      </c>
      <c r="AA640" s="46"/>
    </row>
    <row r="641" hidden="1">
      <c r="A641" s="107">
        <v>44229.0</v>
      </c>
      <c r="B641" s="33" t="s">
        <v>2961</v>
      </c>
      <c r="C641" s="33" t="s">
        <v>2907</v>
      </c>
      <c r="D641" s="33" t="s">
        <v>477</v>
      </c>
      <c r="E641" s="33" t="s">
        <v>478</v>
      </c>
      <c r="F641" s="33" t="s">
        <v>78</v>
      </c>
      <c r="G641" s="109" t="str">
        <f>if(iferror((vlookup(D641,Taxonomy!C:C,1,false)=D641)),"Present (key retained)",if(iferror((vlookup(D641,Taxonomy!B:B,1,false)=D641)),"Present (key updated)",if(iferror((H641="Yes")),"Present (equivalent)","Not present")))</f>
        <v>Present (key retained)</v>
      </c>
      <c r="H641" s="110" t="e">
        <v>#N/A</v>
      </c>
      <c r="I641" s="110" t="e">
        <v>#N/A</v>
      </c>
      <c r="J641" s="110" t="e">
        <v>#N/A</v>
      </c>
      <c r="K641" s="110" t="e">
        <v>#N/A</v>
      </c>
      <c r="L641" s="54"/>
      <c r="M641" s="54" t="b">
        <v>0</v>
      </c>
      <c r="N641" s="112" t="str">
        <f>if(G641="Present (key retained)",vlookup(D641,Taxonomy!C:C,1,false),if(G641="Present (key updated)",vlookup(D641,Taxonomy!B:C,2,false),if(G641="Present (equivalent)",vlookup(I641,Taxonomy!C:C,1,false),if(AND(G641="Not present",J641="Yes"),vlookup(D641,Taxonomy!B:C,2,false),if(AND(G641="Not present",J641="No"),D641)))))</f>
        <v>Expenses_Required</v>
      </c>
      <c r="O641" s="113" t="str">
        <f>if(G641="Present (key retained)",vlookup(D641,Taxonomy!C:F,4,false),if(G641="Present (key updated)",vlookup(D641,Taxonomy!B:F,5,false),if(G641="Present (equivalent)",vlookup(I641,Taxonomy!C:F,4,false),if(AND(G641="Not present",J641="Yes"),vlookup(D641,Taxonomy!B:F,5,false),if(AND(G641="Not present",J641="No"),E641)))))</f>
        <v>Are the transaction expenses required to be specified?</v>
      </c>
      <c r="P641" s="113" t="str">
        <f>if(G641="Present (key retained)",vlookup(D641,Taxonomy!C:I,7,false),if(G641="Present (key updated)",vlookup(D641,Taxonomy!B:I,8,false),if(G641="Present (equivalent)",vlookup(I641,Taxonomy!C:I,7,false),if(AND(G641="Not present",J641="Yes"),vlookup(D641,Taxonomy!B:I,8,false),if(AND(G641="Not present",J641="No"),F641)))))</f>
        <v>yes_no</v>
      </c>
      <c r="Q641" s="114" t="str">
        <f t="shared" si="1"/>
        <v>All Match</v>
      </c>
      <c r="R641" s="37" t="s">
        <v>2756</v>
      </c>
      <c r="S641" s="37" t="b">
        <v>0</v>
      </c>
      <c r="T641" s="112" t="str">
        <f t="shared" si="2"/>
        <v>Expenses_Required</v>
      </c>
      <c r="U641" s="113" t="str">
        <f t="shared" si="3"/>
        <v>Are the transaction expenses required to be specified?</v>
      </c>
      <c r="V641" s="115" t="str">
        <f t="shared" si="4"/>
        <v>yes_no</v>
      </c>
      <c r="W641" s="46"/>
      <c r="X641" s="46"/>
      <c r="Y641" s="46"/>
      <c r="Z641" s="117" t="str">
        <f t="shared" si="5"/>
        <v>Prospective update does not match hard copy tags</v>
      </c>
      <c r="AA641" s="46"/>
    </row>
    <row r="642" hidden="1">
      <c r="A642" s="107">
        <v>44229.0</v>
      </c>
      <c r="B642" s="33" t="s">
        <v>2961</v>
      </c>
      <c r="C642" s="33" t="s">
        <v>2907</v>
      </c>
      <c r="D642" s="33" t="s">
        <v>498</v>
      </c>
      <c r="E642" s="33" t="s">
        <v>500</v>
      </c>
      <c r="F642" s="33" t="s">
        <v>165</v>
      </c>
      <c r="G642" s="109" t="str">
        <f>if(iferror((vlookup(D642,Taxonomy!C:C,1,false)=D642)),"Present (key retained)",if(iferror((vlookup(D642,Taxonomy!B:B,1,false)=D642)),"Present (key updated)",if(iferror((H642="Yes")),"Present (equivalent)","Not present")))</f>
        <v>Present (key updated)</v>
      </c>
      <c r="H642" s="110" t="e">
        <v>#N/A</v>
      </c>
      <c r="I642" s="110" t="e">
        <v>#N/A</v>
      </c>
      <c r="J642" s="110" t="e">
        <v>#N/A</v>
      </c>
      <c r="K642" s="110" t="e">
        <v>#N/A</v>
      </c>
      <c r="L642" s="54"/>
      <c r="M642" s="54" t="b">
        <v>0</v>
      </c>
      <c r="N642" s="112" t="str">
        <f>if(G642="Present (key retained)",vlookup(D642,Taxonomy!C:C,1,false),if(G642="Present (key updated)",vlookup(D642,Taxonomy!B:C,2,false),if(G642="Present (equivalent)",vlookup(I642,Taxonomy!C:C,1,false),if(AND(G642="Not present",J642="Yes"),vlookup(D642,Taxonomy!B:C,2,false),if(AND(G642="Not present",J642="No"),D642)))))</f>
        <v>Fees_Structure</v>
      </c>
      <c r="O642" s="113" t="str">
        <f>if(G642="Present (key retained)",vlookup(D642,Taxonomy!C:F,4,false),if(G642="Present (key updated)",vlookup(D642,Taxonomy!B:F,5,false),if(G642="Present (equivalent)",vlookup(I642,Taxonomy!C:F,4,false),if(AND(G642="Not present",J642="Yes"),vlookup(D642,Taxonomy!B:F,5,false),if(AND(G642="Not present",J642="No"),E642)))))</f>
        <v>Fee Structure</v>
      </c>
      <c r="P642" s="113" t="str">
        <f>if(G642="Present (key retained)",vlookup(D642,Taxonomy!C:I,7,false),if(G642="Present (key updated)",vlookup(D642,Taxonomy!B:I,8,false),if(G642="Present (equivalent)",vlookup(I642,Taxonomy!C:I,7,false),if(AND(G642="Not present",J642="Yes"),vlookup(D642,Taxonomy!B:I,8,false),if(AND(G642="Not present",J642="No"),F642)))))</f>
        <v>select_one</v>
      </c>
      <c r="Q642" s="114" t="str">
        <f t="shared" si="1"/>
        <v>Key</v>
      </c>
      <c r="R642" s="37" t="s">
        <v>2756</v>
      </c>
      <c r="S642" s="37" t="b">
        <v>0</v>
      </c>
      <c r="T642" s="112" t="str">
        <f t="shared" si="2"/>
        <v>Fees_Structure</v>
      </c>
      <c r="U642" s="113" t="str">
        <f t="shared" si="3"/>
        <v>Fee Structure</v>
      </c>
      <c r="V642" s="115" t="str">
        <f t="shared" si="4"/>
        <v>select_one</v>
      </c>
      <c r="W642" s="46"/>
      <c r="X642" s="46"/>
      <c r="Y642" s="46"/>
      <c r="Z642" s="117" t="str">
        <f t="shared" si="5"/>
        <v>Prospective update does not match hard copy tags</v>
      </c>
      <c r="AA642" s="46"/>
    </row>
    <row r="643" hidden="1">
      <c r="A643" s="107">
        <v>44229.0</v>
      </c>
      <c r="B643" s="33" t="s">
        <v>2961</v>
      </c>
      <c r="C643" s="33" t="s">
        <v>2907</v>
      </c>
      <c r="D643" s="33" t="s">
        <v>1588</v>
      </c>
      <c r="E643" s="33" t="s">
        <v>1590</v>
      </c>
      <c r="F643" s="33" t="s">
        <v>50</v>
      </c>
      <c r="G643" s="109" t="str">
        <f>if(iferror((vlookup(D643,Taxonomy!C:C,1,false)=D643)),"Present (key retained)",if(iferror((vlookup(D643,Taxonomy!B:B,1,false)=D643)),"Present (key updated)",if(iferror((H643="Yes")),"Present (equivalent)","Not present")))</f>
        <v>Present (key updated)</v>
      </c>
      <c r="H643" s="110" t="e">
        <v>#N/A</v>
      </c>
      <c r="I643" s="110" t="e">
        <v>#N/A</v>
      </c>
      <c r="J643" s="110" t="e">
        <v>#N/A</v>
      </c>
      <c r="K643" s="110" t="e">
        <v>#N/A</v>
      </c>
      <c r="L643" s="54"/>
      <c r="M643" s="54" t="b">
        <v>0</v>
      </c>
      <c r="N643" s="112" t="str">
        <f>if(G643="Present (key retained)",vlookup(D643,Taxonomy!C:C,1,false),if(G643="Present (key updated)",vlookup(D643,Taxonomy!B:C,2,false),if(G643="Present (equivalent)",vlookup(I643,Taxonomy!C:C,1,false),if(AND(G643="Not present",J643="Yes"),vlookup(D643,Taxonomy!B:C,2,false),if(AND(G643="Not present",J643="No"),D643)))))</f>
        <v>Reset_Fallback_Period_1</v>
      </c>
      <c r="O643" s="113" t="str">
        <f>if(G643="Present (key retained)",vlookup(D643,Taxonomy!C:F,4,false),if(G643="Present (key updated)",vlookup(D643,Taxonomy!B:F,5,false),if(G643="Present (equivalent)",vlookup(I643,Taxonomy!C:F,4,false),if(AND(G643="Not present",J643="Yes"),vlookup(D643,Taxonomy!B:F,5,false),if(AND(G643="Not present",J643="No"),E643)))))</f>
        <v>First Reset Period Fallback</v>
      </c>
      <c r="P643" s="113" t="str">
        <f>if(G643="Present (key retained)",vlookup(D643,Taxonomy!C:I,7,false),if(G643="Present (key updated)",vlookup(D643,Taxonomy!B:I,8,false),if(G643="Present (equivalent)",vlookup(I643,Taxonomy!C:I,7,false),if(AND(G643="Not present",J643="Yes"),vlookup(D643,Taxonomy!B:I,8,false),if(AND(G643="Not present",J643="No"),F643)))))</f>
        <v>percent</v>
      </c>
      <c r="Q643" s="114" t="str">
        <f t="shared" si="1"/>
        <v>Key</v>
      </c>
      <c r="R643" s="37" t="s">
        <v>2756</v>
      </c>
      <c r="S643" s="37" t="b">
        <v>0</v>
      </c>
      <c r="T643" s="112" t="str">
        <f t="shared" si="2"/>
        <v>Reset_Fallback_Period_1</v>
      </c>
      <c r="U643" s="113" t="str">
        <f t="shared" si="3"/>
        <v>First Reset Period Fallback</v>
      </c>
      <c r="V643" s="115" t="str">
        <f t="shared" si="4"/>
        <v>percent</v>
      </c>
      <c r="W643" s="46"/>
      <c r="X643" s="46"/>
      <c r="Y643" s="46"/>
      <c r="Z643" s="117" t="str">
        <f t="shared" si="5"/>
        <v>Prospective update does not match hard copy tags</v>
      </c>
      <c r="AA643" s="46"/>
    </row>
    <row r="644" hidden="1">
      <c r="A644" s="107">
        <v>44229.0</v>
      </c>
      <c r="B644" s="33" t="s">
        <v>2961</v>
      </c>
      <c r="C644" s="33" t="s">
        <v>2907</v>
      </c>
      <c r="D644" s="33" t="s">
        <v>537</v>
      </c>
      <c r="E644" s="33" t="s">
        <v>537</v>
      </c>
      <c r="F644" s="33" t="s">
        <v>100</v>
      </c>
      <c r="G644" s="109" t="str">
        <f>if(iferror((vlookup(D644,Taxonomy!C:C,1,false)=D644)),"Present (key retained)",if(iferror((vlookup(D644,Taxonomy!B:B,1,false)=D644)),"Present (key updated)",if(iferror((H644="Yes")),"Present (equivalent)","Not present")))</f>
        <v>Present (key retained)</v>
      </c>
      <c r="H644" s="110" t="e">
        <v>#N/A</v>
      </c>
      <c r="I644" s="110" t="e">
        <v>#N/A</v>
      </c>
      <c r="J644" s="110" t="e">
        <v>#N/A</v>
      </c>
      <c r="K644" s="110" t="e">
        <v>#N/A</v>
      </c>
      <c r="L644" s="54"/>
      <c r="M644" s="54" t="b">
        <v>0</v>
      </c>
      <c r="N644" s="112" t="str">
        <f>if(G644="Present (key retained)",vlookup(D644,Taxonomy!C:C,1,false),if(G644="Present (key updated)",vlookup(D644,Taxonomy!B:C,2,false),if(G644="Present (equivalent)",vlookup(I644,Taxonomy!C:C,1,false),if(AND(G644="Not present",J644="Yes"),vlookup(D644,Taxonomy!B:C,2,false),if(AND(G644="Not present",J644="No"),D644)))))</f>
        <v>FISN</v>
      </c>
      <c r="O644" s="113" t="str">
        <f>if(G644="Present (key retained)",vlookup(D644,Taxonomy!C:F,4,false),if(G644="Present (key updated)",vlookup(D644,Taxonomy!B:F,5,false),if(G644="Present (equivalent)",vlookup(I644,Taxonomy!C:F,4,false),if(AND(G644="Not present",J644="Yes"),vlookup(D644,Taxonomy!B:F,5,false),if(AND(G644="Not present",J644="No"),E644)))))</f>
        <v>FISN</v>
      </c>
      <c r="P644" s="113" t="str">
        <f>if(G644="Present (key retained)",vlookup(D644,Taxonomy!C:I,7,false),if(G644="Present (key updated)",vlookup(D644,Taxonomy!B:I,8,false),if(G644="Present (equivalent)",vlookup(I644,Taxonomy!C:I,7,false),if(AND(G644="Not present",J644="Yes"),vlookup(D644,Taxonomy!B:I,8,false),if(AND(G644="Not present",J644="No"),F644)))))</f>
        <v>text</v>
      </c>
      <c r="Q644" s="114" t="str">
        <f t="shared" si="1"/>
        <v>All Match</v>
      </c>
      <c r="R644" s="37" t="s">
        <v>2756</v>
      </c>
      <c r="S644" s="37" t="b">
        <v>0</v>
      </c>
      <c r="T644" s="112" t="str">
        <f t="shared" si="2"/>
        <v>FISN</v>
      </c>
      <c r="U644" s="113" t="str">
        <f t="shared" si="3"/>
        <v>FISN</v>
      </c>
      <c r="V644" s="115" t="str">
        <f t="shared" si="4"/>
        <v>text</v>
      </c>
      <c r="W644" s="46"/>
      <c r="X644" s="46"/>
      <c r="Y644" s="46"/>
      <c r="Z644" s="117" t="str">
        <f t="shared" si="5"/>
        <v>Prospective update does not match hard copy tags</v>
      </c>
      <c r="AA644" s="46"/>
    </row>
    <row r="645" hidden="1">
      <c r="A645" s="107">
        <v>44229.0</v>
      </c>
      <c r="B645" s="33" t="s">
        <v>2961</v>
      </c>
      <c r="C645" s="33" t="s">
        <v>2907</v>
      </c>
      <c r="D645" s="33" t="s">
        <v>540</v>
      </c>
      <c r="E645" s="33" t="s">
        <v>542</v>
      </c>
      <c r="F645" s="33" t="s">
        <v>165</v>
      </c>
      <c r="G645" s="109" t="str">
        <f>if(iferror((vlookup(D645,Taxonomy!C:C,1,false)=D645)),"Present (key retained)",if(iferror((vlookup(D645,Taxonomy!B:B,1,false)=D645)),"Present (key updated)",if(iferror((H645="Yes")),"Present (equivalent)","Not present")))</f>
        <v>Present (key updated)</v>
      </c>
      <c r="H645" s="110" t="e">
        <v>#N/A</v>
      </c>
      <c r="I645" s="110" t="e">
        <v>#N/A</v>
      </c>
      <c r="J645" s="110" t="e">
        <v>#N/A</v>
      </c>
      <c r="K645" s="110" t="e">
        <v>#N/A</v>
      </c>
      <c r="L645" s="54"/>
      <c r="M645" s="54" t="b">
        <v>0</v>
      </c>
      <c r="N645" s="112" t="str">
        <f>if(G645="Present (key retained)",vlookup(D645,Taxonomy!C:C,1,false),if(G645="Present (key updated)",vlookup(D645,Taxonomy!B:C,2,false),if(G645="Present (equivalent)",vlookup(I645,Taxonomy!C:C,1,false),if(AND(G645="Not present",J645="Yes"),vlookup(D645,Taxonomy!B:C,2,false),if(AND(G645="Not present",J645="No"),D645)))))</f>
        <v>FISN_Status</v>
      </c>
      <c r="O645" s="113" t="str">
        <f>if(G645="Present (key retained)",vlookup(D645,Taxonomy!C:F,4,false),if(G645="Present (key updated)",vlookup(D645,Taxonomy!B:F,5,false),if(G645="Present (equivalent)",vlookup(I645,Taxonomy!C:F,4,false),if(AND(G645="Not present",J645="Yes"),vlookup(D645,Taxonomy!B:F,5,false),if(AND(G645="Not present",J645="No"),E645)))))</f>
        <v>Status of the FISN code</v>
      </c>
      <c r="P645" s="113" t="str">
        <f>if(G645="Present (key retained)",vlookup(D645,Taxonomy!C:I,7,false),if(G645="Present (key updated)",vlookup(D645,Taxonomy!B:I,8,false),if(G645="Present (equivalent)",vlookup(I645,Taxonomy!C:I,7,false),if(AND(G645="Not present",J645="Yes"),vlookup(D645,Taxonomy!B:I,8,false),if(AND(G645="Not present",J645="No"),F645)))))</f>
        <v>select_one</v>
      </c>
      <c r="Q645" s="114" t="str">
        <f t="shared" si="1"/>
        <v>Key</v>
      </c>
      <c r="R645" s="37" t="s">
        <v>2756</v>
      </c>
      <c r="S645" s="37" t="b">
        <v>0</v>
      </c>
      <c r="T645" s="112" t="str">
        <f t="shared" si="2"/>
        <v>FISN_Status</v>
      </c>
      <c r="U645" s="113" t="str">
        <f t="shared" si="3"/>
        <v>Status of the FISN code</v>
      </c>
      <c r="V645" s="115" t="str">
        <f t="shared" si="4"/>
        <v>select_one</v>
      </c>
      <c r="W645" s="46"/>
      <c r="X645" s="46"/>
      <c r="Y645" s="46"/>
      <c r="Z645" s="117" t="str">
        <f t="shared" si="5"/>
        <v>Prospective update does not match hard copy tags</v>
      </c>
      <c r="AA645" s="46"/>
    </row>
    <row r="646" hidden="1">
      <c r="A646" s="107">
        <v>44229.0</v>
      </c>
      <c r="B646" s="33" t="s">
        <v>2961</v>
      </c>
      <c r="C646" s="33" t="s">
        <v>2907</v>
      </c>
      <c r="D646" s="33" t="s">
        <v>551</v>
      </c>
      <c r="E646" s="33" t="s">
        <v>553</v>
      </c>
      <c r="F646" s="33" t="s">
        <v>165</v>
      </c>
      <c r="G646" s="109" t="str">
        <f>if(iferror((vlookup(D646,Taxonomy!C:C,1,false)=D646)),"Present (key retained)",if(iferror((vlookup(D646,Taxonomy!B:B,1,false)=D646)),"Present (key updated)",if(iferror((H646="Yes")),"Present (equivalent)","Not present")))</f>
        <v>Present (key updated)</v>
      </c>
      <c r="H646" s="110" t="e">
        <v>#N/A</v>
      </c>
      <c r="I646" s="110" t="e">
        <v>#N/A</v>
      </c>
      <c r="J646" s="110" t="e">
        <v>#N/A</v>
      </c>
      <c r="K646" s="110" t="e">
        <v>#N/A</v>
      </c>
      <c r="L646" s="54"/>
      <c r="M646" s="54" t="b">
        <v>0</v>
      </c>
      <c r="N646" s="112" t="str">
        <f>if(G646="Present (key retained)",vlookup(D646,Taxonomy!C:C,1,false),if(G646="Present (key updated)",vlookup(D646,Taxonomy!B:C,2,false),if(G646="Present (equivalent)",vlookup(I646,Taxonomy!C:C,1,false),if(AND(G646="Not present",J646="Yes"),vlookup(D646,Taxonomy!B:C,2,false),if(AND(G646="Not present",J646="No"),D646)))))</f>
        <v>Fitch_Instrument_Rating_Outlook</v>
      </c>
      <c r="O646" s="113" t="str">
        <f>if(G646="Present (key retained)",vlookup(D646,Taxonomy!C:F,4,false),if(G646="Present (key updated)",vlookup(D646,Taxonomy!B:F,5,false),if(G646="Present (equivalent)",vlookup(I646,Taxonomy!C:F,4,false),if(AND(G646="Not present",J646="Yes"),vlookup(D646,Taxonomy!B:F,5,false),if(AND(G646="Not present",J646="No"),E646)))))</f>
        <v>Fitch Instrument Rating Outlook</v>
      </c>
      <c r="P646" s="113" t="str">
        <f>if(G646="Present (key retained)",vlookup(D646,Taxonomy!C:I,7,false),if(G646="Present (key updated)",vlookup(D646,Taxonomy!B:I,8,false),if(G646="Present (equivalent)",vlookup(I646,Taxonomy!C:I,7,false),if(AND(G646="Not present",J646="Yes"),vlookup(D646,Taxonomy!B:I,8,false),if(AND(G646="Not present",J646="No"),F646)))))</f>
        <v>select_one</v>
      </c>
      <c r="Q646" s="114" t="str">
        <f t="shared" si="1"/>
        <v>Key</v>
      </c>
      <c r="R646" s="37" t="s">
        <v>2756</v>
      </c>
      <c r="S646" s="37" t="b">
        <v>0</v>
      </c>
      <c r="T646" s="112" t="str">
        <f t="shared" si="2"/>
        <v>Fitch_Instrument_Rating_Outlook</v>
      </c>
      <c r="U646" s="113" t="str">
        <f t="shared" si="3"/>
        <v>Fitch Instrument Rating Outlook</v>
      </c>
      <c r="V646" s="115" t="str">
        <f t="shared" si="4"/>
        <v>select_one</v>
      </c>
      <c r="W646" s="46"/>
      <c r="X646" s="46"/>
      <c r="Y646" s="46"/>
      <c r="Z646" s="117" t="str">
        <f t="shared" si="5"/>
        <v>Prospective update does not match hard copy tags</v>
      </c>
      <c r="AA646" s="46"/>
    </row>
    <row r="647" hidden="1">
      <c r="A647" s="107">
        <v>44229.0</v>
      </c>
      <c r="B647" s="33" t="s">
        <v>2961</v>
      </c>
      <c r="C647" s="33" t="s">
        <v>2907</v>
      </c>
      <c r="D647" s="33" t="s">
        <v>561</v>
      </c>
      <c r="E647" s="33" t="s">
        <v>563</v>
      </c>
      <c r="F647" s="33" t="s">
        <v>165</v>
      </c>
      <c r="G647" s="109" t="str">
        <f>if(iferror((vlookup(D647,Taxonomy!C:C,1,false)=D647)),"Present (key retained)",if(iferror((vlookup(D647,Taxonomy!B:B,1,false)=D647)),"Present (key updated)",if(iferror((H647="Yes")),"Present (equivalent)","Not present")))</f>
        <v>Present (key updated)</v>
      </c>
      <c r="H647" s="110" t="e">
        <v>#N/A</v>
      </c>
      <c r="I647" s="110" t="e">
        <v>#N/A</v>
      </c>
      <c r="J647" s="110" t="e">
        <v>#N/A</v>
      </c>
      <c r="K647" s="110" t="e">
        <v>#N/A</v>
      </c>
      <c r="L647" s="54"/>
      <c r="M647" s="54" t="b">
        <v>0</v>
      </c>
      <c r="N647" s="112" t="str">
        <f>if(G647="Present (key retained)",vlookup(D647,Taxonomy!C:C,1,false),if(G647="Present (key updated)",vlookup(D647,Taxonomy!B:C,2,false),if(G647="Present (equivalent)",vlookup(I647,Taxonomy!C:C,1,false),if(AND(G647="Not present",J647="Yes"),vlookup(D647,Taxonomy!B:C,2,false),if(AND(G647="Not present",J647="No"),D647)))))</f>
        <v>Fitch_Issuer_Rating</v>
      </c>
      <c r="O647" s="113" t="str">
        <f>if(G647="Present (key retained)",vlookup(D647,Taxonomy!C:F,4,false),if(G647="Present (key updated)",vlookup(D647,Taxonomy!B:F,5,false),if(G647="Present (equivalent)",vlookup(I647,Taxonomy!C:F,4,false),if(AND(G647="Not present",J647="Yes"),vlookup(D647,Taxonomy!B:F,5,false),if(AND(G647="Not present",J647="No"),E647)))))</f>
        <v>Fitch Issuer Rating</v>
      </c>
      <c r="P647" s="113" t="str">
        <f>if(G647="Present (key retained)",vlookup(D647,Taxonomy!C:I,7,false),if(G647="Present (key updated)",vlookup(D647,Taxonomy!B:I,8,false),if(G647="Present (equivalent)",vlookup(I647,Taxonomy!C:I,7,false),if(AND(G647="Not present",J647="Yes"),vlookup(D647,Taxonomy!B:I,8,false),if(AND(G647="Not present",J647="No"),F647)))))</f>
        <v>select_one</v>
      </c>
      <c r="Q647" s="114" t="str">
        <f t="shared" si="1"/>
        <v>Key</v>
      </c>
      <c r="R647" s="37" t="s">
        <v>2756</v>
      </c>
      <c r="S647" s="37" t="b">
        <v>0</v>
      </c>
      <c r="T647" s="112" t="str">
        <f t="shared" si="2"/>
        <v>Fitch_Issuer_Rating</v>
      </c>
      <c r="U647" s="113" t="str">
        <f t="shared" si="3"/>
        <v>Fitch Issuer Rating</v>
      </c>
      <c r="V647" s="115" t="str">
        <f t="shared" si="4"/>
        <v>select_one</v>
      </c>
      <c r="W647" s="46"/>
      <c r="X647" s="46"/>
      <c r="Y647" s="46"/>
      <c r="Z647" s="117" t="str">
        <f t="shared" si="5"/>
        <v>Prospective update does not match hard copy tags</v>
      </c>
      <c r="AA647" s="46"/>
    </row>
    <row r="648" hidden="1">
      <c r="A648" s="107">
        <v>44229.0</v>
      </c>
      <c r="B648" s="33" t="s">
        <v>2961</v>
      </c>
      <c r="C648" s="33" t="s">
        <v>2907</v>
      </c>
      <c r="D648" s="33" t="s">
        <v>566</v>
      </c>
      <c r="E648" s="33" t="s">
        <v>568</v>
      </c>
      <c r="F648" s="33" t="s">
        <v>165</v>
      </c>
      <c r="G648" s="109" t="str">
        <f>if(iferror((vlookup(D648,Taxonomy!C:C,1,false)=D648)),"Present (key retained)",if(iferror((vlookup(D648,Taxonomy!B:B,1,false)=D648)),"Present (key updated)",if(iferror((H648="Yes")),"Present (equivalent)","Not present")))</f>
        <v>Present (key updated)</v>
      </c>
      <c r="H648" s="110" t="e">
        <v>#N/A</v>
      </c>
      <c r="I648" s="110" t="e">
        <v>#N/A</v>
      </c>
      <c r="J648" s="110" t="e">
        <v>#N/A</v>
      </c>
      <c r="K648" s="110" t="e">
        <v>#N/A</v>
      </c>
      <c r="L648" s="54"/>
      <c r="M648" s="54" t="b">
        <v>0</v>
      </c>
      <c r="N648" s="112" t="str">
        <f>if(G648="Present (key retained)",vlookup(D648,Taxonomy!C:C,1,false),if(G648="Present (key updated)",vlookup(D648,Taxonomy!B:C,2,false),if(G648="Present (equivalent)",vlookup(I648,Taxonomy!C:C,1,false),if(AND(G648="Not present",J648="Yes"),vlookup(D648,Taxonomy!B:C,2,false),if(AND(G648="Not present",J648="No"),D648)))))</f>
        <v>Fitch_Issuer_Rating_Outlook</v>
      </c>
      <c r="O648" s="113" t="str">
        <f>if(G648="Present (key retained)",vlookup(D648,Taxonomy!C:F,4,false),if(G648="Present (key updated)",vlookup(D648,Taxonomy!B:F,5,false),if(G648="Present (equivalent)",vlookup(I648,Taxonomy!C:F,4,false),if(AND(G648="Not present",J648="Yes"),vlookup(D648,Taxonomy!B:F,5,false),if(AND(G648="Not present",J648="No"),E648)))))</f>
        <v>Fitch Issuer Outlook</v>
      </c>
      <c r="P648" s="113" t="str">
        <f>if(G648="Present (key retained)",vlookup(D648,Taxonomy!C:I,7,false),if(G648="Present (key updated)",vlookup(D648,Taxonomy!B:I,8,false),if(G648="Present (equivalent)",vlookup(I648,Taxonomy!C:I,7,false),if(AND(G648="Not present",J648="Yes"),vlookup(D648,Taxonomy!B:I,8,false),if(AND(G648="Not present",J648="No"),F648)))))</f>
        <v>select_one</v>
      </c>
      <c r="Q648" s="114" t="str">
        <f t="shared" si="1"/>
        <v>Key</v>
      </c>
      <c r="R648" s="37" t="s">
        <v>2756</v>
      </c>
      <c r="S648" s="37" t="b">
        <v>0</v>
      </c>
      <c r="T648" s="112" t="str">
        <f t="shared" si="2"/>
        <v>Fitch_Issuer_Rating_Outlook</v>
      </c>
      <c r="U648" s="113" t="str">
        <f t="shared" si="3"/>
        <v>Fitch Issuer Outlook</v>
      </c>
      <c r="V648" s="115" t="str">
        <f t="shared" si="4"/>
        <v>select_one</v>
      </c>
      <c r="W648" s="46"/>
      <c r="X648" s="46"/>
      <c r="Y648" s="46"/>
      <c r="Z648" s="117" t="str">
        <f t="shared" si="5"/>
        <v>Prospective update does not match hard copy tags</v>
      </c>
      <c r="AA648" s="46"/>
    </row>
    <row r="649" hidden="1">
      <c r="A649" s="107">
        <v>44229.0</v>
      </c>
      <c r="B649" s="33" t="s">
        <v>2961</v>
      </c>
      <c r="C649" s="33" t="s">
        <v>2907</v>
      </c>
      <c r="D649" s="33" t="s">
        <v>571</v>
      </c>
      <c r="E649" s="33" t="s">
        <v>573</v>
      </c>
      <c r="F649" s="33" t="s">
        <v>165</v>
      </c>
      <c r="G649" s="109" t="str">
        <f>if(iferror((vlookup(D649,Taxonomy!C:C,1,false)=D649)),"Present (key retained)",if(iferror((vlookup(D649,Taxonomy!B:B,1,false)=D649)),"Present (key updated)",if(iferror((H649="Yes")),"Present (equivalent)","Not present")))</f>
        <v>Present (key updated)</v>
      </c>
      <c r="H649" s="110" t="e">
        <v>#N/A</v>
      </c>
      <c r="I649" s="110" t="e">
        <v>#N/A</v>
      </c>
      <c r="J649" s="110" t="e">
        <v>#N/A</v>
      </c>
      <c r="K649" s="110" t="e">
        <v>#N/A</v>
      </c>
      <c r="L649" s="54"/>
      <c r="M649" s="54" t="b">
        <v>0</v>
      </c>
      <c r="N649" s="112" t="str">
        <f>if(G649="Present (key retained)",vlookup(D649,Taxonomy!C:C,1,false),if(G649="Present (key updated)",vlookup(D649,Taxonomy!B:C,2,false),if(G649="Present (equivalent)",vlookup(I649,Taxonomy!C:C,1,false),if(AND(G649="Not present",J649="Yes"),vlookup(D649,Taxonomy!B:C,2,false),if(AND(G649="Not present",J649="No"),D649)))))</f>
        <v>Fitch_Programme_Rating</v>
      </c>
      <c r="O649" s="113" t="str">
        <f>if(G649="Present (key retained)",vlookup(D649,Taxonomy!C:F,4,false),if(G649="Present (key updated)",vlookup(D649,Taxonomy!B:F,5,false),if(G649="Present (equivalent)",vlookup(I649,Taxonomy!C:F,4,false),if(AND(G649="Not present",J649="Yes"),vlookup(D649,Taxonomy!B:F,5,false),if(AND(G649="Not present",J649="No"),E649)))))</f>
        <v>Fitch Programme Rating</v>
      </c>
      <c r="P649" s="113" t="str">
        <f>if(G649="Present (key retained)",vlookup(D649,Taxonomy!C:I,7,false),if(G649="Present (key updated)",vlookup(D649,Taxonomy!B:I,8,false),if(G649="Present (equivalent)",vlookup(I649,Taxonomy!C:I,7,false),if(AND(G649="Not present",J649="Yes"),vlookup(D649,Taxonomy!B:I,8,false),if(AND(G649="Not present",J649="No"),F649)))))</f>
        <v>select_one</v>
      </c>
      <c r="Q649" s="114" t="str">
        <f t="shared" si="1"/>
        <v>Key</v>
      </c>
      <c r="R649" s="37" t="s">
        <v>2756</v>
      </c>
      <c r="S649" s="37" t="b">
        <v>0</v>
      </c>
      <c r="T649" s="112" t="str">
        <f t="shared" si="2"/>
        <v>Fitch_Programme_Rating</v>
      </c>
      <c r="U649" s="113" t="str">
        <f t="shared" si="3"/>
        <v>Fitch Programme Rating</v>
      </c>
      <c r="V649" s="115" t="str">
        <f t="shared" si="4"/>
        <v>select_one</v>
      </c>
      <c r="W649" s="46"/>
      <c r="X649" s="46"/>
      <c r="Y649" s="46"/>
      <c r="Z649" s="117" t="str">
        <f t="shared" si="5"/>
        <v>Prospective update does not match hard copy tags</v>
      </c>
      <c r="AA649" s="46"/>
    </row>
    <row r="650" hidden="1">
      <c r="A650" s="107">
        <v>44229.0</v>
      </c>
      <c r="B650" s="33" t="s">
        <v>2961</v>
      </c>
      <c r="C650" s="33" t="s">
        <v>2907</v>
      </c>
      <c r="D650" s="33" t="s">
        <v>576</v>
      </c>
      <c r="E650" s="33" t="s">
        <v>578</v>
      </c>
      <c r="F650" s="33" t="s">
        <v>165</v>
      </c>
      <c r="G650" s="109" t="str">
        <f>if(iferror((vlookup(D650,Taxonomy!C:C,1,false)=D650)),"Present (key retained)",if(iferror((vlookup(D650,Taxonomy!B:B,1,false)=D650)),"Present (key updated)",if(iferror((H650="Yes")),"Present (equivalent)","Not present")))</f>
        <v>Present (key updated)</v>
      </c>
      <c r="H650" s="110" t="e">
        <v>#N/A</v>
      </c>
      <c r="I650" s="110" t="e">
        <v>#N/A</v>
      </c>
      <c r="J650" s="110" t="e">
        <v>#N/A</v>
      </c>
      <c r="K650" s="110" t="e">
        <v>#N/A</v>
      </c>
      <c r="L650" s="54"/>
      <c r="M650" s="54" t="b">
        <v>0</v>
      </c>
      <c r="N650" s="112" t="str">
        <f>if(G650="Present (key retained)",vlookup(D650,Taxonomy!C:C,1,false),if(G650="Present (key updated)",vlookup(D650,Taxonomy!B:C,2,false),if(G650="Present (equivalent)",vlookup(I650,Taxonomy!C:C,1,false),if(AND(G650="Not present",J650="Yes"),vlookup(D650,Taxonomy!B:C,2,false),if(AND(G650="Not present",J650="No"),D650)))))</f>
        <v>Fitch_Programme_Rating_Outlook</v>
      </c>
      <c r="O650" s="113" t="str">
        <f>if(G650="Present (key retained)",vlookup(D650,Taxonomy!C:F,4,false),if(G650="Present (key updated)",vlookup(D650,Taxonomy!B:F,5,false),if(G650="Present (equivalent)",vlookup(I650,Taxonomy!C:F,4,false),if(AND(G650="Not present",J650="Yes"),vlookup(D650,Taxonomy!B:F,5,false),if(AND(G650="Not present",J650="No"),E650)))))</f>
        <v>Fitch Programme Rating Outlook</v>
      </c>
      <c r="P650" s="113" t="str">
        <f>if(G650="Present (key retained)",vlookup(D650,Taxonomy!C:I,7,false),if(G650="Present (key updated)",vlookup(D650,Taxonomy!B:I,8,false),if(G650="Present (equivalent)",vlookup(I650,Taxonomy!C:I,7,false),if(AND(G650="Not present",J650="Yes"),vlookup(D650,Taxonomy!B:I,8,false),if(AND(G650="Not present",J650="No"),F650)))))</f>
        <v>select_one</v>
      </c>
      <c r="Q650" s="114" t="str">
        <f t="shared" si="1"/>
        <v>Key</v>
      </c>
      <c r="R650" s="37" t="s">
        <v>2756</v>
      </c>
      <c r="S650" s="37" t="b">
        <v>0</v>
      </c>
      <c r="T650" s="112" t="str">
        <f t="shared" si="2"/>
        <v>Fitch_Programme_Rating_Outlook</v>
      </c>
      <c r="U650" s="113" t="str">
        <f t="shared" si="3"/>
        <v>Fitch Programme Rating Outlook</v>
      </c>
      <c r="V650" s="115" t="str">
        <f t="shared" si="4"/>
        <v>select_one</v>
      </c>
      <c r="W650" s="46"/>
      <c r="X650" s="46"/>
      <c r="Y650" s="46"/>
      <c r="Z650" s="117" t="str">
        <f t="shared" si="5"/>
        <v>Prospective update does not match hard copy tags</v>
      </c>
      <c r="AA650" s="46"/>
    </row>
    <row r="651" hidden="1">
      <c r="A651" s="107">
        <v>44229.0</v>
      </c>
      <c r="B651" s="33" t="s">
        <v>2961</v>
      </c>
      <c r="C651" s="33" t="s">
        <v>2907</v>
      </c>
      <c r="D651" s="33" t="s">
        <v>595</v>
      </c>
      <c r="E651" s="33" t="s">
        <v>597</v>
      </c>
      <c r="F651" s="33" t="s">
        <v>58</v>
      </c>
      <c r="G651" s="109" t="str">
        <f>if(iferror((vlookup(D651,Taxonomy!C:C,1,false)=D651)),"Present (key retained)",if(iferror((vlookup(D651,Taxonomy!B:B,1,false)=D651)),"Present (key updated)",if(iferror((H651="Yes")),"Present (equivalent)","Not present")))</f>
        <v>Present (key updated)</v>
      </c>
      <c r="H651" s="110" t="e">
        <v>#N/A</v>
      </c>
      <c r="I651" s="110" t="e">
        <v>#N/A</v>
      </c>
      <c r="J651" s="110" t="e">
        <v>#N/A</v>
      </c>
      <c r="K651" s="110" t="e">
        <v>#N/A</v>
      </c>
      <c r="L651" s="54"/>
      <c r="M651" s="54" t="b">
        <v>0</v>
      </c>
      <c r="N651" s="112" t="str">
        <f>if(G651="Present (key retained)",vlookup(D651,Taxonomy!C:C,1,false),if(G651="Present (key updated)",vlookup(D651,Taxonomy!B:C,2,false),if(G651="Present (equivalent)",vlookup(I651,Taxonomy!C:C,1,false),if(AND(G651="Not present",J651="Yes"),vlookup(D651,Taxonomy!B:C,2,false),if(AND(G651="Not present",J651="No"),D651)))))</f>
        <v>Fixed_Broken_Amount_First_Coupon_Per_Nominal_Amount</v>
      </c>
      <c r="O651" s="113" t="str">
        <f>if(G651="Present (key retained)",vlookup(D651,Taxonomy!C:F,4,false),if(G651="Present (key updated)",vlookup(D651,Taxonomy!B:F,5,false),if(G651="Present (equivalent)",vlookup(I651,Taxonomy!C:F,4,false),if(AND(G651="Not present",J651="Yes"),vlookup(D651,Taxonomy!B:F,5,false),if(AND(G651="Not present",J651="No"),E651)))))</f>
        <v>First Coupon Period Broken Amount per Aggregate Nominal Amount (in respect of fixed rate interest)</v>
      </c>
      <c r="P651" s="113" t="str">
        <f>if(G651="Present (key retained)",vlookup(D651,Taxonomy!C:I,7,false),if(G651="Present (key updated)",vlookup(D651,Taxonomy!B:I,8,false),if(G651="Present (equivalent)",vlookup(I651,Taxonomy!C:I,7,false),if(AND(G651="Not present",J651="Yes"),vlookup(D651,Taxonomy!B:I,8,false),if(AND(G651="Not present",J651="No"),F651)))))</f>
        <v>money/Issuance_Currency</v>
      </c>
      <c r="Q651" s="114" t="str">
        <f t="shared" si="1"/>
        <v>Key and Label</v>
      </c>
      <c r="R651" s="37" t="s">
        <v>2756</v>
      </c>
      <c r="S651" s="37" t="b">
        <v>0</v>
      </c>
      <c r="T651" s="112" t="str">
        <f t="shared" si="2"/>
        <v>Fixed_Broken_Amount_First_Coupon_Per_Nominal_Amount</v>
      </c>
      <c r="U651" s="113" t="str">
        <f t="shared" si="3"/>
        <v>First Coupon Period Broken Amount per Aggregate Nominal Amount (in respect of fixed rate interest)</v>
      </c>
      <c r="V651" s="115" t="str">
        <f t="shared" si="4"/>
        <v>money/Issuance_Currency</v>
      </c>
      <c r="W651" s="46"/>
      <c r="X651" s="46"/>
      <c r="Y651" s="46"/>
      <c r="Z651" s="117" t="str">
        <f t="shared" si="5"/>
        <v>Prospective update does not match hard copy tags</v>
      </c>
      <c r="AA651" s="46"/>
    </row>
    <row r="652" hidden="1">
      <c r="A652" s="107">
        <v>44229.0</v>
      </c>
      <c r="B652" s="33" t="s">
        <v>2961</v>
      </c>
      <c r="C652" s="33" t="s">
        <v>2907</v>
      </c>
      <c r="D652" s="33" t="s">
        <v>674</v>
      </c>
      <c r="E652" s="33" t="s">
        <v>676</v>
      </c>
      <c r="F652" s="33" t="s">
        <v>165</v>
      </c>
      <c r="G652" s="109" t="str">
        <f>if(iferror((vlookup(D652,Taxonomy!C:C,1,false)=D652)),"Present (key retained)",if(iferror((vlookup(D652,Taxonomy!B:B,1,false)=D652)),"Present (key updated)",if(iferror((H652="Yes")),"Present (equivalent)","Not present")))</f>
        <v>Present (key updated)</v>
      </c>
      <c r="H652" s="110" t="e">
        <v>#N/A</v>
      </c>
      <c r="I652" s="110" t="e">
        <v>#N/A</v>
      </c>
      <c r="J652" s="110" t="e">
        <v>#N/A</v>
      </c>
      <c r="K652" s="110" t="e">
        <v>#N/A</v>
      </c>
      <c r="L652" s="54"/>
      <c r="M652" s="54" t="b">
        <v>0</v>
      </c>
      <c r="N652" s="112" t="str">
        <f>if(G652="Present (key retained)",vlookup(D652,Taxonomy!C:C,1,false),if(G652="Present (key updated)",vlookup(D652,Taxonomy!B:C,2,false),if(G652="Present (equivalent)",vlookup(I652,Taxonomy!C:C,1,false),if(AND(G652="Not present",J652="Yes"),vlookup(D652,Taxonomy!B:C,2,false),if(AND(G652="Not present",J652="No"),D652)))))</f>
        <v>Fixed_Interest_Payment_Frequency</v>
      </c>
      <c r="O652" s="113" t="str">
        <f>if(G652="Present (key retained)",vlookup(D652,Taxonomy!C:F,4,false),if(G652="Present (key updated)",vlookup(D652,Taxonomy!B:F,5,false),if(G652="Present (equivalent)",vlookup(I652,Taxonomy!C:F,4,false),if(AND(G652="Not present",J652="Yes"),vlookup(D652,Taxonomy!B:F,5,false),if(AND(G652="Not present",J652="No"),E652)))))</f>
        <v>Interest payment frequency (in respect of fixed rate interest)</v>
      </c>
      <c r="P652" s="113" t="str">
        <f>if(G652="Present (key retained)",vlookup(D652,Taxonomy!C:I,7,false),if(G652="Present (key updated)",vlookup(D652,Taxonomy!B:I,8,false),if(G652="Present (equivalent)",vlookup(I652,Taxonomy!C:I,7,false),if(AND(G652="Not present",J652="Yes"),vlookup(D652,Taxonomy!B:I,8,false),if(AND(G652="Not present",J652="No"),F652)))))</f>
        <v>select_one</v>
      </c>
      <c r="Q652" s="114" t="str">
        <f t="shared" si="1"/>
        <v>Key and Label</v>
      </c>
      <c r="R652" s="37" t="s">
        <v>2756</v>
      </c>
      <c r="S652" s="37" t="b">
        <v>0</v>
      </c>
      <c r="T652" s="112" t="str">
        <f t="shared" si="2"/>
        <v>Fixed_Interest_Payment_Frequency</v>
      </c>
      <c r="U652" s="113" t="str">
        <f t="shared" si="3"/>
        <v>Interest payment frequency (in respect of fixed rate interest)</v>
      </c>
      <c r="V652" s="115" t="str">
        <f t="shared" si="4"/>
        <v>select_one</v>
      </c>
      <c r="W652" s="46"/>
      <c r="X652" s="46"/>
      <c r="Y652" s="46"/>
      <c r="Z652" s="117" t="str">
        <f t="shared" si="5"/>
        <v>Prospective update does not match hard copy tags</v>
      </c>
      <c r="AA652" s="46"/>
    </row>
    <row r="653" hidden="1">
      <c r="A653" s="107">
        <v>44229.0</v>
      </c>
      <c r="B653" s="33" t="s">
        <v>2961</v>
      </c>
      <c r="C653" s="33" t="s">
        <v>2907</v>
      </c>
      <c r="D653" s="33" t="s">
        <v>607</v>
      </c>
      <c r="E653" s="33" t="s">
        <v>609</v>
      </c>
      <c r="F653" s="33" t="s">
        <v>58</v>
      </c>
      <c r="G653" s="109" t="str">
        <f>if(iferror((vlookup(D653,Taxonomy!C:C,1,false)=D653)),"Present (key retained)",if(iferror((vlookup(D653,Taxonomy!B:B,1,false)=D653)),"Present (key updated)",if(iferror((H653="Yes")),"Present (equivalent)","Not present")))</f>
        <v>Present (key updated)</v>
      </c>
      <c r="H653" s="110" t="e">
        <v>#N/A</v>
      </c>
      <c r="I653" s="110" t="e">
        <v>#N/A</v>
      </c>
      <c r="J653" s="110" t="e">
        <v>#N/A</v>
      </c>
      <c r="K653" s="110" t="e">
        <v>#N/A</v>
      </c>
      <c r="L653" s="54"/>
      <c r="M653" s="54" t="b">
        <v>0</v>
      </c>
      <c r="N653" s="112" t="str">
        <f>if(G653="Present (key retained)",vlookup(D653,Taxonomy!C:C,1,false),if(G653="Present (key updated)",vlookup(D653,Taxonomy!B:C,2,false),if(G653="Present (equivalent)",vlookup(I653,Taxonomy!C:C,1,false),if(AND(G653="Not present",J653="Yes"),vlookup(D653,Taxonomy!B:C,2,false),if(AND(G653="Not present",J653="No"),D653)))))</f>
        <v>Fixed_Broken_Amount_Last_Coupon_Per_Nominal_Amount</v>
      </c>
      <c r="O653" s="113" t="str">
        <f>if(G653="Present (key retained)",vlookup(D653,Taxonomy!C:F,4,false),if(G653="Present (key updated)",vlookup(D653,Taxonomy!B:F,5,false),if(G653="Present (equivalent)",vlookup(I653,Taxonomy!C:F,4,false),if(AND(G653="Not present",J653="Yes"),vlookup(D653,Taxonomy!B:F,5,false),if(AND(G653="Not present",J653="No"),E653)))))</f>
        <v>Last Coupon Period Broken Amount per Aggregate Nominal Amount (in respect of fixed rate interest)</v>
      </c>
      <c r="P653" s="113" t="str">
        <f>if(G653="Present (key retained)",vlookup(D653,Taxonomy!C:I,7,false),if(G653="Present (key updated)",vlookup(D653,Taxonomy!B:I,8,false),if(G653="Present (equivalent)",vlookup(I653,Taxonomy!C:I,7,false),if(AND(G653="Not present",J653="Yes"),vlookup(D653,Taxonomy!B:I,8,false),if(AND(G653="Not present",J653="No"),F653)))))</f>
        <v>money/Issuance_Currency</v>
      </c>
      <c r="Q653" s="114" t="str">
        <f t="shared" si="1"/>
        <v>Key and Label</v>
      </c>
      <c r="R653" s="37" t="s">
        <v>2756</v>
      </c>
      <c r="S653" s="37" t="b">
        <v>0</v>
      </c>
      <c r="T653" s="112" t="str">
        <f t="shared" si="2"/>
        <v>Fixed_Broken_Amount_Last_Coupon_Per_Nominal_Amount</v>
      </c>
      <c r="U653" s="113" t="str">
        <f t="shared" si="3"/>
        <v>Last Coupon Period Broken Amount per Aggregate Nominal Amount (in respect of fixed rate interest)</v>
      </c>
      <c r="V653" s="115" t="str">
        <f t="shared" si="4"/>
        <v>money/Issuance_Currency</v>
      </c>
      <c r="W653" s="46"/>
      <c r="X653" s="46"/>
      <c r="Y653" s="46"/>
      <c r="Z653" s="117" t="str">
        <f t="shared" si="5"/>
        <v>Prospective update does not match hard copy tags</v>
      </c>
      <c r="AA653" s="46"/>
    </row>
    <row r="654" hidden="1">
      <c r="A654" s="107">
        <v>44229.0</v>
      </c>
      <c r="B654" s="33" t="s">
        <v>2961</v>
      </c>
      <c r="C654" s="33" t="s">
        <v>2907</v>
      </c>
      <c r="D654" s="33" t="s">
        <v>1513</v>
      </c>
      <c r="E654" s="33" t="s">
        <v>1515</v>
      </c>
      <c r="F654" s="33" t="s">
        <v>58</v>
      </c>
      <c r="G654" s="109" t="str">
        <f>if(iferror((vlookup(D654,Taxonomy!C:C,1,false)=D654)),"Present (key retained)",if(iferror((vlookup(D654,Taxonomy!B:B,1,false)=D654)),"Present (key updated)",if(iferror((H654="Yes")),"Present (equivalent)","Not present")))</f>
        <v>Present (key updated)</v>
      </c>
      <c r="H654" s="110" t="e">
        <v>#N/A</v>
      </c>
      <c r="I654" s="110" t="e">
        <v>#N/A</v>
      </c>
      <c r="J654" s="110" t="e">
        <v>#N/A</v>
      </c>
      <c r="K654" s="110" t="e">
        <v>#N/A</v>
      </c>
      <c r="L654" s="54"/>
      <c r="M654" s="54" t="b">
        <v>0</v>
      </c>
      <c r="N654" s="112" t="str">
        <f>if(G654="Present (key retained)",vlookup(D654,Taxonomy!C:C,1,false),if(G654="Present (key updated)",vlookup(D654,Taxonomy!B:C,2,false),if(G654="Present (equivalent)",vlookup(I654,Taxonomy!C:C,1,false),if(AND(G654="Not present",J654="Yes"),vlookup(D654,Taxonomy!B:C,2,false),if(AND(G654="Not present",J654="No"),D654)))))</f>
        <v>Reset_Broken_Amount_First_Coupon_Amount_Per_Nominal_Amount</v>
      </c>
      <c r="O654" s="113" t="str">
        <f>if(G654="Present (key retained)",vlookup(D654,Taxonomy!C:F,4,false),if(G654="Present (key updated)",vlookup(D654,Taxonomy!B:F,5,false),if(G654="Present (equivalent)",vlookup(I654,Taxonomy!C:F,4,false),if(AND(G654="Not present",J654="Yes"),vlookup(D654,Taxonomy!B:F,5,false),if(AND(G654="Not present",J654="No"),E654)))))</f>
        <v>First Coupon Period Broken Amount per Aggregate Nominal Amount (in respect of fixed rate reset interest)</v>
      </c>
      <c r="P654" s="113" t="str">
        <f>if(G654="Present (key retained)",vlookup(D654,Taxonomy!C:I,7,false),if(G654="Present (key updated)",vlookup(D654,Taxonomy!B:I,8,false),if(G654="Present (equivalent)",vlookup(I654,Taxonomy!C:I,7,false),if(AND(G654="Not present",J654="Yes"),vlookup(D654,Taxonomy!B:I,8,false),if(AND(G654="Not present",J654="No"),F654)))))</f>
        <v>money/Issuance_Currency</v>
      </c>
      <c r="Q654" s="114" t="str">
        <f t="shared" si="1"/>
        <v>Key and Label</v>
      </c>
      <c r="R654" s="37" t="s">
        <v>2756</v>
      </c>
      <c r="S654" s="37" t="b">
        <v>0</v>
      </c>
      <c r="T654" s="112" t="str">
        <f t="shared" si="2"/>
        <v>Reset_Broken_Amount_First_Coupon_Amount_Per_Nominal_Amount</v>
      </c>
      <c r="U654" s="113" t="str">
        <f t="shared" si="3"/>
        <v>First Coupon Period Broken Amount per Aggregate Nominal Amount (in respect of fixed rate reset interest)</v>
      </c>
      <c r="V654" s="115" t="str">
        <f t="shared" si="4"/>
        <v>money/Issuance_Currency</v>
      </c>
      <c r="W654" s="46"/>
      <c r="X654" s="46"/>
      <c r="Y654" s="46"/>
      <c r="Z654" s="117" t="str">
        <f t="shared" si="5"/>
        <v>Prospective update does not match hard copy tags</v>
      </c>
      <c r="AA654" s="46"/>
    </row>
    <row r="655" hidden="1">
      <c r="A655" s="107">
        <v>44229.0</v>
      </c>
      <c r="B655" s="33" t="s">
        <v>2961</v>
      </c>
      <c r="C655" s="33" t="s">
        <v>2907</v>
      </c>
      <c r="D655" s="33" t="s">
        <v>1626</v>
      </c>
      <c r="E655" s="33" t="s">
        <v>1628</v>
      </c>
      <c r="F655" s="33" t="s">
        <v>165</v>
      </c>
      <c r="G655" s="109" t="str">
        <f>if(iferror((vlookup(D655,Taxonomy!C:C,1,false)=D655)),"Present (key retained)",if(iferror((vlookup(D655,Taxonomy!B:B,1,false)=D655)),"Present (key updated)",if(iferror((H655="Yes")),"Present (equivalent)","Not present")))</f>
        <v>Present (key updated)</v>
      </c>
      <c r="H655" s="110" t="e">
        <v>#N/A</v>
      </c>
      <c r="I655" s="110" t="e">
        <v>#N/A</v>
      </c>
      <c r="J655" s="110" t="e">
        <v>#N/A</v>
      </c>
      <c r="K655" s="110" t="e">
        <v>#N/A</v>
      </c>
      <c r="L655" s="54"/>
      <c r="M655" s="54" t="b">
        <v>0</v>
      </c>
      <c r="N655" s="112" t="str">
        <f>if(G655="Present (key retained)",vlookup(D655,Taxonomy!C:C,1,false),if(G655="Present (key updated)",vlookup(D655,Taxonomy!B:C,2,false),if(G655="Present (equivalent)",vlookup(I655,Taxonomy!C:C,1,false),if(AND(G655="Not present",J655="Yes"),vlookup(D655,Taxonomy!B:C,2,false),if(AND(G655="Not present",J655="No"),D655)))))</f>
        <v>Reset_Interest_Payment_Frequency</v>
      </c>
      <c r="O655" s="113" t="str">
        <f>if(G655="Present (key retained)",vlookup(D655,Taxonomy!C:F,4,false),if(G655="Present (key updated)",vlookup(D655,Taxonomy!B:F,5,false),if(G655="Present (equivalent)",vlookup(I655,Taxonomy!C:F,4,false),if(AND(G655="Not present",J655="Yes"),vlookup(D655,Taxonomy!B:F,5,false),if(AND(G655="Not present",J655="No"),E655)))))</f>
        <v>Interest payment frequency (in respect of fixed rate reset interest)</v>
      </c>
      <c r="P655" s="113" t="str">
        <f>if(G655="Present (key retained)",vlookup(D655,Taxonomy!C:I,7,false),if(G655="Present (key updated)",vlookup(D655,Taxonomy!B:I,8,false),if(G655="Present (equivalent)",vlookup(I655,Taxonomy!C:I,7,false),if(AND(G655="Not present",J655="Yes"),vlookup(D655,Taxonomy!B:I,8,false),if(AND(G655="Not present",J655="No"),F655)))))</f>
        <v>select_one</v>
      </c>
      <c r="Q655" s="114" t="str">
        <f t="shared" si="1"/>
        <v>Key and Label</v>
      </c>
      <c r="R655" s="37" t="s">
        <v>2756</v>
      </c>
      <c r="S655" s="37" t="b">
        <v>0</v>
      </c>
      <c r="T655" s="112" t="str">
        <f t="shared" si="2"/>
        <v>Reset_Interest_Payment_Frequency</v>
      </c>
      <c r="U655" s="113" t="str">
        <f t="shared" si="3"/>
        <v>Interest payment frequency (in respect of fixed rate reset interest)</v>
      </c>
      <c r="V655" s="115" t="str">
        <f t="shared" si="4"/>
        <v>select_one</v>
      </c>
      <c r="W655" s="46"/>
      <c r="X655" s="46"/>
      <c r="Y655" s="46"/>
      <c r="Z655" s="117" t="str">
        <f t="shared" si="5"/>
        <v>Prospective update does not match hard copy tags</v>
      </c>
      <c r="AA655" s="46"/>
    </row>
    <row r="656" hidden="1">
      <c r="A656" s="107">
        <v>44229.0</v>
      </c>
      <c r="B656" s="33" t="s">
        <v>2961</v>
      </c>
      <c r="C656" s="33" t="s">
        <v>2907</v>
      </c>
      <c r="D656" s="33" t="s">
        <v>753</v>
      </c>
      <c r="E656" s="33" t="s">
        <v>755</v>
      </c>
      <c r="F656" s="33" t="s">
        <v>165</v>
      </c>
      <c r="G656" s="109" t="str">
        <f>if(iferror((vlookup(D656,Taxonomy!C:C,1,false)=D656)),"Present (key retained)",if(iferror((vlookup(D656,Taxonomy!B:B,1,false)=D656)),"Present (key updated)",if(iferror((H656="Yes")),"Present (equivalent)","Not present")))</f>
        <v>Present (key updated)</v>
      </c>
      <c r="H656" s="110" t="e">
        <v>#N/A</v>
      </c>
      <c r="I656" s="110" t="e">
        <v>#N/A</v>
      </c>
      <c r="J656" s="110" t="e">
        <v>#N/A</v>
      </c>
      <c r="K656" s="110" t="e">
        <v>#N/A</v>
      </c>
      <c r="L656" s="54"/>
      <c r="M656" s="54" t="b">
        <v>0</v>
      </c>
      <c r="N656" s="112" t="str">
        <f>if(G656="Present (key retained)",vlookup(D656,Taxonomy!C:C,1,false),if(G656="Present (key updated)",vlookup(D656,Taxonomy!B:C,2,false),if(G656="Present (equivalent)",vlookup(I656,Taxonomy!C:C,1,false),if(AND(G656="Not present",J656="Yes"),vlookup(D656,Taxonomy!B:C,2,false),if(AND(G656="Not present",J656="No"),D656)))))</f>
        <v>Floating_Interest_Payment_Frequency</v>
      </c>
      <c r="O656" s="113" t="str">
        <f>if(G656="Present (key retained)",vlookup(D656,Taxonomy!C:F,4,false),if(G656="Present (key updated)",vlookup(D656,Taxonomy!B:F,5,false),if(G656="Present (equivalent)",vlookup(I656,Taxonomy!C:F,4,false),if(AND(G656="Not present",J656="Yes"),vlookup(D656,Taxonomy!B:F,5,false),if(AND(G656="Not present",J656="No"),E656)))))</f>
        <v>Interest payment frequency (in respect of floating rate interest)</v>
      </c>
      <c r="P656" s="113" t="str">
        <f>if(G656="Present (key retained)",vlookup(D656,Taxonomy!C:I,7,false),if(G656="Present (key updated)",vlookup(D656,Taxonomy!B:I,8,false),if(G656="Present (equivalent)",vlookup(I656,Taxonomy!C:I,7,false),if(AND(G656="Not present",J656="Yes"),vlookup(D656,Taxonomy!B:I,8,false),if(AND(G656="Not present",J656="No"),F656)))))</f>
        <v>select_one</v>
      </c>
      <c r="Q656" s="114" t="str">
        <f t="shared" si="1"/>
        <v>Key and Label</v>
      </c>
      <c r="R656" s="37" t="s">
        <v>2756</v>
      </c>
      <c r="S656" s="37" t="b">
        <v>0</v>
      </c>
      <c r="T656" s="112" t="str">
        <f t="shared" si="2"/>
        <v>Floating_Interest_Payment_Frequency</v>
      </c>
      <c r="U656" s="113" t="str">
        <f t="shared" si="3"/>
        <v>Interest payment frequency (in respect of floating rate interest)</v>
      </c>
      <c r="V656" s="115" t="str">
        <f t="shared" si="4"/>
        <v>select_one</v>
      </c>
      <c r="W656" s="46"/>
      <c r="X656" s="46"/>
      <c r="Y656" s="46"/>
      <c r="Z656" s="117" t="str">
        <f t="shared" si="5"/>
        <v>Prospective update does not match hard copy tags</v>
      </c>
      <c r="AA656" s="46"/>
    </row>
    <row r="657" hidden="1">
      <c r="A657" s="107">
        <v>44229.0</v>
      </c>
      <c r="B657" s="33" t="s">
        <v>2961</v>
      </c>
      <c r="C657" s="33" t="s">
        <v>2907</v>
      </c>
      <c r="D657" s="33" t="s">
        <v>839</v>
      </c>
      <c r="E657" s="33" t="s">
        <v>431</v>
      </c>
      <c r="F657" s="33" t="s">
        <v>165</v>
      </c>
      <c r="G657" s="109" t="str">
        <f>if(iferror((vlookup(D657,Taxonomy!C:C,1,false)=D657)),"Present (key retained)",if(iferror((vlookup(D657,Taxonomy!B:B,1,false)=D657)),"Present (key updated)",if(iferror((H657="Yes")),"Present (equivalent)","Not present")))</f>
        <v>Present (key updated)</v>
      </c>
      <c r="H657" s="110" t="e">
        <v>#N/A</v>
      </c>
      <c r="I657" s="110" t="e">
        <v>#N/A</v>
      </c>
      <c r="J657" s="110" t="e">
        <v>#N/A</v>
      </c>
      <c r="K657" s="110" t="e">
        <v>#N/A</v>
      </c>
      <c r="L657" s="54"/>
      <c r="M657" s="54" t="b">
        <v>0</v>
      </c>
      <c r="N657" s="112" t="str">
        <f>if(G657="Present (key retained)",vlookup(D657,Taxonomy!C:C,1,false),if(G657="Present (key updated)",vlookup(D657,Taxonomy!B:C,2,false),if(G657="Present (equivalent)",vlookup(I657,Taxonomy!C:C,1,false),if(AND(G657="Not present",J657="Yes"),vlookup(D657,Taxonomy!B:C,2,false),if(AND(G657="Not present",J657="No"),D657)))))</f>
        <v>Form_of_Instrument</v>
      </c>
      <c r="O657" s="113" t="str">
        <f>if(G657="Present (key retained)",vlookup(D657,Taxonomy!C:F,4,false),if(G657="Present (key updated)",vlookup(D657,Taxonomy!B:F,5,false),if(G657="Present (equivalent)",vlookup(I657,Taxonomy!C:F,4,false),if(AND(G657="Not present",J657="Yes"),vlookup(D657,Taxonomy!B:F,5,false),if(AND(G657="Not present",J657="No"),E657)))))</f>
        <v>Form of [Security_Type]</v>
      </c>
      <c r="P657" s="113" t="str">
        <f>if(G657="Present (key retained)",vlookup(D657,Taxonomy!C:I,7,false),if(G657="Present (key updated)",vlookup(D657,Taxonomy!B:I,8,false),if(G657="Present (equivalent)",vlookup(I657,Taxonomy!C:I,7,false),if(AND(G657="Not present",J657="Yes"),vlookup(D657,Taxonomy!B:I,8,false),if(AND(G657="Not present",J657="No"),F657)))))</f>
        <v>select_one</v>
      </c>
      <c r="Q657" s="114" t="str">
        <f t="shared" si="1"/>
        <v>Key and Label</v>
      </c>
      <c r="R657" s="37" t="s">
        <v>2756</v>
      </c>
      <c r="S657" s="37" t="b">
        <v>0</v>
      </c>
      <c r="T657" s="112" t="str">
        <f t="shared" si="2"/>
        <v>Form_of_Instrument</v>
      </c>
      <c r="U657" s="113" t="str">
        <f t="shared" si="3"/>
        <v>Form of [Security_Type]</v>
      </c>
      <c r="V657" s="115" t="str">
        <f t="shared" si="4"/>
        <v>select_one</v>
      </c>
      <c r="W657" s="46"/>
      <c r="X657" s="46"/>
      <c r="Y657" s="46"/>
      <c r="Z657" s="117" t="str">
        <f t="shared" si="5"/>
        <v>Prospective update does not match hard copy tags</v>
      </c>
      <c r="AA657" s="46"/>
    </row>
    <row r="658" hidden="1">
      <c r="A658" s="107">
        <v>44229.0</v>
      </c>
      <c r="B658" s="33" t="s">
        <v>2961</v>
      </c>
      <c r="C658" s="33" t="s">
        <v>2907</v>
      </c>
      <c r="D658" s="33" t="s">
        <v>852</v>
      </c>
      <c r="E658" s="33" t="s">
        <v>853</v>
      </c>
      <c r="F658" s="33" t="s">
        <v>165</v>
      </c>
      <c r="G658" s="109" t="str">
        <f>if(iferror((vlookup(D658,Taxonomy!C:C,1,false)=D658)),"Present (key retained)",if(iferror((vlookup(D658,Taxonomy!B:B,1,false)=D658)),"Present (key updated)",if(iferror((H658="Yes")),"Present (equivalent)","Not present")))</f>
        <v>Present (key retained)</v>
      </c>
      <c r="H658" s="110" t="e">
        <v>#N/A</v>
      </c>
      <c r="I658" s="110" t="e">
        <v>#N/A</v>
      </c>
      <c r="J658" s="110" t="e">
        <v>#N/A</v>
      </c>
      <c r="K658" s="110" t="e">
        <v>#N/A</v>
      </c>
      <c r="L658" s="54"/>
      <c r="M658" s="54" t="b">
        <v>0</v>
      </c>
      <c r="N658" s="112" t="str">
        <f>if(G658="Present (key retained)",vlookup(D658,Taxonomy!C:C,1,false),if(G658="Present (key updated)",vlookup(D658,Taxonomy!B:C,2,false),if(G658="Present (equivalent)",vlookup(I658,Taxonomy!C:C,1,false),if(AND(G658="Not present",J658="Yes"),vlookup(D658,Taxonomy!B:C,2,false),if(AND(G658="Not present",J658="No"),D658)))))</f>
        <v>Governing_Law</v>
      </c>
      <c r="O658" s="113" t="str">
        <f>if(G658="Present (key retained)",vlookup(D658,Taxonomy!C:F,4,false),if(G658="Present (key updated)",vlookup(D658,Taxonomy!B:F,5,false),if(G658="Present (equivalent)",vlookup(I658,Taxonomy!C:F,4,false),if(AND(G658="Not present",J658="Yes"),vlookup(D658,Taxonomy!B:F,5,false),if(AND(G658="Not present",J658="No"),E658)))))</f>
        <v>Governing Law</v>
      </c>
      <c r="P658" s="113" t="str">
        <f>if(G658="Present (key retained)",vlookup(D658,Taxonomy!C:I,7,false),if(G658="Present (key updated)",vlookup(D658,Taxonomy!B:I,8,false),if(G658="Present (equivalent)",vlookup(I658,Taxonomy!C:I,7,false),if(AND(G658="Not present",J658="Yes"),vlookup(D658,Taxonomy!B:I,8,false),if(AND(G658="Not present",J658="No"),F658)))))</f>
        <v>select_one</v>
      </c>
      <c r="Q658" s="114" t="str">
        <f t="shared" si="1"/>
        <v>All Match</v>
      </c>
      <c r="R658" s="37" t="s">
        <v>2756</v>
      </c>
      <c r="S658" s="37" t="b">
        <v>0</v>
      </c>
      <c r="T658" s="112" t="str">
        <f t="shared" si="2"/>
        <v>Governing_Law</v>
      </c>
      <c r="U658" s="113" t="str">
        <f t="shared" si="3"/>
        <v>Governing Law</v>
      </c>
      <c r="V658" s="115" t="str">
        <f t="shared" si="4"/>
        <v>select_one</v>
      </c>
      <c r="W658" s="46"/>
      <c r="X658" s="46"/>
      <c r="Y658" s="46"/>
      <c r="Z658" s="117" t="str">
        <f t="shared" si="5"/>
        <v>Prospective update does not match hard copy tags</v>
      </c>
      <c r="AA658" s="46"/>
    </row>
    <row r="659" hidden="1">
      <c r="A659" s="107">
        <v>44229.0</v>
      </c>
      <c r="B659" s="33" t="s">
        <v>2961</v>
      </c>
      <c r="C659" s="33" t="s">
        <v>2907</v>
      </c>
      <c r="D659" s="33" t="s">
        <v>856</v>
      </c>
      <c r="E659" s="33" t="s">
        <v>859</v>
      </c>
      <c r="F659" s="33" t="s">
        <v>71</v>
      </c>
      <c r="G659" s="109" t="str">
        <f>if(iferror((vlookup(D659,Taxonomy!C:C,1,false)=D659)),"Present (key retained)",if(iferror((vlookup(D659,Taxonomy!B:B,1,false)=D659)),"Present (key updated)",if(iferror((H659="Yes")),"Present (equivalent)","Not present")))</f>
        <v>Present (key updated)</v>
      </c>
      <c r="H659" s="110" t="e">
        <v>#N/A</v>
      </c>
      <c r="I659" s="110" t="e">
        <v>#N/A</v>
      </c>
      <c r="J659" s="110" t="e">
        <v>#N/A</v>
      </c>
      <c r="K659" s="110" t="e">
        <v>#N/A</v>
      </c>
      <c r="L659" s="54"/>
      <c r="M659" s="54" t="b">
        <v>0</v>
      </c>
      <c r="N659" s="112" t="str">
        <f>if(G659="Present (key retained)",vlookup(D659,Taxonomy!C:C,1,false),if(G659="Present (key updated)",vlookup(D659,Taxonomy!B:C,2,false),if(G659="Present (equivalent)",vlookup(I659,Taxonomy!C:C,1,false),if(AND(G659="Not present",J659="Yes"),vlookup(D659,Taxonomy!B:C,2,false),if(AND(G659="Not present",J659="No"),D659)))))</f>
        <v>Guarantor</v>
      </c>
      <c r="O659" s="113" t="str">
        <f>if(G659="Present (key retained)",vlookup(D659,Taxonomy!C:F,4,false),if(G659="Present (key updated)",vlookup(D659,Taxonomy!B:F,5,false),if(G659="Present (equivalent)",vlookup(I659,Taxonomy!C:F,4,false),if(AND(G659="Not present",J659="Yes"),vlookup(D659,Taxonomy!B:F,5,false),if(AND(G659="Not present",J659="No"),E659)))))</f>
        <v>Guarantor(s)</v>
      </c>
      <c r="P659" s="113" t="str">
        <f>if(G659="Present (key retained)",vlookup(D659,Taxonomy!C:I,7,false),if(G659="Present (key updated)",vlookup(D659,Taxonomy!B:I,8,false),if(G659="Present (equivalent)",vlookup(I659,Taxonomy!C:I,7,false),if(AND(G659="Not present",J659="Yes"),vlookup(D659,Taxonomy!B:I,8,false),if(AND(G659="Not present",J659="No"),F659)))))</f>
        <v>select_one</v>
      </c>
      <c r="Q659" s="114" t="str">
        <f t="shared" si="1"/>
        <v>Key and Type</v>
      </c>
      <c r="R659" s="37" t="s">
        <v>2756</v>
      </c>
      <c r="S659" s="37" t="b">
        <v>0</v>
      </c>
      <c r="T659" s="112" t="str">
        <f t="shared" si="2"/>
        <v>Guarantor</v>
      </c>
      <c r="U659" s="113" t="str">
        <f t="shared" si="3"/>
        <v>Guarantor(s)</v>
      </c>
      <c r="V659" s="115" t="str">
        <f t="shared" si="4"/>
        <v>select_one</v>
      </c>
      <c r="W659" s="46"/>
      <c r="X659" s="46"/>
      <c r="Y659" s="46"/>
      <c r="Z659" s="117" t="str">
        <f t="shared" si="5"/>
        <v>Prospective update does not match hard copy tags</v>
      </c>
      <c r="AA659" s="46"/>
    </row>
    <row r="660" hidden="1">
      <c r="A660" s="107">
        <v>44229.0</v>
      </c>
      <c r="B660" s="33" t="s">
        <v>2961</v>
      </c>
      <c r="C660" s="33" t="s">
        <v>2907</v>
      </c>
      <c r="D660" s="33" t="s">
        <v>862</v>
      </c>
      <c r="E660" s="33" t="s">
        <v>863</v>
      </c>
      <c r="F660" s="33" t="s">
        <v>78</v>
      </c>
      <c r="G660" s="109" t="str">
        <f>if(iferror((vlookup(D660,Taxonomy!C:C,1,false)=D660)),"Present (key retained)",if(iferror((vlookup(D660,Taxonomy!B:B,1,false)=D660)),"Present (key updated)",if(iferror((H660="Yes")),"Present (equivalent)","Not present")))</f>
        <v>Present (key retained)</v>
      </c>
      <c r="H660" s="110" t="e">
        <v>#N/A</v>
      </c>
      <c r="I660" s="110" t="e">
        <v>#N/A</v>
      </c>
      <c r="J660" s="110" t="e">
        <v>#N/A</v>
      </c>
      <c r="K660" s="110" t="e">
        <v>#N/A</v>
      </c>
      <c r="L660" s="54"/>
      <c r="M660" s="54" t="b">
        <v>0</v>
      </c>
      <c r="N660" s="112" t="str">
        <f>if(G660="Present (key retained)",vlookup(D660,Taxonomy!C:C,1,false),if(G660="Present (key updated)",vlookup(D660,Taxonomy!B:C,2,false),if(G660="Present (equivalent)",vlookup(I660,Taxonomy!C:C,1,false),if(AND(G660="Not present",J660="Yes"),vlookup(D660,Taxonomy!B:C,2,false),if(AND(G660="Not present",J660="No"),D660)))))</f>
        <v>Guarantor_Required</v>
      </c>
      <c r="O660" s="113" t="str">
        <f>if(G660="Present (key retained)",vlookup(D660,Taxonomy!C:F,4,false),if(G660="Present (key updated)",vlookup(D660,Taxonomy!B:F,5,false),if(G660="Present (equivalent)",vlookup(I660,Taxonomy!C:F,4,false),if(AND(G660="Not present",J660="Yes"),vlookup(D660,Taxonomy!B:F,5,false),if(AND(G660="Not present",J660="No"),E660)))))</f>
        <v>Are the [Security_Type] guaranteed?</v>
      </c>
      <c r="P660" s="113" t="str">
        <f>if(G660="Present (key retained)",vlookup(D660,Taxonomy!C:I,7,false),if(G660="Present (key updated)",vlookup(D660,Taxonomy!B:I,8,false),if(G660="Present (equivalent)",vlookup(I660,Taxonomy!C:I,7,false),if(AND(G660="Not present",J660="Yes"),vlookup(D660,Taxonomy!B:I,8,false),if(AND(G660="Not present",J660="No"),F660)))))</f>
        <v>yes_no</v>
      </c>
      <c r="Q660" s="114" t="str">
        <f t="shared" si="1"/>
        <v>Label</v>
      </c>
      <c r="R660" s="37" t="s">
        <v>2756</v>
      </c>
      <c r="S660" s="37" t="b">
        <v>0</v>
      </c>
      <c r="T660" s="112" t="str">
        <f t="shared" si="2"/>
        <v>Guarantor_Required</v>
      </c>
      <c r="U660" s="113" t="str">
        <f t="shared" si="3"/>
        <v>Are the [Security_Type] guaranteed?</v>
      </c>
      <c r="V660" s="115" t="str">
        <f t="shared" si="4"/>
        <v>yes_no</v>
      </c>
      <c r="W660" s="46"/>
      <c r="X660" s="46"/>
      <c r="Y660" s="46"/>
      <c r="Z660" s="117" t="str">
        <f t="shared" si="5"/>
        <v>Prospective update does not match hard copy tags</v>
      </c>
      <c r="AA660" s="46"/>
    </row>
    <row r="661" hidden="1">
      <c r="A661" s="107">
        <v>44229.0</v>
      </c>
      <c r="B661" s="33" t="s">
        <v>2961</v>
      </c>
      <c r="C661" s="33" t="s">
        <v>2907</v>
      </c>
      <c r="D661" s="33" t="s">
        <v>867</v>
      </c>
      <c r="E661" s="33" t="s">
        <v>868</v>
      </c>
      <c r="F661" s="33" t="s">
        <v>165</v>
      </c>
      <c r="G661" s="109" t="str">
        <f>if(iferror((vlookup(D661,Taxonomy!C:C,1,false)=D661)),"Present (key retained)",if(iferror((vlookup(D661,Taxonomy!B:B,1,false)=D661)),"Present (key updated)",if(iferror((H661="Yes")),"Present (equivalent)","Not present")))</f>
        <v>Present (key retained)</v>
      </c>
      <c r="H661" s="110" t="e">
        <v>#N/A</v>
      </c>
      <c r="I661" s="110" t="e">
        <v>#N/A</v>
      </c>
      <c r="J661" s="110" t="e">
        <v>#N/A</v>
      </c>
      <c r="K661" s="110" t="e">
        <v>#N/A</v>
      </c>
      <c r="L661" s="54"/>
      <c r="M661" s="54" t="b">
        <v>0</v>
      </c>
      <c r="N661" s="112" t="str">
        <f>if(G661="Present (key retained)",vlookup(D661,Taxonomy!C:C,1,false),if(G661="Present (key updated)",vlookup(D661,Taxonomy!B:C,2,false),if(G661="Present (equivalent)",vlookup(I661,Taxonomy!C:C,1,false),if(AND(G661="Not present",J661="Yes"),vlookup(D661,Taxonomy!B:C,2,false),if(AND(G661="Not present",J661="No"),D661)))))</f>
        <v>Information_Classification</v>
      </c>
      <c r="O661" s="113" t="str">
        <f>if(G661="Present (key retained)",vlookup(D661,Taxonomy!C:F,4,false),if(G661="Present (key updated)",vlookup(D661,Taxonomy!B:F,5,false),if(G661="Present (equivalent)",vlookup(I661,Taxonomy!C:F,4,false),if(AND(G661="Not present",J661="Yes"),vlookup(D661,Taxonomy!B:F,5,false),if(AND(G661="Not present",J661="No"),E661)))))</f>
        <v>Information Classification</v>
      </c>
      <c r="P661" s="113" t="str">
        <f>if(G661="Present (key retained)",vlookup(D661,Taxonomy!C:I,7,false),if(G661="Present (key updated)",vlookup(D661,Taxonomy!B:I,8,false),if(G661="Present (equivalent)",vlookup(I661,Taxonomy!C:I,7,false),if(AND(G661="Not present",J661="Yes"),vlookup(D661,Taxonomy!B:I,8,false),if(AND(G661="Not present",J661="No"),F661)))))</f>
        <v>select_one</v>
      </c>
      <c r="Q661" s="114" t="str">
        <f t="shared" si="1"/>
        <v>All Match</v>
      </c>
      <c r="R661" s="37" t="s">
        <v>2756</v>
      </c>
      <c r="S661" s="37" t="b">
        <v>0</v>
      </c>
      <c r="T661" s="112" t="str">
        <f t="shared" si="2"/>
        <v>Information_Classification</v>
      </c>
      <c r="U661" s="113" t="str">
        <f t="shared" si="3"/>
        <v>Information Classification</v>
      </c>
      <c r="V661" s="115" t="str">
        <f t="shared" si="4"/>
        <v>select_one</v>
      </c>
      <c r="W661" s="46"/>
      <c r="X661" s="46"/>
      <c r="Y661" s="46"/>
      <c r="Z661" s="117" t="str">
        <f t="shared" si="5"/>
        <v>Prospective update does not match hard copy tags</v>
      </c>
      <c r="AA661" s="46"/>
    </row>
    <row r="662" hidden="1">
      <c r="A662" s="107">
        <v>44229.0</v>
      </c>
      <c r="B662" s="33" t="s">
        <v>2961</v>
      </c>
      <c r="C662" s="33" t="s">
        <v>2907</v>
      </c>
      <c r="D662" s="33" t="s">
        <v>915</v>
      </c>
      <c r="E662" s="33" t="s">
        <v>916</v>
      </c>
      <c r="F662" s="33" t="s">
        <v>78</v>
      </c>
      <c r="G662" s="109" t="str">
        <f>if(iferror((vlookup(D662,Taxonomy!C:C,1,false)=D662)),"Present (key retained)",if(iferror((vlookup(D662,Taxonomy!B:B,1,false)=D662)),"Present (key updated)",if(iferror((H662="Yes")),"Present (equivalent)","Not present")))</f>
        <v>Present (key retained)</v>
      </c>
      <c r="H662" s="110" t="e">
        <v>#N/A</v>
      </c>
      <c r="I662" s="110" t="e">
        <v>#N/A</v>
      </c>
      <c r="J662" s="110" t="e">
        <v>#N/A</v>
      </c>
      <c r="K662" s="110" t="e">
        <v>#N/A</v>
      </c>
      <c r="L662" s="54"/>
      <c r="M662" s="54" t="b">
        <v>0</v>
      </c>
      <c r="N662" s="112" t="str">
        <f>if(G662="Present (key retained)",vlookup(D662,Taxonomy!C:C,1,false),if(G662="Present (key updated)",vlookup(D662,Taxonomy!B:C,2,false),if(G662="Present (equivalent)",vlookup(I662,Taxonomy!C:C,1,false),if(AND(G662="Not present",J662="Yes"),vlookup(D662,Taxonomy!B:C,2,false),if(AND(G662="Not present",J662="No"),D662)))))</f>
        <v>Investor_Put</v>
      </c>
      <c r="O662" s="113" t="str">
        <f>if(G662="Present (key retained)",vlookup(D662,Taxonomy!C:F,4,false),if(G662="Present (key updated)",vlookup(D662,Taxonomy!B:F,5,false),if(G662="Present (equivalent)",vlookup(I662,Taxonomy!C:F,4,false),if(AND(G662="Not present",J662="Yes"),vlookup(D662,Taxonomy!B:F,5,false),if(AND(G662="Not present",J662="No"),E662)))))</f>
        <v>Can the Investors put the [Security_Type]?</v>
      </c>
      <c r="P662" s="113" t="str">
        <f>if(G662="Present (key retained)",vlookup(D662,Taxonomy!C:I,7,false),if(G662="Present (key updated)",vlookup(D662,Taxonomy!B:I,8,false),if(G662="Present (equivalent)",vlookup(I662,Taxonomy!C:I,7,false),if(AND(G662="Not present",J662="Yes"),vlookup(D662,Taxonomy!B:I,8,false),if(AND(G662="Not present",J662="No"),F662)))))</f>
        <v>yes_no</v>
      </c>
      <c r="Q662" s="114" t="str">
        <f t="shared" si="1"/>
        <v>Label</v>
      </c>
      <c r="R662" s="37" t="s">
        <v>2756</v>
      </c>
      <c r="S662" s="37" t="b">
        <v>0</v>
      </c>
      <c r="T662" s="112" t="str">
        <f t="shared" si="2"/>
        <v>Investor_Put</v>
      </c>
      <c r="U662" s="113" t="str">
        <f t="shared" si="3"/>
        <v>Can the Investors put the [Security_Type]?</v>
      </c>
      <c r="V662" s="115" t="str">
        <f t="shared" si="4"/>
        <v>yes_no</v>
      </c>
      <c r="W662" s="46"/>
      <c r="X662" s="46"/>
      <c r="Y662" s="46"/>
      <c r="Z662" s="117" t="str">
        <f t="shared" si="5"/>
        <v>Prospective update does not match hard copy tags</v>
      </c>
      <c r="AA662" s="46"/>
    </row>
    <row r="663" hidden="1">
      <c r="A663" s="107">
        <v>44229.0</v>
      </c>
      <c r="B663" s="33" t="s">
        <v>2961</v>
      </c>
      <c r="C663" s="33" t="s">
        <v>2907</v>
      </c>
      <c r="D663" s="33" t="s">
        <v>966</v>
      </c>
      <c r="E663" s="33" t="s">
        <v>967</v>
      </c>
      <c r="F663" s="33" t="s">
        <v>165</v>
      </c>
      <c r="G663" s="109" t="str">
        <f>if(iferror((vlookup(D663,Taxonomy!C:C,1,false)=D663)),"Present (key retained)",if(iferror((vlookup(D663,Taxonomy!B:B,1,false)=D663)),"Present (key updated)",if(iferror((H663="Yes")),"Present (equivalent)","Not present")))</f>
        <v>Present (key retained)</v>
      </c>
      <c r="H663" s="110" t="e">
        <v>#N/A</v>
      </c>
      <c r="I663" s="110" t="e">
        <v>#N/A</v>
      </c>
      <c r="J663" s="110" t="e">
        <v>#N/A</v>
      </c>
      <c r="K663" s="110" t="e">
        <v>#N/A</v>
      </c>
      <c r="L663" s="54"/>
      <c r="M663" s="54" t="b">
        <v>0</v>
      </c>
      <c r="N663" s="112" t="str">
        <f>if(G663="Present (key retained)",vlookup(D663,Taxonomy!C:C,1,false),if(G663="Present (key updated)",vlookup(D663,Taxonomy!B:C,2,false),if(G663="Present (equivalent)",vlookup(I663,Taxonomy!C:C,1,false),if(AND(G663="Not present",J663="Yes"),vlookup(D663,Taxonomy!B:C,2,false),if(AND(G663="Not present",J663="No"),D663)))))</f>
        <v>IPA</v>
      </c>
      <c r="O663" s="113" t="str">
        <f>if(G663="Present (key retained)",vlookup(D663,Taxonomy!C:F,4,false),if(G663="Present (key updated)",vlookup(D663,Taxonomy!B:F,5,false),if(G663="Present (equivalent)",vlookup(I663,Taxonomy!C:F,4,false),if(AND(G663="Not present",J663="Yes"),vlookup(D663,Taxonomy!B:F,5,false),if(AND(G663="Not present",J663="No"),E663)))))</f>
        <v>Issuing &amp; Paying Agent</v>
      </c>
      <c r="P663" s="113" t="str">
        <f>if(G663="Present (key retained)",vlookup(D663,Taxonomy!C:I,7,false),if(G663="Present (key updated)",vlookup(D663,Taxonomy!B:I,8,false),if(G663="Present (equivalent)",vlookup(I663,Taxonomy!C:I,7,false),if(AND(G663="Not present",J663="Yes"),vlookup(D663,Taxonomy!B:I,8,false),if(AND(G663="Not present",J663="No"),F663)))))</f>
        <v>select_one</v>
      </c>
      <c r="Q663" s="114" t="str">
        <f t="shared" si="1"/>
        <v>All Match</v>
      </c>
      <c r="R663" s="37" t="s">
        <v>2756</v>
      </c>
      <c r="S663" s="37" t="b">
        <v>0</v>
      </c>
      <c r="T663" s="112" t="str">
        <f t="shared" si="2"/>
        <v>IPA</v>
      </c>
      <c r="U663" s="113" t="str">
        <f t="shared" si="3"/>
        <v>Issuing &amp; Paying Agent</v>
      </c>
      <c r="V663" s="115" t="str">
        <f t="shared" si="4"/>
        <v>select_one</v>
      </c>
      <c r="W663" s="46"/>
      <c r="X663" s="46"/>
      <c r="Y663" s="46"/>
      <c r="Z663" s="117" t="str">
        <f t="shared" si="5"/>
        <v>Prospective update does not match hard copy tags</v>
      </c>
      <c r="AA663" s="46"/>
    </row>
    <row r="664" hidden="1">
      <c r="A664" s="107">
        <v>44229.0</v>
      </c>
      <c r="B664" s="33" t="s">
        <v>2961</v>
      </c>
      <c r="C664" s="33" t="s">
        <v>2907</v>
      </c>
      <c r="D664" s="33" t="s">
        <v>1059</v>
      </c>
      <c r="E664" s="33" t="s">
        <v>1061</v>
      </c>
      <c r="F664" s="33" t="s">
        <v>923</v>
      </c>
      <c r="G664" s="109" t="str">
        <f>if(iferror((vlookup(D664,Taxonomy!C:C,1,false)=D664)),"Present (key retained)",if(iferror((vlookup(D664,Taxonomy!B:B,1,false)=D664)),"Present (key updated)",if(iferror((H664="Yes")),"Present (equivalent)","Not present")))</f>
        <v>Present (key retained)</v>
      </c>
      <c r="H664" s="110" t="e">
        <v>#N/A</v>
      </c>
      <c r="I664" s="110" t="e">
        <v>#N/A</v>
      </c>
      <c r="J664" s="110" t="e">
        <v>#N/A</v>
      </c>
      <c r="K664" s="110" t="e">
        <v>#N/A</v>
      </c>
      <c r="L664" s="54"/>
      <c r="M664" s="54" t="b">
        <v>0</v>
      </c>
      <c r="N664" s="112" t="str">
        <f>if(G664="Present (key retained)",vlookup(D664,Taxonomy!C:C,1,false),if(G664="Present (key updated)",vlookup(D664,Taxonomy!B:C,2,false),if(G664="Present (equivalent)",vlookup(I664,Taxonomy!C:C,1,false),if(AND(G664="Not present",J664="Yes"),vlookup(D664,Taxonomy!B:C,2,false),if(AND(G664="Not present",J664="No"),D664)))))</f>
        <v>Issuer_Call_Dates</v>
      </c>
      <c r="O664" s="113" t="str">
        <f>if(G664="Present (key retained)",vlookup(D664,Taxonomy!C:F,4,false),if(G664="Present (key updated)",vlookup(D664,Taxonomy!B:F,5,false),if(G664="Present (equivalent)",vlookup(I664,Taxonomy!C:F,4,false),if(AND(G664="Not present",J664="Yes"),vlookup(D664,Taxonomy!B:F,5,false),if(AND(G664="Not present",J664="No"),E664)))))</f>
        <v>The date(s) on which the Issuer can exercise the Issuer Call</v>
      </c>
      <c r="P664" s="113" t="str">
        <f>if(G664="Present (key retained)",vlookup(D664,Taxonomy!C:I,7,false),if(G664="Present (key updated)",vlookup(D664,Taxonomy!B:I,8,false),if(G664="Present (equivalent)",vlookup(I664,Taxonomy!C:I,7,false),if(AND(G664="Not present",J664="Yes"),vlookup(D664,Taxonomy!B:I,8,false),if(AND(G664="Not present",J664="No"),F664)))))</f>
        <v>date_list</v>
      </c>
      <c r="Q664" s="114" t="str">
        <f t="shared" si="1"/>
        <v>All Match</v>
      </c>
      <c r="R664" s="37" t="s">
        <v>2756</v>
      </c>
      <c r="S664" s="37" t="b">
        <v>0</v>
      </c>
      <c r="T664" s="112" t="str">
        <f t="shared" si="2"/>
        <v>Issuer_Call_Dates</v>
      </c>
      <c r="U664" s="113" t="str">
        <f t="shared" si="3"/>
        <v>The date(s) on which the Issuer can exercise the Issuer Call</v>
      </c>
      <c r="V664" s="115" t="str">
        <f t="shared" si="4"/>
        <v>date_list</v>
      </c>
      <c r="W664" s="46"/>
      <c r="X664" s="46"/>
      <c r="Y664" s="46"/>
      <c r="Z664" s="117" t="str">
        <f t="shared" si="5"/>
        <v>Prospective update does not match hard copy tags</v>
      </c>
      <c r="AA664" s="46"/>
    </row>
    <row r="665" hidden="1">
      <c r="A665" s="107">
        <v>44229.0</v>
      </c>
      <c r="B665" s="33" t="s">
        <v>2961</v>
      </c>
      <c r="C665" s="33" t="s">
        <v>2907</v>
      </c>
      <c r="D665" s="33" t="s">
        <v>1079</v>
      </c>
      <c r="E665" s="33" t="s">
        <v>1080</v>
      </c>
      <c r="F665" s="33" t="s">
        <v>165</v>
      </c>
      <c r="G665" s="109" t="str">
        <f>if(iferror((vlookup(D665,Taxonomy!C:C,1,false)=D665)),"Present (key retained)",if(iferror((vlookup(D665,Taxonomy!B:B,1,false)=D665)),"Present (key updated)",if(iferror((H665="Yes")),"Present (equivalent)","Not present")))</f>
        <v>Present (key retained)</v>
      </c>
      <c r="H665" s="110" t="e">
        <v>#N/A</v>
      </c>
      <c r="I665" s="110" t="e">
        <v>#N/A</v>
      </c>
      <c r="J665" s="110" t="e">
        <v>#N/A</v>
      </c>
      <c r="K665" s="110" t="e">
        <v>#N/A</v>
      </c>
      <c r="L665" s="54"/>
      <c r="M665" s="54" t="b">
        <v>0</v>
      </c>
      <c r="N665" s="112" t="str">
        <f>if(G665="Present (key retained)",vlookup(D665,Taxonomy!C:C,1,false),if(G665="Present (key updated)",vlookup(D665,Taxonomy!B:C,2,false),if(G665="Present (equivalent)",vlookup(I665,Taxonomy!C:C,1,false),if(AND(G665="Not present",J665="Yes"),vlookup(D665,Taxonomy!B:C,2,false),if(AND(G665="Not present",J665="No"),D665)))))</f>
        <v>Issuer_Call_Options</v>
      </c>
      <c r="O665" s="113" t="str">
        <f>if(G665="Present (key retained)",vlookup(D665,Taxonomy!C:F,4,false),if(G665="Present (key updated)",vlookup(D665,Taxonomy!B:F,5,false),if(G665="Present (equivalent)",vlookup(I665,Taxonomy!C:F,4,false),if(AND(G665="Not present",J665="Yes"),vlookup(D665,Taxonomy!B:F,5,false),if(AND(G665="Not present",J665="No"),E665)))))</f>
        <v>Options for the Issuer Call</v>
      </c>
      <c r="P665" s="113" t="str">
        <f>if(G665="Present (key retained)",vlookup(D665,Taxonomy!C:I,7,false),if(G665="Present (key updated)",vlookup(D665,Taxonomy!B:I,8,false),if(G665="Present (equivalent)",vlookup(I665,Taxonomy!C:I,7,false),if(AND(G665="Not present",J665="Yes"),vlookup(D665,Taxonomy!B:I,8,false),if(AND(G665="Not present",J665="No"),F665)))))</f>
        <v>select_one</v>
      </c>
      <c r="Q665" s="114" t="str">
        <f t="shared" si="1"/>
        <v>All Match</v>
      </c>
      <c r="R665" s="37" t="s">
        <v>2756</v>
      </c>
      <c r="S665" s="37" t="b">
        <v>0</v>
      </c>
      <c r="T665" s="112" t="str">
        <f t="shared" si="2"/>
        <v>Issuer_Call_Options</v>
      </c>
      <c r="U665" s="113" t="str">
        <f t="shared" si="3"/>
        <v>Options for the Issuer Call</v>
      </c>
      <c r="V665" s="115" t="str">
        <f t="shared" si="4"/>
        <v>select_one</v>
      </c>
      <c r="W665" s="46"/>
      <c r="X665" s="46"/>
      <c r="Y665" s="46"/>
      <c r="Z665" s="117" t="str">
        <f t="shared" si="5"/>
        <v>Prospective update does not match hard copy tags</v>
      </c>
      <c r="AA665" s="46"/>
    </row>
    <row r="666" hidden="1">
      <c r="A666" s="107">
        <v>44229.0</v>
      </c>
      <c r="B666" s="33" t="s">
        <v>2961</v>
      </c>
      <c r="C666" s="33" t="s">
        <v>2907</v>
      </c>
      <c r="D666" s="33" t="s">
        <v>1095</v>
      </c>
      <c r="E666" s="33" t="s">
        <v>1096</v>
      </c>
      <c r="F666" s="33" t="s">
        <v>127</v>
      </c>
      <c r="G666" s="109" t="str">
        <f>if(iferror((vlookup(D666,Taxonomy!C:C,1,false)=D666)),"Present (key retained)",if(iferror((vlookup(D666,Taxonomy!B:B,1,false)=D666)),"Present (key updated)",if(iferror((H666="Yes")),"Present (equivalent)","Not present")))</f>
        <v>Present (key retained)</v>
      </c>
      <c r="H666" s="110" t="e">
        <v>#N/A</v>
      </c>
      <c r="I666" s="110" t="e">
        <v>#N/A</v>
      </c>
      <c r="J666" s="110" t="e">
        <v>#N/A</v>
      </c>
      <c r="K666" s="110" t="e">
        <v>#N/A</v>
      </c>
      <c r="L666" s="54"/>
      <c r="M666" s="54" t="b">
        <v>0</v>
      </c>
      <c r="N666" s="112" t="str">
        <f>if(G666="Present (key retained)",vlookup(D666,Taxonomy!C:C,1,false),if(G666="Present (key updated)",vlookup(D666,Taxonomy!B:C,2,false),if(G666="Present (equivalent)",vlookup(I666,Taxonomy!C:C,1,false),if(AND(G666="Not present",J666="Yes"),vlookup(D666,Taxonomy!B:C,2,false),if(AND(G666="Not present",J666="No"),D666)))))</f>
        <v>Issuer_Call_Period_End_Date</v>
      </c>
      <c r="O666" s="113" t="str">
        <f>if(G666="Present (key retained)",vlookup(D666,Taxonomy!C:F,4,false),if(G666="Present (key updated)",vlookup(D666,Taxonomy!B:F,5,false),if(G666="Present (equivalent)",vlookup(I666,Taxonomy!C:F,4,false),if(AND(G666="Not present",J666="Yes"),vlookup(D666,Taxonomy!B:F,5,false),if(AND(G666="Not present",J666="No"),E666)))))</f>
        <v>The date to which the Issuer can exercise the Issuer Call until (but excluding)</v>
      </c>
      <c r="P666" s="113" t="str">
        <f>if(G666="Present (key retained)",vlookup(D666,Taxonomy!C:I,7,false),if(G666="Present (key updated)",vlookup(D666,Taxonomy!B:I,8,false),if(G666="Present (equivalent)",vlookup(I666,Taxonomy!C:I,7,false),if(AND(G666="Not present",J666="Yes"),vlookup(D666,Taxonomy!B:I,8,false),if(AND(G666="Not present",J666="No"),F666)))))</f>
        <v>date</v>
      </c>
      <c r="Q666" s="114" t="str">
        <f t="shared" si="1"/>
        <v>All Match</v>
      </c>
      <c r="R666" s="37" t="s">
        <v>2756</v>
      </c>
      <c r="S666" s="37" t="b">
        <v>0</v>
      </c>
      <c r="T666" s="112" t="str">
        <f t="shared" si="2"/>
        <v>Issuer_Call_Period_End_Date</v>
      </c>
      <c r="U666" s="113" t="str">
        <f t="shared" si="3"/>
        <v>The date to which the Issuer can exercise the Issuer Call until (but excluding)</v>
      </c>
      <c r="V666" s="115" t="str">
        <f t="shared" si="4"/>
        <v>date</v>
      </c>
      <c r="W666" s="46"/>
      <c r="X666" s="46"/>
      <c r="Y666" s="46"/>
      <c r="Z666" s="117" t="str">
        <f t="shared" si="5"/>
        <v>Prospective update does not match hard copy tags</v>
      </c>
      <c r="AA666" s="46"/>
    </row>
    <row r="667" hidden="1">
      <c r="A667" s="107">
        <v>44229.0</v>
      </c>
      <c r="B667" s="33" t="s">
        <v>2961</v>
      </c>
      <c r="C667" s="33" t="s">
        <v>2907</v>
      </c>
      <c r="D667" s="33" t="s">
        <v>1099</v>
      </c>
      <c r="E667" s="33" t="s">
        <v>1100</v>
      </c>
      <c r="F667" s="33" t="s">
        <v>127</v>
      </c>
      <c r="G667" s="109" t="str">
        <f>if(iferror((vlookup(D667,Taxonomy!C:C,1,false)=D667)),"Present (key retained)",if(iferror((vlookup(D667,Taxonomy!B:B,1,false)=D667)),"Present (key updated)",if(iferror((H667="Yes")),"Present (equivalent)","Not present")))</f>
        <v>Present (key retained)</v>
      </c>
      <c r="H667" s="110" t="e">
        <v>#N/A</v>
      </c>
      <c r="I667" s="110" t="e">
        <v>#N/A</v>
      </c>
      <c r="J667" s="110" t="e">
        <v>#N/A</v>
      </c>
      <c r="K667" s="110" t="e">
        <v>#N/A</v>
      </c>
      <c r="L667" s="54"/>
      <c r="M667" s="54" t="b">
        <v>0</v>
      </c>
      <c r="N667" s="112" t="str">
        <f>if(G667="Present (key retained)",vlookup(D667,Taxonomy!C:C,1,false),if(G667="Present (key updated)",vlookup(D667,Taxonomy!B:C,2,false),if(G667="Present (equivalent)",vlookup(I667,Taxonomy!C:C,1,false),if(AND(G667="Not present",J667="Yes"),vlookup(D667,Taxonomy!B:C,2,false),if(AND(G667="Not present",J667="No"),D667)))))</f>
        <v>Issuer_Call_Period_Start_Date</v>
      </c>
      <c r="O667" s="113" t="str">
        <f>if(G667="Present (key retained)",vlookup(D667,Taxonomy!C:F,4,false),if(G667="Present (key updated)",vlookup(D667,Taxonomy!B:F,5,false),if(G667="Present (equivalent)",vlookup(I667,Taxonomy!C:F,4,false),if(AND(G667="Not present",J667="Yes"),vlookup(D667,Taxonomy!B:F,5,false),if(AND(G667="Not present",J667="No"),E667)))))</f>
        <v>The first date on which the Issuer can exercise the Issuer Call from (and including)</v>
      </c>
      <c r="P667" s="113" t="str">
        <f>if(G667="Present (key retained)",vlookup(D667,Taxonomy!C:I,7,false),if(G667="Present (key updated)",vlookup(D667,Taxonomy!B:I,8,false),if(G667="Present (equivalent)",vlookup(I667,Taxonomy!C:I,7,false),if(AND(G667="Not present",J667="Yes"),vlookup(D667,Taxonomy!B:I,8,false),if(AND(G667="Not present",J667="No"),F667)))))</f>
        <v>date</v>
      </c>
      <c r="Q667" s="114" t="str">
        <f t="shared" si="1"/>
        <v>All Match</v>
      </c>
      <c r="R667" s="37" t="s">
        <v>2756</v>
      </c>
      <c r="S667" s="37" t="b">
        <v>0</v>
      </c>
      <c r="T667" s="112" t="str">
        <f t="shared" si="2"/>
        <v>Issuer_Call_Period_Start_Date</v>
      </c>
      <c r="U667" s="113" t="str">
        <f t="shared" si="3"/>
        <v>The first date on which the Issuer can exercise the Issuer Call from (and including)</v>
      </c>
      <c r="V667" s="115" t="str">
        <f t="shared" si="4"/>
        <v>date</v>
      </c>
      <c r="W667" s="46"/>
      <c r="X667" s="46"/>
      <c r="Y667" s="46"/>
      <c r="Z667" s="117" t="str">
        <f t="shared" si="5"/>
        <v>Prospective update does not match hard copy tags</v>
      </c>
      <c r="AA667" s="46"/>
    </row>
    <row r="668" hidden="1">
      <c r="A668" s="107">
        <v>44229.0</v>
      </c>
      <c r="B668" s="33" t="s">
        <v>2961</v>
      </c>
      <c r="C668" s="33" t="s">
        <v>2907</v>
      </c>
      <c r="D668" s="33" t="s">
        <v>1470</v>
      </c>
      <c r="E668" s="33" t="s">
        <v>1472</v>
      </c>
      <c r="F668" s="33" t="s">
        <v>78</v>
      </c>
      <c r="G668" s="109" t="str">
        <f>if(iferror((vlookup(D668,Taxonomy!C:C,1,false)=D668)),"Present (key retained)",if(iferror((vlookup(D668,Taxonomy!B:B,1,false)=D668)),"Present (key updated)",if(iferror((H668="Yes")),"Present (equivalent)","Not present")))</f>
        <v>Present (key updated)</v>
      </c>
      <c r="H668" s="110" t="e">
        <v>#N/A</v>
      </c>
      <c r="I668" s="110" t="e">
        <v>#N/A</v>
      </c>
      <c r="J668" s="110" t="e">
        <v>#N/A</v>
      </c>
      <c r="K668" s="110" t="e">
        <v>#N/A</v>
      </c>
      <c r="L668" s="54"/>
      <c r="M668" s="54" t="b">
        <v>0</v>
      </c>
      <c r="N668" s="112" t="str">
        <f>if(G668="Present (key retained)",vlookup(D668,Taxonomy!C:C,1,false),if(G668="Present (key updated)",vlookup(D668,Taxonomy!B:C,2,false),if(G668="Present (equivalent)",vlookup(I668,Taxonomy!C:C,1,false),if(AND(G668="Not present",J668="Yes"),vlookup(D668,Taxonomy!B:C,2,false),if(AND(G668="Not present",J668="No"),D668)))))</f>
        <v>Ratings_Required_Issuer</v>
      </c>
      <c r="O668" s="113" t="str">
        <f>if(G668="Present (key retained)",vlookup(D668,Taxonomy!C:F,4,false),if(G668="Present (key updated)",vlookup(D668,Taxonomy!B:F,5,false),if(G668="Present (equivalent)",vlookup(I668,Taxonomy!C:F,4,false),if(AND(G668="Not present",J668="Yes"),vlookup(D668,Taxonomy!B:F,5,false),if(AND(G668="Not present",J668="No"),E668)))))</f>
        <v>Are Issuer ratings required?</v>
      </c>
      <c r="P668" s="113" t="str">
        <f>if(G668="Present (key retained)",vlookup(D668,Taxonomy!C:I,7,false),if(G668="Present (key updated)",vlookup(D668,Taxonomy!B:I,8,false),if(G668="Present (equivalent)",vlookup(I668,Taxonomy!C:I,7,false),if(AND(G668="Not present",J668="Yes"),vlookup(D668,Taxonomy!B:I,8,false),if(AND(G668="Not present",J668="No"),F668)))))</f>
        <v>yes_no</v>
      </c>
      <c r="Q668" s="114" t="str">
        <f t="shared" si="1"/>
        <v>Key</v>
      </c>
      <c r="R668" s="37" t="s">
        <v>2756</v>
      </c>
      <c r="S668" s="37" t="b">
        <v>0</v>
      </c>
      <c r="T668" s="112" t="str">
        <f t="shared" si="2"/>
        <v>Ratings_Required_Issuer</v>
      </c>
      <c r="U668" s="113" t="str">
        <f t="shared" si="3"/>
        <v>Are Issuer ratings required?</v>
      </c>
      <c r="V668" s="115" t="str">
        <f t="shared" si="4"/>
        <v>yes_no</v>
      </c>
      <c r="W668" s="46"/>
      <c r="X668" s="46"/>
      <c r="Y668" s="46"/>
      <c r="Z668" s="117" t="str">
        <f t="shared" si="5"/>
        <v>Prospective update does not match hard copy tags</v>
      </c>
      <c r="AA668" s="46"/>
    </row>
    <row r="669" hidden="1">
      <c r="A669" s="107">
        <v>44229.0</v>
      </c>
      <c r="B669" s="33" t="s">
        <v>2961</v>
      </c>
      <c r="C669" s="33" t="s">
        <v>2907</v>
      </c>
      <c r="D669" s="33" t="s">
        <v>3123</v>
      </c>
      <c r="E669" s="33" t="s">
        <v>3124</v>
      </c>
      <c r="F669" s="33" t="s">
        <v>165</v>
      </c>
      <c r="G669" s="109" t="str">
        <f>if(iferror((vlookup(D669,Taxonomy!C:C,1,false)=D669)),"Present (key retained)",if(iferror((vlookup(D669,Taxonomy!B:B,1,false)=D669)),"Present (key updated)",if(iferror((H669="Yes")),"Present (equivalent)","Not present")))</f>
        <v>Not present</v>
      </c>
      <c r="H669" s="110" t="s">
        <v>2757</v>
      </c>
      <c r="I669" s="110" t="e">
        <v>#N/A</v>
      </c>
      <c r="J669" s="110" t="s">
        <v>2758</v>
      </c>
      <c r="K669" s="33" t="s">
        <v>3125</v>
      </c>
      <c r="L669" s="54" t="s">
        <v>3035</v>
      </c>
      <c r="M669" s="54" t="b">
        <v>0</v>
      </c>
      <c r="N669" s="112" t="str">
        <f>if(G669="Present (key retained)",vlookup(D669,Taxonomy!C:C,1,false),if(G669="Present (key updated)",vlookup(D669,Taxonomy!B:C,2,false),if(G669="Present (equivalent)",vlookup(I669,Taxonomy!C:C,1,false),if(AND(G669="Not present",J669="Yes"),vlookup(D669,Taxonomy!B:C,2,false),if(AND(G669="Not present",J669="No"),D669)))))</f>
        <v>#N/A</v>
      </c>
      <c r="O669" s="113" t="str">
        <f>if(G669="Present (key retained)",vlookup(D669,Taxonomy!C:F,4,false),if(G669="Present (key updated)",vlookup(D669,Taxonomy!B:F,5,false),if(G669="Present (equivalent)",vlookup(I669,Taxonomy!C:F,4,false),if(AND(G669="Not present",J669="Yes"),vlookup(D669,Taxonomy!B:F,5,false),if(AND(G669="Not present",J669="No"),E669)))))</f>
        <v>#N/A</v>
      </c>
      <c r="P669" s="113" t="str">
        <f>if(G669="Present (key retained)",vlookup(D669,Taxonomy!C:I,7,false),if(G669="Present (key updated)",vlookup(D669,Taxonomy!B:I,8,false),if(G669="Present (equivalent)",vlookup(I669,Taxonomy!C:I,7,false),if(AND(G669="Not present",J669="Yes"),vlookup(D669,Taxonomy!B:I,8,false),if(AND(G669="Not present",J669="No"),F669)))))</f>
        <v>#N/A</v>
      </c>
      <c r="Q669" s="114" t="str">
        <f t="shared" si="1"/>
        <v>#N/A</v>
      </c>
      <c r="R669" s="37" t="s">
        <v>2756</v>
      </c>
      <c r="S669" s="37" t="b">
        <v>0</v>
      </c>
      <c r="T669" s="112" t="str">
        <f t="shared" si="2"/>
        <v>#N/A</v>
      </c>
      <c r="U669" s="113" t="str">
        <f t="shared" si="3"/>
        <v>#N/A</v>
      </c>
      <c r="V669" s="115" t="str">
        <f t="shared" si="4"/>
        <v>#N/A</v>
      </c>
      <c r="W669" s="46"/>
      <c r="X669" s="46"/>
      <c r="Y669" s="46"/>
      <c r="Z669" s="117" t="str">
        <f t="shared" si="5"/>
        <v>#N/A</v>
      </c>
      <c r="AA669" s="46"/>
    </row>
    <row r="670" hidden="1">
      <c r="A670" s="107">
        <v>44229.0</v>
      </c>
      <c r="B670" s="33" t="s">
        <v>2961</v>
      </c>
      <c r="C670" s="33" t="s">
        <v>2907</v>
      </c>
      <c r="D670" s="33" t="s">
        <v>3126</v>
      </c>
      <c r="E670" s="33" t="s">
        <v>3127</v>
      </c>
      <c r="F670" s="33" t="s">
        <v>165</v>
      </c>
      <c r="G670" s="109" t="str">
        <f>if(iferror((vlookup(D670,Taxonomy!C:C,1,false)=D670)),"Present (key retained)",if(iferror((vlookup(D670,Taxonomy!B:B,1,false)=D670)),"Present (key updated)",if(iferror((H670="Yes")),"Present (equivalent)","Not present")))</f>
        <v>Not present</v>
      </c>
      <c r="H670" s="110" t="s">
        <v>2757</v>
      </c>
      <c r="I670" s="110" t="e">
        <v>#N/A</v>
      </c>
      <c r="J670" s="110" t="s">
        <v>2758</v>
      </c>
      <c r="K670" s="33" t="s">
        <v>3128</v>
      </c>
      <c r="L670" s="54" t="s">
        <v>3038</v>
      </c>
      <c r="M670" s="54" t="b">
        <v>0</v>
      </c>
      <c r="N670" s="112" t="str">
        <f>if(G670="Present (key retained)",vlookup(D670,Taxonomy!C:C,1,false),if(G670="Present (key updated)",vlookup(D670,Taxonomy!B:C,2,false),if(G670="Present (equivalent)",vlookup(I670,Taxonomy!C:C,1,false),if(AND(G670="Not present",J670="Yes"),vlookup(D670,Taxonomy!B:C,2,false),if(AND(G670="Not present",J670="No"),D670)))))</f>
        <v>#N/A</v>
      </c>
      <c r="O670" s="113" t="str">
        <f>if(G670="Present (key retained)",vlookup(D670,Taxonomy!C:F,4,false),if(G670="Present (key updated)",vlookup(D670,Taxonomy!B:F,5,false),if(G670="Present (equivalent)",vlookup(I670,Taxonomy!C:F,4,false),if(AND(G670="Not present",J670="Yes"),vlookup(D670,Taxonomy!B:F,5,false),if(AND(G670="Not present",J670="No"),E670)))))</f>
        <v>#N/A</v>
      </c>
      <c r="P670" s="113" t="str">
        <f>if(G670="Present (key retained)",vlookup(D670,Taxonomy!C:I,7,false),if(G670="Present (key updated)",vlookup(D670,Taxonomy!B:I,8,false),if(G670="Present (equivalent)",vlookup(I670,Taxonomy!C:I,7,false),if(AND(G670="Not present",J670="Yes"),vlookup(D670,Taxonomy!B:I,8,false),if(AND(G670="Not present",J670="No"),F670)))))</f>
        <v>#N/A</v>
      </c>
      <c r="Q670" s="114" t="str">
        <f t="shared" si="1"/>
        <v>#N/A</v>
      </c>
      <c r="R670" s="37" t="s">
        <v>2756</v>
      </c>
      <c r="S670" s="37" t="b">
        <v>0</v>
      </c>
      <c r="T670" s="112" t="str">
        <f t="shared" si="2"/>
        <v>#N/A</v>
      </c>
      <c r="U670" s="113" t="str">
        <f t="shared" si="3"/>
        <v>#N/A</v>
      </c>
      <c r="V670" s="115" t="str">
        <f t="shared" si="4"/>
        <v>#N/A</v>
      </c>
      <c r="W670" s="46"/>
      <c r="X670" s="46"/>
      <c r="Y670" s="46"/>
      <c r="Z670" s="117" t="str">
        <f t="shared" si="5"/>
        <v>#N/A</v>
      </c>
      <c r="AA670" s="46"/>
    </row>
    <row r="671" hidden="1">
      <c r="A671" s="107">
        <v>44229.0</v>
      </c>
      <c r="B671" s="33" t="s">
        <v>2961</v>
      </c>
      <c r="C671" s="33" t="s">
        <v>2907</v>
      </c>
      <c r="D671" s="33" t="s">
        <v>3129</v>
      </c>
      <c r="E671" s="33" t="s">
        <v>3130</v>
      </c>
      <c r="F671" s="33" t="s">
        <v>165</v>
      </c>
      <c r="G671" s="109" t="str">
        <f>if(iferror((vlookup(D671,Taxonomy!C:C,1,false)=D671)),"Present (key retained)",if(iferror((vlookup(D671,Taxonomy!B:B,1,false)=D671)),"Present (key updated)",if(iferror((H671="Yes")),"Present (equivalent)","Not present")))</f>
        <v>Not present</v>
      </c>
      <c r="H671" s="110" t="s">
        <v>2757</v>
      </c>
      <c r="I671" s="110" t="e">
        <v>#N/A</v>
      </c>
      <c r="J671" s="110" t="s">
        <v>2758</v>
      </c>
      <c r="K671" s="33" t="s">
        <v>3131</v>
      </c>
      <c r="L671" s="54" t="s">
        <v>3038</v>
      </c>
      <c r="M671" s="54" t="b">
        <v>0</v>
      </c>
      <c r="N671" s="112" t="str">
        <f>if(G671="Present (key retained)",vlookup(D671,Taxonomy!C:C,1,false),if(G671="Present (key updated)",vlookup(D671,Taxonomy!B:C,2,false),if(G671="Present (equivalent)",vlookup(I671,Taxonomy!C:C,1,false),if(AND(G671="Not present",J671="Yes"),vlookup(D671,Taxonomy!B:C,2,false),if(AND(G671="Not present",J671="No"),D671)))))</f>
        <v>#N/A</v>
      </c>
      <c r="O671" s="113" t="str">
        <f>if(G671="Present (key retained)",vlookup(D671,Taxonomy!C:F,4,false),if(G671="Present (key updated)",vlookup(D671,Taxonomy!B:F,5,false),if(G671="Present (equivalent)",vlookup(I671,Taxonomy!C:F,4,false),if(AND(G671="Not present",J671="Yes"),vlookup(D671,Taxonomy!B:F,5,false),if(AND(G671="Not present",J671="No"),E671)))))</f>
        <v>#N/A</v>
      </c>
      <c r="P671" s="113" t="str">
        <f>if(G671="Present (key retained)",vlookup(D671,Taxonomy!C:I,7,false),if(G671="Present (key updated)",vlookup(D671,Taxonomy!B:I,8,false),if(G671="Present (equivalent)",vlookup(I671,Taxonomy!C:I,7,false),if(AND(G671="Not present",J671="Yes"),vlookup(D671,Taxonomy!B:I,8,false),if(AND(G671="Not present",J671="No"),F671)))))</f>
        <v>#N/A</v>
      </c>
      <c r="Q671" s="114" t="str">
        <f t="shared" si="1"/>
        <v>#N/A</v>
      </c>
      <c r="R671" s="37" t="s">
        <v>2756</v>
      </c>
      <c r="S671" s="37" t="b">
        <v>0</v>
      </c>
      <c r="T671" s="112" t="str">
        <f t="shared" si="2"/>
        <v>#N/A</v>
      </c>
      <c r="U671" s="113" t="str">
        <f t="shared" si="3"/>
        <v>#N/A</v>
      </c>
      <c r="V671" s="115" t="str">
        <f t="shared" si="4"/>
        <v>#N/A</v>
      </c>
      <c r="W671" s="46"/>
      <c r="X671" s="46"/>
      <c r="Y671" s="46"/>
      <c r="Z671" s="117" t="str">
        <f t="shared" si="5"/>
        <v>#N/A</v>
      </c>
      <c r="AA671" s="46"/>
    </row>
    <row r="672" hidden="1">
      <c r="A672" s="107">
        <v>44229.0</v>
      </c>
      <c r="B672" s="33" t="s">
        <v>2961</v>
      </c>
      <c r="C672" s="33" t="s">
        <v>2907</v>
      </c>
      <c r="D672" s="33" t="s">
        <v>3132</v>
      </c>
      <c r="E672" s="33" t="s">
        <v>3133</v>
      </c>
      <c r="F672" s="33" t="s">
        <v>165</v>
      </c>
      <c r="G672" s="109" t="str">
        <f>if(iferror((vlookup(D672,Taxonomy!C:C,1,false)=D672)),"Present (key retained)",if(iferror((vlookup(D672,Taxonomy!B:B,1,false)=D672)),"Present (key updated)",if(iferror((H672="Yes")),"Present (equivalent)","Not present")))</f>
        <v>Not present</v>
      </c>
      <c r="H672" s="110" t="s">
        <v>2757</v>
      </c>
      <c r="I672" s="110" t="e">
        <v>#N/A</v>
      </c>
      <c r="J672" s="110" t="s">
        <v>2758</v>
      </c>
      <c r="K672" s="33" t="s">
        <v>3134</v>
      </c>
      <c r="L672" s="54" t="s">
        <v>3038</v>
      </c>
      <c r="M672" s="54" t="b">
        <v>0</v>
      </c>
      <c r="N672" s="112" t="str">
        <f>if(G672="Present (key retained)",vlookup(D672,Taxonomy!C:C,1,false),if(G672="Present (key updated)",vlookup(D672,Taxonomy!B:C,2,false),if(G672="Present (equivalent)",vlookup(I672,Taxonomy!C:C,1,false),if(AND(G672="Not present",J672="Yes"),vlookup(D672,Taxonomy!B:C,2,false),if(AND(G672="Not present",J672="No"),D672)))))</f>
        <v>#N/A</v>
      </c>
      <c r="O672" s="113" t="str">
        <f>if(G672="Present (key retained)",vlookup(D672,Taxonomy!C:F,4,false),if(G672="Present (key updated)",vlookup(D672,Taxonomy!B:F,5,false),if(G672="Present (equivalent)",vlookup(I672,Taxonomy!C:F,4,false),if(AND(G672="Not present",J672="Yes"),vlookup(D672,Taxonomy!B:F,5,false),if(AND(G672="Not present",J672="No"),E672)))))</f>
        <v>#N/A</v>
      </c>
      <c r="P672" s="113" t="str">
        <f>if(G672="Present (key retained)",vlookup(D672,Taxonomy!C:I,7,false),if(G672="Present (key updated)",vlookup(D672,Taxonomy!B:I,8,false),if(G672="Present (equivalent)",vlookup(I672,Taxonomy!C:I,7,false),if(AND(G672="Not present",J672="Yes"),vlookup(D672,Taxonomy!B:I,8,false),if(AND(G672="Not present",J672="No"),F672)))))</f>
        <v>#N/A</v>
      </c>
      <c r="Q672" s="114" t="str">
        <f t="shared" si="1"/>
        <v>#N/A</v>
      </c>
      <c r="R672" s="37" t="s">
        <v>2756</v>
      </c>
      <c r="S672" s="37" t="b">
        <v>0</v>
      </c>
      <c r="T672" s="112" t="str">
        <f t="shared" si="2"/>
        <v>#N/A</v>
      </c>
      <c r="U672" s="113" t="str">
        <f t="shared" si="3"/>
        <v>#N/A</v>
      </c>
      <c r="V672" s="115" t="str">
        <f t="shared" si="4"/>
        <v>#N/A</v>
      </c>
      <c r="W672" s="46"/>
      <c r="X672" s="46"/>
      <c r="Y672" s="46"/>
      <c r="Z672" s="117" t="str">
        <f t="shared" si="5"/>
        <v>#N/A</v>
      </c>
      <c r="AA672" s="46"/>
    </row>
    <row r="673" hidden="1">
      <c r="A673" s="107">
        <v>44229.0</v>
      </c>
      <c r="B673" s="33" t="s">
        <v>2961</v>
      </c>
      <c r="C673" s="33" t="s">
        <v>2907</v>
      </c>
      <c r="D673" s="33" t="s">
        <v>3135</v>
      </c>
      <c r="E673" s="33" t="s">
        <v>3136</v>
      </c>
      <c r="F673" s="33" t="s">
        <v>165</v>
      </c>
      <c r="G673" s="109" t="str">
        <f>if(iferror((vlookup(D673,Taxonomy!C:C,1,false)=D673)),"Present (key retained)",if(iferror((vlookup(D673,Taxonomy!B:B,1,false)=D673)),"Present (key updated)",if(iferror((H673="Yes")),"Present (equivalent)","Not present")))</f>
        <v>Not present</v>
      </c>
      <c r="H673" s="110" t="s">
        <v>2757</v>
      </c>
      <c r="I673" s="110" t="e">
        <v>#N/A</v>
      </c>
      <c r="J673" s="110" t="s">
        <v>2758</v>
      </c>
      <c r="K673" s="33" t="s">
        <v>3137</v>
      </c>
      <c r="L673" s="54" t="s">
        <v>3038</v>
      </c>
      <c r="M673" s="54" t="b">
        <v>0</v>
      </c>
      <c r="N673" s="112" t="str">
        <f>if(G673="Present (key retained)",vlookup(D673,Taxonomy!C:C,1,false),if(G673="Present (key updated)",vlookup(D673,Taxonomy!B:C,2,false),if(G673="Present (equivalent)",vlookup(I673,Taxonomy!C:C,1,false),if(AND(G673="Not present",J673="Yes"),vlookup(D673,Taxonomy!B:C,2,false),if(AND(G673="Not present",J673="No"),D673)))))</f>
        <v>#N/A</v>
      </c>
      <c r="O673" s="113" t="str">
        <f>if(G673="Present (key retained)",vlookup(D673,Taxonomy!C:F,4,false),if(G673="Present (key updated)",vlookup(D673,Taxonomy!B:F,5,false),if(G673="Present (equivalent)",vlookup(I673,Taxonomy!C:F,4,false),if(AND(G673="Not present",J673="Yes"),vlookup(D673,Taxonomy!B:F,5,false),if(AND(G673="Not present",J673="No"),E673)))))</f>
        <v>#N/A</v>
      </c>
      <c r="P673" s="113" t="str">
        <f>if(G673="Present (key retained)",vlookup(D673,Taxonomy!C:I,7,false),if(G673="Present (key updated)",vlookup(D673,Taxonomy!B:I,8,false),if(G673="Present (equivalent)",vlookup(I673,Taxonomy!C:I,7,false),if(AND(G673="Not present",J673="Yes"),vlookup(D673,Taxonomy!B:I,8,false),if(AND(G673="Not present",J673="No"),F673)))))</f>
        <v>#N/A</v>
      </c>
      <c r="Q673" s="114" t="str">
        <f t="shared" si="1"/>
        <v>#N/A</v>
      </c>
      <c r="R673" s="37" t="s">
        <v>2756</v>
      </c>
      <c r="S673" s="37" t="b">
        <v>0</v>
      </c>
      <c r="T673" s="112" t="str">
        <f t="shared" si="2"/>
        <v>#N/A</v>
      </c>
      <c r="U673" s="113" t="str">
        <f t="shared" si="3"/>
        <v>#N/A</v>
      </c>
      <c r="V673" s="115" t="str">
        <f t="shared" si="4"/>
        <v>#N/A</v>
      </c>
      <c r="W673" s="46"/>
      <c r="X673" s="46"/>
      <c r="Y673" s="46"/>
      <c r="Z673" s="117" t="str">
        <f t="shared" si="5"/>
        <v>#N/A</v>
      </c>
      <c r="AA673" s="46"/>
    </row>
    <row r="674" hidden="1">
      <c r="A674" s="107">
        <v>44229.0</v>
      </c>
      <c r="B674" s="33" t="s">
        <v>2961</v>
      </c>
      <c r="C674" s="33" t="s">
        <v>2907</v>
      </c>
      <c r="D674" s="33" t="s">
        <v>1117</v>
      </c>
      <c r="E674" s="33" t="s">
        <v>1119</v>
      </c>
      <c r="F674" s="33" t="s">
        <v>71</v>
      </c>
      <c r="G674" s="109" t="str">
        <f>if(iferror((vlookup(D674,Taxonomy!C:C,1,false)=D674)),"Present (key retained)",if(iferror((vlookup(D674,Taxonomy!B:B,1,false)=D674)),"Present (key updated)",if(iferror((H674="Yes")),"Present (equivalent)","Not present")))</f>
        <v>Present (key retained)</v>
      </c>
      <c r="H674" s="110" t="e">
        <v>#N/A</v>
      </c>
      <c r="I674" s="110" t="e">
        <v>#N/A</v>
      </c>
      <c r="J674" s="110" t="e">
        <v>#N/A</v>
      </c>
      <c r="K674" s="110" t="e">
        <v>#N/A</v>
      </c>
      <c r="L674" s="54"/>
      <c r="M674" s="54" t="b">
        <v>0</v>
      </c>
      <c r="N674" s="112" t="str">
        <f>if(G674="Present (key retained)",vlookup(D674,Taxonomy!C:C,1,false),if(G674="Present (key updated)",vlookup(D674,Taxonomy!B:C,2,false),if(G674="Present (equivalent)",vlookup(I674,Taxonomy!C:C,1,false),if(AND(G674="Not present",J674="Yes"),vlookup(D674,Taxonomy!B:C,2,false),if(AND(G674="Not present",J674="No"),D674)))))</f>
        <v>Lead_Managers</v>
      </c>
      <c r="O674" s="113" t="str">
        <f>if(G674="Present (key retained)",vlookup(D674,Taxonomy!C:F,4,false),if(G674="Present (key updated)",vlookup(D674,Taxonomy!B:F,5,false),if(G674="Present (equivalent)",vlookup(I674,Taxonomy!C:F,4,false),if(AND(G674="Not present",J674="Yes"),vlookup(D674,Taxonomy!B:F,5,false),if(AND(G674="Not present",J674="No"),E674)))))</f>
        <v>Legal Name(s) of (Joint) Lead Manager(s)</v>
      </c>
      <c r="P674" s="113" t="str">
        <f>if(G674="Present (key retained)",vlookup(D674,Taxonomy!C:I,7,false),if(G674="Present (key updated)",vlookup(D674,Taxonomy!B:I,8,false),if(G674="Present (equivalent)",vlookup(I674,Taxonomy!C:I,7,false),if(AND(G674="Not present",J674="Yes"),vlookup(D674,Taxonomy!B:I,8,false),if(AND(G674="Not present",J674="No"),F674)))))</f>
        <v>text_list</v>
      </c>
      <c r="Q674" s="114" t="str">
        <f t="shared" si="1"/>
        <v>All Match</v>
      </c>
      <c r="R674" s="37" t="s">
        <v>2756</v>
      </c>
      <c r="S674" s="37" t="b">
        <v>0</v>
      </c>
      <c r="T674" s="112" t="str">
        <f t="shared" si="2"/>
        <v>Lead_Managers</v>
      </c>
      <c r="U674" s="113" t="str">
        <f t="shared" si="3"/>
        <v>Legal Name(s) of (Joint) Lead Manager(s)</v>
      </c>
      <c r="V674" s="115" t="str">
        <f t="shared" si="4"/>
        <v>text_list</v>
      </c>
      <c r="W674" s="46"/>
      <c r="X674" s="46"/>
      <c r="Y674" s="46"/>
      <c r="Z674" s="117" t="str">
        <f t="shared" si="5"/>
        <v>Prospective update does not match hard copy tags</v>
      </c>
      <c r="AA674" s="46"/>
    </row>
    <row r="675" hidden="1">
      <c r="A675" s="107">
        <v>44229.0</v>
      </c>
      <c r="B675" s="33" t="s">
        <v>2961</v>
      </c>
      <c r="C675" s="33" t="s">
        <v>2907</v>
      </c>
      <c r="D675" s="33" t="s">
        <v>1182</v>
      </c>
      <c r="E675" s="33" t="s">
        <v>1183</v>
      </c>
      <c r="F675" s="33" t="s">
        <v>165</v>
      </c>
      <c r="G675" s="109" t="str">
        <f>if(iferror((vlookup(D675,Taxonomy!C:C,1,false)=D675)),"Present (key retained)",if(iferror((vlookup(D675,Taxonomy!B:B,1,false)=D675)),"Present (key updated)",if(iferror((H675="Yes")),"Present (equivalent)","Not present")))</f>
        <v>Present (key retained)</v>
      </c>
      <c r="H675" s="110" t="e">
        <v>#N/A</v>
      </c>
      <c r="I675" s="110" t="e">
        <v>#N/A</v>
      </c>
      <c r="J675" s="110" t="e">
        <v>#N/A</v>
      </c>
      <c r="K675" s="110" t="e">
        <v>#N/A</v>
      </c>
      <c r="L675" s="54"/>
      <c r="M675" s="54" t="b">
        <v>0</v>
      </c>
      <c r="N675" s="112" t="str">
        <f>if(G675="Present (key retained)",vlookup(D675,Taxonomy!C:C,1,false),if(G675="Present (key updated)",vlookup(D675,Taxonomy!B:C,2,false),if(G675="Present (equivalent)",vlookup(I675,Taxonomy!C:C,1,false),if(AND(G675="Not present",J675="Yes"),vlookup(D675,Taxonomy!B:C,2,false),if(AND(G675="Not present",J675="No"),D675)))))</f>
        <v>Listing_Venue</v>
      </c>
      <c r="O675" s="113" t="str">
        <f>if(G675="Present (key retained)",vlookup(D675,Taxonomy!C:F,4,false),if(G675="Present (key updated)",vlookup(D675,Taxonomy!B:F,5,false),if(G675="Present (equivalent)",vlookup(I675,Taxonomy!C:F,4,false),if(AND(G675="Not present",J675="Yes"),vlookup(D675,Taxonomy!B:F,5,false),if(AND(G675="Not present",J675="No"),E675)))))</f>
        <v>Listing Venue</v>
      </c>
      <c r="P675" s="113" t="str">
        <f>if(G675="Present (key retained)",vlookup(D675,Taxonomy!C:I,7,false),if(G675="Present (key updated)",vlookup(D675,Taxonomy!B:I,8,false),if(G675="Present (equivalent)",vlookup(I675,Taxonomy!C:I,7,false),if(AND(G675="Not present",J675="Yes"),vlookup(D675,Taxonomy!B:I,8,false),if(AND(G675="Not present",J675="No"),F675)))))</f>
        <v>select_one</v>
      </c>
      <c r="Q675" s="114" t="str">
        <f t="shared" si="1"/>
        <v>All Match</v>
      </c>
      <c r="R675" s="37" t="s">
        <v>2756</v>
      </c>
      <c r="S675" s="37" t="b">
        <v>0</v>
      </c>
      <c r="T675" s="112" t="str">
        <f t="shared" si="2"/>
        <v>Listing_Venue</v>
      </c>
      <c r="U675" s="113" t="str">
        <f t="shared" si="3"/>
        <v>Listing Venue</v>
      </c>
      <c r="V675" s="115" t="str">
        <f t="shared" si="4"/>
        <v>select_one</v>
      </c>
      <c r="W675" s="46"/>
      <c r="X675" s="46"/>
      <c r="Y675" s="46"/>
      <c r="Z675" s="117" t="str">
        <f t="shared" si="5"/>
        <v>Prospective update does not match hard copy tags</v>
      </c>
      <c r="AA675" s="46"/>
    </row>
    <row r="676" hidden="1">
      <c r="A676" s="107">
        <v>44229.0</v>
      </c>
      <c r="B676" s="33" t="s">
        <v>2961</v>
      </c>
      <c r="C676" s="33" t="s">
        <v>2907</v>
      </c>
      <c r="D676" s="33" t="s">
        <v>2934</v>
      </c>
      <c r="E676" s="33" t="s">
        <v>2935</v>
      </c>
      <c r="F676" s="33" t="s">
        <v>2936</v>
      </c>
      <c r="G676" s="109" t="str">
        <f>if(iferror((vlookup(D676,Taxonomy!C:C,1,false)=D676)),"Present (key retained)",if(iferror((vlookup(D676,Taxonomy!B:B,1,false)=D676)),"Present (key updated)",if(iferror((H676="Yes")),"Present (equivalent)","Not present")))</f>
        <v>Not present</v>
      </c>
      <c r="H676" s="110" t="s">
        <v>2757</v>
      </c>
      <c r="I676" s="110" t="e">
        <v>#N/A</v>
      </c>
      <c r="J676" s="110" t="s">
        <v>2757</v>
      </c>
      <c r="K676" s="110" t="e">
        <v>#N/A</v>
      </c>
      <c r="L676" s="54"/>
      <c r="M676" s="54" t="b">
        <v>0</v>
      </c>
      <c r="N676" s="112" t="str">
        <f>if(G676="Present (key retained)",vlookup(D676,Taxonomy!C:C,1,false),if(G676="Present (key updated)",vlookup(D676,Taxonomy!B:C,2,false),if(G676="Present (equivalent)",vlookup(I676,Taxonomy!C:C,1,false),if(AND(G676="Not present",J676="Yes"),vlookup(D676,Taxonomy!B:C,2,false),if(AND(G676="Not present",J676="No"),D676)))))</f>
        <v>Logo_Dealer</v>
      </c>
      <c r="O676" s="113" t="str">
        <f>if(G676="Present (key retained)",vlookup(D676,Taxonomy!C:F,4,false),if(G676="Present (key updated)",vlookup(D676,Taxonomy!B:F,5,false),if(G676="Present (equivalent)",vlookup(I676,Taxonomy!C:F,4,false),if(AND(G676="Not present",J676="Yes"),vlookup(D676,Taxonomy!B:F,5,false),if(AND(G676="Not present",J676="No"),E676)))))</f>
        <v>Dealer Logo</v>
      </c>
      <c r="P676" s="113" t="str">
        <f>if(G676="Present (key retained)",vlookup(D676,Taxonomy!C:I,7,false),if(G676="Present (key updated)",vlookup(D676,Taxonomy!B:I,8,false),if(G676="Present (equivalent)",vlookup(I676,Taxonomy!C:I,7,false),if(AND(G676="Not present",J676="Yes"),vlookup(D676,Taxonomy!B:I,8,false),if(AND(G676="Not present",J676="No"),F676)))))</f>
        <v>image</v>
      </c>
      <c r="Q676" s="114" t="str">
        <f t="shared" si="1"/>
        <v>All Match</v>
      </c>
      <c r="R676" s="37" t="s">
        <v>2756</v>
      </c>
      <c r="S676" s="37" t="b">
        <v>0</v>
      </c>
      <c r="T676" s="112" t="str">
        <f t="shared" si="2"/>
        <v>Logo_Dealer</v>
      </c>
      <c r="U676" s="113" t="str">
        <f t="shared" si="3"/>
        <v>Dealer Logo</v>
      </c>
      <c r="V676" s="115" t="str">
        <f t="shared" si="4"/>
        <v>image</v>
      </c>
      <c r="W676" s="46"/>
      <c r="X676" s="46"/>
      <c r="Y676" s="46"/>
      <c r="Z676" s="117" t="str">
        <f t="shared" si="5"/>
        <v>Prospective update does not match hard copy tags</v>
      </c>
      <c r="AA676" s="46"/>
    </row>
    <row r="677" hidden="1">
      <c r="A677" s="107">
        <v>44229.0</v>
      </c>
      <c r="B677" s="33" t="s">
        <v>2961</v>
      </c>
      <c r="C677" s="33" t="s">
        <v>2907</v>
      </c>
      <c r="D677" s="33" t="s">
        <v>2937</v>
      </c>
      <c r="E677" s="33" t="s">
        <v>2938</v>
      </c>
      <c r="F677" s="33" t="s">
        <v>2936</v>
      </c>
      <c r="G677" s="109" t="str">
        <f>if(iferror((vlookup(D677,Taxonomy!C:C,1,false)=D677)),"Present (key retained)",if(iferror((vlookup(D677,Taxonomy!B:B,1,false)=D677)),"Present (key updated)",if(iferror((H677="Yes")),"Present (equivalent)","Not present")))</f>
        <v>Not present</v>
      </c>
      <c r="H677" s="110" t="s">
        <v>2757</v>
      </c>
      <c r="I677" s="110" t="e">
        <v>#N/A</v>
      </c>
      <c r="J677" s="110" t="s">
        <v>2757</v>
      </c>
      <c r="K677" s="110" t="e">
        <v>#N/A</v>
      </c>
      <c r="L677" s="54"/>
      <c r="M677" s="54" t="b">
        <v>0</v>
      </c>
      <c r="N677" s="112" t="str">
        <f>if(G677="Present (key retained)",vlookup(D677,Taxonomy!C:C,1,false),if(G677="Present (key updated)",vlookup(D677,Taxonomy!B:C,2,false),if(G677="Present (equivalent)",vlookup(I677,Taxonomy!C:C,1,false),if(AND(G677="Not present",J677="Yes"),vlookup(D677,Taxonomy!B:C,2,false),if(AND(G677="Not present",J677="No"),D677)))))</f>
        <v>Logo_Issuer</v>
      </c>
      <c r="O677" s="113" t="str">
        <f>if(G677="Present (key retained)",vlookup(D677,Taxonomy!C:F,4,false),if(G677="Present (key updated)",vlookup(D677,Taxonomy!B:F,5,false),if(G677="Present (equivalent)",vlookup(I677,Taxonomy!C:F,4,false),if(AND(G677="Not present",J677="Yes"),vlookup(D677,Taxonomy!B:F,5,false),if(AND(G677="Not present",J677="No"),E677)))))</f>
        <v>Issuer Logo</v>
      </c>
      <c r="P677" s="113" t="str">
        <f>if(G677="Present (key retained)",vlookup(D677,Taxonomy!C:I,7,false),if(G677="Present (key updated)",vlookup(D677,Taxonomy!B:I,8,false),if(G677="Present (equivalent)",vlookup(I677,Taxonomy!C:I,7,false),if(AND(G677="Not present",J677="Yes"),vlookup(D677,Taxonomy!B:I,8,false),if(AND(G677="Not present",J677="No"),F677)))))</f>
        <v>image</v>
      </c>
      <c r="Q677" s="114" t="str">
        <f t="shared" si="1"/>
        <v>All Match</v>
      </c>
      <c r="R677" s="37" t="s">
        <v>2756</v>
      </c>
      <c r="S677" s="37" t="b">
        <v>0</v>
      </c>
      <c r="T677" s="112" t="str">
        <f t="shared" si="2"/>
        <v>Logo_Issuer</v>
      </c>
      <c r="U677" s="113" t="str">
        <f t="shared" si="3"/>
        <v>Issuer Logo</v>
      </c>
      <c r="V677" s="115" t="str">
        <f t="shared" si="4"/>
        <v>image</v>
      </c>
      <c r="W677" s="46"/>
      <c r="X677" s="46"/>
      <c r="Y677" s="46"/>
      <c r="Z677" s="117" t="str">
        <f t="shared" si="5"/>
        <v>Prospective update does not match hard copy tags</v>
      </c>
      <c r="AA677" s="46"/>
    </row>
    <row r="678" hidden="1">
      <c r="A678" s="107">
        <v>44229.0</v>
      </c>
      <c r="B678" s="33" t="s">
        <v>2961</v>
      </c>
      <c r="C678" s="33" t="s">
        <v>2907</v>
      </c>
      <c r="D678" s="33" t="s">
        <v>1192</v>
      </c>
      <c r="E678" s="33" t="s">
        <v>1193</v>
      </c>
      <c r="F678" s="33" t="s">
        <v>127</v>
      </c>
      <c r="G678" s="109" t="str">
        <f>if(iferror((vlookup(D678,Taxonomy!C:C,1,false)=D678)),"Present (key retained)",if(iferror((vlookup(D678,Taxonomy!B:B,1,false)=D678)),"Present (key updated)",if(iferror((H678="Yes")),"Present (equivalent)","Not present")))</f>
        <v>Present (key retained)</v>
      </c>
      <c r="H678" s="110" t="e">
        <v>#N/A</v>
      </c>
      <c r="I678" s="110" t="e">
        <v>#N/A</v>
      </c>
      <c r="J678" s="110" t="e">
        <v>#N/A</v>
      </c>
      <c r="K678" s="110" t="e">
        <v>#N/A</v>
      </c>
      <c r="L678" s="54"/>
      <c r="M678" s="54" t="b">
        <v>0</v>
      </c>
      <c r="N678" s="112" t="str">
        <f>if(G678="Present (key retained)",vlookup(D678,Taxonomy!C:C,1,false),if(G678="Present (key updated)",vlookup(D678,Taxonomy!B:C,2,false),if(G678="Present (equivalent)",vlookup(I678,Taxonomy!C:C,1,false),if(AND(G678="Not present",J678="Yes"),vlookup(D678,Taxonomy!B:C,2,false),if(AND(G678="Not present",J678="No"),D678)))))</f>
        <v>Make_Whole_Call_Period_End_Date</v>
      </c>
      <c r="O678" s="113" t="str">
        <f>if(G678="Present (key retained)",vlookup(D678,Taxonomy!C:F,4,false),if(G678="Present (key updated)",vlookup(D678,Taxonomy!B:F,5,false),if(G678="Present (equivalent)",vlookup(I678,Taxonomy!C:F,4,false),if(AND(G678="Not present",J678="Yes"),vlookup(D678,Taxonomy!B:F,5,false),if(AND(G678="Not present",J678="No"),E678)))))</f>
        <v>The date to which the Issuer can exercise the Make-Whole Call until (but excluding)</v>
      </c>
      <c r="P678" s="113" t="str">
        <f>if(G678="Present (key retained)",vlookup(D678,Taxonomy!C:I,7,false),if(G678="Present (key updated)",vlookup(D678,Taxonomy!B:I,8,false),if(G678="Present (equivalent)",vlookup(I678,Taxonomy!C:I,7,false),if(AND(G678="Not present",J678="Yes"),vlookup(D678,Taxonomy!B:I,8,false),if(AND(G678="Not present",J678="No"),F678)))))</f>
        <v>date</v>
      </c>
      <c r="Q678" s="114" t="str">
        <f t="shared" si="1"/>
        <v>All Match</v>
      </c>
      <c r="R678" s="37" t="s">
        <v>2756</v>
      </c>
      <c r="S678" s="37" t="b">
        <v>0</v>
      </c>
      <c r="T678" s="112" t="str">
        <f t="shared" si="2"/>
        <v>Make_Whole_Call_Period_End_Date</v>
      </c>
      <c r="U678" s="113" t="str">
        <f t="shared" si="3"/>
        <v>The date to which the Issuer can exercise the Make-Whole Call until (but excluding)</v>
      </c>
      <c r="V678" s="115" t="str">
        <f t="shared" si="4"/>
        <v>date</v>
      </c>
      <c r="W678" s="46"/>
      <c r="X678" s="46"/>
      <c r="Y678" s="46"/>
      <c r="Z678" s="117" t="str">
        <f t="shared" si="5"/>
        <v>Prospective update does not match hard copy tags</v>
      </c>
      <c r="AA678" s="46"/>
    </row>
    <row r="679" hidden="1">
      <c r="A679" s="107">
        <v>44229.0</v>
      </c>
      <c r="B679" s="33" t="s">
        <v>2961</v>
      </c>
      <c r="C679" s="33" t="s">
        <v>2907</v>
      </c>
      <c r="D679" s="33" t="s">
        <v>1196</v>
      </c>
      <c r="E679" s="33" t="s">
        <v>1197</v>
      </c>
      <c r="F679" s="33" t="s">
        <v>127</v>
      </c>
      <c r="G679" s="109" t="str">
        <f>if(iferror((vlookup(D679,Taxonomy!C:C,1,false)=D679)),"Present (key retained)",if(iferror((vlookup(D679,Taxonomy!B:B,1,false)=D679)),"Present (key updated)",if(iferror((H679="Yes")),"Present (equivalent)","Not present")))</f>
        <v>Present (key retained)</v>
      </c>
      <c r="H679" s="110" t="e">
        <v>#N/A</v>
      </c>
      <c r="I679" s="110" t="e">
        <v>#N/A</v>
      </c>
      <c r="J679" s="110" t="e">
        <v>#N/A</v>
      </c>
      <c r="K679" s="110" t="e">
        <v>#N/A</v>
      </c>
      <c r="L679" s="54"/>
      <c r="M679" s="54" t="b">
        <v>0</v>
      </c>
      <c r="N679" s="112" t="str">
        <f>if(G679="Present (key retained)",vlookup(D679,Taxonomy!C:C,1,false),if(G679="Present (key updated)",vlookup(D679,Taxonomy!B:C,2,false),if(G679="Present (equivalent)",vlookup(I679,Taxonomy!C:C,1,false),if(AND(G679="Not present",J679="Yes"),vlookup(D679,Taxonomy!B:C,2,false),if(AND(G679="Not present",J679="No"),D679)))))</f>
        <v>Make_Whole_Call_Period_Start_Date</v>
      </c>
      <c r="O679" s="113" t="str">
        <f>if(G679="Present (key retained)",vlookup(D679,Taxonomy!C:F,4,false),if(G679="Present (key updated)",vlookup(D679,Taxonomy!B:F,5,false),if(G679="Present (equivalent)",vlookup(I679,Taxonomy!C:F,4,false),if(AND(G679="Not present",J679="Yes"),vlookup(D679,Taxonomy!B:F,5,false),if(AND(G679="Not present",J679="No"),E679)))))</f>
        <v>The first date on which the Issuer can exercise the Make Whole Call from (and including)</v>
      </c>
      <c r="P679" s="113" t="str">
        <f>if(G679="Present (key retained)",vlookup(D679,Taxonomy!C:I,7,false),if(G679="Present (key updated)",vlookup(D679,Taxonomy!B:I,8,false),if(G679="Present (equivalent)",vlookup(I679,Taxonomy!C:I,7,false),if(AND(G679="Not present",J679="Yes"),vlookup(D679,Taxonomy!B:I,8,false),if(AND(G679="Not present",J679="No"),F679)))))</f>
        <v>date</v>
      </c>
      <c r="Q679" s="114" t="str">
        <f t="shared" si="1"/>
        <v>All Match</v>
      </c>
      <c r="R679" s="37" t="s">
        <v>2756</v>
      </c>
      <c r="S679" s="37" t="b">
        <v>0</v>
      </c>
      <c r="T679" s="112" t="str">
        <f t="shared" si="2"/>
        <v>Make_Whole_Call_Period_Start_Date</v>
      </c>
      <c r="U679" s="113" t="str">
        <f t="shared" si="3"/>
        <v>The first date on which the Issuer can exercise the Make Whole Call from (and including)</v>
      </c>
      <c r="V679" s="115" t="str">
        <f t="shared" si="4"/>
        <v>date</v>
      </c>
      <c r="W679" s="46"/>
      <c r="X679" s="46"/>
      <c r="Y679" s="46"/>
      <c r="Z679" s="117" t="str">
        <f t="shared" si="5"/>
        <v>Prospective update does not match hard copy tags</v>
      </c>
      <c r="AA679" s="46"/>
    </row>
    <row r="680" hidden="1">
      <c r="A680" s="107">
        <v>44229.0</v>
      </c>
      <c r="B680" s="33" t="s">
        <v>2961</v>
      </c>
      <c r="C680" s="33" t="s">
        <v>2907</v>
      </c>
      <c r="D680" s="33" t="s">
        <v>1200</v>
      </c>
      <c r="E680" s="33" t="s">
        <v>1201</v>
      </c>
      <c r="F680" s="33" t="s">
        <v>50</v>
      </c>
      <c r="G680" s="109" t="str">
        <f>if(iferror((vlookup(D680,Taxonomy!C:C,1,false)=D680)),"Present (key retained)",if(iferror((vlookup(D680,Taxonomy!B:B,1,false)=D680)),"Present (key updated)",if(iferror((H680="Yes")),"Present (equivalent)","Not present")))</f>
        <v>Present (key retained)</v>
      </c>
      <c r="H680" s="110" t="e">
        <v>#N/A</v>
      </c>
      <c r="I680" s="110" t="e">
        <v>#N/A</v>
      </c>
      <c r="J680" s="110" t="e">
        <v>#N/A</v>
      </c>
      <c r="K680" s="110" t="e">
        <v>#N/A</v>
      </c>
      <c r="L680" s="54"/>
      <c r="M680" s="54" t="b">
        <v>0</v>
      </c>
      <c r="N680" s="112" t="str">
        <f>if(G680="Present (key retained)",vlookup(D680,Taxonomy!C:C,1,false),if(G680="Present (key updated)",vlookup(D680,Taxonomy!B:C,2,false),if(G680="Present (equivalent)",vlookup(I680,Taxonomy!C:C,1,false),if(AND(G680="Not present",J680="Yes"),vlookup(D680,Taxonomy!B:C,2,false),if(AND(G680="Not present",J680="No"),D680)))))</f>
        <v>Make_Whole_Redemption_Margin</v>
      </c>
      <c r="O680" s="113" t="str">
        <f>if(G680="Present (key retained)",vlookup(D680,Taxonomy!C:F,4,false),if(G680="Present (key updated)",vlookup(D680,Taxonomy!B:F,5,false),if(G680="Present (equivalent)",vlookup(I680,Taxonomy!C:F,4,false),if(AND(G680="Not present",J680="Yes"),vlookup(D680,Taxonomy!B:F,5,false),if(AND(G680="Not present",J680="No"),E680)))))</f>
        <v>Make Whole Redemption Margin</v>
      </c>
      <c r="P680" s="113" t="str">
        <f>if(G680="Present (key retained)",vlookup(D680,Taxonomy!C:I,7,false),if(G680="Present (key updated)",vlookup(D680,Taxonomy!B:I,8,false),if(G680="Present (equivalent)",vlookup(I680,Taxonomy!C:I,7,false),if(AND(G680="Not present",J680="Yes"),vlookup(D680,Taxonomy!B:I,8,false),if(AND(G680="Not present",J680="No"),F680)))))</f>
        <v>percent</v>
      </c>
      <c r="Q680" s="114" t="str">
        <f t="shared" si="1"/>
        <v>All Match</v>
      </c>
      <c r="R680" s="37" t="s">
        <v>2756</v>
      </c>
      <c r="S680" s="37" t="b">
        <v>0</v>
      </c>
      <c r="T680" s="112" t="str">
        <f t="shared" si="2"/>
        <v>Make_Whole_Redemption_Margin</v>
      </c>
      <c r="U680" s="113" t="str">
        <f t="shared" si="3"/>
        <v>Make Whole Redemption Margin</v>
      </c>
      <c r="V680" s="115" t="str">
        <f t="shared" si="4"/>
        <v>percent</v>
      </c>
      <c r="W680" s="46"/>
      <c r="X680" s="46"/>
      <c r="Y680" s="46"/>
      <c r="Z680" s="117" t="str">
        <f t="shared" si="5"/>
        <v>Prospective update does not match hard copy tags</v>
      </c>
      <c r="AA680" s="46"/>
    </row>
    <row r="681" hidden="1">
      <c r="A681" s="107">
        <v>44229.0</v>
      </c>
      <c r="B681" s="33" t="s">
        <v>2961</v>
      </c>
      <c r="C681" s="33" t="s">
        <v>2907</v>
      </c>
      <c r="D681" s="33" t="s">
        <v>488</v>
      </c>
      <c r="E681" s="33" t="s">
        <v>490</v>
      </c>
      <c r="F681" s="33" t="s">
        <v>50</v>
      </c>
      <c r="G681" s="109" t="str">
        <f>if(iferror((vlookup(D681,Taxonomy!C:C,1,false)=D681)),"Present (key retained)",if(iferror((vlookup(D681,Taxonomy!B:B,1,false)=D681)),"Present (key updated)",if(iferror((H681="Yes")),"Present (equivalent)","Not present")))</f>
        <v>Present (key updated)</v>
      </c>
      <c r="H681" s="110" t="e">
        <v>#N/A</v>
      </c>
      <c r="I681" s="110" t="e">
        <v>#N/A</v>
      </c>
      <c r="J681" s="110" t="e">
        <v>#N/A</v>
      </c>
      <c r="K681" s="110" t="e">
        <v>#N/A</v>
      </c>
      <c r="L681" s="54"/>
      <c r="M681" s="54" t="b">
        <v>0</v>
      </c>
      <c r="N681" s="112" t="str">
        <f>if(G681="Present (key retained)",vlookup(D681,Taxonomy!C:C,1,false),if(G681="Present (key updated)",vlookup(D681,Taxonomy!B:C,2,false),if(G681="Present (equivalent)",vlookup(I681,Taxonomy!C:C,1,false),if(AND(G681="Not present",J681="Yes"),vlookup(D681,Taxonomy!B:C,2,false),if(AND(G681="Not present",J681="No"),D681)))))</f>
        <v>Fees_Managing_and_Underwriting</v>
      </c>
      <c r="O681" s="113" t="str">
        <f>if(G681="Present (key retained)",vlookup(D681,Taxonomy!C:F,4,false),if(G681="Present (key updated)",vlookup(D681,Taxonomy!B:F,5,false),if(G681="Present (equivalent)",vlookup(I681,Taxonomy!C:F,4,false),if(AND(G681="Not present",J681="Yes"),vlookup(D681,Taxonomy!B:F,5,false),if(AND(G681="Not present",J681="No"),E681)))))</f>
        <v>Managing and Underwriting Fees</v>
      </c>
      <c r="P681" s="113" t="str">
        <f>if(G681="Present (key retained)",vlookup(D681,Taxonomy!C:I,7,false),if(G681="Present (key updated)",vlookup(D681,Taxonomy!B:I,8,false),if(G681="Present (equivalent)",vlookup(I681,Taxonomy!C:I,7,false),if(AND(G681="Not present",J681="Yes"),vlookup(D681,Taxonomy!B:I,8,false),if(AND(G681="Not present",J681="No"),F681)))))</f>
        <v>percent</v>
      </c>
      <c r="Q681" s="114" t="str">
        <f t="shared" si="1"/>
        <v>Key</v>
      </c>
      <c r="R681" s="37" t="s">
        <v>2756</v>
      </c>
      <c r="S681" s="37" t="b">
        <v>0</v>
      </c>
      <c r="T681" s="112" t="str">
        <f t="shared" si="2"/>
        <v>Fees_Managing_and_Underwriting</v>
      </c>
      <c r="U681" s="113" t="str">
        <f t="shared" si="3"/>
        <v>Managing and Underwriting Fees</v>
      </c>
      <c r="V681" s="115" t="str">
        <f t="shared" si="4"/>
        <v>percent</v>
      </c>
      <c r="W681" s="46"/>
      <c r="X681" s="46"/>
      <c r="Y681" s="46"/>
      <c r="Z681" s="117" t="str">
        <f t="shared" si="5"/>
        <v>Prospective update does not match hard copy tags</v>
      </c>
      <c r="AA681" s="46"/>
    </row>
    <row r="682" hidden="1">
      <c r="A682" s="107">
        <v>44229.0</v>
      </c>
      <c r="B682" s="33" t="s">
        <v>2961</v>
      </c>
      <c r="C682" s="33" t="s">
        <v>2907</v>
      </c>
      <c r="D682" s="33" t="s">
        <v>1208</v>
      </c>
      <c r="E682" s="33" t="s">
        <v>1209</v>
      </c>
      <c r="F682" s="33" t="s">
        <v>127</v>
      </c>
      <c r="G682" s="109" t="str">
        <f>if(iferror((vlookup(D682,Taxonomy!C:C,1,false)=D682)),"Present (key retained)",if(iferror((vlookup(D682,Taxonomy!B:B,1,false)=D682)),"Present (key updated)",if(iferror((H682="Yes")),"Present (equivalent)","Not present")))</f>
        <v>Present (key retained)</v>
      </c>
      <c r="H682" s="110" t="e">
        <v>#N/A</v>
      </c>
      <c r="I682" s="110" t="e">
        <v>#N/A</v>
      </c>
      <c r="J682" s="110" t="e">
        <v>#N/A</v>
      </c>
      <c r="K682" s="110" t="e">
        <v>#N/A</v>
      </c>
      <c r="L682" s="54"/>
      <c r="M682" s="54" t="b">
        <v>0</v>
      </c>
      <c r="N682" s="112" t="str">
        <f>if(G682="Present (key retained)",vlookup(D682,Taxonomy!C:C,1,false),if(G682="Present (key updated)",vlookup(D682,Taxonomy!B:C,2,false),if(G682="Present (equivalent)",vlookup(I682,Taxonomy!C:C,1,false),if(AND(G682="Not present",J682="Yes"),vlookup(D682,Taxonomy!B:C,2,false),if(AND(G682="Not present",J682="No"),D682)))))</f>
        <v>Maturity_Par_Call_Period_Start_Date</v>
      </c>
      <c r="O682" s="113" t="str">
        <f>if(G682="Present (key retained)",vlookup(D682,Taxonomy!C:F,4,false),if(G682="Present (key updated)",vlookup(D682,Taxonomy!B:F,5,false),if(G682="Present (equivalent)",vlookup(I682,Taxonomy!C:F,4,false),if(AND(G682="Not present",J682="Yes"),vlookup(D682,Taxonomy!B:F,5,false),if(AND(G682="Not present",J682="No"),E682)))))</f>
        <v>The first date on which the Issuer can exercise the Maturity Par Call from (and including)</v>
      </c>
      <c r="P682" s="113" t="str">
        <f>if(G682="Present (key retained)",vlookup(D682,Taxonomy!C:I,7,false),if(G682="Present (key updated)",vlookup(D682,Taxonomy!B:I,8,false),if(G682="Present (equivalent)",vlookup(I682,Taxonomy!C:I,7,false),if(AND(G682="Not present",J682="Yes"),vlookup(D682,Taxonomy!B:I,8,false),if(AND(G682="Not present",J682="No"),F682)))))</f>
        <v>date</v>
      </c>
      <c r="Q682" s="114" t="str">
        <f t="shared" si="1"/>
        <v>All Match</v>
      </c>
      <c r="R682" s="37" t="s">
        <v>2756</v>
      </c>
      <c r="S682" s="37" t="b">
        <v>0</v>
      </c>
      <c r="T682" s="112" t="str">
        <f t="shared" si="2"/>
        <v>Maturity_Par_Call_Period_Start_Date</v>
      </c>
      <c r="U682" s="113" t="str">
        <f t="shared" si="3"/>
        <v>The first date on which the Issuer can exercise the Maturity Par Call from (and including)</v>
      </c>
      <c r="V682" s="115" t="str">
        <f t="shared" si="4"/>
        <v>date</v>
      </c>
      <c r="W682" s="46"/>
      <c r="X682" s="46"/>
      <c r="Y682" s="46"/>
      <c r="Z682" s="117" t="str">
        <f t="shared" si="5"/>
        <v>Prospective update does not match hard copy tags</v>
      </c>
      <c r="AA682" s="46"/>
    </row>
    <row r="683" hidden="1">
      <c r="A683" s="107">
        <v>44229.0</v>
      </c>
      <c r="B683" s="33" t="s">
        <v>2961</v>
      </c>
      <c r="C683" s="33" t="s">
        <v>2907</v>
      </c>
      <c r="D683" s="33" t="s">
        <v>1212</v>
      </c>
      <c r="E683" s="33" t="s">
        <v>1213</v>
      </c>
      <c r="F683" s="33" t="s">
        <v>58</v>
      </c>
      <c r="G683" s="109" t="str">
        <f>if(iferror((vlookup(D683,Taxonomy!C:C,1,false)=D683)),"Present (key retained)",if(iferror((vlookup(D683,Taxonomy!B:B,1,false)=D683)),"Present (key updated)",if(iferror((H683="Yes")),"Present (equivalent)","Not present")))</f>
        <v>Present (key retained)</v>
      </c>
      <c r="H683" s="110" t="e">
        <v>#N/A</v>
      </c>
      <c r="I683" s="110" t="e">
        <v>#N/A</v>
      </c>
      <c r="J683" s="110" t="e">
        <v>#N/A</v>
      </c>
      <c r="K683" s="110" t="e">
        <v>#N/A</v>
      </c>
      <c r="L683" s="54"/>
      <c r="M683" s="54" t="b">
        <v>0</v>
      </c>
      <c r="N683" s="112" t="str">
        <f>if(G683="Present (key retained)",vlookup(D683,Taxonomy!C:C,1,false),if(G683="Present (key updated)",vlookup(D683,Taxonomy!B:C,2,false),if(G683="Present (equivalent)",vlookup(I683,Taxonomy!C:C,1,false),if(AND(G683="Not present",J683="Yes"),vlookup(D683,Taxonomy!B:C,2,false),if(AND(G683="Not present",J683="No"),D683)))))</f>
        <v>Maturity_Par_Call_Redemption_Amount_Calculated</v>
      </c>
      <c r="O683" s="113" t="str">
        <f>if(G683="Present (key retained)",vlookup(D683,Taxonomy!C:F,4,false),if(G683="Present (key updated)",vlookup(D683,Taxonomy!B:F,5,false),if(G683="Present (equivalent)",vlookup(I683,Taxonomy!C:F,4,false),if(AND(G683="Not present",J683="Yes"),vlookup(D683,Taxonomy!B:F,5,false),if(AND(G683="Not present",J683="No"),E683)))))</f>
        <v>Maturity Par Call Redemption Amount per Calculation Amount</v>
      </c>
      <c r="P683" s="113" t="str">
        <f>if(G683="Present (key retained)",vlookup(D683,Taxonomy!C:I,7,false),if(G683="Present (key updated)",vlookup(D683,Taxonomy!B:I,8,false),if(G683="Present (equivalent)",vlookup(I683,Taxonomy!C:I,7,false),if(AND(G683="Not present",J683="Yes"),vlookup(D683,Taxonomy!B:I,8,false),if(AND(G683="Not present",J683="No"),F683)))))</f>
        <v>money/Issuance_Currency</v>
      </c>
      <c r="Q683" s="114" t="str">
        <f t="shared" si="1"/>
        <v>All Match</v>
      </c>
      <c r="R683" s="37" t="s">
        <v>2756</v>
      </c>
      <c r="S683" s="37" t="b">
        <v>0</v>
      </c>
      <c r="T683" s="112" t="str">
        <f t="shared" si="2"/>
        <v>Maturity_Par_Call_Redemption_Amount_Calculated</v>
      </c>
      <c r="U683" s="113" t="str">
        <f t="shared" si="3"/>
        <v>Maturity Par Call Redemption Amount per Calculation Amount</v>
      </c>
      <c r="V683" s="115" t="str">
        <f t="shared" si="4"/>
        <v>money/Issuance_Currency</v>
      </c>
      <c r="W683" s="46"/>
      <c r="X683" s="46"/>
      <c r="Y683" s="46"/>
      <c r="Z683" s="117" t="str">
        <f t="shared" si="5"/>
        <v>Prospective update does not match hard copy tags</v>
      </c>
      <c r="AA683" s="46"/>
    </row>
    <row r="684" hidden="1">
      <c r="A684" s="107">
        <v>44229.0</v>
      </c>
      <c r="B684" s="33" t="s">
        <v>2961</v>
      </c>
      <c r="C684" s="33" t="s">
        <v>2907</v>
      </c>
      <c r="D684" s="33" t="s">
        <v>1216</v>
      </c>
      <c r="E684" s="33" t="s">
        <v>1217</v>
      </c>
      <c r="F684" s="33" t="s">
        <v>165</v>
      </c>
      <c r="G684" s="109" t="str">
        <f>if(iferror((vlookup(D684,Taxonomy!C:C,1,false)=D684)),"Present (key retained)",if(iferror((vlookup(D684,Taxonomy!B:B,1,false)=D684)),"Present (key updated)",if(iferror((H684="Yes")),"Present (equivalent)","Not present")))</f>
        <v>Present (key retained)</v>
      </c>
      <c r="H684" s="110" t="e">
        <v>#N/A</v>
      </c>
      <c r="I684" s="110" t="e">
        <v>#N/A</v>
      </c>
      <c r="J684" s="110" t="e">
        <v>#N/A</v>
      </c>
      <c r="K684" s="110" t="e">
        <v>#N/A</v>
      </c>
      <c r="L684" s="54"/>
      <c r="M684" s="54" t="b">
        <v>0</v>
      </c>
      <c r="N684" s="112" t="str">
        <f>if(G684="Present (key retained)",vlookup(D684,Taxonomy!C:C,1,false),if(G684="Present (key updated)",vlookup(D684,Taxonomy!B:C,2,false),if(G684="Present (equivalent)",vlookup(I684,Taxonomy!C:C,1,false),if(AND(G684="Not present",J684="Yes"),vlookup(D684,Taxonomy!B:C,2,false),if(AND(G684="Not present",J684="No"),D684)))))</f>
        <v>Method_Of_Distribution</v>
      </c>
      <c r="O684" s="113" t="str">
        <f>if(G684="Present (key retained)",vlookup(D684,Taxonomy!C:F,4,false),if(G684="Present (key updated)",vlookup(D684,Taxonomy!B:F,5,false),if(G684="Present (equivalent)",vlookup(I684,Taxonomy!C:F,4,false),if(AND(G684="Not present",J684="Yes"),vlookup(D684,Taxonomy!B:F,5,false),if(AND(G684="Not present",J684="No"),E684)))))</f>
        <v>Method of Distribution</v>
      </c>
      <c r="P684" s="113" t="str">
        <f>if(G684="Present (key retained)",vlookup(D684,Taxonomy!C:I,7,false),if(G684="Present (key updated)",vlookup(D684,Taxonomy!B:I,8,false),if(G684="Present (equivalent)",vlookup(I684,Taxonomy!C:I,7,false),if(AND(G684="Not present",J684="Yes"),vlookup(D684,Taxonomy!B:I,8,false),if(AND(G684="Not present",J684="No"),F684)))))</f>
        <v>select_one</v>
      </c>
      <c r="Q684" s="114" t="str">
        <f t="shared" si="1"/>
        <v>All Match</v>
      </c>
      <c r="R684" s="37" t="s">
        <v>2756</v>
      </c>
      <c r="S684" s="37" t="b">
        <v>0</v>
      </c>
      <c r="T684" s="112" t="str">
        <f t="shared" si="2"/>
        <v>Method_Of_Distribution</v>
      </c>
      <c r="U684" s="113" t="str">
        <f t="shared" si="3"/>
        <v>Method of Distribution</v>
      </c>
      <c r="V684" s="115" t="str">
        <f t="shared" si="4"/>
        <v>select_one</v>
      </c>
      <c r="W684" s="46"/>
      <c r="X684" s="46"/>
      <c r="Y684" s="46"/>
      <c r="Z684" s="117" t="str">
        <f t="shared" si="5"/>
        <v>Prospective update does not match hard copy tags</v>
      </c>
      <c r="AA684" s="46"/>
    </row>
    <row r="685" hidden="1">
      <c r="A685" s="107">
        <v>44229.0</v>
      </c>
      <c r="B685" s="33" t="s">
        <v>2961</v>
      </c>
      <c r="C685" s="33" t="s">
        <v>2907</v>
      </c>
      <c r="D685" s="33" t="s">
        <v>1269</v>
      </c>
      <c r="E685" s="33" t="s">
        <v>1271</v>
      </c>
      <c r="F685" s="33" t="s">
        <v>165</v>
      </c>
      <c r="G685" s="109" t="str">
        <f>if(iferror((vlookup(D685,Taxonomy!C:C,1,false)=D685)),"Present (key retained)",if(iferror((vlookup(D685,Taxonomy!B:B,1,false)=D685)),"Present (key updated)",if(iferror((H685="Yes")),"Present (equivalent)","Not present")))</f>
        <v>Present (key updated)</v>
      </c>
      <c r="H685" s="110" t="e">
        <v>#N/A</v>
      </c>
      <c r="I685" s="110" t="e">
        <v>#N/A</v>
      </c>
      <c r="J685" s="110" t="e">
        <v>#N/A</v>
      </c>
      <c r="K685" s="110" t="e">
        <v>#N/A</v>
      </c>
      <c r="L685" s="54"/>
      <c r="M685" s="54" t="b">
        <v>0</v>
      </c>
      <c r="N685" s="112" t="str">
        <f>if(G685="Present (key retained)",vlookup(D685,Taxonomy!C:C,1,false),if(G685="Present (key updated)",vlookup(D685,Taxonomy!B:C,2,false),if(G685="Present (equivalent)",vlookup(I685,Taxonomy!C:C,1,false),if(AND(G685="Not present",J685="Yes"),vlookup(D685,Taxonomy!B:C,2,false),if(AND(G685="Not present",J685="No"),D685)))))</f>
        <v>Moodys_Instrument_Rating_Outlook</v>
      </c>
      <c r="O685" s="113" t="str">
        <f>if(G685="Present (key retained)",vlookup(D685,Taxonomy!C:F,4,false),if(G685="Present (key updated)",vlookup(D685,Taxonomy!B:F,5,false),if(G685="Present (equivalent)",vlookup(I685,Taxonomy!C:F,4,false),if(AND(G685="Not present",J685="Yes"),vlookup(D685,Taxonomy!B:F,5,false),if(AND(G685="Not present",J685="No"),E685)))))</f>
        <v>Moody’s Instrument Rating Outlook</v>
      </c>
      <c r="P685" s="113" t="str">
        <f>if(G685="Present (key retained)",vlookup(D685,Taxonomy!C:I,7,false),if(G685="Present (key updated)",vlookup(D685,Taxonomy!B:I,8,false),if(G685="Present (equivalent)",vlookup(I685,Taxonomy!C:I,7,false),if(AND(G685="Not present",J685="Yes"),vlookup(D685,Taxonomy!B:I,8,false),if(AND(G685="Not present",J685="No"),F685)))))</f>
        <v>select_one</v>
      </c>
      <c r="Q685" s="114" t="str">
        <f t="shared" si="1"/>
        <v>Key</v>
      </c>
      <c r="R685" s="37" t="s">
        <v>2756</v>
      </c>
      <c r="S685" s="37" t="b">
        <v>0</v>
      </c>
      <c r="T685" s="112" t="str">
        <f t="shared" si="2"/>
        <v>Moodys_Instrument_Rating_Outlook</v>
      </c>
      <c r="U685" s="113" t="str">
        <f t="shared" si="3"/>
        <v>Moody’s Instrument Rating Outlook</v>
      </c>
      <c r="V685" s="115" t="str">
        <f t="shared" si="4"/>
        <v>select_one</v>
      </c>
      <c r="W685" s="46"/>
      <c r="X685" s="46"/>
      <c r="Y685" s="46"/>
      <c r="Z685" s="117" t="str">
        <f t="shared" si="5"/>
        <v>Prospective update does not match hard copy tags</v>
      </c>
      <c r="AA685" s="46"/>
    </row>
    <row r="686" hidden="1">
      <c r="A686" s="107">
        <v>44229.0</v>
      </c>
      <c r="B686" s="33" t="s">
        <v>2961</v>
      </c>
      <c r="C686" s="33" t="s">
        <v>2907</v>
      </c>
      <c r="D686" s="33" t="s">
        <v>1279</v>
      </c>
      <c r="E686" s="33" t="s">
        <v>1281</v>
      </c>
      <c r="F686" s="33" t="s">
        <v>165</v>
      </c>
      <c r="G686" s="109" t="str">
        <f>if(iferror((vlookup(D686,Taxonomy!C:C,1,false)=D686)),"Present (key retained)",if(iferror((vlookup(D686,Taxonomy!B:B,1,false)=D686)),"Present (key updated)",if(iferror((H686="Yes")),"Present (equivalent)","Not present")))</f>
        <v>Present (key updated)</v>
      </c>
      <c r="H686" s="110" t="e">
        <v>#N/A</v>
      </c>
      <c r="I686" s="110" t="e">
        <v>#N/A</v>
      </c>
      <c r="J686" s="110" t="e">
        <v>#N/A</v>
      </c>
      <c r="K686" s="110" t="e">
        <v>#N/A</v>
      </c>
      <c r="L686" s="54"/>
      <c r="M686" s="54" t="b">
        <v>0</v>
      </c>
      <c r="N686" s="112" t="str">
        <f>if(G686="Present (key retained)",vlookup(D686,Taxonomy!C:C,1,false),if(G686="Present (key updated)",vlookup(D686,Taxonomy!B:C,2,false),if(G686="Present (equivalent)",vlookup(I686,Taxonomy!C:C,1,false),if(AND(G686="Not present",J686="Yes"),vlookup(D686,Taxonomy!B:C,2,false),if(AND(G686="Not present",J686="No"),D686)))))</f>
        <v>Moodys_Issuer_Rating</v>
      </c>
      <c r="O686" s="113" t="str">
        <f>if(G686="Present (key retained)",vlookup(D686,Taxonomy!C:F,4,false),if(G686="Present (key updated)",vlookup(D686,Taxonomy!B:F,5,false),if(G686="Present (equivalent)",vlookup(I686,Taxonomy!C:F,4,false),if(AND(G686="Not present",J686="Yes"),vlookup(D686,Taxonomy!B:F,5,false),if(AND(G686="Not present",J686="No"),E686)))))</f>
        <v>Moody’s Issuer Rating</v>
      </c>
      <c r="P686" s="113" t="str">
        <f>if(G686="Present (key retained)",vlookup(D686,Taxonomy!C:I,7,false),if(G686="Present (key updated)",vlookup(D686,Taxonomy!B:I,8,false),if(G686="Present (equivalent)",vlookup(I686,Taxonomy!C:I,7,false),if(AND(G686="Not present",J686="Yes"),vlookup(D686,Taxonomy!B:I,8,false),if(AND(G686="Not present",J686="No"),F686)))))</f>
        <v>select_one</v>
      </c>
      <c r="Q686" s="114" t="str">
        <f t="shared" si="1"/>
        <v>Key</v>
      </c>
      <c r="R686" s="37" t="s">
        <v>2756</v>
      </c>
      <c r="S686" s="37" t="b">
        <v>0</v>
      </c>
      <c r="T686" s="112" t="str">
        <f t="shared" si="2"/>
        <v>Moodys_Issuer_Rating</v>
      </c>
      <c r="U686" s="113" t="str">
        <f t="shared" si="3"/>
        <v>Moody’s Issuer Rating</v>
      </c>
      <c r="V686" s="115" t="str">
        <f t="shared" si="4"/>
        <v>select_one</v>
      </c>
      <c r="W686" s="46"/>
      <c r="X686" s="46"/>
      <c r="Y686" s="46"/>
      <c r="Z686" s="117" t="str">
        <f t="shared" si="5"/>
        <v>Prospective update does not match hard copy tags</v>
      </c>
      <c r="AA686" s="46"/>
    </row>
    <row r="687" hidden="1">
      <c r="A687" s="107">
        <v>44229.0</v>
      </c>
      <c r="B687" s="33" t="s">
        <v>2961</v>
      </c>
      <c r="C687" s="33" t="s">
        <v>2907</v>
      </c>
      <c r="D687" s="33" t="s">
        <v>1284</v>
      </c>
      <c r="E687" s="33" t="s">
        <v>1286</v>
      </c>
      <c r="F687" s="33" t="s">
        <v>165</v>
      </c>
      <c r="G687" s="109" t="str">
        <f>if(iferror((vlookup(D687,Taxonomy!C:C,1,false)=D687)),"Present (key retained)",if(iferror((vlookup(D687,Taxonomy!B:B,1,false)=D687)),"Present (key updated)",if(iferror((H687="Yes")),"Present (equivalent)","Not present")))</f>
        <v>Present (key updated)</v>
      </c>
      <c r="H687" s="110" t="e">
        <v>#N/A</v>
      </c>
      <c r="I687" s="110" t="e">
        <v>#N/A</v>
      </c>
      <c r="J687" s="110" t="e">
        <v>#N/A</v>
      </c>
      <c r="K687" s="110" t="e">
        <v>#N/A</v>
      </c>
      <c r="L687" s="54"/>
      <c r="M687" s="54" t="b">
        <v>0</v>
      </c>
      <c r="N687" s="112" t="str">
        <f>if(G687="Present (key retained)",vlookup(D687,Taxonomy!C:C,1,false),if(G687="Present (key updated)",vlookup(D687,Taxonomy!B:C,2,false),if(G687="Present (equivalent)",vlookup(I687,Taxonomy!C:C,1,false),if(AND(G687="Not present",J687="Yes"),vlookup(D687,Taxonomy!B:C,2,false),if(AND(G687="Not present",J687="No"),D687)))))</f>
        <v>Moodys_Issuer_Rating_Outlook</v>
      </c>
      <c r="O687" s="113" t="str">
        <f>if(G687="Present (key retained)",vlookup(D687,Taxonomy!C:F,4,false),if(G687="Present (key updated)",vlookup(D687,Taxonomy!B:F,5,false),if(G687="Present (equivalent)",vlookup(I687,Taxonomy!C:F,4,false),if(AND(G687="Not present",J687="Yes"),vlookup(D687,Taxonomy!B:F,5,false),if(AND(G687="Not present",J687="No"),E687)))))</f>
        <v>Moody’s Issuer Outlook</v>
      </c>
      <c r="P687" s="113" t="str">
        <f>if(G687="Present (key retained)",vlookup(D687,Taxonomy!C:I,7,false),if(G687="Present (key updated)",vlookup(D687,Taxonomy!B:I,8,false),if(G687="Present (equivalent)",vlookup(I687,Taxonomy!C:I,7,false),if(AND(G687="Not present",J687="Yes"),vlookup(D687,Taxonomy!B:I,8,false),if(AND(G687="Not present",J687="No"),F687)))))</f>
        <v>select_one</v>
      </c>
      <c r="Q687" s="114" t="str">
        <f t="shared" si="1"/>
        <v>Key</v>
      </c>
      <c r="R687" s="37" t="s">
        <v>2756</v>
      </c>
      <c r="S687" s="37" t="b">
        <v>0</v>
      </c>
      <c r="T687" s="112" t="str">
        <f t="shared" si="2"/>
        <v>Moodys_Issuer_Rating_Outlook</v>
      </c>
      <c r="U687" s="113" t="str">
        <f t="shared" si="3"/>
        <v>Moody’s Issuer Outlook</v>
      </c>
      <c r="V687" s="115" t="str">
        <f t="shared" si="4"/>
        <v>select_one</v>
      </c>
      <c r="W687" s="46"/>
      <c r="X687" s="46"/>
      <c r="Y687" s="46"/>
      <c r="Z687" s="117" t="str">
        <f t="shared" si="5"/>
        <v>Prospective update does not match hard copy tags</v>
      </c>
      <c r="AA687" s="46"/>
    </row>
    <row r="688" hidden="1">
      <c r="A688" s="107">
        <v>44229.0</v>
      </c>
      <c r="B688" s="33" t="s">
        <v>2961</v>
      </c>
      <c r="C688" s="33" t="s">
        <v>2907</v>
      </c>
      <c r="D688" s="33" t="s">
        <v>1289</v>
      </c>
      <c r="E688" s="33" t="s">
        <v>1291</v>
      </c>
      <c r="F688" s="33" t="s">
        <v>165</v>
      </c>
      <c r="G688" s="109" t="str">
        <f>if(iferror((vlookup(D688,Taxonomy!C:C,1,false)=D688)),"Present (key retained)",if(iferror((vlookup(D688,Taxonomy!B:B,1,false)=D688)),"Present (key updated)",if(iferror((H688="Yes")),"Present (equivalent)","Not present")))</f>
        <v>Present (key updated)</v>
      </c>
      <c r="H688" s="110" t="e">
        <v>#N/A</v>
      </c>
      <c r="I688" s="110" t="e">
        <v>#N/A</v>
      </c>
      <c r="J688" s="110" t="e">
        <v>#N/A</v>
      </c>
      <c r="K688" s="110" t="e">
        <v>#N/A</v>
      </c>
      <c r="L688" s="54"/>
      <c r="M688" s="54" t="b">
        <v>0</v>
      </c>
      <c r="N688" s="112" t="str">
        <f>if(G688="Present (key retained)",vlookup(D688,Taxonomy!C:C,1,false),if(G688="Present (key updated)",vlookup(D688,Taxonomy!B:C,2,false),if(G688="Present (equivalent)",vlookup(I688,Taxonomy!C:C,1,false),if(AND(G688="Not present",J688="Yes"),vlookup(D688,Taxonomy!B:C,2,false),if(AND(G688="Not present",J688="No"),D688)))))</f>
        <v>Moodys_Programme_Rating</v>
      </c>
      <c r="O688" s="113" t="str">
        <f>if(G688="Present (key retained)",vlookup(D688,Taxonomy!C:F,4,false),if(G688="Present (key updated)",vlookup(D688,Taxonomy!B:F,5,false),if(G688="Present (equivalent)",vlookup(I688,Taxonomy!C:F,4,false),if(AND(G688="Not present",J688="Yes"),vlookup(D688,Taxonomy!B:F,5,false),if(AND(G688="Not present",J688="No"),E688)))))</f>
        <v>Moody’s Programme Rating</v>
      </c>
      <c r="P688" s="113" t="str">
        <f>if(G688="Present (key retained)",vlookup(D688,Taxonomy!C:I,7,false),if(G688="Present (key updated)",vlookup(D688,Taxonomy!B:I,8,false),if(G688="Present (equivalent)",vlookup(I688,Taxonomy!C:I,7,false),if(AND(G688="Not present",J688="Yes"),vlookup(D688,Taxonomy!B:I,8,false),if(AND(G688="Not present",J688="No"),F688)))))</f>
        <v>select_one</v>
      </c>
      <c r="Q688" s="114" t="str">
        <f t="shared" si="1"/>
        <v>Key</v>
      </c>
      <c r="R688" s="37" t="s">
        <v>2756</v>
      </c>
      <c r="S688" s="37" t="b">
        <v>0</v>
      </c>
      <c r="T688" s="112" t="str">
        <f t="shared" si="2"/>
        <v>Moodys_Programme_Rating</v>
      </c>
      <c r="U688" s="113" t="str">
        <f t="shared" si="3"/>
        <v>Moody’s Programme Rating</v>
      </c>
      <c r="V688" s="115" t="str">
        <f t="shared" si="4"/>
        <v>select_one</v>
      </c>
      <c r="W688" s="46"/>
      <c r="X688" s="46"/>
      <c r="Y688" s="46"/>
      <c r="Z688" s="117" t="str">
        <f t="shared" si="5"/>
        <v>Prospective update does not match hard copy tags</v>
      </c>
      <c r="AA688" s="46"/>
    </row>
    <row r="689" hidden="1">
      <c r="A689" s="107">
        <v>44229.0</v>
      </c>
      <c r="B689" s="33" t="s">
        <v>2961</v>
      </c>
      <c r="C689" s="33" t="s">
        <v>2907</v>
      </c>
      <c r="D689" s="33" t="s">
        <v>1294</v>
      </c>
      <c r="E689" s="33" t="s">
        <v>1296</v>
      </c>
      <c r="F689" s="33" t="s">
        <v>165</v>
      </c>
      <c r="G689" s="109" t="str">
        <f>if(iferror((vlookup(D689,Taxonomy!C:C,1,false)=D689)),"Present (key retained)",if(iferror((vlookup(D689,Taxonomy!B:B,1,false)=D689)),"Present (key updated)",if(iferror((H689="Yes")),"Present (equivalent)","Not present")))</f>
        <v>Present (key updated)</v>
      </c>
      <c r="H689" s="110" t="e">
        <v>#N/A</v>
      </c>
      <c r="I689" s="110" t="e">
        <v>#N/A</v>
      </c>
      <c r="J689" s="110" t="e">
        <v>#N/A</v>
      </c>
      <c r="K689" s="110" t="e">
        <v>#N/A</v>
      </c>
      <c r="L689" s="54"/>
      <c r="M689" s="54" t="b">
        <v>0</v>
      </c>
      <c r="N689" s="112" t="str">
        <f>if(G689="Present (key retained)",vlookup(D689,Taxonomy!C:C,1,false),if(G689="Present (key updated)",vlookup(D689,Taxonomy!B:C,2,false),if(G689="Present (equivalent)",vlookup(I689,Taxonomy!C:C,1,false),if(AND(G689="Not present",J689="Yes"),vlookup(D689,Taxonomy!B:C,2,false),if(AND(G689="Not present",J689="No"),D689)))))</f>
        <v>Moodys_Programme_Rating_Outlook</v>
      </c>
      <c r="O689" s="113" t="str">
        <f>if(G689="Present (key retained)",vlookup(D689,Taxonomy!C:F,4,false),if(G689="Present (key updated)",vlookup(D689,Taxonomy!B:F,5,false),if(G689="Present (equivalent)",vlookup(I689,Taxonomy!C:F,4,false),if(AND(G689="Not present",J689="Yes"),vlookup(D689,Taxonomy!B:F,5,false),if(AND(G689="Not present",J689="No"),E689)))))</f>
        <v>Moody’s Programme Rating Outlook</v>
      </c>
      <c r="P689" s="113" t="str">
        <f>if(G689="Present (key retained)",vlookup(D689,Taxonomy!C:I,7,false),if(G689="Present (key updated)",vlookup(D689,Taxonomy!B:I,8,false),if(G689="Present (equivalent)",vlookup(I689,Taxonomy!C:I,7,false),if(AND(G689="Not present",J689="Yes"),vlookup(D689,Taxonomy!B:I,8,false),if(AND(G689="Not present",J689="No"),F689)))))</f>
        <v>select_one</v>
      </c>
      <c r="Q689" s="114" t="str">
        <f t="shared" si="1"/>
        <v>Key</v>
      </c>
      <c r="R689" s="37" t="s">
        <v>2756</v>
      </c>
      <c r="S689" s="37" t="b">
        <v>0</v>
      </c>
      <c r="T689" s="112" t="str">
        <f t="shared" si="2"/>
        <v>Moodys_Programme_Rating_Outlook</v>
      </c>
      <c r="U689" s="113" t="str">
        <f t="shared" si="3"/>
        <v>Moody’s Programme Rating Outlook</v>
      </c>
      <c r="V689" s="115" t="str">
        <f t="shared" si="4"/>
        <v>select_one</v>
      </c>
      <c r="W689" s="46"/>
      <c r="X689" s="46"/>
      <c r="Y689" s="46"/>
      <c r="Z689" s="117" t="str">
        <f t="shared" si="5"/>
        <v>Prospective update does not match hard copy tags</v>
      </c>
      <c r="AA689" s="46"/>
    </row>
    <row r="690" hidden="1">
      <c r="A690" s="107">
        <v>44229.0</v>
      </c>
      <c r="B690" s="33" t="s">
        <v>2961</v>
      </c>
      <c r="C690" s="33" t="s">
        <v>2907</v>
      </c>
      <c r="D690" s="33" t="s">
        <v>1353</v>
      </c>
      <c r="E690" s="33" t="s">
        <v>1355</v>
      </c>
      <c r="F690" s="33" t="s">
        <v>100</v>
      </c>
      <c r="G690" s="109" t="str">
        <f>if(iferror((vlookup(D690,Taxonomy!C:C,1,false)=D690)),"Present (key retained)",if(iferror((vlookup(D690,Taxonomy!B:B,1,false)=D690)),"Present (key updated)",if(iferror((H690="Yes")),"Present (equivalent)","Not present")))</f>
        <v>Present (key updated)</v>
      </c>
      <c r="H690" s="110" t="e">
        <v>#N/A</v>
      </c>
      <c r="I690" s="110" t="e">
        <v>#N/A</v>
      </c>
      <c r="J690" s="110" t="e">
        <v>#N/A</v>
      </c>
      <c r="K690" s="110" t="e">
        <v>#N/A</v>
      </c>
      <c r="L690" s="54"/>
      <c r="M690" s="54" t="b">
        <v>0</v>
      </c>
      <c r="N690" s="112" t="str">
        <f>if(G690="Present (key retained)",vlookup(D690,Taxonomy!C:C,1,false),if(G690="Present (key updated)",vlookup(D690,Taxonomy!B:C,2,false),if(G690="Present (equivalent)",vlookup(I690,Taxonomy!C:C,1,false),if(AND(G690="Not present",J690="Yes"),vlookup(D690,Taxonomy!B:C,2,false),if(AND(G690="Not present",J690="No"),D690)))))</f>
        <v>Other_Rating_Agency_Instrument_Rating</v>
      </c>
      <c r="O690" s="113" t="str">
        <f>if(G690="Present (key retained)",vlookup(D690,Taxonomy!C:F,4,false),if(G690="Present (key updated)",vlookup(D690,Taxonomy!B:F,5,false),if(G690="Present (equivalent)",vlookup(I690,Taxonomy!C:F,4,false),if(AND(G690="Not present",J690="Yes"),vlookup(D690,Taxonomy!B:F,5,false),if(AND(G690="Not present",J690="No"),E690)))))</f>
        <v>Other Rating Agency's Instrument Rating</v>
      </c>
      <c r="P690" s="113" t="str">
        <f>if(G690="Present (key retained)",vlookup(D690,Taxonomy!C:I,7,false),if(G690="Present (key updated)",vlookup(D690,Taxonomy!B:I,8,false),if(G690="Present (equivalent)",vlookup(I690,Taxonomy!C:I,7,false),if(AND(G690="Not present",J690="Yes"),vlookup(D690,Taxonomy!B:I,8,false),if(AND(G690="Not present",J690="No"),F690)))))</f>
        <v>text</v>
      </c>
      <c r="Q690" s="114" t="str">
        <f t="shared" si="1"/>
        <v>Key and Label</v>
      </c>
      <c r="R690" s="37" t="s">
        <v>2756</v>
      </c>
      <c r="S690" s="37" t="b">
        <v>0</v>
      </c>
      <c r="T690" s="112" t="str">
        <f t="shared" si="2"/>
        <v>Other_Rating_Agency_Instrument_Rating</v>
      </c>
      <c r="U690" s="113" t="str">
        <f t="shared" si="3"/>
        <v>Other Rating Agency's Instrument Rating</v>
      </c>
      <c r="V690" s="115" t="str">
        <f t="shared" si="4"/>
        <v>text</v>
      </c>
      <c r="W690" s="46"/>
      <c r="X690" s="46"/>
      <c r="Y690" s="46"/>
      <c r="Z690" s="117" t="str">
        <f t="shared" si="5"/>
        <v>Prospective update does not match hard copy tags</v>
      </c>
      <c r="AA690" s="46"/>
    </row>
    <row r="691" hidden="1">
      <c r="A691" s="107">
        <v>44229.0</v>
      </c>
      <c r="B691" s="33" t="s">
        <v>2961</v>
      </c>
      <c r="C691" s="33" t="s">
        <v>2907</v>
      </c>
      <c r="D691" s="33" t="s">
        <v>1359</v>
      </c>
      <c r="E691" s="33" t="s">
        <v>1361</v>
      </c>
      <c r="F691" s="33" t="s">
        <v>165</v>
      </c>
      <c r="G691" s="109" t="str">
        <f>if(iferror((vlookup(D691,Taxonomy!C:C,1,false)=D691)),"Present (key retained)",if(iferror((vlookup(D691,Taxonomy!B:B,1,false)=D691)),"Present (key updated)",if(iferror((H691="Yes")),"Present (equivalent)","Not present")))</f>
        <v>Present (key updated)</v>
      </c>
      <c r="H691" s="110" t="e">
        <v>#N/A</v>
      </c>
      <c r="I691" s="110" t="e">
        <v>#N/A</v>
      </c>
      <c r="J691" s="110" t="e">
        <v>#N/A</v>
      </c>
      <c r="K691" s="110" t="e">
        <v>#N/A</v>
      </c>
      <c r="L691" s="54"/>
      <c r="M691" s="54" t="b">
        <v>0</v>
      </c>
      <c r="N691" s="112" t="str">
        <f>if(G691="Present (key retained)",vlookup(D691,Taxonomy!C:C,1,false),if(G691="Present (key updated)",vlookup(D691,Taxonomy!B:C,2,false),if(G691="Present (equivalent)",vlookup(I691,Taxonomy!C:C,1,false),if(AND(G691="Not present",J691="Yes"),vlookup(D691,Taxonomy!B:C,2,false),if(AND(G691="Not present",J691="No"),D691)))))</f>
        <v>Other_Rating_Agency_Instrument_Rating_Outlook</v>
      </c>
      <c r="O691" s="113" t="str">
        <f>if(G691="Present (key retained)",vlookup(D691,Taxonomy!C:F,4,false),if(G691="Present (key updated)",vlookup(D691,Taxonomy!B:F,5,false),if(G691="Present (equivalent)",vlookup(I691,Taxonomy!C:F,4,false),if(AND(G691="Not present",J691="Yes"),vlookup(D691,Taxonomy!B:F,5,false),if(AND(G691="Not present",J691="No"),E691)))))</f>
        <v>Other Rating Agency's Instrument Rating Outlook</v>
      </c>
      <c r="P691" s="113" t="str">
        <f>if(G691="Present (key retained)",vlookup(D691,Taxonomy!C:I,7,false),if(G691="Present (key updated)",vlookup(D691,Taxonomy!B:I,8,false),if(G691="Present (equivalent)",vlookup(I691,Taxonomy!C:I,7,false),if(AND(G691="Not present",J691="Yes"),vlookup(D691,Taxonomy!B:I,8,false),if(AND(G691="Not present",J691="No"),F691)))))</f>
        <v>select_one</v>
      </c>
      <c r="Q691" s="114" t="str">
        <f t="shared" si="1"/>
        <v>Key and Label</v>
      </c>
      <c r="R691" s="37" t="s">
        <v>2756</v>
      </c>
      <c r="S691" s="37" t="b">
        <v>0</v>
      </c>
      <c r="T691" s="112" t="str">
        <f t="shared" si="2"/>
        <v>Other_Rating_Agency_Instrument_Rating_Outlook</v>
      </c>
      <c r="U691" s="113" t="str">
        <f t="shared" si="3"/>
        <v>Other Rating Agency's Instrument Rating Outlook</v>
      </c>
      <c r="V691" s="115" t="str">
        <f t="shared" si="4"/>
        <v>select_one</v>
      </c>
      <c r="W691" s="46"/>
      <c r="X691" s="46"/>
      <c r="Y691" s="46"/>
      <c r="Z691" s="117" t="str">
        <f t="shared" si="5"/>
        <v>Prospective update does not match hard copy tags</v>
      </c>
      <c r="AA691" s="46"/>
    </row>
    <row r="692" hidden="1">
      <c r="A692" s="107">
        <v>44229.0</v>
      </c>
      <c r="B692" s="33" t="s">
        <v>2961</v>
      </c>
      <c r="C692" s="33" t="s">
        <v>2907</v>
      </c>
      <c r="D692" s="33" t="s">
        <v>1365</v>
      </c>
      <c r="E692" s="33" t="s">
        <v>1367</v>
      </c>
      <c r="F692" s="33" t="s">
        <v>78</v>
      </c>
      <c r="G692" s="109" t="str">
        <f>if(iferror((vlookup(D692,Taxonomy!C:C,1,false)=D692)),"Present (key retained)",if(iferror((vlookup(D692,Taxonomy!B:B,1,false)=D692)),"Present (key updated)",if(iferror((H692="Yes")),"Present (equivalent)","Not present")))</f>
        <v>Present (key updated)</v>
      </c>
      <c r="H692" s="110" t="e">
        <v>#N/A</v>
      </c>
      <c r="I692" s="110" t="e">
        <v>#N/A</v>
      </c>
      <c r="J692" s="110" t="e">
        <v>#N/A</v>
      </c>
      <c r="K692" s="110" t="e">
        <v>#N/A</v>
      </c>
      <c r="L692" s="54"/>
      <c r="M692" s="54" t="b">
        <v>0</v>
      </c>
      <c r="N692" s="112" t="str">
        <f>if(G692="Present (key retained)",vlookup(D692,Taxonomy!C:C,1,false),if(G692="Present (key updated)",vlookup(D692,Taxonomy!B:C,2,false),if(G692="Present (equivalent)",vlookup(I692,Taxonomy!C:C,1,false),if(AND(G692="Not present",J692="Yes"),vlookup(D692,Taxonomy!B:C,2,false),if(AND(G692="Not present",J692="No"),D692)))))</f>
        <v>Other_Rating_Agency_Instrument_Rating_Outlook_Required</v>
      </c>
      <c r="O692" s="113" t="str">
        <f>if(G692="Present (key retained)",vlookup(D692,Taxonomy!C:F,4,false),if(G692="Present (key updated)",vlookup(D692,Taxonomy!B:F,5,false),if(G692="Present (equivalent)",vlookup(I692,Taxonomy!C:F,4,false),if(AND(G692="Not present",J692="Yes"),vlookup(D692,Taxonomy!B:F,5,false),if(AND(G692="Not present",J692="No"),E692)))))</f>
        <v>Is a ratings outlook required in respect of the other Rating Agency's Instrument Rating?</v>
      </c>
      <c r="P692" s="113" t="str">
        <f>if(G692="Present (key retained)",vlookup(D692,Taxonomy!C:I,7,false),if(G692="Present (key updated)",vlookup(D692,Taxonomy!B:I,8,false),if(G692="Present (equivalent)",vlookup(I692,Taxonomy!C:I,7,false),if(AND(G692="Not present",J692="Yes"),vlookup(D692,Taxonomy!B:I,8,false),if(AND(G692="Not present",J692="No"),F692)))))</f>
        <v>yes_no</v>
      </c>
      <c r="Q692" s="114" t="str">
        <f t="shared" si="1"/>
        <v>Key and Label</v>
      </c>
      <c r="R692" s="37" t="s">
        <v>2756</v>
      </c>
      <c r="S692" s="37" t="b">
        <v>0</v>
      </c>
      <c r="T692" s="112" t="str">
        <f t="shared" si="2"/>
        <v>Other_Rating_Agency_Instrument_Rating_Outlook_Required</v>
      </c>
      <c r="U692" s="113" t="str">
        <f t="shared" si="3"/>
        <v>Is a ratings outlook required in respect of the other Rating Agency's Instrument Rating?</v>
      </c>
      <c r="V692" s="115" t="str">
        <f t="shared" si="4"/>
        <v>yes_no</v>
      </c>
      <c r="W692" s="46"/>
      <c r="X692" s="46"/>
      <c r="Y692" s="46"/>
      <c r="Z692" s="117" t="str">
        <f t="shared" si="5"/>
        <v>Prospective update does not match hard copy tags</v>
      </c>
      <c r="AA692" s="46"/>
    </row>
    <row r="693" hidden="1">
      <c r="A693" s="107">
        <v>44229.0</v>
      </c>
      <c r="B693" s="33" t="s">
        <v>2961</v>
      </c>
      <c r="C693" s="33" t="s">
        <v>2907</v>
      </c>
      <c r="D693" s="33" t="s">
        <v>1377</v>
      </c>
      <c r="E693" s="33" t="s">
        <v>1379</v>
      </c>
      <c r="F693" s="33" t="s">
        <v>100</v>
      </c>
      <c r="G693" s="109" t="str">
        <f>if(iferror((vlookup(D693,Taxonomy!C:C,1,false)=D693)),"Present (key retained)",if(iferror((vlookup(D693,Taxonomy!B:B,1,false)=D693)),"Present (key updated)",if(iferror((H693="Yes")),"Present (equivalent)","Not present")))</f>
        <v>Present (key updated)</v>
      </c>
      <c r="H693" s="110" t="e">
        <v>#N/A</v>
      </c>
      <c r="I693" s="110" t="e">
        <v>#N/A</v>
      </c>
      <c r="J693" s="110" t="e">
        <v>#N/A</v>
      </c>
      <c r="K693" s="110" t="e">
        <v>#N/A</v>
      </c>
      <c r="L693" s="54"/>
      <c r="M693" s="54" t="b">
        <v>0</v>
      </c>
      <c r="N693" s="112" t="str">
        <f>if(G693="Present (key retained)",vlookup(D693,Taxonomy!C:C,1,false),if(G693="Present (key updated)",vlookup(D693,Taxonomy!B:C,2,false),if(G693="Present (equivalent)",vlookup(I693,Taxonomy!C:C,1,false),if(AND(G693="Not present",J693="Yes"),vlookup(D693,Taxonomy!B:C,2,false),if(AND(G693="Not present",J693="No"),D693)))))</f>
        <v>Other_Rating_Agency_Issuer_Rating</v>
      </c>
      <c r="O693" s="113" t="str">
        <f>if(G693="Present (key retained)",vlookup(D693,Taxonomy!C:F,4,false),if(G693="Present (key updated)",vlookup(D693,Taxonomy!B:F,5,false),if(G693="Present (equivalent)",vlookup(I693,Taxonomy!C:F,4,false),if(AND(G693="Not present",J693="Yes"),vlookup(D693,Taxonomy!B:F,5,false),if(AND(G693="Not present",J693="No"),E693)))))</f>
        <v>Other Rating Agency's Issuer Rating</v>
      </c>
      <c r="P693" s="113" t="str">
        <f>if(G693="Present (key retained)",vlookup(D693,Taxonomy!C:I,7,false),if(G693="Present (key updated)",vlookup(D693,Taxonomy!B:I,8,false),if(G693="Present (equivalent)",vlookup(I693,Taxonomy!C:I,7,false),if(AND(G693="Not present",J693="Yes"),vlookup(D693,Taxonomy!B:I,8,false),if(AND(G693="Not present",J693="No"),F693)))))</f>
        <v>text</v>
      </c>
      <c r="Q693" s="114" t="str">
        <f t="shared" si="1"/>
        <v>Key and Label</v>
      </c>
      <c r="R693" s="37" t="s">
        <v>2756</v>
      </c>
      <c r="S693" s="37" t="b">
        <v>0</v>
      </c>
      <c r="T693" s="112" t="str">
        <f t="shared" si="2"/>
        <v>Other_Rating_Agency_Issuer_Rating</v>
      </c>
      <c r="U693" s="113" t="str">
        <f t="shared" si="3"/>
        <v>Other Rating Agency's Issuer Rating</v>
      </c>
      <c r="V693" s="115" t="str">
        <f t="shared" si="4"/>
        <v>text</v>
      </c>
      <c r="W693" s="46"/>
      <c r="X693" s="46"/>
      <c r="Y693" s="46"/>
      <c r="Z693" s="117" t="str">
        <f t="shared" si="5"/>
        <v>Prospective update does not match hard copy tags</v>
      </c>
      <c r="AA693" s="46"/>
    </row>
    <row r="694" hidden="1">
      <c r="A694" s="107">
        <v>44229.0</v>
      </c>
      <c r="B694" s="33" t="s">
        <v>2961</v>
      </c>
      <c r="C694" s="33" t="s">
        <v>2907</v>
      </c>
      <c r="D694" s="33" t="s">
        <v>1383</v>
      </c>
      <c r="E694" s="33" t="s">
        <v>1385</v>
      </c>
      <c r="F694" s="33" t="s">
        <v>165</v>
      </c>
      <c r="G694" s="109" t="str">
        <f>if(iferror((vlookup(D694,Taxonomy!C:C,1,false)=D694)),"Present (key retained)",if(iferror((vlookup(D694,Taxonomy!B:B,1,false)=D694)),"Present (key updated)",if(iferror((H694="Yes")),"Present (equivalent)","Not present")))</f>
        <v>Present (key updated)</v>
      </c>
      <c r="H694" s="110" t="e">
        <v>#N/A</v>
      </c>
      <c r="I694" s="110" t="e">
        <v>#N/A</v>
      </c>
      <c r="J694" s="110" t="e">
        <v>#N/A</v>
      </c>
      <c r="K694" s="110" t="e">
        <v>#N/A</v>
      </c>
      <c r="L694" s="54"/>
      <c r="M694" s="54" t="b">
        <v>0</v>
      </c>
      <c r="N694" s="112" t="str">
        <f>if(G694="Present (key retained)",vlookup(D694,Taxonomy!C:C,1,false),if(G694="Present (key updated)",vlookup(D694,Taxonomy!B:C,2,false),if(G694="Present (equivalent)",vlookup(I694,Taxonomy!C:C,1,false),if(AND(G694="Not present",J694="Yes"),vlookup(D694,Taxonomy!B:C,2,false),if(AND(G694="Not present",J694="No"),D694)))))</f>
        <v>Other_Rating_Agency_Issuer_Rating_Outlook</v>
      </c>
      <c r="O694" s="113" t="str">
        <f>if(G694="Present (key retained)",vlookup(D694,Taxonomy!C:F,4,false),if(G694="Present (key updated)",vlookup(D694,Taxonomy!B:F,5,false),if(G694="Present (equivalent)",vlookup(I694,Taxonomy!C:F,4,false),if(AND(G694="Not present",J694="Yes"),vlookup(D694,Taxonomy!B:F,5,false),if(AND(G694="Not present",J694="No"),E694)))))</f>
        <v>Other Rating Agency's Issuer Outlook</v>
      </c>
      <c r="P694" s="113" t="str">
        <f>if(G694="Present (key retained)",vlookup(D694,Taxonomy!C:I,7,false),if(G694="Present (key updated)",vlookup(D694,Taxonomy!B:I,8,false),if(G694="Present (equivalent)",vlookup(I694,Taxonomy!C:I,7,false),if(AND(G694="Not present",J694="Yes"),vlookup(D694,Taxonomy!B:I,8,false),if(AND(G694="Not present",J694="No"),F694)))))</f>
        <v>select_one</v>
      </c>
      <c r="Q694" s="114" t="str">
        <f t="shared" si="1"/>
        <v>Key and Label</v>
      </c>
      <c r="R694" s="37" t="s">
        <v>2756</v>
      </c>
      <c r="S694" s="37" t="b">
        <v>0</v>
      </c>
      <c r="T694" s="112" t="str">
        <f t="shared" si="2"/>
        <v>Other_Rating_Agency_Issuer_Rating_Outlook</v>
      </c>
      <c r="U694" s="113" t="str">
        <f t="shared" si="3"/>
        <v>Other Rating Agency's Issuer Outlook</v>
      </c>
      <c r="V694" s="115" t="str">
        <f t="shared" si="4"/>
        <v>select_one</v>
      </c>
      <c r="W694" s="46"/>
      <c r="X694" s="46"/>
      <c r="Y694" s="46"/>
      <c r="Z694" s="117" t="str">
        <f t="shared" si="5"/>
        <v>Prospective update does not match hard copy tags</v>
      </c>
      <c r="AA694" s="46"/>
    </row>
    <row r="695" hidden="1">
      <c r="A695" s="107">
        <v>44229.0</v>
      </c>
      <c r="B695" s="33" t="s">
        <v>2961</v>
      </c>
      <c r="C695" s="33" t="s">
        <v>2907</v>
      </c>
      <c r="D695" s="33" t="s">
        <v>1389</v>
      </c>
      <c r="E695" s="33" t="s">
        <v>1391</v>
      </c>
      <c r="F695" s="33" t="s">
        <v>78</v>
      </c>
      <c r="G695" s="109" t="str">
        <f>if(iferror((vlookup(D695,Taxonomy!C:C,1,false)=D695)),"Present (key retained)",if(iferror((vlookup(D695,Taxonomy!B:B,1,false)=D695)),"Present (key updated)",if(iferror((H695="Yes")),"Present (equivalent)","Not present")))</f>
        <v>Present (key updated)</v>
      </c>
      <c r="H695" s="110" t="e">
        <v>#N/A</v>
      </c>
      <c r="I695" s="110" t="e">
        <v>#N/A</v>
      </c>
      <c r="J695" s="110" t="e">
        <v>#N/A</v>
      </c>
      <c r="K695" s="110" t="e">
        <v>#N/A</v>
      </c>
      <c r="L695" s="54"/>
      <c r="M695" s="54" t="b">
        <v>0</v>
      </c>
      <c r="N695" s="112" t="str">
        <f>if(G695="Present (key retained)",vlookup(D695,Taxonomy!C:C,1,false),if(G695="Present (key updated)",vlookup(D695,Taxonomy!B:C,2,false),if(G695="Present (equivalent)",vlookup(I695,Taxonomy!C:C,1,false),if(AND(G695="Not present",J695="Yes"),vlookup(D695,Taxonomy!B:C,2,false),if(AND(G695="Not present",J695="No"),D695)))))</f>
        <v>Other_Rating_Agency_Issuer_Rating_Outlook_Required</v>
      </c>
      <c r="O695" s="113" t="str">
        <f>if(G695="Present (key retained)",vlookup(D695,Taxonomy!C:F,4,false),if(G695="Present (key updated)",vlookup(D695,Taxonomy!B:F,5,false),if(G695="Present (equivalent)",vlookup(I695,Taxonomy!C:F,4,false),if(AND(G695="Not present",J695="Yes"),vlookup(D695,Taxonomy!B:F,5,false),if(AND(G695="Not present",J695="No"),E695)))))</f>
        <v>Is a ratings outlook required in respect of the other Rating Agency's Issuer Rating?</v>
      </c>
      <c r="P695" s="113" t="str">
        <f>if(G695="Present (key retained)",vlookup(D695,Taxonomy!C:I,7,false),if(G695="Present (key updated)",vlookup(D695,Taxonomy!B:I,8,false),if(G695="Present (equivalent)",vlookup(I695,Taxonomy!C:I,7,false),if(AND(G695="Not present",J695="Yes"),vlookup(D695,Taxonomy!B:I,8,false),if(AND(G695="Not present",J695="No"),F695)))))</f>
        <v>yes_no</v>
      </c>
      <c r="Q695" s="114" t="str">
        <f t="shared" si="1"/>
        <v>Key and Label</v>
      </c>
      <c r="R695" s="37" t="s">
        <v>2756</v>
      </c>
      <c r="S695" s="37" t="b">
        <v>0</v>
      </c>
      <c r="T695" s="112" t="str">
        <f t="shared" si="2"/>
        <v>Other_Rating_Agency_Issuer_Rating_Outlook_Required</v>
      </c>
      <c r="U695" s="113" t="str">
        <f t="shared" si="3"/>
        <v>Is a ratings outlook required in respect of the other Rating Agency's Issuer Rating?</v>
      </c>
      <c r="V695" s="115" t="str">
        <f t="shared" si="4"/>
        <v>yes_no</v>
      </c>
      <c r="W695" s="46"/>
      <c r="X695" s="46"/>
      <c r="Y695" s="46"/>
      <c r="Z695" s="117" t="str">
        <f t="shared" si="5"/>
        <v>Prospective update does not match hard copy tags</v>
      </c>
      <c r="AA695" s="46"/>
    </row>
    <row r="696" hidden="1">
      <c r="A696" s="107">
        <v>44229.0</v>
      </c>
      <c r="B696" s="33" t="s">
        <v>2961</v>
      </c>
      <c r="C696" s="33" t="s">
        <v>2907</v>
      </c>
      <c r="D696" s="33" t="s">
        <v>1395</v>
      </c>
      <c r="E696" s="33" t="s">
        <v>1396</v>
      </c>
      <c r="F696" s="33" t="s">
        <v>100</v>
      </c>
      <c r="G696" s="109" t="str">
        <f>if(iferror((vlookup(D696,Taxonomy!C:C,1,false)=D696)),"Present (key retained)",if(iferror((vlookup(D696,Taxonomy!B:B,1,false)=D696)),"Present (key updated)",if(iferror((H696="Yes")),"Present (equivalent)","Not present")))</f>
        <v>Present (key retained)</v>
      </c>
      <c r="H696" s="110" t="e">
        <v>#N/A</v>
      </c>
      <c r="I696" s="110" t="e">
        <v>#N/A</v>
      </c>
      <c r="J696" s="110" t="e">
        <v>#N/A</v>
      </c>
      <c r="K696" s="110" t="e">
        <v>#N/A</v>
      </c>
      <c r="L696" s="54"/>
      <c r="M696" s="54" t="b">
        <v>0</v>
      </c>
      <c r="N696" s="112" t="str">
        <f>if(G696="Present (key retained)",vlookup(D696,Taxonomy!C:C,1,false),if(G696="Present (key updated)",vlookup(D696,Taxonomy!B:C,2,false),if(G696="Present (equivalent)",vlookup(I696,Taxonomy!C:C,1,false),if(AND(G696="Not present",J696="Yes"),vlookup(D696,Taxonomy!B:C,2,false),if(AND(G696="Not present",J696="No"),D696)))))</f>
        <v>Other_Rating_Agency_Name</v>
      </c>
      <c r="O696" s="113" t="str">
        <f>if(G696="Present (key retained)",vlookup(D696,Taxonomy!C:F,4,false),if(G696="Present (key updated)",vlookup(D696,Taxonomy!B:F,5,false),if(G696="Present (equivalent)",vlookup(I696,Taxonomy!C:F,4,false),if(AND(G696="Not present",J696="Yes"),vlookup(D696,Taxonomy!B:F,5,false),if(AND(G696="Not present",J696="No"),E696)))))</f>
        <v>Name of the other Rating Agency</v>
      </c>
      <c r="P696" s="113" t="str">
        <f>if(G696="Present (key retained)",vlookup(D696,Taxonomy!C:I,7,false),if(G696="Present (key updated)",vlookup(D696,Taxonomy!B:I,8,false),if(G696="Present (equivalent)",vlookup(I696,Taxonomy!C:I,7,false),if(AND(G696="Not present",J696="Yes"),vlookup(D696,Taxonomy!B:I,8,false),if(AND(G696="Not present",J696="No"),F696)))))</f>
        <v>text</v>
      </c>
      <c r="Q696" s="114" t="str">
        <f t="shared" si="1"/>
        <v>Label</v>
      </c>
      <c r="R696" s="37" t="s">
        <v>2756</v>
      </c>
      <c r="S696" s="37" t="b">
        <v>0</v>
      </c>
      <c r="T696" s="112" t="str">
        <f t="shared" si="2"/>
        <v>Other_Rating_Agency_Name</v>
      </c>
      <c r="U696" s="113" t="str">
        <f t="shared" si="3"/>
        <v>Name of the other Rating Agency</v>
      </c>
      <c r="V696" s="115" t="str">
        <f t="shared" si="4"/>
        <v>text</v>
      </c>
      <c r="W696" s="46"/>
      <c r="X696" s="46"/>
      <c r="Y696" s="46"/>
      <c r="Z696" s="117" t="str">
        <f t="shared" si="5"/>
        <v>Prospective update does not match hard copy tags</v>
      </c>
      <c r="AA696" s="46"/>
    </row>
    <row r="697" hidden="1">
      <c r="A697" s="107">
        <v>44229.0</v>
      </c>
      <c r="B697" s="33" t="s">
        <v>2961</v>
      </c>
      <c r="C697" s="33" t="s">
        <v>2907</v>
      </c>
      <c r="D697" s="33" t="s">
        <v>1400</v>
      </c>
      <c r="E697" s="33" t="s">
        <v>1402</v>
      </c>
      <c r="F697" s="33" t="s">
        <v>100</v>
      </c>
      <c r="G697" s="109" t="str">
        <f>if(iferror((vlookup(D697,Taxonomy!C:C,1,false)=D697)),"Present (key retained)",if(iferror((vlookup(D697,Taxonomy!B:B,1,false)=D697)),"Present (key updated)",if(iferror((H697="Yes")),"Present (equivalent)","Not present")))</f>
        <v>Present (key updated)</v>
      </c>
      <c r="H697" s="110" t="e">
        <v>#N/A</v>
      </c>
      <c r="I697" s="110" t="e">
        <v>#N/A</v>
      </c>
      <c r="J697" s="110" t="e">
        <v>#N/A</v>
      </c>
      <c r="K697" s="110" t="e">
        <v>#N/A</v>
      </c>
      <c r="L697" s="54"/>
      <c r="M697" s="54" t="b">
        <v>0</v>
      </c>
      <c r="N697" s="112" t="str">
        <f>if(G697="Present (key retained)",vlookup(D697,Taxonomy!C:C,1,false),if(G697="Present (key updated)",vlookup(D697,Taxonomy!B:C,2,false),if(G697="Present (equivalent)",vlookup(I697,Taxonomy!C:C,1,false),if(AND(G697="Not present",J697="Yes"),vlookup(D697,Taxonomy!B:C,2,false),if(AND(G697="Not present",J697="No"),D697)))))</f>
        <v>Other_Rating_Agency_Programme_Rating</v>
      </c>
      <c r="O697" s="113" t="str">
        <f>if(G697="Present (key retained)",vlookup(D697,Taxonomy!C:F,4,false),if(G697="Present (key updated)",vlookup(D697,Taxonomy!B:F,5,false),if(G697="Present (equivalent)",vlookup(I697,Taxonomy!C:F,4,false),if(AND(G697="Not present",J697="Yes"),vlookup(D697,Taxonomy!B:F,5,false),if(AND(G697="Not present",J697="No"),E697)))))</f>
        <v>Other Rating Agency's Programme Rating</v>
      </c>
      <c r="P697" s="113" t="str">
        <f>if(G697="Present (key retained)",vlookup(D697,Taxonomy!C:I,7,false),if(G697="Present (key updated)",vlookup(D697,Taxonomy!B:I,8,false),if(G697="Present (equivalent)",vlookup(I697,Taxonomy!C:I,7,false),if(AND(G697="Not present",J697="Yes"),vlookup(D697,Taxonomy!B:I,8,false),if(AND(G697="Not present",J697="No"),F697)))))</f>
        <v>text</v>
      </c>
      <c r="Q697" s="114" t="str">
        <f t="shared" si="1"/>
        <v>Key and Label</v>
      </c>
      <c r="R697" s="37" t="s">
        <v>2756</v>
      </c>
      <c r="S697" s="37" t="b">
        <v>0</v>
      </c>
      <c r="T697" s="112" t="str">
        <f t="shared" si="2"/>
        <v>Other_Rating_Agency_Programme_Rating</v>
      </c>
      <c r="U697" s="113" t="str">
        <f t="shared" si="3"/>
        <v>Other Rating Agency's Programme Rating</v>
      </c>
      <c r="V697" s="115" t="str">
        <f t="shared" si="4"/>
        <v>text</v>
      </c>
      <c r="W697" s="46"/>
      <c r="X697" s="46"/>
      <c r="Y697" s="46"/>
      <c r="Z697" s="117" t="str">
        <f t="shared" si="5"/>
        <v>Prospective update does not match hard copy tags</v>
      </c>
      <c r="AA697" s="46"/>
    </row>
    <row r="698" hidden="1">
      <c r="A698" s="107">
        <v>44229.0</v>
      </c>
      <c r="B698" s="33" t="s">
        <v>2961</v>
      </c>
      <c r="C698" s="33" t="s">
        <v>2907</v>
      </c>
      <c r="D698" s="33" t="s">
        <v>1406</v>
      </c>
      <c r="E698" s="33" t="s">
        <v>1408</v>
      </c>
      <c r="F698" s="33" t="s">
        <v>165</v>
      </c>
      <c r="G698" s="109" t="str">
        <f>if(iferror((vlookup(D698,Taxonomy!C:C,1,false)=D698)),"Present (key retained)",if(iferror((vlookup(D698,Taxonomy!B:B,1,false)=D698)),"Present (key updated)",if(iferror((H698="Yes")),"Present (equivalent)","Not present")))</f>
        <v>Present (key updated)</v>
      </c>
      <c r="H698" s="110" t="e">
        <v>#N/A</v>
      </c>
      <c r="I698" s="110" t="e">
        <v>#N/A</v>
      </c>
      <c r="J698" s="110" t="e">
        <v>#N/A</v>
      </c>
      <c r="K698" s="110" t="e">
        <v>#N/A</v>
      </c>
      <c r="L698" s="54"/>
      <c r="M698" s="54" t="b">
        <v>0</v>
      </c>
      <c r="N698" s="112" t="str">
        <f>if(G698="Present (key retained)",vlookup(D698,Taxonomy!C:C,1,false),if(G698="Present (key updated)",vlookup(D698,Taxonomy!B:C,2,false),if(G698="Present (equivalent)",vlookup(I698,Taxonomy!C:C,1,false),if(AND(G698="Not present",J698="Yes"),vlookup(D698,Taxonomy!B:C,2,false),if(AND(G698="Not present",J698="No"),D698)))))</f>
        <v>Other_Rating_Agency_Programme_Rating_Outlook</v>
      </c>
      <c r="O698" s="113" t="str">
        <f>if(G698="Present (key retained)",vlookup(D698,Taxonomy!C:F,4,false),if(G698="Present (key updated)",vlookup(D698,Taxonomy!B:F,5,false),if(G698="Present (equivalent)",vlookup(I698,Taxonomy!C:F,4,false),if(AND(G698="Not present",J698="Yes"),vlookup(D698,Taxonomy!B:F,5,false),if(AND(G698="Not present",J698="No"),E698)))))</f>
        <v>Other Rating Agency's Programme Rating Outlook</v>
      </c>
      <c r="P698" s="113" t="str">
        <f>if(G698="Present (key retained)",vlookup(D698,Taxonomy!C:I,7,false),if(G698="Present (key updated)",vlookup(D698,Taxonomy!B:I,8,false),if(G698="Present (equivalent)",vlookup(I698,Taxonomy!C:I,7,false),if(AND(G698="Not present",J698="Yes"),vlookup(D698,Taxonomy!B:I,8,false),if(AND(G698="Not present",J698="No"),F698)))))</f>
        <v>select_one</v>
      </c>
      <c r="Q698" s="114" t="str">
        <f t="shared" si="1"/>
        <v>Key and Label</v>
      </c>
      <c r="R698" s="37" t="s">
        <v>2756</v>
      </c>
      <c r="S698" s="37" t="b">
        <v>0</v>
      </c>
      <c r="T698" s="112" t="str">
        <f t="shared" si="2"/>
        <v>Other_Rating_Agency_Programme_Rating_Outlook</v>
      </c>
      <c r="U698" s="113" t="str">
        <f t="shared" si="3"/>
        <v>Other Rating Agency's Programme Rating Outlook</v>
      </c>
      <c r="V698" s="115" t="str">
        <f t="shared" si="4"/>
        <v>select_one</v>
      </c>
      <c r="W698" s="46"/>
      <c r="X698" s="46"/>
      <c r="Y698" s="46"/>
      <c r="Z698" s="117" t="str">
        <f t="shared" si="5"/>
        <v>Prospective update does not match hard copy tags</v>
      </c>
      <c r="AA698" s="46"/>
    </row>
    <row r="699" hidden="1">
      <c r="A699" s="107">
        <v>44229.0</v>
      </c>
      <c r="B699" s="33" t="s">
        <v>2961</v>
      </c>
      <c r="C699" s="33" t="s">
        <v>2907</v>
      </c>
      <c r="D699" s="33" t="s">
        <v>1412</v>
      </c>
      <c r="E699" s="33" t="s">
        <v>1414</v>
      </c>
      <c r="F699" s="33" t="s">
        <v>78</v>
      </c>
      <c r="G699" s="109" t="str">
        <f>if(iferror((vlookup(D699,Taxonomy!C:C,1,false)=D699)),"Present (key retained)",if(iferror((vlookup(D699,Taxonomy!B:B,1,false)=D699)),"Present (key updated)",if(iferror((H699="Yes")),"Present (equivalent)","Not present")))</f>
        <v>Present (key updated)</v>
      </c>
      <c r="H699" s="110" t="e">
        <v>#N/A</v>
      </c>
      <c r="I699" s="110" t="e">
        <v>#N/A</v>
      </c>
      <c r="J699" s="110" t="e">
        <v>#N/A</v>
      </c>
      <c r="K699" s="110" t="e">
        <v>#N/A</v>
      </c>
      <c r="L699" s="54"/>
      <c r="M699" s="54" t="b">
        <v>0</v>
      </c>
      <c r="N699" s="112" t="str">
        <f>if(G699="Present (key retained)",vlookup(D699,Taxonomy!C:C,1,false),if(G699="Present (key updated)",vlookup(D699,Taxonomy!B:C,2,false),if(G699="Present (equivalent)",vlookup(I699,Taxonomy!C:C,1,false),if(AND(G699="Not present",J699="Yes"),vlookup(D699,Taxonomy!B:C,2,false),if(AND(G699="Not present",J699="No"),D699)))))</f>
        <v>Other_Rating_Agency_Programme_Rating_Outlook_Required</v>
      </c>
      <c r="O699" s="113" t="str">
        <f>if(G699="Present (key retained)",vlookup(D699,Taxonomy!C:F,4,false),if(G699="Present (key updated)",vlookup(D699,Taxonomy!B:F,5,false),if(G699="Present (equivalent)",vlookup(I699,Taxonomy!C:F,4,false),if(AND(G699="Not present",J699="Yes"),vlookup(D699,Taxonomy!B:F,5,false),if(AND(G699="Not present",J699="No"),E699)))))</f>
        <v>Is a ratings outlook required in respect of the other Rating Agency's Programme Rating?</v>
      </c>
      <c r="P699" s="113" t="str">
        <f>if(G699="Present (key retained)",vlookup(D699,Taxonomy!C:I,7,false),if(G699="Present (key updated)",vlookup(D699,Taxonomy!B:I,8,false),if(G699="Present (equivalent)",vlookup(I699,Taxonomy!C:I,7,false),if(AND(G699="Not present",J699="Yes"),vlookup(D699,Taxonomy!B:I,8,false),if(AND(G699="Not present",J699="No"),F699)))))</f>
        <v>yes_no</v>
      </c>
      <c r="Q699" s="114" t="str">
        <f t="shared" si="1"/>
        <v>Key and Label</v>
      </c>
      <c r="R699" s="37" t="s">
        <v>2756</v>
      </c>
      <c r="S699" s="37" t="b">
        <v>0</v>
      </c>
      <c r="T699" s="112" t="str">
        <f t="shared" si="2"/>
        <v>Other_Rating_Agency_Programme_Rating_Outlook_Required</v>
      </c>
      <c r="U699" s="113" t="str">
        <f t="shared" si="3"/>
        <v>Is a ratings outlook required in respect of the other Rating Agency's Programme Rating?</v>
      </c>
      <c r="V699" s="115" t="str">
        <f t="shared" si="4"/>
        <v>yes_no</v>
      </c>
      <c r="W699" s="46"/>
      <c r="X699" s="46"/>
      <c r="Y699" s="46"/>
      <c r="Z699" s="117" t="str">
        <f t="shared" si="5"/>
        <v>Prospective update does not match hard copy tags</v>
      </c>
      <c r="AA699" s="46"/>
    </row>
    <row r="700" hidden="1">
      <c r="A700" s="107">
        <v>44229.0</v>
      </c>
      <c r="B700" s="33" t="s">
        <v>2961</v>
      </c>
      <c r="C700" s="33" t="s">
        <v>2907</v>
      </c>
      <c r="D700" s="33" t="s">
        <v>1418</v>
      </c>
      <c r="E700" s="33" t="s">
        <v>1419</v>
      </c>
      <c r="F700" s="33" t="s">
        <v>78</v>
      </c>
      <c r="G700" s="109" t="str">
        <f>if(iferror((vlookup(D700,Taxonomy!C:C,1,false)=D700)),"Present (key retained)",if(iferror((vlookup(D700,Taxonomy!B:B,1,false)=D700)),"Present (key updated)",if(iferror((H700="Yes")),"Present (equivalent)","Not present")))</f>
        <v>Present (key retained)</v>
      </c>
      <c r="H700" s="110" t="e">
        <v>#N/A</v>
      </c>
      <c r="I700" s="110" t="e">
        <v>#N/A</v>
      </c>
      <c r="J700" s="110" t="e">
        <v>#N/A</v>
      </c>
      <c r="K700" s="110" t="e">
        <v>#N/A</v>
      </c>
      <c r="L700" s="54"/>
      <c r="M700" s="54" t="b">
        <v>0</v>
      </c>
      <c r="N700" s="112" t="str">
        <f>if(G700="Present (key retained)",vlookup(D700,Taxonomy!C:C,1,false),if(G700="Present (key updated)",vlookup(D700,Taxonomy!B:C,2,false),if(G700="Present (equivalent)",vlookup(I700,Taxonomy!C:C,1,false),if(AND(G700="Not present",J700="Yes"),vlookup(D700,Taxonomy!B:C,2,false),if(AND(G700="Not present",J700="No"),D700)))))</f>
        <v>Other_Rating_Agency_Rating_Required</v>
      </c>
      <c r="O700" s="113" t="str">
        <f>if(G700="Present (key retained)",vlookup(D700,Taxonomy!C:F,4,false),if(G700="Present (key updated)",vlookup(D700,Taxonomy!B:F,5,false),if(G700="Present (equivalent)",vlookup(I700,Taxonomy!C:F,4,false),if(AND(G700="Not present",J700="Yes"),vlookup(D700,Taxonomy!B:F,5,false),if(AND(G700="Not present",J700="No"),E700)))))</f>
        <v>Is a rating being provided by a Rating Agency other than S&amp;P, Moody’s and Fitch?</v>
      </c>
      <c r="P700" s="113" t="str">
        <f>if(G700="Present (key retained)",vlookup(D700,Taxonomy!C:I,7,false),if(G700="Present (key updated)",vlookup(D700,Taxonomy!B:I,8,false),if(G700="Present (equivalent)",vlookup(I700,Taxonomy!C:I,7,false),if(AND(G700="Not present",J700="Yes"),vlookup(D700,Taxonomy!B:I,8,false),if(AND(G700="Not present",J700="No"),F700)))))</f>
        <v>yes_no</v>
      </c>
      <c r="Q700" s="114" t="str">
        <f t="shared" si="1"/>
        <v>Label</v>
      </c>
      <c r="R700" s="37" t="s">
        <v>2756</v>
      </c>
      <c r="S700" s="37" t="b">
        <v>0</v>
      </c>
      <c r="T700" s="112" t="str">
        <f t="shared" si="2"/>
        <v>Other_Rating_Agency_Rating_Required</v>
      </c>
      <c r="U700" s="113" t="str">
        <f t="shared" si="3"/>
        <v>Is a rating being provided by a Rating Agency other than S&amp;P, Moody’s and Fitch?</v>
      </c>
      <c r="V700" s="115" t="str">
        <f t="shared" si="4"/>
        <v>yes_no</v>
      </c>
      <c r="W700" s="46"/>
      <c r="X700" s="46"/>
      <c r="Y700" s="46"/>
      <c r="Z700" s="117" t="str">
        <f t="shared" si="5"/>
        <v>Prospective update does not match hard copy tags</v>
      </c>
      <c r="AA700" s="46"/>
    </row>
    <row r="701" hidden="1">
      <c r="A701" s="107">
        <v>44229.0</v>
      </c>
      <c r="B701" s="33" t="s">
        <v>2961</v>
      </c>
      <c r="C701" s="33" t="s">
        <v>2907</v>
      </c>
      <c r="D701" s="33" t="s">
        <v>1371</v>
      </c>
      <c r="E701" s="33" t="s">
        <v>1373</v>
      </c>
      <c r="F701" s="33" t="s">
        <v>165</v>
      </c>
      <c r="G701" s="109" t="str">
        <f>if(iferror((vlookup(D701,Taxonomy!C:C,1,false)=D701)),"Present (key retained)",if(iferror((vlookup(D701,Taxonomy!B:B,1,false)=D701)),"Present (key updated)",if(iferror((H701="Yes")),"Present (equivalent)","Not present")))</f>
        <v>Present (key updated)</v>
      </c>
      <c r="H701" s="110" t="e">
        <v>#N/A</v>
      </c>
      <c r="I701" s="110" t="e">
        <v>#N/A</v>
      </c>
      <c r="J701" s="110" t="e">
        <v>#N/A</v>
      </c>
      <c r="K701" s="110" t="e">
        <v>#N/A</v>
      </c>
      <c r="L701" s="54"/>
      <c r="M701" s="54" t="b">
        <v>0</v>
      </c>
      <c r="N701" s="112" t="str">
        <f>if(G701="Present (key retained)",vlookup(D701,Taxonomy!C:C,1,false),if(G701="Present (key updated)",vlookup(D701,Taxonomy!B:C,2,false),if(G701="Present (equivalent)",vlookup(I701,Taxonomy!C:C,1,false),if(AND(G701="Not present",J701="Yes"),vlookup(D701,Taxonomy!B:C,2,false),if(AND(G701="Not present",J701="No"),D701)))))</f>
        <v>Other_Rating_Agency_Instrument_Rating_Status</v>
      </c>
      <c r="O701" s="113" t="str">
        <f>if(G701="Present (key retained)",vlookup(D701,Taxonomy!C:F,4,false),if(G701="Present (key updated)",vlookup(D701,Taxonomy!B:F,5,false),if(G701="Present (equivalent)",vlookup(I701,Taxonomy!C:F,4,false),if(AND(G701="Not present",J701="Yes"),vlookup(D701,Taxonomy!B:F,5,false),if(AND(G701="Not present",J701="No"),E701)))))</f>
        <v>Other Rating Agency's Instrument Rating Status</v>
      </c>
      <c r="P701" s="113" t="str">
        <f>if(G701="Present (key retained)",vlookup(D701,Taxonomy!C:I,7,false),if(G701="Present (key updated)",vlookup(D701,Taxonomy!B:I,8,false),if(G701="Present (equivalent)",vlookup(I701,Taxonomy!C:I,7,false),if(AND(G701="Not present",J701="Yes"),vlookup(D701,Taxonomy!B:I,8,false),if(AND(G701="Not present",J701="No"),F701)))))</f>
        <v>select_one</v>
      </c>
      <c r="Q701" s="114" t="str">
        <f t="shared" si="1"/>
        <v>Key and Label</v>
      </c>
      <c r="R701" s="37" t="s">
        <v>2756</v>
      </c>
      <c r="S701" s="37" t="b">
        <v>0</v>
      </c>
      <c r="T701" s="112" t="str">
        <f t="shared" si="2"/>
        <v>Other_Rating_Agency_Instrument_Rating_Status</v>
      </c>
      <c r="U701" s="113" t="str">
        <f t="shared" si="3"/>
        <v>Other Rating Agency's Instrument Rating Status</v>
      </c>
      <c r="V701" s="115" t="str">
        <f t="shared" si="4"/>
        <v>select_one</v>
      </c>
      <c r="W701" s="46"/>
      <c r="X701" s="46"/>
      <c r="Y701" s="46"/>
      <c r="Z701" s="117" t="str">
        <f t="shared" si="5"/>
        <v>Prospective update does not match hard copy tags</v>
      </c>
      <c r="AA701" s="46"/>
    </row>
    <row r="702" hidden="1">
      <c r="A702" s="107">
        <v>44229.0</v>
      </c>
      <c r="B702" s="33" t="s">
        <v>2961</v>
      </c>
      <c r="C702" s="33" t="s">
        <v>2907</v>
      </c>
      <c r="D702" s="33" t="s">
        <v>3138</v>
      </c>
      <c r="E702" s="33" t="s">
        <v>1686</v>
      </c>
      <c r="F702" s="33" t="s">
        <v>100</v>
      </c>
      <c r="G702" s="109" t="str">
        <f>if(iferror((vlookup(D702,Taxonomy!C:C,1,false)=D702)),"Present (key retained)",if(iferror((vlookup(D702,Taxonomy!B:B,1,false)=D702)),"Present (key updated)",if(iferror((H702="Yes")),"Present (equivalent)","Not present")))</f>
        <v>Present (equivalent)</v>
      </c>
      <c r="H702" s="110" t="s">
        <v>2758</v>
      </c>
      <c r="I702" s="28" t="s">
        <v>1685</v>
      </c>
      <c r="J702" s="110" t="e">
        <v>#N/A</v>
      </c>
      <c r="K702" s="110" t="e">
        <v>#N/A</v>
      </c>
      <c r="L702" s="54" t="s">
        <v>2993</v>
      </c>
      <c r="M702" s="54" t="b">
        <v>0</v>
      </c>
      <c r="N702" s="112" t="str">
        <f>if(G702="Present (key retained)",vlookup(D702,Taxonomy!C:C,1,false),if(G702="Present (key updated)",vlookup(D702,Taxonomy!B:C,2,false),if(G702="Present (equivalent)",vlookup(I702,Taxonomy!C:C,1,false),if(AND(G702="Not present",J702="Yes"),vlookup(D702,Taxonomy!B:C,2,false),if(AND(G702="Not present",J702="No"),D702)))))</f>
        <v>Reset_Screen_Page_Other</v>
      </c>
      <c r="O702" s="113" t="str">
        <f>if(G702="Present (key retained)",vlookup(D702,Taxonomy!C:F,4,false),if(G702="Present (key updated)",vlookup(D702,Taxonomy!B:F,5,false),if(G702="Present (equivalent)",vlookup(I702,Taxonomy!C:F,4,false),if(AND(G702="Not present",J702="Yes"),vlookup(D702,Taxonomy!B:F,5,false),if(AND(G702="Not present",J702="No"),E702)))))</f>
        <v>Other Screen Page (Fixed Rate Reset [Security_Type])</v>
      </c>
      <c r="P702" s="113" t="str">
        <f>if(G702="Present (key retained)",vlookup(D702,Taxonomy!C:I,7,false),if(G702="Present (key updated)",vlookup(D702,Taxonomy!B:I,8,false),if(G702="Present (equivalent)",vlookup(I702,Taxonomy!C:I,7,false),if(AND(G702="Not present",J702="Yes"),vlookup(D702,Taxonomy!B:I,8,false),if(AND(G702="Not present",J702="No"),F702)))))</f>
        <v>text</v>
      </c>
      <c r="Q702" s="114" t="str">
        <f t="shared" si="1"/>
        <v>Key and Label</v>
      </c>
      <c r="R702" s="37" t="s">
        <v>2756</v>
      </c>
      <c r="S702" s="37" t="b">
        <v>0</v>
      </c>
      <c r="T702" s="112" t="str">
        <f t="shared" si="2"/>
        <v>Reset_Screen_Page_Other</v>
      </c>
      <c r="U702" s="113" t="str">
        <f t="shared" si="3"/>
        <v>Other Screen Page (Fixed Rate Reset [Security_Type])</v>
      </c>
      <c r="V702" s="115" t="str">
        <f t="shared" si="4"/>
        <v>text</v>
      </c>
      <c r="W702" s="46"/>
      <c r="X702" s="46"/>
      <c r="Y702" s="46"/>
      <c r="Z702" s="117" t="str">
        <f t="shared" si="5"/>
        <v>Prospective update does not match hard copy tags</v>
      </c>
      <c r="AA702" s="46"/>
    </row>
    <row r="703" hidden="1">
      <c r="A703" s="107">
        <v>44229.0</v>
      </c>
      <c r="B703" s="33" t="s">
        <v>2961</v>
      </c>
      <c r="C703" s="33" t="s">
        <v>2907</v>
      </c>
      <c r="D703" s="33" t="s">
        <v>1434</v>
      </c>
      <c r="E703" s="33" t="s">
        <v>1436</v>
      </c>
      <c r="F703" s="33" t="s">
        <v>71</v>
      </c>
      <c r="G703" s="109" t="str">
        <f>if(iferror((vlookup(D703,Taxonomy!C:C,1,false)=D703)),"Present (key retained)",if(iferror((vlookup(D703,Taxonomy!B:B,1,false)=D703)),"Present (key updated)",if(iferror((H703="Yes")),"Present (equivalent)","Not present")))</f>
        <v>Present (key retained)</v>
      </c>
      <c r="H703" s="110" t="e">
        <v>#N/A</v>
      </c>
      <c r="I703" s="110" t="e">
        <v>#N/A</v>
      </c>
      <c r="J703" s="110" t="e">
        <v>#N/A</v>
      </c>
      <c r="K703" s="110" t="e">
        <v>#N/A</v>
      </c>
      <c r="L703" s="54"/>
      <c r="M703" s="54" t="b">
        <v>0</v>
      </c>
      <c r="N703" s="112" t="str">
        <f>if(G703="Present (key retained)",vlookup(D703,Taxonomy!C:C,1,false),if(G703="Present (key updated)",vlookup(D703,Taxonomy!B:C,2,false),if(G703="Present (equivalent)",vlookup(I703,Taxonomy!C:C,1,false),if(AND(G703="Not present",J703="Yes"),vlookup(D703,Taxonomy!B:C,2,false),if(AND(G703="Not present",J703="No"),D703)))))</f>
        <v>Payment_Business_Days</v>
      </c>
      <c r="O703" s="113" t="str">
        <f>if(G703="Present (key retained)",vlookup(D703,Taxonomy!C:F,4,false),if(G703="Present (key updated)",vlookup(D703,Taxonomy!B:F,5,false),if(G703="Present (equivalent)",vlookup(I703,Taxonomy!C:F,4,false),if(AND(G703="Not present",J703="Yes"),vlookup(D703,Taxonomy!B:F,5,false),if(AND(G703="Not present",J703="No"),E703)))))</f>
        <v>Business Days for payments (e.g. London, New York)</v>
      </c>
      <c r="P703" s="113" t="str">
        <f>if(G703="Present (key retained)",vlookup(D703,Taxonomy!C:I,7,false),if(G703="Present (key updated)",vlookup(D703,Taxonomy!B:I,8,false),if(G703="Present (equivalent)",vlookup(I703,Taxonomy!C:I,7,false),if(AND(G703="Not present",J703="Yes"),vlookup(D703,Taxonomy!B:I,8,false),if(AND(G703="Not present",J703="No"),F703)))))</f>
        <v>text_list</v>
      </c>
      <c r="Q703" s="114" t="str">
        <f t="shared" si="1"/>
        <v>All Match</v>
      </c>
      <c r="R703" s="37" t="s">
        <v>2756</v>
      </c>
      <c r="S703" s="37" t="b">
        <v>0</v>
      </c>
      <c r="T703" s="112" t="str">
        <f t="shared" si="2"/>
        <v>Payment_Business_Days</v>
      </c>
      <c r="U703" s="113" t="str">
        <f t="shared" si="3"/>
        <v>Business Days for payments (e.g. London, New York)</v>
      </c>
      <c r="V703" s="115" t="str">
        <f t="shared" si="4"/>
        <v>text_list</v>
      </c>
      <c r="W703" s="46"/>
      <c r="X703" s="46"/>
      <c r="Y703" s="46"/>
      <c r="Z703" s="117" t="str">
        <f t="shared" si="5"/>
        <v>Prospective update does not match hard copy tags</v>
      </c>
      <c r="AA703" s="46"/>
    </row>
    <row r="704" hidden="1">
      <c r="A704" s="107">
        <v>44229.0</v>
      </c>
      <c r="B704" s="33" t="s">
        <v>2961</v>
      </c>
      <c r="C704" s="33" t="s">
        <v>2907</v>
      </c>
      <c r="D704" s="33" t="s">
        <v>1615</v>
      </c>
      <c r="E704" s="33" t="s">
        <v>1617</v>
      </c>
      <c r="F704" s="33" t="s">
        <v>127</v>
      </c>
      <c r="G704" s="109" t="str">
        <f>if(iferror((vlookup(D704,Taxonomy!C:C,1,false)=D704)),"Present (key retained)",if(iferror((vlookup(D704,Taxonomy!B:B,1,false)=D704)),"Present (key updated)",if(iferror((H704="Yes")),"Present (equivalent)","Not present")))</f>
        <v>Present (key updated)</v>
      </c>
      <c r="H704" s="110" t="e">
        <v>#N/A</v>
      </c>
      <c r="I704" s="110" t="e">
        <v>#N/A</v>
      </c>
      <c r="J704" s="110" t="e">
        <v>#N/A</v>
      </c>
      <c r="K704" s="110" t="e">
        <v>#N/A</v>
      </c>
      <c r="L704" s="54"/>
      <c r="M704" s="54" t="b">
        <v>0</v>
      </c>
      <c r="N704" s="112" t="str">
        <f>if(G704="Present (key retained)",vlookup(D704,Taxonomy!C:C,1,false),if(G704="Present (key updated)",vlookup(D704,Taxonomy!B:C,2,false),if(G704="Present (equivalent)",vlookup(I704,Taxonomy!C:C,1,false),if(AND(G704="Not present",J704="Yes"),vlookup(D704,Taxonomy!B:C,2,false),if(AND(G704="Not present",J704="No"),D704)))))</f>
        <v>Reset_Interest_Payment_Date_Penultimate</v>
      </c>
      <c r="O704" s="113" t="str">
        <f>if(G704="Present (key retained)",vlookup(D704,Taxonomy!C:F,4,false),if(G704="Present (key updated)",vlookup(D704,Taxonomy!B:F,5,false),if(G704="Present (equivalent)",vlookup(I704,Taxonomy!C:F,4,false),if(AND(G704="Not present",J704="Yes"),vlookup(D704,Taxonomy!B:F,5,false),if(AND(G704="Not present",J704="No"),E704)))))</f>
        <v>Penultimate Interest Payment Date (in respect of fixed rate reset interest)</v>
      </c>
      <c r="P704" s="113" t="str">
        <f>if(G704="Present (key retained)",vlookup(D704,Taxonomy!C:I,7,false),if(G704="Present (key updated)",vlookup(D704,Taxonomy!B:I,8,false),if(G704="Present (equivalent)",vlookup(I704,Taxonomy!C:I,7,false),if(AND(G704="Not present",J704="Yes"),vlookup(D704,Taxonomy!B:I,8,false),if(AND(G704="Not present",J704="No"),F704)))))</f>
        <v>date</v>
      </c>
      <c r="Q704" s="114" t="str">
        <f t="shared" si="1"/>
        <v>Key and Label</v>
      </c>
      <c r="R704" s="37" t="s">
        <v>2756</v>
      </c>
      <c r="S704" s="37" t="b">
        <v>0</v>
      </c>
      <c r="T704" s="112" t="str">
        <f t="shared" si="2"/>
        <v>Reset_Interest_Payment_Date_Penultimate</v>
      </c>
      <c r="U704" s="113" t="str">
        <f t="shared" si="3"/>
        <v>Penultimate Interest Payment Date (in respect of fixed rate reset interest)</v>
      </c>
      <c r="V704" s="115" t="str">
        <f t="shared" si="4"/>
        <v>date</v>
      </c>
      <c r="W704" s="46"/>
      <c r="X704" s="46"/>
      <c r="Y704" s="46"/>
      <c r="Z704" s="117" t="str">
        <f t="shared" si="5"/>
        <v>Prospective update does not match hard copy tags</v>
      </c>
      <c r="AA704" s="46"/>
    </row>
    <row r="705" hidden="1">
      <c r="A705" s="107">
        <v>44229.0</v>
      </c>
      <c r="B705" s="33" t="s">
        <v>2961</v>
      </c>
      <c r="C705" s="33" t="s">
        <v>2907</v>
      </c>
      <c r="D705" s="33" t="s">
        <v>742</v>
      </c>
      <c r="E705" s="33" t="s">
        <v>744</v>
      </c>
      <c r="F705" s="33" t="s">
        <v>127</v>
      </c>
      <c r="G705" s="109" t="str">
        <f>if(iferror((vlookup(D705,Taxonomy!C:C,1,false)=D705)),"Present (key retained)",if(iferror((vlookup(D705,Taxonomy!B:B,1,false)=D705)),"Present (key updated)",if(iferror((H705="Yes")),"Present (equivalent)","Not present")))</f>
        <v>Present (key updated)</v>
      </c>
      <c r="H705" s="110" t="e">
        <v>#N/A</v>
      </c>
      <c r="I705" s="110" t="e">
        <v>#N/A</v>
      </c>
      <c r="J705" s="110" t="e">
        <v>#N/A</v>
      </c>
      <c r="K705" s="110" t="e">
        <v>#N/A</v>
      </c>
      <c r="L705" s="54"/>
      <c r="M705" s="54" t="b">
        <v>0</v>
      </c>
      <c r="N705" s="112" t="str">
        <f>if(G705="Present (key retained)",vlookup(D705,Taxonomy!C:C,1,false),if(G705="Present (key updated)",vlookup(D705,Taxonomy!B:C,2,false),if(G705="Present (equivalent)",vlookup(I705,Taxonomy!C:C,1,false),if(AND(G705="Not present",J705="Yes"),vlookup(D705,Taxonomy!B:C,2,false),if(AND(G705="Not present",J705="No"),D705)))))</f>
        <v>Floating_Interest_Payment_Date_Penultimate</v>
      </c>
      <c r="O705" s="113" t="str">
        <f>if(G705="Present (key retained)",vlookup(D705,Taxonomy!C:F,4,false),if(G705="Present (key updated)",vlookup(D705,Taxonomy!B:F,5,false),if(G705="Present (equivalent)",vlookup(I705,Taxonomy!C:F,4,false),if(AND(G705="Not present",J705="Yes"),vlookup(D705,Taxonomy!B:F,5,false),if(AND(G705="Not present",J705="No"),E705)))))</f>
        <v>Penultimate Interest Payment Date (in respect of floating rate interest)</v>
      </c>
      <c r="P705" s="113" t="str">
        <f>if(G705="Present (key retained)",vlookup(D705,Taxonomy!C:I,7,false),if(G705="Present (key updated)",vlookup(D705,Taxonomy!B:I,8,false),if(G705="Present (equivalent)",vlookup(I705,Taxonomy!C:I,7,false),if(AND(G705="Not present",J705="Yes"),vlookup(D705,Taxonomy!B:I,8,false),if(AND(G705="Not present",J705="No"),F705)))))</f>
        <v>date</v>
      </c>
      <c r="Q705" s="114" t="str">
        <f t="shared" si="1"/>
        <v>Key and Label</v>
      </c>
      <c r="R705" s="37" t="s">
        <v>2756</v>
      </c>
      <c r="S705" s="37" t="b">
        <v>0</v>
      </c>
      <c r="T705" s="112" t="str">
        <f t="shared" si="2"/>
        <v>Floating_Interest_Payment_Date_Penultimate</v>
      </c>
      <c r="U705" s="113" t="str">
        <f t="shared" si="3"/>
        <v>Penultimate Interest Payment Date (in respect of floating rate interest)</v>
      </c>
      <c r="V705" s="115" t="str">
        <f t="shared" si="4"/>
        <v>date</v>
      </c>
      <c r="W705" s="46"/>
      <c r="X705" s="46"/>
      <c r="Y705" s="46"/>
      <c r="Z705" s="117" t="str">
        <f t="shared" si="5"/>
        <v>Prospective update does not match hard copy tags</v>
      </c>
      <c r="AA705" s="46"/>
    </row>
    <row r="706" hidden="1">
      <c r="A706" s="107">
        <v>44229.0</v>
      </c>
      <c r="B706" s="33" t="s">
        <v>2961</v>
      </c>
      <c r="C706" s="33" t="s">
        <v>2907</v>
      </c>
      <c r="D706" s="33" t="s">
        <v>1443</v>
      </c>
      <c r="E706" s="33" t="s">
        <v>1444</v>
      </c>
      <c r="F706" s="33" t="s">
        <v>100</v>
      </c>
      <c r="G706" s="109" t="str">
        <f>if(iferror((vlookup(D706,Taxonomy!C:C,1,false)=D706)),"Present (key retained)",if(iferror((vlookup(D706,Taxonomy!B:B,1,false)=D706)),"Present (key updated)",if(iferror((H706="Yes")),"Present (equivalent)","Not present")))</f>
        <v>Present (key retained)</v>
      </c>
      <c r="H706" s="110" t="e">
        <v>#N/A</v>
      </c>
      <c r="I706" s="110" t="e">
        <v>#N/A</v>
      </c>
      <c r="J706" s="110" t="e">
        <v>#N/A</v>
      </c>
      <c r="K706" s="110" t="e">
        <v>#N/A</v>
      </c>
      <c r="L706" s="54"/>
      <c r="M706" s="54" t="b">
        <v>0</v>
      </c>
      <c r="N706" s="112" t="str">
        <f>if(G706="Present (key retained)",vlookup(D706,Taxonomy!C:C,1,false),if(G706="Present (key updated)",vlookup(D706,Taxonomy!B:C,2,false),if(G706="Present (equivalent)",vlookup(I706,Taxonomy!C:C,1,false),if(AND(G706="Not present",J706="Yes"),vlookup(D706,Taxonomy!B:C,2,false),if(AND(G706="Not present",J706="No"),D706)))))</f>
        <v>Programme_Description</v>
      </c>
      <c r="O706" s="113" t="str">
        <f>if(G706="Present (key retained)",vlookup(D706,Taxonomy!C:F,4,false),if(G706="Present (key updated)",vlookup(D706,Taxonomy!B:F,5,false),if(G706="Present (equivalent)",vlookup(I706,Taxonomy!C:F,4,false),if(AND(G706="Not present",J706="Yes"),vlookup(D706,Taxonomy!B:F,5,false),if(AND(G706="Not present",J706="No"),E706)))))</f>
        <v>Programme Description</v>
      </c>
      <c r="P706" s="113" t="str">
        <f>if(G706="Present (key retained)",vlookup(D706,Taxonomy!C:I,7,false),if(G706="Present (key updated)",vlookup(D706,Taxonomy!B:I,8,false),if(G706="Present (equivalent)",vlookup(I706,Taxonomy!C:I,7,false),if(AND(G706="Not present",J706="Yes"),vlookup(D706,Taxonomy!B:I,8,false),if(AND(G706="Not present",J706="No"),F706)))))</f>
        <v>text</v>
      </c>
      <c r="Q706" s="114" t="str">
        <f t="shared" si="1"/>
        <v>All Match</v>
      </c>
      <c r="R706" s="37" t="s">
        <v>2756</v>
      </c>
      <c r="S706" s="37" t="b">
        <v>0</v>
      </c>
      <c r="T706" s="112" t="str">
        <f t="shared" si="2"/>
        <v>Programme_Description</v>
      </c>
      <c r="U706" s="113" t="str">
        <f t="shared" si="3"/>
        <v>Programme Description</v>
      </c>
      <c r="V706" s="115" t="str">
        <f t="shared" si="4"/>
        <v>text</v>
      </c>
      <c r="W706" s="46"/>
      <c r="X706" s="46"/>
      <c r="Y706" s="46"/>
      <c r="Z706" s="117" t="str">
        <f t="shared" si="5"/>
        <v>Prospective update does not match hard copy tags</v>
      </c>
      <c r="AA706" s="46"/>
    </row>
    <row r="707" hidden="1">
      <c r="A707" s="107">
        <v>44229.0</v>
      </c>
      <c r="B707" s="33" t="s">
        <v>2961</v>
      </c>
      <c r="C707" s="33" t="s">
        <v>2907</v>
      </c>
      <c r="D707" s="33" t="s">
        <v>1475</v>
      </c>
      <c r="E707" s="33" t="s">
        <v>1477</v>
      </c>
      <c r="F707" s="33" t="s">
        <v>78</v>
      </c>
      <c r="G707" s="109" t="str">
        <f>if(iferror((vlookup(D707,Taxonomy!C:C,1,false)=D707)),"Present (key retained)",if(iferror((vlookup(D707,Taxonomy!B:B,1,false)=D707)),"Present (key updated)",if(iferror((H707="Yes")),"Present (equivalent)","Not present")))</f>
        <v>Present (key updated)</v>
      </c>
      <c r="H707" s="110" t="e">
        <v>#N/A</v>
      </c>
      <c r="I707" s="110" t="e">
        <v>#N/A</v>
      </c>
      <c r="J707" s="110" t="e">
        <v>#N/A</v>
      </c>
      <c r="K707" s="110" t="e">
        <v>#N/A</v>
      </c>
      <c r="L707" s="54"/>
      <c r="M707" s="54" t="b">
        <v>0</v>
      </c>
      <c r="N707" s="112" t="str">
        <f>if(G707="Present (key retained)",vlookup(D707,Taxonomy!C:C,1,false),if(G707="Present (key updated)",vlookup(D707,Taxonomy!B:C,2,false),if(G707="Present (equivalent)",vlookup(I707,Taxonomy!C:C,1,false),if(AND(G707="Not present",J707="Yes"),vlookup(D707,Taxonomy!B:C,2,false),if(AND(G707="Not present",J707="No"),D707)))))</f>
        <v>Ratings_Required_Programme</v>
      </c>
      <c r="O707" s="113" t="str">
        <f>if(G707="Present (key retained)",vlookup(D707,Taxonomy!C:F,4,false),if(G707="Present (key updated)",vlookup(D707,Taxonomy!B:F,5,false),if(G707="Present (equivalent)",vlookup(I707,Taxonomy!C:F,4,false),if(AND(G707="Not present",J707="Yes"),vlookup(D707,Taxonomy!B:F,5,false),if(AND(G707="Not present",J707="No"),E707)))))</f>
        <v>Are Programme ratings required?</v>
      </c>
      <c r="P707" s="113" t="str">
        <f>if(G707="Present (key retained)",vlookup(D707,Taxonomy!C:I,7,false),if(G707="Present (key updated)",vlookup(D707,Taxonomy!B:I,8,false),if(G707="Present (equivalent)",vlookup(I707,Taxonomy!C:I,7,false),if(AND(G707="Not present",J707="Yes"),vlookup(D707,Taxonomy!B:I,8,false),if(AND(G707="Not present",J707="No"),F707)))))</f>
        <v>yes_no</v>
      </c>
      <c r="Q707" s="114" t="str">
        <f t="shared" si="1"/>
        <v>Key</v>
      </c>
      <c r="R707" s="37" t="s">
        <v>2756</v>
      </c>
      <c r="S707" s="37" t="b">
        <v>0</v>
      </c>
      <c r="T707" s="112" t="str">
        <f t="shared" si="2"/>
        <v>Ratings_Required_Programme</v>
      </c>
      <c r="U707" s="113" t="str">
        <f t="shared" si="3"/>
        <v>Are Programme ratings required?</v>
      </c>
      <c r="V707" s="115" t="str">
        <f t="shared" si="4"/>
        <v>yes_no</v>
      </c>
      <c r="W707" s="46"/>
      <c r="X707" s="46"/>
      <c r="Y707" s="46"/>
      <c r="Z707" s="117" t="str">
        <f t="shared" si="5"/>
        <v>Prospective update does not match hard copy tags</v>
      </c>
      <c r="AA707" s="46"/>
    </row>
    <row r="708" hidden="1">
      <c r="A708" s="107">
        <v>44229.0</v>
      </c>
      <c r="B708" s="33" t="s">
        <v>2961</v>
      </c>
      <c r="C708" s="33" t="s">
        <v>2907</v>
      </c>
      <c r="D708" s="33" t="s">
        <v>313</v>
      </c>
      <c r="E708" s="33" t="s">
        <v>315</v>
      </c>
      <c r="F708" s="33" t="s">
        <v>100</v>
      </c>
      <c r="G708" s="109" t="str">
        <f>if(iferror((vlookup(D708,Taxonomy!C:C,1,false)=D708)),"Present (key retained)",if(iferror((vlookup(D708,Taxonomy!B:B,1,false)=D708)),"Present (key updated)",if(iferror((H708="Yes")),"Present (equivalent)","Not present")))</f>
        <v>Present (key updated)</v>
      </c>
      <c r="H708" s="110" t="e">
        <v>#N/A</v>
      </c>
      <c r="I708" s="110" t="e">
        <v>#N/A</v>
      </c>
      <c r="J708" s="110" t="e">
        <v>#N/A</v>
      </c>
      <c r="K708" s="110" t="e">
        <v>#N/A</v>
      </c>
      <c r="L708" s="54"/>
      <c r="M708" s="54" t="b">
        <v>0</v>
      </c>
      <c r="N708" s="112" t="str">
        <f>if(G708="Present (key retained)",vlookup(D708,Taxonomy!C:C,1,false),if(G708="Present (key updated)",vlookup(D708,Taxonomy!B:C,2,false),if(G708="Present (equivalent)",vlookup(I708,Taxonomy!C:C,1,false),if(AND(G708="Not present",J708="Yes"),vlookup(D708,Taxonomy!B:C,2,false),if(AND(G708="Not present",J708="No"),D708)))))</f>
        <v>Common_Code_Reg_S</v>
      </c>
      <c r="O708" s="113" t="str">
        <f>if(G708="Present (key retained)",vlookup(D708,Taxonomy!C:F,4,false),if(G708="Present (key updated)",vlookup(D708,Taxonomy!B:F,5,false),if(G708="Present (equivalent)",vlookup(I708,Taxonomy!C:F,4,false),if(AND(G708="Not present",J708="Yes"),vlookup(D708,Taxonomy!B:F,5,false),if(AND(G708="Not present",J708="No"),E708)))))</f>
        <v>Common Code (Reg S)</v>
      </c>
      <c r="P708" s="113" t="str">
        <f>if(G708="Present (key retained)",vlookup(D708,Taxonomy!C:I,7,false),if(G708="Present (key updated)",vlookup(D708,Taxonomy!B:I,8,false),if(G708="Present (equivalent)",vlookup(I708,Taxonomy!C:I,7,false),if(AND(G708="Not present",J708="Yes"),vlookup(D708,Taxonomy!B:I,8,false),if(AND(G708="Not present",J708="No"),F708)))))</f>
        <v>text</v>
      </c>
      <c r="Q708" s="114" t="str">
        <f t="shared" si="1"/>
        <v>Key</v>
      </c>
      <c r="R708" s="37" t="s">
        <v>2756</v>
      </c>
      <c r="S708" s="37" t="b">
        <v>0</v>
      </c>
      <c r="T708" s="112" t="str">
        <f t="shared" si="2"/>
        <v>Common_Code_Reg_S</v>
      </c>
      <c r="U708" s="113" t="str">
        <f t="shared" si="3"/>
        <v>Common Code (Reg S)</v>
      </c>
      <c r="V708" s="115" t="str">
        <f t="shared" si="4"/>
        <v>text</v>
      </c>
      <c r="W708" s="46"/>
      <c r="X708" s="46"/>
      <c r="Y708" s="46"/>
      <c r="Z708" s="117" t="str">
        <f t="shared" si="5"/>
        <v>Prospective update does not match hard copy tags</v>
      </c>
      <c r="AA708" s="46"/>
    </row>
    <row r="709" hidden="1">
      <c r="A709" s="107">
        <v>44229.0</v>
      </c>
      <c r="B709" s="33" t="s">
        <v>2961</v>
      </c>
      <c r="C709" s="33" t="s">
        <v>2907</v>
      </c>
      <c r="D709" s="33" t="s">
        <v>982</v>
      </c>
      <c r="E709" s="33" t="s">
        <v>984</v>
      </c>
      <c r="F709" s="33" t="s">
        <v>100</v>
      </c>
      <c r="G709" s="109" t="str">
        <f>if(iferror((vlookup(D709,Taxonomy!C:C,1,false)=D709)),"Present (key retained)",if(iferror((vlookup(D709,Taxonomy!B:B,1,false)=D709)),"Present (key updated)",if(iferror((H709="Yes")),"Present (equivalent)","Not present")))</f>
        <v>Present (key updated)</v>
      </c>
      <c r="H709" s="110" t="e">
        <v>#N/A</v>
      </c>
      <c r="I709" s="110" t="e">
        <v>#N/A</v>
      </c>
      <c r="J709" s="110" t="e">
        <v>#N/A</v>
      </c>
      <c r="K709" s="110" t="e">
        <v>#N/A</v>
      </c>
      <c r="L709" s="54"/>
      <c r="M709" s="54" t="b">
        <v>0</v>
      </c>
      <c r="N709" s="112" t="str">
        <f>if(G709="Present (key retained)",vlookup(D709,Taxonomy!C:C,1,false),if(G709="Present (key updated)",vlookup(D709,Taxonomy!B:C,2,false),if(G709="Present (equivalent)",vlookup(I709,Taxonomy!C:C,1,false),if(AND(G709="Not present",J709="Yes"),vlookup(D709,Taxonomy!B:C,2,false),if(AND(G709="Not present",J709="No"),D709)))))</f>
        <v>ISIN_Reg_S</v>
      </c>
      <c r="O709" s="113" t="str">
        <f>if(G709="Present (key retained)",vlookup(D709,Taxonomy!C:F,4,false),if(G709="Present (key updated)",vlookup(D709,Taxonomy!B:F,5,false),if(G709="Present (equivalent)",vlookup(I709,Taxonomy!C:F,4,false),if(AND(G709="Not present",J709="Yes"),vlookup(D709,Taxonomy!B:F,5,false),if(AND(G709="Not present",J709="No"),E709)))))</f>
        <v>ISIN (Regulation S)</v>
      </c>
      <c r="P709" s="113" t="str">
        <f>if(G709="Present (key retained)",vlookup(D709,Taxonomy!C:I,7,false),if(G709="Present (key updated)",vlookup(D709,Taxonomy!B:I,8,false),if(G709="Present (equivalent)",vlookup(I709,Taxonomy!C:I,7,false),if(AND(G709="Not present",J709="Yes"),vlookup(D709,Taxonomy!B:I,8,false),if(AND(G709="Not present",J709="No"),F709)))))</f>
        <v>text</v>
      </c>
      <c r="Q709" s="114" t="str">
        <f t="shared" si="1"/>
        <v>Key</v>
      </c>
      <c r="R709" s="37" t="s">
        <v>2756</v>
      </c>
      <c r="S709" s="37" t="b">
        <v>0</v>
      </c>
      <c r="T709" s="112" t="str">
        <f t="shared" si="2"/>
        <v>ISIN_Reg_S</v>
      </c>
      <c r="U709" s="113" t="str">
        <f t="shared" si="3"/>
        <v>ISIN (Regulation S)</v>
      </c>
      <c r="V709" s="115" t="str">
        <f t="shared" si="4"/>
        <v>text</v>
      </c>
      <c r="W709" s="46"/>
      <c r="X709" s="46"/>
      <c r="Y709" s="46"/>
      <c r="Z709" s="117" t="str">
        <f t="shared" si="5"/>
        <v>Prospective update does not match hard copy tags</v>
      </c>
      <c r="AA709" s="46"/>
    </row>
    <row r="710" hidden="1">
      <c r="A710" s="107">
        <v>44229.0</v>
      </c>
      <c r="B710" s="33" t="s">
        <v>2961</v>
      </c>
      <c r="C710" s="33" t="s">
        <v>2907</v>
      </c>
      <c r="D710" s="33" t="s">
        <v>1493</v>
      </c>
      <c r="E710" s="33" t="s">
        <v>1494</v>
      </c>
      <c r="F710" s="33" t="s">
        <v>50</v>
      </c>
      <c r="G710" s="109" t="str">
        <f>if(iferror((vlookup(D710,Taxonomy!C:C,1,false)=D710)),"Present (key retained)",if(iferror((vlookup(D710,Taxonomy!B:B,1,false)=D710)),"Present (key updated)",if(iferror((H710="Yes")),"Present (equivalent)","Not present")))</f>
        <v>Present (key retained)</v>
      </c>
      <c r="H710" s="110" t="e">
        <v>#N/A</v>
      </c>
      <c r="I710" s="110" t="e">
        <v>#N/A</v>
      </c>
      <c r="J710" s="110" t="e">
        <v>#N/A</v>
      </c>
      <c r="K710" s="110" t="e">
        <v>#N/A</v>
      </c>
      <c r="L710" s="54"/>
      <c r="M710" s="54" t="b">
        <v>0</v>
      </c>
      <c r="N710" s="112" t="str">
        <f>if(G710="Present (key retained)",vlookup(D710,Taxonomy!C:C,1,false),if(G710="Present (key updated)",vlookup(D710,Taxonomy!B:C,2,false),if(G710="Present (equivalent)",vlookup(I710,Taxonomy!C:C,1,false),if(AND(G710="Not present",J710="Yes"),vlookup(D710,Taxonomy!B:C,2,false),if(AND(G710="Not present",J710="No"),D710)))))</f>
        <v>Reoffer_Price</v>
      </c>
      <c r="O710" s="113" t="str">
        <f>if(G710="Present (key retained)",vlookup(D710,Taxonomy!C:F,4,false),if(G710="Present (key updated)",vlookup(D710,Taxonomy!B:F,5,false),if(G710="Present (equivalent)",vlookup(I710,Taxonomy!C:F,4,false),if(AND(G710="Not present",J710="Yes"),vlookup(D710,Taxonomy!B:F,5,false),if(AND(G710="Not present",J710="No"),E710)))))</f>
        <v>Re-Offer Price</v>
      </c>
      <c r="P710" s="113" t="str">
        <f>if(G710="Present (key retained)",vlookup(D710,Taxonomy!C:I,7,false),if(G710="Present (key updated)",vlookup(D710,Taxonomy!B:I,8,false),if(G710="Present (equivalent)",vlookup(I710,Taxonomy!C:I,7,false),if(AND(G710="Not present",J710="Yes"),vlookup(D710,Taxonomy!B:I,8,false),if(AND(G710="Not present",J710="No"),F710)))))</f>
        <v>percent</v>
      </c>
      <c r="Q710" s="114" t="str">
        <f t="shared" si="1"/>
        <v>All Match</v>
      </c>
      <c r="R710" s="37" t="s">
        <v>2756</v>
      </c>
      <c r="S710" s="37" t="b">
        <v>0</v>
      </c>
      <c r="T710" s="112" t="str">
        <f t="shared" si="2"/>
        <v>Reoffer_Price</v>
      </c>
      <c r="U710" s="113" t="str">
        <f t="shared" si="3"/>
        <v>Re-Offer Price</v>
      </c>
      <c r="V710" s="115" t="str">
        <f t="shared" si="4"/>
        <v>percent</v>
      </c>
      <c r="W710" s="46"/>
      <c r="X710" s="46"/>
      <c r="Y710" s="46"/>
      <c r="Z710" s="117" t="str">
        <f t="shared" si="5"/>
        <v>Prospective update does not match hard copy tags</v>
      </c>
      <c r="AA710" s="46"/>
    </row>
    <row r="711" hidden="1">
      <c r="A711" s="107">
        <v>44229.0</v>
      </c>
      <c r="B711" s="33" t="s">
        <v>2961</v>
      </c>
      <c r="C711" s="33" t="s">
        <v>2907</v>
      </c>
      <c r="D711" s="33" t="s">
        <v>1497</v>
      </c>
      <c r="E711" s="33" t="s">
        <v>1498</v>
      </c>
      <c r="F711" s="33" t="s">
        <v>50</v>
      </c>
      <c r="G711" s="109" t="str">
        <f>if(iferror((vlookup(D711,Taxonomy!C:C,1,false)=D711)),"Present (key retained)",if(iferror((vlookup(D711,Taxonomy!B:B,1,false)=D711)),"Present (key updated)",if(iferror((H711="Yes")),"Present (equivalent)","Not present")))</f>
        <v>Present (key retained)</v>
      </c>
      <c r="H711" s="110" t="e">
        <v>#N/A</v>
      </c>
      <c r="I711" s="110" t="e">
        <v>#N/A</v>
      </c>
      <c r="J711" s="110" t="e">
        <v>#N/A</v>
      </c>
      <c r="K711" s="110" t="e">
        <v>#N/A</v>
      </c>
      <c r="L711" s="54"/>
      <c r="M711" s="54" t="b">
        <v>0</v>
      </c>
      <c r="N711" s="112" t="str">
        <f>if(G711="Present (key retained)",vlookup(D711,Taxonomy!C:C,1,false),if(G711="Present (key updated)",vlookup(D711,Taxonomy!B:C,2,false),if(G711="Present (equivalent)",vlookup(I711,Taxonomy!C:C,1,false),if(AND(G711="Not present",J711="Yes"),vlookup(D711,Taxonomy!B:C,2,false),if(AND(G711="Not present",J711="No"),D711)))))</f>
        <v>Reoffer_Yield</v>
      </c>
      <c r="O711" s="113" t="str">
        <f>if(G711="Present (key retained)",vlookup(D711,Taxonomy!C:F,4,false),if(G711="Present (key updated)",vlookup(D711,Taxonomy!B:F,5,false),if(G711="Present (equivalent)",vlookup(I711,Taxonomy!C:F,4,false),if(AND(G711="Not present",J711="Yes"),vlookup(D711,Taxonomy!B:F,5,false),if(AND(G711="Not present",J711="No"),E711)))))</f>
        <v>Re-Offer Yield</v>
      </c>
      <c r="P711" s="113" t="str">
        <f>if(G711="Present (key retained)",vlookup(D711,Taxonomy!C:I,7,false),if(G711="Present (key updated)",vlookup(D711,Taxonomy!B:I,8,false),if(G711="Present (equivalent)",vlookup(I711,Taxonomy!C:I,7,false),if(AND(G711="Not present",J711="Yes"),vlookup(D711,Taxonomy!B:I,8,false),if(AND(G711="Not present",J711="No"),F711)))))</f>
        <v>percent</v>
      </c>
      <c r="Q711" s="114" t="str">
        <f t="shared" si="1"/>
        <v>Label</v>
      </c>
      <c r="R711" s="37" t="s">
        <v>2756</v>
      </c>
      <c r="S711" s="37" t="b">
        <v>0</v>
      </c>
      <c r="T711" s="112" t="str">
        <f t="shared" si="2"/>
        <v>Reoffer_Yield</v>
      </c>
      <c r="U711" s="113" t="str">
        <f t="shared" si="3"/>
        <v>Re-Offer Yield</v>
      </c>
      <c r="V711" s="115" t="str">
        <f t="shared" si="4"/>
        <v>percent</v>
      </c>
      <c r="W711" s="46"/>
      <c r="X711" s="46"/>
      <c r="Y711" s="46"/>
      <c r="Z711" s="117" t="str">
        <f t="shared" si="5"/>
        <v>Prospective update does not match hard copy tags</v>
      </c>
      <c r="AA711" s="46"/>
    </row>
    <row r="712" hidden="1">
      <c r="A712" s="107">
        <v>44229.0</v>
      </c>
      <c r="B712" s="33" t="s">
        <v>2961</v>
      </c>
      <c r="C712" s="33" t="s">
        <v>2907</v>
      </c>
      <c r="D712" s="33" t="s">
        <v>318</v>
      </c>
      <c r="E712" s="33" t="s">
        <v>320</v>
      </c>
      <c r="F712" s="33" t="s">
        <v>100</v>
      </c>
      <c r="G712" s="109" t="str">
        <f>if(iferror((vlookup(D712,Taxonomy!C:C,1,false)=D712)),"Present (key retained)",if(iferror((vlookup(D712,Taxonomy!B:B,1,false)=D712)),"Present (key updated)",if(iferror((H712="Yes")),"Present (equivalent)","Not present")))</f>
        <v>Present (key updated)</v>
      </c>
      <c r="H712" s="110" t="e">
        <v>#N/A</v>
      </c>
      <c r="I712" s="110" t="e">
        <v>#N/A</v>
      </c>
      <c r="J712" s="110" t="e">
        <v>#N/A</v>
      </c>
      <c r="K712" s="110" t="e">
        <v>#N/A</v>
      </c>
      <c r="L712" s="54"/>
      <c r="M712" s="54" t="b">
        <v>0</v>
      </c>
      <c r="N712" s="112" t="str">
        <f>if(G712="Present (key retained)",vlookup(D712,Taxonomy!C:C,1,false),if(G712="Present (key updated)",vlookup(D712,Taxonomy!B:C,2,false),if(G712="Present (equivalent)",vlookup(I712,Taxonomy!C:C,1,false),if(AND(G712="Not present",J712="Yes"),vlookup(D712,Taxonomy!B:C,2,false),if(AND(G712="Not present",J712="No"),D712)))))</f>
        <v>Common_Code_Rule_144A</v>
      </c>
      <c r="O712" s="113" t="str">
        <f>if(G712="Present (key retained)",vlookup(D712,Taxonomy!C:F,4,false),if(G712="Present (key updated)",vlookup(D712,Taxonomy!B:F,5,false),if(G712="Present (equivalent)",vlookup(I712,Taxonomy!C:F,4,false),if(AND(G712="Not present",J712="Yes"),vlookup(D712,Taxonomy!B:F,5,false),if(AND(G712="Not present",J712="No"),E712)))))</f>
        <v>Common Code (Rule 144A)</v>
      </c>
      <c r="P712" s="113" t="str">
        <f>if(G712="Present (key retained)",vlookup(D712,Taxonomy!C:I,7,false),if(G712="Present (key updated)",vlookup(D712,Taxonomy!B:I,8,false),if(G712="Present (equivalent)",vlookup(I712,Taxonomy!C:I,7,false),if(AND(G712="Not present",J712="Yes"),vlookup(D712,Taxonomy!B:I,8,false),if(AND(G712="Not present",J712="No"),F712)))))</f>
        <v>text</v>
      </c>
      <c r="Q712" s="114" t="str">
        <f t="shared" si="1"/>
        <v>Key</v>
      </c>
      <c r="R712" s="37" t="s">
        <v>2756</v>
      </c>
      <c r="S712" s="37" t="b">
        <v>0</v>
      </c>
      <c r="T712" s="112" t="str">
        <f t="shared" si="2"/>
        <v>Common_Code_Rule_144A</v>
      </c>
      <c r="U712" s="113" t="str">
        <f t="shared" si="3"/>
        <v>Common Code (Rule 144A)</v>
      </c>
      <c r="V712" s="115" t="str">
        <f t="shared" si="4"/>
        <v>text</v>
      </c>
      <c r="W712" s="46"/>
      <c r="X712" s="46"/>
      <c r="Y712" s="46"/>
      <c r="Z712" s="117" t="str">
        <f t="shared" si="5"/>
        <v>Prospective update does not match hard copy tags</v>
      </c>
      <c r="AA712" s="46"/>
    </row>
    <row r="713" hidden="1">
      <c r="A713" s="107">
        <v>44229.0</v>
      </c>
      <c r="B713" s="33" t="s">
        <v>2961</v>
      </c>
      <c r="C713" s="33" t="s">
        <v>2907</v>
      </c>
      <c r="D713" s="33" t="s">
        <v>987</v>
      </c>
      <c r="E713" s="33" t="s">
        <v>989</v>
      </c>
      <c r="F713" s="33" t="s">
        <v>100</v>
      </c>
      <c r="G713" s="109" t="str">
        <f>if(iferror((vlookup(D713,Taxonomy!C:C,1,false)=D713)),"Present (key retained)",if(iferror((vlookup(D713,Taxonomy!B:B,1,false)=D713)),"Present (key updated)",if(iferror((H713="Yes")),"Present (equivalent)","Not present")))</f>
        <v>Present (key updated)</v>
      </c>
      <c r="H713" s="110" t="e">
        <v>#N/A</v>
      </c>
      <c r="I713" s="110" t="e">
        <v>#N/A</v>
      </c>
      <c r="J713" s="110" t="e">
        <v>#N/A</v>
      </c>
      <c r="K713" s="110" t="e">
        <v>#N/A</v>
      </c>
      <c r="L713" s="54"/>
      <c r="M713" s="54" t="b">
        <v>0</v>
      </c>
      <c r="N713" s="112" t="str">
        <f>if(G713="Present (key retained)",vlookup(D713,Taxonomy!C:C,1,false),if(G713="Present (key updated)",vlookup(D713,Taxonomy!B:C,2,false),if(G713="Present (equivalent)",vlookup(I713,Taxonomy!C:C,1,false),if(AND(G713="Not present",J713="Yes"),vlookup(D713,Taxonomy!B:C,2,false),if(AND(G713="Not present",J713="No"),D713)))))</f>
        <v>ISIN_Rule_144A</v>
      </c>
      <c r="O713" s="113" t="str">
        <f>if(G713="Present (key retained)",vlookup(D713,Taxonomy!C:F,4,false),if(G713="Present (key updated)",vlookup(D713,Taxonomy!B:F,5,false),if(G713="Present (equivalent)",vlookup(I713,Taxonomy!C:F,4,false),if(AND(G713="Not present",J713="Yes"),vlookup(D713,Taxonomy!B:F,5,false),if(AND(G713="Not present",J713="No"),E713)))))</f>
        <v>ISIN (Rule 144A)</v>
      </c>
      <c r="P713" s="113" t="str">
        <f>if(G713="Present (key retained)",vlookup(D713,Taxonomy!C:I,7,false),if(G713="Present (key updated)",vlookup(D713,Taxonomy!B:I,8,false),if(G713="Present (equivalent)",vlookup(I713,Taxonomy!C:I,7,false),if(AND(G713="Not present",J713="Yes"),vlookup(D713,Taxonomy!B:I,8,false),if(AND(G713="Not present",J713="No"),F713)))))</f>
        <v>text</v>
      </c>
      <c r="Q713" s="114" t="str">
        <f t="shared" si="1"/>
        <v>Key</v>
      </c>
      <c r="R713" s="37" t="s">
        <v>2756</v>
      </c>
      <c r="S713" s="37" t="b">
        <v>0</v>
      </c>
      <c r="T713" s="112" t="str">
        <f t="shared" si="2"/>
        <v>ISIN_Rule_144A</v>
      </c>
      <c r="U713" s="113" t="str">
        <f t="shared" si="3"/>
        <v>ISIN (Rule 144A)</v>
      </c>
      <c r="V713" s="115" t="str">
        <f t="shared" si="4"/>
        <v>text</v>
      </c>
      <c r="W713" s="46"/>
      <c r="X713" s="46"/>
      <c r="Y713" s="46"/>
      <c r="Z713" s="117" t="str">
        <f t="shared" si="5"/>
        <v>Prospective update does not match hard copy tags</v>
      </c>
      <c r="AA713" s="46"/>
    </row>
    <row r="714" hidden="1">
      <c r="A714" s="107">
        <v>44229.0</v>
      </c>
      <c r="B714" s="33" t="s">
        <v>2961</v>
      </c>
      <c r="C714" s="33" t="s">
        <v>2907</v>
      </c>
      <c r="D714" s="33" t="s">
        <v>1695</v>
      </c>
      <c r="E714" s="33" t="s">
        <v>1697</v>
      </c>
      <c r="F714" s="33" t="s">
        <v>165</v>
      </c>
      <c r="G714" s="109" t="str">
        <f>if(iferror((vlookup(D714,Taxonomy!C:C,1,false)=D714)),"Present (key retained)",if(iferror((vlookup(D714,Taxonomy!B:B,1,false)=D714)),"Present (key updated)",if(iferror((H714="Yes")),"Present (equivalent)","Not present")))</f>
        <v>Present (key updated)</v>
      </c>
      <c r="H714" s="110" t="e">
        <v>#N/A</v>
      </c>
      <c r="I714" s="110" t="e">
        <v>#N/A</v>
      </c>
      <c r="J714" s="110" t="e">
        <v>#N/A</v>
      </c>
      <c r="K714" s="110" t="e">
        <v>#N/A</v>
      </c>
      <c r="L714" s="54"/>
      <c r="M714" s="54" t="b">
        <v>0</v>
      </c>
      <c r="N714" s="112" t="str">
        <f>if(G714="Present (key retained)",vlookup(D714,Taxonomy!C:C,1,false),if(G714="Present (key updated)",vlookup(D714,Taxonomy!B:C,2,false),if(G714="Present (equivalent)",vlookup(I714,Taxonomy!C:C,1,false),if(AND(G714="Not present",J714="Yes"),vlookup(D714,Taxonomy!B:C,2,false),if(AND(G714="Not present",J714="No"),D714)))))</f>
        <v>S_And_P_Instrument_Rating_Outlook</v>
      </c>
      <c r="O714" s="113" t="str">
        <f>if(G714="Present (key retained)",vlookup(D714,Taxonomy!C:F,4,false),if(G714="Present (key updated)",vlookup(D714,Taxonomy!B:F,5,false),if(G714="Present (equivalent)",vlookup(I714,Taxonomy!C:F,4,false),if(AND(G714="Not present",J714="Yes"),vlookup(D714,Taxonomy!B:F,5,false),if(AND(G714="Not present",J714="No"),E714)))))</f>
        <v>S&amp;P Instrument Rating Outlook</v>
      </c>
      <c r="P714" s="113" t="str">
        <f>if(G714="Present (key retained)",vlookup(D714,Taxonomy!C:I,7,false),if(G714="Present (key updated)",vlookup(D714,Taxonomy!B:I,8,false),if(G714="Present (equivalent)",vlookup(I714,Taxonomy!C:I,7,false),if(AND(G714="Not present",J714="Yes"),vlookup(D714,Taxonomy!B:I,8,false),if(AND(G714="Not present",J714="No"),F714)))))</f>
        <v>select_one</v>
      </c>
      <c r="Q714" s="114" t="str">
        <f t="shared" si="1"/>
        <v>Key</v>
      </c>
      <c r="R714" s="37" t="s">
        <v>2756</v>
      </c>
      <c r="S714" s="37" t="b">
        <v>0</v>
      </c>
      <c r="T714" s="112" t="str">
        <f t="shared" si="2"/>
        <v>S_And_P_Instrument_Rating_Outlook</v>
      </c>
      <c r="U714" s="113" t="str">
        <f t="shared" si="3"/>
        <v>S&amp;P Instrument Rating Outlook</v>
      </c>
      <c r="V714" s="115" t="str">
        <f t="shared" si="4"/>
        <v>select_one</v>
      </c>
      <c r="W714" s="46"/>
      <c r="X714" s="46"/>
      <c r="Y714" s="46"/>
      <c r="Z714" s="117" t="str">
        <f t="shared" si="5"/>
        <v>Prospective update does not match hard copy tags</v>
      </c>
      <c r="AA714" s="46"/>
    </row>
    <row r="715" hidden="1">
      <c r="A715" s="107">
        <v>44229.0</v>
      </c>
      <c r="B715" s="33" t="s">
        <v>2961</v>
      </c>
      <c r="C715" s="33" t="s">
        <v>2907</v>
      </c>
      <c r="D715" s="33" t="s">
        <v>1705</v>
      </c>
      <c r="E715" s="33" t="s">
        <v>1707</v>
      </c>
      <c r="F715" s="33" t="s">
        <v>165</v>
      </c>
      <c r="G715" s="109" t="str">
        <f>if(iferror((vlookup(D715,Taxonomy!C:C,1,false)=D715)),"Present (key retained)",if(iferror((vlookup(D715,Taxonomy!B:B,1,false)=D715)),"Present (key updated)",if(iferror((H715="Yes")),"Present (equivalent)","Not present")))</f>
        <v>Present (key updated)</v>
      </c>
      <c r="H715" s="110" t="e">
        <v>#N/A</v>
      </c>
      <c r="I715" s="110" t="e">
        <v>#N/A</v>
      </c>
      <c r="J715" s="110" t="e">
        <v>#N/A</v>
      </c>
      <c r="K715" s="110" t="e">
        <v>#N/A</v>
      </c>
      <c r="L715" s="54"/>
      <c r="M715" s="54" t="b">
        <v>0</v>
      </c>
      <c r="N715" s="112" t="str">
        <f>if(G715="Present (key retained)",vlookup(D715,Taxonomy!C:C,1,false),if(G715="Present (key updated)",vlookup(D715,Taxonomy!B:C,2,false),if(G715="Present (equivalent)",vlookup(I715,Taxonomy!C:C,1,false),if(AND(G715="Not present",J715="Yes"),vlookup(D715,Taxonomy!B:C,2,false),if(AND(G715="Not present",J715="No"),D715)))))</f>
        <v>S_And_P_Issuer_Rating</v>
      </c>
      <c r="O715" s="113" t="str">
        <f>if(G715="Present (key retained)",vlookup(D715,Taxonomy!C:F,4,false),if(G715="Present (key updated)",vlookup(D715,Taxonomy!B:F,5,false),if(G715="Present (equivalent)",vlookup(I715,Taxonomy!C:F,4,false),if(AND(G715="Not present",J715="Yes"),vlookup(D715,Taxonomy!B:F,5,false),if(AND(G715="Not present",J715="No"),E715)))))</f>
        <v>S&amp;P Issuer Rating</v>
      </c>
      <c r="P715" s="113" t="str">
        <f>if(G715="Present (key retained)",vlookup(D715,Taxonomy!C:I,7,false),if(G715="Present (key updated)",vlookup(D715,Taxonomy!B:I,8,false),if(G715="Present (equivalent)",vlookup(I715,Taxonomy!C:I,7,false),if(AND(G715="Not present",J715="Yes"),vlookup(D715,Taxonomy!B:I,8,false),if(AND(G715="Not present",J715="No"),F715)))))</f>
        <v>select_one</v>
      </c>
      <c r="Q715" s="114" t="str">
        <f t="shared" si="1"/>
        <v>Key</v>
      </c>
      <c r="R715" s="37" t="s">
        <v>2756</v>
      </c>
      <c r="S715" s="37" t="b">
        <v>0</v>
      </c>
      <c r="T715" s="112" t="str">
        <f t="shared" si="2"/>
        <v>S_And_P_Issuer_Rating</v>
      </c>
      <c r="U715" s="113" t="str">
        <f t="shared" si="3"/>
        <v>S&amp;P Issuer Rating</v>
      </c>
      <c r="V715" s="115" t="str">
        <f t="shared" si="4"/>
        <v>select_one</v>
      </c>
      <c r="W715" s="46"/>
      <c r="X715" s="46"/>
      <c r="Y715" s="46"/>
      <c r="Z715" s="117" t="str">
        <f t="shared" si="5"/>
        <v>Prospective update does not match hard copy tags</v>
      </c>
      <c r="AA715" s="46"/>
    </row>
    <row r="716" hidden="1">
      <c r="A716" s="107">
        <v>44229.0</v>
      </c>
      <c r="B716" s="33" t="s">
        <v>2961</v>
      </c>
      <c r="C716" s="33" t="s">
        <v>2907</v>
      </c>
      <c r="D716" s="33" t="s">
        <v>1710</v>
      </c>
      <c r="E716" s="33" t="s">
        <v>1712</v>
      </c>
      <c r="F716" s="33" t="s">
        <v>165</v>
      </c>
      <c r="G716" s="109" t="str">
        <f>if(iferror((vlookup(D716,Taxonomy!C:C,1,false)=D716)),"Present (key retained)",if(iferror((vlookup(D716,Taxonomy!B:B,1,false)=D716)),"Present (key updated)",if(iferror((H716="Yes")),"Present (equivalent)","Not present")))</f>
        <v>Present (key updated)</v>
      </c>
      <c r="H716" s="110" t="e">
        <v>#N/A</v>
      </c>
      <c r="I716" s="110" t="e">
        <v>#N/A</v>
      </c>
      <c r="J716" s="110" t="e">
        <v>#N/A</v>
      </c>
      <c r="K716" s="110" t="e">
        <v>#N/A</v>
      </c>
      <c r="L716" s="54"/>
      <c r="M716" s="54" t="b">
        <v>0</v>
      </c>
      <c r="N716" s="112" t="str">
        <f>if(G716="Present (key retained)",vlookup(D716,Taxonomy!C:C,1,false),if(G716="Present (key updated)",vlookup(D716,Taxonomy!B:C,2,false),if(G716="Present (equivalent)",vlookup(I716,Taxonomy!C:C,1,false),if(AND(G716="Not present",J716="Yes"),vlookup(D716,Taxonomy!B:C,2,false),if(AND(G716="Not present",J716="No"),D716)))))</f>
        <v>S_And_P_Issuer_Rating_Outlook</v>
      </c>
      <c r="O716" s="113" t="str">
        <f>if(G716="Present (key retained)",vlookup(D716,Taxonomy!C:F,4,false),if(G716="Present (key updated)",vlookup(D716,Taxonomy!B:F,5,false),if(G716="Present (equivalent)",vlookup(I716,Taxonomy!C:F,4,false),if(AND(G716="Not present",J716="Yes"),vlookup(D716,Taxonomy!B:F,5,false),if(AND(G716="Not present",J716="No"),E716)))))</f>
        <v>S&amp;P Issuer Outlook</v>
      </c>
      <c r="P716" s="113" t="str">
        <f>if(G716="Present (key retained)",vlookup(D716,Taxonomy!C:I,7,false),if(G716="Present (key updated)",vlookup(D716,Taxonomy!B:I,8,false),if(G716="Present (equivalent)",vlookup(I716,Taxonomy!C:I,7,false),if(AND(G716="Not present",J716="Yes"),vlookup(D716,Taxonomy!B:I,8,false),if(AND(G716="Not present",J716="No"),F716)))))</f>
        <v>select_one</v>
      </c>
      <c r="Q716" s="114" t="str">
        <f t="shared" si="1"/>
        <v>Key</v>
      </c>
      <c r="R716" s="37" t="s">
        <v>2756</v>
      </c>
      <c r="S716" s="37" t="b">
        <v>0</v>
      </c>
      <c r="T716" s="112" t="str">
        <f t="shared" si="2"/>
        <v>S_And_P_Issuer_Rating_Outlook</v>
      </c>
      <c r="U716" s="113" t="str">
        <f t="shared" si="3"/>
        <v>S&amp;P Issuer Outlook</v>
      </c>
      <c r="V716" s="115" t="str">
        <f t="shared" si="4"/>
        <v>select_one</v>
      </c>
      <c r="W716" s="46"/>
      <c r="X716" s="46"/>
      <c r="Y716" s="46"/>
      <c r="Z716" s="117" t="str">
        <f t="shared" si="5"/>
        <v>Prospective update does not match hard copy tags</v>
      </c>
      <c r="AA716" s="46"/>
    </row>
    <row r="717" hidden="1">
      <c r="A717" s="107">
        <v>44229.0</v>
      </c>
      <c r="B717" s="33" t="s">
        <v>2961</v>
      </c>
      <c r="C717" s="33" t="s">
        <v>2907</v>
      </c>
      <c r="D717" s="33" t="s">
        <v>1715</v>
      </c>
      <c r="E717" s="33" t="s">
        <v>1717</v>
      </c>
      <c r="F717" s="33" t="s">
        <v>165</v>
      </c>
      <c r="G717" s="109" t="str">
        <f>if(iferror((vlookup(D717,Taxonomy!C:C,1,false)=D717)),"Present (key retained)",if(iferror((vlookup(D717,Taxonomy!B:B,1,false)=D717)),"Present (key updated)",if(iferror((H717="Yes")),"Present (equivalent)","Not present")))</f>
        <v>Present (key updated)</v>
      </c>
      <c r="H717" s="110" t="e">
        <v>#N/A</v>
      </c>
      <c r="I717" s="110" t="e">
        <v>#N/A</v>
      </c>
      <c r="J717" s="110" t="e">
        <v>#N/A</v>
      </c>
      <c r="K717" s="110" t="e">
        <v>#N/A</v>
      </c>
      <c r="L717" s="54"/>
      <c r="M717" s="54" t="b">
        <v>0</v>
      </c>
      <c r="N717" s="112" t="str">
        <f>if(G717="Present (key retained)",vlookup(D717,Taxonomy!C:C,1,false),if(G717="Present (key updated)",vlookup(D717,Taxonomy!B:C,2,false),if(G717="Present (equivalent)",vlookup(I717,Taxonomy!C:C,1,false),if(AND(G717="Not present",J717="Yes"),vlookup(D717,Taxonomy!B:C,2,false),if(AND(G717="Not present",J717="No"),D717)))))</f>
        <v>S_And_P_Programme_Rating</v>
      </c>
      <c r="O717" s="113" t="str">
        <f>if(G717="Present (key retained)",vlookup(D717,Taxonomy!C:F,4,false),if(G717="Present (key updated)",vlookup(D717,Taxonomy!B:F,5,false),if(G717="Present (equivalent)",vlookup(I717,Taxonomy!C:F,4,false),if(AND(G717="Not present",J717="Yes"),vlookup(D717,Taxonomy!B:F,5,false),if(AND(G717="Not present",J717="No"),E717)))))</f>
        <v>S&amp;P Programme Rating</v>
      </c>
      <c r="P717" s="113" t="str">
        <f>if(G717="Present (key retained)",vlookup(D717,Taxonomy!C:I,7,false),if(G717="Present (key updated)",vlookup(D717,Taxonomy!B:I,8,false),if(G717="Present (equivalent)",vlookup(I717,Taxonomy!C:I,7,false),if(AND(G717="Not present",J717="Yes"),vlookup(D717,Taxonomy!B:I,8,false),if(AND(G717="Not present",J717="No"),F717)))))</f>
        <v>select_one</v>
      </c>
      <c r="Q717" s="114" t="str">
        <f t="shared" si="1"/>
        <v>Key</v>
      </c>
      <c r="R717" s="37" t="s">
        <v>2756</v>
      </c>
      <c r="S717" s="37" t="b">
        <v>0</v>
      </c>
      <c r="T717" s="112" t="str">
        <f t="shared" si="2"/>
        <v>S_And_P_Programme_Rating</v>
      </c>
      <c r="U717" s="113" t="str">
        <f t="shared" si="3"/>
        <v>S&amp;P Programme Rating</v>
      </c>
      <c r="V717" s="115" t="str">
        <f t="shared" si="4"/>
        <v>select_one</v>
      </c>
      <c r="W717" s="46"/>
      <c r="X717" s="46"/>
      <c r="Y717" s="46"/>
      <c r="Z717" s="117" t="str">
        <f t="shared" si="5"/>
        <v>Prospective update does not match hard copy tags</v>
      </c>
      <c r="AA717" s="46"/>
    </row>
    <row r="718" hidden="1">
      <c r="A718" s="107">
        <v>44229.0</v>
      </c>
      <c r="B718" s="33" t="s">
        <v>2961</v>
      </c>
      <c r="C718" s="33" t="s">
        <v>2907</v>
      </c>
      <c r="D718" s="33" t="s">
        <v>1720</v>
      </c>
      <c r="E718" s="33" t="s">
        <v>1722</v>
      </c>
      <c r="F718" s="33" t="s">
        <v>165</v>
      </c>
      <c r="G718" s="109" t="str">
        <f>if(iferror((vlookup(D718,Taxonomy!C:C,1,false)=D718)),"Present (key retained)",if(iferror((vlookup(D718,Taxonomy!B:B,1,false)=D718)),"Present (key updated)",if(iferror((H718="Yes")),"Present (equivalent)","Not present")))</f>
        <v>Present (key updated)</v>
      </c>
      <c r="H718" s="110" t="e">
        <v>#N/A</v>
      </c>
      <c r="I718" s="110" t="e">
        <v>#N/A</v>
      </c>
      <c r="J718" s="110" t="e">
        <v>#N/A</v>
      </c>
      <c r="K718" s="110" t="e">
        <v>#N/A</v>
      </c>
      <c r="L718" s="54"/>
      <c r="M718" s="54" t="b">
        <v>0</v>
      </c>
      <c r="N718" s="112" t="str">
        <f>if(G718="Present (key retained)",vlookup(D718,Taxonomy!C:C,1,false),if(G718="Present (key updated)",vlookup(D718,Taxonomy!B:C,2,false),if(G718="Present (equivalent)",vlookup(I718,Taxonomy!C:C,1,false),if(AND(G718="Not present",J718="Yes"),vlookup(D718,Taxonomy!B:C,2,false),if(AND(G718="Not present",J718="No"),D718)))))</f>
        <v>S_And_P_Programme_Rating_Outlook</v>
      </c>
      <c r="O718" s="113" t="str">
        <f>if(G718="Present (key retained)",vlookup(D718,Taxonomy!C:F,4,false),if(G718="Present (key updated)",vlookup(D718,Taxonomy!B:F,5,false),if(G718="Present (equivalent)",vlookup(I718,Taxonomy!C:F,4,false),if(AND(G718="Not present",J718="Yes"),vlookup(D718,Taxonomy!B:F,5,false),if(AND(G718="Not present",J718="No"),E718)))))</f>
        <v>S&amp;P Programme Rating Outlook</v>
      </c>
      <c r="P718" s="113" t="str">
        <f>if(G718="Present (key retained)",vlookup(D718,Taxonomy!C:I,7,false),if(G718="Present (key updated)",vlookup(D718,Taxonomy!B:I,8,false),if(G718="Present (equivalent)",vlookup(I718,Taxonomy!C:I,7,false),if(AND(G718="Not present",J718="Yes"),vlookup(D718,Taxonomy!B:I,8,false),if(AND(G718="Not present",J718="No"),F718)))))</f>
        <v>select_one</v>
      </c>
      <c r="Q718" s="114" t="str">
        <f t="shared" si="1"/>
        <v>Key</v>
      </c>
      <c r="R718" s="37" t="s">
        <v>2756</v>
      </c>
      <c r="S718" s="37" t="b">
        <v>0</v>
      </c>
      <c r="T718" s="112" t="str">
        <f t="shared" si="2"/>
        <v>S_And_P_Programme_Rating_Outlook</v>
      </c>
      <c r="U718" s="113" t="str">
        <f t="shared" si="3"/>
        <v>S&amp;P Programme Rating Outlook</v>
      </c>
      <c r="V718" s="115" t="str">
        <f t="shared" si="4"/>
        <v>select_one</v>
      </c>
      <c r="W718" s="46"/>
      <c r="X718" s="46"/>
      <c r="Y718" s="46"/>
      <c r="Z718" s="117" t="str">
        <f t="shared" si="5"/>
        <v>Prospective update does not match hard copy tags</v>
      </c>
      <c r="AA718" s="46"/>
    </row>
    <row r="719" hidden="1">
      <c r="A719" s="107">
        <v>44229.0</v>
      </c>
      <c r="B719" s="33" t="s">
        <v>2961</v>
      </c>
      <c r="C719" s="33" t="s">
        <v>2907</v>
      </c>
      <c r="D719" s="33" t="s">
        <v>1550</v>
      </c>
      <c r="E719" s="33" t="s">
        <v>1552</v>
      </c>
      <c r="F719" s="33" t="s">
        <v>127</v>
      </c>
      <c r="G719" s="109" t="str">
        <f>if(iferror((vlookup(D719,Taxonomy!C:C,1,false)=D719)),"Present (key retained)",if(iferror((vlookup(D719,Taxonomy!B:B,1,false)=D719)),"Present (key updated)",if(iferror((H719="Yes")),"Present (equivalent)","Not present")))</f>
        <v>Present (key updated)</v>
      </c>
      <c r="H719" s="110" t="e">
        <v>#N/A</v>
      </c>
      <c r="I719" s="110" t="e">
        <v>#N/A</v>
      </c>
      <c r="J719" s="110" t="e">
        <v>#N/A</v>
      </c>
      <c r="K719" s="110" t="e">
        <v>#N/A</v>
      </c>
      <c r="L719" s="54"/>
      <c r="M719" s="54" t="b">
        <v>0</v>
      </c>
      <c r="N719" s="112" t="str">
        <f>if(G719="Present (key retained)",vlookup(D719,Taxonomy!C:C,1,false),if(G719="Present (key updated)",vlookup(D719,Taxonomy!B:C,2,false),if(G719="Present (equivalent)",vlookup(I719,Taxonomy!C:C,1,false),if(AND(G719="Not present",J719="Yes"),vlookup(D719,Taxonomy!B:C,2,false),if(AND(G719="Not present",J719="No"),D719)))))</f>
        <v>Reset_Date_2</v>
      </c>
      <c r="O719" s="113" t="str">
        <f>if(G719="Present (key retained)",vlookup(D719,Taxonomy!C:F,4,false),if(G719="Present (key updated)",vlookup(D719,Taxonomy!B:F,5,false),if(G719="Present (equivalent)",vlookup(I719,Taxonomy!C:F,4,false),if(AND(G719="Not present",J719="Yes"),vlookup(D719,Taxonomy!B:F,5,false),if(AND(G719="Not present",J719="No"),E719)))))</f>
        <v>Second Reset Date</v>
      </c>
      <c r="P719" s="113" t="str">
        <f>if(G719="Present (key retained)",vlookup(D719,Taxonomy!C:I,7,false),if(G719="Present (key updated)",vlookup(D719,Taxonomy!B:I,8,false),if(G719="Present (equivalent)",vlookup(I719,Taxonomy!C:I,7,false),if(AND(G719="Not present",J719="Yes"),vlookup(D719,Taxonomy!B:I,8,false),if(AND(G719="Not present",J719="No"),F719)))))</f>
        <v>date</v>
      </c>
      <c r="Q719" s="114" t="str">
        <f t="shared" si="1"/>
        <v>Key</v>
      </c>
      <c r="R719" s="37" t="s">
        <v>2756</v>
      </c>
      <c r="S719" s="37" t="b">
        <v>0</v>
      </c>
      <c r="T719" s="112" t="str">
        <f t="shared" si="2"/>
        <v>Reset_Date_2</v>
      </c>
      <c r="U719" s="113" t="str">
        <f t="shared" si="3"/>
        <v>Second Reset Date</v>
      </c>
      <c r="V719" s="115" t="str">
        <f t="shared" si="4"/>
        <v>date</v>
      </c>
      <c r="W719" s="46"/>
      <c r="X719" s="46"/>
      <c r="Y719" s="46"/>
      <c r="Z719" s="117" t="str">
        <f t="shared" si="5"/>
        <v>Prospective update does not match hard copy tags</v>
      </c>
      <c r="AA719" s="46"/>
    </row>
    <row r="720" hidden="1">
      <c r="A720" s="107">
        <v>44229.0</v>
      </c>
      <c r="B720" s="33" t="s">
        <v>2961</v>
      </c>
      <c r="C720" s="33" t="s">
        <v>2907</v>
      </c>
      <c r="D720" s="33" t="s">
        <v>1555</v>
      </c>
      <c r="E720" s="33" t="s">
        <v>3139</v>
      </c>
      <c r="F720" s="33" t="s">
        <v>78</v>
      </c>
      <c r="G720" s="109" t="str">
        <f>if(iferror((vlookup(D720,Taxonomy!C:C,1,false)=D720)),"Present (key retained)",if(iferror((vlookup(D720,Taxonomy!B:B,1,false)=D720)),"Present (key updated)",if(iferror((H720="Yes")),"Present (equivalent)","Not present")))</f>
        <v>Present (key updated)</v>
      </c>
      <c r="H720" s="110" t="e">
        <v>#N/A</v>
      </c>
      <c r="I720" s="110" t="e">
        <v>#N/A</v>
      </c>
      <c r="J720" s="110" t="e">
        <v>#N/A</v>
      </c>
      <c r="K720" s="110" t="e">
        <v>#N/A</v>
      </c>
      <c r="L720" s="54"/>
      <c r="M720" s="54" t="b">
        <v>0</v>
      </c>
      <c r="N720" s="112" t="str">
        <f>if(G720="Present (key retained)",vlookup(D720,Taxonomy!C:C,1,false),if(G720="Present (key updated)",vlookup(D720,Taxonomy!B:C,2,false),if(G720="Present (equivalent)",vlookup(I720,Taxonomy!C:C,1,false),if(AND(G720="Not present",J720="Yes"),vlookup(D720,Taxonomy!B:C,2,false),if(AND(G720="Not present",J720="No"),D720)))))</f>
        <v>Reset_Date_2_Required</v>
      </c>
      <c r="O720" s="113" t="str">
        <f>if(G720="Present (key retained)",vlookup(D720,Taxonomy!C:F,4,false),if(G720="Present (key updated)",vlookup(D720,Taxonomy!B:F,5,false),if(G720="Present (equivalent)",vlookup(I720,Taxonomy!C:F,4,false),if(AND(G720="Not present",J720="Yes"),vlookup(D720,Taxonomy!B:F,5,false),if(AND(G720="Not present",J720="No"),E720)))))</f>
        <v>Is there a second Reset Date?</v>
      </c>
      <c r="P720" s="113" t="str">
        <f>if(G720="Present (key retained)",vlookup(D720,Taxonomy!C:I,7,false),if(G720="Present (key updated)",vlookup(D720,Taxonomy!B:I,8,false),if(G720="Present (equivalent)",vlookup(I720,Taxonomy!C:I,7,false),if(AND(G720="Not present",J720="Yes"),vlookup(D720,Taxonomy!B:I,8,false),if(AND(G720="Not present",J720="No"),F720)))))</f>
        <v>yes_no</v>
      </c>
      <c r="Q720" s="114" t="str">
        <f t="shared" si="1"/>
        <v>Key and Label</v>
      </c>
      <c r="R720" s="37" t="s">
        <v>2756</v>
      </c>
      <c r="S720" s="37" t="b">
        <v>0</v>
      </c>
      <c r="T720" s="112" t="str">
        <f t="shared" si="2"/>
        <v>Reset_Date_2_Required</v>
      </c>
      <c r="U720" s="113" t="str">
        <f t="shared" si="3"/>
        <v>Is there a second Reset Date?</v>
      </c>
      <c r="V720" s="115" t="str">
        <f t="shared" si="4"/>
        <v>yes_no</v>
      </c>
      <c r="W720" s="46"/>
      <c r="X720" s="46"/>
      <c r="Y720" s="46"/>
      <c r="Z720" s="117" t="str">
        <f t="shared" si="5"/>
        <v>Prospective update does not match hard copy tags</v>
      </c>
      <c r="AA720" s="46"/>
    </row>
    <row r="721" hidden="1">
      <c r="A721" s="107">
        <v>44229.0</v>
      </c>
      <c r="B721" s="33" t="s">
        <v>2961</v>
      </c>
      <c r="C721" s="33" t="s">
        <v>2907</v>
      </c>
      <c r="D721" s="33" t="s">
        <v>493</v>
      </c>
      <c r="E721" s="33" t="s">
        <v>495</v>
      </c>
      <c r="F721" s="33" t="s">
        <v>50</v>
      </c>
      <c r="G721" s="109" t="str">
        <f>if(iferror((vlookup(D721,Taxonomy!C:C,1,false)=D721)),"Present (key retained)",if(iferror((vlookup(D721,Taxonomy!B:B,1,false)=D721)),"Present (key updated)",if(iferror((H721="Yes")),"Present (equivalent)","Not present")))</f>
        <v>Present (key updated)</v>
      </c>
      <c r="H721" s="110" t="e">
        <v>#N/A</v>
      </c>
      <c r="I721" s="110" t="e">
        <v>#N/A</v>
      </c>
      <c r="J721" s="110" t="e">
        <v>#N/A</v>
      </c>
      <c r="K721" s="110" t="e">
        <v>#N/A</v>
      </c>
      <c r="L721" s="54"/>
      <c r="M721" s="54" t="b">
        <v>0</v>
      </c>
      <c r="N721" s="112" t="str">
        <f>if(G721="Present (key retained)",vlookup(D721,Taxonomy!C:C,1,false),if(G721="Present (key updated)",vlookup(D721,Taxonomy!B:C,2,false),if(G721="Present (equivalent)",vlookup(I721,Taxonomy!C:C,1,false),if(AND(G721="Not present",J721="Yes"),vlookup(D721,Taxonomy!B:C,2,false),if(AND(G721="Not present",J721="No"),D721)))))</f>
        <v>Fees_Selling</v>
      </c>
      <c r="O721" s="113" t="str">
        <f>if(G721="Present (key retained)",vlookup(D721,Taxonomy!C:F,4,false),if(G721="Present (key updated)",vlookup(D721,Taxonomy!B:F,5,false),if(G721="Present (equivalent)",vlookup(I721,Taxonomy!C:F,4,false),if(AND(G721="Not present",J721="Yes"),vlookup(D721,Taxonomy!B:F,5,false),if(AND(G721="Not present",J721="No"),E721)))))</f>
        <v>Selling Fees</v>
      </c>
      <c r="P721" s="113" t="str">
        <f>if(G721="Present (key retained)",vlookup(D721,Taxonomy!C:I,7,false),if(G721="Present (key updated)",vlookup(D721,Taxonomy!B:I,8,false),if(G721="Present (equivalent)",vlookup(I721,Taxonomy!C:I,7,false),if(AND(G721="Not present",J721="Yes"),vlookup(D721,Taxonomy!B:I,8,false),if(AND(G721="Not present",J721="No"),F721)))))</f>
        <v>percent</v>
      </c>
      <c r="Q721" s="114" t="str">
        <f t="shared" si="1"/>
        <v>Key</v>
      </c>
      <c r="R721" s="37" t="s">
        <v>2756</v>
      </c>
      <c r="S721" s="37" t="b">
        <v>0</v>
      </c>
      <c r="T721" s="112" t="str">
        <f t="shared" si="2"/>
        <v>Fees_Selling</v>
      </c>
      <c r="U721" s="113" t="str">
        <f t="shared" si="3"/>
        <v>Selling Fees</v>
      </c>
      <c r="V721" s="115" t="str">
        <f t="shared" si="4"/>
        <v>percent</v>
      </c>
      <c r="W721" s="46"/>
      <c r="X721" s="46"/>
      <c r="Y721" s="46"/>
      <c r="Z721" s="117" t="str">
        <f t="shared" si="5"/>
        <v>Prospective update does not match hard copy tags</v>
      </c>
      <c r="AA721" s="46"/>
    </row>
    <row r="722" hidden="1">
      <c r="A722" s="107">
        <v>44229.0</v>
      </c>
      <c r="B722" s="33" t="s">
        <v>2961</v>
      </c>
      <c r="C722" s="33" t="s">
        <v>2907</v>
      </c>
      <c r="D722" s="33" t="s">
        <v>1754</v>
      </c>
      <c r="E722" s="33" t="s">
        <v>1755</v>
      </c>
      <c r="F722" s="33" t="s">
        <v>50</v>
      </c>
      <c r="G722" s="109" t="str">
        <f>if(iferror((vlookup(D722,Taxonomy!C:C,1,false)=D722)),"Present (key retained)",if(iferror((vlookup(D722,Taxonomy!B:B,1,false)=D722)),"Present (key updated)",if(iferror((H722="Yes")),"Present (equivalent)","Not present")))</f>
        <v>Present (key retained)</v>
      </c>
      <c r="H722" s="110" t="e">
        <v>#N/A</v>
      </c>
      <c r="I722" s="110" t="e">
        <v>#N/A</v>
      </c>
      <c r="J722" s="110" t="e">
        <v>#N/A</v>
      </c>
      <c r="K722" s="110" t="e">
        <v>#N/A</v>
      </c>
      <c r="L722" s="54"/>
      <c r="M722" s="54" t="b">
        <v>0</v>
      </c>
      <c r="N722" s="112" t="str">
        <f>if(G722="Present (key retained)",vlookup(D722,Taxonomy!C:C,1,false),if(G722="Present (key updated)",vlookup(D722,Taxonomy!B:C,2,false),if(G722="Present (equivalent)",vlookup(I722,Taxonomy!C:C,1,false),if(AND(G722="Not present",J722="Yes"),vlookup(D722,Taxonomy!B:C,2,false),if(AND(G722="Not present",J722="No"),D722)))))</f>
        <v>Spread_vs_Swap</v>
      </c>
      <c r="O722" s="113" t="str">
        <f>if(G722="Present (key retained)",vlookup(D722,Taxonomy!C:F,4,false),if(G722="Present (key updated)",vlookup(D722,Taxonomy!B:F,5,false),if(G722="Present (equivalent)",vlookup(I722,Taxonomy!C:F,4,false),if(AND(G722="Not present",J722="Yes"),vlookup(D722,Taxonomy!B:F,5,false),if(AND(G722="Not present",J722="No"),E722)))))</f>
        <v>Spread vs. Swaps</v>
      </c>
      <c r="P722" s="113" t="str">
        <f>if(G722="Present (key retained)",vlookup(D722,Taxonomy!C:I,7,false),if(G722="Present (key updated)",vlookup(D722,Taxonomy!B:I,8,false),if(G722="Present (equivalent)",vlookup(I722,Taxonomy!C:I,7,false),if(AND(G722="Not present",J722="Yes"),vlookup(D722,Taxonomy!B:I,8,false),if(AND(G722="Not present",J722="No"),F722)))))</f>
        <v>percent</v>
      </c>
      <c r="Q722" s="114" t="str">
        <f t="shared" si="1"/>
        <v>All Match</v>
      </c>
      <c r="R722" s="37" t="s">
        <v>2756</v>
      </c>
      <c r="S722" s="37" t="b">
        <v>0</v>
      </c>
      <c r="T722" s="112" t="str">
        <f t="shared" si="2"/>
        <v>Spread_vs_Swap</v>
      </c>
      <c r="U722" s="113" t="str">
        <f t="shared" si="3"/>
        <v>Spread vs. Swaps</v>
      </c>
      <c r="V722" s="115" t="str">
        <f t="shared" si="4"/>
        <v>percent</v>
      </c>
      <c r="W722" s="46"/>
      <c r="X722" s="46"/>
      <c r="Y722" s="46"/>
      <c r="Z722" s="117" t="str">
        <f t="shared" si="5"/>
        <v>Prospective update does not match hard copy tags</v>
      </c>
      <c r="AA722" s="46"/>
    </row>
    <row r="723" hidden="1">
      <c r="A723" s="107">
        <v>44229.0</v>
      </c>
      <c r="B723" s="33" t="s">
        <v>2961</v>
      </c>
      <c r="C723" s="33" t="s">
        <v>2907</v>
      </c>
      <c r="D723" s="33" t="s">
        <v>1758</v>
      </c>
      <c r="E723" s="33" t="s">
        <v>2947</v>
      </c>
      <c r="F723" s="33" t="s">
        <v>165</v>
      </c>
      <c r="G723" s="109" t="str">
        <f>if(iferror((vlookup(D723,Taxonomy!C:C,1,false)=D723)),"Present (key retained)",if(iferror((vlookup(D723,Taxonomy!B:B,1,false)=D723)),"Present (key updated)",if(iferror((H723="Yes")),"Present (equivalent)","Not present")))</f>
        <v>Present (key retained)</v>
      </c>
      <c r="H723" s="110" t="e">
        <v>#N/A</v>
      </c>
      <c r="I723" s="110" t="e">
        <v>#N/A</v>
      </c>
      <c r="J723" s="110" t="e">
        <v>#N/A</v>
      </c>
      <c r="K723" s="110" t="e">
        <v>#N/A</v>
      </c>
      <c r="L723" s="54"/>
      <c r="M723" s="54" t="b">
        <v>0</v>
      </c>
      <c r="N723" s="112" t="str">
        <f>if(G723="Present (key retained)",vlookup(D723,Taxonomy!C:C,1,false),if(G723="Present (key updated)",vlookup(D723,Taxonomy!B:C,2,false),if(G723="Present (equivalent)",vlookup(I723,Taxonomy!C:C,1,false),if(AND(G723="Not present",J723="Yes"),vlookup(D723,Taxonomy!B:C,2,false),if(AND(G723="Not present",J723="No"),D723)))))</f>
        <v>Spread_vs_Swap_Sign</v>
      </c>
      <c r="O723" s="113" t="str">
        <f>if(G723="Present (key retained)",vlookup(D723,Taxonomy!C:F,4,false),if(G723="Present (key updated)",vlookup(D723,Taxonomy!B:F,5,false),if(G723="Present (equivalent)",vlookup(I723,Taxonomy!C:F,4,false),if(AND(G723="Not present",J723="Yes"),vlookup(D723,Taxonomy!B:F,5,false),if(AND(G723="Not present",J723="No"),E723)))))</f>
        <v>Is Spread vs. Swaps applicable?</v>
      </c>
      <c r="P723" s="113" t="str">
        <f>if(G723="Present (key retained)",vlookup(D723,Taxonomy!C:I,7,false),if(G723="Present (key updated)",vlookup(D723,Taxonomy!B:I,8,false),if(G723="Present (equivalent)",vlookup(I723,Taxonomy!C:I,7,false),if(AND(G723="Not present",J723="Yes"),vlookup(D723,Taxonomy!B:I,8,false),if(AND(G723="Not present",J723="No"),F723)))))</f>
        <v>select_one</v>
      </c>
      <c r="Q723" s="114" t="str">
        <f t="shared" si="1"/>
        <v>Label</v>
      </c>
      <c r="R723" s="37" t="s">
        <v>2756</v>
      </c>
      <c r="S723" s="37" t="b">
        <v>0</v>
      </c>
      <c r="T723" s="112" t="str">
        <f t="shared" si="2"/>
        <v>Spread_vs_Swap_Sign</v>
      </c>
      <c r="U723" s="113" t="str">
        <f t="shared" si="3"/>
        <v>Is Spread vs. Swaps applicable?</v>
      </c>
      <c r="V723" s="115" t="str">
        <f t="shared" si="4"/>
        <v>select_one</v>
      </c>
      <c r="W723" s="46"/>
      <c r="X723" s="46"/>
      <c r="Y723" s="46"/>
      <c r="Z723" s="117" t="str">
        <f t="shared" si="5"/>
        <v>Prospective update does not match hard copy tags</v>
      </c>
      <c r="AA723" s="46"/>
    </row>
    <row r="724" hidden="1">
      <c r="A724" s="107">
        <v>44229.0</v>
      </c>
      <c r="B724" s="33" t="s">
        <v>2961</v>
      </c>
      <c r="C724" s="33" t="s">
        <v>2907</v>
      </c>
      <c r="D724" s="33" t="s">
        <v>1775</v>
      </c>
      <c r="E724" s="33" t="s">
        <v>1776</v>
      </c>
      <c r="F724" s="33" t="s">
        <v>78</v>
      </c>
      <c r="G724" s="109" t="str">
        <f>if(iferror((vlookup(D724,Taxonomy!C:C,1,false)=D724)),"Present (key retained)",if(iferror((vlookup(D724,Taxonomy!B:B,1,false)=D724)),"Present (key updated)",if(iferror((H724="Yes")),"Present (equivalent)","Not present")))</f>
        <v>Present (key retained)</v>
      </c>
      <c r="H724" s="110" t="e">
        <v>#N/A</v>
      </c>
      <c r="I724" s="110" t="e">
        <v>#N/A</v>
      </c>
      <c r="J724" s="110" t="e">
        <v>#N/A</v>
      </c>
      <c r="K724" s="110" t="e">
        <v>#N/A</v>
      </c>
      <c r="L724" s="54"/>
      <c r="M724" s="54" t="b">
        <v>0</v>
      </c>
      <c r="N724" s="112" t="str">
        <f>if(G724="Present (key retained)",vlookup(D724,Taxonomy!C:C,1,false),if(G724="Present (key updated)",vlookup(D724,Taxonomy!B:C,2,false),if(G724="Present (equivalent)",vlookup(I724,Taxonomy!C:C,1,false),if(AND(G724="Not present",J724="Yes"),vlookup(D724,Taxonomy!B:C,2,false),if(AND(G724="Not present",J724="No"),D724)))))</f>
        <v>Step_Up_Applicable</v>
      </c>
      <c r="O724" s="113" t="str">
        <f>if(G724="Present (key retained)",vlookup(D724,Taxonomy!C:F,4,false),if(G724="Present (key updated)",vlookup(D724,Taxonomy!B:F,5,false),if(G724="Present (equivalent)",vlookup(I724,Taxonomy!C:F,4,false),if(AND(G724="Not present",J724="Yes"),vlookup(D724,Taxonomy!B:F,5,false),if(AND(G724="Not present",J724="No"),E724)))))</f>
        <v>Is the Step-up Rating Change and/or Step-down Rating Change applicable?</v>
      </c>
      <c r="P724" s="113" t="str">
        <f>if(G724="Present (key retained)",vlookup(D724,Taxonomy!C:I,7,false),if(G724="Present (key updated)",vlookup(D724,Taxonomy!B:I,8,false),if(G724="Present (equivalent)",vlookup(I724,Taxonomy!C:I,7,false),if(AND(G724="Not present",J724="Yes"),vlookup(D724,Taxonomy!B:I,8,false),if(AND(G724="Not present",J724="No"),F724)))))</f>
        <v>yes_no</v>
      </c>
      <c r="Q724" s="114" t="str">
        <f t="shared" si="1"/>
        <v>All Match</v>
      </c>
      <c r="R724" s="37" t="s">
        <v>2756</v>
      </c>
      <c r="S724" s="37" t="b">
        <v>0</v>
      </c>
      <c r="T724" s="112" t="str">
        <f t="shared" si="2"/>
        <v>Step_Up_Applicable</v>
      </c>
      <c r="U724" s="113" t="str">
        <f t="shared" si="3"/>
        <v>Is the Step-up Rating Change and/or Step-down Rating Change applicable?</v>
      </c>
      <c r="V724" s="115" t="str">
        <f t="shared" si="4"/>
        <v>yes_no</v>
      </c>
      <c r="W724" s="46"/>
      <c r="X724" s="46"/>
      <c r="Y724" s="46"/>
      <c r="Z724" s="117" t="str">
        <f t="shared" si="5"/>
        <v>Prospective update does not match hard copy tags</v>
      </c>
      <c r="AA724" s="46"/>
    </row>
    <row r="725" hidden="1">
      <c r="A725" s="107">
        <v>44229.0</v>
      </c>
      <c r="B725" s="33" t="s">
        <v>2961</v>
      </c>
      <c r="C725" s="33" t="s">
        <v>2907</v>
      </c>
      <c r="D725" s="33" t="s">
        <v>1779</v>
      </c>
      <c r="E725" s="33" t="s">
        <v>1780</v>
      </c>
      <c r="F725" s="33" t="s">
        <v>50</v>
      </c>
      <c r="G725" s="109" t="str">
        <f>if(iferror((vlookup(D725,Taxonomy!C:C,1,false)=D725)),"Present (key retained)",if(iferror((vlookup(D725,Taxonomy!B:B,1,false)=D725)),"Present (key updated)",if(iferror((H725="Yes")),"Present (equivalent)","Not present")))</f>
        <v>Present (key retained)</v>
      </c>
      <c r="H725" s="110" t="e">
        <v>#N/A</v>
      </c>
      <c r="I725" s="110" t="e">
        <v>#N/A</v>
      </c>
      <c r="J725" s="110" t="e">
        <v>#N/A</v>
      </c>
      <c r="K725" s="110" t="e">
        <v>#N/A</v>
      </c>
      <c r="L725" s="54"/>
      <c r="M725" s="54" t="b">
        <v>0</v>
      </c>
      <c r="N725" s="112" t="str">
        <f>if(G725="Present (key retained)",vlookup(D725,Taxonomy!C:C,1,false),if(G725="Present (key updated)",vlookup(D725,Taxonomy!B:C,2,false),if(G725="Present (equivalent)",vlookup(I725,Taxonomy!C:C,1,false),if(AND(G725="Not present",J725="Yes"),vlookup(D725,Taxonomy!B:C,2,false),if(AND(G725="Not present",J725="No"),D725)))))</f>
        <v>Step_Up_Margin</v>
      </c>
      <c r="O725" s="113" t="str">
        <f>if(G725="Present (key retained)",vlookup(D725,Taxonomy!C:F,4,false),if(G725="Present (key updated)",vlookup(D725,Taxonomy!B:F,5,false),if(G725="Present (equivalent)",vlookup(I725,Taxonomy!C:F,4,false),if(AND(G725="Not present",J725="Yes"),vlookup(D725,Taxonomy!B:F,5,false),if(AND(G725="Not present",J725="No"),E725)))))</f>
        <v>Step-up Margin</v>
      </c>
      <c r="P725" s="113" t="str">
        <f>if(G725="Present (key retained)",vlookup(D725,Taxonomy!C:I,7,false),if(G725="Present (key updated)",vlookup(D725,Taxonomy!B:I,8,false),if(G725="Present (equivalent)",vlookup(I725,Taxonomy!C:I,7,false),if(AND(G725="Not present",J725="Yes"),vlookup(D725,Taxonomy!B:I,8,false),if(AND(G725="Not present",J725="No"),F725)))))</f>
        <v>percent</v>
      </c>
      <c r="Q725" s="114" t="str">
        <f t="shared" si="1"/>
        <v>Label</v>
      </c>
      <c r="R725" s="37" t="s">
        <v>2756</v>
      </c>
      <c r="S725" s="37" t="b">
        <v>0</v>
      </c>
      <c r="T725" s="112" t="str">
        <f t="shared" si="2"/>
        <v>Step_Up_Margin</v>
      </c>
      <c r="U725" s="113" t="str">
        <f t="shared" si="3"/>
        <v>Step-up Margin</v>
      </c>
      <c r="V725" s="115" t="str">
        <f t="shared" si="4"/>
        <v>percent</v>
      </c>
      <c r="W725" s="46"/>
      <c r="X725" s="46"/>
      <c r="Y725" s="46"/>
      <c r="Z725" s="117" t="str">
        <f t="shared" si="5"/>
        <v>Prospective update does not match hard copy tags</v>
      </c>
      <c r="AA725" s="46"/>
    </row>
    <row r="726" hidden="1">
      <c r="A726" s="107">
        <v>44229.0</v>
      </c>
      <c r="B726" s="33" t="s">
        <v>2961</v>
      </c>
      <c r="C726" s="33" t="s">
        <v>2907</v>
      </c>
      <c r="D726" s="33" t="s">
        <v>1831</v>
      </c>
      <c r="E726" s="33" t="s">
        <v>1832</v>
      </c>
      <c r="F726" s="33" t="s">
        <v>165</v>
      </c>
      <c r="G726" s="109" t="str">
        <f>if(iferror((vlookup(D726,Taxonomy!C:C,1,false)=D726)),"Present (key retained)",if(iferror((vlookup(D726,Taxonomy!B:B,1,false)=D726)),"Present (key updated)",if(iferror((H726="Yes")),"Present (equivalent)","Not present")))</f>
        <v>Present (key retained)</v>
      </c>
      <c r="H726" s="110" t="e">
        <v>#N/A</v>
      </c>
      <c r="I726" s="110" t="e">
        <v>#N/A</v>
      </c>
      <c r="J726" s="110" t="e">
        <v>#N/A</v>
      </c>
      <c r="K726" s="110" t="e">
        <v>#N/A</v>
      </c>
      <c r="L726" s="54"/>
      <c r="M726" s="54" t="b">
        <v>0</v>
      </c>
      <c r="N726" s="112" t="str">
        <f>if(G726="Present (key retained)",vlookup(D726,Taxonomy!C:C,1,false),if(G726="Present (key updated)",vlookup(D726,Taxonomy!B:C,2,false),if(G726="Present (equivalent)",vlookup(I726,Taxonomy!C:C,1,false),if(AND(G726="Not present",J726="Yes"),vlookup(D726,Taxonomy!B:C,2,false),if(AND(G726="Not present",J726="No"),D726)))))</f>
        <v>Swap_Rate_Period</v>
      </c>
      <c r="O726" s="113" t="str">
        <f>if(G726="Present (key retained)",vlookup(D726,Taxonomy!C:F,4,false),if(G726="Present (key updated)",vlookup(D726,Taxonomy!B:F,5,false),if(G726="Present (equivalent)",vlookup(I726,Taxonomy!C:F,4,false),if(AND(G726="Not present",J726="Yes"),vlookup(D726,Taxonomy!B:F,5,false),if(AND(G726="Not present",J726="No"),E726)))))</f>
        <v>Swap Rate Period</v>
      </c>
      <c r="P726" s="113" t="str">
        <f>if(G726="Present (key retained)",vlookup(D726,Taxonomy!C:I,7,false),if(G726="Present (key updated)",vlookup(D726,Taxonomy!B:I,8,false),if(G726="Present (equivalent)",vlookup(I726,Taxonomy!C:I,7,false),if(AND(G726="Not present",J726="Yes"),vlookup(D726,Taxonomy!B:I,8,false),if(AND(G726="Not present",J726="No"),F726)))))</f>
        <v>select_one</v>
      </c>
      <c r="Q726" s="114" t="str">
        <f t="shared" si="1"/>
        <v>All Match</v>
      </c>
      <c r="R726" s="37" t="s">
        <v>2756</v>
      </c>
      <c r="S726" s="37" t="b">
        <v>0</v>
      </c>
      <c r="T726" s="112" t="str">
        <f t="shared" si="2"/>
        <v>Swap_Rate_Period</v>
      </c>
      <c r="U726" s="113" t="str">
        <f t="shared" si="3"/>
        <v>Swap Rate Period</v>
      </c>
      <c r="V726" s="115" t="str">
        <f t="shared" si="4"/>
        <v>select_one</v>
      </c>
      <c r="W726" s="46"/>
      <c r="X726" s="46"/>
      <c r="Y726" s="46"/>
      <c r="Z726" s="117" t="str">
        <f t="shared" si="5"/>
        <v>Prospective update does not match hard copy tags</v>
      </c>
      <c r="AA726" s="46"/>
    </row>
    <row r="727" hidden="1">
      <c r="A727" s="107">
        <v>44229.0</v>
      </c>
      <c r="B727" s="33" t="s">
        <v>2961</v>
      </c>
      <c r="C727" s="33" t="s">
        <v>2907</v>
      </c>
      <c r="D727" s="33" t="s">
        <v>328</v>
      </c>
      <c r="E727" s="33" t="s">
        <v>330</v>
      </c>
      <c r="F727" s="33" t="s">
        <v>100</v>
      </c>
      <c r="G727" s="109" t="str">
        <f>if(iferror((vlookup(D727,Taxonomy!C:C,1,false)=D727)),"Present (key retained)",if(iferror((vlookup(D727,Taxonomy!B:B,1,false)=D727)),"Present (key updated)",if(iferror((H727="Yes")),"Present (equivalent)","Not present")))</f>
        <v>Present (key updated)</v>
      </c>
      <c r="H727" s="110" t="e">
        <v>#N/A</v>
      </c>
      <c r="I727" s="110" t="e">
        <v>#N/A</v>
      </c>
      <c r="J727" s="110" t="e">
        <v>#N/A</v>
      </c>
      <c r="K727" s="110" t="e">
        <v>#N/A</v>
      </c>
      <c r="L727" s="54"/>
      <c r="M727" s="54" t="b">
        <v>0</v>
      </c>
      <c r="N727" s="112" t="str">
        <f>if(G727="Present (key retained)",vlookup(D727,Taxonomy!C:C,1,false),if(G727="Present (key updated)",vlookup(D727,Taxonomy!B:C,2,false),if(G727="Present (equivalent)",vlookup(I727,Taxonomy!C:C,1,false),if(AND(G727="Not present",J727="Yes"),vlookup(D727,Taxonomy!B:C,2,false),if(AND(G727="Not present",J727="No"),D727)))))</f>
        <v>Common_Code_Temporary_Reg_S</v>
      </c>
      <c r="O727" s="113" t="str">
        <f>if(G727="Present (key retained)",vlookup(D727,Taxonomy!C:F,4,false),if(G727="Present (key updated)",vlookup(D727,Taxonomy!B:F,5,false),if(G727="Present (equivalent)",vlookup(I727,Taxonomy!C:F,4,false),if(AND(G727="Not present",J727="Yes"),vlookup(D727,Taxonomy!B:F,5,false),if(AND(G727="Not present",J727="No"),E727)))))</f>
        <v>Temporary Common Code (Reg S)</v>
      </c>
      <c r="P727" s="113" t="str">
        <f>if(G727="Present (key retained)",vlookup(D727,Taxonomy!C:I,7,false),if(G727="Present (key updated)",vlookup(D727,Taxonomy!B:I,8,false),if(G727="Present (equivalent)",vlookup(I727,Taxonomy!C:I,7,false),if(AND(G727="Not present",J727="Yes"),vlookup(D727,Taxonomy!B:I,8,false),if(AND(G727="Not present",J727="No"),F727)))))</f>
        <v>text</v>
      </c>
      <c r="Q727" s="114" t="str">
        <f t="shared" si="1"/>
        <v>Key</v>
      </c>
      <c r="R727" s="37" t="s">
        <v>2756</v>
      </c>
      <c r="S727" s="37" t="b">
        <v>0</v>
      </c>
      <c r="T727" s="112" t="str">
        <f t="shared" si="2"/>
        <v>Common_Code_Temporary_Reg_S</v>
      </c>
      <c r="U727" s="113" t="str">
        <f t="shared" si="3"/>
        <v>Temporary Common Code (Reg S)</v>
      </c>
      <c r="V727" s="115" t="str">
        <f t="shared" si="4"/>
        <v>text</v>
      </c>
      <c r="W727" s="46"/>
      <c r="X727" s="46"/>
      <c r="Y727" s="46"/>
      <c r="Z727" s="117" t="str">
        <f t="shared" si="5"/>
        <v>Prospective update does not match hard copy tags</v>
      </c>
      <c r="AA727" s="46"/>
    </row>
    <row r="728" hidden="1">
      <c r="A728" s="107">
        <v>44229.0</v>
      </c>
      <c r="B728" s="33" t="s">
        <v>2961</v>
      </c>
      <c r="C728" s="33" t="s">
        <v>2907</v>
      </c>
      <c r="D728" s="33" t="s">
        <v>997</v>
      </c>
      <c r="E728" s="33" t="s">
        <v>999</v>
      </c>
      <c r="F728" s="33" t="s">
        <v>100</v>
      </c>
      <c r="G728" s="109" t="str">
        <f>if(iferror((vlookup(D728,Taxonomy!C:C,1,false)=D728)),"Present (key retained)",if(iferror((vlookup(D728,Taxonomy!B:B,1,false)=D728)),"Present (key updated)",if(iferror((H728="Yes")),"Present (equivalent)","Not present")))</f>
        <v>Present (key updated)</v>
      </c>
      <c r="H728" s="110" t="e">
        <v>#N/A</v>
      </c>
      <c r="I728" s="110" t="e">
        <v>#N/A</v>
      </c>
      <c r="J728" s="110" t="e">
        <v>#N/A</v>
      </c>
      <c r="K728" s="110" t="e">
        <v>#N/A</v>
      </c>
      <c r="L728" s="54"/>
      <c r="M728" s="54" t="b">
        <v>0</v>
      </c>
      <c r="N728" s="112" t="str">
        <f>if(G728="Present (key retained)",vlookup(D728,Taxonomy!C:C,1,false),if(G728="Present (key updated)",vlookup(D728,Taxonomy!B:C,2,false),if(G728="Present (equivalent)",vlookup(I728,Taxonomy!C:C,1,false),if(AND(G728="Not present",J728="Yes"),vlookup(D728,Taxonomy!B:C,2,false),if(AND(G728="Not present",J728="No"),D728)))))</f>
        <v>ISIN_Temporary_Reg_S</v>
      </c>
      <c r="O728" s="113" t="str">
        <f>if(G728="Present (key retained)",vlookup(D728,Taxonomy!C:F,4,false),if(G728="Present (key updated)",vlookup(D728,Taxonomy!B:F,5,false),if(G728="Present (equivalent)",vlookup(I728,Taxonomy!C:F,4,false),if(AND(G728="Not present",J728="Yes"),vlookup(D728,Taxonomy!B:F,5,false),if(AND(G728="Not present",J728="No"),E728)))))</f>
        <v>Temporary ISIN (Reg S)</v>
      </c>
      <c r="P728" s="113" t="str">
        <f>if(G728="Present (key retained)",vlookup(D728,Taxonomy!C:I,7,false),if(G728="Present (key updated)",vlookup(D728,Taxonomy!B:I,8,false),if(G728="Present (equivalent)",vlookup(I728,Taxonomy!C:I,7,false),if(AND(G728="Not present",J728="Yes"),vlookup(D728,Taxonomy!B:I,8,false),if(AND(G728="Not present",J728="No"),F728)))))</f>
        <v>text</v>
      </c>
      <c r="Q728" s="114" t="str">
        <f t="shared" si="1"/>
        <v>Key</v>
      </c>
      <c r="R728" s="37" t="s">
        <v>2756</v>
      </c>
      <c r="S728" s="37" t="b">
        <v>0</v>
      </c>
      <c r="T728" s="112" t="str">
        <f t="shared" si="2"/>
        <v>ISIN_Temporary_Reg_S</v>
      </c>
      <c r="U728" s="113" t="str">
        <f t="shared" si="3"/>
        <v>Temporary ISIN (Reg S)</v>
      </c>
      <c r="V728" s="115" t="str">
        <f t="shared" si="4"/>
        <v>text</v>
      </c>
      <c r="W728" s="46"/>
      <c r="X728" s="46"/>
      <c r="Y728" s="46"/>
      <c r="Z728" s="117" t="str">
        <f t="shared" si="5"/>
        <v>Prospective update does not match hard copy tags</v>
      </c>
      <c r="AA728" s="46"/>
    </row>
    <row r="729" hidden="1">
      <c r="A729" s="107">
        <v>44229.0</v>
      </c>
      <c r="B729" s="33" t="s">
        <v>2961</v>
      </c>
      <c r="C729" s="33" t="s">
        <v>2907</v>
      </c>
      <c r="D729" s="33" t="s">
        <v>333</v>
      </c>
      <c r="E729" s="33" t="s">
        <v>335</v>
      </c>
      <c r="F729" s="33" t="s">
        <v>100</v>
      </c>
      <c r="G729" s="109" t="str">
        <f>if(iferror((vlookup(D729,Taxonomy!C:C,1,false)=D729)),"Present (key retained)",if(iferror((vlookup(D729,Taxonomy!B:B,1,false)=D729)),"Present (key updated)",if(iferror((H729="Yes")),"Present (equivalent)","Not present")))</f>
        <v>Present (key updated)</v>
      </c>
      <c r="H729" s="110" t="e">
        <v>#N/A</v>
      </c>
      <c r="I729" s="110" t="e">
        <v>#N/A</v>
      </c>
      <c r="J729" s="110" t="e">
        <v>#N/A</v>
      </c>
      <c r="K729" s="110" t="e">
        <v>#N/A</v>
      </c>
      <c r="L729" s="54"/>
      <c r="M729" s="54" t="b">
        <v>0</v>
      </c>
      <c r="N729" s="112" t="str">
        <f>if(G729="Present (key retained)",vlookup(D729,Taxonomy!C:C,1,false),if(G729="Present (key updated)",vlookup(D729,Taxonomy!B:C,2,false),if(G729="Present (equivalent)",vlookup(I729,Taxonomy!C:C,1,false),if(AND(G729="Not present",J729="Yes"),vlookup(D729,Taxonomy!B:C,2,false),if(AND(G729="Not present",J729="No"),D729)))))</f>
        <v>Common_Code_Temporary_Rule_144A</v>
      </c>
      <c r="O729" s="113" t="str">
        <f>if(G729="Present (key retained)",vlookup(D729,Taxonomy!C:F,4,false),if(G729="Present (key updated)",vlookup(D729,Taxonomy!B:F,5,false),if(G729="Present (equivalent)",vlookup(I729,Taxonomy!C:F,4,false),if(AND(G729="Not present",J729="Yes"),vlookup(D729,Taxonomy!B:F,5,false),if(AND(G729="Not present",J729="No"),E729)))))</f>
        <v>Temporary Common Code (Rule 144A)</v>
      </c>
      <c r="P729" s="113" t="str">
        <f>if(G729="Present (key retained)",vlookup(D729,Taxonomy!C:I,7,false),if(G729="Present (key updated)",vlookup(D729,Taxonomy!B:I,8,false),if(G729="Present (equivalent)",vlookup(I729,Taxonomy!C:I,7,false),if(AND(G729="Not present",J729="Yes"),vlookup(D729,Taxonomy!B:I,8,false),if(AND(G729="Not present",J729="No"),F729)))))</f>
        <v>text</v>
      </c>
      <c r="Q729" s="114" t="str">
        <f t="shared" si="1"/>
        <v>Key</v>
      </c>
      <c r="R729" s="37" t="s">
        <v>2756</v>
      </c>
      <c r="S729" s="37" t="b">
        <v>0</v>
      </c>
      <c r="T729" s="112" t="str">
        <f t="shared" si="2"/>
        <v>Common_Code_Temporary_Rule_144A</v>
      </c>
      <c r="U729" s="113" t="str">
        <f t="shared" si="3"/>
        <v>Temporary Common Code (Rule 144A)</v>
      </c>
      <c r="V729" s="115" t="str">
        <f t="shared" si="4"/>
        <v>text</v>
      </c>
      <c r="W729" s="46"/>
      <c r="X729" s="46"/>
      <c r="Y729" s="46"/>
      <c r="Z729" s="117" t="str">
        <f t="shared" si="5"/>
        <v>Prospective update does not match hard copy tags</v>
      </c>
      <c r="AA729" s="46"/>
    </row>
    <row r="730" hidden="1">
      <c r="A730" s="107">
        <v>44229.0</v>
      </c>
      <c r="B730" s="33" t="s">
        <v>2961</v>
      </c>
      <c r="C730" s="33" t="s">
        <v>2907</v>
      </c>
      <c r="D730" s="33" t="s">
        <v>1002</v>
      </c>
      <c r="E730" s="33" t="s">
        <v>1004</v>
      </c>
      <c r="F730" s="33" t="s">
        <v>100</v>
      </c>
      <c r="G730" s="109" t="str">
        <f>if(iferror((vlookup(D730,Taxonomy!C:C,1,false)=D730)),"Present (key retained)",if(iferror((vlookup(D730,Taxonomy!B:B,1,false)=D730)),"Present (key updated)",if(iferror((H730="Yes")),"Present (equivalent)","Not present")))</f>
        <v>Present (key updated)</v>
      </c>
      <c r="H730" s="110" t="e">
        <v>#N/A</v>
      </c>
      <c r="I730" s="110" t="e">
        <v>#N/A</v>
      </c>
      <c r="J730" s="110" t="e">
        <v>#N/A</v>
      </c>
      <c r="K730" s="110" t="e">
        <v>#N/A</v>
      </c>
      <c r="L730" s="54"/>
      <c r="M730" s="54" t="b">
        <v>0</v>
      </c>
      <c r="N730" s="112" t="str">
        <f>if(G730="Present (key retained)",vlookup(D730,Taxonomy!C:C,1,false),if(G730="Present (key updated)",vlookup(D730,Taxonomy!B:C,2,false),if(G730="Present (equivalent)",vlookup(I730,Taxonomy!C:C,1,false),if(AND(G730="Not present",J730="Yes"),vlookup(D730,Taxonomy!B:C,2,false),if(AND(G730="Not present",J730="No"),D730)))))</f>
        <v>ISIN_Temporary_Rule_144A</v>
      </c>
      <c r="O730" s="113" t="str">
        <f>if(G730="Present (key retained)",vlookup(D730,Taxonomy!C:F,4,false),if(G730="Present (key updated)",vlookup(D730,Taxonomy!B:F,5,false),if(G730="Present (equivalent)",vlookup(I730,Taxonomy!C:F,4,false),if(AND(G730="Not present",J730="Yes"),vlookup(D730,Taxonomy!B:F,5,false),if(AND(G730="Not present",J730="No"),E730)))))</f>
        <v>Temporary ISIN (Rule 144A)</v>
      </c>
      <c r="P730" s="113" t="str">
        <f>if(G730="Present (key retained)",vlookup(D730,Taxonomy!C:I,7,false),if(G730="Present (key updated)",vlookup(D730,Taxonomy!B:I,8,false),if(G730="Present (equivalent)",vlookup(I730,Taxonomy!C:I,7,false),if(AND(G730="Not present",J730="Yes"),vlookup(D730,Taxonomy!B:I,8,false),if(AND(G730="Not present",J730="No"),F730)))))</f>
        <v>text</v>
      </c>
      <c r="Q730" s="114" t="str">
        <f t="shared" si="1"/>
        <v>Key</v>
      </c>
      <c r="R730" s="37" t="s">
        <v>2756</v>
      </c>
      <c r="S730" s="37" t="b">
        <v>0</v>
      </c>
      <c r="T730" s="112" t="str">
        <f t="shared" si="2"/>
        <v>ISIN_Temporary_Rule_144A</v>
      </c>
      <c r="U730" s="113" t="str">
        <f t="shared" si="3"/>
        <v>Temporary ISIN (Rule 144A)</v>
      </c>
      <c r="V730" s="115" t="str">
        <f t="shared" si="4"/>
        <v>text</v>
      </c>
      <c r="W730" s="46"/>
      <c r="X730" s="46"/>
      <c r="Y730" s="46"/>
      <c r="Z730" s="117" t="str">
        <f t="shared" si="5"/>
        <v>Prospective update does not match hard copy tags</v>
      </c>
      <c r="AA730" s="46"/>
    </row>
    <row r="731" hidden="1">
      <c r="A731" s="107">
        <v>44229.0</v>
      </c>
      <c r="B731" s="33" t="s">
        <v>2961</v>
      </c>
      <c r="C731" s="33" t="s">
        <v>2907</v>
      </c>
      <c r="D731" s="33" t="s">
        <v>1856</v>
      </c>
      <c r="E731" s="33" t="s">
        <v>1857</v>
      </c>
      <c r="F731" s="33" t="s">
        <v>100</v>
      </c>
      <c r="G731" s="109" t="str">
        <f>if(iferror((vlookup(D731,Taxonomy!C:C,1,false)=D731)),"Present (key retained)",if(iferror((vlookup(D731,Taxonomy!B:B,1,false)=D731)),"Present (key updated)",if(iferror((H731="Yes")),"Present (equivalent)","Not present")))</f>
        <v>Present (key retained)</v>
      </c>
      <c r="H731" s="110" t="e">
        <v>#N/A</v>
      </c>
      <c r="I731" s="110" t="e">
        <v>#N/A</v>
      </c>
      <c r="J731" s="110" t="e">
        <v>#N/A</v>
      </c>
      <c r="K731" s="110" t="e">
        <v>#N/A</v>
      </c>
      <c r="L731" s="54"/>
      <c r="M731" s="54" t="b">
        <v>0</v>
      </c>
      <c r="N731" s="112" t="str">
        <f>if(G731="Present (key retained)",vlookup(D731,Taxonomy!C:C,1,false),if(G731="Present (key updated)",vlookup(D731,Taxonomy!B:C,2,false),if(G731="Present (equivalent)",vlookup(I731,Taxonomy!C:C,1,false),if(AND(G731="Not present",J731="Yes"),vlookup(D731,Taxonomy!B:C,2,false),if(AND(G731="Not present",J731="No"),D731)))))</f>
        <v>Termsheet_Disclaimer</v>
      </c>
      <c r="O731" s="113" t="str">
        <f>if(G731="Present (key retained)",vlookup(D731,Taxonomy!C:F,4,false),if(G731="Present (key updated)",vlookup(D731,Taxonomy!B:F,5,false),if(G731="Present (equivalent)",vlookup(I731,Taxonomy!C:F,4,false),if(AND(G731="Not present",J731="Yes"),vlookup(D731,Taxonomy!B:F,5,false),if(AND(G731="Not present",J731="No"),E731)))))</f>
        <v>Termsheet Disclaimer</v>
      </c>
      <c r="P731" s="113" t="str">
        <f>if(G731="Present (key retained)",vlookup(D731,Taxonomy!C:I,7,false),if(G731="Present (key updated)",vlookup(D731,Taxonomy!B:I,8,false),if(G731="Present (equivalent)",vlookup(I731,Taxonomy!C:I,7,false),if(AND(G731="Not present",J731="Yes"),vlookup(D731,Taxonomy!B:I,8,false),if(AND(G731="Not present",J731="No"),F731)))))</f>
        <v>text</v>
      </c>
      <c r="Q731" s="114" t="str">
        <f t="shared" si="1"/>
        <v>All Match</v>
      </c>
      <c r="R731" s="37" t="s">
        <v>2756</v>
      </c>
      <c r="S731" s="37" t="b">
        <v>0</v>
      </c>
      <c r="T731" s="112" t="str">
        <f t="shared" si="2"/>
        <v>Termsheet_Disclaimer</v>
      </c>
      <c r="U731" s="113" t="str">
        <f t="shared" si="3"/>
        <v>Termsheet Disclaimer</v>
      </c>
      <c r="V731" s="115" t="str">
        <f t="shared" si="4"/>
        <v>text</v>
      </c>
      <c r="W731" s="46"/>
      <c r="X731" s="46"/>
      <c r="Y731" s="46"/>
      <c r="Z731" s="117" t="str">
        <f t="shared" si="5"/>
        <v>Prospective update does not match hard copy tags</v>
      </c>
      <c r="AA731" s="46"/>
    </row>
    <row r="732" hidden="1">
      <c r="A732" s="107">
        <v>44229.0</v>
      </c>
      <c r="B732" s="33" t="s">
        <v>2961</v>
      </c>
      <c r="C732" s="33" t="s">
        <v>2907</v>
      </c>
      <c r="D732" s="33" t="s">
        <v>1860</v>
      </c>
      <c r="E732" s="33" t="s">
        <v>1861</v>
      </c>
      <c r="F732" s="33" t="s">
        <v>100</v>
      </c>
      <c r="G732" s="109" t="str">
        <f>if(iferror((vlookup(D732,Taxonomy!C:C,1,false)=D732)),"Present (key retained)",if(iferror((vlookup(D732,Taxonomy!B:B,1,false)=D732)),"Present (key updated)",if(iferror((H732="Yes")),"Present (equivalent)","Not present")))</f>
        <v>Present (key retained)</v>
      </c>
      <c r="H732" s="110" t="e">
        <v>#N/A</v>
      </c>
      <c r="I732" s="110" t="e">
        <v>#N/A</v>
      </c>
      <c r="J732" s="110" t="e">
        <v>#N/A</v>
      </c>
      <c r="K732" s="110" t="e">
        <v>#N/A</v>
      </c>
      <c r="L732" s="54"/>
      <c r="M732" s="54" t="b">
        <v>0</v>
      </c>
      <c r="N732" s="112" t="str">
        <f>if(G732="Present (key retained)",vlookup(D732,Taxonomy!C:C,1,false),if(G732="Present (key updated)",vlookup(D732,Taxonomy!B:C,2,false),if(G732="Present (equivalent)",vlookup(I732,Taxonomy!C:C,1,false),if(AND(G732="Not present",J732="Yes"),vlookup(D732,Taxonomy!B:C,2,false),if(AND(G732="Not present",J732="No"),D732)))))</f>
        <v>Termsheet_Title</v>
      </c>
      <c r="O732" s="113" t="str">
        <f>if(G732="Present (key retained)",vlookup(D732,Taxonomy!C:F,4,false),if(G732="Present (key updated)",vlookup(D732,Taxonomy!B:F,5,false),if(G732="Present (equivalent)",vlookup(I732,Taxonomy!C:F,4,false),if(AND(G732="Not present",J732="Yes"),vlookup(D732,Taxonomy!B:F,5,false),if(AND(G732="Not present",J732="No"),E732)))))</f>
        <v>Termsheet Title</v>
      </c>
      <c r="P732" s="113" t="str">
        <f>if(G732="Present (key retained)",vlookup(D732,Taxonomy!C:I,7,false),if(G732="Present (key updated)",vlookup(D732,Taxonomy!B:I,8,false),if(G732="Present (equivalent)",vlookup(I732,Taxonomy!C:I,7,false),if(AND(G732="Not present",J732="Yes"),vlookup(D732,Taxonomy!B:I,8,false),if(AND(G732="Not present",J732="No"),F732)))))</f>
        <v>text</v>
      </c>
      <c r="Q732" s="114" t="str">
        <f t="shared" si="1"/>
        <v>All Match</v>
      </c>
      <c r="R732" s="37" t="s">
        <v>2756</v>
      </c>
      <c r="S732" s="37" t="b">
        <v>0</v>
      </c>
      <c r="T732" s="112" t="str">
        <f t="shared" si="2"/>
        <v>Termsheet_Title</v>
      </c>
      <c r="U732" s="113" t="str">
        <f t="shared" si="3"/>
        <v>Termsheet Title</v>
      </c>
      <c r="V732" s="115" t="str">
        <f t="shared" si="4"/>
        <v>text</v>
      </c>
      <c r="W732" s="46"/>
      <c r="X732" s="46"/>
      <c r="Y732" s="46"/>
      <c r="Z732" s="117" t="str">
        <f t="shared" si="5"/>
        <v>Prospective update does not match hard copy tags</v>
      </c>
      <c r="AA732" s="46"/>
    </row>
    <row r="733" hidden="1">
      <c r="A733" s="107">
        <v>44229.0</v>
      </c>
      <c r="B733" s="33" t="s">
        <v>2961</v>
      </c>
      <c r="C733" s="33" t="s">
        <v>2907</v>
      </c>
      <c r="D733" s="33" t="s">
        <v>503</v>
      </c>
      <c r="E733" s="33" t="s">
        <v>505</v>
      </c>
      <c r="F733" s="33" t="s">
        <v>50</v>
      </c>
      <c r="G733" s="109" t="str">
        <f>if(iferror((vlookup(D733,Taxonomy!C:C,1,false)=D733)),"Present (key retained)",if(iferror((vlookup(D733,Taxonomy!B:B,1,false)=D733)),"Present (key updated)",if(iferror((H733="Yes")),"Present (equivalent)","Not present")))</f>
        <v>Present (key updated)</v>
      </c>
      <c r="H733" s="110" t="e">
        <v>#N/A</v>
      </c>
      <c r="I733" s="110" t="e">
        <v>#N/A</v>
      </c>
      <c r="J733" s="110" t="e">
        <v>#N/A</v>
      </c>
      <c r="K733" s="110" t="e">
        <v>#N/A</v>
      </c>
      <c r="L733" s="54"/>
      <c r="M733" s="54" t="b">
        <v>0</v>
      </c>
      <c r="N733" s="112" t="str">
        <f>if(G733="Present (key retained)",vlookup(D733,Taxonomy!C:C,1,false),if(G733="Present (key updated)",vlookup(D733,Taxonomy!B:C,2,false),if(G733="Present (equivalent)",vlookup(I733,Taxonomy!C:C,1,false),if(AND(G733="Not present",J733="Yes"),vlookup(D733,Taxonomy!B:C,2,false),if(AND(G733="Not present",J733="No"),D733)))))</f>
        <v>Fees_Total</v>
      </c>
      <c r="O733" s="113" t="str">
        <f>if(G733="Present (key retained)",vlookup(D733,Taxonomy!C:F,4,false),if(G733="Present (key updated)",vlookup(D733,Taxonomy!B:F,5,false),if(G733="Present (equivalent)",vlookup(I733,Taxonomy!C:F,4,false),if(AND(G733="Not present",J733="Yes"),vlookup(D733,Taxonomy!B:F,5,false),if(AND(G733="Not present",J733="No"),E733)))))</f>
        <v>Total Fees</v>
      </c>
      <c r="P733" s="113" t="str">
        <f>if(G733="Present (key retained)",vlookup(D733,Taxonomy!C:I,7,false),if(G733="Present (key updated)",vlookup(D733,Taxonomy!B:I,8,false),if(G733="Present (equivalent)",vlookup(I733,Taxonomy!C:I,7,false),if(AND(G733="Not present",J733="Yes"),vlookup(D733,Taxonomy!B:I,8,false),if(AND(G733="Not present",J733="No"),F733)))))</f>
        <v>percent</v>
      </c>
      <c r="Q733" s="114" t="str">
        <f t="shared" si="1"/>
        <v>Key</v>
      </c>
      <c r="R733" s="37" t="s">
        <v>2756</v>
      </c>
      <c r="S733" s="37" t="b">
        <v>0</v>
      </c>
      <c r="T733" s="112" t="str">
        <f t="shared" si="2"/>
        <v>Fees_Total</v>
      </c>
      <c r="U733" s="113" t="str">
        <f t="shared" si="3"/>
        <v>Total Fees</v>
      </c>
      <c r="V733" s="115" t="str">
        <f t="shared" si="4"/>
        <v>percent</v>
      </c>
      <c r="W733" s="46"/>
      <c r="X733" s="46"/>
      <c r="Y733" s="46"/>
      <c r="Z733" s="117" t="str">
        <f t="shared" si="5"/>
        <v>Prospective update does not match hard copy tags</v>
      </c>
      <c r="AA733" s="46"/>
    </row>
    <row r="734" hidden="1">
      <c r="A734" s="107">
        <v>44229.0</v>
      </c>
      <c r="B734" s="33" t="s">
        <v>2961</v>
      </c>
      <c r="C734" s="33" t="s">
        <v>2907</v>
      </c>
      <c r="D734" s="33" t="s">
        <v>1876</v>
      </c>
      <c r="E734" s="33" t="s">
        <v>1877</v>
      </c>
      <c r="F734" s="33" t="s">
        <v>127</v>
      </c>
      <c r="G734" s="109" t="str">
        <f>if(iferror((vlookup(D734,Taxonomy!C:C,1,false)=D734)),"Present (key retained)",if(iferror((vlookup(D734,Taxonomy!B:B,1,false)=D734)),"Present (key updated)",if(iferror((H734="Yes")),"Present (equivalent)","Not present")))</f>
        <v>Present (key retained)</v>
      </c>
      <c r="H734" s="110" t="e">
        <v>#N/A</v>
      </c>
      <c r="I734" s="110" t="e">
        <v>#N/A</v>
      </c>
      <c r="J734" s="110" t="e">
        <v>#N/A</v>
      </c>
      <c r="K734" s="110" t="e">
        <v>#N/A</v>
      </c>
      <c r="L734" s="54"/>
      <c r="M734" s="54" t="b">
        <v>0</v>
      </c>
      <c r="N734" s="112" t="str">
        <f>if(G734="Present (key retained)",vlookup(D734,Taxonomy!C:C,1,false),if(G734="Present (key updated)",vlookup(D734,Taxonomy!B:C,2,false),if(G734="Present (equivalent)",vlookup(I734,Taxonomy!C:C,1,false),if(AND(G734="Not present",J734="Yes"),vlookup(D734,Taxonomy!B:C,2,false),if(AND(G734="Not present",J734="No"),D734)))))</f>
        <v>Trade_Date</v>
      </c>
      <c r="O734" s="113" t="str">
        <f>if(G734="Present (key retained)",vlookup(D734,Taxonomy!C:F,4,false),if(G734="Present (key updated)",vlookup(D734,Taxonomy!B:F,5,false),if(G734="Present (equivalent)",vlookup(I734,Taxonomy!C:F,4,false),if(AND(G734="Not present",J734="Yes"),vlookup(D734,Taxonomy!B:F,5,false),if(AND(G734="Not present",J734="No"),E734)))))</f>
        <v>Trade Date</v>
      </c>
      <c r="P734" s="113" t="str">
        <f>if(G734="Present (key retained)",vlookup(D734,Taxonomy!C:I,7,false),if(G734="Present (key updated)",vlookup(D734,Taxonomy!B:I,8,false),if(G734="Present (equivalent)",vlookup(I734,Taxonomy!C:I,7,false),if(AND(G734="Not present",J734="Yes"),vlookup(D734,Taxonomy!B:I,8,false),if(AND(G734="Not present",J734="No"),F734)))))</f>
        <v>date</v>
      </c>
      <c r="Q734" s="114" t="str">
        <f t="shared" si="1"/>
        <v>All Match</v>
      </c>
      <c r="R734" s="37" t="s">
        <v>2756</v>
      </c>
      <c r="S734" s="37" t="b">
        <v>0</v>
      </c>
      <c r="T734" s="112" t="str">
        <f t="shared" si="2"/>
        <v>Trade_Date</v>
      </c>
      <c r="U734" s="113" t="str">
        <f t="shared" si="3"/>
        <v>Trade Date</v>
      </c>
      <c r="V734" s="115" t="str">
        <f t="shared" si="4"/>
        <v>date</v>
      </c>
      <c r="W734" s="46"/>
      <c r="X734" s="46"/>
      <c r="Y734" s="46"/>
      <c r="Z734" s="117" t="str">
        <f t="shared" si="5"/>
        <v>Prospective update does not match hard copy tags</v>
      </c>
      <c r="AA734" s="46"/>
    </row>
    <row r="735" hidden="1">
      <c r="A735" s="107">
        <v>44229.0</v>
      </c>
      <c r="B735" s="33" t="s">
        <v>2961</v>
      </c>
      <c r="C735" s="33" t="s">
        <v>2907</v>
      </c>
      <c r="D735" s="33" t="s">
        <v>1954</v>
      </c>
      <c r="E735" s="33" t="s">
        <v>1955</v>
      </c>
      <c r="F735" s="33" t="s">
        <v>165</v>
      </c>
      <c r="G735" s="109" t="str">
        <f>if(iferror((vlookup(D735,Taxonomy!C:C,1,false)=D735)),"Present (key retained)",if(iferror((vlookup(D735,Taxonomy!B:B,1,false)=D735)),"Present (key updated)",if(iferror((H735="Yes")),"Present (equivalent)","Not present")))</f>
        <v>Present (key retained)</v>
      </c>
      <c r="H735" s="110" t="e">
        <v>#N/A</v>
      </c>
      <c r="I735" s="110" t="e">
        <v>#N/A</v>
      </c>
      <c r="J735" s="110" t="e">
        <v>#N/A</v>
      </c>
      <c r="K735" s="110" t="e">
        <v>#N/A</v>
      </c>
      <c r="L735" s="54"/>
      <c r="M735" s="54" t="b">
        <v>0</v>
      </c>
      <c r="N735" s="112" t="str">
        <f>if(G735="Present (key retained)",vlookup(D735,Taxonomy!C:C,1,false),if(G735="Present (key updated)",vlookup(D735,Taxonomy!B:C,2,false),if(G735="Present (equivalent)",vlookup(I735,Taxonomy!C:C,1,false),if(AND(G735="Not present",J735="Yes"),vlookup(D735,Taxonomy!B:C,2,false),if(AND(G735="Not present",J735="No"),D735)))))</f>
        <v>US_Securities_Act_Compliance</v>
      </c>
      <c r="O735" s="113" t="str">
        <f>if(G735="Present (key retained)",vlookup(D735,Taxonomy!C:F,4,false),if(G735="Present (key updated)",vlookup(D735,Taxonomy!B:F,5,false),if(G735="Present (equivalent)",vlookup(I735,Taxonomy!C:F,4,false),if(AND(G735="Not present",J735="Yes"),vlookup(D735,Taxonomy!B:F,5,false),if(AND(G735="Not present",J735="No"),E735)))))</f>
        <v>US Securities Act Compliance</v>
      </c>
      <c r="P735" s="113" t="str">
        <f>if(G735="Present (key retained)",vlookup(D735,Taxonomy!C:I,7,false),if(G735="Present (key updated)",vlookup(D735,Taxonomy!B:I,8,false),if(G735="Present (equivalent)",vlookup(I735,Taxonomy!C:I,7,false),if(AND(G735="Not present",J735="Yes"),vlookup(D735,Taxonomy!B:I,8,false),if(AND(G735="Not present",J735="No"),F735)))))</f>
        <v>select_one</v>
      </c>
      <c r="Q735" s="114" t="str">
        <f t="shared" si="1"/>
        <v>All Match</v>
      </c>
      <c r="R735" s="37" t="s">
        <v>2756</v>
      </c>
      <c r="S735" s="37" t="b">
        <v>0</v>
      </c>
      <c r="T735" s="112" t="str">
        <f t="shared" si="2"/>
        <v>US_Securities_Act_Compliance</v>
      </c>
      <c r="U735" s="113" t="str">
        <f t="shared" si="3"/>
        <v>US Securities Act Compliance</v>
      </c>
      <c r="V735" s="115" t="str">
        <f t="shared" si="4"/>
        <v>select_one</v>
      </c>
      <c r="W735" s="46"/>
      <c r="X735" s="46"/>
      <c r="Y735" s="46"/>
      <c r="Z735" s="117" t="str">
        <f t="shared" si="5"/>
        <v>Prospective update does not match hard copy tags</v>
      </c>
      <c r="AA735" s="46"/>
    </row>
    <row r="736" hidden="1">
      <c r="A736" s="107">
        <v>44229.0</v>
      </c>
      <c r="B736" s="33" t="s">
        <v>2961</v>
      </c>
      <c r="C736" s="33" t="s">
        <v>2907</v>
      </c>
      <c r="D736" s="33" t="s">
        <v>1972</v>
      </c>
      <c r="E736" s="33" t="s">
        <v>1973</v>
      </c>
      <c r="F736" s="33" t="s">
        <v>165</v>
      </c>
      <c r="G736" s="109" t="str">
        <f>if(iferror((vlookup(D736,Taxonomy!C:C,1,false)=D736)),"Present (key retained)",if(iferror((vlookup(D736,Taxonomy!B:B,1,false)=D736)),"Present (key updated)",if(iferror((H736="Yes")),"Present (equivalent)","Not present")))</f>
        <v>Present (key retained)</v>
      </c>
      <c r="H736" s="110" t="e">
        <v>#N/A</v>
      </c>
      <c r="I736" s="110" t="e">
        <v>#N/A</v>
      </c>
      <c r="J736" s="110" t="e">
        <v>#N/A</v>
      </c>
      <c r="K736" s="110" t="e">
        <v>#N/A</v>
      </c>
      <c r="L736" s="54"/>
      <c r="M736" s="54" t="b">
        <v>0</v>
      </c>
      <c r="N736" s="112" t="str">
        <f>if(G736="Present (key retained)",vlookup(D736,Taxonomy!C:C,1,false),if(G736="Present (key updated)",vlookup(D736,Taxonomy!B:C,2,false),if(G736="Present (equivalent)",vlookup(I736,Taxonomy!C:C,1,false),if(AND(G736="Not present",J736="Yes"),vlookup(D736,Taxonomy!B:C,2,false),if(AND(G736="Not present",J736="No"),D736)))))</f>
        <v>Zero_Coupon_Business_Day_Convention</v>
      </c>
      <c r="O736" s="113" t="str">
        <f>if(G736="Present (key retained)",vlookup(D736,Taxonomy!C:F,4,false),if(G736="Present (key updated)",vlookup(D736,Taxonomy!B:F,5,false),if(G736="Present (equivalent)",vlookup(I736,Taxonomy!C:F,4,false),if(AND(G736="Not present",J736="Yes"),vlookup(D736,Taxonomy!B:F,5,false),if(AND(G736="Not present",J736="No"),E736)))))</f>
        <v>Business Day Convention (Zero Coupon)</v>
      </c>
      <c r="P736" s="113" t="str">
        <f>if(G736="Present (key retained)",vlookup(D736,Taxonomy!C:I,7,false),if(G736="Present (key updated)",vlookup(D736,Taxonomy!B:I,8,false),if(G736="Present (equivalent)",vlookup(I736,Taxonomy!C:I,7,false),if(AND(G736="Not present",J736="Yes"),vlookup(D736,Taxonomy!B:I,8,false),if(AND(G736="Not present",J736="No"),F736)))))</f>
        <v>select_one</v>
      </c>
      <c r="Q736" s="114" t="str">
        <f t="shared" si="1"/>
        <v>All Match</v>
      </c>
      <c r="R736" s="37" t="s">
        <v>2756</v>
      </c>
      <c r="S736" s="37" t="b">
        <v>0</v>
      </c>
      <c r="T736" s="112" t="str">
        <f t="shared" si="2"/>
        <v>Zero_Coupon_Business_Day_Convention</v>
      </c>
      <c r="U736" s="113" t="str">
        <f t="shared" si="3"/>
        <v>Business Day Convention (Zero Coupon)</v>
      </c>
      <c r="V736" s="115" t="str">
        <f t="shared" si="4"/>
        <v>select_one</v>
      </c>
      <c r="W736" s="46"/>
      <c r="X736" s="46"/>
      <c r="Y736" s="46"/>
      <c r="Z736" s="117" t="str">
        <f t="shared" si="5"/>
        <v>Prospective update does not match hard copy tags</v>
      </c>
      <c r="AA736" s="46"/>
    </row>
    <row r="737" hidden="1">
      <c r="A737" s="107">
        <v>44256.0</v>
      </c>
      <c r="B737" s="33" t="s">
        <v>3140</v>
      </c>
      <c r="C737" s="33" t="s">
        <v>2755</v>
      </c>
      <c r="D737" s="33" t="s">
        <v>81</v>
      </c>
      <c r="E737" s="33" t="s">
        <v>3141</v>
      </c>
      <c r="F737" s="33" t="s">
        <v>100</v>
      </c>
      <c r="G737" s="109" t="str">
        <f>if(iferror((vlookup(D737,Taxonomy!C:C,1,false)=D737)),"Present (key retained)",if(iferror((vlookup(D737,Taxonomy!B:B,1,false)=D737)),"Present (key updated)",if(iferror((H737="Yes")),"Present (equivalent)","Not present")))</f>
        <v>Present (key updated)</v>
      </c>
      <c r="H737" s="110" t="e">
        <v>#N/A</v>
      </c>
      <c r="I737" s="110" t="e">
        <v>#N/A</v>
      </c>
      <c r="J737" s="110" t="e">
        <v>#N/A</v>
      </c>
      <c r="K737" s="110" t="e">
        <v>#N/A</v>
      </c>
      <c r="L737" s="54"/>
      <c r="M737" s="54" t="b">
        <v>0</v>
      </c>
      <c r="N737" s="112" t="str">
        <f>if(G737="Present (key retained)",vlookup(D737,Taxonomy!C:C,1,false),if(G737="Present (key updated)",vlookup(D737,Taxonomy!B:C,2,false),if(G737="Present (equivalent)",vlookup(I737,Taxonomy!C:C,1,false),if(AND(G737="Not present",J737="Yes"),vlookup(D737,Taxonomy!B:C,2,false),if(AND(G737="Not present",J737="No"),D737)))))</f>
        <v>Additional_Paying_Agent</v>
      </c>
      <c r="O737" s="113" t="str">
        <f>if(G737="Present (key retained)",vlookup(D737,Taxonomy!C:F,4,false),if(G737="Present (key updated)",vlookup(D737,Taxonomy!B:F,5,false),if(G737="Present (equivalent)",vlookup(I737,Taxonomy!C:F,4,false),if(AND(G737="Not present",J737="Yes"),vlookup(D737,Taxonomy!B:F,5,false),if(AND(G737="Not present",J737="No"),E737)))))</f>
        <v>Name(s) and address(es) of additional paying agent(s)</v>
      </c>
      <c r="P737" s="113" t="str">
        <f>if(G737="Present (key retained)",vlookup(D737,Taxonomy!C:I,7,false),if(G737="Present (key updated)",vlookup(D737,Taxonomy!B:I,8,false),if(G737="Present (equivalent)",vlookup(I737,Taxonomy!C:I,7,false),if(AND(G737="Not present",J737="Yes"),vlookup(D737,Taxonomy!B:I,8,false),if(AND(G737="Not present",J737="No"),F737)))))</f>
        <v>text_list</v>
      </c>
      <c r="Q737" s="114" t="str">
        <f t="shared" si="1"/>
        <v>No Match</v>
      </c>
      <c r="R737" s="37"/>
      <c r="S737" s="37" t="b">
        <v>0</v>
      </c>
      <c r="T737" s="112" t="str">
        <f t="shared" si="2"/>
        <v>Additional_Paying_Agent_Details</v>
      </c>
      <c r="U737" s="113" t="str">
        <f t="shared" si="3"/>
        <v>Additional Paying Agent Names and Addresses</v>
      </c>
      <c r="V737" s="115" t="str">
        <f t="shared" si="4"/>
        <v>text</v>
      </c>
      <c r="W737" s="46"/>
      <c r="X737" s="46"/>
      <c r="Y737" s="46"/>
      <c r="Z737" s="128"/>
      <c r="AA737" s="46"/>
    </row>
    <row r="738" hidden="1">
      <c r="A738" s="107">
        <v>44256.0</v>
      </c>
      <c r="B738" s="33" t="s">
        <v>3140</v>
      </c>
      <c r="C738" s="33" t="s">
        <v>2755</v>
      </c>
      <c r="D738" s="33" t="s">
        <v>88</v>
      </c>
      <c r="E738" s="33" t="s">
        <v>90</v>
      </c>
      <c r="F738" s="33" t="s">
        <v>78</v>
      </c>
      <c r="G738" s="109" t="str">
        <f>if(iferror((vlookup(D738,Taxonomy!C:C,1,false)=D738)),"Present (key retained)",if(iferror((vlookup(D738,Taxonomy!B:B,1,false)=D738)),"Present (key updated)",if(iferror((H738="Yes")),"Present (equivalent)","Not present")))</f>
        <v>Present (key updated)</v>
      </c>
      <c r="H738" s="110" t="e">
        <v>#N/A</v>
      </c>
      <c r="I738" s="110" t="e">
        <v>#N/A</v>
      </c>
      <c r="J738" s="110" t="e">
        <v>#N/A</v>
      </c>
      <c r="K738" s="110" t="e">
        <v>#N/A</v>
      </c>
      <c r="L738" s="54"/>
      <c r="M738" s="54" t="b">
        <v>0</v>
      </c>
      <c r="N738" s="112" t="str">
        <f>if(G738="Present (key retained)",vlookup(D738,Taxonomy!C:C,1,false),if(G738="Present (key updated)",vlookup(D738,Taxonomy!B:C,2,false),if(G738="Present (equivalent)",vlookup(I738,Taxonomy!C:C,1,false),if(AND(G738="Not present",J738="Yes"),vlookup(D738,Taxonomy!B:C,2,false),if(AND(G738="Not present",J738="No"),D738)))))</f>
        <v>Additional_Paying_Agent_Required</v>
      </c>
      <c r="O738" s="113" t="str">
        <f>if(G738="Present (key retained)",vlookup(D738,Taxonomy!C:F,4,false),if(G738="Present (key updated)",vlookup(D738,Taxonomy!B:F,5,false),if(G738="Present (equivalent)",vlookup(I738,Taxonomy!C:F,4,false),if(AND(G738="Not present",J738="Yes"),vlookup(D738,Taxonomy!B:F,5,false),if(AND(G738="Not present",J738="No"),E738)))))</f>
        <v>Are any additional paying agents being appointed?</v>
      </c>
      <c r="P738" s="113" t="str">
        <f>if(G738="Present (key retained)",vlookup(D738,Taxonomy!C:I,7,false),if(G738="Present (key updated)",vlookup(D738,Taxonomy!B:I,8,false),if(G738="Present (equivalent)",vlookup(I738,Taxonomy!C:I,7,false),if(AND(G738="Not present",J738="Yes"),vlookup(D738,Taxonomy!B:I,8,false),if(AND(G738="Not present",J738="No"),F738)))))</f>
        <v>yes_no</v>
      </c>
      <c r="Q738" s="114" t="str">
        <f t="shared" si="1"/>
        <v>Key</v>
      </c>
      <c r="R738" s="37"/>
      <c r="S738" s="37" t="b">
        <v>0</v>
      </c>
      <c r="T738" s="112" t="str">
        <f t="shared" si="2"/>
        <v>Additional_Paying_Agent_Details_Required</v>
      </c>
      <c r="U738" s="113" t="str">
        <f t="shared" si="3"/>
        <v>Are any additional paying agents being appointed?</v>
      </c>
      <c r="V738" s="115" t="str">
        <f t="shared" si="4"/>
        <v>yes_no</v>
      </c>
      <c r="W738" s="46"/>
      <c r="X738" s="46"/>
      <c r="Y738" s="46"/>
      <c r="Z738" s="128"/>
      <c r="AA738" s="46"/>
    </row>
    <row r="739">
      <c r="A739" s="107">
        <v>44256.0</v>
      </c>
      <c r="B739" s="33" t="s">
        <v>3140</v>
      </c>
      <c r="C739" s="33" t="s">
        <v>2755</v>
      </c>
      <c r="D739" s="33" t="s">
        <v>3142</v>
      </c>
      <c r="E739" s="33" t="s">
        <v>3143</v>
      </c>
      <c r="F739" s="33" t="s">
        <v>1026</v>
      </c>
      <c r="G739" s="109" t="str">
        <f>if(iferror((vlookup(D739,Taxonomy!C:C,1,false)=D739)),"Present (key retained)",if(iferror((vlookup(D739,Taxonomy!B:B,1,false)=D739)),"Present (key updated)",if(iferror((H739="Yes")),"Present (equivalent)","Not present")))</f>
        <v>Not present</v>
      </c>
      <c r="H739" s="110" t="s">
        <v>2757</v>
      </c>
      <c r="I739" s="110" t="e">
        <v>#N/A</v>
      </c>
      <c r="J739" s="110" t="s">
        <v>2758</v>
      </c>
      <c r="K739" s="33" t="s">
        <v>3142</v>
      </c>
      <c r="L739" s="54" t="s">
        <v>3144</v>
      </c>
      <c r="M739" s="54" t="b">
        <v>0</v>
      </c>
      <c r="N739" s="112" t="str">
        <f>if(G739="Present (key retained)",vlookup(D739,Taxonomy!C:C,1,false),if(G739="Present (key updated)",vlookup(D739,Taxonomy!B:C,2,false),if(G739="Present (equivalent)",vlookup(I739,Taxonomy!C:C,1,false),if(AND(G739="Not present",J739="Yes"),vlookup(D739,Taxonomy!B:C,2,false),if(AND(G739="Not present",J739="No"),D739)))))</f>
        <v>#N/A</v>
      </c>
      <c r="O739" s="113" t="str">
        <f>if(G739="Present (key retained)",vlookup(D739,Taxonomy!C:F,4,false),if(G739="Present (key updated)",vlookup(D739,Taxonomy!B:F,5,false),if(G739="Present (equivalent)",vlookup(I739,Taxonomy!C:F,4,false),if(AND(G739="Not present",J739="Yes"),vlookup(D739,Taxonomy!B:F,5,false),if(AND(G739="Not present",J739="No"),E739)))))</f>
        <v>#N/A</v>
      </c>
      <c r="P739" s="113" t="str">
        <f>if(G739="Present (key retained)",vlookup(D739,Taxonomy!C:I,7,false),if(G739="Present (key updated)",vlookup(D739,Taxonomy!B:I,8,false),if(G739="Present (equivalent)",vlookup(I739,Taxonomy!C:I,7,false),if(AND(G739="Not present",J739="Yes"),vlookup(D739,Taxonomy!B:I,8,false),if(AND(G739="Not present",J739="No"),F739)))))</f>
        <v>#N/A</v>
      </c>
      <c r="Q739" s="114" t="str">
        <f t="shared" si="1"/>
        <v>#N/A</v>
      </c>
      <c r="R739" s="37"/>
      <c r="S739" s="37" t="b">
        <v>0</v>
      </c>
      <c r="T739" s="112" t="str">
        <f t="shared" si="2"/>
        <v>Alternative_Currency</v>
      </c>
      <c r="U739" s="113" t="str">
        <f t="shared" si="3"/>
        <v>Alternative Currency</v>
      </c>
      <c r="V739" s="115" t="str">
        <f t="shared" si="4"/>
        <v>currency</v>
      </c>
      <c r="W739" s="46"/>
      <c r="X739" s="46"/>
      <c r="Y739" s="46"/>
      <c r="Z739" s="128"/>
      <c r="AA739" s="46"/>
    </row>
    <row r="740">
      <c r="A740" s="107">
        <v>44256.0</v>
      </c>
      <c r="B740" s="33" t="s">
        <v>3140</v>
      </c>
      <c r="C740" s="33" t="s">
        <v>2755</v>
      </c>
      <c r="D740" s="33" t="s">
        <v>3145</v>
      </c>
      <c r="E740" s="33" t="s">
        <v>3146</v>
      </c>
      <c r="F740" s="33" t="s">
        <v>100</v>
      </c>
      <c r="G740" s="109" t="str">
        <f>if(iferror((vlookup(D740,Taxonomy!C:C,1,false)=D740)),"Present (key retained)",if(iferror((vlookup(D740,Taxonomy!B:B,1,false)=D740)),"Present (key updated)",if(iferror((H740="Yes")),"Present (equivalent)","Not present")))</f>
        <v>Not present</v>
      </c>
      <c r="H740" s="110" t="s">
        <v>2757</v>
      </c>
      <c r="I740" s="110" t="e">
        <v>#N/A</v>
      </c>
      <c r="J740" s="110" t="s">
        <v>2758</v>
      </c>
      <c r="K740" s="33" t="s">
        <v>3145</v>
      </c>
      <c r="L740" s="54" t="s">
        <v>3144</v>
      </c>
      <c r="M740" s="54" t="b">
        <v>0</v>
      </c>
      <c r="N740" s="112" t="str">
        <f>if(G740="Present (key retained)",vlookup(D740,Taxonomy!C:C,1,false),if(G740="Present (key updated)",vlookup(D740,Taxonomy!B:C,2,false),if(G740="Present (equivalent)",vlookup(I740,Taxonomy!C:C,1,false),if(AND(G740="Not present",J740="Yes"),vlookup(D740,Taxonomy!B:C,2,false),if(AND(G740="Not present",J740="No"),D740)))))</f>
        <v>#N/A</v>
      </c>
      <c r="O740" s="113" t="str">
        <f>if(G740="Present (key retained)",vlookup(D740,Taxonomy!C:F,4,false),if(G740="Present (key updated)",vlookup(D740,Taxonomy!B:F,5,false),if(G740="Present (equivalent)",vlookup(I740,Taxonomy!C:F,4,false),if(AND(G740="Not present",J740="Yes"),vlookup(D740,Taxonomy!B:F,5,false),if(AND(G740="Not present",J740="No"),E740)))))</f>
        <v>#N/A</v>
      </c>
      <c r="P740" s="113" t="str">
        <f>if(G740="Present (key retained)",vlookup(D740,Taxonomy!C:I,7,false),if(G740="Present (key updated)",vlookup(D740,Taxonomy!B:I,8,false),if(G740="Present (equivalent)",vlookup(I740,Taxonomy!C:I,7,false),if(AND(G740="Not present",J740="Yes"),vlookup(D740,Taxonomy!B:I,8,false),if(AND(G740="Not present",J740="No"),F740)))))</f>
        <v>#N/A</v>
      </c>
      <c r="Q740" s="114" t="str">
        <f t="shared" si="1"/>
        <v>#N/A</v>
      </c>
      <c r="R740" s="37"/>
      <c r="S740" s="37" t="b">
        <v>0</v>
      </c>
      <c r="T740" s="112" t="str">
        <f t="shared" si="2"/>
        <v>Alternative_Currency_Adjudication_Agent</v>
      </c>
      <c r="U740" s="113" t="str">
        <f t="shared" si="3"/>
        <v>Alternative Currency Adjudication Agent</v>
      </c>
      <c r="V740" s="115" t="str">
        <f t="shared" si="4"/>
        <v>text</v>
      </c>
      <c r="W740" s="46"/>
      <c r="X740" s="46"/>
      <c r="Y740" s="46"/>
      <c r="Z740" s="128"/>
      <c r="AA740" s="46"/>
    </row>
    <row r="741">
      <c r="A741" s="107">
        <v>44256.0</v>
      </c>
      <c r="B741" s="33" t="s">
        <v>3140</v>
      </c>
      <c r="C741" s="33" t="s">
        <v>2755</v>
      </c>
      <c r="D741" s="33" t="s">
        <v>3147</v>
      </c>
      <c r="E741" s="33" t="s">
        <v>3148</v>
      </c>
      <c r="F741" s="33" t="s">
        <v>100</v>
      </c>
      <c r="G741" s="109" t="str">
        <f>if(iferror((vlookup(D741,Taxonomy!C:C,1,false)=D741)),"Present (key retained)",if(iferror((vlookup(D741,Taxonomy!B:B,1,false)=D741)),"Present (key updated)",if(iferror((H741="Yes")),"Present (equivalent)","Not present")))</f>
        <v>Not present</v>
      </c>
      <c r="H741" s="110" t="s">
        <v>2757</v>
      </c>
      <c r="I741" s="110" t="e">
        <v>#N/A</v>
      </c>
      <c r="J741" s="110" t="s">
        <v>2758</v>
      </c>
      <c r="K741" s="33" t="s">
        <v>3147</v>
      </c>
      <c r="L741" s="54" t="s">
        <v>3144</v>
      </c>
      <c r="M741" s="54" t="b">
        <v>0</v>
      </c>
      <c r="N741" s="112" t="str">
        <f>if(G741="Present (key retained)",vlookup(D741,Taxonomy!C:C,1,false),if(G741="Present (key updated)",vlookup(D741,Taxonomy!B:C,2,false),if(G741="Present (equivalent)",vlookup(I741,Taxonomy!C:C,1,false),if(AND(G741="Not present",J741="Yes"),vlookup(D741,Taxonomy!B:C,2,false),if(AND(G741="Not present",J741="No"),D741)))))</f>
        <v>#N/A</v>
      </c>
      <c r="O741" s="113" t="str">
        <f>if(G741="Present (key retained)",vlookup(D741,Taxonomy!C:F,4,false),if(G741="Present (key updated)",vlookup(D741,Taxonomy!B:F,5,false),if(G741="Present (equivalent)",vlookup(I741,Taxonomy!C:F,4,false),if(AND(G741="Not present",J741="Yes"),vlookup(D741,Taxonomy!B:F,5,false),if(AND(G741="Not present",J741="No"),E741)))))</f>
        <v>#N/A</v>
      </c>
      <c r="P741" s="113" t="str">
        <f>if(G741="Present (key retained)",vlookup(D741,Taxonomy!C:I,7,false),if(G741="Present (key updated)",vlookup(D741,Taxonomy!B:I,8,false),if(G741="Present (equivalent)",vlookup(I741,Taxonomy!C:I,7,false),if(AND(G741="Not present",J741="Yes"),vlookup(D741,Taxonomy!B:I,8,false),if(AND(G741="Not present",J741="No"),F741)))))</f>
        <v>#N/A</v>
      </c>
      <c r="Q741" s="114" t="str">
        <f t="shared" si="1"/>
        <v>#N/A</v>
      </c>
      <c r="R741" s="37"/>
      <c r="S741" s="37" t="b">
        <v>0</v>
      </c>
      <c r="T741" s="112" t="str">
        <f t="shared" si="2"/>
        <v>Alternative_Currency_Calculation_Agent</v>
      </c>
      <c r="U741" s="113" t="str">
        <f t="shared" si="3"/>
        <v>Alternative Currency Calculation Agent</v>
      </c>
      <c r="V741" s="115" t="str">
        <f t="shared" si="4"/>
        <v>text</v>
      </c>
      <c r="W741" s="46"/>
      <c r="X741" s="46"/>
      <c r="Y741" s="46"/>
      <c r="Z741" s="128"/>
      <c r="AA741" s="46"/>
    </row>
    <row r="742">
      <c r="A742" s="107">
        <v>44256.0</v>
      </c>
      <c r="B742" s="33" t="s">
        <v>3140</v>
      </c>
      <c r="C742" s="33" t="s">
        <v>2755</v>
      </c>
      <c r="D742" s="33" t="s">
        <v>3149</v>
      </c>
      <c r="E742" s="33" t="s">
        <v>3150</v>
      </c>
      <c r="F742" s="33" t="s">
        <v>78</v>
      </c>
      <c r="G742" s="109" t="str">
        <f>if(iferror((vlookup(D742,Taxonomy!C:C,1,false)=D742)),"Present (key retained)",if(iferror((vlookup(D742,Taxonomy!B:B,1,false)=D742)),"Present (key updated)",if(iferror((H742="Yes")),"Present (equivalent)","Not present")))</f>
        <v>Not present</v>
      </c>
      <c r="H742" s="110" t="s">
        <v>2757</v>
      </c>
      <c r="I742" s="110" t="e">
        <v>#N/A</v>
      </c>
      <c r="J742" s="110" t="s">
        <v>2758</v>
      </c>
      <c r="K742" s="33" t="s">
        <v>3149</v>
      </c>
      <c r="L742" s="54" t="s">
        <v>3144</v>
      </c>
      <c r="M742" s="54" t="b">
        <v>0</v>
      </c>
      <c r="N742" s="112" t="str">
        <f>if(G742="Present (key retained)",vlookup(D742,Taxonomy!C:C,1,false),if(G742="Present (key updated)",vlookup(D742,Taxonomy!B:C,2,false),if(G742="Present (equivalent)",vlookup(I742,Taxonomy!C:C,1,false),if(AND(G742="Not present",J742="Yes"),vlookup(D742,Taxonomy!B:C,2,false),if(AND(G742="Not present",J742="No"),D742)))))</f>
        <v>#N/A</v>
      </c>
      <c r="O742" s="113" t="str">
        <f>if(G742="Present (key retained)",vlookup(D742,Taxonomy!C:F,4,false),if(G742="Present (key updated)",vlookup(D742,Taxonomy!B:F,5,false),if(G742="Present (equivalent)",vlookup(I742,Taxonomy!C:F,4,false),if(AND(G742="Not present",J742="Yes"),vlookup(D742,Taxonomy!B:F,5,false),if(AND(G742="Not present",J742="No"),E742)))))</f>
        <v>#N/A</v>
      </c>
      <c r="P742" s="113" t="str">
        <f>if(G742="Present (key retained)",vlookup(D742,Taxonomy!C:I,7,false),if(G742="Present (key updated)",vlookup(D742,Taxonomy!B:I,8,false),if(G742="Present (equivalent)",vlookup(I742,Taxonomy!C:I,7,false),if(AND(G742="Not present",J742="Yes"),vlookup(D742,Taxonomy!B:I,8,false),if(AND(G742="Not present",J742="No"),F742)))))</f>
        <v>#N/A</v>
      </c>
      <c r="Q742" s="114" t="str">
        <f t="shared" si="1"/>
        <v>#N/A</v>
      </c>
      <c r="R742" s="37"/>
      <c r="S742" s="37" t="b">
        <v>0</v>
      </c>
      <c r="T742" s="112" t="str">
        <f t="shared" si="2"/>
        <v>Alternative_Currency_Equivalent</v>
      </c>
      <c r="U742" s="113" t="str">
        <f t="shared" si="3"/>
        <v>Is an Alternative Currency Equivalent applicable?</v>
      </c>
      <c r="V742" s="115" t="str">
        <f t="shared" si="4"/>
        <v>yes_no</v>
      </c>
      <c r="W742" s="46"/>
      <c r="X742" s="46"/>
      <c r="Y742" s="46"/>
      <c r="Z742" s="128"/>
      <c r="AA742" s="46"/>
    </row>
    <row r="743">
      <c r="A743" s="107">
        <v>44256.0</v>
      </c>
      <c r="B743" s="33" t="s">
        <v>3140</v>
      </c>
      <c r="C743" s="33" t="s">
        <v>2755</v>
      </c>
      <c r="D743" s="33" t="s">
        <v>3151</v>
      </c>
      <c r="E743" s="33" t="s">
        <v>3152</v>
      </c>
      <c r="F743" s="33" t="s">
        <v>50</v>
      </c>
      <c r="G743" s="109" t="str">
        <f>if(iferror((vlookup(D743,Taxonomy!C:C,1,false)=D743)),"Present (key retained)",if(iferror((vlookup(D743,Taxonomy!B:B,1,false)=D743)),"Present (key updated)",if(iferror((H743="Yes")),"Present (equivalent)","Not present")))</f>
        <v>Not present</v>
      </c>
      <c r="H743" s="110" t="s">
        <v>2757</v>
      </c>
      <c r="I743" s="110" t="e">
        <v>#N/A</v>
      </c>
      <c r="J743" s="110" t="s">
        <v>2758</v>
      </c>
      <c r="K743" s="33" t="s">
        <v>3151</v>
      </c>
      <c r="L743" s="54" t="s">
        <v>3144</v>
      </c>
      <c r="M743" s="54" t="b">
        <v>0</v>
      </c>
      <c r="N743" s="112" t="str">
        <f>if(G743="Present (key retained)",vlookup(D743,Taxonomy!C:C,1,false),if(G743="Present (key updated)",vlookup(D743,Taxonomy!B:C,2,false),if(G743="Present (equivalent)",vlookup(I743,Taxonomy!C:C,1,false),if(AND(G743="Not present",J743="Yes"),vlookup(D743,Taxonomy!B:C,2,false),if(AND(G743="Not present",J743="No"),D743)))))</f>
        <v>#N/A</v>
      </c>
      <c r="O743" s="113" t="str">
        <f>if(G743="Present (key retained)",vlookup(D743,Taxonomy!C:F,4,false),if(G743="Present (key updated)",vlookup(D743,Taxonomy!B:F,5,false),if(G743="Present (equivalent)",vlookup(I743,Taxonomy!C:F,4,false),if(AND(G743="Not present",J743="Yes"),vlookup(D743,Taxonomy!B:F,5,false),if(AND(G743="Not present",J743="No"),E743)))))</f>
        <v>#N/A</v>
      </c>
      <c r="P743" s="113" t="str">
        <f>if(G743="Present (key retained)",vlookup(D743,Taxonomy!C:I,7,false),if(G743="Present (key updated)",vlookup(D743,Taxonomy!B:I,8,false),if(G743="Present (equivalent)",vlookup(I743,Taxonomy!C:I,7,false),if(AND(G743="Not present",J743="Yes"),vlookup(D743,Taxonomy!B:I,8,false),if(AND(G743="Not present",J743="No"),F743)))))</f>
        <v>#N/A</v>
      </c>
      <c r="Q743" s="114" t="str">
        <f t="shared" si="1"/>
        <v>#N/A</v>
      </c>
      <c r="R743" s="37"/>
      <c r="S743" s="37" t="b">
        <v>0</v>
      </c>
      <c r="T743" s="112" t="str">
        <f t="shared" si="2"/>
        <v>Amortisation_Yield</v>
      </c>
      <c r="U743" s="113" t="str">
        <f t="shared" si="3"/>
        <v>Amortisation Yield</v>
      </c>
      <c r="V743" s="115" t="str">
        <f t="shared" si="4"/>
        <v>percent</v>
      </c>
      <c r="W743" s="46"/>
      <c r="X743" s="46"/>
      <c r="Y743" s="46"/>
      <c r="Z743" s="128"/>
      <c r="AA743" s="46"/>
    </row>
    <row r="744">
      <c r="A744" s="107">
        <v>44256.0</v>
      </c>
      <c r="B744" s="33" t="s">
        <v>3140</v>
      </c>
      <c r="C744" s="33" t="s">
        <v>2755</v>
      </c>
      <c r="D744" s="33" t="s">
        <v>3153</v>
      </c>
      <c r="E744" s="33" t="s">
        <v>3154</v>
      </c>
      <c r="F744" s="33" t="s">
        <v>165</v>
      </c>
      <c r="G744" s="109" t="str">
        <f>if(iferror((vlookup(D744,Taxonomy!C:C,1,false)=D744)),"Present (key retained)",if(iferror((vlookup(D744,Taxonomy!B:B,1,false)=D744)),"Present (key updated)",if(iferror((H744="Yes")),"Present (equivalent)","Not present")))</f>
        <v>Not present</v>
      </c>
      <c r="H744" s="110" t="s">
        <v>2757</v>
      </c>
      <c r="I744" s="110" t="e">
        <v>#N/A</v>
      </c>
      <c r="J744" s="110" t="s">
        <v>2758</v>
      </c>
      <c r="K744" s="33" t="s">
        <v>3153</v>
      </c>
      <c r="L744" s="54" t="s">
        <v>3144</v>
      </c>
      <c r="M744" s="54" t="b">
        <v>0</v>
      </c>
      <c r="N744" s="112" t="str">
        <f>if(G744="Present (key retained)",vlookup(D744,Taxonomy!C:C,1,false),if(G744="Present (key updated)",vlookup(D744,Taxonomy!B:C,2,false),if(G744="Present (equivalent)",vlookup(I744,Taxonomy!C:C,1,false),if(AND(G744="Not present",J744="Yes"),vlookup(D744,Taxonomy!B:C,2,false),if(AND(G744="Not present",J744="No"),D744)))))</f>
        <v>#N/A</v>
      </c>
      <c r="O744" s="113" t="str">
        <f>if(G744="Present (key retained)",vlookup(D744,Taxonomy!C:F,4,false),if(G744="Present (key updated)",vlookup(D744,Taxonomy!B:F,5,false),if(G744="Present (equivalent)",vlookup(I744,Taxonomy!C:F,4,false),if(AND(G744="Not present",J744="Yes"),vlookup(D744,Taxonomy!B:F,5,false),if(AND(G744="Not present",J744="No"),E744)))))</f>
        <v>#N/A</v>
      </c>
      <c r="P744" s="113" t="str">
        <f>if(G744="Present (key retained)",vlookup(D744,Taxonomy!C:I,7,false),if(G744="Present (key updated)",vlookup(D744,Taxonomy!B:I,8,false),if(G744="Present (equivalent)",vlookup(I744,Taxonomy!C:I,7,false),if(AND(G744="Not present",J744="Yes"),vlookup(D744,Taxonomy!B:I,8,false),if(AND(G744="Not present",J744="No"),F744)))))</f>
        <v>#N/A</v>
      </c>
      <c r="Q744" s="114" t="str">
        <f t="shared" si="1"/>
        <v>#N/A</v>
      </c>
      <c r="R744" s="37"/>
      <c r="S744" s="37" t="b">
        <v>0</v>
      </c>
      <c r="T744" s="112" t="str">
        <f t="shared" si="2"/>
        <v>Amortisation_Yield_Frequancy</v>
      </c>
      <c r="U744" s="113" t="str">
        <f t="shared" si="3"/>
        <v>Amortisation Yield (Condition 6(b))</v>
      </c>
      <c r="V744" s="115" t="str">
        <f t="shared" si="4"/>
        <v>select_one</v>
      </c>
      <c r="W744" s="46"/>
      <c r="X744" s="46"/>
      <c r="Y744" s="46"/>
      <c r="Z744" s="128"/>
      <c r="AA744" s="46"/>
    </row>
    <row r="745" hidden="1">
      <c r="A745" s="107">
        <v>44256.0</v>
      </c>
      <c r="B745" s="33" t="s">
        <v>3140</v>
      </c>
      <c r="C745" s="33" t="s">
        <v>2755</v>
      </c>
      <c r="D745" s="33" t="s">
        <v>1560</v>
      </c>
      <c r="E745" s="33" t="s">
        <v>1563</v>
      </c>
      <c r="F745" s="33" t="s">
        <v>71</v>
      </c>
      <c r="G745" s="109" t="str">
        <f>if(iferror((vlookup(D745,Taxonomy!C:C,1,false)=D745)),"Present (key retained)",if(iferror((vlookup(D745,Taxonomy!B:B,1,false)=D745)),"Present (key updated)",if(iferror((H745="Yes")),"Present (equivalent)","Not present")))</f>
        <v>Present (key updated)</v>
      </c>
      <c r="H745" s="110" t="e">
        <v>#N/A</v>
      </c>
      <c r="I745" s="110" t="e">
        <v>#N/A</v>
      </c>
      <c r="J745" s="110" t="e">
        <v>#N/A</v>
      </c>
      <c r="K745" s="110" t="e">
        <v>#N/A</v>
      </c>
      <c r="L745" s="54"/>
      <c r="M745" s="54" t="b">
        <v>0</v>
      </c>
      <c r="N745" s="112" t="str">
        <f>if(G745="Present (key retained)",vlookup(D745,Taxonomy!C:C,1,false),if(G745="Present (key updated)",vlookup(D745,Taxonomy!B:C,2,false),if(G745="Present (equivalent)",vlookup(I745,Taxonomy!C:C,1,false),if(AND(G745="Not present",J745="Yes"),vlookup(D745,Taxonomy!B:C,2,false),if(AND(G745="Not present",J745="No"),D745)))))</f>
        <v>Reset_Date_Anniversary</v>
      </c>
      <c r="O745" s="113" t="str">
        <f>if(G745="Present (key retained)",vlookup(D745,Taxonomy!C:F,4,false),if(G745="Present (key updated)",vlookup(D745,Taxonomy!B:F,5,false),if(G745="Present (equivalent)",vlookup(I745,Taxonomy!C:F,4,false),if(AND(G745="Not present",J745="Yes"),vlookup(D745,Taxonomy!B:F,5,false),if(AND(G745="Not present",J745="No"),E745)))))</f>
        <v>Anniversary Dates</v>
      </c>
      <c r="P745" s="113" t="str">
        <f>if(G745="Present (key retained)",vlookup(D745,Taxonomy!C:I,7,false),if(G745="Present (key updated)",vlookup(D745,Taxonomy!B:I,8,false),if(G745="Present (equivalent)",vlookup(I745,Taxonomy!C:I,7,false),if(AND(G745="Not present",J745="Yes"),vlookup(D745,Taxonomy!B:I,8,false),if(AND(G745="Not present",J745="No"),F745)))))</f>
        <v>text_list</v>
      </c>
      <c r="Q745" s="114" t="str">
        <f t="shared" si="1"/>
        <v>Key</v>
      </c>
      <c r="R745" s="37"/>
      <c r="S745" s="37" t="b">
        <v>0</v>
      </c>
      <c r="T745" s="112" t="str">
        <f t="shared" si="2"/>
        <v>Anniversary_Dates</v>
      </c>
      <c r="U745" s="113" t="str">
        <f t="shared" si="3"/>
        <v>Anniversary Dates</v>
      </c>
      <c r="V745" s="115" t="str">
        <f t="shared" si="4"/>
        <v>text_list</v>
      </c>
      <c r="W745" s="46"/>
      <c r="X745" s="46"/>
      <c r="Y745" s="46"/>
      <c r="Z745" s="128"/>
      <c r="AA745" s="46"/>
    </row>
    <row r="746" hidden="1">
      <c r="A746" s="107">
        <v>44256.0</v>
      </c>
      <c r="B746" s="33" t="s">
        <v>3140</v>
      </c>
      <c r="C746" s="33" t="s">
        <v>2755</v>
      </c>
      <c r="D746" s="33" t="s">
        <v>1566</v>
      </c>
      <c r="E746" s="33" t="s">
        <v>1568</v>
      </c>
      <c r="F746" s="33" t="s">
        <v>78</v>
      </c>
      <c r="G746" s="109" t="str">
        <f>if(iferror((vlookup(D746,Taxonomy!C:C,1,false)=D746)),"Present (key retained)",if(iferror((vlookup(D746,Taxonomy!B:B,1,false)=D746)),"Present (key updated)",if(iferror((H746="Yes")),"Present (equivalent)","Not present")))</f>
        <v>Present (key updated)</v>
      </c>
      <c r="H746" s="110" t="e">
        <v>#N/A</v>
      </c>
      <c r="I746" s="110" t="e">
        <v>#N/A</v>
      </c>
      <c r="J746" s="110" t="e">
        <v>#N/A</v>
      </c>
      <c r="K746" s="110" t="e">
        <v>#N/A</v>
      </c>
      <c r="L746" s="54"/>
      <c r="M746" s="54" t="b">
        <v>0</v>
      </c>
      <c r="N746" s="112" t="str">
        <f>if(G746="Present (key retained)",vlookup(D746,Taxonomy!C:C,1,false),if(G746="Present (key updated)",vlookup(D746,Taxonomy!B:C,2,false),if(G746="Present (equivalent)",vlookup(I746,Taxonomy!C:C,1,false),if(AND(G746="Not present",J746="Yes"),vlookup(D746,Taxonomy!B:C,2,false),if(AND(G746="Not present",J746="No"),D746)))))</f>
        <v>Reset_Date_Anniversary_Required</v>
      </c>
      <c r="O746" s="113" t="str">
        <f>if(G746="Present (key retained)",vlookup(D746,Taxonomy!C:F,4,false),if(G746="Present (key updated)",vlookup(D746,Taxonomy!B:F,5,false),if(G746="Present (equivalent)",vlookup(I746,Taxonomy!C:F,4,false),if(AND(G746="Not present",J746="Yes"),vlookup(D746,Taxonomy!B:F,5,false),if(AND(G746="Not present",J746="No"),E746)))))</f>
        <v>Are Anniversary Reset Dates required after the Second Reset Date?</v>
      </c>
      <c r="P746" s="113" t="str">
        <f>if(G746="Present (key retained)",vlookup(D746,Taxonomy!C:I,7,false),if(G746="Present (key updated)",vlookup(D746,Taxonomy!B:I,8,false),if(G746="Present (equivalent)",vlookup(I746,Taxonomy!C:I,7,false),if(AND(G746="Not present",J746="Yes"),vlookup(D746,Taxonomy!B:I,8,false),if(AND(G746="Not present",J746="No"),F746)))))</f>
        <v>yes_no</v>
      </c>
      <c r="Q746" s="114" t="str">
        <f t="shared" si="1"/>
        <v>Key</v>
      </c>
      <c r="R746" s="37"/>
      <c r="S746" s="37" t="b">
        <v>0</v>
      </c>
      <c r="T746" s="112" t="str">
        <f t="shared" si="2"/>
        <v>Anniversary_Dates_Required</v>
      </c>
      <c r="U746" s="113" t="str">
        <f t="shared" si="3"/>
        <v>Are Anniversary Reset Dates required after the Second Reset Date?</v>
      </c>
      <c r="V746" s="115" t="str">
        <f t="shared" si="4"/>
        <v>yes_no</v>
      </c>
      <c r="W746" s="46"/>
      <c r="X746" s="46"/>
      <c r="Y746" s="46"/>
      <c r="Z746" s="128"/>
      <c r="AA746" s="46"/>
    </row>
    <row r="747">
      <c r="A747" s="107">
        <v>44256.0</v>
      </c>
      <c r="B747" s="33" t="s">
        <v>3140</v>
      </c>
      <c r="C747" s="33" t="s">
        <v>2755</v>
      </c>
      <c r="D747" s="33" t="s">
        <v>3155</v>
      </c>
      <c r="E747" s="33" t="s">
        <v>3156</v>
      </c>
      <c r="F747" s="33" t="s">
        <v>100</v>
      </c>
      <c r="G747" s="109" t="str">
        <f>if(iferror((vlookup(D747,Taxonomy!C:C,1,false)=D747)),"Present (key retained)",if(iferror((vlookup(D747,Taxonomy!B:B,1,false)=D747)),"Present (key updated)",if(iferror((H747="Yes")),"Present (equivalent)","Not present")))</f>
        <v>Present (equivalent)</v>
      </c>
      <c r="H747" s="110" t="s">
        <v>2758</v>
      </c>
      <c r="I747" s="28" t="s">
        <v>1561</v>
      </c>
      <c r="J747" s="110" t="e">
        <v>#N/A</v>
      </c>
      <c r="K747" s="110" t="e">
        <v>#N/A</v>
      </c>
      <c r="L747" s="54" t="s">
        <v>3157</v>
      </c>
      <c r="M747" s="54" t="b">
        <v>0</v>
      </c>
      <c r="N747" s="112" t="str">
        <f>if(G747="Present (key retained)",vlookup(D747,Taxonomy!C:C,1,false),if(G747="Present (key updated)",vlookup(D747,Taxonomy!B:C,2,false),if(G747="Present (equivalent)",vlookup(I747,Taxonomy!C:C,1,false),if(AND(G747="Not present",J747="Yes"),vlookup(D747,Taxonomy!B:C,2,false),if(AND(G747="Not present",J747="No"),D747)))))</f>
        <v>Reset_Date_Anniversary</v>
      </c>
      <c r="O747" s="113" t="str">
        <f>if(G747="Present (key retained)",vlookup(D747,Taxonomy!C:F,4,false),if(G747="Present (key updated)",vlookup(D747,Taxonomy!B:F,5,false),if(G747="Present (equivalent)",vlookup(I747,Taxonomy!C:F,4,false),if(AND(G747="Not present",J747="Yes"),vlookup(D747,Taxonomy!B:F,5,false),if(AND(G747="Not present",J747="No"),E747)))))</f>
        <v>Anniversary Dates</v>
      </c>
      <c r="P747" s="113" t="str">
        <f>if(G747="Present (key retained)",vlookup(D747,Taxonomy!C:I,7,false),if(G747="Present (key updated)",vlookup(D747,Taxonomy!B:I,8,false),if(G747="Present (equivalent)",vlookup(I747,Taxonomy!C:I,7,false),if(AND(G747="Not present",J747="Yes"),vlookup(D747,Taxonomy!B:I,8,false),if(AND(G747="Not present",J747="No"),F747)))))</f>
        <v>text_list</v>
      </c>
      <c r="Q747" s="114" t="str">
        <f t="shared" si="1"/>
        <v>No Match</v>
      </c>
      <c r="R747" s="37"/>
      <c r="S747" s="37" t="b">
        <v>0</v>
      </c>
      <c r="T747" s="112" t="str">
        <f t="shared" si="2"/>
        <v>Reset_Anniversary</v>
      </c>
      <c r="U747" s="113" t="str">
        <f t="shared" si="3"/>
        <v>When will the interest be reset after the first (and second) Reset Date? (Specified as “every x anniversary thereafter”)</v>
      </c>
      <c r="V747" s="115" t="str">
        <f t="shared" si="4"/>
        <v>text</v>
      </c>
      <c r="W747" s="46"/>
      <c r="X747" s="46"/>
      <c r="Y747" s="46"/>
      <c r="Z747" s="128"/>
      <c r="AA747" s="46"/>
    </row>
    <row r="748">
      <c r="A748" s="107">
        <v>44256.0</v>
      </c>
      <c r="B748" s="33" t="s">
        <v>3140</v>
      </c>
      <c r="C748" s="33" t="s">
        <v>2755</v>
      </c>
      <c r="D748" s="33" t="s">
        <v>3158</v>
      </c>
      <c r="E748" s="33" t="s">
        <v>3159</v>
      </c>
      <c r="F748" s="33" t="s">
        <v>100</v>
      </c>
      <c r="G748" s="109" t="str">
        <f>if(iferror((vlookup(D748,Taxonomy!C:C,1,false)=D748)),"Present (key retained)",if(iferror((vlookup(D748,Taxonomy!B:B,1,false)=D748)),"Present (key updated)",if(iferror((H748="Yes")),"Present (equivalent)","Not present")))</f>
        <v>Not present</v>
      </c>
      <c r="H748" s="110" t="s">
        <v>2757</v>
      </c>
      <c r="I748" s="110" t="e">
        <v>#N/A</v>
      </c>
      <c r="J748" s="110" t="s">
        <v>2757</v>
      </c>
      <c r="K748" s="110" t="e">
        <v>#N/A</v>
      </c>
      <c r="L748" s="54" t="s">
        <v>3144</v>
      </c>
      <c r="M748" s="54" t="b">
        <v>0</v>
      </c>
      <c r="N748" s="112" t="str">
        <f>if(G748="Present (key retained)",vlookup(D748,Taxonomy!C:C,1,false),if(G748="Present (key updated)",vlookup(D748,Taxonomy!B:C,2,false),if(G748="Present (equivalent)",vlookup(I748,Taxonomy!C:C,1,false),if(AND(G748="Not present",J748="Yes"),vlookup(D748,Taxonomy!B:C,2,false),if(AND(G748="Not present",J748="No"),D748)))))</f>
        <v>Applicable_Formula_Calculating_Rates_Of_Interest</v>
      </c>
      <c r="O748" s="113" t="str">
        <f>if(G748="Present (key retained)",vlookup(D748,Taxonomy!C:F,4,false),if(G748="Present (key updated)",vlookup(D748,Taxonomy!B:F,5,false),if(G748="Present (equivalent)",vlookup(I748,Taxonomy!C:F,4,false),if(AND(G748="Not present",J748="Yes"),vlookup(D748,Taxonomy!B:F,5,false),if(AND(G748="Not present",J748="No"),E748)))))</f>
        <v>Specify the condition, which applies for Applicable formula to be used for calculating the Rate(s) of Interest and Interest Amount</v>
      </c>
      <c r="P748" s="113" t="str">
        <f>if(G748="Present (key retained)",vlookup(D748,Taxonomy!C:I,7,false),if(G748="Present (key updated)",vlookup(D748,Taxonomy!B:I,8,false),if(G748="Present (equivalent)",vlookup(I748,Taxonomy!C:I,7,false),if(AND(G748="Not present",J748="Yes"),vlookup(D748,Taxonomy!B:I,8,false),if(AND(G748="Not present",J748="No"),F748)))))</f>
        <v>text</v>
      </c>
      <c r="Q748" s="114" t="str">
        <f t="shared" si="1"/>
        <v>All Match</v>
      </c>
      <c r="R748" s="37"/>
      <c r="S748" s="37" t="b">
        <v>0</v>
      </c>
      <c r="T748" s="112" t="str">
        <f t="shared" si="2"/>
        <v>Applicable_Formula_Calculating_Rates_Of_Interest</v>
      </c>
      <c r="U748" s="113" t="str">
        <f t="shared" si="3"/>
        <v>Specify the condition, which applies for Applicable formula to be used for calculating the Rate(s) of Interest and Interest Amount</v>
      </c>
      <c r="V748" s="115" t="str">
        <f t="shared" si="4"/>
        <v>text</v>
      </c>
      <c r="W748" s="46"/>
      <c r="X748" s="46"/>
      <c r="Y748" s="46"/>
      <c r="Z748" s="128"/>
      <c r="AA748" s="46"/>
    </row>
    <row r="749">
      <c r="A749" s="107">
        <v>44256.0</v>
      </c>
      <c r="B749" s="33" t="s">
        <v>3140</v>
      </c>
      <c r="C749" s="33" t="s">
        <v>2755</v>
      </c>
      <c r="D749" s="33" t="s">
        <v>3160</v>
      </c>
      <c r="E749" s="33" t="s">
        <v>3161</v>
      </c>
      <c r="F749" s="33" t="s">
        <v>78</v>
      </c>
      <c r="G749" s="109" t="str">
        <f>if(iferror((vlookup(D749,Taxonomy!C:C,1,false)=D749)),"Present (key retained)",if(iferror((vlookup(D749,Taxonomy!B:B,1,false)=D749)),"Present (key updated)",if(iferror((H749="Yes")),"Present (equivalent)","Not present")))</f>
        <v>Not present</v>
      </c>
      <c r="H749" s="110" t="s">
        <v>2757</v>
      </c>
      <c r="I749" s="110" t="e">
        <v>#N/A</v>
      </c>
      <c r="J749" s="110" t="s">
        <v>2757</v>
      </c>
      <c r="K749" s="110" t="e">
        <v>#N/A</v>
      </c>
      <c r="L749" s="54" t="s">
        <v>3144</v>
      </c>
      <c r="M749" s="54" t="b">
        <v>0</v>
      </c>
      <c r="N749" s="112" t="str">
        <f>if(G749="Present (key retained)",vlookup(D749,Taxonomy!C:C,1,false),if(G749="Present (key updated)",vlookup(D749,Taxonomy!B:C,2,false),if(G749="Present (equivalent)",vlookup(I749,Taxonomy!C:C,1,false),if(AND(G749="Not present",J749="Yes"),vlookup(D749,Taxonomy!B:C,2,false),if(AND(G749="Not present",J749="No"),D749)))))</f>
        <v>Applicable_Formula_Calculating_Rates_Of_Interest_Required</v>
      </c>
      <c r="O749" s="113" t="str">
        <f>if(G749="Present (key retained)",vlookup(D749,Taxonomy!C:F,4,false),if(G749="Present (key updated)",vlookup(D749,Taxonomy!B:F,5,false),if(G749="Present (equivalent)",vlookup(I749,Taxonomy!C:F,4,false),if(AND(G749="Not present",J749="Yes"),vlookup(D749,Taxonomy!B:F,5,false),if(AND(G749="Not present",J749="No"),E749)))))</f>
        <v>Is an “Applicable formula to be used for calculating the Rate(s) of Interest and Interest Amount(s)” to be specified?</v>
      </c>
      <c r="P749" s="113" t="str">
        <f>if(G749="Present (key retained)",vlookup(D749,Taxonomy!C:I,7,false),if(G749="Present (key updated)",vlookup(D749,Taxonomy!B:I,8,false),if(G749="Present (equivalent)",vlookup(I749,Taxonomy!C:I,7,false),if(AND(G749="Not present",J749="Yes"),vlookup(D749,Taxonomy!B:I,8,false),if(AND(G749="Not present",J749="No"),F749)))))</f>
        <v>yes_no</v>
      </c>
      <c r="Q749" s="114" t="str">
        <f t="shared" si="1"/>
        <v>All Match</v>
      </c>
      <c r="R749" s="37"/>
      <c r="S749" s="37" t="b">
        <v>0</v>
      </c>
      <c r="T749" s="112" t="str">
        <f t="shared" si="2"/>
        <v>Applicable_Formula_Calculating_Rates_Of_Interest_Required</v>
      </c>
      <c r="U749" s="113" t="str">
        <f t="shared" si="3"/>
        <v>Is an “Applicable formula to be used for calculating the Rate(s) of Interest and Interest Amount(s)” to be specified?</v>
      </c>
      <c r="V749" s="115" t="str">
        <f t="shared" si="4"/>
        <v>yes_no</v>
      </c>
      <c r="W749" s="46"/>
      <c r="X749" s="46"/>
      <c r="Y749" s="46"/>
      <c r="Z749" s="128"/>
      <c r="AA749" s="46"/>
    </row>
    <row r="750">
      <c r="A750" s="107">
        <v>44256.0</v>
      </c>
      <c r="B750" s="33" t="s">
        <v>3140</v>
      </c>
      <c r="C750" s="33" t="s">
        <v>2755</v>
      </c>
      <c r="D750" s="33" t="s">
        <v>3162</v>
      </c>
      <c r="E750" s="33" t="s">
        <v>3163</v>
      </c>
      <c r="F750" s="33" t="s">
        <v>78</v>
      </c>
      <c r="G750" s="109" t="str">
        <f>if(iferror((vlookup(D750,Taxonomy!C:C,1,false)=D750)),"Present (key retained)",if(iferror((vlookup(D750,Taxonomy!B:B,1,false)=D750)),"Present (key updated)",if(iferror((H750="Yes")),"Present (equivalent)","Not present")))</f>
        <v>Not present</v>
      </c>
      <c r="H750" s="110" t="s">
        <v>2757</v>
      </c>
      <c r="I750" s="110" t="e">
        <v>#N/A</v>
      </c>
      <c r="J750" s="110" t="s">
        <v>2758</v>
      </c>
      <c r="K750" s="33" t="s">
        <v>3163</v>
      </c>
      <c r="L750" s="54" t="s">
        <v>3144</v>
      </c>
      <c r="M750" s="54" t="b">
        <v>0</v>
      </c>
      <c r="N750" s="112" t="str">
        <f>if(G750="Present (key retained)",vlookup(D750,Taxonomy!C:C,1,false),if(G750="Present (key updated)",vlookup(D750,Taxonomy!B:C,2,false),if(G750="Present (equivalent)",vlookup(I750,Taxonomy!C:C,1,false),if(AND(G750="Not present",J750="Yes"),vlookup(D750,Taxonomy!B:C,2,false),if(AND(G750="Not present",J750="No"),D750)))))</f>
        <v>#N/A</v>
      </c>
      <c r="O750" s="113" t="str">
        <f>if(G750="Present (key retained)",vlookup(D750,Taxonomy!C:F,4,false),if(G750="Present (key updated)",vlookup(D750,Taxonomy!B:F,5,false),if(G750="Present (equivalent)",vlookup(I750,Taxonomy!C:F,4,false),if(AND(G750="Not present",J750="Yes"),vlookup(D750,Taxonomy!B:F,5,false),if(AND(G750="Not present",J750="No"),E750)))))</f>
        <v>#N/A</v>
      </c>
      <c r="P750" s="113" t="str">
        <f>if(G750="Present (key retained)",vlookup(D750,Taxonomy!C:I,7,false),if(G750="Present (key updated)",vlookup(D750,Taxonomy!B:I,8,false),if(G750="Present (equivalent)",vlookup(I750,Taxonomy!C:I,7,false),if(AND(G750="Not present",J750="Yes"),vlookup(D750,Taxonomy!B:I,8,false),if(AND(G750="Not present",J750="No"),F750)))))</f>
        <v>#N/A</v>
      </c>
      <c r="Q750" s="114" t="str">
        <f t="shared" si="1"/>
        <v>#N/A</v>
      </c>
      <c r="R750" s="37"/>
      <c r="S750" s="37" t="b">
        <v>0</v>
      </c>
      <c r="T750" s="112" t="str">
        <f t="shared" si="2"/>
        <v>Automatic_Early_Redemption</v>
      </c>
      <c r="U750" s="113" t="str">
        <f t="shared" si="3"/>
        <v>Is Automatic Early Redemption applicable?</v>
      </c>
      <c r="V750" s="115" t="str">
        <f t="shared" si="4"/>
        <v>yes_no</v>
      </c>
      <c r="W750" s="46"/>
      <c r="X750" s="46"/>
      <c r="Y750" s="46"/>
      <c r="Z750" s="128"/>
      <c r="AA750" s="46"/>
    </row>
    <row r="751">
      <c r="A751" s="107">
        <v>44256.0</v>
      </c>
      <c r="B751" s="33" t="s">
        <v>3140</v>
      </c>
      <c r="C751" s="33" t="s">
        <v>2755</v>
      </c>
      <c r="D751" s="33" t="s">
        <v>3164</v>
      </c>
      <c r="E751" s="33" t="s">
        <v>3165</v>
      </c>
      <c r="F751" s="33" t="s">
        <v>58</v>
      </c>
      <c r="G751" s="109" t="str">
        <f>if(iferror((vlookup(D751,Taxonomy!C:C,1,false)=D751)),"Present (key retained)",if(iferror((vlookup(D751,Taxonomy!B:B,1,false)=D751)),"Present (key updated)",if(iferror((H751="Yes")),"Present (equivalent)","Not present")))</f>
        <v>Not present</v>
      </c>
      <c r="H751" s="110" t="s">
        <v>2757</v>
      </c>
      <c r="I751" s="110" t="e">
        <v>#N/A</v>
      </c>
      <c r="J751" s="110" t="s">
        <v>2758</v>
      </c>
      <c r="K751" s="33" t="s">
        <v>3165</v>
      </c>
      <c r="L751" s="54" t="s">
        <v>3144</v>
      </c>
      <c r="M751" s="54" t="b">
        <v>0</v>
      </c>
      <c r="N751" s="112" t="str">
        <f>if(G751="Present (key retained)",vlookup(D751,Taxonomy!C:C,1,false),if(G751="Present (key updated)",vlookup(D751,Taxonomy!B:C,2,false),if(G751="Present (equivalent)",vlookup(I751,Taxonomy!C:C,1,false),if(AND(G751="Not present",J751="Yes"),vlookup(D751,Taxonomy!B:C,2,false),if(AND(G751="Not present",J751="No"),D751)))))</f>
        <v>#N/A</v>
      </c>
      <c r="O751" s="113" t="str">
        <f>if(G751="Present (key retained)",vlookup(D751,Taxonomy!C:F,4,false),if(G751="Present (key updated)",vlookup(D751,Taxonomy!B:F,5,false),if(G751="Present (equivalent)",vlookup(I751,Taxonomy!C:F,4,false),if(AND(G751="Not present",J751="Yes"),vlookup(D751,Taxonomy!B:F,5,false),if(AND(G751="Not present",J751="No"),E751)))))</f>
        <v>#N/A</v>
      </c>
      <c r="P751" s="113" t="str">
        <f>if(G751="Present (key retained)",vlookup(D751,Taxonomy!C:I,7,false),if(G751="Present (key updated)",vlookup(D751,Taxonomy!B:I,8,false),if(G751="Present (equivalent)",vlookup(I751,Taxonomy!C:I,7,false),if(AND(G751="Not present",J751="Yes"),vlookup(D751,Taxonomy!B:I,8,false),if(AND(G751="Not present",J751="No"),F751)))))</f>
        <v>#N/A</v>
      </c>
      <c r="Q751" s="114" t="str">
        <f t="shared" si="1"/>
        <v>#N/A</v>
      </c>
      <c r="R751" s="37"/>
      <c r="S751" s="37" t="b">
        <v>0</v>
      </c>
      <c r="T751" s="112" t="str">
        <f t="shared" si="2"/>
        <v>Automatic_Early_Redemption_Amount</v>
      </c>
      <c r="U751" s="113" t="str">
        <f t="shared" si="3"/>
        <v>Automatic Early Redemption Amount</v>
      </c>
      <c r="V751" s="115" t="str">
        <f t="shared" si="4"/>
        <v>money/Issuance_Currency</v>
      </c>
      <c r="W751" s="46"/>
      <c r="X751" s="46"/>
      <c r="Y751" s="46"/>
      <c r="Z751" s="128"/>
      <c r="AA751" s="46"/>
    </row>
    <row r="752">
      <c r="A752" s="107">
        <v>44256.0</v>
      </c>
      <c r="B752" s="33" t="s">
        <v>3140</v>
      </c>
      <c r="C752" s="33" t="s">
        <v>2755</v>
      </c>
      <c r="D752" s="33" t="s">
        <v>3166</v>
      </c>
      <c r="E752" s="33" t="s">
        <v>3167</v>
      </c>
      <c r="F752" s="33" t="s">
        <v>127</v>
      </c>
      <c r="G752" s="109" t="str">
        <f>if(iferror((vlookup(D752,Taxonomy!C:C,1,false)=D752)),"Present (key retained)",if(iferror((vlookup(D752,Taxonomy!B:B,1,false)=D752)),"Present (key updated)",if(iferror((H752="Yes")),"Present (equivalent)","Not present")))</f>
        <v>Not present</v>
      </c>
      <c r="H752" s="110" t="s">
        <v>2757</v>
      </c>
      <c r="I752" s="110" t="e">
        <v>#N/A</v>
      </c>
      <c r="J752" s="110" t="s">
        <v>2758</v>
      </c>
      <c r="K752" s="33" t="s">
        <v>3167</v>
      </c>
      <c r="L752" s="54" t="s">
        <v>3144</v>
      </c>
      <c r="M752" s="54" t="b">
        <v>0</v>
      </c>
      <c r="N752" s="112" t="str">
        <f>if(G752="Present (key retained)",vlookup(D752,Taxonomy!C:C,1,false),if(G752="Present (key updated)",vlookup(D752,Taxonomy!B:C,2,false),if(G752="Present (equivalent)",vlookup(I752,Taxonomy!C:C,1,false),if(AND(G752="Not present",J752="Yes"),vlookup(D752,Taxonomy!B:C,2,false),if(AND(G752="Not present",J752="No"),D752)))))</f>
        <v>#N/A</v>
      </c>
      <c r="O752" s="113" t="str">
        <f>if(G752="Present (key retained)",vlookup(D752,Taxonomy!C:F,4,false),if(G752="Present (key updated)",vlookup(D752,Taxonomy!B:F,5,false),if(G752="Present (equivalent)",vlookup(I752,Taxonomy!C:F,4,false),if(AND(G752="Not present",J752="Yes"),vlookup(D752,Taxonomy!B:F,5,false),if(AND(G752="Not present",J752="No"),E752)))))</f>
        <v>#N/A</v>
      </c>
      <c r="P752" s="113" t="str">
        <f>if(G752="Present (key retained)",vlookup(D752,Taxonomy!C:I,7,false),if(G752="Present (key updated)",vlookup(D752,Taxonomy!B:I,8,false),if(G752="Present (equivalent)",vlookup(I752,Taxonomy!C:I,7,false),if(AND(G752="Not present",J752="Yes"),vlookup(D752,Taxonomy!B:I,8,false),if(AND(G752="Not present",J752="No"),F752)))))</f>
        <v>#N/A</v>
      </c>
      <c r="Q752" s="114" t="str">
        <f t="shared" si="1"/>
        <v>#N/A</v>
      </c>
      <c r="R752" s="37"/>
      <c r="S752" s="37" t="b">
        <v>0</v>
      </c>
      <c r="T752" s="112" t="str">
        <f t="shared" si="2"/>
        <v>Automatic_Early_Redemption_Commencement_Date</v>
      </c>
      <c r="U752" s="113" t="str">
        <f t="shared" si="3"/>
        <v>Automatic Early Redemption Commencement Date</v>
      </c>
      <c r="V752" s="115" t="str">
        <f t="shared" si="4"/>
        <v>date</v>
      </c>
      <c r="W752" s="46"/>
      <c r="X752" s="46"/>
      <c r="Y752" s="46"/>
      <c r="Z752" s="128"/>
      <c r="AA752" s="46"/>
    </row>
    <row r="753">
      <c r="A753" s="107">
        <v>44256.0</v>
      </c>
      <c r="B753" s="33" t="s">
        <v>3140</v>
      </c>
      <c r="C753" s="33" t="s">
        <v>2755</v>
      </c>
      <c r="D753" s="33" t="s">
        <v>3168</v>
      </c>
      <c r="E753" s="33" t="s">
        <v>3169</v>
      </c>
      <c r="F753" s="33" t="s">
        <v>58</v>
      </c>
      <c r="G753" s="109" t="str">
        <f>if(iferror((vlookup(D753,Taxonomy!C:C,1,false)=D753)),"Present (key retained)",if(iferror((vlookup(D753,Taxonomy!B:B,1,false)=D753)),"Present (key updated)",if(iferror((H753="Yes")),"Present (equivalent)","Not present")))</f>
        <v>Not present</v>
      </c>
      <c r="H753" s="110" t="s">
        <v>2757</v>
      </c>
      <c r="I753" s="110" t="e">
        <v>#N/A</v>
      </c>
      <c r="J753" s="110" t="s">
        <v>2758</v>
      </c>
      <c r="K753" s="33" t="s">
        <v>3169</v>
      </c>
      <c r="L753" s="54" t="s">
        <v>3144</v>
      </c>
      <c r="M753" s="54" t="b">
        <v>0</v>
      </c>
      <c r="N753" s="112" t="str">
        <f>if(G753="Present (key retained)",vlookup(D753,Taxonomy!C:C,1,false),if(G753="Present (key updated)",vlookup(D753,Taxonomy!B:C,2,false),if(G753="Present (equivalent)",vlookup(I753,Taxonomy!C:C,1,false),if(AND(G753="Not present",J753="Yes"),vlookup(D753,Taxonomy!B:C,2,false),if(AND(G753="Not present",J753="No"),D753)))))</f>
        <v>#N/A</v>
      </c>
      <c r="O753" s="113" t="str">
        <f>if(G753="Present (key retained)",vlookup(D753,Taxonomy!C:F,4,false),if(G753="Present (key updated)",vlookup(D753,Taxonomy!B:F,5,false),if(G753="Present (equivalent)",vlookup(I753,Taxonomy!C:F,4,false),if(AND(G753="Not present",J753="Yes"),vlookup(D753,Taxonomy!B:F,5,false),if(AND(G753="Not present",J753="No"),E753)))))</f>
        <v>#N/A</v>
      </c>
      <c r="P753" s="113" t="str">
        <f>if(G753="Present (key retained)",vlookup(D753,Taxonomy!C:I,7,false),if(G753="Present (key updated)",vlookup(D753,Taxonomy!B:I,8,false),if(G753="Present (equivalent)",vlookup(I753,Taxonomy!C:I,7,false),if(AND(G753="Not present",J753="Yes"),vlookup(D753,Taxonomy!B:I,8,false),if(AND(G753="Not present",J753="No"),F753)))))</f>
        <v>#N/A</v>
      </c>
      <c r="Q753" s="114" t="str">
        <f t="shared" si="1"/>
        <v>#N/A</v>
      </c>
      <c r="R753" s="37"/>
      <c r="S753" s="37" t="b">
        <v>0</v>
      </c>
      <c r="T753" s="112" t="str">
        <f t="shared" si="2"/>
        <v>Automatic_Early_Redemption_Maximum_Interest_Amount</v>
      </c>
      <c r="U753" s="113" t="str">
        <f t="shared" si="3"/>
        <v>Automatic Early Redemption Maximum Interest Amount</v>
      </c>
      <c r="V753" s="115" t="str">
        <f t="shared" si="4"/>
        <v>money/Issuance_Currency</v>
      </c>
      <c r="W753" s="46"/>
      <c r="X753" s="46"/>
      <c r="Y753" s="46"/>
      <c r="Z753" s="128"/>
      <c r="AA753" s="46"/>
    </row>
    <row r="754">
      <c r="A754" s="107">
        <v>44256.0</v>
      </c>
      <c r="B754" s="33" t="s">
        <v>3140</v>
      </c>
      <c r="C754" s="33" t="s">
        <v>2755</v>
      </c>
      <c r="D754" s="33" t="s">
        <v>3170</v>
      </c>
      <c r="E754" s="33" t="s">
        <v>3171</v>
      </c>
      <c r="F754" s="33" t="s">
        <v>165</v>
      </c>
      <c r="G754" s="109" t="str">
        <f>if(iferror((vlookup(D754,Taxonomy!C:C,1,false)=D754)),"Present (key retained)",if(iferror((vlookup(D754,Taxonomy!B:B,1,false)=D754)),"Present (key updated)",if(iferror((H754="Yes")),"Present (equivalent)","Not present")))</f>
        <v>Not present</v>
      </c>
      <c r="H754" s="110" t="s">
        <v>2757</v>
      </c>
      <c r="I754" s="110" t="e">
        <v>#N/A</v>
      </c>
      <c r="J754" s="110" t="s">
        <v>2758</v>
      </c>
      <c r="K754" s="33" t="s">
        <v>3171</v>
      </c>
      <c r="L754" s="54" t="s">
        <v>3144</v>
      </c>
      <c r="M754" s="54" t="b">
        <v>0</v>
      </c>
      <c r="N754" s="112" t="str">
        <f>if(G754="Present (key retained)",vlookup(D754,Taxonomy!C:C,1,false),if(G754="Present (key updated)",vlookup(D754,Taxonomy!B:C,2,false),if(G754="Present (equivalent)",vlookup(I754,Taxonomy!C:C,1,false),if(AND(G754="Not present",J754="Yes"),vlookup(D754,Taxonomy!B:C,2,false),if(AND(G754="Not present",J754="No"),D754)))))</f>
        <v>#N/A</v>
      </c>
      <c r="O754" s="113" t="str">
        <f>if(G754="Present (key retained)",vlookup(D754,Taxonomy!C:F,4,false),if(G754="Present (key updated)",vlookup(D754,Taxonomy!B:F,5,false),if(G754="Present (equivalent)",vlookup(I754,Taxonomy!C:F,4,false),if(AND(G754="Not present",J754="Yes"),vlookup(D754,Taxonomy!B:F,5,false),if(AND(G754="Not present",J754="No"),E754)))))</f>
        <v>#N/A</v>
      </c>
      <c r="P754" s="113" t="str">
        <f>if(G754="Present (key retained)",vlookup(D754,Taxonomy!C:I,7,false),if(G754="Present (key updated)",vlookup(D754,Taxonomy!B:I,8,false),if(G754="Present (equivalent)",vlookup(I754,Taxonomy!C:I,7,false),if(AND(G754="Not present",J754="Yes"),vlookup(D754,Taxonomy!B:I,8,false),if(AND(G754="Not present",J754="No"),F754)))))</f>
        <v>#N/A</v>
      </c>
      <c r="Q754" s="114" t="str">
        <f t="shared" si="1"/>
        <v>#N/A</v>
      </c>
      <c r="R754" s="37"/>
      <c r="S754" s="37" t="b">
        <v>0</v>
      </c>
      <c r="T754" s="112" t="str">
        <f t="shared" si="2"/>
        <v>Automatic_Early_Redemption_Notice_Period</v>
      </c>
      <c r="U754" s="113" t="str">
        <f t="shared" si="3"/>
        <v>Automatic Early Redemption Notice Period</v>
      </c>
      <c r="V754" s="115" t="str">
        <f t="shared" si="4"/>
        <v>select_one</v>
      </c>
      <c r="W754" s="46"/>
      <c r="X754" s="46"/>
      <c r="Y754" s="46"/>
      <c r="Z754" s="128"/>
      <c r="AA754" s="46"/>
    </row>
    <row r="755">
      <c r="A755" s="107">
        <v>44256.0</v>
      </c>
      <c r="B755" s="33" t="s">
        <v>3140</v>
      </c>
      <c r="C755" s="33" t="s">
        <v>2755</v>
      </c>
      <c r="D755" s="33" t="s">
        <v>3172</v>
      </c>
      <c r="E755" s="33" t="s">
        <v>3173</v>
      </c>
      <c r="F755" s="33" t="s">
        <v>66</v>
      </c>
      <c r="G755" s="109" t="str">
        <f>if(iferror((vlookup(D755,Taxonomy!C:C,1,false)=D755)),"Present (key retained)",if(iferror((vlookup(D755,Taxonomy!B:B,1,false)=D755)),"Present (key updated)",if(iferror((H755="Yes")),"Present (equivalent)","Not present")))</f>
        <v>Not present</v>
      </c>
      <c r="H755" s="110" t="s">
        <v>2757</v>
      </c>
      <c r="I755" s="110" t="e">
        <v>#N/A</v>
      </c>
      <c r="J755" s="110" t="s">
        <v>2758</v>
      </c>
      <c r="K755" s="33" t="s">
        <v>3173</v>
      </c>
      <c r="L755" s="54" t="s">
        <v>3144</v>
      </c>
      <c r="M755" s="54" t="b">
        <v>0</v>
      </c>
      <c r="N755" s="112" t="str">
        <f>if(G755="Present (key retained)",vlookup(D755,Taxonomy!C:C,1,false),if(G755="Present (key updated)",vlookup(D755,Taxonomy!B:C,2,false),if(G755="Present (equivalent)",vlookup(I755,Taxonomy!C:C,1,false),if(AND(G755="Not present",J755="Yes"),vlookup(D755,Taxonomy!B:C,2,false),if(AND(G755="Not present",J755="No"),D755)))))</f>
        <v>#N/A</v>
      </c>
      <c r="O755" s="113" t="str">
        <f>if(G755="Present (key retained)",vlookup(D755,Taxonomy!C:F,4,false),if(G755="Present (key updated)",vlookup(D755,Taxonomy!B:F,5,false),if(G755="Present (equivalent)",vlookup(I755,Taxonomy!C:F,4,false),if(AND(G755="Not present",J755="Yes"),vlookup(D755,Taxonomy!B:F,5,false),if(AND(G755="Not present",J755="No"),E755)))))</f>
        <v>#N/A</v>
      </c>
      <c r="P755" s="113" t="str">
        <f>if(G755="Present (key retained)",vlookup(D755,Taxonomy!C:I,7,false),if(G755="Present (key updated)",vlookup(D755,Taxonomy!B:I,8,false),if(G755="Present (equivalent)",vlookup(I755,Taxonomy!C:I,7,false),if(AND(G755="Not present",J755="Yes"),vlookup(D755,Taxonomy!B:I,8,false),if(AND(G755="Not present",J755="No"),F755)))))</f>
        <v>#N/A</v>
      </c>
      <c r="Q755" s="114" t="str">
        <f t="shared" si="1"/>
        <v>#N/A</v>
      </c>
      <c r="R755" s="37"/>
      <c r="S755" s="37" t="b">
        <v>0</v>
      </c>
      <c r="T755" s="112" t="str">
        <f t="shared" si="2"/>
        <v>Automatic_Early_Redemption_Notice_Period_Days</v>
      </c>
      <c r="U755" s="113" t="str">
        <f t="shared" si="3"/>
        <v>Automatic Early Redemption Notice Period (specified as number of days)</v>
      </c>
      <c r="V755" s="115" t="str">
        <f t="shared" si="4"/>
        <v>number</v>
      </c>
      <c r="W755" s="46"/>
      <c r="X755" s="46"/>
      <c r="Y755" s="46"/>
      <c r="Z755" s="128"/>
      <c r="AA755" s="46"/>
    </row>
    <row r="756">
      <c r="A756" s="107">
        <v>44256.0</v>
      </c>
      <c r="B756" s="33" t="s">
        <v>3140</v>
      </c>
      <c r="C756" s="33" t="s">
        <v>2755</v>
      </c>
      <c r="D756" s="33" t="s">
        <v>3174</v>
      </c>
      <c r="E756" s="33" t="s">
        <v>3175</v>
      </c>
      <c r="F756" s="33" t="s">
        <v>100</v>
      </c>
      <c r="G756" s="109" t="str">
        <f>if(iferror((vlookup(D756,Taxonomy!C:C,1,false)=D756)),"Present (key retained)",if(iferror((vlookup(D756,Taxonomy!B:B,1,false)=D756)),"Present (key updated)",if(iferror((H756="Yes")),"Present (equivalent)","Not present")))</f>
        <v>Not present</v>
      </c>
      <c r="H756" s="110" t="s">
        <v>2757</v>
      </c>
      <c r="I756" s="110" t="e">
        <v>#N/A</v>
      </c>
      <c r="J756" s="110" t="s">
        <v>2758</v>
      </c>
      <c r="K756" s="33" t="s">
        <v>3175</v>
      </c>
      <c r="L756" s="54" t="s">
        <v>3144</v>
      </c>
      <c r="M756" s="54" t="b">
        <v>0</v>
      </c>
      <c r="N756" s="112" t="str">
        <f>if(G756="Present (key retained)",vlookup(D756,Taxonomy!C:C,1,false),if(G756="Present (key updated)",vlookup(D756,Taxonomy!B:C,2,false),if(G756="Present (equivalent)",vlookup(I756,Taxonomy!C:C,1,false),if(AND(G756="Not present",J756="Yes"),vlookup(D756,Taxonomy!B:C,2,false),if(AND(G756="Not present",J756="No"),D756)))))</f>
        <v>#N/A</v>
      </c>
      <c r="O756" s="113" t="str">
        <f>if(G756="Present (key retained)",vlookup(D756,Taxonomy!C:F,4,false),if(G756="Present (key updated)",vlookup(D756,Taxonomy!B:F,5,false),if(G756="Present (equivalent)",vlookup(I756,Taxonomy!C:F,4,false),if(AND(G756="Not present",J756="Yes"),vlookup(D756,Taxonomy!B:F,5,false),if(AND(G756="Not present",J756="No"),E756)))))</f>
        <v>#N/A</v>
      </c>
      <c r="P756" s="113" t="str">
        <f>if(G756="Present (key retained)",vlookup(D756,Taxonomy!C:I,7,false),if(G756="Present (key updated)",vlookup(D756,Taxonomy!B:I,8,false),if(G756="Present (equivalent)",vlookup(I756,Taxonomy!C:I,7,false),if(AND(G756="Not present",J756="Yes"),vlookup(D756,Taxonomy!B:I,8,false),if(AND(G756="Not present",J756="No"),F756)))))</f>
        <v>#N/A</v>
      </c>
      <c r="Q756" s="114" t="str">
        <f t="shared" si="1"/>
        <v>#N/A</v>
      </c>
      <c r="R756" s="37"/>
      <c r="S756" s="37" t="b">
        <v>0</v>
      </c>
      <c r="T756" s="112" t="str">
        <f t="shared" si="2"/>
        <v>Automatic_Early_Redemption_Notice_Period_Other</v>
      </c>
      <c r="U756" s="113" t="str">
        <f t="shared" si="3"/>
        <v>Automatic Early Redemption Other Notice Period</v>
      </c>
      <c r="V756" s="115" t="str">
        <f t="shared" si="4"/>
        <v>text</v>
      </c>
      <c r="W756" s="46"/>
      <c r="X756" s="46"/>
      <c r="Y756" s="46"/>
      <c r="Z756" s="128"/>
      <c r="AA756" s="46"/>
    </row>
    <row r="757" hidden="1">
      <c r="A757" s="107">
        <v>44256.0</v>
      </c>
      <c r="B757" s="33" t="s">
        <v>3140</v>
      </c>
      <c r="C757" s="33" t="s">
        <v>2755</v>
      </c>
      <c r="D757" s="33" t="s">
        <v>124</v>
      </c>
      <c r="E757" s="33" t="s">
        <v>125</v>
      </c>
      <c r="F757" s="33" t="s">
        <v>127</v>
      </c>
      <c r="G757" s="109" t="str">
        <f>if(iferror((vlookup(D757,Taxonomy!C:C,1,false)=D757)),"Present (key retained)",if(iferror((vlookup(D757,Taxonomy!B:B,1,false)=D757)),"Present (key updated)",if(iferror((H757="Yes")),"Present (equivalent)","Not present")))</f>
        <v>Present (key retained)</v>
      </c>
      <c r="H757" s="110" t="e">
        <v>#N/A</v>
      </c>
      <c r="I757" s="110" t="e">
        <v>#N/A</v>
      </c>
      <c r="J757" s="110" t="e">
        <v>#N/A</v>
      </c>
      <c r="K757" s="110" t="e">
        <v>#N/A</v>
      </c>
      <c r="L757" s="54"/>
      <c r="M757" s="54" t="b">
        <v>0</v>
      </c>
      <c r="N757" s="112" t="str">
        <f>if(G757="Present (key retained)",vlookup(D757,Taxonomy!C:C,1,false),if(G757="Present (key updated)",vlookup(D757,Taxonomy!B:C,2,false),if(G757="Present (equivalent)",vlookup(I757,Taxonomy!C:C,1,false),if(AND(G757="Not present",J757="Yes"),vlookup(D757,Taxonomy!B:C,2,false),if(AND(G757="Not present",J757="No"),D757)))))</f>
        <v>Base_Prospectus_Date</v>
      </c>
      <c r="O757" s="113" t="str">
        <f>if(G757="Present (key retained)",vlookup(D757,Taxonomy!C:F,4,false),if(G757="Present (key updated)",vlookup(D757,Taxonomy!B:F,5,false),if(G757="Present (equivalent)",vlookup(I757,Taxonomy!C:F,4,false),if(AND(G757="Not present",J757="Yes"),vlookup(D757,Taxonomy!B:F,5,false),if(AND(G757="Not present",J757="No"),E757)))))</f>
        <v>[Programme_Type] Date</v>
      </c>
      <c r="P757" s="113" t="str">
        <f>if(G757="Present (key retained)",vlookup(D757,Taxonomy!C:I,7,false),if(G757="Present (key updated)",vlookup(D757,Taxonomy!B:I,8,false),if(G757="Present (equivalent)",vlookup(I757,Taxonomy!C:I,7,false),if(AND(G757="Not present",J757="Yes"),vlookup(D757,Taxonomy!B:I,8,false),if(AND(G757="Not present",J757="No"),F757)))))</f>
        <v>date</v>
      </c>
      <c r="Q757" s="114" t="str">
        <f t="shared" si="1"/>
        <v>Label</v>
      </c>
      <c r="R757" s="37"/>
      <c r="S757" s="37" t="b">
        <v>0</v>
      </c>
      <c r="T757" s="112" t="str">
        <f t="shared" si="2"/>
        <v>Base_Prospectus_Date</v>
      </c>
      <c r="U757" s="113" t="str">
        <f t="shared" si="3"/>
        <v>Base Prospectus Date</v>
      </c>
      <c r="V757" s="115" t="str">
        <f t="shared" si="4"/>
        <v>date</v>
      </c>
      <c r="W757" s="46"/>
      <c r="X757" s="46"/>
      <c r="Y757" s="46"/>
      <c r="Z757" s="128"/>
      <c r="AA757" s="46"/>
    </row>
    <row r="758" hidden="1">
      <c r="A758" s="107">
        <v>44256.0</v>
      </c>
      <c r="B758" s="33" t="s">
        <v>3140</v>
      </c>
      <c r="C758" s="33" t="s">
        <v>2755</v>
      </c>
      <c r="D758" s="33" t="s">
        <v>833</v>
      </c>
      <c r="E758" s="33" t="s">
        <v>3176</v>
      </c>
      <c r="F758" s="33" t="s">
        <v>165</v>
      </c>
      <c r="G758" s="109" t="str">
        <f>if(iferror((vlookup(D758,Taxonomy!C:C,1,false)=D758)),"Present (key retained)",if(iferror((vlookup(D758,Taxonomy!B:B,1,false)=D758)),"Present (key updated)",if(iferror((H758="Yes")),"Present (equivalent)","Not present")))</f>
        <v>Present (key updated)</v>
      </c>
      <c r="H758" s="110" t="e">
        <v>#N/A</v>
      </c>
      <c r="I758" s="110" t="e">
        <v>#N/A</v>
      </c>
      <c r="J758" s="110" t="e">
        <v>#N/A</v>
      </c>
      <c r="K758" s="110" t="e">
        <v>#N/A</v>
      </c>
      <c r="L758" s="54"/>
      <c r="M758" s="54" t="b">
        <v>0</v>
      </c>
      <c r="N758" s="112" t="str">
        <f>if(G758="Present (key retained)",vlookup(D758,Taxonomy!C:C,1,false),if(G758="Present (key updated)",vlookup(D758,Taxonomy!B:C,2,false),if(G758="Present (equivalent)",vlookup(I758,Taxonomy!C:C,1,false),if(AND(G758="Not present",J758="Yes"),vlookup(D758,Taxonomy!B:C,2,false),if(AND(G758="Not present",J758="No"),D758)))))</f>
        <v>Form_of_Bearer_Notes</v>
      </c>
      <c r="O758" s="113" t="str">
        <f>if(G758="Present (key retained)",vlookup(D758,Taxonomy!C:F,4,false),if(G758="Present (key updated)",vlookup(D758,Taxonomy!B:F,5,false),if(G758="Present (equivalent)",vlookup(I758,Taxonomy!C:F,4,false),if(AND(G758="Not present",J758="Yes"),vlookup(D758,Taxonomy!B:F,5,false),if(AND(G758="Not present",J758="No"),E758)))))</f>
        <v>Form of the Bearer [Security_Type]</v>
      </c>
      <c r="P758" s="113" t="str">
        <f>if(G758="Present (key retained)",vlookup(D758,Taxonomy!C:I,7,false),if(G758="Present (key updated)",vlookup(D758,Taxonomy!B:I,8,false),if(G758="Present (equivalent)",vlookup(I758,Taxonomy!C:I,7,false),if(AND(G758="Not present",J758="Yes"),vlookup(D758,Taxonomy!B:I,8,false),if(AND(G758="Not present",J758="No"),F758)))))</f>
        <v>select_one</v>
      </c>
      <c r="Q758" s="114" t="str">
        <f t="shared" si="1"/>
        <v>Key and Label</v>
      </c>
      <c r="R758" s="37"/>
      <c r="S758" s="37" t="b">
        <v>0</v>
      </c>
      <c r="T758" s="112" t="str">
        <f t="shared" si="2"/>
        <v>Bearer_Notes_Form</v>
      </c>
      <c r="U758" s="113" t="str">
        <f t="shared" si="3"/>
        <v>Bearer Notes Form</v>
      </c>
      <c r="V758" s="115" t="str">
        <f t="shared" si="4"/>
        <v>select_one</v>
      </c>
      <c r="W758" s="46"/>
      <c r="X758" s="46"/>
      <c r="Y758" s="46"/>
      <c r="Z758" s="128"/>
      <c r="AA758" s="46"/>
    </row>
    <row r="759">
      <c r="A759" s="107">
        <v>44256.0</v>
      </c>
      <c r="B759" s="33" t="s">
        <v>3140</v>
      </c>
      <c r="C759" s="33" t="s">
        <v>2755</v>
      </c>
      <c r="D759" s="33" t="s">
        <v>3177</v>
      </c>
      <c r="E759" s="33" t="s">
        <v>3178</v>
      </c>
      <c r="F759" s="33" t="s">
        <v>78</v>
      </c>
      <c r="G759" s="109" t="str">
        <f>if(iferror((vlookup(D759,Taxonomy!C:C,1,false)=D759)),"Present (key retained)",if(iferror((vlookup(D759,Taxonomy!B:B,1,false)=D759)),"Present (key updated)",if(iferror((H759="Yes")),"Present (equivalent)","Not present")))</f>
        <v>Not present</v>
      </c>
      <c r="H759" s="110" t="s">
        <v>2757</v>
      </c>
      <c r="I759" s="110" t="e">
        <v>#N/A</v>
      </c>
      <c r="J759" s="110" t="s">
        <v>2758</v>
      </c>
      <c r="K759" s="33" t="s">
        <v>3177</v>
      </c>
      <c r="L759" s="54"/>
      <c r="M759" s="54" t="b">
        <v>0</v>
      </c>
      <c r="N759" s="112" t="str">
        <f>if(G759="Present (key retained)",vlookup(D759,Taxonomy!C:C,1,false),if(G759="Present (key updated)",vlookup(D759,Taxonomy!B:C,2,false),if(G759="Present (equivalent)",vlookup(I759,Taxonomy!C:C,1,false),if(AND(G759="Not present",J759="Yes"),vlookup(D759,Taxonomy!B:C,2,false),if(AND(G759="Not present",J759="No"),D759)))))</f>
        <v>#N/A</v>
      </c>
      <c r="O759" s="113" t="str">
        <f>if(G759="Present (key retained)",vlookup(D759,Taxonomy!C:F,4,false),if(G759="Present (key updated)",vlookup(D759,Taxonomy!B:F,5,false),if(G759="Present (equivalent)",vlookup(I759,Taxonomy!C:F,4,false),if(AND(G759="Not present",J759="Yes"),vlookup(D759,Taxonomy!B:F,5,false),if(AND(G759="Not present",J759="No"),E759)))))</f>
        <v>#N/A</v>
      </c>
      <c r="P759" s="113" t="str">
        <f>if(G759="Present (key retained)",vlookup(D759,Taxonomy!C:I,7,false),if(G759="Present (key updated)",vlookup(D759,Taxonomy!B:I,8,false),if(G759="Present (equivalent)",vlookup(I759,Taxonomy!C:I,7,false),if(AND(G759="Not present",J759="Yes"),vlookup(D759,Taxonomy!B:I,8,false),if(AND(G759="Not present",J759="No"),F759)))))</f>
        <v>#N/A</v>
      </c>
      <c r="Q759" s="114" t="str">
        <f t="shared" si="1"/>
        <v>#N/A</v>
      </c>
      <c r="R759" s="37"/>
      <c r="S759" s="37" t="b">
        <v>0</v>
      </c>
      <c r="T759" s="112" t="str">
        <f t="shared" si="2"/>
        <v>Belgian_Consumer_Restriction_Required</v>
      </c>
      <c r="U759" s="113" t="str">
        <f t="shared" si="3"/>
        <v>Is the prohibition of sales to Belgian consumers applicable?</v>
      </c>
      <c r="V759" s="115" t="str">
        <f t="shared" si="4"/>
        <v>yes_no</v>
      </c>
      <c r="W759" s="46"/>
      <c r="X759" s="46"/>
      <c r="Y759" s="46"/>
      <c r="Z759" s="128"/>
      <c r="AA759" s="46"/>
    </row>
    <row r="760" hidden="1">
      <c r="A760" s="107">
        <v>44256.0</v>
      </c>
      <c r="B760" s="33" t="s">
        <v>3140</v>
      </c>
      <c r="C760" s="33" t="s">
        <v>2755</v>
      </c>
      <c r="D760" s="33" t="s">
        <v>205</v>
      </c>
      <c r="E760" s="33" t="s">
        <v>206</v>
      </c>
      <c r="F760" s="33" t="s">
        <v>165</v>
      </c>
      <c r="G760" s="109" t="str">
        <f>if(iferror((vlookup(D760,Taxonomy!C:C,1,false)=D760)),"Present (key retained)",if(iferror((vlookup(D760,Taxonomy!B:B,1,false)=D760)),"Present (key updated)",if(iferror((H760="Yes")),"Present (equivalent)","Not present")))</f>
        <v>Present (key retained)</v>
      </c>
      <c r="H760" s="110" t="e">
        <v>#N/A</v>
      </c>
      <c r="I760" s="110" t="e">
        <v>#N/A</v>
      </c>
      <c r="J760" s="110" t="e">
        <v>#N/A</v>
      </c>
      <c r="K760" s="110" t="e">
        <v>#N/A</v>
      </c>
      <c r="L760" s="54"/>
      <c r="M760" s="54" t="b">
        <v>0</v>
      </c>
      <c r="N760" s="112" t="str">
        <f>if(G760="Present (key retained)",vlookup(D760,Taxonomy!C:C,1,false),if(G760="Present (key updated)",vlookup(D760,Taxonomy!B:C,2,false),if(G760="Present (equivalent)",vlookup(I760,Taxonomy!C:C,1,false),if(AND(G760="Not present",J760="Yes"),vlookup(D760,Taxonomy!B:C,2,false),if(AND(G760="Not present",J760="No"),D760)))))</f>
        <v>Calculation_Agent</v>
      </c>
      <c r="O760" s="113" t="str">
        <f>if(G760="Present (key retained)",vlookup(D760,Taxonomy!C:F,4,false),if(G760="Present (key updated)",vlookup(D760,Taxonomy!B:F,5,false),if(G760="Present (equivalent)",vlookup(I760,Taxonomy!C:F,4,false),if(AND(G760="Not present",J760="Yes"),vlookup(D760,Taxonomy!B:F,5,false),if(AND(G760="Not present",J760="No"),E760)))))</f>
        <v>Calculation Agent</v>
      </c>
      <c r="P760" s="113" t="str">
        <f>if(G760="Present (key retained)",vlookup(D760,Taxonomy!C:I,7,false),if(G760="Present (key updated)",vlookup(D760,Taxonomy!B:I,8,false),if(G760="Present (equivalent)",vlookup(I760,Taxonomy!C:I,7,false),if(AND(G760="Not present",J760="Yes"),vlookup(D760,Taxonomy!B:I,8,false),if(AND(G760="Not present",J760="No"),F760)))))</f>
        <v>text</v>
      </c>
      <c r="Q760" s="114" t="str">
        <f t="shared" si="1"/>
        <v>Type</v>
      </c>
      <c r="R760" s="37"/>
      <c r="S760" s="37" t="b">
        <v>0</v>
      </c>
      <c r="T760" s="112" t="str">
        <f t="shared" si="2"/>
        <v>Calculation_Agent</v>
      </c>
      <c r="U760" s="113" t="str">
        <f t="shared" si="3"/>
        <v>Calculation Agent</v>
      </c>
      <c r="V760" s="115" t="str">
        <f t="shared" si="4"/>
        <v>select_one</v>
      </c>
      <c r="W760" s="46"/>
      <c r="X760" s="46"/>
      <c r="Y760" s="46"/>
      <c r="Z760" s="128"/>
      <c r="AA760" s="46"/>
    </row>
    <row r="761" hidden="1">
      <c r="A761" s="107">
        <v>44256.0</v>
      </c>
      <c r="B761" s="33" t="s">
        <v>3140</v>
      </c>
      <c r="C761" s="33" t="s">
        <v>2755</v>
      </c>
      <c r="D761" s="33" t="s">
        <v>255</v>
      </c>
      <c r="E761" s="33" t="s">
        <v>256</v>
      </c>
      <c r="F761" s="33" t="s">
        <v>165</v>
      </c>
      <c r="G761" s="109" t="str">
        <f>if(iferror((vlookup(D761,Taxonomy!C:C,1,false)=D761)),"Present (key retained)",if(iferror((vlookup(D761,Taxonomy!B:B,1,false)=D761)),"Present (key updated)",if(iferror((H761="Yes")),"Present (equivalent)","Not present")))</f>
        <v>Present (key retained)</v>
      </c>
      <c r="H761" s="110" t="e">
        <v>#N/A</v>
      </c>
      <c r="I761" s="110" t="e">
        <v>#N/A</v>
      </c>
      <c r="J761" s="110" t="e">
        <v>#N/A</v>
      </c>
      <c r="K761" s="110" t="e">
        <v>#N/A</v>
      </c>
      <c r="L761" s="54"/>
      <c r="M761" s="54" t="b">
        <v>0</v>
      </c>
      <c r="N761" s="112" t="str">
        <f>if(G761="Present (key retained)",vlookup(D761,Taxonomy!C:C,1,false),if(G761="Present (key updated)",vlookup(D761,Taxonomy!B:C,2,false),if(G761="Present (equivalent)",vlookup(I761,Taxonomy!C:C,1,false),if(AND(G761="Not present",J761="Yes"),vlookup(D761,Taxonomy!B:C,2,false),if(AND(G761="Not present",J761="No"),D761)))))</f>
        <v>Clearing_System</v>
      </c>
      <c r="O761" s="113" t="str">
        <f>if(G761="Present (key retained)",vlookup(D761,Taxonomy!C:F,4,false),if(G761="Present (key updated)",vlookup(D761,Taxonomy!B:F,5,false),if(G761="Present (equivalent)",vlookup(I761,Taxonomy!C:F,4,false),if(AND(G761="Not present",J761="Yes"),vlookup(D761,Taxonomy!B:F,5,false),if(AND(G761="Not present",J761="No"),E761)))))</f>
        <v>Clearing System</v>
      </c>
      <c r="P761" s="113" t="str">
        <f>if(G761="Present (key retained)",vlookup(D761,Taxonomy!C:I,7,false),if(G761="Present (key updated)",vlookup(D761,Taxonomy!B:I,8,false),if(G761="Present (equivalent)",vlookup(I761,Taxonomy!C:I,7,false),if(AND(G761="Not present",J761="Yes"),vlookup(D761,Taxonomy!B:I,8,false),if(AND(G761="Not present",J761="No"),F761)))))</f>
        <v>select_one</v>
      </c>
      <c r="Q761" s="114" t="str">
        <f t="shared" si="1"/>
        <v>All Match</v>
      </c>
      <c r="R761" s="37"/>
      <c r="S761" s="37" t="b">
        <v>0</v>
      </c>
      <c r="T761" s="112" t="str">
        <f t="shared" si="2"/>
        <v>Clearing_System</v>
      </c>
      <c r="U761" s="113" t="str">
        <f t="shared" si="3"/>
        <v>Clearing System</v>
      </c>
      <c r="V761" s="115" t="str">
        <f t="shared" si="4"/>
        <v>select_one</v>
      </c>
      <c r="W761" s="46"/>
      <c r="X761" s="46"/>
      <c r="Y761" s="46"/>
      <c r="Z761" s="128"/>
      <c r="AA761" s="46"/>
    </row>
    <row r="762" hidden="1">
      <c r="A762" s="107">
        <v>44256.0</v>
      </c>
      <c r="B762" s="33" t="s">
        <v>3140</v>
      </c>
      <c r="C762" s="33" t="s">
        <v>2755</v>
      </c>
      <c r="D762" s="33" t="s">
        <v>275</v>
      </c>
      <c r="E762" s="33" t="s">
        <v>277</v>
      </c>
      <c r="F762" s="33" t="s">
        <v>71</v>
      </c>
      <c r="G762" s="109" t="str">
        <f>if(iferror((vlookup(D762,Taxonomy!C:C,1,false)=D762)),"Present (key retained)",if(iferror((vlookup(D762,Taxonomy!B:B,1,false)=D762)),"Present (key updated)",if(iferror((H762="Yes")),"Present (equivalent)","Not present")))</f>
        <v>Present (key retained)</v>
      </c>
      <c r="H762" s="110" t="e">
        <v>#N/A</v>
      </c>
      <c r="I762" s="110" t="e">
        <v>#N/A</v>
      </c>
      <c r="J762" s="110" t="e">
        <v>#N/A</v>
      </c>
      <c r="K762" s="110" t="e">
        <v>#N/A</v>
      </c>
      <c r="L762" s="54"/>
      <c r="M762" s="54" t="b">
        <v>0</v>
      </c>
      <c r="N762" s="112" t="str">
        <f>if(G762="Present (key retained)",vlookup(D762,Taxonomy!C:C,1,false),if(G762="Present (key updated)",vlookup(D762,Taxonomy!B:C,2,false),if(G762="Present (equivalent)",vlookup(I762,Taxonomy!C:C,1,false),if(AND(G762="Not present",J762="Yes"),vlookup(D762,Taxonomy!B:C,2,false),if(AND(G762="Not present",J762="No"),D762)))))</f>
        <v>Co_Managers</v>
      </c>
      <c r="O762" s="113" t="str">
        <f>if(G762="Present (key retained)",vlookup(D762,Taxonomy!C:F,4,false),if(G762="Present (key updated)",vlookup(D762,Taxonomy!B:F,5,false),if(G762="Present (equivalent)",vlookup(I762,Taxonomy!C:F,4,false),if(AND(G762="Not present",J762="Yes"),vlookup(D762,Taxonomy!B:F,5,false),if(AND(G762="Not present",J762="No"),E762)))))</f>
        <v>Legal Names of Co-Managers</v>
      </c>
      <c r="P762" s="113" t="str">
        <f>if(G762="Present (key retained)",vlookup(D762,Taxonomy!C:I,7,false),if(G762="Present (key updated)",vlookup(D762,Taxonomy!B:I,8,false),if(G762="Present (equivalent)",vlookup(I762,Taxonomy!C:I,7,false),if(AND(G762="Not present",J762="Yes"),vlookup(D762,Taxonomy!B:I,8,false),if(AND(G762="Not present",J762="No"),F762)))))</f>
        <v>text_list</v>
      </c>
      <c r="Q762" s="114" t="str">
        <f t="shared" si="1"/>
        <v>All Match</v>
      </c>
      <c r="R762" s="37"/>
      <c r="S762" s="37" t="b">
        <v>0</v>
      </c>
      <c r="T762" s="112" t="str">
        <f t="shared" si="2"/>
        <v>Co_Managers</v>
      </c>
      <c r="U762" s="113" t="str">
        <f t="shared" si="3"/>
        <v>Legal Names of Co-Managers</v>
      </c>
      <c r="V762" s="115" t="str">
        <f t="shared" si="4"/>
        <v>text_list</v>
      </c>
      <c r="W762" s="46"/>
      <c r="X762" s="46"/>
      <c r="Y762" s="46"/>
      <c r="Z762" s="128"/>
      <c r="AA762" s="46"/>
    </row>
    <row r="763" hidden="1">
      <c r="A763" s="107">
        <v>44256.0</v>
      </c>
      <c r="B763" s="33" t="s">
        <v>3140</v>
      </c>
      <c r="C763" s="33" t="s">
        <v>2755</v>
      </c>
      <c r="D763" s="33" t="s">
        <v>305</v>
      </c>
      <c r="E763" s="33" t="s">
        <v>306</v>
      </c>
      <c r="F763" s="33" t="s">
        <v>78</v>
      </c>
      <c r="G763" s="109" t="str">
        <f>if(iferror((vlookup(D763,Taxonomy!C:C,1,false)=D763)),"Present (key retained)",if(iferror((vlookup(D763,Taxonomy!B:B,1,false)=D763)),"Present (key updated)",if(iferror((H763="Yes")),"Present (equivalent)","Not present")))</f>
        <v>Present (key retained)</v>
      </c>
      <c r="H763" s="110" t="e">
        <v>#N/A</v>
      </c>
      <c r="I763" s="110" t="e">
        <v>#N/A</v>
      </c>
      <c r="J763" s="110" t="e">
        <v>#N/A</v>
      </c>
      <c r="K763" s="110" t="e">
        <v>#N/A</v>
      </c>
      <c r="L763" s="54"/>
      <c r="M763" s="54" t="b">
        <v>0</v>
      </c>
      <c r="N763" s="112" t="str">
        <f>if(G763="Present (key retained)",vlookup(D763,Taxonomy!C:C,1,false),if(G763="Present (key updated)",vlookup(D763,Taxonomy!B:C,2,false),if(G763="Present (equivalent)",vlookup(I763,Taxonomy!C:C,1,false),if(AND(G763="Not present",J763="Yes"),vlookup(D763,Taxonomy!B:C,2,false),if(AND(G763="Not present",J763="No"),D763)))))</f>
        <v>Co_Managers_Required</v>
      </c>
      <c r="O763" s="113" t="str">
        <f>if(G763="Present (key retained)",vlookup(D763,Taxonomy!C:F,4,false),if(G763="Present (key updated)",vlookup(D763,Taxonomy!B:F,5,false),if(G763="Present (equivalent)",vlookup(I763,Taxonomy!C:F,4,false),if(AND(G763="Not present",J763="Yes"),vlookup(D763,Taxonomy!B:F,5,false),if(AND(G763="Not present",J763="No"),E763)))))</f>
        <v>Are any Co-Managers being appointed?</v>
      </c>
      <c r="P763" s="113" t="str">
        <f>if(G763="Present (key retained)",vlookup(D763,Taxonomy!C:I,7,false),if(G763="Present (key updated)",vlookup(D763,Taxonomy!B:I,8,false),if(G763="Present (equivalent)",vlookup(I763,Taxonomy!C:I,7,false),if(AND(G763="Not present",J763="Yes"),vlookup(D763,Taxonomy!B:I,8,false),if(AND(G763="Not present",J763="No"),F763)))))</f>
        <v>yes_no</v>
      </c>
      <c r="Q763" s="114" t="str">
        <f t="shared" si="1"/>
        <v>All Match</v>
      </c>
      <c r="R763" s="37"/>
      <c r="S763" s="37" t="b">
        <v>0</v>
      </c>
      <c r="T763" s="112" t="str">
        <f t="shared" si="2"/>
        <v>Co_Managers_Required</v>
      </c>
      <c r="U763" s="113" t="str">
        <f t="shared" si="3"/>
        <v>Are any Co-Managers being appointed?</v>
      </c>
      <c r="V763" s="115" t="str">
        <f t="shared" si="4"/>
        <v>yes_no</v>
      </c>
      <c r="W763" s="46"/>
      <c r="X763" s="46"/>
      <c r="Y763" s="46"/>
      <c r="Z763" s="128"/>
      <c r="AA763" s="46"/>
    </row>
    <row r="764" hidden="1">
      <c r="A764" s="107">
        <v>44256.0</v>
      </c>
      <c r="B764" s="33" t="s">
        <v>3140</v>
      </c>
      <c r="C764" s="33" t="s">
        <v>2755</v>
      </c>
      <c r="D764" s="33" t="s">
        <v>309</v>
      </c>
      <c r="E764" s="33" t="s">
        <v>310</v>
      </c>
      <c r="F764" s="33" t="s">
        <v>100</v>
      </c>
      <c r="G764" s="109" t="str">
        <f>if(iferror((vlookup(D764,Taxonomy!C:C,1,false)=D764)),"Present (key retained)",if(iferror((vlookup(D764,Taxonomy!B:B,1,false)=D764)),"Present (key updated)",if(iferror((H764="Yes")),"Present (equivalent)","Not present")))</f>
        <v>Present (key retained)</v>
      </c>
      <c r="H764" s="110" t="e">
        <v>#N/A</v>
      </c>
      <c r="I764" s="110" t="e">
        <v>#N/A</v>
      </c>
      <c r="J764" s="110" t="e">
        <v>#N/A</v>
      </c>
      <c r="K764" s="110" t="e">
        <v>#N/A</v>
      </c>
      <c r="L764" s="54"/>
      <c r="M764" s="54" t="b">
        <v>0</v>
      </c>
      <c r="N764" s="112" t="str">
        <f>if(G764="Present (key retained)",vlookup(D764,Taxonomy!C:C,1,false),if(G764="Present (key updated)",vlookup(D764,Taxonomy!B:C,2,false),if(G764="Present (equivalent)",vlookup(I764,Taxonomy!C:C,1,false),if(AND(G764="Not present",J764="Yes"),vlookup(D764,Taxonomy!B:C,2,false),if(AND(G764="Not present",J764="No"),D764)))))</f>
        <v>Common_Code</v>
      </c>
      <c r="O764" s="113" t="str">
        <f>if(G764="Present (key retained)",vlookup(D764,Taxonomy!C:F,4,false),if(G764="Present (key updated)",vlookup(D764,Taxonomy!B:F,5,false),if(G764="Present (equivalent)",vlookup(I764,Taxonomy!C:F,4,false),if(AND(G764="Not present",J764="Yes"),vlookup(D764,Taxonomy!B:F,5,false),if(AND(G764="Not present",J764="No"),E764)))))</f>
        <v>Common Code</v>
      </c>
      <c r="P764" s="113" t="str">
        <f>if(G764="Present (key retained)",vlookup(D764,Taxonomy!C:I,7,false),if(G764="Present (key updated)",vlookup(D764,Taxonomy!B:I,8,false),if(G764="Present (equivalent)",vlookup(I764,Taxonomy!C:I,7,false),if(AND(G764="Not present",J764="Yes"),vlookup(D764,Taxonomy!B:I,8,false),if(AND(G764="Not present",J764="No"),F764)))))</f>
        <v>text</v>
      </c>
      <c r="Q764" s="114" t="str">
        <f t="shared" si="1"/>
        <v>All Match</v>
      </c>
      <c r="R764" s="37"/>
      <c r="S764" s="37" t="b">
        <v>0</v>
      </c>
      <c r="T764" s="112" t="str">
        <f t="shared" si="2"/>
        <v>Common_Code</v>
      </c>
      <c r="U764" s="113" t="str">
        <f t="shared" si="3"/>
        <v>Common Code</v>
      </c>
      <c r="V764" s="115" t="str">
        <f t="shared" si="4"/>
        <v>text</v>
      </c>
      <c r="W764" s="46"/>
      <c r="X764" s="46"/>
      <c r="Y764" s="46"/>
      <c r="Z764" s="128"/>
      <c r="AA764" s="46"/>
    </row>
    <row r="765">
      <c r="A765" s="107">
        <v>44256.0</v>
      </c>
      <c r="B765" s="33" t="s">
        <v>3140</v>
      </c>
      <c r="C765" s="33" t="s">
        <v>2755</v>
      </c>
      <c r="D765" s="33" t="s">
        <v>3179</v>
      </c>
      <c r="E765" s="33" t="s">
        <v>3180</v>
      </c>
      <c r="F765" s="33" t="s">
        <v>165</v>
      </c>
      <c r="G765" s="109" t="str">
        <f>if(iferror((vlookup(D765,Taxonomy!C:C,1,false)=D765)),"Present (key retained)",if(iferror((vlookup(D765,Taxonomy!B:B,1,false)=D765)),"Present (key updated)",if(iferror((H765="Yes")),"Present (equivalent)","Not present")))</f>
        <v>Not present</v>
      </c>
      <c r="H765" s="110" t="s">
        <v>2757</v>
      </c>
      <c r="I765" s="110" t="e">
        <v>#N/A</v>
      </c>
      <c r="J765" s="110" t="s">
        <v>2757</v>
      </c>
      <c r="K765" s="110" t="e">
        <v>#N/A</v>
      </c>
      <c r="L765" s="54" t="s">
        <v>3144</v>
      </c>
      <c r="M765" s="54" t="b">
        <v>0</v>
      </c>
      <c r="N765" s="112" t="str">
        <f>if(G765="Present (key retained)",vlookup(D765,Taxonomy!C:C,1,false),if(G765="Present (key updated)",vlookup(D765,Taxonomy!B:C,2,false),if(G765="Present (equivalent)",vlookup(I765,Taxonomy!C:C,1,false),if(AND(G765="Not present",J765="Yes"),vlookup(D765,Taxonomy!B:C,2,false),if(AND(G765="Not present",J765="No"),D765)))))</f>
        <v>Cost_Of_Obtained_Historic_Interest_Rates</v>
      </c>
      <c r="O765" s="113" t="str">
        <f>if(G765="Present (key retained)",vlookup(D765,Taxonomy!C:F,4,false),if(G765="Present (key updated)",vlookup(D765,Taxonomy!B:F,5,false),if(G765="Present (equivalent)",vlookup(I765,Taxonomy!C:F,4,false),if(AND(G765="Not present",J765="Yes"),vlookup(D765,Taxonomy!B:F,5,false),if(AND(G765="Not present",J765="No"),E765)))))</f>
        <v>Cost of obtaining Historic Interest Rates</v>
      </c>
      <c r="P765" s="113" t="str">
        <f>if(G765="Present (key retained)",vlookup(D765,Taxonomy!C:I,7,false),if(G765="Present (key updated)",vlookup(D765,Taxonomy!B:I,8,false),if(G765="Present (equivalent)",vlookup(I765,Taxonomy!C:I,7,false),if(AND(G765="Not present",J765="Yes"),vlookup(D765,Taxonomy!B:I,8,false),if(AND(G765="Not present",J765="No"),F765)))))</f>
        <v>select_one</v>
      </c>
      <c r="Q765" s="114" t="str">
        <f t="shared" si="1"/>
        <v>All Match</v>
      </c>
      <c r="R765" s="37"/>
      <c r="S765" s="37" t="b">
        <v>0</v>
      </c>
      <c r="T765" s="112" t="str">
        <f t="shared" si="2"/>
        <v>Cost_Of_Obtained_Historic_Interest_Rates</v>
      </c>
      <c r="U765" s="113" t="str">
        <f t="shared" si="3"/>
        <v>Cost of obtaining Historic Interest Rates</v>
      </c>
      <c r="V765" s="115" t="str">
        <f t="shared" si="4"/>
        <v>select_one</v>
      </c>
      <c r="W765" s="46"/>
      <c r="X765" s="46"/>
      <c r="Y765" s="46"/>
      <c r="Z765" s="128"/>
      <c r="AA765" s="46"/>
    </row>
    <row r="766">
      <c r="A766" s="107">
        <v>44256.0</v>
      </c>
      <c r="B766" s="33" t="s">
        <v>3140</v>
      </c>
      <c r="C766" s="33" t="s">
        <v>2755</v>
      </c>
      <c r="D766" s="33" t="s">
        <v>3181</v>
      </c>
      <c r="E766" s="33" t="s">
        <v>3182</v>
      </c>
      <c r="F766" s="33" t="s">
        <v>78</v>
      </c>
      <c r="G766" s="109" t="str">
        <f>if(iferror((vlookup(D766,Taxonomy!C:C,1,false)=D766)),"Present (key retained)",if(iferror((vlookup(D766,Taxonomy!B:B,1,false)=D766)),"Present (key updated)",if(iferror((H766="Yes")),"Present (equivalent)","Not present")))</f>
        <v>Not present</v>
      </c>
      <c r="H766" s="110" t="s">
        <v>2757</v>
      </c>
      <c r="I766" s="110" t="e">
        <v>#N/A</v>
      </c>
      <c r="J766" s="110" t="s">
        <v>2757</v>
      </c>
      <c r="K766" s="110" t="e">
        <v>#N/A</v>
      </c>
      <c r="L766" s="54" t="s">
        <v>3144</v>
      </c>
      <c r="M766" s="54" t="b">
        <v>0</v>
      </c>
      <c r="N766" s="112" t="str">
        <f>if(G766="Present (key retained)",vlookup(D766,Taxonomy!C:C,1,false),if(G766="Present (key updated)",vlookup(D766,Taxonomy!B:C,2,false),if(G766="Present (equivalent)",vlookup(I766,Taxonomy!C:C,1,false),if(AND(G766="Not present",J766="Yes"),vlookup(D766,Taxonomy!B:C,2,false),if(AND(G766="Not present",J766="No"),D766)))))</f>
        <v>Credit_Ratings_For_Distribution_Required</v>
      </c>
      <c r="O766" s="113" t="str">
        <f>if(G766="Present (key retained)",vlookup(D766,Taxonomy!C:F,4,false),if(G766="Present (key updated)",vlookup(D766,Taxonomy!B:F,5,false),if(G766="Present (equivalent)",vlookup(I766,Taxonomy!C:F,4,false),if(AND(G766="Not present",J766="Yes"),vlookup(D766,Taxonomy!B:F,5,false),if(AND(G766="Not present",J766="No"),E766)))))</f>
        <v>Are Credit Ratings for Distribution required?</v>
      </c>
      <c r="P766" s="113" t="str">
        <f>if(G766="Present (key retained)",vlookup(D766,Taxonomy!C:I,7,false),if(G766="Present (key updated)",vlookup(D766,Taxonomy!B:I,8,false),if(G766="Present (equivalent)",vlookup(I766,Taxonomy!C:I,7,false),if(AND(G766="Not present",J766="Yes"),vlookup(D766,Taxonomy!B:I,8,false),if(AND(G766="Not present",J766="No"),F766)))))</f>
        <v>yes_no</v>
      </c>
      <c r="Q766" s="114" t="str">
        <f t="shared" si="1"/>
        <v>All Match</v>
      </c>
      <c r="R766" s="37"/>
      <c r="S766" s="37" t="b">
        <v>0</v>
      </c>
      <c r="T766" s="112" t="str">
        <f t="shared" si="2"/>
        <v>Credit_Ratings_For_Distribution_Required</v>
      </c>
      <c r="U766" s="113" t="str">
        <f t="shared" si="3"/>
        <v>Are Credit Ratings for Distribution required?</v>
      </c>
      <c r="V766" s="115" t="str">
        <f t="shared" si="4"/>
        <v>yes_no</v>
      </c>
      <c r="W766" s="46"/>
      <c r="X766" s="46"/>
      <c r="Y766" s="46"/>
      <c r="Z766" s="128"/>
      <c r="AA766" s="46"/>
    </row>
    <row r="767" hidden="1">
      <c r="A767" s="107">
        <v>44256.0</v>
      </c>
      <c r="B767" s="33" t="s">
        <v>3140</v>
      </c>
      <c r="C767" s="33" t="s">
        <v>2755</v>
      </c>
      <c r="D767" s="33" t="s">
        <v>343</v>
      </c>
      <c r="E767" s="33" t="s">
        <v>345</v>
      </c>
      <c r="F767" s="33" t="s">
        <v>78</v>
      </c>
      <c r="G767" s="109" t="str">
        <f>if(iferror((vlookup(D767,Taxonomy!C:C,1,false)=D767)),"Present (key retained)",if(iferror((vlookup(D767,Taxonomy!B:B,1,false)=D767)),"Present (key updated)",if(iferror((H767="Yes")),"Present (equivalent)","Not present")))</f>
        <v>Present (key updated)</v>
      </c>
      <c r="H767" s="110" t="e">
        <v>#N/A</v>
      </c>
      <c r="I767" s="110" t="e">
        <v>#N/A</v>
      </c>
      <c r="J767" s="110" t="e">
        <v>#N/A</v>
      </c>
      <c r="K767" s="110" t="e">
        <v>#N/A</v>
      </c>
      <c r="L767" s="54"/>
      <c r="M767" s="54" t="b">
        <v>0</v>
      </c>
      <c r="N767" s="112" t="str">
        <f>if(G767="Present (key retained)",vlookup(D767,Taxonomy!C:C,1,false),if(G767="Present (key updated)",vlookup(D767,Taxonomy!B:C,2,false),if(G767="Present (equivalent)",vlookup(I767,Taxonomy!C:C,1,false),if(AND(G767="Not present",J767="Yes"),vlookup(D767,Taxonomy!B:C,2,false),if(AND(G767="Not present",J767="No"),D767)))))</f>
        <v>Current_Base_Prospectus_Tranche_1</v>
      </c>
      <c r="O767" s="113" t="str">
        <f>if(G767="Present (key retained)",vlookup(D767,Taxonomy!C:F,4,false),if(G767="Present (key updated)",vlookup(D767,Taxonomy!B:F,5,false),if(G767="Present (equivalent)",vlookup(I767,Taxonomy!C:F,4,false),if(AND(G767="Not present",J767="Yes"),vlookup(D767,Taxonomy!B:F,5,false),if(AND(G767="Not present",J767="No"),E767)))))</f>
        <v>Was the first Tranche of the Series issued under the Conditions contained in the current version of the [Programme_Type]?</v>
      </c>
      <c r="P767" s="113" t="str">
        <f>if(G767="Present (key retained)",vlookup(D767,Taxonomy!C:I,7,false),if(G767="Present (key updated)",vlookup(D767,Taxonomy!B:I,8,false),if(G767="Present (equivalent)",vlookup(I767,Taxonomy!C:I,7,false),if(AND(G767="Not present",J767="Yes"),vlookup(D767,Taxonomy!B:I,8,false),if(AND(G767="Not present",J767="No"),F767)))))</f>
        <v>yes_no</v>
      </c>
      <c r="Q767" s="114" t="str">
        <f t="shared" si="1"/>
        <v>Key and Label</v>
      </c>
      <c r="R767" s="37"/>
      <c r="S767" s="37" t="b">
        <v>0</v>
      </c>
      <c r="T767" s="112" t="str">
        <f t="shared" si="2"/>
        <v>Current_Base_Prospectus_Date</v>
      </c>
      <c r="U767" s="113" t="str">
        <f t="shared" si="3"/>
        <v>Was the first Tranche of the Series issued under the Conditions contained in the current version of the Base Prospectus?</v>
      </c>
      <c r="V767" s="115" t="str">
        <f t="shared" si="4"/>
        <v>yes_no</v>
      </c>
      <c r="W767" s="46"/>
      <c r="X767" s="46"/>
      <c r="Y767" s="46"/>
      <c r="Z767" s="128"/>
      <c r="AA767" s="46"/>
    </row>
    <row r="768" hidden="1">
      <c r="A768" s="107">
        <v>44256.0</v>
      </c>
      <c r="B768" s="33" t="s">
        <v>3140</v>
      </c>
      <c r="C768" s="33" t="s">
        <v>2755</v>
      </c>
      <c r="D768" s="33" t="s">
        <v>360</v>
      </c>
      <c r="E768" s="33" t="s">
        <v>362</v>
      </c>
      <c r="F768" s="33" t="s">
        <v>165</v>
      </c>
      <c r="G768" s="109" t="str">
        <f>if(iferror((vlookup(D768,Taxonomy!C:C,1,false)=D768)),"Present (key retained)",if(iferror((vlookup(D768,Taxonomy!B:B,1,false)=D768)),"Present (key updated)",if(iferror((H768="Yes")),"Present (equivalent)","Not present")))</f>
        <v>Present (key updated)</v>
      </c>
      <c r="H768" s="110" t="e">
        <v>#N/A</v>
      </c>
      <c r="I768" s="110" t="e">
        <v>#N/A</v>
      </c>
      <c r="J768" s="110" t="e">
        <v>#N/A</v>
      </c>
      <c r="K768" s="110" t="e">
        <v>#N/A</v>
      </c>
      <c r="L768" s="54"/>
      <c r="M768" s="54" t="b">
        <v>0</v>
      </c>
      <c r="N768" s="112" t="str">
        <f>if(G768="Present (key retained)",vlookup(D768,Taxonomy!C:C,1,false),if(G768="Present (key updated)",vlookup(D768,Taxonomy!B:C,2,false),if(G768="Present (equivalent)",vlookup(I768,Taxonomy!C:C,1,false),if(AND(G768="Not present",J768="Yes"),vlookup(D768,Taxonomy!B:C,2,false),if(AND(G768="Not present",J768="No"),D768)))))</f>
        <v>Current_Issue_Tranche_Consolidation</v>
      </c>
      <c r="O768" s="113" t="str">
        <f>if(G768="Present (key retained)",vlookup(D768,Taxonomy!C:F,4,false),if(G768="Present (key updated)",vlookup(D768,Taxonomy!B:F,5,false),if(G768="Present (equivalent)",vlookup(I768,Taxonomy!C:F,4,false),if(AND(G768="Not present",J768="Yes"),vlookup(D768,Taxonomy!B:F,5,false),if(AND(G768="Not present",J768="No"),E768)))))</f>
        <v>When will the new tranche consolidate and form a single series with the existing Tranche(s) of the Series?</v>
      </c>
      <c r="P768" s="113" t="str">
        <f>if(G768="Present (key retained)",vlookup(D768,Taxonomy!C:I,7,false),if(G768="Present (key updated)",vlookup(D768,Taxonomy!B:I,8,false),if(G768="Present (equivalent)",vlookup(I768,Taxonomy!C:I,7,false),if(AND(G768="Not present",J768="Yes"),vlookup(D768,Taxonomy!B:I,8,false),if(AND(G768="Not present",J768="No"),F768)))))</f>
        <v>select_one</v>
      </c>
      <c r="Q768" s="114" t="str">
        <f t="shared" si="1"/>
        <v>Key</v>
      </c>
      <c r="R768" s="37"/>
      <c r="S768" s="37" t="b">
        <v>0</v>
      </c>
      <c r="T768" s="112" t="str">
        <f t="shared" si="2"/>
        <v>Current_Issue_Earlier_Tranche_Consolidation</v>
      </c>
      <c r="U768" s="113" t="str">
        <f t="shared" si="3"/>
        <v>When will the new tranche consolidate and form a single series with the existing Tranche(s) of the Series?</v>
      </c>
      <c r="V768" s="115" t="str">
        <f t="shared" si="4"/>
        <v>select_one</v>
      </c>
      <c r="W768" s="46"/>
      <c r="X768" s="46"/>
      <c r="Y768" s="46"/>
      <c r="Z768" s="128"/>
      <c r="AA768" s="46"/>
    </row>
    <row r="769" hidden="1">
      <c r="A769" s="107">
        <v>44256.0</v>
      </c>
      <c r="B769" s="33" t="s">
        <v>3140</v>
      </c>
      <c r="C769" s="33" t="s">
        <v>2755</v>
      </c>
      <c r="D769" s="33" t="s">
        <v>349</v>
      </c>
      <c r="E769" s="33" t="s">
        <v>350</v>
      </c>
      <c r="F769" s="33" t="s">
        <v>127</v>
      </c>
      <c r="G769" s="109" t="str">
        <f>if(iferror((vlookup(D769,Taxonomy!C:C,1,false)=D769)),"Present (key retained)",if(iferror((vlookup(D769,Taxonomy!B:B,1,false)=D769)),"Present (key updated)",if(iferror((H769="Yes")),"Present (equivalent)","Not present")))</f>
        <v>Present (key retained)</v>
      </c>
      <c r="H769" s="110" t="e">
        <v>#N/A</v>
      </c>
      <c r="I769" s="110" t="e">
        <v>#N/A</v>
      </c>
      <c r="J769" s="110" t="e">
        <v>#N/A</v>
      </c>
      <c r="K769" s="110" t="e">
        <v>#N/A</v>
      </c>
      <c r="L769" s="54"/>
      <c r="M769" s="54" t="b">
        <v>0</v>
      </c>
      <c r="N769" s="112" t="str">
        <f>if(G769="Present (key retained)",vlookup(D769,Taxonomy!C:C,1,false),if(G769="Present (key updated)",vlookup(D769,Taxonomy!B:C,2,false),if(G769="Present (equivalent)",vlookup(I769,Taxonomy!C:C,1,false),if(AND(G769="Not present",J769="Yes"),vlookup(D769,Taxonomy!B:C,2,false),if(AND(G769="Not present",J769="No"),D769)))))</f>
        <v>Current_Issue_Earlier_Tranche_Consolidation_Date</v>
      </c>
      <c r="O769" s="113" t="str">
        <f>if(G769="Present (key retained)",vlookup(D769,Taxonomy!C:F,4,false),if(G769="Present (key updated)",vlookup(D769,Taxonomy!B:F,5,false),if(G769="Present (equivalent)",vlookup(I769,Taxonomy!C:F,4,false),if(AND(G769="Not present",J769="Yes"),vlookup(D769,Taxonomy!B:F,5,false),if(AND(G769="Not present",J769="No"),E769)))))</f>
        <v>The date on which the [Security_Type] will be consolidated and form a single series with the existing Tranches of the Series</v>
      </c>
      <c r="P769" s="113" t="str">
        <f>if(G769="Present (key retained)",vlookup(D769,Taxonomy!C:I,7,false),if(G769="Present (key updated)",vlookup(D769,Taxonomy!B:I,8,false),if(G769="Present (equivalent)",vlookup(I769,Taxonomy!C:I,7,false),if(AND(G769="Not present",J769="Yes"),vlookup(D769,Taxonomy!B:I,8,false),if(AND(G769="Not present",J769="No"),F769)))))</f>
        <v>date</v>
      </c>
      <c r="Q769" s="114" t="str">
        <f t="shared" si="1"/>
        <v>Label</v>
      </c>
      <c r="R769" s="37"/>
      <c r="S769" s="37" t="b">
        <v>0</v>
      </c>
      <c r="T769" s="112" t="str">
        <f t="shared" si="2"/>
        <v>Current_Issue_Earlier_Tranche_Consolidation_Date</v>
      </c>
      <c r="U769" s="113" t="str">
        <f t="shared" si="3"/>
        <v>Current Issue Earlier Tranche Consolidation Date</v>
      </c>
      <c r="V769" s="115" t="str">
        <f t="shared" si="4"/>
        <v>date</v>
      </c>
      <c r="W769" s="46"/>
      <c r="X769" s="46"/>
      <c r="Y769" s="46"/>
      <c r="Z769" s="128"/>
      <c r="AA769" s="46"/>
    </row>
    <row r="770">
      <c r="A770" s="107">
        <v>44256.0</v>
      </c>
      <c r="B770" s="33" t="s">
        <v>3140</v>
      </c>
      <c r="C770" s="33" t="s">
        <v>2755</v>
      </c>
      <c r="D770" s="33" t="s">
        <v>3183</v>
      </c>
      <c r="E770" s="33" t="s">
        <v>3184</v>
      </c>
      <c r="F770" s="33" t="s">
        <v>78</v>
      </c>
      <c r="G770" s="109" t="str">
        <f>if(iferror((vlookup(D770,Taxonomy!C:C,1,false)=D770)),"Present (key retained)",if(iferror((vlookup(D770,Taxonomy!B:B,1,false)=D770)),"Present (key updated)",if(iferror((H770="Yes")),"Present (equivalent)","Not present")))</f>
        <v>Not present</v>
      </c>
      <c r="H770" s="110" t="s">
        <v>2757</v>
      </c>
      <c r="I770" s="110" t="e">
        <v>#N/A</v>
      </c>
      <c r="J770" s="110" t="s">
        <v>2757</v>
      </c>
      <c r="K770" s="110" t="e">
        <v>#N/A</v>
      </c>
      <c r="L770" s="54" t="s">
        <v>3144</v>
      </c>
      <c r="M770" s="54" t="b">
        <v>0</v>
      </c>
      <c r="N770" s="112" t="str">
        <f>if(G770="Present (key retained)",vlookup(D770,Taxonomy!C:C,1,false),if(G770="Present (key updated)",vlookup(D770,Taxonomy!B:C,2,false),if(G770="Present (equivalent)",vlookup(I770,Taxonomy!C:C,1,false),if(AND(G770="Not present",J770="Yes"),vlookup(D770,Taxonomy!B:C,2,false),if(AND(G770="Not present",J770="No"),D770)))))</f>
        <v>Current_Issue_Earlier_Tranche_Consolidation_Date_Specified</v>
      </c>
      <c r="O770" s="113" t="str">
        <f>if(G770="Present (key retained)",vlookup(D770,Taxonomy!C:F,4,false),if(G770="Present (key updated)",vlookup(D770,Taxonomy!B:F,5,false),if(G770="Present (equivalent)",vlookup(I770,Taxonomy!C:F,4,false),if(AND(G770="Not present",J770="Yes"),vlookup(D770,Taxonomy!B:F,5,false),if(AND(G770="Not present",J770="No"),E770)))))</f>
        <v>Is the exchange date of the Temporary Global Notes for interests in the Permanent Global Note to be specified?</v>
      </c>
      <c r="P770" s="113" t="str">
        <f>if(G770="Present (key retained)",vlookup(D770,Taxonomy!C:I,7,false),if(G770="Present (key updated)",vlookup(D770,Taxonomy!B:I,8,false),if(G770="Present (equivalent)",vlookup(I770,Taxonomy!C:I,7,false),if(AND(G770="Not present",J770="Yes"),vlookup(D770,Taxonomy!B:I,8,false),if(AND(G770="Not present",J770="No"),F770)))))</f>
        <v>yes_no</v>
      </c>
      <c r="Q770" s="114" t="str">
        <f t="shared" si="1"/>
        <v>All Match</v>
      </c>
      <c r="R770" s="37"/>
      <c r="S770" s="37" t="b">
        <v>0</v>
      </c>
      <c r="T770" s="112" t="str">
        <f t="shared" si="2"/>
        <v>Current_Issue_Earlier_Tranche_Consolidation_Date_Specified</v>
      </c>
      <c r="U770" s="113" t="str">
        <f t="shared" si="3"/>
        <v>Is the exchange date of the Temporary Global Notes for interests in the Permanent Global Note to be specified?</v>
      </c>
      <c r="V770" s="115" t="str">
        <f t="shared" si="4"/>
        <v>yes_no</v>
      </c>
      <c r="W770" s="46"/>
      <c r="X770" s="46"/>
      <c r="Y770" s="46"/>
      <c r="Z770" s="128"/>
      <c r="AA770" s="46"/>
    </row>
    <row r="771" hidden="1">
      <c r="A771" s="107">
        <v>44256.0</v>
      </c>
      <c r="B771" s="33" t="s">
        <v>3140</v>
      </c>
      <c r="C771" s="33" t="s">
        <v>2755</v>
      </c>
      <c r="D771" s="33" t="s">
        <v>365</v>
      </c>
      <c r="E771" s="33" t="s">
        <v>365</v>
      </c>
      <c r="F771" s="33" t="s">
        <v>100</v>
      </c>
      <c r="G771" s="109" t="str">
        <f>if(iferror((vlookup(D771,Taxonomy!C:C,1,false)=D771)),"Present (key retained)",if(iferror((vlookup(D771,Taxonomy!B:B,1,false)=D771)),"Present (key updated)",if(iferror((H771="Yes")),"Present (equivalent)","Not present")))</f>
        <v>Present (key retained)</v>
      </c>
      <c r="H771" s="110" t="e">
        <v>#N/A</v>
      </c>
      <c r="I771" s="110" t="e">
        <v>#N/A</v>
      </c>
      <c r="J771" s="110" t="e">
        <v>#N/A</v>
      </c>
      <c r="K771" s="110" t="e">
        <v>#N/A</v>
      </c>
      <c r="L771" s="54"/>
      <c r="M771" s="54" t="b">
        <v>0</v>
      </c>
      <c r="N771" s="112" t="str">
        <f>if(G771="Present (key retained)",vlookup(D771,Taxonomy!C:C,1,false),if(G771="Present (key updated)",vlookup(D771,Taxonomy!B:C,2,false),if(G771="Present (equivalent)",vlookup(I771,Taxonomy!C:C,1,false),if(AND(G771="Not present",J771="Yes"),vlookup(D771,Taxonomy!B:C,2,false),if(AND(G771="Not present",J771="No"),D771)))))</f>
        <v>CUSIP</v>
      </c>
      <c r="O771" s="113" t="str">
        <f>if(G771="Present (key retained)",vlookup(D771,Taxonomy!C:F,4,false),if(G771="Present (key updated)",vlookup(D771,Taxonomy!B:F,5,false),if(G771="Present (equivalent)",vlookup(I771,Taxonomy!C:F,4,false),if(AND(G771="Not present",J771="Yes"),vlookup(D771,Taxonomy!B:F,5,false),if(AND(G771="Not present",J771="No"),E771)))))</f>
        <v>CUSIP</v>
      </c>
      <c r="P771" s="113" t="str">
        <f>if(G771="Present (key retained)",vlookup(D771,Taxonomy!C:I,7,false),if(G771="Present (key updated)",vlookup(D771,Taxonomy!B:I,8,false),if(G771="Present (equivalent)",vlookup(I771,Taxonomy!C:I,7,false),if(AND(G771="Not present",J771="Yes"),vlookup(D771,Taxonomy!B:I,8,false),if(AND(G771="Not present",J771="No"),F771)))))</f>
        <v>text</v>
      </c>
      <c r="Q771" s="114" t="str">
        <f t="shared" si="1"/>
        <v>All Match</v>
      </c>
      <c r="R771" s="37"/>
      <c r="S771" s="37" t="b">
        <v>0</v>
      </c>
      <c r="T771" s="112" t="str">
        <f t="shared" si="2"/>
        <v>CUSIP</v>
      </c>
      <c r="U771" s="113" t="str">
        <f t="shared" si="3"/>
        <v>CUSIP</v>
      </c>
      <c r="V771" s="115" t="str">
        <f t="shared" si="4"/>
        <v>text</v>
      </c>
      <c r="W771" s="46"/>
      <c r="X771" s="46"/>
      <c r="Y771" s="46"/>
      <c r="Z771" s="128"/>
      <c r="AA771" s="46"/>
    </row>
    <row r="772">
      <c r="A772" s="107">
        <v>44256.0</v>
      </c>
      <c r="B772" s="33" t="s">
        <v>3140</v>
      </c>
      <c r="C772" s="33" t="s">
        <v>2755</v>
      </c>
      <c r="D772" s="33" t="s">
        <v>3185</v>
      </c>
      <c r="E772" s="33" t="s">
        <v>3186</v>
      </c>
      <c r="F772" s="33" t="s">
        <v>127</v>
      </c>
      <c r="G772" s="109" t="str">
        <f>if(iferror((vlookup(D772,Taxonomy!C:C,1,false)=D772)),"Present (key retained)",if(iferror((vlookup(D772,Taxonomy!B:B,1,false)=D772)),"Present (key updated)",if(iferror((H772="Yes")),"Present (equivalent)","Not present")))</f>
        <v>Present (equivalent)</v>
      </c>
      <c r="H772" s="110" t="s">
        <v>2758</v>
      </c>
      <c r="I772" s="33" t="s">
        <v>1012</v>
      </c>
      <c r="J772" s="110" t="e">
        <v>#N/A</v>
      </c>
      <c r="K772" s="110" t="e">
        <v>#N/A</v>
      </c>
      <c r="L772" s="54" t="s">
        <v>3187</v>
      </c>
      <c r="M772" s="54" t="b">
        <v>0</v>
      </c>
      <c r="N772" s="112" t="str">
        <f>if(G772="Present (key retained)",vlookup(D772,Taxonomy!C:C,1,false),if(G772="Present (key updated)",vlookup(D772,Taxonomy!B:C,2,false),if(G772="Present (equivalent)",vlookup(I772,Taxonomy!C:C,1,false),if(AND(G772="Not present",J772="Yes"),vlookup(D772,Taxonomy!B:C,2,false),if(AND(G772="Not present",J772="No"),D772)))))</f>
        <v>Issuance_Approval_Date</v>
      </c>
      <c r="O772" s="113" t="str">
        <f>if(G772="Present (key retained)",vlookup(D772,Taxonomy!C:F,4,false),if(G772="Present (key updated)",vlookup(D772,Taxonomy!B:F,5,false),if(G772="Present (equivalent)",vlookup(I772,Taxonomy!C:F,4,false),if(AND(G772="Not present",J772="Yes"),vlookup(D772,Taxonomy!B:F,5,false),if(AND(G772="Not present",J772="No"),E772)))))</f>
        <v>Date(s) that the issuance of [Security_Type] was approved</v>
      </c>
      <c r="P772" s="113" t="str">
        <f>if(G772="Present (key retained)",vlookup(D772,Taxonomy!C:I,7,false),if(G772="Present (key updated)",vlookup(D772,Taxonomy!B:I,8,false),if(G772="Present (equivalent)",vlookup(I772,Taxonomy!C:I,7,false),if(AND(G772="Not present",J772="Yes"),vlookup(D772,Taxonomy!B:I,8,false),if(AND(G772="Not present",J772="No"),F772)))))</f>
        <v>date_list</v>
      </c>
      <c r="Q772" s="114" t="str">
        <f t="shared" si="1"/>
        <v>No Match</v>
      </c>
      <c r="R772" s="37" t="s">
        <v>2756</v>
      </c>
      <c r="S772" s="37" t="b">
        <v>0</v>
      </c>
      <c r="T772" s="112" t="str">
        <f t="shared" si="2"/>
        <v>Issuance_Approval_Date</v>
      </c>
      <c r="U772" s="113" t="str">
        <f t="shared" si="3"/>
        <v>Date(s) that the issuance of [Security_Type] was approved</v>
      </c>
      <c r="V772" s="115" t="str">
        <f t="shared" si="4"/>
        <v>date_list</v>
      </c>
      <c r="W772" s="46"/>
      <c r="X772" s="46"/>
      <c r="Y772" s="46"/>
      <c r="Z772" s="128"/>
      <c r="AA772" s="46"/>
    </row>
    <row r="773">
      <c r="A773" s="107">
        <v>44256.0</v>
      </c>
      <c r="B773" s="33" t="s">
        <v>3140</v>
      </c>
      <c r="C773" s="33" t="s">
        <v>2755</v>
      </c>
      <c r="D773" s="33" t="s">
        <v>3188</v>
      </c>
      <c r="E773" s="33" t="s">
        <v>3189</v>
      </c>
      <c r="F773" s="33" t="s">
        <v>78</v>
      </c>
      <c r="G773" s="109" t="str">
        <f>if(iferror((vlookup(D773,Taxonomy!C:C,1,false)=D773)),"Present (key retained)",if(iferror((vlookup(D773,Taxonomy!B:B,1,false)=D773)),"Present (key updated)",if(iferror((H773="Yes")),"Present (equivalent)","Not present")))</f>
        <v>Present (equivalent)</v>
      </c>
      <c r="H773" s="110" t="s">
        <v>2758</v>
      </c>
      <c r="I773" s="33" t="s">
        <v>1019</v>
      </c>
      <c r="J773" s="110" t="e">
        <v>#N/A</v>
      </c>
      <c r="K773" s="110" t="e">
        <v>#N/A</v>
      </c>
      <c r="L773" s="54" t="s">
        <v>3144</v>
      </c>
      <c r="M773" s="54" t="b">
        <v>0</v>
      </c>
      <c r="N773" s="112" t="str">
        <f>if(G773="Present (key retained)",vlookup(D773,Taxonomy!C:C,1,false),if(G773="Present (key updated)",vlookup(D773,Taxonomy!B:C,2,false),if(G773="Present (equivalent)",vlookup(I773,Taxonomy!C:C,1,false),if(AND(G773="Not present",J773="Yes"),vlookup(D773,Taxonomy!B:C,2,false),if(AND(G773="Not present",J773="No"),D773)))))</f>
        <v>Issuance_Approval_Date_Required</v>
      </c>
      <c r="O773" s="113" t="str">
        <f>if(G773="Present (key retained)",vlookup(D773,Taxonomy!C:F,4,false),if(G773="Present (key updated)",vlookup(D773,Taxonomy!B:F,5,false),if(G773="Present (equivalent)",vlookup(I773,Taxonomy!C:F,4,false),if(AND(G773="Not present",J773="Yes"),vlookup(D773,Taxonomy!B:F,5,false),if(AND(G773="Not present",J773="No"),E773)))))</f>
        <v>Is the date of the approval of the issuance required to be specified in the [Offer_Type]?</v>
      </c>
      <c r="P773" s="113" t="str">
        <f>if(G773="Present (key retained)",vlookup(D773,Taxonomy!C:I,7,false),if(G773="Present (key updated)",vlookup(D773,Taxonomy!B:I,8,false),if(G773="Present (equivalent)",vlookup(I773,Taxonomy!C:I,7,false),if(AND(G773="Not present",J773="Yes"),vlookup(D773,Taxonomy!B:I,8,false),if(AND(G773="Not present",J773="No"),F773)))))</f>
        <v>yes_no</v>
      </c>
      <c r="Q773" s="114" t="str">
        <f t="shared" si="1"/>
        <v>Key and Label</v>
      </c>
      <c r="R773" s="37" t="s">
        <v>2783</v>
      </c>
      <c r="S773" s="37" t="b">
        <v>0</v>
      </c>
      <c r="T773" s="112" t="str">
        <f t="shared" si="2"/>
        <v>Issuance_Approval_Date_Required</v>
      </c>
      <c r="U773" s="113" t="str">
        <f t="shared" si="3"/>
        <v>Is the date of the approval of the issuance required to be specified in the [Offer_Type]?</v>
      </c>
      <c r="V773" s="115" t="str">
        <f t="shared" si="4"/>
        <v>yes_no</v>
      </c>
      <c r="W773" s="46"/>
      <c r="X773" s="46"/>
      <c r="Y773" s="46"/>
      <c r="Z773" s="128"/>
      <c r="AA773" s="46"/>
    </row>
    <row r="774">
      <c r="A774" s="107">
        <v>44256.0</v>
      </c>
      <c r="B774" s="33" t="s">
        <v>3140</v>
      </c>
      <c r="C774" s="33" t="s">
        <v>2755</v>
      </c>
      <c r="D774" s="33" t="s">
        <v>3190</v>
      </c>
      <c r="E774" s="33" t="s">
        <v>3191</v>
      </c>
      <c r="F774" s="33" t="s">
        <v>165</v>
      </c>
      <c r="G774" s="109" t="str">
        <f>if(iferror((vlookup(D774,Taxonomy!C:C,1,false)=D774)),"Present (key retained)",if(iferror((vlookup(D774,Taxonomy!B:B,1,false)=D774)),"Present (key updated)",if(iferror((H774="Yes")),"Present (equivalent)","Not present")))</f>
        <v>Not present</v>
      </c>
      <c r="H774" s="110" t="s">
        <v>2757</v>
      </c>
      <c r="I774" s="110" t="e">
        <v>#N/A</v>
      </c>
      <c r="J774" s="110" t="s">
        <v>3192</v>
      </c>
      <c r="K774" s="33" t="s">
        <v>3190</v>
      </c>
      <c r="L774" s="54" t="s">
        <v>3144</v>
      </c>
      <c r="M774" s="54" t="b">
        <v>0</v>
      </c>
      <c r="N774" s="112" t="str">
        <f>if(G774="Present (key retained)",vlookup(D774,Taxonomy!C:C,1,false),if(G774="Present (key updated)",vlookup(D774,Taxonomy!B:C,2,false),if(G774="Present (equivalent)",vlookup(I774,Taxonomy!C:C,1,false),if(AND(G774="Not present",J774="Yes"),vlookup(D774,Taxonomy!B:C,2,false),if(AND(G774="Not present",J774="No"),D774)))))</f>
        <v>#N/A</v>
      </c>
      <c r="O774" s="113" t="str">
        <f>if(G774="Present (key retained)",vlookup(D774,Taxonomy!C:F,4,false),if(G774="Present (key updated)",vlookup(D774,Taxonomy!B:F,5,false),if(G774="Present (equivalent)",vlookup(I774,Taxonomy!C:F,4,false),if(AND(G774="Not present",J774="Yes"),vlookup(D774,Taxonomy!B:F,5,false),if(AND(G774="Not present",J774="No"),E774)))))</f>
        <v>#N/A</v>
      </c>
      <c r="P774" s="113" t="str">
        <f>if(G774="Present (key retained)",vlookup(D774,Taxonomy!C:I,7,false),if(G774="Present (key updated)",vlookup(D774,Taxonomy!B:I,8,false),if(G774="Present (equivalent)",vlookup(I774,Taxonomy!C:I,7,false),if(AND(G774="Not present",J774="Yes"),vlookup(D774,Taxonomy!B:I,8,false),if(AND(G774="Not present",J774="No"),F774)))))</f>
        <v>#N/A</v>
      </c>
      <c r="Q774" s="114" t="str">
        <f t="shared" si="1"/>
        <v>#N/A</v>
      </c>
      <c r="R774" s="37"/>
      <c r="S774" s="37" t="b">
        <v>0</v>
      </c>
      <c r="T774" s="112" t="str">
        <f t="shared" si="2"/>
        <v>Day_Type</v>
      </c>
      <c r="U774" s="113" t="str">
        <f t="shared" si="3"/>
        <v>Are the Notice Periods specified as ‘Business Days’ or ‘days’?</v>
      </c>
      <c r="V774" s="115" t="str">
        <f t="shared" si="4"/>
        <v>select_one</v>
      </c>
      <c r="W774" s="46"/>
      <c r="X774" s="46"/>
      <c r="Y774" s="46"/>
      <c r="Z774" s="128"/>
      <c r="AA774" s="46"/>
    </row>
    <row r="775" hidden="1">
      <c r="A775" s="107">
        <v>44256.0</v>
      </c>
      <c r="B775" s="33" t="s">
        <v>3140</v>
      </c>
      <c r="C775" s="33" t="s">
        <v>2755</v>
      </c>
      <c r="D775" s="33" t="s">
        <v>387</v>
      </c>
      <c r="E775" s="33" t="s">
        <v>388</v>
      </c>
      <c r="F775" s="33" t="s">
        <v>100</v>
      </c>
      <c r="G775" s="109" t="str">
        <f>if(iferror((vlookup(D775,Taxonomy!C:C,1,false)=D775)),"Present (key retained)",if(iferror((vlookup(D775,Taxonomy!B:B,1,false)=D775)),"Present (key updated)",if(iferror((H775="Yes")),"Present (equivalent)","Not present")))</f>
        <v>Present (key retained)</v>
      </c>
      <c r="H775" s="110" t="e">
        <v>#N/A</v>
      </c>
      <c r="I775" s="110" t="e">
        <v>#N/A</v>
      </c>
      <c r="J775" s="110" t="e">
        <v>#N/A</v>
      </c>
      <c r="K775" s="110" t="e">
        <v>#N/A</v>
      </c>
      <c r="L775" s="54"/>
      <c r="M775" s="54" t="b">
        <v>0</v>
      </c>
      <c r="N775" s="112" t="str">
        <f>if(G775="Present (key retained)",vlookup(D775,Taxonomy!C:C,1,false),if(G775="Present (key updated)",vlookup(D775,Taxonomy!B:C,2,false),if(G775="Present (equivalent)",vlookup(I775,Taxonomy!C:C,1,false),if(AND(G775="Not present",J775="Yes"),vlookup(D775,Taxonomy!B:C,2,false),if(AND(G775="Not present",J775="No"),D775)))))</f>
        <v>Dealer</v>
      </c>
      <c r="O775" s="113" t="str">
        <f>if(G775="Present (key retained)",vlookup(D775,Taxonomy!C:F,4,false),if(G775="Present (key updated)",vlookup(D775,Taxonomy!B:F,5,false),if(G775="Present (equivalent)",vlookup(I775,Taxonomy!C:F,4,false),if(AND(G775="Not present",J775="Yes"),vlookup(D775,Taxonomy!B:F,5,false),if(AND(G775="Not present",J775="No"),E775)))))</f>
        <v>Legal Name of Dealer</v>
      </c>
      <c r="P775" s="113" t="str">
        <f>if(G775="Present (key retained)",vlookup(D775,Taxonomy!C:I,7,false),if(G775="Present (key updated)",vlookup(D775,Taxonomy!B:I,8,false),if(G775="Present (equivalent)",vlookup(I775,Taxonomy!C:I,7,false),if(AND(G775="Not present",J775="Yes"),vlookup(D775,Taxonomy!B:I,8,false),if(AND(G775="Not present",J775="No"),F775)))))</f>
        <v>text</v>
      </c>
      <c r="Q775" s="114" t="str">
        <f t="shared" si="1"/>
        <v>All Match</v>
      </c>
      <c r="R775" s="37"/>
      <c r="S775" s="37" t="b">
        <v>0</v>
      </c>
      <c r="T775" s="112" t="str">
        <f t="shared" si="2"/>
        <v>Dealer</v>
      </c>
      <c r="U775" s="113" t="str">
        <f t="shared" si="3"/>
        <v>Legal Name of Dealer</v>
      </c>
      <c r="V775" s="115" t="str">
        <f t="shared" si="4"/>
        <v>text</v>
      </c>
      <c r="W775" s="46"/>
      <c r="X775" s="46"/>
      <c r="Y775" s="46"/>
      <c r="Z775" s="128"/>
      <c r="AA775" s="46"/>
    </row>
    <row r="776" hidden="1">
      <c r="A776" s="107">
        <v>44256.0</v>
      </c>
      <c r="B776" s="33" t="s">
        <v>3140</v>
      </c>
      <c r="C776" s="33" t="s">
        <v>2755</v>
      </c>
      <c r="D776" s="33" t="s">
        <v>423</v>
      </c>
      <c r="E776" s="33" t="s">
        <v>423</v>
      </c>
      <c r="F776" s="33" t="s">
        <v>165</v>
      </c>
      <c r="G776" s="109" t="str">
        <f>if(iferror((vlookup(D776,Taxonomy!C:C,1,false)=D776)),"Present (key retained)",if(iferror((vlookup(D776,Taxonomy!B:B,1,false)=D776)),"Present (key updated)",if(iferror((H776="Yes")),"Present (equivalent)","Not present")))</f>
        <v>Present (key retained)</v>
      </c>
      <c r="H776" s="110" t="e">
        <v>#N/A</v>
      </c>
      <c r="I776" s="110" t="e">
        <v>#N/A</v>
      </c>
      <c r="J776" s="110" t="e">
        <v>#N/A</v>
      </c>
      <c r="K776" s="110" t="e">
        <v>#N/A</v>
      </c>
      <c r="L776" s="54"/>
      <c r="M776" s="54" t="b">
        <v>0</v>
      </c>
      <c r="N776" s="112" t="str">
        <f>if(G776="Present (key retained)",vlookup(D776,Taxonomy!C:C,1,false),if(G776="Present (key updated)",vlookup(D776,Taxonomy!B:C,2,false),if(G776="Present (equivalent)",vlookup(I776,Taxonomy!C:C,1,false),if(AND(G776="Not present",J776="Yes"),vlookup(D776,Taxonomy!B:C,2,false),if(AND(G776="Not present",J776="No"),D776)))))</f>
        <v>Delivery</v>
      </c>
      <c r="O776" s="113" t="str">
        <f>if(G776="Present (key retained)",vlookup(D776,Taxonomy!C:F,4,false),if(G776="Present (key updated)",vlookup(D776,Taxonomy!B:F,5,false),if(G776="Present (equivalent)",vlookup(I776,Taxonomy!C:F,4,false),if(AND(G776="Not present",J776="Yes"),vlookup(D776,Taxonomy!B:F,5,false),if(AND(G776="Not present",J776="No"),E776)))))</f>
        <v>Delivery</v>
      </c>
      <c r="P776" s="113" t="str">
        <f>if(G776="Present (key retained)",vlookup(D776,Taxonomy!C:I,7,false),if(G776="Present (key updated)",vlookup(D776,Taxonomy!B:I,8,false),if(G776="Present (equivalent)",vlookup(I776,Taxonomy!C:I,7,false),if(AND(G776="Not present",J776="Yes"),vlookup(D776,Taxonomy!B:I,8,false),if(AND(G776="Not present",J776="No"),F776)))))</f>
        <v>select_one</v>
      </c>
      <c r="Q776" s="114" t="str">
        <f t="shared" si="1"/>
        <v>All Match</v>
      </c>
      <c r="R776" s="37"/>
      <c r="S776" s="37" t="b">
        <v>0</v>
      </c>
      <c r="T776" s="112" t="str">
        <f t="shared" si="2"/>
        <v>Delivery</v>
      </c>
      <c r="U776" s="113" t="str">
        <f t="shared" si="3"/>
        <v>Delivery</v>
      </c>
      <c r="V776" s="115" t="str">
        <f t="shared" si="4"/>
        <v>select_one</v>
      </c>
      <c r="W776" s="46"/>
      <c r="X776" s="46"/>
      <c r="Y776" s="46"/>
      <c r="Z776" s="128"/>
      <c r="AA776" s="46"/>
    </row>
    <row r="777" hidden="1">
      <c r="A777" s="107">
        <v>44256.0</v>
      </c>
      <c r="B777" s="33" t="s">
        <v>3140</v>
      </c>
      <c r="C777" s="33" t="s">
        <v>2755</v>
      </c>
      <c r="D777" s="33" t="s">
        <v>439</v>
      </c>
      <c r="E777" s="33" t="s">
        <v>440</v>
      </c>
      <c r="F777" s="33" t="s">
        <v>58</v>
      </c>
      <c r="G777" s="109" t="str">
        <f>if(iferror((vlookup(D777,Taxonomy!C:C,1,false)=D777)),"Present (key retained)",if(iferror((vlookup(D777,Taxonomy!B:B,1,false)=D777)),"Present (key updated)",if(iferror((H777="Yes")),"Present (equivalent)","Not present")))</f>
        <v>Present (key retained)</v>
      </c>
      <c r="H777" s="110" t="e">
        <v>#N/A</v>
      </c>
      <c r="I777" s="110" t="e">
        <v>#N/A</v>
      </c>
      <c r="J777" s="110" t="e">
        <v>#N/A</v>
      </c>
      <c r="K777" s="110" t="e">
        <v>#N/A</v>
      </c>
      <c r="L777" s="54"/>
      <c r="M777" s="54" t="b">
        <v>0</v>
      </c>
      <c r="N777" s="112" t="str">
        <f>if(G777="Present (key retained)",vlookup(D777,Taxonomy!C:C,1,false),if(G777="Present (key updated)",vlookup(D777,Taxonomy!B:C,2,false),if(G777="Present (equivalent)",vlookup(I777,Taxonomy!C:C,1,false),if(AND(G777="Not present",J777="Yes"),vlookup(D777,Taxonomy!B:C,2,false),if(AND(G777="Not present",J777="No"),D777)))))</f>
        <v>Denomination_Minimum</v>
      </c>
      <c r="O777" s="113" t="str">
        <f>if(G777="Present (key retained)",vlookup(D777,Taxonomy!C:F,4,false),if(G777="Present (key updated)",vlookup(D777,Taxonomy!B:F,5,false),if(G777="Present (equivalent)",vlookup(I777,Taxonomy!C:F,4,false),if(AND(G777="Not present",J777="Yes"),vlookup(D777,Taxonomy!B:F,5,false),if(AND(G777="Not present",J777="No"),E777)))))</f>
        <v>Minimum Denomination</v>
      </c>
      <c r="P777" s="113" t="str">
        <f>if(G777="Present (key retained)",vlookup(D777,Taxonomy!C:I,7,false),if(G777="Present (key updated)",vlookup(D777,Taxonomy!B:I,8,false),if(G777="Present (equivalent)",vlookup(I777,Taxonomy!C:I,7,false),if(AND(G777="Not present",J777="Yes"),vlookup(D777,Taxonomy!B:I,8,false),if(AND(G777="Not present",J777="No"),F777)))))</f>
        <v>money/Issuance_Currency</v>
      </c>
      <c r="Q777" s="114" t="str">
        <f t="shared" si="1"/>
        <v>All Match</v>
      </c>
      <c r="R777" s="37"/>
      <c r="S777" s="37" t="b">
        <v>0</v>
      </c>
      <c r="T777" s="112" t="str">
        <f t="shared" si="2"/>
        <v>Denomination_Minimum</v>
      </c>
      <c r="U777" s="113" t="str">
        <f t="shared" si="3"/>
        <v>Minimum Denomination</v>
      </c>
      <c r="V777" s="115" t="str">
        <f t="shared" si="4"/>
        <v>money/Issuance_Currency</v>
      </c>
      <c r="W777" s="46"/>
      <c r="X777" s="46"/>
      <c r="Y777" s="46"/>
      <c r="Z777" s="128"/>
      <c r="AA777" s="46"/>
    </row>
    <row r="778" hidden="1">
      <c r="A778" s="107">
        <v>44256.0</v>
      </c>
      <c r="B778" s="33" t="s">
        <v>3140</v>
      </c>
      <c r="C778" s="33" t="s">
        <v>2755</v>
      </c>
      <c r="D778" s="33" t="s">
        <v>443</v>
      </c>
      <c r="E778" s="33" t="s">
        <v>444</v>
      </c>
      <c r="F778" s="33" t="s">
        <v>100</v>
      </c>
      <c r="G778" s="109" t="str">
        <f>if(iferror((vlookup(D778,Taxonomy!C:C,1,false)=D778)),"Present (key retained)",if(iferror((vlookup(D778,Taxonomy!B:B,1,false)=D778)),"Present (key updated)",if(iferror((H778="Yes")),"Present (equivalent)","Not present")))</f>
        <v>Present (key retained)</v>
      </c>
      <c r="H778" s="110" t="e">
        <v>#N/A</v>
      </c>
      <c r="I778" s="110" t="e">
        <v>#N/A</v>
      </c>
      <c r="J778" s="110" t="e">
        <v>#N/A</v>
      </c>
      <c r="K778" s="110" t="e">
        <v>#N/A</v>
      </c>
      <c r="L778" s="54"/>
      <c r="M778" s="54" t="b">
        <v>0</v>
      </c>
      <c r="N778" s="112" t="str">
        <f>if(G778="Present (key retained)",vlookup(D778,Taxonomy!C:C,1,false),if(G778="Present (key updated)",vlookup(D778,Taxonomy!B:C,2,false),if(G778="Present (equivalent)",vlookup(I778,Taxonomy!C:C,1,false),if(AND(G778="Not present",J778="Yes"),vlookup(D778,Taxonomy!B:C,2,false),if(AND(G778="Not present",J778="No"),D778)))))</f>
        <v>Designated_Maturity</v>
      </c>
      <c r="O778" s="113" t="str">
        <f>if(G778="Present (key retained)",vlookup(D778,Taxonomy!C:F,4,false),if(G778="Present (key updated)",vlookup(D778,Taxonomy!B:F,5,false),if(G778="Present (equivalent)",vlookup(I778,Taxonomy!C:F,4,false),if(AND(G778="Not present",J778="Yes"),vlookup(D778,Taxonomy!B:F,5,false),if(AND(G778="Not present",J778="No"),E778)))))</f>
        <v>Designated Maturity</v>
      </c>
      <c r="P778" s="113" t="str">
        <f>if(G778="Present (key retained)",vlookup(D778,Taxonomy!C:I,7,false),if(G778="Present (key updated)",vlookup(D778,Taxonomy!B:I,8,false),if(G778="Present (equivalent)",vlookup(I778,Taxonomy!C:I,7,false),if(AND(G778="Not present",J778="Yes"),vlookup(D778,Taxonomy!B:I,8,false),if(AND(G778="Not present",J778="No"),F778)))))</f>
        <v>text</v>
      </c>
      <c r="Q778" s="114" t="str">
        <f t="shared" si="1"/>
        <v>All Match</v>
      </c>
      <c r="R778" s="37"/>
      <c r="S778" s="37" t="b">
        <v>0</v>
      </c>
      <c r="T778" s="112" t="str">
        <f t="shared" si="2"/>
        <v>Designated_Maturity</v>
      </c>
      <c r="U778" s="113" t="str">
        <f t="shared" si="3"/>
        <v>Designated Maturity</v>
      </c>
      <c r="V778" s="115" t="str">
        <f t="shared" si="4"/>
        <v>text</v>
      </c>
      <c r="W778" s="46"/>
      <c r="X778" s="46"/>
      <c r="Y778" s="46"/>
      <c r="Z778" s="128"/>
      <c r="AA778" s="46"/>
    </row>
    <row r="779">
      <c r="A779" s="107">
        <v>44256.0</v>
      </c>
      <c r="B779" s="33" t="s">
        <v>3140</v>
      </c>
      <c r="C779" s="33" t="s">
        <v>2755</v>
      </c>
      <c r="D779" s="33" t="s">
        <v>3193</v>
      </c>
      <c r="E779" s="33" t="s">
        <v>3194</v>
      </c>
      <c r="F779" s="33" t="s">
        <v>78</v>
      </c>
      <c r="G779" s="109" t="str">
        <f>if(iferror((vlookup(D779,Taxonomy!C:C,1,false)=D779)),"Present (key retained)",if(iferror((vlookup(D779,Taxonomy!B:B,1,false)=D779)),"Present (key updated)",if(iferror((H779="Yes")),"Present (equivalent)","Not present")))</f>
        <v>Not present</v>
      </c>
      <c r="H779" s="110" t="s">
        <v>2757</v>
      </c>
      <c r="I779" s="110" t="e">
        <v>#N/A</v>
      </c>
      <c r="J779" s="110" t="s">
        <v>2757</v>
      </c>
      <c r="K779" s="110" t="e">
        <v>#N/A</v>
      </c>
      <c r="L779" s="54" t="s">
        <v>3144</v>
      </c>
      <c r="M779" s="54" t="b">
        <v>0</v>
      </c>
      <c r="N779" s="112" t="str">
        <f>if(G779="Present (key retained)",vlookup(D779,Taxonomy!C:C,1,false),if(G779="Present (key updated)",vlookup(D779,Taxonomy!B:C,2,false),if(G779="Present (equivalent)",vlookup(I779,Taxonomy!C:C,1,false),if(AND(G779="Not present",J779="Yes"),vlookup(D779,Taxonomy!B:C,2,false),if(AND(G779="Not present",J779="No"),D779)))))</f>
        <v>Distributor_Suitability_And_Appropriateness_Under_MiFID_II</v>
      </c>
      <c r="O779" s="113" t="str">
        <f>if(G779="Present (key retained)",vlookup(D779,Taxonomy!C:F,4,false),if(G779="Present (key updated)",vlookup(D779,Taxonomy!B:F,5,false),if(G779="Present (equivalent)",vlookup(I779,Taxonomy!C:F,4,false),if(AND(G779="Not present",J779="Yes"),vlookup(D779,Taxonomy!B:F,5,false),if(AND(G779="Not present",J779="No"),E779)))))</f>
        <v>Is a distributor’s responsibility for undertaking its own target market assessment in respect of the Notes “subject to the distributor’s suitability and appropriateness obligations under MiFID II, as applicable”?</v>
      </c>
      <c r="P779" s="113" t="str">
        <f>if(G779="Present (key retained)",vlookup(D779,Taxonomy!C:I,7,false),if(G779="Present (key updated)",vlookup(D779,Taxonomy!B:I,8,false),if(G779="Present (equivalent)",vlookup(I779,Taxonomy!C:I,7,false),if(AND(G779="Not present",J779="Yes"),vlookup(D779,Taxonomy!B:I,8,false),if(AND(G779="Not present",J779="No"),F779)))))</f>
        <v>yes_no</v>
      </c>
      <c r="Q779" s="114" t="str">
        <f t="shared" si="1"/>
        <v>All Match</v>
      </c>
      <c r="R779" s="37"/>
      <c r="S779" s="37" t="b">
        <v>0</v>
      </c>
      <c r="T779" s="112" t="str">
        <f t="shared" si="2"/>
        <v>Distributor_Suitability_And_Appropriateness_Under_MiFID_II</v>
      </c>
      <c r="U779" s="113" t="str">
        <f t="shared" si="3"/>
        <v>Is a distributor’s responsibility for undertaking its own target market assessment in respect of the Notes “subject to the distributor’s suitability and appropriateness obligations under MiFID II, as applicable”?</v>
      </c>
      <c r="V779" s="115" t="str">
        <f t="shared" si="4"/>
        <v>yes_no</v>
      </c>
      <c r="W779" s="46"/>
      <c r="X779" s="46"/>
      <c r="Y779" s="46"/>
      <c r="Z779" s="128"/>
      <c r="AA779" s="46"/>
    </row>
    <row r="780">
      <c r="A780" s="107">
        <v>44256.0</v>
      </c>
      <c r="B780" s="33" t="s">
        <v>3140</v>
      </c>
      <c r="C780" s="33" t="s">
        <v>2755</v>
      </c>
      <c r="D780" s="33" t="s">
        <v>3195</v>
      </c>
      <c r="E780" s="33" t="s">
        <v>3196</v>
      </c>
      <c r="F780" s="33" t="s">
        <v>78</v>
      </c>
      <c r="G780" s="109" t="str">
        <f>if(iferror((vlookup(D780,Taxonomy!C:C,1,false)=D780)),"Present (key retained)",if(iferror((vlookup(D780,Taxonomy!B:B,1,false)=D780)),"Present (key updated)",if(iferror((H780="Yes")),"Present (equivalent)","Not present")))</f>
        <v>Not present</v>
      </c>
      <c r="H780" s="110" t="s">
        <v>2757</v>
      </c>
      <c r="I780" s="110" t="e">
        <v>#N/A</v>
      </c>
      <c r="J780" s="110" t="s">
        <v>2758</v>
      </c>
      <c r="K780" s="33" t="s">
        <v>3195</v>
      </c>
      <c r="L780" s="54" t="s">
        <v>3144</v>
      </c>
      <c r="M780" s="54" t="b">
        <v>0</v>
      </c>
      <c r="N780" s="112" t="str">
        <f>if(G780="Present (key retained)",vlookup(D780,Taxonomy!C:C,1,false),if(G780="Present (key updated)",vlookup(D780,Taxonomy!B:C,2,false),if(G780="Present (equivalent)",vlookup(I780,Taxonomy!C:C,1,false),if(AND(G780="Not present",J780="Yes"),vlookup(D780,Taxonomy!B:C,2,false),if(AND(G780="Not present",J780="No"),D780)))))</f>
        <v>#N/A</v>
      </c>
      <c r="O780" s="113" t="str">
        <f>if(G780="Present (key retained)",vlookup(D780,Taxonomy!C:F,4,false),if(G780="Present (key updated)",vlookup(D780,Taxonomy!B:F,5,false),if(G780="Present (equivalent)",vlookup(I780,Taxonomy!C:F,4,false),if(AND(G780="Not present",J780="Yes"),vlookup(D780,Taxonomy!B:F,5,false),if(AND(G780="Not present",J780="No"),E780)))))</f>
        <v>#N/A</v>
      </c>
      <c r="P780" s="113" t="str">
        <f>if(G780="Present (key retained)",vlookup(D780,Taxonomy!C:I,7,false),if(G780="Present (key updated)",vlookup(D780,Taxonomy!B:I,8,false),if(G780="Present (equivalent)",vlookup(I780,Taxonomy!C:I,7,false),if(AND(G780="Not present",J780="Yes"),vlookup(D780,Taxonomy!B:I,8,false),if(AND(G780="Not present",J780="No"),F780)))))</f>
        <v>#N/A</v>
      </c>
      <c r="Q780" s="114" t="str">
        <f t="shared" si="1"/>
        <v>#N/A</v>
      </c>
      <c r="R780" s="37"/>
      <c r="S780" s="37" t="b">
        <v>0</v>
      </c>
      <c r="T780" s="112" t="str">
        <f t="shared" si="2"/>
        <v>Domestic_Note</v>
      </c>
      <c r="U780" s="113" t="str">
        <f t="shared" si="3"/>
        <v>Are the Notes Domestic Notes?</v>
      </c>
      <c r="V780" s="115" t="str">
        <f t="shared" si="4"/>
        <v>yes_no</v>
      </c>
      <c r="W780" s="46"/>
      <c r="X780" s="46"/>
      <c r="Y780" s="46"/>
      <c r="Z780" s="128"/>
      <c r="AA780" s="46"/>
    </row>
    <row r="781" hidden="1">
      <c r="A781" s="107">
        <v>44256.0</v>
      </c>
      <c r="B781" s="33" t="s">
        <v>3140</v>
      </c>
      <c r="C781" s="33" t="s">
        <v>2755</v>
      </c>
      <c r="D781" s="33" t="s">
        <v>468</v>
      </c>
      <c r="E781" s="33" t="s">
        <v>469</v>
      </c>
      <c r="F781" s="33" t="s">
        <v>78</v>
      </c>
      <c r="G781" s="109" t="str">
        <f>if(iferror((vlookup(D781,Taxonomy!C:C,1,false)=D781)),"Present (key retained)",if(iferror((vlookup(D781,Taxonomy!B:B,1,false)=D781)),"Present (key updated)",if(iferror((H781="Yes")),"Present (equivalent)","Not present")))</f>
        <v>Present (key retained)</v>
      </c>
      <c r="H781" s="110" t="e">
        <v>#N/A</v>
      </c>
      <c r="I781" s="110" t="e">
        <v>#N/A</v>
      </c>
      <c r="J781" s="110" t="e">
        <v>#N/A</v>
      </c>
      <c r="K781" s="110" t="e">
        <v>#N/A</v>
      </c>
      <c r="L781" s="54"/>
      <c r="M781" s="54" t="b">
        <v>0</v>
      </c>
      <c r="N781" s="112" t="str">
        <f>if(G781="Present (key retained)",vlookup(D781,Taxonomy!C:C,1,false),if(G781="Present (key updated)",vlookup(D781,Taxonomy!B:C,2,false),if(G781="Present (equivalent)",vlookup(I781,Taxonomy!C:C,1,false),if(AND(G781="Not present",J781="Yes"),vlookup(D781,Taxonomy!B:C,2,false),if(AND(G781="Not present",J781="No"),D781)))))</f>
        <v>Eurosystem_Eligibility</v>
      </c>
      <c r="O781" s="113" t="str">
        <f>if(G781="Present (key retained)",vlookup(D781,Taxonomy!C:F,4,false),if(G781="Present (key updated)",vlookup(D781,Taxonomy!B:F,5,false),if(G781="Present (equivalent)",vlookup(I781,Taxonomy!C:F,4,false),if(AND(G781="Not present",J781="Yes"),vlookup(D781,Taxonomy!B:F,5,false),if(AND(G781="Not present",J781="No"),E781)))))</f>
        <v>Are the [Security_Type] intended to be held in a manner that would allow Eurosystem eligibility?</v>
      </c>
      <c r="P781" s="113" t="str">
        <f>if(G781="Present (key retained)",vlookup(D781,Taxonomy!C:I,7,false),if(G781="Present (key updated)",vlookup(D781,Taxonomy!B:I,8,false),if(G781="Present (equivalent)",vlookup(I781,Taxonomy!C:I,7,false),if(AND(G781="Not present",J781="Yes"),vlookup(D781,Taxonomy!B:I,8,false),if(AND(G781="Not present",J781="No"),F781)))))</f>
        <v>yes_no</v>
      </c>
      <c r="Q781" s="114" t="str">
        <f t="shared" si="1"/>
        <v>Label</v>
      </c>
      <c r="R781" s="37"/>
      <c r="S781" s="37" t="b">
        <v>0</v>
      </c>
      <c r="T781" s="112" t="str">
        <f t="shared" si="2"/>
        <v>Eurosystem_Eligibility</v>
      </c>
      <c r="U781" s="113" t="str">
        <f t="shared" si="3"/>
        <v>Are the Notes intended to be held in a manner that would allow Eurosystem eligibility?</v>
      </c>
      <c r="V781" s="115" t="str">
        <f t="shared" si="4"/>
        <v>yes_no</v>
      </c>
      <c r="W781" s="46"/>
      <c r="X781" s="46"/>
      <c r="Y781" s="46"/>
      <c r="Z781" s="128"/>
      <c r="AA781" s="46"/>
    </row>
    <row r="782" hidden="1">
      <c r="A782" s="107">
        <v>44256.0</v>
      </c>
      <c r="B782" s="33" t="s">
        <v>3140</v>
      </c>
      <c r="C782" s="33" t="s">
        <v>2755</v>
      </c>
      <c r="D782" s="33" t="s">
        <v>518</v>
      </c>
      <c r="E782" s="33" t="s">
        <v>519</v>
      </c>
      <c r="F782" s="33" t="s">
        <v>58</v>
      </c>
      <c r="G782" s="109" t="str">
        <f>if(iferror((vlookup(D782,Taxonomy!C:C,1,false)=D782)),"Present (key retained)",if(iferror((vlookup(D782,Taxonomy!B:B,1,false)=D782)),"Present (key updated)",if(iferror((H782="Yes")),"Present (equivalent)","Not present")))</f>
        <v>Present (key retained)</v>
      </c>
      <c r="H782" s="110" t="e">
        <v>#N/A</v>
      </c>
      <c r="I782" s="110" t="e">
        <v>#N/A</v>
      </c>
      <c r="J782" s="110" t="e">
        <v>#N/A</v>
      </c>
      <c r="K782" s="110" t="e">
        <v>#N/A</v>
      </c>
      <c r="L782" s="54"/>
      <c r="M782" s="54" t="b">
        <v>0</v>
      </c>
      <c r="N782" s="112" t="str">
        <f>if(G782="Present (key retained)",vlookup(D782,Taxonomy!C:C,1,false),if(G782="Present (key updated)",vlookup(D782,Taxonomy!B:C,2,false),if(G782="Present (equivalent)",vlookup(I782,Taxonomy!C:C,1,false),if(AND(G782="Not present",J782="Yes"),vlookup(D782,Taxonomy!B:C,2,false),if(AND(G782="Not present",J782="No"),D782)))))</f>
        <v>Final_Redemption_Amount_Calculated</v>
      </c>
      <c r="O782" s="113" t="str">
        <f>if(G782="Present (key retained)",vlookup(D782,Taxonomy!C:F,4,false),if(G782="Present (key updated)",vlookup(D782,Taxonomy!B:F,5,false),if(G782="Present (equivalent)",vlookup(I782,Taxonomy!C:F,4,false),if(AND(G782="Not present",J782="Yes"),vlookup(D782,Taxonomy!B:F,5,false),if(AND(G782="Not present",J782="No"),E782)))))</f>
        <v>Final Redemption Amount per Calculation Amount</v>
      </c>
      <c r="P782" s="113" t="str">
        <f>if(G782="Present (key retained)",vlookup(D782,Taxonomy!C:I,7,false),if(G782="Present (key updated)",vlookup(D782,Taxonomy!B:I,8,false),if(G782="Present (equivalent)",vlookup(I782,Taxonomy!C:I,7,false),if(AND(G782="Not present",J782="Yes"),vlookup(D782,Taxonomy!B:I,8,false),if(AND(G782="Not present",J782="No"),F782)))))</f>
        <v>money/Issuance_Currency</v>
      </c>
      <c r="Q782" s="114" t="str">
        <f t="shared" si="1"/>
        <v>All Match</v>
      </c>
      <c r="R782" s="37"/>
      <c r="S782" s="37" t="b">
        <v>0</v>
      </c>
      <c r="T782" s="112" t="str">
        <f t="shared" si="2"/>
        <v>Final_Redemption_Amount_Calculated</v>
      </c>
      <c r="U782" s="113" t="str">
        <f t="shared" si="3"/>
        <v>Final Redemption Amount per Calculation Amount</v>
      </c>
      <c r="V782" s="115" t="str">
        <f t="shared" si="4"/>
        <v>money/Issuance_Currency</v>
      </c>
      <c r="W782" s="46"/>
      <c r="X782" s="46"/>
      <c r="Y782" s="46"/>
      <c r="Z782" s="128"/>
      <c r="AA782" s="46"/>
    </row>
    <row r="783">
      <c r="A783" s="107">
        <v>44256.0</v>
      </c>
      <c r="B783" s="33" t="s">
        <v>3140</v>
      </c>
      <c r="C783" s="33" t="s">
        <v>2755</v>
      </c>
      <c r="D783" s="33" t="s">
        <v>2989</v>
      </c>
      <c r="E783" s="33" t="s">
        <v>2990</v>
      </c>
      <c r="F783" s="33" t="s">
        <v>127</v>
      </c>
      <c r="G783" s="109" t="str">
        <f>if(iferror((vlookup(D783,Taxonomy!C:C,1,false)=D783)),"Present (key retained)",if(iferror((vlookup(D783,Taxonomy!B:B,1,false)=D783)),"Present (key updated)",if(iferror((H783="Yes")),"Present (equivalent)","Not present")))</f>
        <v>Present (equivalent)</v>
      </c>
      <c r="H783" s="110" t="s">
        <v>2758</v>
      </c>
      <c r="I783" s="33" t="s">
        <v>1733</v>
      </c>
      <c r="J783" s="110" t="e">
        <v>#N/A</v>
      </c>
      <c r="K783" s="110" t="e">
        <v>#N/A</v>
      </c>
      <c r="L783" s="54" t="s">
        <v>3144</v>
      </c>
      <c r="M783" s="54" t="b">
        <v>0</v>
      </c>
      <c r="N783" s="112" t="str">
        <f>if(G783="Present (key retained)",vlookup(D783,Taxonomy!C:C,1,false),if(G783="Present (key updated)",vlookup(D783,Taxonomy!B:C,2,false),if(G783="Present (equivalent)",vlookup(I783,Taxonomy!C:C,1,false),if(AND(G783="Not present",J783="Yes"),vlookup(D783,Taxonomy!B:C,2,false),if(AND(G783="Not present",J783="No"),D783)))))</f>
        <v>Signing_Date</v>
      </c>
      <c r="O783" s="113" t="str">
        <f>if(G783="Present (key retained)",vlookup(D783,Taxonomy!C:F,4,false),if(G783="Present (key updated)",vlookup(D783,Taxonomy!B:F,5,false),if(G783="Present (equivalent)",vlookup(I783,Taxonomy!C:F,4,false),if(AND(G783="Not present",J783="Yes"),vlookup(D783,Taxonomy!B:F,5,false),if(AND(G783="Not present",J783="No"),E783)))))</f>
        <v>Signing date of the [Offer_Type]</v>
      </c>
      <c r="P783" s="113" t="str">
        <f>if(G783="Present (key retained)",vlookup(D783,Taxonomy!C:I,7,false),if(G783="Present (key updated)",vlookup(D783,Taxonomy!B:I,8,false),if(G783="Present (equivalent)",vlookup(I783,Taxonomy!C:I,7,false),if(AND(G783="Not present",J783="Yes"),vlookup(D783,Taxonomy!B:I,8,false),if(AND(G783="Not present",J783="No"),F783)))))</f>
        <v>date</v>
      </c>
      <c r="Q783" s="114" t="str">
        <f t="shared" si="1"/>
        <v>Key and Label</v>
      </c>
      <c r="R783" s="37" t="s">
        <v>2783</v>
      </c>
      <c r="S783" s="37" t="b">
        <v>0</v>
      </c>
      <c r="T783" s="112" t="str">
        <f t="shared" si="2"/>
        <v>Signing_Date</v>
      </c>
      <c r="U783" s="113" t="str">
        <f t="shared" si="3"/>
        <v>Signing date of the [Offer_Type]</v>
      </c>
      <c r="V783" s="115" t="str">
        <f t="shared" si="4"/>
        <v>date</v>
      </c>
      <c r="W783" s="46"/>
      <c r="X783" s="46"/>
      <c r="Y783" s="46"/>
      <c r="Z783" s="128"/>
      <c r="AA783" s="46"/>
    </row>
    <row r="784" hidden="1">
      <c r="A784" s="107">
        <v>44256.0</v>
      </c>
      <c r="B784" s="33" t="s">
        <v>3140</v>
      </c>
      <c r="C784" s="33" t="s">
        <v>2755</v>
      </c>
      <c r="D784" s="33" t="s">
        <v>527</v>
      </c>
      <c r="E784" s="33" t="s">
        <v>3197</v>
      </c>
      <c r="F784" s="33" t="s">
        <v>71</v>
      </c>
      <c r="G784" s="109" t="str">
        <f>if(iferror((vlookup(D784,Taxonomy!C:C,1,false)=D784)),"Present (key retained)",if(iferror((vlookup(D784,Taxonomy!B:B,1,false)=D784)),"Present (key updated)",if(iferror((H784="Yes")),"Present (equivalent)","Not present")))</f>
        <v>Present (key retained)</v>
      </c>
      <c r="H784" s="110" t="e">
        <v>#N/A</v>
      </c>
      <c r="I784" s="110" t="e">
        <v>#N/A</v>
      </c>
      <c r="J784" s="110" t="e">
        <v>#N/A</v>
      </c>
      <c r="K784" s="110" t="e">
        <v>#N/A</v>
      </c>
      <c r="L784" s="54"/>
      <c r="M784" s="54" t="b">
        <v>0</v>
      </c>
      <c r="N784" s="112" t="str">
        <f>if(G784="Present (key retained)",vlookup(D784,Taxonomy!C:C,1,false),if(G784="Present (key updated)",vlookup(D784,Taxonomy!B:C,2,false),if(G784="Present (equivalent)",vlookup(I784,Taxonomy!C:C,1,false),if(AND(G784="Not present",J784="Yes"),vlookup(D784,Taxonomy!B:C,2,false),if(AND(G784="Not present",J784="No"),D784)))))</f>
        <v>Financial_Centres</v>
      </c>
      <c r="O784" s="113" t="str">
        <f>if(G784="Present (key retained)",vlookup(D784,Taxonomy!C:F,4,false),if(G784="Present (key updated)",vlookup(D784,Taxonomy!B:F,5,false),if(G784="Present (equivalent)",vlookup(I784,Taxonomy!C:F,4,false),if(AND(G784="Not present",J784="Yes"),vlookup(D784,Taxonomy!B:F,5,false),if(AND(G784="Not present",J784="No"),E784)))))</f>
        <v>Additional Financial Centres for the purpose of interest payments</v>
      </c>
      <c r="P784" s="113" t="str">
        <f>if(G784="Present (key retained)",vlookup(D784,Taxonomy!C:I,7,false),if(G784="Present (key updated)",vlookup(D784,Taxonomy!B:I,8,false),if(G784="Present (equivalent)",vlookup(I784,Taxonomy!C:I,7,false),if(AND(G784="Not present",J784="Yes"),vlookup(D784,Taxonomy!B:I,8,false),if(AND(G784="Not present",J784="No"),F784)))))</f>
        <v>text_list</v>
      </c>
      <c r="Q784" s="114" t="str">
        <f t="shared" si="1"/>
        <v>Label</v>
      </c>
      <c r="R784" s="37"/>
      <c r="S784" s="37" t="b">
        <v>0</v>
      </c>
      <c r="T784" s="112" t="str">
        <f t="shared" si="2"/>
        <v>Financial_Centres</v>
      </c>
      <c r="U784" s="113" t="str">
        <f t="shared" si="3"/>
        <v>Financial Centre(s) for payment purposes</v>
      </c>
      <c r="V784" s="115" t="str">
        <f t="shared" si="4"/>
        <v>text_list</v>
      </c>
      <c r="W784" s="46"/>
      <c r="X784" s="46"/>
      <c r="Y784" s="46"/>
      <c r="Z784" s="128"/>
      <c r="AA784" s="46"/>
    </row>
    <row r="785">
      <c r="A785" s="107">
        <v>44256.0</v>
      </c>
      <c r="B785" s="33" t="s">
        <v>3140</v>
      </c>
      <c r="C785" s="33" t="s">
        <v>2755</v>
      </c>
      <c r="D785" s="33" t="s">
        <v>3198</v>
      </c>
      <c r="E785" s="33" t="s">
        <v>3199</v>
      </c>
      <c r="F785" s="33" t="s">
        <v>165</v>
      </c>
      <c r="G785" s="109" t="str">
        <f>if(iferror((vlookup(D785,Taxonomy!C:C,1,false)=D785)),"Present (key retained)",if(iferror((vlookup(D785,Taxonomy!B:B,1,false)=D785)),"Present (key updated)",if(iferror((H785="Yes")),"Present (equivalent)","Not present")))</f>
        <v>Not present</v>
      </c>
      <c r="H785" s="110" t="s">
        <v>2757</v>
      </c>
      <c r="I785" s="110" t="e">
        <v>#N/A</v>
      </c>
      <c r="J785" s="110" t="s">
        <v>2757</v>
      </c>
      <c r="K785" s="110" t="e">
        <v>#N/A</v>
      </c>
      <c r="L785" s="54" t="s">
        <v>3144</v>
      </c>
      <c r="M785" s="54" t="b">
        <v>0</v>
      </c>
      <c r="N785" s="112" t="str">
        <f>if(G785="Present (key retained)",vlookup(D785,Taxonomy!C:C,1,false),if(G785="Present (key updated)",vlookup(D785,Taxonomy!B:C,2,false),if(G785="Present (equivalent)",vlookup(I785,Taxonomy!C:C,1,false),if(AND(G785="Not present",J785="Yes"),vlookup(D785,Taxonomy!B:C,2,false),if(AND(G785="Not present",J785="No"),D785)))))</f>
        <v>Business_Day_Convention_Payment</v>
      </c>
      <c r="O785" s="113" t="str">
        <f>if(G785="Present (key retained)",vlookup(D785,Taxonomy!C:F,4,false),if(G785="Present (key updated)",vlookup(D785,Taxonomy!B:F,5,false),if(G785="Present (equivalent)",vlookup(I785,Taxonomy!C:F,4,false),if(AND(G785="Not present",J785="Yes"),vlookup(D785,Taxonomy!B:F,5,false),if(AND(G785="Not present",J785="No"),E785)))))</f>
        <v>Business Day Convention (in respect of the date of payment)</v>
      </c>
      <c r="P785" s="113" t="str">
        <f>if(G785="Present (key retained)",vlookup(D785,Taxonomy!C:I,7,false),if(G785="Present (key updated)",vlookup(D785,Taxonomy!B:I,8,false),if(G785="Present (equivalent)",vlookup(I785,Taxonomy!C:I,7,false),if(AND(G785="Not present",J785="Yes"),vlookup(D785,Taxonomy!B:I,8,false),if(AND(G785="Not present",J785="No"),F785)))))</f>
        <v>select_one</v>
      </c>
      <c r="Q785" s="114" t="str">
        <f t="shared" si="1"/>
        <v>All Match</v>
      </c>
      <c r="R785" s="37"/>
      <c r="S785" s="37" t="b">
        <v>0</v>
      </c>
      <c r="T785" s="112" t="str">
        <f t="shared" si="2"/>
        <v>Business_Day_Convention_Payment</v>
      </c>
      <c r="U785" s="113" t="str">
        <f t="shared" si="3"/>
        <v>Business Day Convention (in respect of the date of payment)</v>
      </c>
      <c r="V785" s="115" t="str">
        <f t="shared" si="4"/>
        <v>select_one</v>
      </c>
      <c r="W785" s="46"/>
      <c r="X785" s="46"/>
      <c r="Y785" s="46"/>
      <c r="Z785" s="128"/>
      <c r="AA785" s="46"/>
    </row>
    <row r="786" hidden="1">
      <c r="A786" s="107">
        <v>44256.0</v>
      </c>
      <c r="B786" s="33" t="s">
        <v>3140</v>
      </c>
      <c r="C786" s="33" t="s">
        <v>2755</v>
      </c>
      <c r="D786" s="33" t="s">
        <v>433</v>
      </c>
      <c r="E786" s="33" t="s">
        <v>435</v>
      </c>
      <c r="F786" s="33" t="s">
        <v>78</v>
      </c>
      <c r="G786" s="109" t="str">
        <f>if(iferror((vlookup(D786,Taxonomy!C:C,1,false)=D786)),"Present (key retained)",if(iferror((vlookup(D786,Taxonomy!B:B,1,false)=D786)),"Present (key updated)",if(iferror((H786="Yes")),"Present (equivalent)","Not present")))</f>
        <v>Present (key updated)</v>
      </c>
      <c r="H786" s="110" t="e">
        <v>#N/A</v>
      </c>
      <c r="I786" s="110" t="e">
        <v>#N/A</v>
      </c>
      <c r="J786" s="110" t="e">
        <v>#N/A</v>
      </c>
      <c r="K786" s="110" t="e">
        <v>#N/A</v>
      </c>
      <c r="L786" s="54"/>
      <c r="M786" s="54" t="b">
        <v>0</v>
      </c>
      <c r="N786" s="112" t="str">
        <f>if(G786="Present (key retained)",vlookup(D786,Taxonomy!C:C,1,false),if(G786="Present (key updated)",vlookup(D786,Taxonomy!B:C,2,false),if(G786="Present (equivalent)",vlookup(I786,Taxonomy!C:C,1,false),if(AND(G786="Not present",J786="Yes"),vlookup(D786,Taxonomy!B:C,2,false),if(AND(G786="Not present",J786="No"),D786)))))</f>
        <v>Denomination_Maximum_Required</v>
      </c>
      <c r="O786" s="113" t="str">
        <f>if(G786="Present (key retained)",vlookup(D786,Taxonomy!C:F,4,false),if(G786="Present (key updated)",vlookup(D786,Taxonomy!B:F,5,false),if(G786="Present (equivalent)",vlookup(I786,Taxonomy!C:F,4,false),if(AND(G786="Not present",J786="Yes"),vlookup(D786,Taxonomy!B:F,5,false),if(AND(G786="Not present",J786="No"),E786)))))</f>
        <v>Is the maximum denomination of the [Security_Type] (e.g. EUR 199,000) required to be specified?</v>
      </c>
      <c r="P786" s="113" t="str">
        <f>if(G786="Present (key retained)",vlookup(D786,Taxonomy!C:I,7,false),if(G786="Present (key updated)",vlookup(D786,Taxonomy!B:I,8,false),if(G786="Present (equivalent)",vlookup(I786,Taxonomy!C:I,7,false),if(AND(G786="Not present",J786="Yes"),vlookup(D786,Taxonomy!B:I,8,false),if(AND(G786="Not present",J786="No"),F786)))))</f>
        <v>yes_no</v>
      </c>
      <c r="Q786" s="114" t="str">
        <f t="shared" si="1"/>
        <v>Key and Label</v>
      </c>
      <c r="R786" s="37"/>
      <c r="S786" s="37" t="b">
        <v>0</v>
      </c>
      <c r="T786" s="112" t="str">
        <f t="shared" si="2"/>
        <v>Finite_Note_Size</v>
      </c>
      <c r="U786" s="113" t="str">
        <f t="shared" si="3"/>
        <v>Is the maximum denomination of the Notes (e.g. EUR 199,000) required to be specified?</v>
      </c>
      <c r="V786" s="115" t="str">
        <f t="shared" si="4"/>
        <v>yes_no</v>
      </c>
      <c r="W786" s="46"/>
      <c r="X786" s="46"/>
      <c r="Y786" s="46"/>
      <c r="Z786" s="128"/>
      <c r="AA786" s="46"/>
    </row>
    <row r="787" hidden="1">
      <c r="A787" s="107">
        <v>44256.0</v>
      </c>
      <c r="B787" s="33" t="s">
        <v>3140</v>
      </c>
      <c r="C787" s="33" t="s">
        <v>2755</v>
      </c>
      <c r="D787" s="33" t="s">
        <v>651</v>
      </c>
      <c r="E787" s="33" t="s">
        <v>653</v>
      </c>
      <c r="F787" s="33" t="s">
        <v>127</v>
      </c>
      <c r="G787" s="109" t="str">
        <f>if(iferror((vlookup(D787,Taxonomy!C:C,1,false)=D787)),"Present (key retained)",if(iferror((vlookup(D787,Taxonomy!B:B,1,false)=D787)),"Present (key updated)",if(iferror((H787="Yes")),"Present (equivalent)","Not present")))</f>
        <v>Present (key updated)</v>
      </c>
      <c r="H787" s="110" t="e">
        <v>#N/A</v>
      </c>
      <c r="I787" s="110" t="e">
        <v>#N/A</v>
      </c>
      <c r="J787" s="110" t="e">
        <v>#N/A</v>
      </c>
      <c r="K787" s="110" t="e">
        <v>#N/A</v>
      </c>
      <c r="L787" s="54"/>
      <c r="M787" s="54" t="b">
        <v>0</v>
      </c>
      <c r="N787" s="112" t="str">
        <f>if(G787="Present (key retained)",vlookup(D787,Taxonomy!C:C,1,false),if(G787="Present (key updated)",vlookup(D787,Taxonomy!B:C,2,false),if(G787="Present (equivalent)",vlookup(I787,Taxonomy!C:C,1,false),if(AND(G787="Not present",J787="Yes"),vlookup(D787,Taxonomy!B:C,2,false),if(AND(G787="Not present",J787="No"),D787)))))</f>
        <v>Fixed_Interest_Payment_Date_1</v>
      </c>
      <c r="O787" s="113" t="str">
        <f>if(G787="Present (key retained)",vlookup(D787,Taxonomy!C:F,4,false),if(G787="Present (key updated)",vlookup(D787,Taxonomy!B:F,5,false),if(G787="Present (equivalent)",vlookup(I787,Taxonomy!C:F,4,false),if(AND(G787="Not present",J787="Yes"),vlookup(D787,Taxonomy!B:F,5,false),if(AND(G787="Not present",J787="No"),E787)))))</f>
        <v>First Interest Payment Date (in respect of fixed rate interest)</v>
      </c>
      <c r="P787" s="113" t="str">
        <f>if(G787="Present (key retained)",vlookup(D787,Taxonomy!C:I,7,false),if(G787="Present (key updated)",vlookup(D787,Taxonomy!B:I,8,false),if(G787="Present (equivalent)",vlookup(I787,Taxonomy!C:I,7,false),if(AND(G787="Not present",J787="Yes"),vlookup(D787,Taxonomy!B:I,8,false),if(AND(G787="Not present",J787="No"),F787)))))</f>
        <v>date</v>
      </c>
      <c r="Q787" s="114" t="str">
        <f t="shared" si="1"/>
        <v>Key and Label</v>
      </c>
      <c r="R787" s="37"/>
      <c r="S787" s="37" t="b">
        <v>0</v>
      </c>
      <c r="T787" s="112" t="str">
        <f t="shared" si="2"/>
        <v>First_Fixed_Interest_Payment_Date</v>
      </c>
      <c r="U787" s="113" t="str">
        <f t="shared" si="3"/>
        <v>First Interest Payment Date (Fixed Rate)</v>
      </c>
      <c r="V787" s="115" t="str">
        <f t="shared" si="4"/>
        <v>date</v>
      </c>
      <c r="W787" s="46"/>
      <c r="X787" s="46"/>
      <c r="Y787" s="46"/>
      <c r="Z787" s="128"/>
      <c r="AA787" s="46"/>
    </row>
    <row r="788" hidden="1">
      <c r="A788" s="107">
        <v>44256.0</v>
      </c>
      <c r="B788" s="33" t="s">
        <v>3140</v>
      </c>
      <c r="C788" s="33" t="s">
        <v>2755</v>
      </c>
      <c r="D788" s="33" t="s">
        <v>1604</v>
      </c>
      <c r="E788" s="33" t="s">
        <v>1606</v>
      </c>
      <c r="F788" s="33" t="s">
        <v>127</v>
      </c>
      <c r="G788" s="109" t="str">
        <f>if(iferror((vlookup(D788,Taxonomy!C:C,1,false)=D788)),"Present (key retained)",if(iferror((vlookup(D788,Taxonomy!B:B,1,false)=D788)),"Present (key updated)",if(iferror((H788="Yes")),"Present (equivalent)","Not present")))</f>
        <v>Present (key updated)</v>
      </c>
      <c r="H788" s="110" t="e">
        <v>#N/A</v>
      </c>
      <c r="I788" s="110" t="e">
        <v>#N/A</v>
      </c>
      <c r="J788" s="110" t="e">
        <v>#N/A</v>
      </c>
      <c r="K788" s="110" t="e">
        <v>#N/A</v>
      </c>
      <c r="L788" s="54"/>
      <c r="M788" s="54" t="b">
        <v>0</v>
      </c>
      <c r="N788" s="112" t="str">
        <f>if(G788="Present (key retained)",vlookup(D788,Taxonomy!C:C,1,false),if(G788="Present (key updated)",vlookup(D788,Taxonomy!B:C,2,false),if(G788="Present (equivalent)",vlookup(I788,Taxonomy!C:C,1,false),if(AND(G788="Not present",J788="Yes"),vlookup(D788,Taxonomy!B:C,2,false),if(AND(G788="Not present",J788="No"),D788)))))</f>
        <v>Reset_Interest_Payment_Date_1</v>
      </c>
      <c r="O788" s="113" t="str">
        <f>if(G788="Present (key retained)",vlookup(D788,Taxonomy!C:F,4,false),if(G788="Present (key updated)",vlookup(D788,Taxonomy!B:F,5,false),if(G788="Present (equivalent)",vlookup(I788,Taxonomy!C:F,4,false),if(AND(G788="Not present",J788="Yes"),vlookup(D788,Taxonomy!B:F,5,false),if(AND(G788="Not present",J788="No"),E788)))))</f>
        <v>First Interest Payment Date (in respect of fixed rate reset interest)</v>
      </c>
      <c r="P788" s="113" t="str">
        <f>if(G788="Present (key retained)",vlookup(D788,Taxonomy!C:I,7,false),if(G788="Present (key updated)",vlookup(D788,Taxonomy!B:I,8,false),if(G788="Present (equivalent)",vlookup(I788,Taxonomy!C:I,7,false),if(AND(G788="Not present",J788="Yes"),vlookup(D788,Taxonomy!B:I,8,false),if(AND(G788="Not present",J788="No"),F788)))))</f>
        <v>date</v>
      </c>
      <c r="Q788" s="114" t="str">
        <f t="shared" si="1"/>
        <v>Key and Label</v>
      </c>
      <c r="R788" s="37"/>
      <c r="S788" s="37" t="b">
        <v>0</v>
      </c>
      <c r="T788" s="112" t="str">
        <f t="shared" si="2"/>
        <v>First_Fixed_Reset_Interest_Payment_Date</v>
      </c>
      <c r="U788" s="113" t="str">
        <f t="shared" si="3"/>
        <v>First Interest Payment Date (Fixed Rate Reset)</v>
      </c>
      <c r="V788" s="115" t="str">
        <f t="shared" si="4"/>
        <v>date</v>
      </c>
      <c r="W788" s="46"/>
      <c r="X788" s="46"/>
      <c r="Y788" s="46"/>
      <c r="Z788" s="128"/>
      <c r="AA788" s="46"/>
    </row>
    <row r="789" hidden="1">
      <c r="A789" s="107">
        <v>44256.0</v>
      </c>
      <c r="B789" s="33" t="s">
        <v>3140</v>
      </c>
      <c r="C789" s="33" t="s">
        <v>2755</v>
      </c>
      <c r="D789" s="33" t="s">
        <v>730</v>
      </c>
      <c r="E789" s="33" t="s">
        <v>732</v>
      </c>
      <c r="F789" s="33" t="s">
        <v>127</v>
      </c>
      <c r="G789" s="109" t="str">
        <f>if(iferror((vlookup(D789,Taxonomy!C:C,1,false)=D789)),"Present (key retained)",if(iferror((vlookup(D789,Taxonomy!B:B,1,false)=D789)),"Present (key updated)",if(iferror((H789="Yes")),"Present (equivalent)","Not present")))</f>
        <v>Present (key updated)</v>
      </c>
      <c r="H789" s="110" t="e">
        <v>#N/A</v>
      </c>
      <c r="I789" s="110" t="e">
        <v>#N/A</v>
      </c>
      <c r="J789" s="110" t="e">
        <v>#N/A</v>
      </c>
      <c r="K789" s="110" t="e">
        <v>#N/A</v>
      </c>
      <c r="L789" s="54"/>
      <c r="M789" s="54" t="b">
        <v>0</v>
      </c>
      <c r="N789" s="112" t="str">
        <f>if(G789="Present (key retained)",vlookup(D789,Taxonomy!C:C,1,false),if(G789="Present (key updated)",vlookup(D789,Taxonomy!B:C,2,false),if(G789="Present (equivalent)",vlookup(I789,Taxonomy!C:C,1,false),if(AND(G789="Not present",J789="Yes"),vlookup(D789,Taxonomy!B:C,2,false),if(AND(G789="Not present",J789="No"),D789)))))</f>
        <v>Floating_Interest_Payment_Date_1</v>
      </c>
      <c r="O789" s="113" t="str">
        <f>if(G789="Present (key retained)",vlookup(D789,Taxonomy!C:F,4,false),if(G789="Present (key updated)",vlookup(D789,Taxonomy!B:F,5,false),if(G789="Present (equivalent)",vlookup(I789,Taxonomy!C:F,4,false),if(AND(G789="Not present",J789="Yes"),vlookup(D789,Taxonomy!B:F,5,false),if(AND(G789="Not present",J789="No"),E789)))))</f>
        <v>First Interest Payment Date (in respect of floating rate interest)</v>
      </c>
      <c r="P789" s="113" t="str">
        <f>if(G789="Present (key retained)",vlookup(D789,Taxonomy!C:I,7,false),if(G789="Present (key updated)",vlookup(D789,Taxonomy!B:I,8,false),if(G789="Present (equivalent)",vlookup(I789,Taxonomy!C:I,7,false),if(AND(G789="Not present",J789="Yes"),vlookup(D789,Taxonomy!B:I,8,false),if(AND(G789="Not present",J789="No"),F789)))))</f>
        <v>date</v>
      </c>
      <c r="Q789" s="114" t="str">
        <f t="shared" si="1"/>
        <v>Key and Label</v>
      </c>
      <c r="R789" s="37"/>
      <c r="S789" s="37" t="b">
        <v>0</v>
      </c>
      <c r="T789" s="112" t="str">
        <f t="shared" si="2"/>
        <v>First_Floating_Interest_Payment_Date</v>
      </c>
      <c r="U789" s="113" t="str">
        <f t="shared" si="3"/>
        <v>First Interest Payment Date (Floating Rate)</v>
      </c>
      <c r="V789" s="115" t="str">
        <f t="shared" si="4"/>
        <v>date</v>
      </c>
      <c r="W789" s="46"/>
      <c r="X789" s="46"/>
      <c r="Y789" s="46"/>
      <c r="Z789" s="128"/>
      <c r="AA789" s="46"/>
    </row>
    <row r="790" hidden="1">
      <c r="A790" s="107">
        <v>44256.0</v>
      </c>
      <c r="B790" s="33" t="s">
        <v>3140</v>
      </c>
      <c r="C790" s="33" t="s">
        <v>2755</v>
      </c>
      <c r="D790" s="33" t="s">
        <v>1545</v>
      </c>
      <c r="E790" s="33" t="s">
        <v>1547</v>
      </c>
      <c r="F790" s="33" t="s">
        <v>127</v>
      </c>
      <c r="G790" s="109" t="str">
        <f>if(iferror((vlookup(D790,Taxonomy!C:C,1,false)=D790)),"Present (key retained)",if(iferror((vlookup(D790,Taxonomy!B:B,1,false)=D790)),"Present (key updated)",if(iferror((H790="Yes")),"Present (equivalent)","Not present")))</f>
        <v>Present (key updated)</v>
      </c>
      <c r="H790" s="110" t="e">
        <v>#N/A</v>
      </c>
      <c r="I790" s="110" t="e">
        <v>#N/A</v>
      </c>
      <c r="J790" s="110" t="e">
        <v>#N/A</v>
      </c>
      <c r="K790" s="110" t="e">
        <v>#N/A</v>
      </c>
      <c r="L790" s="54"/>
      <c r="M790" s="54" t="b">
        <v>0</v>
      </c>
      <c r="N790" s="112" t="str">
        <f>if(G790="Present (key retained)",vlookup(D790,Taxonomy!C:C,1,false),if(G790="Present (key updated)",vlookup(D790,Taxonomy!B:C,2,false),if(G790="Present (equivalent)",vlookup(I790,Taxonomy!C:C,1,false),if(AND(G790="Not present",J790="Yes"),vlookup(D790,Taxonomy!B:C,2,false),if(AND(G790="Not present",J790="No"),D790)))))</f>
        <v>Reset_Date_1</v>
      </c>
      <c r="O790" s="113" t="str">
        <f>if(G790="Present (key retained)",vlookup(D790,Taxonomy!C:F,4,false),if(G790="Present (key updated)",vlookup(D790,Taxonomy!B:F,5,false),if(G790="Present (equivalent)",vlookup(I790,Taxonomy!C:F,4,false),if(AND(G790="Not present",J790="Yes"),vlookup(D790,Taxonomy!B:F,5,false),if(AND(G790="Not present",J790="No"),E790)))))</f>
        <v>First Reset Date</v>
      </c>
      <c r="P790" s="113" t="str">
        <f>if(G790="Present (key retained)",vlookup(D790,Taxonomy!C:I,7,false),if(G790="Present (key updated)",vlookup(D790,Taxonomy!B:I,8,false),if(G790="Present (equivalent)",vlookup(I790,Taxonomy!C:I,7,false),if(AND(G790="Not present",J790="Yes"),vlookup(D790,Taxonomy!B:I,8,false),if(AND(G790="Not present",J790="No"),F790)))))</f>
        <v>date</v>
      </c>
      <c r="Q790" s="114" t="str">
        <f t="shared" si="1"/>
        <v>Key</v>
      </c>
      <c r="R790" s="37"/>
      <c r="S790" s="37" t="b">
        <v>0</v>
      </c>
      <c r="T790" s="112" t="str">
        <f t="shared" si="2"/>
        <v>First_Reset_Date</v>
      </c>
      <c r="U790" s="113" t="str">
        <f t="shared" si="3"/>
        <v>First Reset Date</v>
      </c>
      <c r="V790" s="115" t="str">
        <f t="shared" si="4"/>
        <v>date</v>
      </c>
      <c r="W790" s="46"/>
      <c r="X790" s="46"/>
      <c r="Y790" s="46"/>
      <c r="Z790" s="128"/>
      <c r="AA790" s="46"/>
    </row>
    <row r="791" hidden="1">
      <c r="A791" s="107">
        <v>44256.0</v>
      </c>
      <c r="B791" s="33" t="s">
        <v>3140</v>
      </c>
      <c r="C791" s="33" t="s">
        <v>2755</v>
      </c>
      <c r="D791" s="33" t="s">
        <v>131</v>
      </c>
      <c r="E791" s="33" t="s">
        <v>133</v>
      </c>
      <c r="F791" s="33" t="s">
        <v>127</v>
      </c>
      <c r="G791" s="109" t="str">
        <f>if(iferror((vlookup(D791,Taxonomy!C:C,1,false)=D791)),"Present (key retained)",if(iferror((vlookup(D791,Taxonomy!B:B,1,false)=D791)),"Present (key updated)",if(iferror((H791="Yes")),"Present (equivalent)","Not present")))</f>
        <v>Present (key updated)</v>
      </c>
      <c r="H791" s="110" t="e">
        <v>#N/A</v>
      </c>
      <c r="I791" s="110" t="e">
        <v>#N/A</v>
      </c>
      <c r="J791" s="110" t="e">
        <v>#N/A</v>
      </c>
      <c r="K791" s="110" t="e">
        <v>#N/A</v>
      </c>
      <c r="L791" s="54"/>
      <c r="M791" s="54" t="b">
        <v>0</v>
      </c>
      <c r="N791" s="112" t="str">
        <f>if(G791="Present (key retained)",vlookup(D791,Taxonomy!C:C,1,false),if(G791="Present (key updated)",vlookup(D791,Taxonomy!B:C,2,false),if(G791="Present (equivalent)",vlookup(I791,Taxonomy!C:C,1,false),if(AND(G791="Not present",J791="Yes"),vlookup(D791,Taxonomy!B:C,2,false),if(AND(G791="Not present",J791="No"),D791)))))</f>
        <v>Base_Prospectus_Date_Tranche_1</v>
      </c>
      <c r="O791" s="113" t="str">
        <f>if(G791="Present (key retained)",vlookup(D791,Taxonomy!C:F,4,false),if(G791="Present (key updated)",vlookup(D791,Taxonomy!B:F,5,false),if(G791="Present (equivalent)",vlookup(I791,Taxonomy!C:F,4,false),if(AND(G791="Not present",J791="Yes"),vlookup(D791,Taxonomy!B:F,5,false),if(AND(G791="Not present",J791="No"),E791)))))</f>
        <v>Date of the [Programme_Type] containing the Conditions under which the first Tranche of the current Series was issued</v>
      </c>
      <c r="P791" s="113" t="str">
        <f>if(G791="Present (key retained)",vlookup(D791,Taxonomy!C:I,7,false),if(G791="Present (key updated)",vlookup(D791,Taxonomy!B:I,8,false),if(G791="Present (equivalent)",vlookup(I791,Taxonomy!C:I,7,false),if(AND(G791="Not present",J791="Yes"),vlookup(D791,Taxonomy!B:I,8,false),if(AND(G791="Not present",J791="No"),F791)))))</f>
        <v>date</v>
      </c>
      <c r="Q791" s="114" t="str">
        <f t="shared" si="1"/>
        <v>Key and Label</v>
      </c>
      <c r="R791" s="37"/>
      <c r="S791" s="37" t="b">
        <v>0</v>
      </c>
      <c r="T791" s="112" t="str">
        <f t="shared" si="2"/>
        <v>First_Tranche_Base_Prospectus_Date</v>
      </c>
      <c r="U791" s="113" t="str">
        <f t="shared" si="3"/>
        <v>Date of the Base Prospectus containing the Conditions under which the first Tranche was issued</v>
      </c>
      <c r="V791" s="115" t="str">
        <f t="shared" si="4"/>
        <v>date</v>
      </c>
      <c r="W791" s="46"/>
      <c r="X791" s="46"/>
      <c r="Y791" s="46"/>
      <c r="Z791" s="128"/>
      <c r="AA791" s="46"/>
    </row>
    <row r="792">
      <c r="A792" s="107">
        <v>44256.0</v>
      </c>
      <c r="B792" s="33" t="s">
        <v>3140</v>
      </c>
      <c r="C792" s="33" t="s">
        <v>2755</v>
      </c>
      <c r="D792" s="33" t="s">
        <v>3200</v>
      </c>
      <c r="E792" s="33" t="s">
        <v>3201</v>
      </c>
      <c r="F792" s="33" t="s">
        <v>165</v>
      </c>
      <c r="G792" s="109" t="str">
        <f>if(iferror((vlookup(D792,Taxonomy!C:C,1,false)=D792)),"Present (key retained)",if(iferror((vlookup(D792,Taxonomy!B:B,1,false)=D792)),"Present (key updated)",if(iferror((H792="Yes")),"Present (equivalent)","Not present")))</f>
        <v>Not present</v>
      </c>
      <c r="H792" s="110" t="s">
        <v>2757</v>
      </c>
      <c r="I792" s="110" t="e">
        <v>#N/A</v>
      </c>
      <c r="J792" s="110" t="s">
        <v>2757</v>
      </c>
      <c r="K792" s="110" t="e">
        <v>#N/A</v>
      </c>
      <c r="L792" s="54" t="s">
        <v>3144</v>
      </c>
      <c r="M792" s="54" t="b">
        <v>0</v>
      </c>
      <c r="N792" s="112" t="str">
        <f>if(G792="Present (key retained)",vlookup(D792,Taxonomy!C:C,1,false),if(G792="Present (key updated)",vlookup(D792,Taxonomy!B:C,2,false),if(G792="Present (equivalent)",vlookup(I792,Taxonomy!C:C,1,false),if(AND(G792="Not present",J792="Yes"),vlookup(D792,Taxonomy!B:C,2,false),if(AND(G792="Not present",J792="No"),D792)))))</f>
        <v>Fitch_Entity_Form</v>
      </c>
      <c r="O792" s="113" t="str">
        <f>if(G792="Present (key retained)",vlookup(D792,Taxonomy!C:F,4,false),if(G792="Present (key updated)",vlookup(D792,Taxonomy!B:F,5,false),if(G792="Present (equivalent)",vlookup(I792,Taxonomy!C:F,4,false),if(AND(G792="Not present",J792="Yes"),vlookup(D792,Taxonomy!B:F,5,false),if(AND(G792="Not present",J792="No"),E792)))))</f>
        <v>Fitch entity in short form</v>
      </c>
      <c r="P792" s="113" t="str">
        <f>if(G792="Present (key retained)",vlookup(D792,Taxonomy!C:I,7,false),if(G792="Present (key updated)",vlookup(D792,Taxonomy!B:I,8,false),if(G792="Present (equivalent)",vlookup(I792,Taxonomy!C:I,7,false),if(AND(G792="Not present",J792="Yes"),vlookup(D792,Taxonomy!B:I,8,false),if(AND(G792="Not present",J792="No"),F792)))))</f>
        <v>select_one</v>
      </c>
      <c r="Q792" s="114" t="str">
        <f t="shared" si="1"/>
        <v>All Match</v>
      </c>
      <c r="R792" s="37"/>
      <c r="S792" s="37" t="b">
        <v>0</v>
      </c>
      <c r="T792" s="112" t="str">
        <f t="shared" si="2"/>
        <v>Fitch_Entity_Form</v>
      </c>
      <c r="U792" s="113" t="str">
        <f t="shared" si="3"/>
        <v>Fitch entity in short form</v>
      </c>
      <c r="V792" s="115" t="str">
        <f t="shared" si="4"/>
        <v>select_one</v>
      </c>
      <c r="W792" s="46"/>
      <c r="X792" s="46"/>
      <c r="Y792" s="46"/>
      <c r="Z792" s="128"/>
      <c r="AA792" s="46"/>
    </row>
    <row r="793" hidden="1">
      <c r="A793" s="107">
        <v>44256.0</v>
      </c>
      <c r="B793" s="33" t="s">
        <v>3140</v>
      </c>
      <c r="C793" s="33" t="s">
        <v>2755</v>
      </c>
      <c r="D793" s="33" t="s">
        <v>545</v>
      </c>
      <c r="E793" s="33" t="s">
        <v>547</v>
      </c>
      <c r="F793" s="33" t="s">
        <v>165</v>
      </c>
      <c r="G793" s="109" t="str">
        <f>if(iferror((vlookup(D793,Taxonomy!C:C,1,false)=D793)),"Present (key retained)",if(iferror((vlookup(D793,Taxonomy!B:B,1,false)=D793)),"Present (key updated)",if(iferror((H793="Yes")),"Present (equivalent)","Not present")))</f>
        <v>Present (key updated)</v>
      </c>
      <c r="H793" s="110" t="e">
        <v>#N/A</v>
      </c>
      <c r="I793" s="110" t="e">
        <v>#N/A</v>
      </c>
      <c r="J793" s="110" t="e">
        <v>#N/A</v>
      </c>
      <c r="K793" s="110" t="e">
        <v>#N/A</v>
      </c>
      <c r="L793" s="54"/>
      <c r="M793" s="54" t="b">
        <v>0</v>
      </c>
      <c r="N793" s="112" t="str">
        <f>if(G793="Present (key retained)",vlookup(D793,Taxonomy!C:C,1,false),if(G793="Present (key updated)",vlookup(D793,Taxonomy!B:C,2,false),if(G793="Present (equivalent)",vlookup(I793,Taxonomy!C:C,1,false),if(AND(G793="Not present",J793="Yes"),vlookup(D793,Taxonomy!B:C,2,false),if(AND(G793="Not present",J793="No"),D793)))))</f>
        <v>Fitch_Instrument_Rating</v>
      </c>
      <c r="O793" s="113" t="str">
        <f>if(G793="Present (key retained)",vlookup(D793,Taxonomy!C:F,4,false),if(G793="Present (key updated)",vlookup(D793,Taxonomy!B:F,5,false),if(G793="Present (equivalent)",vlookup(I793,Taxonomy!C:F,4,false),if(AND(G793="Not present",J793="Yes"),vlookup(D793,Taxonomy!B:F,5,false),if(AND(G793="Not present",J793="No"),E793)))))</f>
        <v>Fitch Instrument Rating</v>
      </c>
      <c r="P793" s="113" t="str">
        <f>if(G793="Present (key retained)",vlookup(D793,Taxonomy!C:I,7,false),if(G793="Present (key updated)",vlookup(D793,Taxonomy!B:I,8,false),if(G793="Present (equivalent)",vlookup(I793,Taxonomy!C:I,7,false),if(AND(G793="Not present",J793="Yes"),vlookup(D793,Taxonomy!B:I,8,false),if(AND(G793="Not present",J793="No"),F793)))))</f>
        <v>select_one</v>
      </c>
      <c r="Q793" s="114" t="str">
        <f t="shared" si="1"/>
        <v>Key</v>
      </c>
      <c r="R793" s="37"/>
      <c r="S793" s="37" t="b">
        <v>0</v>
      </c>
      <c r="T793" s="112" t="str">
        <f t="shared" si="2"/>
        <v>Fitch_Instrument</v>
      </c>
      <c r="U793" s="113" t="str">
        <f t="shared" si="3"/>
        <v>Fitch Instrument Rating</v>
      </c>
      <c r="V793" s="115" t="str">
        <f t="shared" si="4"/>
        <v>select_one</v>
      </c>
      <c r="W793" s="46"/>
      <c r="X793" s="46"/>
      <c r="Y793" s="46"/>
      <c r="Z793" s="128"/>
      <c r="AA793" s="46"/>
    </row>
    <row r="794" hidden="1">
      <c r="A794" s="107">
        <v>44256.0</v>
      </c>
      <c r="B794" s="33" t="s">
        <v>3140</v>
      </c>
      <c r="C794" s="33" t="s">
        <v>2755</v>
      </c>
      <c r="D794" s="33" t="s">
        <v>581</v>
      </c>
      <c r="E794" s="33" t="s">
        <v>582</v>
      </c>
      <c r="F794" s="33" t="s">
        <v>78</v>
      </c>
      <c r="G794" s="109" t="str">
        <f>if(iferror((vlookup(D794,Taxonomy!C:C,1,false)=D794)),"Present (key retained)",if(iferror((vlookup(D794,Taxonomy!B:B,1,false)=D794)),"Present (key updated)",if(iferror((H794="Yes")),"Present (equivalent)","Not present")))</f>
        <v>Present (key retained)</v>
      </c>
      <c r="H794" s="110" t="e">
        <v>#N/A</v>
      </c>
      <c r="I794" s="110" t="e">
        <v>#N/A</v>
      </c>
      <c r="J794" s="110" t="e">
        <v>#N/A</v>
      </c>
      <c r="K794" s="110" t="e">
        <v>#N/A</v>
      </c>
      <c r="L794" s="54"/>
      <c r="M794" s="54" t="b">
        <v>0</v>
      </c>
      <c r="N794" s="112" t="str">
        <f>if(G794="Present (key retained)",vlookup(D794,Taxonomy!C:C,1,false),if(G794="Present (key updated)",vlookup(D794,Taxonomy!B:C,2,false),if(G794="Present (equivalent)",vlookup(I794,Taxonomy!C:C,1,false),if(AND(G794="Not present",J794="Yes"),vlookup(D794,Taxonomy!B:C,2,false),if(AND(G794="Not present",J794="No"),D794)))))</f>
        <v>Fitch_Rating_Required</v>
      </c>
      <c r="O794" s="113" t="str">
        <f>if(G794="Present (key retained)",vlookup(D794,Taxonomy!C:F,4,false),if(G794="Present (key updated)",vlookup(D794,Taxonomy!B:F,5,false),if(G794="Present (equivalent)",vlookup(I794,Taxonomy!C:F,4,false),if(AND(G794="Not present",J794="Yes"),vlookup(D794,Taxonomy!B:F,5,false),if(AND(G794="Not present",J794="No"),E794)))))</f>
        <v>Is a Fitch rating required?</v>
      </c>
      <c r="P794" s="113" t="str">
        <f>if(G794="Present (key retained)",vlookup(D794,Taxonomy!C:I,7,false),if(G794="Present (key updated)",vlookup(D794,Taxonomy!B:I,8,false),if(G794="Present (equivalent)",vlookup(I794,Taxonomy!C:I,7,false),if(AND(G794="Not present",J794="Yes"),vlookup(D794,Taxonomy!B:I,8,false),if(AND(G794="Not present",J794="No"),F794)))))</f>
        <v>yes_no</v>
      </c>
      <c r="Q794" s="114" t="str">
        <f t="shared" si="1"/>
        <v>All Match</v>
      </c>
      <c r="R794" s="37"/>
      <c r="S794" s="37" t="b">
        <v>0</v>
      </c>
      <c r="T794" s="112" t="str">
        <f t="shared" si="2"/>
        <v>Fitch_Rating_Required</v>
      </c>
      <c r="U794" s="113" t="str">
        <f t="shared" si="3"/>
        <v>Is a Fitch rating required?</v>
      </c>
      <c r="V794" s="115" t="str">
        <f t="shared" si="4"/>
        <v>yes_no</v>
      </c>
      <c r="W794" s="46"/>
      <c r="X794" s="46"/>
      <c r="Y794" s="46"/>
      <c r="Z794" s="128"/>
      <c r="AA794" s="46"/>
    </row>
    <row r="795" hidden="1">
      <c r="A795" s="107">
        <v>44256.0</v>
      </c>
      <c r="B795" s="33" t="s">
        <v>3140</v>
      </c>
      <c r="C795" s="33" t="s">
        <v>2755</v>
      </c>
      <c r="D795" s="33" t="s">
        <v>556</v>
      </c>
      <c r="E795" s="33" t="s">
        <v>558</v>
      </c>
      <c r="F795" s="33" t="s">
        <v>165</v>
      </c>
      <c r="G795" s="109" t="str">
        <f>if(iferror((vlookup(D795,Taxonomy!C:C,1,false)=D795)),"Present (key retained)",if(iferror((vlookup(D795,Taxonomy!B:B,1,false)=D795)),"Present (key updated)",if(iferror((H795="Yes")),"Present (equivalent)","Not present")))</f>
        <v>Present (key updated)</v>
      </c>
      <c r="H795" s="110" t="e">
        <v>#N/A</v>
      </c>
      <c r="I795" s="110" t="e">
        <v>#N/A</v>
      </c>
      <c r="J795" s="110" t="e">
        <v>#N/A</v>
      </c>
      <c r="K795" s="110" t="e">
        <v>#N/A</v>
      </c>
      <c r="L795" s="54"/>
      <c r="M795" s="54" t="b">
        <v>0</v>
      </c>
      <c r="N795" s="112" t="str">
        <f>if(G795="Present (key retained)",vlookup(D795,Taxonomy!C:C,1,false),if(G795="Present (key updated)",vlookup(D795,Taxonomy!B:C,2,false),if(G795="Present (equivalent)",vlookup(I795,Taxonomy!C:C,1,false),if(AND(G795="Not present",J795="Yes"),vlookup(D795,Taxonomy!B:C,2,false),if(AND(G795="Not present",J795="No"),D795)))))</f>
        <v>Fitch_Instrument_Rating_Status</v>
      </c>
      <c r="O795" s="113" t="str">
        <f>if(G795="Present (key retained)",vlookup(D795,Taxonomy!C:F,4,false),if(G795="Present (key updated)",vlookup(D795,Taxonomy!B:F,5,false),if(G795="Present (equivalent)",vlookup(I795,Taxonomy!C:F,4,false),if(AND(G795="Not present",J795="Yes"),vlookup(D795,Taxonomy!B:F,5,false),if(AND(G795="Not present",J795="No"),E795)))))</f>
        <v>Fitch Instrument Rating Status</v>
      </c>
      <c r="P795" s="113" t="str">
        <f>if(G795="Present (key retained)",vlookup(D795,Taxonomy!C:I,7,false),if(G795="Present (key updated)",vlookup(D795,Taxonomy!B:I,8,false),if(G795="Present (equivalent)",vlookup(I795,Taxonomy!C:I,7,false),if(AND(G795="Not present",J795="Yes"),vlookup(D795,Taxonomy!B:I,8,false),if(AND(G795="Not present",J795="No"),F795)))))</f>
        <v>select_one</v>
      </c>
      <c r="Q795" s="114" t="str">
        <f t="shared" si="1"/>
        <v>Key</v>
      </c>
      <c r="R795" s="37"/>
      <c r="S795" s="37" t="b">
        <v>0</v>
      </c>
      <c r="T795" s="112" t="str">
        <f t="shared" si="2"/>
        <v>Fitch_Status_Expected</v>
      </c>
      <c r="U795" s="113" t="str">
        <f t="shared" si="3"/>
        <v>Fitch Instrument Rating Status</v>
      </c>
      <c r="V795" s="115" t="str">
        <f t="shared" si="4"/>
        <v>select_one</v>
      </c>
      <c r="W795" s="46"/>
      <c r="X795" s="46"/>
      <c r="Y795" s="46"/>
      <c r="Z795" s="128"/>
      <c r="AA795" s="46"/>
    </row>
    <row r="796" hidden="1">
      <c r="A796" s="107">
        <v>44256.0</v>
      </c>
      <c r="B796" s="33" t="s">
        <v>3140</v>
      </c>
      <c r="C796" s="33" t="s">
        <v>2755</v>
      </c>
      <c r="D796" s="33" t="s">
        <v>585</v>
      </c>
      <c r="E796" s="33" t="s">
        <v>586</v>
      </c>
      <c r="F796" s="33" t="s">
        <v>165</v>
      </c>
      <c r="G796" s="109" t="str">
        <f>if(iferror((vlookup(D796,Taxonomy!C:C,1,false)=D796)),"Present (key retained)",if(iferror((vlookup(D796,Taxonomy!B:B,1,false)=D796)),"Present (key updated)",if(iferror((H796="Yes")),"Present (equivalent)","Not present")))</f>
        <v>Present (key retained)</v>
      </c>
      <c r="H796" s="110" t="e">
        <v>#N/A</v>
      </c>
      <c r="I796" s="110" t="e">
        <v>#N/A</v>
      </c>
      <c r="J796" s="110" t="e">
        <v>#N/A</v>
      </c>
      <c r="K796" s="110" t="e">
        <v>#N/A</v>
      </c>
      <c r="L796" s="54"/>
      <c r="M796" s="54" t="b">
        <v>0</v>
      </c>
      <c r="N796" s="112" t="str">
        <f>if(G796="Present (key retained)",vlookup(D796,Taxonomy!C:C,1,false),if(G796="Present (key updated)",vlookup(D796,Taxonomy!B:C,2,false),if(G796="Present (equivalent)",vlookup(I796,Taxonomy!C:C,1,false),if(AND(G796="Not present",J796="Yes"),vlookup(D796,Taxonomy!B:C,2,false),if(AND(G796="Not present",J796="No"),D796)))))</f>
        <v>Fixed_Broken_Amount_Duration</v>
      </c>
      <c r="O796" s="113" t="str">
        <f>if(G796="Present (key retained)",vlookup(D796,Taxonomy!C:F,4,false),if(G796="Present (key updated)",vlookup(D796,Taxonomy!B:F,5,false),if(G796="Present (equivalent)",vlookup(I796,Taxonomy!C:F,4,false),if(AND(G796="Not present",J796="Yes"),vlookup(D796,Taxonomy!B:F,5,false),if(AND(G796="Not present",J796="No"),E796)))))</f>
        <v>Irregular coupon periods (in respect of fixed rate interest)</v>
      </c>
      <c r="P796" s="113" t="str">
        <f>if(G796="Present (key retained)",vlookup(D796,Taxonomy!C:I,7,false),if(G796="Present (key updated)",vlookup(D796,Taxonomy!B:I,8,false),if(G796="Present (equivalent)",vlookup(I796,Taxonomy!C:I,7,false),if(AND(G796="Not present",J796="Yes"),vlookup(D796,Taxonomy!B:I,8,false),if(AND(G796="Not present",J796="No"),F796)))))</f>
        <v>select_one</v>
      </c>
      <c r="Q796" s="114" t="str">
        <f t="shared" si="1"/>
        <v>All Match</v>
      </c>
      <c r="R796" s="37"/>
      <c r="S796" s="37" t="b">
        <v>0</v>
      </c>
      <c r="T796" s="112" t="str">
        <f t="shared" si="2"/>
        <v>Fixed_Broken_Amount_Duration</v>
      </c>
      <c r="U796" s="113" t="str">
        <f t="shared" si="3"/>
        <v>Irregular coupon periods (in respect of fixed rate interest)</v>
      </c>
      <c r="V796" s="115" t="str">
        <f t="shared" si="4"/>
        <v>select_one</v>
      </c>
      <c r="W796" s="46"/>
      <c r="X796" s="46"/>
      <c r="Y796" s="46"/>
      <c r="Z796" s="128"/>
      <c r="AA796" s="46"/>
    </row>
    <row r="797" hidden="1">
      <c r="A797" s="107">
        <v>44256.0</v>
      </c>
      <c r="B797" s="33" t="s">
        <v>3140</v>
      </c>
      <c r="C797" s="33" t="s">
        <v>2755</v>
      </c>
      <c r="D797" s="33" t="s">
        <v>613</v>
      </c>
      <c r="E797" s="33" t="s">
        <v>2835</v>
      </c>
      <c r="F797" s="33" t="s">
        <v>78</v>
      </c>
      <c r="G797" s="109" t="str">
        <f>if(iferror((vlookup(D797,Taxonomy!C:C,1,false)=D797)),"Present (key retained)",if(iferror((vlookup(D797,Taxonomy!B:B,1,false)=D797)),"Present (key updated)",if(iferror((H797="Yes")),"Present (equivalent)","Not present")))</f>
        <v>Present (key retained)</v>
      </c>
      <c r="H797" s="110" t="e">
        <v>#N/A</v>
      </c>
      <c r="I797" s="110" t="e">
        <v>#N/A</v>
      </c>
      <c r="J797" s="110" t="e">
        <v>#N/A</v>
      </c>
      <c r="K797" s="110" t="e">
        <v>#N/A</v>
      </c>
      <c r="L797" s="54"/>
      <c r="M797" s="54" t="b">
        <v>0</v>
      </c>
      <c r="N797" s="112" t="str">
        <f>if(G797="Present (key retained)",vlookup(D797,Taxonomy!C:C,1,false),if(G797="Present (key updated)",vlookup(D797,Taxonomy!B:C,2,false),if(G797="Present (equivalent)",vlookup(I797,Taxonomy!C:C,1,false),if(AND(G797="Not present",J797="Yes"),vlookup(D797,Taxonomy!B:C,2,false),if(AND(G797="Not present",J797="No"),D797)))))</f>
        <v>Fixed_Broken_Amount_Required</v>
      </c>
      <c r="O797" s="113" t="str">
        <f>if(G797="Present (key retained)",vlookup(D797,Taxonomy!C:F,4,false),if(G797="Present (key updated)",vlookup(D797,Taxonomy!B:F,5,false),if(G797="Present (equivalent)",vlookup(I797,Taxonomy!C:F,4,false),if(AND(G797="Not present",J797="Yes"),vlookup(D797,Taxonomy!B:F,5,false),if(AND(G797="Not present",J797="No"),E797)))))</f>
        <v>Is there an irregular coupon period (in respect of fixed rate interest)?</v>
      </c>
      <c r="P797" s="113" t="str">
        <f>if(G797="Present (key retained)",vlookup(D797,Taxonomy!C:I,7,false),if(G797="Present (key updated)",vlookup(D797,Taxonomy!B:I,8,false),if(G797="Present (equivalent)",vlookup(I797,Taxonomy!C:I,7,false),if(AND(G797="Not present",J797="Yes"),vlookup(D797,Taxonomy!B:I,8,false),if(AND(G797="Not present",J797="No"),F797)))))</f>
        <v>yes_no</v>
      </c>
      <c r="Q797" s="114" t="str">
        <f t="shared" si="1"/>
        <v>Label</v>
      </c>
      <c r="R797" s="37"/>
      <c r="S797" s="37" t="b">
        <v>0</v>
      </c>
      <c r="T797" s="112" t="str">
        <f t="shared" si="2"/>
        <v>Fixed_Broken_Amount_Required</v>
      </c>
      <c r="U797" s="113" t="str">
        <f t="shared" si="3"/>
        <v>Is there an irregular coupon period (in respect of the fixed rate interest)?</v>
      </c>
      <c r="V797" s="115" t="str">
        <f t="shared" si="4"/>
        <v>yes_no</v>
      </c>
      <c r="W797" s="46"/>
      <c r="X797" s="46"/>
      <c r="Y797" s="46"/>
      <c r="Z797" s="128"/>
      <c r="AA797" s="46"/>
    </row>
    <row r="798" hidden="1">
      <c r="A798" s="107">
        <v>44256.0</v>
      </c>
      <c r="B798" s="33" t="s">
        <v>3140</v>
      </c>
      <c r="C798" s="33" t="s">
        <v>2755</v>
      </c>
      <c r="D798" s="33" t="s">
        <v>631</v>
      </c>
      <c r="E798" s="33" t="s">
        <v>632</v>
      </c>
      <c r="F798" s="33" t="s">
        <v>58</v>
      </c>
      <c r="G798" s="109" t="str">
        <f>if(iferror((vlookup(D798,Taxonomy!C:C,1,false)=D798)),"Present (key retained)",if(iferror((vlookup(D798,Taxonomy!B:B,1,false)=D798)),"Present (key updated)",if(iferror((H798="Yes")),"Present (equivalent)","Not present")))</f>
        <v>Present (key retained)</v>
      </c>
      <c r="H798" s="110" t="e">
        <v>#N/A</v>
      </c>
      <c r="I798" s="110" t="e">
        <v>#N/A</v>
      </c>
      <c r="J798" s="110" t="e">
        <v>#N/A</v>
      </c>
      <c r="K798" s="110" t="e">
        <v>#N/A</v>
      </c>
      <c r="L798" s="54"/>
      <c r="M798" s="54" t="b">
        <v>0</v>
      </c>
      <c r="N798" s="112" t="str">
        <f>if(G798="Present (key retained)",vlookup(D798,Taxonomy!C:C,1,false),if(G798="Present (key updated)",vlookup(D798,Taxonomy!B:C,2,false),if(G798="Present (equivalent)",vlookup(I798,Taxonomy!C:C,1,false),if(AND(G798="Not present",J798="Yes"),vlookup(D798,Taxonomy!B:C,2,false),if(AND(G798="Not present",J798="No"),D798)))))</f>
        <v>Fixed_Coupon_Amount</v>
      </c>
      <c r="O798" s="113" t="str">
        <f>if(G798="Present (key retained)",vlookup(D798,Taxonomy!C:F,4,false),if(G798="Present (key updated)",vlookup(D798,Taxonomy!B:F,5,false),if(G798="Present (equivalent)",vlookup(I798,Taxonomy!C:F,4,false),if(AND(G798="Not present",J798="Yes"),vlookup(D798,Taxonomy!B:F,5,false),if(AND(G798="Not present",J798="No"),E798)))))</f>
        <v>Fixed Coupon Amount per Calculation Amount (in respect of fixed rate interest)</v>
      </c>
      <c r="P798" s="113" t="str">
        <f>if(G798="Present (key retained)",vlookup(D798,Taxonomy!C:I,7,false),if(G798="Present (key updated)",vlookup(D798,Taxonomy!B:I,8,false),if(G798="Present (equivalent)",vlookup(I798,Taxonomy!C:I,7,false),if(AND(G798="Not present",J798="Yes"),vlookup(D798,Taxonomy!B:I,8,false),if(AND(G798="Not present",J798="No"),F798)))))</f>
        <v>money/Issuance_Currency</v>
      </c>
      <c r="Q798" s="114" t="str">
        <f t="shared" si="1"/>
        <v>Label</v>
      </c>
      <c r="R798" s="37"/>
      <c r="S798" s="37" t="b">
        <v>0</v>
      </c>
      <c r="T798" s="112" t="str">
        <f t="shared" si="2"/>
        <v>Fixed_Coupon_Amount</v>
      </c>
      <c r="U798" s="113" t="str">
        <f t="shared" si="3"/>
        <v>Fixed Coupon Amount per Calculation Amount</v>
      </c>
      <c r="V798" s="115" t="str">
        <f t="shared" si="4"/>
        <v>money/Issuance_Currency</v>
      </c>
      <c r="W798" s="46"/>
      <c r="X798" s="46"/>
      <c r="Y798" s="46"/>
      <c r="Z798" s="128"/>
      <c r="AA798" s="46"/>
    </row>
    <row r="799" hidden="1">
      <c r="A799" s="107">
        <v>44256.0</v>
      </c>
      <c r="B799" s="33" t="s">
        <v>3140</v>
      </c>
      <c r="C799" s="33" t="s">
        <v>2755</v>
      </c>
      <c r="D799" s="33" t="s">
        <v>642</v>
      </c>
      <c r="E799" s="33" t="s">
        <v>644</v>
      </c>
      <c r="F799" s="33" t="s">
        <v>165</v>
      </c>
      <c r="G799" s="109" t="str">
        <f>if(iferror((vlookup(D799,Taxonomy!C:C,1,false)=D799)),"Present (key retained)",if(iferror((vlookup(D799,Taxonomy!B:B,1,false)=D799)),"Present (key updated)",if(iferror((H799="Yes")),"Present (equivalent)","Not present")))</f>
        <v>Present (key retained)</v>
      </c>
      <c r="H799" s="110" t="e">
        <v>#N/A</v>
      </c>
      <c r="I799" s="110" t="e">
        <v>#N/A</v>
      </c>
      <c r="J799" s="110" t="e">
        <v>#N/A</v>
      </c>
      <c r="K799" s="110" t="e">
        <v>#N/A</v>
      </c>
      <c r="L799" s="54"/>
      <c r="M799" s="54" t="b">
        <v>0</v>
      </c>
      <c r="N799" s="112" t="str">
        <f>if(G799="Present (key retained)",vlookup(D799,Taxonomy!C:C,1,false),if(G799="Present (key updated)",vlookup(D799,Taxonomy!B:C,2,false),if(G799="Present (equivalent)",vlookup(I799,Taxonomy!C:C,1,false),if(AND(G799="Not present",J799="Yes"),vlookup(D799,Taxonomy!B:C,2,false),if(AND(G799="Not present",J799="No"),D799)))))</f>
        <v>Fixed_Day_Count_Fraction</v>
      </c>
      <c r="O799" s="113" t="str">
        <f>if(G799="Present (key retained)",vlookup(D799,Taxonomy!C:F,4,false),if(G799="Present (key updated)",vlookup(D799,Taxonomy!B:F,5,false),if(G799="Present (equivalent)",vlookup(I799,Taxonomy!C:F,4,false),if(AND(G799="Not present",J799="Yes"),vlookup(D799,Taxonomy!B:F,5,false),if(AND(G799="Not present",J799="No"),E799)))))</f>
        <v>Day Count Fraction (in respect of fixed rate interest)</v>
      </c>
      <c r="P799" s="113" t="str">
        <f>if(G799="Present (key retained)",vlookup(D799,Taxonomy!C:I,7,false),if(G799="Present (key updated)",vlookup(D799,Taxonomy!B:I,8,false),if(G799="Present (equivalent)",vlookup(I799,Taxonomy!C:I,7,false),if(AND(G799="Not present",J799="Yes"),vlookup(D799,Taxonomy!B:I,8,false),if(AND(G799="Not present",J799="No"),F799)))))</f>
        <v>select_one</v>
      </c>
      <c r="Q799" s="114" t="str">
        <f t="shared" si="1"/>
        <v>All Match</v>
      </c>
      <c r="R799" s="37"/>
      <c r="S799" s="37" t="b">
        <v>0</v>
      </c>
      <c r="T799" s="112" t="str">
        <f t="shared" si="2"/>
        <v>Fixed_Day_Count_Fraction</v>
      </c>
      <c r="U799" s="113" t="str">
        <f t="shared" si="3"/>
        <v>Day Count Fraction (in respect of fixed rate interest)</v>
      </c>
      <c r="V799" s="115" t="str">
        <f t="shared" si="4"/>
        <v>select_one</v>
      </c>
      <c r="W799" s="46"/>
      <c r="X799" s="46"/>
      <c r="Y799" s="46"/>
      <c r="Z799" s="128"/>
      <c r="AA799" s="46"/>
    </row>
    <row r="800" hidden="1">
      <c r="A800" s="107">
        <v>44256.0</v>
      </c>
      <c r="B800" s="33" t="s">
        <v>3140</v>
      </c>
      <c r="C800" s="33" t="s">
        <v>2755</v>
      </c>
      <c r="D800" s="33" t="s">
        <v>589</v>
      </c>
      <c r="E800" s="33" t="s">
        <v>591</v>
      </c>
      <c r="F800" s="33" t="s">
        <v>58</v>
      </c>
      <c r="G800" s="109" t="str">
        <f>if(iferror((vlookup(D800,Taxonomy!C:C,1,false)=D800)),"Present (key retained)",if(iferror((vlookup(D800,Taxonomy!B:B,1,false)=D800)),"Present (key updated)",if(iferror((H800="Yes")),"Present (equivalent)","Not present")))</f>
        <v>Present (key updated)</v>
      </c>
      <c r="H800" s="110" t="e">
        <v>#N/A</v>
      </c>
      <c r="I800" s="110" t="e">
        <v>#N/A</v>
      </c>
      <c r="J800" s="110" t="e">
        <v>#N/A</v>
      </c>
      <c r="K800" s="110" t="e">
        <v>#N/A</v>
      </c>
      <c r="L800" s="54"/>
      <c r="M800" s="54" t="b">
        <v>0</v>
      </c>
      <c r="N800" s="112" t="str">
        <f>if(G800="Present (key retained)",vlookup(D800,Taxonomy!C:C,1,false),if(G800="Present (key updated)",vlookup(D800,Taxonomy!B:C,2,false),if(G800="Present (equivalent)",vlookup(I800,Taxonomy!C:C,1,false),if(AND(G800="Not present",J800="Yes"),vlookup(D800,Taxonomy!B:C,2,false),if(AND(G800="Not present",J800="No"),D800)))))</f>
        <v>Fixed_Broken_Amount_First_Coupon</v>
      </c>
      <c r="O800" s="113" t="str">
        <f>if(G800="Present (key retained)",vlookup(D800,Taxonomy!C:F,4,false),if(G800="Present (key updated)",vlookup(D800,Taxonomy!B:F,5,false),if(G800="Present (equivalent)",vlookup(I800,Taxonomy!C:F,4,false),if(AND(G800="Not present",J800="Yes"),vlookup(D800,Taxonomy!B:F,5,false),if(AND(G800="Not present",J800="No"),E800)))))</f>
        <v>First Coupon Period Broken Amount per Calculation Amount (in respect of fixed rate interest)</v>
      </c>
      <c r="P800" s="113" t="str">
        <f>if(G800="Present (key retained)",vlookup(D800,Taxonomy!C:I,7,false),if(G800="Present (key updated)",vlookup(D800,Taxonomy!B:I,8,false),if(G800="Present (equivalent)",vlookup(I800,Taxonomy!C:I,7,false),if(AND(G800="Not present",J800="Yes"),vlookup(D800,Taxonomy!B:I,8,false),if(AND(G800="Not present",J800="No"),F800)))))</f>
        <v>money/Issuance_Currency</v>
      </c>
      <c r="Q800" s="114" t="str">
        <f t="shared" si="1"/>
        <v>Key and Label</v>
      </c>
      <c r="R800" s="37"/>
      <c r="S800" s="37" t="b">
        <v>0</v>
      </c>
      <c r="T800" s="112" t="str">
        <f t="shared" si="2"/>
        <v>Fixed_First_Coupon_Period_Broken_Amount</v>
      </c>
      <c r="U800" s="113" t="str">
        <f t="shared" si="3"/>
        <v>First Coupon Period Broken Amount per Calculation Amount (Fixed Rate Interest)</v>
      </c>
      <c r="V800" s="115" t="str">
        <f t="shared" si="4"/>
        <v>money/Issuance_Currency</v>
      </c>
      <c r="W800" s="46"/>
      <c r="X800" s="46"/>
      <c r="Y800" s="46"/>
      <c r="Z800" s="128"/>
      <c r="AA800" s="46"/>
    </row>
    <row r="801" hidden="1">
      <c r="A801" s="107">
        <v>44256.0</v>
      </c>
      <c r="B801" s="33" t="s">
        <v>3140</v>
      </c>
      <c r="C801" s="33" t="s">
        <v>2755</v>
      </c>
      <c r="D801" s="33" t="s">
        <v>669</v>
      </c>
      <c r="E801" s="33" t="s">
        <v>671</v>
      </c>
      <c r="F801" s="33" t="s">
        <v>71</v>
      </c>
      <c r="G801" s="109" t="str">
        <f>if(iferror((vlookup(D801,Taxonomy!C:C,1,false)=D801)),"Present (key retained)",if(iferror((vlookup(D801,Taxonomy!B:B,1,false)=D801)),"Present (key updated)",if(iferror((H801="Yes")),"Present (equivalent)","Not present")))</f>
        <v>Present (key retained)</v>
      </c>
      <c r="H801" s="110" t="e">
        <v>#N/A</v>
      </c>
      <c r="I801" s="110" t="e">
        <v>#N/A</v>
      </c>
      <c r="J801" s="110" t="e">
        <v>#N/A</v>
      </c>
      <c r="K801" s="110" t="e">
        <v>#N/A</v>
      </c>
      <c r="L801" s="54"/>
      <c r="M801" s="54" t="b">
        <v>0</v>
      </c>
      <c r="N801" s="112" t="str">
        <f>if(G801="Present (key retained)",vlookup(D801,Taxonomy!C:C,1,false),if(G801="Present (key updated)",vlookup(D801,Taxonomy!B:C,2,false),if(G801="Present (equivalent)",vlookup(I801,Taxonomy!C:C,1,false),if(AND(G801="Not present",J801="Yes"),vlookup(D801,Taxonomy!B:C,2,false),if(AND(G801="Not present",J801="No"),D801)))))</f>
        <v>Fixed_Interest_Payment_Dates</v>
      </c>
      <c r="O801" s="113" t="str">
        <f>if(G801="Present (key retained)",vlookup(D801,Taxonomy!C:F,4,false),if(G801="Present (key updated)",vlookup(D801,Taxonomy!B:F,5,false),if(G801="Present (equivalent)",vlookup(I801,Taxonomy!C:F,4,false),if(AND(G801="Not present",J801="Yes"),vlookup(D801,Taxonomy!B:F,5,false),if(AND(G801="Not present",J801="No"),E801)))))</f>
        <v>Interest payment dates in each year (e.g. 1 January) (in respect of fixed rate interest)</v>
      </c>
      <c r="P801" s="113" t="str">
        <f>if(G801="Present (key retained)",vlookup(D801,Taxonomy!C:I,7,false),if(G801="Present (key updated)",vlookup(D801,Taxonomy!B:I,8,false),if(G801="Present (equivalent)",vlookup(I801,Taxonomy!C:I,7,false),if(AND(G801="Not present",J801="Yes"),vlookup(D801,Taxonomy!B:I,8,false),if(AND(G801="Not present",J801="No"),F801)))))</f>
        <v>text_list</v>
      </c>
      <c r="Q801" s="114" t="str">
        <f t="shared" si="1"/>
        <v>All Match</v>
      </c>
      <c r="R801" s="37"/>
      <c r="S801" s="37" t="b">
        <v>0</v>
      </c>
      <c r="T801" s="112" t="str">
        <f t="shared" si="2"/>
        <v>Fixed_Interest_Payment_Dates</v>
      </c>
      <c r="U801" s="113" t="str">
        <f t="shared" si="3"/>
        <v>Interest payment dates in each year (e.g. 1 January) (in respect of fixed rate interest)</v>
      </c>
      <c r="V801" s="115" t="str">
        <f t="shared" si="4"/>
        <v>text_list</v>
      </c>
      <c r="W801" s="46"/>
      <c r="X801" s="46"/>
      <c r="Y801" s="46"/>
      <c r="Z801" s="128"/>
      <c r="AA801" s="46"/>
    </row>
    <row r="802" hidden="1">
      <c r="A802" s="107">
        <v>44256.0</v>
      </c>
      <c r="B802" s="33" t="s">
        <v>3140</v>
      </c>
      <c r="C802" s="33" t="s">
        <v>2755</v>
      </c>
      <c r="D802" s="33" t="s">
        <v>674</v>
      </c>
      <c r="E802" s="33" t="s">
        <v>677</v>
      </c>
      <c r="F802" s="33" t="s">
        <v>165</v>
      </c>
      <c r="G802" s="109" t="str">
        <f>if(iferror((vlookup(D802,Taxonomy!C:C,1,false)=D802)),"Present (key retained)",if(iferror((vlookup(D802,Taxonomy!B:B,1,false)=D802)),"Present (key updated)",if(iferror((H802="Yes")),"Present (equivalent)","Not present")))</f>
        <v>Present (key updated)</v>
      </c>
      <c r="H802" s="110" t="e">
        <v>#N/A</v>
      </c>
      <c r="I802" s="110" t="e">
        <v>#N/A</v>
      </c>
      <c r="J802" s="110" t="e">
        <v>#N/A</v>
      </c>
      <c r="K802" s="110" t="e">
        <v>#N/A</v>
      </c>
      <c r="L802" s="54"/>
      <c r="M802" s="54" t="b">
        <v>0</v>
      </c>
      <c r="N802" s="112" t="str">
        <f>if(G802="Present (key retained)",vlookup(D802,Taxonomy!C:C,1,false),if(G802="Present (key updated)",vlookup(D802,Taxonomy!B:C,2,false),if(G802="Present (equivalent)",vlookup(I802,Taxonomy!C:C,1,false),if(AND(G802="Not present",J802="Yes"),vlookup(D802,Taxonomy!B:C,2,false),if(AND(G802="Not present",J802="No"),D802)))))</f>
        <v>Fixed_Interest_Payment_Frequency</v>
      </c>
      <c r="O802" s="113" t="str">
        <f>if(G802="Present (key retained)",vlookup(D802,Taxonomy!C:F,4,false),if(G802="Present (key updated)",vlookup(D802,Taxonomy!B:F,5,false),if(G802="Present (equivalent)",vlookup(I802,Taxonomy!C:F,4,false),if(AND(G802="Not present",J802="Yes"),vlookup(D802,Taxonomy!B:F,5,false),if(AND(G802="Not present",J802="No"),E802)))))</f>
        <v>Interest payment frequency (in respect of fixed rate interest)</v>
      </c>
      <c r="P802" s="113" t="str">
        <f>if(G802="Present (key retained)",vlookup(D802,Taxonomy!C:I,7,false),if(G802="Present (key updated)",vlookup(D802,Taxonomy!B:I,8,false),if(G802="Present (equivalent)",vlookup(I802,Taxonomy!C:I,7,false),if(AND(G802="Not present",J802="Yes"),vlookup(D802,Taxonomy!B:I,8,false),if(AND(G802="Not present",J802="No"),F802)))))</f>
        <v>select_one</v>
      </c>
      <c r="Q802" s="114" t="str">
        <f t="shared" si="1"/>
        <v>Key</v>
      </c>
      <c r="R802" s="37"/>
      <c r="S802" s="37" t="b">
        <v>0</v>
      </c>
      <c r="T802" s="112" t="str">
        <f t="shared" si="2"/>
        <v>Fixed_Interest_Frequency</v>
      </c>
      <c r="U802" s="113" t="str">
        <f t="shared" si="3"/>
        <v>Interest payment frequency (in respect of fixed rate interest)</v>
      </c>
      <c r="V802" s="115" t="str">
        <f t="shared" si="4"/>
        <v>select_one</v>
      </c>
      <c r="W802" s="46"/>
      <c r="X802" s="46"/>
      <c r="Y802" s="46"/>
      <c r="Z802" s="128"/>
      <c r="AA802" s="46"/>
    </row>
    <row r="803" hidden="1">
      <c r="A803" s="107">
        <v>44256.0</v>
      </c>
      <c r="B803" s="33" t="s">
        <v>3140</v>
      </c>
      <c r="C803" s="33" t="s">
        <v>2755</v>
      </c>
      <c r="D803" s="33" t="s">
        <v>686</v>
      </c>
      <c r="E803" s="33" t="s">
        <v>687</v>
      </c>
      <c r="F803" s="33" t="s">
        <v>50</v>
      </c>
      <c r="G803" s="109" t="str">
        <f>if(iferror((vlookup(D803,Taxonomy!C:C,1,false)=D803)),"Present (key retained)",if(iferror((vlookup(D803,Taxonomy!B:B,1,false)=D803)),"Present (key updated)",if(iferror((H803="Yes")),"Present (equivalent)","Not present")))</f>
        <v>Present (key retained)</v>
      </c>
      <c r="H803" s="110" t="e">
        <v>#N/A</v>
      </c>
      <c r="I803" s="110" t="e">
        <v>#N/A</v>
      </c>
      <c r="J803" s="110" t="e">
        <v>#N/A</v>
      </c>
      <c r="K803" s="110" t="e">
        <v>#N/A</v>
      </c>
      <c r="L803" s="54"/>
      <c r="M803" s="54" t="b">
        <v>0</v>
      </c>
      <c r="N803" s="112" t="str">
        <f>if(G803="Present (key retained)",vlookup(D803,Taxonomy!C:C,1,false),if(G803="Present (key updated)",vlookup(D803,Taxonomy!B:C,2,false),if(G803="Present (equivalent)",vlookup(I803,Taxonomy!C:C,1,false),if(AND(G803="Not present",J803="Yes"),vlookup(D803,Taxonomy!B:C,2,false),if(AND(G803="Not present",J803="No"),D803)))))</f>
        <v>Fixed_Interest_Rate</v>
      </c>
      <c r="O803" s="113" t="str">
        <f>if(G803="Present (key retained)",vlookup(D803,Taxonomy!C:F,4,false),if(G803="Present (key updated)",vlookup(D803,Taxonomy!B:F,5,false),if(G803="Present (equivalent)",vlookup(I803,Taxonomy!C:F,4,false),if(AND(G803="Not present",J803="Yes"),vlookup(D803,Taxonomy!B:F,5,false),if(AND(G803="Not present",J803="No"),E803)))))</f>
        <v>Fixed Interest Rate</v>
      </c>
      <c r="P803" s="113" t="str">
        <f>if(G803="Present (key retained)",vlookup(D803,Taxonomy!C:I,7,false),if(G803="Present (key updated)",vlookup(D803,Taxonomy!B:I,8,false),if(G803="Present (equivalent)",vlookup(I803,Taxonomy!C:I,7,false),if(AND(G803="Not present",J803="Yes"),vlookup(D803,Taxonomy!B:I,8,false),if(AND(G803="Not present",J803="No"),F803)))))</f>
        <v>percent</v>
      </c>
      <c r="Q803" s="114" t="str">
        <f t="shared" si="1"/>
        <v>All Match</v>
      </c>
      <c r="R803" s="37"/>
      <c r="S803" s="37" t="b">
        <v>0</v>
      </c>
      <c r="T803" s="112" t="str">
        <f t="shared" si="2"/>
        <v>Fixed_Interest_Rate</v>
      </c>
      <c r="U803" s="113" t="str">
        <f t="shared" si="3"/>
        <v>Fixed Interest Rate</v>
      </c>
      <c r="V803" s="115" t="str">
        <f t="shared" si="4"/>
        <v>percent</v>
      </c>
      <c r="W803" s="46"/>
      <c r="X803" s="46"/>
      <c r="Y803" s="46"/>
      <c r="Z803" s="128"/>
      <c r="AA803" s="46"/>
    </row>
    <row r="804" hidden="1">
      <c r="A804" s="107">
        <v>44256.0</v>
      </c>
      <c r="B804" s="33" t="s">
        <v>3140</v>
      </c>
      <c r="C804" s="33" t="s">
        <v>2755</v>
      </c>
      <c r="D804" s="33" t="s">
        <v>601</v>
      </c>
      <c r="E804" s="33" t="s">
        <v>603</v>
      </c>
      <c r="F804" s="33" t="s">
        <v>58</v>
      </c>
      <c r="G804" s="109" t="str">
        <f>if(iferror((vlookup(D804,Taxonomy!C:C,1,false)=D804)),"Present (key retained)",if(iferror((vlookup(D804,Taxonomy!B:B,1,false)=D804)),"Present (key updated)",if(iferror((H804="Yes")),"Present (equivalent)","Not present")))</f>
        <v>Present (key updated)</v>
      </c>
      <c r="H804" s="110" t="e">
        <v>#N/A</v>
      </c>
      <c r="I804" s="110" t="e">
        <v>#N/A</v>
      </c>
      <c r="J804" s="110" t="e">
        <v>#N/A</v>
      </c>
      <c r="K804" s="110" t="e">
        <v>#N/A</v>
      </c>
      <c r="L804" s="54"/>
      <c r="M804" s="54" t="b">
        <v>0</v>
      </c>
      <c r="N804" s="112" t="str">
        <f>if(G804="Present (key retained)",vlookup(D804,Taxonomy!C:C,1,false),if(G804="Present (key updated)",vlookup(D804,Taxonomy!B:C,2,false),if(G804="Present (equivalent)",vlookup(I804,Taxonomy!C:C,1,false),if(AND(G804="Not present",J804="Yes"),vlookup(D804,Taxonomy!B:C,2,false),if(AND(G804="Not present",J804="No"),D804)))))</f>
        <v>Fixed_Broken_Amount_Last_Coupon</v>
      </c>
      <c r="O804" s="113" t="str">
        <f>if(G804="Present (key retained)",vlookup(D804,Taxonomy!C:F,4,false),if(G804="Present (key updated)",vlookup(D804,Taxonomy!B:F,5,false),if(G804="Present (equivalent)",vlookup(I804,Taxonomy!C:F,4,false),if(AND(G804="Not present",J804="Yes"),vlookup(D804,Taxonomy!B:F,5,false),if(AND(G804="Not present",J804="No"),E804)))))</f>
        <v>Last Coupon Period Broken Amount per Calculation Amount (in respect of fixed rate interest)</v>
      </c>
      <c r="P804" s="113" t="str">
        <f>if(G804="Present (key retained)",vlookup(D804,Taxonomy!C:I,7,false),if(G804="Present (key updated)",vlookup(D804,Taxonomy!B:I,8,false),if(G804="Present (equivalent)",vlookup(I804,Taxonomy!C:I,7,false),if(AND(G804="Not present",J804="Yes"),vlookup(D804,Taxonomy!B:I,8,false),if(AND(G804="Not present",J804="No"),F804)))))</f>
        <v>money/Issuance_Currency</v>
      </c>
      <c r="Q804" s="114" t="str">
        <f t="shared" si="1"/>
        <v>Key and Label</v>
      </c>
      <c r="R804" s="37"/>
      <c r="S804" s="37" t="b">
        <v>0</v>
      </c>
      <c r="T804" s="112" t="str">
        <f t="shared" si="2"/>
        <v>Fixed_Last_Coupon_Period_Broken_Amount</v>
      </c>
      <c r="U804" s="113" t="str">
        <f t="shared" si="3"/>
        <v>Last Coupon Period Broken Amount per Calculation Amount (Fixed Rate Interest)</v>
      </c>
      <c r="V804" s="115" t="str">
        <f t="shared" si="4"/>
        <v>money/Issuance_Currency</v>
      </c>
      <c r="W804" s="46"/>
      <c r="X804" s="46"/>
      <c r="Y804" s="46"/>
      <c r="Z804" s="128"/>
      <c r="AA804" s="46"/>
    </row>
    <row r="805">
      <c r="A805" s="107">
        <v>44256.0</v>
      </c>
      <c r="B805" s="33" t="s">
        <v>3140</v>
      </c>
      <c r="C805" s="33" t="s">
        <v>2755</v>
      </c>
      <c r="D805" s="33" t="s">
        <v>3202</v>
      </c>
      <c r="E805" s="33" t="s">
        <v>3203</v>
      </c>
      <c r="F805" s="33" t="s">
        <v>78</v>
      </c>
      <c r="G805" s="109" t="str">
        <f>if(iferror((vlookup(D805,Taxonomy!C:C,1,false)=D805)),"Present (key retained)",if(iferror((vlookup(D805,Taxonomy!B:B,1,false)=D805)),"Present (key updated)",if(iferror((H805="Yes")),"Present (equivalent)","Not present")))</f>
        <v>Not present</v>
      </c>
      <c r="H805" s="110" t="s">
        <v>2757</v>
      </c>
      <c r="I805" s="110" t="e">
        <v>#N/A</v>
      </c>
      <c r="J805" s="110" t="s">
        <v>2758</v>
      </c>
      <c r="K805" s="33" t="s">
        <v>3202</v>
      </c>
      <c r="L805" s="54" t="s">
        <v>3144</v>
      </c>
      <c r="M805" s="54" t="b">
        <v>0</v>
      </c>
      <c r="N805" s="112" t="str">
        <f>if(G805="Present (key retained)",vlookup(D805,Taxonomy!C:C,1,false),if(G805="Present (key updated)",vlookup(D805,Taxonomy!B:C,2,false),if(G805="Present (equivalent)",vlookup(I805,Taxonomy!C:C,1,false),if(AND(G805="Not present",J805="Yes"),vlookup(D805,Taxonomy!B:C,2,false),if(AND(G805="Not present",J805="No"),D805)))))</f>
        <v>#N/A</v>
      </c>
      <c r="O805" s="113" t="str">
        <f>if(G805="Present (key retained)",vlookup(D805,Taxonomy!C:F,4,false),if(G805="Present (key updated)",vlookup(D805,Taxonomy!B:F,5,false),if(G805="Present (equivalent)",vlookup(I805,Taxonomy!C:F,4,false),if(AND(G805="Not present",J805="Yes"),vlookup(D805,Taxonomy!B:F,5,false),if(AND(G805="Not present",J805="No"),E805)))))</f>
        <v>#N/A</v>
      </c>
      <c r="P805" s="113" t="str">
        <f>if(G805="Present (key retained)",vlookup(D805,Taxonomy!C:I,7,false),if(G805="Present (key updated)",vlookup(D805,Taxonomy!B:I,8,false),if(G805="Present (equivalent)",vlookup(I805,Taxonomy!C:I,7,false),if(AND(G805="Not present",J805="Yes"),vlookup(D805,Taxonomy!B:I,8,false),if(AND(G805="Not present",J805="No"),F805)))))</f>
        <v>#N/A</v>
      </c>
      <c r="Q805" s="114" t="str">
        <f t="shared" si="1"/>
        <v>#N/A</v>
      </c>
      <c r="R805" s="37"/>
      <c r="S805" s="37" t="b">
        <v>0</v>
      </c>
      <c r="T805" s="112" t="str">
        <f t="shared" si="2"/>
        <v>Fixed_Leg_Required</v>
      </c>
      <c r="U805" s="113" t="str">
        <f t="shared" si="3"/>
        <v>Is there a Fixed Leg?</v>
      </c>
      <c r="V805" s="115" t="str">
        <f t="shared" si="4"/>
        <v>yes_no</v>
      </c>
      <c r="W805" s="46"/>
      <c r="X805" s="46"/>
      <c r="Y805" s="46"/>
      <c r="Z805" s="128"/>
      <c r="AA805" s="46"/>
    </row>
    <row r="806">
      <c r="A806" s="107">
        <v>44256.0</v>
      </c>
      <c r="B806" s="33" t="s">
        <v>3140</v>
      </c>
      <c r="C806" s="33" t="s">
        <v>2755</v>
      </c>
      <c r="D806" s="33" t="s">
        <v>3204</v>
      </c>
      <c r="E806" s="33" t="s">
        <v>3205</v>
      </c>
      <c r="F806" s="33" t="s">
        <v>165</v>
      </c>
      <c r="G806" s="109" t="str">
        <f>if(iferror((vlookup(D806,Taxonomy!C:C,1,false)=D806)),"Present (key retained)",if(iferror((vlookup(D806,Taxonomy!B:B,1,false)=D806)),"Present (key updated)",if(iferror((H806="Yes")),"Present (equivalent)","Not present")))</f>
        <v>Not present</v>
      </c>
      <c r="H806" s="110" t="s">
        <v>2757</v>
      </c>
      <c r="I806" s="110" t="e">
        <v>#N/A</v>
      </c>
      <c r="J806" s="110" t="s">
        <v>2758</v>
      </c>
      <c r="K806" s="33" t="s">
        <v>3204</v>
      </c>
      <c r="L806" s="54" t="s">
        <v>3144</v>
      </c>
      <c r="M806" s="54" t="b">
        <v>0</v>
      </c>
      <c r="N806" s="112" t="str">
        <f>if(G806="Present (key retained)",vlookup(D806,Taxonomy!C:C,1,false),if(G806="Present (key updated)",vlookup(D806,Taxonomy!B:C,2,false),if(G806="Present (equivalent)",vlookup(I806,Taxonomy!C:C,1,false),if(AND(G806="Not present",J806="Yes"),vlookup(D806,Taxonomy!B:C,2,false),if(AND(G806="Not present",J806="No"),D806)))))</f>
        <v>#N/A</v>
      </c>
      <c r="O806" s="113" t="str">
        <f>if(G806="Present (key retained)",vlookup(D806,Taxonomy!C:F,4,false),if(G806="Present (key updated)",vlookup(D806,Taxonomy!B:F,5,false),if(G806="Present (equivalent)",vlookup(I806,Taxonomy!C:F,4,false),if(AND(G806="Not present",J806="Yes"),vlookup(D806,Taxonomy!B:F,5,false),if(AND(G806="Not present",J806="No"),E806)))))</f>
        <v>#N/A</v>
      </c>
      <c r="P806" s="113" t="str">
        <f>if(G806="Present (key retained)",vlookup(D806,Taxonomy!C:I,7,false),if(G806="Present (key updated)",vlookup(D806,Taxonomy!B:I,8,false),if(G806="Present (equivalent)",vlookup(I806,Taxonomy!C:I,7,false),if(AND(G806="Not present",J806="Yes"),vlookup(D806,Taxonomy!B:I,8,false),if(AND(G806="Not present",J806="No"),F806)))))</f>
        <v>#N/A</v>
      </c>
      <c r="Q806" s="114" t="str">
        <f t="shared" si="1"/>
        <v>#N/A</v>
      </c>
      <c r="R806" s="37"/>
      <c r="S806" s="37" t="b">
        <v>0</v>
      </c>
      <c r="T806" s="112" t="str">
        <f t="shared" si="2"/>
        <v>Fixed_Leg_Frequency</v>
      </c>
      <c r="U806" s="113" t="str">
        <f t="shared" si="3"/>
        <v>Fixed Leg Frequency</v>
      </c>
      <c r="V806" s="115" t="str">
        <f t="shared" si="4"/>
        <v>select_one</v>
      </c>
      <c r="W806" s="46"/>
      <c r="X806" s="46"/>
      <c r="Y806" s="46"/>
      <c r="Z806" s="128"/>
      <c r="AA806" s="46"/>
    </row>
    <row r="807" hidden="1">
      <c r="A807" s="107">
        <v>44256.0</v>
      </c>
      <c r="B807" s="33" t="s">
        <v>3140</v>
      </c>
      <c r="C807" s="33" t="s">
        <v>2755</v>
      </c>
      <c r="D807" s="33" t="s">
        <v>1502</v>
      </c>
      <c r="E807" s="33" t="s">
        <v>1504</v>
      </c>
      <c r="F807" s="33" t="s">
        <v>165</v>
      </c>
      <c r="G807" s="109" t="str">
        <f>if(iferror((vlookup(D807,Taxonomy!C:C,1,false)=D807)),"Present (key retained)",if(iferror((vlookup(D807,Taxonomy!B:B,1,false)=D807)),"Present (key updated)",if(iferror((H807="Yes")),"Present (equivalent)","Not present")))</f>
        <v>Present (key updated)</v>
      </c>
      <c r="H807" s="110" t="e">
        <v>#N/A</v>
      </c>
      <c r="I807" s="110" t="e">
        <v>#N/A</v>
      </c>
      <c r="J807" s="110" t="e">
        <v>#N/A</v>
      </c>
      <c r="K807" s="110" t="e">
        <v>#N/A</v>
      </c>
      <c r="L807" s="54"/>
      <c r="M807" s="54" t="b">
        <v>0</v>
      </c>
      <c r="N807" s="112" t="str">
        <f>if(G807="Present (key retained)",vlookup(D807,Taxonomy!C:C,1,false),if(G807="Present (key updated)",vlookup(D807,Taxonomy!B:C,2,false),if(G807="Present (equivalent)",vlookup(I807,Taxonomy!C:C,1,false),if(AND(G807="Not present",J807="Yes"),vlookup(D807,Taxonomy!B:C,2,false),if(AND(G807="Not present",J807="No"),D807)))))</f>
        <v>Reset_Broken_Amount_Duration</v>
      </c>
      <c r="O807" s="113" t="str">
        <f>if(G807="Present (key retained)",vlookup(D807,Taxonomy!C:F,4,false),if(G807="Present (key updated)",vlookup(D807,Taxonomy!B:F,5,false),if(G807="Present (equivalent)",vlookup(I807,Taxonomy!C:F,4,false),if(AND(G807="Not present",J807="Yes"),vlookup(D807,Taxonomy!B:F,5,false),if(AND(G807="Not present",J807="No"),E807)))))</f>
        <v>Irregular coupon periods (in respect of fixed rate reset interest)</v>
      </c>
      <c r="P807" s="113" t="str">
        <f>if(G807="Present (key retained)",vlookup(D807,Taxonomy!C:I,7,false),if(G807="Present (key updated)",vlookup(D807,Taxonomy!B:I,8,false),if(G807="Present (equivalent)",vlookup(I807,Taxonomy!C:I,7,false),if(AND(G807="Not present",J807="Yes"),vlookup(D807,Taxonomy!B:I,8,false),if(AND(G807="Not present",J807="No"),F807)))))</f>
        <v>select_one</v>
      </c>
      <c r="Q807" s="114" t="str">
        <f t="shared" si="1"/>
        <v>Key</v>
      </c>
      <c r="R807" s="37"/>
      <c r="S807" s="37" t="b">
        <v>0</v>
      </c>
      <c r="T807" s="112" t="str">
        <f t="shared" si="2"/>
        <v>Fixed_Reset_Broken_Amount_Duration</v>
      </c>
      <c r="U807" s="113" t="str">
        <f t="shared" si="3"/>
        <v>Irregular coupon periods (in respect of fixed rate reset interest)</v>
      </c>
      <c r="V807" s="115" t="str">
        <f t="shared" si="4"/>
        <v>select_one</v>
      </c>
      <c r="W807" s="46"/>
      <c r="X807" s="46"/>
      <c r="Y807" s="46"/>
      <c r="Z807" s="128"/>
      <c r="AA807" s="46"/>
    </row>
    <row r="808" hidden="1">
      <c r="A808" s="107">
        <v>44256.0</v>
      </c>
      <c r="B808" s="33" t="s">
        <v>3140</v>
      </c>
      <c r="C808" s="33" t="s">
        <v>2755</v>
      </c>
      <c r="D808" s="33" t="s">
        <v>1525</v>
      </c>
      <c r="E808" s="33" t="s">
        <v>1527</v>
      </c>
      <c r="F808" s="33" t="s">
        <v>78</v>
      </c>
      <c r="G808" s="109" t="str">
        <f>if(iferror((vlookup(D808,Taxonomy!C:C,1,false)=D808)),"Present (key retained)",if(iferror((vlookup(D808,Taxonomy!B:B,1,false)=D808)),"Present (key updated)",if(iferror((H808="Yes")),"Present (equivalent)","Not present")))</f>
        <v>Present (key updated)</v>
      </c>
      <c r="H808" s="110" t="e">
        <v>#N/A</v>
      </c>
      <c r="I808" s="110" t="e">
        <v>#N/A</v>
      </c>
      <c r="J808" s="110" t="e">
        <v>#N/A</v>
      </c>
      <c r="K808" s="110" t="e">
        <v>#N/A</v>
      </c>
      <c r="L808" s="54"/>
      <c r="M808" s="54" t="b">
        <v>0</v>
      </c>
      <c r="N808" s="112" t="str">
        <f>if(G808="Present (key retained)",vlookup(D808,Taxonomy!C:C,1,false),if(G808="Present (key updated)",vlookup(D808,Taxonomy!B:C,2,false),if(G808="Present (equivalent)",vlookup(I808,Taxonomy!C:C,1,false),if(AND(G808="Not present",J808="Yes"),vlookup(D808,Taxonomy!B:C,2,false),if(AND(G808="Not present",J808="No"),D808)))))</f>
        <v>Reset_Broken_Amount_Required</v>
      </c>
      <c r="O808" s="113" t="str">
        <f>if(G808="Present (key retained)",vlookup(D808,Taxonomy!C:F,4,false),if(G808="Present (key updated)",vlookup(D808,Taxonomy!B:F,5,false),if(G808="Present (equivalent)",vlookup(I808,Taxonomy!C:F,4,false),if(AND(G808="Not present",J808="Yes"),vlookup(D808,Taxonomy!B:F,5,false),if(AND(G808="Not present",J808="No"),E808)))))</f>
        <v>Is there an irregular coupon period (in respect of fixed rate reset interest)?</v>
      </c>
      <c r="P808" s="113" t="str">
        <f>if(G808="Present (key retained)",vlookup(D808,Taxonomy!C:I,7,false),if(G808="Present (key updated)",vlookup(D808,Taxonomy!B:I,8,false),if(G808="Present (equivalent)",vlookup(I808,Taxonomy!C:I,7,false),if(AND(G808="Not present",J808="Yes"),vlookup(D808,Taxonomy!B:I,8,false),if(AND(G808="Not present",J808="No"),F808)))))</f>
        <v>yes_no</v>
      </c>
      <c r="Q808" s="114" t="str">
        <f t="shared" si="1"/>
        <v>Key and Label</v>
      </c>
      <c r="R808" s="37"/>
      <c r="S808" s="37" t="b">
        <v>0</v>
      </c>
      <c r="T808" s="112" t="str">
        <f t="shared" si="2"/>
        <v>Fixed_Reset_Broken_Amount_Required</v>
      </c>
      <c r="U808" s="113" t="str">
        <f t="shared" si="3"/>
        <v>Is there an irregular coupon period (in respect of the fixed rate reset interest)?</v>
      </c>
      <c r="V808" s="115" t="str">
        <f t="shared" si="4"/>
        <v>yes_no</v>
      </c>
      <c r="W808" s="46"/>
      <c r="X808" s="46"/>
      <c r="Y808" s="46"/>
      <c r="Z808" s="128"/>
      <c r="AA808" s="46"/>
    </row>
    <row r="809" hidden="1">
      <c r="A809" s="107">
        <v>44256.0</v>
      </c>
      <c r="B809" s="33" t="s">
        <v>3140</v>
      </c>
      <c r="C809" s="33" t="s">
        <v>2755</v>
      </c>
      <c r="D809" s="33" t="s">
        <v>1593</v>
      </c>
      <c r="E809" s="33" t="s">
        <v>1595</v>
      </c>
      <c r="F809" s="33" t="s">
        <v>58</v>
      </c>
      <c r="G809" s="109" t="str">
        <f>if(iferror((vlookup(D809,Taxonomy!C:C,1,false)=D809)),"Present (key retained)",if(iferror((vlookup(D809,Taxonomy!B:B,1,false)=D809)),"Present (key updated)",if(iferror((H809="Yes")),"Present (equivalent)","Not present")))</f>
        <v>Present (key updated)</v>
      </c>
      <c r="H809" s="110" t="e">
        <v>#N/A</v>
      </c>
      <c r="I809" s="110" t="e">
        <v>#N/A</v>
      </c>
      <c r="J809" s="110" t="e">
        <v>#N/A</v>
      </c>
      <c r="K809" s="110" t="e">
        <v>#N/A</v>
      </c>
      <c r="L809" s="54"/>
      <c r="M809" s="54" t="b">
        <v>0</v>
      </c>
      <c r="N809" s="112" t="str">
        <f>if(G809="Present (key retained)",vlookup(D809,Taxonomy!C:C,1,false),if(G809="Present (key updated)",vlookup(D809,Taxonomy!B:C,2,false),if(G809="Present (equivalent)",vlookup(I809,Taxonomy!C:C,1,false),if(AND(G809="Not present",J809="Yes"),vlookup(D809,Taxonomy!B:C,2,false),if(AND(G809="Not present",J809="No"),D809)))))</f>
        <v>Reset_Fixed_Coupon_Amount</v>
      </c>
      <c r="O809" s="113" t="str">
        <f>if(G809="Present (key retained)",vlookup(D809,Taxonomy!C:F,4,false),if(G809="Present (key updated)",vlookup(D809,Taxonomy!B:F,5,false),if(G809="Present (equivalent)",vlookup(I809,Taxonomy!C:F,4,false),if(AND(G809="Not present",J809="Yes"),vlookup(D809,Taxonomy!B:F,5,false),if(AND(G809="Not present",J809="No"),E809)))))</f>
        <v>Fixed Coupon Amount (per Calculation Amount) to (but excluding) the First Reset Date</v>
      </c>
      <c r="P809" s="113" t="str">
        <f>if(G809="Present (key retained)",vlookup(D809,Taxonomy!C:I,7,false),if(G809="Present (key updated)",vlookup(D809,Taxonomy!B:I,8,false),if(G809="Present (equivalent)",vlookup(I809,Taxonomy!C:I,7,false),if(AND(G809="Not present",J809="Yes"),vlookup(D809,Taxonomy!B:I,8,false),if(AND(G809="Not present",J809="No"),F809)))))</f>
        <v>money/Issuance_Currency</v>
      </c>
      <c r="Q809" s="114" t="str">
        <f t="shared" si="1"/>
        <v>Key</v>
      </c>
      <c r="R809" s="37"/>
      <c r="S809" s="37" t="b">
        <v>0</v>
      </c>
      <c r="T809" s="112" t="str">
        <f t="shared" si="2"/>
        <v>Fixed_Reset_Coupon_Amount</v>
      </c>
      <c r="U809" s="113" t="str">
        <f t="shared" si="3"/>
        <v>Fixed Coupon Amount (per Calculation Amount) to (but excluding) the First Reset Date</v>
      </c>
      <c r="V809" s="115" t="str">
        <f t="shared" si="4"/>
        <v>money/Issuance_Currency</v>
      </c>
      <c r="W809" s="46"/>
      <c r="X809" s="46"/>
      <c r="Y809" s="46"/>
      <c r="Z809" s="128"/>
      <c r="AA809" s="46"/>
    </row>
    <row r="810" hidden="1">
      <c r="A810" s="107">
        <v>44256.0</v>
      </c>
      <c r="B810" s="33" t="s">
        <v>3140</v>
      </c>
      <c r="C810" s="33" t="s">
        <v>2755</v>
      </c>
      <c r="D810" s="33" t="s">
        <v>1507</v>
      </c>
      <c r="E810" s="33" t="s">
        <v>1509</v>
      </c>
      <c r="F810" s="33" t="s">
        <v>58</v>
      </c>
      <c r="G810" s="109" t="str">
        <f>if(iferror((vlookup(D810,Taxonomy!C:C,1,false)=D810)),"Present (key retained)",if(iferror((vlookup(D810,Taxonomy!B:B,1,false)=D810)),"Present (key updated)",if(iferror((H810="Yes")),"Present (equivalent)","Not present")))</f>
        <v>Present (key updated)</v>
      </c>
      <c r="H810" s="110" t="e">
        <v>#N/A</v>
      </c>
      <c r="I810" s="110" t="e">
        <v>#N/A</v>
      </c>
      <c r="J810" s="110" t="e">
        <v>#N/A</v>
      </c>
      <c r="K810" s="110" t="e">
        <v>#N/A</v>
      </c>
      <c r="L810" s="54"/>
      <c r="M810" s="54" t="b">
        <v>0</v>
      </c>
      <c r="N810" s="112" t="str">
        <f>if(G810="Present (key retained)",vlookup(D810,Taxonomy!C:C,1,false),if(G810="Present (key updated)",vlookup(D810,Taxonomy!B:C,2,false),if(G810="Present (equivalent)",vlookup(I810,Taxonomy!C:C,1,false),if(AND(G810="Not present",J810="Yes"),vlookup(D810,Taxonomy!B:C,2,false),if(AND(G810="Not present",J810="No"),D810)))))</f>
        <v>Reset_Broken_Amount_First_Coupon_Amount</v>
      </c>
      <c r="O810" s="113" t="str">
        <f>if(G810="Present (key retained)",vlookup(D810,Taxonomy!C:F,4,false),if(G810="Present (key updated)",vlookup(D810,Taxonomy!B:F,5,false),if(G810="Present (equivalent)",vlookup(I810,Taxonomy!C:F,4,false),if(AND(G810="Not present",J810="Yes"),vlookup(D810,Taxonomy!B:F,5,false),if(AND(G810="Not present",J810="No"),E810)))))</f>
        <v>First Coupon Period Broken Amount per Calculation Amount (in respect of fixed rate reset interest)</v>
      </c>
      <c r="P810" s="113" t="str">
        <f>if(G810="Present (key retained)",vlookup(D810,Taxonomy!C:I,7,false),if(G810="Present (key updated)",vlookup(D810,Taxonomy!B:I,8,false),if(G810="Present (equivalent)",vlookup(I810,Taxonomy!C:I,7,false),if(AND(G810="Not present",J810="Yes"),vlookup(D810,Taxonomy!B:I,8,false),if(AND(G810="Not present",J810="No"),F810)))))</f>
        <v>money/Issuance_Currency</v>
      </c>
      <c r="Q810" s="114" t="str">
        <f t="shared" si="1"/>
        <v>Key and Label</v>
      </c>
      <c r="R810" s="37"/>
      <c r="S810" s="37" t="b">
        <v>0</v>
      </c>
      <c r="T810" s="112" t="str">
        <f t="shared" si="2"/>
        <v>Fixed_Reset_First_Coupon_Period_Broken_Amount</v>
      </c>
      <c r="U810" s="113" t="str">
        <f t="shared" si="3"/>
        <v>First Coupon Period Broken Amount per Calculation Amount (Fixed Rate Reset Interest)</v>
      </c>
      <c r="V810" s="115" t="str">
        <f t="shared" si="4"/>
        <v>money/Issuance_Currency</v>
      </c>
      <c r="W810" s="46"/>
      <c r="X810" s="46"/>
      <c r="Y810" s="46"/>
      <c r="Z810" s="128"/>
      <c r="AA810" s="46"/>
    </row>
    <row r="811" hidden="1">
      <c r="A811" s="107">
        <v>44256.0</v>
      </c>
      <c r="B811" s="33" t="s">
        <v>3140</v>
      </c>
      <c r="C811" s="33" t="s">
        <v>2755</v>
      </c>
      <c r="D811" s="33" t="s">
        <v>1626</v>
      </c>
      <c r="E811" s="33" t="s">
        <v>1628</v>
      </c>
      <c r="F811" s="33" t="s">
        <v>165</v>
      </c>
      <c r="G811" s="109" t="str">
        <f>if(iferror((vlookup(D811,Taxonomy!C:C,1,false)=D811)),"Present (key retained)",if(iferror((vlookup(D811,Taxonomy!B:B,1,false)=D811)),"Present (key updated)",if(iferror((H811="Yes")),"Present (equivalent)","Not present")))</f>
        <v>Present (key updated)</v>
      </c>
      <c r="H811" s="110" t="e">
        <v>#N/A</v>
      </c>
      <c r="I811" s="110" t="e">
        <v>#N/A</v>
      </c>
      <c r="J811" s="110" t="e">
        <v>#N/A</v>
      </c>
      <c r="K811" s="110" t="e">
        <v>#N/A</v>
      </c>
      <c r="L811" s="54"/>
      <c r="M811" s="54" t="b">
        <v>0</v>
      </c>
      <c r="N811" s="112" t="str">
        <f>if(G811="Present (key retained)",vlookup(D811,Taxonomy!C:C,1,false),if(G811="Present (key updated)",vlookup(D811,Taxonomy!B:C,2,false),if(G811="Present (equivalent)",vlookup(I811,Taxonomy!C:C,1,false),if(AND(G811="Not present",J811="Yes"),vlookup(D811,Taxonomy!B:C,2,false),if(AND(G811="Not present",J811="No"),D811)))))</f>
        <v>Reset_Interest_Payment_Frequency</v>
      </c>
      <c r="O811" s="113" t="str">
        <f>if(G811="Present (key retained)",vlookup(D811,Taxonomy!C:F,4,false),if(G811="Present (key updated)",vlookup(D811,Taxonomy!B:F,5,false),if(G811="Present (equivalent)",vlookup(I811,Taxonomy!C:F,4,false),if(AND(G811="Not present",J811="Yes"),vlookup(D811,Taxonomy!B:F,5,false),if(AND(G811="Not present",J811="No"),E811)))))</f>
        <v>Interest payment frequency (in respect of fixed rate reset interest)</v>
      </c>
      <c r="P811" s="113" t="str">
        <f>if(G811="Present (key retained)",vlookup(D811,Taxonomy!C:I,7,false),if(G811="Present (key updated)",vlookup(D811,Taxonomy!B:I,8,false),if(G811="Present (equivalent)",vlookup(I811,Taxonomy!C:I,7,false),if(AND(G811="Not present",J811="Yes"),vlookup(D811,Taxonomy!B:I,8,false),if(AND(G811="Not present",J811="No"),F811)))))</f>
        <v>select_one</v>
      </c>
      <c r="Q811" s="114" t="str">
        <f t="shared" si="1"/>
        <v>Key and Label</v>
      </c>
      <c r="R811" s="37"/>
      <c r="S811" s="37" t="b">
        <v>0</v>
      </c>
      <c r="T811" s="112" t="str">
        <f t="shared" si="2"/>
        <v>Fixed_Reset_Interest_Frequency</v>
      </c>
      <c r="U811" s="113" t="str">
        <f t="shared" si="3"/>
        <v>Interest payment frequency in respect of fixed rate reset interest</v>
      </c>
      <c r="V811" s="115" t="str">
        <f t="shared" si="4"/>
        <v>select_one</v>
      </c>
      <c r="W811" s="46"/>
      <c r="X811" s="46"/>
      <c r="Y811" s="46"/>
      <c r="Z811" s="128"/>
      <c r="AA811" s="46"/>
    </row>
    <row r="812" hidden="1">
      <c r="A812" s="107">
        <v>44256.0</v>
      </c>
      <c r="B812" s="33" t="s">
        <v>3140</v>
      </c>
      <c r="C812" s="33" t="s">
        <v>2755</v>
      </c>
      <c r="D812" s="33" t="s">
        <v>1638</v>
      </c>
      <c r="E812" s="33" t="s">
        <v>1640</v>
      </c>
      <c r="F812" s="33" t="s">
        <v>50</v>
      </c>
      <c r="G812" s="109" t="str">
        <f>if(iferror((vlookup(D812,Taxonomy!C:C,1,false)=D812)),"Present (key retained)",if(iferror((vlookup(D812,Taxonomy!B:B,1,false)=D812)),"Present (key updated)",if(iferror((H812="Yes")),"Present (equivalent)","Not present")))</f>
        <v>Present (key updated)</v>
      </c>
      <c r="H812" s="110" t="e">
        <v>#N/A</v>
      </c>
      <c r="I812" s="110" t="e">
        <v>#N/A</v>
      </c>
      <c r="J812" s="110" t="e">
        <v>#N/A</v>
      </c>
      <c r="K812" s="110" t="e">
        <v>#N/A</v>
      </c>
      <c r="L812" s="54"/>
      <c r="M812" s="54" t="b">
        <v>0</v>
      </c>
      <c r="N812" s="112" t="str">
        <f>if(G812="Present (key retained)",vlookup(D812,Taxonomy!C:C,1,false),if(G812="Present (key updated)",vlookup(D812,Taxonomy!B:C,2,false),if(G812="Present (equivalent)",vlookup(I812,Taxonomy!C:C,1,false),if(AND(G812="Not present",J812="Yes"),vlookup(D812,Taxonomy!B:C,2,false),if(AND(G812="Not present",J812="No"),D812)))))</f>
        <v>Reset_Interest_Rate</v>
      </c>
      <c r="O812" s="113" t="str">
        <f>if(G812="Present (key retained)",vlookup(D812,Taxonomy!C:F,4,false),if(G812="Present (key updated)",vlookup(D812,Taxonomy!B:F,5,false),if(G812="Present (equivalent)",vlookup(I812,Taxonomy!C:F,4,false),if(AND(G812="Not present",J812="Yes"),vlookup(D812,Taxonomy!B:F,5,false),if(AND(G812="Not present",J812="No"),E812)))))</f>
        <v>Initial Rate of Interest (in respect of fixed rate reset interest until the First Reset Date)</v>
      </c>
      <c r="P812" s="113" t="str">
        <f>if(G812="Present (key retained)",vlookup(D812,Taxonomy!C:I,7,false),if(G812="Present (key updated)",vlookup(D812,Taxonomy!B:I,8,false),if(G812="Present (equivalent)",vlookup(I812,Taxonomy!C:I,7,false),if(AND(G812="Not present",J812="Yes"),vlookup(D812,Taxonomy!B:I,8,false),if(AND(G812="Not present",J812="No"),F812)))))</f>
        <v>percent</v>
      </c>
      <c r="Q812" s="114" t="str">
        <f t="shared" si="1"/>
        <v>Key and Label</v>
      </c>
      <c r="R812" s="37"/>
      <c r="S812" s="37" t="b">
        <v>0</v>
      </c>
      <c r="T812" s="112" t="str">
        <f t="shared" si="2"/>
        <v>Fixed_Reset_Interest_Rate</v>
      </c>
      <c r="U812" s="113" t="str">
        <f t="shared" si="3"/>
        <v>Initial Rate of Interest (until the First Reset Date)</v>
      </c>
      <c r="V812" s="115" t="str">
        <f t="shared" si="4"/>
        <v>percent</v>
      </c>
      <c r="W812" s="46"/>
      <c r="X812" s="46"/>
      <c r="Y812" s="46"/>
      <c r="Z812" s="128"/>
      <c r="AA812" s="46"/>
    </row>
    <row r="813" hidden="1">
      <c r="A813" s="107">
        <v>44256.0</v>
      </c>
      <c r="B813" s="33" t="s">
        <v>3140</v>
      </c>
      <c r="C813" s="33" t="s">
        <v>2755</v>
      </c>
      <c r="D813" s="33" t="s">
        <v>1519</v>
      </c>
      <c r="E813" s="33" t="s">
        <v>3006</v>
      </c>
      <c r="F813" s="33" t="s">
        <v>58</v>
      </c>
      <c r="G813" s="109" t="str">
        <f>if(iferror((vlookup(D813,Taxonomy!C:C,1,false)=D813)),"Present (key retained)",if(iferror((vlookup(D813,Taxonomy!B:B,1,false)=D813)),"Present (key updated)",if(iferror((H813="Yes")),"Present (equivalent)","Not present")))</f>
        <v>Present (key updated)</v>
      </c>
      <c r="H813" s="110" t="e">
        <v>#N/A</v>
      </c>
      <c r="I813" s="110" t="e">
        <v>#N/A</v>
      </c>
      <c r="J813" s="110" t="e">
        <v>#N/A</v>
      </c>
      <c r="K813" s="110" t="e">
        <v>#N/A</v>
      </c>
      <c r="L813" s="54"/>
      <c r="M813" s="54" t="b">
        <v>0</v>
      </c>
      <c r="N813" s="112" t="str">
        <f>if(G813="Present (key retained)",vlookup(D813,Taxonomy!C:C,1,false),if(G813="Present (key updated)",vlookup(D813,Taxonomy!B:C,2,false),if(G813="Present (equivalent)",vlookup(I813,Taxonomy!C:C,1,false),if(AND(G813="Not present",J813="Yes"),vlookup(D813,Taxonomy!B:C,2,false),if(AND(G813="Not present",J813="No"),D813)))))</f>
        <v>Reset_Broken_Amount_Last_Coupon_Amount</v>
      </c>
      <c r="O813" s="113" t="str">
        <f>if(G813="Present (key retained)",vlookup(D813,Taxonomy!C:F,4,false),if(G813="Present (key updated)",vlookup(D813,Taxonomy!B:F,5,false),if(G813="Present (equivalent)",vlookup(I813,Taxonomy!C:F,4,false),if(AND(G813="Not present",J813="Yes"),vlookup(D813,Taxonomy!B:F,5,false),if(AND(G813="Not present",J813="No"),E813)))))</f>
        <v>Last Coupon Period Broken Amount per Calculation Amount (in respect of fixed rate reset interest)</v>
      </c>
      <c r="P813" s="113" t="str">
        <f>if(G813="Present (key retained)",vlookup(D813,Taxonomy!C:I,7,false),if(G813="Present (key updated)",vlookup(D813,Taxonomy!B:I,8,false),if(G813="Present (equivalent)",vlookup(I813,Taxonomy!C:I,7,false),if(AND(G813="Not present",J813="Yes"),vlookup(D813,Taxonomy!B:I,8,false),if(AND(G813="Not present",J813="No"),F813)))))</f>
        <v>money/Issuance_Currency</v>
      </c>
      <c r="Q813" s="114" t="str">
        <f t="shared" si="1"/>
        <v>Key and Label</v>
      </c>
      <c r="R813" s="37"/>
      <c r="S813" s="37" t="b">
        <v>0</v>
      </c>
      <c r="T813" s="112" t="str">
        <f t="shared" si="2"/>
        <v>Fixed_Reset_Last_Coupon_Period_Broken_Amount</v>
      </c>
      <c r="U813" s="113" t="str">
        <f t="shared" si="3"/>
        <v>Last Coupon Period Broken Amount per Calculation Amount (Fixed Rate Reset Interest)</v>
      </c>
      <c r="V813" s="115" t="str">
        <f t="shared" si="4"/>
        <v>money/Issuance_Currency</v>
      </c>
      <c r="W813" s="46"/>
      <c r="X813" s="46"/>
      <c r="Y813" s="46"/>
      <c r="Z813" s="128"/>
      <c r="AA813" s="46"/>
    </row>
    <row r="814">
      <c r="A814" s="107">
        <v>44256.0</v>
      </c>
      <c r="B814" s="33" t="s">
        <v>3140</v>
      </c>
      <c r="C814" s="33" t="s">
        <v>2755</v>
      </c>
      <c r="D814" s="33" t="s">
        <v>3206</v>
      </c>
      <c r="E814" s="33" t="s">
        <v>3207</v>
      </c>
      <c r="F814" s="33" t="s">
        <v>127</v>
      </c>
      <c r="G814" s="109" t="str">
        <f>if(iferror((vlookup(D814,Taxonomy!C:C,1,false)=D814)),"Present (key retained)",if(iferror((vlookup(D814,Taxonomy!B:B,1,false)=D814)),"Present (key updated)",if(iferror((H814="Yes")),"Present (equivalent)","Not present")))</f>
        <v>Not present</v>
      </c>
      <c r="H814" s="110" t="s">
        <v>2757</v>
      </c>
      <c r="I814" s="110" t="e">
        <v>#N/A</v>
      </c>
      <c r="J814" s="110" t="s">
        <v>2757</v>
      </c>
      <c r="K814" s="33" t="e">
        <v>#N/A</v>
      </c>
      <c r="L814" s="54" t="s">
        <v>3144</v>
      </c>
      <c r="M814" s="54" t="b">
        <v>0</v>
      </c>
      <c r="N814" s="112" t="str">
        <f>if(G814="Present (key retained)",vlookup(D814,Taxonomy!C:C,1,false),if(G814="Present (key updated)",vlookup(D814,Taxonomy!B:C,2,false),if(G814="Present (equivalent)",vlookup(I814,Taxonomy!C:C,1,false),if(AND(G814="Not present",J814="Yes"),vlookup(D814,Taxonomy!B:C,2,false),if(AND(G814="Not present",J814="No"),D814)))))</f>
        <v>Fixed_Reset_Rate_Final_Interest_Payment_Date</v>
      </c>
      <c r="O814" s="113" t="str">
        <f>if(G814="Present (key retained)",vlookup(D814,Taxonomy!C:F,4,false),if(G814="Present (key updated)",vlookup(D814,Taxonomy!B:F,5,false),if(G814="Present (equivalent)",vlookup(I814,Taxonomy!C:F,4,false),if(AND(G814="Not present",J814="Yes"),vlookup(D814,Taxonomy!B:F,5,false),if(AND(G814="Not present",J814="No"),E814)))))</f>
        <v>Fixed Reset Rate Final Interest Payment Date</v>
      </c>
      <c r="P814" s="113" t="str">
        <f>if(G814="Present (key retained)",vlookup(D814,Taxonomy!C:I,7,false),if(G814="Present (key updated)",vlookup(D814,Taxonomy!B:I,8,false),if(G814="Present (equivalent)",vlookup(I814,Taxonomy!C:I,7,false),if(AND(G814="Not present",J814="Yes"),vlookup(D814,Taxonomy!B:I,8,false),if(AND(G814="Not present",J814="No"),F814)))))</f>
        <v>date</v>
      </c>
      <c r="Q814" s="114" t="str">
        <f t="shared" si="1"/>
        <v>All Match</v>
      </c>
      <c r="R814" s="37"/>
      <c r="S814" s="37" t="b">
        <v>0</v>
      </c>
      <c r="T814" s="112" t="str">
        <f t="shared" si="2"/>
        <v>Fixed_Reset_Rate_Final_Interest_Payment_Date</v>
      </c>
      <c r="U814" s="113" t="str">
        <f t="shared" si="3"/>
        <v>Fixed Reset Rate Final Interest Payment Date</v>
      </c>
      <c r="V814" s="115" t="str">
        <f t="shared" si="4"/>
        <v>date</v>
      </c>
      <c r="W814" s="46"/>
      <c r="X814" s="46"/>
      <c r="Y814" s="46"/>
      <c r="Z814" s="128"/>
      <c r="AA814" s="46"/>
    </row>
    <row r="815" hidden="1">
      <c r="A815" s="107">
        <v>44256.0</v>
      </c>
      <c r="B815" s="33" t="s">
        <v>3140</v>
      </c>
      <c r="C815" s="33" t="s">
        <v>2755</v>
      </c>
      <c r="D815" s="33" t="s">
        <v>690</v>
      </c>
      <c r="E815" s="33" t="s">
        <v>691</v>
      </c>
      <c r="F815" s="33" t="s">
        <v>165</v>
      </c>
      <c r="G815" s="109" t="str">
        <f>if(iferror((vlookup(D815,Taxonomy!C:C,1,false)=D815)),"Present (key retained)",if(iferror((vlookup(D815,Taxonomy!B:B,1,false)=D815)),"Present (key updated)",if(iferror((H815="Yes")),"Present (equivalent)","Not present")))</f>
        <v>Present (key retained)</v>
      </c>
      <c r="H815" s="110" t="e">
        <v>#N/A</v>
      </c>
      <c r="I815" s="110" t="e">
        <v>#N/A</v>
      </c>
      <c r="J815" s="110" t="e">
        <v>#N/A</v>
      </c>
      <c r="K815" s="110" t="e">
        <v>#N/A</v>
      </c>
      <c r="L815" s="54"/>
      <c r="M815" s="54" t="b">
        <v>0</v>
      </c>
      <c r="N815" s="112" t="str">
        <f>if(G815="Present (key retained)",vlookup(D815,Taxonomy!C:C,1,false),if(G815="Present (key updated)",vlookup(D815,Taxonomy!B:C,2,false),if(G815="Present (equivalent)",vlookup(I815,Taxonomy!C:C,1,false),if(AND(G815="Not present",J815="Yes"),vlookup(D815,Taxonomy!B:C,2,false),if(AND(G815="Not present",J815="No"),D815)))))</f>
        <v>Floating_Broken_Amount_Duration</v>
      </c>
      <c r="O815" s="113" t="str">
        <f>if(G815="Present (key retained)",vlookup(D815,Taxonomy!C:F,4,false),if(G815="Present (key updated)",vlookup(D815,Taxonomy!B:F,5,false),if(G815="Present (equivalent)",vlookup(I815,Taxonomy!C:F,4,false),if(AND(G815="Not present",J815="Yes"),vlookup(D815,Taxonomy!B:F,5,false),if(AND(G815="Not present",J815="No"),E815)))))</f>
        <v>Irregular coupon periods (in respect of floating rate interest)</v>
      </c>
      <c r="P815" s="113" t="str">
        <f>if(G815="Present (key retained)",vlookup(D815,Taxonomy!C:I,7,false),if(G815="Present (key updated)",vlookup(D815,Taxonomy!B:I,8,false),if(G815="Present (equivalent)",vlookup(I815,Taxonomy!C:I,7,false),if(AND(G815="Not present",J815="Yes"),vlookup(D815,Taxonomy!B:I,8,false),if(AND(G815="Not present",J815="No"),F815)))))</f>
        <v>select_one</v>
      </c>
      <c r="Q815" s="114" t="str">
        <f t="shared" si="1"/>
        <v>All Match</v>
      </c>
      <c r="R815" s="37"/>
      <c r="S815" s="37" t="b">
        <v>0</v>
      </c>
      <c r="T815" s="112" t="str">
        <f t="shared" si="2"/>
        <v>Floating_Broken_Amount_Duration</v>
      </c>
      <c r="U815" s="113" t="str">
        <f t="shared" si="3"/>
        <v>Irregular coupon periods (in respect of floating rate interest)</v>
      </c>
      <c r="V815" s="115" t="str">
        <f t="shared" si="4"/>
        <v>select_one</v>
      </c>
      <c r="W815" s="46"/>
      <c r="X815" s="46"/>
      <c r="Y815" s="46"/>
      <c r="Z815" s="128"/>
      <c r="AA815" s="46"/>
    </row>
    <row r="816" hidden="1">
      <c r="A816" s="107">
        <v>44256.0</v>
      </c>
      <c r="B816" s="33" t="s">
        <v>3140</v>
      </c>
      <c r="C816" s="33" t="s">
        <v>2755</v>
      </c>
      <c r="D816" s="33" t="s">
        <v>694</v>
      </c>
      <c r="E816" s="33" t="s">
        <v>695</v>
      </c>
      <c r="F816" s="33" t="s">
        <v>78</v>
      </c>
      <c r="G816" s="109" t="str">
        <f>if(iferror((vlookup(D816,Taxonomy!C:C,1,false)=D816)),"Present (key retained)",if(iferror((vlookup(D816,Taxonomy!B:B,1,false)=D816)),"Present (key updated)",if(iferror((H816="Yes")),"Present (equivalent)","Not present")))</f>
        <v>Present (key retained)</v>
      </c>
      <c r="H816" s="110" t="e">
        <v>#N/A</v>
      </c>
      <c r="I816" s="110" t="e">
        <v>#N/A</v>
      </c>
      <c r="J816" s="110" t="e">
        <v>#N/A</v>
      </c>
      <c r="K816" s="110" t="e">
        <v>#N/A</v>
      </c>
      <c r="L816" s="54"/>
      <c r="M816" s="54" t="b">
        <v>0</v>
      </c>
      <c r="N816" s="112" t="str">
        <f>if(G816="Present (key retained)",vlookup(D816,Taxonomy!C:C,1,false),if(G816="Present (key updated)",vlookup(D816,Taxonomy!B:C,2,false),if(G816="Present (equivalent)",vlookup(I816,Taxonomy!C:C,1,false),if(AND(G816="Not present",J816="Yes"),vlookup(D816,Taxonomy!B:C,2,false),if(AND(G816="Not present",J816="No"),D816)))))</f>
        <v>Floating_Broken_Amount_Required</v>
      </c>
      <c r="O816" s="113" t="str">
        <f>if(G816="Present (key retained)",vlookup(D816,Taxonomy!C:F,4,false),if(G816="Present (key updated)",vlookup(D816,Taxonomy!B:F,5,false),if(G816="Present (equivalent)",vlookup(I816,Taxonomy!C:F,4,false),if(AND(G816="Not present",J816="Yes"),vlookup(D816,Taxonomy!B:F,5,false),if(AND(G816="Not present",J816="No"),E816)))))</f>
        <v>Is there an irregular coupon period (in respect of floating rate interest)?</v>
      </c>
      <c r="P816" s="113" t="str">
        <f>if(G816="Present (key retained)",vlookup(D816,Taxonomy!C:I,7,false),if(G816="Present (key updated)",vlookup(D816,Taxonomy!B:I,8,false),if(G816="Present (equivalent)",vlookup(I816,Taxonomy!C:I,7,false),if(AND(G816="Not present",J816="Yes"),vlookup(D816,Taxonomy!B:I,8,false),if(AND(G816="Not present",J816="No"),F816)))))</f>
        <v>yes_no</v>
      </c>
      <c r="Q816" s="114" t="str">
        <f t="shared" si="1"/>
        <v>All Match</v>
      </c>
      <c r="R816" s="37"/>
      <c r="S816" s="37" t="b">
        <v>0</v>
      </c>
      <c r="T816" s="112" t="str">
        <f t="shared" si="2"/>
        <v>Floating_Broken_Amount_Required</v>
      </c>
      <c r="U816" s="113" t="str">
        <f t="shared" si="3"/>
        <v>Is there an irregular coupon period (in respect of floating rate interest)?</v>
      </c>
      <c r="V816" s="115" t="str">
        <f t="shared" si="4"/>
        <v>yes_no</v>
      </c>
      <c r="W816" s="46"/>
      <c r="X816" s="46"/>
      <c r="Y816" s="46"/>
      <c r="Z816" s="128"/>
      <c r="AA816" s="46"/>
    </row>
    <row r="817" hidden="1">
      <c r="A817" s="107">
        <v>44256.0</v>
      </c>
      <c r="B817" s="33" t="s">
        <v>3140</v>
      </c>
      <c r="C817" s="33" t="s">
        <v>2755</v>
      </c>
      <c r="D817" s="33" t="s">
        <v>759</v>
      </c>
      <c r="E817" s="33" t="s">
        <v>761</v>
      </c>
      <c r="F817" s="33" t="s">
        <v>165</v>
      </c>
      <c r="G817" s="109" t="str">
        <f>if(iferror((vlookup(D817,Taxonomy!C:C,1,false)=D817)),"Present (key retained)",if(iferror((vlookup(D817,Taxonomy!B:B,1,false)=D817)),"Present (key updated)",if(iferror((H817="Yes")),"Present (equivalent)","Not present")))</f>
        <v>Present (key updated)</v>
      </c>
      <c r="H817" s="110" t="e">
        <v>#N/A</v>
      </c>
      <c r="I817" s="110" t="e">
        <v>#N/A</v>
      </c>
      <c r="J817" s="110" t="e">
        <v>#N/A</v>
      </c>
      <c r="K817" s="110" t="e">
        <v>#N/A</v>
      </c>
      <c r="L817" s="54"/>
      <c r="M817" s="54" t="b">
        <v>0</v>
      </c>
      <c r="N817" s="112" t="str">
        <f>if(G817="Present (key retained)",vlookup(D817,Taxonomy!C:C,1,false),if(G817="Present (key updated)",vlookup(D817,Taxonomy!B:C,2,false),if(G817="Present (equivalent)",vlookup(I817,Taxonomy!C:C,1,false),if(AND(G817="Not present",J817="Yes"),vlookup(D817,Taxonomy!B:C,2,false),if(AND(G817="Not present",J817="No"),D817)))))</f>
        <v>Floating_Interest_Period_Adjustment</v>
      </c>
      <c r="O817" s="113" t="str">
        <f>if(G817="Present (key retained)",vlookup(D817,Taxonomy!C:F,4,false),if(G817="Present (key updated)",vlookup(D817,Taxonomy!B:F,5,false),if(G817="Present (equivalent)",vlookup(I817,Taxonomy!C:F,4,false),if(AND(G817="Not present",J817="Yes"),vlookup(D817,Taxonomy!B:F,5,false),if(AND(G817="Not present",J817="No"),E817)))))</f>
        <v>Are the Interest Periods adjusted or unadjusted (in respect of floating rate interest)?</v>
      </c>
      <c r="P817" s="113" t="str">
        <f>if(G817="Present (key retained)",vlookup(D817,Taxonomy!C:I,7,false),if(G817="Present (key updated)",vlookup(D817,Taxonomy!B:I,8,false),if(G817="Present (equivalent)",vlookup(I817,Taxonomy!C:I,7,false),if(AND(G817="Not present",J817="Yes"),vlookup(D817,Taxonomy!B:I,8,false),if(AND(G817="Not present",J817="No"),F817)))))</f>
        <v>select_one</v>
      </c>
      <c r="Q817" s="114" t="str">
        <f t="shared" si="1"/>
        <v>Key and Label</v>
      </c>
      <c r="R817" s="37"/>
      <c r="S817" s="37" t="b">
        <v>0</v>
      </c>
      <c r="T817" s="112" t="str">
        <f t="shared" si="2"/>
        <v>Floating_Business_Day_Adjusted</v>
      </c>
      <c r="U817" s="113" t="str">
        <f t="shared" si="3"/>
        <v>Are the Interest Periods in respect of floating rate interest adjusted or unadjusted?</v>
      </c>
      <c r="V817" s="115" t="str">
        <f t="shared" si="4"/>
        <v>select_one</v>
      </c>
      <c r="W817" s="46"/>
      <c r="X817" s="46"/>
      <c r="Y817" s="46"/>
      <c r="Z817" s="128"/>
      <c r="AA817" s="46"/>
    </row>
    <row r="818" hidden="1">
      <c r="A818" s="107">
        <v>44256.0</v>
      </c>
      <c r="B818" s="33" t="s">
        <v>3140</v>
      </c>
      <c r="C818" s="33" t="s">
        <v>2755</v>
      </c>
      <c r="D818" s="33" t="s">
        <v>707</v>
      </c>
      <c r="E818" s="33" t="s">
        <v>708</v>
      </c>
      <c r="F818" s="33" t="s">
        <v>165</v>
      </c>
      <c r="G818" s="109" t="str">
        <f>if(iferror((vlookup(D818,Taxonomy!C:C,1,false)=D818)),"Present (key retained)",if(iferror((vlookup(D818,Taxonomy!B:B,1,false)=D818)),"Present (key updated)",if(iferror((H818="Yes")),"Present (equivalent)","Not present")))</f>
        <v>Present (key retained)</v>
      </c>
      <c r="H818" s="110" t="e">
        <v>#N/A</v>
      </c>
      <c r="I818" s="110" t="e">
        <v>#N/A</v>
      </c>
      <c r="J818" s="110" t="e">
        <v>#N/A</v>
      </c>
      <c r="K818" s="110" t="e">
        <v>#N/A</v>
      </c>
      <c r="L818" s="54"/>
      <c r="M818" s="54" t="b">
        <v>0</v>
      </c>
      <c r="N818" s="112" t="str">
        <f>if(G818="Present (key retained)",vlookup(D818,Taxonomy!C:C,1,false),if(G818="Present (key updated)",vlookup(D818,Taxonomy!B:C,2,false),if(G818="Present (equivalent)",vlookup(I818,Taxonomy!C:C,1,false),if(AND(G818="Not present",J818="Yes"),vlookup(D818,Taxonomy!B:C,2,false),if(AND(G818="Not present",J818="No"),D818)))))</f>
        <v>Floating_Business_Day_Convention</v>
      </c>
      <c r="O818" s="113" t="str">
        <f>if(G818="Present (key retained)",vlookup(D818,Taxonomy!C:F,4,false),if(G818="Present (key updated)",vlookup(D818,Taxonomy!B:F,5,false),if(G818="Present (equivalent)",vlookup(I818,Taxonomy!C:F,4,false),if(AND(G818="Not present",J818="Yes"),vlookup(D818,Taxonomy!B:F,5,false),if(AND(G818="Not present",J818="No"),E818)))))</f>
        <v>Business Day Convention (in respect of floating rate interest)</v>
      </c>
      <c r="P818" s="113" t="str">
        <f>if(G818="Present (key retained)",vlookup(D818,Taxonomy!C:I,7,false),if(G818="Present (key updated)",vlookup(D818,Taxonomy!B:I,8,false),if(G818="Present (equivalent)",vlookup(I818,Taxonomy!C:I,7,false),if(AND(G818="Not present",J818="Yes"),vlookup(D818,Taxonomy!B:I,8,false),if(AND(G818="Not present",J818="No"),F818)))))</f>
        <v>select_one</v>
      </c>
      <c r="Q818" s="114" t="str">
        <f t="shared" si="1"/>
        <v>Label</v>
      </c>
      <c r="R818" s="37"/>
      <c r="S818" s="37" t="b">
        <v>0</v>
      </c>
      <c r="T818" s="112" t="str">
        <f t="shared" si="2"/>
        <v>Floating_Business_Day_Convention</v>
      </c>
      <c r="U818" s="113" t="str">
        <f t="shared" si="3"/>
        <v>Business Day Convention (Floating Rate)</v>
      </c>
      <c r="V818" s="115" t="str">
        <f t="shared" si="4"/>
        <v>select_one</v>
      </c>
      <c r="W818" s="46"/>
      <c r="X818" s="46"/>
      <c r="Y818" s="46"/>
      <c r="Z818" s="128"/>
      <c r="AA818" s="46"/>
    </row>
    <row r="819" hidden="1">
      <c r="A819" s="107">
        <v>44256.0</v>
      </c>
      <c r="B819" s="33" t="s">
        <v>3140</v>
      </c>
      <c r="C819" s="33" t="s">
        <v>2755</v>
      </c>
      <c r="D819" s="33" t="s">
        <v>713</v>
      </c>
      <c r="E819" s="33" t="s">
        <v>715</v>
      </c>
      <c r="F819" s="33" t="s">
        <v>165</v>
      </c>
      <c r="G819" s="109" t="str">
        <f>if(iferror((vlookup(D819,Taxonomy!C:C,1,false)=D819)),"Present (key retained)",if(iferror((vlookup(D819,Taxonomy!B:B,1,false)=D819)),"Present (key updated)",if(iferror((H819="Yes")),"Present (equivalent)","Not present")))</f>
        <v>Present (key retained)</v>
      </c>
      <c r="H819" s="110" t="e">
        <v>#N/A</v>
      </c>
      <c r="I819" s="110" t="e">
        <v>#N/A</v>
      </c>
      <c r="J819" s="110" t="e">
        <v>#N/A</v>
      </c>
      <c r="K819" s="110" t="e">
        <v>#N/A</v>
      </c>
      <c r="L819" s="54"/>
      <c r="M819" s="54" t="b">
        <v>0</v>
      </c>
      <c r="N819" s="112" t="str">
        <f>if(G819="Present (key retained)",vlookup(D819,Taxonomy!C:C,1,false),if(G819="Present (key updated)",vlookup(D819,Taxonomy!B:C,2,false),if(G819="Present (equivalent)",vlookup(I819,Taxonomy!C:C,1,false),if(AND(G819="Not present",J819="Yes"),vlookup(D819,Taxonomy!B:C,2,false),if(AND(G819="Not present",J819="No"),D819)))))</f>
        <v>Floating_Day_Count_Fraction</v>
      </c>
      <c r="O819" s="113" t="str">
        <f>if(G819="Present (key retained)",vlookup(D819,Taxonomy!C:F,4,false),if(G819="Present (key updated)",vlookup(D819,Taxonomy!B:F,5,false),if(G819="Present (equivalent)",vlookup(I819,Taxonomy!C:F,4,false),if(AND(G819="Not present",J819="Yes"),vlookup(D819,Taxonomy!B:F,5,false),if(AND(G819="Not present",J819="No"),E819)))))</f>
        <v>Day Count Fraction (in respect of floating rate interest)</v>
      </c>
      <c r="P819" s="113" t="str">
        <f>if(G819="Present (key retained)",vlookup(D819,Taxonomy!C:I,7,false),if(G819="Present (key updated)",vlookup(D819,Taxonomy!B:I,8,false),if(G819="Present (equivalent)",vlookup(I819,Taxonomy!C:I,7,false),if(AND(G819="Not present",J819="Yes"),vlookup(D819,Taxonomy!B:I,8,false),if(AND(G819="Not present",J819="No"),F819)))))</f>
        <v>select_one</v>
      </c>
      <c r="Q819" s="114" t="str">
        <f t="shared" si="1"/>
        <v>All Match</v>
      </c>
      <c r="R819" s="37"/>
      <c r="S819" s="37" t="b">
        <v>0</v>
      </c>
      <c r="T819" s="112" t="str">
        <f t="shared" si="2"/>
        <v>Floating_Day_Count_Fraction</v>
      </c>
      <c r="U819" s="113" t="str">
        <f t="shared" si="3"/>
        <v>Day Count Fraction (in respect of floating rate interest)</v>
      </c>
      <c r="V819" s="115" t="str">
        <f t="shared" si="4"/>
        <v>select_one</v>
      </c>
      <c r="W819" s="46"/>
      <c r="X819" s="46"/>
      <c r="Y819" s="46"/>
      <c r="Z819" s="128"/>
      <c r="AA819" s="46"/>
    </row>
    <row r="820">
      <c r="A820" s="107">
        <v>44256.0</v>
      </c>
      <c r="B820" s="33" t="s">
        <v>3140</v>
      </c>
      <c r="C820" s="33" t="s">
        <v>2755</v>
      </c>
      <c r="D820" s="33" t="s">
        <v>3208</v>
      </c>
      <c r="E820" s="33" t="s">
        <v>3209</v>
      </c>
      <c r="F820" s="33" t="s">
        <v>127</v>
      </c>
      <c r="G820" s="109" t="str">
        <f>if(iferror((vlookup(D820,Taxonomy!C:C,1,false)=D820)),"Present (key retained)",if(iferror((vlookup(D820,Taxonomy!B:B,1,false)=D820)),"Present (key updated)",if(iferror((H820="Yes")),"Present (equivalent)","Not present")))</f>
        <v>Not present</v>
      </c>
      <c r="H820" s="110" t="s">
        <v>2757</v>
      </c>
      <c r="I820" s="110" t="e">
        <v>#N/A</v>
      </c>
      <c r="J820" s="110" t="s">
        <v>2758</v>
      </c>
      <c r="K820" s="33" t="s">
        <v>3208</v>
      </c>
      <c r="L820" s="54" t="s">
        <v>3144</v>
      </c>
      <c r="M820" s="54" t="b">
        <v>0</v>
      </c>
      <c r="N820" s="112" t="str">
        <f>if(G820="Present (key retained)",vlookup(D820,Taxonomy!C:C,1,false),if(G820="Present (key updated)",vlookup(D820,Taxonomy!B:C,2,false),if(G820="Present (equivalent)",vlookup(I820,Taxonomy!C:C,1,false),if(AND(G820="Not present",J820="Yes"),vlookup(D820,Taxonomy!B:C,2,false),if(AND(G820="Not present",J820="No"),D820)))))</f>
        <v>#N/A</v>
      </c>
      <c r="O820" s="113" t="str">
        <f>if(G820="Present (key retained)",vlookup(D820,Taxonomy!C:F,4,false),if(G820="Present (key updated)",vlookup(D820,Taxonomy!B:F,5,false),if(G820="Present (equivalent)",vlookup(I820,Taxonomy!C:F,4,false),if(AND(G820="Not present",J820="Yes"),vlookup(D820,Taxonomy!B:F,5,false),if(AND(G820="Not present",J820="No"),E820)))))</f>
        <v>#N/A</v>
      </c>
      <c r="P820" s="113" t="str">
        <f>if(G820="Present (key retained)",vlookup(D820,Taxonomy!C:I,7,false),if(G820="Present (key updated)",vlookup(D820,Taxonomy!B:I,8,false),if(G820="Present (equivalent)",vlookup(I820,Taxonomy!C:I,7,false),if(AND(G820="Not present",J820="Yes"),vlookup(D820,Taxonomy!B:I,8,false),if(AND(G820="Not present",J820="No"),F820)))))</f>
        <v>#N/A</v>
      </c>
      <c r="Q820" s="114" t="str">
        <f t="shared" si="1"/>
        <v>#N/A</v>
      </c>
      <c r="R820" s="37"/>
      <c r="S820" s="37" t="b">
        <v>0</v>
      </c>
      <c r="T820" s="112" t="str">
        <f t="shared" si="2"/>
        <v>Floating_Interest_Final_Payment_Date</v>
      </c>
      <c r="U820" s="113" t="str">
        <f t="shared" si="3"/>
        <v>Final Interest Payment Date (in respect of floating rate)</v>
      </c>
      <c r="V820" s="115" t="str">
        <f t="shared" si="4"/>
        <v>date</v>
      </c>
      <c r="W820" s="46"/>
      <c r="X820" s="46"/>
      <c r="Y820" s="46"/>
      <c r="Z820" s="128"/>
      <c r="AA820" s="46"/>
    </row>
    <row r="821" hidden="1">
      <c r="A821" s="107">
        <v>44256.0</v>
      </c>
      <c r="B821" s="33" t="s">
        <v>3140</v>
      </c>
      <c r="C821" s="33" t="s">
        <v>2755</v>
      </c>
      <c r="D821" s="33" t="s">
        <v>748</v>
      </c>
      <c r="E821" s="33" t="s">
        <v>750</v>
      </c>
      <c r="F821" s="33" t="s">
        <v>71</v>
      </c>
      <c r="G821" s="109" t="str">
        <f>if(iferror((vlookup(D821,Taxonomy!C:C,1,false)=D821)),"Present (key retained)",if(iferror((vlookup(D821,Taxonomy!B:B,1,false)=D821)),"Present (key updated)",if(iferror((H821="Yes")),"Present (equivalent)","Not present")))</f>
        <v>Present (key retained)</v>
      </c>
      <c r="H821" s="110" t="e">
        <v>#N/A</v>
      </c>
      <c r="I821" s="110" t="e">
        <v>#N/A</v>
      </c>
      <c r="J821" s="110" t="e">
        <v>#N/A</v>
      </c>
      <c r="K821" s="110" t="e">
        <v>#N/A</v>
      </c>
      <c r="L821" s="54"/>
      <c r="M821" s="54" t="b">
        <v>0</v>
      </c>
      <c r="N821" s="112" t="str">
        <f>if(G821="Present (key retained)",vlookup(D821,Taxonomy!C:C,1,false),if(G821="Present (key updated)",vlookup(D821,Taxonomy!B:C,2,false),if(G821="Present (equivalent)",vlookup(I821,Taxonomy!C:C,1,false),if(AND(G821="Not present",J821="Yes"),vlookup(D821,Taxonomy!B:C,2,false),if(AND(G821="Not present",J821="No"),D821)))))</f>
        <v>Floating_Interest_Payment_Dates</v>
      </c>
      <c r="O821" s="113" t="str">
        <f>if(G821="Present (key retained)",vlookup(D821,Taxonomy!C:F,4,false),if(G821="Present (key updated)",vlookup(D821,Taxonomy!B:F,5,false),if(G821="Present (equivalent)",vlookup(I821,Taxonomy!C:F,4,false),if(AND(G821="Not present",J821="Yes"),vlookup(D821,Taxonomy!B:F,5,false),if(AND(G821="Not present",J821="No"),E821)))))</f>
        <v>Interest payment dates in each year (e.g. 1 January) (in respect of floating rate interest)</v>
      </c>
      <c r="P821" s="113" t="str">
        <f>if(G821="Present (key retained)",vlookup(D821,Taxonomy!C:I,7,false),if(G821="Present (key updated)",vlookup(D821,Taxonomy!B:I,8,false),if(G821="Present (equivalent)",vlookup(I821,Taxonomy!C:I,7,false),if(AND(G821="Not present",J821="Yes"),vlookup(D821,Taxonomy!B:I,8,false),if(AND(G821="Not present",J821="No"),F821)))))</f>
        <v>text_list</v>
      </c>
      <c r="Q821" s="114" t="str">
        <f t="shared" si="1"/>
        <v>All Match</v>
      </c>
      <c r="R821" s="37"/>
      <c r="S821" s="37" t="b">
        <v>0</v>
      </c>
      <c r="T821" s="112" t="str">
        <f t="shared" si="2"/>
        <v>Floating_Interest_Payment_Dates</v>
      </c>
      <c r="U821" s="113" t="str">
        <f t="shared" si="3"/>
        <v>Interest payment dates in each year (e.g. 1 January) (in respect of floating rate interest)</v>
      </c>
      <c r="V821" s="115" t="str">
        <f t="shared" si="4"/>
        <v>text_list</v>
      </c>
      <c r="W821" s="46"/>
      <c r="X821" s="46"/>
      <c r="Y821" s="46"/>
      <c r="Z821" s="128"/>
      <c r="AA821" s="46"/>
    </row>
    <row r="822">
      <c r="A822" s="107">
        <v>44256.0</v>
      </c>
      <c r="B822" s="33" t="s">
        <v>3140</v>
      </c>
      <c r="C822" s="33" t="s">
        <v>2755</v>
      </c>
      <c r="D822" s="33" t="s">
        <v>3210</v>
      </c>
      <c r="E822" s="33" t="s">
        <v>3211</v>
      </c>
      <c r="F822" s="33" t="s">
        <v>165</v>
      </c>
      <c r="G822" s="109" t="str">
        <f>if(iferror((vlookup(D822,Taxonomy!C:C,1,false)=D822)),"Present (key retained)",if(iferror((vlookup(D822,Taxonomy!B:B,1,false)=D822)),"Present (key updated)",if(iferror((H822="Yes")),"Present (equivalent)","Not present")))</f>
        <v>Not present</v>
      </c>
      <c r="H822" s="110" t="s">
        <v>2757</v>
      </c>
      <c r="I822" s="110" t="e">
        <v>#N/A</v>
      </c>
      <c r="J822" s="110" t="s">
        <v>2757</v>
      </c>
      <c r="K822" s="110" t="e">
        <v>#N/A</v>
      </c>
      <c r="L822" s="54" t="s">
        <v>3144</v>
      </c>
      <c r="M822" s="54" t="b">
        <v>0</v>
      </c>
      <c r="N822" s="112" t="str">
        <f>if(G822="Present (key retained)",vlookup(D822,Taxonomy!C:C,1,false),if(G822="Present (key updated)",vlookup(D822,Taxonomy!B:C,2,false),if(G822="Present (equivalent)",vlookup(I822,Taxonomy!C:C,1,false),if(AND(G822="Not present",J822="Yes"),vlookup(D822,Taxonomy!B:C,2,false),if(AND(G822="Not present",J822="No"),D822)))))</f>
        <v>Floating_Interest_Periods</v>
      </c>
      <c r="O822" s="113" t="str">
        <f>if(G822="Present (key retained)",vlookup(D822,Taxonomy!C:F,4,false),if(G822="Present (key updated)",vlookup(D822,Taxonomy!B:F,5,false),if(G822="Present (equivalent)",vlookup(I822,Taxonomy!C:F,4,false),if(AND(G822="Not present",J822="Yes"),vlookup(D822,Taxonomy!B:F,5,false),if(AND(G822="Not present",J822="No"),E822)))))</f>
        <v>Interest Period(s) (in respect of floating rate)</v>
      </c>
      <c r="P822" s="113" t="str">
        <f>if(G822="Present (key retained)",vlookup(D822,Taxonomy!C:I,7,false),if(G822="Present (key updated)",vlookup(D822,Taxonomy!B:I,8,false),if(G822="Present (equivalent)",vlookup(I822,Taxonomy!C:I,7,false),if(AND(G822="Not present",J822="Yes"),vlookup(D822,Taxonomy!B:I,8,false),if(AND(G822="Not present",J822="No"),F822)))))</f>
        <v>select_one</v>
      </c>
      <c r="Q822" s="114" t="str">
        <f t="shared" si="1"/>
        <v>All Match</v>
      </c>
      <c r="R822" s="37"/>
      <c r="S822" s="37" t="b">
        <v>0</v>
      </c>
      <c r="T822" s="112" t="str">
        <f t="shared" si="2"/>
        <v>Floating_Interest_Periods</v>
      </c>
      <c r="U822" s="113" t="str">
        <f t="shared" si="3"/>
        <v>Interest Period(s) (in respect of floating rate)</v>
      </c>
      <c r="V822" s="115" t="str">
        <f t="shared" si="4"/>
        <v>select_one</v>
      </c>
      <c r="W822" s="46"/>
      <c r="X822" s="46"/>
      <c r="Y822" s="46"/>
      <c r="Z822" s="128"/>
      <c r="AA822" s="46"/>
    </row>
    <row r="823">
      <c r="A823" s="107">
        <v>44256.0</v>
      </c>
      <c r="B823" s="33" t="s">
        <v>3140</v>
      </c>
      <c r="C823" s="33" t="s">
        <v>2755</v>
      </c>
      <c r="D823" s="33" t="s">
        <v>3212</v>
      </c>
      <c r="E823" s="33" t="s">
        <v>3213</v>
      </c>
      <c r="F823" s="33" t="s">
        <v>100</v>
      </c>
      <c r="G823" s="109" t="str">
        <f>if(iferror((vlookup(D823,Taxonomy!C:C,1,false)=D823)),"Present (key retained)",if(iferror((vlookup(D823,Taxonomy!B:B,1,false)=D823)),"Present (key updated)",if(iferror((H823="Yes")),"Present (equivalent)","Not present")))</f>
        <v>Not present</v>
      </c>
      <c r="H823" s="110" t="s">
        <v>2757</v>
      </c>
      <c r="I823" s="110" t="e">
        <v>#N/A</v>
      </c>
      <c r="J823" s="110" t="s">
        <v>2757</v>
      </c>
      <c r="K823" s="110" t="e">
        <v>#N/A</v>
      </c>
      <c r="L823" s="54" t="s">
        <v>3144</v>
      </c>
      <c r="M823" s="54" t="b">
        <v>0</v>
      </c>
      <c r="N823" s="112" t="str">
        <f>if(G823="Present (key retained)",vlookup(D823,Taxonomy!C:C,1,false),if(G823="Present (key updated)",vlookup(D823,Taxonomy!B:C,2,false),if(G823="Present (equivalent)",vlookup(I823,Taxonomy!C:C,1,false),if(AND(G823="Not present",J823="Yes"),vlookup(D823,Taxonomy!B:C,2,false),if(AND(G823="Not present",J823="No"),D823)))))</f>
        <v>Floating_Interest_Periods_Other</v>
      </c>
      <c r="O823" s="113" t="str">
        <f>if(G823="Present (key retained)",vlookup(D823,Taxonomy!C:F,4,false),if(G823="Present (key updated)",vlookup(D823,Taxonomy!B:F,5,false),if(G823="Present (equivalent)",vlookup(I823,Taxonomy!C:F,4,false),if(AND(G823="Not present",J823="Yes"),vlookup(D823,Taxonomy!B:F,5,false),if(AND(G823="Not present",J823="No"),E823)))))</f>
        <v>Specify the Interest Period(s)</v>
      </c>
      <c r="P823" s="113" t="str">
        <f>if(G823="Present (key retained)",vlookup(D823,Taxonomy!C:I,7,false),if(G823="Present (key updated)",vlookup(D823,Taxonomy!B:I,8,false),if(G823="Present (equivalent)",vlookup(I823,Taxonomy!C:I,7,false),if(AND(G823="Not present",J823="Yes"),vlookup(D823,Taxonomy!B:I,8,false),if(AND(G823="Not present",J823="No"),F823)))))</f>
        <v>text</v>
      </c>
      <c r="Q823" s="114" t="str">
        <f t="shared" si="1"/>
        <v>All Match</v>
      </c>
      <c r="R823" s="37"/>
      <c r="S823" s="37" t="b">
        <v>0</v>
      </c>
      <c r="T823" s="112" t="str">
        <f t="shared" si="2"/>
        <v>Floating_Interest_Periods_Other</v>
      </c>
      <c r="U823" s="113" t="str">
        <f t="shared" si="3"/>
        <v>Specify the Interest Period(s)</v>
      </c>
      <c r="V823" s="115" t="str">
        <f t="shared" si="4"/>
        <v>text</v>
      </c>
      <c r="W823" s="46"/>
      <c r="X823" s="46"/>
      <c r="Y823" s="46"/>
      <c r="Z823" s="128"/>
      <c r="AA823" s="46"/>
    </row>
    <row r="824">
      <c r="A824" s="107">
        <v>44256.0</v>
      </c>
      <c r="B824" s="33" t="s">
        <v>3140</v>
      </c>
      <c r="C824" s="33" t="s">
        <v>2755</v>
      </c>
      <c r="D824" s="33" t="s">
        <v>3214</v>
      </c>
      <c r="E824" s="33" t="s">
        <v>3215</v>
      </c>
      <c r="F824" s="33" t="s">
        <v>78</v>
      </c>
      <c r="G824" s="109" t="str">
        <f>if(iferror((vlookup(D824,Taxonomy!C:C,1,false)=D824)),"Present (key retained)",if(iferror((vlookup(D824,Taxonomy!B:B,1,false)=D824)),"Present (key updated)",if(iferror((H824="Yes")),"Present (equivalent)","Not present")))</f>
        <v>Not present</v>
      </c>
      <c r="H824" s="110" t="s">
        <v>2757</v>
      </c>
      <c r="I824" s="110" t="e">
        <v>#N/A</v>
      </c>
      <c r="J824" s="110" t="s">
        <v>2757</v>
      </c>
      <c r="K824" s="110" t="e">
        <v>#N/A</v>
      </c>
      <c r="L824" s="54" t="s">
        <v>3144</v>
      </c>
      <c r="M824" s="54" t="b">
        <v>0</v>
      </c>
      <c r="N824" s="112" t="str">
        <f>if(G824="Present (key retained)",vlookup(D824,Taxonomy!C:C,1,false),if(G824="Present (key updated)",vlookup(D824,Taxonomy!B:C,2,false),if(G824="Present (equivalent)",vlookup(I824,Taxonomy!C:C,1,false),if(AND(G824="Not present",J824="Yes"),vlookup(D824,Taxonomy!B:C,2,false),if(AND(G824="Not present",J824="No"),D824)))))</f>
        <v>Floating_Interest_Period_Dates_Applicable</v>
      </c>
      <c r="O824" s="113" t="str">
        <f>if(G824="Present (key retained)",vlookup(D824,Taxonomy!C:F,4,false),if(G824="Present (key updated)",vlookup(D824,Taxonomy!B:F,5,false),if(G824="Present (equivalent)",vlookup(I824,Taxonomy!C:F,4,false),if(AND(G824="Not present",J824="Yes"),vlookup(D824,Taxonomy!B:F,5,false),if(AND(G824="Not present",J824="No"),E824)))))</f>
        <v>Are Interest Period Date(s) (in respect of Floating Rate Interest) to be specified?</v>
      </c>
      <c r="P824" s="113" t="str">
        <f>if(G824="Present (key retained)",vlookup(D824,Taxonomy!C:I,7,false),if(G824="Present (key updated)",vlookup(D824,Taxonomy!B:I,8,false),if(G824="Present (equivalent)",vlookup(I824,Taxonomy!C:I,7,false),if(AND(G824="Not present",J824="Yes"),vlookup(D824,Taxonomy!B:I,8,false),if(AND(G824="Not present",J824="No"),F824)))))</f>
        <v>yes_no</v>
      </c>
      <c r="Q824" s="114" t="str">
        <f t="shared" si="1"/>
        <v>All Match</v>
      </c>
      <c r="R824" s="37"/>
      <c r="S824" s="37" t="b">
        <v>0</v>
      </c>
      <c r="T824" s="112" t="str">
        <f t="shared" si="2"/>
        <v>Floating_Interest_Period_Dates_Applicable</v>
      </c>
      <c r="U824" s="113" t="str">
        <f t="shared" si="3"/>
        <v>Are Interest Period Date(s) (in respect of Floating Rate Interest) to be specified?</v>
      </c>
      <c r="V824" s="115" t="str">
        <f t="shared" si="4"/>
        <v>yes_no</v>
      </c>
      <c r="W824" s="46"/>
      <c r="X824" s="46"/>
      <c r="Y824" s="46"/>
      <c r="Z824" s="128"/>
      <c r="AA824" s="46"/>
    </row>
    <row r="825">
      <c r="A825" s="107">
        <v>44256.0</v>
      </c>
      <c r="B825" s="33" t="s">
        <v>3140</v>
      </c>
      <c r="C825" s="33" t="s">
        <v>2755</v>
      </c>
      <c r="D825" s="33" t="s">
        <v>3216</v>
      </c>
      <c r="E825" s="33" t="s">
        <v>3217</v>
      </c>
      <c r="F825" s="33" t="s">
        <v>165</v>
      </c>
      <c r="G825" s="109" t="str">
        <f>if(iferror((vlookup(D825,Taxonomy!C:C,1,false)=D825)),"Present (key retained)",if(iferror((vlookup(D825,Taxonomy!B:B,1,false)=D825)),"Present (key updated)",if(iferror((H825="Yes")),"Present (equivalent)","Not present")))</f>
        <v>Not present</v>
      </c>
      <c r="H825" s="110" t="s">
        <v>2757</v>
      </c>
      <c r="I825" s="110" t="e">
        <v>#N/A</v>
      </c>
      <c r="J825" s="110" t="s">
        <v>2758</v>
      </c>
      <c r="K825" s="33" t="s">
        <v>3216</v>
      </c>
      <c r="L825" s="54" t="s">
        <v>3144</v>
      </c>
      <c r="M825" s="54" t="b">
        <v>0</v>
      </c>
      <c r="N825" s="112" t="str">
        <f>if(G825="Present (key retained)",vlookup(D825,Taxonomy!C:C,1,false),if(G825="Present (key updated)",vlookup(D825,Taxonomy!B:C,2,false),if(G825="Present (equivalent)",vlookup(I825,Taxonomy!C:C,1,false),if(AND(G825="Not present",J825="Yes"),vlookup(D825,Taxonomy!B:C,2,false),if(AND(G825="Not present",J825="No"),D825)))))</f>
        <v>#N/A</v>
      </c>
      <c r="O825" s="113" t="str">
        <f>if(G825="Present (key retained)",vlookup(D825,Taxonomy!C:F,4,false),if(G825="Present (key updated)",vlookup(D825,Taxonomy!B:F,5,false),if(G825="Present (equivalent)",vlookup(I825,Taxonomy!C:F,4,false),if(AND(G825="Not present",J825="Yes"),vlookup(D825,Taxonomy!B:F,5,false),if(AND(G825="Not present",J825="No"),E825)))))</f>
        <v>#N/A</v>
      </c>
      <c r="P825" s="113" t="str">
        <f>if(G825="Present (key retained)",vlookup(D825,Taxonomy!C:I,7,false),if(G825="Present (key updated)",vlookup(D825,Taxonomy!B:I,8,false),if(G825="Present (equivalent)",vlookup(I825,Taxonomy!C:I,7,false),if(AND(G825="Not present",J825="Yes"),vlookup(D825,Taxonomy!B:I,8,false),if(AND(G825="Not present",J825="No"),F825)))))</f>
        <v>#N/A</v>
      </c>
      <c r="Q825" s="114" t="str">
        <f t="shared" si="1"/>
        <v>#N/A</v>
      </c>
      <c r="R825" s="37"/>
      <c r="S825" s="37" t="b">
        <v>0</v>
      </c>
      <c r="T825" s="112" t="str">
        <f t="shared" si="2"/>
        <v>Floating_Leg</v>
      </c>
      <c r="U825" s="113" t="str">
        <f t="shared" si="3"/>
        <v>Floating Leg Tenor</v>
      </c>
      <c r="V825" s="115" t="str">
        <f t="shared" si="4"/>
        <v>select_one</v>
      </c>
      <c r="W825" s="46"/>
      <c r="X825" s="46"/>
      <c r="Y825" s="46"/>
      <c r="Z825" s="128"/>
      <c r="AA825" s="46"/>
    </row>
    <row r="826">
      <c r="A826" s="107">
        <v>44256.0</v>
      </c>
      <c r="B826" s="33" t="s">
        <v>3140</v>
      </c>
      <c r="C826" s="33" t="s">
        <v>2755</v>
      </c>
      <c r="D826" s="33" t="s">
        <v>3218</v>
      </c>
      <c r="E826" s="33" t="s">
        <v>3219</v>
      </c>
      <c r="F826" s="33" t="s">
        <v>100</v>
      </c>
      <c r="G826" s="109" t="str">
        <f>if(iferror((vlookup(D826,Taxonomy!C:C,1,false)=D826)),"Present (key retained)",if(iferror((vlookup(D826,Taxonomy!B:B,1,false)=D826)),"Present (key updated)",if(iferror((H826="Yes")),"Present (equivalent)","Not present")))</f>
        <v>Not present</v>
      </c>
      <c r="H826" s="110" t="s">
        <v>2757</v>
      </c>
      <c r="I826" s="110" t="e">
        <v>#N/A</v>
      </c>
      <c r="J826" s="110" t="s">
        <v>2758</v>
      </c>
      <c r="K826" s="33" t="s">
        <v>3218</v>
      </c>
      <c r="L826" s="54" t="s">
        <v>3144</v>
      </c>
      <c r="M826" s="54" t="b">
        <v>0</v>
      </c>
      <c r="N826" s="112" t="str">
        <f>if(G826="Present (key retained)",vlookup(D826,Taxonomy!C:C,1,false),if(G826="Present (key updated)",vlookup(D826,Taxonomy!B:C,2,false),if(G826="Present (equivalent)",vlookup(I826,Taxonomy!C:C,1,false),if(AND(G826="Not present",J826="Yes"),vlookup(D826,Taxonomy!B:C,2,false),if(AND(G826="Not present",J826="No"),D826)))))</f>
        <v>#N/A</v>
      </c>
      <c r="O826" s="113" t="str">
        <f>if(G826="Present (key retained)",vlookup(D826,Taxonomy!C:F,4,false),if(G826="Present (key updated)",vlookup(D826,Taxonomy!B:F,5,false),if(G826="Present (equivalent)",vlookup(I826,Taxonomy!C:F,4,false),if(AND(G826="Not present",J826="Yes"),vlookup(D826,Taxonomy!B:F,5,false),if(AND(G826="Not present",J826="No"),E826)))))</f>
        <v>#N/A</v>
      </c>
      <c r="P826" s="113" t="str">
        <f>if(G826="Present (key retained)",vlookup(D826,Taxonomy!C:I,7,false),if(G826="Present (key updated)",vlookup(D826,Taxonomy!B:I,8,false),if(G826="Present (equivalent)",vlookup(I826,Taxonomy!C:I,7,false),if(AND(G826="Not present",J826="Yes"),vlookup(D826,Taxonomy!B:I,8,false),if(AND(G826="Not present",J826="No"),F826)))))</f>
        <v>#N/A</v>
      </c>
      <c r="Q826" s="114" t="str">
        <f t="shared" si="1"/>
        <v>#N/A</v>
      </c>
      <c r="R826" s="37"/>
      <c r="S826" s="37" t="b">
        <v>0</v>
      </c>
      <c r="T826" s="112" t="str">
        <f t="shared" si="2"/>
        <v>Floating_Leg_Other</v>
      </c>
      <c r="U826" s="113" t="str">
        <f t="shared" si="3"/>
        <v>Specify other Floating Leg tenor</v>
      </c>
      <c r="V826" s="115" t="str">
        <f t="shared" si="4"/>
        <v>text</v>
      </c>
      <c r="W826" s="46"/>
      <c r="X826" s="46"/>
      <c r="Y826" s="46"/>
      <c r="Z826" s="128"/>
      <c r="AA826" s="46"/>
    </row>
    <row r="827">
      <c r="A827" s="107">
        <v>44256.0</v>
      </c>
      <c r="B827" s="33" t="s">
        <v>3140</v>
      </c>
      <c r="C827" s="33" t="s">
        <v>2755</v>
      </c>
      <c r="D827" s="33" t="s">
        <v>3220</v>
      </c>
      <c r="E827" s="33" t="s">
        <v>3221</v>
      </c>
      <c r="F827" s="33" t="s">
        <v>78</v>
      </c>
      <c r="G827" s="109" t="str">
        <f>if(iferror((vlookup(D827,Taxonomy!C:C,1,false)=D827)),"Present (key retained)",if(iferror((vlookup(D827,Taxonomy!B:B,1,false)=D827)),"Present (key updated)",if(iferror((H827="Yes")),"Present (equivalent)","Not present")))</f>
        <v>Not present</v>
      </c>
      <c r="H827" s="110" t="s">
        <v>2757</v>
      </c>
      <c r="I827" s="110" t="e">
        <v>#N/A</v>
      </c>
      <c r="J827" s="110" t="s">
        <v>2758</v>
      </c>
      <c r="K827" s="33" t="s">
        <v>3220</v>
      </c>
      <c r="L827" s="54" t="s">
        <v>3144</v>
      </c>
      <c r="M827" s="54" t="b">
        <v>0</v>
      </c>
      <c r="N827" s="112" t="str">
        <f>if(G827="Present (key retained)",vlookup(D827,Taxonomy!C:C,1,false),if(G827="Present (key updated)",vlookup(D827,Taxonomy!B:C,2,false),if(G827="Present (equivalent)",vlookup(I827,Taxonomy!C:C,1,false),if(AND(G827="Not present",J827="Yes"),vlookup(D827,Taxonomy!B:C,2,false),if(AND(G827="Not present",J827="No"),D827)))))</f>
        <v>#N/A</v>
      </c>
      <c r="O827" s="113" t="str">
        <f>if(G827="Present (key retained)",vlookup(D827,Taxonomy!C:F,4,false),if(G827="Present (key updated)",vlookup(D827,Taxonomy!B:F,5,false),if(G827="Present (equivalent)",vlookup(I827,Taxonomy!C:F,4,false),if(AND(G827="Not present",J827="Yes"),vlookup(D827,Taxonomy!B:F,5,false),if(AND(G827="Not present",J827="No"),E827)))))</f>
        <v>#N/A</v>
      </c>
      <c r="P827" s="113" t="str">
        <f>if(G827="Present (key retained)",vlookup(D827,Taxonomy!C:I,7,false),if(G827="Present (key updated)",vlookup(D827,Taxonomy!B:I,8,false),if(G827="Present (equivalent)",vlookup(I827,Taxonomy!C:I,7,false),if(AND(G827="Not present",J827="Yes"),vlookup(D827,Taxonomy!B:I,8,false),if(AND(G827="Not present",J827="No"),F827)))))</f>
        <v>#N/A</v>
      </c>
      <c r="Q827" s="114" t="str">
        <f t="shared" si="1"/>
        <v>#N/A</v>
      </c>
      <c r="R827" s="37"/>
      <c r="S827" s="37" t="b">
        <v>0</v>
      </c>
      <c r="T827" s="112" t="str">
        <f t="shared" si="2"/>
        <v>Floating_Leg_Required</v>
      </c>
      <c r="U827" s="113" t="str">
        <f t="shared" si="3"/>
        <v>Is there a Floating Leg?</v>
      </c>
      <c r="V827" s="115" t="str">
        <f t="shared" si="4"/>
        <v>yes_no</v>
      </c>
      <c r="W827" s="46"/>
      <c r="X827" s="46"/>
      <c r="Y827" s="46"/>
      <c r="Z827" s="128"/>
      <c r="AA827" s="46"/>
    </row>
    <row r="828">
      <c r="A828" s="107">
        <v>44256.0</v>
      </c>
      <c r="B828" s="33" t="s">
        <v>3140</v>
      </c>
      <c r="C828" s="33" t="s">
        <v>2755</v>
      </c>
      <c r="D828" s="33" t="s">
        <v>3007</v>
      </c>
      <c r="E828" s="33" t="s">
        <v>3008</v>
      </c>
      <c r="F828" s="33" t="s">
        <v>71</v>
      </c>
      <c r="G828" s="109" t="str">
        <f>if(iferror((vlookup(D828,Taxonomy!C:C,1,false)=D828)),"Present (key retained)",if(iferror((vlookup(D828,Taxonomy!B:B,1,false)=D828)),"Present (key updated)",if(iferror((H828="Yes")),"Present (equivalent)","Not present")))</f>
        <v>Present (equivalent)</v>
      </c>
      <c r="H828" s="110" t="s">
        <v>2758</v>
      </c>
      <c r="I828" s="33" t="s">
        <v>698</v>
      </c>
      <c r="J828" s="110" t="e">
        <v>#N/A</v>
      </c>
      <c r="K828" s="110" t="e">
        <v>#N/A</v>
      </c>
      <c r="L828" s="54" t="s">
        <v>3144</v>
      </c>
      <c r="M828" s="54" t="b">
        <v>0</v>
      </c>
      <c r="N828" s="112" t="str">
        <f>if(G828="Present (key retained)",vlookup(D828,Taxonomy!C:C,1,false),if(G828="Present (key updated)",vlookup(D828,Taxonomy!B:C,2,false),if(G828="Present (equivalent)",vlookup(I828,Taxonomy!C:C,1,false),if(AND(G828="Not present",J828="Yes"),vlookup(D828,Taxonomy!B:C,2,false),if(AND(G828="Not present",J828="No"),D828)))))</f>
        <v>Floating_Business_Centres</v>
      </c>
      <c r="O828" s="113" t="str">
        <f>if(G828="Present (key retained)",vlookup(D828,Taxonomy!C:F,4,false),if(G828="Present (key updated)",vlookup(D828,Taxonomy!B:F,5,false),if(G828="Present (equivalent)",vlookup(I828,Taxonomy!C:F,4,false),if(AND(G828="Not present",J828="Yes"),vlookup(D828,Taxonomy!B:F,5,false),if(AND(G828="Not present",J828="No"),E828)))))</f>
        <v>Business Centre(s) (in respect of Floating Rate Interest)</v>
      </c>
      <c r="P828" s="113" t="str">
        <f>if(G828="Present (key retained)",vlookup(D828,Taxonomy!C:I,7,false),if(G828="Present (key updated)",vlookup(D828,Taxonomy!B:I,8,false),if(G828="Present (equivalent)",vlookup(I828,Taxonomy!C:I,7,false),if(AND(G828="Not present",J828="Yes"),vlookup(D828,Taxonomy!B:I,8,false),if(AND(G828="Not present",J828="No"),F828)))))</f>
        <v>text_list</v>
      </c>
      <c r="Q828" s="114" t="str">
        <f t="shared" si="1"/>
        <v>Key and Label</v>
      </c>
      <c r="R828" s="37" t="s">
        <v>2783</v>
      </c>
      <c r="S828" s="37" t="b">
        <v>0</v>
      </c>
      <c r="T828" s="112" t="str">
        <f t="shared" si="2"/>
        <v>Floating_Business_Centres</v>
      </c>
      <c r="U828" s="113" t="str">
        <f t="shared" si="3"/>
        <v>Business Centre(s) (in respect of Floating Rate Interest)</v>
      </c>
      <c r="V828" s="115" t="str">
        <f t="shared" si="4"/>
        <v>text_list</v>
      </c>
      <c r="W828" s="46"/>
      <c r="X828" s="46"/>
      <c r="Y828" s="46"/>
      <c r="Z828" s="128"/>
      <c r="AA828" s="46"/>
    </row>
    <row r="829">
      <c r="A829" s="107">
        <v>44256.0</v>
      </c>
      <c r="B829" s="33" t="s">
        <v>3140</v>
      </c>
      <c r="C829" s="33" t="s">
        <v>2755</v>
      </c>
      <c r="D829" s="33" t="s">
        <v>3009</v>
      </c>
      <c r="E829" s="33" t="s">
        <v>3010</v>
      </c>
      <c r="F829" s="33" t="s">
        <v>78</v>
      </c>
      <c r="G829" s="109" t="str">
        <f>if(iferror((vlookup(D829,Taxonomy!C:C,1,false)=D829)),"Present (key retained)",if(iferror((vlookup(D829,Taxonomy!B:B,1,false)=D829)),"Present (key updated)",if(iferror((H829="Yes")),"Present (equivalent)","Not present")))</f>
        <v>Present (equivalent)</v>
      </c>
      <c r="H829" s="110" t="s">
        <v>2758</v>
      </c>
      <c r="I829" s="33" t="s">
        <v>703</v>
      </c>
      <c r="J829" s="110" t="e">
        <v>#N/A</v>
      </c>
      <c r="K829" s="110" t="e">
        <v>#N/A</v>
      </c>
      <c r="L829" s="54" t="s">
        <v>3144</v>
      </c>
      <c r="M829" s="54" t="b">
        <v>0</v>
      </c>
      <c r="N829" s="112" t="str">
        <f>if(G829="Present (key retained)",vlookup(D829,Taxonomy!C:C,1,false),if(G829="Present (key updated)",vlookup(D829,Taxonomy!B:C,2,false),if(G829="Present (equivalent)",vlookup(I829,Taxonomy!C:C,1,false),if(AND(G829="Not present",J829="Yes"),vlookup(D829,Taxonomy!B:C,2,false),if(AND(G829="Not present",J829="No"),D829)))))</f>
        <v>Floating_Business_Centres_Required</v>
      </c>
      <c r="O829" s="113" t="str">
        <f>if(G829="Present (key retained)",vlookup(D829,Taxonomy!C:F,4,false),if(G829="Present (key updated)",vlookup(D829,Taxonomy!B:F,5,false),if(G829="Present (equivalent)",vlookup(I829,Taxonomy!C:F,4,false),if(AND(G829="Not present",J829="Yes"),vlookup(D829,Taxonomy!B:F,5,false),if(AND(G829="Not present",J829="No"),E829)))))</f>
        <v>Are any Business Centres required to be specified in respect of Floating Rate Interest?</v>
      </c>
      <c r="P829" s="113" t="str">
        <f>if(G829="Present (key retained)",vlookup(D829,Taxonomy!C:I,7,false),if(G829="Present (key updated)",vlookup(D829,Taxonomy!B:I,8,false),if(G829="Present (equivalent)",vlookup(I829,Taxonomy!C:I,7,false),if(AND(G829="Not present",J829="Yes"),vlookup(D829,Taxonomy!B:I,8,false),if(AND(G829="Not present",J829="No"),F829)))))</f>
        <v>yes_no</v>
      </c>
      <c r="Q829" s="114" t="str">
        <f t="shared" si="1"/>
        <v>Key and Label</v>
      </c>
      <c r="R829" s="37" t="s">
        <v>2783</v>
      </c>
      <c r="S829" s="37" t="b">
        <v>0</v>
      </c>
      <c r="T829" s="112" t="str">
        <f t="shared" si="2"/>
        <v>Floating_Business_Centres_Required</v>
      </c>
      <c r="U829" s="113" t="str">
        <f t="shared" si="3"/>
        <v>Are any Business Centres required to be specified in respect of Floating Rate Interest?</v>
      </c>
      <c r="V829" s="115" t="str">
        <f t="shared" si="4"/>
        <v>yes_no</v>
      </c>
      <c r="W829" s="46"/>
      <c r="X829" s="46"/>
      <c r="Y829" s="46"/>
      <c r="Z829" s="128"/>
      <c r="AA829" s="46"/>
    </row>
    <row r="830" hidden="1">
      <c r="A830" s="107">
        <v>44256.0</v>
      </c>
      <c r="B830" s="33" t="s">
        <v>3140</v>
      </c>
      <c r="C830" s="33" t="s">
        <v>2755</v>
      </c>
      <c r="D830" s="33" t="s">
        <v>800</v>
      </c>
      <c r="E830" s="33" t="s">
        <v>801</v>
      </c>
      <c r="F830" s="33" t="s">
        <v>100</v>
      </c>
      <c r="G830" s="109" t="str">
        <f>if(iferror((vlookup(D830,Taxonomy!C:C,1,false)=D830)),"Present (key retained)",if(iferror((vlookup(D830,Taxonomy!B:B,1,false)=D830)),"Present (key updated)",if(iferror((H830="Yes")),"Present (equivalent)","Not present")))</f>
        <v>Present (key retained)</v>
      </c>
      <c r="H830" s="110" t="e">
        <v>#N/A</v>
      </c>
      <c r="I830" s="110" t="e">
        <v>#N/A</v>
      </c>
      <c r="J830" s="110" t="e">
        <v>#N/A</v>
      </c>
      <c r="K830" s="110" t="e">
        <v>#N/A</v>
      </c>
      <c r="L830" s="54"/>
      <c r="M830" s="54" t="b">
        <v>0</v>
      </c>
      <c r="N830" s="112" t="str">
        <f>if(G830="Present (key retained)",vlookup(D830,Taxonomy!C:C,1,false),if(G830="Present (key updated)",vlookup(D830,Taxonomy!B:C,2,false),if(G830="Present (equivalent)",vlookup(I830,Taxonomy!C:C,1,false),if(AND(G830="Not present",J830="Yes"),vlookup(D830,Taxonomy!B:C,2,false),if(AND(G830="Not present",J830="No"),D830)))))</f>
        <v>Floating_Rate_Option</v>
      </c>
      <c r="O830" s="113" t="str">
        <f>if(G830="Present (key retained)",vlookup(D830,Taxonomy!C:F,4,false),if(G830="Present (key updated)",vlookup(D830,Taxonomy!B:F,5,false),if(G830="Present (equivalent)",vlookup(I830,Taxonomy!C:F,4,false),if(AND(G830="Not present",J830="Yes"),vlookup(D830,Taxonomy!B:F,5,false),if(AND(G830="Not present",J830="No"),E830)))))</f>
        <v>Floating Rate Option</v>
      </c>
      <c r="P830" s="113" t="str">
        <f>if(G830="Present (key retained)",vlookup(D830,Taxonomy!C:I,7,false),if(G830="Present (key updated)",vlookup(D830,Taxonomy!B:I,8,false),if(G830="Present (equivalent)",vlookup(I830,Taxonomy!C:I,7,false),if(AND(G830="Not present",J830="Yes"),vlookup(D830,Taxonomy!B:I,8,false),if(AND(G830="Not present",J830="No"),F830)))))</f>
        <v>text</v>
      </c>
      <c r="Q830" s="114" t="str">
        <f t="shared" si="1"/>
        <v>All Match</v>
      </c>
      <c r="R830" s="37"/>
      <c r="S830" s="37" t="b">
        <v>0</v>
      </c>
      <c r="T830" s="112" t="str">
        <f t="shared" si="2"/>
        <v>Floating_Rate_Option</v>
      </c>
      <c r="U830" s="113" t="str">
        <f t="shared" si="3"/>
        <v>Floating Rate Option</v>
      </c>
      <c r="V830" s="115" t="str">
        <f t="shared" si="4"/>
        <v>text</v>
      </c>
      <c r="W830" s="46"/>
      <c r="X830" s="46"/>
      <c r="Y830" s="46"/>
      <c r="Z830" s="128"/>
      <c r="AA830" s="46"/>
    </row>
    <row r="831">
      <c r="A831" s="107">
        <v>44256.0</v>
      </c>
      <c r="B831" s="33" t="s">
        <v>3140</v>
      </c>
      <c r="C831" s="33" t="s">
        <v>2755</v>
      </c>
      <c r="D831" s="33" t="s">
        <v>3222</v>
      </c>
      <c r="E831" s="33" t="s">
        <v>3223</v>
      </c>
      <c r="F831" s="33" t="s">
        <v>165</v>
      </c>
      <c r="G831" s="109" t="str">
        <f>if(iferror((vlookup(D831,Taxonomy!C:C,1,false)=D831)),"Present (key retained)",if(iferror((vlookup(D831,Taxonomy!B:B,1,false)=D831)),"Present (key updated)",if(iferror((H831="Yes")),"Present (equivalent)","Not present")))</f>
        <v>Not present</v>
      </c>
      <c r="H831" s="110" t="s">
        <v>2757</v>
      </c>
      <c r="I831" s="110" t="e">
        <v>#N/A</v>
      </c>
      <c r="J831" s="110" t="s">
        <v>2758</v>
      </c>
      <c r="K831" s="33" t="s">
        <v>3222</v>
      </c>
      <c r="L831" s="54" t="s">
        <v>3144</v>
      </c>
      <c r="M831" s="54" t="b">
        <v>0</v>
      </c>
      <c r="N831" s="112" t="str">
        <f>if(G831="Present (key retained)",vlookup(D831,Taxonomy!C:C,1,false),if(G831="Present (key updated)",vlookup(D831,Taxonomy!B:C,2,false),if(G831="Present (equivalent)",vlookup(I831,Taxonomy!C:C,1,false),if(AND(G831="Not present",J831="Yes"),vlookup(D831,Taxonomy!B:C,2,false),if(AND(G831="Not present",J831="No"),D831)))))</f>
        <v>#N/A</v>
      </c>
      <c r="O831" s="113" t="str">
        <f>if(G831="Present (key retained)",vlookup(D831,Taxonomy!C:F,4,false),if(G831="Present (key updated)",vlookup(D831,Taxonomy!B:F,5,false),if(G831="Present (equivalent)",vlookup(I831,Taxonomy!C:F,4,false),if(AND(G831="Not present",J831="Yes"),vlookup(D831,Taxonomy!B:F,5,false),if(AND(G831="Not present",J831="No"),E831)))))</f>
        <v>#N/A</v>
      </c>
      <c r="P831" s="113" t="str">
        <f>if(G831="Present (key retained)",vlookup(D831,Taxonomy!C:I,7,false),if(G831="Present (key updated)",vlookup(D831,Taxonomy!B:I,8,false),if(G831="Present (equivalent)",vlookup(I831,Taxonomy!C:I,7,false),if(AND(G831="Not present",J831="Yes"),vlookup(D831,Taxonomy!B:I,8,false),if(AND(G831="Not present",J831="No"),F831)))))</f>
        <v>#N/A</v>
      </c>
      <c r="Q831" s="114" t="str">
        <f t="shared" si="1"/>
        <v>#N/A</v>
      </c>
      <c r="R831" s="37"/>
      <c r="S831" s="37" t="b">
        <v>0</v>
      </c>
      <c r="T831" s="112" t="str">
        <f t="shared" si="2"/>
        <v>Floating_Reference_Banks</v>
      </c>
      <c r="U831" s="113" t="str">
        <f t="shared" si="3"/>
        <v>Location of Reference Banks</v>
      </c>
      <c r="V831" s="115" t="str">
        <f t="shared" si="4"/>
        <v>select_one</v>
      </c>
      <c r="W831" s="46"/>
      <c r="X831" s="46"/>
      <c r="Y831" s="46"/>
      <c r="Z831" s="128"/>
      <c r="AA831" s="46"/>
    </row>
    <row r="832" hidden="1">
      <c r="A832" s="107">
        <v>44256.0</v>
      </c>
      <c r="B832" s="33" t="s">
        <v>3140</v>
      </c>
      <c r="C832" s="33" t="s">
        <v>2755</v>
      </c>
      <c r="D832" s="33" t="s">
        <v>3224</v>
      </c>
      <c r="E832" s="33" t="s">
        <v>431</v>
      </c>
      <c r="F832" s="33" t="s">
        <v>165</v>
      </c>
      <c r="G832" s="109" t="str">
        <f>if(iferror((vlookup(D832,Taxonomy!C:C,1,false)=D832)),"Present (key retained)",if(iferror((vlookup(D832,Taxonomy!B:B,1,false)=D832)),"Present (key updated)",if(iferror((H832="Yes")),"Present (equivalent)","Not present")))</f>
        <v>Present (key updated)</v>
      </c>
      <c r="H832" s="110" t="e">
        <v>#N/A</v>
      </c>
      <c r="I832" s="110" t="e">
        <v>#N/A</v>
      </c>
      <c r="J832" s="110" t="e">
        <v>#N/A</v>
      </c>
      <c r="K832" s="110" t="e">
        <v>#N/A</v>
      </c>
      <c r="L832" s="54"/>
      <c r="M832" s="54" t="b">
        <v>0</v>
      </c>
      <c r="N832" s="112" t="str">
        <f>if(G832="Present (key retained)",vlookup(D832,Taxonomy!C:C,1,false),if(G832="Present (key updated)",vlookup(D832,Taxonomy!B:C,2,false),if(G832="Present (equivalent)",vlookup(I832,Taxonomy!C:C,1,false),if(AND(G832="Not present",J832="Yes"),vlookup(D832,Taxonomy!B:C,2,false),if(AND(G832="Not present",J832="No"),D832)))))</f>
        <v>Form_of_Instrument</v>
      </c>
      <c r="O832" s="113" t="str">
        <f>if(G832="Present (key retained)",vlookup(D832,Taxonomy!C:F,4,false),if(G832="Present (key updated)",vlookup(D832,Taxonomy!B:F,5,false),if(G832="Present (equivalent)",vlookup(I832,Taxonomy!C:F,4,false),if(AND(G832="Not present",J832="Yes"),vlookup(D832,Taxonomy!B:F,5,false),if(AND(G832="Not present",J832="No"),E832)))))</f>
        <v>Form of [Security_Type]</v>
      </c>
      <c r="P832" s="113" t="str">
        <f>if(G832="Present (key retained)",vlookup(D832,Taxonomy!C:I,7,false),if(G832="Present (key updated)",vlookup(D832,Taxonomy!B:I,8,false),if(G832="Present (equivalent)",vlookup(I832,Taxonomy!C:I,7,false),if(AND(G832="Not present",J832="Yes"),vlookup(D832,Taxonomy!B:I,8,false),if(AND(G832="Not present",J832="No"),F832)))))</f>
        <v>select_one</v>
      </c>
      <c r="Q832" s="114" t="str">
        <f t="shared" si="1"/>
        <v>Key and Label</v>
      </c>
      <c r="R832" s="37"/>
      <c r="S832" s="37" t="b">
        <v>0</v>
      </c>
      <c r="T832" s="112" t="str">
        <f t="shared" si="2"/>
        <v>Form_Of_Notes</v>
      </c>
      <c r="U832" s="113" t="str">
        <f t="shared" si="3"/>
        <v>Form of Notes</v>
      </c>
      <c r="V832" s="115" t="str">
        <f t="shared" si="4"/>
        <v>select_one</v>
      </c>
      <c r="W832" s="46"/>
      <c r="X832" s="46"/>
      <c r="Y832" s="46"/>
      <c r="Z832" s="128"/>
      <c r="AA832" s="46"/>
    </row>
    <row r="833" hidden="1">
      <c r="A833" s="107">
        <v>44256.0</v>
      </c>
      <c r="B833" s="33" t="s">
        <v>3140</v>
      </c>
      <c r="C833" s="33" t="s">
        <v>2755</v>
      </c>
      <c r="D833" s="33" t="s">
        <v>844</v>
      </c>
      <c r="E833" s="33" t="s">
        <v>845</v>
      </c>
      <c r="F833" s="33" t="s">
        <v>78</v>
      </c>
      <c r="G833" s="109" t="str">
        <f>if(iferror((vlookup(D833,Taxonomy!C:C,1,false)=D833)),"Present (key retained)",if(iferror((vlookup(D833,Taxonomy!B:B,1,false)=D833)),"Present (key updated)",if(iferror((H833="Yes")),"Present (equivalent)","Not present")))</f>
        <v>Present (key retained)</v>
      </c>
      <c r="H833" s="110" t="e">
        <v>#N/A</v>
      </c>
      <c r="I833" s="110" t="e">
        <v>#N/A</v>
      </c>
      <c r="J833" s="110" t="e">
        <v>#N/A</v>
      </c>
      <c r="K833" s="110" t="e">
        <v>#N/A</v>
      </c>
      <c r="L833" s="54"/>
      <c r="M833" s="54" t="b">
        <v>0</v>
      </c>
      <c r="N833" s="112" t="str">
        <f>if(G833="Present (key retained)",vlookup(D833,Taxonomy!C:C,1,false),if(G833="Present (key updated)",vlookup(D833,Taxonomy!B:C,2,false),if(G833="Present (equivalent)",vlookup(I833,Taxonomy!C:C,1,false),if(AND(G833="Not present",J833="Yes"),vlookup(D833,Taxonomy!B:C,2,false),if(AND(G833="Not present",J833="No"),D833)))))</f>
        <v>Fungible_Issue</v>
      </c>
      <c r="O833" s="113" t="str">
        <f>if(G833="Present (key retained)",vlookup(D833,Taxonomy!C:F,4,false),if(G833="Present (key updated)",vlookup(D833,Taxonomy!B:F,5,false),if(G833="Present (equivalent)",vlookup(I833,Taxonomy!C:F,4,false),if(AND(G833="Not present",J833="Yes"),vlookup(D833,Taxonomy!B:F,5,false),if(AND(G833="Not present",J833="No"),E833)))))</f>
        <v>Is this a tap of a previously issued Series?</v>
      </c>
      <c r="P833" s="113" t="str">
        <f>if(G833="Present (key retained)",vlookup(D833,Taxonomy!C:I,7,false),if(G833="Present (key updated)",vlookup(D833,Taxonomy!B:I,8,false),if(G833="Present (equivalent)",vlookup(I833,Taxonomy!C:I,7,false),if(AND(G833="Not present",J833="Yes"),vlookup(D833,Taxonomy!B:I,8,false),if(AND(G833="Not present",J833="No"),F833)))))</f>
        <v>yes_no</v>
      </c>
      <c r="Q833" s="114" t="str">
        <f t="shared" si="1"/>
        <v>All Match</v>
      </c>
      <c r="R833" s="37"/>
      <c r="S833" s="37" t="b">
        <v>0</v>
      </c>
      <c r="T833" s="112" t="str">
        <f t="shared" si="2"/>
        <v>Fungible_Issue</v>
      </c>
      <c r="U833" s="113" t="str">
        <f t="shared" si="3"/>
        <v>Is this a tap of a previously issued Series?</v>
      </c>
      <c r="V833" s="115" t="str">
        <f t="shared" si="4"/>
        <v>yes_no</v>
      </c>
      <c r="W833" s="46"/>
      <c r="X833" s="46"/>
      <c r="Y833" s="46"/>
      <c r="Z833" s="128"/>
      <c r="AA833" s="46"/>
    </row>
    <row r="834" hidden="1">
      <c r="A834" s="107">
        <v>44256.0</v>
      </c>
      <c r="B834" s="33" t="s">
        <v>3140</v>
      </c>
      <c r="C834" s="33" t="s">
        <v>2755</v>
      </c>
      <c r="D834" s="33" t="s">
        <v>848</v>
      </c>
      <c r="E834" s="33" t="s">
        <v>849</v>
      </c>
      <c r="F834" s="33" t="s">
        <v>127</v>
      </c>
      <c r="G834" s="109" t="str">
        <f>if(iferror((vlookup(D834,Taxonomy!C:C,1,false)=D834)),"Present (key retained)",if(iferror((vlookup(D834,Taxonomy!B:B,1,false)=D834)),"Present (key updated)",if(iferror((H834="Yes")),"Present (equivalent)","Not present")))</f>
        <v>Present (key retained)</v>
      </c>
      <c r="H834" s="110" t="e">
        <v>#N/A</v>
      </c>
      <c r="I834" s="110" t="e">
        <v>#N/A</v>
      </c>
      <c r="J834" s="110" t="e">
        <v>#N/A</v>
      </c>
      <c r="K834" s="110" t="e">
        <v>#N/A</v>
      </c>
      <c r="L834" s="54"/>
      <c r="M834" s="54" t="b">
        <v>0</v>
      </c>
      <c r="N834" s="112" t="str">
        <f>if(G834="Present (key retained)",vlookup(D834,Taxonomy!C:C,1,false),if(G834="Present (key updated)",vlookup(D834,Taxonomy!B:C,2,false),if(G834="Present (equivalent)",vlookup(I834,Taxonomy!C:C,1,false),if(AND(G834="Not present",J834="Yes"),vlookup(D834,Taxonomy!B:C,2,false),if(AND(G834="Not present",J834="No"),D834)))))</f>
        <v>Fungible_Issue_Interest_Commencement_Date</v>
      </c>
      <c r="O834" s="113" t="str">
        <f>if(G834="Present (key retained)",vlookup(D834,Taxonomy!C:F,4,false),if(G834="Present (key updated)",vlookup(D834,Taxonomy!B:F,5,false),if(G834="Present (equivalent)",vlookup(I834,Taxonomy!C:F,4,false),if(AND(G834="Not present",J834="Yes"),vlookup(D834,Taxonomy!B:F,5,false),if(AND(G834="Not present",J834="No"),E834)))))</f>
        <v>Interest commencement date (in respect of fungible issues)</v>
      </c>
      <c r="P834" s="113" t="str">
        <f>if(G834="Present (key retained)",vlookup(D834,Taxonomy!C:I,7,false),if(G834="Present (key updated)",vlookup(D834,Taxonomy!B:I,8,false),if(G834="Present (equivalent)",vlookup(I834,Taxonomy!C:I,7,false),if(AND(G834="Not present",J834="Yes"),vlookup(D834,Taxonomy!B:I,8,false),if(AND(G834="Not present",J834="No"),F834)))))</f>
        <v>date</v>
      </c>
      <c r="Q834" s="114" t="str">
        <f t="shared" si="1"/>
        <v>All Match</v>
      </c>
      <c r="R834" s="37"/>
      <c r="S834" s="37" t="b">
        <v>0</v>
      </c>
      <c r="T834" s="112" t="str">
        <f t="shared" si="2"/>
        <v>Fungible_Issue_Interest_Commencement_Date</v>
      </c>
      <c r="U834" s="113" t="str">
        <f t="shared" si="3"/>
        <v>Interest commencement date (in respect of fungible issues)</v>
      </c>
      <c r="V834" s="115" t="str">
        <f t="shared" si="4"/>
        <v>date</v>
      </c>
      <c r="W834" s="46"/>
      <c r="X834" s="46"/>
      <c r="Y834" s="46"/>
      <c r="Z834" s="128"/>
      <c r="AA834" s="46"/>
    </row>
    <row r="835">
      <c r="A835" s="107">
        <v>44256.0</v>
      </c>
      <c r="B835" s="33" t="s">
        <v>3140</v>
      </c>
      <c r="C835" s="33" t="s">
        <v>2755</v>
      </c>
      <c r="D835" s="33" t="s">
        <v>3225</v>
      </c>
      <c r="E835" s="33" t="s">
        <v>3226</v>
      </c>
      <c r="F835" s="33" t="s">
        <v>100</v>
      </c>
      <c r="G835" s="109" t="str">
        <f>if(iferror((vlookup(D835,Taxonomy!C:C,1,false)=D835)),"Present (key retained)",if(iferror((vlookup(D835,Taxonomy!B:B,1,false)=D835)),"Present (key updated)",if(iferror((H835="Yes")),"Present (equivalent)","Not present")))</f>
        <v>Present (equivalent)</v>
      </c>
      <c r="H835" s="110" t="s">
        <v>2758</v>
      </c>
      <c r="I835" s="33" t="s">
        <v>817</v>
      </c>
      <c r="J835" s="110" t="e">
        <v>#N/A</v>
      </c>
      <c r="K835" s="110" t="e">
        <v>#N/A</v>
      </c>
      <c r="L835" s="54" t="s">
        <v>3144</v>
      </c>
      <c r="M835" s="54" t="b">
        <v>0</v>
      </c>
      <c r="N835" s="112" t="str">
        <f>if(G835="Present (key retained)",vlookup(D835,Taxonomy!C:C,1,false),if(G835="Present (key updated)",vlookup(D835,Taxonomy!B:C,2,false),if(G835="Present (equivalent)",vlookup(I835,Taxonomy!C:C,1,false),if(AND(G835="Not present",J835="Yes"),vlookup(D835,Taxonomy!B:C,2,false),if(AND(G835="Not present",J835="No"),D835)))))</f>
        <v>Floating_Reference_Rate_Historic_Source</v>
      </c>
      <c r="O835" s="113" t="str">
        <f>if(G835="Present (key retained)",vlookup(D835,Taxonomy!C:F,4,false),if(G835="Present (key updated)",vlookup(D835,Taxonomy!B:F,5,false),if(G835="Present (equivalent)",vlookup(I835,Taxonomy!C:F,4,false),if(AND(G835="Not present",J835="Yes"),vlookup(D835,Taxonomy!B:F,5,false),if(AND(G835="Not present",J835="No"),E835)))))</f>
        <v>Source of historic Reference Rates</v>
      </c>
      <c r="P835" s="113" t="str">
        <f>if(G835="Present (key retained)",vlookup(D835,Taxonomy!C:I,7,false),if(G835="Present (key updated)",vlookup(D835,Taxonomy!B:I,8,false),if(G835="Present (equivalent)",vlookup(I835,Taxonomy!C:I,7,false),if(AND(G835="Not present",J835="Yes"),vlookup(D835,Taxonomy!B:I,8,false),if(AND(G835="Not present",J835="No"),F835)))))</f>
        <v>text</v>
      </c>
      <c r="Q835" s="114" t="str">
        <f t="shared" si="1"/>
        <v>Key and Label</v>
      </c>
      <c r="R835" s="37" t="s">
        <v>2783</v>
      </c>
      <c r="S835" s="37" t="b">
        <v>0</v>
      </c>
      <c r="T835" s="112" t="str">
        <f t="shared" si="2"/>
        <v>Floating_Reference_Rate_Historic_Source</v>
      </c>
      <c r="U835" s="113" t="str">
        <f t="shared" si="3"/>
        <v>Source of historic Reference Rates</v>
      </c>
      <c r="V835" s="115" t="str">
        <f t="shared" si="4"/>
        <v>text</v>
      </c>
      <c r="W835" s="46"/>
      <c r="X835" s="46"/>
      <c r="Y835" s="46"/>
      <c r="Z835" s="128"/>
      <c r="AA835" s="46"/>
    </row>
    <row r="836">
      <c r="A836" s="107">
        <v>44256.0</v>
      </c>
      <c r="B836" s="33" t="s">
        <v>3140</v>
      </c>
      <c r="C836" s="33" t="s">
        <v>2755</v>
      </c>
      <c r="D836" s="33" t="s">
        <v>3227</v>
      </c>
      <c r="E836" s="33" t="s">
        <v>3228</v>
      </c>
      <c r="F836" s="33" t="s">
        <v>78</v>
      </c>
      <c r="G836" s="109" t="str">
        <f>if(iferror((vlookup(D836,Taxonomy!C:C,1,false)=D836)),"Present (key retained)",if(iferror((vlookup(D836,Taxonomy!B:B,1,false)=D836)),"Present (key updated)",if(iferror((H836="Yes")),"Present (equivalent)","Not present")))</f>
        <v>Not present</v>
      </c>
      <c r="H836" s="110" t="s">
        <v>2757</v>
      </c>
      <c r="I836" s="110" t="e">
        <v>#N/A</v>
      </c>
      <c r="J836" s="110" t="s">
        <v>2757</v>
      </c>
      <c r="K836" s="110" t="e">
        <v>#N/A</v>
      </c>
      <c r="L836" s="54" t="s">
        <v>3144</v>
      </c>
      <c r="M836" s="54" t="b">
        <v>0</v>
      </c>
      <c r="N836" s="112" t="str">
        <f>if(G836="Present (key retained)",vlookup(D836,Taxonomy!C:C,1,false),if(G836="Present (key updated)",vlookup(D836,Taxonomy!B:C,2,false),if(G836="Present (equivalent)",vlookup(I836,Taxonomy!C:C,1,false),if(AND(G836="Not present",J836="Yes"),vlookup(D836,Taxonomy!B:C,2,false),if(AND(G836="Not present",J836="No"),D836)))))</f>
        <v>Holder_of_Registered_Notes</v>
      </c>
      <c r="O836" s="113" t="str">
        <f>if(G836="Present (key retained)",vlookup(D836,Taxonomy!C:F,4,false),if(G836="Present (key updated)",vlookup(D836,Taxonomy!B:F,5,false),if(G836="Present (equivalent)",vlookup(I836,Taxonomy!C:F,4,false),if(AND(G836="Not present",J836="Yes"),vlookup(D836,Taxonomy!B:F,5,false),if(AND(G836="Not present",J836="No"),E836)))))</f>
        <v>Is a holder of the Registered Notes to be specified?</v>
      </c>
      <c r="P836" s="113" t="str">
        <f>if(G836="Present (key retained)",vlookup(D836,Taxonomy!C:I,7,false),if(G836="Present (key updated)",vlookup(D836,Taxonomy!B:I,8,false),if(G836="Present (equivalent)",vlookup(I836,Taxonomy!C:I,7,false),if(AND(G836="Not present",J836="Yes"),vlookup(D836,Taxonomy!B:I,8,false),if(AND(G836="Not present",J836="No"),F836)))))</f>
        <v>yes_no</v>
      </c>
      <c r="Q836" s="114" t="str">
        <f t="shared" si="1"/>
        <v>All Match</v>
      </c>
      <c r="R836" s="37"/>
      <c r="S836" s="37" t="b">
        <v>0</v>
      </c>
      <c r="T836" s="112" t="str">
        <f t="shared" si="2"/>
        <v>Holder_of_Registered_Notes</v>
      </c>
      <c r="U836" s="113" t="str">
        <f t="shared" si="3"/>
        <v>Is a holder of the Registered Notes to be specified?</v>
      </c>
      <c r="V836" s="115" t="str">
        <f t="shared" si="4"/>
        <v>yes_no</v>
      </c>
      <c r="W836" s="46"/>
      <c r="X836" s="46"/>
      <c r="Y836" s="46"/>
      <c r="Z836" s="128"/>
      <c r="AA836" s="46"/>
    </row>
    <row r="837" hidden="1">
      <c r="A837" s="107">
        <v>44256.0</v>
      </c>
      <c r="B837" s="33" t="s">
        <v>3140</v>
      </c>
      <c r="C837" s="33" t="s">
        <v>2755</v>
      </c>
      <c r="D837" s="33" t="s">
        <v>881</v>
      </c>
      <c r="E837" s="33" t="s">
        <v>882</v>
      </c>
      <c r="F837" s="33" t="s">
        <v>78</v>
      </c>
      <c r="G837" s="109" t="str">
        <f>if(iferror((vlookup(D837,Taxonomy!C:C,1,false)=D837)),"Present (key retained)",if(iferror((vlookup(D837,Taxonomy!B:B,1,false)=D837)),"Present (key updated)",if(iferror((H837="Yes")),"Present (equivalent)","Not present")))</f>
        <v>Present (key retained)</v>
      </c>
      <c r="H837" s="110" t="e">
        <v>#N/A</v>
      </c>
      <c r="I837" s="110" t="e">
        <v>#N/A</v>
      </c>
      <c r="J837" s="110" t="e">
        <v>#N/A</v>
      </c>
      <c r="K837" s="110" t="e">
        <v>#N/A</v>
      </c>
      <c r="L837" s="54"/>
      <c r="M837" s="54" t="b">
        <v>0</v>
      </c>
      <c r="N837" s="112" t="str">
        <f>if(G837="Present (key retained)",vlookup(D837,Taxonomy!C:C,1,false),if(G837="Present (key updated)",vlookup(D837,Taxonomy!B:C,2,false),if(G837="Present (equivalent)",vlookup(I837,Taxonomy!C:C,1,false),if(AND(G837="Not present",J837="Yes"),vlookup(D837,Taxonomy!B:C,2,false),if(AND(G837="Not present",J837="No"),D837)))))</f>
        <v>Instrument_Ratings_Required</v>
      </c>
      <c r="O837" s="113" t="str">
        <f>if(G837="Present (key retained)",vlookup(D837,Taxonomy!C:F,4,false),if(G837="Present (key updated)",vlookup(D837,Taxonomy!B:F,5,false),if(G837="Present (equivalent)",vlookup(I837,Taxonomy!C:F,4,false),if(AND(G837="Not present",J837="Yes"),vlookup(D837,Taxonomy!B:F,5,false),if(AND(G837="Not present",J837="No"),E837)))))</f>
        <v>Will the [Security_Type] be rated?</v>
      </c>
      <c r="P837" s="113" t="str">
        <f>if(G837="Present (key retained)",vlookup(D837,Taxonomy!C:I,7,false),if(G837="Present (key updated)",vlookup(D837,Taxonomy!B:I,8,false),if(G837="Present (equivalent)",vlookup(I837,Taxonomy!C:I,7,false),if(AND(G837="Not present",J837="Yes"),vlookup(D837,Taxonomy!B:I,8,false),if(AND(G837="Not present",J837="No"),F837)))))</f>
        <v>yes_no</v>
      </c>
      <c r="Q837" s="114" t="str">
        <f t="shared" si="1"/>
        <v>Label</v>
      </c>
      <c r="R837" s="37"/>
      <c r="S837" s="37" t="b">
        <v>0</v>
      </c>
      <c r="T837" s="112" t="str">
        <f t="shared" si="2"/>
        <v>Instrument_Ratings_Required</v>
      </c>
      <c r="U837" s="113" t="str">
        <f t="shared" si="3"/>
        <v>Are Instrument ratings required?</v>
      </c>
      <c r="V837" s="115" t="str">
        <f t="shared" si="4"/>
        <v>yes_no</v>
      </c>
      <c r="W837" s="46"/>
      <c r="X837" s="46"/>
      <c r="Y837" s="46"/>
      <c r="Z837" s="128"/>
      <c r="AA837" s="46"/>
    </row>
    <row r="838" hidden="1">
      <c r="A838" s="107">
        <v>44256.0</v>
      </c>
      <c r="B838" s="33" t="s">
        <v>3140</v>
      </c>
      <c r="C838" s="33" t="s">
        <v>2755</v>
      </c>
      <c r="D838" s="33" t="s">
        <v>886</v>
      </c>
      <c r="E838" s="33" t="s">
        <v>887</v>
      </c>
      <c r="F838" s="33" t="s">
        <v>58</v>
      </c>
      <c r="G838" s="109" t="str">
        <f>if(iferror((vlookup(D838,Taxonomy!C:C,1,false)=D838)),"Present (key retained)",if(iferror((vlookup(D838,Taxonomy!B:B,1,false)=D838)),"Present (key updated)",if(iferror((H838="Yes")),"Present (equivalent)","Not present")))</f>
        <v>Present (key retained)</v>
      </c>
      <c r="H838" s="110" t="e">
        <v>#N/A</v>
      </c>
      <c r="I838" s="110" t="e">
        <v>#N/A</v>
      </c>
      <c r="J838" s="110" t="e">
        <v>#N/A</v>
      </c>
      <c r="K838" s="110" t="e">
        <v>#N/A</v>
      </c>
      <c r="L838" s="54"/>
      <c r="M838" s="54" t="b">
        <v>0</v>
      </c>
      <c r="N838" s="112" t="str">
        <f>if(G838="Present (key retained)",vlookup(D838,Taxonomy!C:C,1,false),if(G838="Present (key updated)",vlookup(D838,Taxonomy!B:C,2,false),if(G838="Present (equivalent)",vlookup(I838,Taxonomy!C:C,1,false),if(AND(G838="Not present",J838="Yes"),vlookup(D838,Taxonomy!B:C,2,false),if(AND(G838="Not present",J838="No"),D838)))))</f>
        <v>Integral_Multiple</v>
      </c>
      <c r="O838" s="113" t="str">
        <f>if(G838="Present (key retained)",vlookup(D838,Taxonomy!C:F,4,false),if(G838="Present (key updated)",vlookup(D838,Taxonomy!B:F,5,false),if(G838="Present (equivalent)",vlookup(I838,Taxonomy!C:F,4,false),if(AND(G838="Not present",J838="Yes"),vlookup(D838,Taxonomy!B:F,5,false),if(AND(G838="Not present",J838="No"),E838)))))</f>
        <v>Integral Multiple</v>
      </c>
      <c r="P838" s="113" t="str">
        <f>if(G838="Present (key retained)",vlookup(D838,Taxonomy!C:I,7,false),if(G838="Present (key updated)",vlookup(D838,Taxonomy!B:I,8,false),if(G838="Present (equivalent)",vlookup(I838,Taxonomy!C:I,7,false),if(AND(G838="Not present",J838="Yes"),vlookup(D838,Taxonomy!B:I,8,false),if(AND(G838="Not present",J838="No"),F838)))))</f>
        <v>money/Issuance_Currency</v>
      </c>
      <c r="Q838" s="114" t="str">
        <f t="shared" si="1"/>
        <v>All Match</v>
      </c>
      <c r="R838" s="37"/>
      <c r="S838" s="37" t="b">
        <v>0</v>
      </c>
      <c r="T838" s="112" t="str">
        <f t="shared" si="2"/>
        <v>Integral_Multiple</v>
      </c>
      <c r="U838" s="113" t="str">
        <f t="shared" si="3"/>
        <v>Integral Multiple</v>
      </c>
      <c r="V838" s="115" t="str">
        <f t="shared" si="4"/>
        <v>money/Issuance_Currency</v>
      </c>
      <c r="W838" s="46"/>
      <c r="X838" s="46"/>
      <c r="Y838" s="46"/>
      <c r="Z838" s="128"/>
      <c r="AA838" s="46"/>
    </row>
    <row r="839" hidden="1">
      <c r="A839" s="107">
        <v>44256.0</v>
      </c>
      <c r="B839" s="33" t="s">
        <v>3140</v>
      </c>
      <c r="C839" s="33" t="s">
        <v>2755</v>
      </c>
      <c r="D839" s="33" t="s">
        <v>890</v>
      </c>
      <c r="E839" s="33" t="s">
        <v>891</v>
      </c>
      <c r="F839" s="33" t="s">
        <v>78</v>
      </c>
      <c r="G839" s="109" t="str">
        <f>if(iferror((vlookup(D839,Taxonomy!C:C,1,false)=D839)),"Present (key retained)",if(iferror((vlookup(D839,Taxonomy!B:B,1,false)=D839)),"Present (key updated)",if(iferror((H839="Yes")),"Present (equivalent)","Not present")))</f>
        <v>Present (key retained)</v>
      </c>
      <c r="H839" s="110" t="e">
        <v>#N/A</v>
      </c>
      <c r="I839" s="110" t="e">
        <v>#N/A</v>
      </c>
      <c r="J839" s="110" t="e">
        <v>#N/A</v>
      </c>
      <c r="K839" s="110" t="e">
        <v>#N/A</v>
      </c>
      <c r="L839" s="54"/>
      <c r="M839" s="54" t="b">
        <v>0</v>
      </c>
      <c r="N839" s="112" t="str">
        <f>if(G839="Present (key retained)",vlookup(D839,Taxonomy!C:C,1,false),if(G839="Present (key updated)",vlookup(D839,Taxonomy!B:C,2,false),if(G839="Present (equivalent)",vlookup(I839,Taxonomy!C:C,1,false),if(AND(G839="Not present",J839="Yes"),vlookup(D839,Taxonomy!B:C,2,false),if(AND(G839="Not present",J839="No"),D839)))))</f>
        <v>Integral_Multiple_Required</v>
      </c>
      <c r="O839" s="113" t="str">
        <f>if(G839="Present (key retained)",vlookup(D839,Taxonomy!C:F,4,false),if(G839="Present (key updated)",vlookup(D839,Taxonomy!B:F,5,false),if(G839="Present (equivalent)",vlookup(I839,Taxonomy!C:F,4,false),if(AND(G839="Not present",J839="Yes"),vlookup(D839,Taxonomy!B:F,5,false),if(AND(G839="Not present",J839="No"),E839)))))</f>
        <v>Are Integral Multiples required in respect of the Denominations?</v>
      </c>
      <c r="P839" s="113" t="str">
        <f>if(G839="Present (key retained)",vlookup(D839,Taxonomy!C:I,7,false),if(G839="Present (key updated)",vlookup(D839,Taxonomy!B:I,8,false),if(G839="Present (equivalent)",vlookup(I839,Taxonomy!C:I,7,false),if(AND(G839="Not present",J839="Yes"),vlookup(D839,Taxonomy!B:I,8,false),if(AND(G839="Not present",J839="No"),F839)))))</f>
        <v>yes_no</v>
      </c>
      <c r="Q839" s="114" t="str">
        <f t="shared" si="1"/>
        <v>All Match</v>
      </c>
      <c r="R839" s="37"/>
      <c r="S839" s="37" t="b">
        <v>0</v>
      </c>
      <c r="T839" s="112" t="str">
        <f t="shared" si="2"/>
        <v>Integral_Multiple_Required</v>
      </c>
      <c r="U839" s="113" t="str">
        <f t="shared" si="3"/>
        <v>Are Integral Multiples required in respect of the Denominations?</v>
      </c>
      <c r="V839" s="115" t="str">
        <f t="shared" si="4"/>
        <v>yes_no</v>
      </c>
      <c r="W839" s="46"/>
      <c r="X839" s="46"/>
      <c r="Y839" s="46"/>
      <c r="Z839" s="128"/>
      <c r="AA839" s="46"/>
    </row>
    <row r="840" hidden="1">
      <c r="A840" s="107">
        <v>44256.0</v>
      </c>
      <c r="B840" s="33" t="s">
        <v>3140</v>
      </c>
      <c r="C840" s="33" t="s">
        <v>2755</v>
      </c>
      <c r="D840" s="33" t="s">
        <v>894</v>
      </c>
      <c r="E840" s="33" t="s">
        <v>895</v>
      </c>
      <c r="F840" s="33" t="s">
        <v>165</v>
      </c>
      <c r="G840" s="109" t="str">
        <f>if(iferror((vlookup(D840,Taxonomy!C:C,1,false)=D840)),"Present (key retained)",if(iferror((vlookup(D840,Taxonomy!B:B,1,false)=D840)),"Present (key updated)",if(iferror((H840="Yes")),"Present (equivalent)","Not present")))</f>
        <v>Present (key retained)</v>
      </c>
      <c r="H840" s="110" t="e">
        <v>#N/A</v>
      </c>
      <c r="I840" s="110" t="e">
        <v>#N/A</v>
      </c>
      <c r="J840" s="110" t="e">
        <v>#N/A</v>
      </c>
      <c r="K840" s="110" t="e">
        <v>#N/A</v>
      </c>
      <c r="L840" s="54"/>
      <c r="M840" s="54" t="b">
        <v>0</v>
      </c>
      <c r="N840" s="112" t="str">
        <f>if(G840="Present (key retained)",vlookup(D840,Taxonomy!C:C,1,false),if(G840="Present (key updated)",vlookup(D840,Taxonomy!B:C,2,false),if(G840="Present (equivalent)",vlookup(I840,Taxonomy!C:C,1,false),if(AND(G840="Not present",J840="Yes"),vlookup(D840,Taxonomy!B:C,2,false),if(AND(G840="Not present",J840="No"),D840)))))</f>
        <v>Interest_Basis</v>
      </c>
      <c r="O840" s="113" t="str">
        <f>if(G840="Present (key retained)",vlookup(D840,Taxonomy!C:F,4,false),if(G840="Present (key updated)",vlookup(D840,Taxonomy!B:F,5,false),if(G840="Present (equivalent)",vlookup(I840,Taxonomy!C:F,4,false),if(AND(G840="Not present",J840="Yes"),vlookup(D840,Taxonomy!B:F,5,false),if(AND(G840="Not present",J840="No"),E840)))))</f>
        <v>Interest Basis</v>
      </c>
      <c r="P840" s="113" t="str">
        <f>if(G840="Present (key retained)",vlookup(D840,Taxonomy!C:I,7,false),if(G840="Present (key updated)",vlookup(D840,Taxonomy!B:I,8,false),if(G840="Present (equivalent)",vlookup(I840,Taxonomy!C:I,7,false),if(AND(G840="Not present",J840="Yes"),vlookup(D840,Taxonomy!B:I,8,false),if(AND(G840="Not present",J840="No"),F840)))))</f>
        <v>select_one</v>
      </c>
      <c r="Q840" s="114" t="str">
        <f t="shared" si="1"/>
        <v>All Match</v>
      </c>
      <c r="R840" s="37"/>
      <c r="S840" s="37" t="b">
        <v>0</v>
      </c>
      <c r="T840" s="112" t="str">
        <f t="shared" si="2"/>
        <v>Interest_Basis</v>
      </c>
      <c r="U840" s="113" t="str">
        <f t="shared" si="3"/>
        <v>Interest Basis</v>
      </c>
      <c r="V840" s="115" t="str">
        <f t="shared" si="4"/>
        <v>select_one</v>
      </c>
      <c r="W840" s="46"/>
      <c r="X840" s="46"/>
      <c r="Y840" s="46"/>
      <c r="Z840" s="128"/>
      <c r="AA840" s="46"/>
    </row>
    <row r="841">
      <c r="A841" s="107">
        <v>44256.0</v>
      </c>
      <c r="B841" s="33" t="s">
        <v>3140</v>
      </c>
      <c r="C841" s="33" t="s">
        <v>2755</v>
      </c>
      <c r="D841" s="33" t="s">
        <v>3229</v>
      </c>
      <c r="E841" s="33" t="s">
        <v>3230</v>
      </c>
      <c r="F841" s="33" t="s">
        <v>100</v>
      </c>
      <c r="G841" s="109" t="str">
        <f>if(iferror((vlookup(D841,Taxonomy!C:C,1,false)=D841)),"Present (key retained)",if(iferror((vlookup(D841,Taxonomy!B:B,1,false)=D841)),"Present (key updated)",if(iferror((H841="Yes")),"Present (equivalent)","Not present")))</f>
        <v>Not present</v>
      </c>
      <c r="H841" s="110" t="s">
        <v>2757</v>
      </c>
      <c r="I841" s="110" t="e">
        <v>#N/A</v>
      </c>
      <c r="J841" s="110" t="s">
        <v>2757</v>
      </c>
      <c r="K841" s="110" t="e">
        <v>#N/A</v>
      </c>
      <c r="L841" s="54" t="s">
        <v>3144</v>
      </c>
      <c r="M841" s="54" t="b">
        <v>0</v>
      </c>
      <c r="N841" s="112" t="str">
        <f>if(G841="Present (key retained)",vlookup(D841,Taxonomy!C:C,1,false),if(G841="Present (key updated)",vlookup(D841,Taxonomy!B:C,2,false),if(G841="Present (equivalent)",vlookup(I841,Taxonomy!C:C,1,false),if(AND(G841="Not present",J841="Yes"),vlookup(D841,Taxonomy!B:C,2,false),if(AND(G841="Not present",J841="No"),D841)))))</f>
        <v>Interest_Determination_Date</v>
      </c>
      <c r="O841" s="113" t="str">
        <f>if(G841="Present (key retained)",vlookup(D841,Taxonomy!C:F,4,false),if(G841="Present (key updated)",vlookup(D841,Taxonomy!B:F,5,false),if(G841="Present (equivalent)",vlookup(I841,Taxonomy!C:F,4,false),if(AND(G841="Not present",J841="Yes"),vlookup(D841,Taxonomy!B:F,5,false),if(AND(G841="Not present",J841="No"),E841)))))</f>
        <v>Interest Determination Date (in respect of Screen Rate Determination)</v>
      </c>
      <c r="P841" s="113" t="str">
        <f>if(G841="Present (key retained)",vlookup(D841,Taxonomy!C:I,7,false),if(G841="Present (key updated)",vlookup(D841,Taxonomy!B:I,8,false),if(G841="Present (equivalent)",vlookup(I841,Taxonomy!C:I,7,false),if(AND(G841="Not present",J841="Yes"),vlookup(D841,Taxonomy!B:I,8,false),if(AND(G841="Not present",J841="No"),F841)))))</f>
        <v>text</v>
      </c>
      <c r="Q841" s="114" t="str">
        <f t="shared" si="1"/>
        <v>All Match</v>
      </c>
      <c r="R841" s="37"/>
      <c r="S841" s="37" t="b">
        <v>0</v>
      </c>
      <c r="T841" s="112" t="str">
        <f t="shared" si="2"/>
        <v>Interest_Determination_Date</v>
      </c>
      <c r="U841" s="113" t="str">
        <f t="shared" si="3"/>
        <v>Interest Determination Date (in respect of Screen Rate Determination)</v>
      </c>
      <c r="V841" s="115" t="str">
        <f t="shared" si="4"/>
        <v>text</v>
      </c>
      <c r="W841" s="46"/>
      <c r="X841" s="46"/>
      <c r="Y841" s="46"/>
      <c r="Z841" s="128"/>
      <c r="AA841" s="46"/>
    </row>
    <row r="842" hidden="1">
      <c r="A842" s="107">
        <v>44256.0</v>
      </c>
      <c r="B842" s="33" t="s">
        <v>3140</v>
      </c>
      <c r="C842" s="33" t="s">
        <v>2755</v>
      </c>
      <c r="D842" s="33" t="s">
        <v>718</v>
      </c>
      <c r="E842" s="33" t="s">
        <v>720</v>
      </c>
      <c r="F842" s="33" t="s">
        <v>165</v>
      </c>
      <c r="G842" s="109" t="str">
        <f>if(iferror((vlookup(D842,Taxonomy!C:C,1,false)=D842)),"Present (key retained)",if(iferror((vlookup(D842,Taxonomy!B:B,1,false)=D842)),"Present (key updated)",if(iferror((H842="Yes")),"Present (equivalent)","Not present")))</f>
        <v>Present (key updated)</v>
      </c>
      <c r="H842" s="110" t="e">
        <v>#N/A</v>
      </c>
      <c r="I842" s="110" t="e">
        <v>#N/A</v>
      </c>
      <c r="J842" s="110" t="e">
        <v>#N/A</v>
      </c>
      <c r="K842" s="110" t="e">
        <v>#N/A</v>
      </c>
      <c r="L842" s="54"/>
      <c r="M842" s="54" t="b">
        <v>0</v>
      </c>
      <c r="N842" s="112" t="str">
        <f>if(G842="Present (key retained)",vlookup(D842,Taxonomy!C:C,1,false),if(G842="Present (key updated)",vlookup(D842,Taxonomy!B:C,2,false),if(G842="Present (equivalent)",vlookup(I842,Taxonomy!C:C,1,false),if(AND(G842="Not present",J842="Yes"),vlookup(D842,Taxonomy!B:C,2,false),if(AND(G842="Not present",J842="No"),D842)))))</f>
        <v>Floating_Interest_Determination_Manner</v>
      </c>
      <c r="O842" s="113" t="str">
        <f>if(G842="Present (key retained)",vlookup(D842,Taxonomy!C:F,4,false),if(G842="Present (key updated)",vlookup(D842,Taxonomy!B:F,5,false),if(G842="Present (equivalent)",vlookup(I842,Taxonomy!C:F,4,false),if(AND(G842="Not present",J842="Yes"),vlookup(D842,Taxonomy!B:F,5,false),if(AND(G842="Not present",J842="No"),E842)))))</f>
        <v>What is the Determination Manner of the Floating Rate Interest?</v>
      </c>
      <c r="P842" s="113" t="str">
        <f>if(G842="Present (key retained)",vlookup(D842,Taxonomy!C:I,7,false),if(G842="Present (key updated)",vlookup(D842,Taxonomy!B:I,8,false),if(G842="Present (equivalent)",vlookup(I842,Taxonomy!C:I,7,false),if(AND(G842="Not present",J842="Yes"),vlookup(D842,Taxonomy!B:I,8,false),if(AND(G842="Not present",J842="No"),F842)))))</f>
        <v>select_one</v>
      </c>
      <c r="Q842" s="114" t="str">
        <f t="shared" si="1"/>
        <v>Key</v>
      </c>
      <c r="R842" s="37"/>
      <c r="S842" s="37" t="b">
        <v>0</v>
      </c>
      <c r="T842" s="112" t="str">
        <f t="shared" si="2"/>
        <v>Interest_Determination_Manner</v>
      </c>
      <c r="U842" s="113" t="str">
        <f t="shared" si="3"/>
        <v>What is the determination manner of the floating rate interest?</v>
      </c>
      <c r="V842" s="115" t="str">
        <f t="shared" si="4"/>
        <v>select_one</v>
      </c>
      <c r="W842" s="46"/>
      <c r="X842" s="46"/>
      <c r="Y842" s="46"/>
      <c r="Z842" s="128"/>
      <c r="AA842" s="46"/>
    </row>
    <row r="843" hidden="1">
      <c r="A843" s="107">
        <v>44256.0</v>
      </c>
      <c r="B843" s="33" t="s">
        <v>3140</v>
      </c>
      <c r="C843" s="33" t="s">
        <v>2755</v>
      </c>
      <c r="D843" s="33" t="s">
        <v>903</v>
      </c>
      <c r="E843" s="33" t="s">
        <v>3231</v>
      </c>
      <c r="F843" s="33" t="s">
        <v>100</v>
      </c>
      <c r="G843" s="109" t="str">
        <f>if(iferror((vlookup(D843,Taxonomy!C:C,1,false)=D843)),"Present (key retained)",if(iferror((vlookup(D843,Taxonomy!B:B,1,false)=D843)),"Present (key updated)",if(iferror((H843="Yes")),"Present (equivalent)","Not present")))</f>
        <v>Present (key updated)</v>
      </c>
      <c r="H843" s="110" t="e">
        <v>#N/A</v>
      </c>
      <c r="I843" s="110" t="e">
        <v>#N/A</v>
      </c>
      <c r="J843" s="110" t="e">
        <v>#N/A</v>
      </c>
      <c r="K843" s="110" t="e">
        <v>#N/A</v>
      </c>
      <c r="L843" s="54"/>
      <c r="M843" s="54" t="b">
        <v>0</v>
      </c>
      <c r="N843" s="112" t="str">
        <f>if(G843="Present (key retained)",vlookup(D843,Taxonomy!C:C,1,false),if(G843="Present (key updated)",vlookup(D843,Taxonomy!B:C,2,false),if(G843="Present (equivalent)",vlookup(I843,Taxonomy!C:C,1,false),if(AND(G843="Not present",J843="Yes"),vlookup(D843,Taxonomy!B:C,2,false),if(AND(G843="Not present",J843="No"),D843)))))</f>
        <v>Interest_Material_Disclosure</v>
      </c>
      <c r="O843" s="113" t="str">
        <f>if(G843="Present (key retained)",vlookup(D843,Taxonomy!C:F,4,false),if(G843="Present (key updated)",vlookup(D843,Taxonomy!B:F,5,false),if(G843="Present (equivalent)",vlookup(I843,Taxonomy!C:F,4,false),if(AND(G843="Not present",J843="Yes"),vlookup(D843,Taxonomy!B:F,5,false),if(AND(G843="Not present",J843="No"),E843)))))</f>
        <v>Disclosure of the interests of natural and legal person in the offer which are not otherwise disclosed in the [Programme_Type]</v>
      </c>
      <c r="P843" s="113" t="str">
        <f>if(G843="Present (key retained)",vlookup(D843,Taxonomy!C:I,7,false),if(G843="Present (key updated)",vlookup(D843,Taxonomy!B:I,8,false),if(G843="Present (equivalent)",vlookup(I843,Taxonomy!C:I,7,false),if(AND(G843="Not present",J843="Yes"),vlookup(D843,Taxonomy!B:I,8,false),if(AND(G843="Not present",J843="No"),F843)))))</f>
        <v>text</v>
      </c>
      <c r="Q843" s="114" t="str">
        <f t="shared" si="1"/>
        <v>Key and Label</v>
      </c>
      <c r="R843" s="37"/>
      <c r="S843" s="37" t="b">
        <v>0</v>
      </c>
      <c r="T843" s="112" t="str">
        <f t="shared" si="2"/>
        <v>Interest_Material_to_the_offer_disclosure</v>
      </c>
      <c r="U843" s="113" t="str">
        <f t="shared" si="3"/>
        <v>Disclosure of the interests of natural and legal person in the offer which are not otherwise disclosed in the Securities Note</v>
      </c>
      <c r="V843" s="115" t="str">
        <f t="shared" si="4"/>
        <v>text</v>
      </c>
      <c r="W843" s="46"/>
      <c r="X843" s="46"/>
      <c r="Y843" s="46"/>
      <c r="Z843" s="128"/>
      <c r="AA843" s="46"/>
    </row>
    <row r="844">
      <c r="A844" s="107">
        <v>44256.0</v>
      </c>
      <c r="B844" s="33" t="s">
        <v>3140</v>
      </c>
      <c r="C844" s="33" t="s">
        <v>2755</v>
      </c>
      <c r="D844" s="33" t="s">
        <v>2856</v>
      </c>
      <c r="E844" s="33" t="s">
        <v>3025</v>
      </c>
      <c r="F844" s="33" t="s">
        <v>485</v>
      </c>
      <c r="G844" s="109" t="str">
        <f>if(iferror((vlookup(D844,Taxonomy!C:C,1,false)=D844)),"Present (key retained)",if(iferror((vlookup(D844,Taxonomy!B:B,1,false)=D844)),"Present (key updated)",if(iferror((H844="Yes")),"Present (equivalent)","Not present")))</f>
        <v>Present (equivalent)</v>
      </c>
      <c r="H844" s="110" t="s">
        <v>2758</v>
      </c>
      <c r="I844" s="33" t="s">
        <v>910</v>
      </c>
      <c r="J844" s="110" t="e">
        <v>#N/A</v>
      </c>
      <c r="K844" s="110" t="e">
        <v>#N/A</v>
      </c>
      <c r="L844" s="54" t="s">
        <v>3144</v>
      </c>
      <c r="M844" s="54" t="b">
        <v>0</v>
      </c>
      <c r="N844" s="112" t="str">
        <f>if(G844="Present (key retained)",vlookup(D844,Taxonomy!C:C,1,false),if(G844="Present (key updated)",vlookup(D844,Taxonomy!B:C,2,false),if(G844="Present (equivalent)",vlookup(I844,Taxonomy!C:C,1,false),if(AND(G844="Not present",J844="Yes"),vlookup(D844,Taxonomy!B:C,2,false),if(AND(G844="Not present",J844="No"),D844)))))</f>
        <v>Interest_Material_Disclosure_Required</v>
      </c>
      <c r="O844" s="113" t="str">
        <f>if(G844="Present (key retained)",vlookup(D844,Taxonomy!C:F,4,false),if(G844="Present (key updated)",vlookup(D844,Taxonomy!B:F,5,false),if(G844="Present (equivalent)",vlookup(I844,Taxonomy!C:F,4,false),if(AND(G844="Not present",J844="Yes"),vlookup(D844,Taxonomy!B:F,5,false),if(AND(G844="Not present",J844="No"),E844)))))</f>
        <v>Save for the fees of the Dealer/Manager(s), do any natural and legal person have an interest in the offer that is not otherwise disclosed in the [Programme_Type]?</v>
      </c>
      <c r="P844" s="113" t="str">
        <f>if(G844="Present (key retained)",vlookup(D844,Taxonomy!C:I,7,false),if(G844="Present (key updated)",vlookup(D844,Taxonomy!B:I,8,false),if(G844="Present (equivalent)",vlookup(I844,Taxonomy!C:I,7,false),if(AND(G844="Not present",J844="Yes"),vlookup(D844,Taxonomy!B:I,8,false),if(AND(G844="Not present",J844="No"),F844)))))</f>
        <v>yes_no</v>
      </c>
      <c r="Q844" s="114" t="str">
        <f t="shared" si="1"/>
        <v>Key and Label</v>
      </c>
      <c r="R844" s="37" t="s">
        <v>2783</v>
      </c>
      <c r="S844" s="37" t="b">
        <v>0</v>
      </c>
      <c r="T844" s="112" t="str">
        <f t="shared" si="2"/>
        <v>Interest_Material_Disclosure_Required</v>
      </c>
      <c r="U844" s="113" t="str">
        <f t="shared" si="3"/>
        <v>Save for the fees of the Dealer/Manager(s), do any natural and legal person have an interest in the offer that is not otherwise disclosed in the [Programme_Type]?</v>
      </c>
      <c r="V844" s="115" t="str">
        <f t="shared" si="4"/>
        <v>Yes_no</v>
      </c>
      <c r="W844" s="46"/>
      <c r="X844" s="46"/>
      <c r="Y844" s="46"/>
      <c r="Z844" s="128"/>
      <c r="AA844" s="46"/>
    </row>
    <row r="845" hidden="1">
      <c r="A845" s="107">
        <v>44256.0</v>
      </c>
      <c r="B845" s="33" t="s">
        <v>3140</v>
      </c>
      <c r="C845" s="33" t="s">
        <v>2755</v>
      </c>
      <c r="D845" s="33" t="s">
        <v>915</v>
      </c>
      <c r="E845" s="33" t="s">
        <v>916</v>
      </c>
      <c r="F845" s="33" t="s">
        <v>78</v>
      </c>
      <c r="G845" s="109" t="str">
        <f>if(iferror((vlookup(D845,Taxonomy!C:C,1,false)=D845)),"Present (key retained)",if(iferror((vlookup(D845,Taxonomy!B:B,1,false)=D845)),"Present (key updated)",if(iferror((H845="Yes")),"Present (equivalent)","Not present")))</f>
        <v>Present (key retained)</v>
      </c>
      <c r="H845" s="110" t="e">
        <v>#N/A</v>
      </c>
      <c r="I845" s="110" t="e">
        <v>#N/A</v>
      </c>
      <c r="J845" s="110" t="e">
        <v>#N/A</v>
      </c>
      <c r="K845" s="110" t="e">
        <v>#N/A</v>
      </c>
      <c r="L845" s="54"/>
      <c r="M845" s="54" t="b">
        <v>0</v>
      </c>
      <c r="N845" s="112" t="str">
        <f>if(G845="Present (key retained)",vlookup(D845,Taxonomy!C:C,1,false),if(G845="Present (key updated)",vlookup(D845,Taxonomy!B:C,2,false),if(G845="Present (equivalent)",vlookup(I845,Taxonomy!C:C,1,false),if(AND(G845="Not present",J845="Yes"),vlookup(D845,Taxonomy!B:C,2,false),if(AND(G845="Not present",J845="No"),D845)))))</f>
        <v>Investor_Put</v>
      </c>
      <c r="O845" s="113" t="str">
        <f>if(G845="Present (key retained)",vlookup(D845,Taxonomy!C:F,4,false),if(G845="Present (key updated)",vlookup(D845,Taxonomy!B:F,5,false),if(G845="Present (equivalent)",vlookup(I845,Taxonomy!C:F,4,false),if(AND(G845="Not present",J845="Yes"),vlookup(D845,Taxonomy!B:F,5,false),if(AND(G845="Not present",J845="No"),E845)))))</f>
        <v>Can the Investors put the [Security_Type]?</v>
      </c>
      <c r="P845" s="113" t="str">
        <f>if(G845="Present (key retained)",vlookup(D845,Taxonomy!C:I,7,false),if(G845="Present (key updated)",vlookup(D845,Taxonomy!B:I,8,false),if(G845="Present (equivalent)",vlookup(I845,Taxonomy!C:I,7,false),if(AND(G845="Not present",J845="Yes"),vlookup(D845,Taxonomy!B:I,8,false),if(AND(G845="Not present",J845="No"),F845)))))</f>
        <v>yes_no</v>
      </c>
      <c r="Q845" s="114" t="str">
        <f t="shared" si="1"/>
        <v>Label</v>
      </c>
      <c r="R845" s="37"/>
      <c r="S845" s="37" t="b">
        <v>0</v>
      </c>
      <c r="T845" s="112" t="str">
        <f t="shared" si="2"/>
        <v>Investor_Put</v>
      </c>
      <c r="U845" s="113" t="str">
        <f t="shared" si="3"/>
        <v>Can the Investors put the Notes?</v>
      </c>
      <c r="V845" s="115" t="str">
        <f t="shared" si="4"/>
        <v>yes_no</v>
      </c>
      <c r="W845" s="46"/>
      <c r="X845" s="46"/>
      <c r="Y845" s="46"/>
      <c r="Z845" s="128"/>
      <c r="AA845" s="46"/>
    </row>
    <row r="846" hidden="1">
      <c r="A846" s="107">
        <v>44256.0</v>
      </c>
      <c r="B846" s="33" t="s">
        <v>3140</v>
      </c>
      <c r="C846" s="33" t="s">
        <v>2755</v>
      </c>
      <c r="D846" s="33" t="s">
        <v>920</v>
      </c>
      <c r="E846" s="33" t="s">
        <v>2858</v>
      </c>
      <c r="F846" s="33" t="s">
        <v>923</v>
      </c>
      <c r="G846" s="109" t="str">
        <f>if(iferror((vlookup(D846,Taxonomy!C:C,1,false)=D846)),"Present (key retained)",if(iferror((vlookup(D846,Taxonomy!B:B,1,false)=D846)),"Present (key updated)",if(iferror((H846="Yes")),"Present (equivalent)","Not present")))</f>
        <v>Present (key retained)</v>
      </c>
      <c r="H846" s="110" t="e">
        <v>#N/A</v>
      </c>
      <c r="I846" s="110" t="e">
        <v>#N/A</v>
      </c>
      <c r="J846" s="110" t="e">
        <v>#N/A</v>
      </c>
      <c r="K846" s="110" t="e">
        <v>#N/A</v>
      </c>
      <c r="L846" s="54"/>
      <c r="M846" s="54" t="b">
        <v>0</v>
      </c>
      <c r="N846" s="112" t="str">
        <f>if(G846="Present (key retained)",vlookup(D846,Taxonomy!C:C,1,false),if(G846="Present (key updated)",vlookup(D846,Taxonomy!B:C,2,false),if(G846="Present (equivalent)",vlookup(I846,Taxonomy!C:C,1,false),if(AND(G846="Not present",J846="Yes"),vlookup(D846,Taxonomy!B:C,2,false),if(AND(G846="Not present",J846="No"),D846)))))</f>
        <v>Investor_Put_Dates</v>
      </c>
      <c r="O846" s="113" t="str">
        <f>if(G846="Present (key retained)",vlookup(D846,Taxonomy!C:F,4,false),if(G846="Present (key updated)",vlookup(D846,Taxonomy!B:F,5,false),if(G846="Present (equivalent)",vlookup(I846,Taxonomy!C:F,4,false),if(AND(G846="Not present",J846="Yes"),vlookup(D846,Taxonomy!B:F,5,false),if(AND(G846="Not present",J846="No"),E846)))))</f>
        <v>The date(s) on which the Investor Put can be exercised</v>
      </c>
      <c r="P846" s="113" t="str">
        <f>if(G846="Present (key retained)",vlookup(D846,Taxonomy!C:I,7,false),if(G846="Present (key updated)",vlookup(D846,Taxonomy!B:I,8,false),if(G846="Present (equivalent)",vlookup(I846,Taxonomy!C:I,7,false),if(AND(G846="Not present",J846="Yes"),vlookup(D846,Taxonomy!B:I,8,false),if(AND(G846="Not present",J846="No"),F846)))))</f>
        <v>date_list</v>
      </c>
      <c r="Q846" s="114" t="str">
        <f t="shared" si="1"/>
        <v>Label</v>
      </c>
      <c r="R846" s="37"/>
      <c r="S846" s="37" t="b">
        <v>0</v>
      </c>
      <c r="T846" s="112" t="str">
        <f t="shared" si="2"/>
        <v>Investor_Put_Dates</v>
      </c>
      <c r="U846" s="113" t="str">
        <f t="shared" si="3"/>
        <v>The date(s) on which the Noteholders can exercise the Investor Put</v>
      </c>
      <c r="V846" s="115" t="str">
        <f t="shared" si="4"/>
        <v>date_list</v>
      </c>
      <c r="W846" s="46"/>
      <c r="X846" s="46"/>
      <c r="Y846" s="46"/>
      <c r="Z846" s="128"/>
      <c r="AA846" s="46"/>
    </row>
    <row r="847" hidden="1">
      <c r="A847" s="107">
        <v>44256.0</v>
      </c>
      <c r="B847" s="33" t="s">
        <v>3140</v>
      </c>
      <c r="C847" s="33" t="s">
        <v>2755</v>
      </c>
      <c r="D847" s="33" t="s">
        <v>936</v>
      </c>
      <c r="E847" s="33" t="s">
        <v>937</v>
      </c>
      <c r="F847" s="33" t="s">
        <v>127</v>
      </c>
      <c r="G847" s="109" t="str">
        <f>if(iferror((vlookup(D847,Taxonomy!C:C,1,false)=D847)),"Present (key retained)",if(iferror((vlookup(D847,Taxonomy!B:B,1,false)=D847)),"Present (key updated)",if(iferror((H847="Yes")),"Present (equivalent)","Not present")))</f>
        <v>Present (key retained)</v>
      </c>
      <c r="H847" s="110" t="e">
        <v>#N/A</v>
      </c>
      <c r="I847" s="110" t="e">
        <v>#N/A</v>
      </c>
      <c r="J847" s="110" t="e">
        <v>#N/A</v>
      </c>
      <c r="K847" s="110" t="e">
        <v>#N/A</v>
      </c>
      <c r="L847" s="54"/>
      <c r="M847" s="54" t="b">
        <v>0</v>
      </c>
      <c r="N847" s="112" t="str">
        <f>if(G847="Present (key retained)",vlookup(D847,Taxonomy!C:C,1,false),if(G847="Present (key updated)",vlookup(D847,Taxonomy!B:C,2,false),if(G847="Present (equivalent)",vlookup(I847,Taxonomy!C:C,1,false),if(AND(G847="Not present",J847="Yes"),vlookup(D847,Taxonomy!B:C,2,false),if(AND(G847="Not present",J847="No"),D847)))))</f>
        <v>Investor_Put_Period_End_Date</v>
      </c>
      <c r="O847" s="113" t="str">
        <f>if(G847="Present (key retained)",vlookup(D847,Taxonomy!C:F,4,false),if(G847="Present (key updated)",vlookup(D847,Taxonomy!B:F,5,false),if(G847="Present (equivalent)",vlookup(I847,Taxonomy!C:F,4,false),if(AND(G847="Not present",J847="Yes"),vlookup(D847,Taxonomy!B:F,5,false),if(AND(G847="Not present",J847="No"),E847)))))</f>
        <v>The date to which the Investor Put can be exercised until (but excluding)</v>
      </c>
      <c r="P847" s="113" t="str">
        <f>if(G847="Present (key retained)",vlookup(D847,Taxonomy!C:I,7,false),if(G847="Present (key updated)",vlookup(D847,Taxonomy!B:I,8,false),if(G847="Present (equivalent)",vlookup(I847,Taxonomy!C:I,7,false),if(AND(G847="Not present",J847="Yes"),vlookup(D847,Taxonomy!B:I,8,false),if(AND(G847="Not present",J847="No"),F847)))))</f>
        <v>date</v>
      </c>
      <c r="Q847" s="114" t="str">
        <f t="shared" si="1"/>
        <v>Label</v>
      </c>
      <c r="R847" s="37"/>
      <c r="S847" s="37" t="b">
        <v>0</v>
      </c>
      <c r="T847" s="112" t="str">
        <f t="shared" si="2"/>
        <v>Investor_Put_Period_End_Date</v>
      </c>
      <c r="U847" s="113" t="str">
        <f t="shared" si="3"/>
        <v>The date to which the Noteholders can exercise the Investor Put until (but excluding)</v>
      </c>
      <c r="V847" s="115" t="str">
        <f t="shared" si="4"/>
        <v>date</v>
      </c>
      <c r="W847" s="46"/>
      <c r="X847" s="46"/>
      <c r="Y847" s="46"/>
      <c r="Z847" s="128"/>
      <c r="AA847" s="46"/>
    </row>
    <row r="848" hidden="1">
      <c r="A848" s="107">
        <v>44256.0</v>
      </c>
      <c r="B848" s="33" t="s">
        <v>3140</v>
      </c>
      <c r="C848" s="33" t="s">
        <v>2755</v>
      </c>
      <c r="D848" s="33" t="s">
        <v>941</v>
      </c>
      <c r="E848" s="33" t="s">
        <v>942</v>
      </c>
      <c r="F848" s="33" t="s">
        <v>127</v>
      </c>
      <c r="G848" s="109" t="str">
        <f>if(iferror((vlookup(D848,Taxonomy!C:C,1,false)=D848)),"Present (key retained)",if(iferror((vlookup(D848,Taxonomy!B:B,1,false)=D848)),"Present (key updated)",if(iferror((H848="Yes")),"Present (equivalent)","Not present")))</f>
        <v>Present (key retained)</v>
      </c>
      <c r="H848" s="110" t="e">
        <v>#N/A</v>
      </c>
      <c r="I848" s="110" t="e">
        <v>#N/A</v>
      </c>
      <c r="J848" s="110" t="e">
        <v>#N/A</v>
      </c>
      <c r="K848" s="110" t="e">
        <v>#N/A</v>
      </c>
      <c r="L848" s="54"/>
      <c r="M848" s="54" t="b">
        <v>0</v>
      </c>
      <c r="N848" s="112" t="str">
        <f>if(G848="Present (key retained)",vlookup(D848,Taxonomy!C:C,1,false),if(G848="Present (key updated)",vlookup(D848,Taxonomy!B:C,2,false),if(G848="Present (equivalent)",vlookup(I848,Taxonomy!C:C,1,false),if(AND(G848="Not present",J848="Yes"),vlookup(D848,Taxonomy!B:C,2,false),if(AND(G848="Not present",J848="No"),D848)))))</f>
        <v>Investor_Put_Period_Start_Date</v>
      </c>
      <c r="O848" s="113" t="str">
        <f>if(G848="Present (key retained)",vlookup(D848,Taxonomy!C:F,4,false),if(G848="Present (key updated)",vlookup(D848,Taxonomy!B:F,5,false),if(G848="Present (equivalent)",vlookup(I848,Taxonomy!C:F,4,false),if(AND(G848="Not present",J848="Yes"),vlookup(D848,Taxonomy!B:F,5,false),if(AND(G848="Not present",J848="No"),E848)))))</f>
        <v>The first date that the Investor Put can be exercised from (and including)</v>
      </c>
      <c r="P848" s="113" t="str">
        <f>if(G848="Present (key retained)",vlookup(D848,Taxonomy!C:I,7,false),if(G848="Present (key updated)",vlookup(D848,Taxonomy!B:I,8,false),if(G848="Present (equivalent)",vlookup(I848,Taxonomy!C:I,7,false),if(AND(G848="Not present",J848="Yes"),vlookup(D848,Taxonomy!B:I,8,false),if(AND(G848="Not present",J848="No"),F848)))))</f>
        <v>date</v>
      </c>
      <c r="Q848" s="114" t="str">
        <f t="shared" si="1"/>
        <v>Label</v>
      </c>
      <c r="R848" s="37"/>
      <c r="S848" s="37" t="b">
        <v>0</v>
      </c>
      <c r="T848" s="112" t="str">
        <f t="shared" si="2"/>
        <v>Investor_Put_Period_Start_Date</v>
      </c>
      <c r="U848" s="113" t="str">
        <f t="shared" si="3"/>
        <v>The first date on which the Noteholders can exercise the Investor Put from (and including)</v>
      </c>
      <c r="V848" s="115" t="str">
        <f t="shared" si="4"/>
        <v>date</v>
      </c>
      <c r="W848" s="46"/>
      <c r="X848" s="46"/>
      <c r="Y848" s="46"/>
      <c r="Z848" s="128"/>
      <c r="AA848" s="46"/>
    </row>
    <row r="849" hidden="1">
      <c r="A849" s="107">
        <v>44256.0</v>
      </c>
      <c r="B849" s="33" t="s">
        <v>3140</v>
      </c>
      <c r="C849" s="33" t="s">
        <v>2755</v>
      </c>
      <c r="D849" s="33" t="s">
        <v>946</v>
      </c>
      <c r="E849" s="33" t="s">
        <v>947</v>
      </c>
      <c r="F849" s="33" t="s">
        <v>165</v>
      </c>
      <c r="G849" s="109" t="str">
        <f>if(iferror((vlookup(D849,Taxonomy!C:C,1,false)=D849)),"Present (key retained)",if(iferror((vlookup(D849,Taxonomy!B:B,1,false)=D849)),"Present (key updated)",if(iferror((H849="Yes")),"Present (equivalent)","Not present")))</f>
        <v>Present (key retained)</v>
      </c>
      <c r="H849" s="110" t="e">
        <v>#N/A</v>
      </c>
      <c r="I849" s="110" t="e">
        <v>#N/A</v>
      </c>
      <c r="J849" s="110" t="e">
        <v>#N/A</v>
      </c>
      <c r="K849" s="110" t="e">
        <v>#N/A</v>
      </c>
      <c r="L849" s="54"/>
      <c r="M849" s="54" t="b">
        <v>0</v>
      </c>
      <c r="N849" s="112" t="str">
        <f>if(G849="Present (key retained)",vlookup(D849,Taxonomy!C:C,1,false),if(G849="Present (key updated)",vlookup(D849,Taxonomy!B:C,2,false),if(G849="Present (equivalent)",vlookup(I849,Taxonomy!C:C,1,false),if(AND(G849="Not present",J849="Yes"),vlookup(D849,Taxonomy!B:C,2,false),if(AND(G849="Not present",J849="No"),D849)))))</f>
        <v>Investor_Put_Recurrence</v>
      </c>
      <c r="O849" s="113" t="str">
        <f>if(G849="Present (key retained)",vlookup(D849,Taxonomy!C:F,4,false),if(G849="Present (key updated)",vlookup(D849,Taxonomy!B:F,5,false),if(G849="Present (equivalent)",vlookup(I849,Taxonomy!C:F,4,false),if(AND(G849="Not present",J849="Yes"),vlookup(D849,Taxonomy!B:F,5,false),if(AND(G849="Not present",J849="No"),E849)))))</f>
        <v>When can the Investor Put be exercised?</v>
      </c>
      <c r="P849" s="113" t="str">
        <f>if(G849="Present (key retained)",vlookup(D849,Taxonomy!C:I,7,false),if(G849="Present (key updated)",vlookup(D849,Taxonomy!B:I,8,false),if(G849="Present (equivalent)",vlookup(I849,Taxonomy!C:I,7,false),if(AND(G849="Not present",J849="Yes"),vlookup(D849,Taxonomy!B:I,8,false),if(AND(G849="Not present",J849="No"),F849)))))</f>
        <v>select_one</v>
      </c>
      <c r="Q849" s="114" t="str">
        <f t="shared" si="1"/>
        <v>All Match</v>
      </c>
      <c r="R849" s="37"/>
      <c r="S849" s="37" t="b">
        <v>0</v>
      </c>
      <c r="T849" s="112" t="str">
        <f t="shared" si="2"/>
        <v>Investor_Put_Recurrence</v>
      </c>
      <c r="U849" s="113" t="str">
        <f t="shared" si="3"/>
        <v>When can the Investor Put be exercised?</v>
      </c>
      <c r="V849" s="115" t="str">
        <f t="shared" si="4"/>
        <v>select_one</v>
      </c>
      <c r="W849" s="46"/>
      <c r="X849" s="46"/>
      <c r="Y849" s="46"/>
      <c r="Z849" s="128"/>
      <c r="AA849" s="46"/>
    </row>
    <row r="850" hidden="1">
      <c r="A850" s="107">
        <v>44256.0</v>
      </c>
      <c r="B850" s="33" t="s">
        <v>3140</v>
      </c>
      <c r="C850" s="33" t="s">
        <v>2755</v>
      </c>
      <c r="D850" s="33" t="s">
        <v>975</v>
      </c>
      <c r="E850" s="33" t="s">
        <v>3026</v>
      </c>
      <c r="F850" s="33" t="s">
        <v>127</v>
      </c>
      <c r="G850" s="109" t="str">
        <f>if(iferror((vlookup(D850,Taxonomy!C:C,1,false)=D850)),"Present (key retained)",if(iferror((vlookup(D850,Taxonomy!B:B,1,false)=D850)),"Present (key updated)",if(iferror((H850="Yes")),"Present (equivalent)","Not present")))</f>
        <v>Present (key retained)</v>
      </c>
      <c r="H850" s="110" t="e">
        <v>#N/A</v>
      </c>
      <c r="I850" s="110" t="e">
        <v>#N/A</v>
      </c>
      <c r="J850" s="110" t="e">
        <v>#N/A</v>
      </c>
      <c r="K850" s="110" t="e">
        <v>#N/A</v>
      </c>
      <c r="L850" s="54"/>
      <c r="M850" s="54" t="b">
        <v>0</v>
      </c>
      <c r="N850" s="112" t="str">
        <f>if(G850="Present (key retained)",vlookup(D850,Taxonomy!C:C,1,false),if(G850="Present (key updated)",vlookup(D850,Taxonomy!B:C,2,false),if(G850="Present (equivalent)",vlookup(I850,Taxonomy!C:C,1,false),if(AND(G850="Not present",J850="Yes"),vlookup(D850,Taxonomy!B:C,2,false),if(AND(G850="Not present",J850="No"),D850)))))</f>
        <v>ISDA_Reset_Date</v>
      </c>
      <c r="O850" s="113" t="str">
        <f>if(G850="Present (key retained)",vlookup(D850,Taxonomy!C:F,4,false),if(G850="Present (key updated)",vlookup(D850,Taxonomy!B:F,5,false),if(G850="Present (equivalent)",vlookup(I850,Taxonomy!C:F,4,false),if(AND(G850="Not present",J850="Yes"),vlookup(D850,Taxonomy!B:F,5,false),if(AND(G850="Not present",J850="No"),E850)))))</f>
        <v>Reset Date</v>
      </c>
      <c r="P850" s="113" t="str">
        <f>if(G850="Present (key retained)",vlookup(D850,Taxonomy!C:I,7,false),if(G850="Present (key updated)",vlookup(D850,Taxonomy!B:I,8,false),if(G850="Present (equivalent)",vlookup(I850,Taxonomy!C:I,7,false),if(AND(G850="Not present",J850="Yes"),vlookup(D850,Taxonomy!B:I,8,false),if(AND(G850="Not present",J850="No"),F850)))))</f>
        <v>text</v>
      </c>
      <c r="Q850" s="114" t="str">
        <f t="shared" si="1"/>
        <v>Label and Type</v>
      </c>
      <c r="R850" s="37"/>
      <c r="S850" s="37" t="b">
        <v>0</v>
      </c>
      <c r="T850" s="112" t="str">
        <f t="shared" si="2"/>
        <v>ISDA_Reset_Date</v>
      </c>
      <c r="U850" s="113" t="str">
        <f t="shared" si="3"/>
        <v>Reset Date (in respect of ISDA Determination)</v>
      </c>
      <c r="V850" s="115" t="str">
        <f t="shared" si="4"/>
        <v>date</v>
      </c>
      <c r="W850" s="46"/>
      <c r="X850" s="46"/>
      <c r="Y850" s="46"/>
      <c r="Z850" s="128"/>
      <c r="AA850" s="46"/>
    </row>
    <row r="851" hidden="1">
      <c r="A851" s="107">
        <v>44256.0</v>
      </c>
      <c r="B851" s="33" t="s">
        <v>3140</v>
      </c>
      <c r="C851" s="33" t="s">
        <v>2755</v>
      </c>
      <c r="D851" s="33" t="s">
        <v>979</v>
      </c>
      <c r="E851" s="33" t="s">
        <v>979</v>
      </c>
      <c r="F851" s="33" t="s">
        <v>100</v>
      </c>
      <c r="G851" s="109" t="str">
        <f>if(iferror((vlookup(D851,Taxonomy!C:C,1,false)=D851)),"Present (key retained)",if(iferror((vlookup(D851,Taxonomy!B:B,1,false)=D851)),"Present (key updated)",if(iferror((H851="Yes")),"Present (equivalent)","Not present")))</f>
        <v>Present (key retained)</v>
      </c>
      <c r="H851" s="110" t="e">
        <v>#N/A</v>
      </c>
      <c r="I851" s="110" t="e">
        <v>#N/A</v>
      </c>
      <c r="J851" s="110" t="e">
        <v>#N/A</v>
      </c>
      <c r="K851" s="110" t="e">
        <v>#N/A</v>
      </c>
      <c r="L851" s="54"/>
      <c r="M851" s="54" t="b">
        <v>0</v>
      </c>
      <c r="N851" s="112" t="str">
        <f>if(G851="Present (key retained)",vlookup(D851,Taxonomy!C:C,1,false),if(G851="Present (key updated)",vlookup(D851,Taxonomy!B:C,2,false),if(G851="Present (equivalent)",vlookup(I851,Taxonomy!C:C,1,false),if(AND(G851="Not present",J851="Yes"),vlookup(D851,Taxonomy!B:C,2,false),if(AND(G851="Not present",J851="No"),D851)))))</f>
        <v>ISIN</v>
      </c>
      <c r="O851" s="113" t="str">
        <f>if(G851="Present (key retained)",vlookup(D851,Taxonomy!C:F,4,false),if(G851="Present (key updated)",vlookup(D851,Taxonomy!B:F,5,false),if(G851="Present (equivalent)",vlookup(I851,Taxonomy!C:F,4,false),if(AND(G851="Not present",J851="Yes"),vlookup(D851,Taxonomy!B:F,5,false),if(AND(G851="Not present",J851="No"),E851)))))</f>
        <v>ISIN</v>
      </c>
      <c r="P851" s="113" t="str">
        <f>if(G851="Present (key retained)",vlookup(D851,Taxonomy!C:I,7,false),if(G851="Present (key updated)",vlookup(D851,Taxonomy!B:I,8,false),if(G851="Present (equivalent)",vlookup(I851,Taxonomy!C:I,7,false),if(AND(G851="Not present",J851="Yes"),vlookup(D851,Taxonomy!B:I,8,false),if(AND(G851="Not present",J851="No"),F851)))))</f>
        <v>text</v>
      </c>
      <c r="Q851" s="114" t="str">
        <f t="shared" si="1"/>
        <v>All Match</v>
      </c>
      <c r="R851" s="37"/>
      <c r="S851" s="37" t="b">
        <v>0</v>
      </c>
      <c r="T851" s="112" t="str">
        <f t="shared" si="2"/>
        <v>ISIN</v>
      </c>
      <c r="U851" s="113" t="str">
        <f t="shared" si="3"/>
        <v>ISIN</v>
      </c>
      <c r="V851" s="115" t="str">
        <f t="shared" si="4"/>
        <v>text</v>
      </c>
      <c r="W851" s="46"/>
      <c r="X851" s="46"/>
      <c r="Y851" s="46"/>
      <c r="Z851" s="128"/>
      <c r="AA851" s="46"/>
    </row>
    <row r="852" hidden="1">
      <c r="A852" s="107">
        <v>44256.0</v>
      </c>
      <c r="B852" s="33" t="s">
        <v>3140</v>
      </c>
      <c r="C852" s="33" t="s">
        <v>2755</v>
      </c>
      <c r="D852" s="33" t="s">
        <v>1024</v>
      </c>
      <c r="E852" s="33" t="s">
        <v>1025</v>
      </c>
      <c r="F852" s="33" t="s">
        <v>1026</v>
      </c>
      <c r="G852" s="109" t="str">
        <f>if(iferror((vlookup(D852,Taxonomy!C:C,1,false)=D852)),"Present (key retained)",if(iferror((vlookup(D852,Taxonomy!B:B,1,false)=D852)),"Present (key updated)",if(iferror((H852="Yes")),"Present (equivalent)","Not present")))</f>
        <v>Present (key retained)</v>
      </c>
      <c r="H852" s="110" t="e">
        <v>#N/A</v>
      </c>
      <c r="I852" s="110" t="e">
        <v>#N/A</v>
      </c>
      <c r="J852" s="110" t="e">
        <v>#N/A</v>
      </c>
      <c r="K852" s="110" t="e">
        <v>#N/A</v>
      </c>
      <c r="L852" s="54"/>
      <c r="M852" s="54" t="b">
        <v>0</v>
      </c>
      <c r="N852" s="112" t="str">
        <f>if(G852="Present (key retained)",vlookup(D852,Taxonomy!C:C,1,false),if(G852="Present (key updated)",vlookup(D852,Taxonomy!B:C,2,false),if(G852="Present (equivalent)",vlookup(I852,Taxonomy!C:C,1,false),if(AND(G852="Not present",J852="Yes"),vlookup(D852,Taxonomy!B:C,2,false),if(AND(G852="Not present",J852="No"),D852)))))</f>
        <v>Issuance_Currency</v>
      </c>
      <c r="O852" s="113" t="str">
        <f>if(G852="Present (key retained)",vlookup(D852,Taxonomy!C:F,4,false),if(G852="Present (key updated)",vlookup(D852,Taxonomy!B:F,5,false),if(G852="Present (equivalent)",vlookup(I852,Taxonomy!C:F,4,false),if(AND(G852="Not present",J852="Yes"),vlookup(D852,Taxonomy!B:F,5,false),if(AND(G852="Not present",J852="No"),E852)))))</f>
        <v>Specified Currency</v>
      </c>
      <c r="P852" s="113" t="str">
        <f>if(G852="Present (key retained)",vlookup(D852,Taxonomy!C:I,7,false),if(G852="Present (key updated)",vlookup(D852,Taxonomy!B:I,8,false),if(G852="Present (equivalent)",vlookup(I852,Taxonomy!C:I,7,false),if(AND(G852="Not present",J852="Yes"),vlookup(D852,Taxonomy!B:I,8,false),if(AND(G852="Not present",J852="No"),F852)))))</f>
        <v>currency</v>
      </c>
      <c r="Q852" s="114" t="str">
        <f t="shared" si="1"/>
        <v>All Match</v>
      </c>
      <c r="R852" s="37"/>
      <c r="S852" s="37" t="b">
        <v>0</v>
      </c>
      <c r="T852" s="112" t="str">
        <f t="shared" si="2"/>
        <v>Issuance_Currency</v>
      </c>
      <c r="U852" s="113" t="str">
        <f t="shared" si="3"/>
        <v>Specified Currency</v>
      </c>
      <c r="V852" s="115" t="str">
        <f t="shared" si="4"/>
        <v>currency</v>
      </c>
      <c r="W852" s="46"/>
      <c r="X852" s="46"/>
      <c r="Y852" s="46"/>
      <c r="Z852" s="128"/>
      <c r="AA852" s="46"/>
    </row>
    <row r="853" hidden="1">
      <c r="A853" s="107">
        <v>44256.0</v>
      </c>
      <c r="B853" s="33" t="s">
        <v>3140</v>
      </c>
      <c r="C853" s="33" t="s">
        <v>2755</v>
      </c>
      <c r="D853" s="33" t="s">
        <v>1029</v>
      </c>
      <c r="E853" s="33" t="s">
        <v>1031</v>
      </c>
      <c r="F853" s="33" t="s">
        <v>127</v>
      </c>
      <c r="G853" s="109" t="str">
        <f>if(iferror((vlookup(D853,Taxonomy!C:C,1,false)=D853)),"Present (key retained)",if(iferror((vlookup(D853,Taxonomy!B:B,1,false)=D853)),"Present (key updated)",if(iferror((H853="Yes")),"Present (equivalent)","Not present")))</f>
        <v>Present (key retained)</v>
      </c>
      <c r="H853" s="110" t="e">
        <v>#N/A</v>
      </c>
      <c r="I853" s="110" t="e">
        <v>#N/A</v>
      </c>
      <c r="J853" s="110" t="e">
        <v>#N/A</v>
      </c>
      <c r="K853" s="110" t="e">
        <v>#N/A</v>
      </c>
      <c r="L853" s="54"/>
      <c r="M853" s="54" t="b">
        <v>0</v>
      </c>
      <c r="N853" s="112" t="str">
        <f>if(G853="Present (key retained)",vlookup(D853,Taxonomy!C:C,1,false),if(G853="Present (key updated)",vlookup(D853,Taxonomy!B:C,2,false),if(G853="Present (equivalent)",vlookup(I853,Taxonomy!C:C,1,false),if(AND(G853="Not present",J853="Yes"),vlookup(D853,Taxonomy!B:C,2,false),if(AND(G853="Not present",J853="No"),D853)))))</f>
        <v>Issue_Date</v>
      </c>
      <c r="O853" s="113" t="str">
        <f>if(G853="Present (key retained)",vlookup(D853,Taxonomy!C:F,4,false),if(G853="Present (key updated)",vlookup(D853,Taxonomy!B:F,5,false),if(G853="Present (equivalent)",vlookup(I853,Taxonomy!C:F,4,false),if(AND(G853="Not present",J853="Yes"),vlookup(D853,Taxonomy!B:F,5,false),if(AND(G853="Not present",J853="No"),E853)))))</f>
        <v>Issue Date</v>
      </c>
      <c r="P853" s="113" t="str">
        <f>if(G853="Present (key retained)",vlookup(D853,Taxonomy!C:I,7,false),if(G853="Present (key updated)",vlookup(D853,Taxonomy!B:I,8,false),if(G853="Present (equivalent)",vlookup(I853,Taxonomy!C:I,7,false),if(AND(G853="Not present",J853="Yes"),vlookup(D853,Taxonomy!B:I,8,false),if(AND(G853="Not present",J853="No"),F853)))))</f>
        <v>date</v>
      </c>
      <c r="Q853" s="114" t="str">
        <f t="shared" si="1"/>
        <v>All Match</v>
      </c>
      <c r="R853" s="37"/>
      <c r="S853" s="37" t="b">
        <v>0</v>
      </c>
      <c r="T853" s="112" t="str">
        <f t="shared" si="2"/>
        <v>Issue_Date</v>
      </c>
      <c r="U853" s="113" t="str">
        <f t="shared" si="3"/>
        <v>Issue Date</v>
      </c>
      <c r="V853" s="115" t="str">
        <f t="shared" si="4"/>
        <v>date</v>
      </c>
      <c r="W853" s="46"/>
      <c r="X853" s="46"/>
      <c r="Y853" s="46"/>
      <c r="Z853" s="128"/>
      <c r="AA853" s="46"/>
    </row>
    <row r="854" hidden="1">
      <c r="A854" s="107">
        <v>44256.0</v>
      </c>
      <c r="B854" s="33" t="s">
        <v>3140</v>
      </c>
      <c r="C854" s="33" t="s">
        <v>2755</v>
      </c>
      <c r="D854" s="33" t="s">
        <v>1034</v>
      </c>
      <c r="E854" s="33" t="s">
        <v>1035</v>
      </c>
      <c r="F854" s="33" t="s">
        <v>50</v>
      </c>
      <c r="G854" s="109" t="str">
        <f>if(iferror((vlookup(D854,Taxonomy!C:C,1,false)=D854)),"Present (key retained)",if(iferror((vlookup(D854,Taxonomy!B:B,1,false)=D854)),"Present (key updated)",if(iferror((H854="Yes")),"Present (equivalent)","Not present")))</f>
        <v>Present (key retained)</v>
      </c>
      <c r="H854" s="110" t="e">
        <v>#N/A</v>
      </c>
      <c r="I854" s="110" t="e">
        <v>#N/A</v>
      </c>
      <c r="J854" s="110" t="e">
        <v>#N/A</v>
      </c>
      <c r="K854" s="110" t="e">
        <v>#N/A</v>
      </c>
      <c r="L854" s="54"/>
      <c r="M854" s="54" t="b">
        <v>0</v>
      </c>
      <c r="N854" s="112" t="str">
        <f>if(G854="Present (key retained)",vlookup(D854,Taxonomy!C:C,1,false),if(G854="Present (key updated)",vlookup(D854,Taxonomy!B:C,2,false),if(G854="Present (equivalent)",vlookup(I854,Taxonomy!C:C,1,false),if(AND(G854="Not present",J854="Yes"),vlookup(D854,Taxonomy!B:C,2,false),if(AND(G854="Not present",J854="No"),D854)))))</f>
        <v>Issue_Price</v>
      </c>
      <c r="O854" s="113" t="str">
        <f>if(G854="Present (key retained)",vlookup(D854,Taxonomy!C:F,4,false),if(G854="Present (key updated)",vlookup(D854,Taxonomy!B:F,5,false),if(G854="Present (equivalent)",vlookup(I854,Taxonomy!C:F,4,false),if(AND(G854="Not present",J854="Yes"),vlookup(D854,Taxonomy!B:F,5,false),if(AND(G854="Not present",J854="No"),E854)))))</f>
        <v>Issue Price</v>
      </c>
      <c r="P854" s="113" t="str">
        <f>if(G854="Present (key retained)",vlookup(D854,Taxonomy!C:I,7,false),if(G854="Present (key updated)",vlookup(D854,Taxonomy!B:I,8,false),if(G854="Present (equivalent)",vlookup(I854,Taxonomy!C:I,7,false),if(AND(G854="Not present",J854="Yes"),vlookup(D854,Taxonomy!B:I,8,false),if(AND(G854="Not present",J854="No"),F854)))))</f>
        <v>percent</v>
      </c>
      <c r="Q854" s="114" t="str">
        <f t="shared" si="1"/>
        <v>All Match</v>
      </c>
      <c r="R854" s="37"/>
      <c r="S854" s="37" t="b">
        <v>0</v>
      </c>
      <c r="T854" s="112" t="str">
        <f t="shared" si="2"/>
        <v>Issue_Price</v>
      </c>
      <c r="U854" s="113" t="str">
        <f t="shared" si="3"/>
        <v>Issue Price</v>
      </c>
      <c r="V854" s="115" t="str">
        <f t="shared" si="4"/>
        <v>percent</v>
      </c>
      <c r="W854" s="46"/>
      <c r="X854" s="46"/>
      <c r="Y854" s="46"/>
      <c r="Z854" s="128"/>
      <c r="AA854" s="46"/>
    </row>
    <row r="855" hidden="1">
      <c r="A855" s="107">
        <v>44256.0</v>
      </c>
      <c r="B855" s="33" t="s">
        <v>3140</v>
      </c>
      <c r="C855" s="33" t="s">
        <v>2755</v>
      </c>
      <c r="D855" s="33" t="s">
        <v>1038</v>
      </c>
      <c r="E855" s="33" t="s">
        <v>1039</v>
      </c>
      <c r="F855" s="33" t="s">
        <v>50</v>
      </c>
      <c r="G855" s="109" t="str">
        <f>if(iferror((vlookup(D855,Taxonomy!C:C,1,false)=D855)),"Present (key retained)",if(iferror((vlookup(D855,Taxonomy!B:B,1,false)=D855)),"Present (key updated)",if(iferror((H855="Yes")),"Present (equivalent)","Not present")))</f>
        <v>Present (key retained)</v>
      </c>
      <c r="H855" s="110" t="e">
        <v>#N/A</v>
      </c>
      <c r="I855" s="110" t="e">
        <v>#N/A</v>
      </c>
      <c r="J855" s="110" t="e">
        <v>#N/A</v>
      </c>
      <c r="K855" s="110" t="e">
        <v>#N/A</v>
      </c>
      <c r="L855" s="54"/>
      <c r="M855" s="54" t="b">
        <v>0</v>
      </c>
      <c r="N855" s="112" t="str">
        <f>if(G855="Present (key retained)",vlookup(D855,Taxonomy!C:C,1,false),if(G855="Present (key updated)",vlookup(D855,Taxonomy!B:C,2,false),if(G855="Present (equivalent)",vlookup(I855,Taxonomy!C:C,1,false),if(AND(G855="Not present",J855="Yes"),vlookup(D855,Taxonomy!B:C,2,false),if(AND(G855="Not present",J855="No"),D855)))))</f>
        <v>Issue_Yield</v>
      </c>
      <c r="O855" s="113" t="str">
        <f>if(G855="Present (key retained)",vlookup(D855,Taxonomy!C:F,4,false),if(G855="Present (key updated)",vlookup(D855,Taxonomy!B:F,5,false),if(G855="Present (equivalent)",vlookup(I855,Taxonomy!C:F,4,false),if(AND(G855="Not present",J855="Yes"),vlookup(D855,Taxonomy!B:F,5,false),if(AND(G855="Not present",J855="No"),E855)))))</f>
        <v>Indication of Yield at Issue Price</v>
      </c>
      <c r="P855" s="113" t="str">
        <f>if(G855="Present (key retained)",vlookup(D855,Taxonomy!C:I,7,false),if(G855="Present (key updated)",vlookup(D855,Taxonomy!B:I,8,false),if(G855="Present (equivalent)",vlookup(I855,Taxonomy!C:I,7,false),if(AND(G855="Not present",J855="Yes"),vlookup(D855,Taxonomy!B:I,8,false),if(AND(G855="Not present",J855="No"),F855)))))</f>
        <v>percent</v>
      </c>
      <c r="Q855" s="114" t="str">
        <f t="shared" si="1"/>
        <v>All Match</v>
      </c>
      <c r="R855" s="37"/>
      <c r="S855" s="37" t="b">
        <v>0</v>
      </c>
      <c r="T855" s="112" t="str">
        <f t="shared" si="2"/>
        <v>Issue_Yield</v>
      </c>
      <c r="U855" s="113" t="str">
        <f t="shared" si="3"/>
        <v>Indication of Yield at Issue Price</v>
      </c>
      <c r="V855" s="115" t="str">
        <f t="shared" si="4"/>
        <v>percent</v>
      </c>
      <c r="W855" s="46"/>
      <c r="X855" s="46"/>
      <c r="Y855" s="46"/>
      <c r="Z855" s="128"/>
      <c r="AA855" s="46"/>
    </row>
    <row r="856" hidden="1">
      <c r="A856" s="107">
        <v>44256.0</v>
      </c>
      <c r="B856" s="33" t="s">
        <v>3140</v>
      </c>
      <c r="C856" s="33" t="s">
        <v>2755</v>
      </c>
      <c r="D856" s="33" t="s">
        <v>1042</v>
      </c>
      <c r="E856" s="33" t="s">
        <v>1042</v>
      </c>
      <c r="F856" s="33" t="s">
        <v>165</v>
      </c>
      <c r="G856" s="109" t="str">
        <f>if(iferror((vlookup(D856,Taxonomy!C:C,1,false)=D856)),"Present (key retained)",if(iferror((vlookup(D856,Taxonomy!B:B,1,false)=D856)),"Present (key updated)",if(iferror((H856="Yes")),"Present (equivalent)","Not present")))</f>
        <v>Present (key retained)</v>
      </c>
      <c r="H856" s="110" t="e">
        <v>#N/A</v>
      </c>
      <c r="I856" s="110" t="e">
        <v>#N/A</v>
      </c>
      <c r="J856" s="110" t="e">
        <v>#N/A</v>
      </c>
      <c r="K856" s="110" t="e">
        <v>#N/A</v>
      </c>
      <c r="L856" s="54"/>
      <c r="M856" s="54" t="b">
        <v>0</v>
      </c>
      <c r="N856" s="112" t="str">
        <f>if(G856="Present (key retained)",vlookup(D856,Taxonomy!C:C,1,false),if(G856="Present (key updated)",vlookup(D856,Taxonomy!B:C,2,false),if(G856="Present (equivalent)",vlookup(I856,Taxonomy!C:C,1,false),if(AND(G856="Not present",J856="Yes"),vlookup(D856,Taxonomy!B:C,2,false),if(AND(G856="Not present",J856="No"),D856)))))</f>
        <v>Issuer</v>
      </c>
      <c r="O856" s="113" t="str">
        <f>if(G856="Present (key retained)",vlookup(D856,Taxonomy!C:F,4,false),if(G856="Present (key updated)",vlookup(D856,Taxonomy!B:F,5,false),if(G856="Present (equivalent)",vlookup(I856,Taxonomy!C:F,4,false),if(AND(G856="Not present",J856="Yes"),vlookup(D856,Taxonomy!B:F,5,false),if(AND(G856="Not present",J856="No"),E856)))))</f>
        <v>Issuer</v>
      </c>
      <c r="P856" s="113" t="str">
        <f>if(G856="Present (key retained)",vlookup(D856,Taxonomy!C:I,7,false),if(G856="Present (key updated)",vlookup(D856,Taxonomy!B:I,8,false),if(G856="Present (equivalent)",vlookup(I856,Taxonomy!C:I,7,false),if(AND(G856="Not present",J856="Yes"),vlookup(D856,Taxonomy!B:I,8,false),if(AND(G856="Not present",J856="No"),F856)))))</f>
        <v>select_one</v>
      </c>
      <c r="Q856" s="114" t="str">
        <f t="shared" si="1"/>
        <v>All Match</v>
      </c>
      <c r="R856" s="37"/>
      <c r="S856" s="37" t="b">
        <v>0</v>
      </c>
      <c r="T856" s="112" t="str">
        <f t="shared" si="2"/>
        <v>Issuer</v>
      </c>
      <c r="U856" s="113" t="str">
        <f t="shared" si="3"/>
        <v>Issuer</v>
      </c>
      <c r="V856" s="115" t="str">
        <f t="shared" si="4"/>
        <v>select_one</v>
      </c>
      <c r="W856" s="46"/>
      <c r="X856" s="46"/>
      <c r="Y856" s="46"/>
      <c r="Z856" s="128"/>
      <c r="AA856" s="46"/>
    </row>
    <row r="857" hidden="1">
      <c r="A857" s="107">
        <v>44256.0</v>
      </c>
      <c r="B857" s="33" t="s">
        <v>3140</v>
      </c>
      <c r="C857" s="33" t="s">
        <v>2755</v>
      </c>
      <c r="D857" s="33" t="s">
        <v>1113</v>
      </c>
      <c r="E857" s="33" t="s">
        <v>1114</v>
      </c>
      <c r="F857" s="33" t="s">
        <v>409</v>
      </c>
      <c r="G857" s="109" t="str">
        <f>if(iferror((vlookup(D857,Taxonomy!C:C,1,false)=D857)),"Present (key retained)",if(iferror((vlookup(D857,Taxonomy!B:B,1,false)=D857)),"Present (key updated)",if(iferror((H857="Yes")),"Present (equivalent)","Not present")))</f>
        <v>Present (key retained)</v>
      </c>
      <c r="H857" s="110" t="e">
        <v>#N/A</v>
      </c>
      <c r="I857" s="110" t="e">
        <v>#N/A</v>
      </c>
      <c r="J857" s="110" t="e">
        <v>#N/A</v>
      </c>
      <c r="K857" s="110" t="e">
        <v>#N/A</v>
      </c>
      <c r="L857" s="54"/>
      <c r="M857" s="54" t="b">
        <v>0</v>
      </c>
      <c r="N857" s="112" t="str">
        <f>if(G857="Present (key retained)",vlookup(D857,Taxonomy!C:C,1,false),if(G857="Present (key updated)",vlookup(D857,Taxonomy!B:C,2,false),if(G857="Present (equivalent)",vlookup(I857,Taxonomy!C:C,1,false),if(AND(G857="Not present",J857="Yes"),vlookup(D857,Taxonomy!B:C,2,false),if(AND(G857="Not present",J857="No"),D857)))))</f>
        <v>Issuer_LEI</v>
      </c>
      <c r="O857" s="113" t="str">
        <f>if(G857="Present (key retained)",vlookup(D857,Taxonomy!C:F,4,false),if(G857="Present (key updated)",vlookup(D857,Taxonomy!B:F,5,false),if(G857="Present (equivalent)",vlookup(I857,Taxonomy!C:F,4,false),if(AND(G857="Not present",J857="Yes"),vlookup(D857,Taxonomy!B:F,5,false),if(AND(G857="Not present",J857="No"),E857)))))</f>
        <v>Issuer LEI</v>
      </c>
      <c r="P857" s="113" t="str">
        <f>if(G857="Present (key retained)",vlookup(D857,Taxonomy!C:I,7,false),if(G857="Present (key updated)",vlookup(D857,Taxonomy!B:I,8,false),if(G857="Present (equivalent)",vlookup(I857,Taxonomy!C:I,7,false),if(AND(G857="Not present",J857="Yes"),vlookup(D857,Taxonomy!B:I,8,false),if(AND(G857="Not present",J857="No"),F857)))))</f>
        <v>select_one</v>
      </c>
      <c r="Q857" s="114" t="str">
        <f t="shared" si="1"/>
        <v>All Match</v>
      </c>
      <c r="R857" s="37"/>
      <c r="S857" s="37" t="b">
        <v>0</v>
      </c>
      <c r="T857" s="112" t="str">
        <f t="shared" si="2"/>
        <v>Issuer_LEI</v>
      </c>
      <c r="U857" s="113" t="str">
        <f t="shared" si="3"/>
        <v>Issuer LEI</v>
      </c>
      <c r="V857" s="115" t="str">
        <f t="shared" si="4"/>
        <v>Select_one</v>
      </c>
      <c r="W857" s="46"/>
      <c r="X857" s="46"/>
      <c r="Y857" s="46"/>
      <c r="Z857" s="128"/>
      <c r="AA857" s="46"/>
    </row>
    <row r="858" hidden="1">
      <c r="A858" s="107">
        <v>44256.0</v>
      </c>
      <c r="B858" s="33" t="s">
        <v>3140</v>
      </c>
      <c r="C858" s="33" t="s">
        <v>2755</v>
      </c>
      <c r="D858" s="33" t="s">
        <v>1054</v>
      </c>
      <c r="E858" s="33" t="s">
        <v>1055</v>
      </c>
      <c r="F858" s="33" t="s">
        <v>78</v>
      </c>
      <c r="G858" s="109" t="str">
        <f>if(iferror((vlookup(D858,Taxonomy!C:C,1,false)=D858)),"Present (key retained)",if(iferror((vlookup(D858,Taxonomy!B:B,1,false)=D858)),"Present (key updated)",if(iferror((H858="Yes")),"Present (equivalent)","Not present")))</f>
        <v>Present (key retained)</v>
      </c>
      <c r="H858" s="110" t="e">
        <v>#N/A</v>
      </c>
      <c r="I858" s="110" t="e">
        <v>#N/A</v>
      </c>
      <c r="J858" s="110" t="e">
        <v>#N/A</v>
      </c>
      <c r="K858" s="110" t="e">
        <v>#N/A</v>
      </c>
      <c r="L858" s="54"/>
      <c r="M858" s="54" t="b">
        <v>0</v>
      </c>
      <c r="N858" s="112" t="str">
        <f>if(G858="Present (key retained)",vlookup(D858,Taxonomy!C:C,1,false),if(G858="Present (key updated)",vlookup(D858,Taxonomy!B:C,2,false),if(G858="Present (equivalent)",vlookup(I858,Taxonomy!C:C,1,false),if(AND(G858="Not present",J858="Yes"),vlookup(D858,Taxonomy!B:C,2,false),if(AND(G858="Not present",J858="No"),D858)))))</f>
        <v>Issuer_Call</v>
      </c>
      <c r="O858" s="113" t="str">
        <f>if(G858="Present (key retained)",vlookup(D858,Taxonomy!C:F,4,false),if(G858="Present (key updated)",vlookup(D858,Taxonomy!B:F,5,false),if(G858="Present (equivalent)",vlookup(I858,Taxonomy!C:F,4,false),if(AND(G858="Not present",J858="Yes"),vlookup(D858,Taxonomy!B:F,5,false),if(AND(G858="Not present",J858="No"),E858)))))</f>
        <v>Can the Issuer call the [Security_Type]?</v>
      </c>
      <c r="P858" s="113" t="str">
        <f>if(G858="Present (key retained)",vlookup(D858,Taxonomy!C:I,7,false),if(G858="Present (key updated)",vlookup(D858,Taxonomy!B:I,8,false),if(G858="Present (equivalent)",vlookup(I858,Taxonomy!C:I,7,false),if(AND(G858="Not present",J858="Yes"),vlookup(D858,Taxonomy!B:I,8,false),if(AND(G858="Not present",J858="No"),F858)))))</f>
        <v>yes_no</v>
      </c>
      <c r="Q858" s="114" t="str">
        <f t="shared" si="1"/>
        <v>Label</v>
      </c>
      <c r="R858" s="37"/>
      <c r="S858" s="37" t="b">
        <v>0</v>
      </c>
      <c r="T858" s="112" t="str">
        <f t="shared" si="2"/>
        <v>Issuer_Call</v>
      </c>
      <c r="U858" s="113" t="str">
        <f t="shared" si="3"/>
        <v>Can the Issuer call the Notes?</v>
      </c>
      <c r="V858" s="115" t="str">
        <f t="shared" si="4"/>
        <v>yes_no</v>
      </c>
      <c r="W858" s="46"/>
      <c r="X858" s="46"/>
      <c r="Y858" s="46"/>
      <c r="Z858" s="128"/>
      <c r="AA858" s="46"/>
    </row>
    <row r="859" hidden="1">
      <c r="A859" s="107">
        <v>44256.0</v>
      </c>
      <c r="B859" s="33" t="s">
        <v>3140</v>
      </c>
      <c r="C859" s="33" t="s">
        <v>2755</v>
      </c>
      <c r="D859" s="33" t="s">
        <v>1059</v>
      </c>
      <c r="E859" s="33" t="s">
        <v>1061</v>
      </c>
      <c r="F859" s="33" t="s">
        <v>923</v>
      </c>
      <c r="G859" s="109" t="str">
        <f>if(iferror((vlookup(D859,Taxonomy!C:C,1,false)=D859)),"Present (key retained)",if(iferror((vlookup(D859,Taxonomy!B:B,1,false)=D859)),"Present (key updated)",if(iferror((H859="Yes")),"Present (equivalent)","Not present")))</f>
        <v>Present (key retained)</v>
      </c>
      <c r="H859" s="110" t="e">
        <v>#N/A</v>
      </c>
      <c r="I859" s="110" t="e">
        <v>#N/A</v>
      </c>
      <c r="J859" s="110" t="e">
        <v>#N/A</v>
      </c>
      <c r="K859" s="110" t="e">
        <v>#N/A</v>
      </c>
      <c r="L859" s="54"/>
      <c r="M859" s="54" t="b">
        <v>0</v>
      </c>
      <c r="N859" s="112" t="str">
        <f>if(G859="Present (key retained)",vlookup(D859,Taxonomy!C:C,1,false),if(G859="Present (key updated)",vlookup(D859,Taxonomy!B:C,2,false),if(G859="Present (equivalent)",vlookup(I859,Taxonomy!C:C,1,false),if(AND(G859="Not present",J859="Yes"),vlookup(D859,Taxonomy!B:C,2,false),if(AND(G859="Not present",J859="No"),D859)))))</f>
        <v>Issuer_Call_Dates</v>
      </c>
      <c r="O859" s="113" t="str">
        <f>if(G859="Present (key retained)",vlookup(D859,Taxonomy!C:F,4,false),if(G859="Present (key updated)",vlookup(D859,Taxonomy!B:F,5,false),if(G859="Present (equivalent)",vlookup(I859,Taxonomy!C:F,4,false),if(AND(G859="Not present",J859="Yes"),vlookup(D859,Taxonomy!B:F,5,false),if(AND(G859="Not present",J859="No"),E859)))))</f>
        <v>The date(s) on which the Issuer can exercise the Issuer Call</v>
      </c>
      <c r="P859" s="113" t="str">
        <f>if(G859="Present (key retained)",vlookup(D859,Taxonomy!C:I,7,false),if(G859="Present (key updated)",vlookup(D859,Taxonomy!B:I,8,false),if(G859="Present (equivalent)",vlookup(I859,Taxonomy!C:I,7,false),if(AND(G859="Not present",J859="Yes"),vlookup(D859,Taxonomy!B:I,8,false),if(AND(G859="Not present",J859="No"),F859)))))</f>
        <v>date_list</v>
      </c>
      <c r="Q859" s="114" t="str">
        <f t="shared" si="1"/>
        <v>All Match</v>
      </c>
      <c r="R859" s="37"/>
      <c r="S859" s="37" t="b">
        <v>0</v>
      </c>
      <c r="T859" s="112" t="str">
        <f t="shared" si="2"/>
        <v>Issuer_Call_Dates</v>
      </c>
      <c r="U859" s="113" t="str">
        <f t="shared" si="3"/>
        <v>The date(s) on which the Issuer can exercise the Issuer Call</v>
      </c>
      <c r="V859" s="115" t="str">
        <f t="shared" si="4"/>
        <v>date_list</v>
      </c>
      <c r="W859" s="46"/>
      <c r="X859" s="46"/>
      <c r="Y859" s="46"/>
      <c r="Z859" s="128"/>
      <c r="AA859" s="46"/>
    </row>
    <row r="860" hidden="1">
      <c r="A860" s="107">
        <v>44256.0</v>
      </c>
      <c r="B860" s="33" t="s">
        <v>3140</v>
      </c>
      <c r="C860" s="33" t="s">
        <v>2755</v>
      </c>
      <c r="D860" s="33" t="s">
        <v>1095</v>
      </c>
      <c r="E860" s="33" t="s">
        <v>1096</v>
      </c>
      <c r="F860" s="33" t="s">
        <v>127</v>
      </c>
      <c r="G860" s="109" t="str">
        <f>if(iferror((vlookup(D860,Taxonomy!C:C,1,false)=D860)),"Present (key retained)",if(iferror((vlookup(D860,Taxonomy!B:B,1,false)=D860)),"Present (key updated)",if(iferror((H860="Yes")),"Present (equivalent)","Not present")))</f>
        <v>Present (key retained)</v>
      </c>
      <c r="H860" s="110" t="e">
        <v>#N/A</v>
      </c>
      <c r="I860" s="110" t="e">
        <v>#N/A</v>
      </c>
      <c r="J860" s="110" t="e">
        <v>#N/A</v>
      </c>
      <c r="K860" s="110" t="e">
        <v>#N/A</v>
      </c>
      <c r="L860" s="54"/>
      <c r="M860" s="54" t="b">
        <v>0</v>
      </c>
      <c r="N860" s="112" t="str">
        <f>if(G860="Present (key retained)",vlookup(D860,Taxonomy!C:C,1,false),if(G860="Present (key updated)",vlookup(D860,Taxonomy!B:C,2,false),if(G860="Present (equivalent)",vlookup(I860,Taxonomy!C:C,1,false),if(AND(G860="Not present",J860="Yes"),vlookup(D860,Taxonomy!B:C,2,false),if(AND(G860="Not present",J860="No"),D860)))))</f>
        <v>Issuer_Call_Period_End_Date</v>
      </c>
      <c r="O860" s="113" t="str">
        <f>if(G860="Present (key retained)",vlookup(D860,Taxonomy!C:F,4,false),if(G860="Present (key updated)",vlookup(D860,Taxonomy!B:F,5,false),if(G860="Present (equivalent)",vlookup(I860,Taxonomy!C:F,4,false),if(AND(G860="Not present",J860="Yes"),vlookup(D860,Taxonomy!B:F,5,false),if(AND(G860="Not present",J860="No"),E860)))))</f>
        <v>The date to which the Issuer can exercise the Issuer Call until (but excluding)</v>
      </c>
      <c r="P860" s="113" t="str">
        <f>if(G860="Present (key retained)",vlookup(D860,Taxonomy!C:I,7,false),if(G860="Present (key updated)",vlookup(D860,Taxonomy!B:I,8,false),if(G860="Present (equivalent)",vlookup(I860,Taxonomy!C:I,7,false),if(AND(G860="Not present",J860="Yes"),vlookup(D860,Taxonomy!B:I,8,false),if(AND(G860="Not present",J860="No"),F860)))))</f>
        <v>date</v>
      </c>
      <c r="Q860" s="114" t="str">
        <f t="shared" si="1"/>
        <v>All Match</v>
      </c>
      <c r="R860" s="37"/>
      <c r="S860" s="37" t="b">
        <v>0</v>
      </c>
      <c r="T860" s="112" t="str">
        <f t="shared" si="2"/>
        <v>Issuer_Call_Period_End_Date</v>
      </c>
      <c r="U860" s="113" t="str">
        <f t="shared" si="3"/>
        <v>The date to which the Issuer can exercise the Issuer Call until (but excluding)</v>
      </c>
      <c r="V860" s="115" t="str">
        <f t="shared" si="4"/>
        <v>date</v>
      </c>
      <c r="W860" s="46"/>
      <c r="X860" s="46"/>
      <c r="Y860" s="46"/>
      <c r="Z860" s="128"/>
      <c r="AA860" s="46"/>
    </row>
    <row r="861" hidden="1">
      <c r="A861" s="107">
        <v>44256.0</v>
      </c>
      <c r="B861" s="33" t="s">
        <v>3140</v>
      </c>
      <c r="C861" s="33" t="s">
        <v>2755</v>
      </c>
      <c r="D861" s="33" t="s">
        <v>1099</v>
      </c>
      <c r="E861" s="33" t="s">
        <v>1100</v>
      </c>
      <c r="F861" s="33" t="s">
        <v>127</v>
      </c>
      <c r="G861" s="109" t="str">
        <f>if(iferror((vlookup(D861,Taxonomy!C:C,1,false)=D861)),"Present (key retained)",if(iferror((vlookup(D861,Taxonomy!B:B,1,false)=D861)),"Present (key updated)",if(iferror((H861="Yes")),"Present (equivalent)","Not present")))</f>
        <v>Present (key retained)</v>
      </c>
      <c r="H861" s="110" t="e">
        <v>#N/A</v>
      </c>
      <c r="I861" s="110" t="e">
        <v>#N/A</v>
      </c>
      <c r="J861" s="110" t="e">
        <v>#N/A</v>
      </c>
      <c r="K861" s="110" t="e">
        <v>#N/A</v>
      </c>
      <c r="L861" s="54"/>
      <c r="M861" s="54" t="b">
        <v>0</v>
      </c>
      <c r="N861" s="112" t="str">
        <f>if(G861="Present (key retained)",vlookup(D861,Taxonomy!C:C,1,false),if(G861="Present (key updated)",vlookup(D861,Taxonomy!B:C,2,false),if(G861="Present (equivalent)",vlookup(I861,Taxonomy!C:C,1,false),if(AND(G861="Not present",J861="Yes"),vlookup(D861,Taxonomy!B:C,2,false),if(AND(G861="Not present",J861="No"),D861)))))</f>
        <v>Issuer_Call_Period_Start_Date</v>
      </c>
      <c r="O861" s="113" t="str">
        <f>if(G861="Present (key retained)",vlookup(D861,Taxonomy!C:F,4,false),if(G861="Present (key updated)",vlookup(D861,Taxonomy!B:F,5,false),if(G861="Present (equivalent)",vlookup(I861,Taxonomy!C:F,4,false),if(AND(G861="Not present",J861="Yes"),vlookup(D861,Taxonomy!B:F,5,false),if(AND(G861="Not present",J861="No"),E861)))))</f>
        <v>The first date on which the Issuer can exercise the Issuer Call from (and including)</v>
      </c>
      <c r="P861" s="113" t="str">
        <f>if(G861="Present (key retained)",vlookup(D861,Taxonomy!C:I,7,false),if(G861="Present (key updated)",vlookup(D861,Taxonomy!B:I,8,false),if(G861="Present (equivalent)",vlookup(I861,Taxonomy!C:I,7,false),if(AND(G861="Not present",J861="Yes"),vlookup(D861,Taxonomy!B:I,8,false),if(AND(G861="Not present",J861="No"),F861)))))</f>
        <v>date</v>
      </c>
      <c r="Q861" s="114" t="str">
        <f t="shared" si="1"/>
        <v>All Match</v>
      </c>
      <c r="R861" s="37"/>
      <c r="S861" s="37" t="b">
        <v>0</v>
      </c>
      <c r="T861" s="112" t="str">
        <f t="shared" si="2"/>
        <v>Issuer_Call_Period_Start_Date</v>
      </c>
      <c r="U861" s="113" t="str">
        <f t="shared" si="3"/>
        <v>The first date on which the Issuer can exercise the Issuer Call from (and including)</v>
      </c>
      <c r="V861" s="115" t="str">
        <f t="shared" si="4"/>
        <v>date</v>
      </c>
      <c r="W861" s="46"/>
      <c r="X861" s="46"/>
      <c r="Y861" s="46"/>
      <c r="Z861" s="128"/>
      <c r="AA861" s="46"/>
    </row>
    <row r="862" hidden="1">
      <c r="A862" s="107">
        <v>44256.0</v>
      </c>
      <c r="B862" s="33" t="s">
        <v>3140</v>
      </c>
      <c r="C862" s="33" t="s">
        <v>2755</v>
      </c>
      <c r="D862" s="33" t="s">
        <v>1103</v>
      </c>
      <c r="E862" s="33" t="s">
        <v>1104</v>
      </c>
      <c r="F862" s="33" t="s">
        <v>165</v>
      </c>
      <c r="G862" s="109" t="str">
        <f>if(iferror((vlookup(D862,Taxonomy!C:C,1,false)=D862)),"Present (key retained)",if(iferror((vlookup(D862,Taxonomy!B:B,1,false)=D862)),"Present (key updated)",if(iferror((H862="Yes")),"Present (equivalent)","Not present")))</f>
        <v>Present (key retained)</v>
      </c>
      <c r="H862" s="110" t="e">
        <v>#N/A</v>
      </c>
      <c r="I862" s="110" t="e">
        <v>#N/A</v>
      </c>
      <c r="J862" s="110" t="e">
        <v>#N/A</v>
      </c>
      <c r="K862" s="110" t="e">
        <v>#N/A</v>
      </c>
      <c r="L862" s="54"/>
      <c r="M862" s="54" t="b">
        <v>0</v>
      </c>
      <c r="N862" s="112" t="str">
        <f>if(G862="Present (key retained)",vlookup(D862,Taxonomy!C:C,1,false),if(G862="Present (key updated)",vlookup(D862,Taxonomy!B:C,2,false),if(G862="Present (equivalent)",vlookup(I862,Taxonomy!C:C,1,false),if(AND(G862="Not present",J862="Yes"),vlookup(D862,Taxonomy!B:C,2,false),if(AND(G862="Not present",J862="No"),D862)))))</f>
        <v>Issuer_Call_Recurrence</v>
      </c>
      <c r="O862" s="113" t="str">
        <f>if(G862="Present (key retained)",vlookup(D862,Taxonomy!C:F,4,false),if(G862="Present (key updated)",vlookup(D862,Taxonomy!B:F,5,false),if(G862="Present (equivalent)",vlookup(I862,Taxonomy!C:F,4,false),if(AND(G862="Not present",J862="Yes"),vlookup(D862,Taxonomy!B:F,5,false),if(AND(G862="Not present",J862="No"),E862)))))</f>
        <v>When can the Issuer Call be exercised?</v>
      </c>
      <c r="P862" s="113" t="str">
        <f>if(G862="Present (key retained)",vlookup(D862,Taxonomy!C:I,7,false),if(G862="Present (key updated)",vlookup(D862,Taxonomy!B:I,8,false),if(G862="Present (equivalent)",vlookup(I862,Taxonomy!C:I,7,false),if(AND(G862="Not present",J862="Yes"),vlookup(D862,Taxonomy!B:I,8,false),if(AND(G862="Not present",J862="No"),F862)))))</f>
        <v>select_one</v>
      </c>
      <c r="Q862" s="114" t="str">
        <f t="shared" si="1"/>
        <v>All Match</v>
      </c>
      <c r="R862" s="37"/>
      <c r="S862" s="37" t="b">
        <v>0</v>
      </c>
      <c r="T862" s="112" t="str">
        <f t="shared" si="2"/>
        <v>Issuer_Call_Recurrence</v>
      </c>
      <c r="U862" s="113" t="str">
        <f t="shared" si="3"/>
        <v>When can the Issuer Call be exercised?</v>
      </c>
      <c r="V862" s="115" t="str">
        <f t="shared" si="4"/>
        <v>select_one</v>
      </c>
      <c r="W862" s="46"/>
      <c r="X862" s="46"/>
      <c r="Y862" s="46"/>
      <c r="Z862" s="128"/>
      <c r="AA862" s="46"/>
    </row>
    <row r="863">
      <c r="A863" s="107">
        <v>44256.0</v>
      </c>
      <c r="B863" s="33" t="s">
        <v>3140</v>
      </c>
      <c r="C863" s="33" t="s">
        <v>2755</v>
      </c>
      <c r="D863" s="33" t="s">
        <v>3232</v>
      </c>
      <c r="E863" s="33" t="s">
        <v>3233</v>
      </c>
      <c r="F863" s="33" t="s">
        <v>100</v>
      </c>
      <c r="G863" s="109" t="str">
        <f>if(iferror((vlookup(D863,Taxonomy!C:C,1,false)=D863)),"Present (key retained)",if(iferror((vlookup(D863,Taxonomy!B:B,1,false)=D863)),"Present (key updated)",if(iferror((H863="Yes")),"Present (equivalent)","Not present")))</f>
        <v>Not present</v>
      </c>
      <c r="H863" s="110" t="s">
        <v>2757</v>
      </c>
      <c r="I863" s="110" t="e">
        <v>#N/A</v>
      </c>
      <c r="J863" s="110" t="s">
        <v>2757</v>
      </c>
      <c r="K863" s="110" t="e">
        <v>#N/A</v>
      </c>
      <c r="L863" s="54" t="s">
        <v>3144</v>
      </c>
      <c r="M863" s="54" t="b">
        <v>0</v>
      </c>
      <c r="N863" s="112" t="str">
        <f>if(G863="Present (key retained)",vlookup(D863,Taxonomy!C:C,1,false),if(G863="Present (key updated)",vlookup(D863,Taxonomy!B:C,2,false),if(G863="Present (equivalent)",vlookup(I863,Taxonomy!C:C,1,false),if(AND(G863="Not present",J863="Yes"),vlookup(D863,Taxonomy!B:C,2,false),if(AND(G863="Not present",J863="No"),D863)))))</f>
        <v>Issuer_Financial_Position_Change_Disclosure</v>
      </c>
      <c r="O863" s="113" t="str">
        <f>if(G863="Present (key retained)",vlookup(D863,Taxonomy!C:F,4,false),if(G863="Present (key updated)",vlookup(D863,Taxonomy!B:F,5,false),if(G863="Present (equivalent)",vlookup(I863,Taxonomy!C:F,4,false),if(AND(G863="Not present",J863="Yes"),vlookup(D863,Taxonomy!B:F,5,false),if(AND(G863="Not present",J863="No"),E863)))))</f>
        <v>Reference to relevant disclosure in respect of the significant or material adverse change statement</v>
      </c>
      <c r="P863" s="113" t="str">
        <f>if(G863="Present (key retained)",vlookup(D863,Taxonomy!C:I,7,false),if(G863="Present (key updated)",vlookup(D863,Taxonomy!B:I,8,false),if(G863="Present (equivalent)",vlookup(I863,Taxonomy!C:I,7,false),if(AND(G863="Not present",J863="Yes"),vlookup(D863,Taxonomy!B:I,8,false),if(AND(G863="Not present",J863="No"),F863)))))</f>
        <v>text</v>
      </c>
      <c r="Q863" s="114" t="str">
        <f t="shared" si="1"/>
        <v>All Match</v>
      </c>
      <c r="R863" s="37"/>
      <c r="S863" s="37" t="b">
        <v>0</v>
      </c>
      <c r="T863" s="112" t="str">
        <f t="shared" si="2"/>
        <v>Issuer_Financial_Position_Change_Disclosure</v>
      </c>
      <c r="U863" s="113" t="str">
        <f t="shared" si="3"/>
        <v>Reference to relevant disclosure in respect of the significant or material adverse change statement</v>
      </c>
      <c r="V863" s="115" t="str">
        <f t="shared" si="4"/>
        <v>text</v>
      </c>
      <c r="W863" s="46"/>
      <c r="X863" s="46"/>
      <c r="Y863" s="46"/>
      <c r="Z863" s="128"/>
      <c r="AA863" s="46"/>
    </row>
    <row r="864">
      <c r="A864" s="107">
        <v>44256.0</v>
      </c>
      <c r="B864" s="33" t="s">
        <v>3140</v>
      </c>
      <c r="C864" s="33" t="s">
        <v>2755</v>
      </c>
      <c r="D864" s="33" t="s">
        <v>3234</v>
      </c>
      <c r="E864" s="33" t="s">
        <v>3235</v>
      </c>
      <c r="F864" s="33" t="s">
        <v>78</v>
      </c>
      <c r="G864" s="109" t="str">
        <f>if(iferror((vlookup(D864,Taxonomy!C:C,1,false)=D864)),"Present (key retained)",if(iferror((vlookup(D864,Taxonomy!B:B,1,false)=D864)),"Present (key updated)",if(iferror((H864="Yes")),"Present (equivalent)","Not present")))</f>
        <v>Not present</v>
      </c>
      <c r="H864" s="110" t="s">
        <v>2757</v>
      </c>
      <c r="I864" s="110" t="e">
        <v>#N/A</v>
      </c>
      <c r="J864" s="110" t="s">
        <v>2757</v>
      </c>
      <c r="K864" s="110" t="e">
        <v>#N/A</v>
      </c>
      <c r="L864" s="54" t="s">
        <v>3144</v>
      </c>
      <c r="M864" s="54" t="b">
        <v>0</v>
      </c>
      <c r="N864" s="112" t="str">
        <f>if(G864="Present (key retained)",vlookup(D864,Taxonomy!C:C,1,false),if(G864="Present (key updated)",vlookup(D864,Taxonomy!B:C,2,false),if(G864="Present (equivalent)",vlookup(I864,Taxonomy!C:C,1,false),if(AND(G864="Not present",J864="Yes"),vlookup(D864,Taxonomy!B:C,2,false),if(AND(G864="Not present",J864="No"),D864)))))</f>
        <v>Issuer_Financial_Position_Change_Disclosure_Required</v>
      </c>
      <c r="O864" s="113" t="str">
        <f>if(G864="Present (key retained)",vlookup(D864,Taxonomy!C:F,4,false),if(G864="Present (key updated)",vlookup(D864,Taxonomy!B:F,5,false),if(G864="Present (equivalent)",vlookup(I864,Taxonomy!C:F,4,false),if(AND(G864="Not present",J864="Yes"),vlookup(D864,Taxonomy!B:F,5,false),if(AND(G864="Not present",J864="No"),E864)))))</f>
        <v>Has a significant or material adverse change statement been disclosed?</v>
      </c>
      <c r="P864" s="113" t="str">
        <f>if(G864="Present (key retained)",vlookup(D864,Taxonomy!C:I,7,false),if(G864="Present (key updated)",vlookup(D864,Taxonomy!B:I,8,false),if(G864="Present (equivalent)",vlookup(I864,Taxonomy!C:I,7,false),if(AND(G864="Not present",J864="Yes"),vlookup(D864,Taxonomy!B:I,8,false),if(AND(G864="Not present",J864="No"),F864)))))</f>
        <v>yes_no</v>
      </c>
      <c r="Q864" s="114" t="str">
        <f t="shared" si="1"/>
        <v>All Match</v>
      </c>
      <c r="R864" s="37"/>
      <c r="S864" s="37" t="b">
        <v>0</v>
      </c>
      <c r="T864" s="112" t="str">
        <f t="shared" si="2"/>
        <v>Issuer_Financial_Position_Change_Disclosure_Required</v>
      </c>
      <c r="U864" s="113" t="str">
        <f t="shared" si="3"/>
        <v>Has a significant or material adverse change statement been disclosed?</v>
      </c>
      <c r="V864" s="115" t="str">
        <f t="shared" si="4"/>
        <v>yes_no</v>
      </c>
      <c r="W864" s="46"/>
      <c r="X864" s="46"/>
      <c r="Y864" s="46"/>
      <c r="Z864" s="128"/>
      <c r="AA864" s="46"/>
    </row>
    <row r="865">
      <c r="A865" s="107">
        <v>44256.0</v>
      </c>
      <c r="B865" s="33" t="s">
        <v>3140</v>
      </c>
      <c r="C865" s="33" t="s">
        <v>2755</v>
      </c>
      <c r="D865" s="33" t="s">
        <v>3236</v>
      </c>
      <c r="E865" s="33" t="s">
        <v>3237</v>
      </c>
      <c r="F865" s="33" t="s">
        <v>127</v>
      </c>
      <c r="G865" s="109" t="str">
        <f>if(iferror((vlookup(D865,Taxonomy!C:C,1,false)=D865)),"Present (key retained)",if(iferror((vlookup(D865,Taxonomy!B:B,1,false)=D865)),"Present (key updated)",if(iferror((H865="Yes")),"Present (equivalent)","Not present")))</f>
        <v>Not present</v>
      </c>
      <c r="H865" s="110" t="s">
        <v>2757</v>
      </c>
      <c r="I865" s="110" t="e">
        <v>#N/A</v>
      </c>
      <c r="J865" s="110" t="s">
        <v>2757</v>
      </c>
      <c r="K865" s="110" t="e">
        <v>#N/A</v>
      </c>
      <c r="L865" s="54" t="s">
        <v>3144</v>
      </c>
      <c r="M865" s="54" t="b">
        <v>0</v>
      </c>
      <c r="N865" s="112" t="str">
        <f>if(G865="Present (key retained)",vlookup(D865,Taxonomy!C:C,1,false),if(G865="Present (key updated)",vlookup(D865,Taxonomy!B:C,2,false),if(G865="Present (equivalent)",vlookup(I865,Taxonomy!C:C,1,false),if(AND(G865="Not present",J865="Yes"),vlookup(D865,Taxonomy!B:C,2,false),if(AND(G865="Not present",J865="No"),D865)))))</f>
        <v>Latest_Annual_Interim_Financial_Statements_Date</v>
      </c>
      <c r="O865" s="113" t="str">
        <f>if(G865="Present (key retained)",vlookup(D865,Taxonomy!C:F,4,false),if(G865="Present (key updated)",vlookup(D865,Taxonomy!B:F,5,false),if(G865="Present (equivalent)",vlookup(I865,Taxonomy!C:F,4,false),if(AND(G865="Not present",J865="Yes"),vlookup(D865,Taxonomy!B:F,5,false),if(AND(G865="Not present",J865="No"),E865)))))</f>
        <v>Latest annual or interim financial statements date</v>
      </c>
      <c r="P865" s="113" t="str">
        <f>if(G865="Present (key retained)",vlookup(D865,Taxonomy!C:I,7,false),if(G865="Present (key updated)",vlookup(D865,Taxonomy!B:I,8,false),if(G865="Present (equivalent)",vlookup(I865,Taxonomy!C:I,7,false),if(AND(G865="Not present",J865="Yes"),vlookup(D865,Taxonomy!B:I,8,false),if(AND(G865="Not present",J865="No"),F865)))))</f>
        <v>date</v>
      </c>
      <c r="Q865" s="114" t="str">
        <f t="shared" si="1"/>
        <v>All Match</v>
      </c>
      <c r="R865" s="37"/>
      <c r="S865" s="37" t="b">
        <v>0</v>
      </c>
      <c r="T865" s="112" t="str">
        <f t="shared" si="2"/>
        <v>Latest_Annual_Interim_Financial_Statements_Date</v>
      </c>
      <c r="U865" s="113" t="str">
        <f t="shared" si="3"/>
        <v>Latest annual or interim financial statements date</v>
      </c>
      <c r="V865" s="115" t="str">
        <f t="shared" si="4"/>
        <v>date</v>
      </c>
      <c r="W865" s="46"/>
      <c r="X865" s="46"/>
      <c r="Y865" s="46"/>
      <c r="Z865" s="128"/>
      <c r="AA865" s="46"/>
    </row>
    <row r="866" hidden="1">
      <c r="A866" s="107">
        <v>44256.0</v>
      </c>
      <c r="B866" s="33" t="s">
        <v>3140</v>
      </c>
      <c r="C866" s="33" t="s">
        <v>2755</v>
      </c>
      <c r="D866" s="33" t="s">
        <v>1117</v>
      </c>
      <c r="E866" s="33" t="s">
        <v>1119</v>
      </c>
      <c r="F866" s="33" t="s">
        <v>71</v>
      </c>
      <c r="G866" s="109" t="str">
        <f>if(iferror((vlookup(D866,Taxonomy!C:C,1,false)=D866)),"Present (key retained)",if(iferror((vlookup(D866,Taxonomy!B:B,1,false)=D866)),"Present (key updated)",if(iferror((H866="Yes")),"Present (equivalent)","Not present")))</f>
        <v>Present (key retained)</v>
      </c>
      <c r="H866" s="110" t="e">
        <v>#N/A</v>
      </c>
      <c r="I866" s="110" t="e">
        <v>#N/A</v>
      </c>
      <c r="J866" s="110" t="e">
        <v>#N/A</v>
      </c>
      <c r="K866" s="110" t="e">
        <v>#N/A</v>
      </c>
      <c r="L866" s="54"/>
      <c r="M866" s="54" t="b">
        <v>0</v>
      </c>
      <c r="N866" s="112" t="str">
        <f>if(G866="Present (key retained)",vlookup(D866,Taxonomy!C:C,1,false),if(G866="Present (key updated)",vlookup(D866,Taxonomy!B:C,2,false),if(G866="Present (equivalent)",vlookup(I866,Taxonomy!C:C,1,false),if(AND(G866="Not present",J866="Yes"),vlookup(D866,Taxonomy!B:C,2,false),if(AND(G866="Not present",J866="No"),D866)))))</f>
        <v>Lead_Managers</v>
      </c>
      <c r="O866" s="113" t="str">
        <f>if(G866="Present (key retained)",vlookup(D866,Taxonomy!C:F,4,false),if(G866="Present (key updated)",vlookup(D866,Taxonomy!B:F,5,false),if(G866="Present (equivalent)",vlookup(I866,Taxonomy!C:F,4,false),if(AND(G866="Not present",J866="Yes"),vlookup(D866,Taxonomy!B:F,5,false),if(AND(G866="Not present",J866="No"),E866)))))</f>
        <v>Legal Name(s) of (Joint) Lead Manager(s)</v>
      </c>
      <c r="P866" s="113" t="str">
        <f>if(G866="Present (key retained)",vlookup(D866,Taxonomy!C:I,7,false),if(G866="Present (key updated)",vlookup(D866,Taxonomy!B:I,8,false),if(G866="Present (equivalent)",vlookup(I866,Taxonomy!C:I,7,false),if(AND(G866="Not present",J866="Yes"),vlookup(D866,Taxonomy!B:I,8,false),if(AND(G866="Not present",J866="No"),F866)))))</f>
        <v>text_list</v>
      </c>
      <c r="Q866" s="114" t="str">
        <f t="shared" si="1"/>
        <v>All Match</v>
      </c>
      <c r="R866" s="37"/>
      <c r="S866" s="37" t="b">
        <v>0</v>
      </c>
      <c r="T866" s="112" t="str">
        <f t="shared" si="2"/>
        <v>Lead_Managers</v>
      </c>
      <c r="U866" s="113" t="str">
        <f t="shared" si="3"/>
        <v>Legal Name(s) of (Joint) Lead Manager(s)</v>
      </c>
      <c r="V866" s="115" t="str">
        <f t="shared" si="4"/>
        <v>text_list</v>
      </c>
      <c r="W866" s="46"/>
      <c r="X866" s="46"/>
      <c r="Y866" s="46"/>
      <c r="Z866" s="128"/>
      <c r="AA866" s="46"/>
    </row>
    <row r="867" hidden="1">
      <c r="A867" s="107">
        <v>44256.0</v>
      </c>
      <c r="B867" s="33" t="s">
        <v>3140</v>
      </c>
      <c r="C867" s="33" t="s">
        <v>2755</v>
      </c>
      <c r="D867" s="33" t="s">
        <v>785</v>
      </c>
      <c r="E867" s="33" t="s">
        <v>787</v>
      </c>
      <c r="F867" s="33" t="s">
        <v>78</v>
      </c>
      <c r="G867" s="109" t="str">
        <f>if(iferror((vlookup(D867,Taxonomy!C:C,1,false)=D867)),"Present (key retained)",if(iferror((vlookup(D867,Taxonomy!B:B,1,false)=D867)),"Present (key updated)",if(iferror((H867="Yes")),"Present (equivalent)","Not present")))</f>
        <v>Present (key updated)</v>
      </c>
      <c r="H867" s="110" t="e">
        <v>#N/A</v>
      </c>
      <c r="I867" s="110" t="e">
        <v>#N/A</v>
      </c>
      <c r="J867" s="110" t="e">
        <v>#N/A</v>
      </c>
      <c r="K867" s="110" t="e">
        <v>#N/A</v>
      </c>
      <c r="L867" s="54"/>
      <c r="M867" s="54" t="b">
        <v>0</v>
      </c>
      <c r="N867" s="112" t="str">
        <f>if(G867="Present (key retained)",vlookup(D867,Taxonomy!C:C,1,false),if(G867="Present (key updated)",vlookup(D867,Taxonomy!B:C,2,false),if(G867="Present (equivalent)",vlookup(I867,Taxonomy!C:C,1,false),if(AND(G867="Not present",J867="Yes"),vlookup(D867,Taxonomy!B:C,2,false),if(AND(G867="Not present",J867="No"),D867)))))</f>
        <v>Floating_Linear_Interpolation_Required</v>
      </c>
      <c r="O867" s="113" t="str">
        <f>if(G867="Present (key retained)",vlookup(D867,Taxonomy!C:F,4,false),if(G867="Present (key updated)",vlookup(D867,Taxonomy!B:F,5,false),if(G867="Present (equivalent)",vlookup(I867,Taxonomy!C:F,4,false),if(AND(G867="Not present",J867="Yes"),vlookup(D867,Taxonomy!B:F,5,false),if(AND(G867="Not present",J867="No"),E867)))))</f>
        <v>Will the floating rate interest for the irregular period(s) be determined using linear interpolation?</v>
      </c>
      <c r="P867" s="113" t="str">
        <f>if(G867="Present (key retained)",vlookup(D867,Taxonomy!C:I,7,false),if(G867="Present (key updated)",vlookup(D867,Taxonomy!B:I,8,false),if(G867="Present (equivalent)",vlookup(I867,Taxonomy!C:I,7,false),if(AND(G867="Not present",J867="Yes"),vlookup(D867,Taxonomy!B:I,8,false),if(AND(G867="Not present",J867="No"),F867)))))</f>
        <v>yes_no</v>
      </c>
      <c r="Q867" s="114" t="str">
        <f t="shared" si="1"/>
        <v>Key</v>
      </c>
      <c r="R867" s="37"/>
      <c r="S867" s="37" t="b">
        <v>0</v>
      </c>
      <c r="T867" s="112" t="str">
        <f t="shared" si="2"/>
        <v>Linear_Interpolation_Required</v>
      </c>
      <c r="U867" s="113" t="str">
        <f t="shared" si="3"/>
        <v>Will the floating rate interest for the irregular period(s) be determined using linear interpolation?</v>
      </c>
      <c r="V867" s="115" t="str">
        <f t="shared" si="4"/>
        <v>yes_no</v>
      </c>
      <c r="W867" s="46"/>
      <c r="X867" s="46"/>
      <c r="Y867" s="46"/>
      <c r="Z867" s="128"/>
      <c r="AA867" s="46"/>
    </row>
    <row r="868" hidden="1">
      <c r="A868" s="107">
        <v>44256.0</v>
      </c>
      <c r="B868" s="33" t="s">
        <v>3140</v>
      </c>
      <c r="C868" s="33" t="s">
        <v>2755</v>
      </c>
      <c r="D868" s="33" t="s">
        <v>1146</v>
      </c>
      <c r="E868" s="33" t="s">
        <v>1147</v>
      </c>
      <c r="F868" s="33" t="s">
        <v>78</v>
      </c>
      <c r="G868" s="109" t="str">
        <f>if(iferror((vlookup(D868,Taxonomy!C:C,1,false)=D868)),"Present (key retained)",if(iferror((vlookup(D868,Taxonomy!B:B,1,false)=D868)),"Present (key updated)",if(iferror((H868="Yes")),"Present (equivalent)","Not present")))</f>
        <v>Present (key retained)</v>
      </c>
      <c r="H868" s="110" t="e">
        <v>#N/A</v>
      </c>
      <c r="I868" s="110" t="e">
        <v>#N/A</v>
      </c>
      <c r="J868" s="110" t="e">
        <v>#N/A</v>
      </c>
      <c r="K868" s="110" t="e">
        <v>#N/A</v>
      </c>
      <c r="L868" s="54"/>
      <c r="M868" s="54" t="b">
        <v>0</v>
      </c>
      <c r="N868" s="112" t="str">
        <f>if(G868="Present (key retained)",vlookup(D868,Taxonomy!C:C,1,false),if(G868="Present (key updated)",vlookup(D868,Taxonomy!B:C,2,false),if(G868="Present (equivalent)",vlookup(I868,Taxonomy!C:C,1,false),if(AND(G868="Not present",J868="Yes"),vlookup(D868,Taxonomy!B:C,2,false),if(AND(G868="Not present",J868="No"),D868)))))</f>
        <v>Listing</v>
      </c>
      <c r="O868" s="113" t="str">
        <f>if(G868="Present (key retained)",vlookup(D868,Taxonomy!C:F,4,false),if(G868="Present (key updated)",vlookup(D868,Taxonomy!B:F,5,false),if(G868="Present (equivalent)",vlookup(I868,Taxonomy!C:F,4,false),if(AND(G868="Not present",J868="Yes"),vlookup(D868,Taxonomy!B:F,5,false),if(AND(G868="Not present",J868="No"),E868)))))</f>
        <v>Will the [Security_Type] be listed and admitted to trading?</v>
      </c>
      <c r="P868" s="113" t="str">
        <f>if(G868="Present (key retained)",vlookup(D868,Taxonomy!C:I,7,false),if(G868="Present (key updated)",vlookup(D868,Taxonomy!B:I,8,false),if(G868="Present (equivalent)",vlookup(I868,Taxonomy!C:I,7,false),if(AND(G868="Not present",J868="Yes"),vlookup(D868,Taxonomy!B:I,8,false),if(AND(G868="Not present",J868="No"),F868)))))</f>
        <v>yes_no</v>
      </c>
      <c r="Q868" s="114" t="str">
        <f t="shared" si="1"/>
        <v>Label</v>
      </c>
      <c r="R868" s="37"/>
      <c r="S868" s="37" t="b">
        <v>0</v>
      </c>
      <c r="T868" s="112" t="str">
        <f t="shared" si="2"/>
        <v>Listing</v>
      </c>
      <c r="U868" s="113" t="str">
        <f t="shared" si="3"/>
        <v>Will the Notes be listed?</v>
      </c>
      <c r="V868" s="115" t="str">
        <f t="shared" si="4"/>
        <v>yes_no</v>
      </c>
      <c r="W868" s="46"/>
      <c r="X868" s="46"/>
      <c r="Y868" s="46"/>
      <c r="Z868" s="128"/>
      <c r="AA868" s="46"/>
    </row>
    <row r="869" hidden="1">
      <c r="A869" s="107">
        <v>44256.0</v>
      </c>
      <c r="B869" s="33" t="s">
        <v>3140</v>
      </c>
      <c r="C869" s="33" t="s">
        <v>2755</v>
      </c>
      <c r="D869" s="33" t="s">
        <v>1177</v>
      </c>
      <c r="E869" s="33" t="s">
        <v>1178</v>
      </c>
      <c r="F869" s="33" t="s">
        <v>78</v>
      </c>
      <c r="G869" s="109" t="str">
        <f>if(iferror((vlookup(D869,Taxonomy!C:C,1,false)=D869)),"Present (key retained)",if(iferror((vlookup(D869,Taxonomy!B:B,1,false)=D869)),"Present (key updated)",if(iferror((H869="Yes")),"Present (equivalent)","Not present")))</f>
        <v>Present (key retained)</v>
      </c>
      <c r="H869" s="110" t="e">
        <v>#N/A</v>
      </c>
      <c r="I869" s="110" t="e">
        <v>#N/A</v>
      </c>
      <c r="J869" s="110" t="e">
        <v>#N/A</v>
      </c>
      <c r="K869" s="110" t="e">
        <v>#N/A</v>
      </c>
      <c r="L869" s="54"/>
      <c r="M869" s="54" t="b">
        <v>0</v>
      </c>
      <c r="N869" s="112" t="str">
        <f>if(G869="Present (key retained)",vlookup(D869,Taxonomy!C:C,1,false),if(G869="Present (key updated)",vlookup(D869,Taxonomy!B:C,2,false),if(G869="Present (equivalent)",vlookup(I869,Taxonomy!C:C,1,false),if(AND(G869="Not present",J869="Yes"),vlookup(D869,Taxonomy!B:C,2,false),if(AND(G869="Not present",J869="No"),D869)))))</f>
        <v>Listing_on_Issue_Date</v>
      </c>
      <c r="O869" s="113" t="str">
        <f>if(G869="Present (key retained)",vlookup(D869,Taxonomy!C:F,4,false),if(G869="Present (key updated)",vlookup(D869,Taxonomy!B:F,5,false),if(G869="Present (equivalent)",vlookup(I869,Taxonomy!C:F,4,false),if(AND(G869="Not present",J869="Yes"),vlookup(D869,Taxonomy!B:F,5,false),if(AND(G869="Not present",J869="No"),E869)))))</f>
        <v>Will the [Security_Type] be listed and admitted to trading on the Issue Date?</v>
      </c>
      <c r="P869" s="113" t="str">
        <f>if(G869="Present (key retained)",vlookup(D869,Taxonomy!C:I,7,false),if(G869="Present (key updated)",vlookup(D869,Taxonomy!B:I,8,false),if(G869="Present (equivalent)",vlookup(I869,Taxonomy!C:I,7,false),if(AND(G869="Not present",J869="Yes"),vlookup(D869,Taxonomy!B:I,8,false),if(AND(G869="Not present",J869="No"),F869)))))</f>
        <v>yes_no</v>
      </c>
      <c r="Q869" s="114" t="str">
        <f t="shared" si="1"/>
        <v>Label</v>
      </c>
      <c r="R869" s="37"/>
      <c r="S869" s="37" t="b">
        <v>0</v>
      </c>
      <c r="T869" s="112" t="str">
        <f t="shared" si="2"/>
        <v>Listing_on_Issue_Date</v>
      </c>
      <c r="U869" s="113" t="str">
        <f t="shared" si="3"/>
        <v>Will the Notes be listed and admitted to trading on the Issue Date?</v>
      </c>
      <c r="V869" s="115" t="str">
        <f t="shared" si="4"/>
        <v>yes_no</v>
      </c>
      <c r="W869" s="46"/>
      <c r="X869" s="46"/>
      <c r="Y869" s="46"/>
      <c r="Z869" s="128"/>
      <c r="AA869" s="46"/>
    </row>
    <row r="870" hidden="1">
      <c r="A870" s="107">
        <v>44256.0</v>
      </c>
      <c r="B870" s="33" t="s">
        <v>3140</v>
      </c>
      <c r="C870" s="33" t="s">
        <v>2755</v>
      </c>
      <c r="D870" s="33" t="s">
        <v>1182</v>
      </c>
      <c r="E870" s="33" t="s">
        <v>1183</v>
      </c>
      <c r="F870" s="33" t="s">
        <v>165</v>
      </c>
      <c r="G870" s="109" t="str">
        <f>if(iferror((vlookup(D870,Taxonomy!C:C,1,false)=D870)),"Present (key retained)",if(iferror((vlookup(D870,Taxonomy!B:B,1,false)=D870)),"Present (key updated)",if(iferror((H870="Yes")),"Present (equivalent)","Not present")))</f>
        <v>Present (key retained)</v>
      </c>
      <c r="H870" s="110" t="e">
        <v>#N/A</v>
      </c>
      <c r="I870" s="110" t="e">
        <v>#N/A</v>
      </c>
      <c r="J870" s="110" t="e">
        <v>#N/A</v>
      </c>
      <c r="K870" s="110" t="e">
        <v>#N/A</v>
      </c>
      <c r="L870" s="54"/>
      <c r="M870" s="54" t="b">
        <v>0</v>
      </c>
      <c r="N870" s="112" t="str">
        <f>if(G870="Present (key retained)",vlookup(D870,Taxonomy!C:C,1,false),if(G870="Present (key updated)",vlookup(D870,Taxonomy!B:C,2,false),if(G870="Present (equivalent)",vlookup(I870,Taxonomy!C:C,1,false),if(AND(G870="Not present",J870="Yes"),vlookup(D870,Taxonomy!B:C,2,false),if(AND(G870="Not present",J870="No"),D870)))))</f>
        <v>Listing_Venue</v>
      </c>
      <c r="O870" s="113" t="str">
        <f>if(G870="Present (key retained)",vlookup(D870,Taxonomy!C:F,4,false),if(G870="Present (key updated)",vlookup(D870,Taxonomy!B:F,5,false),if(G870="Present (equivalent)",vlookup(I870,Taxonomy!C:F,4,false),if(AND(G870="Not present",J870="Yes"),vlookup(D870,Taxonomy!B:F,5,false),if(AND(G870="Not present",J870="No"),E870)))))</f>
        <v>Listing Venue</v>
      </c>
      <c r="P870" s="113" t="str">
        <f>if(G870="Present (key retained)",vlookup(D870,Taxonomy!C:I,7,false),if(G870="Present (key updated)",vlookup(D870,Taxonomy!B:I,8,false),if(G870="Present (equivalent)",vlookup(I870,Taxonomy!C:I,7,false),if(AND(G870="Not present",J870="Yes"),vlookup(D870,Taxonomy!B:I,8,false),if(AND(G870="Not present",J870="No"),F870)))))</f>
        <v>select_one</v>
      </c>
      <c r="Q870" s="114" t="str">
        <f t="shared" si="1"/>
        <v>All Match</v>
      </c>
      <c r="R870" s="37"/>
      <c r="S870" s="37" t="b">
        <v>0</v>
      </c>
      <c r="T870" s="112" t="str">
        <f t="shared" si="2"/>
        <v>Listing_Venue</v>
      </c>
      <c r="U870" s="113" t="str">
        <f t="shared" si="3"/>
        <v>Listing Venue</v>
      </c>
      <c r="V870" s="115" t="str">
        <f t="shared" si="4"/>
        <v>select_one</v>
      </c>
      <c r="W870" s="46"/>
      <c r="X870" s="46"/>
      <c r="Y870" s="46"/>
      <c r="Z870" s="128"/>
      <c r="AA870" s="46"/>
    </row>
    <row r="871" hidden="1">
      <c r="A871" s="107">
        <v>44256.0</v>
      </c>
      <c r="B871" s="33" t="s">
        <v>3140</v>
      </c>
      <c r="C871" s="33" t="s">
        <v>2755</v>
      </c>
      <c r="D871" s="33" t="s">
        <v>790</v>
      </c>
      <c r="E871" s="33" t="s">
        <v>792</v>
      </c>
      <c r="F871" s="33" t="s">
        <v>50</v>
      </c>
      <c r="G871" s="109" t="str">
        <f>if(iferror((vlookup(D871,Taxonomy!C:C,1,false)=D871)),"Present (key retained)",if(iferror((vlookup(D871,Taxonomy!B:B,1,false)=D871)),"Present (key updated)",if(iferror((H871="Yes")),"Present (equivalent)","Not present")))</f>
        <v>Present (key updated)</v>
      </c>
      <c r="H871" s="110" t="e">
        <v>#N/A</v>
      </c>
      <c r="I871" s="110" t="e">
        <v>#N/A</v>
      </c>
      <c r="J871" s="110" t="e">
        <v>#N/A</v>
      </c>
      <c r="K871" s="110" t="e">
        <v>#N/A</v>
      </c>
      <c r="L871" s="54"/>
      <c r="M871" s="54" t="b">
        <v>0</v>
      </c>
      <c r="N871" s="112" t="str">
        <f>if(G871="Present (key retained)",vlookup(D871,Taxonomy!C:C,1,false),if(G871="Present (key updated)",vlookup(D871,Taxonomy!B:C,2,false),if(G871="Present (equivalent)",vlookup(I871,Taxonomy!C:C,1,false),if(AND(G871="Not present",J871="Yes"),vlookup(D871,Taxonomy!B:C,2,false),if(AND(G871="Not present",J871="No"),D871)))))</f>
        <v>Floating_Margin</v>
      </c>
      <c r="O871" s="113" t="str">
        <f>if(G871="Present (key retained)",vlookup(D871,Taxonomy!C:F,4,false),if(G871="Present (key updated)",vlookup(D871,Taxonomy!B:F,5,false),if(G871="Present (equivalent)",vlookup(I871,Taxonomy!C:F,4,false),if(AND(G871="Not present",J871="Yes"),vlookup(D871,Taxonomy!B:F,5,false),if(AND(G871="Not present",J871="No"),E871)))))</f>
        <v>Margin (ignoring positive or negative)</v>
      </c>
      <c r="P871" s="113" t="str">
        <f>if(G871="Present (key retained)",vlookup(D871,Taxonomy!C:I,7,false),if(G871="Present (key updated)",vlookup(D871,Taxonomy!B:I,8,false),if(G871="Present (equivalent)",vlookup(I871,Taxonomy!C:I,7,false),if(AND(G871="Not present",J871="Yes"),vlookup(D871,Taxonomy!B:I,8,false),if(AND(G871="Not present",J871="No"),F871)))))</f>
        <v>percent</v>
      </c>
      <c r="Q871" s="114" t="str">
        <f t="shared" si="1"/>
        <v>Key</v>
      </c>
      <c r="R871" s="37"/>
      <c r="S871" s="37" t="b">
        <v>0</v>
      </c>
      <c r="T871" s="112" t="str">
        <f t="shared" si="2"/>
        <v>Margin</v>
      </c>
      <c r="U871" s="113" t="str">
        <f t="shared" si="3"/>
        <v>Margin (ignoring positive or negative)</v>
      </c>
      <c r="V871" s="115" t="str">
        <f t="shared" si="4"/>
        <v>percent</v>
      </c>
      <c r="W871" s="46"/>
      <c r="X871" s="46"/>
      <c r="Y871" s="46"/>
      <c r="Z871" s="128"/>
      <c r="AA871" s="46"/>
    </row>
    <row r="872" hidden="1">
      <c r="A872" s="107">
        <v>44256.0</v>
      </c>
      <c r="B872" s="33" t="s">
        <v>3140</v>
      </c>
      <c r="C872" s="33" t="s">
        <v>2755</v>
      </c>
      <c r="D872" s="33" t="s">
        <v>795</v>
      </c>
      <c r="E872" s="33" t="s">
        <v>797</v>
      </c>
      <c r="F872" s="33" t="s">
        <v>165</v>
      </c>
      <c r="G872" s="109" t="str">
        <f>if(iferror((vlookup(D872,Taxonomy!C:C,1,false)=D872)),"Present (key retained)",if(iferror((vlookup(D872,Taxonomy!B:B,1,false)=D872)),"Present (key updated)",if(iferror((H872="Yes")),"Present (equivalent)","Not present")))</f>
        <v>Present (key updated)</v>
      </c>
      <c r="H872" s="110" t="e">
        <v>#N/A</v>
      </c>
      <c r="I872" s="110" t="e">
        <v>#N/A</v>
      </c>
      <c r="J872" s="110" t="e">
        <v>#N/A</v>
      </c>
      <c r="K872" s="110" t="e">
        <v>#N/A</v>
      </c>
      <c r="L872" s="54"/>
      <c r="M872" s="54" t="b">
        <v>0</v>
      </c>
      <c r="N872" s="112" t="str">
        <f>if(G872="Present (key retained)",vlookup(D872,Taxonomy!C:C,1,false),if(G872="Present (key updated)",vlookup(D872,Taxonomy!B:C,2,false),if(G872="Present (equivalent)",vlookup(I872,Taxonomy!C:C,1,false),if(AND(G872="Not present",J872="Yes"),vlookup(D872,Taxonomy!B:C,2,false),if(AND(G872="Not present",J872="No"),D872)))))</f>
        <v>Floating_Margin_Applicable</v>
      </c>
      <c r="O872" s="113" t="str">
        <f>if(G872="Present (key retained)",vlookup(D872,Taxonomy!C:F,4,false),if(G872="Present (key updated)",vlookup(D872,Taxonomy!B:F,5,false),if(G872="Present (equivalent)",vlookup(I872,Taxonomy!C:F,4,false),if(AND(G872="Not present",J872="Yes"),vlookup(D872,Taxonomy!B:F,5,false),if(AND(G872="Not present",J872="No"),E872)))))</f>
        <v>Will there be a margin applied to the reference rate?</v>
      </c>
      <c r="P872" s="113" t="str">
        <f>if(G872="Present (key retained)",vlookup(D872,Taxonomy!C:I,7,false),if(G872="Present (key updated)",vlookup(D872,Taxonomy!B:I,8,false),if(G872="Present (equivalent)",vlookup(I872,Taxonomy!C:I,7,false),if(AND(G872="Not present",J872="Yes"),vlookup(D872,Taxonomy!B:I,8,false),if(AND(G872="Not present",J872="No"),F872)))))</f>
        <v>select_one</v>
      </c>
      <c r="Q872" s="114" t="str">
        <f t="shared" si="1"/>
        <v>Key</v>
      </c>
      <c r="R872" s="37"/>
      <c r="S872" s="37" t="b">
        <v>0</v>
      </c>
      <c r="T872" s="112" t="str">
        <f t="shared" si="2"/>
        <v>Margin_Applicable</v>
      </c>
      <c r="U872" s="113" t="str">
        <f t="shared" si="3"/>
        <v>Will there be a margin applied to the reference rate?</v>
      </c>
      <c r="V872" s="115" t="str">
        <f t="shared" si="4"/>
        <v>select_one</v>
      </c>
      <c r="W872" s="46"/>
      <c r="X872" s="46"/>
      <c r="Y872" s="46"/>
      <c r="Z872" s="128"/>
      <c r="AA872" s="46"/>
    </row>
    <row r="873" hidden="1">
      <c r="A873" s="107">
        <v>44256.0</v>
      </c>
      <c r="B873" s="33" t="s">
        <v>3140</v>
      </c>
      <c r="C873" s="33" t="s">
        <v>2755</v>
      </c>
      <c r="D873" s="33" t="s">
        <v>1204</v>
      </c>
      <c r="E873" s="33" t="s">
        <v>1205</v>
      </c>
      <c r="F873" s="33" t="s">
        <v>127</v>
      </c>
      <c r="G873" s="109" t="str">
        <f>if(iferror((vlookup(D873,Taxonomy!C:C,1,false)=D873)),"Present (key retained)",if(iferror((vlookup(D873,Taxonomy!B:B,1,false)=D873)),"Present (key updated)",if(iferror((H873="Yes")),"Present (equivalent)","Not present")))</f>
        <v>Present (key retained)</v>
      </c>
      <c r="H873" s="110" t="e">
        <v>#N/A</v>
      </c>
      <c r="I873" s="110" t="e">
        <v>#N/A</v>
      </c>
      <c r="J873" s="110" t="e">
        <v>#N/A</v>
      </c>
      <c r="K873" s="110" t="e">
        <v>#N/A</v>
      </c>
      <c r="L873" s="54"/>
      <c r="M873" s="54" t="b">
        <v>0</v>
      </c>
      <c r="N873" s="112" t="str">
        <f>if(G873="Present (key retained)",vlookup(D873,Taxonomy!C:C,1,false),if(G873="Present (key updated)",vlookup(D873,Taxonomy!B:C,2,false),if(G873="Present (equivalent)",vlookup(I873,Taxonomy!C:C,1,false),if(AND(G873="Not present",J873="Yes"),vlookup(D873,Taxonomy!B:C,2,false),if(AND(G873="Not present",J873="No"),D873)))))</f>
        <v>Maturity_Date</v>
      </c>
      <c r="O873" s="113" t="str">
        <f>if(G873="Present (key retained)",vlookup(D873,Taxonomy!C:F,4,false),if(G873="Present (key updated)",vlookup(D873,Taxonomy!B:F,5,false),if(G873="Present (equivalent)",vlookup(I873,Taxonomy!C:F,4,false),if(AND(G873="Not present",J873="Yes"),vlookup(D873,Taxonomy!B:F,5,false),if(AND(G873="Not present",J873="No"),E873)))))</f>
        <v>Maturity Date</v>
      </c>
      <c r="P873" s="113" t="str">
        <f>if(G873="Present (key retained)",vlookup(D873,Taxonomy!C:I,7,false),if(G873="Present (key updated)",vlookup(D873,Taxonomy!B:I,8,false),if(G873="Present (equivalent)",vlookup(I873,Taxonomy!C:I,7,false),if(AND(G873="Not present",J873="Yes"),vlookup(D873,Taxonomy!B:I,8,false),if(AND(G873="Not present",J873="No"),F873)))))</f>
        <v>date</v>
      </c>
      <c r="Q873" s="114" t="str">
        <f t="shared" si="1"/>
        <v>All Match</v>
      </c>
      <c r="R873" s="37"/>
      <c r="S873" s="37" t="b">
        <v>0</v>
      </c>
      <c r="T873" s="112" t="str">
        <f t="shared" si="2"/>
        <v>Maturity_Date</v>
      </c>
      <c r="U873" s="113" t="str">
        <f t="shared" si="3"/>
        <v>Maturity Date</v>
      </c>
      <c r="V873" s="115" t="str">
        <f t="shared" si="4"/>
        <v>date</v>
      </c>
      <c r="W873" s="46"/>
      <c r="X873" s="46"/>
      <c r="Y873" s="46"/>
      <c r="Z873" s="128"/>
      <c r="AA873" s="46"/>
    </row>
    <row r="874" hidden="1">
      <c r="A874" s="107">
        <v>44256.0</v>
      </c>
      <c r="B874" s="33" t="s">
        <v>3140</v>
      </c>
      <c r="C874" s="33" t="s">
        <v>2755</v>
      </c>
      <c r="D874" s="33" t="s">
        <v>426</v>
      </c>
      <c r="E874" s="33" t="s">
        <v>428</v>
      </c>
      <c r="F874" s="33" t="s">
        <v>58</v>
      </c>
      <c r="G874" s="109" t="str">
        <f>if(iferror((vlookup(D874,Taxonomy!C:C,1,false)=D874)),"Present (key retained)",if(iferror((vlookup(D874,Taxonomy!B:B,1,false)=D874)),"Present (key updated)",if(iferror((H874="Yes")),"Present (equivalent)","Not present")))</f>
        <v>Present (key updated)</v>
      </c>
      <c r="H874" s="110" t="e">
        <v>#N/A</v>
      </c>
      <c r="I874" s="110" t="e">
        <v>#N/A</v>
      </c>
      <c r="J874" s="110" t="e">
        <v>#N/A</v>
      </c>
      <c r="K874" s="110" t="e">
        <v>#N/A</v>
      </c>
      <c r="L874" s="54"/>
      <c r="M874" s="54" t="b">
        <v>0</v>
      </c>
      <c r="N874" s="112" t="str">
        <f>if(G874="Present (key retained)",vlookup(D874,Taxonomy!C:C,1,false),if(G874="Present (key updated)",vlookup(D874,Taxonomy!B:C,2,false),if(G874="Present (equivalent)",vlookup(I874,Taxonomy!C:C,1,false),if(AND(G874="Not present",J874="Yes"),vlookup(D874,Taxonomy!B:C,2,false),if(AND(G874="Not present",J874="No"),D874)))))</f>
        <v>Denomination_Maximum</v>
      </c>
      <c r="O874" s="113" t="str">
        <f>if(G874="Present (key retained)",vlookup(D874,Taxonomy!C:F,4,false),if(G874="Present (key updated)",vlookup(D874,Taxonomy!B:F,5,false),if(G874="Present (equivalent)",vlookup(I874,Taxonomy!C:F,4,false),if(AND(G874="Not present",J874="Yes"),vlookup(D874,Taxonomy!B:F,5,false),if(AND(G874="Not present",J874="No"),E874)))))</f>
        <v>Maximum Denomination of the [Security_Type] (e.g. EUR 199,000)</v>
      </c>
      <c r="P874" s="113" t="str">
        <f>if(G874="Present (key retained)",vlookup(D874,Taxonomy!C:I,7,false),if(G874="Present (key updated)",vlookup(D874,Taxonomy!B:I,8,false),if(G874="Present (equivalent)",vlookup(I874,Taxonomy!C:I,7,false),if(AND(G874="Not present",J874="Yes"),vlookup(D874,Taxonomy!B:I,8,false),if(AND(G874="Not present",J874="No"),F874)))))</f>
        <v>money/Issuance_Currency</v>
      </c>
      <c r="Q874" s="114" t="str">
        <f t="shared" si="1"/>
        <v>Key and Label</v>
      </c>
      <c r="R874" s="37"/>
      <c r="S874" s="37" t="b">
        <v>0</v>
      </c>
      <c r="T874" s="112" t="str">
        <f t="shared" si="2"/>
        <v>Max_Note_Size</v>
      </c>
      <c r="U874" s="113" t="str">
        <f t="shared" si="3"/>
        <v>Maximum Denomination of the Notes (e.g. EUR 199,000)</v>
      </c>
      <c r="V874" s="115" t="str">
        <f t="shared" si="4"/>
        <v>money/Issuance_Currency</v>
      </c>
      <c r="W874" s="46"/>
      <c r="X874" s="46"/>
      <c r="Y874" s="46"/>
      <c r="Z874" s="128"/>
      <c r="AA874" s="46"/>
    </row>
    <row r="875">
      <c r="A875" s="107">
        <v>44256.0</v>
      </c>
      <c r="B875" s="33" t="s">
        <v>3140</v>
      </c>
      <c r="C875" s="33" t="s">
        <v>2755</v>
      </c>
      <c r="D875" s="33" t="s">
        <v>3238</v>
      </c>
      <c r="E875" s="33" t="s">
        <v>3239</v>
      </c>
      <c r="F875" s="33" t="s">
        <v>66</v>
      </c>
      <c r="G875" s="109" t="str">
        <f>if(iferror((vlookup(D875,Taxonomy!C:C,1,false)=D875)),"Present (key retained)",if(iferror((vlookup(D875,Taxonomy!B:B,1,false)=D875)),"Present (key updated)",if(iferror((H875="Yes")),"Present (equivalent)","Not present")))</f>
        <v>Not present</v>
      </c>
      <c r="H875" s="110" t="s">
        <v>2757</v>
      </c>
      <c r="I875" s="110" t="e">
        <v>#N/A</v>
      </c>
      <c r="J875" s="110" t="s">
        <v>2757</v>
      </c>
      <c r="K875" s="110" t="e">
        <v>#N/A</v>
      </c>
      <c r="L875" s="54"/>
      <c r="M875" s="54" t="b">
        <v>0</v>
      </c>
      <c r="N875" s="112" t="str">
        <f>if(G875="Present (key retained)",vlookup(D875,Taxonomy!C:C,1,false),if(G875="Present (key updated)",vlookup(D875,Taxonomy!B:C,2,false),if(G875="Present (equivalent)",vlookup(I875,Taxonomy!C:C,1,false),if(AND(G875="Not present",J875="Yes"),vlookup(D875,Taxonomy!B:C,2,false),if(AND(G875="Not present",J875="No"),D875)))))</f>
        <v>Maximum_Days_Of_Postponement</v>
      </c>
      <c r="O875" s="113" t="str">
        <f>if(G875="Present (key retained)",vlookup(D875,Taxonomy!C:F,4,false),if(G875="Present (key updated)",vlookup(D875,Taxonomy!B:F,5,false),if(G875="Present (equivalent)",vlookup(I875,Taxonomy!C:F,4,false),if(AND(G875="Not present",J875="Yes"),vlookup(D875,Taxonomy!B:F,5,false),if(AND(G875="Not present",J875="No"),E875)))))</f>
        <v>Maximum Days of Postponement (Alternative Currency)</v>
      </c>
      <c r="P875" s="113" t="str">
        <f>if(G875="Present (key retained)",vlookup(D875,Taxonomy!C:I,7,false),if(G875="Present (key updated)",vlookup(D875,Taxonomy!B:I,8,false),if(G875="Present (equivalent)",vlookup(I875,Taxonomy!C:I,7,false),if(AND(G875="Not present",J875="Yes"),vlookup(D875,Taxonomy!B:I,8,false),if(AND(G875="Not present",J875="No"),F875)))))</f>
        <v>number</v>
      </c>
      <c r="Q875" s="114" t="str">
        <f t="shared" si="1"/>
        <v>All Match</v>
      </c>
      <c r="R875" s="37"/>
      <c r="S875" s="37" t="b">
        <v>0</v>
      </c>
      <c r="T875" s="112" t="str">
        <f t="shared" si="2"/>
        <v>Maximum_Days_Of_Postponement</v>
      </c>
      <c r="U875" s="113" t="str">
        <f t="shared" si="3"/>
        <v>Maximum Days of Postponement (Alternative Currency)</v>
      </c>
      <c r="V875" s="115" t="str">
        <f t="shared" si="4"/>
        <v>number</v>
      </c>
      <c r="W875" s="46"/>
      <c r="X875" s="46"/>
      <c r="Y875" s="46"/>
      <c r="Z875" s="128"/>
      <c r="AA875" s="46"/>
    </row>
    <row r="876" hidden="1">
      <c r="A876" s="107">
        <v>44256.0</v>
      </c>
      <c r="B876" s="33" t="s">
        <v>3140</v>
      </c>
      <c r="C876" s="33" t="s">
        <v>2755</v>
      </c>
      <c r="D876" s="33" t="s">
        <v>765</v>
      </c>
      <c r="E876" s="33" t="s">
        <v>767</v>
      </c>
      <c r="F876" s="33" t="s">
        <v>50</v>
      </c>
      <c r="G876" s="109" t="str">
        <f>if(iferror((vlookup(D876,Taxonomy!C:C,1,false)=D876)),"Present (key retained)",if(iferror((vlookup(D876,Taxonomy!B:B,1,false)=D876)),"Present (key updated)",if(iferror((H876="Yes")),"Present (equivalent)","Not present")))</f>
        <v>Present (key updated)</v>
      </c>
      <c r="H876" s="110" t="e">
        <v>#N/A</v>
      </c>
      <c r="I876" s="110" t="e">
        <v>#N/A</v>
      </c>
      <c r="J876" s="110" t="e">
        <v>#N/A</v>
      </c>
      <c r="K876" s="110" t="e">
        <v>#N/A</v>
      </c>
      <c r="L876" s="54"/>
      <c r="M876" s="54" t="b">
        <v>0</v>
      </c>
      <c r="N876" s="112" t="str">
        <f>if(G876="Present (key retained)",vlookup(D876,Taxonomy!C:C,1,false),if(G876="Present (key updated)",vlookup(D876,Taxonomy!B:C,2,false),if(G876="Present (equivalent)",vlookup(I876,Taxonomy!C:C,1,false),if(AND(G876="Not present",J876="Yes"),vlookup(D876,Taxonomy!B:C,2,false),if(AND(G876="Not present",J876="No"),D876)))))</f>
        <v>Floating_Interest_Rate_Maximum</v>
      </c>
      <c r="O876" s="113" t="str">
        <f>if(G876="Present (key retained)",vlookup(D876,Taxonomy!C:F,4,false),if(G876="Present (key updated)",vlookup(D876,Taxonomy!B:F,5,false),if(G876="Present (equivalent)",vlookup(I876,Taxonomy!C:F,4,false),if(AND(G876="Not present",J876="Yes"),vlookup(D876,Taxonomy!B:F,5,false),if(AND(G876="Not present",J876="No"),E876)))))</f>
        <v>Maximum Interest Rate</v>
      </c>
      <c r="P876" s="113" t="str">
        <f>if(G876="Present (key retained)",vlookup(D876,Taxonomy!C:I,7,false),if(G876="Present (key updated)",vlookup(D876,Taxonomy!B:I,8,false),if(G876="Present (equivalent)",vlookup(I876,Taxonomy!C:I,7,false),if(AND(G876="Not present",J876="Yes"),vlookup(D876,Taxonomy!B:I,8,false),if(AND(G876="Not present",J876="No"),F876)))))</f>
        <v>percent</v>
      </c>
      <c r="Q876" s="114" t="str">
        <f t="shared" si="1"/>
        <v>Key</v>
      </c>
      <c r="R876" s="37"/>
      <c r="S876" s="37" t="b">
        <v>0</v>
      </c>
      <c r="T876" s="112" t="str">
        <f t="shared" si="2"/>
        <v>Maximum_Interest_Rate</v>
      </c>
      <c r="U876" s="113" t="str">
        <f t="shared" si="3"/>
        <v>Maximum Interest Rate</v>
      </c>
      <c r="V876" s="115" t="str">
        <f t="shared" si="4"/>
        <v>percent</v>
      </c>
      <c r="W876" s="46"/>
      <c r="X876" s="46"/>
      <c r="Y876" s="46"/>
      <c r="Z876" s="128"/>
      <c r="AA876" s="46"/>
    </row>
    <row r="877" hidden="1">
      <c r="A877" s="107">
        <v>44256.0</v>
      </c>
      <c r="B877" s="33" t="s">
        <v>3140</v>
      </c>
      <c r="C877" s="33" t="s">
        <v>2755</v>
      </c>
      <c r="D877" s="33" t="s">
        <v>770</v>
      </c>
      <c r="E877" s="33" t="s">
        <v>772</v>
      </c>
      <c r="F877" s="33" t="s">
        <v>78</v>
      </c>
      <c r="G877" s="109" t="str">
        <f>if(iferror((vlookup(D877,Taxonomy!C:C,1,false)=D877)),"Present (key retained)",if(iferror((vlookup(D877,Taxonomy!B:B,1,false)=D877)),"Present (key updated)",if(iferror((H877="Yes")),"Present (equivalent)","Not present")))</f>
        <v>Present (key updated)</v>
      </c>
      <c r="H877" s="110" t="e">
        <v>#N/A</v>
      </c>
      <c r="I877" s="110" t="e">
        <v>#N/A</v>
      </c>
      <c r="J877" s="110" t="e">
        <v>#N/A</v>
      </c>
      <c r="K877" s="110" t="e">
        <v>#N/A</v>
      </c>
      <c r="L877" s="54"/>
      <c r="M877" s="54" t="b">
        <v>0</v>
      </c>
      <c r="N877" s="112" t="str">
        <f>if(G877="Present (key retained)",vlookup(D877,Taxonomy!C:C,1,false),if(G877="Present (key updated)",vlookup(D877,Taxonomy!B:C,2,false),if(G877="Present (equivalent)",vlookup(I877,Taxonomy!C:C,1,false),if(AND(G877="Not present",J877="Yes"),vlookup(D877,Taxonomy!B:C,2,false),if(AND(G877="Not present",J877="No"),D877)))))</f>
        <v>Floating_Interest_Rate_Maximum_Required</v>
      </c>
      <c r="O877" s="113" t="str">
        <f>if(G877="Present (key retained)",vlookup(D877,Taxonomy!C:F,4,false),if(G877="Present (key updated)",vlookup(D877,Taxonomy!B:F,5,false),if(G877="Present (equivalent)",vlookup(I877,Taxonomy!C:F,4,false),if(AND(G877="Not present",J877="Yes"),vlookup(D877,Taxonomy!B:F,5,false),if(AND(G877="Not present",J877="No"),E877)))))</f>
        <v>Is there a maximum rate of interest?</v>
      </c>
      <c r="P877" s="113" t="str">
        <f>if(G877="Present (key retained)",vlookup(D877,Taxonomy!C:I,7,false),if(G877="Present (key updated)",vlookup(D877,Taxonomy!B:I,8,false),if(G877="Present (equivalent)",vlookup(I877,Taxonomy!C:I,7,false),if(AND(G877="Not present",J877="Yes"),vlookup(D877,Taxonomy!B:I,8,false),if(AND(G877="Not present",J877="No"),F877)))))</f>
        <v>yes_no</v>
      </c>
      <c r="Q877" s="114" t="str">
        <f t="shared" si="1"/>
        <v>Key</v>
      </c>
      <c r="R877" s="37"/>
      <c r="S877" s="37" t="b">
        <v>0</v>
      </c>
      <c r="T877" s="112" t="str">
        <f t="shared" si="2"/>
        <v>Maximum_Interest_Rate_Required</v>
      </c>
      <c r="U877" s="113" t="str">
        <f t="shared" si="3"/>
        <v>Is there a maximum rate of interest?</v>
      </c>
      <c r="V877" s="115" t="str">
        <f t="shared" si="4"/>
        <v>yes_no</v>
      </c>
      <c r="W877" s="46"/>
      <c r="X877" s="46"/>
      <c r="Y877" s="46"/>
      <c r="Z877" s="128"/>
      <c r="AA877" s="46"/>
    </row>
    <row r="878">
      <c r="A878" s="107">
        <v>44256.0</v>
      </c>
      <c r="B878" s="33" t="s">
        <v>3140</v>
      </c>
      <c r="C878" s="33" t="s">
        <v>2755</v>
      </c>
      <c r="D878" s="33" t="s">
        <v>3240</v>
      </c>
      <c r="E878" s="33" t="s">
        <v>3241</v>
      </c>
      <c r="F878" s="33" t="s">
        <v>66</v>
      </c>
      <c r="G878" s="109" t="str">
        <f>if(iferror((vlookup(D878,Taxonomy!C:C,1,false)=D878)),"Present (key retained)",if(iferror((vlookup(D878,Taxonomy!B:B,1,false)=D878)),"Present (key updated)",if(iferror((H878="Yes")),"Present (equivalent)","Not present")))</f>
        <v>Present (equivalent)</v>
      </c>
      <c r="H878" s="110" t="s">
        <v>2758</v>
      </c>
      <c r="I878" s="47" t="s">
        <v>1065</v>
      </c>
      <c r="J878" s="110" t="e">
        <v>#N/A</v>
      </c>
      <c r="K878" s="110" t="e">
        <v>#N/A</v>
      </c>
      <c r="L878" s="54" t="s">
        <v>3144</v>
      </c>
      <c r="M878" s="54" t="b">
        <v>0</v>
      </c>
      <c r="N878" s="112" t="str">
        <f>if(G878="Present (key retained)",vlookup(D878,Taxonomy!C:C,1,false),if(G878="Present (key updated)",vlookup(D878,Taxonomy!B:C,2,false),if(G878="Present (equivalent)",vlookup(I878,Taxonomy!C:C,1,false),if(AND(G878="Not present",J878="Yes"),vlookup(D878,Taxonomy!B:C,2,false),if(AND(G878="Not present",J878="No"),D878)))))</f>
        <v>Issuer_Call_Notice_Maximum</v>
      </c>
      <c r="O878" s="113" t="str">
        <f>if(G878="Present (key retained)",vlookup(D878,Taxonomy!C:F,4,false),if(G878="Present (key updated)",vlookup(D878,Taxonomy!B:F,5,false),if(G878="Present (equivalent)",vlookup(I878,Taxonomy!C:F,4,false),if(AND(G878="Not present",J878="Yes"),vlookup(D878,Taxonomy!B:F,5,false),if(AND(G878="Not present",J878="No"),E878)))))</f>
        <v>The maximum number of days’ notice in respect of the Issuer Call</v>
      </c>
      <c r="P878" s="113" t="str">
        <f>if(G878="Present (key retained)",vlookup(D878,Taxonomy!C:I,7,false),if(G878="Present (key updated)",vlookup(D878,Taxonomy!B:I,8,false),if(G878="Present (equivalent)",vlookup(I878,Taxonomy!C:I,7,false),if(AND(G878="Not present",J878="Yes"),vlookup(D878,Taxonomy!B:I,8,false),if(AND(G878="Not present",J878="No"),F878)))))</f>
        <v>number</v>
      </c>
      <c r="Q878" s="114" t="str">
        <f t="shared" si="1"/>
        <v>Key and Label</v>
      </c>
      <c r="R878" s="37" t="s">
        <v>2783</v>
      </c>
      <c r="S878" s="37" t="b">
        <v>0</v>
      </c>
      <c r="T878" s="112" t="str">
        <f t="shared" si="2"/>
        <v>Issuer_Call_Notice_Maximum</v>
      </c>
      <c r="U878" s="113" t="str">
        <f t="shared" si="3"/>
        <v>The maximum number of days’ notice in respect of the Issuer Call</v>
      </c>
      <c r="V878" s="115" t="str">
        <f t="shared" si="4"/>
        <v>number</v>
      </c>
      <c r="W878" s="46"/>
      <c r="X878" s="46"/>
      <c r="Y878" s="46"/>
      <c r="Z878" s="128"/>
      <c r="AA878" s="46"/>
    </row>
    <row r="879">
      <c r="A879" s="107">
        <v>44256.0</v>
      </c>
      <c r="B879" s="33" t="s">
        <v>3140</v>
      </c>
      <c r="C879" s="33" t="s">
        <v>2755</v>
      </c>
      <c r="D879" s="33" t="s">
        <v>3242</v>
      </c>
      <c r="E879" s="33" t="s">
        <v>3243</v>
      </c>
      <c r="F879" s="33" t="s">
        <v>66</v>
      </c>
      <c r="G879" s="109" t="str">
        <f>if(iferror((vlookup(D879,Taxonomy!C:C,1,false)=D879)),"Present (key retained)",if(iferror((vlookup(D879,Taxonomy!B:B,1,false)=D879)),"Present (key updated)",if(iferror((H879="Yes")),"Present (equivalent)","Not present")))</f>
        <v>Present (equivalent)</v>
      </c>
      <c r="H879" s="110" t="s">
        <v>2758</v>
      </c>
      <c r="I879" s="47" t="s">
        <v>927</v>
      </c>
      <c r="J879" s="110" t="e">
        <v>#N/A</v>
      </c>
      <c r="K879" s="110" t="e">
        <v>#N/A</v>
      </c>
      <c r="L879" s="54" t="s">
        <v>3144</v>
      </c>
      <c r="M879" s="54" t="b">
        <v>0</v>
      </c>
      <c r="N879" s="112" t="str">
        <f>if(G879="Present (key retained)",vlookup(D879,Taxonomy!C:C,1,false),if(G879="Present (key updated)",vlookup(D879,Taxonomy!B:C,2,false),if(G879="Present (equivalent)",vlookup(I879,Taxonomy!C:C,1,false),if(AND(G879="Not present",J879="Yes"),vlookup(D879,Taxonomy!B:C,2,false),if(AND(G879="Not present",J879="No"),D879)))))</f>
        <v>Investor_Put_Notice_Maximum</v>
      </c>
      <c r="O879" s="113" t="str">
        <f>if(G879="Present (key retained)",vlookup(D879,Taxonomy!C:F,4,false),if(G879="Present (key updated)",vlookup(D879,Taxonomy!B:F,5,false),if(G879="Present (equivalent)",vlookup(I879,Taxonomy!C:F,4,false),if(AND(G879="Not present",J879="Yes"),vlookup(D879,Taxonomy!B:F,5,false),if(AND(G879="Not present",J879="No"),E879)))))</f>
        <v>The maximum number of days’ notice in respect of the Investor Put</v>
      </c>
      <c r="P879" s="113" t="str">
        <f>if(G879="Present (key retained)",vlookup(D879,Taxonomy!C:I,7,false),if(G879="Present (key updated)",vlookup(D879,Taxonomy!B:I,8,false),if(G879="Present (equivalent)",vlookup(I879,Taxonomy!C:I,7,false),if(AND(G879="Not present",J879="Yes"),vlookup(D879,Taxonomy!B:I,8,false),if(AND(G879="Not present",J879="No"),F879)))))</f>
        <v>number</v>
      </c>
      <c r="Q879" s="114" t="str">
        <f t="shared" si="1"/>
        <v>Key and Label</v>
      </c>
      <c r="R879" s="37" t="s">
        <v>2783</v>
      </c>
      <c r="S879" s="37" t="b">
        <v>0</v>
      </c>
      <c r="T879" s="112" t="str">
        <f t="shared" si="2"/>
        <v>Investor_Put_Notice_Maximum</v>
      </c>
      <c r="U879" s="113" t="str">
        <f t="shared" si="3"/>
        <v>The maximum number of days’ notice in respect of the Investor Put</v>
      </c>
      <c r="V879" s="115" t="str">
        <f t="shared" si="4"/>
        <v>number</v>
      </c>
      <c r="W879" s="46"/>
      <c r="X879" s="46"/>
      <c r="Y879" s="46"/>
      <c r="Z879" s="128"/>
      <c r="AA879" s="46"/>
    </row>
    <row r="880" hidden="1">
      <c r="A880" s="107">
        <v>44256.0</v>
      </c>
      <c r="B880" s="33" t="s">
        <v>3140</v>
      </c>
      <c r="C880" s="33" t="s">
        <v>2755</v>
      </c>
      <c r="D880" s="33" t="s">
        <v>1083</v>
      </c>
      <c r="E880" s="33" t="s">
        <v>3053</v>
      </c>
      <c r="F880" s="33" t="s">
        <v>58</v>
      </c>
      <c r="G880" s="109" t="str">
        <f>if(iferror((vlookup(D880,Taxonomy!C:C,1,false)=D880)),"Present (key retained)",if(iferror((vlookup(D880,Taxonomy!B:B,1,false)=D880)),"Present (key updated)",if(iferror((H880="Yes")),"Present (equivalent)","Not present")))</f>
        <v>Present (key updated)</v>
      </c>
      <c r="H880" s="110" t="e">
        <v>#N/A</v>
      </c>
      <c r="I880" s="110" t="e">
        <v>#N/A</v>
      </c>
      <c r="J880" s="110" t="e">
        <v>#N/A</v>
      </c>
      <c r="K880" s="110" t="e">
        <v>#N/A</v>
      </c>
      <c r="L880" s="54"/>
      <c r="M880" s="54" t="b">
        <v>0</v>
      </c>
      <c r="N880" s="112" t="str">
        <f>if(G880="Present (key retained)",vlookup(D880,Taxonomy!C:C,1,false),if(G880="Present (key updated)",vlookup(D880,Taxonomy!B:C,2,false),if(G880="Present (equivalent)",vlookup(I880,Taxonomy!C:C,1,false),if(AND(G880="Not present",J880="Yes"),vlookup(D880,Taxonomy!B:C,2,false),if(AND(G880="Not present",J880="No"),D880)))))</f>
        <v>Issuer_Call_Part_Redemption_Amount_Maximum</v>
      </c>
      <c r="O880" s="113" t="str">
        <f>if(G880="Present (key retained)",vlookup(D880,Taxonomy!C:F,4,false),if(G880="Present (key updated)",vlookup(D880,Taxonomy!B:F,5,false),if(G880="Present (equivalent)",vlookup(I880,Taxonomy!C:F,4,false),if(AND(G880="Not present",J880="Yes"),vlookup(D880,Taxonomy!B:F,5,false),if(AND(G880="Not present",J880="No"),E880)))))</f>
        <v>Maximum Redemption Amount (in respect of an Issuer Call)</v>
      </c>
      <c r="P880" s="113" t="str">
        <f>if(G880="Present (key retained)",vlookup(D880,Taxonomy!C:I,7,false),if(G880="Present (key updated)",vlookup(D880,Taxonomy!B:I,8,false),if(G880="Present (equivalent)",vlookup(I880,Taxonomy!C:I,7,false),if(AND(G880="Not present",J880="Yes"),vlookup(D880,Taxonomy!B:I,8,false),if(AND(G880="Not present",J880="No"),F880)))))</f>
        <v>money/Issuance_Currency</v>
      </c>
      <c r="Q880" s="114" t="str">
        <f t="shared" si="1"/>
        <v>Key and Label</v>
      </c>
      <c r="R880" s="37"/>
      <c r="S880" s="37" t="b">
        <v>0</v>
      </c>
      <c r="T880" s="112" t="str">
        <f t="shared" si="2"/>
        <v>Maximum_Redemption_Amount_Issuer_Call</v>
      </c>
      <c r="U880" s="113" t="str">
        <f t="shared" si="3"/>
        <v>Maximum Redemption Amount (in respect of the Issuer Call)</v>
      </c>
      <c r="V880" s="115" t="str">
        <f t="shared" si="4"/>
        <v>money/Issuance_Currency</v>
      </c>
      <c r="W880" s="46"/>
      <c r="X880" s="46"/>
      <c r="Y880" s="46"/>
      <c r="Z880" s="128"/>
      <c r="AA880" s="46"/>
    </row>
    <row r="881" hidden="1">
      <c r="A881" s="107">
        <v>44256.0</v>
      </c>
      <c r="B881" s="33" t="s">
        <v>3140</v>
      </c>
      <c r="C881" s="33" t="s">
        <v>2755</v>
      </c>
      <c r="D881" s="33" t="s">
        <v>1216</v>
      </c>
      <c r="E881" s="33" t="s">
        <v>1217</v>
      </c>
      <c r="F881" s="33" t="s">
        <v>165</v>
      </c>
      <c r="G881" s="109" t="str">
        <f>if(iferror((vlookup(D881,Taxonomy!C:C,1,false)=D881)),"Present (key retained)",if(iferror((vlookup(D881,Taxonomy!B:B,1,false)=D881)),"Present (key updated)",if(iferror((H881="Yes")),"Present (equivalent)","Not present")))</f>
        <v>Present (key retained)</v>
      </c>
      <c r="H881" s="110" t="e">
        <v>#N/A</v>
      </c>
      <c r="I881" s="110" t="e">
        <v>#N/A</v>
      </c>
      <c r="J881" s="110" t="e">
        <v>#N/A</v>
      </c>
      <c r="K881" s="110" t="e">
        <v>#N/A</v>
      </c>
      <c r="L881" s="54"/>
      <c r="M881" s="54" t="b">
        <v>0</v>
      </c>
      <c r="N881" s="112" t="str">
        <f>if(G881="Present (key retained)",vlookup(D881,Taxonomy!C:C,1,false),if(G881="Present (key updated)",vlookup(D881,Taxonomy!B:C,2,false),if(G881="Present (equivalent)",vlookup(I881,Taxonomy!C:C,1,false),if(AND(G881="Not present",J881="Yes"),vlookup(D881,Taxonomy!B:C,2,false),if(AND(G881="Not present",J881="No"),D881)))))</f>
        <v>Method_Of_Distribution</v>
      </c>
      <c r="O881" s="113" t="str">
        <f>if(G881="Present (key retained)",vlookup(D881,Taxonomy!C:F,4,false),if(G881="Present (key updated)",vlookup(D881,Taxonomy!B:F,5,false),if(G881="Present (equivalent)",vlookup(I881,Taxonomy!C:F,4,false),if(AND(G881="Not present",J881="Yes"),vlookup(D881,Taxonomy!B:F,5,false),if(AND(G881="Not present",J881="No"),E881)))))</f>
        <v>Method of Distribution</v>
      </c>
      <c r="P881" s="113" t="str">
        <f>if(G881="Present (key retained)",vlookup(D881,Taxonomy!C:I,7,false),if(G881="Present (key updated)",vlookup(D881,Taxonomy!B:I,8,false),if(G881="Present (equivalent)",vlookup(I881,Taxonomy!C:I,7,false),if(AND(G881="Not present",J881="Yes"),vlookup(D881,Taxonomy!B:I,8,false),if(AND(G881="Not present",J881="No"),F881)))))</f>
        <v>select_one</v>
      </c>
      <c r="Q881" s="114" t="str">
        <f t="shared" si="1"/>
        <v>All Match</v>
      </c>
      <c r="R881" s="37"/>
      <c r="S881" s="37" t="b">
        <v>0</v>
      </c>
      <c r="T881" s="112" t="str">
        <f t="shared" si="2"/>
        <v>Method_Of_Distribution</v>
      </c>
      <c r="U881" s="113" t="str">
        <f t="shared" si="3"/>
        <v>Method of Distribution</v>
      </c>
      <c r="V881" s="115" t="str">
        <f t="shared" si="4"/>
        <v>select_one</v>
      </c>
      <c r="W881" s="46"/>
      <c r="X881" s="46"/>
      <c r="Y881" s="46"/>
      <c r="Z881" s="128"/>
      <c r="AA881" s="46"/>
    </row>
    <row r="882" hidden="1">
      <c r="A882" s="107">
        <v>44256.0</v>
      </c>
      <c r="B882" s="33" t="s">
        <v>3140</v>
      </c>
      <c r="C882" s="33" t="s">
        <v>2755</v>
      </c>
      <c r="D882" s="33" t="s">
        <v>1245</v>
      </c>
      <c r="E882" s="33" t="s">
        <v>1832</v>
      </c>
      <c r="F882" s="33" t="s">
        <v>100</v>
      </c>
      <c r="G882" s="109" t="str">
        <f>if(iferror((vlookup(D882,Taxonomy!C:C,1,false)=D882)),"Present (key retained)",if(iferror((vlookup(D882,Taxonomy!B:B,1,false)=D882)),"Present (key updated)",if(iferror((H882="Yes")),"Present (equivalent)","Not present")))</f>
        <v>Present (key updated)</v>
      </c>
      <c r="H882" s="110" t="e">
        <v>#N/A</v>
      </c>
      <c r="I882" s="110" t="e">
        <v>#N/A</v>
      </c>
      <c r="J882" s="110" t="e">
        <v>#N/A</v>
      </c>
      <c r="K882" s="110" t="e">
        <v>#N/A</v>
      </c>
      <c r="L882" s="54"/>
      <c r="M882" s="54" t="b">
        <v>0</v>
      </c>
      <c r="N882" s="112" t="str">
        <f>if(G882="Present (key retained)",vlookup(D882,Taxonomy!C:C,1,false),if(G882="Present (key updated)",vlookup(D882,Taxonomy!B:C,2,false),if(G882="Present (equivalent)",vlookup(I882,Taxonomy!C:C,1,false),if(AND(G882="Not present",J882="Yes"),vlookup(D882,Taxonomy!B:C,2,false),if(AND(G882="Not present",J882="No"),D882)))))</f>
        <v>Mid_Swap_Type</v>
      </c>
      <c r="O882" s="113" t="str">
        <f>if(G882="Present (key retained)",vlookup(D882,Taxonomy!C:F,4,false),if(G882="Present (key updated)",vlookup(D882,Taxonomy!B:F,5,false),if(G882="Present (equivalent)",vlookup(I882,Taxonomy!C:F,4,false),if(AND(G882="Not present",J882="Yes"),vlookup(D882,Taxonomy!B:F,5,false),if(AND(G882="Not present",J882="No"),E882)))))</f>
        <v>Mid-Swap Type</v>
      </c>
      <c r="P882" s="113" t="str">
        <f>if(G882="Present (key retained)",vlookup(D882,Taxonomy!C:I,7,false),if(G882="Present (key updated)",vlookup(D882,Taxonomy!B:I,8,false),if(G882="Present (equivalent)",vlookup(I882,Taxonomy!C:I,7,false),if(AND(G882="Not present",J882="Yes"),vlookup(D882,Taxonomy!B:I,8,false),if(AND(G882="Not present",J882="No"),F882)))))</f>
        <v>select_one</v>
      </c>
      <c r="Q882" s="114" t="str">
        <f t="shared" si="1"/>
        <v>No Match</v>
      </c>
      <c r="R882" s="37"/>
      <c r="S882" s="37" t="b">
        <v>0</v>
      </c>
      <c r="T882" s="112" t="str">
        <f t="shared" si="2"/>
        <v>Mid_Swap</v>
      </c>
      <c r="U882" s="113" t="str">
        <f t="shared" si="3"/>
        <v>Swap Rate Period</v>
      </c>
      <c r="V882" s="115" t="str">
        <f t="shared" si="4"/>
        <v>text</v>
      </c>
      <c r="W882" s="46"/>
      <c r="X882" s="46"/>
      <c r="Y882" s="46"/>
      <c r="Z882" s="128"/>
      <c r="AA882" s="46"/>
    </row>
    <row r="883" hidden="1">
      <c r="A883" s="107">
        <v>44256.0</v>
      </c>
      <c r="B883" s="33" t="s">
        <v>3140</v>
      </c>
      <c r="C883" s="33" t="s">
        <v>2755</v>
      </c>
      <c r="D883" s="33" t="s">
        <v>1250</v>
      </c>
      <c r="E883" s="33" t="s">
        <v>1252</v>
      </c>
      <c r="F883" s="33" t="s">
        <v>78</v>
      </c>
      <c r="G883" s="109" t="str">
        <f>if(iferror((vlookup(D883,Taxonomy!C:C,1,false)=D883)),"Present (key retained)",if(iferror((vlookup(D883,Taxonomy!B:B,1,false)=D883)),"Present (key updated)",if(iferror((H883="Yes")),"Present (equivalent)","Not present")))</f>
        <v>Present (key retained)</v>
      </c>
      <c r="H883" s="110" t="e">
        <v>#N/A</v>
      </c>
      <c r="I883" s="110" t="e">
        <v>#N/A</v>
      </c>
      <c r="J883" s="110" t="e">
        <v>#N/A</v>
      </c>
      <c r="K883" s="110" t="e">
        <v>#N/A</v>
      </c>
      <c r="L883" s="54"/>
      <c r="M883" s="54" t="b">
        <v>0</v>
      </c>
      <c r="N883" s="112" t="str">
        <f>if(G883="Present (key retained)",vlookup(D883,Taxonomy!C:C,1,false),if(G883="Present (key updated)",vlookup(D883,Taxonomy!B:C,2,false),if(G883="Present (equivalent)",vlookup(I883,Taxonomy!C:C,1,false),if(AND(G883="Not present",J883="Yes"),vlookup(D883,Taxonomy!B:C,2,false),if(AND(G883="Not present",J883="No"),D883)))))</f>
        <v>MiFID_Manufacturers_Exceed_One</v>
      </c>
      <c r="O883" s="113" t="str">
        <f>if(G883="Present (key retained)",vlookup(D883,Taxonomy!C:F,4,false),if(G883="Present (key updated)",vlookup(D883,Taxonomy!B:F,5,false),if(G883="Present (equivalent)",vlookup(I883,Taxonomy!C:F,4,false),if(AND(G883="Not present",J883="Yes"),vlookup(D883,Taxonomy!B:F,5,false),if(AND(G883="Not present",J883="No"),E883)))))</f>
        <v>Is there more than one MiFID Manufacturer?</v>
      </c>
      <c r="P883" s="113" t="str">
        <f>if(G883="Present (key retained)",vlookup(D883,Taxonomy!C:I,7,false),if(G883="Present (key updated)",vlookup(D883,Taxonomy!B:I,8,false),if(G883="Present (equivalent)",vlookup(I883,Taxonomy!C:I,7,false),if(AND(G883="Not present",J883="Yes"),vlookup(D883,Taxonomy!B:I,8,false),if(AND(G883="Not present",J883="No"),F883)))))</f>
        <v>yes_no</v>
      </c>
      <c r="Q883" s="114" t="str">
        <f t="shared" si="1"/>
        <v>All Match</v>
      </c>
      <c r="R883" s="37"/>
      <c r="S883" s="37" t="b">
        <v>0</v>
      </c>
      <c r="T883" s="112" t="str">
        <f t="shared" si="2"/>
        <v>MiFID_Manufacturers_exceed_one</v>
      </c>
      <c r="U883" s="113" t="str">
        <f t="shared" si="3"/>
        <v>Is there more than one MiFID Manufacturer?</v>
      </c>
      <c r="V883" s="115" t="str">
        <f t="shared" si="4"/>
        <v>yes_no</v>
      </c>
      <c r="W883" s="46"/>
      <c r="X883" s="46"/>
      <c r="Y883" s="46"/>
      <c r="Z883" s="128"/>
      <c r="AA883" s="46"/>
    </row>
    <row r="884">
      <c r="A884" s="107">
        <v>44256.0</v>
      </c>
      <c r="B884" s="33" t="s">
        <v>3140</v>
      </c>
      <c r="C884" s="33" t="s">
        <v>2755</v>
      </c>
      <c r="D884" s="33" t="s">
        <v>3244</v>
      </c>
      <c r="E884" s="33" t="s">
        <v>3055</v>
      </c>
      <c r="F884" s="33" t="s">
        <v>100</v>
      </c>
      <c r="G884" s="109" t="str">
        <f>if(iferror((vlookup(D884,Taxonomy!C:C,1,false)=D884)),"Present (key retained)",if(iferror((vlookup(D884,Taxonomy!B:B,1,false)=D884)),"Present (key updated)",if(iferror((H884="Yes")),"Present (equivalent)","Not present")))</f>
        <v>Not present</v>
      </c>
      <c r="H884" s="110" t="s">
        <v>2757</v>
      </c>
      <c r="I884" s="110" t="e">
        <v>#N/A</v>
      </c>
      <c r="J884" s="110" t="s">
        <v>2758</v>
      </c>
      <c r="K884" s="47" t="s">
        <v>3244</v>
      </c>
      <c r="L884" s="54" t="s">
        <v>3144</v>
      </c>
      <c r="M884" s="54" t="b">
        <v>0</v>
      </c>
      <c r="N884" s="112" t="str">
        <f>if(G884="Present (key retained)",vlookup(D884,Taxonomy!C:C,1,false),if(G884="Present (key updated)",vlookup(D884,Taxonomy!B:C,2,false),if(G884="Present (equivalent)",vlookup(I884,Taxonomy!C:C,1,false),if(AND(G884="Not present",J884="Yes"),vlookup(D884,Taxonomy!B:C,2,false),if(AND(G884="Not present",J884="No"),D884)))))</f>
        <v>#N/A</v>
      </c>
      <c r="O884" s="113" t="str">
        <f>if(G884="Present (key retained)",vlookup(D884,Taxonomy!C:F,4,false),if(G884="Present (key updated)",vlookup(D884,Taxonomy!B:F,5,false),if(G884="Present (equivalent)",vlookup(I884,Taxonomy!C:F,4,false),if(AND(G884="Not present",J884="Yes"),vlookup(D884,Taxonomy!B:F,5,false),if(AND(G884="Not present",J884="No"),E884)))))</f>
        <v>#N/A</v>
      </c>
      <c r="P884" s="113" t="str">
        <f>if(G884="Present (key retained)",vlookup(D884,Taxonomy!C:I,7,false),if(G884="Present (key updated)",vlookup(D884,Taxonomy!B:I,8,false),if(G884="Present (equivalent)",vlookup(I884,Taxonomy!C:I,7,false),if(AND(G884="Not present",J884="Yes"),vlookup(D884,Taxonomy!B:I,8,false),if(AND(G884="Not present",J884="No"),F884)))))</f>
        <v>#N/A</v>
      </c>
      <c r="Q884" s="114" t="str">
        <f t="shared" si="1"/>
        <v>#N/A</v>
      </c>
      <c r="R884" s="37"/>
      <c r="S884" s="37" t="b">
        <v>0</v>
      </c>
      <c r="T884" s="112" t="str">
        <f t="shared" si="2"/>
        <v>MiFID_Negative_Target_Market</v>
      </c>
      <c r="U884" s="113" t="str">
        <f t="shared" si="3"/>
        <v>MiFID Negative Target Market</v>
      </c>
      <c r="V884" s="115" t="str">
        <f t="shared" si="4"/>
        <v>text</v>
      </c>
      <c r="W884" s="46"/>
      <c r="X884" s="46"/>
      <c r="Y884" s="46"/>
      <c r="Z884" s="128"/>
      <c r="AA884" s="46"/>
    </row>
    <row r="885">
      <c r="A885" s="107">
        <v>44256.0</v>
      </c>
      <c r="B885" s="33" t="s">
        <v>3140</v>
      </c>
      <c r="C885" s="33" t="s">
        <v>2755</v>
      </c>
      <c r="D885" s="33" t="s">
        <v>3056</v>
      </c>
      <c r="E885" s="33" t="s">
        <v>3057</v>
      </c>
      <c r="F885" s="33" t="s">
        <v>78</v>
      </c>
      <c r="G885" s="109" t="str">
        <f>if(iferror((vlookup(D885,Taxonomy!C:C,1,false)=D885)),"Present (key retained)",if(iferror((vlookup(D885,Taxonomy!B:B,1,false)=D885)),"Present (key updated)",if(iferror((H885="Yes")),"Present (equivalent)","Not present")))</f>
        <v>Not present</v>
      </c>
      <c r="H885" s="110" t="s">
        <v>2757</v>
      </c>
      <c r="I885" s="110" t="e">
        <v>#N/A</v>
      </c>
      <c r="J885" s="110" t="s">
        <v>2758</v>
      </c>
      <c r="K885" s="47" t="s">
        <v>3056</v>
      </c>
      <c r="L885" s="54" t="s">
        <v>3144</v>
      </c>
      <c r="M885" s="54" t="b">
        <v>0</v>
      </c>
      <c r="N885" s="112" t="str">
        <f>if(G885="Present (key retained)",vlookup(D885,Taxonomy!C:C,1,false),if(G885="Present (key updated)",vlookup(D885,Taxonomy!B:C,2,false),if(G885="Present (equivalent)",vlookup(I885,Taxonomy!C:C,1,false),if(AND(G885="Not present",J885="Yes"),vlookup(D885,Taxonomy!B:C,2,false),if(AND(G885="Not present",J885="No"),D885)))))</f>
        <v>#N/A</v>
      </c>
      <c r="O885" s="113" t="str">
        <f>if(G885="Present (key retained)",vlookup(D885,Taxonomy!C:F,4,false),if(G885="Present (key updated)",vlookup(D885,Taxonomy!B:F,5,false),if(G885="Present (equivalent)",vlookup(I885,Taxonomy!C:F,4,false),if(AND(G885="Not present",J885="Yes"),vlookup(D885,Taxonomy!B:F,5,false),if(AND(G885="Not present",J885="No"),E885)))))</f>
        <v>#N/A</v>
      </c>
      <c r="P885" s="113" t="str">
        <f>if(G885="Present (key retained)",vlookup(D885,Taxonomy!C:I,7,false),if(G885="Present (key updated)",vlookup(D885,Taxonomy!B:I,8,false),if(G885="Present (equivalent)",vlookup(I885,Taxonomy!C:I,7,false),if(AND(G885="Not present",J885="Yes"),vlookup(D885,Taxonomy!B:I,8,false),if(AND(G885="Not present",J885="No"),F885)))))</f>
        <v>#N/A</v>
      </c>
      <c r="Q885" s="114" t="str">
        <f t="shared" si="1"/>
        <v>#N/A</v>
      </c>
      <c r="R885" s="37"/>
      <c r="S885" s="37" t="b">
        <v>0</v>
      </c>
      <c r="T885" s="112" t="str">
        <f t="shared" si="2"/>
        <v>MiFID_Negative_Target_Market_Required</v>
      </c>
      <c r="U885" s="113" t="str">
        <f t="shared" si="3"/>
        <v>Is a MiFID Negative Target Market required to be specified?</v>
      </c>
      <c r="V885" s="115" t="str">
        <f t="shared" si="4"/>
        <v>yes_no</v>
      </c>
      <c r="W885" s="46"/>
      <c r="X885" s="46"/>
      <c r="Y885" s="46"/>
      <c r="Z885" s="128"/>
      <c r="AA885" s="46"/>
    </row>
    <row r="886" hidden="1">
      <c r="A886" s="107">
        <v>44256.0</v>
      </c>
      <c r="B886" s="33" t="s">
        <v>3140</v>
      </c>
      <c r="C886" s="33" t="s">
        <v>2755</v>
      </c>
      <c r="D886" s="33" t="s">
        <v>1255</v>
      </c>
      <c r="E886" s="33" t="s">
        <v>1256</v>
      </c>
      <c r="F886" s="33" t="s">
        <v>165</v>
      </c>
      <c r="G886" s="109" t="str">
        <f>if(iferror((vlookup(D886,Taxonomy!C:C,1,false)=D886)),"Present (key retained)",if(iferror((vlookup(D886,Taxonomy!B:B,1,false)=D886)),"Present (key updated)",if(iferror((H886="Yes")),"Present (equivalent)","Not present")))</f>
        <v>Present (key retained)</v>
      </c>
      <c r="H886" s="110" t="e">
        <v>#N/A</v>
      </c>
      <c r="I886" s="110" t="e">
        <v>#N/A</v>
      </c>
      <c r="J886" s="110" t="e">
        <v>#N/A</v>
      </c>
      <c r="K886" s="110" t="e">
        <v>#N/A</v>
      </c>
      <c r="L886" s="54"/>
      <c r="M886" s="54" t="b">
        <v>0</v>
      </c>
      <c r="N886" s="112" t="str">
        <f>if(G886="Present (key retained)",vlookup(D886,Taxonomy!C:C,1,false),if(G886="Present (key updated)",vlookup(D886,Taxonomy!B:C,2,false),if(G886="Present (equivalent)",vlookup(I886,Taxonomy!C:C,1,false),if(AND(G886="Not present",J886="Yes"),vlookup(D886,Taxonomy!B:C,2,false),if(AND(G886="Not present",J886="No"),D886)))))</f>
        <v>MiFID_Target_Market</v>
      </c>
      <c r="O886" s="113" t="str">
        <f>if(G886="Present (key retained)",vlookup(D886,Taxonomy!C:F,4,false),if(G886="Present (key updated)",vlookup(D886,Taxonomy!B:F,5,false),if(G886="Present (equivalent)",vlookup(I886,Taxonomy!C:F,4,false),if(AND(G886="Not present",J886="Yes"),vlookup(D886,Taxonomy!B:F,5,false),if(AND(G886="Not present",J886="No"),E886)))))</f>
        <v>MiFID II Target Market</v>
      </c>
      <c r="P886" s="113" t="str">
        <f>if(G886="Present (key retained)",vlookup(D886,Taxonomy!C:I,7,false),if(G886="Present (key updated)",vlookup(D886,Taxonomy!B:I,8,false),if(G886="Present (equivalent)",vlookup(I886,Taxonomy!C:I,7,false),if(AND(G886="Not present",J886="Yes"),vlookup(D886,Taxonomy!B:I,8,false),if(AND(G886="Not present",J886="No"),F886)))))</f>
        <v>select_one</v>
      </c>
      <c r="Q886" s="114" t="str">
        <f t="shared" si="1"/>
        <v>All Match</v>
      </c>
      <c r="R886" s="37"/>
      <c r="S886" s="37" t="b">
        <v>0</v>
      </c>
      <c r="T886" s="112" t="str">
        <f t="shared" si="2"/>
        <v>MiFID_Target_Market</v>
      </c>
      <c r="U886" s="113" t="str">
        <f t="shared" si="3"/>
        <v>MiFID II Target Market</v>
      </c>
      <c r="V886" s="115" t="str">
        <f t="shared" si="4"/>
        <v>select_one</v>
      </c>
      <c r="W886" s="46"/>
      <c r="X886" s="46"/>
      <c r="Y886" s="46"/>
      <c r="Z886" s="128"/>
      <c r="AA886" s="46"/>
    </row>
    <row r="887" hidden="1">
      <c r="A887" s="107">
        <v>44256.0</v>
      </c>
      <c r="B887" s="33" t="s">
        <v>3140</v>
      </c>
      <c r="C887" s="33" t="s">
        <v>2755</v>
      </c>
      <c r="D887" s="33" t="s">
        <v>775</v>
      </c>
      <c r="E887" s="33" t="s">
        <v>777</v>
      </c>
      <c r="F887" s="33" t="s">
        <v>50</v>
      </c>
      <c r="G887" s="109" t="str">
        <f>if(iferror((vlookup(D887,Taxonomy!C:C,1,false)=D887)),"Present (key retained)",if(iferror((vlookup(D887,Taxonomy!B:B,1,false)=D887)),"Present (key updated)",if(iferror((H887="Yes")),"Present (equivalent)","Not present")))</f>
        <v>Present (key updated)</v>
      </c>
      <c r="H887" s="110" t="e">
        <v>#N/A</v>
      </c>
      <c r="I887" s="110" t="e">
        <v>#N/A</v>
      </c>
      <c r="J887" s="110" t="e">
        <v>#N/A</v>
      </c>
      <c r="K887" s="110" t="e">
        <v>#N/A</v>
      </c>
      <c r="L887" s="54"/>
      <c r="M887" s="54" t="b">
        <v>0</v>
      </c>
      <c r="N887" s="112" t="str">
        <f>if(G887="Present (key retained)",vlookup(D887,Taxonomy!C:C,1,false),if(G887="Present (key updated)",vlookup(D887,Taxonomy!B:C,2,false),if(G887="Present (equivalent)",vlookup(I887,Taxonomy!C:C,1,false),if(AND(G887="Not present",J887="Yes"),vlookup(D887,Taxonomy!B:C,2,false),if(AND(G887="Not present",J887="No"),D887)))))</f>
        <v>Floating_Interest_Rate_Minimum</v>
      </c>
      <c r="O887" s="113" t="str">
        <f>if(G887="Present (key retained)",vlookup(D887,Taxonomy!C:F,4,false),if(G887="Present (key updated)",vlookup(D887,Taxonomy!B:F,5,false),if(G887="Present (equivalent)",vlookup(I887,Taxonomy!C:F,4,false),if(AND(G887="Not present",J887="Yes"),vlookup(D887,Taxonomy!B:F,5,false),if(AND(G887="Not present",J887="No"),E887)))))</f>
        <v>Minimum Interest Rate</v>
      </c>
      <c r="P887" s="113" t="str">
        <f>if(G887="Present (key retained)",vlookup(D887,Taxonomy!C:I,7,false),if(G887="Present (key updated)",vlookup(D887,Taxonomy!B:I,8,false),if(G887="Present (equivalent)",vlookup(I887,Taxonomy!C:I,7,false),if(AND(G887="Not present",J887="Yes"),vlookup(D887,Taxonomy!B:I,8,false),if(AND(G887="Not present",J887="No"),F887)))))</f>
        <v>percent</v>
      </c>
      <c r="Q887" s="114" t="str">
        <f t="shared" si="1"/>
        <v>Key</v>
      </c>
      <c r="R887" s="37"/>
      <c r="S887" s="37" t="b">
        <v>0</v>
      </c>
      <c r="T887" s="112" t="str">
        <f t="shared" si="2"/>
        <v>Minimum_Interest_Rate</v>
      </c>
      <c r="U887" s="113" t="str">
        <f t="shared" si="3"/>
        <v>Minimum Interest Rate</v>
      </c>
      <c r="V887" s="115" t="str">
        <f t="shared" si="4"/>
        <v>percent</v>
      </c>
      <c r="W887" s="46"/>
      <c r="X887" s="46"/>
      <c r="Y887" s="46"/>
      <c r="Z887" s="128"/>
      <c r="AA887" s="46"/>
    </row>
    <row r="888" hidden="1">
      <c r="A888" s="107">
        <v>44256.0</v>
      </c>
      <c r="B888" s="33" t="s">
        <v>3140</v>
      </c>
      <c r="C888" s="33" t="s">
        <v>2755</v>
      </c>
      <c r="D888" s="33" t="s">
        <v>780</v>
      </c>
      <c r="E888" s="33" t="s">
        <v>782</v>
      </c>
      <c r="F888" s="33" t="s">
        <v>78</v>
      </c>
      <c r="G888" s="109" t="str">
        <f>if(iferror((vlookup(D888,Taxonomy!C:C,1,false)=D888)),"Present (key retained)",if(iferror((vlookup(D888,Taxonomy!B:B,1,false)=D888)),"Present (key updated)",if(iferror((H888="Yes")),"Present (equivalent)","Not present")))</f>
        <v>Present (key updated)</v>
      </c>
      <c r="H888" s="110" t="e">
        <v>#N/A</v>
      </c>
      <c r="I888" s="110" t="e">
        <v>#N/A</v>
      </c>
      <c r="J888" s="110" t="e">
        <v>#N/A</v>
      </c>
      <c r="K888" s="110" t="e">
        <v>#N/A</v>
      </c>
      <c r="L888" s="54"/>
      <c r="M888" s="54" t="b">
        <v>0</v>
      </c>
      <c r="N888" s="112" t="str">
        <f>if(G888="Present (key retained)",vlookup(D888,Taxonomy!C:C,1,false),if(G888="Present (key updated)",vlookup(D888,Taxonomy!B:C,2,false),if(G888="Present (equivalent)",vlookup(I888,Taxonomy!C:C,1,false),if(AND(G888="Not present",J888="Yes"),vlookup(D888,Taxonomy!B:C,2,false),if(AND(G888="Not present",J888="No"),D888)))))</f>
        <v>Floating_Interest_Rate_Minimum_Required</v>
      </c>
      <c r="O888" s="113" t="str">
        <f>if(G888="Present (key retained)",vlookup(D888,Taxonomy!C:F,4,false),if(G888="Present (key updated)",vlookup(D888,Taxonomy!B:F,5,false),if(G888="Present (equivalent)",vlookup(I888,Taxonomy!C:F,4,false),if(AND(G888="Not present",J888="Yes"),vlookup(D888,Taxonomy!B:F,5,false),if(AND(G888="Not present",J888="No"),E888)))))</f>
        <v>Is there a minimum rate of interest?</v>
      </c>
      <c r="P888" s="113" t="str">
        <f>if(G888="Present (key retained)",vlookup(D888,Taxonomy!C:I,7,false),if(G888="Present (key updated)",vlookup(D888,Taxonomy!B:I,8,false),if(G888="Present (equivalent)",vlookup(I888,Taxonomy!C:I,7,false),if(AND(G888="Not present",J888="Yes"),vlookup(D888,Taxonomy!B:I,8,false),if(AND(G888="Not present",J888="No"),F888)))))</f>
        <v>yes_no</v>
      </c>
      <c r="Q888" s="114" t="str">
        <f t="shared" si="1"/>
        <v>Key</v>
      </c>
      <c r="R888" s="37"/>
      <c r="S888" s="37" t="b">
        <v>0</v>
      </c>
      <c r="T888" s="112" t="str">
        <f t="shared" si="2"/>
        <v>Minimum_Interest_Rate_Required</v>
      </c>
      <c r="U888" s="113" t="str">
        <f t="shared" si="3"/>
        <v>Is there a minimum rate of interest?</v>
      </c>
      <c r="V888" s="115" t="str">
        <f t="shared" si="4"/>
        <v>yes_no</v>
      </c>
      <c r="W888" s="46"/>
      <c r="X888" s="46"/>
      <c r="Y888" s="46"/>
      <c r="Z888" s="128"/>
      <c r="AA888" s="46"/>
    </row>
    <row r="889">
      <c r="A889" s="107">
        <v>44256.0</v>
      </c>
      <c r="B889" s="33" t="s">
        <v>3140</v>
      </c>
      <c r="C889" s="33" t="s">
        <v>2755</v>
      </c>
      <c r="D889" s="33" t="s">
        <v>3245</v>
      </c>
      <c r="E889" s="33" t="s">
        <v>3246</v>
      </c>
      <c r="F889" s="33" t="s">
        <v>66</v>
      </c>
      <c r="G889" s="109" t="str">
        <f>if(iferror((vlookup(D889,Taxonomy!C:C,1,false)=D889)),"Present (key retained)",if(iferror((vlookup(D889,Taxonomy!B:B,1,false)=D889)),"Present (key updated)",if(iferror((H889="Yes")),"Present (equivalent)","Not present")))</f>
        <v>Present (equivalent)</v>
      </c>
      <c r="H889" s="110" t="s">
        <v>2758</v>
      </c>
      <c r="I889" s="47" t="s">
        <v>1070</v>
      </c>
      <c r="J889" s="110" t="e">
        <v>#N/A</v>
      </c>
      <c r="K889" s="110" t="e">
        <v>#N/A</v>
      </c>
      <c r="L889" s="54" t="s">
        <v>3144</v>
      </c>
      <c r="M889" s="54" t="b">
        <v>0</v>
      </c>
      <c r="N889" s="112" t="str">
        <f>if(G889="Present (key retained)",vlookup(D889,Taxonomy!C:C,1,false),if(G889="Present (key updated)",vlookup(D889,Taxonomy!B:C,2,false),if(G889="Present (equivalent)",vlookup(I889,Taxonomy!C:C,1,false),if(AND(G889="Not present",J889="Yes"),vlookup(D889,Taxonomy!B:C,2,false),if(AND(G889="Not present",J889="No"),D889)))))</f>
        <v>Issuer_Call_Notice_Minimum</v>
      </c>
      <c r="O889" s="113" t="str">
        <f>if(G889="Present (key retained)",vlookup(D889,Taxonomy!C:F,4,false),if(G889="Present (key updated)",vlookup(D889,Taxonomy!B:F,5,false),if(G889="Present (equivalent)",vlookup(I889,Taxonomy!C:F,4,false),if(AND(G889="Not present",J889="Yes"),vlookup(D889,Taxonomy!B:F,5,false),if(AND(G889="Not present",J889="No"),E889)))))</f>
        <v>The minimum number of days’ notice in respect of the Issuer Call</v>
      </c>
      <c r="P889" s="113" t="str">
        <f>if(G889="Present (key retained)",vlookup(D889,Taxonomy!C:I,7,false),if(G889="Present (key updated)",vlookup(D889,Taxonomy!B:I,8,false),if(G889="Present (equivalent)",vlookup(I889,Taxonomy!C:I,7,false),if(AND(G889="Not present",J889="Yes"),vlookup(D889,Taxonomy!B:I,8,false),if(AND(G889="Not present",J889="No"),F889)))))</f>
        <v>number</v>
      </c>
      <c r="Q889" s="114" t="str">
        <f t="shared" si="1"/>
        <v>Key and Label</v>
      </c>
      <c r="R889" s="37" t="s">
        <v>2783</v>
      </c>
      <c r="S889" s="37" t="b">
        <v>0</v>
      </c>
      <c r="T889" s="112" t="str">
        <f t="shared" si="2"/>
        <v>Issuer_Call_Notice_Minimum</v>
      </c>
      <c r="U889" s="113" t="str">
        <f t="shared" si="3"/>
        <v>The minimum number of days’ notice in respect of the Issuer Call</v>
      </c>
      <c r="V889" s="115" t="str">
        <f t="shared" si="4"/>
        <v>number</v>
      </c>
      <c r="W889" s="46"/>
      <c r="X889" s="46"/>
      <c r="Y889" s="46"/>
      <c r="Z889" s="128"/>
      <c r="AA889" s="46"/>
    </row>
    <row r="890">
      <c r="A890" s="107">
        <v>44256.0</v>
      </c>
      <c r="B890" s="33" t="s">
        <v>3140</v>
      </c>
      <c r="C890" s="33" t="s">
        <v>2755</v>
      </c>
      <c r="D890" s="33" t="s">
        <v>3247</v>
      </c>
      <c r="E890" s="33" t="s">
        <v>3248</v>
      </c>
      <c r="F890" s="33" t="s">
        <v>66</v>
      </c>
      <c r="G890" s="109" t="str">
        <f>if(iferror((vlookup(D890,Taxonomy!C:C,1,false)=D890)),"Present (key retained)",if(iferror((vlookup(D890,Taxonomy!B:B,1,false)=D890)),"Present (key updated)",if(iferror((H890="Yes")),"Present (equivalent)","Not present")))</f>
        <v>Present (equivalent)</v>
      </c>
      <c r="H890" s="110" t="s">
        <v>2758</v>
      </c>
      <c r="I890" s="47" t="s">
        <v>932</v>
      </c>
      <c r="J890" s="110" t="e">
        <v>#N/A</v>
      </c>
      <c r="K890" s="110" t="e">
        <v>#N/A</v>
      </c>
      <c r="L890" s="54" t="s">
        <v>3144</v>
      </c>
      <c r="M890" s="54" t="b">
        <v>0</v>
      </c>
      <c r="N890" s="112" t="str">
        <f>if(G890="Present (key retained)",vlookup(D890,Taxonomy!C:C,1,false),if(G890="Present (key updated)",vlookup(D890,Taxonomy!B:C,2,false),if(G890="Present (equivalent)",vlookup(I890,Taxonomy!C:C,1,false),if(AND(G890="Not present",J890="Yes"),vlookup(D890,Taxonomy!B:C,2,false),if(AND(G890="Not present",J890="No"),D890)))))</f>
        <v>Investor_Put_Notice_Minimum</v>
      </c>
      <c r="O890" s="113" t="str">
        <f>if(G890="Present (key retained)",vlookup(D890,Taxonomy!C:F,4,false),if(G890="Present (key updated)",vlookup(D890,Taxonomy!B:F,5,false),if(G890="Present (equivalent)",vlookup(I890,Taxonomy!C:F,4,false),if(AND(G890="Not present",J890="Yes"),vlookup(D890,Taxonomy!B:F,5,false),if(AND(G890="Not present",J890="No"),E890)))))</f>
        <v>The minimum number of days’ notice in respect of the Investor Put</v>
      </c>
      <c r="P890" s="113" t="str">
        <f>if(G890="Present (key retained)",vlookup(D890,Taxonomy!C:I,7,false),if(G890="Present (key updated)",vlookup(D890,Taxonomy!B:I,8,false),if(G890="Present (equivalent)",vlookup(I890,Taxonomy!C:I,7,false),if(AND(G890="Not present",J890="Yes"),vlookup(D890,Taxonomy!B:I,8,false),if(AND(G890="Not present",J890="No"),F890)))))</f>
        <v>number</v>
      </c>
      <c r="Q890" s="114" t="str">
        <f t="shared" si="1"/>
        <v>Key and Label</v>
      </c>
      <c r="R890" s="37" t="s">
        <v>2783</v>
      </c>
      <c r="S890" s="37" t="b">
        <v>0</v>
      </c>
      <c r="T890" s="112" t="str">
        <f t="shared" si="2"/>
        <v>Investor_Put_Notice_Minimum</v>
      </c>
      <c r="U890" s="113" t="str">
        <f t="shared" si="3"/>
        <v>The minimum number of days’ notice in respect of the Investor Put</v>
      </c>
      <c r="V890" s="115" t="str">
        <f t="shared" si="4"/>
        <v>number</v>
      </c>
      <c r="W890" s="46"/>
      <c r="X890" s="46"/>
      <c r="Y890" s="46"/>
      <c r="Z890" s="128"/>
      <c r="AA890" s="46"/>
    </row>
    <row r="891" hidden="1">
      <c r="A891" s="107">
        <v>44256.0</v>
      </c>
      <c r="B891" s="33" t="s">
        <v>3140</v>
      </c>
      <c r="C891" s="33" t="s">
        <v>2755</v>
      </c>
      <c r="D891" s="33" t="s">
        <v>1089</v>
      </c>
      <c r="E891" s="33" t="s">
        <v>3062</v>
      </c>
      <c r="F891" s="33" t="s">
        <v>58</v>
      </c>
      <c r="G891" s="109" t="str">
        <f>if(iferror((vlookup(D891,Taxonomy!C:C,1,false)=D891)),"Present (key retained)",if(iferror((vlookup(D891,Taxonomy!B:B,1,false)=D891)),"Present (key updated)",if(iferror((H891="Yes")),"Present (equivalent)","Not present")))</f>
        <v>Present (key updated)</v>
      </c>
      <c r="H891" s="110" t="e">
        <v>#N/A</v>
      </c>
      <c r="I891" s="110" t="e">
        <v>#N/A</v>
      </c>
      <c r="J891" s="110" t="e">
        <v>#N/A</v>
      </c>
      <c r="K891" s="110" t="e">
        <v>#N/A</v>
      </c>
      <c r="L891" s="54"/>
      <c r="M891" s="54" t="b">
        <v>0</v>
      </c>
      <c r="N891" s="112" t="str">
        <f>if(G891="Present (key retained)",vlookup(D891,Taxonomy!C:C,1,false),if(G891="Present (key updated)",vlookup(D891,Taxonomy!B:C,2,false),if(G891="Present (equivalent)",vlookup(I891,Taxonomy!C:C,1,false),if(AND(G891="Not present",J891="Yes"),vlookup(D891,Taxonomy!B:C,2,false),if(AND(G891="Not present",J891="No"),D891)))))</f>
        <v>Issuer_Call_Part_Redemption_Amount_Minimum</v>
      </c>
      <c r="O891" s="113" t="str">
        <f>if(G891="Present (key retained)",vlookup(D891,Taxonomy!C:F,4,false),if(G891="Present (key updated)",vlookup(D891,Taxonomy!B:F,5,false),if(G891="Present (equivalent)",vlookup(I891,Taxonomy!C:F,4,false),if(AND(G891="Not present",J891="Yes"),vlookup(D891,Taxonomy!B:F,5,false),if(AND(G891="Not present",J891="No"),E891)))))</f>
        <v>Minimum Redemption Amount (in respect of an Issuer Call)</v>
      </c>
      <c r="P891" s="113" t="str">
        <f>if(G891="Present (key retained)",vlookup(D891,Taxonomy!C:I,7,false),if(G891="Present (key updated)",vlookup(D891,Taxonomy!B:I,8,false),if(G891="Present (equivalent)",vlookup(I891,Taxonomy!C:I,7,false),if(AND(G891="Not present",J891="Yes"),vlookup(D891,Taxonomy!B:I,8,false),if(AND(G891="Not present",J891="No"),F891)))))</f>
        <v>money/Issuance_Currency</v>
      </c>
      <c r="Q891" s="114" t="str">
        <f t="shared" si="1"/>
        <v>Key and Label</v>
      </c>
      <c r="R891" s="37"/>
      <c r="S891" s="37" t="b">
        <v>0</v>
      </c>
      <c r="T891" s="112" t="str">
        <f t="shared" si="2"/>
        <v>Minimum_Redemption_Amount_Issuer_Call</v>
      </c>
      <c r="U891" s="113" t="str">
        <f t="shared" si="3"/>
        <v>Minimum Redemption Amount (in respect of the Issuer Call)</v>
      </c>
      <c r="V891" s="115" t="str">
        <f t="shared" si="4"/>
        <v>money/Issuance_Currency</v>
      </c>
      <c r="W891" s="46"/>
      <c r="X891" s="46"/>
      <c r="Y891" s="46"/>
      <c r="Z891" s="128"/>
      <c r="AA891" s="46"/>
    </row>
    <row r="892" hidden="1">
      <c r="A892" s="107">
        <v>44256.0</v>
      </c>
      <c r="B892" s="33" t="s">
        <v>3140</v>
      </c>
      <c r="C892" s="33" t="s">
        <v>2755</v>
      </c>
      <c r="D892" s="33" t="s">
        <v>1264</v>
      </c>
      <c r="E892" s="33" t="s">
        <v>1266</v>
      </c>
      <c r="F892" s="33" t="s">
        <v>165</v>
      </c>
      <c r="G892" s="109" t="str">
        <f>if(iferror((vlookup(D892,Taxonomy!C:C,1,false)=D892)),"Present (key retained)",if(iferror((vlookup(D892,Taxonomy!B:B,1,false)=D892)),"Present (key updated)",if(iferror((H892="Yes")),"Present (equivalent)","Not present")))</f>
        <v>Present (key updated)</v>
      </c>
      <c r="H892" s="110" t="e">
        <v>#N/A</v>
      </c>
      <c r="I892" s="110" t="e">
        <v>#N/A</v>
      </c>
      <c r="J892" s="110" t="e">
        <v>#N/A</v>
      </c>
      <c r="K892" s="110" t="e">
        <v>#N/A</v>
      </c>
      <c r="L892" s="54"/>
      <c r="M892" s="54" t="b">
        <v>0</v>
      </c>
      <c r="N892" s="112" t="str">
        <f>if(G892="Present (key retained)",vlookup(D892,Taxonomy!C:C,1,false),if(G892="Present (key updated)",vlookup(D892,Taxonomy!B:C,2,false),if(G892="Present (equivalent)",vlookup(I892,Taxonomy!C:C,1,false),if(AND(G892="Not present",J892="Yes"),vlookup(D892,Taxonomy!B:C,2,false),if(AND(G892="Not present",J892="No"),D892)))))</f>
        <v>Moodys_Instrument_Rating</v>
      </c>
      <c r="O892" s="113" t="str">
        <f>if(G892="Present (key retained)",vlookup(D892,Taxonomy!C:F,4,false),if(G892="Present (key updated)",vlookup(D892,Taxonomy!B:F,5,false),if(G892="Present (equivalent)",vlookup(I892,Taxonomy!C:F,4,false),if(AND(G892="Not present",J892="Yes"),vlookup(D892,Taxonomy!B:F,5,false),if(AND(G892="Not present",J892="No"),E892)))))</f>
        <v>Moody’s Instrument Rating</v>
      </c>
      <c r="P892" s="113" t="str">
        <f>if(G892="Present (key retained)",vlookup(D892,Taxonomy!C:I,7,false),if(G892="Present (key updated)",vlookup(D892,Taxonomy!B:I,8,false),if(G892="Present (equivalent)",vlookup(I892,Taxonomy!C:I,7,false),if(AND(G892="Not present",J892="Yes"),vlookup(D892,Taxonomy!B:I,8,false),if(AND(G892="Not present",J892="No"),F892)))))</f>
        <v>select_one</v>
      </c>
      <c r="Q892" s="114" t="str">
        <f t="shared" si="1"/>
        <v>Key</v>
      </c>
      <c r="R892" s="37"/>
      <c r="S892" s="37" t="b">
        <v>0</v>
      </c>
      <c r="T892" s="112" t="str">
        <f t="shared" si="2"/>
        <v>Moodys_Instrument</v>
      </c>
      <c r="U892" s="113" t="str">
        <f t="shared" si="3"/>
        <v>Moody’s Instrument Rating</v>
      </c>
      <c r="V892" s="115" t="str">
        <f t="shared" si="4"/>
        <v>select_one</v>
      </c>
      <c r="W892" s="46"/>
      <c r="X892" s="46"/>
      <c r="Y892" s="46"/>
      <c r="Z892" s="128"/>
      <c r="AA892" s="46"/>
    </row>
    <row r="893" hidden="1">
      <c r="A893" s="107">
        <v>44256.0</v>
      </c>
      <c r="B893" s="33" t="s">
        <v>3140</v>
      </c>
      <c r="C893" s="33" t="s">
        <v>2755</v>
      </c>
      <c r="D893" s="33" t="s">
        <v>1299</v>
      </c>
      <c r="E893" s="33" t="s">
        <v>1300</v>
      </c>
      <c r="F893" s="33" t="s">
        <v>78</v>
      </c>
      <c r="G893" s="109" t="str">
        <f>if(iferror((vlookup(D893,Taxonomy!C:C,1,false)=D893)),"Present (key retained)",if(iferror((vlookup(D893,Taxonomy!B:B,1,false)=D893)),"Present (key updated)",if(iferror((H893="Yes")),"Present (equivalent)","Not present")))</f>
        <v>Present (key retained)</v>
      </c>
      <c r="H893" s="110" t="e">
        <v>#N/A</v>
      </c>
      <c r="I893" s="110" t="e">
        <v>#N/A</v>
      </c>
      <c r="J893" s="110" t="e">
        <v>#N/A</v>
      </c>
      <c r="K893" s="110" t="e">
        <v>#N/A</v>
      </c>
      <c r="L893" s="54"/>
      <c r="M893" s="54" t="b">
        <v>0</v>
      </c>
      <c r="N893" s="112" t="str">
        <f>if(G893="Present (key retained)",vlookup(D893,Taxonomy!C:C,1,false),if(G893="Present (key updated)",vlookup(D893,Taxonomy!B:C,2,false),if(G893="Present (equivalent)",vlookup(I893,Taxonomy!C:C,1,false),if(AND(G893="Not present",J893="Yes"),vlookup(D893,Taxonomy!B:C,2,false),if(AND(G893="Not present",J893="No"),D893)))))</f>
        <v>Moodys_Rating_Required</v>
      </c>
      <c r="O893" s="113" t="str">
        <f>if(G893="Present (key retained)",vlookup(D893,Taxonomy!C:F,4,false),if(G893="Present (key updated)",vlookup(D893,Taxonomy!B:F,5,false),if(G893="Present (equivalent)",vlookup(I893,Taxonomy!C:F,4,false),if(AND(G893="Not present",J893="Yes"),vlookup(D893,Taxonomy!B:F,5,false),if(AND(G893="Not present",J893="No"),E893)))))</f>
        <v>Is a Moody's rating required?</v>
      </c>
      <c r="P893" s="113" t="str">
        <f>if(G893="Present (key retained)",vlookup(D893,Taxonomy!C:I,7,false),if(G893="Present (key updated)",vlookup(D893,Taxonomy!B:I,8,false),if(G893="Present (equivalent)",vlookup(I893,Taxonomy!C:I,7,false),if(AND(G893="Not present",J893="Yes"),vlookup(D893,Taxonomy!B:I,8,false),if(AND(G893="Not present",J893="No"),F893)))))</f>
        <v>yes_no</v>
      </c>
      <c r="Q893" s="114" t="str">
        <f t="shared" si="1"/>
        <v>All Match</v>
      </c>
      <c r="R893" s="37"/>
      <c r="S893" s="37" t="b">
        <v>0</v>
      </c>
      <c r="T893" s="112" t="str">
        <f t="shared" si="2"/>
        <v>Moodys_Rating_Required</v>
      </c>
      <c r="U893" s="113" t="str">
        <f t="shared" si="3"/>
        <v>Is a Moody's rating required?</v>
      </c>
      <c r="V893" s="115" t="str">
        <f t="shared" si="4"/>
        <v>yes_no</v>
      </c>
      <c r="W893" s="46"/>
      <c r="X893" s="46"/>
      <c r="Y893" s="46"/>
      <c r="Z893" s="128"/>
      <c r="AA893" s="46"/>
    </row>
    <row r="894" hidden="1">
      <c r="A894" s="107">
        <v>44256.0</v>
      </c>
      <c r="B894" s="33" t="s">
        <v>3140</v>
      </c>
      <c r="C894" s="33" t="s">
        <v>2755</v>
      </c>
      <c r="D894" s="33" t="s">
        <v>1274</v>
      </c>
      <c r="E894" s="33" t="s">
        <v>1276</v>
      </c>
      <c r="F894" s="33" t="s">
        <v>165</v>
      </c>
      <c r="G894" s="109" t="str">
        <f>if(iferror((vlookup(D894,Taxonomy!C:C,1,false)=D894)),"Present (key retained)",if(iferror((vlookup(D894,Taxonomy!B:B,1,false)=D894)),"Present (key updated)",if(iferror((H894="Yes")),"Present (equivalent)","Not present")))</f>
        <v>Present (key updated)</v>
      </c>
      <c r="H894" s="110" t="e">
        <v>#N/A</v>
      </c>
      <c r="I894" s="110" t="e">
        <v>#N/A</v>
      </c>
      <c r="J894" s="110" t="e">
        <v>#N/A</v>
      </c>
      <c r="K894" s="110" t="e">
        <v>#N/A</v>
      </c>
      <c r="L894" s="54"/>
      <c r="M894" s="54" t="b">
        <v>0</v>
      </c>
      <c r="N894" s="112" t="str">
        <f>if(G894="Present (key retained)",vlookup(D894,Taxonomy!C:C,1,false),if(G894="Present (key updated)",vlookup(D894,Taxonomy!B:C,2,false),if(G894="Present (equivalent)",vlookup(I894,Taxonomy!C:C,1,false),if(AND(G894="Not present",J894="Yes"),vlookup(D894,Taxonomy!B:C,2,false),if(AND(G894="Not present",J894="No"),D894)))))</f>
        <v>Moodys_Instrument_Rating_Status</v>
      </c>
      <c r="O894" s="113" t="str">
        <f>if(G894="Present (key retained)",vlookup(D894,Taxonomy!C:F,4,false),if(G894="Present (key updated)",vlookup(D894,Taxonomy!B:F,5,false),if(G894="Present (equivalent)",vlookup(I894,Taxonomy!C:F,4,false),if(AND(G894="Not present",J894="Yes"),vlookup(D894,Taxonomy!B:F,5,false),if(AND(G894="Not present",J894="No"),E894)))))</f>
        <v>Moody’s Instrument Rating Status</v>
      </c>
      <c r="P894" s="113" t="str">
        <f>if(G894="Present (key retained)",vlookup(D894,Taxonomy!C:I,7,false),if(G894="Present (key updated)",vlookup(D894,Taxonomy!B:I,8,false),if(G894="Present (equivalent)",vlookup(I894,Taxonomy!C:I,7,false),if(AND(G894="Not present",J894="Yes"),vlookup(D894,Taxonomy!B:I,8,false),if(AND(G894="Not present",J894="No"),F894)))))</f>
        <v>select_one</v>
      </c>
      <c r="Q894" s="114" t="str">
        <f t="shared" si="1"/>
        <v>Key</v>
      </c>
      <c r="R894" s="37"/>
      <c r="S894" s="37" t="b">
        <v>0</v>
      </c>
      <c r="T894" s="112" t="str">
        <f t="shared" si="2"/>
        <v>Moodys_Status_Expected</v>
      </c>
      <c r="U894" s="113" t="str">
        <f t="shared" si="3"/>
        <v>Moody’s Instrument Rating Status</v>
      </c>
      <c r="V894" s="115" t="str">
        <f t="shared" si="4"/>
        <v>select_one</v>
      </c>
      <c r="W894" s="46"/>
      <c r="X894" s="46"/>
      <c r="Y894" s="46"/>
      <c r="Z894" s="128"/>
      <c r="AA894" s="46"/>
    </row>
    <row r="895" hidden="1">
      <c r="A895" s="107">
        <v>44256.0</v>
      </c>
      <c r="B895" s="33" t="s">
        <v>3140</v>
      </c>
      <c r="C895" s="33" t="s">
        <v>2755</v>
      </c>
      <c r="D895" s="33" t="s">
        <v>1303</v>
      </c>
      <c r="E895" s="33" t="s">
        <v>1304</v>
      </c>
      <c r="F895" s="33" t="s">
        <v>58</v>
      </c>
      <c r="G895" s="109" t="str">
        <f>if(iferror((vlookup(D895,Taxonomy!C:C,1,false)=D895)),"Present (key retained)",if(iferror((vlookup(D895,Taxonomy!B:B,1,false)=D895)),"Present (key updated)",if(iferror((H895="Yes")),"Present (equivalent)","Not present")))</f>
        <v>Present (key retained)</v>
      </c>
      <c r="H895" s="110" t="e">
        <v>#N/A</v>
      </c>
      <c r="I895" s="110" t="e">
        <v>#N/A</v>
      </c>
      <c r="J895" s="110" t="e">
        <v>#N/A</v>
      </c>
      <c r="K895" s="110" t="e">
        <v>#N/A</v>
      </c>
      <c r="L895" s="54"/>
      <c r="M895" s="54" t="b">
        <v>0</v>
      </c>
      <c r="N895" s="112" t="str">
        <f>if(G895="Present (key retained)",vlookup(D895,Taxonomy!C:C,1,false),if(G895="Present (key updated)",vlookup(D895,Taxonomy!B:C,2,false),if(G895="Present (equivalent)",vlookup(I895,Taxonomy!C:C,1,false),if(AND(G895="Not present",J895="Yes"),vlookup(D895,Taxonomy!B:C,2,false),if(AND(G895="Not present",J895="No"),D895)))))</f>
        <v>Net_Proceeds_Amount</v>
      </c>
      <c r="O895" s="113" t="str">
        <f>if(G895="Present (key retained)",vlookup(D895,Taxonomy!C:F,4,false),if(G895="Present (key updated)",vlookup(D895,Taxonomy!B:F,5,false),if(G895="Present (equivalent)",vlookup(I895,Taxonomy!C:F,4,false),if(AND(G895="Not present",J895="Yes"),vlookup(D895,Taxonomy!B:F,5,false),if(AND(G895="Not present",J895="No"),E895)))))</f>
        <v>Net Proceeds Amount</v>
      </c>
      <c r="P895" s="113" t="str">
        <f>if(G895="Present (key retained)",vlookup(D895,Taxonomy!C:I,7,false),if(G895="Present (key updated)",vlookup(D895,Taxonomy!B:I,8,false),if(G895="Present (equivalent)",vlookup(I895,Taxonomy!C:I,7,false),if(AND(G895="Not present",J895="Yes"),vlookup(D895,Taxonomy!B:I,8,false),if(AND(G895="Not present",J895="No"),F895)))))</f>
        <v>money/Issuance_Currency</v>
      </c>
      <c r="Q895" s="114" t="str">
        <f t="shared" si="1"/>
        <v>All Match</v>
      </c>
      <c r="R895" s="37"/>
      <c r="S895" s="37" t="b">
        <v>0</v>
      </c>
      <c r="T895" s="112" t="str">
        <f t="shared" si="2"/>
        <v>Net_Proceeds_Amount</v>
      </c>
      <c r="U895" s="113" t="str">
        <f t="shared" si="3"/>
        <v>Net Proceeds Amount</v>
      </c>
      <c r="V895" s="115" t="str">
        <f t="shared" si="4"/>
        <v>money/Issuance_Currency</v>
      </c>
      <c r="W895" s="46"/>
      <c r="X895" s="46"/>
      <c r="Y895" s="46"/>
      <c r="Z895" s="128"/>
      <c r="AA895" s="46"/>
    </row>
    <row r="896" hidden="1">
      <c r="A896" s="107">
        <v>44256.0</v>
      </c>
      <c r="B896" s="33" t="s">
        <v>3140</v>
      </c>
      <c r="C896" s="33" t="s">
        <v>2755</v>
      </c>
      <c r="D896" s="33" t="s">
        <v>1307</v>
      </c>
      <c r="E896" s="33" t="s">
        <v>1308</v>
      </c>
      <c r="F896" s="33" t="s">
        <v>78</v>
      </c>
      <c r="G896" s="109" t="str">
        <f>if(iferror((vlookup(D896,Taxonomy!C:C,1,false)=D896)),"Present (key retained)",if(iferror((vlookup(D896,Taxonomy!B:B,1,false)=D896)),"Present (key updated)",if(iferror((H896="Yes")),"Present (equivalent)","Not present")))</f>
        <v>Present (key retained)</v>
      </c>
      <c r="H896" s="110" t="e">
        <v>#N/A</v>
      </c>
      <c r="I896" s="110" t="e">
        <v>#N/A</v>
      </c>
      <c r="J896" s="110" t="e">
        <v>#N/A</v>
      </c>
      <c r="K896" s="110" t="e">
        <v>#N/A</v>
      </c>
      <c r="L896" s="54"/>
      <c r="M896" s="54" t="b">
        <v>0</v>
      </c>
      <c r="N896" s="112" t="str">
        <f>if(G896="Present (key retained)",vlookup(D896,Taxonomy!C:C,1,false),if(G896="Present (key updated)",vlookup(D896,Taxonomy!B:C,2,false),if(G896="Present (equivalent)",vlookup(I896,Taxonomy!C:C,1,false),if(AND(G896="Not present",J896="Yes"),vlookup(D896,Taxonomy!B:C,2,false),if(AND(G896="Not present",J896="No"),D896)))))</f>
        <v>New_Global_Note</v>
      </c>
      <c r="O896" s="113" t="str">
        <f>if(G896="Present (key retained)",vlookup(D896,Taxonomy!C:F,4,false),if(G896="Present (key updated)",vlookup(D896,Taxonomy!B:F,5,false),if(G896="Present (equivalent)",vlookup(I896,Taxonomy!C:F,4,false),if(AND(G896="Not present",J896="Yes"),vlookup(D896,Taxonomy!B:F,5,false),if(AND(G896="Not present",J896="No"),E896)))))</f>
        <v>Will the Global Note(s) be held under the New Global Note (NGN) structure?</v>
      </c>
      <c r="P896" s="113" t="str">
        <f>if(G896="Present (key retained)",vlookup(D896,Taxonomy!C:I,7,false),if(G896="Present (key updated)",vlookup(D896,Taxonomy!B:I,8,false),if(G896="Present (equivalent)",vlookup(I896,Taxonomy!C:I,7,false),if(AND(G896="Not present",J896="Yes"),vlookup(D896,Taxonomy!B:I,8,false),if(AND(G896="Not present",J896="No"),F896)))))</f>
        <v>yes_no</v>
      </c>
      <c r="Q896" s="114" t="str">
        <f t="shared" si="1"/>
        <v>All Match</v>
      </c>
      <c r="R896" s="37"/>
      <c r="S896" s="37" t="b">
        <v>0</v>
      </c>
      <c r="T896" s="112" t="str">
        <f t="shared" si="2"/>
        <v>New_Global_Note</v>
      </c>
      <c r="U896" s="113" t="str">
        <f t="shared" si="3"/>
        <v>Will the Global Note(s) be held under the New Global Note (NGN) structure?</v>
      </c>
      <c r="V896" s="115" t="str">
        <f t="shared" si="4"/>
        <v>yes_no</v>
      </c>
      <c r="W896" s="46"/>
      <c r="X896" s="46"/>
      <c r="Y896" s="46"/>
      <c r="Z896" s="128"/>
      <c r="AA896" s="46"/>
    </row>
    <row r="897" hidden="1">
      <c r="A897" s="107">
        <v>44256.0</v>
      </c>
      <c r="B897" s="33" t="s">
        <v>3140</v>
      </c>
      <c r="C897" s="33" t="s">
        <v>2755</v>
      </c>
      <c r="D897" s="33" t="s">
        <v>1311</v>
      </c>
      <c r="E897" s="33" t="s">
        <v>1312</v>
      </c>
      <c r="F897" s="33" t="s">
        <v>78</v>
      </c>
      <c r="G897" s="109" t="str">
        <f>if(iferror((vlookup(D897,Taxonomy!C:C,1,false)=D897)),"Present (key retained)",if(iferror((vlookup(D897,Taxonomy!B:B,1,false)=D897)),"Present (key updated)",if(iferror((H897="Yes")),"Present (equivalent)","Not present")))</f>
        <v>Present (key retained)</v>
      </c>
      <c r="H897" s="110" t="e">
        <v>#N/A</v>
      </c>
      <c r="I897" s="110" t="e">
        <v>#N/A</v>
      </c>
      <c r="J897" s="110" t="e">
        <v>#N/A</v>
      </c>
      <c r="K897" s="110" t="e">
        <v>#N/A</v>
      </c>
      <c r="L897" s="54"/>
      <c r="M897" s="54" t="b">
        <v>0</v>
      </c>
      <c r="N897" s="112" t="str">
        <f>if(G897="Present (key retained)",vlookup(D897,Taxonomy!C:C,1,false),if(G897="Present (key updated)",vlookup(D897,Taxonomy!B:C,2,false),if(G897="Present (equivalent)",vlookup(I897,Taxonomy!C:C,1,false),if(AND(G897="Not present",J897="Yes"),vlookup(D897,Taxonomy!B:C,2,false),if(AND(G897="Not present",J897="No"),D897)))))</f>
        <v>New_Safekeeping_Structure</v>
      </c>
      <c r="O897" s="113" t="str">
        <f>if(G897="Present (key retained)",vlookup(D897,Taxonomy!C:F,4,false),if(G897="Present (key updated)",vlookup(D897,Taxonomy!B:F,5,false),if(G897="Present (equivalent)",vlookup(I897,Taxonomy!C:F,4,false),if(AND(G897="Not present",J897="Yes"),vlookup(D897,Taxonomy!B:F,5,false),if(AND(G897="Not present",J897="No"),E897)))))</f>
        <v>Will the Global Registered Note be held under the New Safekeeping Structure (NSS)?</v>
      </c>
      <c r="P897" s="113" t="str">
        <f>if(G897="Present (key retained)",vlookup(D897,Taxonomy!C:I,7,false),if(G897="Present (key updated)",vlookup(D897,Taxonomy!B:I,8,false),if(G897="Present (equivalent)",vlookup(I897,Taxonomy!C:I,7,false),if(AND(G897="Not present",J897="Yes"),vlookup(D897,Taxonomy!B:I,8,false),if(AND(G897="Not present",J897="No"),F897)))))</f>
        <v>yes_no</v>
      </c>
      <c r="Q897" s="114" t="str">
        <f t="shared" si="1"/>
        <v>All Match</v>
      </c>
      <c r="R897" s="37"/>
      <c r="S897" s="37" t="b">
        <v>0</v>
      </c>
      <c r="T897" s="112" t="str">
        <f t="shared" si="2"/>
        <v>New_Safekeeping_Structure</v>
      </c>
      <c r="U897" s="113" t="str">
        <f t="shared" si="3"/>
        <v>Will the Global Registered Note be held under the New Safekeeping Structure (NSS)?</v>
      </c>
      <c r="V897" s="115" t="str">
        <f t="shared" si="4"/>
        <v>yes_no</v>
      </c>
      <c r="W897" s="46"/>
      <c r="X897" s="46"/>
      <c r="Y897" s="46"/>
      <c r="Z897" s="128"/>
      <c r="AA897" s="46"/>
    </row>
    <row r="898" hidden="1">
      <c r="A898" s="107">
        <v>44256.0</v>
      </c>
      <c r="B898" s="33" t="s">
        <v>3140</v>
      </c>
      <c r="C898" s="33" t="s">
        <v>2755</v>
      </c>
      <c r="D898" s="33" t="s">
        <v>1315</v>
      </c>
      <c r="E898" s="33" t="s">
        <v>1316</v>
      </c>
      <c r="F898" s="33" t="s">
        <v>58</v>
      </c>
      <c r="G898" s="109" t="str">
        <f>if(iferror((vlookup(D898,Taxonomy!C:C,1,false)=D898)),"Present (key retained)",if(iferror((vlookup(D898,Taxonomy!B:B,1,false)=D898)),"Present (key updated)",if(iferror((H898="Yes")),"Present (equivalent)","Not present")))</f>
        <v>Present (key retained)</v>
      </c>
      <c r="H898" s="110" t="e">
        <v>#N/A</v>
      </c>
      <c r="I898" s="110" t="e">
        <v>#N/A</v>
      </c>
      <c r="J898" s="110" t="e">
        <v>#N/A</v>
      </c>
      <c r="K898" s="110" t="e">
        <v>#N/A</v>
      </c>
      <c r="L898" s="54"/>
      <c r="M898" s="54" t="b">
        <v>0</v>
      </c>
      <c r="N898" s="112" t="str">
        <f>if(G898="Present (key retained)",vlookup(D898,Taxonomy!C:C,1,false),if(G898="Present (key updated)",vlookup(D898,Taxonomy!B:C,2,false),if(G898="Present (equivalent)",vlookup(I898,Taxonomy!C:C,1,false),if(AND(G898="Not present",J898="Yes"),vlookup(D898,Taxonomy!B:C,2,false),if(AND(G898="Not present",J898="No"),D898)))))</f>
        <v>Nominal_Amount</v>
      </c>
      <c r="O898" s="113" t="str">
        <f>if(G898="Present (key retained)",vlookup(D898,Taxonomy!C:F,4,false),if(G898="Present (key updated)",vlookup(D898,Taxonomy!B:F,5,false),if(G898="Present (equivalent)",vlookup(I898,Taxonomy!C:F,4,false),if(AND(G898="Not present",J898="Yes"),vlookup(D898,Taxonomy!B:F,5,false),if(AND(G898="Not present",J898="No"),E898)))))</f>
        <v>Nominal Amount</v>
      </c>
      <c r="P898" s="113" t="str">
        <f>if(G898="Present (key retained)",vlookup(D898,Taxonomy!C:I,7,false),if(G898="Present (key updated)",vlookup(D898,Taxonomy!B:I,8,false),if(G898="Present (equivalent)",vlookup(I898,Taxonomy!C:I,7,false),if(AND(G898="Not present",J898="Yes"),vlookup(D898,Taxonomy!B:I,8,false),if(AND(G898="Not present",J898="No"),F898)))))</f>
        <v>money/Issuance_Currency</v>
      </c>
      <c r="Q898" s="114" t="str">
        <f t="shared" si="1"/>
        <v>All Match</v>
      </c>
      <c r="R898" s="37"/>
      <c r="S898" s="37" t="b">
        <v>0</v>
      </c>
      <c r="T898" s="112" t="str">
        <f t="shared" si="2"/>
        <v>Nominal_Amount</v>
      </c>
      <c r="U898" s="113" t="str">
        <f t="shared" si="3"/>
        <v>Nominal Amount</v>
      </c>
      <c r="V898" s="115" t="str">
        <f t="shared" si="4"/>
        <v>money/Issuance_Currency</v>
      </c>
      <c r="W898" s="46"/>
      <c r="X898" s="46"/>
      <c r="Y898" s="46"/>
      <c r="Z898" s="128"/>
      <c r="AA898" s="46"/>
    </row>
    <row r="899" hidden="1">
      <c r="A899" s="107">
        <v>44256.0</v>
      </c>
      <c r="B899" s="33" t="s">
        <v>3140</v>
      </c>
      <c r="C899" s="33" t="s">
        <v>2755</v>
      </c>
      <c r="D899" s="33" t="s">
        <v>1330</v>
      </c>
      <c r="E899" s="33" t="s">
        <v>1332</v>
      </c>
      <c r="F899" s="33" t="s">
        <v>58</v>
      </c>
      <c r="G899" s="109" t="str">
        <f>if(iferror((vlookup(D899,Taxonomy!C:C,1,false)=D899)),"Present (key retained)",if(iferror((vlookup(D899,Taxonomy!B:B,1,false)=D899)),"Present (key updated)",if(iferror((H899="Yes")),"Present (equivalent)","Not present")))</f>
        <v>Present (key updated)</v>
      </c>
      <c r="H899" s="110" t="e">
        <v>#N/A</v>
      </c>
      <c r="I899" s="110" t="e">
        <v>#N/A</v>
      </c>
      <c r="J899" s="110" t="e">
        <v>#N/A</v>
      </c>
      <c r="K899" s="110" t="e">
        <v>#N/A</v>
      </c>
      <c r="L899" s="54"/>
      <c r="M899" s="54" t="b">
        <v>0</v>
      </c>
      <c r="N899" s="112" t="str">
        <f>if(G899="Present (key retained)",vlookup(D899,Taxonomy!C:C,1,false),if(G899="Present (key updated)",vlookup(D899,Taxonomy!B:C,2,false),if(G899="Present (equivalent)",vlookup(I899,Taxonomy!C:C,1,false),if(AND(G899="Not present",J899="Yes"),vlookup(D899,Taxonomy!B:C,2,false),if(AND(G899="Not present",J899="No"),D899)))))</f>
        <v>Nominal_Amount_Tranche</v>
      </c>
      <c r="O899" s="113" t="str">
        <f>if(G899="Present (key retained)",vlookup(D899,Taxonomy!C:F,4,false),if(G899="Present (key updated)",vlookup(D899,Taxonomy!B:F,5,false),if(G899="Present (equivalent)",vlookup(I899,Taxonomy!C:F,4,false),if(AND(G899="Not present",J899="Yes"),vlookup(D899,Taxonomy!B:F,5,false),if(AND(G899="Not present",J899="No"),E899)))))</f>
        <v>The nominal amount of the new Tranche</v>
      </c>
      <c r="P899" s="113" t="str">
        <f>if(G899="Present (key retained)",vlookup(D899,Taxonomy!C:I,7,false),if(G899="Present (key updated)",vlookup(D899,Taxonomy!B:I,8,false),if(G899="Present (equivalent)",vlookup(I899,Taxonomy!C:I,7,false),if(AND(G899="Not present",J899="Yes"),vlookup(D899,Taxonomy!B:I,8,false),if(AND(G899="Not present",J899="No"),F899)))))</f>
        <v>money/Issuance_Currency</v>
      </c>
      <c r="Q899" s="114" t="str">
        <f t="shared" si="1"/>
        <v>Key</v>
      </c>
      <c r="R899" s="37"/>
      <c r="S899" s="37" t="b">
        <v>0</v>
      </c>
      <c r="T899" s="112" t="str">
        <f t="shared" si="2"/>
        <v>Tranche_Nominal_Amount</v>
      </c>
      <c r="U899" s="113" t="str">
        <f t="shared" si="3"/>
        <v>The nominal amount of the new Tranche</v>
      </c>
      <c r="V899" s="115" t="str">
        <f t="shared" si="4"/>
        <v>money/Issuance_Currency</v>
      </c>
      <c r="W899" s="46"/>
      <c r="X899" s="46"/>
      <c r="Y899" s="46"/>
      <c r="Z899" s="128"/>
      <c r="AA899" s="46"/>
    </row>
    <row r="900">
      <c r="A900" s="107">
        <v>44256.0</v>
      </c>
      <c r="B900" s="33" t="s">
        <v>3140</v>
      </c>
      <c r="C900" s="33" t="s">
        <v>2755</v>
      </c>
      <c r="D900" s="33" t="s">
        <v>3249</v>
      </c>
      <c r="E900" s="33" t="s">
        <v>3250</v>
      </c>
      <c r="F900" s="33" t="s">
        <v>165</v>
      </c>
      <c r="G900" s="109" t="str">
        <f>if(iferror((vlookup(D900,Taxonomy!C:C,1,false)=D900)),"Present (key retained)",if(iferror((vlookup(D900,Taxonomy!B:B,1,false)=D900)),"Present (key updated)",if(iferror((H900="Yes")),"Present (equivalent)","Not present")))</f>
        <v>Not present</v>
      </c>
      <c r="H900" s="110" t="s">
        <v>2757</v>
      </c>
      <c r="I900" s="110" t="e">
        <v>#N/A</v>
      </c>
      <c r="J900" s="110" t="s">
        <v>2758</v>
      </c>
      <c r="K900" s="33" t="s">
        <v>3249</v>
      </c>
      <c r="L900" s="54" t="s">
        <v>3144</v>
      </c>
      <c r="M900" s="54" t="b">
        <v>0</v>
      </c>
      <c r="N900" s="112" t="str">
        <f>if(G900="Present (key retained)",vlookup(D900,Taxonomy!C:C,1,false),if(G900="Present (key updated)",vlookup(D900,Taxonomy!B:C,2,false),if(G900="Present (equivalent)",vlookup(I900,Taxonomy!C:C,1,false),if(AND(G900="Not present",J900="Yes"),vlookup(D900,Taxonomy!B:C,2,false),if(AND(G900="Not present",J900="No"),D900)))))</f>
        <v>#N/A</v>
      </c>
      <c r="O900" s="113" t="str">
        <f>if(G900="Present (key retained)",vlookup(D900,Taxonomy!C:F,4,false),if(G900="Present (key updated)",vlookup(D900,Taxonomy!B:F,5,false),if(G900="Present (equivalent)",vlookup(I900,Taxonomy!C:F,4,false),if(AND(G900="Not present",J900="Yes"),vlookup(D900,Taxonomy!B:F,5,false),if(AND(G900="Not present",J900="No"),E900)))))</f>
        <v>#N/A</v>
      </c>
      <c r="P900" s="113" t="str">
        <f>if(G900="Present (key retained)",vlookup(D900,Taxonomy!C:I,7,false),if(G900="Present (key updated)",vlookup(D900,Taxonomy!B:I,8,false),if(G900="Present (equivalent)",vlookup(I900,Taxonomy!C:I,7,false),if(AND(G900="Not present",J900="Yes"),vlookup(D900,Taxonomy!B:I,8,false),if(AND(G900="Not present",J900="No"),F900)))))</f>
        <v>#N/A</v>
      </c>
      <c r="Q900" s="114" t="str">
        <f t="shared" si="1"/>
        <v>#N/A</v>
      </c>
      <c r="R900" s="37"/>
      <c r="S900" s="37" t="b">
        <v>0</v>
      </c>
      <c r="T900" s="112" t="str">
        <f t="shared" si="2"/>
        <v>Observation_Lock_Out_Date</v>
      </c>
      <c r="U900" s="113" t="str">
        <f t="shared" si="3"/>
        <v>Observation Lock-out Date</v>
      </c>
      <c r="V900" s="115" t="str">
        <f t="shared" si="4"/>
        <v>select_one</v>
      </c>
      <c r="W900" s="46"/>
      <c r="X900" s="46"/>
      <c r="Y900" s="46"/>
      <c r="Z900" s="128"/>
      <c r="AA900" s="46"/>
    </row>
    <row r="901">
      <c r="A901" s="107">
        <v>44256.0</v>
      </c>
      <c r="B901" s="33" t="s">
        <v>3140</v>
      </c>
      <c r="C901" s="33" t="s">
        <v>2755</v>
      </c>
      <c r="D901" s="33" t="s">
        <v>3251</v>
      </c>
      <c r="E901" s="33" t="s">
        <v>3252</v>
      </c>
      <c r="F901" s="33" t="s">
        <v>78</v>
      </c>
      <c r="G901" s="109" t="str">
        <f>if(iferror((vlookup(D901,Taxonomy!C:C,1,false)=D901)),"Present (key retained)",if(iferror((vlookup(D901,Taxonomy!B:B,1,false)=D901)),"Present (key updated)",if(iferror((H901="Yes")),"Present (equivalent)","Not present")))</f>
        <v>Not present</v>
      </c>
      <c r="H901" s="110" t="s">
        <v>2757</v>
      </c>
      <c r="I901" s="110" t="e">
        <v>#N/A</v>
      </c>
      <c r="J901" s="110" t="s">
        <v>2758</v>
      </c>
      <c r="K901" s="33" t="s">
        <v>3251</v>
      </c>
      <c r="L901" s="54" t="s">
        <v>3144</v>
      </c>
      <c r="M901" s="54" t="b">
        <v>0</v>
      </c>
      <c r="N901" s="112" t="str">
        <f>if(G901="Present (key retained)",vlookup(D901,Taxonomy!C:C,1,false),if(G901="Present (key updated)",vlookup(D901,Taxonomy!B:C,2,false),if(G901="Present (equivalent)",vlookup(I901,Taxonomy!C:C,1,false),if(AND(G901="Not present",J901="Yes"),vlookup(D901,Taxonomy!B:C,2,false),if(AND(G901="Not present",J901="No"),D901)))))</f>
        <v>#N/A</v>
      </c>
      <c r="O901" s="113" t="str">
        <f>if(G901="Present (key retained)",vlookup(D901,Taxonomy!C:F,4,false),if(G901="Present (key updated)",vlookup(D901,Taxonomy!B:F,5,false),if(G901="Present (equivalent)",vlookup(I901,Taxonomy!C:F,4,false),if(AND(G901="Not present",J901="Yes"),vlookup(D901,Taxonomy!B:F,5,false),if(AND(G901="Not present",J901="No"),E901)))))</f>
        <v>#N/A</v>
      </c>
      <c r="P901" s="113" t="str">
        <f>if(G901="Present (key retained)",vlookup(D901,Taxonomy!C:I,7,false),if(G901="Present (key updated)",vlookup(D901,Taxonomy!B:I,8,false),if(G901="Present (equivalent)",vlookup(I901,Taxonomy!C:I,7,false),if(AND(G901="Not present",J901="Yes"),vlookup(D901,Taxonomy!B:I,8,false),if(AND(G901="Not present",J901="No"),F901)))))</f>
        <v>#N/A</v>
      </c>
      <c r="Q901" s="114" t="str">
        <f t="shared" si="1"/>
        <v>#N/A</v>
      </c>
      <c r="R901" s="37"/>
      <c r="S901" s="37" t="b">
        <v>0</v>
      </c>
      <c r="T901" s="112" t="str">
        <f t="shared" si="2"/>
        <v>Observation_Lock_Out_Date_Required</v>
      </c>
      <c r="U901" s="113" t="str">
        <f t="shared" si="3"/>
        <v>Is there Observation Lock-out date required?</v>
      </c>
      <c r="V901" s="115" t="str">
        <f t="shared" si="4"/>
        <v>yes_no</v>
      </c>
      <c r="W901" s="46"/>
      <c r="X901" s="46"/>
      <c r="Y901" s="46"/>
      <c r="Z901" s="128"/>
      <c r="AA901" s="46"/>
    </row>
    <row r="902">
      <c r="A902" s="107">
        <v>44256.0</v>
      </c>
      <c r="B902" s="33" t="s">
        <v>3140</v>
      </c>
      <c r="C902" s="33" t="s">
        <v>2755</v>
      </c>
      <c r="D902" s="33" t="s">
        <v>3253</v>
      </c>
      <c r="E902" s="33" t="s">
        <v>3254</v>
      </c>
      <c r="F902" s="33" t="s">
        <v>66</v>
      </c>
      <c r="G902" s="109" t="str">
        <f>if(iferror((vlookup(D902,Taxonomy!C:C,1,false)=D902)),"Present (key retained)",if(iferror((vlookup(D902,Taxonomy!B:B,1,false)=D902)),"Present (key updated)",if(iferror((H902="Yes")),"Present (equivalent)","Not present")))</f>
        <v>Not present</v>
      </c>
      <c r="H902" s="110" t="s">
        <v>2757</v>
      </c>
      <c r="I902" s="110" t="e">
        <v>#N/A</v>
      </c>
      <c r="J902" s="110" t="s">
        <v>2758</v>
      </c>
      <c r="K902" s="33" t="s">
        <v>3253</v>
      </c>
      <c r="L902" s="54" t="s">
        <v>3144</v>
      </c>
      <c r="M902" s="54" t="b">
        <v>0</v>
      </c>
      <c r="N902" s="112" t="str">
        <f>if(G902="Present (key retained)",vlookup(D902,Taxonomy!C:C,1,false),if(G902="Present (key updated)",vlookup(D902,Taxonomy!B:C,2,false),if(G902="Present (equivalent)",vlookup(I902,Taxonomy!C:C,1,false),if(AND(G902="Not present",J902="Yes"),vlookup(D902,Taxonomy!B:C,2,false),if(AND(G902="Not present",J902="No"),D902)))))</f>
        <v>#N/A</v>
      </c>
      <c r="O902" s="113" t="str">
        <f>if(G902="Present (key retained)",vlookup(D902,Taxonomy!C:F,4,false),if(G902="Present (key updated)",vlookup(D902,Taxonomy!B:F,5,false),if(G902="Present (equivalent)",vlookup(I902,Taxonomy!C:F,4,false),if(AND(G902="Not present",J902="Yes"),vlookup(D902,Taxonomy!B:F,5,false),if(AND(G902="Not present",J902="No"),E902)))))</f>
        <v>#N/A</v>
      </c>
      <c r="P902" s="113" t="str">
        <f>if(G902="Present (key retained)",vlookup(D902,Taxonomy!C:I,7,false),if(G902="Present (key updated)",vlookup(D902,Taxonomy!B:I,8,false),if(G902="Present (equivalent)",vlookup(I902,Taxonomy!C:I,7,false),if(AND(G902="Not present",J902="Yes"),vlookup(D902,Taxonomy!B:I,8,false),if(AND(G902="Not present",J902="No"),F902)))))</f>
        <v>#N/A</v>
      </c>
      <c r="Q902" s="114" t="str">
        <f t="shared" si="1"/>
        <v>#N/A</v>
      </c>
      <c r="R902" s="37"/>
      <c r="S902" s="37" t="b">
        <v>0</v>
      </c>
      <c r="T902" s="112" t="str">
        <f t="shared" si="2"/>
        <v>Observation_Look_Back_Days</v>
      </c>
      <c r="U902" s="113" t="str">
        <f t="shared" si="3"/>
        <v>Observation Look-back Period (specified as number of days)</v>
      </c>
      <c r="V902" s="115" t="str">
        <f t="shared" si="4"/>
        <v>number</v>
      </c>
      <c r="W902" s="46"/>
      <c r="X902" s="46"/>
      <c r="Y902" s="46"/>
      <c r="Z902" s="128"/>
      <c r="AA902" s="46"/>
    </row>
    <row r="903">
      <c r="A903" s="107">
        <v>44256.0</v>
      </c>
      <c r="B903" s="33" t="s">
        <v>3140</v>
      </c>
      <c r="C903" s="33" t="s">
        <v>2755</v>
      </c>
      <c r="D903" s="33" t="s">
        <v>3071</v>
      </c>
      <c r="E903" s="33" t="s">
        <v>3255</v>
      </c>
      <c r="F903" s="33" t="s">
        <v>165</v>
      </c>
      <c r="G903" s="109" t="str">
        <f>if(iferror((vlookup(D903,Taxonomy!C:C,1,false)=D903)),"Present (key retained)",if(iferror((vlookup(D903,Taxonomy!B:B,1,false)=D903)),"Present (key updated)",if(iferror((H903="Yes")),"Present (equivalent)","Not present")))</f>
        <v>Present (equivalent)</v>
      </c>
      <c r="H903" s="110" t="s">
        <v>2758</v>
      </c>
      <c r="I903" s="33" t="s">
        <v>1341</v>
      </c>
      <c r="J903" s="110" t="e">
        <v>#N/A</v>
      </c>
      <c r="K903" s="110" t="e">
        <v>#N/A</v>
      </c>
      <c r="L903" s="54" t="s">
        <v>3144</v>
      </c>
      <c r="M903" s="54" t="b">
        <v>0</v>
      </c>
      <c r="N903" s="112" t="str">
        <f>if(G903="Present (key retained)",vlookup(D903,Taxonomy!C:C,1,false),if(G903="Present (key updated)",vlookup(D903,Taxonomy!B:C,2,false),if(G903="Present (equivalent)",vlookup(I903,Taxonomy!C:C,1,false),if(AND(G903="Not present",J903="Yes"),vlookup(D903,Taxonomy!B:C,2,false),if(AND(G903="Not present",J903="No"),D903)))))</f>
        <v>Observation_Look_Back</v>
      </c>
      <c r="O903" s="113" t="str">
        <f>if(G903="Present (key retained)",vlookup(D903,Taxonomy!C:F,4,false),if(G903="Present (key updated)",vlookup(D903,Taxonomy!B:F,5,false),if(G903="Present (equivalent)",vlookup(I903,Taxonomy!C:F,4,false),if(AND(G903="Not present",J903="Yes"),vlookup(D903,Taxonomy!B:F,5,false),if(AND(G903="Not present",J903="No"),E903)))))</f>
        <v>Observation Look-Back Period</v>
      </c>
      <c r="P903" s="113" t="str">
        <f>if(G903="Present (key retained)",vlookup(D903,Taxonomy!C:I,7,false),if(G903="Present (key updated)",vlookup(D903,Taxonomy!B:I,8,false),if(G903="Present (equivalent)",vlookup(I903,Taxonomy!C:I,7,false),if(AND(G903="Not present",J903="Yes"),vlookup(D903,Taxonomy!B:I,8,false),if(AND(G903="Not present",J903="No"),F903)))))</f>
        <v>text</v>
      </c>
      <c r="Q903" s="114" t="str">
        <f t="shared" si="1"/>
        <v>No Match</v>
      </c>
      <c r="R903" s="37" t="s">
        <v>2783</v>
      </c>
      <c r="S903" s="37" t="b">
        <v>0</v>
      </c>
      <c r="T903" s="112" t="str">
        <f t="shared" si="2"/>
        <v>Observation_Look_Back</v>
      </c>
      <c r="U903" s="113" t="str">
        <f t="shared" si="3"/>
        <v>Observation Look-Back Period</v>
      </c>
      <c r="V903" s="115" t="str">
        <f t="shared" si="4"/>
        <v>select_one</v>
      </c>
      <c r="W903" s="46"/>
      <c r="X903" s="46"/>
      <c r="Y903" s="46"/>
      <c r="Z903" s="128"/>
      <c r="AA903" s="46"/>
    </row>
    <row r="904" hidden="1">
      <c r="A904" s="107">
        <v>44256.0</v>
      </c>
      <c r="B904" s="33" t="s">
        <v>3140</v>
      </c>
      <c r="C904" s="33" t="s">
        <v>2755</v>
      </c>
      <c r="D904" s="33" t="s">
        <v>1345</v>
      </c>
      <c r="E904" s="33" t="s">
        <v>1346</v>
      </c>
      <c r="F904" s="33" t="s">
        <v>165</v>
      </c>
      <c r="G904" s="109" t="str">
        <f>if(iferror((vlookup(D904,Taxonomy!C:C,1,false)=D904)),"Present (key retained)",if(iferror((vlookup(D904,Taxonomy!B:B,1,false)=D904)),"Present (key updated)",if(iferror((H904="Yes")),"Present (equivalent)","Not present")))</f>
        <v>Present (key retained)</v>
      </c>
      <c r="H904" s="110" t="e">
        <v>#N/A</v>
      </c>
      <c r="I904" s="110" t="e">
        <v>#N/A</v>
      </c>
      <c r="J904" s="110" t="e">
        <v>#N/A</v>
      </c>
      <c r="K904" s="110" t="e">
        <v>#N/A</v>
      </c>
      <c r="L904" s="54"/>
      <c r="M904" s="54" t="b">
        <v>0</v>
      </c>
      <c r="N904" s="112" t="str">
        <f>if(G904="Present (key retained)",vlookup(D904,Taxonomy!C:C,1,false),if(G904="Present (key updated)",vlookup(D904,Taxonomy!B:C,2,false),if(G904="Present (equivalent)",vlookup(I904,Taxonomy!C:C,1,false),if(AND(G904="Not present",J904="Yes"),vlookup(D904,Taxonomy!B:C,2,false),if(AND(G904="Not present",J904="No"),D904)))))</f>
        <v>Observation_Method</v>
      </c>
      <c r="O904" s="113" t="str">
        <f>if(G904="Present (key retained)",vlookup(D904,Taxonomy!C:F,4,false),if(G904="Present (key updated)",vlookup(D904,Taxonomy!B:F,5,false),if(G904="Present (equivalent)",vlookup(I904,Taxonomy!C:F,4,false),if(AND(G904="Not present",J904="Yes"),vlookup(D904,Taxonomy!B:F,5,false),if(AND(G904="Not present",J904="No"),E904)))))</f>
        <v>Observation Method</v>
      </c>
      <c r="P904" s="113" t="str">
        <f>if(G904="Present (key retained)",vlookup(D904,Taxonomy!C:I,7,false),if(G904="Present (key updated)",vlookup(D904,Taxonomy!B:I,8,false),if(G904="Present (equivalent)",vlookup(I904,Taxonomy!C:I,7,false),if(AND(G904="Not present",J904="Yes"),vlookup(D904,Taxonomy!B:I,8,false),if(AND(G904="Not present",J904="No"),F904)))))</f>
        <v>select_one</v>
      </c>
      <c r="Q904" s="114" t="str">
        <f t="shared" si="1"/>
        <v>All Match</v>
      </c>
      <c r="R904" s="37"/>
      <c r="S904" s="37" t="b">
        <v>0</v>
      </c>
      <c r="T904" s="112" t="str">
        <f t="shared" si="2"/>
        <v>Observation_Method</v>
      </c>
      <c r="U904" s="113" t="str">
        <f t="shared" si="3"/>
        <v>Observation Method</v>
      </c>
      <c r="V904" s="115" t="str">
        <f t="shared" si="4"/>
        <v>select_one</v>
      </c>
      <c r="W904" s="46"/>
      <c r="X904" s="46"/>
      <c r="Y904" s="46"/>
      <c r="Z904" s="128"/>
      <c r="AA904" s="46"/>
    </row>
    <row r="905">
      <c r="A905" s="107">
        <v>44256.0</v>
      </c>
      <c r="B905" s="33" t="s">
        <v>3140</v>
      </c>
      <c r="C905" s="33" t="s">
        <v>2755</v>
      </c>
      <c r="D905" s="33" t="s">
        <v>3256</v>
      </c>
      <c r="E905" s="33" t="s">
        <v>3257</v>
      </c>
      <c r="F905" s="33" t="s">
        <v>165</v>
      </c>
      <c r="G905" s="109" t="str">
        <f>if(iferror((vlookup(D905,Taxonomy!C:C,1,false)=D905)),"Present (key retained)",if(iferror((vlookup(D905,Taxonomy!B:B,1,false)=D905)),"Present (key updated)",if(iferror((H905="Yes")),"Present (equivalent)","Not present")))</f>
        <v>Not present</v>
      </c>
      <c r="H905" s="110" t="s">
        <v>2757</v>
      </c>
      <c r="I905" s="110" t="e">
        <v>#N/A</v>
      </c>
      <c r="J905" s="110" t="s">
        <v>2757</v>
      </c>
      <c r="K905" s="110" t="e">
        <v>#N/A</v>
      </c>
      <c r="L905" s="54" t="s">
        <v>3144</v>
      </c>
      <c r="M905" s="54" t="b">
        <v>0</v>
      </c>
      <c r="N905" s="112" t="str">
        <f>if(G905="Present (key retained)",vlookup(D905,Taxonomy!C:C,1,false),if(G905="Present (key updated)",vlookup(D905,Taxonomy!B:C,2,false),if(G905="Present (equivalent)",vlookup(I905,Taxonomy!C:C,1,false),if(AND(G905="Not present",J905="Yes"),vlookup(D905,Taxonomy!B:C,2,false),if(AND(G905="Not present",J905="No"),D905)))))</f>
        <v>Optional_Redemption_Amount_Investor_Put</v>
      </c>
      <c r="O905" s="113" t="str">
        <f>if(G905="Present (key retained)",vlookup(D905,Taxonomy!C:F,4,false),if(G905="Present (key updated)",vlookup(D905,Taxonomy!B:F,5,false),if(G905="Present (equivalent)",vlookup(I905,Taxonomy!C:F,4,false),if(AND(G905="Not present",J905="Yes"),vlookup(D905,Taxonomy!B:F,5,false),if(AND(G905="Not present",J905="No"),E905)))))</f>
        <v>Optional Redemption Amount (in respect of the Investor Put)</v>
      </c>
      <c r="P905" s="113" t="str">
        <f>if(G905="Present (key retained)",vlookup(D905,Taxonomy!C:I,7,false),if(G905="Present (key updated)",vlookup(D905,Taxonomy!B:I,8,false),if(G905="Present (equivalent)",vlookup(I905,Taxonomy!C:I,7,false),if(AND(G905="Not present",J905="Yes"),vlookup(D905,Taxonomy!B:I,8,false),if(AND(G905="Not present",J905="No"),F905)))))</f>
        <v>select_one</v>
      </c>
      <c r="Q905" s="114" t="str">
        <f t="shared" si="1"/>
        <v>All Match</v>
      </c>
      <c r="R905" s="37"/>
      <c r="S905" s="37" t="b">
        <v>0</v>
      </c>
      <c r="T905" s="112" t="str">
        <f t="shared" si="2"/>
        <v>Optional_Redemption_Amount_Investor_Put</v>
      </c>
      <c r="U905" s="113" t="str">
        <f t="shared" si="3"/>
        <v>Optional Redemption Amount (in respect of the Investor Put)</v>
      </c>
      <c r="V905" s="115" t="str">
        <f t="shared" si="4"/>
        <v>select_one</v>
      </c>
      <c r="W905" s="46"/>
      <c r="X905" s="46"/>
      <c r="Y905" s="46"/>
      <c r="Z905" s="128"/>
      <c r="AA905" s="46"/>
    </row>
    <row r="906" hidden="1">
      <c r="A906" s="107">
        <v>44256.0</v>
      </c>
      <c r="B906" s="33" t="s">
        <v>3140</v>
      </c>
      <c r="C906" s="33" t="s">
        <v>2755</v>
      </c>
      <c r="D906" s="33" t="s">
        <v>1349</v>
      </c>
      <c r="E906" s="33" t="s">
        <v>1350</v>
      </c>
      <c r="F906" s="33" t="s">
        <v>58</v>
      </c>
      <c r="G906" s="109" t="str">
        <f>if(iferror((vlookup(D906,Taxonomy!C:C,1,false)=D906)),"Present (key retained)",if(iferror((vlookup(D906,Taxonomy!B:B,1,false)=D906)),"Present (key updated)",if(iferror((H906="Yes")),"Present (equivalent)","Not present")))</f>
        <v>Present (key retained)</v>
      </c>
      <c r="H906" s="110" t="e">
        <v>#N/A</v>
      </c>
      <c r="I906" s="110" t="e">
        <v>#N/A</v>
      </c>
      <c r="J906" s="110" t="e">
        <v>#N/A</v>
      </c>
      <c r="K906" s="110" t="e">
        <v>#N/A</v>
      </c>
      <c r="L906" s="54"/>
      <c r="M906" s="54" t="b">
        <v>0</v>
      </c>
      <c r="N906" s="112" t="str">
        <f>if(G906="Present (key retained)",vlookup(D906,Taxonomy!C:C,1,false),if(G906="Present (key updated)",vlookup(D906,Taxonomy!B:C,2,false),if(G906="Present (equivalent)",vlookup(I906,Taxonomy!C:C,1,false),if(AND(G906="Not present",J906="Yes"),vlookup(D906,Taxonomy!B:C,2,false),if(AND(G906="Not present",J906="No"),D906)))))</f>
        <v>Optional_Redemption_Amount_Investor_Put_Calculated</v>
      </c>
      <c r="O906" s="113" t="str">
        <f>if(G906="Present (key retained)",vlookup(D906,Taxonomy!C:F,4,false),if(G906="Present (key updated)",vlookup(D906,Taxonomy!B:F,5,false),if(G906="Present (equivalent)",vlookup(I906,Taxonomy!C:F,4,false),if(AND(G906="Not present",J906="Yes"),vlookup(D906,Taxonomy!B:F,5,false),if(AND(G906="Not present",J906="No"),E906)))))</f>
        <v>Optional Redemption Amount (in respect of the Investor Put) per Calculation Amount</v>
      </c>
      <c r="P906" s="113" t="str">
        <f>if(G906="Present (key retained)",vlookup(D906,Taxonomy!C:I,7,false),if(G906="Present (key updated)",vlookup(D906,Taxonomy!B:I,8,false),if(G906="Present (equivalent)",vlookup(I906,Taxonomy!C:I,7,false),if(AND(G906="Not present",J906="Yes"),vlookup(D906,Taxonomy!B:I,8,false),if(AND(G906="Not present",J906="No"),F906)))))</f>
        <v>money/Issuance_Currency</v>
      </c>
      <c r="Q906" s="114" t="str">
        <f t="shared" si="1"/>
        <v>All Match</v>
      </c>
      <c r="R906" s="37"/>
      <c r="S906" s="37" t="b">
        <v>0</v>
      </c>
      <c r="T906" s="112" t="str">
        <f t="shared" si="2"/>
        <v>Optional_Redemption_Amount_Investor_Put_Calculated</v>
      </c>
      <c r="U906" s="113" t="str">
        <f t="shared" si="3"/>
        <v>Optional Redemption Amount (in respect of the Investor Put) per Calculation Amount</v>
      </c>
      <c r="V906" s="115" t="str">
        <f t="shared" si="4"/>
        <v>money/Issuance_Currency</v>
      </c>
      <c r="W906" s="46"/>
      <c r="X906" s="46"/>
      <c r="Y906" s="46"/>
      <c r="Z906" s="128"/>
      <c r="AA906" s="46"/>
    </row>
    <row r="907">
      <c r="A907" s="107">
        <v>44256.0</v>
      </c>
      <c r="B907" s="33" t="s">
        <v>3140</v>
      </c>
      <c r="C907" s="33" t="s">
        <v>2755</v>
      </c>
      <c r="D907" s="33" t="s">
        <v>3258</v>
      </c>
      <c r="E907" s="33" t="s">
        <v>3259</v>
      </c>
      <c r="F907" s="33" t="s">
        <v>100</v>
      </c>
      <c r="G907" s="109" t="str">
        <f>if(iferror((vlookup(D907,Taxonomy!C:C,1,false)=D907)),"Present (key retained)",if(iferror((vlookup(D907,Taxonomy!B:B,1,false)=D907)),"Present (key updated)",if(iferror((H907="Yes")),"Present (equivalent)","Not present")))</f>
        <v>Not present</v>
      </c>
      <c r="H907" s="110" t="s">
        <v>2757</v>
      </c>
      <c r="I907" s="110" t="e">
        <v>#N/A</v>
      </c>
      <c r="J907" s="110" t="s">
        <v>2757</v>
      </c>
      <c r="K907" s="110" t="e">
        <v>#N/A</v>
      </c>
      <c r="L907" s="54" t="s">
        <v>3144</v>
      </c>
      <c r="M907" s="54" t="b">
        <v>0</v>
      </c>
      <c r="N907" s="112" t="str">
        <f>if(G907="Present (key retained)",vlookup(D907,Taxonomy!C:C,1,false),if(G907="Present (key updated)",vlookup(D907,Taxonomy!B:C,2,false),if(G907="Present (equivalent)",vlookup(I907,Taxonomy!C:C,1,false),if(AND(G907="Not present",J907="Yes"),vlookup(D907,Taxonomy!B:C,2,false),if(AND(G907="Not present",J907="No"),D907)))))</f>
        <v>Optional_Redemption_Amount_Investor_Put_Other</v>
      </c>
      <c r="O907" s="113" t="str">
        <f>if(G907="Present (key retained)",vlookup(D907,Taxonomy!C:F,4,false),if(G907="Present (key updated)",vlookup(D907,Taxonomy!B:F,5,false),if(G907="Present (equivalent)",vlookup(I907,Taxonomy!C:F,4,false),if(AND(G907="Not present",J907="Yes"),vlookup(D907,Taxonomy!B:F,5,false),if(AND(G907="Not present",J907="No"),E907)))))</f>
        <v>Other Provision for Optional Redemption Amount (in respect of Investor Put)</v>
      </c>
      <c r="P907" s="113" t="str">
        <f>if(G907="Present (key retained)",vlookup(D907,Taxonomy!C:I,7,false),if(G907="Present (key updated)",vlookup(D907,Taxonomy!B:I,8,false),if(G907="Present (equivalent)",vlookup(I907,Taxonomy!C:I,7,false),if(AND(G907="Not present",J907="Yes"),vlookup(D907,Taxonomy!B:I,8,false),if(AND(G907="Not present",J907="No"),F907)))))</f>
        <v>text</v>
      </c>
      <c r="Q907" s="114" t="str">
        <f t="shared" si="1"/>
        <v>All Match</v>
      </c>
      <c r="R907" s="37"/>
      <c r="S907" s="37" t="b">
        <v>0</v>
      </c>
      <c r="T907" s="112" t="str">
        <f t="shared" si="2"/>
        <v>Optional_Redemption_Amount_Investor_Put_Other</v>
      </c>
      <c r="U907" s="113" t="str">
        <f t="shared" si="3"/>
        <v>Other Provision for Optional Redemption Amount (in respect of Investor Put)</v>
      </c>
      <c r="V907" s="115" t="str">
        <f t="shared" si="4"/>
        <v>text</v>
      </c>
      <c r="W907" s="46"/>
      <c r="X907" s="46"/>
      <c r="Y907" s="46"/>
      <c r="Z907" s="128"/>
      <c r="AA907" s="46"/>
    </row>
    <row r="908">
      <c r="A908" s="107">
        <v>44256.0</v>
      </c>
      <c r="B908" s="33" t="s">
        <v>3140</v>
      </c>
      <c r="C908" s="33" t="s">
        <v>2755</v>
      </c>
      <c r="D908" s="33" t="s">
        <v>3260</v>
      </c>
      <c r="E908" s="33" t="s">
        <v>3261</v>
      </c>
      <c r="F908" s="33" t="s">
        <v>165</v>
      </c>
      <c r="G908" s="109" t="str">
        <f>if(iferror((vlookup(D908,Taxonomy!C:C,1,false)=D908)),"Present (key retained)",if(iferror((vlookup(D908,Taxonomy!B:B,1,false)=D908)),"Present (key updated)",if(iferror((H908="Yes")),"Present (equivalent)","Not present")))</f>
        <v>Not present</v>
      </c>
      <c r="H908" s="110" t="s">
        <v>2757</v>
      </c>
      <c r="I908" s="110" t="e">
        <v>#N/A</v>
      </c>
      <c r="J908" s="110" t="s">
        <v>2757</v>
      </c>
      <c r="K908" s="110" t="e">
        <v>#N/A</v>
      </c>
      <c r="L908" s="54" t="s">
        <v>3144</v>
      </c>
      <c r="M908" s="54" t="b">
        <v>0</v>
      </c>
      <c r="N908" s="112" t="str">
        <f>if(G908="Present (key retained)",vlookup(D908,Taxonomy!C:C,1,false),if(G908="Present (key updated)",vlookup(D908,Taxonomy!B:C,2,false),if(G908="Present (equivalent)",vlookup(I908,Taxonomy!C:C,1,false),if(AND(G908="Not present",J908="Yes"),vlookup(D908,Taxonomy!B:C,2,false),if(AND(G908="Not present",J908="No"),D908)))))</f>
        <v>Optional_Redemption_Amount_Condition_Non_Preferred_Senior_Subordinated</v>
      </c>
      <c r="O908" s="113" t="str">
        <f>if(G908="Present (key retained)",vlookup(D908,Taxonomy!C:F,4,false),if(G908="Present (key updated)",vlookup(D908,Taxonomy!B:F,5,false),if(G908="Present (equivalent)",vlookup(I908,Taxonomy!C:F,4,false),if(AND(G908="Not present",J908="Yes"),vlookup(D908,Taxonomy!B:F,5,false),if(AND(G908="Not present",J908="No"),E908)))))</f>
        <v>Applicable Condition for the Optional Redemption Amount (in respect of the Issuer call option for Non-Preferred Senior or Dated Subordinated Notes)</v>
      </c>
      <c r="P908" s="113" t="str">
        <f>if(G908="Present (key retained)",vlookup(D908,Taxonomy!C:I,7,false),if(G908="Present (key updated)",vlookup(D908,Taxonomy!B:I,8,false),if(G908="Present (equivalent)",vlookup(I908,Taxonomy!C:I,7,false),if(AND(G908="Not present",J908="Yes"),vlookup(D908,Taxonomy!B:I,8,false),if(AND(G908="Not present",J908="No"),F908)))))</f>
        <v>select_one</v>
      </c>
      <c r="Q908" s="114" t="str">
        <f t="shared" si="1"/>
        <v>All Match</v>
      </c>
      <c r="R908" s="37"/>
      <c r="S908" s="37" t="b">
        <v>0</v>
      </c>
      <c r="T908" s="112" t="str">
        <f t="shared" si="2"/>
        <v>Optional_Redemption_Amount_Condition_Non_Preferred_Senior_Subordinated</v>
      </c>
      <c r="U908" s="113" t="str">
        <f t="shared" si="3"/>
        <v>Applicable Condition for the Optional Redemption Amount (in respect of the Issuer call option for Non-Preferred Senior or Dated Subordinated Notes)</v>
      </c>
      <c r="V908" s="115" t="str">
        <f t="shared" si="4"/>
        <v>select_one</v>
      </c>
      <c r="W908" s="46"/>
      <c r="X908" s="46"/>
      <c r="Y908" s="46"/>
      <c r="Z908" s="128"/>
      <c r="AA908" s="46"/>
    </row>
    <row r="909">
      <c r="A909" s="107">
        <v>44256.0</v>
      </c>
      <c r="B909" s="33" t="s">
        <v>3140</v>
      </c>
      <c r="C909" s="33" t="s">
        <v>2755</v>
      </c>
      <c r="D909" s="33" t="s">
        <v>3262</v>
      </c>
      <c r="E909" s="33" t="s">
        <v>2785</v>
      </c>
      <c r="F909" s="33" t="s">
        <v>100</v>
      </c>
      <c r="G909" s="109" t="str">
        <f>if(iferror((vlookup(D909,Taxonomy!C:C,1,false)=D909)),"Present (key retained)",if(iferror((vlookup(D909,Taxonomy!B:B,1,false)=D909)),"Present (key updated)",if(iferror((H909="Yes")),"Present (equivalent)","Not present")))</f>
        <v>Not present</v>
      </c>
      <c r="H909" s="110" t="s">
        <v>2757</v>
      </c>
      <c r="I909" s="110" t="e">
        <v>#N/A</v>
      </c>
      <c r="J909" s="110" t="s">
        <v>2757</v>
      </c>
      <c r="K909" s="110" t="e">
        <v>#N/A</v>
      </c>
      <c r="L909" s="54" t="s">
        <v>3144</v>
      </c>
      <c r="M909" s="54" t="b">
        <v>0</v>
      </c>
      <c r="N909" s="112" t="str">
        <f>if(G909="Present (key retained)",vlookup(D909,Taxonomy!C:C,1,false),if(G909="Present (key updated)",vlookup(D909,Taxonomy!B:C,2,false),if(G909="Present (equivalent)",vlookup(I909,Taxonomy!C:C,1,false),if(AND(G909="Not present",J909="Yes"),vlookup(D909,Taxonomy!B:C,2,false),if(AND(G909="Not present",J909="No"),D909)))))</f>
        <v>Other_Calculation_Agent</v>
      </c>
      <c r="O909" s="113" t="str">
        <f>if(G909="Present (key retained)",vlookup(D909,Taxonomy!C:F,4,false),if(G909="Present (key updated)",vlookup(D909,Taxonomy!B:F,5,false),if(G909="Present (equivalent)",vlookup(I909,Taxonomy!C:F,4,false),if(AND(G909="Not present",J909="Yes"),vlookup(D909,Taxonomy!B:F,5,false),if(AND(G909="Not present",J909="No"),E909)))))</f>
        <v>Other Calculation Agent</v>
      </c>
      <c r="P909" s="113" t="str">
        <f>if(G909="Present (key retained)",vlookup(D909,Taxonomy!C:I,7,false),if(G909="Present (key updated)",vlookup(D909,Taxonomy!B:I,8,false),if(G909="Present (equivalent)",vlookup(I909,Taxonomy!C:I,7,false),if(AND(G909="Not present",J909="Yes"),vlookup(D909,Taxonomy!B:I,8,false),if(AND(G909="Not present",J909="No"),F909)))))</f>
        <v>text</v>
      </c>
      <c r="Q909" s="114" t="str">
        <f t="shared" si="1"/>
        <v>All Match</v>
      </c>
      <c r="R909" s="37"/>
      <c r="S909" s="37" t="b">
        <v>0</v>
      </c>
      <c r="T909" s="112" t="str">
        <f t="shared" si="2"/>
        <v>Other_Calculation_Agent</v>
      </c>
      <c r="U909" s="113" t="str">
        <f t="shared" si="3"/>
        <v>Other Calculation Agent</v>
      </c>
      <c r="V909" s="115" t="str">
        <f t="shared" si="4"/>
        <v>text</v>
      </c>
      <c r="W909" s="46"/>
      <c r="X909" s="46"/>
      <c r="Y909" s="46"/>
      <c r="Z909" s="128"/>
      <c r="AA909" s="46"/>
    </row>
    <row r="910" hidden="1">
      <c r="A910" s="107">
        <v>44256.0</v>
      </c>
      <c r="B910" s="33" t="s">
        <v>3140</v>
      </c>
      <c r="C910" s="33" t="s">
        <v>2755</v>
      </c>
      <c r="D910" s="33" t="s">
        <v>260</v>
      </c>
      <c r="E910" s="33" t="s">
        <v>3075</v>
      </c>
      <c r="F910" s="33" t="s">
        <v>100</v>
      </c>
      <c r="G910" s="109" t="str">
        <f>if(iferror((vlookup(D910,Taxonomy!C:C,1,false)=D910)),"Present (key retained)",if(iferror((vlookup(D910,Taxonomy!B:B,1,false)=D910)),"Present (key updated)",if(iferror((H910="Yes")),"Present (equivalent)","Not present")))</f>
        <v>Present (key updated)</v>
      </c>
      <c r="H910" s="110" t="e">
        <v>#N/A</v>
      </c>
      <c r="I910" s="110" t="e">
        <v>#N/A</v>
      </c>
      <c r="J910" s="110" t="e">
        <v>#N/A</v>
      </c>
      <c r="K910" s="110" t="e">
        <v>#N/A</v>
      </c>
      <c r="L910" s="54"/>
      <c r="M910" s="54" t="b">
        <v>0</v>
      </c>
      <c r="N910" s="112" t="str">
        <f>if(G910="Present (key retained)",vlookup(D910,Taxonomy!C:C,1,false),if(G910="Present (key updated)",vlookup(D910,Taxonomy!B:C,2,false),if(G910="Present (equivalent)",vlookup(I910,Taxonomy!C:C,1,false),if(AND(G910="Not present",J910="Yes"),vlookup(D910,Taxonomy!B:C,2,false),if(AND(G910="Not present",J910="No"),D910)))))</f>
        <v>Clearing_System_Other</v>
      </c>
      <c r="O910" s="113" t="str">
        <f>if(G910="Present (key retained)",vlookup(D910,Taxonomy!C:F,4,false),if(G910="Present (key updated)",vlookup(D910,Taxonomy!B:F,5,false),if(G910="Present (equivalent)",vlookup(I910,Taxonomy!C:F,4,false),if(AND(G910="Not present",J910="Yes"),vlookup(D910,Taxonomy!B:F,5,false),if(AND(G910="Not present",J910="No"),E910)))))</f>
        <v>Other Clearing Systems</v>
      </c>
      <c r="P910" s="113" t="str">
        <f>if(G910="Present (key retained)",vlookup(D910,Taxonomy!C:I,7,false),if(G910="Present (key updated)",vlookup(D910,Taxonomy!B:I,8,false),if(G910="Present (equivalent)",vlookup(I910,Taxonomy!C:I,7,false),if(AND(G910="Not present",J910="Yes"),vlookup(D910,Taxonomy!B:I,8,false),if(AND(G910="Not present",J910="No"),F910)))))</f>
        <v>text_list</v>
      </c>
      <c r="Q910" s="114" t="str">
        <f t="shared" si="1"/>
        <v>No Match</v>
      </c>
      <c r="R910" s="37"/>
      <c r="S910" s="37" t="b">
        <v>0</v>
      </c>
      <c r="T910" s="112" t="str">
        <f t="shared" si="2"/>
        <v>Other_Clearing_Systems</v>
      </c>
      <c r="U910" s="113" t="str">
        <f t="shared" si="3"/>
        <v>Clearing System(s) other than Euroclear Bank and Clearstream Banking and the relevant identification number(s)</v>
      </c>
      <c r="V910" s="115" t="str">
        <f t="shared" si="4"/>
        <v>text</v>
      </c>
      <c r="W910" s="46"/>
      <c r="X910" s="46"/>
      <c r="Y910" s="46"/>
      <c r="Z910" s="128"/>
      <c r="AA910" s="46"/>
    </row>
    <row r="911" hidden="1">
      <c r="A911" s="107">
        <v>44256.0</v>
      </c>
      <c r="B911" s="33" t="s">
        <v>3140</v>
      </c>
      <c r="C911" s="33" t="s">
        <v>2755</v>
      </c>
      <c r="D911" s="33" t="s">
        <v>265</v>
      </c>
      <c r="E911" s="33" t="s">
        <v>267</v>
      </c>
      <c r="F911" s="33" t="s">
        <v>78</v>
      </c>
      <c r="G911" s="109" t="str">
        <f>if(iferror((vlookup(D911,Taxonomy!C:C,1,false)=D911)),"Present (key retained)",if(iferror((vlookup(D911,Taxonomy!B:B,1,false)=D911)),"Present (key updated)",if(iferror((H911="Yes")),"Present (equivalent)","Not present")))</f>
        <v>Present (key updated)</v>
      </c>
      <c r="H911" s="110" t="e">
        <v>#N/A</v>
      </c>
      <c r="I911" s="110" t="e">
        <v>#N/A</v>
      </c>
      <c r="J911" s="110" t="e">
        <v>#N/A</v>
      </c>
      <c r="K911" s="110" t="e">
        <v>#N/A</v>
      </c>
      <c r="L911" s="54"/>
      <c r="M911" s="54" t="b">
        <v>0</v>
      </c>
      <c r="N911" s="112" t="str">
        <f>if(G911="Present (key retained)",vlookup(D911,Taxonomy!C:C,1,false),if(G911="Present (key updated)",vlookup(D911,Taxonomy!B:C,2,false),if(G911="Present (equivalent)",vlookup(I911,Taxonomy!C:C,1,false),if(AND(G911="Not present",J911="Yes"),vlookup(D911,Taxonomy!B:C,2,false),if(AND(G911="Not present",J911="No"),D911)))))</f>
        <v>Clearing_System_Other_Required</v>
      </c>
      <c r="O911" s="113" t="str">
        <f>if(G911="Present (key retained)",vlookup(D911,Taxonomy!C:F,4,false),if(G911="Present (key updated)",vlookup(D911,Taxonomy!B:F,5,false),if(G911="Present (equivalent)",vlookup(I911,Taxonomy!C:F,4,false),if(AND(G911="Not present",J911="Yes"),vlookup(D911,Taxonomy!B:F,5,false),if(AND(G911="Not present",J911="No"),E911)))))</f>
        <v>Are there any clearing system(s) other than [Clearing System] required for settlement of the trade?</v>
      </c>
      <c r="P911" s="113" t="str">
        <f>if(G911="Present (key retained)",vlookup(D911,Taxonomy!C:I,7,false),if(G911="Present (key updated)",vlookup(D911,Taxonomy!B:I,8,false),if(G911="Present (equivalent)",vlookup(I911,Taxonomy!C:I,7,false),if(AND(G911="Not present",J911="Yes"),vlookup(D911,Taxonomy!B:I,8,false),if(AND(G911="Not present",J911="No"),F911)))))</f>
        <v>yes_no</v>
      </c>
      <c r="Q911" s="114" t="str">
        <f t="shared" si="1"/>
        <v>Key and Label</v>
      </c>
      <c r="R911" s="37"/>
      <c r="S911" s="37" t="b">
        <v>0</v>
      </c>
      <c r="T911" s="112" t="str">
        <f t="shared" si="2"/>
        <v>Other_Clearing_Systems_Required</v>
      </c>
      <c r="U911" s="113" t="str">
        <f t="shared" si="3"/>
        <v>Are there any clearing system(s) other than Euroclear Bank SA/NV and Clearstream Banking S.A. required for settlement of the trade?</v>
      </c>
      <c r="V911" s="115" t="str">
        <f t="shared" si="4"/>
        <v>yes_no</v>
      </c>
      <c r="W911" s="46"/>
      <c r="X911" s="46"/>
      <c r="Y911" s="46"/>
      <c r="Z911" s="128"/>
      <c r="AA911" s="46"/>
    </row>
    <row r="912">
      <c r="A912" s="107">
        <v>44256.0</v>
      </c>
      <c r="B912" s="33" t="s">
        <v>3140</v>
      </c>
      <c r="C912" s="33" t="s">
        <v>2755</v>
      </c>
      <c r="D912" s="33" t="s">
        <v>3263</v>
      </c>
      <c r="E912" s="33" t="s">
        <v>3264</v>
      </c>
      <c r="F912" s="33" t="s">
        <v>100</v>
      </c>
      <c r="G912" s="109" t="str">
        <f>if(iferror((vlookup(D912,Taxonomy!C:C,1,false)=D912)),"Present (key retained)",if(iferror((vlookup(D912,Taxonomy!B:B,1,false)=D912)),"Present (key updated)",if(iferror((H912="Yes")),"Present (equivalent)","Not present")))</f>
        <v>Not present</v>
      </c>
      <c r="H912" s="110" t="s">
        <v>2757</v>
      </c>
      <c r="I912" s="110" t="e">
        <v>#N/A</v>
      </c>
      <c r="J912" s="110" t="s">
        <v>2757</v>
      </c>
      <c r="K912" s="110" t="e">
        <v>#N/A</v>
      </c>
      <c r="L912" s="54" t="s">
        <v>3144</v>
      </c>
      <c r="M912" s="54" t="b">
        <v>0</v>
      </c>
      <c r="N912" s="112" t="str">
        <f>if(G912="Present (key retained)",vlookup(D912,Taxonomy!C:C,1,false),if(G912="Present (key updated)",vlookup(D912,Taxonomy!B:C,2,false),if(G912="Present (equivalent)",vlookup(I912,Taxonomy!C:C,1,false),if(AND(G912="Not present",J912="Yes"),vlookup(D912,Taxonomy!B:C,2,false),if(AND(G912="Not present",J912="No"),D912)))))</f>
        <v>Other_Floating_Reference_Banks</v>
      </c>
      <c r="O912" s="113" t="str">
        <f>if(G912="Present (key retained)",vlookup(D912,Taxonomy!C:F,4,false),if(G912="Present (key updated)",vlookup(D912,Taxonomy!B:F,5,false),if(G912="Present (equivalent)",vlookup(I912,Taxonomy!C:F,4,false),if(AND(G912="Not present",J912="Yes"),vlookup(D912,Taxonomy!B:F,5,false),if(AND(G912="Not present",J912="No"),E912)))))</f>
        <v>Other Location of  Reference Banks</v>
      </c>
      <c r="P912" s="113" t="str">
        <f>if(G912="Present (key retained)",vlookup(D912,Taxonomy!C:I,7,false),if(G912="Present (key updated)",vlookup(D912,Taxonomy!B:I,8,false),if(G912="Present (equivalent)",vlookup(I912,Taxonomy!C:I,7,false),if(AND(G912="Not present",J912="Yes"),vlookup(D912,Taxonomy!B:I,8,false),if(AND(G912="Not present",J912="No"),F912)))))</f>
        <v>text</v>
      </c>
      <c r="Q912" s="114" t="str">
        <f t="shared" si="1"/>
        <v>All Match</v>
      </c>
      <c r="R912" s="37"/>
      <c r="S912" s="37" t="b">
        <v>0</v>
      </c>
      <c r="T912" s="112" t="str">
        <f t="shared" si="2"/>
        <v>Other_Floating_Reference_Banks</v>
      </c>
      <c r="U912" s="113" t="str">
        <f t="shared" si="3"/>
        <v>Other Location of  Reference Banks</v>
      </c>
      <c r="V912" s="115" t="str">
        <f t="shared" si="4"/>
        <v>text</v>
      </c>
      <c r="W912" s="46"/>
      <c r="X912" s="46"/>
      <c r="Y912" s="46"/>
      <c r="Z912" s="128"/>
      <c r="AA912" s="46"/>
    </row>
    <row r="913" hidden="1">
      <c r="A913" s="107">
        <v>44256.0</v>
      </c>
      <c r="B913" s="33" t="s">
        <v>3140</v>
      </c>
      <c r="C913" s="33" t="s">
        <v>2755</v>
      </c>
      <c r="D913" s="33" t="s">
        <v>1186</v>
      </c>
      <c r="E913" s="33" t="s">
        <v>1189</v>
      </c>
      <c r="F913" s="33" t="s">
        <v>71</v>
      </c>
      <c r="G913" s="109" t="str">
        <f>if(iferror((vlookup(D913,Taxonomy!C:C,1,false)=D913)),"Present (key retained)",if(iferror((vlookup(D913,Taxonomy!B:B,1,false)=D913)),"Present (key updated)",if(iferror((H913="Yes")),"Present (equivalent)","Not present")))</f>
        <v>Present (key updated)</v>
      </c>
      <c r="H913" s="110" t="e">
        <v>#N/A</v>
      </c>
      <c r="I913" s="110" t="e">
        <v>#N/A</v>
      </c>
      <c r="J913" s="110" t="e">
        <v>#N/A</v>
      </c>
      <c r="K913" s="110" t="e">
        <v>#N/A</v>
      </c>
      <c r="L913" s="54"/>
      <c r="M913" s="54" t="b">
        <v>0</v>
      </c>
      <c r="N913" s="112" t="str">
        <f>if(G913="Present (key retained)",vlookup(D913,Taxonomy!C:C,1,false),if(G913="Present (key updated)",vlookup(D913,Taxonomy!B:C,2,false),if(G913="Present (equivalent)",vlookup(I913,Taxonomy!C:C,1,false),if(AND(G913="Not present",J913="Yes"),vlookup(D913,Taxonomy!B:C,2,false),if(AND(G913="Not present",J913="No"),D913)))))</f>
        <v>Listing_Venue_Other</v>
      </c>
      <c r="O913" s="113" t="str">
        <f>if(G913="Present (key retained)",vlookup(D913,Taxonomy!C:F,4,false),if(G913="Present (key updated)",vlookup(D913,Taxonomy!B:F,5,false),if(G913="Present (equivalent)",vlookup(I913,Taxonomy!C:F,4,false),if(AND(G913="Not present",J913="Yes"),vlookup(D913,Taxonomy!B:F,5,false),if(AND(G913="Not present",J913="No"),E913)))))</f>
        <v>Name of the Listing Venue(s)</v>
      </c>
      <c r="P913" s="113" t="str">
        <f>if(G913="Present (key retained)",vlookup(D913,Taxonomy!C:I,7,false),if(G913="Present (key updated)",vlookup(D913,Taxonomy!B:I,8,false),if(G913="Present (equivalent)",vlookup(I913,Taxonomy!C:I,7,false),if(AND(G913="Not present",J913="Yes"),vlookup(D913,Taxonomy!B:I,8,false),if(AND(G913="Not present",J913="No"),F913)))))</f>
        <v>text_list</v>
      </c>
      <c r="Q913" s="114" t="str">
        <f t="shared" si="1"/>
        <v>Key</v>
      </c>
      <c r="R913" s="37"/>
      <c r="S913" s="37" t="b">
        <v>0</v>
      </c>
      <c r="T913" s="112" t="str">
        <f t="shared" si="2"/>
        <v>Other_Listing_Venue</v>
      </c>
      <c r="U913" s="113" t="str">
        <f t="shared" si="3"/>
        <v>Name of the Listing Venue(s)</v>
      </c>
      <c r="V913" s="115" t="str">
        <f t="shared" si="4"/>
        <v>text_list</v>
      </c>
      <c r="W913" s="46"/>
      <c r="X913" s="46"/>
      <c r="Y913" s="46"/>
      <c r="Z913" s="128"/>
      <c r="AA913" s="46"/>
    </row>
    <row r="914" hidden="1">
      <c r="A914" s="107">
        <v>44256.0</v>
      </c>
      <c r="B914" s="33" t="s">
        <v>3140</v>
      </c>
      <c r="C914" s="33" t="s">
        <v>2755</v>
      </c>
      <c r="D914" s="33" t="s">
        <v>1353</v>
      </c>
      <c r="E914" s="33" t="s">
        <v>1355</v>
      </c>
      <c r="F914" s="33" t="s">
        <v>100</v>
      </c>
      <c r="G914" s="109" t="str">
        <f>if(iferror((vlookup(D914,Taxonomy!C:C,1,false)=D914)),"Present (key retained)",if(iferror((vlookup(D914,Taxonomy!B:B,1,false)=D914)),"Present (key updated)",if(iferror((H914="Yes")),"Present (equivalent)","Not present")))</f>
        <v>Present (key updated)</v>
      </c>
      <c r="H914" s="110" t="e">
        <v>#N/A</v>
      </c>
      <c r="I914" s="110" t="e">
        <v>#N/A</v>
      </c>
      <c r="J914" s="110" t="e">
        <v>#N/A</v>
      </c>
      <c r="K914" s="110" t="e">
        <v>#N/A</v>
      </c>
      <c r="L914" s="54"/>
      <c r="M914" s="54" t="b">
        <v>0</v>
      </c>
      <c r="N914" s="112" t="str">
        <f>if(G914="Present (key retained)",vlookup(D914,Taxonomy!C:C,1,false),if(G914="Present (key updated)",vlookup(D914,Taxonomy!B:C,2,false),if(G914="Present (equivalent)",vlookup(I914,Taxonomy!C:C,1,false),if(AND(G914="Not present",J914="Yes"),vlookup(D914,Taxonomy!B:C,2,false),if(AND(G914="Not present",J914="No"),D914)))))</f>
        <v>Other_Rating_Agency_Instrument_Rating</v>
      </c>
      <c r="O914" s="113" t="str">
        <f>if(G914="Present (key retained)",vlookup(D914,Taxonomy!C:F,4,false),if(G914="Present (key updated)",vlookup(D914,Taxonomy!B:F,5,false),if(G914="Present (equivalent)",vlookup(I914,Taxonomy!C:F,4,false),if(AND(G914="Not present",J914="Yes"),vlookup(D914,Taxonomy!B:F,5,false),if(AND(G914="Not present",J914="No"),E914)))))</f>
        <v>Other Rating Agency's Instrument Rating</v>
      </c>
      <c r="P914" s="113" t="str">
        <f>if(G914="Present (key retained)",vlookup(D914,Taxonomy!C:I,7,false),if(G914="Present (key updated)",vlookup(D914,Taxonomy!B:I,8,false),if(G914="Present (equivalent)",vlookup(I914,Taxonomy!C:I,7,false),if(AND(G914="Not present",J914="Yes"),vlookup(D914,Taxonomy!B:I,8,false),if(AND(G914="Not present",J914="No"),F914)))))</f>
        <v>text</v>
      </c>
      <c r="Q914" s="114" t="str">
        <f t="shared" si="1"/>
        <v>Key and Label</v>
      </c>
      <c r="R914" s="37"/>
      <c r="S914" s="37" t="b">
        <v>0</v>
      </c>
      <c r="T914" s="112" t="str">
        <f t="shared" si="2"/>
        <v>Other_Rating_Agency_Instrument</v>
      </c>
      <c r="U914" s="113" t="str">
        <f t="shared" si="3"/>
        <v>Relevant Rating Agency Instrument Rating</v>
      </c>
      <c r="V914" s="115" t="str">
        <f t="shared" si="4"/>
        <v>text</v>
      </c>
      <c r="W914" s="46"/>
      <c r="X914" s="46"/>
      <c r="Y914" s="46"/>
      <c r="Z914" s="128"/>
      <c r="AA914" s="46"/>
    </row>
    <row r="915" hidden="1">
      <c r="A915" s="107">
        <v>44256.0</v>
      </c>
      <c r="B915" s="33" t="s">
        <v>3140</v>
      </c>
      <c r="C915" s="33" t="s">
        <v>2755</v>
      </c>
      <c r="D915" s="33" t="s">
        <v>1395</v>
      </c>
      <c r="E915" s="33" t="s">
        <v>1396</v>
      </c>
      <c r="F915" s="33" t="s">
        <v>2881</v>
      </c>
      <c r="G915" s="109" t="str">
        <f>if(iferror((vlookup(D915,Taxonomy!C:C,1,false)=D915)),"Present (key retained)",if(iferror((vlookup(D915,Taxonomy!B:B,1,false)=D915)),"Present (key updated)",if(iferror((H915="Yes")),"Present (equivalent)","Not present")))</f>
        <v>Present (key retained)</v>
      </c>
      <c r="H915" s="110" t="e">
        <v>#N/A</v>
      </c>
      <c r="I915" s="110" t="e">
        <v>#N/A</v>
      </c>
      <c r="J915" s="110" t="e">
        <v>#N/A</v>
      </c>
      <c r="K915" s="110" t="e">
        <v>#N/A</v>
      </c>
      <c r="L915" s="54"/>
      <c r="M915" s="54" t="b">
        <v>0</v>
      </c>
      <c r="N915" s="112" t="str">
        <f>if(G915="Present (key retained)",vlookup(D915,Taxonomy!C:C,1,false),if(G915="Present (key updated)",vlookup(D915,Taxonomy!B:C,2,false),if(G915="Present (equivalent)",vlookup(I915,Taxonomy!C:C,1,false),if(AND(G915="Not present",J915="Yes"),vlookup(D915,Taxonomy!B:C,2,false),if(AND(G915="Not present",J915="No"),D915)))))</f>
        <v>Other_Rating_Agency_Name</v>
      </c>
      <c r="O915" s="113" t="str">
        <f>if(G915="Present (key retained)",vlookup(D915,Taxonomy!C:F,4,false),if(G915="Present (key updated)",vlookup(D915,Taxonomy!B:F,5,false),if(G915="Present (equivalent)",vlookup(I915,Taxonomy!C:F,4,false),if(AND(G915="Not present",J915="Yes"),vlookup(D915,Taxonomy!B:F,5,false),if(AND(G915="Not present",J915="No"),E915)))))</f>
        <v>Name of the other Rating Agency</v>
      </c>
      <c r="P915" s="113" t="str">
        <f>if(G915="Present (key retained)",vlookup(D915,Taxonomy!C:I,7,false),if(G915="Present (key updated)",vlookup(D915,Taxonomy!B:I,8,false),if(G915="Present (equivalent)",vlookup(I915,Taxonomy!C:I,7,false),if(AND(G915="Not present",J915="Yes"),vlookup(D915,Taxonomy!B:I,8,false),if(AND(G915="Not present",J915="No"),F915)))))</f>
        <v>text</v>
      </c>
      <c r="Q915" s="114" t="str">
        <f t="shared" si="1"/>
        <v>Label</v>
      </c>
      <c r="R915" s="37"/>
      <c r="S915" s="37" t="b">
        <v>0</v>
      </c>
      <c r="T915" s="112" t="str">
        <f t="shared" si="2"/>
        <v>Other_Rating_Agency_Name</v>
      </c>
      <c r="U915" s="113" t="str">
        <f t="shared" si="3"/>
        <v>Name of the relevant Rating Agency</v>
      </c>
      <c r="V915" s="115" t="str">
        <f t="shared" si="4"/>
        <v>Text</v>
      </c>
      <c r="W915" s="46"/>
      <c r="X915" s="46"/>
      <c r="Y915" s="46"/>
      <c r="Z915" s="128"/>
      <c r="AA915" s="46"/>
    </row>
    <row r="916" hidden="1">
      <c r="A916" s="107">
        <v>44256.0</v>
      </c>
      <c r="B916" s="33" t="s">
        <v>3140</v>
      </c>
      <c r="C916" s="33" t="s">
        <v>2755</v>
      </c>
      <c r="D916" s="33" t="s">
        <v>1418</v>
      </c>
      <c r="E916" s="33" t="s">
        <v>1419</v>
      </c>
      <c r="F916" s="33" t="s">
        <v>485</v>
      </c>
      <c r="G916" s="109" t="str">
        <f>if(iferror((vlookup(D916,Taxonomy!C:C,1,false)=D916)),"Present (key retained)",if(iferror((vlookup(D916,Taxonomy!B:B,1,false)=D916)),"Present (key updated)",if(iferror((H916="Yes")),"Present (equivalent)","Not present")))</f>
        <v>Present (key retained)</v>
      </c>
      <c r="H916" s="110" t="e">
        <v>#N/A</v>
      </c>
      <c r="I916" s="110" t="e">
        <v>#N/A</v>
      </c>
      <c r="J916" s="110" t="e">
        <v>#N/A</v>
      </c>
      <c r="K916" s="110" t="e">
        <v>#N/A</v>
      </c>
      <c r="L916" s="54"/>
      <c r="M916" s="54" t="b">
        <v>0</v>
      </c>
      <c r="N916" s="112" t="str">
        <f>if(G916="Present (key retained)",vlookup(D916,Taxonomy!C:C,1,false),if(G916="Present (key updated)",vlookup(D916,Taxonomy!B:C,2,false),if(G916="Present (equivalent)",vlookup(I916,Taxonomy!C:C,1,false),if(AND(G916="Not present",J916="Yes"),vlookup(D916,Taxonomy!B:C,2,false),if(AND(G916="Not present",J916="No"),D916)))))</f>
        <v>Other_Rating_Agency_Rating_Required</v>
      </c>
      <c r="O916" s="113" t="str">
        <f>if(G916="Present (key retained)",vlookup(D916,Taxonomy!C:F,4,false),if(G916="Present (key updated)",vlookup(D916,Taxonomy!B:F,5,false),if(G916="Present (equivalent)",vlookup(I916,Taxonomy!C:F,4,false),if(AND(G916="Not present",J916="Yes"),vlookup(D916,Taxonomy!B:F,5,false),if(AND(G916="Not present",J916="No"),E916)))))</f>
        <v>Is a rating being provided by a Rating Agency other than S&amp;P, Moody’s and Fitch?</v>
      </c>
      <c r="P916" s="113" t="str">
        <f>if(G916="Present (key retained)",vlookup(D916,Taxonomy!C:I,7,false),if(G916="Present (key updated)",vlookup(D916,Taxonomy!B:I,8,false),if(G916="Present (equivalent)",vlookup(I916,Taxonomy!C:I,7,false),if(AND(G916="Not present",J916="Yes"),vlookup(D916,Taxonomy!B:I,8,false),if(AND(G916="Not present",J916="No"),F916)))))</f>
        <v>yes_no</v>
      </c>
      <c r="Q916" s="114" t="str">
        <f t="shared" si="1"/>
        <v>Label</v>
      </c>
      <c r="R916" s="37"/>
      <c r="S916" s="37" t="b">
        <v>0</v>
      </c>
      <c r="T916" s="112" t="str">
        <f t="shared" si="2"/>
        <v>Other_Rating_Agency_Rating_Required</v>
      </c>
      <c r="U916" s="113" t="str">
        <f t="shared" si="3"/>
        <v>Is a rating being provided by a Rating Agency other than Moody’s, S&amp;P and Fitch?</v>
      </c>
      <c r="V916" s="115" t="str">
        <f t="shared" si="4"/>
        <v>Yes_no</v>
      </c>
      <c r="W916" s="46"/>
      <c r="X916" s="46"/>
      <c r="Y916" s="46"/>
      <c r="Z916" s="128"/>
      <c r="AA916" s="46"/>
    </row>
    <row r="917" hidden="1">
      <c r="A917" s="107">
        <v>44256.0</v>
      </c>
      <c r="B917" s="33" t="s">
        <v>3140</v>
      </c>
      <c r="C917" s="33" t="s">
        <v>2755</v>
      </c>
      <c r="D917" s="33" t="s">
        <v>1371</v>
      </c>
      <c r="E917" s="33" t="s">
        <v>3265</v>
      </c>
      <c r="F917" s="33" t="s">
        <v>165</v>
      </c>
      <c r="G917" s="109" t="str">
        <f>if(iferror((vlookup(D917,Taxonomy!C:C,1,false)=D917)),"Present (key retained)",if(iferror((vlookup(D917,Taxonomy!B:B,1,false)=D917)),"Present (key updated)",if(iferror((H917="Yes")),"Present (equivalent)","Not present")))</f>
        <v>Present (key updated)</v>
      </c>
      <c r="H917" s="110" t="e">
        <v>#N/A</v>
      </c>
      <c r="I917" s="110" t="e">
        <v>#N/A</v>
      </c>
      <c r="J917" s="110" t="e">
        <v>#N/A</v>
      </c>
      <c r="K917" s="110" t="e">
        <v>#N/A</v>
      </c>
      <c r="L917" s="54"/>
      <c r="M917" s="54" t="b">
        <v>0</v>
      </c>
      <c r="N917" s="112" t="str">
        <f>if(G917="Present (key retained)",vlookup(D917,Taxonomy!C:C,1,false),if(G917="Present (key updated)",vlookup(D917,Taxonomy!B:C,2,false),if(G917="Present (equivalent)",vlookup(I917,Taxonomy!C:C,1,false),if(AND(G917="Not present",J917="Yes"),vlookup(D917,Taxonomy!B:C,2,false),if(AND(G917="Not present",J917="No"),D917)))))</f>
        <v>Other_Rating_Agency_Instrument_Rating_Status</v>
      </c>
      <c r="O917" s="113" t="str">
        <f>if(G917="Present (key retained)",vlookup(D917,Taxonomy!C:F,4,false),if(G917="Present (key updated)",vlookup(D917,Taxonomy!B:F,5,false),if(G917="Present (equivalent)",vlookup(I917,Taxonomy!C:F,4,false),if(AND(G917="Not present",J917="Yes"),vlookup(D917,Taxonomy!B:F,5,false),if(AND(G917="Not present",J917="No"),E917)))))</f>
        <v>Other Rating Agency's Instrument Rating Status</v>
      </c>
      <c r="P917" s="113" t="str">
        <f>if(G917="Present (key retained)",vlookup(D917,Taxonomy!C:I,7,false),if(G917="Present (key updated)",vlookup(D917,Taxonomy!B:I,8,false),if(G917="Present (equivalent)",vlookup(I917,Taxonomy!C:I,7,false),if(AND(G917="Not present",J917="Yes"),vlookup(D917,Taxonomy!B:I,8,false),if(AND(G917="Not present",J917="No"),F917)))))</f>
        <v>select_one</v>
      </c>
      <c r="Q917" s="114" t="str">
        <f t="shared" si="1"/>
        <v>Key and Label</v>
      </c>
      <c r="R917" s="37"/>
      <c r="S917" s="37" t="b">
        <v>0</v>
      </c>
      <c r="T917" s="112" t="str">
        <f t="shared" si="2"/>
        <v>Other_Rating_Agency_Status_Expected</v>
      </c>
      <c r="U917" s="113" t="str">
        <f t="shared" si="3"/>
        <v>Relevant Rating Agency Instrument Rating Status (‘Not Applicable’ if no rating is being provided by a Rating Agency other than Moody’s, S&amp;P and Fitch)</v>
      </c>
      <c r="V917" s="115" t="str">
        <f t="shared" si="4"/>
        <v>select_one</v>
      </c>
      <c r="W917" s="46"/>
      <c r="X917" s="46"/>
      <c r="Y917" s="46"/>
      <c r="Z917" s="128"/>
      <c r="AA917" s="46"/>
    </row>
    <row r="918" hidden="1">
      <c r="A918" s="107">
        <v>44256.0</v>
      </c>
      <c r="B918" s="33" t="s">
        <v>3140</v>
      </c>
      <c r="C918" s="33" t="s">
        <v>2755</v>
      </c>
      <c r="D918" s="33" t="s">
        <v>1715</v>
      </c>
      <c r="E918" s="33" t="s">
        <v>1717</v>
      </c>
      <c r="F918" s="33" t="s">
        <v>165</v>
      </c>
      <c r="G918" s="109" t="str">
        <f>if(iferror((vlookup(D918,Taxonomy!C:C,1,false)=D918)),"Present (key retained)",if(iferror((vlookup(D918,Taxonomy!B:B,1,false)=D918)),"Present (key updated)",if(iferror((H918="Yes")),"Present (equivalent)","Not present")))</f>
        <v>Present (key updated)</v>
      </c>
      <c r="H918" s="110" t="e">
        <v>#N/A</v>
      </c>
      <c r="I918" s="110" t="e">
        <v>#N/A</v>
      </c>
      <c r="J918" s="110" t="e">
        <v>#N/A</v>
      </c>
      <c r="K918" s="110" t="e">
        <v>#N/A</v>
      </c>
      <c r="L918" s="54"/>
      <c r="M918" s="54" t="b">
        <v>0</v>
      </c>
      <c r="N918" s="112" t="str">
        <f>if(G918="Present (key retained)",vlookup(D918,Taxonomy!C:C,1,false),if(G918="Present (key updated)",vlookup(D918,Taxonomy!B:C,2,false),if(G918="Present (equivalent)",vlookup(I918,Taxonomy!C:C,1,false),if(AND(G918="Not present",J918="Yes"),vlookup(D918,Taxonomy!B:C,2,false),if(AND(G918="Not present",J918="No"),D918)))))</f>
        <v>S_And_P_Programme_Rating</v>
      </c>
      <c r="O918" s="113" t="str">
        <f>if(G918="Present (key retained)",vlookup(D918,Taxonomy!C:F,4,false),if(G918="Present (key updated)",vlookup(D918,Taxonomy!B:F,5,false),if(G918="Present (equivalent)",vlookup(I918,Taxonomy!C:F,4,false),if(AND(G918="Not present",J918="Yes"),vlookup(D918,Taxonomy!B:F,5,false),if(AND(G918="Not present",J918="No"),E918)))))</f>
        <v>S&amp;P Programme Rating</v>
      </c>
      <c r="P918" s="113" t="str">
        <f>if(G918="Present (key retained)",vlookup(D918,Taxonomy!C:I,7,false),if(G918="Present (key updated)",vlookup(D918,Taxonomy!B:I,8,false),if(G918="Present (equivalent)",vlookup(I918,Taxonomy!C:I,7,false),if(AND(G918="Not present",J918="Yes"),vlookup(D918,Taxonomy!B:I,8,false),if(AND(G918="Not present",J918="No"),F918)))))</f>
        <v>select_one</v>
      </c>
      <c r="Q918" s="114" t="str">
        <f t="shared" si="1"/>
        <v>Key</v>
      </c>
      <c r="R918" s="37"/>
      <c r="S918" s="37" t="b">
        <v>0</v>
      </c>
      <c r="T918" s="112" t="str">
        <f t="shared" si="2"/>
        <v>S_And_P_Programme</v>
      </c>
      <c r="U918" s="113" t="str">
        <f t="shared" si="3"/>
        <v>S&amp;P Programme Rating</v>
      </c>
      <c r="V918" s="115" t="str">
        <f t="shared" si="4"/>
        <v>select_one</v>
      </c>
      <c r="W918" s="46"/>
      <c r="X918" s="46"/>
      <c r="Y918" s="46"/>
      <c r="Z918" s="128"/>
      <c r="AA918" s="46"/>
    </row>
    <row r="919" hidden="1">
      <c r="A919" s="107">
        <v>44256.0</v>
      </c>
      <c r="B919" s="33" t="s">
        <v>3140</v>
      </c>
      <c r="C919" s="33" t="s">
        <v>2755</v>
      </c>
      <c r="D919" s="33" t="s">
        <v>1400</v>
      </c>
      <c r="E919" s="33" t="s">
        <v>1402</v>
      </c>
      <c r="F919" s="33" t="s">
        <v>100</v>
      </c>
      <c r="G919" s="109" t="str">
        <f>if(iferror((vlookup(D919,Taxonomy!C:C,1,false)=D919)),"Present (key retained)",if(iferror((vlookup(D919,Taxonomy!B:B,1,false)=D919)),"Present (key updated)",if(iferror((H919="Yes")),"Present (equivalent)","Not present")))</f>
        <v>Present (key updated)</v>
      </c>
      <c r="H919" s="110" t="e">
        <v>#N/A</v>
      </c>
      <c r="I919" s="110" t="e">
        <v>#N/A</v>
      </c>
      <c r="J919" s="110" t="e">
        <v>#N/A</v>
      </c>
      <c r="K919" s="110" t="e">
        <v>#N/A</v>
      </c>
      <c r="L919" s="54"/>
      <c r="M919" s="54" t="b">
        <v>0</v>
      </c>
      <c r="N919" s="112" t="str">
        <f>if(G919="Present (key retained)",vlookup(D919,Taxonomy!C:C,1,false),if(G919="Present (key updated)",vlookup(D919,Taxonomy!B:C,2,false),if(G919="Present (equivalent)",vlookup(I919,Taxonomy!C:C,1,false),if(AND(G919="Not present",J919="Yes"),vlookup(D919,Taxonomy!B:C,2,false),if(AND(G919="Not present",J919="No"),D919)))))</f>
        <v>Other_Rating_Agency_Programme_Rating</v>
      </c>
      <c r="O919" s="113" t="str">
        <f>if(G919="Present (key retained)",vlookup(D919,Taxonomy!C:F,4,false),if(G919="Present (key updated)",vlookup(D919,Taxonomy!B:F,5,false),if(G919="Present (equivalent)",vlookup(I919,Taxonomy!C:F,4,false),if(AND(G919="Not present",J919="Yes"),vlookup(D919,Taxonomy!B:F,5,false),if(AND(G919="Not present",J919="No"),E919)))))</f>
        <v>Other Rating Agency's Programme Rating</v>
      </c>
      <c r="P919" s="113" t="str">
        <f>if(G919="Present (key retained)",vlookup(D919,Taxonomy!C:I,7,false),if(G919="Present (key updated)",vlookup(D919,Taxonomy!B:I,8,false),if(G919="Present (equivalent)",vlookup(I919,Taxonomy!C:I,7,false),if(AND(G919="Not present",J919="Yes"),vlookup(D919,Taxonomy!B:I,8,false),if(AND(G919="Not present",J919="No"),F919)))))</f>
        <v>text</v>
      </c>
      <c r="Q919" s="114" t="str">
        <f t="shared" si="1"/>
        <v>Key and Label</v>
      </c>
      <c r="R919" s="37"/>
      <c r="S919" s="37" t="b">
        <v>0</v>
      </c>
      <c r="T919" s="112" t="str">
        <f t="shared" si="2"/>
        <v>Other_Rating_Agency_Programme</v>
      </c>
      <c r="U919" s="113" t="str">
        <f t="shared" si="3"/>
        <v>Relevant Rating Agency Programme Rating</v>
      </c>
      <c r="V919" s="115" t="str">
        <f t="shared" si="4"/>
        <v>text</v>
      </c>
      <c r="W919" s="46"/>
      <c r="X919" s="46"/>
      <c r="Y919" s="46"/>
      <c r="Z919" s="128"/>
      <c r="AA919" s="46"/>
    </row>
    <row r="920" hidden="1">
      <c r="A920" s="107">
        <v>44256.0</v>
      </c>
      <c r="B920" s="33" t="s">
        <v>3140</v>
      </c>
      <c r="C920" s="33" t="s">
        <v>2755</v>
      </c>
      <c r="D920" s="33" t="s">
        <v>571</v>
      </c>
      <c r="E920" s="33" t="s">
        <v>573</v>
      </c>
      <c r="F920" s="33" t="s">
        <v>165</v>
      </c>
      <c r="G920" s="109" t="str">
        <f>if(iferror((vlookup(D920,Taxonomy!C:C,1,false)=D920)),"Present (key retained)",if(iferror((vlookup(D920,Taxonomy!B:B,1,false)=D920)),"Present (key updated)",if(iferror((H920="Yes")),"Present (equivalent)","Not present")))</f>
        <v>Present (key updated)</v>
      </c>
      <c r="H920" s="110" t="e">
        <v>#N/A</v>
      </c>
      <c r="I920" s="110" t="e">
        <v>#N/A</v>
      </c>
      <c r="J920" s="110" t="e">
        <v>#N/A</v>
      </c>
      <c r="K920" s="110" t="e">
        <v>#N/A</v>
      </c>
      <c r="L920" s="54"/>
      <c r="M920" s="54" t="b">
        <v>0</v>
      </c>
      <c r="N920" s="112" t="str">
        <f>if(G920="Present (key retained)",vlookup(D920,Taxonomy!C:C,1,false),if(G920="Present (key updated)",vlookup(D920,Taxonomy!B:C,2,false),if(G920="Present (equivalent)",vlookup(I920,Taxonomy!C:C,1,false),if(AND(G920="Not present",J920="Yes"),vlookup(D920,Taxonomy!B:C,2,false),if(AND(G920="Not present",J920="No"),D920)))))</f>
        <v>Fitch_Programme_Rating</v>
      </c>
      <c r="O920" s="113" t="str">
        <f>if(G920="Present (key retained)",vlookup(D920,Taxonomy!C:F,4,false),if(G920="Present (key updated)",vlookup(D920,Taxonomy!B:F,5,false),if(G920="Present (equivalent)",vlookup(I920,Taxonomy!C:F,4,false),if(AND(G920="Not present",J920="Yes"),vlookup(D920,Taxonomy!B:F,5,false),if(AND(G920="Not present",J920="No"),E920)))))</f>
        <v>Fitch Programme Rating</v>
      </c>
      <c r="P920" s="113" t="str">
        <f>if(G920="Present (key retained)",vlookup(D920,Taxonomy!C:I,7,false),if(G920="Present (key updated)",vlookup(D920,Taxonomy!B:I,8,false),if(G920="Present (equivalent)",vlookup(I920,Taxonomy!C:I,7,false),if(AND(G920="Not present",J920="Yes"),vlookup(D920,Taxonomy!B:I,8,false),if(AND(G920="Not present",J920="No"),F920)))))</f>
        <v>select_one</v>
      </c>
      <c r="Q920" s="114" t="str">
        <f t="shared" si="1"/>
        <v>Key</v>
      </c>
      <c r="R920" s="37"/>
      <c r="S920" s="37" t="b">
        <v>0</v>
      </c>
      <c r="T920" s="112" t="str">
        <f t="shared" si="2"/>
        <v>Fitch_Programme</v>
      </c>
      <c r="U920" s="113" t="str">
        <f t="shared" si="3"/>
        <v>Fitch Programme Rating</v>
      </c>
      <c r="V920" s="115" t="str">
        <f t="shared" si="4"/>
        <v>select_one</v>
      </c>
      <c r="W920" s="46"/>
      <c r="X920" s="46"/>
      <c r="Y920" s="46"/>
      <c r="Z920" s="128"/>
      <c r="AA920" s="46"/>
    </row>
    <row r="921" hidden="1">
      <c r="A921" s="107">
        <v>44256.0</v>
      </c>
      <c r="B921" s="33" t="s">
        <v>3140</v>
      </c>
      <c r="C921" s="33" t="s">
        <v>2755</v>
      </c>
      <c r="D921" s="33" t="s">
        <v>1289</v>
      </c>
      <c r="E921" s="33" t="s">
        <v>1291</v>
      </c>
      <c r="F921" s="33" t="s">
        <v>165</v>
      </c>
      <c r="G921" s="109" t="str">
        <f>if(iferror((vlookup(D921,Taxonomy!C:C,1,false)=D921)),"Present (key retained)",if(iferror((vlookup(D921,Taxonomy!B:B,1,false)=D921)),"Present (key updated)",if(iferror((H921="Yes")),"Present (equivalent)","Not present")))</f>
        <v>Present (key updated)</v>
      </c>
      <c r="H921" s="110" t="e">
        <v>#N/A</v>
      </c>
      <c r="I921" s="110" t="e">
        <v>#N/A</v>
      </c>
      <c r="J921" s="110" t="e">
        <v>#N/A</v>
      </c>
      <c r="K921" s="110" t="e">
        <v>#N/A</v>
      </c>
      <c r="L921" s="54"/>
      <c r="M921" s="54" t="b">
        <v>0</v>
      </c>
      <c r="N921" s="112" t="str">
        <f>if(G921="Present (key retained)",vlookup(D921,Taxonomy!C:C,1,false),if(G921="Present (key updated)",vlookup(D921,Taxonomy!B:C,2,false),if(G921="Present (equivalent)",vlookup(I921,Taxonomy!C:C,1,false),if(AND(G921="Not present",J921="Yes"),vlookup(D921,Taxonomy!B:C,2,false),if(AND(G921="Not present",J921="No"),D921)))))</f>
        <v>Moodys_Programme_Rating</v>
      </c>
      <c r="O921" s="113" t="str">
        <f>if(G921="Present (key retained)",vlookup(D921,Taxonomy!C:F,4,false),if(G921="Present (key updated)",vlookup(D921,Taxonomy!B:F,5,false),if(G921="Present (equivalent)",vlookup(I921,Taxonomy!C:F,4,false),if(AND(G921="Not present",J921="Yes"),vlookup(D921,Taxonomy!B:F,5,false),if(AND(G921="Not present",J921="No"),E921)))))</f>
        <v>Moody’s Programme Rating</v>
      </c>
      <c r="P921" s="113" t="str">
        <f>if(G921="Present (key retained)",vlookup(D921,Taxonomy!C:I,7,false),if(G921="Present (key updated)",vlookup(D921,Taxonomy!B:I,8,false),if(G921="Present (equivalent)",vlookup(I921,Taxonomy!C:I,7,false),if(AND(G921="Not present",J921="Yes"),vlookup(D921,Taxonomy!B:I,8,false),if(AND(G921="Not present",J921="No"),F921)))))</f>
        <v>select_one</v>
      </c>
      <c r="Q921" s="114" t="str">
        <f t="shared" si="1"/>
        <v>Key</v>
      </c>
      <c r="R921" s="37"/>
      <c r="S921" s="37" t="b">
        <v>0</v>
      </c>
      <c r="T921" s="112" t="str">
        <f t="shared" si="2"/>
        <v>Moodys_Programme</v>
      </c>
      <c r="U921" s="113" t="str">
        <f t="shared" si="3"/>
        <v>Moody’s Programme Rating</v>
      </c>
      <c r="V921" s="115" t="str">
        <f t="shared" si="4"/>
        <v>select_one</v>
      </c>
      <c r="W921" s="46"/>
      <c r="X921" s="46"/>
      <c r="Y921" s="46"/>
      <c r="Z921" s="128"/>
      <c r="AA921" s="46"/>
    </row>
    <row r="922" hidden="1">
      <c r="A922" s="107">
        <v>44256.0</v>
      </c>
      <c r="B922" s="33" t="s">
        <v>3140</v>
      </c>
      <c r="C922" s="33" t="s">
        <v>2755</v>
      </c>
      <c r="D922" s="33" t="s">
        <v>1475</v>
      </c>
      <c r="E922" s="33" t="s">
        <v>1477</v>
      </c>
      <c r="F922" s="33" t="s">
        <v>78</v>
      </c>
      <c r="G922" s="109" t="str">
        <f>if(iferror((vlookup(D922,Taxonomy!C:C,1,false)=D922)),"Present (key retained)",if(iferror((vlookup(D922,Taxonomy!B:B,1,false)=D922)),"Present (key updated)",if(iferror((H922="Yes")),"Present (equivalent)","Not present")))</f>
        <v>Present (key updated)</v>
      </c>
      <c r="H922" s="110" t="e">
        <v>#N/A</v>
      </c>
      <c r="I922" s="110" t="e">
        <v>#N/A</v>
      </c>
      <c r="J922" s="110" t="e">
        <v>#N/A</v>
      </c>
      <c r="K922" s="110" t="e">
        <v>#N/A</v>
      </c>
      <c r="L922" s="54"/>
      <c r="M922" s="54" t="b">
        <v>0</v>
      </c>
      <c r="N922" s="112" t="str">
        <f>if(G922="Present (key retained)",vlookup(D922,Taxonomy!C:C,1,false),if(G922="Present (key updated)",vlookup(D922,Taxonomy!B:C,2,false),if(G922="Present (equivalent)",vlookup(I922,Taxonomy!C:C,1,false),if(AND(G922="Not present",J922="Yes"),vlookup(D922,Taxonomy!B:C,2,false),if(AND(G922="Not present",J922="No"),D922)))))</f>
        <v>Ratings_Required_Programme</v>
      </c>
      <c r="O922" s="113" t="str">
        <f>if(G922="Present (key retained)",vlookup(D922,Taxonomy!C:F,4,false),if(G922="Present (key updated)",vlookup(D922,Taxonomy!B:F,5,false),if(G922="Present (equivalent)",vlookup(I922,Taxonomy!C:F,4,false),if(AND(G922="Not present",J922="Yes"),vlookup(D922,Taxonomy!B:F,5,false),if(AND(G922="Not present",J922="No"),E922)))))</f>
        <v>Are Programme ratings required?</v>
      </c>
      <c r="P922" s="113" t="str">
        <f>if(G922="Present (key retained)",vlookup(D922,Taxonomy!C:I,7,false),if(G922="Present (key updated)",vlookup(D922,Taxonomy!B:I,8,false),if(G922="Present (equivalent)",vlookup(I922,Taxonomy!C:I,7,false),if(AND(G922="Not present",J922="Yes"),vlookup(D922,Taxonomy!B:I,8,false),if(AND(G922="Not present",J922="No"),F922)))))</f>
        <v>yes_no</v>
      </c>
      <c r="Q922" s="114" t="str">
        <f t="shared" si="1"/>
        <v>Key</v>
      </c>
      <c r="R922" s="37"/>
      <c r="S922" s="37" t="b">
        <v>0</v>
      </c>
      <c r="T922" s="112" t="str">
        <f t="shared" si="2"/>
        <v>Programme_Ratings_Required</v>
      </c>
      <c r="U922" s="113" t="str">
        <f t="shared" si="3"/>
        <v>Are Programme ratings required?</v>
      </c>
      <c r="V922" s="115" t="str">
        <f t="shared" si="4"/>
        <v>yes_no</v>
      </c>
      <c r="W922" s="46"/>
      <c r="X922" s="46"/>
      <c r="Y922" s="46"/>
      <c r="Z922" s="128"/>
      <c r="AA922" s="46"/>
    </row>
    <row r="923" hidden="1">
      <c r="A923" s="107">
        <v>44256.0</v>
      </c>
      <c r="B923" s="33" t="s">
        <v>3140</v>
      </c>
      <c r="C923" s="33" t="s">
        <v>2755</v>
      </c>
      <c r="D923" s="33" t="s">
        <v>663</v>
      </c>
      <c r="E923" s="33" t="s">
        <v>665</v>
      </c>
      <c r="F923" s="33" t="s">
        <v>127</v>
      </c>
      <c r="G923" s="109" t="str">
        <f>if(iferror((vlookup(D923,Taxonomy!C:C,1,false)=D923)),"Present (key retained)",if(iferror((vlookup(D923,Taxonomy!B:B,1,false)=D923)),"Present (key updated)",if(iferror((H923="Yes")),"Present (equivalent)","Not present")))</f>
        <v>Present (key updated)</v>
      </c>
      <c r="H923" s="110" t="e">
        <v>#N/A</v>
      </c>
      <c r="I923" s="110" t="e">
        <v>#N/A</v>
      </c>
      <c r="J923" s="110" t="e">
        <v>#N/A</v>
      </c>
      <c r="K923" s="110" t="e">
        <v>#N/A</v>
      </c>
      <c r="L923" s="54"/>
      <c r="M923" s="54" t="b">
        <v>0</v>
      </c>
      <c r="N923" s="112" t="str">
        <f>if(G923="Present (key retained)",vlookup(D923,Taxonomy!C:C,1,false),if(G923="Present (key updated)",vlookup(D923,Taxonomy!B:C,2,false),if(G923="Present (equivalent)",vlookup(I923,Taxonomy!C:C,1,false),if(AND(G923="Not present",J923="Yes"),vlookup(D923,Taxonomy!B:C,2,false),if(AND(G923="Not present",J923="No"),D923)))))</f>
        <v>Fixed_Interest_Payment_Date_Penultimate</v>
      </c>
      <c r="O923" s="113" t="str">
        <f>if(G923="Present (key retained)",vlookup(D923,Taxonomy!C:F,4,false),if(G923="Present (key updated)",vlookup(D923,Taxonomy!B:F,5,false),if(G923="Present (equivalent)",vlookup(I923,Taxonomy!C:F,4,false),if(AND(G923="Not present",J923="Yes"),vlookup(D923,Taxonomy!B:F,5,false),if(AND(G923="Not present",J923="No"),E923)))))</f>
        <v>Penultimate Interest Payment Date (in respect of fixed rate interest)</v>
      </c>
      <c r="P923" s="113" t="str">
        <f>if(G923="Present (key retained)",vlookup(D923,Taxonomy!C:I,7,false),if(G923="Present (key updated)",vlookup(D923,Taxonomy!B:I,8,false),if(G923="Present (equivalent)",vlookup(I923,Taxonomy!C:I,7,false),if(AND(G923="Not present",J923="Yes"),vlookup(D923,Taxonomy!B:I,8,false),if(AND(G923="Not present",J923="No"),F923)))))</f>
        <v>date</v>
      </c>
      <c r="Q923" s="114" t="str">
        <f t="shared" si="1"/>
        <v>Key and Label</v>
      </c>
      <c r="R923" s="37"/>
      <c r="S923" s="37" t="b">
        <v>0</v>
      </c>
      <c r="T923" s="112" t="str">
        <f t="shared" si="2"/>
        <v>Penultimate_Fixed_Interest_Payment_Date</v>
      </c>
      <c r="U923" s="113" t="str">
        <f t="shared" si="3"/>
        <v>Penultimate Fixed Interest Payment Date</v>
      </c>
      <c r="V923" s="115" t="str">
        <f t="shared" si="4"/>
        <v>date</v>
      </c>
      <c r="W923" s="46"/>
      <c r="X923" s="46"/>
      <c r="Y923" s="46"/>
      <c r="Z923" s="128"/>
      <c r="AA923" s="46"/>
    </row>
    <row r="924" hidden="1">
      <c r="A924" s="107">
        <v>44256.0</v>
      </c>
      <c r="B924" s="33" t="s">
        <v>3140</v>
      </c>
      <c r="C924" s="33" t="s">
        <v>2755</v>
      </c>
      <c r="D924" s="33" t="s">
        <v>742</v>
      </c>
      <c r="E924" s="33" t="s">
        <v>744</v>
      </c>
      <c r="F924" s="33" t="s">
        <v>127</v>
      </c>
      <c r="G924" s="109" t="str">
        <f>if(iferror((vlookup(D924,Taxonomy!C:C,1,false)=D924)),"Present (key retained)",if(iferror((vlookup(D924,Taxonomy!B:B,1,false)=D924)),"Present (key updated)",if(iferror((H924="Yes")),"Present (equivalent)","Not present")))</f>
        <v>Present (key updated)</v>
      </c>
      <c r="H924" s="110" t="e">
        <v>#N/A</v>
      </c>
      <c r="I924" s="110" t="e">
        <v>#N/A</v>
      </c>
      <c r="J924" s="110" t="e">
        <v>#N/A</v>
      </c>
      <c r="K924" s="110" t="e">
        <v>#N/A</v>
      </c>
      <c r="L924" s="54"/>
      <c r="M924" s="54" t="b">
        <v>0</v>
      </c>
      <c r="N924" s="112" t="str">
        <f>if(G924="Present (key retained)",vlookup(D924,Taxonomy!C:C,1,false),if(G924="Present (key updated)",vlookup(D924,Taxonomy!B:C,2,false),if(G924="Present (equivalent)",vlookup(I924,Taxonomy!C:C,1,false),if(AND(G924="Not present",J924="Yes"),vlookup(D924,Taxonomy!B:C,2,false),if(AND(G924="Not present",J924="No"),D924)))))</f>
        <v>Floating_Interest_Payment_Date_Penultimate</v>
      </c>
      <c r="O924" s="113" t="str">
        <f>if(G924="Present (key retained)",vlookup(D924,Taxonomy!C:F,4,false),if(G924="Present (key updated)",vlookup(D924,Taxonomy!B:F,5,false),if(G924="Present (equivalent)",vlookup(I924,Taxonomy!C:F,4,false),if(AND(G924="Not present",J924="Yes"),vlookup(D924,Taxonomy!B:F,5,false),if(AND(G924="Not present",J924="No"),E924)))))</f>
        <v>Penultimate Interest Payment Date (in respect of floating rate interest)</v>
      </c>
      <c r="P924" s="113" t="str">
        <f>if(G924="Present (key retained)",vlookup(D924,Taxonomy!C:I,7,false),if(G924="Present (key updated)",vlookup(D924,Taxonomy!B:I,8,false),if(G924="Present (equivalent)",vlookup(I924,Taxonomy!C:I,7,false),if(AND(G924="Not present",J924="Yes"),vlookup(D924,Taxonomy!B:I,8,false),if(AND(G924="Not present",J924="No"),F924)))))</f>
        <v>date</v>
      </c>
      <c r="Q924" s="114" t="str">
        <f t="shared" si="1"/>
        <v>Key and Label</v>
      </c>
      <c r="R924" s="37"/>
      <c r="S924" s="37" t="b">
        <v>0</v>
      </c>
      <c r="T924" s="112" t="str">
        <f t="shared" si="2"/>
        <v>Penultimate_Floating_Interest_Payment_Date</v>
      </c>
      <c r="U924" s="113" t="str">
        <f t="shared" si="3"/>
        <v>Penultimate Floating Interest Payment Date</v>
      </c>
      <c r="V924" s="115" t="str">
        <f t="shared" si="4"/>
        <v>date</v>
      </c>
      <c r="W924" s="46"/>
      <c r="X924" s="46"/>
      <c r="Y924" s="46"/>
      <c r="Z924" s="128"/>
      <c r="AA924" s="46"/>
    </row>
    <row r="925">
      <c r="A925" s="107">
        <v>44256.0</v>
      </c>
      <c r="B925" s="33" t="s">
        <v>3140</v>
      </c>
      <c r="C925" s="33" t="s">
        <v>2755</v>
      </c>
      <c r="D925" s="33" t="s">
        <v>3266</v>
      </c>
      <c r="E925" s="33" t="s">
        <v>3267</v>
      </c>
      <c r="F925" s="33" t="s">
        <v>409</v>
      </c>
      <c r="G925" s="109" t="str">
        <f>if(iferror((vlookup(D925,Taxonomy!C:C,1,false)=D925)),"Present (key retained)",if(iferror((vlookup(D925,Taxonomy!B:B,1,false)=D925)),"Present (key updated)",if(iferror((H925="Yes")),"Present (equivalent)","Not present")))</f>
        <v>Not present</v>
      </c>
      <c r="H925" s="110" t="s">
        <v>2757</v>
      </c>
      <c r="I925" s="110" t="e">
        <v>#N/A</v>
      </c>
      <c r="J925" s="110" t="s">
        <v>2757</v>
      </c>
      <c r="K925" s="110" t="e">
        <v>#N/A</v>
      </c>
      <c r="L925" s="54" t="s">
        <v>3144</v>
      </c>
      <c r="M925" s="54" t="b">
        <v>0</v>
      </c>
      <c r="N925" s="112" t="str">
        <f>if(G925="Present (key retained)",vlookup(D925,Taxonomy!C:C,1,false),if(G925="Present (key updated)",vlookup(D925,Taxonomy!B:C,2,false),if(G925="Present (equivalent)",vlookup(I925,Taxonomy!C:C,1,false),if(AND(G925="Not present",J925="Yes"),vlookup(D925,Taxonomy!B:C,2,false),if(AND(G925="Not present",J925="No"),D925)))))</f>
        <v>Optional_Redemption_Amount_Issuer_Call</v>
      </c>
      <c r="O925" s="113" t="str">
        <f>if(G925="Present (key retained)",vlookup(D925,Taxonomy!C:F,4,false),if(G925="Present (key updated)",vlookup(D925,Taxonomy!B:F,5,false),if(G925="Present (equivalent)",vlookup(I925,Taxonomy!C:F,4,false),if(AND(G925="Not present",J925="Yes"),vlookup(D925,Taxonomy!B:F,5,false),if(AND(G925="Not present",J925="No"),E925)))))</f>
        <v>Optional Redemption Amount (in respect of the Issuer Call)</v>
      </c>
      <c r="P925" s="113" t="str">
        <f>if(G925="Present (key retained)",vlookup(D925,Taxonomy!C:I,7,false),if(G925="Present (key updated)",vlookup(D925,Taxonomy!B:I,8,false),if(G925="Present (equivalent)",vlookup(I925,Taxonomy!C:I,7,false),if(AND(G925="Not present",J925="Yes"),vlookup(D925,Taxonomy!B:I,8,false),if(AND(G925="Not present",J925="No"),F925)))))</f>
        <v>Select_one</v>
      </c>
      <c r="Q925" s="114" t="str">
        <f t="shared" si="1"/>
        <v>All Match</v>
      </c>
      <c r="R925" s="37"/>
      <c r="S925" s="37" t="b">
        <v>0</v>
      </c>
      <c r="T925" s="112" t="str">
        <f t="shared" si="2"/>
        <v>Optional_Redemption_Amount_Issuer_Call</v>
      </c>
      <c r="U925" s="113" t="str">
        <f t="shared" si="3"/>
        <v>Optional Redemption Amount (in respect of the Issuer Call)</v>
      </c>
      <c r="V925" s="115" t="str">
        <f t="shared" si="4"/>
        <v>Select_one</v>
      </c>
      <c r="W925" s="46"/>
      <c r="X925" s="46"/>
      <c r="Y925" s="46"/>
      <c r="Z925" s="128"/>
      <c r="AA925" s="46"/>
    </row>
    <row r="926">
      <c r="A926" s="107">
        <v>44256.0</v>
      </c>
      <c r="B926" s="33" t="s">
        <v>3140</v>
      </c>
      <c r="C926" s="33" t="s">
        <v>2755</v>
      </c>
      <c r="D926" s="33" t="s">
        <v>3268</v>
      </c>
      <c r="E926" s="33" t="s">
        <v>3269</v>
      </c>
      <c r="F926" s="33" t="s">
        <v>100</v>
      </c>
      <c r="G926" s="109" t="str">
        <f>if(iferror((vlookup(D926,Taxonomy!C:C,1,false)=D926)),"Present (key retained)",if(iferror((vlookup(D926,Taxonomy!B:B,1,false)=D926)),"Present (key updated)",if(iferror((H926="Yes")),"Present (equivalent)","Not present")))</f>
        <v>Not present</v>
      </c>
      <c r="H926" s="110" t="s">
        <v>2757</v>
      </c>
      <c r="I926" s="110" t="e">
        <v>#N/A</v>
      </c>
      <c r="J926" s="110" t="s">
        <v>2757</v>
      </c>
      <c r="K926" s="110" t="e">
        <v>#N/A</v>
      </c>
      <c r="L926" s="54" t="s">
        <v>3144</v>
      </c>
      <c r="M926" s="54" t="b">
        <v>0</v>
      </c>
      <c r="N926" s="112" t="str">
        <f>if(G926="Present (key retained)",vlookup(D926,Taxonomy!C:C,1,false),if(G926="Present (key updated)",vlookup(D926,Taxonomy!B:C,2,false),if(G926="Present (equivalent)",vlookup(I926,Taxonomy!C:C,1,false),if(AND(G926="Not present",J926="Yes"),vlookup(D926,Taxonomy!B:C,2,false),if(AND(G926="Not present",J926="No"),D926)))))</f>
        <v>Optional_Redemption_Amount_Issuer_Call_Other</v>
      </c>
      <c r="O926" s="113" t="str">
        <f>if(G926="Present (key retained)",vlookup(D926,Taxonomy!C:F,4,false),if(G926="Present (key updated)",vlookup(D926,Taxonomy!B:F,5,false),if(G926="Present (equivalent)",vlookup(I926,Taxonomy!C:F,4,false),if(AND(G926="Not present",J926="Yes"),vlookup(D926,Taxonomy!B:F,5,false),if(AND(G926="Not present",J926="No"),E926)))))</f>
        <v>Other Optional Redemption Amount (in respect of the Issuer Call)</v>
      </c>
      <c r="P926" s="113" t="str">
        <f>if(G926="Present (key retained)",vlookup(D926,Taxonomy!C:I,7,false),if(G926="Present (key updated)",vlookup(D926,Taxonomy!B:I,8,false),if(G926="Present (equivalent)",vlookup(I926,Taxonomy!C:I,7,false),if(AND(G926="Not present",J926="Yes"),vlookup(D926,Taxonomy!B:I,8,false),if(AND(G926="Not present",J926="No"),F926)))))</f>
        <v>text</v>
      </c>
      <c r="Q926" s="114" t="str">
        <f t="shared" si="1"/>
        <v>All Match</v>
      </c>
      <c r="R926" s="37"/>
      <c r="S926" s="37" t="b">
        <v>0</v>
      </c>
      <c r="T926" s="112" t="str">
        <f t="shared" si="2"/>
        <v>Optional_Redemption_Amount_Issuer_Call_Other</v>
      </c>
      <c r="U926" s="113" t="str">
        <f t="shared" si="3"/>
        <v>Other Optional Redemption Amount (in respect of the Issuer Call)</v>
      </c>
      <c r="V926" s="115" t="str">
        <f t="shared" si="4"/>
        <v>text</v>
      </c>
      <c r="W926" s="46"/>
      <c r="X926" s="46"/>
      <c r="Y926" s="46"/>
      <c r="Z926" s="128"/>
      <c r="AA926" s="46"/>
    </row>
    <row r="927" hidden="1">
      <c r="A927" s="107">
        <v>44256.0</v>
      </c>
      <c r="B927" s="33" t="s">
        <v>3140</v>
      </c>
      <c r="C927" s="33" t="s">
        <v>2755</v>
      </c>
      <c r="D927" s="33" t="s">
        <v>1074</v>
      </c>
      <c r="E927" s="33" t="s">
        <v>1076</v>
      </c>
      <c r="F927" s="33" t="s">
        <v>58</v>
      </c>
      <c r="G927" s="109" t="str">
        <f>if(iferror((vlookup(D927,Taxonomy!C:C,1,false)=D927)),"Present (key retained)",if(iferror((vlookup(D927,Taxonomy!B:B,1,false)=D927)),"Present (key updated)",if(iferror((H927="Yes")),"Present (equivalent)","Not present")))</f>
        <v>Present (key updated)</v>
      </c>
      <c r="H927" s="110" t="e">
        <v>#N/A</v>
      </c>
      <c r="I927" s="110" t="e">
        <v>#N/A</v>
      </c>
      <c r="J927" s="110" t="e">
        <v>#N/A</v>
      </c>
      <c r="K927" s="110" t="e">
        <v>#N/A</v>
      </c>
      <c r="L927" s="54"/>
      <c r="M927" s="54" t="b">
        <v>0</v>
      </c>
      <c r="N927" s="112" t="str">
        <f>if(G927="Present (key retained)",vlookup(D927,Taxonomy!C:C,1,false),if(G927="Present (key updated)",vlookup(D927,Taxonomy!B:C,2,false),if(G927="Present (equivalent)",vlookup(I927,Taxonomy!C:C,1,false),if(AND(G927="Not present",J927="Yes"),vlookup(D927,Taxonomy!B:C,2,false),if(AND(G927="Not present",J927="No"),D927)))))</f>
        <v>Issuer_Call_Optional_Redemption_Amount_Calculated</v>
      </c>
      <c r="O927" s="113" t="str">
        <f>if(G927="Present (key retained)",vlookup(D927,Taxonomy!C:F,4,false),if(G927="Present (key updated)",vlookup(D927,Taxonomy!B:F,5,false),if(G927="Present (equivalent)",vlookup(I927,Taxonomy!C:F,4,false),if(AND(G927="Not present",J927="Yes"),vlookup(D927,Taxonomy!B:F,5,false),if(AND(G927="Not present",J927="No"),E927)))))</f>
        <v>Optional Redemption Amount (in respect of the Issuer Call) per Calculation Amount</v>
      </c>
      <c r="P927" s="113" t="str">
        <f>if(G927="Present (key retained)",vlookup(D927,Taxonomy!C:I,7,false),if(G927="Present (key updated)",vlookup(D927,Taxonomy!B:I,8,false),if(G927="Present (equivalent)",vlookup(I927,Taxonomy!C:I,7,false),if(AND(G927="Not present",J927="Yes"),vlookup(D927,Taxonomy!B:I,8,false),if(AND(G927="Not present",J927="No"),F927)))))</f>
        <v>money/Issuance_Currency</v>
      </c>
      <c r="Q927" s="114" t="str">
        <f t="shared" si="1"/>
        <v>Key</v>
      </c>
      <c r="R927" s="37"/>
      <c r="S927" s="37" t="b">
        <v>0</v>
      </c>
      <c r="T927" s="112" t="str">
        <f t="shared" si="2"/>
        <v>Optional_Redemption_Amount_Issuer_Call_Calculated</v>
      </c>
      <c r="U927" s="113" t="str">
        <f t="shared" si="3"/>
        <v>Optional Redemption Amount (in respect of the Issuer Call) per Calculation Amount</v>
      </c>
      <c r="V927" s="115" t="str">
        <f t="shared" si="4"/>
        <v>money/Issuance_Currency</v>
      </c>
      <c r="W927" s="46"/>
      <c r="X927" s="46"/>
      <c r="Y927" s="46"/>
      <c r="Z927" s="128"/>
      <c r="AA927" s="46"/>
    </row>
    <row r="928">
      <c r="A928" s="107">
        <v>44256.0</v>
      </c>
      <c r="B928" s="33" t="s">
        <v>3140</v>
      </c>
      <c r="C928" s="33" t="s">
        <v>2755</v>
      </c>
      <c r="D928" s="33" t="s">
        <v>3270</v>
      </c>
      <c r="E928" s="33" t="s">
        <v>3271</v>
      </c>
      <c r="F928" s="33" t="s">
        <v>78</v>
      </c>
      <c r="G928" s="109" t="str">
        <f>if(iferror((vlookup(D928,Taxonomy!C:C,1,false)=D928)),"Present (key retained)",if(iferror((vlookup(D928,Taxonomy!B:B,1,false)=D928)),"Present (key updated)",if(iferror((H928="Yes")),"Present (equivalent)","Not present")))</f>
        <v>Not present</v>
      </c>
      <c r="H928" s="110" t="s">
        <v>2757</v>
      </c>
      <c r="I928" s="110" t="e">
        <v>#N/A</v>
      </c>
      <c r="J928" s="110" t="s">
        <v>2757</v>
      </c>
      <c r="K928" s="110" t="e">
        <v>#N/A</v>
      </c>
      <c r="L928" s="54" t="s">
        <v>3144</v>
      </c>
      <c r="M928" s="54" t="b">
        <v>0</v>
      </c>
      <c r="N928" s="112" t="str">
        <f>if(G928="Present (key retained)",vlookup(D928,Taxonomy!C:C,1,false),if(G928="Present (key updated)",vlookup(D928,Taxonomy!B:C,2,false),if(G928="Present (equivalent)",vlookup(I928,Taxonomy!C:C,1,false),if(AND(G928="Not present",J928="Yes"),vlookup(D928,Taxonomy!B:C,2,false),if(AND(G928="Not present",J928="No"),D928)))))</f>
        <v>Prescribed_Capital_Markets_Products</v>
      </c>
      <c r="O928" s="113" t="str">
        <f>if(G928="Present (key retained)",vlookup(D928,Taxonomy!C:F,4,false),if(G928="Present (key updated)",vlookup(D928,Taxonomy!B:F,5,false),if(G928="Present (equivalent)",vlookup(I928,Taxonomy!C:F,4,false),if(AND(G928="Not present",J928="Yes"),vlookup(D928,Taxonomy!B:F,5,false),if(AND(G928="Not present",J928="No"),E928)))))</f>
        <v>Are the Notes “prescribed capital markets products”?</v>
      </c>
      <c r="P928" s="113" t="str">
        <f>if(G928="Present (key retained)",vlookup(D928,Taxonomy!C:I,7,false),if(G928="Present (key updated)",vlookup(D928,Taxonomy!B:I,8,false),if(G928="Present (equivalent)",vlookup(I928,Taxonomy!C:I,7,false),if(AND(G928="Not present",J928="Yes"),vlookup(D928,Taxonomy!B:I,8,false),if(AND(G928="Not present",J928="No"),F928)))))</f>
        <v>yes_no</v>
      </c>
      <c r="Q928" s="114" t="str">
        <f t="shared" si="1"/>
        <v>All Match</v>
      </c>
      <c r="R928" s="37"/>
      <c r="S928" s="37" t="b">
        <v>0</v>
      </c>
      <c r="T928" s="112" t="str">
        <f t="shared" si="2"/>
        <v>Prescribed_Capital_Markets_Products</v>
      </c>
      <c r="U928" s="113" t="str">
        <f t="shared" si="3"/>
        <v>Are the Notes “prescribed capital markets products”?</v>
      </c>
      <c r="V928" s="115" t="str">
        <f t="shared" si="4"/>
        <v>yes_no</v>
      </c>
      <c r="W928" s="46"/>
      <c r="X928" s="46"/>
      <c r="Y928" s="46"/>
      <c r="Z928" s="128"/>
      <c r="AA928" s="46"/>
    </row>
    <row r="929" hidden="1">
      <c r="A929" s="107">
        <v>44256.0</v>
      </c>
      <c r="B929" s="33" t="s">
        <v>3140</v>
      </c>
      <c r="C929" s="33" t="s">
        <v>2755</v>
      </c>
      <c r="D929" s="33" t="s">
        <v>1439</v>
      </c>
      <c r="E929" s="33" t="s">
        <v>1440</v>
      </c>
      <c r="F929" s="33" t="s">
        <v>78</v>
      </c>
      <c r="G929" s="109" t="str">
        <f>if(iferror((vlookup(D929,Taxonomy!C:C,1,false)=D929)),"Present (key retained)",if(iferror((vlookup(D929,Taxonomy!B:B,1,false)=D929)),"Present (key updated)",if(iferror((H929="Yes")),"Present (equivalent)","Not present")))</f>
        <v>Present (key retained)</v>
      </c>
      <c r="H929" s="110" t="e">
        <v>#N/A</v>
      </c>
      <c r="I929" s="110" t="e">
        <v>#N/A</v>
      </c>
      <c r="J929" s="110" t="e">
        <v>#N/A</v>
      </c>
      <c r="K929" s="110" t="e">
        <v>#N/A</v>
      </c>
      <c r="L929" s="54"/>
      <c r="M929" s="54" t="b">
        <v>0</v>
      </c>
      <c r="N929" s="112" t="str">
        <f>if(G929="Present (key retained)",vlookup(D929,Taxonomy!C:C,1,false),if(G929="Present (key updated)",vlookup(D929,Taxonomy!B:C,2,false),if(G929="Present (equivalent)",vlookup(I929,Taxonomy!C:C,1,false),if(AND(G929="Not present",J929="Yes"),vlookup(D929,Taxonomy!B:C,2,false),if(AND(G929="Not present",J929="No"),D929)))))</f>
        <v>PRIIPs_Restriction_Required</v>
      </c>
      <c r="O929" s="113" t="str">
        <f>if(G929="Present (key retained)",vlookup(D929,Taxonomy!C:F,4,false),if(G929="Present (key updated)",vlookup(D929,Taxonomy!B:F,5,false),if(G929="Present (equivalent)",vlookup(I929,Taxonomy!C:F,4,false),if(AND(G929="Not present",J929="Yes"),vlookup(D929,Taxonomy!B:F,5,false),if(AND(G929="Not present",J929="No"),E929)))))</f>
        <v>Is the PRIIPs selling restriction applicable?</v>
      </c>
      <c r="P929" s="113" t="str">
        <f>if(G929="Present (key retained)",vlookup(D929,Taxonomy!C:I,7,false),if(G929="Present (key updated)",vlookup(D929,Taxonomy!B:I,8,false),if(G929="Present (equivalent)",vlookup(I929,Taxonomy!C:I,7,false),if(AND(G929="Not present",J929="Yes"),vlookup(D929,Taxonomy!B:I,8,false),if(AND(G929="Not present",J929="No"),F929)))))</f>
        <v>yes_no</v>
      </c>
      <c r="Q929" s="114" t="str">
        <f t="shared" si="1"/>
        <v>All Match</v>
      </c>
      <c r="R929" s="37"/>
      <c r="S929" s="37" t="b">
        <v>0</v>
      </c>
      <c r="T929" s="112" t="str">
        <f t="shared" si="2"/>
        <v>PRIIPs_Restriction_Required</v>
      </c>
      <c r="U929" s="113" t="str">
        <f t="shared" si="3"/>
        <v>Is the PRIIPs selling restriction applicable?</v>
      </c>
      <c r="V929" s="115" t="str">
        <f t="shared" si="4"/>
        <v>yes_no</v>
      </c>
      <c r="W929" s="46"/>
      <c r="X929" s="46"/>
      <c r="Y929" s="46"/>
      <c r="Z929" s="128"/>
      <c r="AA929" s="46"/>
    </row>
    <row r="930">
      <c r="A930" s="107">
        <v>44256.0</v>
      </c>
      <c r="B930" s="33" t="s">
        <v>3140</v>
      </c>
      <c r="C930" s="33" t="s">
        <v>2755</v>
      </c>
      <c r="D930" s="33" t="s">
        <v>3272</v>
      </c>
      <c r="E930" s="33" t="s">
        <v>3273</v>
      </c>
      <c r="F930" s="33" t="s">
        <v>71</v>
      </c>
      <c r="G930" s="109" t="str">
        <f>if(iferror((vlookup(D930,Taxonomy!C:C,1,false)=D930)),"Present (key retained)",if(iferror((vlookup(D930,Taxonomy!B:B,1,false)=D930)),"Present (key updated)",if(iferror((H930="Yes")),"Present (equivalent)","Not present")))</f>
        <v>Not present</v>
      </c>
      <c r="H930" s="110" t="s">
        <v>2757</v>
      </c>
      <c r="I930" s="110" t="e">
        <v>#N/A</v>
      </c>
      <c r="J930" s="110" t="s">
        <v>2757</v>
      </c>
      <c r="K930" s="110" t="e">
        <v>#N/A</v>
      </c>
      <c r="L930" s="54" t="s">
        <v>3144</v>
      </c>
      <c r="M930" s="54" t="b">
        <v>0</v>
      </c>
      <c r="N930" s="112" t="str">
        <f>if(G930="Present (key retained)",vlookup(D930,Taxonomy!C:C,1,false),if(G930="Present (key updated)",vlookup(D930,Taxonomy!B:C,2,false),if(G930="Present (equivalent)",vlookup(I930,Taxonomy!C:C,1,false),if(AND(G930="Not present",J930="Yes"),vlookup(D930,Taxonomy!B:C,2,false),if(AND(G930="Not present",J930="No"),D930)))))</f>
        <v>Rating_Agency_CRA_Certified</v>
      </c>
      <c r="O930" s="113" t="str">
        <f>if(G930="Present (key retained)",vlookup(D930,Taxonomy!C:F,4,false),if(G930="Present (key updated)",vlookup(D930,Taxonomy!B:F,5,false),if(G930="Present (equivalent)",vlookup(I930,Taxonomy!C:F,4,false),if(AND(G930="Not present",J930="Yes"),vlookup(D930,Taxonomy!B:F,5,false),if(AND(G930="Not present",J930="No"),E930)))))</f>
        <v>Please insert the entity name and defined term for each of the rating agencies not established in the EU but certified under Regulation (EC) No 1060/2009, as amended (i.e. Fitch Ratings Ltd. (“Fitch”) etc)</v>
      </c>
      <c r="P930" s="113" t="str">
        <f>if(G930="Present (key retained)",vlookup(D930,Taxonomy!C:I,7,false),if(G930="Present (key updated)",vlookup(D930,Taxonomy!B:I,8,false),if(G930="Present (equivalent)",vlookup(I930,Taxonomy!C:I,7,false),if(AND(G930="Not present",J930="Yes"),vlookup(D930,Taxonomy!B:I,8,false),if(AND(G930="Not present",J930="No"),F930)))))</f>
        <v>text_list</v>
      </c>
      <c r="Q930" s="114" t="str">
        <f t="shared" si="1"/>
        <v>All Match</v>
      </c>
      <c r="R930" s="37"/>
      <c r="S930" s="37" t="b">
        <v>0</v>
      </c>
      <c r="T930" s="112" t="str">
        <f t="shared" si="2"/>
        <v>Rating_Agency_CRA_Certified</v>
      </c>
      <c r="U930" s="113" t="str">
        <f t="shared" si="3"/>
        <v>Please insert the entity name and defined term for each of the rating agencies not established in the EU but certified under Regulation (EC) No 1060/2009, as amended (i.e. Fitch Ratings Ltd. (“Fitch”) etc)</v>
      </c>
      <c r="V930" s="115" t="str">
        <f t="shared" si="4"/>
        <v>text_list</v>
      </c>
      <c r="W930" s="46"/>
      <c r="X930" s="46"/>
      <c r="Y930" s="46"/>
      <c r="Z930" s="128"/>
      <c r="AA930" s="46"/>
    </row>
    <row r="931">
      <c r="A931" s="107">
        <v>44256.0</v>
      </c>
      <c r="B931" s="33" t="s">
        <v>3140</v>
      </c>
      <c r="C931" s="33" t="s">
        <v>2755</v>
      </c>
      <c r="D931" s="33" t="s">
        <v>3274</v>
      </c>
      <c r="E931" s="33" t="s">
        <v>3275</v>
      </c>
      <c r="F931" s="33" t="s">
        <v>78</v>
      </c>
      <c r="G931" s="109" t="str">
        <f>if(iferror((vlookup(D931,Taxonomy!C:C,1,false)=D931)),"Present (key retained)",if(iferror((vlookup(D931,Taxonomy!B:B,1,false)=D931)),"Present (key updated)",if(iferror((H931="Yes")),"Present (equivalent)","Not present")))</f>
        <v>Not present</v>
      </c>
      <c r="H931" s="110" t="s">
        <v>2757</v>
      </c>
      <c r="I931" s="110" t="e">
        <v>#N/A</v>
      </c>
      <c r="J931" s="110" t="s">
        <v>2757</v>
      </c>
      <c r="K931" s="110" t="e">
        <v>#N/A</v>
      </c>
      <c r="L931" s="54" t="s">
        <v>3144</v>
      </c>
      <c r="M931" s="54" t="b">
        <v>0</v>
      </c>
      <c r="N931" s="112" t="str">
        <f>if(G931="Present (key retained)",vlookup(D931,Taxonomy!C:C,1,false),if(G931="Present (key updated)",vlookup(D931,Taxonomy!B:C,2,false),if(G931="Present (equivalent)",vlookup(I931,Taxonomy!C:C,1,false),if(AND(G931="Not present",J931="Yes"),vlookup(D931,Taxonomy!B:C,2,false),if(AND(G931="Not present",J931="No"),D931)))))</f>
        <v>Rating_Agency_CRA_Certified_Applicable</v>
      </c>
      <c r="O931" s="113" t="str">
        <f>if(G931="Present (key retained)",vlookup(D931,Taxonomy!C:F,4,false),if(G931="Present (key updated)",vlookup(D931,Taxonomy!B:F,5,false),if(G931="Present (equivalent)",vlookup(I931,Taxonomy!C:F,4,false),if(AND(G931="Not present",J931="Yes"),vlookup(D931,Taxonomy!B:F,5,false),if(AND(G931="Not present",J931="No"),E931)))))</f>
        <v>Are any of the rating agencies not established in the EU but certified under Regulation (EC) No 1060/2009, as amended</v>
      </c>
      <c r="P931" s="113" t="str">
        <f>if(G931="Present (key retained)",vlookup(D931,Taxonomy!C:I,7,false),if(G931="Present (key updated)",vlookup(D931,Taxonomy!B:I,8,false),if(G931="Present (equivalent)",vlookup(I931,Taxonomy!C:I,7,false),if(AND(G931="Not present",J931="Yes"),vlookup(D931,Taxonomy!B:I,8,false),if(AND(G931="Not present",J931="No"),F931)))))</f>
        <v>yes_no</v>
      </c>
      <c r="Q931" s="114" t="str">
        <f t="shared" si="1"/>
        <v>All Match</v>
      </c>
      <c r="R931" s="37"/>
      <c r="S931" s="37" t="b">
        <v>0</v>
      </c>
      <c r="T931" s="112" t="str">
        <f t="shared" si="2"/>
        <v>Rating_Agency_CRA_Certified_Applicable</v>
      </c>
      <c r="U931" s="113" t="str">
        <f t="shared" si="3"/>
        <v>Are any of the rating agencies not established in the EU but certified under Regulation (EC) No 1060/2009, as amended</v>
      </c>
      <c r="V931" s="115" t="str">
        <f t="shared" si="4"/>
        <v>yes_no</v>
      </c>
      <c r="W931" s="46"/>
      <c r="X931" s="46"/>
      <c r="Y931" s="46"/>
      <c r="Z931" s="128"/>
      <c r="AA931" s="46"/>
    </row>
    <row r="932">
      <c r="A932" s="107">
        <v>44256.0</v>
      </c>
      <c r="B932" s="33" t="s">
        <v>3140</v>
      </c>
      <c r="C932" s="33" t="s">
        <v>2755</v>
      </c>
      <c r="D932" s="33" t="s">
        <v>3276</v>
      </c>
      <c r="E932" s="33" t="s">
        <v>3277</v>
      </c>
      <c r="F932" s="33" t="s">
        <v>71</v>
      </c>
      <c r="G932" s="109" t="str">
        <f>if(iferror((vlookup(D932,Taxonomy!C:C,1,false)=D932)),"Present (key retained)",if(iferror((vlookup(D932,Taxonomy!B:B,1,false)=D932)),"Present (key updated)",if(iferror((H932="Yes")),"Present (equivalent)","Not present")))</f>
        <v>Not present</v>
      </c>
      <c r="H932" s="110" t="s">
        <v>2757</v>
      </c>
      <c r="I932" s="110" t="e">
        <v>#N/A</v>
      </c>
      <c r="J932" s="110" t="s">
        <v>2757</v>
      </c>
      <c r="K932" s="110" t="e">
        <v>#N/A</v>
      </c>
      <c r="L932" s="54" t="s">
        <v>3144</v>
      </c>
      <c r="M932" s="54" t="b">
        <v>0</v>
      </c>
      <c r="N932" s="112" t="str">
        <f>if(G932="Present (key retained)",vlookup(D932,Taxonomy!C:C,1,false),if(G932="Present (key updated)",vlookup(D932,Taxonomy!B:C,2,false),if(G932="Present (equivalent)",vlookup(I932,Taxonomy!C:C,1,false),if(AND(G932="Not present",J932="Yes"),vlookup(D932,Taxonomy!B:C,2,false),if(AND(G932="Not present",J932="No"),D932)))))</f>
        <v>Rating_Agency_Endorser</v>
      </c>
      <c r="O932" s="113" t="str">
        <f>if(G932="Present (key retained)",vlookup(D932,Taxonomy!C:F,4,false),if(G932="Present (key updated)",vlookup(D932,Taxonomy!B:F,5,false),if(G932="Present (equivalent)",vlookup(I932,Taxonomy!C:F,4,false),if(AND(G932="Not present",J932="Yes"),vlookup(D932,Taxonomy!B:F,5,false),if(AND(G932="Not present",J932="No"),E932)))))</f>
        <v>Legal name of credit rating agency acting as endorser</v>
      </c>
      <c r="P932" s="113" t="str">
        <f>if(G932="Present (key retained)",vlookup(D932,Taxonomy!C:I,7,false),if(G932="Present (key updated)",vlookup(D932,Taxonomy!B:I,8,false),if(G932="Present (equivalent)",vlookup(I932,Taxonomy!C:I,7,false),if(AND(G932="Not present",J932="Yes"),vlookup(D932,Taxonomy!B:I,8,false),if(AND(G932="Not present",J932="No"),F932)))))</f>
        <v>text_list</v>
      </c>
      <c r="Q932" s="114" t="str">
        <f t="shared" si="1"/>
        <v>All Match</v>
      </c>
      <c r="R932" s="37"/>
      <c r="S932" s="37" t="b">
        <v>0</v>
      </c>
      <c r="T932" s="112" t="str">
        <f t="shared" si="2"/>
        <v>Rating_Agency_Endorser</v>
      </c>
      <c r="U932" s="113" t="str">
        <f t="shared" si="3"/>
        <v>Legal name of credit rating agency acting as endorser</v>
      </c>
      <c r="V932" s="115" t="str">
        <f t="shared" si="4"/>
        <v>text_list</v>
      </c>
      <c r="W932" s="46"/>
      <c r="X932" s="46"/>
      <c r="Y932" s="46"/>
      <c r="Z932" s="128"/>
      <c r="AA932" s="46"/>
    </row>
    <row r="933">
      <c r="A933" s="107">
        <v>44256.0</v>
      </c>
      <c r="B933" s="33" t="s">
        <v>3140</v>
      </c>
      <c r="C933" s="33" t="s">
        <v>2755</v>
      </c>
      <c r="D933" s="33" t="s">
        <v>3278</v>
      </c>
      <c r="E933" s="33" t="s">
        <v>3279</v>
      </c>
      <c r="F933" s="33" t="s">
        <v>71</v>
      </c>
      <c r="G933" s="109" t="str">
        <f>if(iferror((vlookup(D933,Taxonomy!C:C,1,false)=D933)),"Present (key retained)",if(iferror((vlookup(D933,Taxonomy!B:B,1,false)=D933)),"Present (key updated)",if(iferror((H933="Yes")),"Present (equivalent)","Not present")))</f>
        <v>Not present</v>
      </c>
      <c r="H933" s="110" t="s">
        <v>2757</v>
      </c>
      <c r="I933" s="110" t="e">
        <v>#N/A</v>
      </c>
      <c r="J933" s="110" t="s">
        <v>2757</v>
      </c>
      <c r="K933" s="110" t="e">
        <v>#N/A</v>
      </c>
      <c r="L933" s="54" t="s">
        <v>3144</v>
      </c>
      <c r="M933" s="54" t="b">
        <v>0</v>
      </c>
      <c r="N933" s="112" t="str">
        <f>if(G933="Present (key retained)",vlookup(D933,Taxonomy!C:C,1,false),if(G933="Present (key updated)",vlookup(D933,Taxonomy!B:C,2,false),if(G933="Present (equivalent)",vlookup(I933,Taxonomy!C:C,1,false),if(AND(G933="Not present",J933="Yes"),vlookup(D933,Taxonomy!B:C,2,false),if(AND(G933="Not present",J933="No"),D933)))))</f>
        <v>Rating_Agency_Established_EU_But_Not_Applied_Not_Registered</v>
      </c>
      <c r="O933" s="113" t="str">
        <f>if(G933="Present (key retained)",vlookup(D933,Taxonomy!C:F,4,false),if(G933="Present (key updated)",vlookup(D933,Taxonomy!B:F,5,false),if(G933="Present (equivalent)",vlookup(I933,Taxonomy!C:F,4,false),if(AND(G933="Not present",J933="Yes"),vlookup(D933,Taxonomy!B:F,5,false),if(AND(G933="Not present",J933="No"),E933)))))</f>
        <v>Please insert the entity name and defined term for each of the rating agencies established in the EU and is neither registered nor has it applied for registration under Regulation (EC) No 1060/ 2009, as amended (i.e. Fitch Ratings Ltd. (“Fitch”) etc)</v>
      </c>
      <c r="P933" s="113" t="str">
        <f>if(G933="Present (key retained)",vlookup(D933,Taxonomy!C:I,7,false),if(G933="Present (key updated)",vlookup(D933,Taxonomy!B:I,8,false),if(G933="Present (equivalent)",vlookup(I933,Taxonomy!C:I,7,false),if(AND(G933="Not present",J933="Yes"),vlookup(D933,Taxonomy!B:I,8,false),if(AND(G933="Not present",J933="No"),F933)))))</f>
        <v>text_list</v>
      </c>
      <c r="Q933" s="114" t="str">
        <f t="shared" si="1"/>
        <v>All Match</v>
      </c>
      <c r="R933" s="37"/>
      <c r="S933" s="37" t="b">
        <v>0</v>
      </c>
      <c r="T933" s="112" t="str">
        <f t="shared" si="2"/>
        <v>Rating_Agency_Established_EU_But_Not_Applied_Not_Registered</v>
      </c>
      <c r="U933" s="113" t="str">
        <f t="shared" si="3"/>
        <v>Please insert the entity name and defined term for each of the rating agencies established in the EU and is neither registered nor has it applied for registration under Regulation (EC) No 1060/ 2009, as amended (i.e. Fitch Ratings Ltd. (“Fitch”) etc)</v>
      </c>
      <c r="V933" s="115" t="str">
        <f t="shared" si="4"/>
        <v>text_list</v>
      </c>
      <c r="W933" s="46"/>
      <c r="X933" s="46"/>
      <c r="Y933" s="46"/>
      <c r="Z933" s="128"/>
      <c r="AA933" s="46"/>
    </row>
    <row r="934">
      <c r="A934" s="107">
        <v>44256.0</v>
      </c>
      <c r="B934" s="33" t="s">
        <v>3140</v>
      </c>
      <c r="C934" s="33" t="s">
        <v>2755</v>
      </c>
      <c r="D934" s="33" t="s">
        <v>3280</v>
      </c>
      <c r="E934" s="33" t="s">
        <v>3281</v>
      </c>
      <c r="F934" s="33" t="s">
        <v>485</v>
      </c>
      <c r="G934" s="109" t="str">
        <f>if(iferror((vlookup(D934,Taxonomy!C:C,1,false)=D934)),"Present (key retained)",if(iferror((vlookup(D934,Taxonomy!B:B,1,false)=D934)),"Present (key updated)",if(iferror((H934="Yes")),"Present (equivalent)","Not present")))</f>
        <v>Not present</v>
      </c>
      <c r="H934" s="110" t="s">
        <v>2757</v>
      </c>
      <c r="I934" s="110" t="e">
        <v>#N/A</v>
      </c>
      <c r="J934" s="110" t="s">
        <v>2757</v>
      </c>
      <c r="K934" s="110" t="e">
        <v>#N/A</v>
      </c>
      <c r="L934" s="54" t="s">
        <v>3144</v>
      </c>
      <c r="M934" s="54" t="b">
        <v>0</v>
      </c>
      <c r="N934" s="112" t="str">
        <f>if(G934="Present (key retained)",vlookup(D934,Taxonomy!C:C,1,false),if(G934="Present (key updated)",vlookup(D934,Taxonomy!B:C,2,false),if(G934="Present (equivalent)",vlookup(I934,Taxonomy!C:C,1,false),if(AND(G934="Not present",J934="Yes"),vlookup(D934,Taxonomy!B:C,2,false),if(AND(G934="Not present",J934="No"),D934)))))</f>
        <v>Rating_Agency_Established_EU_But_Not_Applied_Not_Registered_Applicable</v>
      </c>
      <c r="O934" s="113" t="str">
        <f>if(G934="Present (key retained)",vlookup(D934,Taxonomy!C:F,4,false),if(G934="Present (key updated)",vlookup(D934,Taxonomy!B:F,5,false),if(G934="Present (equivalent)",vlookup(I934,Taxonomy!C:F,4,false),if(AND(G934="Not present",J934="Yes"),vlookup(D934,Taxonomy!B:F,5,false),if(AND(G934="Not present",J934="No"),E934)))))</f>
        <v>Are any of the rating agencies established in the EU, has not applied and is not registered under Regulation (EC) No 1060/2009, as amended?</v>
      </c>
      <c r="P934" s="113" t="str">
        <f>if(G934="Present (key retained)",vlookup(D934,Taxonomy!C:I,7,false),if(G934="Present (key updated)",vlookup(D934,Taxonomy!B:I,8,false),if(G934="Present (equivalent)",vlookup(I934,Taxonomy!C:I,7,false),if(AND(G934="Not present",J934="Yes"),vlookup(D934,Taxonomy!B:I,8,false),if(AND(G934="Not present",J934="No"),F934)))))</f>
        <v>Yes_no</v>
      </c>
      <c r="Q934" s="114" t="str">
        <f t="shared" si="1"/>
        <v>All Match</v>
      </c>
      <c r="R934" s="37"/>
      <c r="S934" s="37" t="b">
        <v>0</v>
      </c>
      <c r="T934" s="112" t="str">
        <f t="shared" si="2"/>
        <v>Rating_Agency_Established_EU_But_Not_Applied_Not_Registered_Applicable</v>
      </c>
      <c r="U934" s="113" t="str">
        <f t="shared" si="3"/>
        <v>Are any of the rating agencies established in the EU, has not applied and is not registered under Regulation (EC) No 1060/2009, as amended?</v>
      </c>
      <c r="V934" s="115" t="str">
        <f t="shared" si="4"/>
        <v>Yes_no</v>
      </c>
      <c r="W934" s="46"/>
      <c r="X934" s="46"/>
      <c r="Y934" s="46"/>
      <c r="Z934" s="128"/>
      <c r="AA934" s="46"/>
    </row>
    <row r="935">
      <c r="A935" s="107">
        <v>44256.0</v>
      </c>
      <c r="B935" s="33" t="s">
        <v>3140</v>
      </c>
      <c r="C935" s="33" t="s">
        <v>2755</v>
      </c>
      <c r="D935" s="33" t="s">
        <v>3282</v>
      </c>
      <c r="E935" s="33" t="s">
        <v>3283</v>
      </c>
      <c r="F935" s="33" t="s">
        <v>71</v>
      </c>
      <c r="G935" s="109" t="str">
        <f>if(iferror((vlookup(D935,Taxonomy!C:C,1,false)=D935)),"Present (key retained)",if(iferror((vlookup(D935,Taxonomy!B:B,1,false)=D935)),"Present (key updated)",if(iferror((H935="Yes")),"Present (equivalent)","Not present")))</f>
        <v>Not present</v>
      </c>
      <c r="H935" s="110" t="s">
        <v>2757</v>
      </c>
      <c r="I935" s="110" t="e">
        <v>#N/A</v>
      </c>
      <c r="J935" s="110" t="s">
        <v>2757</v>
      </c>
      <c r="K935" s="110" t="e">
        <v>#N/A</v>
      </c>
      <c r="L935" s="54" t="s">
        <v>3144</v>
      </c>
      <c r="M935" s="54" t="b">
        <v>0</v>
      </c>
      <c r="N935" s="112" t="str">
        <f>if(G935="Present (key retained)",vlookup(D935,Taxonomy!C:C,1,false),if(G935="Present (key updated)",vlookup(D935,Taxonomy!B:C,2,false),if(G935="Present (equivalent)",vlookup(I935,Taxonomy!C:C,1,false),if(AND(G935="Not present",J935="Yes"),vlookup(D935,Taxonomy!B:C,2,false),if(AND(G935="Not present",J935="No"),D935)))))</f>
        <v>Rating_Agency_Established_EU_But_Not_Registered</v>
      </c>
      <c r="O935" s="113" t="str">
        <f>if(G935="Present (key retained)",vlookup(D935,Taxonomy!C:F,4,false),if(G935="Present (key updated)",vlookup(D935,Taxonomy!B:F,5,false),if(G935="Present (equivalent)",vlookup(I935,Taxonomy!C:F,4,false),if(AND(G935="Not present",J935="Yes"),vlookup(D935,Taxonomy!B:F,5,false),if(AND(G935="Not present",J935="No"),E935)))))</f>
        <v>Please insert the entity name and defined term for each of the rating agencies established in the EU but not registered under Regulation (EC) No 1060/2009, as amended (i.e. Fitch Ratings Ltd. (“Fitch”) etc)</v>
      </c>
      <c r="P935" s="113" t="str">
        <f>if(G935="Present (key retained)",vlookup(D935,Taxonomy!C:I,7,false),if(G935="Present (key updated)",vlookup(D935,Taxonomy!B:I,8,false),if(G935="Present (equivalent)",vlookup(I935,Taxonomy!C:I,7,false),if(AND(G935="Not present",J935="Yes"),vlookup(D935,Taxonomy!B:I,8,false),if(AND(G935="Not present",J935="No"),F935)))))</f>
        <v>text_list</v>
      </c>
      <c r="Q935" s="114" t="str">
        <f t="shared" si="1"/>
        <v>All Match</v>
      </c>
      <c r="R935" s="37"/>
      <c r="S935" s="37" t="b">
        <v>0</v>
      </c>
      <c r="T935" s="112" t="str">
        <f t="shared" si="2"/>
        <v>Rating_Agency_Established_EU_But_Not_Registered</v>
      </c>
      <c r="U935" s="113" t="str">
        <f t="shared" si="3"/>
        <v>Please insert the entity name and defined term for each of the rating agencies established in the EU but not registered under Regulation (EC) No 1060/2009, as amended (i.e. Fitch Ratings Ltd. (“Fitch”) etc)</v>
      </c>
      <c r="V935" s="115" t="str">
        <f t="shared" si="4"/>
        <v>text_list</v>
      </c>
      <c r="W935" s="46"/>
      <c r="X935" s="46"/>
      <c r="Y935" s="46"/>
      <c r="Z935" s="128"/>
      <c r="AA935" s="46"/>
    </row>
    <row r="936">
      <c r="A936" s="107">
        <v>44256.0</v>
      </c>
      <c r="B936" s="33" t="s">
        <v>3140</v>
      </c>
      <c r="C936" s="33" t="s">
        <v>2755</v>
      </c>
      <c r="D936" s="33" t="s">
        <v>3284</v>
      </c>
      <c r="E936" s="33" t="s">
        <v>3285</v>
      </c>
      <c r="F936" s="33" t="s">
        <v>485</v>
      </c>
      <c r="G936" s="109" t="str">
        <f>if(iferror((vlookup(D936,Taxonomy!C:C,1,false)=D936)),"Present (key retained)",if(iferror((vlookup(D936,Taxonomy!B:B,1,false)=D936)),"Present (key updated)",if(iferror((H936="Yes")),"Present (equivalent)","Not present")))</f>
        <v>Not present</v>
      </c>
      <c r="H936" s="110" t="s">
        <v>2757</v>
      </c>
      <c r="I936" s="110" t="e">
        <v>#N/A</v>
      </c>
      <c r="J936" s="110" t="s">
        <v>2757</v>
      </c>
      <c r="K936" s="110" t="e">
        <v>#N/A</v>
      </c>
      <c r="L936" s="54" t="s">
        <v>3144</v>
      </c>
      <c r="M936" s="54" t="b">
        <v>0</v>
      </c>
      <c r="N936" s="112" t="str">
        <f>if(G936="Present (key retained)",vlookup(D936,Taxonomy!C:C,1,false),if(G936="Present (key updated)",vlookup(D936,Taxonomy!B:C,2,false),if(G936="Present (equivalent)",vlookup(I936,Taxonomy!C:C,1,false),if(AND(G936="Not present",J936="Yes"),vlookup(D936,Taxonomy!B:C,2,false),if(AND(G936="Not present",J936="No"),D936)))))</f>
        <v>Rating_Agency_Established_EU_But_Not_Registered_Applicable</v>
      </c>
      <c r="O936" s="113" t="str">
        <f>if(G936="Present (key retained)",vlookup(D936,Taxonomy!C:F,4,false),if(G936="Present (key updated)",vlookup(D936,Taxonomy!B:F,5,false),if(G936="Present (equivalent)",vlookup(I936,Taxonomy!C:F,4,false),if(AND(G936="Not present",J936="Yes"),vlookup(D936,Taxonomy!B:F,5,false),if(AND(G936="Not present",J936="No"),E936)))))</f>
        <v>Are any of the rating agencies established in the EU but not registered under Regulation (EC) No 1060/2009, as amended?</v>
      </c>
      <c r="P936" s="113" t="str">
        <f>if(G936="Present (key retained)",vlookup(D936,Taxonomy!C:I,7,false),if(G936="Present (key updated)",vlookup(D936,Taxonomy!B:I,8,false),if(G936="Present (equivalent)",vlookup(I936,Taxonomy!C:I,7,false),if(AND(G936="Not present",J936="Yes"),vlookup(D936,Taxonomy!B:I,8,false),if(AND(G936="Not present",J936="No"),F936)))))</f>
        <v>Yes_no</v>
      </c>
      <c r="Q936" s="114" t="str">
        <f t="shared" si="1"/>
        <v>All Match</v>
      </c>
      <c r="R936" s="37"/>
      <c r="S936" s="37" t="b">
        <v>0</v>
      </c>
      <c r="T936" s="112" t="str">
        <f t="shared" si="2"/>
        <v>Rating_Agency_Established_EU_But_Not_Registered_Applicable</v>
      </c>
      <c r="U936" s="113" t="str">
        <f t="shared" si="3"/>
        <v>Are any of the rating agencies established in the EU but not registered under Regulation (EC) No 1060/2009, as amended?</v>
      </c>
      <c r="V936" s="115" t="str">
        <f t="shared" si="4"/>
        <v>Yes_no</v>
      </c>
      <c r="W936" s="46"/>
      <c r="X936" s="46"/>
      <c r="Y936" s="46"/>
      <c r="Z936" s="128"/>
      <c r="AA936" s="46"/>
    </row>
    <row r="937">
      <c r="A937" s="107">
        <v>44256.0</v>
      </c>
      <c r="B937" s="33" t="s">
        <v>3140</v>
      </c>
      <c r="C937" s="33" t="s">
        <v>2755</v>
      </c>
      <c r="D937" s="33" t="s">
        <v>3286</v>
      </c>
      <c r="E937" s="33" t="s">
        <v>3287</v>
      </c>
      <c r="F937" s="33" t="s">
        <v>71</v>
      </c>
      <c r="G937" s="109" t="str">
        <f>if(iferror((vlookup(D937,Taxonomy!C:C,1,false)=D937)),"Present (key retained)",if(iferror((vlookup(D937,Taxonomy!B:B,1,false)=D937)),"Present (key updated)",if(iferror((H937="Yes")),"Present (equivalent)","Not present")))</f>
        <v>Not present</v>
      </c>
      <c r="H937" s="110" t="s">
        <v>2757</v>
      </c>
      <c r="I937" s="110" t="e">
        <v>#N/A</v>
      </c>
      <c r="J937" s="110" t="s">
        <v>2757</v>
      </c>
      <c r="K937" s="110" t="e">
        <v>#N/A</v>
      </c>
      <c r="L937" s="54" t="s">
        <v>3144</v>
      </c>
      <c r="M937" s="54" t="b">
        <v>0</v>
      </c>
      <c r="N937" s="112" t="str">
        <f>if(G937="Present (key retained)",vlookup(D937,Taxonomy!C:C,1,false),if(G937="Present (key updated)",vlookup(D937,Taxonomy!B:C,2,false),if(G937="Present (equivalent)",vlookup(I937,Taxonomy!C:C,1,false),if(AND(G937="Not present",J937="Yes"),vlookup(D937,Taxonomy!B:C,2,false),if(AND(G937="Not present",J937="No"),D937)))))</f>
        <v>Rating_Agency_Established_EU_Registered</v>
      </c>
      <c r="O937" s="113" t="str">
        <f>if(G937="Present (key retained)",vlookup(D937,Taxonomy!C:F,4,false),if(G937="Present (key updated)",vlookup(D937,Taxonomy!B:F,5,false),if(G937="Present (equivalent)",vlookup(I937,Taxonomy!C:F,4,false),if(AND(G937="Not present",J937="Yes"),vlookup(D937,Taxonomy!B:F,5,false),if(AND(G937="Not present",J937="No"),E937)))))</f>
        <v>Please insert the entity name and defined term for each of the rating agencies established in the EU and registered under Regulation (EC) No 1060/2009, as amended (i.e. Fitch Ratings Ltd. (“Fitch”) etc)</v>
      </c>
      <c r="P937" s="113" t="str">
        <f>if(G937="Present (key retained)",vlookup(D937,Taxonomy!C:I,7,false),if(G937="Present (key updated)",vlookup(D937,Taxonomy!B:I,8,false),if(G937="Present (equivalent)",vlookup(I937,Taxonomy!C:I,7,false),if(AND(G937="Not present",J937="Yes"),vlookup(D937,Taxonomy!B:I,8,false),if(AND(G937="Not present",J937="No"),F937)))))</f>
        <v>text_list</v>
      </c>
      <c r="Q937" s="114" t="str">
        <f t="shared" si="1"/>
        <v>All Match</v>
      </c>
      <c r="R937" s="37"/>
      <c r="S937" s="37" t="b">
        <v>0</v>
      </c>
      <c r="T937" s="112" t="str">
        <f t="shared" si="2"/>
        <v>Rating_Agency_Established_EU_Registered</v>
      </c>
      <c r="U937" s="113" t="str">
        <f t="shared" si="3"/>
        <v>Please insert the entity name and defined term for each of the rating agencies established in the EU and registered under Regulation (EC) No 1060/2009, as amended (i.e. Fitch Ratings Ltd. (“Fitch”) etc)</v>
      </c>
      <c r="V937" s="115" t="str">
        <f t="shared" si="4"/>
        <v>text_list</v>
      </c>
      <c r="W937" s="46"/>
      <c r="X937" s="46"/>
      <c r="Y937" s="46"/>
      <c r="Z937" s="128"/>
      <c r="AA937" s="46"/>
    </row>
    <row r="938">
      <c r="A938" s="107">
        <v>44256.0</v>
      </c>
      <c r="B938" s="33" t="s">
        <v>3140</v>
      </c>
      <c r="C938" s="33" t="s">
        <v>2755</v>
      </c>
      <c r="D938" s="33" t="s">
        <v>3288</v>
      </c>
      <c r="E938" s="33" t="s">
        <v>3289</v>
      </c>
      <c r="F938" s="33" t="s">
        <v>485</v>
      </c>
      <c r="G938" s="109" t="str">
        <f>if(iferror((vlookup(D938,Taxonomy!C:C,1,false)=D938)),"Present (key retained)",if(iferror((vlookup(D938,Taxonomy!B:B,1,false)=D938)),"Present (key updated)",if(iferror((H938="Yes")),"Present (equivalent)","Not present")))</f>
        <v>Not present</v>
      </c>
      <c r="H938" s="110" t="s">
        <v>2757</v>
      </c>
      <c r="I938" s="110" t="e">
        <v>#N/A</v>
      </c>
      <c r="J938" s="110" t="s">
        <v>2757</v>
      </c>
      <c r="K938" s="110" t="e">
        <v>#N/A</v>
      </c>
      <c r="L938" s="54" t="s">
        <v>3144</v>
      </c>
      <c r="M938" s="54" t="b">
        <v>0</v>
      </c>
      <c r="N938" s="112" t="str">
        <f>if(G938="Present (key retained)",vlookup(D938,Taxonomy!C:C,1,false),if(G938="Present (key updated)",vlookup(D938,Taxonomy!B:C,2,false),if(G938="Present (equivalent)",vlookup(I938,Taxonomy!C:C,1,false),if(AND(G938="Not present",J938="Yes"),vlookup(D938,Taxonomy!B:C,2,false),if(AND(G938="Not present",J938="No"),D938)))))</f>
        <v>Rating_Agency_Established_EU_Registered_Applicable</v>
      </c>
      <c r="O938" s="113" t="str">
        <f>if(G938="Present (key retained)",vlookup(D938,Taxonomy!C:F,4,false),if(G938="Present (key updated)",vlookup(D938,Taxonomy!B:F,5,false),if(G938="Present (equivalent)",vlookup(I938,Taxonomy!C:F,4,false),if(AND(G938="Not present",J938="Yes"),vlookup(D938,Taxonomy!B:F,5,false),if(AND(G938="Not present",J938="No"),E938)))))</f>
        <v>Are any of the rating agencies established in the EU and registered under Regulation (EC) No 1060/2009, as amended?</v>
      </c>
      <c r="P938" s="113" t="str">
        <f>if(G938="Present (key retained)",vlookup(D938,Taxonomy!C:I,7,false),if(G938="Present (key updated)",vlookup(D938,Taxonomy!B:I,8,false),if(G938="Present (equivalent)",vlookup(I938,Taxonomy!C:I,7,false),if(AND(G938="Not present",J938="Yes"),vlookup(D938,Taxonomy!B:I,8,false),if(AND(G938="Not present",J938="No"),F938)))))</f>
        <v>Yes_no</v>
      </c>
      <c r="Q938" s="114" t="str">
        <f t="shared" si="1"/>
        <v>All Match</v>
      </c>
      <c r="R938" s="37"/>
      <c r="S938" s="37" t="b">
        <v>0</v>
      </c>
      <c r="T938" s="112" t="str">
        <f t="shared" si="2"/>
        <v>Rating_Agency_Established_EU_Registered_Applicable</v>
      </c>
      <c r="U938" s="113" t="str">
        <f t="shared" si="3"/>
        <v>Are any of the rating agencies established in the EU and registered under Regulation (EC) No 1060/2009, as amended?</v>
      </c>
      <c r="V938" s="115" t="str">
        <f t="shared" si="4"/>
        <v>Yes_no</v>
      </c>
      <c r="W938" s="46"/>
      <c r="X938" s="46"/>
      <c r="Y938" s="46"/>
      <c r="Z938" s="128"/>
      <c r="AA938" s="46"/>
    </row>
    <row r="939">
      <c r="A939" s="107">
        <v>44256.0</v>
      </c>
      <c r="B939" s="33" t="s">
        <v>3140</v>
      </c>
      <c r="C939" s="33" t="s">
        <v>2755</v>
      </c>
      <c r="D939" s="33" t="s">
        <v>3290</v>
      </c>
      <c r="E939" s="33" t="s">
        <v>3291</v>
      </c>
      <c r="F939" s="33" t="s">
        <v>485</v>
      </c>
      <c r="G939" s="109" t="str">
        <f>if(iferror((vlookup(D939,Taxonomy!C:C,1,false)=D939)),"Present (key retained)",if(iferror((vlookup(D939,Taxonomy!B:B,1,false)=D939)),"Present (key updated)",if(iferror((H939="Yes")),"Present (equivalent)","Not present")))</f>
        <v>Not present</v>
      </c>
      <c r="H939" s="110" t="s">
        <v>2757</v>
      </c>
      <c r="I939" s="110" t="e">
        <v>#N/A</v>
      </c>
      <c r="J939" s="110" t="s">
        <v>2757</v>
      </c>
      <c r="K939" s="110" t="e">
        <v>#N/A</v>
      </c>
      <c r="L939" s="54" t="s">
        <v>3144</v>
      </c>
      <c r="M939" s="54" t="b">
        <v>0</v>
      </c>
      <c r="N939" s="112" t="str">
        <f>if(G939="Present (key retained)",vlookup(D939,Taxonomy!C:C,1,false),if(G939="Present (key updated)",vlookup(D939,Taxonomy!B:C,2,false),if(G939="Present (equivalent)",vlookup(I939,Taxonomy!C:C,1,false),if(AND(G939="Not present",J939="Yes"),vlookup(D939,Taxonomy!B:C,2,false),if(AND(G939="Not present",J939="No"),D939)))))</f>
        <v>Rating_Agency_Not_Established_EU_And_Not_Certified_And_Not_Endorsed_Applicable</v>
      </c>
      <c r="O939" s="113" t="str">
        <f>if(G939="Present (key retained)",vlookup(D939,Taxonomy!C:F,4,false),if(G939="Present (key updated)",vlookup(D939,Taxonomy!B:F,5,false),if(G939="Present (equivalent)",vlookup(I939,Taxonomy!C:F,4,false),if(AND(G939="Not present",J939="Yes"),vlookup(D939,Taxonomy!B:F,5,false),if(AND(G939="Not present",J939="No"),E939)))))</f>
        <v>Are any of the rating agencies not established in the EU and is not certified under Regulation (EC) No 1060/2009, as amended (the CRA Regulation) and the rating it has given to the Notes is not endorsed by a credit rating agency established in the EU and registered under the CRA Regulation?</v>
      </c>
      <c r="P939" s="113" t="str">
        <f>if(G939="Present (key retained)",vlookup(D939,Taxonomy!C:I,7,false),if(G939="Present (key updated)",vlookup(D939,Taxonomy!B:I,8,false),if(G939="Present (equivalent)",vlookup(I939,Taxonomy!C:I,7,false),if(AND(G939="Not present",J939="Yes"),vlookup(D939,Taxonomy!B:I,8,false),if(AND(G939="Not present",J939="No"),F939)))))</f>
        <v>Yes_no</v>
      </c>
      <c r="Q939" s="114" t="str">
        <f t="shared" si="1"/>
        <v>All Match</v>
      </c>
      <c r="R939" s="37"/>
      <c r="S939" s="37" t="b">
        <v>0</v>
      </c>
      <c r="T939" s="112" t="str">
        <f t="shared" si="2"/>
        <v>Rating_Agency_Not_Established_EU_And_Not_Certified_And_Not_Endorsed_Applicable</v>
      </c>
      <c r="U939" s="113" t="str">
        <f t="shared" si="3"/>
        <v>Are any of the rating agencies not established in the EU and is not certified under Regulation (EC) No 1060/2009, as amended (the CRA Regulation) and the rating it has given to the Notes is not endorsed by a credit rating agency established in the EU and registered under the CRA Regulation?</v>
      </c>
      <c r="V939" s="115" t="str">
        <f t="shared" si="4"/>
        <v>Yes_no</v>
      </c>
      <c r="W939" s="46"/>
      <c r="X939" s="46"/>
      <c r="Y939" s="46"/>
      <c r="Z939" s="128"/>
      <c r="AA939" s="46"/>
    </row>
    <row r="940">
      <c r="A940" s="107">
        <v>44256.0</v>
      </c>
      <c r="B940" s="33" t="s">
        <v>3140</v>
      </c>
      <c r="C940" s="33" t="s">
        <v>2755</v>
      </c>
      <c r="D940" s="33" t="s">
        <v>3292</v>
      </c>
      <c r="E940" s="33" t="s">
        <v>3293</v>
      </c>
      <c r="F940" s="33" t="s">
        <v>71</v>
      </c>
      <c r="G940" s="109" t="str">
        <f>if(iferror((vlookup(D940,Taxonomy!C:C,1,false)=D940)),"Present (key retained)",if(iferror((vlookup(D940,Taxonomy!B:B,1,false)=D940)),"Present (key updated)",if(iferror((H940="Yes")),"Present (equivalent)","Not present")))</f>
        <v>Not present</v>
      </c>
      <c r="H940" s="110" t="s">
        <v>2757</v>
      </c>
      <c r="I940" s="110" t="e">
        <v>#N/A</v>
      </c>
      <c r="J940" s="110" t="s">
        <v>2757</v>
      </c>
      <c r="K940" s="110" t="e">
        <v>#N/A</v>
      </c>
      <c r="L940" s="54" t="s">
        <v>3144</v>
      </c>
      <c r="M940" s="54" t="b">
        <v>0</v>
      </c>
      <c r="N940" s="112" t="str">
        <f>if(G940="Present (key retained)",vlookup(D940,Taxonomy!C:C,1,false),if(G940="Present (key updated)",vlookup(D940,Taxonomy!B:C,2,false),if(G940="Present (equivalent)",vlookup(I940,Taxonomy!C:C,1,false),if(AND(G940="Not present",J940="Yes"),vlookup(D940,Taxonomy!B:C,2,false),if(AND(G940="Not present",J940="No"),D940)))))</f>
        <v>Rating_Agency_Not_Established_EU_And_Not_Certified_And_Not_Endorsed</v>
      </c>
      <c r="O940" s="113" t="str">
        <f>if(G940="Present (key retained)",vlookup(D940,Taxonomy!C:F,4,false),if(G940="Present (key updated)",vlookup(D940,Taxonomy!B:F,5,false),if(G940="Present (equivalent)",vlookup(I940,Taxonomy!C:F,4,false),if(AND(G940="Not present",J940="Yes"),vlookup(D940,Taxonomy!B:F,5,false),if(AND(G940="Not present",J940="No"),E940)))))</f>
        <v>Please insert the entity name and defined term for each of the rating agencies not established in the EU and not certified under Regulation (EC) No 1060/2009 and the rating it has given to the Notes is not endorsed by a credit rating agency established in the EU and registered under the CRA Regulation (i.e. Fitch Ratings Ltd. (“Fitch”) etc)</v>
      </c>
      <c r="P940" s="113" t="str">
        <f>if(G940="Present (key retained)",vlookup(D940,Taxonomy!C:I,7,false),if(G940="Present (key updated)",vlookup(D940,Taxonomy!B:I,8,false),if(G940="Present (equivalent)",vlookup(I940,Taxonomy!C:I,7,false),if(AND(G940="Not present",J940="Yes"),vlookup(D940,Taxonomy!B:I,8,false),if(AND(G940="Not present",J940="No"),F940)))))</f>
        <v>text_list</v>
      </c>
      <c r="Q940" s="114" t="str">
        <f t="shared" si="1"/>
        <v>All Match</v>
      </c>
      <c r="R940" s="37"/>
      <c r="S940" s="37" t="b">
        <v>0</v>
      </c>
      <c r="T940" s="112" t="str">
        <f t="shared" si="2"/>
        <v>Rating_Agency_Not_Established_EU_And_Not_Certified_And_Not_Endorsed</v>
      </c>
      <c r="U940" s="113" t="str">
        <f t="shared" si="3"/>
        <v>Please insert the entity name and defined term for each of the rating agencies not established in the EU and not certified under Regulation (EC) No 1060/2009 and the rating it has given to the Notes is not endorsed by a credit rating agency established in the EU and registered under the CRA Regulation (i.e. Fitch Ratings Ltd. (“Fitch”) etc)</v>
      </c>
      <c r="V940" s="115" t="str">
        <f t="shared" si="4"/>
        <v>text_list</v>
      </c>
      <c r="W940" s="46"/>
      <c r="X940" s="46"/>
      <c r="Y940" s="46"/>
      <c r="Z940" s="128"/>
      <c r="AA940" s="46"/>
    </row>
    <row r="941">
      <c r="A941" s="107">
        <v>44256.0</v>
      </c>
      <c r="B941" s="33" t="s">
        <v>3140</v>
      </c>
      <c r="C941" s="33" t="s">
        <v>2755</v>
      </c>
      <c r="D941" s="33" t="s">
        <v>3294</v>
      </c>
      <c r="E941" s="33" t="s">
        <v>3295</v>
      </c>
      <c r="F941" s="33" t="s">
        <v>71</v>
      </c>
      <c r="G941" s="109" t="str">
        <f>if(iferror((vlookup(D941,Taxonomy!C:C,1,false)=D941)),"Present (key retained)",if(iferror((vlookup(D941,Taxonomy!B:B,1,false)=D941)),"Present (key updated)",if(iferror((H941="Yes")),"Present (equivalent)","Not present")))</f>
        <v>Not present</v>
      </c>
      <c r="H941" s="110" t="s">
        <v>2757</v>
      </c>
      <c r="I941" s="110" t="e">
        <v>#N/A</v>
      </c>
      <c r="J941" s="110" t="s">
        <v>2757</v>
      </c>
      <c r="K941" s="110" t="e">
        <v>#N/A</v>
      </c>
      <c r="L941" s="54" t="s">
        <v>3144</v>
      </c>
      <c r="M941" s="54" t="b">
        <v>0</v>
      </c>
      <c r="N941" s="112" t="str">
        <f>if(G941="Present (key retained)",vlookup(D941,Taxonomy!C:C,1,false),if(G941="Present (key updated)",vlookup(D941,Taxonomy!B:C,2,false),if(G941="Present (equivalent)",vlookup(I941,Taxonomy!C:C,1,false),if(AND(G941="Not present",J941="Yes"),vlookup(D941,Taxonomy!B:C,2,false),if(AND(G941="Not present",J941="No"),D941)))))</f>
        <v>Rating_Agency_Not_Established_EU_But_Endorsed</v>
      </c>
      <c r="O941" s="113" t="str">
        <f>if(G941="Present (key retained)",vlookup(D941,Taxonomy!C:F,4,false),if(G941="Present (key updated)",vlookup(D941,Taxonomy!B:F,5,false),if(G941="Present (equivalent)",vlookup(I941,Taxonomy!C:F,4,false),if(AND(G941="Not present",J941="Yes"),vlookup(D941,Taxonomy!B:F,5,false),if(AND(G941="Not present",J941="No"),E941)))))</f>
        <v>Please insert the entity name and defined term for each of the rating agencies not established in the EU but the rating it has given to the Notes is endorsed by an entity which is established in the EU and registered under Regulation (EC) No 1060/2009, as amended (i.e. Fitch Ratings Ltd. ("Fitch") etc)</v>
      </c>
      <c r="P941" s="113" t="str">
        <f>if(G941="Present (key retained)",vlookup(D941,Taxonomy!C:I,7,false),if(G941="Present (key updated)",vlookup(D941,Taxonomy!B:I,8,false),if(G941="Present (equivalent)",vlookup(I941,Taxonomy!C:I,7,false),if(AND(G941="Not present",J941="Yes"),vlookup(D941,Taxonomy!B:I,8,false),if(AND(G941="Not present",J941="No"),F941)))))</f>
        <v>text_list</v>
      </c>
      <c r="Q941" s="114" t="str">
        <f t="shared" si="1"/>
        <v>All Match</v>
      </c>
      <c r="R941" s="37"/>
      <c r="S941" s="37" t="b">
        <v>0</v>
      </c>
      <c r="T941" s="112" t="str">
        <f t="shared" si="2"/>
        <v>Rating_Agency_Not_Established_EU_But_Endorsed</v>
      </c>
      <c r="U941" s="113" t="str">
        <f t="shared" si="3"/>
        <v>Please insert the entity name and defined term for each of the rating agencies not established in the EU but the rating it has given to the Notes is endorsed by an entity which is established in the EU and registered under Regulation (EC) No 1060/2009, as amended (i.e. Fitch Ratings Ltd. ("Fitch") etc)</v>
      </c>
      <c r="V941" s="115" t="str">
        <f t="shared" si="4"/>
        <v>text_list</v>
      </c>
      <c r="W941" s="46"/>
      <c r="X941" s="46"/>
      <c r="Y941" s="46"/>
      <c r="Z941" s="128"/>
      <c r="AA941" s="46"/>
    </row>
    <row r="942">
      <c r="A942" s="107">
        <v>44256.0</v>
      </c>
      <c r="B942" s="33" t="s">
        <v>3140</v>
      </c>
      <c r="C942" s="33" t="s">
        <v>2755</v>
      </c>
      <c r="D942" s="33" t="s">
        <v>3296</v>
      </c>
      <c r="E942" s="33" t="s">
        <v>3297</v>
      </c>
      <c r="F942" s="33" t="s">
        <v>485</v>
      </c>
      <c r="G942" s="109" t="str">
        <f>if(iferror((vlookup(D942,Taxonomy!C:C,1,false)=D942)),"Present (key retained)",if(iferror((vlookup(D942,Taxonomy!B:B,1,false)=D942)),"Present (key updated)",if(iferror((H942="Yes")),"Present (equivalent)","Not present")))</f>
        <v>Not present</v>
      </c>
      <c r="H942" s="110" t="s">
        <v>2757</v>
      </c>
      <c r="I942" s="110" t="e">
        <v>#N/A</v>
      </c>
      <c r="J942" s="110" t="s">
        <v>2757</v>
      </c>
      <c r="K942" s="110" t="e">
        <v>#N/A</v>
      </c>
      <c r="L942" s="54" t="s">
        <v>3144</v>
      </c>
      <c r="M942" s="54" t="b">
        <v>0</v>
      </c>
      <c r="N942" s="112" t="str">
        <f>if(G942="Present (key retained)",vlookup(D942,Taxonomy!C:C,1,false),if(G942="Present (key updated)",vlookup(D942,Taxonomy!B:C,2,false),if(G942="Present (equivalent)",vlookup(I942,Taxonomy!C:C,1,false),if(AND(G942="Not present",J942="Yes"),vlookup(D942,Taxonomy!B:C,2,false),if(AND(G942="Not present",J942="No"),D942)))))</f>
        <v>Regulatory_Call_Applicable</v>
      </c>
      <c r="O942" s="113" t="str">
        <f>if(G942="Present (key retained)",vlookup(D942,Taxonomy!C:F,4,false),if(G942="Present (key updated)",vlookup(D942,Taxonomy!B:F,5,false),if(G942="Present (equivalent)",vlookup(I942,Taxonomy!C:F,4,false),if(AND(G942="Not present",J942="Yes"),vlookup(D942,Taxonomy!B:F,5,false),if(AND(G942="Not present",J942="No"),E942)))))</f>
        <v>Is Regulatory Call applicable?</v>
      </c>
      <c r="P942" s="113" t="str">
        <f>if(G942="Present (key retained)",vlookup(D942,Taxonomy!C:I,7,false),if(G942="Present (key updated)",vlookup(D942,Taxonomy!B:I,8,false),if(G942="Present (equivalent)",vlookup(I942,Taxonomy!C:I,7,false),if(AND(G942="Not present",J942="Yes"),vlookup(D942,Taxonomy!B:I,8,false),if(AND(G942="Not present",J942="No"),F942)))))</f>
        <v>Yes_no</v>
      </c>
      <c r="Q942" s="114" t="str">
        <f t="shared" si="1"/>
        <v>All Match</v>
      </c>
      <c r="R942" s="37"/>
      <c r="S942" s="37" t="b">
        <v>0</v>
      </c>
      <c r="T942" s="112" t="str">
        <f t="shared" si="2"/>
        <v>Regulatory_Call_Applicable</v>
      </c>
      <c r="U942" s="113" t="str">
        <f t="shared" si="3"/>
        <v>Is Regulatory Call applicable?</v>
      </c>
      <c r="V942" s="115" t="str">
        <f t="shared" si="4"/>
        <v>Yes_no</v>
      </c>
      <c r="W942" s="46"/>
      <c r="X942" s="46"/>
      <c r="Y942" s="46"/>
      <c r="Z942" s="128"/>
      <c r="AA942" s="46"/>
    </row>
    <row r="943">
      <c r="A943" s="107">
        <v>44256.0</v>
      </c>
      <c r="B943" s="33" t="s">
        <v>3140</v>
      </c>
      <c r="C943" s="33" t="s">
        <v>2755</v>
      </c>
      <c r="D943" s="33" t="s">
        <v>3298</v>
      </c>
      <c r="E943" s="33" t="s">
        <v>3299</v>
      </c>
      <c r="F943" s="33" t="s">
        <v>485</v>
      </c>
      <c r="G943" s="109" t="str">
        <f>if(iferror((vlookup(D943,Taxonomy!C:C,1,false)=D943)),"Present (key retained)",if(iferror((vlookup(D943,Taxonomy!B:B,1,false)=D943)),"Present (key updated)",if(iferror((H943="Yes")),"Present (equivalent)","Not present")))</f>
        <v>Not present</v>
      </c>
      <c r="H943" s="110" t="s">
        <v>2757</v>
      </c>
      <c r="I943" s="110" t="e">
        <v>#N/A</v>
      </c>
      <c r="J943" s="110" t="s">
        <v>2757</v>
      </c>
      <c r="K943" s="110" t="e">
        <v>#N/A</v>
      </c>
      <c r="L943" s="54" t="s">
        <v>3144</v>
      </c>
      <c r="M943" s="54" t="b">
        <v>0</v>
      </c>
      <c r="N943" s="112" t="str">
        <f>if(G943="Present (key retained)",vlookup(D943,Taxonomy!C:C,1,false),if(G943="Present (key updated)",vlookup(D943,Taxonomy!B:C,2,false),if(G943="Present (equivalent)",vlookup(I943,Taxonomy!C:C,1,false),if(AND(G943="Not present",J943="Yes"),vlookup(D943,Taxonomy!B:C,2,false),if(AND(G943="Not present",J943="No"),D943)))))</f>
        <v>MREL_Disqualification_Event_Call_Applicable</v>
      </c>
      <c r="O943" s="113" t="str">
        <f>if(G943="Present (key retained)",vlookup(D943,Taxonomy!C:F,4,false),if(G943="Present (key updated)",vlookup(D943,Taxonomy!B:F,5,false),if(G943="Present (equivalent)",vlookup(I943,Taxonomy!C:F,4,false),if(AND(G943="Not present",J943="Yes"),vlookup(D943,Taxonomy!B:F,5,false),if(AND(G943="Not present",J943="No"),E943)))))</f>
        <v>Is MREL Disqualification Event Call applicable?</v>
      </c>
      <c r="P943" s="113" t="str">
        <f>if(G943="Present (key retained)",vlookup(D943,Taxonomy!C:I,7,false),if(G943="Present (key updated)",vlookup(D943,Taxonomy!B:I,8,false),if(G943="Present (equivalent)",vlookup(I943,Taxonomy!C:I,7,false),if(AND(G943="Not present",J943="Yes"),vlookup(D943,Taxonomy!B:I,8,false),if(AND(G943="Not present",J943="No"),F943)))))</f>
        <v>Yes_no</v>
      </c>
      <c r="Q943" s="114" t="str">
        <f t="shared" si="1"/>
        <v>All Match</v>
      </c>
      <c r="R943" s="37"/>
      <c r="S943" s="37" t="b">
        <v>0</v>
      </c>
      <c r="T943" s="112" t="str">
        <f t="shared" si="2"/>
        <v>MREL_Disqualification_Event_Call_Applicable</v>
      </c>
      <c r="U943" s="113" t="str">
        <f t="shared" si="3"/>
        <v>Is MREL Disqualification Event Call applicable?</v>
      </c>
      <c r="V943" s="115" t="str">
        <f t="shared" si="4"/>
        <v>Yes_no</v>
      </c>
      <c r="W943" s="46"/>
      <c r="X943" s="46"/>
      <c r="Y943" s="46"/>
      <c r="Z943" s="128"/>
      <c r="AA943" s="46"/>
    </row>
    <row r="944">
      <c r="A944" s="107">
        <v>44256.0</v>
      </c>
      <c r="B944" s="33" t="s">
        <v>3140</v>
      </c>
      <c r="C944" s="33" t="s">
        <v>2755</v>
      </c>
      <c r="D944" s="33" t="s">
        <v>3300</v>
      </c>
      <c r="E944" s="33" t="s">
        <v>3301</v>
      </c>
      <c r="F944" s="33" t="s">
        <v>485</v>
      </c>
      <c r="G944" s="109" t="str">
        <f>if(iferror((vlookup(D944,Taxonomy!C:C,1,false)=D944)),"Present (key retained)",if(iferror((vlookup(D944,Taxonomy!B:B,1,false)=D944)),"Present (key updated)",if(iferror((H944="Yes")),"Present (equivalent)","Not present")))</f>
        <v>Not present</v>
      </c>
      <c r="H944" s="110" t="s">
        <v>2757</v>
      </c>
      <c r="I944" s="110" t="e">
        <v>#N/A</v>
      </c>
      <c r="J944" s="110" t="s">
        <v>2757</v>
      </c>
      <c r="K944" s="110" t="e">
        <v>#N/A</v>
      </c>
      <c r="L944" s="54" t="s">
        <v>3144</v>
      </c>
      <c r="M944" s="54" t="b">
        <v>0</v>
      </c>
      <c r="N944" s="112" t="str">
        <f>if(G944="Present (key retained)",vlookup(D944,Taxonomy!C:C,1,false),if(G944="Present (key updated)",vlookup(D944,Taxonomy!B:C,2,false),if(G944="Present (equivalent)",vlookup(I944,Taxonomy!C:C,1,false),if(AND(G944="Not present",J944="Yes"),vlookup(D944,Taxonomy!B:C,2,false),if(AND(G944="Not present",J944="No"),D944)))))</f>
        <v>Rating_Agency_Not_Established_EU_But_Endorsed_Applicable</v>
      </c>
      <c r="O944" s="113" t="str">
        <f>if(G944="Present (key retained)",vlookup(D944,Taxonomy!C:F,4,false),if(G944="Present (key updated)",vlookup(D944,Taxonomy!B:F,5,false),if(G944="Present (equivalent)",vlookup(I944,Taxonomy!C:F,4,false),if(AND(G944="Not present",J944="Yes"),vlookup(D944,Taxonomy!B:F,5,false),if(AND(G944="Not present",J944="No"),E944)))))</f>
        <v>Are any of the rating agencies not established in the EU but the rating it has given to the Notes is endorsed by an entity which is established in the EU and registered under Regulation (EC) No 1060/2009, as amended?</v>
      </c>
      <c r="P944" s="113" t="str">
        <f>if(G944="Present (key retained)",vlookup(D944,Taxonomy!C:I,7,false),if(G944="Present (key updated)",vlookup(D944,Taxonomy!B:I,8,false),if(G944="Present (equivalent)",vlookup(I944,Taxonomy!C:I,7,false),if(AND(G944="Not present",J944="Yes"),vlookup(D944,Taxonomy!B:I,8,false),if(AND(G944="Not present",J944="No"),F944)))))</f>
        <v>Yes_no</v>
      </c>
      <c r="Q944" s="114" t="str">
        <f t="shared" si="1"/>
        <v>All Match</v>
      </c>
      <c r="R944" s="37"/>
      <c r="S944" s="37" t="b">
        <v>0</v>
      </c>
      <c r="T944" s="112" t="str">
        <f t="shared" si="2"/>
        <v>Rating_Agency_Not_Established_EU_But_Endorsed_Applicable</v>
      </c>
      <c r="U944" s="113" t="str">
        <f t="shared" si="3"/>
        <v>Are any of the rating agencies not established in the EU but the rating it has given to the Notes is endorsed by an entity which is established in the EU and registered under Regulation (EC) No 1060/2009, as amended?</v>
      </c>
      <c r="V944" s="115" t="str">
        <f t="shared" si="4"/>
        <v>Yes_no</v>
      </c>
      <c r="W944" s="46"/>
      <c r="X944" s="46"/>
      <c r="Y944" s="46"/>
      <c r="Z944" s="128"/>
      <c r="AA944" s="46"/>
    </row>
    <row r="945">
      <c r="A945" s="107">
        <v>44256.0</v>
      </c>
      <c r="B945" s="33" t="s">
        <v>3140</v>
      </c>
      <c r="C945" s="33" t="s">
        <v>2755</v>
      </c>
      <c r="D945" s="33" t="s">
        <v>3302</v>
      </c>
      <c r="E945" s="33" t="s">
        <v>3303</v>
      </c>
      <c r="F945" s="33" t="s">
        <v>100</v>
      </c>
      <c r="G945" s="109" t="str">
        <f>if(iferror((vlookup(D945,Taxonomy!C:C,1,false)=D945)),"Present (key retained)",if(iferror((vlookup(D945,Taxonomy!B:B,1,false)=D945)),"Present (key updated)",if(iferror((H945="Yes")),"Present (equivalent)","Not present")))</f>
        <v>Not present</v>
      </c>
      <c r="H945" s="110" t="s">
        <v>2757</v>
      </c>
      <c r="I945" s="110" t="e">
        <v>#N/A</v>
      </c>
      <c r="J945" s="110" t="s">
        <v>2758</v>
      </c>
      <c r="K945" s="33" t="s">
        <v>3302</v>
      </c>
      <c r="L945" s="54" t="s">
        <v>3144</v>
      </c>
      <c r="M945" s="54" t="b">
        <v>0</v>
      </c>
      <c r="N945" s="112" t="str">
        <f>if(G945="Present (key retained)",vlookup(D945,Taxonomy!C:C,1,false),if(G945="Present (key updated)",vlookup(D945,Taxonomy!B:C,2,false),if(G945="Present (equivalent)",vlookup(I945,Taxonomy!C:C,1,false),if(AND(G945="Not present",J945="Yes"),vlookup(D945,Taxonomy!B:C,2,false),if(AND(G945="Not present",J945="No"),D945)))))</f>
        <v>#N/A</v>
      </c>
      <c r="O945" s="113" t="str">
        <f>if(G945="Present (key retained)",vlookup(D945,Taxonomy!C:F,4,false),if(G945="Present (key updated)",vlookup(D945,Taxonomy!B:F,5,false),if(G945="Present (equivalent)",vlookup(I945,Taxonomy!C:F,4,false),if(AND(G945="Not present",J945="Yes"),vlookup(D945,Taxonomy!B:F,5,false),if(AND(G945="Not present",J945="No"),E945)))))</f>
        <v>#N/A</v>
      </c>
      <c r="P945" s="113" t="str">
        <f>if(G945="Present (key retained)",vlookup(D945,Taxonomy!C:I,7,false),if(G945="Present (key updated)",vlookup(D945,Taxonomy!B:I,8,false),if(G945="Present (equivalent)",vlookup(I945,Taxonomy!C:I,7,false),if(AND(G945="Not present",J945="Yes"),vlookup(D945,Taxonomy!B:I,8,false),if(AND(G945="Not present",J945="No"),F945)))))</f>
        <v>#N/A</v>
      </c>
      <c r="Q945" s="114" t="str">
        <f t="shared" si="1"/>
        <v>#N/A</v>
      </c>
      <c r="R945" s="37"/>
      <c r="S945" s="37" t="b">
        <v>0</v>
      </c>
      <c r="T945" s="112" t="str">
        <f t="shared" si="2"/>
        <v>Ratings_Explanation</v>
      </c>
      <c r="U945" s="113" t="str">
        <f t="shared" si="3"/>
        <v>Explanation of the ratings</v>
      </c>
      <c r="V945" s="115" t="str">
        <f t="shared" si="4"/>
        <v>text</v>
      </c>
      <c r="W945" s="46"/>
      <c r="X945" s="46"/>
      <c r="Y945" s="46"/>
      <c r="Z945" s="128"/>
      <c r="AA945" s="46"/>
    </row>
    <row r="946">
      <c r="A946" s="107">
        <v>44256.0</v>
      </c>
      <c r="B946" s="33" t="s">
        <v>3140</v>
      </c>
      <c r="C946" s="33" t="s">
        <v>2755</v>
      </c>
      <c r="D946" s="33" t="s">
        <v>3304</v>
      </c>
      <c r="E946" s="33" t="s">
        <v>3305</v>
      </c>
      <c r="F946" s="33" t="s">
        <v>485</v>
      </c>
      <c r="G946" s="109" t="str">
        <f>if(iferror((vlookup(D946,Taxonomy!C:C,1,false)=D946)),"Present (key retained)",if(iferror((vlookup(D946,Taxonomy!B:B,1,false)=D946)),"Present (key updated)",if(iferror((H946="Yes")),"Present (equivalent)","Not present")))</f>
        <v>Not present</v>
      </c>
      <c r="H946" s="110" t="s">
        <v>2757</v>
      </c>
      <c r="I946" s="110" t="e">
        <v>#N/A</v>
      </c>
      <c r="J946" s="110" t="s">
        <v>2758</v>
      </c>
      <c r="K946" s="33" t="s">
        <v>3304</v>
      </c>
      <c r="L946" s="54" t="s">
        <v>3144</v>
      </c>
      <c r="M946" s="54" t="b">
        <v>0</v>
      </c>
      <c r="N946" s="112" t="str">
        <f>if(G946="Present (key retained)",vlookup(D946,Taxonomy!C:C,1,false),if(G946="Present (key updated)",vlookup(D946,Taxonomy!B:C,2,false),if(G946="Present (equivalent)",vlookup(I946,Taxonomy!C:C,1,false),if(AND(G946="Not present",J946="Yes"),vlookup(D946,Taxonomy!B:C,2,false),if(AND(G946="Not present",J946="No"),D946)))))</f>
        <v>#N/A</v>
      </c>
      <c r="O946" s="113" t="str">
        <f>if(G946="Present (key retained)",vlookup(D946,Taxonomy!C:F,4,false),if(G946="Present (key updated)",vlookup(D946,Taxonomy!B:F,5,false),if(G946="Present (equivalent)",vlookup(I946,Taxonomy!C:F,4,false),if(AND(G946="Not present",J946="Yes"),vlookup(D946,Taxonomy!B:F,5,false),if(AND(G946="Not present",J946="No"),E946)))))</f>
        <v>#N/A</v>
      </c>
      <c r="P946" s="113" t="str">
        <f>if(G946="Present (key retained)",vlookup(D946,Taxonomy!C:I,7,false),if(G946="Present (key updated)",vlookup(D946,Taxonomy!B:I,8,false),if(G946="Present (equivalent)",vlookup(I946,Taxonomy!C:I,7,false),if(AND(G946="Not present",J946="Yes"),vlookup(D946,Taxonomy!B:I,8,false),if(AND(G946="Not present",J946="No"),F946)))))</f>
        <v>#N/A</v>
      </c>
      <c r="Q946" s="114" t="str">
        <f t="shared" si="1"/>
        <v>#N/A</v>
      </c>
      <c r="R946" s="37"/>
      <c r="S946" s="37" t="b">
        <v>0</v>
      </c>
      <c r="T946" s="112" t="str">
        <f t="shared" si="2"/>
        <v>Ratings_Explanation_Required</v>
      </c>
      <c r="U946" s="113" t="str">
        <f t="shared" si="3"/>
        <v>Is an explanation of the ratings required to be included in the Final Terms?</v>
      </c>
      <c r="V946" s="115" t="str">
        <f t="shared" si="4"/>
        <v>Yes_no</v>
      </c>
      <c r="W946" s="46"/>
      <c r="X946" s="46"/>
      <c r="Y946" s="46"/>
      <c r="Z946" s="128"/>
      <c r="AA946" s="46"/>
    </row>
    <row r="947">
      <c r="A947" s="107">
        <v>44256.0</v>
      </c>
      <c r="B947" s="33" t="s">
        <v>3140</v>
      </c>
      <c r="C947" s="33" t="s">
        <v>2755</v>
      </c>
      <c r="D947" s="33" t="s">
        <v>3306</v>
      </c>
      <c r="E947" s="33" t="s">
        <v>3307</v>
      </c>
      <c r="F947" s="33" t="s">
        <v>100</v>
      </c>
      <c r="G947" s="109" t="str">
        <f>if(iferror((vlookup(D947,Taxonomy!C:C,1,false)=D947)),"Present (key retained)",if(iferror((vlookup(D947,Taxonomy!B:B,1,false)=D947)),"Present (key updated)",if(iferror((H947="Yes")),"Present (equivalent)","Not present")))</f>
        <v>Not present</v>
      </c>
      <c r="H947" s="110" t="s">
        <v>2757</v>
      </c>
      <c r="I947" s="110" t="e">
        <v>#N/A</v>
      </c>
      <c r="J947" s="110" t="s">
        <v>2757</v>
      </c>
      <c r="K947" s="110" t="e">
        <v>#N/A</v>
      </c>
      <c r="L947" s="54" t="s">
        <v>3144</v>
      </c>
      <c r="M947" s="54" t="b">
        <v>0</v>
      </c>
      <c r="N947" s="112" t="str">
        <f>if(G947="Present (key retained)",vlookup(D947,Taxonomy!C:C,1,false),if(G947="Present (key updated)",vlookup(D947,Taxonomy!B:C,2,false),if(G947="Present (equivalent)",vlookup(I947,Taxonomy!C:C,1,false),if(AND(G947="Not present",J947="Yes"),vlookup(D947,Taxonomy!B:C,2,false),if(AND(G947="Not present",J947="No"),D947)))))</f>
        <v>Recognised_Representative_Address</v>
      </c>
      <c r="O947" s="113" t="str">
        <f>if(G947="Present (key retained)",vlookup(D947,Taxonomy!C:F,4,false),if(G947="Present (key updated)",vlookup(D947,Taxonomy!B:F,5,false),if(G947="Present (equivalent)",vlookup(I947,Taxonomy!C:F,4,false),if(AND(G947="Not present",J947="Yes"),vlookup(D947,Taxonomy!B:F,5,false),if(AND(G947="Not present",J947="No"),E947)))))</f>
        <v>Address of the recognised representative (in respect of the listing application for the Notes with SIX Exchange Regulation AG)</v>
      </c>
      <c r="P947" s="113" t="str">
        <f>if(G947="Present (key retained)",vlookup(D947,Taxonomy!C:I,7,false),if(G947="Present (key updated)",vlookup(D947,Taxonomy!B:I,8,false),if(G947="Present (equivalent)",vlookup(I947,Taxonomy!C:I,7,false),if(AND(G947="Not present",J947="Yes"),vlookup(D947,Taxonomy!B:I,8,false),if(AND(G947="Not present",J947="No"),F947)))))</f>
        <v>text</v>
      </c>
      <c r="Q947" s="114" t="str">
        <f t="shared" si="1"/>
        <v>All Match</v>
      </c>
      <c r="R947" s="37"/>
      <c r="S947" s="37" t="b">
        <v>0</v>
      </c>
      <c r="T947" s="112" t="str">
        <f t="shared" si="2"/>
        <v>Recognised_Representative_Address</v>
      </c>
      <c r="U947" s="113" t="str">
        <f t="shared" si="3"/>
        <v>Address of the recognised representative (in respect of the listing application for the Notes with SIX Exchange Regulation AG)</v>
      </c>
      <c r="V947" s="115" t="str">
        <f t="shared" si="4"/>
        <v>text</v>
      </c>
      <c r="W947" s="46"/>
      <c r="X947" s="46"/>
      <c r="Y947" s="46"/>
      <c r="Z947" s="128"/>
      <c r="AA947" s="46"/>
    </row>
    <row r="948">
      <c r="A948" s="107">
        <v>44256.0</v>
      </c>
      <c r="B948" s="33" t="s">
        <v>3140</v>
      </c>
      <c r="C948" s="33" t="s">
        <v>2755</v>
      </c>
      <c r="D948" s="33" t="s">
        <v>3308</v>
      </c>
      <c r="E948" s="33" t="s">
        <v>3309</v>
      </c>
      <c r="F948" s="33" t="s">
        <v>100</v>
      </c>
      <c r="G948" s="109" t="str">
        <f>if(iferror((vlookup(D948,Taxonomy!C:C,1,false)=D948)),"Present (key retained)",if(iferror((vlookup(D948,Taxonomy!B:B,1,false)=D948)),"Present (key updated)",if(iferror((H948="Yes")),"Present (equivalent)","Not present")))</f>
        <v>Not present</v>
      </c>
      <c r="H948" s="110" t="s">
        <v>2757</v>
      </c>
      <c r="I948" s="110" t="e">
        <v>#N/A</v>
      </c>
      <c r="J948" s="110" t="s">
        <v>2757</v>
      </c>
      <c r="K948" s="110" t="e">
        <v>#N/A</v>
      </c>
      <c r="L948" s="54" t="s">
        <v>3144</v>
      </c>
      <c r="M948" s="54" t="b">
        <v>0</v>
      </c>
      <c r="N948" s="112" t="str">
        <f>if(G948="Present (key retained)",vlookup(D948,Taxonomy!C:C,1,false),if(G948="Present (key updated)",vlookup(D948,Taxonomy!B:C,2,false),if(G948="Present (equivalent)",vlookup(I948,Taxonomy!C:C,1,false),if(AND(G948="Not present",J948="Yes"),vlookup(D948,Taxonomy!B:C,2,false),if(AND(G948="Not present",J948="No"),D948)))))</f>
        <v>Recognised_Representative_Name</v>
      </c>
      <c r="O948" s="113" t="str">
        <f>if(G948="Present (key retained)",vlookup(D948,Taxonomy!C:F,4,false),if(G948="Present (key updated)",vlookup(D948,Taxonomy!B:F,5,false),if(G948="Present (equivalent)",vlookup(I948,Taxonomy!C:F,4,false),if(AND(G948="Not present",J948="Yes"),vlookup(D948,Taxonomy!B:F,5,false),if(AND(G948="Not present",J948="No"),E948)))))</f>
        <v>Name of recognised representative (in respect of the listing application for the Notes with SIX Exchange Regulation AG)</v>
      </c>
      <c r="P948" s="113" t="str">
        <f>if(G948="Present (key retained)",vlookup(D948,Taxonomy!C:I,7,false),if(G948="Present (key updated)",vlookup(D948,Taxonomy!B:I,8,false),if(G948="Present (equivalent)",vlookup(I948,Taxonomy!C:I,7,false),if(AND(G948="Not present",J948="Yes"),vlookup(D948,Taxonomy!B:I,8,false),if(AND(G948="Not present",J948="No"),F948)))))</f>
        <v>text</v>
      </c>
      <c r="Q948" s="114" t="str">
        <f t="shared" si="1"/>
        <v>All Match</v>
      </c>
      <c r="R948" s="37"/>
      <c r="S948" s="37" t="b">
        <v>0</v>
      </c>
      <c r="T948" s="112" t="str">
        <f t="shared" si="2"/>
        <v>Recognised_Representative_Name</v>
      </c>
      <c r="U948" s="113" t="str">
        <f t="shared" si="3"/>
        <v>Name of recognised representative (in respect of the listing application for the Notes with SIX Exchange Regulation AG)</v>
      </c>
      <c r="V948" s="115" t="str">
        <f t="shared" si="4"/>
        <v>text</v>
      </c>
      <c r="W948" s="46"/>
      <c r="X948" s="46"/>
      <c r="Y948" s="46"/>
      <c r="Z948" s="128"/>
      <c r="AA948" s="46"/>
    </row>
    <row r="949" hidden="1">
      <c r="A949" s="107">
        <v>44256.0</v>
      </c>
      <c r="B949" s="33" t="s">
        <v>3140</v>
      </c>
      <c r="C949" s="33" t="s">
        <v>2755</v>
      </c>
      <c r="D949" s="33" t="s">
        <v>804</v>
      </c>
      <c r="E949" s="33" t="s">
        <v>806</v>
      </c>
      <c r="F949" s="33" t="s">
        <v>165</v>
      </c>
      <c r="G949" s="109" t="str">
        <f>if(iferror((vlookup(D949,Taxonomy!C:C,1,false)=D949)),"Present (key retained)",if(iferror((vlookup(D949,Taxonomy!B:B,1,false)=D949)),"Present (key updated)",if(iferror((H949="Yes")),"Present (equivalent)","Not present")))</f>
        <v>Present (key updated)</v>
      </c>
      <c r="H949" s="110" t="e">
        <v>#N/A</v>
      </c>
      <c r="I949" s="110" t="e">
        <v>#N/A</v>
      </c>
      <c r="J949" s="110" t="e">
        <v>#N/A</v>
      </c>
      <c r="K949" s="110" t="e">
        <v>#N/A</v>
      </c>
      <c r="L949" s="54"/>
      <c r="M949" s="54" t="b">
        <v>0</v>
      </c>
      <c r="N949" s="112" t="str">
        <f>if(G949="Present (key retained)",vlookup(D949,Taxonomy!C:C,1,false),if(G949="Present (key updated)",vlookup(D949,Taxonomy!B:C,2,false),if(G949="Present (equivalent)",vlookup(I949,Taxonomy!C:C,1,false),if(AND(G949="Not present",J949="Yes"),vlookup(D949,Taxonomy!B:C,2,false),if(AND(G949="Not present",J949="No"),D949)))))</f>
        <v>Floating_Reference_Rate</v>
      </c>
      <c r="O949" s="113" t="str">
        <f>if(G949="Present (key retained)",vlookup(D949,Taxonomy!C:F,4,false),if(G949="Present (key updated)",vlookup(D949,Taxonomy!B:F,5,false),if(G949="Present (equivalent)",vlookup(I949,Taxonomy!C:F,4,false),if(AND(G949="Not present",J949="Yes"),vlookup(D949,Taxonomy!B:F,5,false),if(AND(G949="Not present",J949="No"),E949)))))</f>
        <v>Reference Rate</v>
      </c>
      <c r="P949" s="113" t="str">
        <f>if(G949="Present (key retained)",vlookup(D949,Taxonomy!C:I,7,false),if(G949="Present (key updated)",vlookup(D949,Taxonomy!B:I,8,false),if(G949="Present (equivalent)",vlookup(I949,Taxonomy!C:I,7,false),if(AND(G949="Not present",J949="Yes"),vlookup(D949,Taxonomy!B:I,8,false),if(AND(G949="Not present",J949="No"),F949)))))</f>
        <v>select_one</v>
      </c>
      <c r="Q949" s="114" t="str">
        <f t="shared" si="1"/>
        <v>Key and Label</v>
      </c>
      <c r="R949" s="37"/>
      <c r="S949" s="37" t="b">
        <v>0</v>
      </c>
      <c r="T949" s="112" t="str">
        <f t="shared" si="2"/>
        <v>Reference_Rate</v>
      </c>
      <c r="U949" s="113" t="str">
        <f t="shared" si="3"/>
        <v>Reference Rate (Floating Rate)</v>
      </c>
      <c r="V949" s="115" t="str">
        <f t="shared" si="4"/>
        <v>select_one</v>
      </c>
      <c r="W949" s="46"/>
      <c r="X949" s="46"/>
      <c r="Y949" s="46"/>
      <c r="Z949" s="128"/>
      <c r="AA949" s="46"/>
    </row>
    <row r="950" hidden="1">
      <c r="A950" s="107">
        <v>44256.0</v>
      </c>
      <c r="B950" s="33" t="s">
        <v>3140</v>
      </c>
      <c r="C950" s="33" t="s">
        <v>2755</v>
      </c>
      <c r="D950" s="33" t="s">
        <v>822</v>
      </c>
      <c r="E950" s="33" t="s">
        <v>824</v>
      </c>
      <c r="F950" s="33" t="s">
        <v>165</v>
      </c>
      <c r="G950" s="109" t="str">
        <f>if(iferror((vlookup(D950,Taxonomy!C:C,1,false)=D950)),"Present (key retained)",if(iferror((vlookup(D950,Taxonomy!B:B,1,false)=D950)),"Present (key updated)",if(iferror((H950="Yes")),"Present (equivalent)","Not present")))</f>
        <v>Present (key updated)</v>
      </c>
      <c r="H950" s="110" t="e">
        <v>#N/A</v>
      </c>
      <c r="I950" s="110" t="e">
        <v>#N/A</v>
      </c>
      <c r="J950" s="110" t="e">
        <v>#N/A</v>
      </c>
      <c r="K950" s="110" t="e">
        <v>#N/A</v>
      </c>
      <c r="L950" s="54"/>
      <c r="M950" s="54" t="b">
        <v>0</v>
      </c>
      <c r="N950" s="112" t="str">
        <f>if(G950="Present (key retained)",vlookup(D950,Taxonomy!C:C,1,false),if(G950="Present (key updated)",vlookup(D950,Taxonomy!B:C,2,false),if(G950="Present (equivalent)",vlookup(I950,Taxonomy!C:C,1,false),if(AND(G950="Not present",J950="Yes"),vlookup(D950,Taxonomy!B:C,2,false),if(AND(G950="Not present",J950="No"),D950)))))</f>
        <v>Floating_Reference_Rate_Tenor</v>
      </c>
      <c r="O950" s="113" t="str">
        <f>if(G950="Present (key retained)",vlookup(D950,Taxonomy!C:F,4,false),if(G950="Present (key updated)",vlookup(D950,Taxonomy!B:F,5,false),if(G950="Present (equivalent)",vlookup(I950,Taxonomy!C:F,4,false),if(AND(G950="Not present",J950="Yes"),vlookup(D950,Taxonomy!B:F,5,false),if(AND(G950="Not present",J950="No"),E950)))))</f>
        <v>Reference Rate Tenor</v>
      </c>
      <c r="P950" s="113" t="str">
        <f>if(G950="Present (key retained)",vlookup(D950,Taxonomy!C:I,7,false),if(G950="Present (key updated)",vlookup(D950,Taxonomy!B:I,8,false),if(G950="Present (equivalent)",vlookup(I950,Taxonomy!C:I,7,false),if(AND(G950="Not present",J950="Yes"),vlookup(D950,Taxonomy!B:I,8,false),if(AND(G950="Not present",J950="No"),F950)))))</f>
        <v>select_one</v>
      </c>
      <c r="Q950" s="114" t="str">
        <f t="shared" si="1"/>
        <v>Key and Label</v>
      </c>
      <c r="R950" s="37"/>
      <c r="S950" s="37" t="b">
        <v>0</v>
      </c>
      <c r="T950" s="112" t="str">
        <f t="shared" si="2"/>
        <v>Reference_Rate_Tenor</v>
      </c>
      <c r="U950" s="113" t="str">
        <f t="shared" si="3"/>
        <v>Reference Rate Tenor (Floating Rate)</v>
      </c>
      <c r="V950" s="115" t="str">
        <f t="shared" si="4"/>
        <v>select_one</v>
      </c>
      <c r="W950" s="46"/>
      <c r="X950" s="46"/>
      <c r="Y950" s="46"/>
      <c r="Z950" s="128"/>
      <c r="AA950" s="46"/>
    </row>
    <row r="951">
      <c r="A951" s="107">
        <v>44256.0</v>
      </c>
      <c r="B951" s="33" t="s">
        <v>3140</v>
      </c>
      <c r="C951" s="33" t="s">
        <v>2755</v>
      </c>
      <c r="D951" s="33" t="s">
        <v>3310</v>
      </c>
      <c r="E951" s="33" t="s">
        <v>3311</v>
      </c>
      <c r="F951" s="33" t="s">
        <v>78</v>
      </c>
      <c r="G951" s="109" t="str">
        <f>if(iferror((vlookup(D951,Taxonomy!C:C,1,false)=D951)),"Present (key retained)",if(iferror((vlookup(D951,Taxonomy!B:B,1,false)=D951)),"Present (key updated)",if(iferror((H951="Yes")),"Present (equivalent)","Not present")))</f>
        <v>Not present</v>
      </c>
      <c r="H951" s="110" t="s">
        <v>2757</v>
      </c>
      <c r="I951" s="110" t="e">
        <v>#N/A</v>
      </c>
      <c r="J951" s="110" t="s">
        <v>2757</v>
      </c>
      <c r="K951" s="110" t="e">
        <v>#N/A</v>
      </c>
      <c r="L951" s="54" t="s">
        <v>3144</v>
      </c>
      <c r="M951" s="54" t="b">
        <v>0</v>
      </c>
      <c r="N951" s="112" t="str">
        <f>if(G951="Present (key retained)",vlookup(D951,Taxonomy!C:C,1,false),if(G951="Present (key updated)",vlookup(D951,Taxonomy!B:C,2,false),if(G951="Present (equivalent)",vlookup(I951,Taxonomy!C:C,1,false),if(AND(G951="Not present",J951="Yes"),vlookup(D951,Taxonomy!B:C,2,false),if(AND(G951="Not present",J951="No"),D951)))))</f>
        <v>Registered_Name_Of_Austraclear</v>
      </c>
      <c r="O951" s="113" t="str">
        <f>if(G951="Present (key retained)",vlookup(D951,Taxonomy!C:F,4,false),if(G951="Present (key updated)",vlookup(D951,Taxonomy!B:F,5,false),if(G951="Present (equivalent)",vlookup(I951,Taxonomy!C:F,4,false),if(AND(G951="Not present",J951="Yes"),vlookup(D951,Taxonomy!B:F,5,false),if(AND(G951="Not present",J951="No"),E951)))))</f>
        <v>Is the AMTN Global Certificate registered in the name of Austraclear?</v>
      </c>
      <c r="P951" s="113" t="str">
        <f>if(G951="Present (key retained)",vlookup(D951,Taxonomy!C:I,7,false),if(G951="Present (key updated)",vlookup(D951,Taxonomy!B:I,8,false),if(G951="Present (equivalent)",vlookup(I951,Taxonomy!C:I,7,false),if(AND(G951="Not present",J951="Yes"),vlookup(D951,Taxonomy!B:I,8,false),if(AND(G951="Not present",J951="No"),F951)))))</f>
        <v>yes_no</v>
      </c>
      <c r="Q951" s="114" t="str">
        <f t="shared" si="1"/>
        <v>All Match</v>
      </c>
      <c r="R951" s="37"/>
      <c r="S951" s="37" t="b">
        <v>0</v>
      </c>
      <c r="T951" s="112" t="str">
        <f t="shared" si="2"/>
        <v>Registered_Name_Of_Austraclear</v>
      </c>
      <c r="U951" s="113" t="str">
        <f t="shared" si="3"/>
        <v>Is the AMTN Global Certificate registered in the name of Austraclear?</v>
      </c>
      <c r="V951" s="115" t="str">
        <f t="shared" si="4"/>
        <v>yes_no</v>
      </c>
      <c r="W951" s="46"/>
      <c r="X951" s="46"/>
      <c r="Y951" s="46"/>
      <c r="Z951" s="128"/>
      <c r="AA951" s="46"/>
    </row>
    <row r="952" hidden="1">
      <c r="A952" s="107">
        <v>44256.0</v>
      </c>
      <c r="B952" s="33" t="s">
        <v>3140</v>
      </c>
      <c r="C952" s="33" t="s">
        <v>2755</v>
      </c>
      <c r="D952" s="33" t="s">
        <v>828</v>
      </c>
      <c r="E952" s="33" t="s">
        <v>830</v>
      </c>
      <c r="F952" s="33" t="s">
        <v>100</v>
      </c>
      <c r="G952" s="109" t="str">
        <f>if(iferror((vlookup(D952,Taxonomy!C:C,1,false)=D952)),"Present (key retained)",if(iferror((vlookup(D952,Taxonomy!B:B,1,false)=D952)),"Present (key updated)",if(iferror((H952="Yes")),"Present (equivalent)","Not present")))</f>
        <v>Present (key updated)</v>
      </c>
      <c r="H952" s="110" t="e">
        <v>#N/A</v>
      </c>
      <c r="I952" s="110" t="e">
        <v>#N/A</v>
      </c>
      <c r="J952" s="110" t="e">
        <v>#N/A</v>
      </c>
      <c r="K952" s="110" t="e">
        <v>#N/A</v>
      </c>
      <c r="L952" s="54"/>
      <c r="M952" s="54" t="b">
        <v>0</v>
      </c>
      <c r="N952" s="112" t="str">
        <f>if(G952="Present (key retained)",vlookup(D952,Taxonomy!C:C,1,false),if(G952="Present (key updated)",vlookup(D952,Taxonomy!B:C,2,false),if(G952="Present (equivalent)",vlookup(I952,Taxonomy!C:C,1,false),if(AND(G952="Not present",J952="Yes"),vlookup(D952,Taxonomy!B:C,2,false),if(AND(G952="Not present",J952="No"),D952)))))</f>
        <v>Floating_Relevant_Screen_Page</v>
      </c>
      <c r="O952" s="113" t="str">
        <f>if(G952="Present (key retained)",vlookup(D952,Taxonomy!C:F,4,false),if(G952="Present (key updated)",vlookup(D952,Taxonomy!B:F,5,false),if(G952="Present (equivalent)",vlookup(I952,Taxonomy!C:F,4,false),if(AND(G952="Not present",J952="Yes"),vlookup(D952,Taxonomy!B:F,5,false),if(AND(G952="Not present",J952="No"),E952)))))</f>
        <v>Relevant Screen Page</v>
      </c>
      <c r="P952" s="113" t="str">
        <f>if(G952="Present (key retained)",vlookup(D952,Taxonomy!C:I,7,false),if(G952="Present (key updated)",vlookup(D952,Taxonomy!B:I,8,false),if(G952="Present (equivalent)",vlookup(I952,Taxonomy!C:I,7,false),if(AND(G952="Not present",J952="Yes"),vlookup(D952,Taxonomy!B:I,8,false),if(AND(G952="Not present",J952="No"),F952)))))</f>
        <v>text</v>
      </c>
      <c r="Q952" s="114" t="str">
        <f t="shared" si="1"/>
        <v>Key</v>
      </c>
      <c r="R952" s="37"/>
      <c r="S952" s="37" t="b">
        <v>0</v>
      </c>
      <c r="T952" s="112" t="str">
        <f t="shared" si="2"/>
        <v>Relevant_Screen_Page</v>
      </c>
      <c r="U952" s="113" t="str">
        <f t="shared" si="3"/>
        <v>Relevant Screen Page</v>
      </c>
      <c r="V952" s="115" t="str">
        <f t="shared" si="4"/>
        <v>text</v>
      </c>
      <c r="W952" s="46"/>
      <c r="X952" s="46"/>
      <c r="Y952" s="46"/>
      <c r="Z952" s="128"/>
      <c r="AA952" s="46"/>
    </row>
    <row r="953">
      <c r="A953" s="107">
        <v>44256.0</v>
      </c>
      <c r="B953" s="33" t="s">
        <v>3140</v>
      </c>
      <c r="C953" s="33" t="s">
        <v>2755</v>
      </c>
      <c r="D953" s="33" t="s">
        <v>3312</v>
      </c>
      <c r="E953" s="33" t="s">
        <v>3313</v>
      </c>
      <c r="F953" s="33" t="s">
        <v>100</v>
      </c>
      <c r="G953" s="109" t="str">
        <f>if(iferror((vlookup(D953,Taxonomy!C:C,1,false)=D953)),"Present (key retained)",if(iferror((vlookup(D953,Taxonomy!B:B,1,false)=D953)),"Present (key updated)",if(iferror((H953="Yes")),"Present (equivalent)","Not present")))</f>
        <v>Not present</v>
      </c>
      <c r="H953" s="110" t="s">
        <v>2757</v>
      </c>
      <c r="I953" s="110" t="e">
        <v>#N/A</v>
      </c>
      <c r="J953" s="110" t="s">
        <v>2758</v>
      </c>
      <c r="K953" s="33" t="s">
        <v>3314</v>
      </c>
      <c r="L953" s="54" t="s">
        <v>3144</v>
      </c>
      <c r="M953" s="54" t="b">
        <v>0</v>
      </c>
      <c r="N953" s="112" t="str">
        <f>if(G953="Present (key retained)",vlookup(D953,Taxonomy!C:C,1,false),if(G953="Present (key updated)",vlookup(D953,Taxonomy!B:C,2,false),if(G953="Present (equivalent)",vlookup(I953,Taxonomy!C:C,1,false),if(AND(G953="Not present",J953="Yes"),vlookup(D953,Taxonomy!B:C,2,false),if(AND(G953="Not present",J953="No"),D953)))))</f>
        <v>#N/A</v>
      </c>
      <c r="O953" s="113" t="str">
        <f>if(G953="Present (key retained)",vlookup(D953,Taxonomy!C:F,4,false),if(G953="Present (key updated)",vlookup(D953,Taxonomy!B:F,5,false),if(G953="Present (equivalent)",vlookup(I953,Taxonomy!C:F,4,false),if(AND(G953="Not present",J953="Yes"),vlookup(D953,Taxonomy!B:F,5,false),if(AND(G953="Not present",J953="No"),E953)))))</f>
        <v>#N/A</v>
      </c>
      <c r="P953" s="113" t="str">
        <f>if(G953="Present (key retained)",vlookup(D953,Taxonomy!C:I,7,false),if(G953="Present (key updated)",vlookup(D953,Taxonomy!B:I,8,false),if(G953="Present (equivalent)",vlookup(I953,Taxonomy!C:I,7,false),if(AND(G953="Not present",J953="Yes"),vlookup(D953,Taxonomy!B:I,8,false),if(AND(G953="Not present",J953="No"),F953)))))</f>
        <v>#N/A</v>
      </c>
      <c r="Q953" s="114" t="str">
        <f t="shared" si="1"/>
        <v>#N/A</v>
      </c>
      <c r="R953" s="37"/>
      <c r="S953" s="37" t="b">
        <v>0</v>
      </c>
      <c r="T953" s="112" t="str">
        <f t="shared" si="2"/>
        <v>Relevant_Screen_Page_Time</v>
      </c>
      <c r="U953" s="113" t="str">
        <f t="shared" si="3"/>
        <v>Relevant Time (in respect of the Screen Page)</v>
      </c>
      <c r="V953" s="115" t="str">
        <f t="shared" si="4"/>
        <v>text</v>
      </c>
      <c r="W953" s="46"/>
      <c r="X953" s="46"/>
      <c r="Y953" s="46"/>
      <c r="Z953" s="128"/>
      <c r="AA953" s="46"/>
    </row>
    <row r="954">
      <c r="A954" s="107">
        <v>44256.0</v>
      </c>
      <c r="B954" s="33" t="s">
        <v>3140</v>
      </c>
      <c r="C954" s="33" t="s">
        <v>2755</v>
      </c>
      <c r="D954" s="33" t="s">
        <v>3315</v>
      </c>
      <c r="E954" s="33" t="s">
        <v>3316</v>
      </c>
      <c r="F954" s="33" t="s">
        <v>100</v>
      </c>
      <c r="G954" s="109" t="str">
        <f>if(iferror((vlookup(D954,Taxonomy!C:C,1,false)=D954)),"Present (key retained)",if(iferror((vlookup(D954,Taxonomy!B:B,1,false)=D954)),"Present (key updated)",if(iferror((H954="Yes")),"Present (equivalent)","Not present")))</f>
        <v>Not present</v>
      </c>
      <c r="H954" s="110" t="s">
        <v>2757</v>
      </c>
      <c r="I954" s="110" t="e">
        <v>#N/A</v>
      </c>
      <c r="J954" s="110" t="s">
        <v>2758</v>
      </c>
      <c r="K954" s="33" t="s">
        <v>3317</v>
      </c>
      <c r="L954" s="54" t="s">
        <v>3144</v>
      </c>
      <c r="M954" s="54" t="b">
        <v>0</v>
      </c>
      <c r="N954" s="112" t="str">
        <f>if(G954="Present (key retained)",vlookup(D954,Taxonomy!C:C,1,false),if(G954="Present (key updated)",vlookup(D954,Taxonomy!B:C,2,false),if(G954="Present (equivalent)",vlookup(I954,Taxonomy!C:C,1,false),if(AND(G954="Not present",J954="Yes"),vlookup(D954,Taxonomy!B:C,2,false),if(AND(G954="Not present",J954="No"),D954)))))</f>
        <v>#N/A</v>
      </c>
      <c r="O954" s="113" t="str">
        <f>if(G954="Present (key retained)",vlookup(D954,Taxonomy!C:F,4,false),if(G954="Present (key updated)",vlookup(D954,Taxonomy!B:F,5,false),if(G954="Present (equivalent)",vlookup(I954,Taxonomy!C:F,4,false),if(AND(G954="Not present",J954="Yes"),vlookup(D954,Taxonomy!B:F,5,false),if(AND(G954="Not present",J954="No"),E954)))))</f>
        <v>#N/A</v>
      </c>
      <c r="P954" s="113" t="str">
        <f>if(G954="Present (key retained)",vlookup(D954,Taxonomy!C:I,7,false),if(G954="Present (key updated)",vlookup(D954,Taxonomy!B:I,8,false),if(G954="Present (equivalent)",vlookup(I954,Taxonomy!C:I,7,false),if(AND(G954="Not present",J954="Yes"),vlookup(D954,Taxonomy!B:I,8,false),if(AND(G954="Not present",J954="No"),F954)))))</f>
        <v>#N/A</v>
      </c>
      <c r="Q954" s="114" t="str">
        <f t="shared" si="1"/>
        <v>#N/A</v>
      </c>
      <c r="R954" s="37"/>
      <c r="S954" s="37" t="b">
        <v>0</v>
      </c>
      <c r="T954" s="112" t="str">
        <f t="shared" si="2"/>
        <v>Relevant_Screen_Page_Financial_Centre</v>
      </c>
      <c r="U954" s="113" t="str">
        <f t="shared" si="3"/>
        <v>Relevant Financial Centre (in respect of the Screen Page)</v>
      </c>
      <c r="V954" s="115" t="str">
        <f t="shared" si="4"/>
        <v>text</v>
      </c>
      <c r="W954" s="46"/>
      <c r="X954" s="46"/>
      <c r="Y954" s="46"/>
      <c r="Z954" s="128"/>
      <c r="AA954" s="46"/>
    </row>
    <row r="955" hidden="1">
      <c r="A955" s="107">
        <v>44256.0</v>
      </c>
      <c r="B955" s="33" t="s">
        <v>3140</v>
      </c>
      <c r="C955" s="33" t="s">
        <v>2755</v>
      </c>
      <c r="D955" s="33" t="s">
        <v>1583</v>
      </c>
      <c r="E955" s="33" t="s">
        <v>1585</v>
      </c>
      <c r="F955" s="33" t="s">
        <v>165</v>
      </c>
      <c r="G955" s="109" t="str">
        <f>if(iferror((vlookup(D955,Taxonomy!C:C,1,false)=D955)),"Present (key retained)",if(iferror((vlookup(D955,Taxonomy!B:B,1,false)=D955)),"Present (key updated)",if(iferror((H955="Yes")),"Present (equivalent)","Not present")))</f>
        <v>Present (key retained)</v>
      </c>
      <c r="H955" s="110" t="e">
        <v>#N/A</v>
      </c>
      <c r="I955" s="110" t="e">
        <v>#N/A</v>
      </c>
      <c r="J955" s="110" t="e">
        <v>#N/A</v>
      </c>
      <c r="K955" s="110" t="e">
        <v>#N/A</v>
      </c>
      <c r="L955" s="54"/>
      <c r="M955" s="54" t="b">
        <v>0</v>
      </c>
      <c r="N955" s="112" t="str">
        <f>if(G955="Present (key retained)",vlookup(D955,Taxonomy!C:C,1,false),if(G955="Present (key updated)",vlookup(D955,Taxonomy!B:C,2,false),if(G955="Present (equivalent)",vlookup(I955,Taxonomy!C:C,1,false),if(AND(G955="Not present",J955="Yes"),vlookup(D955,Taxonomy!B:C,2,false),if(AND(G955="Not present",J955="No"),D955)))))</f>
        <v>Reset_Day_Count_Fraction</v>
      </c>
      <c r="O955" s="113" t="str">
        <f>if(G955="Present (key retained)",vlookup(D955,Taxonomy!C:F,4,false),if(G955="Present (key updated)",vlookup(D955,Taxonomy!B:F,5,false),if(G955="Present (equivalent)",vlookup(I955,Taxonomy!C:F,4,false),if(AND(G955="Not present",J955="Yes"),vlookup(D955,Taxonomy!B:F,5,false),if(AND(G955="Not present",J955="No"),E955)))))</f>
        <v>Day Count Fraction (in respect of fixed rate reset interest)</v>
      </c>
      <c r="P955" s="113" t="str">
        <f>if(G955="Present (key retained)",vlookup(D955,Taxonomy!C:I,7,false),if(G955="Present (key updated)",vlookup(D955,Taxonomy!B:I,8,false),if(G955="Present (equivalent)",vlookup(I955,Taxonomy!C:I,7,false),if(AND(G955="Not present",J955="Yes"),vlookup(D955,Taxonomy!B:I,8,false),if(AND(G955="Not present",J955="No"),F955)))))</f>
        <v>select_one</v>
      </c>
      <c r="Q955" s="114" t="str">
        <f t="shared" si="1"/>
        <v>All Match</v>
      </c>
      <c r="R955" s="37"/>
      <c r="S955" s="37" t="b">
        <v>0</v>
      </c>
      <c r="T955" s="112" t="str">
        <f t="shared" si="2"/>
        <v>Reset_Day_Count_Fraction</v>
      </c>
      <c r="U955" s="113" t="str">
        <f t="shared" si="3"/>
        <v>Day Count Fraction (in respect of fixed rate reset interest)</v>
      </c>
      <c r="V955" s="115" t="str">
        <f t="shared" si="4"/>
        <v>select_one</v>
      </c>
      <c r="W955" s="46"/>
      <c r="X955" s="46"/>
      <c r="Y955" s="46"/>
      <c r="Z955" s="128"/>
      <c r="AA955" s="46"/>
    </row>
    <row r="956">
      <c r="A956" s="107">
        <v>44256.0</v>
      </c>
      <c r="B956" s="33" t="s">
        <v>3140</v>
      </c>
      <c r="C956" s="33" t="s">
        <v>2755</v>
      </c>
      <c r="D956" s="33" t="s">
        <v>3318</v>
      </c>
      <c r="E956" s="33" t="s">
        <v>3319</v>
      </c>
      <c r="F956" s="33" t="s">
        <v>165</v>
      </c>
      <c r="G956" s="109" t="str">
        <f>if(iferror((vlookup(D956,Taxonomy!C:C,1,false)=D956)),"Present (key retained)",if(iferror((vlookup(D956,Taxonomy!B:B,1,false)=D956)),"Present (key updated)",if(iferror((H956="Yes")),"Present (equivalent)","Not present")))</f>
        <v>Not present</v>
      </c>
      <c r="H956" s="110" t="s">
        <v>2757</v>
      </c>
      <c r="I956" s="110" t="e">
        <v>#N/A</v>
      </c>
      <c r="J956" s="110" t="s">
        <v>2757</v>
      </c>
      <c r="K956" s="110" t="e">
        <v>#N/A</v>
      </c>
      <c r="L956" s="54" t="s">
        <v>3144</v>
      </c>
      <c r="M956" s="54" t="b">
        <v>0</v>
      </c>
      <c r="N956" s="112" t="str">
        <f>if(G956="Present (key retained)",vlookup(D956,Taxonomy!C:C,1,false),if(G956="Present (key updated)",vlookup(D956,Taxonomy!B:C,2,false),if(G956="Present (equivalent)",vlookup(I956,Taxonomy!C:C,1,false),if(AND(G956="Not present",J956="Yes"),vlookup(D956,Taxonomy!B:C,2,false),if(AND(G956="Not present",J956="No"),D956)))))</f>
        <v>Reset_Fixed_Leg_Day_Count_Fraction</v>
      </c>
      <c r="O956" s="113" t="str">
        <f>if(G956="Present (key retained)",vlookup(D956,Taxonomy!C:F,4,false),if(G956="Present (key updated)",vlookup(D956,Taxonomy!B:F,5,false),if(G956="Present (equivalent)",vlookup(I956,Taxonomy!C:F,4,false),if(AND(G956="Not present",J956="Yes"),vlookup(D956,Taxonomy!B:F,5,false),if(AND(G956="Not present",J956="No"),E956)))))</f>
        <v>Day Count Fraction (in respect of the Fixed Leg of the fixed rate reset interest)</v>
      </c>
      <c r="P956" s="113" t="str">
        <f>if(G956="Present (key retained)",vlookup(D956,Taxonomy!C:I,7,false),if(G956="Present (key updated)",vlookup(D956,Taxonomy!B:I,8,false),if(G956="Present (equivalent)",vlookup(I956,Taxonomy!C:I,7,false),if(AND(G956="Not present",J956="Yes"),vlookup(D956,Taxonomy!B:I,8,false),if(AND(G956="Not present",J956="No"),F956)))))</f>
        <v>select_one</v>
      </c>
      <c r="Q956" s="114" t="str">
        <f t="shared" si="1"/>
        <v>All Match</v>
      </c>
      <c r="R956" s="37"/>
      <c r="S956" s="37" t="b">
        <v>0</v>
      </c>
      <c r="T956" s="112" t="str">
        <f t="shared" si="2"/>
        <v>Reset_Fixed_Leg_Day_Count_Fraction</v>
      </c>
      <c r="U956" s="113" t="str">
        <f t="shared" si="3"/>
        <v>Day Count Fraction (in respect of the Fixed Leg of the fixed rate reset interest)</v>
      </c>
      <c r="V956" s="115" t="str">
        <f t="shared" si="4"/>
        <v>select_one</v>
      </c>
      <c r="W956" s="46"/>
      <c r="X956" s="46"/>
      <c r="Y956" s="46"/>
      <c r="Z956" s="128"/>
      <c r="AA956" s="46"/>
    </row>
    <row r="957">
      <c r="A957" s="107">
        <v>44256.0</v>
      </c>
      <c r="B957" s="33" t="s">
        <v>3140</v>
      </c>
      <c r="C957" s="33" t="s">
        <v>2755</v>
      </c>
      <c r="D957" s="33" t="s">
        <v>3320</v>
      </c>
      <c r="E957" s="33" t="s">
        <v>3321</v>
      </c>
      <c r="F957" s="33" t="s">
        <v>165</v>
      </c>
      <c r="G957" s="109" t="str">
        <f>if(iferror((vlookup(D957,Taxonomy!C:C,1,false)=D957)),"Present (key retained)",if(iferror((vlookup(D957,Taxonomy!B:B,1,false)=D957)),"Present (key updated)",if(iferror((H957="Yes")),"Present (equivalent)","Not present")))</f>
        <v>Not present</v>
      </c>
      <c r="H957" s="110" t="s">
        <v>2757</v>
      </c>
      <c r="I957" s="110" t="e">
        <v>#N/A</v>
      </c>
      <c r="J957" s="110" t="s">
        <v>2757</v>
      </c>
      <c r="K957" s="110" t="e">
        <v>#N/A</v>
      </c>
      <c r="L957" s="54" t="s">
        <v>3144</v>
      </c>
      <c r="M957" s="54" t="b">
        <v>0</v>
      </c>
      <c r="N957" s="112" t="str">
        <f>if(G957="Present (key retained)",vlookup(D957,Taxonomy!C:C,1,false),if(G957="Present (key updated)",vlookup(D957,Taxonomy!B:C,2,false),if(G957="Present (equivalent)",vlookup(I957,Taxonomy!C:C,1,false),if(AND(G957="Not present",J957="Yes"),vlookup(D957,Taxonomy!B:C,2,false),if(AND(G957="Not present",J957="No"),D957)))))</f>
        <v>Reset_Floating_Leg_Day_Count_Fraction</v>
      </c>
      <c r="O957" s="113" t="str">
        <f>if(G957="Present (key retained)",vlookup(D957,Taxonomy!C:F,4,false),if(G957="Present (key updated)",vlookup(D957,Taxonomy!B:F,5,false),if(G957="Present (equivalent)",vlookup(I957,Taxonomy!C:F,4,false),if(AND(G957="Not present",J957="Yes"),vlookup(D957,Taxonomy!B:F,5,false),if(AND(G957="Not present",J957="No"),E957)))))</f>
        <v>Day Count Fraction (in respect of the Floating Leg of the fixed rate reset interest)</v>
      </c>
      <c r="P957" s="113" t="str">
        <f>if(G957="Present (key retained)",vlookup(D957,Taxonomy!C:I,7,false),if(G957="Present (key updated)",vlookup(D957,Taxonomy!B:I,8,false),if(G957="Present (equivalent)",vlookup(I957,Taxonomy!C:I,7,false),if(AND(G957="Not present",J957="Yes"),vlookup(D957,Taxonomy!B:I,8,false),if(AND(G957="Not present",J957="No"),F957)))))</f>
        <v>select_one</v>
      </c>
      <c r="Q957" s="114" t="str">
        <f t="shared" si="1"/>
        <v>All Match</v>
      </c>
      <c r="R957" s="37"/>
      <c r="S957" s="37" t="b">
        <v>0</v>
      </c>
      <c r="T957" s="112" t="str">
        <f t="shared" si="2"/>
        <v>Reset_Floating_Leg_Day_Count_Fraction</v>
      </c>
      <c r="U957" s="113" t="str">
        <f t="shared" si="3"/>
        <v>Day Count Fraction (in respect of the Floating Leg of the fixed rate reset interest)</v>
      </c>
      <c r="V957" s="115" t="str">
        <f t="shared" si="4"/>
        <v>select_one</v>
      </c>
      <c r="W957" s="46"/>
      <c r="X957" s="46"/>
      <c r="Y957" s="46"/>
      <c r="Z957" s="128"/>
      <c r="AA957" s="46"/>
    </row>
    <row r="958" hidden="1">
      <c r="A958" s="107">
        <v>44256.0</v>
      </c>
      <c r="B958" s="33" t="s">
        <v>3140</v>
      </c>
      <c r="C958" s="33" t="s">
        <v>2755</v>
      </c>
      <c r="D958" s="33" t="s">
        <v>1621</v>
      </c>
      <c r="E958" s="33" t="s">
        <v>1623</v>
      </c>
      <c r="F958" s="33" t="s">
        <v>71</v>
      </c>
      <c r="G958" s="109" t="str">
        <f>if(iferror((vlookup(D958,Taxonomy!C:C,1,false)=D958)),"Present (key retained)",if(iferror((vlookup(D958,Taxonomy!B:B,1,false)=D958)),"Present (key updated)",if(iferror((H958="Yes")),"Present (equivalent)","Not present")))</f>
        <v>Present (key retained)</v>
      </c>
      <c r="H958" s="110" t="e">
        <v>#N/A</v>
      </c>
      <c r="I958" s="110" t="e">
        <v>#N/A</v>
      </c>
      <c r="J958" s="110" t="e">
        <v>#N/A</v>
      </c>
      <c r="K958" s="110" t="e">
        <v>#N/A</v>
      </c>
      <c r="L958" s="54"/>
      <c r="M958" s="54" t="b">
        <v>0</v>
      </c>
      <c r="N958" s="112" t="str">
        <f>if(G958="Present (key retained)",vlookup(D958,Taxonomy!C:C,1,false),if(G958="Present (key updated)",vlookup(D958,Taxonomy!B:C,2,false),if(G958="Present (equivalent)",vlookup(I958,Taxonomy!C:C,1,false),if(AND(G958="Not present",J958="Yes"),vlookup(D958,Taxonomy!B:C,2,false),if(AND(G958="Not present",J958="No"),D958)))))</f>
        <v>Reset_Interest_Payment_Dates</v>
      </c>
      <c r="O958" s="113" t="str">
        <f>if(G958="Present (key retained)",vlookup(D958,Taxonomy!C:F,4,false),if(G958="Present (key updated)",vlookup(D958,Taxonomy!B:F,5,false),if(G958="Present (equivalent)",vlookup(I958,Taxonomy!C:F,4,false),if(AND(G958="Not present",J958="Yes"),vlookup(D958,Taxonomy!B:F,5,false),if(AND(G958="Not present",J958="No"),E958)))))</f>
        <v>Interest payment dates in each year (e.g. 1 January) (in respect of fixed rate reset interest)</v>
      </c>
      <c r="P958" s="113" t="str">
        <f>if(G958="Present (key retained)",vlookup(D958,Taxonomy!C:I,7,false),if(G958="Present (key updated)",vlookup(D958,Taxonomy!B:I,8,false),if(G958="Present (equivalent)",vlookup(I958,Taxonomy!C:I,7,false),if(AND(G958="Not present",J958="Yes"),vlookup(D958,Taxonomy!B:I,8,false),if(AND(G958="Not present",J958="No"),F958)))))</f>
        <v>text_list</v>
      </c>
      <c r="Q958" s="114" t="str">
        <f t="shared" si="1"/>
        <v>All Match</v>
      </c>
      <c r="R958" s="37"/>
      <c r="S958" s="37" t="b">
        <v>0</v>
      </c>
      <c r="T958" s="112" t="str">
        <f t="shared" si="2"/>
        <v>Reset_Interest_Payment_Dates</v>
      </c>
      <c r="U958" s="113" t="str">
        <f t="shared" si="3"/>
        <v>Interest payment dates in each year (e.g. 1 January) (in respect of fixed rate reset interest)</v>
      </c>
      <c r="V958" s="115" t="str">
        <f t="shared" si="4"/>
        <v>text_list</v>
      </c>
      <c r="W958" s="46"/>
      <c r="X958" s="46"/>
      <c r="Y958" s="46"/>
      <c r="Z958" s="128"/>
      <c r="AA958" s="46"/>
    </row>
    <row r="959" hidden="1">
      <c r="A959" s="107">
        <v>44256.0</v>
      </c>
      <c r="B959" s="33" t="s">
        <v>3140</v>
      </c>
      <c r="C959" s="33" t="s">
        <v>2755</v>
      </c>
      <c r="D959" s="33" t="s">
        <v>1644</v>
      </c>
      <c r="E959" s="33" t="s">
        <v>1646</v>
      </c>
      <c r="F959" s="33" t="s">
        <v>50</v>
      </c>
      <c r="G959" s="109" t="str">
        <f>if(iferror((vlookup(D959,Taxonomy!C:C,1,false)=D959)),"Present (key retained)",if(iferror((vlookup(D959,Taxonomy!B:B,1,false)=D959)),"Present (key updated)",if(iferror((H959="Yes")),"Present (equivalent)","Not present")))</f>
        <v>Present (key updated)</v>
      </c>
      <c r="H959" s="110" t="e">
        <v>#N/A</v>
      </c>
      <c r="I959" s="110" t="e">
        <v>#N/A</v>
      </c>
      <c r="J959" s="110" t="e">
        <v>#N/A</v>
      </c>
      <c r="K959" s="110" t="e">
        <v>#N/A</v>
      </c>
      <c r="L959" s="54"/>
      <c r="M959" s="54" t="b">
        <v>0</v>
      </c>
      <c r="N959" s="112" t="str">
        <f>if(G959="Present (key retained)",vlookup(D959,Taxonomy!C:C,1,false),if(G959="Present (key updated)",vlookup(D959,Taxonomy!B:C,2,false),if(G959="Present (equivalent)",vlookup(I959,Taxonomy!C:C,1,false),if(AND(G959="Not present",J959="Yes"),vlookup(D959,Taxonomy!B:C,2,false),if(AND(G959="Not present",J959="No"),D959)))))</f>
        <v>Reset_Margin_1</v>
      </c>
      <c r="O959" s="113" t="str">
        <f>if(G959="Present (key retained)",vlookup(D959,Taxonomy!C:F,4,false),if(G959="Present (key updated)",vlookup(D959,Taxonomy!B:F,5,false),if(G959="Present (equivalent)",vlookup(I959,Taxonomy!C:F,4,false),if(AND(G959="Not present",J959="Yes"),vlookup(D959,Taxonomy!B:F,5,false),if(AND(G959="Not present",J959="No"),E959)))))</f>
        <v>Margin in respect of the Reset Period(s)</v>
      </c>
      <c r="P959" s="113" t="str">
        <f>if(G959="Present (key retained)",vlookup(D959,Taxonomy!C:I,7,false),if(G959="Present (key updated)",vlookup(D959,Taxonomy!B:I,8,false),if(G959="Present (equivalent)",vlookup(I959,Taxonomy!C:I,7,false),if(AND(G959="Not present",J959="Yes"),vlookup(D959,Taxonomy!B:I,8,false),if(AND(G959="Not present",J959="No"),F959)))))</f>
        <v>percent</v>
      </c>
      <c r="Q959" s="114" t="str">
        <f t="shared" si="1"/>
        <v>Key</v>
      </c>
      <c r="R959" s="37"/>
      <c r="S959" s="37" t="b">
        <v>0</v>
      </c>
      <c r="T959" s="112" t="str">
        <f t="shared" si="2"/>
        <v>Reset_Margin</v>
      </c>
      <c r="U959" s="113" t="str">
        <f t="shared" si="3"/>
        <v>Margin in respect of the Reset Period(s)</v>
      </c>
      <c r="V959" s="115" t="str">
        <f t="shared" si="4"/>
        <v>percent</v>
      </c>
      <c r="W959" s="46"/>
      <c r="X959" s="46"/>
      <c r="Y959" s="46"/>
      <c r="Z959" s="128"/>
      <c r="AA959" s="46"/>
    </row>
    <row r="960" hidden="1">
      <c r="A960" s="107">
        <v>44256.0</v>
      </c>
      <c r="B960" s="33" t="s">
        <v>3140</v>
      </c>
      <c r="C960" s="33" t="s">
        <v>2755</v>
      </c>
      <c r="D960" s="33" t="s">
        <v>1649</v>
      </c>
      <c r="E960" s="33" t="s">
        <v>1651</v>
      </c>
      <c r="F960" s="33" t="s">
        <v>165</v>
      </c>
      <c r="G960" s="109" t="str">
        <f>if(iferror((vlookup(D960,Taxonomy!C:C,1,false)=D960)),"Present (key retained)",if(iferror((vlookup(D960,Taxonomy!B:B,1,false)=D960)),"Present (key updated)",if(iferror((H960="Yes")),"Present (equivalent)","Not present")))</f>
        <v>Present (key updated)</v>
      </c>
      <c r="H960" s="110" t="e">
        <v>#N/A</v>
      </c>
      <c r="I960" s="110" t="e">
        <v>#N/A</v>
      </c>
      <c r="J960" s="110" t="e">
        <v>#N/A</v>
      </c>
      <c r="K960" s="110" t="e">
        <v>#N/A</v>
      </c>
      <c r="L960" s="54"/>
      <c r="M960" s="54" t="b">
        <v>0</v>
      </c>
      <c r="N960" s="112" t="str">
        <f>if(G960="Present (key retained)",vlookup(D960,Taxonomy!C:C,1,false),if(G960="Present (key updated)",vlookup(D960,Taxonomy!B:C,2,false),if(G960="Present (equivalent)",vlookup(I960,Taxonomy!C:C,1,false),if(AND(G960="Not present",J960="Yes"),vlookup(D960,Taxonomy!B:C,2,false),if(AND(G960="Not present",J960="No"),D960)))))</f>
        <v>Reset_Margin_1_Required</v>
      </c>
      <c r="O960" s="113" t="str">
        <f>if(G960="Present (key retained)",vlookup(D960,Taxonomy!C:F,4,false),if(G960="Present (key updated)",vlookup(D960,Taxonomy!B:F,5,false),if(G960="Present (equivalent)",vlookup(I960,Taxonomy!C:F,4,false),if(AND(G960="Not present",J960="Yes"),vlookup(D960,Taxonomy!B:F,5,false),if(AND(G960="Not present",J960="No"),E960)))))</f>
        <v>Will there be a margin applied to the reference rate in respect of the Reset Period(s)?</v>
      </c>
      <c r="P960" s="113" t="str">
        <f>if(G960="Present (key retained)",vlookup(D960,Taxonomy!C:I,7,false),if(G960="Present (key updated)",vlookup(D960,Taxonomy!B:I,8,false),if(G960="Present (equivalent)",vlookup(I960,Taxonomy!C:I,7,false),if(AND(G960="Not present",J960="Yes"),vlookup(D960,Taxonomy!B:I,8,false),if(AND(G960="Not present",J960="No"),F960)))))</f>
        <v>select_one</v>
      </c>
      <c r="Q960" s="114" t="str">
        <f t="shared" si="1"/>
        <v>Key and Label</v>
      </c>
      <c r="R960" s="37"/>
      <c r="S960" s="37" t="b">
        <v>0</v>
      </c>
      <c r="T960" s="112" t="str">
        <f t="shared" si="2"/>
        <v>Reset_Margin_Applicable</v>
      </c>
      <c r="U960" s="113" t="str">
        <f t="shared" si="3"/>
        <v>Will there be a margin applied in respect of the Reset Period(s)?</v>
      </c>
      <c r="V960" s="115" t="str">
        <f t="shared" si="4"/>
        <v>select_one</v>
      </c>
      <c r="W960" s="46"/>
      <c r="X960" s="46"/>
      <c r="Y960" s="46"/>
      <c r="Z960" s="128"/>
      <c r="AA960" s="46"/>
    </row>
    <row r="961" hidden="1">
      <c r="A961" s="107">
        <v>44256.0</v>
      </c>
      <c r="B961" s="33" t="s">
        <v>3140</v>
      </c>
      <c r="C961" s="33" t="s">
        <v>2755</v>
      </c>
      <c r="D961" s="33" t="s">
        <v>1675</v>
      </c>
      <c r="E961" s="33" t="s">
        <v>1676</v>
      </c>
      <c r="F961" s="33" t="s">
        <v>165</v>
      </c>
      <c r="G961" s="109" t="str">
        <f>if(iferror((vlookup(D961,Taxonomy!C:C,1,false)=D961)),"Present (key retained)",if(iferror((vlookup(D961,Taxonomy!B:B,1,false)=D961)),"Present (key updated)",if(iferror((H961="Yes")),"Present (equivalent)","Not present")))</f>
        <v>Present (key retained)</v>
      </c>
      <c r="H961" s="110" t="e">
        <v>#N/A</v>
      </c>
      <c r="I961" s="110" t="e">
        <v>#N/A</v>
      </c>
      <c r="J961" s="110" t="e">
        <v>#N/A</v>
      </c>
      <c r="K961" s="110" t="e">
        <v>#N/A</v>
      </c>
      <c r="L961" s="54"/>
      <c r="M961" s="54" t="b">
        <v>0</v>
      </c>
      <c r="N961" s="112" t="str">
        <f>if(G961="Present (key retained)",vlookup(D961,Taxonomy!C:C,1,false),if(G961="Present (key updated)",vlookup(D961,Taxonomy!B:C,2,false),if(G961="Present (equivalent)",vlookup(I961,Taxonomy!C:C,1,false),if(AND(G961="Not present",J961="Yes"),vlookup(D961,Taxonomy!B:C,2,false),if(AND(G961="Not present",J961="No"),D961)))))</f>
        <v>Reset_Rate</v>
      </c>
      <c r="O961" s="113" t="str">
        <f>if(G961="Present (key retained)",vlookup(D961,Taxonomy!C:F,4,false),if(G961="Present (key updated)",vlookup(D961,Taxonomy!B:F,5,false),if(G961="Present (equivalent)",vlookup(I961,Taxonomy!C:F,4,false),if(AND(G961="Not present",J961="Yes"),vlookup(D961,Taxonomy!B:F,5,false),if(AND(G961="Not present",J961="No"),E961)))))</f>
        <v>Reset Rate</v>
      </c>
      <c r="P961" s="113" t="str">
        <f>if(G961="Present (key retained)",vlookup(D961,Taxonomy!C:I,7,false),if(G961="Present (key updated)",vlookup(D961,Taxonomy!B:I,8,false),if(G961="Present (equivalent)",vlookup(I961,Taxonomy!C:I,7,false),if(AND(G961="Not present",J961="Yes"),vlookup(D961,Taxonomy!B:I,8,false),if(AND(G961="Not present",J961="No"),F961)))))</f>
        <v>select_one</v>
      </c>
      <c r="Q961" s="114" t="str">
        <f t="shared" si="1"/>
        <v>All Match</v>
      </c>
      <c r="R961" s="37"/>
      <c r="S961" s="37" t="b">
        <v>0</v>
      </c>
      <c r="T961" s="112" t="str">
        <f t="shared" si="2"/>
        <v>Reset_Rate</v>
      </c>
      <c r="U961" s="113" t="str">
        <f t="shared" si="3"/>
        <v>Reset Rate</v>
      </c>
      <c r="V961" s="115" t="str">
        <f t="shared" si="4"/>
        <v>select_one</v>
      </c>
      <c r="W961" s="46"/>
      <c r="X961" s="46"/>
      <c r="Y961" s="46"/>
      <c r="Z961" s="128"/>
      <c r="AA961" s="46"/>
    </row>
    <row r="962">
      <c r="A962" s="107">
        <v>44256.0</v>
      </c>
      <c r="B962" s="33" t="s">
        <v>3140</v>
      </c>
      <c r="C962" s="33" t="s">
        <v>2755</v>
      </c>
      <c r="D962" s="33" t="s">
        <v>3322</v>
      </c>
      <c r="E962" s="33" t="s">
        <v>3323</v>
      </c>
      <c r="F962" s="33" t="s">
        <v>165</v>
      </c>
      <c r="G962" s="109" t="str">
        <f>if(iferror((vlookup(D962,Taxonomy!C:C,1,false)=D962)),"Present (key retained)",if(iferror((vlookup(D962,Taxonomy!B:B,1,false)=D962)),"Present (key updated)",if(iferror((H962="Yes")),"Present (equivalent)","Not present")))</f>
        <v>Not present</v>
      </c>
      <c r="H962" s="110" t="s">
        <v>2757</v>
      </c>
      <c r="I962" s="110" t="e">
        <v>#N/A</v>
      </c>
      <c r="J962" s="110" t="s">
        <v>2757</v>
      </c>
      <c r="K962" s="110" t="e">
        <v>#N/A</v>
      </c>
      <c r="L962" s="54" t="s">
        <v>3144</v>
      </c>
      <c r="M962" s="54" t="b">
        <v>0</v>
      </c>
      <c r="N962" s="112" t="str">
        <f>if(G962="Present (key retained)",vlookup(D962,Taxonomy!C:C,1,false),if(G962="Present (key updated)",vlookup(D962,Taxonomy!B:C,2,false),if(G962="Present (equivalent)",vlookup(I962,Taxonomy!C:C,1,false),if(AND(G962="Not present",J962="Yes"),vlookup(D962,Taxonomy!B:C,2,false),if(AND(G962="Not present",J962="No"),D962)))))</f>
        <v>Reset_Reference_Rate</v>
      </c>
      <c r="O962" s="113" t="str">
        <f>if(G962="Present (key retained)",vlookup(D962,Taxonomy!C:F,4,false),if(G962="Present (key updated)",vlookup(D962,Taxonomy!B:F,5,false),if(G962="Present (equivalent)",vlookup(I962,Taxonomy!C:F,4,false),if(AND(G962="Not present",J962="Yes"),vlookup(D962,Taxonomy!B:F,5,false),if(AND(G962="Not present",J962="No"),E962)))))</f>
        <v>Reference Rate (Fixed Reset Rate)</v>
      </c>
      <c r="P962" s="113" t="str">
        <f>if(G962="Present (key retained)",vlookup(D962,Taxonomy!C:I,7,false),if(G962="Present (key updated)",vlookup(D962,Taxonomy!B:I,8,false),if(G962="Present (equivalent)",vlookup(I962,Taxonomy!C:I,7,false),if(AND(G962="Not present",J962="Yes"),vlookup(D962,Taxonomy!B:I,8,false),if(AND(G962="Not present",J962="No"),F962)))))</f>
        <v>select_one</v>
      </c>
      <c r="Q962" s="114" t="str">
        <f t="shared" si="1"/>
        <v>All Match</v>
      </c>
      <c r="R962" s="37"/>
      <c r="S962" s="37" t="b">
        <v>0</v>
      </c>
      <c r="T962" s="112" t="str">
        <f t="shared" si="2"/>
        <v>Reset_Reference_Rate</v>
      </c>
      <c r="U962" s="113" t="str">
        <f t="shared" si="3"/>
        <v>Reference Rate (Fixed Reset Rate)</v>
      </c>
      <c r="V962" s="115" t="str">
        <f t="shared" si="4"/>
        <v>select_one</v>
      </c>
      <c r="W962" s="46"/>
      <c r="X962" s="46"/>
      <c r="Y962" s="46"/>
      <c r="Z962" s="128"/>
      <c r="AA962" s="46"/>
    </row>
    <row r="963" hidden="1">
      <c r="A963" s="107">
        <v>44256.0</v>
      </c>
      <c r="B963" s="33" t="s">
        <v>3140</v>
      </c>
      <c r="C963" s="33" t="s">
        <v>2755</v>
      </c>
      <c r="D963" s="33" t="s">
        <v>1680</v>
      </c>
      <c r="E963" s="33" t="s">
        <v>1681</v>
      </c>
      <c r="F963" s="33" t="s">
        <v>165</v>
      </c>
      <c r="G963" s="109" t="str">
        <f>if(iferror((vlookup(D963,Taxonomy!C:C,1,false)=D963)),"Present (key retained)",if(iferror((vlookup(D963,Taxonomy!B:B,1,false)=D963)),"Present (key updated)",if(iferror((H963="Yes")),"Present (equivalent)","Not present")))</f>
        <v>Present (key retained)</v>
      </c>
      <c r="H963" s="110" t="e">
        <v>#N/A</v>
      </c>
      <c r="I963" s="110" t="e">
        <v>#N/A</v>
      </c>
      <c r="J963" s="110" t="e">
        <v>#N/A</v>
      </c>
      <c r="K963" s="110" t="e">
        <v>#N/A</v>
      </c>
      <c r="L963" s="54"/>
      <c r="M963" s="54" t="b">
        <v>0</v>
      </c>
      <c r="N963" s="112" t="str">
        <f>if(G963="Present (key retained)",vlookup(D963,Taxonomy!C:C,1,false),if(G963="Present (key updated)",vlookup(D963,Taxonomy!B:C,2,false),if(G963="Present (equivalent)",vlookup(I963,Taxonomy!C:C,1,false),if(AND(G963="Not present",J963="Yes"),vlookup(D963,Taxonomy!B:C,2,false),if(AND(G963="Not present",J963="No"),D963)))))</f>
        <v>Reset_Screen_Page</v>
      </c>
      <c r="O963" s="113" t="str">
        <f>if(G963="Present (key retained)",vlookup(D963,Taxonomy!C:F,4,false),if(G963="Present (key updated)",vlookup(D963,Taxonomy!B:F,5,false),if(G963="Present (equivalent)",vlookup(I963,Taxonomy!C:F,4,false),if(AND(G963="Not present",J963="Yes"),vlookup(D963,Taxonomy!B:F,5,false),if(AND(G963="Not present",J963="No"),E963)))))</f>
        <v>Screen Page in respect of the Reset Rate</v>
      </c>
      <c r="P963" s="113" t="str">
        <f>if(G963="Present (key retained)",vlookup(D963,Taxonomy!C:I,7,false),if(G963="Present (key updated)",vlookup(D963,Taxonomy!B:I,8,false),if(G963="Present (equivalent)",vlookup(I963,Taxonomy!C:I,7,false),if(AND(G963="Not present",J963="Yes"),vlookup(D963,Taxonomy!B:I,8,false),if(AND(G963="Not present",J963="No"),F963)))))</f>
        <v>select_one</v>
      </c>
      <c r="Q963" s="114" t="str">
        <f t="shared" si="1"/>
        <v>All Match</v>
      </c>
      <c r="R963" s="37"/>
      <c r="S963" s="37" t="b">
        <v>0</v>
      </c>
      <c r="T963" s="112" t="str">
        <f t="shared" si="2"/>
        <v>Reset_Screen_Page</v>
      </c>
      <c r="U963" s="113" t="str">
        <f t="shared" si="3"/>
        <v>Screen Page in respect of the Reset Rate</v>
      </c>
      <c r="V963" s="115" t="str">
        <f t="shared" si="4"/>
        <v>select_one</v>
      </c>
      <c r="W963" s="46"/>
      <c r="X963" s="46"/>
      <c r="Y963" s="46"/>
      <c r="Z963" s="128"/>
      <c r="AA963" s="46"/>
    </row>
    <row r="964" hidden="1">
      <c r="A964" s="107">
        <v>44256.0</v>
      </c>
      <c r="B964" s="33" t="s">
        <v>3140</v>
      </c>
      <c r="C964" s="33" t="s">
        <v>2755</v>
      </c>
      <c r="D964" s="33" t="s">
        <v>1685</v>
      </c>
      <c r="E964" s="33" t="s">
        <v>1686</v>
      </c>
      <c r="F964" s="33" t="s">
        <v>100</v>
      </c>
      <c r="G964" s="109" t="str">
        <f>if(iferror((vlookup(D964,Taxonomy!C:C,1,false)=D964)),"Present (key retained)",if(iferror((vlookup(D964,Taxonomy!B:B,1,false)=D964)),"Present (key updated)",if(iferror((H964="Yes")),"Present (equivalent)","Not present")))</f>
        <v>Present (key retained)</v>
      </c>
      <c r="H964" s="110" t="e">
        <v>#N/A</v>
      </c>
      <c r="I964" s="110" t="e">
        <v>#N/A</v>
      </c>
      <c r="J964" s="110" t="e">
        <v>#N/A</v>
      </c>
      <c r="K964" s="110" t="e">
        <v>#N/A</v>
      </c>
      <c r="L964" s="54"/>
      <c r="M964" s="54" t="b">
        <v>0</v>
      </c>
      <c r="N964" s="112" t="str">
        <f>if(G964="Present (key retained)",vlookup(D964,Taxonomy!C:C,1,false),if(G964="Present (key updated)",vlookup(D964,Taxonomy!B:C,2,false),if(G964="Present (equivalent)",vlookup(I964,Taxonomy!C:C,1,false),if(AND(G964="Not present",J964="Yes"),vlookup(D964,Taxonomy!B:C,2,false),if(AND(G964="Not present",J964="No"),D964)))))</f>
        <v>Reset_Screen_Page_Other</v>
      </c>
      <c r="O964" s="113" t="str">
        <f>if(G964="Present (key retained)",vlookup(D964,Taxonomy!C:F,4,false),if(G964="Present (key updated)",vlookup(D964,Taxonomy!B:F,5,false),if(G964="Present (equivalent)",vlookup(I964,Taxonomy!C:F,4,false),if(AND(G964="Not present",J964="Yes"),vlookup(D964,Taxonomy!B:F,5,false),if(AND(G964="Not present",J964="No"),E964)))))</f>
        <v>Other Screen Page (Fixed Rate Reset [Security_Type])</v>
      </c>
      <c r="P964" s="113" t="str">
        <f>if(G964="Present (key retained)",vlookup(D964,Taxonomy!C:I,7,false),if(G964="Present (key updated)",vlookup(D964,Taxonomy!B:I,8,false),if(G964="Present (equivalent)",vlookup(I964,Taxonomy!C:I,7,false),if(AND(G964="Not present",J964="Yes"),vlookup(D964,Taxonomy!B:I,8,false),if(AND(G964="Not present",J964="No"),F964)))))</f>
        <v>text</v>
      </c>
      <c r="Q964" s="114" t="str">
        <f t="shared" si="1"/>
        <v>Label</v>
      </c>
      <c r="R964" s="37"/>
      <c r="S964" s="37" t="b">
        <v>0</v>
      </c>
      <c r="T964" s="112" t="str">
        <f t="shared" si="2"/>
        <v>Reset_Screen_Page_Other</v>
      </c>
      <c r="U964" s="113" t="str">
        <f t="shared" si="3"/>
        <v>Other Screen Page (Fixed Rate Reset Notes)</v>
      </c>
      <c r="V964" s="115" t="str">
        <f t="shared" si="4"/>
        <v>text</v>
      </c>
      <c r="W964" s="46"/>
      <c r="X964" s="46"/>
      <c r="Y964" s="46"/>
      <c r="Z964" s="128"/>
      <c r="AA964" s="46"/>
    </row>
    <row r="965">
      <c r="A965" s="107">
        <v>44256.0</v>
      </c>
      <c r="B965" s="33" t="s">
        <v>3140</v>
      </c>
      <c r="C965" s="33" t="s">
        <v>2755</v>
      </c>
      <c r="D965" s="33" t="s">
        <v>3110</v>
      </c>
      <c r="E965" s="33" t="s">
        <v>3111</v>
      </c>
      <c r="F965" s="33" t="s">
        <v>78</v>
      </c>
      <c r="G965" s="109" t="str">
        <f>if(iferror((vlookup(D965,Taxonomy!C:C,1,false)=D965)),"Present (key retained)",if(iferror((vlookup(D965,Taxonomy!B:B,1,false)=D965)),"Present (key updated)",if(iferror((H965="Yes")),"Present (equivalent)","Not present")))</f>
        <v>Not present</v>
      </c>
      <c r="H965" s="110" t="s">
        <v>2757</v>
      </c>
      <c r="I965" s="110" t="e">
        <v>#N/A</v>
      </c>
      <c r="J965" s="110" t="s">
        <v>2757</v>
      </c>
      <c r="K965" s="110" t="e">
        <v>#N/A</v>
      </c>
      <c r="L965" s="54" t="s">
        <v>3144</v>
      </c>
      <c r="M965" s="54" t="b">
        <v>0</v>
      </c>
      <c r="N965" s="112" t="str">
        <f>if(G965="Present (key retained)",vlookup(D965,Taxonomy!C:C,1,false),if(G965="Present (key updated)",vlookup(D965,Taxonomy!B:C,2,false),if(G965="Present (equivalent)",vlookup(I965,Taxonomy!C:C,1,false),if(AND(G965="Not present",J965="Yes"),vlookup(D965,Taxonomy!B:C,2,false),if(AND(G965="Not present",J965="No"),D965)))))</f>
        <v>Reset_Screen_Page_Required</v>
      </c>
      <c r="O965" s="113" t="str">
        <f>if(G965="Present (key retained)",vlookup(D965,Taxonomy!C:F,4,false),if(G965="Present (key updated)",vlookup(D965,Taxonomy!B:F,5,false),if(G965="Present (equivalent)",vlookup(I965,Taxonomy!C:F,4,false),if(AND(G965="Not present",J965="Yes"),vlookup(D965,Taxonomy!B:F,5,false),if(AND(G965="Not present",J965="No"),E965)))))</f>
        <v>Is a Relevant Screen Page required to be specified in the Final Terms in respect of the Reset Rate?</v>
      </c>
      <c r="P965" s="113" t="str">
        <f>if(G965="Present (key retained)",vlookup(D965,Taxonomy!C:I,7,false),if(G965="Present (key updated)",vlookup(D965,Taxonomy!B:I,8,false),if(G965="Present (equivalent)",vlookup(I965,Taxonomy!C:I,7,false),if(AND(G965="Not present",J965="Yes"),vlookup(D965,Taxonomy!B:I,8,false),if(AND(G965="Not present",J965="No"),F965)))))</f>
        <v>yes_no</v>
      </c>
      <c r="Q965" s="114" t="str">
        <f t="shared" si="1"/>
        <v>All Match</v>
      </c>
      <c r="R965" s="37"/>
      <c r="S965" s="37" t="b">
        <v>0</v>
      </c>
      <c r="T965" s="112" t="str">
        <f t="shared" si="2"/>
        <v>Reset_Screen_Page_Required</v>
      </c>
      <c r="U965" s="113" t="str">
        <f t="shared" si="3"/>
        <v>Is a Relevant Screen Page required to be specified in the Final Terms in respect of the Reset Rate?</v>
      </c>
      <c r="V965" s="115" t="str">
        <f t="shared" si="4"/>
        <v>yes_no</v>
      </c>
      <c r="W965" s="46"/>
      <c r="X965" s="46"/>
      <c r="Y965" s="46"/>
      <c r="Z965" s="128"/>
      <c r="AA965" s="46"/>
    </row>
    <row r="966" hidden="1">
      <c r="A966" s="107">
        <v>44256.0</v>
      </c>
      <c r="B966" s="33" t="s">
        <v>3140</v>
      </c>
      <c r="C966" s="33" t="s">
        <v>2755</v>
      </c>
      <c r="D966" s="33" t="s">
        <v>1690</v>
      </c>
      <c r="E966" s="33" t="s">
        <v>1692</v>
      </c>
      <c r="F966" s="33" t="s">
        <v>165</v>
      </c>
      <c r="G966" s="109" t="str">
        <f>if(iferror((vlookup(D966,Taxonomy!C:C,1,false)=D966)),"Present (key retained)",if(iferror((vlookup(D966,Taxonomy!B:B,1,false)=D966)),"Present (key updated)",if(iferror((H966="Yes")),"Present (equivalent)","Not present")))</f>
        <v>Present (key updated)</v>
      </c>
      <c r="H966" s="110" t="e">
        <v>#N/A</v>
      </c>
      <c r="I966" s="110" t="e">
        <v>#N/A</v>
      </c>
      <c r="J966" s="110" t="e">
        <v>#N/A</v>
      </c>
      <c r="K966" s="110" t="e">
        <v>#N/A</v>
      </c>
      <c r="L966" s="54"/>
      <c r="M966" s="54" t="b">
        <v>0</v>
      </c>
      <c r="N966" s="112" t="str">
        <f>if(G966="Present (key retained)",vlookup(D966,Taxonomy!C:C,1,false),if(G966="Present (key updated)",vlookup(D966,Taxonomy!B:C,2,false),if(G966="Present (equivalent)",vlookup(I966,Taxonomy!C:C,1,false),if(AND(G966="Not present",J966="Yes"),vlookup(D966,Taxonomy!B:C,2,false),if(AND(G966="Not present",J966="No"),D966)))))</f>
        <v>S_And_P_Instrument_Rating</v>
      </c>
      <c r="O966" s="113" t="str">
        <f>if(G966="Present (key retained)",vlookup(D966,Taxonomy!C:F,4,false),if(G966="Present (key updated)",vlookup(D966,Taxonomy!B:F,5,false),if(G966="Present (equivalent)",vlookup(I966,Taxonomy!C:F,4,false),if(AND(G966="Not present",J966="Yes"),vlookup(D966,Taxonomy!B:F,5,false),if(AND(G966="Not present",J966="No"),E966)))))</f>
        <v>S&amp;P Instrument Rating</v>
      </c>
      <c r="P966" s="113" t="str">
        <f>if(G966="Present (key retained)",vlookup(D966,Taxonomy!C:I,7,false),if(G966="Present (key updated)",vlookup(D966,Taxonomy!B:I,8,false),if(G966="Present (equivalent)",vlookup(I966,Taxonomy!C:I,7,false),if(AND(G966="Not present",J966="Yes"),vlookup(D966,Taxonomy!B:I,8,false),if(AND(G966="Not present",J966="No"),F966)))))</f>
        <v>select_one</v>
      </c>
      <c r="Q966" s="114" t="str">
        <f t="shared" si="1"/>
        <v>Key</v>
      </c>
      <c r="R966" s="37"/>
      <c r="S966" s="37" t="b">
        <v>0</v>
      </c>
      <c r="T966" s="112" t="str">
        <f t="shared" si="2"/>
        <v>S_And_P_Instrument</v>
      </c>
      <c r="U966" s="113" t="str">
        <f t="shared" si="3"/>
        <v>S&amp;P Instrument Rating</v>
      </c>
      <c r="V966" s="115" t="str">
        <f t="shared" si="4"/>
        <v>select_one</v>
      </c>
      <c r="W966" s="46"/>
      <c r="X966" s="46"/>
      <c r="Y966" s="46"/>
      <c r="Z966" s="128"/>
      <c r="AA966" s="46"/>
    </row>
    <row r="967" hidden="1">
      <c r="A967" s="107">
        <v>44256.0</v>
      </c>
      <c r="B967" s="33" t="s">
        <v>3140</v>
      </c>
      <c r="C967" s="33" t="s">
        <v>2755</v>
      </c>
      <c r="D967" s="33" t="s">
        <v>1725</v>
      </c>
      <c r="E967" s="33" t="s">
        <v>1726</v>
      </c>
      <c r="F967" s="33" t="s">
        <v>78</v>
      </c>
      <c r="G967" s="109" t="str">
        <f>if(iferror((vlookup(D967,Taxonomy!C:C,1,false)=D967)),"Present (key retained)",if(iferror((vlookup(D967,Taxonomy!B:B,1,false)=D967)),"Present (key updated)",if(iferror((H967="Yes")),"Present (equivalent)","Not present")))</f>
        <v>Present (key retained)</v>
      </c>
      <c r="H967" s="110" t="e">
        <v>#N/A</v>
      </c>
      <c r="I967" s="110" t="e">
        <v>#N/A</v>
      </c>
      <c r="J967" s="110" t="e">
        <v>#N/A</v>
      </c>
      <c r="K967" s="110" t="e">
        <v>#N/A</v>
      </c>
      <c r="L967" s="54"/>
      <c r="M967" s="54" t="b">
        <v>0</v>
      </c>
      <c r="N967" s="112" t="str">
        <f>if(G967="Present (key retained)",vlookup(D967,Taxonomy!C:C,1,false),if(G967="Present (key updated)",vlookup(D967,Taxonomy!B:C,2,false),if(G967="Present (equivalent)",vlookup(I967,Taxonomy!C:C,1,false),if(AND(G967="Not present",J967="Yes"),vlookup(D967,Taxonomy!B:C,2,false),if(AND(G967="Not present",J967="No"),D967)))))</f>
        <v>S_And_P_Rating_Required</v>
      </c>
      <c r="O967" s="113" t="str">
        <f>if(G967="Present (key retained)",vlookup(D967,Taxonomy!C:F,4,false),if(G967="Present (key updated)",vlookup(D967,Taxonomy!B:F,5,false),if(G967="Present (equivalent)",vlookup(I967,Taxonomy!C:F,4,false),if(AND(G967="Not present",J967="Yes"),vlookup(D967,Taxonomy!B:F,5,false),if(AND(G967="Not present",J967="No"),E967)))))</f>
        <v>Is a S&amp;P rating required?</v>
      </c>
      <c r="P967" s="113" t="str">
        <f>if(G967="Present (key retained)",vlookup(D967,Taxonomy!C:I,7,false),if(G967="Present (key updated)",vlookup(D967,Taxonomy!B:I,8,false),if(G967="Present (equivalent)",vlookup(I967,Taxonomy!C:I,7,false),if(AND(G967="Not present",J967="Yes"),vlookup(D967,Taxonomy!B:I,8,false),if(AND(G967="Not present",J967="No"),F967)))))</f>
        <v>yes_no</v>
      </c>
      <c r="Q967" s="114" t="str">
        <f t="shared" si="1"/>
        <v>All Match</v>
      </c>
      <c r="R967" s="37"/>
      <c r="S967" s="37" t="b">
        <v>0</v>
      </c>
      <c r="T967" s="112" t="str">
        <f t="shared" si="2"/>
        <v>S_And_P_Rating_Required</v>
      </c>
      <c r="U967" s="113" t="str">
        <f t="shared" si="3"/>
        <v>Is a S&amp;P rating required?</v>
      </c>
      <c r="V967" s="115" t="str">
        <f t="shared" si="4"/>
        <v>yes_no</v>
      </c>
      <c r="W967" s="46"/>
      <c r="X967" s="46"/>
      <c r="Y967" s="46"/>
      <c r="Z967" s="128"/>
      <c r="AA967" s="46"/>
    </row>
    <row r="968" hidden="1">
      <c r="A968" s="107">
        <v>44256.0</v>
      </c>
      <c r="B968" s="33" t="s">
        <v>3140</v>
      </c>
      <c r="C968" s="33" t="s">
        <v>2755</v>
      </c>
      <c r="D968" s="33" t="s">
        <v>1700</v>
      </c>
      <c r="E968" s="33" t="s">
        <v>1702</v>
      </c>
      <c r="F968" s="33" t="s">
        <v>165</v>
      </c>
      <c r="G968" s="109" t="str">
        <f>if(iferror((vlookup(D968,Taxonomy!C:C,1,false)=D968)),"Present (key retained)",if(iferror((vlookup(D968,Taxonomy!B:B,1,false)=D968)),"Present (key updated)",if(iferror((H968="Yes")),"Present (equivalent)","Not present")))</f>
        <v>Present (key updated)</v>
      </c>
      <c r="H968" s="110" t="e">
        <v>#N/A</v>
      </c>
      <c r="I968" s="110" t="e">
        <v>#N/A</v>
      </c>
      <c r="J968" s="110" t="e">
        <v>#N/A</v>
      </c>
      <c r="K968" s="110" t="e">
        <v>#N/A</v>
      </c>
      <c r="L968" s="54"/>
      <c r="M968" s="54" t="b">
        <v>0</v>
      </c>
      <c r="N968" s="112" t="str">
        <f>if(G968="Present (key retained)",vlookup(D968,Taxonomy!C:C,1,false),if(G968="Present (key updated)",vlookup(D968,Taxonomy!B:C,2,false),if(G968="Present (equivalent)",vlookup(I968,Taxonomy!C:C,1,false),if(AND(G968="Not present",J968="Yes"),vlookup(D968,Taxonomy!B:C,2,false),if(AND(G968="Not present",J968="No"),D968)))))</f>
        <v>S_And_P_Instrument_Rating_Status</v>
      </c>
      <c r="O968" s="113" t="str">
        <f>if(G968="Present (key retained)",vlookup(D968,Taxonomy!C:F,4,false),if(G968="Present (key updated)",vlookup(D968,Taxonomy!B:F,5,false),if(G968="Present (equivalent)",vlookup(I968,Taxonomy!C:F,4,false),if(AND(G968="Not present",J968="Yes"),vlookup(D968,Taxonomy!B:F,5,false),if(AND(G968="Not present",J968="No"),E968)))))</f>
        <v>S&amp;P Instrument Rating Status</v>
      </c>
      <c r="P968" s="113" t="str">
        <f>if(G968="Present (key retained)",vlookup(D968,Taxonomy!C:I,7,false),if(G968="Present (key updated)",vlookup(D968,Taxonomy!B:I,8,false),if(G968="Present (equivalent)",vlookup(I968,Taxonomy!C:I,7,false),if(AND(G968="Not present",J968="Yes"),vlookup(D968,Taxonomy!B:I,8,false),if(AND(G968="Not present",J968="No"),F968)))))</f>
        <v>select_one</v>
      </c>
      <c r="Q968" s="114" t="str">
        <f t="shared" si="1"/>
        <v>Key</v>
      </c>
      <c r="R968" s="37"/>
      <c r="S968" s="37" t="b">
        <v>0</v>
      </c>
      <c r="T968" s="112" t="str">
        <f t="shared" si="2"/>
        <v>S_And_P_Status_Expected</v>
      </c>
      <c r="U968" s="113" t="str">
        <f t="shared" si="3"/>
        <v>S&amp;P Instrument Rating Status</v>
      </c>
      <c r="V968" s="115" t="str">
        <f t="shared" si="4"/>
        <v>select_one</v>
      </c>
      <c r="W968" s="46"/>
      <c r="X968" s="46"/>
      <c r="Y968" s="46"/>
      <c r="Z968" s="128"/>
      <c r="AA968" s="46"/>
    </row>
    <row r="969" hidden="1">
      <c r="A969" s="107">
        <v>44256.0</v>
      </c>
      <c r="B969" s="33" t="s">
        <v>3140</v>
      </c>
      <c r="C969" s="33" t="s">
        <v>2755</v>
      </c>
      <c r="D969" s="33" t="s">
        <v>1550</v>
      </c>
      <c r="E969" s="33" t="s">
        <v>1552</v>
      </c>
      <c r="F969" s="33" t="s">
        <v>127</v>
      </c>
      <c r="G969" s="109" t="str">
        <f>if(iferror((vlookup(D969,Taxonomy!C:C,1,false)=D969)),"Present (key retained)",if(iferror((vlookup(D969,Taxonomy!B:B,1,false)=D969)),"Present (key updated)",if(iferror((H969="Yes")),"Present (equivalent)","Not present")))</f>
        <v>Present (key updated)</v>
      </c>
      <c r="H969" s="110" t="e">
        <v>#N/A</v>
      </c>
      <c r="I969" s="110" t="e">
        <v>#N/A</v>
      </c>
      <c r="J969" s="110" t="e">
        <v>#N/A</v>
      </c>
      <c r="K969" s="110" t="e">
        <v>#N/A</v>
      </c>
      <c r="L969" s="54"/>
      <c r="M969" s="54" t="b">
        <v>0</v>
      </c>
      <c r="N969" s="112" t="str">
        <f>if(G969="Present (key retained)",vlookup(D969,Taxonomy!C:C,1,false),if(G969="Present (key updated)",vlookup(D969,Taxonomy!B:C,2,false),if(G969="Present (equivalent)",vlookup(I969,Taxonomy!C:C,1,false),if(AND(G969="Not present",J969="Yes"),vlookup(D969,Taxonomy!B:C,2,false),if(AND(G969="Not present",J969="No"),D969)))))</f>
        <v>Reset_Date_2</v>
      </c>
      <c r="O969" s="113" t="str">
        <f>if(G969="Present (key retained)",vlookup(D969,Taxonomy!C:F,4,false),if(G969="Present (key updated)",vlookup(D969,Taxonomy!B:F,5,false),if(G969="Present (equivalent)",vlookup(I969,Taxonomy!C:F,4,false),if(AND(G969="Not present",J969="Yes"),vlookup(D969,Taxonomy!B:F,5,false),if(AND(G969="Not present",J969="No"),E969)))))</f>
        <v>Second Reset Date</v>
      </c>
      <c r="P969" s="113" t="str">
        <f>if(G969="Present (key retained)",vlookup(D969,Taxonomy!C:I,7,false),if(G969="Present (key updated)",vlookup(D969,Taxonomy!B:I,8,false),if(G969="Present (equivalent)",vlookup(I969,Taxonomy!C:I,7,false),if(AND(G969="Not present",J969="Yes"),vlookup(D969,Taxonomy!B:I,8,false),if(AND(G969="Not present",J969="No"),F969)))))</f>
        <v>date</v>
      </c>
      <c r="Q969" s="114" t="str">
        <f t="shared" si="1"/>
        <v>Key</v>
      </c>
      <c r="R969" s="37"/>
      <c r="S969" s="37" t="b">
        <v>0</v>
      </c>
      <c r="T969" s="112" t="str">
        <f t="shared" si="2"/>
        <v>Second_Reset_Date</v>
      </c>
      <c r="U969" s="113" t="str">
        <f t="shared" si="3"/>
        <v>Second Reset Date</v>
      </c>
      <c r="V969" s="115" t="str">
        <f t="shared" si="4"/>
        <v>date</v>
      </c>
      <c r="W969" s="46"/>
      <c r="X969" s="46"/>
      <c r="Y969" s="46"/>
      <c r="Z969" s="128"/>
      <c r="AA969" s="46"/>
    </row>
    <row r="970" hidden="1">
      <c r="A970" s="107">
        <v>44256.0</v>
      </c>
      <c r="B970" s="33" t="s">
        <v>3140</v>
      </c>
      <c r="C970" s="33" t="s">
        <v>2755</v>
      </c>
      <c r="D970" s="33" t="s">
        <v>1555</v>
      </c>
      <c r="E970" s="33" t="s">
        <v>1557</v>
      </c>
      <c r="F970" s="33" t="s">
        <v>78</v>
      </c>
      <c r="G970" s="109" t="str">
        <f>if(iferror((vlookup(D970,Taxonomy!C:C,1,false)=D970)),"Present (key retained)",if(iferror((vlookup(D970,Taxonomy!B:B,1,false)=D970)),"Present (key updated)",if(iferror((H970="Yes")),"Present (equivalent)","Not present")))</f>
        <v>Present (key updated)</v>
      </c>
      <c r="H970" s="110" t="e">
        <v>#N/A</v>
      </c>
      <c r="I970" s="110" t="e">
        <v>#N/A</v>
      </c>
      <c r="J970" s="110" t="e">
        <v>#N/A</v>
      </c>
      <c r="K970" s="110" t="e">
        <v>#N/A</v>
      </c>
      <c r="L970" s="54"/>
      <c r="M970" s="54" t="b">
        <v>0</v>
      </c>
      <c r="N970" s="112" t="str">
        <f>if(G970="Present (key retained)",vlookup(D970,Taxonomy!C:C,1,false),if(G970="Present (key updated)",vlookup(D970,Taxonomy!B:C,2,false),if(G970="Present (equivalent)",vlookup(I970,Taxonomy!C:C,1,false),if(AND(G970="Not present",J970="Yes"),vlookup(D970,Taxonomy!B:C,2,false),if(AND(G970="Not present",J970="No"),D970)))))</f>
        <v>Reset_Date_2_Required</v>
      </c>
      <c r="O970" s="113" t="str">
        <f>if(G970="Present (key retained)",vlookup(D970,Taxonomy!C:F,4,false),if(G970="Present (key updated)",vlookup(D970,Taxonomy!B:F,5,false),if(G970="Present (equivalent)",vlookup(I970,Taxonomy!C:F,4,false),if(AND(G970="Not present",J970="Yes"),vlookup(D970,Taxonomy!B:F,5,false),if(AND(G970="Not present",J970="No"),E970)))))</f>
        <v>Is there a second Reset Date?</v>
      </c>
      <c r="P970" s="113" t="str">
        <f>if(G970="Present (key retained)",vlookup(D970,Taxonomy!C:I,7,false),if(G970="Present (key updated)",vlookup(D970,Taxonomy!B:I,8,false),if(G970="Present (equivalent)",vlookup(I970,Taxonomy!C:I,7,false),if(AND(G970="Not present",J970="Yes"),vlookup(D970,Taxonomy!B:I,8,false),if(AND(G970="Not present",J970="No"),F970)))))</f>
        <v>yes_no</v>
      </c>
      <c r="Q970" s="114" t="str">
        <f t="shared" si="1"/>
        <v>Key</v>
      </c>
      <c r="R970" s="37"/>
      <c r="S970" s="37" t="b">
        <v>0</v>
      </c>
      <c r="T970" s="112" t="str">
        <f t="shared" si="2"/>
        <v>Second_Reset_Date_Required</v>
      </c>
      <c r="U970" s="113" t="str">
        <f t="shared" si="3"/>
        <v>Is there a second Reset Date?</v>
      </c>
      <c r="V970" s="115" t="str">
        <f t="shared" si="4"/>
        <v>yes_no</v>
      </c>
      <c r="W970" s="46"/>
      <c r="X970" s="46"/>
      <c r="Y970" s="46"/>
      <c r="Z970" s="128"/>
      <c r="AA970" s="46"/>
    </row>
    <row r="971">
      <c r="A971" s="107">
        <v>44256.0</v>
      </c>
      <c r="B971" s="33" t="s">
        <v>3140</v>
      </c>
      <c r="C971" s="33" t="s">
        <v>2755</v>
      </c>
      <c r="D971" s="33" t="s">
        <v>3324</v>
      </c>
      <c r="E971" s="33" t="s">
        <v>3325</v>
      </c>
      <c r="F971" s="33" t="s">
        <v>165</v>
      </c>
      <c r="G971" s="109" t="str">
        <f>if(iferror((vlookup(D971,Taxonomy!C:C,1,false)=D971)),"Present (key retained)",if(iferror((vlookup(D971,Taxonomy!B:B,1,false)=D971)),"Present (key updated)",if(iferror((H971="Yes")),"Present (equivalent)","Not present")))</f>
        <v>Not present</v>
      </c>
      <c r="H971" s="110" t="s">
        <v>2757</v>
      </c>
      <c r="I971" s="110" t="e">
        <v>#N/A</v>
      </c>
      <c r="J971" s="110" t="s">
        <v>2757</v>
      </c>
      <c r="K971" s="110" t="e">
        <v>#N/A</v>
      </c>
      <c r="L971" s="54" t="s">
        <v>3144</v>
      </c>
      <c r="M971" s="54" t="b">
        <v>0</v>
      </c>
      <c r="N971" s="112" t="str">
        <f>if(G971="Present (key retained)",vlookup(D971,Taxonomy!C:C,1,false),if(G971="Present (key updated)",vlookup(D971,Taxonomy!B:C,2,false),if(G971="Present (equivalent)",vlookup(I971,Taxonomy!C:C,1,false),if(AND(G971="Not present",J971="Yes"),vlookup(D971,Taxonomy!B:C,2,false),if(AND(G971="Not present",J971="No"),D971)))))</f>
        <v>Optional_Redemption_Amount_Call_Observation_Date</v>
      </c>
      <c r="O971" s="113" t="str">
        <f>if(G971="Present (key retained)",vlookup(D971,Taxonomy!C:F,4,false),if(G971="Present (key updated)",vlookup(D971,Taxonomy!B:F,5,false),if(G971="Present (equivalent)",vlookup(I971,Taxonomy!C:F,4,false),if(AND(G971="Not present",J971="Yes"),vlookup(D971,Taxonomy!B:F,5,false),if(AND(G971="Not present",J971="No"),E971)))))</f>
        <v>Observation Date (Optional Redemption Amount Issuer Call)</v>
      </c>
      <c r="P971" s="113" t="str">
        <f>if(G971="Present (key retained)",vlookup(D971,Taxonomy!C:I,7,false),if(G971="Present (key updated)",vlookup(D971,Taxonomy!B:I,8,false),if(G971="Present (equivalent)",vlookup(I971,Taxonomy!C:I,7,false),if(AND(G971="Not present",J971="Yes"),vlookup(D971,Taxonomy!B:I,8,false),if(AND(G971="Not present",J971="No"),F971)))))</f>
        <v>select_one</v>
      </c>
      <c r="Q971" s="114" t="str">
        <f t="shared" si="1"/>
        <v>All Match</v>
      </c>
      <c r="R971" s="37"/>
      <c r="S971" s="37" t="b">
        <v>0</v>
      </c>
      <c r="T971" s="112" t="str">
        <f t="shared" si="2"/>
        <v>Optional_Redemption_Amount_Call_Observation_Date</v>
      </c>
      <c r="U971" s="113" t="str">
        <f t="shared" si="3"/>
        <v>Observation Date (Optional Redemption Amount Issuer Call)</v>
      </c>
      <c r="V971" s="115" t="str">
        <f t="shared" si="4"/>
        <v>select_one</v>
      </c>
      <c r="W971" s="46"/>
      <c r="X971" s="46"/>
      <c r="Y971" s="46"/>
      <c r="Z971" s="128"/>
      <c r="AA971" s="46"/>
    </row>
    <row r="972">
      <c r="A972" s="107">
        <v>44256.0</v>
      </c>
      <c r="B972" s="33" t="s">
        <v>3140</v>
      </c>
      <c r="C972" s="33" t="s">
        <v>2755</v>
      </c>
      <c r="D972" s="33" t="s">
        <v>3326</v>
      </c>
      <c r="E972" s="33" t="s">
        <v>3327</v>
      </c>
      <c r="F972" s="33" t="s">
        <v>100</v>
      </c>
      <c r="G972" s="109" t="str">
        <f>if(iferror((vlookup(D972,Taxonomy!C:C,1,false)=D972)),"Present (key retained)",if(iferror((vlookup(D972,Taxonomy!B:B,1,false)=D972)),"Present (key updated)",if(iferror((H972="Yes")),"Present (equivalent)","Not present")))</f>
        <v>Not present</v>
      </c>
      <c r="H972" s="110" t="s">
        <v>2757</v>
      </c>
      <c r="I972" s="110" t="e">
        <v>#N/A</v>
      </c>
      <c r="J972" s="110" t="s">
        <v>2757</v>
      </c>
      <c r="K972" s="110" t="e">
        <v>#N/A</v>
      </c>
      <c r="L972" s="54" t="s">
        <v>3144</v>
      </c>
      <c r="M972" s="54" t="b">
        <v>0</v>
      </c>
      <c r="N972" s="112" t="str">
        <f>if(G972="Present (key retained)",vlookup(D972,Taxonomy!C:C,1,false),if(G972="Present (key updated)",vlookup(D972,Taxonomy!B:C,2,false),if(G972="Present (equivalent)",vlookup(I972,Taxonomy!C:C,1,false),if(AND(G972="Not present",J972="Yes"),vlookup(D972,Taxonomy!B:C,2,false),if(AND(G972="Not present",J972="No"),D972)))))</f>
        <v>Optional_Redemption_Amount_Call_Observation_Date_Other</v>
      </c>
      <c r="O972" s="113" t="str">
        <f>if(G972="Present (key retained)",vlookup(D972,Taxonomy!C:F,4,false),if(G972="Present (key updated)",vlookup(D972,Taxonomy!B:F,5,false),if(G972="Present (equivalent)",vlookup(I972,Taxonomy!C:F,4,false),if(AND(G972="Not present",J972="Yes"),vlookup(D972,Taxonomy!B:F,5,false),if(AND(G972="Not present",J972="No"),E972)))))</f>
        <v>Other Observation Date (Optional Redemption Amount Issuer Call)</v>
      </c>
      <c r="P972" s="113" t="str">
        <f>if(G972="Present (key retained)",vlookup(D972,Taxonomy!C:I,7,false),if(G972="Present (key updated)",vlookup(D972,Taxonomy!B:I,8,false),if(G972="Present (equivalent)",vlookup(I972,Taxonomy!C:I,7,false),if(AND(G972="Not present",J972="Yes"),vlookup(D972,Taxonomy!B:I,8,false),if(AND(G972="Not present",J972="No"),F972)))))</f>
        <v>text</v>
      </c>
      <c r="Q972" s="114" t="str">
        <f t="shared" si="1"/>
        <v>All Match</v>
      </c>
      <c r="R972" s="37"/>
      <c r="S972" s="37" t="b">
        <v>0</v>
      </c>
      <c r="T972" s="112" t="str">
        <f t="shared" si="2"/>
        <v>Optional_Redemption_Amount_Call_Observation_Date_Other</v>
      </c>
      <c r="U972" s="113" t="str">
        <f t="shared" si="3"/>
        <v>Other Observation Date (Optional Redemption Amount Issuer Call)</v>
      </c>
      <c r="V972" s="115" t="str">
        <f t="shared" si="4"/>
        <v>text</v>
      </c>
      <c r="W972" s="46"/>
      <c r="X972" s="46"/>
      <c r="Y972" s="46"/>
      <c r="Z972" s="128"/>
      <c r="AA972" s="46"/>
    </row>
    <row r="973">
      <c r="A973" s="107">
        <v>44256.0</v>
      </c>
      <c r="B973" s="33" t="s">
        <v>3140</v>
      </c>
      <c r="C973" s="33" t="s">
        <v>2755</v>
      </c>
      <c r="D973" s="33" t="s">
        <v>3328</v>
      </c>
      <c r="E973" s="33" t="s">
        <v>3329</v>
      </c>
      <c r="F973" s="33" t="s">
        <v>78</v>
      </c>
      <c r="G973" s="109" t="str">
        <f>if(iferror((vlookup(D973,Taxonomy!C:C,1,false)=D973)),"Present (key retained)",if(iferror((vlookup(D973,Taxonomy!B:B,1,false)=D973)),"Present (key updated)",if(iferror((H973="Yes")),"Present (equivalent)","Not present")))</f>
        <v>Not present</v>
      </c>
      <c r="H973" s="110" t="s">
        <v>2757</v>
      </c>
      <c r="I973" s="110" t="e">
        <v>#N/A</v>
      </c>
      <c r="J973" s="110" t="s">
        <v>2757</v>
      </c>
      <c r="K973" s="110" t="e">
        <v>#N/A</v>
      </c>
      <c r="L973" s="54" t="s">
        <v>3144</v>
      </c>
      <c r="M973" s="54" t="b">
        <v>0</v>
      </c>
      <c r="N973" s="112" t="str">
        <f>if(G973="Present (key retained)",vlookup(D973,Taxonomy!C:C,1,false),if(G973="Present (key updated)",vlookup(D973,Taxonomy!B:C,2,false),if(G973="Present (equivalent)",vlookup(I973,Taxonomy!C:C,1,false),if(AND(G973="Not present",J973="Yes"),vlookup(D973,Taxonomy!B:C,2,false),if(AND(G973="Not present",J973="No"),D973)))))</f>
        <v>Optional_Redemption_Amount_Call_Observation_Date_Required</v>
      </c>
      <c r="O973" s="113" t="str">
        <f>if(G973="Present (key retained)",vlookup(D973,Taxonomy!C:F,4,false),if(G973="Present (key updated)",vlookup(D973,Taxonomy!B:F,5,false),if(G973="Present (equivalent)",vlookup(I973,Taxonomy!C:F,4,false),if(AND(G973="Not present",J973="Yes"),vlookup(D973,Taxonomy!B:F,5,false),if(AND(G973="Not present",J973="No"),E973)))))</f>
        <v>Is an Observation Date to be specified under the Optional Redemption Amount (in respect of the Issuer Call option)?</v>
      </c>
      <c r="P973" s="113" t="str">
        <f>if(G973="Present (key retained)",vlookup(D973,Taxonomy!C:I,7,false),if(G973="Present (key updated)",vlookup(D973,Taxonomy!B:I,8,false),if(G973="Present (equivalent)",vlookup(I973,Taxonomy!C:I,7,false),if(AND(G973="Not present",J973="Yes"),vlookup(D973,Taxonomy!B:I,8,false),if(AND(G973="Not present",J973="No"),F973)))))</f>
        <v>yes_no</v>
      </c>
      <c r="Q973" s="114" t="str">
        <f t="shared" si="1"/>
        <v>All Match</v>
      </c>
      <c r="R973" s="37"/>
      <c r="S973" s="37" t="b">
        <v>0</v>
      </c>
      <c r="T973" s="112" t="str">
        <f t="shared" si="2"/>
        <v>Optional_Redemption_Amount_Call_Observation_Date_Required</v>
      </c>
      <c r="U973" s="113" t="str">
        <f t="shared" si="3"/>
        <v>Is an Observation Date to be specified under the Optional Redemption Amount (in respect of the Issuer Call option)?</v>
      </c>
      <c r="V973" s="115" t="str">
        <f t="shared" si="4"/>
        <v>yes_no</v>
      </c>
      <c r="W973" s="46"/>
      <c r="X973" s="46"/>
      <c r="Y973" s="46"/>
      <c r="Z973" s="128"/>
      <c r="AA973" s="46"/>
    </row>
    <row r="974">
      <c r="A974" s="107">
        <v>44256.0</v>
      </c>
      <c r="B974" s="33" t="s">
        <v>3140</v>
      </c>
      <c r="C974" s="33" t="s">
        <v>2755</v>
      </c>
      <c r="D974" s="33" t="s">
        <v>3330</v>
      </c>
      <c r="E974" s="33" t="s">
        <v>3331</v>
      </c>
      <c r="F974" s="33" t="s">
        <v>165</v>
      </c>
      <c r="G974" s="109" t="str">
        <f>if(iferror((vlookup(D974,Taxonomy!C:C,1,false)=D974)),"Present (key retained)",if(iferror((vlookup(D974,Taxonomy!B:B,1,false)=D974)),"Present (key updated)",if(iferror((H974="Yes")),"Present (equivalent)","Not present")))</f>
        <v>Not present</v>
      </c>
      <c r="H974" s="110" t="s">
        <v>2757</v>
      </c>
      <c r="I974" s="110" t="e">
        <v>#N/A</v>
      </c>
      <c r="J974" s="110" t="s">
        <v>2757</v>
      </c>
      <c r="K974" s="110" t="e">
        <v>#N/A</v>
      </c>
      <c r="L974" s="54" t="s">
        <v>3144</v>
      </c>
      <c r="M974" s="54" t="b">
        <v>0</v>
      </c>
      <c r="N974" s="112" t="str">
        <f>if(G974="Present (key retained)",vlookup(D974,Taxonomy!C:C,1,false),if(G974="Present (key updated)",vlookup(D974,Taxonomy!B:C,2,false),if(G974="Present (equivalent)",vlookup(I974,Taxonomy!C:C,1,false),if(AND(G974="Not present",J974="Yes"),vlookup(D974,Taxonomy!B:C,2,false),if(AND(G974="Not present",J974="No"),D974)))))</f>
        <v>Optional_Redemption_Amount_Condition_Senior_Preferred</v>
      </c>
      <c r="O974" s="113" t="str">
        <f>if(G974="Present (key retained)",vlookup(D974,Taxonomy!C:F,4,false),if(G974="Present (key updated)",vlookup(D974,Taxonomy!B:F,5,false),if(G974="Present (equivalent)",vlookup(I974,Taxonomy!C:F,4,false),if(AND(G974="Not present",J974="Yes"),vlookup(D974,Taxonomy!B:F,5,false),if(AND(G974="Not present",J974="No"),E974)))))</f>
        <v>Applicable Condition for the Optional Redemption Amount (in respect of the Issuer call option for Senior Preferred Notes)</v>
      </c>
      <c r="P974" s="113" t="str">
        <f>if(G974="Present (key retained)",vlookup(D974,Taxonomy!C:I,7,false),if(G974="Present (key updated)",vlookup(D974,Taxonomy!B:I,8,false),if(G974="Present (equivalent)",vlookup(I974,Taxonomy!C:I,7,false),if(AND(G974="Not present",J974="Yes"),vlookup(D974,Taxonomy!B:I,8,false),if(AND(G974="Not present",J974="No"),F974)))))</f>
        <v>select_one</v>
      </c>
      <c r="Q974" s="114" t="str">
        <f t="shared" si="1"/>
        <v>All Match</v>
      </c>
      <c r="R974" s="37"/>
      <c r="S974" s="37" t="b">
        <v>0</v>
      </c>
      <c r="T974" s="112" t="str">
        <f t="shared" si="2"/>
        <v>Optional_Redemption_Amount_Condition_Senior_Preferred</v>
      </c>
      <c r="U974" s="113" t="str">
        <f t="shared" si="3"/>
        <v>Applicable Condition for the Optional Redemption Amount (in respect of the Issuer call option for Senior Preferred Notes)</v>
      </c>
      <c r="V974" s="115" t="str">
        <f t="shared" si="4"/>
        <v>select_one</v>
      </c>
      <c r="W974" s="46"/>
      <c r="X974" s="46"/>
      <c r="Y974" s="46"/>
      <c r="Z974" s="128"/>
      <c r="AA974" s="46"/>
    </row>
    <row r="975">
      <c r="A975" s="107">
        <v>44256.0</v>
      </c>
      <c r="B975" s="33" t="s">
        <v>3140</v>
      </c>
      <c r="C975" s="33" t="s">
        <v>2755</v>
      </c>
      <c r="D975" s="33" t="s">
        <v>3332</v>
      </c>
      <c r="E975" s="33" t="s">
        <v>3333</v>
      </c>
      <c r="F975" s="33" t="s">
        <v>100</v>
      </c>
      <c r="G975" s="109" t="str">
        <f>if(iferror((vlookup(D975,Taxonomy!C:C,1,false)=D975)),"Present (key retained)",if(iferror((vlookup(D975,Taxonomy!B:B,1,false)=D975)),"Present (key updated)",if(iferror((H975="Yes")),"Present (equivalent)","Not present")))</f>
        <v>Not present</v>
      </c>
      <c r="H975" s="110" t="s">
        <v>2757</v>
      </c>
      <c r="I975" s="110" t="e">
        <v>#N/A</v>
      </c>
      <c r="J975" s="110" t="s">
        <v>2757</v>
      </c>
      <c r="K975" s="110" t="e">
        <v>#N/A</v>
      </c>
      <c r="L975" s="54" t="s">
        <v>3144</v>
      </c>
      <c r="M975" s="54" t="b">
        <v>0</v>
      </c>
      <c r="N975" s="112" t="str">
        <f>if(G975="Present (key retained)",vlookup(D975,Taxonomy!C:C,1,false),if(G975="Present (key updated)",vlookup(D975,Taxonomy!B:C,2,false),if(G975="Present (equivalent)",vlookup(I975,Taxonomy!C:C,1,false),if(AND(G975="Not present",J975="Yes"),vlookup(D975,Taxonomy!B:C,2,false),if(AND(G975="Not present",J975="No"),D975)))))</f>
        <v>Optional_Redemption_Amount_Call_Reference_Rate</v>
      </c>
      <c r="O975" s="113" t="str">
        <f>if(G975="Present (key retained)",vlookup(D975,Taxonomy!C:F,4,false),if(G975="Present (key updated)",vlookup(D975,Taxonomy!B:F,5,false),if(G975="Present (equivalent)",vlookup(I975,Taxonomy!C:F,4,false),if(AND(G975="Not present",J975="Yes"),vlookup(D975,Taxonomy!B:F,5,false),if(AND(G975="Not present",J975="No"),E975)))))</f>
        <v>Reference Rate (Optional Redemption Amount Issuer Call)</v>
      </c>
      <c r="P975" s="113" t="str">
        <f>if(G975="Present (key retained)",vlookup(D975,Taxonomy!C:I,7,false),if(G975="Present (key updated)",vlookup(D975,Taxonomy!B:I,8,false),if(G975="Present (equivalent)",vlookup(I975,Taxonomy!C:I,7,false),if(AND(G975="Not present",J975="Yes"),vlookup(D975,Taxonomy!B:I,8,false),if(AND(G975="Not present",J975="No"),F975)))))</f>
        <v>text</v>
      </c>
      <c r="Q975" s="114" t="str">
        <f t="shared" si="1"/>
        <v>All Match</v>
      </c>
      <c r="R975" s="37"/>
      <c r="S975" s="37" t="b">
        <v>0</v>
      </c>
      <c r="T975" s="112" t="str">
        <f t="shared" si="2"/>
        <v>Optional_Redemption_Amount_Call_Reference_Rate</v>
      </c>
      <c r="U975" s="113" t="str">
        <f t="shared" si="3"/>
        <v>Reference Rate (Optional Redemption Amount Issuer Call)</v>
      </c>
      <c r="V975" s="115" t="str">
        <f t="shared" si="4"/>
        <v>text</v>
      </c>
      <c r="W975" s="46"/>
      <c r="X975" s="46"/>
      <c r="Y975" s="46"/>
      <c r="Z975" s="128"/>
      <c r="AA975" s="46"/>
    </row>
    <row r="976">
      <c r="A976" s="107">
        <v>44256.0</v>
      </c>
      <c r="B976" s="33" t="s">
        <v>3140</v>
      </c>
      <c r="C976" s="33" t="s">
        <v>2755</v>
      </c>
      <c r="D976" s="33" t="s">
        <v>3334</v>
      </c>
      <c r="E976" s="33" t="s">
        <v>3335</v>
      </c>
      <c r="F976" s="33" t="s">
        <v>78</v>
      </c>
      <c r="G976" s="109" t="str">
        <f>if(iferror((vlookup(D976,Taxonomy!C:C,1,false)=D976)),"Present (key retained)",if(iferror((vlookup(D976,Taxonomy!B:B,1,false)=D976)),"Present (key updated)",if(iferror((H976="Yes")),"Present (equivalent)","Not present")))</f>
        <v>Not present</v>
      </c>
      <c r="H976" s="110" t="s">
        <v>2757</v>
      </c>
      <c r="I976" s="110" t="e">
        <v>#N/A</v>
      </c>
      <c r="J976" s="110" t="s">
        <v>2757</v>
      </c>
      <c r="K976" s="110" t="e">
        <v>#N/A</v>
      </c>
      <c r="L976" s="54" t="s">
        <v>3144</v>
      </c>
      <c r="M976" s="54" t="b">
        <v>0</v>
      </c>
      <c r="N976" s="112" t="str">
        <f>if(G976="Present (key retained)",vlookup(D976,Taxonomy!C:C,1,false),if(G976="Present (key updated)",vlookup(D976,Taxonomy!B:C,2,false),if(G976="Present (equivalent)",vlookup(I976,Taxonomy!C:C,1,false),if(AND(G976="Not present",J976="Yes"),vlookup(D976,Taxonomy!B:C,2,false),if(AND(G976="Not present",J976="No"),D976)))))</f>
        <v>Optional_Redemption_Amount_Call_Reference_Rate_Required</v>
      </c>
      <c r="O976" s="113" t="str">
        <f>if(G976="Present (key retained)",vlookup(D976,Taxonomy!C:F,4,false),if(G976="Present (key updated)",vlookup(D976,Taxonomy!B:F,5,false),if(G976="Present (equivalent)",vlookup(I976,Taxonomy!C:F,4,false),if(AND(G976="Not present",J976="Yes"),vlookup(D976,Taxonomy!B:F,5,false),if(AND(G976="Not present",J976="No"),E976)))))</f>
        <v>Is a Reference Rate to be specified under the Optional Redemption Amount (in respect of the Issuer Call option)?</v>
      </c>
      <c r="P976" s="113" t="str">
        <f>if(G976="Present (key retained)",vlookup(D976,Taxonomy!C:I,7,false),if(G976="Present (key updated)",vlookup(D976,Taxonomy!B:I,8,false),if(G976="Present (equivalent)",vlookup(I976,Taxonomy!C:I,7,false),if(AND(G976="Not present",J976="Yes"),vlookup(D976,Taxonomy!B:I,8,false),if(AND(G976="Not present",J976="No"),F976)))))</f>
        <v>yes_no</v>
      </c>
      <c r="Q976" s="114" t="str">
        <f t="shared" si="1"/>
        <v>All Match</v>
      </c>
      <c r="R976" s="37"/>
      <c r="S976" s="37" t="b">
        <v>0</v>
      </c>
      <c r="T976" s="112" t="str">
        <f t="shared" si="2"/>
        <v>Optional_Redemption_Amount_Call_Reference_Rate_Required</v>
      </c>
      <c r="U976" s="113" t="str">
        <f t="shared" si="3"/>
        <v>Is a Reference Rate to be specified under the Optional Redemption Amount (in respect of the Issuer Call option)?</v>
      </c>
      <c r="V976" s="115" t="str">
        <f t="shared" si="4"/>
        <v>yes_no</v>
      </c>
      <c r="W976" s="46"/>
      <c r="X976" s="46"/>
      <c r="Y976" s="46"/>
      <c r="Z976" s="128"/>
      <c r="AA976" s="46"/>
    </row>
    <row r="977">
      <c r="A977" s="107">
        <v>44256.0</v>
      </c>
      <c r="B977" s="33" t="s">
        <v>3140</v>
      </c>
      <c r="C977" s="33" t="s">
        <v>2755</v>
      </c>
      <c r="D977" s="33" t="s">
        <v>3336</v>
      </c>
      <c r="E977" s="33" t="s">
        <v>3337</v>
      </c>
      <c r="F977" s="33" t="s">
        <v>100</v>
      </c>
      <c r="G977" s="109" t="str">
        <f>if(iferror((vlookup(D977,Taxonomy!C:C,1,false)=D977)),"Present (key retained)",if(iferror((vlookup(D977,Taxonomy!B:B,1,false)=D977)),"Present (key updated)",if(iferror((H977="Yes")),"Present (equivalent)","Not present")))</f>
        <v>Not present</v>
      </c>
      <c r="H977" s="110" t="s">
        <v>2757</v>
      </c>
      <c r="I977" s="110" t="e">
        <v>#N/A</v>
      </c>
      <c r="J977" s="110" t="s">
        <v>2757</v>
      </c>
      <c r="K977" s="110" t="e">
        <v>#N/A</v>
      </c>
      <c r="L977" s="54" t="s">
        <v>3144</v>
      </c>
      <c r="M977" s="54" t="b">
        <v>0</v>
      </c>
      <c r="N977" s="112" t="str">
        <f>if(G977="Present (key retained)",vlookup(D977,Taxonomy!C:C,1,false),if(G977="Present (key updated)",vlookup(D977,Taxonomy!B:C,2,false),if(G977="Present (equivalent)",vlookup(I977,Taxonomy!C:C,1,false),if(AND(G977="Not present",J977="Yes"),vlookup(D977,Taxonomy!B:C,2,false),if(AND(G977="Not present",J977="No"),D977)))))</f>
        <v>Optional_Redemption_Amount_Call_Strike_Rate</v>
      </c>
      <c r="O977" s="113" t="str">
        <f>if(G977="Present (key retained)",vlookup(D977,Taxonomy!C:F,4,false),if(G977="Present (key updated)",vlookup(D977,Taxonomy!B:F,5,false),if(G977="Present (equivalent)",vlookup(I977,Taxonomy!C:F,4,false),if(AND(G977="Not present",J977="Yes"),vlookup(D977,Taxonomy!B:F,5,false),if(AND(G977="Not present",J977="No"),E977)))))</f>
        <v>Strike Rate (Optional Redemption Amount Issuer Call)</v>
      </c>
      <c r="P977" s="113" t="str">
        <f>if(G977="Present (key retained)",vlookup(D977,Taxonomy!C:I,7,false),if(G977="Present (key updated)",vlookup(D977,Taxonomy!B:I,8,false),if(G977="Present (equivalent)",vlookup(I977,Taxonomy!C:I,7,false),if(AND(G977="Not present",J977="Yes"),vlookup(D977,Taxonomy!B:I,8,false),if(AND(G977="Not present",J977="No"),F977)))))</f>
        <v>text</v>
      </c>
      <c r="Q977" s="114" t="str">
        <f t="shared" si="1"/>
        <v>All Match</v>
      </c>
      <c r="R977" s="37"/>
      <c r="S977" s="37" t="b">
        <v>0</v>
      </c>
      <c r="T977" s="112" t="str">
        <f t="shared" si="2"/>
        <v>Optional_Redemption_Amount_Call_Strike_Rate</v>
      </c>
      <c r="U977" s="113" t="str">
        <f t="shared" si="3"/>
        <v>Strike Rate (Optional Redemption Amount Issuer Call)</v>
      </c>
      <c r="V977" s="115" t="str">
        <f t="shared" si="4"/>
        <v>text</v>
      </c>
      <c r="W977" s="46"/>
      <c r="X977" s="46"/>
      <c r="Y977" s="46"/>
      <c r="Z977" s="128"/>
      <c r="AA977" s="46"/>
    </row>
    <row r="978">
      <c r="A978" s="107">
        <v>44256.0</v>
      </c>
      <c r="B978" s="33" t="s">
        <v>3140</v>
      </c>
      <c r="C978" s="33" t="s">
        <v>2755</v>
      </c>
      <c r="D978" s="33" t="s">
        <v>3338</v>
      </c>
      <c r="E978" s="33" t="s">
        <v>3339</v>
      </c>
      <c r="F978" s="33" t="s">
        <v>78</v>
      </c>
      <c r="G978" s="109" t="str">
        <f>if(iferror((vlookup(D978,Taxonomy!C:C,1,false)=D978)),"Present (key retained)",if(iferror((vlookup(D978,Taxonomy!B:B,1,false)=D978)),"Present (key updated)",if(iferror((H978="Yes")),"Present (equivalent)","Not present")))</f>
        <v>Not present</v>
      </c>
      <c r="H978" s="110" t="s">
        <v>2757</v>
      </c>
      <c r="I978" s="110" t="e">
        <v>#N/A</v>
      </c>
      <c r="J978" s="110" t="s">
        <v>2757</v>
      </c>
      <c r="K978" s="110" t="e">
        <v>#N/A</v>
      </c>
      <c r="L978" s="54" t="s">
        <v>3144</v>
      </c>
      <c r="M978" s="54" t="b">
        <v>0</v>
      </c>
      <c r="N978" s="112" t="str">
        <f>if(G978="Present (key retained)",vlookup(D978,Taxonomy!C:C,1,false),if(G978="Present (key updated)",vlookup(D978,Taxonomy!B:C,2,false),if(G978="Present (equivalent)",vlookup(I978,Taxonomy!C:C,1,false),if(AND(G978="Not present",J978="Yes"),vlookup(D978,Taxonomy!B:C,2,false),if(AND(G978="Not present",J978="No"),D978)))))</f>
        <v>Optional_Redemption_Amount_Call_Strike_Rate_Required</v>
      </c>
      <c r="O978" s="113" t="str">
        <f>if(G978="Present (key retained)",vlookup(D978,Taxonomy!C:F,4,false),if(G978="Present (key updated)",vlookup(D978,Taxonomy!B:F,5,false),if(G978="Present (equivalent)",vlookup(I978,Taxonomy!C:F,4,false),if(AND(G978="Not present",J978="Yes"),vlookup(D978,Taxonomy!B:F,5,false),if(AND(G978="Not present",J978="No"),E978)))))</f>
        <v>Is a Strike Rate to be specified under the Optional Redemption Amount (in respect of the Issuer Call option)?</v>
      </c>
      <c r="P978" s="113" t="str">
        <f>if(G978="Present (key retained)",vlookup(D978,Taxonomy!C:I,7,false),if(G978="Present (key updated)",vlookup(D978,Taxonomy!B:I,8,false),if(G978="Present (equivalent)",vlookup(I978,Taxonomy!C:I,7,false),if(AND(G978="Not present",J978="Yes"),vlookup(D978,Taxonomy!B:I,8,false),if(AND(G978="Not present",J978="No"),F978)))))</f>
        <v>yes_no</v>
      </c>
      <c r="Q978" s="114" t="str">
        <f t="shared" si="1"/>
        <v>All Match</v>
      </c>
      <c r="R978" s="37"/>
      <c r="S978" s="37" t="b">
        <v>0</v>
      </c>
      <c r="T978" s="112" t="str">
        <f t="shared" si="2"/>
        <v>Optional_Redemption_Amount_Call_Strike_Rate_Required</v>
      </c>
      <c r="U978" s="113" t="str">
        <f t="shared" si="3"/>
        <v>Is a Strike Rate to be specified under the Optional Redemption Amount (in respect of the Issuer Call option)?</v>
      </c>
      <c r="V978" s="115" t="str">
        <f t="shared" si="4"/>
        <v>yes_no</v>
      </c>
      <c r="W978" s="46"/>
      <c r="X978" s="46"/>
      <c r="Y978" s="46"/>
      <c r="Z978" s="128"/>
      <c r="AA978" s="46"/>
    </row>
    <row r="979">
      <c r="A979" s="107">
        <v>44256.0</v>
      </c>
      <c r="B979" s="33" t="s">
        <v>3140</v>
      </c>
      <c r="C979" s="33" t="s">
        <v>2755</v>
      </c>
      <c r="D979" s="33" t="s">
        <v>3340</v>
      </c>
      <c r="E979" s="33" t="s">
        <v>3341</v>
      </c>
      <c r="F979" s="33" t="s">
        <v>78</v>
      </c>
      <c r="G979" s="109" t="str">
        <f>if(iferror((vlookup(D979,Taxonomy!C:C,1,false)=D979)),"Present (key retained)",if(iferror((vlookup(D979,Taxonomy!B:B,1,false)=D979)),"Present (key updated)",if(iferror((H979="Yes")),"Present (equivalent)","Not present")))</f>
        <v>Not present</v>
      </c>
      <c r="H979" s="110" t="s">
        <v>2757</v>
      </c>
      <c r="I979" s="110" t="e">
        <v>#N/A</v>
      </c>
      <c r="J979" s="110" t="s">
        <v>2757</v>
      </c>
      <c r="K979" s="110" t="e">
        <v>#N/A</v>
      </c>
      <c r="L979" s="54" t="s">
        <v>3144</v>
      </c>
      <c r="M979" s="54" t="b">
        <v>0</v>
      </c>
      <c r="N979" s="112" t="str">
        <f>if(G979="Present (key retained)",vlookup(D979,Taxonomy!C:C,1,false),if(G979="Present (key updated)",vlookup(D979,Taxonomy!B:C,2,false),if(G979="Present (equivalent)",vlookup(I979,Taxonomy!C:C,1,false),if(AND(G979="Not present",J979="Yes"),vlookup(D979,Taxonomy!B:C,2,false),if(AND(G979="Not present",J979="No"),D979)))))</f>
        <v>Alignment_Even_Required</v>
      </c>
      <c r="O979" s="113" t="str">
        <f>if(G979="Present (key retained)",vlookup(D979,Taxonomy!C:F,4,false),if(G979="Present (key updated)",vlookup(D979,Taxonomy!B:F,5,false),if(G979="Present (equivalent)",vlookup(I979,Taxonomy!C:F,4,false),if(AND(G979="Not present",J979="Yes"),vlookup(D979,Taxonomy!B:F,5,false),if(AND(G979="Not present",J979="No"),E979)))))</f>
        <v>Is Alignment Event applicable?</v>
      </c>
      <c r="P979" s="113" t="str">
        <f>if(G979="Present (key retained)",vlookup(D979,Taxonomy!C:I,7,false),if(G979="Present (key updated)",vlookup(D979,Taxonomy!B:I,8,false),if(G979="Present (equivalent)",vlookup(I979,Taxonomy!C:I,7,false),if(AND(G979="Not present",J979="Yes"),vlookup(D979,Taxonomy!B:I,8,false),if(AND(G979="Not present",J979="No"),F979)))))</f>
        <v>yes_no</v>
      </c>
      <c r="Q979" s="114" t="str">
        <f t="shared" si="1"/>
        <v>All Match</v>
      </c>
      <c r="R979" s="37"/>
      <c r="S979" s="37" t="b">
        <v>0</v>
      </c>
      <c r="T979" s="112" t="str">
        <f t="shared" si="2"/>
        <v>Alignment_Even_Required</v>
      </c>
      <c r="U979" s="113" t="str">
        <f t="shared" si="3"/>
        <v>Is Alignment Event applicable?</v>
      </c>
      <c r="V979" s="115" t="str">
        <f t="shared" si="4"/>
        <v>yes_no</v>
      </c>
      <c r="W979" s="46"/>
      <c r="X979" s="46"/>
      <c r="Y979" s="46"/>
      <c r="Z979" s="128"/>
      <c r="AA979" s="46"/>
    </row>
    <row r="980">
      <c r="A980" s="107">
        <v>44256.0</v>
      </c>
      <c r="B980" s="33" t="s">
        <v>3140</v>
      </c>
      <c r="C980" s="33" t="s">
        <v>2755</v>
      </c>
      <c r="D980" s="33" t="s">
        <v>3342</v>
      </c>
      <c r="E980" s="33" t="s">
        <v>3343</v>
      </c>
      <c r="F980" s="33" t="s">
        <v>78</v>
      </c>
      <c r="G980" s="109" t="str">
        <f>if(iferror((vlookup(D980,Taxonomy!C:C,1,false)=D980)),"Present (key retained)",if(iferror((vlookup(D980,Taxonomy!B:B,1,false)=D980)),"Present (key updated)",if(iferror((H980="Yes")),"Present (equivalent)","Not present")))</f>
        <v>Not present</v>
      </c>
      <c r="H980" s="110" t="s">
        <v>2757</v>
      </c>
      <c r="I980" s="110" t="e">
        <v>#N/A</v>
      </c>
      <c r="J980" s="110" t="s">
        <v>2757</v>
      </c>
      <c r="K980" s="110" t="e">
        <v>#N/A</v>
      </c>
      <c r="L980" s="54" t="s">
        <v>3144</v>
      </c>
      <c r="M980" s="54" t="b">
        <v>0</v>
      </c>
      <c r="N980" s="112" t="str">
        <f>if(G980="Present (key retained)",vlookup(D980,Taxonomy!C:C,1,false),if(G980="Present (key updated)",vlookup(D980,Taxonomy!B:C,2,false),if(G980="Present (equivalent)",vlookup(I980,Taxonomy!C:C,1,false),if(AND(G980="Not present",J980="Yes"),vlookup(D980,Taxonomy!B:C,2,false),if(AND(G980="Not present",J980="No"),D980)))))</f>
        <v>Substitution_Variation_Required</v>
      </c>
      <c r="O980" s="113" t="str">
        <f>if(G980="Present (key retained)",vlookup(D980,Taxonomy!C:F,4,false),if(G980="Present (key updated)",vlookup(D980,Taxonomy!B:F,5,false),if(G980="Present (equivalent)",vlookup(I980,Taxonomy!C:F,4,false),if(AND(G980="Not present",J980="Yes"),vlookup(D980,Taxonomy!B:F,5,false),if(AND(G980="Not present",J980="No"),E980)))))</f>
        <v>Is Substitution and Variation applicable?</v>
      </c>
      <c r="P980" s="113" t="str">
        <f>if(G980="Present (key retained)",vlookup(D980,Taxonomy!C:I,7,false),if(G980="Present (key updated)",vlookup(D980,Taxonomy!B:I,8,false),if(G980="Present (equivalent)",vlookup(I980,Taxonomy!C:I,7,false),if(AND(G980="Not present",J980="Yes"),vlookup(D980,Taxonomy!B:I,8,false),if(AND(G980="Not present",J980="No"),F980)))))</f>
        <v>yes_no</v>
      </c>
      <c r="Q980" s="114" t="str">
        <f t="shared" si="1"/>
        <v>All Match</v>
      </c>
      <c r="R980" s="37"/>
      <c r="S980" s="37" t="b">
        <v>0</v>
      </c>
      <c r="T980" s="112" t="str">
        <f t="shared" si="2"/>
        <v>Substitution_Variation_Required</v>
      </c>
      <c r="U980" s="113" t="str">
        <f t="shared" si="3"/>
        <v>Is Substitution and Variation applicable?</v>
      </c>
      <c r="V980" s="115" t="str">
        <f t="shared" si="4"/>
        <v>yes_no</v>
      </c>
      <c r="W980" s="46"/>
      <c r="X980" s="46"/>
      <c r="Y980" s="46"/>
      <c r="Z980" s="128"/>
      <c r="AA980" s="46"/>
    </row>
    <row r="981">
      <c r="A981" s="107">
        <v>44256.0</v>
      </c>
      <c r="B981" s="33" t="s">
        <v>3140</v>
      </c>
      <c r="C981" s="33" t="s">
        <v>2755</v>
      </c>
      <c r="D981" s="33" t="s">
        <v>3344</v>
      </c>
      <c r="E981" s="33" t="s">
        <v>3345</v>
      </c>
      <c r="F981" s="33" t="s">
        <v>100</v>
      </c>
      <c r="G981" s="109" t="str">
        <f>if(iferror((vlookup(D981,Taxonomy!C:C,1,false)=D981)),"Present (key retained)",if(iferror((vlookup(D981,Taxonomy!B:B,1,false)=D981)),"Present (key updated)",if(iferror((H981="Yes")),"Present (equivalent)","Not present")))</f>
        <v>Not present</v>
      </c>
      <c r="H981" s="110" t="s">
        <v>2757</v>
      </c>
      <c r="I981" s="110" t="e">
        <v>#N/A</v>
      </c>
      <c r="J981" s="110" t="s">
        <v>2757</v>
      </c>
      <c r="K981" s="110" t="e">
        <v>#N/A</v>
      </c>
      <c r="L981" s="54" t="s">
        <v>3144</v>
      </c>
      <c r="M981" s="54" t="b">
        <v>0</v>
      </c>
      <c r="N981" s="112" t="str">
        <f>if(G981="Present (key retained)",vlookup(D981,Taxonomy!C:C,1,false),if(G981="Present (key updated)",vlookup(D981,Taxonomy!B:C,2,false),if(G981="Present (equivalent)",vlookup(I981,Taxonomy!C:C,1,false),if(AND(G981="Not present",J981="Yes"),vlookup(D981,Taxonomy!B:C,2,false),if(AND(G981="Not present",J981="No"),D981)))))</f>
        <v>Optional_Redemption_Amount_Call_X</v>
      </c>
      <c r="O981" s="113" t="str">
        <f>if(G981="Present (key retained)",vlookup(D981,Taxonomy!C:F,4,false),if(G981="Present (key updated)",vlookup(D981,Taxonomy!B:F,5,false),if(G981="Present (equivalent)",vlookup(I981,Taxonomy!C:F,4,false),if(AND(G981="Not present",J981="Yes"),vlookup(D981,Taxonomy!B:F,5,false),if(AND(G981="Not present",J981="No"),E981)))))</f>
        <v>X (Optional Redemption Amount Issuer Call)</v>
      </c>
      <c r="P981" s="113" t="str">
        <f>if(G981="Present (key retained)",vlookup(D981,Taxonomy!C:I,7,false),if(G981="Present (key updated)",vlookup(D981,Taxonomy!B:I,8,false),if(G981="Present (equivalent)",vlookup(I981,Taxonomy!C:I,7,false),if(AND(G981="Not present",J981="Yes"),vlookup(D981,Taxonomy!B:I,8,false),if(AND(G981="Not present",J981="No"),F981)))))</f>
        <v>text</v>
      </c>
      <c r="Q981" s="114" t="str">
        <f t="shared" si="1"/>
        <v>All Match</v>
      </c>
      <c r="R981" s="37"/>
      <c r="S981" s="37" t="b">
        <v>0</v>
      </c>
      <c r="T981" s="112" t="str">
        <f t="shared" si="2"/>
        <v>Optional_Redemption_Amount_Call_X</v>
      </c>
      <c r="U981" s="113" t="str">
        <f t="shared" si="3"/>
        <v>X (Optional Redemption Amount Issuer Call)</v>
      </c>
      <c r="V981" s="115" t="str">
        <f t="shared" si="4"/>
        <v>text</v>
      </c>
      <c r="W981" s="46"/>
      <c r="X981" s="46"/>
      <c r="Y981" s="46"/>
      <c r="Z981" s="128"/>
      <c r="AA981" s="46"/>
    </row>
    <row r="982">
      <c r="A982" s="107">
        <v>44256.0</v>
      </c>
      <c r="B982" s="33" t="s">
        <v>3140</v>
      </c>
      <c r="C982" s="33" t="s">
        <v>2755</v>
      </c>
      <c r="D982" s="33" t="s">
        <v>3346</v>
      </c>
      <c r="E982" s="33" t="s">
        <v>3347</v>
      </c>
      <c r="F982" s="33" t="s">
        <v>78</v>
      </c>
      <c r="G982" s="109" t="str">
        <f>if(iferror((vlookup(D982,Taxonomy!C:C,1,false)=D982)),"Present (key retained)",if(iferror((vlookup(D982,Taxonomy!B:B,1,false)=D982)),"Present (key updated)",if(iferror((H982="Yes")),"Present (equivalent)","Not present")))</f>
        <v>Not present</v>
      </c>
      <c r="H982" s="110" t="s">
        <v>2757</v>
      </c>
      <c r="I982" s="110" t="e">
        <v>#N/A</v>
      </c>
      <c r="J982" s="110" t="s">
        <v>2757</v>
      </c>
      <c r="K982" s="110" t="e">
        <v>#N/A</v>
      </c>
      <c r="L982" s="54" t="s">
        <v>3144</v>
      </c>
      <c r="M982" s="54" t="b">
        <v>0</v>
      </c>
      <c r="N982" s="112" t="str">
        <f>if(G982="Present (key retained)",vlookup(D982,Taxonomy!C:C,1,false),if(G982="Present (key updated)",vlookup(D982,Taxonomy!B:C,2,false),if(G982="Present (equivalent)",vlookup(I982,Taxonomy!C:C,1,false),if(AND(G982="Not present",J982="Yes"),vlookup(D982,Taxonomy!B:C,2,false),if(AND(G982="Not present",J982="No"),D982)))))</f>
        <v>Optional_Redemption_Amount_Call_X_Required</v>
      </c>
      <c r="O982" s="113" t="str">
        <f>if(G982="Present (key retained)",vlookup(D982,Taxonomy!C:F,4,false),if(G982="Present (key updated)",vlookup(D982,Taxonomy!B:F,5,false),if(G982="Present (equivalent)",vlookup(I982,Taxonomy!C:F,4,false),if(AND(G982="Not present",J982="Yes"),vlookup(D982,Taxonomy!B:F,5,false),if(AND(G982="Not present",J982="No"),E982)))))</f>
        <v>Is ‘X’ to be specified under the Optional Redemption Amount (in respect of the Issuer Call option)?</v>
      </c>
      <c r="P982" s="113" t="str">
        <f>if(G982="Present (key retained)",vlookup(D982,Taxonomy!C:I,7,false),if(G982="Present (key updated)",vlookup(D982,Taxonomy!B:I,8,false),if(G982="Present (equivalent)",vlookup(I982,Taxonomy!C:I,7,false),if(AND(G982="Not present",J982="Yes"),vlookup(D982,Taxonomy!B:I,8,false),if(AND(G982="Not present",J982="No"),F982)))))</f>
        <v>yes_no</v>
      </c>
      <c r="Q982" s="114" t="str">
        <f t="shared" si="1"/>
        <v>All Match</v>
      </c>
      <c r="R982" s="37"/>
      <c r="S982" s="37" t="b">
        <v>0</v>
      </c>
      <c r="T982" s="112" t="str">
        <f t="shared" si="2"/>
        <v>Optional_Redemption_Amount_Call_X_Required</v>
      </c>
      <c r="U982" s="113" t="str">
        <f t="shared" si="3"/>
        <v>Is ‘X’ to be specified under the Optional Redemption Amount (in respect of the Issuer Call option)?</v>
      </c>
      <c r="V982" s="115" t="str">
        <f t="shared" si="4"/>
        <v>yes_no</v>
      </c>
      <c r="W982" s="46"/>
      <c r="X982" s="46"/>
      <c r="Y982" s="46"/>
      <c r="Z982" s="128"/>
      <c r="AA982" s="46"/>
    </row>
    <row r="983" hidden="1">
      <c r="A983" s="107">
        <v>44256.0</v>
      </c>
      <c r="B983" s="33" t="s">
        <v>3140</v>
      </c>
      <c r="C983" s="33" t="s">
        <v>2755</v>
      </c>
      <c r="D983" s="33" t="s">
        <v>1325</v>
      </c>
      <c r="E983" s="33" t="s">
        <v>1327</v>
      </c>
      <c r="F983" s="33" t="s">
        <v>58</v>
      </c>
      <c r="G983" s="109" t="str">
        <f>if(iferror((vlookup(D983,Taxonomy!C:C,1,false)=D983)),"Present (key retained)",if(iferror((vlookup(D983,Taxonomy!B:B,1,false)=D983)),"Present (key updated)",if(iferror((H983="Yes")),"Present (equivalent)","Not present")))</f>
        <v>Present (key updated)</v>
      </c>
      <c r="H983" s="110" t="e">
        <v>#N/A</v>
      </c>
      <c r="I983" s="110" t="e">
        <v>#N/A</v>
      </c>
      <c r="J983" s="110" t="e">
        <v>#N/A</v>
      </c>
      <c r="K983" s="110" t="e">
        <v>#N/A</v>
      </c>
      <c r="L983" s="54"/>
      <c r="M983" s="54" t="b">
        <v>0</v>
      </c>
      <c r="N983" s="112" t="str">
        <f>if(G983="Present (key retained)",vlookup(D983,Taxonomy!C:C,1,false),if(G983="Present (key updated)",vlookup(D983,Taxonomy!B:C,2,false),if(G983="Present (equivalent)",vlookup(I983,Taxonomy!C:C,1,false),if(AND(G983="Not present",J983="Yes"),vlookup(D983,Taxonomy!B:C,2,false),if(AND(G983="Not present",J983="No"),D983)))))</f>
        <v>Nominal_Amount_Series</v>
      </c>
      <c r="O983" s="113" t="str">
        <f>if(G983="Present (key retained)",vlookup(D983,Taxonomy!C:F,4,false),if(G983="Present (key updated)",vlookup(D983,Taxonomy!B:F,5,false),if(G983="Present (equivalent)",vlookup(I983,Taxonomy!C:F,4,false),if(AND(G983="Not present",J983="Yes"),vlookup(D983,Taxonomy!B:F,5,false),if(AND(G983="Not present",J983="No"),E983)))))</f>
        <v>The nominal amount of the Series (including the new Tranche)</v>
      </c>
      <c r="P983" s="113" t="str">
        <f>if(G983="Present (key retained)",vlookup(D983,Taxonomy!C:I,7,false),if(G983="Present (key updated)",vlookup(D983,Taxonomy!B:I,8,false),if(G983="Present (equivalent)",vlookup(I983,Taxonomy!C:I,7,false),if(AND(G983="Not present",J983="Yes"),vlookup(D983,Taxonomy!B:I,8,false),if(AND(G983="Not present",J983="No"),F983)))))</f>
        <v>money/Issuance_Currency</v>
      </c>
      <c r="Q983" s="114" t="str">
        <f t="shared" si="1"/>
        <v>Key</v>
      </c>
      <c r="R983" s="37"/>
      <c r="S983" s="37" t="b">
        <v>0</v>
      </c>
      <c r="T983" s="112" t="str">
        <f t="shared" si="2"/>
        <v>Series_Nominal_Amount</v>
      </c>
      <c r="U983" s="113" t="str">
        <f t="shared" si="3"/>
        <v>The nominal amount of the Series (including the new Tranche)</v>
      </c>
      <c r="V983" s="115" t="str">
        <f t="shared" si="4"/>
        <v>money/Issuance_Currency</v>
      </c>
      <c r="W983" s="46"/>
      <c r="X983" s="46"/>
      <c r="Y983" s="46"/>
      <c r="Z983" s="128"/>
      <c r="AA983" s="46"/>
    </row>
    <row r="984" hidden="1">
      <c r="A984" s="107">
        <v>44256.0</v>
      </c>
      <c r="B984" s="33" t="s">
        <v>3140</v>
      </c>
      <c r="C984" s="33" t="s">
        <v>2755</v>
      </c>
      <c r="D984" s="33" t="s">
        <v>1729</v>
      </c>
      <c r="E984" s="33" t="s">
        <v>1730</v>
      </c>
      <c r="F984" s="33" t="s">
        <v>100</v>
      </c>
      <c r="G984" s="109" t="str">
        <f>if(iferror((vlookup(D984,Taxonomy!C:C,1,false)=D984)),"Present (key retained)",if(iferror((vlookup(D984,Taxonomy!B:B,1,false)=D984)),"Present (key updated)",if(iferror((H984="Yes")),"Present (equivalent)","Not present")))</f>
        <v>Present (key retained)</v>
      </c>
      <c r="H984" s="110" t="e">
        <v>#N/A</v>
      </c>
      <c r="I984" s="110" t="e">
        <v>#N/A</v>
      </c>
      <c r="J984" s="110" t="e">
        <v>#N/A</v>
      </c>
      <c r="K984" s="110" t="e">
        <v>#N/A</v>
      </c>
      <c r="L984" s="54"/>
      <c r="M984" s="54" t="b">
        <v>0</v>
      </c>
      <c r="N984" s="112" t="str">
        <f>if(G984="Present (key retained)",vlookup(D984,Taxonomy!C:C,1,false),if(G984="Present (key updated)",vlookup(D984,Taxonomy!B:C,2,false),if(G984="Present (equivalent)",vlookup(I984,Taxonomy!C:C,1,false),if(AND(G984="Not present",J984="Yes"),vlookup(D984,Taxonomy!B:C,2,false),if(AND(G984="Not present",J984="No"),D984)))))</f>
        <v>Series_Number</v>
      </c>
      <c r="O984" s="113" t="str">
        <f>if(G984="Present (key retained)",vlookup(D984,Taxonomy!C:F,4,false),if(G984="Present (key updated)",vlookup(D984,Taxonomy!B:F,5,false),if(G984="Present (equivalent)",vlookup(I984,Taxonomy!C:F,4,false),if(AND(G984="Not present",J984="Yes"),vlookup(D984,Taxonomy!B:F,5,false),if(AND(G984="Not present",J984="No"),E984)))))</f>
        <v>Series Number</v>
      </c>
      <c r="P984" s="113" t="str">
        <f>if(G984="Present (key retained)",vlookup(D984,Taxonomy!C:I,7,false),if(G984="Present (key updated)",vlookup(D984,Taxonomy!B:I,8,false),if(G984="Present (equivalent)",vlookup(I984,Taxonomy!C:I,7,false),if(AND(G984="Not present",J984="Yes"),vlookup(D984,Taxonomy!B:I,8,false),if(AND(G984="Not present",J984="No"),F984)))))</f>
        <v>text</v>
      </c>
      <c r="Q984" s="114" t="str">
        <f t="shared" si="1"/>
        <v>All Match</v>
      </c>
      <c r="R984" s="37"/>
      <c r="S984" s="37" t="b">
        <v>0</v>
      </c>
      <c r="T984" s="112" t="str">
        <f t="shared" si="2"/>
        <v>Series_Number</v>
      </c>
      <c r="U984" s="113" t="str">
        <f t="shared" si="3"/>
        <v>Series Number</v>
      </c>
      <c r="V984" s="115" t="str">
        <f t="shared" si="4"/>
        <v>text</v>
      </c>
      <c r="W984" s="46"/>
      <c r="X984" s="46"/>
      <c r="Y984" s="46"/>
      <c r="Z984" s="128"/>
      <c r="AA984" s="46"/>
    </row>
    <row r="985" hidden="1">
      <c r="A985" s="107">
        <v>44256.0</v>
      </c>
      <c r="B985" s="33" t="s">
        <v>3140</v>
      </c>
      <c r="C985" s="33" t="s">
        <v>2755</v>
      </c>
      <c r="D985" s="33" t="s">
        <v>1744</v>
      </c>
      <c r="E985" s="33" t="s">
        <v>1745</v>
      </c>
      <c r="F985" s="33" t="s">
        <v>78</v>
      </c>
      <c r="G985" s="109" t="str">
        <f>if(iferror((vlookup(D985,Taxonomy!C:C,1,false)=D985)),"Present (key retained)",if(iferror((vlookup(D985,Taxonomy!B:B,1,false)=D985)),"Present (key updated)",if(iferror((H985="Yes")),"Present (equivalent)","Not present")))</f>
        <v>Present (key retained)</v>
      </c>
      <c r="H985" s="110" t="e">
        <v>#N/A</v>
      </c>
      <c r="I985" s="110" t="e">
        <v>#N/A</v>
      </c>
      <c r="J985" s="110" t="e">
        <v>#N/A</v>
      </c>
      <c r="K985" s="110" t="e">
        <v>#N/A</v>
      </c>
      <c r="L985" s="54"/>
      <c r="M985" s="54" t="b">
        <v>0</v>
      </c>
      <c r="N985" s="112" t="str">
        <f>if(G985="Present (key retained)",vlookup(D985,Taxonomy!C:C,1,false),if(G985="Present (key updated)",vlookup(D985,Taxonomy!B:C,2,false),if(G985="Present (equivalent)",vlookup(I985,Taxonomy!C:C,1,false),if(AND(G985="Not present",J985="Yes"),vlookup(D985,Taxonomy!B:C,2,false),if(AND(G985="Not present",J985="No"),D985)))))</f>
        <v>Singapore_Legend_Required</v>
      </c>
      <c r="O985" s="113" t="str">
        <f>if(G985="Present (key retained)",vlookup(D985,Taxonomy!C:F,4,false),if(G985="Present (key updated)",vlookup(D985,Taxonomy!B:F,5,false),if(G985="Present (equivalent)",vlookup(I985,Taxonomy!C:F,4,false),if(AND(G985="Not present",J985="Yes"),vlookup(D985,Taxonomy!B:F,5,false),if(AND(G985="Not present",J985="No"),E985)))))</f>
        <v>Is the Singapore product classification Singapore product classification notification under Section 309B(1)(c) of the Securities and Futures Act (Chapter 289) of Singapore required to be included?</v>
      </c>
      <c r="P985" s="113" t="str">
        <f>if(G985="Present (key retained)",vlookup(D985,Taxonomy!C:I,7,false),if(G985="Present (key updated)",vlookup(D985,Taxonomy!B:I,8,false),if(G985="Present (equivalent)",vlookup(I985,Taxonomy!C:I,7,false),if(AND(G985="Not present",J985="Yes"),vlookup(D985,Taxonomy!B:I,8,false),if(AND(G985="Not present",J985="No"),F985)))))</f>
        <v>yes_no</v>
      </c>
      <c r="Q985" s="114" t="str">
        <f t="shared" si="1"/>
        <v>Label</v>
      </c>
      <c r="R985" s="37"/>
      <c r="S985" s="37" t="b">
        <v>0</v>
      </c>
      <c r="T985" s="112" t="str">
        <f t="shared" si="2"/>
        <v>Singapore_Legend_Required</v>
      </c>
      <c r="U985" s="113" t="str">
        <f t="shared" si="3"/>
        <v>Is the Singapore product classification legend required to be included?</v>
      </c>
      <c r="V985" s="115" t="str">
        <f t="shared" si="4"/>
        <v>yes_no</v>
      </c>
      <c r="W985" s="46"/>
      <c r="X985" s="46"/>
      <c r="Y985" s="46"/>
      <c r="Z985" s="128"/>
      <c r="AA985" s="46"/>
    </row>
    <row r="986" hidden="1">
      <c r="A986" s="107">
        <v>44256.0</v>
      </c>
      <c r="B986" s="33" t="s">
        <v>3140</v>
      </c>
      <c r="C986" s="33" t="s">
        <v>2755</v>
      </c>
      <c r="D986" s="33" t="s">
        <v>1739</v>
      </c>
      <c r="E986" s="33" t="s">
        <v>1741</v>
      </c>
      <c r="F986" s="33" t="s">
        <v>165</v>
      </c>
      <c r="G986" s="109" t="str">
        <f>if(iferror((vlookup(D986,Taxonomy!C:C,1,false)=D986)),"Present (key retained)",if(iferror((vlookup(D986,Taxonomy!B:B,1,false)=D986)),"Present (key updated)",if(iferror((H986="Yes")),"Present (equivalent)","Not present")))</f>
        <v>Present (key retained)</v>
      </c>
      <c r="H986" s="110" t="e">
        <v>#N/A</v>
      </c>
      <c r="I986" s="110" t="e">
        <v>#N/A</v>
      </c>
      <c r="J986" s="110" t="e">
        <v>#N/A</v>
      </c>
      <c r="K986" s="110" t="e">
        <v>#N/A</v>
      </c>
      <c r="L986" s="54"/>
      <c r="M986" s="54" t="b">
        <v>0</v>
      </c>
      <c r="N986" s="112" t="str">
        <f>if(G986="Present (key retained)",vlookup(D986,Taxonomy!C:C,1,false),if(G986="Present (key updated)",vlookup(D986,Taxonomy!B:C,2,false),if(G986="Present (equivalent)",vlookup(I986,Taxonomy!C:C,1,false),if(AND(G986="Not present",J986="Yes"),vlookup(D986,Taxonomy!B:C,2,false),if(AND(G986="Not present",J986="No"),D986)))))</f>
        <v>Singapore_Investment_Product_Classification</v>
      </c>
      <c r="O986" s="113" t="str">
        <f>if(G986="Present (key retained)",vlookup(D986,Taxonomy!C:F,4,false),if(G986="Present (key updated)",vlookup(D986,Taxonomy!B:F,5,false),if(G986="Present (equivalent)",vlookup(I986,Taxonomy!C:F,4,false),if(AND(G986="Not present",J986="Yes"),vlookup(D986,Taxonomy!B:F,5,false),if(AND(G986="Not present",J986="No"),E986)))))</f>
        <v>Investment Product Classification as defined in MAS Notice SFA 04- N12: Notice on the Sale of Investment Products and MAS Notice FAA-N16: Notice on Recommendations on Investment Products</v>
      </c>
      <c r="P986" s="113" t="str">
        <f>if(G986="Present (key retained)",vlookup(D986,Taxonomy!C:I,7,false),if(G986="Present (key updated)",vlookup(D986,Taxonomy!B:I,8,false),if(G986="Present (equivalent)",vlookup(I986,Taxonomy!C:I,7,false),if(AND(G986="Not present",J986="Yes"),vlookup(D986,Taxonomy!B:I,8,false),if(AND(G986="Not present",J986="No"),F986)))))</f>
        <v>select_one</v>
      </c>
      <c r="Q986" s="114" t="str">
        <f t="shared" si="1"/>
        <v>All Match</v>
      </c>
      <c r="R986" s="37"/>
      <c r="S986" s="37" t="b">
        <v>0</v>
      </c>
      <c r="T986" s="112" t="str">
        <f t="shared" si="2"/>
        <v>Singapore_Investment_Product_Classification</v>
      </c>
      <c r="U986" s="113" t="str">
        <f t="shared" si="3"/>
        <v>Investment Product Classification as defined in MAS Notice SFA 04- N12: Notice on the Sale of Investment Products and MAS Notice FAA-N16: Notice on Recommendations on Investment Products</v>
      </c>
      <c r="V986" s="115" t="str">
        <f t="shared" si="4"/>
        <v>select_one</v>
      </c>
      <c r="W986" s="46"/>
      <c r="X986" s="46"/>
      <c r="Y986" s="46"/>
      <c r="Z986" s="128"/>
      <c r="AA986" s="46"/>
    </row>
    <row r="987">
      <c r="A987" s="107">
        <v>44256.0</v>
      </c>
      <c r="B987" s="33" t="s">
        <v>3140</v>
      </c>
      <c r="C987" s="33" t="s">
        <v>2755</v>
      </c>
      <c r="D987" s="33" t="s">
        <v>3348</v>
      </c>
      <c r="E987" s="33" t="s">
        <v>3349</v>
      </c>
      <c r="F987" s="33" t="s">
        <v>100</v>
      </c>
      <c r="G987" s="109" t="str">
        <f>if(iferror((vlookup(D987,Taxonomy!C:C,1,false)=D987)),"Present (key retained)",if(iferror((vlookup(D987,Taxonomy!B:B,1,false)=D987)),"Present (key updated)",if(iferror((H987="Yes")),"Present (equivalent)","Not present")))</f>
        <v>Not present</v>
      </c>
      <c r="H987" s="110" t="s">
        <v>2757</v>
      </c>
      <c r="I987" s="110" t="e">
        <v>#N/A</v>
      </c>
      <c r="J987" s="110" t="s">
        <v>2757</v>
      </c>
      <c r="K987" s="110" t="e">
        <v>#N/A</v>
      </c>
      <c r="L987" s="54" t="s">
        <v>3144</v>
      </c>
      <c r="M987" s="54" t="b">
        <v>0</v>
      </c>
      <c r="N987" s="112" t="str">
        <f>if(G987="Present (key retained)",vlookup(D987,Taxonomy!C:C,1,false),if(G987="Present (key updated)",vlookup(D987,Taxonomy!B:C,2,false),if(G987="Present (equivalent)",vlookup(I987,Taxonomy!C:C,1,false),if(AND(G987="Not present",J987="Yes"),vlookup(D987,Taxonomy!B:C,2,false),if(AND(G987="Not present",J987="No"),D987)))))</f>
        <v>Specified_Trading_Admission_Date_Six_Swiss_Exchange</v>
      </c>
      <c r="O987" s="113" t="str">
        <f>if(G987="Present (key retained)",vlookup(D987,Taxonomy!C:F,4,false),if(G987="Present (key updated)",vlookup(D987,Taxonomy!B:F,5,false),if(G987="Present (equivalent)",vlookup(I987,Taxonomy!C:F,4,false),if(AND(G987="Not present",J987="Yes"),vlookup(D987,Taxonomy!B:F,5,false),if(AND(G987="Not present",J987="No"),E987)))))</f>
        <v>Specify when the last day of trading on the SIX Swiss Exchange will be</v>
      </c>
      <c r="P987" s="113" t="str">
        <f>if(G987="Present (key retained)",vlookup(D987,Taxonomy!C:I,7,false),if(G987="Present (key updated)",vlookup(D987,Taxonomy!B:I,8,false),if(G987="Present (equivalent)",vlookup(I987,Taxonomy!C:I,7,false),if(AND(G987="Not present",J987="Yes"),vlookup(D987,Taxonomy!B:I,8,false),if(AND(G987="Not present",J987="No"),F987)))))</f>
        <v>text</v>
      </c>
      <c r="Q987" s="114" t="str">
        <f t="shared" si="1"/>
        <v>All Match</v>
      </c>
      <c r="R987" s="37"/>
      <c r="S987" s="37" t="b">
        <v>0</v>
      </c>
      <c r="T987" s="112" t="str">
        <f t="shared" si="2"/>
        <v>Specified_Trading_Admission_Date_Six_Swiss_Exchange</v>
      </c>
      <c r="U987" s="113" t="str">
        <f t="shared" si="3"/>
        <v>Specify when the last day of trading on the SIX Swiss Exchange will be</v>
      </c>
      <c r="V987" s="115" t="str">
        <f t="shared" si="4"/>
        <v>text</v>
      </c>
      <c r="W987" s="46"/>
      <c r="X987" s="46"/>
      <c r="Y987" s="46"/>
      <c r="Z987" s="128"/>
      <c r="AA987" s="46"/>
    </row>
    <row r="988" hidden="1">
      <c r="A988" s="107">
        <v>44256.0</v>
      </c>
      <c r="B988" s="33" t="s">
        <v>3140</v>
      </c>
      <c r="C988" s="33" t="s">
        <v>2755</v>
      </c>
      <c r="D988" s="33" t="s">
        <v>1762</v>
      </c>
      <c r="E988" s="33" t="s">
        <v>1763</v>
      </c>
      <c r="F988" s="33" t="s">
        <v>100</v>
      </c>
      <c r="G988" s="109" t="str">
        <f>if(iferror((vlookup(D988,Taxonomy!C:C,1,false)=D988)),"Present (key retained)",if(iferror((vlookup(D988,Taxonomy!B:B,1,false)=D988)),"Present (key updated)",if(iferror((H988="Yes")),"Present (equivalent)","Not present")))</f>
        <v>Present (key retained)</v>
      </c>
      <c r="H988" s="110" t="e">
        <v>#N/A</v>
      </c>
      <c r="I988" s="110" t="e">
        <v>#N/A</v>
      </c>
      <c r="J988" s="110" t="e">
        <v>#N/A</v>
      </c>
      <c r="K988" s="110" t="e">
        <v>#N/A</v>
      </c>
      <c r="L988" s="54"/>
      <c r="M988" s="54" t="b">
        <v>0</v>
      </c>
      <c r="N988" s="112" t="str">
        <f>if(G988="Present (key retained)",vlookup(D988,Taxonomy!C:C,1,false),if(G988="Present (key updated)",vlookup(D988,Taxonomy!B:C,2,false),if(G988="Present (equivalent)",vlookup(I988,Taxonomy!C:C,1,false),if(AND(G988="Not present",J988="Yes"),vlookup(D988,Taxonomy!B:C,2,false),if(AND(G988="Not present",J988="No"),D988)))))</f>
        <v>Stabilising_Managers</v>
      </c>
      <c r="O988" s="113" t="str">
        <f>if(G988="Present (key retained)",vlookup(D988,Taxonomy!C:F,4,false),if(G988="Present (key updated)",vlookup(D988,Taxonomy!B:F,5,false),if(G988="Present (equivalent)",vlookup(I988,Taxonomy!C:F,4,false),if(AND(G988="Not present",J988="Yes"),vlookup(D988,Taxonomy!B:F,5,false),if(AND(G988="Not present",J988="No"),E988)))))</f>
        <v>Stabilising Manager(s)</v>
      </c>
      <c r="P988" s="113" t="str">
        <f>if(G988="Present (key retained)",vlookup(D988,Taxonomy!C:I,7,false),if(G988="Present (key updated)",vlookup(D988,Taxonomy!B:I,8,false),if(G988="Present (equivalent)",vlookup(I988,Taxonomy!C:I,7,false),if(AND(G988="Not present",J988="Yes"),vlookup(D988,Taxonomy!B:I,8,false),if(AND(G988="Not present",J988="No"),F988)))))</f>
        <v>text_list</v>
      </c>
      <c r="Q988" s="114" t="str">
        <f t="shared" si="1"/>
        <v>Type</v>
      </c>
      <c r="R988" s="37"/>
      <c r="S988" s="37" t="b">
        <v>0</v>
      </c>
      <c r="T988" s="112" t="str">
        <f t="shared" si="2"/>
        <v>Stabilising_Managers</v>
      </c>
      <c r="U988" s="113" t="str">
        <f t="shared" si="3"/>
        <v>Stabilising Manager(s)</v>
      </c>
      <c r="V988" s="115" t="str">
        <f t="shared" si="4"/>
        <v>text</v>
      </c>
      <c r="W988" s="46"/>
      <c r="X988" s="46"/>
      <c r="Y988" s="46"/>
      <c r="Z988" s="128"/>
      <c r="AA988" s="46"/>
    </row>
    <row r="989" hidden="1">
      <c r="A989" s="107">
        <v>44256.0</v>
      </c>
      <c r="B989" s="33" t="s">
        <v>3140</v>
      </c>
      <c r="C989" s="33" t="s">
        <v>2755</v>
      </c>
      <c r="D989" s="33" t="s">
        <v>1766</v>
      </c>
      <c r="E989" s="33" t="s">
        <v>1767</v>
      </c>
      <c r="F989" s="33" t="s">
        <v>78</v>
      </c>
      <c r="G989" s="109" t="str">
        <f>if(iferror((vlookup(D989,Taxonomy!C:C,1,false)=D989)),"Present (key retained)",if(iferror((vlookup(D989,Taxonomy!B:B,1,false)=D989)),"Present (key updated)",if(iferror((H989="Yes")),"Present (equivalent)","Not present")))</f>
        <v>Present (key retained)</v>
      </c>
      <c r="H989" s="110" t="e">
        <v>#N/A</v>
      </c>
      <c r="I989" s="110" t="e">
        <v>#N/A</v>
      </c>
      <c r="J989" s="110" t="e">
        <v>#N/A</v>
      </c>
      <c r="K989" s="110" t="e">
        <v>#N/A</v>
      </c>
      <c r="L989" s="54"/>
      <c r="M989" s="54" t="b">
        <v>0</v>
      </c>
      <c r="N989" s="112" t="str">
        <f>if(G989="Present (key retained)",vlookup(D989,Taxonomy!C:C,1,false),if(G989="Present (key updated)",vlookup(D989,Taxonomy!B:C,2,false),if(G989="Present (equivalent)",vlookup(I989,Taxonomy!C:C,1,false),if(AND(G989="Not present",J989="Yes"),vlookup(D989,Taxonomy!B:C,2,false),if(AND(G989="Not present",J989="No"),D989)))))</f>
        <v>Stabilising_Managers_Required</v>
      </c>
      <c r="O989" s="113" t="str">
        <f>if(G989="Present (key retained)",vlookup(D989,Taxonomy!C:F,4,false),if(G989="Present (key updated)",vlookup(D989,Taxonomy!B:F,5,false),if(G989="Present (equivalent)",vlookup(I989,Taxonomy!C:F,4,false),if(AND(G989="Not present",J989="Yes"),vlookup(D989,Taxonomy!B:F,5,false),if(AND(G989="Not present",J989="No"),E989)))))</f>
        <v>Will there be stabilisation?</v>
      </c>
      <c r="P989" s="113" t="str">
        <f>if(G989="Present (key retained)",vlookup(D989,Taxonomy!C:I,7,false),if(G989="Present (key updated)",vlookup(D989,Taxonomy!B:I,8,false),if(G989="Present (equivalent)",vlookup(I989,Taxonomy!C:I,7,false),if(AND(G989="Not present",J989="Yes"),vlookup(D989,Taxonomy!B:I,8,false),if(AND(G989="Not present",J989="No"),F989)))))</f>
        <v>yes_no</v>
      </c>
      <c r="Q989" s="114" t="str">
        <f t="shared" si="1"/>
        <v>All Match</v>
      </c>
      <c r="R989" s="37"/>
      <c r="S989" s="37" t="b">
        <v>0</v>
      </c>
      <c r="T989" s="112" t="str">
        <f t="shared" si="2"/>
        <v>Stabilising_Managers_Required</v>
      </c>
      <c r="U989" s="113" t="str">
        <f t="shared" si="3"/>
        <v>Will there be stabilisation?</v>
      </c>
      <c r="V989" s="115" t="str">
        <f t="shared" si="4"/>
        <v>yes_no</v>
      </c>
      <c r="W989" s="46"/>
      <c r="X989" s="46"/>
      <c r="Y989" s="46"/>
      <c r="Z989" s="128"/>
      <c r="AA989" s="46"/>
    </row>
    <row r="990" hidden="1">
      <c r="A990" s="107">
        <v>44256.0</v>
      </c>
      <c r="B990" s="33" t="s">
        <v>3140</v>
      </c>
      <c r="C990" s="33" t="s">
        <v>2755</v>
      </c>
      <c r="D990" s="33" t="s">
        <v>1770</v>
      </c>
      <c r="E990" s="33" t="s">
        <v>1771</v>
      </c>
      <c r="F990" s="33" t="s">
        <v>165</v>
      </c>
      <c r="G990" s="109" t="str">
        <f>if(iferror((vlookup(D990,Taxonomy!C:C,1,false)=D990)),"Present (key retained)",if(iferror((vlookup(D990,Taxonomy!B:B,1,false)=D990)),"Present (key updated)",if(iferror((H990="Yes")),"Present (equivalent)","Not present")))</f>
        <v>Present (key retained)</v>
      </c>
      <c r="H990" s="110" t="e">
        <v>#N/A</v>
      </c>
      <c r="I990" s="110" t="e">
        <v>#N/A</v>
      </c>
      <c r="J990" s="110" t="e">
        <v>#N/A</v>
      </c>
      <c r="K990" s="110" t="e">
        <v>#N/A</v>
      </c>
      <c r="L990" s="54"/>
      <c r="M990" s="54" t="b">
        <v>0</v>
      </c>
      <c r="N990" s="112" t="str">
        <f>if(G990="Present (key retained)",vlookup(D990,Taxonomy!C:C,1,false),if(G990="Present (key updated)",vlookup(D990,Taxonomy!B:C,2,false),if(G990="Present (equivalent)",vlookup(I990,Taxonomy!C:C,1,false),if(AND(G990="Not present",J990="Yes"),vlookup(D990,Taxonomy!B:C,2,false),if(AND(G990="Not present",J990="No"),D990)))))</f>
        <v>Status_Of_Notes</v>
      </c>
      <c r="O990" s="113" t="str">
        <f>if(G990="Present (key retained)",vlookup(D990,Taxonomy!C:F,4,false),if(G990="Present (key updated)",vlookup(D990,Taxonomy!B:F,5,false),if(G990="Present (equivalent)",vlookup(I990,Taxonomy!C:F,4,false),if(AND(G990="Not present",J990="Yes"),vlookup(D990,Taxonomy!B:F,5,false),if(AND(G990="Not present",J990="No"),E990)))))</f>
        <v>Status of the [Security_Type]</v>
      </c>
      <c r="P990" s="113" t="str">
        <f>if(G990="Present (key retained)",vlookup(D990,Taxonomy!C:I,7,false),if(G990="Present (key updated)",vlookup(D990,Taxonomy!B:I,8,false),if(G990="Present (equivalent)",vlookup(I990,Taxonomy!C:I,7,false),if(AND(G990="Not present",J990="Yes"),vlookup(D990,Taxonomy!B:I,8,false),if(AND(G990="Not present",J990="No"),F990)))))</f>
        <v>select_one</v>
      </c>
      <c r="Q990" s="114" t="str">
        <f t="shared" si="1"/>
        <v>Label</v>
      </c>
      <c r="R990" s="37"/>
      <c r="S990" s="37" t="b">
        <v>0</v>
      </c>
      <c r="T990" s="112" t="str">
        <f t="shared" si="2"/>
        <v>Status_Of_Notes</v>
      </c>
      <c r="U990" s="113" t="str">
        <f t="shared" si="3"/>
        <v>Status of the Notes</v>
      </c>
      <c r="V990" s="115" t="str">
        <f t="shared" si="4"/>
        <v>select_one</v>
      </c>
      <c r="W990" s="46"/>
      <c r="X990" s="46"/>
      <c r="Y990" s="46"/>
      <c r="Z990" s="128"/>
      <c r="AA990" s="46"/>
    </row>
    <row r="991">
      <c r="A991" s="107">
        <v>44256.0</v>
      </c>
      <c r="B991" s="33" t="s">
        <v>3140</v>
      </c>
      <c r="C991" s="33" t="s">
        <v>2755</v>
      </c>
      <c r="D991" s="33" t="s">
        <v>2810</v>
      </c>
      <c r="E991" s="33" t="s">
        <v>2988</v>
      </c>
      <c r="F991" s="33" t="s">
        <v>165</v>
      </c>
      <c r="G991" s="109" t="str">
        <f>if(iferror((vlookup(D991,Taxonomy!C:C,1,false)=D991)),"Present (key retained)",if(iferror((vlookup(D991,Taxonomy!B:B,1,false)=D991)),"Present (key updated)",if(iferror((H991="Yes")),"Present (equivalent)","Not present")))</f>
        <v>Not present</v>
      </c>
      <c r="H991" s="110" t="s">
        <v>2757</v>
      </c>
      <c r="I991" s="110" t="e">
        <v>#N/A</v>
      </c>
      <c r="J991" s="110" t="s">
        <v>2758</v>
      </c>
      <c r="K991" s="33" t="s">
        <v>2810</v>
      </c>
      <c r="L991" s="54" t="s">
        <v>3144</v>
      </c>
      <c r="M991" s="54" t="b">
        <v>0</v>
      </c>
      <c r="N991" s="112" t="str">
        <f>if(G991="Present (key retained)",vlookup(D991,Taxonomy!C:C,1,false),if(G991="Present (key updated)",vlookup(D991,Taxonomy!B:C,2,false),if(G991="Present (equivalent)",vlookup(I991,Taxonomy!C:C,1,false),if(AND(G991="Not present",J991="Yes"),vlookup(D991,Taxonomy!B:C,2,false),if(AND(G991="Not present",J991="No"),D991)))))</f>
        <v>#N/A</v>
      </c>
      <c r="O991" s="113" t="str">
        <f>if(G991="Present (key retained)",vlookup(D991,Taxonomy!C:F,4,false),if(G991="Present (key updated)",vlookup(D991,Taxonomy!B:F,5,false),if(G991="Present (equivalent)",vlookup(I991,Taxonomy!C:F,4,false),if(AND(G991="Not present",J991="Yes"),vlookup(D991,Taxonomy!B:F,5,false),if(AND(G991="Not present",J991="No"),E991)))))</f>
        <v>#N/A</v>
      </c>
      <c r="P991" s="113" t="str">
        <f>if(G991="Present (key retained)",vlookup(D991,Taxonomy!C:I,7,false),if(G991="Present (key updated)",vlookup(D991,Taxonomy!B:I,8,false),if(G991="Present (equivalent)",vlookup(I991,Taxonomy!C:I,7,false),if(AND(G991="Not present",J991="Yes"),vlookup(D991,Taxonomy!B:I,8,false),if(AND(G991="Not present",J991="No"),F991)))))</f>
        <v>#N/A</v>
      </c>
      <c r="Q991" s="114" t="str">
        <f t="shared" si="1"/>
        <v>#N/A</v>
      </c>
      <c r="R991" s="37"/>
      <c r="S991" s="37" t="b">
        <v>0</v>
      </c>
      <c r="T991" s="112" t="str">
        <f t="shared" si="2"/>
        <v>Early_Redemption_Amount</v>
      </c>
      <c r="U991" s="113" t="str">
        <f t="shared" si="3"/>
        <v>Early Redemption Amount</v>
      </c>
      <c r="V991" s="115" t="str">
        <f t="shared" si="4"/>
        <v>select_one</v>
      </c>
      <c r="W991" s="46"/>
      <c r="X991" s="46"/>
      <c r="Y991" s="46"/>
      <c r="Z991" s="128"/>
      <c r="AA991" s="46"/>
    </row>
    <row r="992">
      <c r="A992" s="107">
        <v>44256.0</v>
      </c>
      <c r="B992" s="33" t="s">
        <v>3140</v>
      </c>
      <c r="C992" s="33" t="s">
        <v>2755</v>
      </c>
      <c r="D992" s="33" t="s">
        <v>3350</v>
      </c>
      <c r="E992" s="33" t="s">
        <v>3351</v>
      </c>
      <c r="F992" s="33" t="s">
        <v>58</v>
      </c>
      <c r="G992" s="109" t="str">
        <f>if(iferror((vlookup(D992,Taxonomy!C:C,1,false)=D992)),"Present (key retained)",if(iferror((vlookup(D992,Taxonomy!B:B,1,false)=D992)),"Present (key updated)",if(iferror((H992="Yes")),"Present (equivalent)","Not present")))</f>
        <v>Not present</v>
      </c>
      <c r="H992" s="110" t="s">
        <v>2757</v>
      </c>
      <c r="I992" s="110" t="e">
        <v>#N/A</v>
      </c>
      <c r="J992" s="110" t="s">
        <v>2758</v>
      </c>
      <c r="K992" s="33" t="s">
        <v>3350</v>
      </c>
      <c r="L992" s="54" t="s">
        <v>3144</v>
      </c>
      <c r="M992" s="54" t="b">
        <v>0</v>
      </c>
      <c r="N992" s="112" t="str">
        <f>if(G992="Present (key retained)",vlookup(D992,Taxonomy!C:C,1,false),if(G992="Present (key updated)",vlookup(D992,Taxonomy!B:C,2,false),if(G992="Present (equivalent)",vlookup(I992,Taxonomy!C:C,1,false),if(AND(G992="Not present",J992="Yes"),vlookup(D992,Taxonomy!B:C,2,false),if(AND(G992="Not present",J992="No"),D992)))))</f>
        <v>#N/A</v>
      </c>
      <c r="O992" s="113" t="str">
        <f>if(G992="Present (key retained)",vlookup(D992,Taxonomy!C:F,4,false),if(G992="Present (key updated)",vlookup(D992,Taxonomy!B:F,5,false),if(G992="Present (equivalent)",vlookup(I992,Taxonomy!C:F,4,false),if(AND(G992="Not present",J992="Yes"),vlookup(D992,Taxonomy!B:F,5,false),if(AND(G992="Not present",J992="No"),E992)))))</f>
        <v>#N/A</v>
      </c>
      <c r="P992" s="113" t="str">
        <f>if(G992="Present (key retained)",vlookup(D992,Taxonomy!C:I,7,false),if(G992="Present (key updated)",vlookup(D992,Taxonomy!B:I,8,false),if(G992="Present (equivalent)",vlookup(I992,Taxonomy!C:I,7,false),if(AND(G992="Not present",J992="Yes"),vlookup(D992,Taxonomy!B:I,8,false),if(AND(G992="Not present",J992="No"),F992)))))</f>
        <v>#N/A</v>
      </c>
      <c r="Q992" s="114" t="str">
        <f t="shared" si="1"/>
        <v>#N/A</v>
      </c>
      <c r="R992" s="37"/>
      <c r="S992" s="37" t="b">
        <v>0</v>
      </c>
      <c r="T992" s="112" t="str">
        <f t="shared" si="2"/>
        <v>Early_Redemption_Amount_Calculated</v>
      </c>
      <c r="U992" s="113" t="str">
        <f t="shared" si="3"/>
        <v>Early Redemption Amount per Calculation Amount</v>
      </c>
      <c r="V992" s="115" t="str">
        <f t="shared" si="4"/>
        <v>money/Issuance_Currency</v>
      </c>
      <c r="W992" s="46"/>
      <c r="X992" s="46"/>
      <c r="Y992" s="46"/>
      <c r="Z992" s="128"/>
      <c r="AA992" s="46"/>
    </row>
    <row r="993">
      <c r="A993" s="107">
        <v>44256.0</v>
      </c>
      <c r="B993" s="33" t="s">
        <v>3140</v>
      </c>
      <c r="C993" s="33" t="s">
        <v>2755</v>
      </c>
      <c r="D993" s="33" t="s">
        <v>3352</v>
      </c>
      <c r="E993" s="33" t="s">
        <v>3353</v>
      </c>
      <c r="F993" s="33" t="s">
        <v>78</v>
      </c>
      <c r="G993" s="109" t="str">
        <f>if(iferror((vlookup(D993,Taxonomy!C:C,1,false)=D993)),"Present (key retained)",if(iferror((vlookup(D993,Taxonomy!B:B,1,false)=D993)),"Present (key updated)",if(iferror((H993="Yes")),"Present (equivalent)","Not present")))</f>
        <v>Not present</v>
      </c>
      <c r="H993" s="110" t="s">
        <v>2757</v>
      </c>
      <c r="I993" s="110" t="e">
        <v>#N/A</v>
      </c>
      <c r="J993" s="110" t="s">
        <v>2757</v>
      </c>
      <c r="K993" s="110" t="e">
        <v>#N/A</v>
      </c>
      <c r="L993" s="54" t="s">
        <v>3144</v>
      </c>
      <c r="M993" s="54" t="b">
        <v>0</v>
      </c>
      <c r="N993" s="112" t="str">
        <f>if(G993="Present (key retained)",vlookup(D993,Taxonomy!C:C,1,false),if(G993="Present (key updated)",vlookup(D993,Taxonomy!B:C,2,false),if(G993="Present (equivalent)",vlookup(I993,Taxonomy!C:C,1,false),if(AND(G993="Not present",J993="Yes"),vlookup(D993,Taxonomy!B:C,2,false),if(AND(G993="Not present",J993="No"),D993)))))</f>
        <v>Summary_Annex_Required</v>
      </c>
      <c r="O993" s="113" t="str">
        <f>if(G993="Present (key retained)",vlookup(D993,Taxonomy!C:F,4,false),if(G993="Present (key updated)",vlookup(D993,Taxonomy!B:F,5,false),if(G993="Present (equivalent)",vlookup(I993,Taxonomy!C:F,4,false),if(AND(G993="Not present",J993="Yes"),vlookup(D993,Taxonomy!B:F,5,false),if(AND(G993="Not present",J993="No"),E993)))))</f>
        <v>Will a summary of the Notes be annexed to the Final Terms?</v>
      </c>
      <c r="P993" s="113" t="str">
        <f>if(G993="Present (key retained)",vlookup(D993,Taxonomy!C:I,7,false),if(G993="Present (key updated)",vlookup(D993,Taxonomy!B:I,8,false),if(G993="Present (equivalent)",vlookup(I993,Taxonomy!C:I,7,false),if(AND(G993="Not present",J993="Yes"),vlookup(D993,Taxonomy!B:I,8,false),if(AND(G993="Not present",J993="No"),F993)))))</f>
        <v>yes_no</v>
      </c>
      <c r="Q993" s="114" t="str">
        <f t="shared" si="1"/>
        <v>All Match</v>
      </c>
      <c r="R993" s="37"/>
      <c r="S993" s="37" t="b">
        <v>0</v>
      </c>
      <c r="T993" s="112" t="str">
        <f t="shared" si="2"/>
        <v>Summary_Annex_Required</v>
      </c>
      <c r="U993" s="113" t="str">
        <f t="shared" si="3"/>
        <v>Will a summary of the Notes be annexed to the Final Terms?</v>
      </c>
      <c r="V993" s="115" t="str">
        <f t="shared" si="4"/>
        <v>yes_no</v>
      </c>
      <c r="W993" s="46"/>
      <c r="X993" s="46"/>
      <c r="Y993" s="46"/>
      <c r="Z993" s="128"/>
      <c r="AA993" s="46"/>
    </row>
    <row r="994" hidden="1">
      <c r="A994" s="107">
        <v>44256.0</v>
      </c>
      <c r="B994" s="33" t="s">
        <v>3140</v>
      </c>
      <c r="C994" s="33" t="s">
        <v>2755</v>
      </c>
      <c r="D994" s="33" t="s">
        <v>1808</v>
      </c>
      <c r="E994" s="33" t="s">
        <v>3354</v>
      </c>
      <c r="F994" s="33" t="s">
        <v>923</v>
      </c>
      <c r="G994" s="109" t="str">
        <f>if(iferror((vlookup(D994,Taxonomy!C:C,1,false)=D994)),"Present (key retained)",if(iferror((vlookup(D994,Taxonomy!B:B,1,false)=D994)),"Present (key updated)",if(iferror((H994="Yes")),"Present (equivalent)","Not present")))</f>
        <v>Present (key retained)</v>
      </c>
      <c r="H994" s="110" t="e">
        <v>#N/A</v>
      </c>
      <c r="I994" s="110" t="e">
        <v>#N/A</v>
      </c>
      <c r="J994" s="110" t="e">
        <v>#N/A</v>
      </c>
      <c r="K994" s="110" t="e">
        <v>#N/A</v>
      </c>
      <c r="L994" s="54"/>
      <c r="M994" s="54" t="b">
        <v>0</v>
      </c>
      <c r="N994" s="112" t="str">
        <f>if(G994="Present (key retained)",vlookup(D994,Taxonomy!C:C,1,false),if(G994="Present (key updated)",vlookup(D994,Taxonomy!B:C,2,false),if(G994="Present (equivalent)",vlookup(I994,Taxonomy!C:C,1,false),if(AND(G994="Not present",J994="Yes"),vlookup(D994,Taxonomy!B:C,2,false),if(AND(G994="Not present",J994="No"),D994)))))</f>
        <v>Supplement_Dates</v>
      </c>
      <c r="O994" s="113" t="str">
        <f>if(G994="Present (key retained)",vlookup(D994,Taxonomy!C:F,4,false),if(G994="Present (key updated)",vlookup(D994,Taxonomy!B:F,5,false),if(G994="Present (equivalent)",vlookup(I994,Taxonomy!C:F,4,false),if(AND(G994="Not present",J994="Yes"),vlookup(D994,Taxonomy!B:F,5,false),if(AND(G994="Not present",J994="No"),E994)))))</f>
        <v>Date(s) of Supplement(s) to [Programme_Type]</v>
      </c>
      <c r="P994" s="113" t="str">
        <f>if(G994="Present (key retained)",vlookup(D994,Taxonomy!C:I,7,false),if(G994="Present (key updated)",vlookup(D994,Taxonomy!B:I,8,false),if(G994="Present (equivalent)",vlookup(I994,Taxonomy!C:I,7,false),if(AND(G994="Not present",J994="Yes"),vlookup(D994,Taxonomy!B:I,8,false),if(AND(G994="Not present",J994="No"),F994)))))</f>
        <v>date_list</v>
      </c>
      <c r="Q994" s="114" t="str">
        <f t="shared" si="1"/>
        <v>Label</v>
      </c>
      <c r="R994" s="37"/>
      <c r="S994" s="37" t="b">
        <v>0</v>
      </c>
      <c r="T994" s="112" t="str">
        <f t="shared" si="2"/>
        <v>Supplement_Dates</v>
      </c>
      <c r="U994" s="113" t="str">
        <f t="shared" si="3"/>
        <v>Date(s) of the supplement(s) to the Base Prospectus</v>
      </c>
      <c r="V994" s="115" t="str">
        <f t="shared" si="4"/>
        <v>date_list</v>
      </c>
      <c r="W994" s="46"/>
      <c r="X994" s="46"/>
      <c r="Y994" s="46"/>
      <c r="Z994" s="128"/>
      <c r="AA994" s="46"/>
    </row>
    <row r="995">
      <c r="A995" s="107">
        <v>44256.0</v>
      </c>
      <c r="B995" s="33" t="s">
        <v>3140</v>
      </c>
      <c r="C995" s="33" t="s">
        <v>2755</v>
      </c>
      <c r="D995" s="33" t="s">
        <v>3118</v>
      </c>
      <c r="E995" s="33" t="s">
        <v>1827</v>
      </c>
      <c r="F995" s="33" t="s">
        <v>78</v>
      </c>
      <c r="G995" s="109" t="str">
        <f>if(iferror((vlookup(D995,Taxonomy!C:C,1,false)=D995)),"Present (key retained)",if(iferror((vlookup(D995,Taxonomy!B:B,1,false)=D995)),"Present (key updated)",if(iferror((H995="Yes")),"Present (equivalent)","Not present")))</f>
        <v>Present (equivalent)</v>
      </c>
      <c r="H995" s="110" t="s">
        <v>2758</v>
      </c>
      <c r="I995" s="33" t="s">
        <v>1826</v>
      </c>
      <c r="J995" s="110" t="e">
        <v>#N/A</v>
      </c>
      <c r="K995" s="110" t="e">
        <v>#N/A</v>
      </c>
      <c r="L995" s="54" t="s">
        <v>3144</v>
      </c>
      <c r="M995" s="54" t="b">
        <v>0</v>
      </c>
      <c r="N995" s="112" t="str">
        <f>if(G995="Present (key retained)",vlookup(D995,Taxonomy!C:C,1,false),if(G995="Present (key updated)",vlookup(D995,Taxonomy!B:C,2,false),if(G995="Present (equivalent)",vlookup(I995,Taxonomy!C:C,1,false),if(AND(G995="Not present",J995="Yes"),vlookup(D995,Taxonomy!B:C,2,false),if(AND(G995="Not present",J995="No"),D995)))))</f>
        <v>Supplement_Required</v>
      </c>
      <c r="O995" s="113" t="str">
        <f>if(G995="Present (key retained)",vlookup(D995,Taxonomy!C:F,4,false),if(G995="Present (key updated)",vlookup(D995,Taxonomy!B:F,5,false),if(G995="Present (equivalent)",vlookup(I995,Taxonomy!C:F,4,false),if(AND(G995="Not present",J995="Yes"),vlookup(D995,Taxonomy!B:F,5,false),if(AND(G995="Not present",J995="No"),E995)))))</f>
        <v>Have there been any Supplements to the [Programme_Type]?</v>
      </c>
      <c r="P995" s="113" t="str">
        <f>if(G995="Present (key retained)",vlookup(D995,Taxonomy!C:I,7,false),if(G995="Present (key updated)",vlookup(D995,Taxonomy!B:I,8,false),if(G995="Present (equivalent)",vlookup(I995,Taxonomy!C:I,7,false),if(AND(G995="Not present",J995="Yes"),vlookup(D995,Taxonomy!B:I,8,false),if(AND(G995="Not present",J995="No"),F995)))))</f>
        <v>yes_no</v>
      </c>
      <c r="Q995" s="114" t="str">
        <f t="shared" si="1"/>
        <v>Key and Label</v>
      </c>
      <c r="R995" s="37" t="s">
        <v>2783</v>
      </c>
      <c r="S995" s="37" t="b">
        <v>0</v>
      </c>
      <c r="T995" s="112" t="str">
        <f t="shared" si="2"/>
        <v>Supplement_Required</v>
      </c>
      <c r="U995" s="113" t="str">
        <f t="shared" si="3"/>
        <v>Have there been any Supplements to the [Programme_Type]?</v>
      </c>
      <c r="V995" s="115" t="str">
        <f t="shared" si="4"/>
        <v>yes_no</v>
      </c>
      <c r="W995" s="46"/>
      <c r="X995" s="46"/>
      <c r="Y995" s="46"/>
      <c r="Z995" s="128"/>
      <c r="AA995" s="46"/>
    </row>
    <row r="996" hidden="1">
      <c r="A996" s="107">
        <v>44256.0</v>
      </c>
      <c r="B996" s="33" t="s">
        <v>3140</v>
      </c>
      <c r="C996" s="33" t="s">
        <v>2755</v>
      </c>
      <c r="D996" s="33" t="s">
        <v>1852</v>
      </c>
      <c r="E996" s="33" t="s">
        <v>1853</v>
      </c>
      <c r="F996" s="33" t="s">
        <v>165</v>
      </c>
      <c r="G996" s="109" t="str">
        <f>if(iferror((vlookup(D996,Taxonomy!C:C,1,false)=D996)),"Present (key retained)",if(iferror((vlookup(D996,Taxonomy!B:B,1,false)=D996)),"Present (key updated)",if(iferror((H996="Yes")),"Present (equivalent)","Not present")))</f>
        <v>Present (key retained)</v>
      </c>
      <c r="H996" s="110" t="e">
        <v>#N/A</v>
      </c>
      <c r="I996" s="110" t="e">
        <v>#N/A</v>
      </c>
      <c r="J996" s="110" t="e">
        <v>#N/A</v>
      </c>
      <c r="K996" s="110" t="e">
        <v>#N/A</v>
      </c>
      <c r="L996" s="54"/>
      <c r="M996" s="54" t="b">
        <v>0</v>
      </c>
      <c r="N996" s="112" t="str">
        <f>if(G996="Present (key retained)",vlookup(D996,Taxonomy!C:C,1,false),if(G996="Present (key updated)",vlookup(D996,Taxonomy!B:C,2,false),if(G996="Present (equivalent)",vlookup(I996,Taxonomy!C:C,1,false),if(AND(G996="Not present",J996="Yes"),vlookup(D996,Taxonomy!B:C,2,false),if(AND(G996="Not present",J996="No"),D996)))))</f>
        <v>TEFRA_Category</v>
      </c>
      <c r="O996" s="113" t="str">
        <f>if(G996="Present (key retained)",vlookup(D996,Taxonomy!C:F,4,false),if(G996="Present (key updated)",vlookup(D996,Taxonomy!B:F,5,false),if(G996="Present (equivalent)",vlookup(I996,Taxonomy!C:F,4,false),if(AND(G996="Not present",J996="Yes"),vlookup(D996,Taxonomy!B:F,5,false),if(AND(G996="Not present",J996="No"),E996)))))</f>
        <v>TEFRA Category</v>
      </c>
      <c r="P996" s="113" t="str">
        <f>if(G996="Present (key retained)",vlookup(D996,Taxonomy!C:I,7,false),if(G996="Present (key updated)",vlookup(D996,Taxonomy!B:I,8,false),if(G996="Present (equivalent)",vlookup(I996,Taxonomy!C:I,7,false),if(AND(G996="Not present",J996="Yes"),vlookup(D996,Taxonomy!B:I,8,false),if(AND(G996="Not present",J996="No"),F996)))))</f>
        <v>select_one</v>
      </c>
      <c r="Q996" s="114" t="str">
        <f t="shared" si="1"/>
        <v>All Match</v>
      </c>
      <c r="R996" s="37"/>
      <c r="S996" s="37" t="b">
        <v>0</v>
      </c>
      <c r="T996" s="112" t="str">
        <f t="shared" si="2"/>
        <v>TEFRA_Category</v>
      </c>
      <c r="U996" s="113" t="str">
        <f t="shared" si="3"/>
        <v>TEFRA Category</v>
      </c>
      <c r="V996" s="115" t="str">
        <f t="shared" si="4"/>
        <v>select_one</v>
      </c>
      <c r="W996" s="46"/>
      <c r="X996" s="46"/>
      <c r="Y996" s="46"/>
      <c r="Z996" s="128"/>
      <c r="AA996" s="46"/>
    </row>
    <row r="997" hidden="1">
      <c r="A997" s="107">
        <v>44256.0</v>
      </c>
      <c r="B997" s="33" t="s">
        <v>3140</v>
      </c>
      <c r="C997" s="33" t="s">
        <v>2755</v>
      </c>
      <c r="D997" s="33" t="s">
        <v>323</v>
      </c>
      <c r="E997" s="33" t="s">
        <v>325</v>
      </c>
      <c r="F997" s="33" t="s">
        <v>100</v>
      </c>
      <c r="G997" s="109" t="str">
        <f>if(iferror((vlookup(D997,Taxonomy!C:C,1,false)=D997)),"Present (key retained)",if(iferror((vlookup(D997,Taxonomy!B:B,1,false)=D997)),"Present (key updated)",if(iferror((H997="Yes")),"Present (equivalent)","Not present")))</f>
        <v>Present (key updated)</v>
      </c>
      <c r="H997" s="110" t="e">
        <v>#N/A</v>
      </c>
      <c r="I997" s="110" t="e">
        <v>#N/A</v>
      </c>
      <c r="J997" s="110" t="e">
        <v>#N/A</v>
      </c>
      <c r="K997" s="110" t="e">
        <v>#N/A</v>
      </c>
      <c r="L997" s="54"/>
      <c r="M997" s="54" t="b">
        <v>0</v>
      </c>
      <c r="N997" s="112" t="str">
        <f>if(G997="Present (key retained)",vlookup(D997,Taxonomy!C:C,1,false),if(G997="Present (key updated)",vlookup(D997,Taxonomy!B:C,2,false),if(G997="Present (equivalent)",vlookup(I997,Taxonomy!C:C,1,false),if(AND(G997="Not present",J997="Yes"),vlookup(D997,Taxonomy!B:C,2,false),if(AND(G997="Not present",J997="No"),D997)))))</f>
        <v>Common_Code_Temporary</v>
      </c>
      <c r="O997" s="113" t="str">
        <f>if(G997="Present (key retained)",vlookup(D997,Taxonomy!C:F,4,false),if(G997="Present (key updated)",vlookup(D997,Taxonomy!B:F,5,false),if(G997="Present (equivalent)",vlookup(I997,Taxonomy!C:F,4,false),if(AND(G997="Not present",J997="Yes"),vlookup(D997,Taxonomy!B:F,5,false),if(AND(G997="Not present",J997="No"),E997)))))</f>
        <v>Temporary Common Code</v>
      </c>
      <c r="P997" s="113" t="str">
        <f>if(G997="Present (key retained)",vlookup(D997,Taxonomy!C:I,7,false),if(G997="Present (key updated)",vlookup(D997,Taxonomy!B:I,8,false),if(G997="Present (equivalent)",vlookup(I997,Taxonomy!C:I,7,false),if(AND(G997="Not present",J997="Yes"),vlookup(D997,Taxonomy!B:I,8,false),if(AND(G997="Not present",J997="No"),F997)))))</f>
        <v>text</v>
      </c>
      <c r="Q997" s="114" t="str">
        <f t="shared" si="1"/>
        <v>Key</v>
      </c>
      <c r="R997" s="37"/>
      <c r="S997" s="37" t="b">
        <v>0</v>
      </c>
      <c r="T997" s="112" t="str">
        <f t="shared" si="2"/>
        <v>Temporary_Common_Code</v>
      </c>
      <c r="U997" s="113" t="str">
        <f t="shared" si="3"/>
        <v>Temporary Common Code</v>
      </c>
      <c r="V997" s="115" t="str">
        <f t="shared" si="4"/>
        <v>text</v>
      </c>
      <c r="W997" s="46"/>
      <c r="X997" s="46"/>
      <c r="Y997" s="46"/>
      <c r="Z997" s="128"/>
      <c r="AA997" s="46"/>
    </row>
    <row r="998" hidden="1">
      <c r="A998" s="107">
        <v>44256.0</v>
      </c>
      <c r="B998" s="33" t="s">
        <v>3140</v>
      </c>
      <c r="C998" s="33" t="s">
        <v>2755</v>
      </c>
      <c r="D998" s="33" t="s">
        <v>368</v>
      </c>
      <c r="E998" s="33" t="s">
        <v>370</v>
      </c>
      <c r="F998" s="33" t="s">
        <v>100</v>
      </c>
      <c r="G998" s="109" t="str">
        <f>if(iferror((vlookup(D998,Taxonomy!C:C,1,false)=D998)),"Present (key retained)",if(iferror((vlookup(D998,Taxonomy!B:B,1,false)=D998)),"Present (key updated)",if(iferror((H998="Yes")),"Present (equivalent)","Not present")))</f>
        <v>Present (key updated)</v>
      </c>
      <c r="H998" s="110" t="e">
        <v>#N/A</v>
      </c>
      <c r="I998" s="110" t="e">
        <v>#N/A</v>
      </c>
      <c r="J998" s="110" t="e">
        <v>#N/A</v>
      </c>
      <c r="K998" s="110" t="e">
        <v>#N/A</v>
      </c>
      <c r="L998" s="54"/>
      <c r="M998" s="54" t="b">
        <v>0</v>
      </c>
      <c r="N998" s="112" t="str">
        <f>if(G998="Present (key retained)",vlookup(D998,Taxonomy!C:C,1,false),if(G998="Present (key updated)",vlookup(D998,Taxonomy!B:C,2,false),if(G998="Present (equivalent)",vlookup(I998,Taxonomy!C:C,1,false),if(AND(G998="Not present",J998="Yes"),vlookup(D998,Taxonomy!B:C,2,false),if(AND(G998="Not present",J998="No"),D998)))))</f>
        <v>CUSIP_Temporary</v>
      </c>
      <c r="O998" s="113" t="str">
        <f>if(G998="Present (key retained)",vlookup(D998,Taxonomy!C:F,4,false),if(G998="Present (key updated)",vlookup(D998,Taxonomy!B:F,5,false),if(G998="Present (equivalent)",vlookup(I998,Taxonomy!C:F,4,false),if(AND(G998="Not present",J998="Yes"),vlookup(D998,Taxonomy!B:F,5,false),if(AND(G998="Not present",J998="No"),E998)))))</f>
        <v>Temporary CUSIP</v>
      </c>
      <c r="P998" s="113" t="str">
        <f>if(G998="Present (key retained)",vlookup(D998,Taxonomy!C:I,7,false),if(G998="Present (key updated)",vlookup(D998,Taxonomy!B:I,8,false),if(G998="Present (equivalent)",vlookup(I998,Taxonomy!C:I,7,false),if(AND(G998="Not present",J998="Yes"),vlookup(D998,Taxonomy!B:I,8,false),if(AND(G998="Not present",J998="No"),F998)))))</f>
        <v>text</v>
      </c>
      <c r="Q998" s="114" t="str">
        <f t="shared" si="1"/>
        <v>Key</v>
      </c>
      <c r="R998" s="37"/>
      <c r="S998" s="37" t="b">
        <v>0</v>
      </c>
      <c r="T998" s="112" t="str">
        <f t="shared" si="2"/>
        <v>Temporary_CUSIP</v>
      </c>
      <c r="U998" s="113" t="str">
        <f t="shared" si="3"/>
        <v>Temporary CUSIP</v>
      </c>
      <c r="V998" s="115" t="str">
        <f t="shared" si="4"/>
        <v>text</v>
      </c>
      <c r="W998" s="46"/>
      <c r="X998" s="46"/>
      <c r="Y998" s="46"/>
      <c r="Z998" s="128"/>
      <c r="AA998" s="46"/>
    </row>
    <row r="999">
      <c r="A999" s="107">
        <v>44256.0</v>
      </c>
      <c r="B999" s="33" t="s">
        <v>3140</v>
      </c>
      <c r="C999" s="33" t="s">
        <v>2755</v>
      </c>
      <c r="D999" s="33" t="s">
        <v>3355</v>
      </c>
      <c r="E999" s="33" t="s">
        <v>3356</v>
      </c>
      <c r="F999" s="33" t="s">
        <v>127</v>
      </c>
      <c r="G999" s="109" t="str">
        <f>if(iferror((vlookup(D999,Taxonomy!C:C,1,false)=D999)),"Present (key retained)",if(iferror((vlookup(D999,Taxonomy!B:B,1,false)=D999)),"Present (key updated)",if(iferror((H999="Yes")),"Present (equivalent)","Not present")))</f>
        <v>Not present</v>
      </c>
      <c r="H999" s="110" t="s">
        <v>2757</v>
      </c>
      <c r="I999" s="110" t="e">
        <v>#N/A</v>
      </c>
      <c r="J999" s="110" t="s">
        <v>2757</v>
      </c>
      <c r="K999" s="110" t="e">
        <v>#N/A</v>
      </c>
      <c r="L999" s="54" t="s">
        <v>3144</v>
      </c>
      <c r="M999" s="54" t="b">
        <v>0</v>
      </c>
      <c r="N999" s="112" t="str">
        <f>if(G999="Present (key retained)",vlookup(D999,Taxonomy!C:C,1,false),if(G999="Present (key updated)",vlookup(D999,Taxonomy!B:C,2,false),if(G999="Present (equivalent)",vlookup(I999,Taxonomy!C:C,1,false),if(AND(G999="Not present",J999="Yes"),vlookup(D999,Taxonomy!B:C,2,false),if(AND(G999="Not present",J999="No"),D999)))))</f>
        <v>Temporary_Global_Note_Exchange_Definitive_Note_End_Date</v>
      </c>
      <c r="O999" s="113" t="str">
        <f>if(G999="Present (key retained)",vlookup(D999,Taxonomy!C:F,4,false),if(G999="Present (key updated)",vlookup(D999,Taxonomy!B:F,5,false),if(G999="Present (equivalent)",vlookup(I999,Taxonomy!C:F,4,false),if(AND(G999="Not present",J999="Yes"),vlookup(D999,Taxonomy!B:F,5,false),if(AND(G999="Not present",J999="No"),E999)))))</f>
        <v>The date that is 40 days prior to the first anniversary of the Issue Date (in respect of Temporary Global Note exchangeable for Definitive Notes</v>
      </c>
      <c r="P999" s="113" t="str">
        <f>if(G999="Present (key retained)",vlookup(D999,Taxonomy!C:I,7,false),if(G999="Present (key updated)",vlookup(D999,Taxonomy!B:I,8,false),if(G999="Present (equivalent)",vlookup(I999,Taxonomy!C:I,7,false),if(AND(G999="Not present",J999="Yes"),vlookup(D999,Taxonomy!B:I,8,false),if(AND(G999="Not present",J999="No"),F999)))))</f>
        <v>date</v>
      </c>
      <c r="Q999" s="114" t="str">
        <f t="shared" si="1"/>
        <v>All Match</v>
      </c>
      <c r="R999" s="37"/>
      <c r="S999" s="37" t="b">
        <v>0</v>
      </c>
      <c r="T999" s="112" t="str">
        <f t="shared" si="2"/>
        <v>Temporary_Global_Note_Exchange_Definitive_Note_End_Date</v>
      </c>
      <c r="U999" s="113" t="str">
        <f t="shared" si="3"/>
        <v>The date that is 40 days prior to the first anniversary of the Issue Date (in respect of Temporary Global Note exchangeable for Definitive Notes</v>
      </c>
      <c r="V999" s="115" t="str">
        <f t="shared" si="4"/>
        <v>date</v>
      </c>
      <c r="W999" s="46"/>
      <c r="X999" s="46"/>
      <c r="Y999" s="46"/>
      <c r="Z999" s="128"/>
      <c r="AA999" s="46"/>
    </row>
    <row r="1000">
      <c r="A1000" s="107">
        <v>44256.0</v>
      </c>
      <c r="B1000" s="33" t="s">
        <v>3140</v>
      </c>
      <c r="C1000" s="33" t="s">
        <v>2755</v>
      </c>
      <c r="D1000" s="33" t="s">
        <v>3357</v>
      </c>
      <c r="E1000" s="33" t="s">
        <v>3358</v>
      </c>
      <c r="F1000" s="33" t="s">
        <v>127</v>
      </c>
      <c r="G1000" s="109" t="str">
        <f>if(iferror((vlookup(D1000,Taxonomy!C:C,1,false)=D1000)),"Present (key retained)",if(iferror((vlookup(D1000,Taxonomy!B:B,1,false)=D1000)),"Present (key updated)",if(iferror((H1000="Yes")),"Present (equivalent)","Not present")))</f>
        <v>Not present</v>
      </c>
      <c r="H1000" s="110" t="s">
        <v>2757</v>
      </c>
      <c r="I1000" s="110" t="e">
        <v>#N/A</v>
      </c>
      <c r="J1000" s="110" t="s">
        <v>2757</v>
      </c>
      <c r="K1000" s="110" t="e">
        <v>#N/A</v>
      </c>
      <c r="L1000" s="54" t="s">
        <v>3144</v>
      </c>
      <c r="M1000" s="54" t="b">
        <v>0</v>
      </c>
      <c r="N1000" s="112" t="str">
        <f>if(G1000="Present (key retained)",vlookup(D1000,Taxonomy!C:C,1,false),if(G1000="Present (key updated)",vlookup(D1000,Taxonomy!B:C,2,false),if(G1000="Present (equivalent)",vlookup(I1000,Taxonomy!C:C,1,false),if(AND(G1000="Not present",J1000="Yes"),vlookup(D1000,Taxonomy!B:C,2,false),if(AND(G1000="Not present",J1000="No"),D1000)))))</f>
        <v>Temporary_Global_Note_Exchange_Permanent_Global_Note_End_Date</v>
      </c>
      <c r="O1000" s="113" t="str">
        <f>if(G1000="Present (key retained)",vlookup(D1000,Taxonomy!C:F,4,false),if(G1000="Present (key updated)",vlookup(D1000,Taxonomy!B:F,5,false),if(G1000="Present (equivalent)",vlookup(I1000,Taxonomy!C:F,4,false),if(AND(G1000="Not present",J1000="Yes"),vlookup(D1000,Taxonomy!B:F,5,false),if(AND(G1000="Not present",J1000="No"),E1000)))))</f>
        <v>The date that is 40 days prior to the first anniversary of the Issue Date (in respect of Temporary Global Note exchangeable for a permanent Global Note)</v>
      </c>
      <c r="P1000" s="113" t="str">
        <f>if(G1000="Present (key retained)",vlookup(D1000,Taxonomy!C:I,7,false),if(G1000="Present (key updated)",vlookup(D1000,Taxonomy!B:I,8,false),if(G1000="Present (equivalent)",vlookup(I1000,Taxonomy!C:I,7,false),if(AND(G1000="Not present",J1000="Yes"),vlookup(D1000,Taxonomy!B:I,8,false),if(AND(G1000="Not present",J1000="No"),F1000)))))</f>
        <v>date</v>
      </c>
      <c r="Q1000" s="114" t="str">
        <f t="shared" si="1"/>
        <v>All Match</v>
      </c>
      <c r="R1000" s="37"/>
      <c r="S1000" s="37" t="b">
        <v>0</v>
      </c>
      <c r="T1000" s="112" t="str">
        <f t="shared" si="2"/>
        <v>Temporary_Global_Note_Exchange_Permanent_Global_Note_End_Date</v>
      </c>
      <c r="U1000" s="113" t="str">
        <f t="shared" si="3"/>
        <v>The date that is 40 days prior to the first anniversary of the Issue Date (in respect of Temporary Global Note exchangeable for a permanent Global Note)</v>
      </c>
      <c r="V1000" s="115" t="str">
        <f t="shared" si="4"/>
        <v>date</v>
      </c>
      <c r="W1000" s="46"/>
      <c r="X1000" s="46"/>
      <c r="Y1000" s="46"/>
      <c r="Z1000" s="128"/>
      <c r="AA1000" s="46"/>
    </row>
    <row r="1001" hidden="1">
      <c r="A1001" s="107">
        <v>44256.0</v>
      </c>
      <c r="B1001" s="33" t="s">
        <v>3140</v>
      </c>
      <c r="C1001" s="33" t="s">
        <v>2755</v>
      </c>
      <c r="D1001" s="33" t="s">
        <v>992</v>
      </c>
      <c r="E1001" s="33" t="s">
        <v>994</v>
      </c>
      <c r="F1001" s="33" t="s">
        <v>100</v>
      </c>
      <c r="G1001" s="109" t="str">
        <f>if(iferror((vlookup(D1001,Taxonomy!C:C,1,false)=D1001)),"Present (key retained)",if(iferror((vlookup(D1001,Taxonomy!B:B,1,false)=D1001)),"Present (key updated)",if(iferror((H1001="Yes")),"Present (equivalent)","Not present")))</f>
        <v>Present (key updated)</v>
      </c>
      <c r="H1001" s="110" t="e">
        <v>#N/A</v>
      </c>
      <c r="I1001" s="110" t="e">
        <v>#N/A</v>
      </c>
      <c r="J1001" s="110" t="e">
        <v>#N/A</v>
      </c>
      <c r="K1001" s="110" t="e">
        <v>#N/A</v>
      </c>
      <c r="L1001" s="54"/>
      <c r="M1001" s="54" t="b">
        <v>0</v>
      </c>
      <c r="N1001" s="112" t="str">
        <f>if(G1001="Present (key retained)",vlookup(D1001,Taxonomy!C:C,1,false),if(G1001="Present (key updated)",vlookup(D1001,Taxonomy!B:C,2,false),if(G1001="Present (equivalent)",vlookup(I1001,Taxonomy!C:C,1,false),if(AND(G1001="Not present",J1001="Yes"),vlookup(D1001,Taxonomy!B:C,2,false),if(AND(G1001="Not present",J1001="No"),D1001)))))</f>
        <v>ISIN_Temporary</v>
      </c>
      <c r="O1001" s="113" t="str">
        <f>if(G1001="Present (key retained)",vlookup(D1001,Taxonomy!C:F,4,false),if(G1001="Present (key updated)",vlookup(D1001,Taxonomy!B:F,5,false),if(G1001="Present (equivalent)",vlookup(I1001,Taxonomy!C:F,4,false),if(AND(G1001="Not present",J1001="Yes"),vlookup(D1001,Taxonomy!B:F,5,false),if(AND(G1001="Not present",J1001="No"),E1001)))))</f>
        <v>Temporary ISIN</v>
      </c>
      <c r="P1001" s="113" t="str">
        <f>if(G1001="Present (key retained)",vlookup(D1001,Taxonomy!C:I,7,false),if(G1001="Present (key updated)",vlookup(D1001,Taxonomy!B:I,8,false),if(G1001="Present (equivalent)",vlookup(I1001,Taxonomy!C:I,7,false),if(AND(G1001="Not present",J1001="Yes"),vlookup(D1001,Taxonomy!B:I,8,false),if(AND(G1001="Not present",J1001="No"),F1001)))))</f>
        <v>text</v>
      </c>
      <c r="Q1001" s="114" t="str">
        <f t="shared" si="1"/>
        <v>Key</v>
      </c>
      <c r="R1001" s="37"/>
      <c r="S1001" s="37" t="b">
        <v>0</v>
      </c>
      <c r="T1001" s="112" t="str">
        <f t="shared" si="2"/>
        <v>Temporary_ISIN</v>
      </c>
      <c r="U1001" s="113" t="str">
        <f t="shared" si="3"/>
        <v>Temporary ISIN</v>
      </c>
      <c r="V1001" s="115" t="str">
        <f t="shared" si="4"/>
        <v>text</v>
      </c>
      <c r="W1001" s="46"/>
      <c r="X1001" s="46"/>
      <c r="Y1001" s="46"/>
      <c r="Z1001" s="128"/>
      <c r="AA1001" s="46"/>
    </row>
    <row r="1002" hidden="1">
      <c r="A1002" s="107">
        <v>44256.0</v>
      </c>
      <c r="B1002" s="33" t="s">
        <v>3140</v>
      </c>
      <c r="C1002" s="33" t="s">
        <v>2755</v>
      </c>
      <c r="D1002" s="33" t="s">
        <v>1867</v>
      </c>
      <c r="E1002" s="33" t="s">
        <v>1868</v>
      </c>
      <c r="F1002" s="33" t="s">
        <v>78</v>
      </c>
      <c r="G1002" s="109" t="str">
        <f>if(iferror((vlookup(D1002,Taxonomy!C:C,1,false)=D1002)),"Present (key retained)",if(iferror((vlookup(D1002,Taxonomy!B:B,1,false)=D1002)),"Present (key updated)",if(iferror((H1002="Yes")),"Present (equivalent)","Not present")))</f>
        <v>Present (key retained)</v>
      </c>
      <c r="H1002" s="110" t="e">
        <v>#N/A</v>
      </c>
      <c r="I1002" s="110" t="e">
        <v>#N/A</v>
      </c>
      <c r="J1002" s="110" t="e">
        <v>#N/A</v>
      </c>
      <c r="K1002" s="110" t="e">
        <v>#N/A</v>
      </c>
      <c r="L1002" s="54"/>
      <c r="M1002" s="54" t="b">
        <v>0</v>
      </c>
      <c r="N1002" s="112" t="str">
        <f>if(G1002="Present (key retained)",vlookup(D1002,Taxonomy!C:C,1,false),if(G1002="Present (key updated)",vlookup(D1002,Taxonomy!B:C,2,false),if(G1002="Present (equivalent)",vlookup(I1002,Taxonomy!C:C,1,false),if(AND(G1002="Not present",J1002="Yes"),vlookup(D1002,Taxonomy!B:C,2,false),if(AND(G1002="Not present",J1002="No"),D1002)))))</f>
        <v>Third_Party_Information_Required</v>
      </c>
      <c r="O1002" s="113" t="str">
        <f>if(G1002="Present (key retained)",vlookup(D1002,Taxonomy!C:F,4,false),if(G1002="Present (key updated)",vlookup(D1002,Taxonomy!B:F,5,false),if(G1002="Present (equivalent)",vlookup(I1002,Taxonomy!C:F,4,false),if(AND(G1002="Not present",J1002="Yes"),vlookup(D1002,Taxonomy!B:F,5,false),if(AND(G1002="Not present",J1002="No"),E1002)))))</f>
        <v>Is there any third party information included in the [Offer_Type]?</v>
      </c>
      <c r="P1002" s="113" t="str">
        <f>if(G1002="Present (key retained)",vlookup(D1002,Taxonomy!C:I,7,false),if(G1002="Present (key updated)",vlookup(D1002,Taxonomy!B:I,8,false),if(G1002="Present (equivalent)",vlookup(I1002,Taxonomy!C:I,7,false),if(AND(G1002="Not present",J1002="Yes"),vlookup(D1002,Taxonomy!B:I,8,false),if(AND(G1002="Not present",J1002="No"),F1002)))))</f>
        <v>yes_no</v>
      </c>
      <c r="Q1002" s="114" t="str">
        <f t="shared" si="1"/>
        <v>Label</v>
      </c>
      <c r="R1002" s="37"/>
      <c r="S1002" s="37" t="b">
        <v>0</v>
      </c>
      <c r="T1002" s="112" t="str">
        <f t="shared" si="2"/>
        <v>Third_Party_Information_Required</v>
      </c>
      <c r="U1002" s="113" t="str">
        <f t="shared" si="3"/>
        <v>Is there any third party information included in the Final Terms?</v>
      </c>
      <c r="V1002" s="115" t="str">
        <f t="shared" si="4"/>
        <v>yes_no</v>
      </c>
      <c r="W1002" s="46"/>
      <c r="X1002" s="46"/>
      <c r="Y1002" s="46"/>
      <c r="Z1002" s="128"/>
      <c r="AA1002" s="46"/>
    </row>
    <row r="1003" hidden="1">
      <c r="A1003" s="107">
        <v>44256.0</v>
      </c>
      <c r="B1003" s="33" t="s">
        <v>3140</v>
      </c>
      <c r="C1003" s="33" t="s">
        <v>2755</v>
      </c>
      <c r="D1003" s="33" t="s">
        <v>1872</v>
      </c>
      <c r="E1003" s="33" t="s">
        <v>1873</v>
      </c>
      <c r="F1003" s="33" t="s">
        <v>100</v>
      </c>
      <c r="G1003" s="109" t="str">
        <f>if(iferror((vlookup(D1003,Taxonomy!C:C,1,false)=D1003)),"Present (key retained)",if(iferror((vlookup(D1003,Taxonomy!B:B,1,false)=D1003)),"Present (key updated)",if(iferror((H1003="Yes")),"Present (equivalent)","Not present")))</f>
        <v>Present (key retained)</v>
      </c>
      <c r="H1003" s="110" t="e">
        <v>#N/A</v>
      </c>
      <c r="I1003" s="110" t="e">
        <v>#N/A</v>
      </c>
      <c r="J1003" s="110" t="e">
        <v>#N/A</v>
      </c>
      <c r="K1003" s="110" t="e">
        <v>#N/A</v>
      </c>
      <c r="L1003" s="54"/>
      <c r="M1003" s="54" t="b">
        <v>0</v>
      </c>
      <c r="N1003" s="112" t="str">
        <f>if(G1003="Present (key retained)",vlookup(D1003,Taxonomy!C:C,1,false),if(G1003="Present (key updated)",vlookup(D1003,Taxonomy!B:C,2,false),if(G1003="Present (equivalent)",vlookup(I1003,Taxonomy!C:C,1,false),if(AND(G1003="Not present",J1003="Yes"),vlookup(D1003,Taxonomy!B:C,2,false),if(AND(G1003="Not present",J1003="No"),D1003)))))</f>
        <v>Third_Party_Information_Source</v>
      </c>
      <c r="O1003" s="113" t="str">
        <f>if(G1003="Present (key retained)",vlookup(D1003,Taxonomy!C:F,4,false),if(G1003="Present (key updated)",vlookup(D1003,Taxonomy!B:F,5,false),if(G1003="Present (equivalent)",vlookup(I1003,Taxonomy!C:F,4,false),if(AND(G1003="Not present",J1003="Yes"),vlookup(D1003,Taxonomy!B:F,5,false),if(AND(G1003="Not present",J1003="No"),E1003)))))</f>
        <v>Third Party Information Source</v>
      </c>
      <c r="P1003" s="113" t="str">
        <f>if(G1003="Present (key retained)",vlookup(D1003,Taxonomy!C:I,7,false),if(G1003="Present (key updated)",vlookup(D1003,Taxonomy!B:I,8,false),if(G1003="Present (equivalent)",vlookup(I1003,Taxonomy!C:I,7,false),if(AND(G1003="Not present",J1003="Yes"),vlookup(D1003,Taxonomy!B:I,8,false),if(AND(G1003="Not present",J1003="No"),F1003)))))</f>
        <v>text</v>
      </c>
      <c r="Q1003" s="114" t="str">
        <f t="shared" si="1"/>
        <v>All Match</v>
      </c>
      <c r="R1003" s="37"/>
      <c r="S1003" s="37" t="b">
        <v>0</v>
      </c>
      <c r="T1003" s="112" t="str">
        <f t="shared" si="2"/>
        <v>Third_Party_Information_Source</v>
      </c>
      <c r="U1003" s="113" t="str">
        <f t="shared" si="3"/>
        <v>Third Party Information Source</v>
      </c>
      <c r="V1003" s="115" t="str">
        <f t="shared" si="4"/>
        <v>text</v>
      </c>
      <c r="W1003" s="46"/>
      <c r="X1003" s="46"/>
      <c r="Y1003" s="46"/>
      <c r="Z1003" s="128"/>
      <c r="AA1003" s="46"/>
    </row>
    <row r="1004" hidden="1">
      <c r="A1004" s="107">
        <v>44256.0</v>
      </c>
      <c r="B1004" s="33" t="s">
        <v>3140</v>
      </c>
      <c r="C1004" s="33" t="s">
        <v>2755</v>
      </c>
      <c r="D1004" s="33" t="s">
        <v>1157</v>
      </c>
      <c r="E1004" s="33" t="s">
        <v>1159</v>
      </c>
      <c r="F1004" s="33" t="s">
        <v>127</v>
      </c>
      <c r="G1004" s="109" t="str">
        <f>if(iferror((vlookup(D1004,Taxonomy!C:C,1,false)=D1004)),"Present (key retained)",if(iferror((vlookup(D1004,Taxonomy!B:B,1,false)=D1004)),"Present (key updated)",if(iferror((H1004="Yes")),"Present (equivalent)","Not present")))</f>
        <v>Present (key updated)</v>
      </c>
      <c r="H1004" s="110" t="e">
        <v>#N/A</v>
      </c>
      <c r="I1004" s="110" t="e">
        <v>#N/A</v>
      </c>
      <c r="J1004" s="110" t="e">
        <v>#N/A</v>
      </c>
      <c r="K1004" s="110" t="e">
        <v>#N/A</v>
      </c>
      <c r="L1004" s="54"/>
      <c r="M1004" s="54" t="b">
        <v>0</v>
      </c>
      <c r="N1004" s="112" t="str">
        <f>if(G1004="Present (key retained)",vlookup(D1004,Taxonomy!C:C,1,false),if(G1004="Present (key updated)",vlookup(D1004,Taxonomy!B:C,2,false),if(G1004="Present (equivalent)",vlookup(I1004,Taxonomy!C:C,1,false),if(AND(G1004="Not present",J1004="Yes"),vlookup(D1004,Taxonomy!B:C,2,false),if(AND(G1004="Not present",J1004="No"),D1004)))))</f>
        <v>Listing_Date</v>
      </c>
      <c r="O1004" s="113" t="str">
        <f>if(G1004="Present (key retained)",vlookup(D1004,Taxonomy!C:F,4,false),if(G1004="Present (key updated)",vlookup(D1004,Taxonomy!B:F,5,false),if(G1004="Present (equivalent)",vlookup(I1004,Taxonomy!C:F,4,false),if(AND(G1004="Not present",J1004="Yes"),vlookup(D1004,Taxonomy!B:F,5,false),if(AND(G1004="Not present",J1004="No"),E1004)))))</f>
        <v>Date on which the [Security_Type] are to be listed and admitted to trading</v>
      </c>
      <c r="P1004" s="113" t="str">
        <f>if(G1004="Present (key retained)",vlookup(D1004,Taxonomy!C:I,7,false),if(G1004="Present (key updated)",vlookup(D1004,Taxonomy!B:I,8,false),if(G1004="Present (equivalent)",vlookup(I1004,Taxonomy!C:I,7,false),if(AND(G1004="Not present",J1004="Yes"),vlookup(D1004,Taxonomy!B:I,8,false),if(AND(G1004="Not present",J1004="No"),F1004)))))</f>
        <v>date</v>
      </c>
      <c r="Q1004" s="114" t="str">
        <f t="shared" si="1"/>
        <v>Key and Label</v>
      </c>
      <c r="R1004" s="37"/>
      <c r="S1004" s="37" t="b">
        <v>0</v>
      </c>
      <c r="T1004" s="112" t="str">
        <f t="shared" si="2"/>
        <v>Trading_Admission_Date</v>
      </c>
      <c r="U1004" s="113" t="str">
        <f t="shared" si="3"/>
        <v>Date on which the Notes are to be listed and admitted to trading</v>
      </c>
      <c r="V1004" s="115" t="str">
        <f t="shared" si="4"/>
        <v>date</v>
      </c>
      <c r="W1004" s="46"/>
      <c r="X1004" s="46"/>
      <c r="Y1004" s="46"/>
      <c r="Z1004" s="128"/>
      <c r="AA1004" s="46"/>
    </row>
    <row r="1005">
      <c r="A1005" s="107">
        <v>44256.0</v>
      </c>
      <c r="B1005" s="33" t="s">
        <v>3140</v>
      </c>
      <c r="C1005" s="33" t="s">
        <v>2755</v>
      </c>
      <c r="D1005" s="33" t="s">
        <v>3359</v>
      </c>
      <c r="E1005" s="33" t="s">
        <v>3360</v>
      </c>
      <c r="F1005" s="33" t="s">
        <v>165</v>
      </c>
      <c r="G1005" s="109" t="str">
        <f>if(iferror((vlookup(D1005,Taxonomy!C:C,1,false)=D1005)),"Present (key retained)",if(iferror((vlookup(D1005,Taxonomy!B:B,1,false)=D1005)),"Present (key updated)",if(iferror((H1005="Yes")),"Present (equivalent)","Not present")))</f>
        <v>Not present</v>
      </c>
      <c r="H1005" s="110" t="s">
        <v>2757</v>
      </c>
      <c r="I1005" s="110" t="e">
        <v>#N/A</v>
      </c>
      <c r="J1005" s="110" t="s">
        <v>2757</v>
      </c>
      <c r="K1005" s="110" t="e">
        <v>#N/A</v>
      </c>
      <c r="L1005" s="54" t="s">
        <v>3144</v>
      </c>
      <c r="M1005" s="54" t="b">
        <v>0</v>
      </c>
      <c r="N1005" s="112" t="str">
        <f>if(G1005="Present (key retained)",vlookup(D1005,Taxonomy!C:C,1,false),if(G1005="Present (key updated)",vlookup(D1005,Taxonomy!B:C,2,false),if(G1005="Present (equivalent)",vlookup(I1005,Taxonomy!C:C,1,false),if(AND(G1005="Not present",J1005="Yes"),vlookup(D1005,Taxonomy!B:C,2,false),if(AND(G1005="Not present",J1005="No"),D1005)))))</f>
        <v>Trading_Admission_Date_Six_Swiss_Exchange</v>
      </c>
      <c r="O1005" s="113" t="str">
        <f>if(G1005="Present (key retained)",vlookup(D1005,Taxonomy!C:F,4,false),if(G1005="Present (key updated)",vlookup(D1005,Taxonomy!B:F,5,false),if(G1005="Present (equivalent)",vlookup(I1005,Taxonomy!C:F,4,false),if(AND(G1005="Not present",J1005="Yes"),vlookup(D1005,Taxonomy!B:F,5,false),if(AND(G1005="Not present",J1005="No"),E1005)))))</f>
        <v>When will the last day of trading on the SIX Swiss Exchange be?</v>
      </c>
      <c r="P1005" s="113" t="str">
        <f>if(G1005="Present (key retained)",vlookup(D1005,Taxonomy!C:I,7,false),if(G1005="Present (key updated)",vlookup(D1005,Taxonomy!B:I,8,false),if(G1005="Present (equivalent)",vlookup(I1005,Taxonomy!C:I,7,false),if(AND(G1005="Not present",J1005="Yes"),vlookup(D1005,Taxonomy!B:I,8,false),if(AND(G1005="Not present",J1005="No"),F1005)))))</f>
        <v>select_one</v>
      </c>
      <c r="Q1005" s="114" t="str">
        <f t="shared" si="1"/>
        <v>All Match</v>
      </c>
      <c r="R1005" s="37"/>
      <c r="S1005" s="37" t="b">
        <v>0</v>
      </c>
      <c r="T1005" s="112" t="str">
        <f t="shared" si="2"/>
        <v>Trading_Admission_Date_Six_Swiss_Exchange</v>
      </c>
      <c r="U1005" s="113" t="str">
        <f t="shared" si="3"/>
        <v>When will the last day of trading on the SIX Swiss Exchange be?</v>
      </c>
      <c r="V1005" s="115" t="str">
        <f t="shared" si="4"/>
        <v>select_one</v>
      </c>
      <c r="W1005" s="46"/>
      <c r="X1005" s="46"/>
      <c r="Y1005" s="46"/>
      <c r="Z1005" s="128"/>
      <c r="AA1005" s="46"/>
    </row>
    <row r="1006" hidden="1">
      <c r="A1006" s="107">
        <v>44256.0</v>
      </c>
      <c r="B1006" s="33" t="s">
        <v>3140</v>
      </c>
      <c r="C1006" s="33" t="s">
        <v>2755</v>
      </c>
      <c r="D1006" s="33" t="s">
        <v>1163</v>
      </c>
      <c r="E1006" s="33" t="s">
        <v>3361</v>
      </c>
      <c r="F1006" s="33" t="s">
        <v>1026</v>
      </c>
      <c r="G1006" s="109" t="str">
        <f>if(iferror((vlookup(D1006,Taxonomy!C:C,1,false)=D1006)),"Present (key retained)",if(iferror((vlookup(D1006,Taxonomy!B:B,1,false)=D1006)),"Present (key updated)",if(iferror((H1006="Yes")),"Present (equivalent)","Not present")))</f>
        <v>Present (key updated)</v>
      </c>
      <c r="H1006" s="110" t="e">
        <v>#N/A</v>
      </c>
      <c r="I1006" s="110" t="e">
        <v>#N/A</v>
      </c>
      <c r="J1006" s="110" t="e">
        <v>#N/A</v>
      </c>
      <c r="K1006" s="110" t="e">
        <v>#N/A</v>
      </c>
      <c r="L1006" s="54"/>
      <c r="M1006" s="54" t="b">
        <v>0</v>
      </c>
      <c r="N1006" s="112" t="str">
        <f>if(G1006="Present (key retained)",vlookup(D1006,Taxonomy!C:C,1,false),if(G1006="Present (key updated)",vlookup(D1006,Taxonomy!B:C,2,false),if(G1006="Present (equivalent)",vlookup(I1006,Taxonomy!C:C,1,false),if(AND(G1006="Not present",J1006="Yes"),vlookup(D1006,Taxonomy!B:C,2,false),if(AND(G1006="Not present",J1006="No"),D1006)))))</f>
        <v>Listing_Expenses_Currency</v>
      </c>
      <c r="O1006" s="113" t="str">
        <f>if(G1006="Present (key retained)",vlookup(D1006,Taxonomy!C:F,4,false),if(G1006="Present (key updated)",vlookup(D1006,Taxonomy!B:F,5,false),if(G1006="Present (equivalent)",vlookup(I1006,Taxonomy!C:F,4,false),if(AND(G1006="Not present",J1006="Yes"),vlookup(D1006,Taxonomy!B:F,5,false),if(AND(G1006="Not present",J1006="No"),E1006)))))</f>
        <v>Currency of the listing and admission to trading expenses</v>
      </c>
      <c r="P1006" s="113" t="str">
        <f>if(G1006="Present (key retained)",vlookup(D1006,Taxonomy!C:I,7,false),if(G1006="Present (key updated)",vlookup(D1006,Taxonomy!B:I,8,false),if(G1006="Present (equivalent)",vlookup(I1006,Taxonomy!C:I,7,false),if(AND(G1006="Not present",J1006="Yes"),vlookup(D1006,Taxonomy!B:I,8,false),if(AND(G1006="Not present",J1006="No"),F1006)))))</f>
        <v>currency</v>
      </c>
      <c r="Q1006" s="114" t="str">
        <f t="shared" si="1"/>
        <v>Key and Label</v>
      </c>
      <c r="R1006" s="37"/>
      <c r="S1006" s="37" t="b">
        <v>0</v>
      </c>
      <c r="T1006" s="112" t="str">
        <f t="shared" si="2"/>
        <v>Trading_Admission_Expenses_Currency</v>
      </c>
      <c r="U1006" s="113" t="str">
        <f t="shared" si="3"/>
        <v>Trading Admission Expenses Currency</v>
      </c>
      <c r="V1006" s="115" t="str">
        <f t="shared" si="4"/>
        <v>currency</v>
      </c>
      <c r="W1006" s="46"/>
      <c r="X1006" s="46"/>
      <c r="Y1006" s="46"/>
      <c r="Z1006" s="128"/>
      <c r="AA1006" s="46"/>
    </row>
    <row r="1007" hidden="1">
      <c r="A1007" s="107">
        <v>44256.0</v>
      </c>
      <c r="B1007" s="33" t="s">
        <v>3140</v>
      </c>
      <c r="C1007" s="33" t="s">
        <v>2755</v>
      </c>
      <c r="D1007" s="33" t="s">
        <v>1169</v>
      </c>
      <c r="E1007" s="33" t="s">
        <v>1171</v>
      </c>
      <c r="F1007" s="33" t="s">
        <v>1173</v>
      </c>
      <c r="G1007" s="109" t="str">
        <f>if(iferror((vlookup(D1007,Taxonomy!C:C,1,false)=D1007)),"Present (key retained)",if(iferror((vlookup(D1007,Taxonomy!B:B,1,false)=D1007)),"Present (key updated)",if(iferror((H1007="Yes")),"Present (equivalent)","Not present")))</f>
        <v>Present (key updated)</v>
      </c>
      <c r="H1007" s="110" t="e">
        <v>#N/A</v>
      </c>
      <c r="I1007" s="110" t="e">
        <v>#N/A</v>
      </c>
      <c r="J1007" s="110" t="e">
        <v>#N/A</v>
      </c>
      <c r="K1007" s="110" t="e">
        <v>#N/A</v>
      </c>
      <c r="L1007" s="54"/>
      <c r="M1007" s="54" t="b">
        <v>0</v>
      </c>
      <c r="N1007" s="112" t="str">
        <f>if(G1007="Present (key retained)",vlookup(D1007,Taxonomy!C:C,1,false),if(G1007="Present (key updated)",vlookup(D1007,Taxonomy!B:C,2,false),if(G1007="Present (equivalent)",vlookup(I1007,Taxonomy!C:C,1,false),if(AND(G1007="Not present",J1007="Yes"),vlookup(D1007,Taxonomy!B:C,2,false),if(AND(G1007="Not present",J1007="No"),D1007)))))</f>
        <v>Listing_Expenses_Estimate</v>
      </c>
      <c r="O1007" s="113" t="str">
        <f>if(G1007="Present (key retained)",vlookup(D1007,Taxonomy!C:F,4,false),if(G1007="Present (key updated)",vlookup(D1007,Taxonomy!B:F,5,false),if(G1007="Present (equivalent)",vlookup(I1007,Taxonomy!C:F,4,false),if(AND(G1007="Not present",J1007="Yes"),vlookup(D1007,Taxonomy!B:F,5,false),if(AND(G1007="Not present",J1007="No"),E1007)))))</f>
        <v>Estimated amount of the listing and admission to trading expenses</v>
      </c>
      <c r="P1007" s="113" t="str">
        <f>if(G1007="Present (key retained)",vlookup(D1007,Taxonomy!C:I,7,false),if(G1007="Present (key updated)",vlookup(D1007,Taxonomy!B:I,8,false),if(G1007="Present (equivalent)",vlookup(I1007,Taxonomy!C:I,7,false),if(AND(G1007="Not present",J1007="Yes"),vlookup(D1007,Taxonomy!B:I,8,false),if(AND(G1007="Not present",J1007="No"),F1007)))))</f>
        <v>money/Listing_Expenses_Currency</v>
      </c>
      <c r="Q1007" s="114" t="str">
        <f t="shared" si="1"/>
        <v>No Match</v>
      </c>
      <c r="R1007" s="37"/>
      <c r="S1007" s="37" t="b">
        <v>0</v>
      </c>
      <c r="T1007" s="112" t="str">
        <f t="shared" si="2"/>
        <v>Trading_Admission_Expenses_Estimate</v>
      </c>
      <c r="U1007" s="113" t="str">
        <f t="shared" si="3"/>
        <v>Estimated amount of the admission to trading expenses</v>
      </c>
      <c r="V1007" s="115" t="str">
        <f t="shared" si="4"/>
        <v>money/Trading_Admission_Expenses_Currency</v>
      </c>
      <c r="W1007" s="46"/>
      <c r="X1007" s="46"/>
      <c r="Y1007" s="46"/>
      <c r="Z1007" s="128"/>
      <c r="AA1007" s="46"/>
    </row>
    <row r="1008" hidden="1">
      <c r="A1008" s="107">
        <v>44256.0</v>
      </c>
      <c r="B1008" s="33" t="s">
        <v>3140</v>
      </c>
      <c r="C1008" s="33" t="s">
        <v>2755</v>
      </c>
      <c r="D1008" s="33" t="s">
        <v>1950</v>
      </c>
      <c r="E1008" s="33" t="s">
        <v>1951</v>
      </c>
      <c r="F1008" s="33" t="s">
        <v>100</v>
      </c>
      <c r="G1008" s="109" t="str">
        <f>if(iferror((vlookup(D1008,Taxonomy!C:C,1,false)=D1008)),"Present (key retained)",if(iferror((vlookup(D1008,Taxonomy!B:B,1,false)=D1008)),"Present (key updated)",if(iferror((H1008="Yes")),"Present (equivalent)","Not present")))</f>
        <v>Present (key retained)</v>
      </c>
      <c r="H1008" s="110" t="e">
        <v>#N/A</v>
      </c>
      <c r="I1008" s="110" t="e">
        <v>#N/A</v>
      </c>
      <c r="J1008" s="110" t="e">
        <v>#N/A</v>
      </c>
      <c r="K1008" s="110" t="e">
        <v>#N/A</v>
      </c>
      <c r="L1008" s="54"/>
      <c r="M1008" s="54" t="b">
        <v>0</v>
      </c>
      <c r="N1008" s="112" t="str">
        <f>if(G1008="Present (key retained)",vlookup(D1008,Taxonomy!C:C,1,false),if(G1008="Present (key updated)",vlookup(D1008,Taxonomy!B:C,2,false),if(G1008="Present (equivalent)",vlookup(I1008,Taxonomy!C:C,1,false),if(AND(G1008="Not present",J1008="Yes"),vlookup(D1008,Taxonomy!B:C,2,false),if(AND(G1008="Not present",J1008="No"),D1008)))))</f>
        <v>Tranche_Number</v>
      </c>
      <c r="O1008" s="113" t="str">
        <f>if(G1008="Present (key retained)",vlookup(D1008,Taxonomy!C:F,4,false),if(G1008="Present (key updated)",vlookup(D1008,Taxonomy!B:F,5,false),if(G1008="Present (equivalent)",vlookup(I1008,Taxonomy!C:F,4,false),if(AND(G1008="Not present",J1008="Yes"),vlookup(D1008,Taxonomy!B:F,5,false),if(AND(G1008="Not present",J1008="No"),E1008)))))</f>
        <v>Tranche Number</v>
      </c>
      <c r="P1008" s="113" t="str">
        <f>if(G1008="Present (key retained)",vlookup(D1008,Taxonomy!C:I,7,false),if(G1008="Present (key updated)",vlookup(D1008,Taxonomy!B:I,8,false),if(G1008="Present (equivalent)",vlookup(I1008,Taxonomy!C:I,7,false),if(AND(G1008="Not present",J1008="Yes"),vlookup(D1008,Taxonomy!B:I,8,false),if(AND(G1008="Not present",J1008="No"),F1008)))))</f>
        <v>number</v>
      </c>
      <c r="Q1008" s="114" t="str">
        <f t="shared" si="1"/>
        <v>Type</v>
      </c>
      <c r="R1008" s="37"/>
      <c r="S1008" s="37" t="b">
        <v>0</v>
      </c>
      <c r="T1008" s="112" t="str">
        <f t="shared" si="2"/>
        <v>Tranche_Number</v>
      </c>
      <c r="U1008" s="113" t="str">
        <f t="shared" si="3"/>
        <v>Tranche Number</v>
      </c>
      <c r="V1008" s="115" t="str">
        <f t="shared" si="4"/>
        <v>text</v>
      </c>
      <c r="W1008" s="46"/>
      <c r="X1008" s="46"/>
      <c r="Y1008" s="46"/>
      <c r="Z1008" s="128"/>
      <c r="AA1008" s="46"/>
    </row>
    <row r="1009" hidden="1">
      <c r="A1009" s="107">
        <v>44256.0</v>
      </c>
      <c r="B1009" s="33" t="s">
        <v>3140</v>
      </c>
      <c r="C1009" s="33" t="s">
        <v>2755</v>
      </c>
      <c r="D1009" s="33" t="s">
        <v>1954</v>
      </c>
      <c r="E1009" s="33" t="s">
        <v>1955</v>
      </c>
      <c r="F1009" s="33" t="s">
        <v>165</v>
      </c>
      <c r="G1009" s="109" t="str">
        <f>if(iferror((vlookup(D1009,Taxonomy!C:C,1,false)=D1009)),"Present (key retained)",if(iferror((vlookup(D1009,Taxonomy!B:B,1,false)=D1009)),"Present (key updated)",if(iferror((H1009="Yes")),"Present (equivalent)","Not present")))</f>
        <v>Present (key retained)</v>
      </c>
      <c r="H1009" s="110" t="e">
        <v>#N/A</v>
      </c>
      <c r="I1009" s="110" t="e">
        <v>#N/A</v>
      </c>
      <c r="J1009" s="110" t="e">
        <v>#N/A</v>
      </c>
      <c r="K1009" s="110" t="e">
        <v>#N/A</v>
      </c>
      <c r="L1009" s="54"/>
      <c r="M1009" s="54" t="b">
        <v>0</v>
      </c>
      <c r="N1009" s="112" t="str">
        <f>if(G1009="Present (key retained)",vlookup(D1009,Taxonomy!C:C,1,false),if(G1009="Present (key updated)",vlookup(D1009,Taxonomy!B:C,2,false),if(G1009="Present (equivalent)",vlookup(I1009,Taxonomy!C:C,1,false),if(AND(G1009="Not present",J1009="Yes"),vlookup(D1009,Taxonomy!B:C,2,false),if(AND(G1009="Not present",J1009="No"),D1009)))))</f>
        <v>US_Securities_Act_Compliance</v>
      </c>
      <c r="O1009" s="113" t="str">
        <f>if(G1009="Present (key retained)",vlookup(D1009,Taxonomy!C:F,4,false),if(G1009="Present (key updated)",vlookup(D1009,Taxonomy!B:F,5,false),if(G1009="Present (equivalent)",vlookup(I1009,Taxonomy!C:F,4,false),if(AND(G1009="Not present",J1009="Yes"),vlookup(D1009,Taxonomy!B:F,5,false),if(AND(G1009="Not present",J1009="No"),E1009)))))</f>
        <v>US Securities Act Compliance</v>
      </c>
      <c r="P1009" s="113" t="str">
        <f>if(G1009="Present (key retained)",vlookup(D1009,Taxonomy!C:I,7,false),if(G1009="Present (key updated)",vlookup(D1009,Taxonomy!B:I,8,false),if(G1009="Present (equivalent)",vlookup(I1009,Taxonomy!C:I,7,false),if(AND(G1009="Not present",J1009="Yes"),vlookup(D1009,Taxonomy!B:I,8,false),if(AND(G1009="Not present",J1009="No"),F1009)))))</f>
        <v>select_one</v>
      </c>
      <c r="Q1009" s="114" t="str">
        <f t="shared" si="1"/>
        <v>All Match</v>
      </c>
      <c r="R1009" s="37"/>
      <c r="S1009" s="37" t="b">
        <v>0</v>
      </c>
      <c r="T1009" s="112" t="str">
        <f t="shared" si="2"/>
        <v>US_Securities_Act_Compliance</v>
      </c>
      <c r="U1009" s="113" t="str">
        <f t="shared" si="3"/>
        <v>US Securities Act Compliance</v>
      </c>
      <c r="V1009" s="115" t="str">
        <f t="shared" si="4"/>
        <v>select_one</v>
      </c>
      <c r="W1009" s="46"/>
      <c r="X1009" s="46"/>
      <c r="Y1009" s="46"/>
      <c r="Z1009" s="128"/>
      <c r="AA1009" s="46"/>
    </row>
    <row r="1010" hidden="1">
      <c r="A1010" s="107">
        <v>44256.0</v>
      </c>
      <c r="B1010" s="33" t="s">
        <v>3140</v>
      </c>
      <c r="C1010" s="33" t="s">
        <v>2755</v>
      </c>
      <c r="D1010" s="33" t="s">
        <v>1958</v>
      </c>
      <c r="E1010" s="33" t="s">
        <v>1959</v>
      </c>
      <c r="F1010" s="33" t="s">
        <v>165</v>
      </c>
      <c r="G1010" s="109" t="str">
        <f>if(iferror((vlookup(D1010,Taxonomy!C:C,1,false)=D1010)),"Present (key retained)",if(iferror((vlookup(D1010,Taxonomy!B:B,1,false)=D1010)),"Present (key updated)",if(iferror((H1010="Yes")),"Present (equivalent)","Not present")))</f>
        <v>Present (key retained)</v>
      </c>
      <c r="H1010" s="110" t="e">
        <v>#N/A</v>
      </c>
      <c r="I1010" s="110" t="e">
        <v>#N/A</v>
      </c>
      <c r="J1010" s="110" t="e">
        <v>#N/A</v>
      </c>
      <c r="K1010" s="110" t="e">
        <v>#N/A</v>
      </c>
      <c r="L1010" s="54"/>
      <c r="M1010" s="54" t="b">
        <v>0</v>
      </c>
      <c r="N1010" s="112" t="str">
        <f>if(G1010="Present (key retained)",vlookup(D1010,Taxonomy!C:C,1,false),if(G1010="Present (key updated)",vlookup(D1010,Taxonomy!B:C,2,false),if(G1010="Present (equivalent)",vlookup(I1010,Taxonomy!C:C,1,false),if(AND(G1010="Not present",J1010="Yes"),vlookup(D1010,Taxonomy!B:C,2,false),if(AND(G1010="Not present",J1010="No"),D1010)))))</f>
        <v>Use_Of_Proceeds</v>
      </c>
      <c r="O1010" s="113" t="str">
        <f>if(G1010="Present (key retained)",vlookup(D1010,Taxonomy!C:F,4,false),if(G1010="Present (key updated)",vlookup(D1010,Taxonomy!B:F,5,false),if(G1010="Present (equivalent)",vlookup(I1010,Taxonomy!C:F,4,false),if(AND(G1010="Not present",J1010="Yes"),vlookup(D1010,Taxonomy!B:F,5,false),if(AND(G1010="Not present",J1010="No"),E1010)))))</f>
        <v>Use of Proceeds</v>
      </c>
      <c r="P1010" s="113" t="str">
        <f>if(G1010="Present (key retained)",vlookup(D1010,Taxonomy!C:I,7,false),if(G1010="Present (key updated)",vlookup(D1010,Taxonomy!B:I,8,false),if(G1010="Present (equivalent)",vlookup(I1010,Taxonomy!C:I,7,false),if(AND(G1010="Not present",J1010="Yes"),vlookup(D1010,Taxonomy!B:I,8,false),if(AND(G1010="Not present",J1010="No"),F1010)))))</f>
        <v>select_one</v>
      </c>
      <c r="Q1010" s="114" t="str">
        <f t="shared" si="1"/>
        <v>All Match</v>
      </c>
      <c r="R1010" s="37"/>
      <c r="S1010" s="37" t="b">
        <v>0</v>
      </c>
      <c r="T1010" s="112" t="str">
        <f t="shared" si="2"/>
        <v>Use_Of_Proceeds</v>
      </c>
      <c r="U1010" s="113" t="str">
        <f t="shared" si="3"/>
        <v>Use of Proceeds</v>
      </c>
      <c r="V1010" s="115" t="str">
        <f t="shared" si="4"/>
        <v>select_one</v>
      </c>
      <c r="W1010" s="46"/>
      <c r="X1010" s="46"/>
      <c r="Y1010" s="46"/>
      <c r="Z1010" s="128"/>
      <c r="AA1010" s="46"/>
    </row>
    <row r="1011">
      <c r="A1011" s="107">
        <v>44256.0</v>
      </c>
      <c r="B1011" s="33" t="s">
        <v>3140</v>
      </c>
      <c r="C1011" s="33" t="s">
        <v>2755</v>
      </c>
      <c r="D1011" s="33" t="s">
        <v>3362</v>
      </c>
      <c r="E1011" s="33" t="s">
        <v>3363</v>
      </c>
      <c r="F1011" s="33" t="s">
        <v>100</v>
      </c>
      <c r="G1011" s="109" t="str">
        <f>if(iferror((vlookup(D1011,Taxonomy!C:C,1,false)=D1011)),"Present (key retained)",if(iferror((vlookup(D1011,Taxonomy!B:B,1,false)=D1011)),"Present (key updated)",if(iferror((H1011="Yes")),"Present (equivalent)","Not present")))</f>
        <v>Not present</v>
      </c>
      <c r="H1011" s="110" t="s">
        <v>2757</v>
      </c>
      <c r="I1011" s="110" t="e">
        <v>#N/A</v>
      </c>
      <c r="J1011" s="110" t="s">
        <v>2757</v>
      </c>
      <c r="K1011" s="110" t="e">
        <v>#N/A</v>
      </c>
      <c r="L1011" s="54" t="s">
        <v>3144</v>
      </c>
      <c r="M1011" s="54" t="b">
        <v>0</v>
      </c>
      <c r="N1011" s="112" t="str">
        <f>if(G1011="Present (key retained)",vlookup(D1011,Taxonomy!C:C,1,false),if(G1011="Present (key updated)",vlookup(D1011,Taxonomy!B:C,2,false),if(G1011="Present (equivalent)",vlookup(I1011,Taxonomy!C:C,1,false),if(AND(G1011="Not present",J1011="Yes"),vlookup(D1011,Taxonomy!B:C,2,false),if(AND(G1011="Not present",J1011="No"),D1011)))))</f>
        <v>Use_Of_Proceeds_Green_Bonds</v>
      </c>
      <c r="O1011" s="113" t="str">
        <f>if(G1011="Present (key retained)",vlookup(D1011,Taxonomy!C:F,4,false),if(G1011="Present (key updated)",vlookup(D1011,Taxonomy!B:F,5,false),if(G1011="Present (equivalent)",vlookup(I1011,Taxonomy!C:F,4,false),if(AND(G1011="Not present",J1011="Yes"),vlookup(D1011,Taxonomy!B:F,5,false),if(AND(G1011="Not present",J1011="No"),E1011)))))</f>
        <v>Specify Use of Proceeds (in respect of the Green Bond/Sustainability Bond)</v>
      </c>
      <c r="P1011" s="113" t="str">
        <f>if(G1011="Present (key retained)",vlookup(D1011,Taxonomy!C:I,7,false),if(G1011="Present (key updated)",vlookup(D1011,Taxonomy!B:I,8,false),if(G1011="Present (equivalent)",vlookup(I1011,Taxonomy!C:I,7,false),if(AND(G1011="Not present",J1011="Yes"),vlookup(D1011,Taxonomy!B:I,8,false),if(AND(G1011="Not present",J1011="No"),F1011)))))</f>
        <v>text</v>
      </c>
      <c r="Q1011" s="114" t="str">
        <f t="shared" si="1"/>
        <v>All Match</v>
      </c>
      <c r="R1011" s="37"/>
      <c r="S1011" s="37" t="b">
        <v>0</v>
      </c>
      <c r="T1011" s="112" t="str">
        <f t="shared" si="2"/>
        <v>Use_Of_Proceeds_Green_Bonds</v>
      </c>
      <c r="U1011" s="113" t="str">
        <f t="shared" si="3"/>
        <v>Specify Use of Proceeds (in respect of the Green Bond/Sustainability Bond)</v>
      </c>
      <c r="V1011" s="115" t="str">
        <f t="shared" si="4"/>
        <v>text</v>
      </c>
      <c r="W1011" s="46"/>
      <c r="X1011" s="46"/>
      <c r="Y1011" s="46"/>
      <c r="Z1011" s="128"/>
      <c r="AA1011" s="46"/>
    </row>
    <row r="1012" hidden="1">
      <c r="A1012" s="107">
        <v>44256.0</v>
      </c>
      <c r="B1012" s="33" t="s">
        <v>3140</v>
      </c>
      <c r="C1012" s="33" t="s">
        <v>2755</v>
      </c>
      <c r="D1012" s="33" t="s">
        <v>1962</v>
      </c>
      <c r="E1012" s="33" t="s">
        <v>3122</v>
      </c>
      <c r="F1012" s="33" t="s">
        <v>100</v>
      </c>
      <c r="G1012" s="109" t="str">
        <f>if(iferror((vlookup(D1012,Taxonomy!C:C,1,false)=D1012)),"Present (key retained)",if(iferror((vlookup(D1012,Taxonomy!B:B,1,false)=D1012)),"Present (key updated)",if(iferror((H1012="Yes")),"Present (equivalent)","Not present")))</f>
        <v>Present (key updated)</v>
      </c>
      <c r="H1012" s="110" t="e">
        <v>#N/A</v>
      </c>
      <c r="I1012" s="110" t="e">
        <v>#N/A</v>
      </c>
      <c r="J1012" s="110" t="e">
        <v>#N/A</v>
      </c>
      <c r="K1012" s="110" t="e">
        <v>#N/A</v>
      </c>
      <c r="L1012" s="54"/>
      <c r="M1012" s="54" t="b">
        <v>0</v>
      </c>
      <c r="N1012" s="112" t="str">
        <f>if(G1012="Present (key retained)",vlookup(D1012,Taxonomy!C:C,1,false),if(G1012="Present (key updated)",vlookup(D1012,Taxonomy!B:C,2,false),if(G1012="Present (equivalent)",vlookup(I1012,Taxonomy!C:C,1,false),if(AND(G1012="Not present",J1012="Yes"),vlookup(D1012,Taxonomy!B:C,2,false),if(AND(G1012="Not present",J1012="No"),D1012)))))</f>
        <v>Use_Of_Proceeds_Custom</v>
      </c>
      <c r="O1012" s="113" t="str">
        <f>if(G1012="Present (key retained)",vlookup(D1012,Taxonomy!C:F,4,false),if(G1012="Present (key updated)",vlookup(D1012,Taxonomy!B:F,5,false),if(G1012="Present (equivalent)",vlookup(I1012,Taxonomy!C:F,4,false),if(AND(G1012="Not present",J1012="Yes"),vlookup(D1012,Taxonomy!B:F,5,false),if(AND(G1012="Not present",J1012="No"),E1012)))))</f>
        <v>Use of Proceeds (Custom)</v>
      </c>
      <c r="P1012" s="113" t="str">
        <f>if(G1012="Present (key retained)",vlookup(D1012,Taxonomy!C:I,7,false),if(G1012="Present (key updated)",vlookup(D1012,Taxonomy!B:I,8,false),if(G1012="Present (equivalent)",vlookup(I1012,Taxonomy!C:I,7,false),if(AND(G1012="Not present",J1012="Yes"),vlookup(D1012,Taxonomy!B:I,8,false),if(AND(G1012="Not present",J1012="No"),F1012)))))</f>
        <v>text</v>
      </c>
      <c r="Q1012" s="114" t="str">
        <f t="shared" si="1"/>
        <v>Key and Label</v>
      </c>
      <c r="R1012" s="37"/>
      <c r="S1012" s="37" t="b">
        <v>0</v>
      </c>
      <c r="T1012" s="112" t="str">
        <f t="shared" si="2"/>
        <v>Use_Of_Proceeds_Other</v>
      </c>
      <c r="U1012" s="113" t="str">
        <f t="shared" si="3"/>
        <v>Specify the Reasons for the Offer</v>
      </c>
      <c r="V1012" s="115" t="str">
        <f t="shared" si="4"/>
        <v>text</v>
      </c>
      <c r="W1012" s="46"/>
      <c r="X1012" s="46"/>
      <c r="Y1012" s="46"/>
      <c r="Z1012" s="128"/>
      <c r="AA1012" s="46"/>
    </row>
    <row r="1013">
      <c r="A1013" s="107">
        <v>44256.0</v>
      </c>
      <c r="B1013" s="33" t="s">
        <v>3140</v>
      </c>
      <c r="C1013" s="33" t="s">
        <v>2755</v>
      </c>
      <c r="D1013" s="33" t="s">
        <v>3364</v>
      </c>
      <c r="E1013" s="33" t="s">
        <v>3365</v>
      </c>
      <c r="F1013" s="33" t="s">
        <v>165</v>
      </c>
      <c r="G1013" s="109" t="str">
        <f>if(iferror((vlookup(D1013,Taxonomy!C:C,1,false)=D1013)),"Present (key retained)",if(iferror((vlookup(D1013,Taxonomy!B:B,1,false)=D1013)),"Present (key updated)",if(iferror((H1013="Yes")),"Present (equivalent)","Not present")))</f>
        <v>Not present</v>
      </c>
      <c r="H1013" s="110" t="s">
        <v>2757</v>
      </c>
      <c r="I1013" s="110" t="e">
        <v>#N/A</v>
      </c>
      <c r="J1013" s="110" t="e">
        <v>#N/A</v>
      </c>
      <c r="K1013" s="33" t="s">
        <v>3364</v>
      </c>
      <c r="L1013" s="54" t="s">
        <v>3144</v>
      </c>
      <c r="M1013" s="54" t="b">
        <v>0</v>
      </c>
      <c r="N1013" s="112" t="str">
        <f>if(G1013="Present (key retained)",vlookup(D1013,Taxonomy!C:C,1,false),if(G1013="Present (key updated)",vlookup(D1013,Taxonomy!B:C,2,false),if(G1013="Present (equivalent)",vlookup(I1013,Taxonomy!C:C,1,false),if(AND(G1013="Not present",J1013="Yes"),vlookup(D1013,Taxonomy!B:C,2,false),if(AND(G1013="Not present",J1013="No"),D1013)))))</f>
        <v>#N/A</v>
      </c>
      <c r="O1013" s="113" t="str">
        <f>if(G1013="Present (key retained)",vlookup(D1013,Taxonomy!C:F,4,false),if(G1013="Present (key updated)",vlookup(D1013,Taxonomy!B:F,5,false),if(G1013="Present (equivalent)",vlookup(I1013,Taxonomy!C:F,4,false),if(AND(G1013="Not present",J1013="Yes"),vlookup(D1013,Taxonomy!B:F,5,false),if(AND(G1013="Not present",J1013="No"),E1013)))))</f>
        <v>#N/A</v>
      </c>
      <c r="P1013" s="113" t="str">
        <f>if(G1013="Present (key retained)",vlookup(D1013,Taxonomy!C:I,7,false),if(G1013="Present (key updated)",vlookup(D1013,Taxonomy!B:I,8,false),if(G1013="Present (equivalent)",vlookup(I1013,Taxonomy!C:I,7,false),if(AND(G1013="Not present",J1013="Yes"),vlookup(D1013,Taxonomy!B:I,8,false),if(AND(G1013="Not present",J1013="No"),F1013)))))</f>
        <v>#N/A</v>
      </c>
      <c r="Q1013" s="114" t="str">
        <f t="shared" si="1"/>
        <v>#N/A</v>
      </c>
      <c r="R1013" s="37"/>
      <c r="S1013" s="37" t="b">
        <v>0</v>
      </c>
      <c r="T1013" s="112" t="str">
        <f t="shared" si="2"/>
        <v>Zero_Coupon_Day_Count_Fraction</v>
      </c>
      <c r="U1013" s="113" t="str">
        <f t="shared" si="3"/>
        <v>Day Count Fraction (in respect of Zero Coupon)</v>
      </c>
      <c r="V1013" s="115" t="str">
        <f t="shared" si="4"/>
        <v>select_one</v>
      </c>
      <c r="W1013" s="46"/>
      <c r="X1013" s="46"/>
      <c r="Y1013" s="46"/>
      <c r="Z1013" s="128"/>
      <c r="AA1013" s="46"/>
    </row>
    <row r="1014" hidden="1">
      <c r="A1014" s="107">
        <v>44256.0</v>
      </c>
      <c r="B1014" s="33" t="s">
        <v>3140</v>
      </c>
      <c r="C1014" s="33" t="s">
        <v>2907</v>
      </c>
      <c r="D1014" s="33" t="s">
        <v>47</v>
      </c>
      <c r="E1014" s="33" t="s">
        <v>48</v>
      </c>
      <c r="F1014" s="33" t="s">
        <v>50</v>
      </c>
      <c r="G1014" s="109" t="str">
        <f>if(iferror((vlookup(D1014,Taxonomy!C:C,1,false)=D1014)),"Present (key retained)",if(iferror((vlookup(D1014,Taxonomy!B:B,1,false)=D1014)),"Present (key updated)",if(iferror((H1014="Yes")),"Present (equivalent)","Not present")))</f>
        <v>Present (key retained)</v>
      </c>
      <c r="H1014" s="110" t="e">
        <v>#N/A</v>
      </c>
      <c r="I1014" s="110" t="e">
        <v>#N/A</v>
      </c>
      <c r="J1014" s="110" t="e">
        <v>#N/A</v>
      </c>
      <c r="K1014" s="110" t="e">
        <v>#N/A</v>
      </c>
      <c r="L1014" s="54"/>
      <c r="M1014" s="54" t="b">
        <v>0</v>
      </c>
      <c r="N1014" s="112" t="str">
        <f>if(G1014="Present (key retained)",vlookup(D1014,Taxonomy!C:C,1,false),if(G1014="Present (key updated)",vlookup(D1014,Taxonomy!B:C,2,false),if(G1014="Present (equivalent)",vlookup(I1014,Taxonomy!C:C,1,false),if(AND(G1014="Not present",J1014="Yes"),vlookup(D1014,Taxonomy!B:C,2,false),if(AND(G1014="Not present",J1014="No"),D1014)))))</f>
        <v>Accrual_Yield</v>
      </c>
      <c r="O1014" s="113" t="str">
        <f>if(G1014="Present (key retained)",vlookup(D1014,Taxonomy!C:F,4,false),if(G1014="Present (key updated)",vlookup(D1014,Taxonomy!B:F,5,false),if(G1014="Present (equivalent)",vlookup(I1014,Taxonomy!C:F,4,false),if(AND(G1014="Not present",J1014="Yes"),vlookup(D1014,Taxonomy!B:F,5,false),if(AND(G1014="Not present",J1014="No"),E1014)))))</f>
        <v>Accrual Yield (per annum)</v>
      </c>
      <c r="P1014" s="113" t="str">
        <f>if(G1014="Present (key retained)",vlookup(D1014,Taxonomy!C:I,7,false),if(G1014="Present (key updated)",vlookup(D1014,Taxonomy!B:I,8,false),if(G1014="Present (equivalent)",vlookup(I1014,Taxonomy!C:I,7,false),if(AND(G1014="Not present",J1014="Yes"),vlookup(D1014,Taxonomy!B:I,8,false),if(AND(G1014="Not present",J1014="No"),F1014)))))</f>
        <v>percent</v>
      </c>
      <c r="Q1014" s="114" t="str">
        <f t="shared" si="1"/>
        <v>Label</v>
      </c>
      <c r="R1014" s="37"/>
      <c r="S1014" s="37" t="b">
        <v>0</v>
      </c>
      <c r="T1014" s="112" t="str">
        <f t="shared" si="2"/>
        <v>Accrual_Yield</v>
      </c>
      <c r="U1014" s="113" t="str">
        <f t="shared" si="3"/>
        <v>Accrual Yield</v>
      </c>
      <c r="V1014" s="115" t="str">
        <f t="shared" si="4"/>
        <v>percent</v>
      </c>
      <c r="W1014" s="46"/>
      <c r="X1014" s="46"/>
      <c r="Y1014" s="46"/>
      <c r="Z1014" s="128"/>
      <c r="AA1014" s="46"/>
    </row>
    <row r="1015" hidden="1">
      <c r="A1015" s="107">
        <v>44256.0</v>
      </c>
      <c r="B1015" s="33" t="s">
        <v>3140</v>
      </c>
      <c r="C1015" s="33" t="s">
        <v>2907</v>
      </c>
      <c r="D1015" s="33" t="s">
        <v>55</v>
      </c>
      <c r="E1015" s="33" t="s">
        <v>56</v>
      </c>
      <c r="F1015" s="33" t="s">
        <v>58</v>
      </c>
      <c r="G1015" s="109" t="str">
        <f>if(iferror((vlookup(D1015,Taxonomy!C:C,1,false)=D1015)),"Present (key retained)",if(iferror((vlookup(D1015,Taxonomy!B:B,1,false)=D1015)),"Present (key updated)",if(iferror((H1015="Yes")),"Present (equivalent)","Not present")))</f>
        <v>Present (key retained)</v>
      </c>
      <c r="H1015" s="110" t="e">
        <v>#N/A</v>
      </c>
      <c r="I1015" s="110" t="e">
        <v>#N/A</v>
      </c>
      <c r="J1015" s="110" t="e">
        <v>#N/A</v>
      </c>
      <c r="K1015" s="110" t="e">
        <v>#N/A</v>
      </c>
      <c r="L1015" s="54"/>
      <c r="M1015" s="54" t="b">
        <v>0</v>
      </c>
      <c r="N1015" s="112" t="str">
        <f>if(G1015="Present (key retained)",vlookup(D1015,Taxonomy!C:C,1,false),if(G1015="Present (key updated)",vlookup(D1015,Taxonomy!B:C,2,false),if(G1015="Present (equivalent)",vlookup(I1015,Taxonomy!C:C,1,false),if(AND(G1015="Not present",J1015="Yes"),vlookup(D1015,Taxonomy!B:C,2,false),if(AND(G1015="Not present",J1015="No"),D1015)))))</f>
        <v>Accrued_Interest</v>
      </c>
      <c r="O1015" s="113" t="str">
        <f>if(G1015="Present (key retained)",vlookup(D1015,Taxonomy!C:F,4,false),if(G1015="Present (key updated)",vlookup(D1015,Taxonomy!B:F,5,false),if(G1015="Present (equivalent)",vlookup(I1015,Taxonomy!C:F,4,false),if(AND(G1015="Not present",J1015="Yes"),vlookup(D1015,Taxonomy!B:F,5,false),if(AND(G1015="Not present",J1015="No"),E1015)))))</f>
        <v>Accrued Interest Amount</v>
      </c>
      <c r="P1015" s="113" t="str">
        <f>if(G1015="Present (key retained)",vlookup(D1015,Taxonomy!C:I,7,false),if(G1015="Present (key updated)",vlookup(D1015,Taxonomy!B:I,8,false),if(G1015="Present (equivalent)",vlookup(I1015,Taxonomy!C:I,7,false),if(AND(G1015="Not present",J1015="Yes"),vlookup(D1015,Taxonomy!B:I,8,false),if(AND(G1015="Not present",J1015="No"),F1015)))))</f>
        <v>money/Issuance_Currency</v>
      </c>
      <c r="Q1015" s="114" t="str">
        <f t="shared" si="1"/>
        <v>All Match</v>
      </c>
      <c r="R1015" s="37"/>
      <c r="S1015" s="37" t="b">
        <v>0</v>
      </c>
      <c r="T1015" s="112" t="str">
        <f t="shared" si="2"/>
        <v>Accrued_Interest</v>
      </c>
      <c r="U1015" s="113" t="str">
        <f t="shared" si="3"/>
        <v>Accrued Interest Amount</v>
      </c>
      <c r="V1015" s="115" t="str">
        <f t="shared" si="4"/>
        <v>money/Issuance_Currency</v>
      </c>
      <c r="W1015" s="46"/>
      <c r="X1015" s="46"/>
      <c r="Y1015" s="46"/>
      <c r="Z1015" s="128"/>
      <c r="AA1015" s="46"/>
    </row>
    <row r="1016">
      <c r="A1016" s="107">
        <v>44256.0</v>
      </c>
      <c r="B1016" s="33" t="s">
        <v>3140</v>
      </c>
      <c r="C1016" s="33" t="s">
        <v>2907</v>
      </c>
      <c r="D1016" s="33" t="s">
        <v>2908</v>
      </c>
      <c r="E1016" s="33" t="s">
        <v>2909</v>
      </c>
      <c r="F1016" s="33" t="s">
        <v>78</v>
      </c>
      <c r="G1016" s="109" t="str">
        <f>if(iferror((vlookup(D1016,Taxonomy!C:C,1,false)=D1016)),"Present (key retained)",if(iferror((vlookup(D1016,Taxonomy!B:B,1,false)=D1016)),"Present (key updated)",if(iferror((H1016="Yes")),"Present (equivalent)","Not present")))</f>
        <v>Not present</v>
      </c>
      <c r="H1016" s="110" t="s">
        <v>2757</v>
      </c>
      <c r="I1016" s="110" t="e">
        <v>#N/A</v>
      </c>
      <c r="J1016" s="110" t="s">
        <v>2757</v>
      </c>
      <c r="K1016" s="110" t="e">
        <v>#N/A</v>
      </c>
      <c r="L1016" s="54" t="s">
        <v>3144</v>
      </c>
      <c r="M1016" s="54" t="b">
        <v>0</v>
      </c>
      <c r="N1016" s="112" t="str">
        <f>if(G1016="Present (key retained)",vlookup(D1016,Taxonomy!C:C,1,false),if(G1016="Present (key updated)",vlookup(D1016,Taxonomy!B:C,2,false),if(G1016="Present (equivalent)",vlookup(I1016,Taxonomy!C:C,1,false),if(AND(G1016="Not present",J1016="Yes"),vlookup(D1016,Taxonomy!B:C,2,false),if(AND(G1016="Not present",J1016="No"),D1016)))))</f>
        <v>Additional_Row_1</v>
      </c>
      <c r="O1016" s="113" t="str">
        <f>if(G1016="Present (key retained)",vlookup(D1016,Taxonomy!C:F,4,false),if(G1016="Present (key updated)",vlookup(D1016,Taxonomy!B:F,5,false),if(G1016="Present (equivalent)",vlookup(I1016,Taxonomy!C:F,4,false),if(AND(G1016="Not present",J1016="Yes"),vlookup(D1016,Taxonomy!B:F,5,false),if(AND(G1016="Not present",J1016="No"),E1016)))))</f>
        <v>Is an additional row required in the termsheet?</v>
      </c>
      <c r="P1016" s="113" t="str">
        <f>if(G1016="Present (key retained)",vlookup(D1016,Taxonomy!C:I,7,false),if(G1016="Present (key updated)",vlookup(D1016,Taxonomy!B:I,8,false),if(G1016="Present (equivalent)",vlookup(I1016,Taxonomy!C:I,7,false),if(AND(G1016="Not present",J1016="Yes"),vlookup(D1016,Taxonomy!B:I,8,false),if(AND(G1016="Not present",J1016="No"),F1016)))))</f>
        <v>yes_no</v>
      </c>
      <c r="Q1016" s="114" t="str">
        <f t="shared" si="1"/>
        <v>All Match</v>
      </c>
      <c r="R1016" s="37"/>
      <c r="S1016" s="37" t="b">
        <v>0</v>
      </c>
      <c r="T1016" s="112" t="str">
        <f t="shared" si="2"/>
        <v>Additional_Row_1</v>
      </c>
      <c r="U1016" s="113" t="str">
        <f t="shared" si="3"/>
        <v>Is an additional row required in the termsheet?</v>
      </c>
      <c r="V1016" s="115" t="str">
        <f t="shared" si="4"/>
        <v>yes_no</v>
      </c>
      <c r="W1016" s="46"/>
      <c r="X1016" s="46"/>
      <c r="Y1016" s="46"/>
      <c r="Z1016" s="128"/>
      <c r="AA1016" s="46"/>
    </row>
    <row r="1017">
      <c r="A1017" s="107">
        <v>44256.0</v>
      </c>
      <c r="B1017" s="33" t="s">
        <v>3140</v>
      </c>
      <c r="C1017" s="33" t="s">
        <v>2907</v>
      </c>
      <c r="D1017" s="33" t="s">
        <v>2910</v>
      </c>
      <c r="E1017" s="33" t="s">
        <v>2911</v>
      </c>
      <c r="F1017" s="33" t="s">
        <v>100</v>
      </c>
      <c r="G1017" s="109" t="str">
        <f>if(iferror((vlookup(D1017,Taxonomy!C:C,1,false)=D1017)),"Present (key retained)",if(iferror((vlookup(D1017,Taxonomy!B:B,1,false)=D1017)),"Present (key updated)",if(iferror((H1017="Yes")),"Present (equivalent)","Not present")))</f>
        <v>Not present</v>
      </c>
      <c r="H1017" s="110" t="s">
        <v>2757</v>
      </c>
      <c r="I1017" s="110" t="e">
        <v>#N/A</v>
      </c>
      <c r="J1017" s="110" t="s">
        <v>2757</v>
      </c>
      <c r="K1017" s="110" t="e">
        <v>#N/A</v>
      </c>
      <c r="L1017" s="54" t="s">
        <v>3144</v>
      </c>
      <c r="M1017" s="54" t="b">
        <v>0</v>
      </c>
      <c r="N1017" s="112" t="str">
        <f>if(G1017="Present (key retained)",vlookup(D1017,Taxonomy!C:C,1,false),if(G1017="Present (key updated)",vlookup(D1017,Taxonomy!B:C,2,false),if(G1017="Present (equivalent)",vlookup(I1017,Taxonomy!C:C,1,false),if(AND(G1017="Not present",J1017="Yes"),vlookup(D1017,Taxonomy!B:C,2,false),if(AND(G1017="Not present",J1017="No"),D1017)))))</f>
        <v>Additional_Row_1_Text</v>
      </c>
      <c r="O1017" s="113" t="str">
        <f>if(G1017="Present (key retained)",vlookup(D1017,Taxonomy!C:F,4,false),if(G1017="Present (key updated)",vlookup(D1017,Taxonomy!B:F,5,false),if(G1017="Present (equivalent)",vlookup(I1017,Taxonomy!C:F,4,false),if(AND(G1017="Not present",J1017="Yes"),vlookup(D1017,Taxonomy!B:F,5,false),if(AND(G1017="Not present",J1017="No"),E1017)))))</f>
        <v>The text of the first additional row (i.e. the text that will appear in the right hand column of the Termsheet)</v>
      </c>
      <c r="P1017" s="113" t="str">
        <f>if(G1017="Present (key retained)",vlookup(D1017,Taxonomy!C:I,7,false),if(G1017="Present (key updated)",vlookup(D1017,Taxonomy!B:I,8,false),if(G1017="Present (equivalent)",vlookup(I1017,Taxonomy!C:I,7,false),if(AND(G1017="Not present",J1017="Yes"),vlookup(D1017,Taxonomy!B:I,8,false),if(AND(G1017="Not present",J1017="No"),F1017)))))</f>
        <v>text</v>
      </c>
      <c r="Q1017" s="114" t="str">
        <f t="shared" si="1"/>
        <v>All Match</v>
      </c>
      <c r="R1017" s="37"/>
      <c r="S1017" s="37" t="b">
        <v>0</v>
      </c>
      <c r="T1017" s="112" t="str">
        <f t="shared" si="2"/>
        <v>Additional_Row_1_Text</v>
      </c>
      <c r="U1017" s="113" t="str">
        <f t="shared" si="3"/>
        <v>The text of the first additional row (i.e. the text that will appear in the right hand column of the Termsheet)</v>
      </c>
      <c r="V1017" s="115" t="str">
        <f t="shared" si="4"/>
        <v>text</v>
      </c>
      <c r="W1017" s="46"/>
      <c r="X1017" s="46"/>
      <c r="Y1017" s="46"/>
      <c r="Z1017" s="128"/>
      <c r="AA1017" s="46"/>
    </row>
    <row r="1018">
      <c r="A1018" s="107">
        <v>44256.0</v>
      </c>
      <c r="B1018" s="33" t="s">
        <v>3140</v>
      </c>
      <c r="C1018" s="33" t="s">
        <v>2907</v>
      </c>
      <c r="D1018" s="33" t="s">
        <v>2912</v>
      </c>
      <c r="E1018" s="33" t="s">
        <v>2913</v>
      </c>
      <c r="F1018" s="33" t="s">
        <v>100</v>
      </c>
      <c r="G1018" s="109" t="str">
        <f>if(iferror((vlookup(D1018,Taxonomy!C:C,1,false)=D1018)),"Present (key retained)",if(iferror((vlookup(D1018,Taxonomy!B:B,1,false)=D1018)),"Present (key updated)",if(iferror((H1018="Yes")),"Present (equivalent)","Not present")))</f>
        <v>Not present</v>
      </c>
      <c r="H1018" s="110" t="s">
        <v>2757</v>
      </c>
      <c r="I1018" s="110" t="e">
        <v>#N/A</v>
      </c>
      <c r="J1018" s="110" t="s">
        <v>2757</v>
      </c>
      <c r="K1018" s="110" t="e">
        <v>#N/A</v>
      </c>
      <c r="L1018" s="54" t="s">
        <v>3144</v>
      </c>
      <c r="M1018" s="54" t="b">
        <v>0</v>
      </c>
      <c r="N1018" s="112" t="str">
        <f>if(G1018="Present (key retained)",vlookup(D1018,Taxonomy!C:C,1,false),if(G1018="Present (key updated)",vlookup(D1018,Taxonomy!B:C,2,false),if(G1018="Present (equivalent)",vlookup(I1018,Taxonomy!C:C,1,false),if(AND(G1018="Not present",J1018="Yes"),vlookup(D1018,Taxonomy!B:C,2,false),if(AND(G1018="Not present",J1018="No"),D1018)))))</f>
        <v>Additional_Row_1_Title</v>
      </c>
      <c r="O1018" s="113" t="str">
        <f>if(G1018="Present (key retained)",vlookup(D1018,Taxonomy!C:F,4,false),if(G1018="Present (key updated)",vlookup(D1018,Taxonomy!B:F,5,false),if(G1018="Present (equivalent)",vlookup(I1018,Taxonomy!C:F,4,false),if(AND(G1018="Not present",J1018="Yes"),vlookup(D1018,Taxonomy!B:F,5,false),if(AND(G1018="Not present",J1018="No"),E1018)))))</f>
        <v>The title of the first additional row (i.e. the text that will appear in the left hand column of the Termsheet)</v>
      </c>
      <c r="P1018" s="113" t="str">
        <f>if(G1018="Present (key retained)",vlookup(D1018,Taxonomy!C:I,7,false),if(G1018="Present (key updated)",vlookup(D1018,Taxonomy!B:I,8,false),if(G1018="Present (equivalent)",vlookup(I1018,Taxonomy!C:I,7,false),if(AND(G1018="Not present",J1018="Yes"),vlookup(D1018,Taxonomy!B:I,8,false),if(AND(G1018="Not present",J1018="No"),F1018)))))</f>
        <v>text</v>
      </c>
      <c r="Q1018" s="114" t="str">
        <f t="shared" si="1"/>
        <v>All Match</v>
      </c>
      <c r="R1018" s="37"/>
      <c r="S1018" s="37" t="b">
        <v>0</v>
      </c>
      <c r="T1018" s="112" t="str">
        <f t="shared" si="2"/>
        <v>Additional_Row_1_Title</v>
      </c>
      <c r="U1018" s="113" t="str">
        <f t="shared" si="3"/>
        <v>The title of the first additional row (i.e. the text that will appear in the left hand column of the Termsheet)</v>
      </c>
      <c r="V1018" s="115" t="str">
        <f t="shared" si="4"/>
        <v>text</v>
      </c>
      <c r="W1018" s="46"/>
      <c r="X1018" s="46"/>
      <c r="Y1018" s="46"/>
      <c r="Z1018" s="128"/>
      <c r="AA1018" s="46"/>
    </row>
    <row r="1019">
      <c r="A1019" s="107">
        <v>44256.0</v>
      </c>
      <c r="B1019" s="33" t="s">
        <v>3140</v>
      </c>
      <c r="C1019" s="33" t="s">
        <v>2907</v>
      </c>
      <c r="D1019" s="33" t="s">
        <v>2914</v>
      </c>
      <c r="E1019" s="33" t="s">
        <v>2915</v>
      </c>
      <c r="F1019" s="33" t="s">
        <v>78</v>
      </c>
      <c r="G1019" s="109" t="str">
        <f>if(iferror((vlookup(D1019,Taxonomy!C:C,1,false)=D1019)),"Present (key retained)",if(iferror((vlookup(D1019,Taxonomy!B:B,1,false)=D1019)),"Present (key updated)",if(iferror((H1019="Yes")),"Present (equivalent)","Not present")))</f>
        <v>Not present</v>
      </c>
      <c r="H1019" s="110" t="s">
        <v>2757</v>
      </c>
      <c r="I1019" s="110" t="e">
        <v>#N/A</v>
      </c>
      <c r="J1019" s="110" t="s">
        <v>2757</v>
      </c>
      <c r="K1019" s="110" t="e">
        <v>#N/A</v>
      </c>
      <c r="L1019" s="54" t="s">
        <v>3144</v>
      </c>
      <c r="M1019" s="54" t="b">
        <v>0</v>
      </c>
      <c r="N1019" s="112" t="str">
        <f>if(G1019="Present (key retained)",vlookup(D1019,Taxonomy!C:C,1,false),if(G1019="Present (key updated)",vlookup(D1019,Taxonomy!B:C,2,false),if(G1019="Present (equivalent)",vlookup(I1019,Taxonomy!C:C,1,false),if(AND(G1019="Not present",J1019="Yes"),vlookup(D1019,Taxonomy!B:C,2,false),if(AND(G1019="Not present",J1019="No"),D1019)))))</f>
        <v>Additional_Row_2</v>
      </c>
      <c r="O1019" s="113" t="str">
        <f>if(G1019="Present (key retained)",vlookup(D1019,Taxonomy!C:F,4,false),if(G1019="Present (key updated)",vlookup(D1019,Taxonomy!B:F,5,false),if(G1019="Present (equivalent)",vlookup(I1019,Taxonomy!C:F,4,false),if(AND(G1019="Not present",J1019="Yes"),vlookup(D1019,Taxonomy!B:F,5,false),if(AND(G1019="Not present",J1019="No"),E1019)))))</f>
        <v>Is a second additional row required in the termsheet?</v>
      </c>
      <c r="P1019" s="113" t="str">
        <f>if(G1019="Present (key retained)",vlookup(D1019,Taxonomy!C:I,7,false),if(G1019="Present (key updated)",vlookup(D1019,Taxonomy!B:I,8,false),if(G1019="Present (equivalent)",vlookup(I1019,Taxonomy!C:I,7,false),if(AND(G1019="Not present",J1019="Yes"),vlookup(D1019,Taxonomy!B:I,8,false),if(AND(G1019="Not present",J1019="No"),F1019)))))</f>
        <v>yes_no</v>
      </c>
      <c r="Q1019" s="114" t="str">
        <f t="shared" si="1"/>
        <v>All Match</v>
      </c>
      <c r="R1019" s="37"/>
      <c r="S1019" s="37" t="b">
        <v>0</v>
      </c>
      <c r="T1019" s="112" t="str">
        <f t="shared" si="2"/>
        <v>Additional_Row_2</v>
      </c>
      <c r="U1019" s="113" t="str">
        <f t="shared" si="3"/>
        <v>Is a second additional row required in the termsheet?</v>
      </c>
      <c r="V1019" s="115" t="str">
        <f t="shared" si="4"/>
        <v>yes_no</v>
      </c>
      <c r="W1019" s="46"/>
      <c r="X1019" s="46"/>
      <c r="Y1019" s="46"/>
      <c r="Z1019" s="128"/>
      <c r="AA1019" s="46"/>
    </row>
    <row r="1020">
      <c r="A1020" s="107">
        <v>44256.0</v>
      </c>
      <c r="B1020" s="33" t="s">
        <v>3140</v>
      </c>
      <c r="C1020" s="33" t="s">
        <v>2907</v>
      </c>
      <c r="D1020" s="33" t="s">
        <v>2916</v>
      </c>
      <c r="E1020" s="33" t="s">
        <v>2917</v>
      </c>
      <c r="F1020" s="33" t="s">
        <v>100</v>
      </c>
      <c r="G1020" s="109" t="str">
        <f>if(iferror((vlookup(D1020,Taxonomy!C:C,1,false)=D1020)),"Present (key retained)",if(iferror((vlookup(D1020,Taxonomy!B:B,1,false)=D1020)),"Present (key updated)",if(iferror((H1020="Yes")),"Present (equivalent)","Not present")))</f>
        <v>Not present</v>
      </c>
      <c r="H1020" s="110" t="s">
        <v>2757</v>
      </c>
      <c r="I1020" s="110" t="e">
        <v>#N/A</v>
      </c>
      <c r="J1020" s="110" t="s">
        <v>2757</v>
      </c>
      <c r="K1020" s="110" t="e">
        <v>#N/A</v>
      </c>
      <c r="L1020" s="54" t="s">
        <v>3144</v>
      </c>
      <c r="M1020" s="54" t="b">
        <v>0</v>
      </c>
      <c r="N1020" s="112" t="str">
        <f>if(G1020="Present (key retained)",vlookup(D1020,Taxonomy!C:C,1,false),if(G1020="Present (key updated)",vlookup(D1020,Taxonomy!B:C,2,false),if(G1020="Present (equivalent)",vlookup(I1020,Taxonomy!C:C,1,false),if(AND(G1020="Not present",J1020="Yes"),vlookup(D1020,Taxonomy!B:C,2,false),if(AND(G1020="Not present",J1020="No"),D1020)))))</f>
        <v>Additional_Row_2_Text</v>
      </c>
      <c r="O1020" s="113" t="str">
        <f>if(G1020="Present (key retained)",vlookup(D1020,Taxonomy!C:F,4,false),if(G1020="Present (key updated)",vlookup(D1020,Taxonomy!B:F,5,false),if(G1020="Present (equivalent)",vlookup(I1020,Taxonomy!C:F,4,false),if(AND(G1020="Not present",J1020="Yes"),vlookup(D1020,Taxonomy!B:F,5,false),if(AND(G1020="Not present",J1020="No"),E1020)))))</f>
        <v>The text of the second additional row (i.e. the text that will appear in the right hand column of the Termsheet)</v>
      </c>
      <c r="P1020" s="113" t="str">
        <f>if(G1020="Present (key retained)",vlookup(D1020,Taxonomy!C:I,7,false),if(G1020="Present (key updated)",vlookup(D1020,Taxonomy!B:I,8,false),if(G1020="Present (equivalent)",vlookup(I1020,Taxonomy!C:I,7,false),if(AND(G1020="Not present",J1020="Yes"),vlookup(D1020,Taxonomy!B:I,8,false),if(AND(G1020="Not present",J1020="No"),F1020)))))</f>
        <v>text</v>
      </c>
      <c r="Q1020" s="114" t="str">
        <f t="shared" si="1"/>
        <v>All Match</v>
      </c>
      <c r="R1020" s="37"/>
      <c r="S1020" s="37" t="b">
        <v>0</v>
      </c>
      <c r="T1020" s="112" t="str">
        <f t="shared" si="2"/>
        <v>Additional_Row_2_Text</v>
      </c>
      <c r="U1020" s="113" t="str">
        <f t="shared" si="3"/>
        <v>The text of the second additional row (i.e. the text that will appear in the right hand column of the Termsheet)</v>
      </c>
      <c r="V1020" s="115" t="str">
        <f t="shared" si="4"/>
        <v>text</v>
      </c>
      <c r="W1020" s="46"/>
      <c r="X1020" s="46"/>
      <c r="Y1020" s="46"/>
      <c r="Z1020" s="128"/>
      <c r="AA1020" s="46"/>
    </row>
    <row r="1021">
      <c r="A1021" s="107">
        <v>44256.0</v>
      </c>
      <c r="B1021" s="33" t="s">
        <v>3140</v>
      </c>
      <c r="C1021" s="33" t="s">
        <v>2907</v>
      </c>
      <c r="D1021" s="33" t="s">
        <v>2918</v>
      </c>
      <c r="E1021" s="33" t="s">
        <v>2919</v>
      </c>
      <c r="F1021" s="33" t="s">
        <v>100</v>
      </c>
      <c r="G1021" s="109" t="str">
        <f>if(iferror((vlookup(D1021,Taxonomy!C:C,1,false)=D1021)),"Present (key retained)",if(iferror((vlookup(D1021,Taxonomy!B:B,1,false)=D1021)),"Present (key updated)",if(iferror((H1021="Yes")),"Present (equivalent)","Not present")))</f>
        <v>Not present</v>
      </c>
      <c r="H1021" s="110" t="s">
        <v>2757</v>
      </c>
      <c r="I1021" s="110" t="e">
        <v>#N/A</v>
      </c>
      <c r="J1021" s="110" t="s">
        <v>2757</v>
      </c>
      <c r="K1021" s="110" t="e">
        <v>#N/A</v>
      </c>
      <c r="L1021" s="54" t="s">
        <v>3144</v>
      </c>
      <c r="M1021" s="54" t="b">
        <v>0</v>
      </c>
      <c r="N1021" s="112" t="str">
        <f>if(G1021="Present (key retained)",vlookup(D1021,Taxonomy!C:C,1,false),if(G1021="Present (key updated)",vlookup(D1021,Taxonomy!B:C,2,false),if(G1021="Present (equivalent)",vlookup(I1021,Taxonomy!C:C,1,false),if(AND(G1021="Not present",J1021="Yes"),vlookup(D1021,Taxonomy!B:C,2,false),if(AND(G1021="Not present",J1021="No"),D1021)))))</f>
        <v>Additional_Row_2_Title</v>
      </c>
      <c r="O1021" s="113" t="str">
        <f>if(G1021="Present (key retained)",vlookup(D1021,Taxonomy!C:F,4,false),if(G1021="Present (key updated)",vlookup(D1021,Taxonomy!B:F,5,false),if(G1021="Present (equivalent)",vlookup(I1021,Taxonomy!C:F,4,false),if(AND(G1021="Not present",J1021="Yes"),vlookup(D1021,Taxonomy!B:F,5,false),if(AND(G1021="Not present",J1021="No"),E1021)))))</f>
        <v>The title of the second additional row (i.e. the text that will appear in the left hand column of the Termsheet)</v>
      </c>
      <c r="P1021" s="113" t="str">
        <f>if(G1021="Present (key retained)",vlookup(D1021,Taxonomy!C:I,7,false),if(G1021="Present (key updated)",vlookup(D1021,Taxonomy!B:I,8,false),if(G1021="Present (equivalent)",vlookup(I1021,Taxonomy!C:I,7,false),if(AND(G1021="Not present",J1021="Yes"),vlookup(D1021,Taxonomy!B:I,8,false),if(AND(G1021="Not present",J1021="No"),F1021)))))</f>
        <v>text</v>
      </c>
      <c r="Q1021" s="114" t="str">
        <f t="shared" si="1"/>
        <v>All Match</v>
      </c>
      <c r="R1021" s="37"/>
      <c r="S1021" s="37" t="b">
        <v>0</v>
      </c>
      <c r="T1021" s="112" t="str">
        <f t="shared" si="2"/>
        <v>Additional_Row_2_Title</v>
      </c>
      <c r="U1021" s="113" t="str">
        <f t="shared" si="3"/>
        <v>The title of the second additional row (i.e. the text that will appear in the left hand column of the Termsheet)</v>
      </c>
      <c r="V1021" s="115" t="str">
        <f t="shared" si="4"/>
        <v>text</v>
      </c>
      <c r="W1021" s="46"/>
      <c r="X1021" s="46"/>
      <c r="Y1021" s="46"/>
      <c r="Z1021" s="128"/>
      <c r="AA1021" s="46"/>
    </row>
    <row r="1022">
      <c r="A1022" s="107">
        <v>44256.0</v>
      </c>
      <c r="B1022" s="33" t="s">
        <v>3140</v>
      </c>
      <c r="C1022" s="33" t="s">
        <v>2907</v>
      </c>
      <c r="D1022" s="33" t="s">
        <v>2920</v>
      </c>
      <c r="E1022" s="33" t="s">
        <v>2921</v>
      </c>
      <c r="F1022" s="33" t="s">
        <v>78</v>
      </c>
      <c r="G1022" s="109" t="str">
        <f>if(iferror((vlookup(D1022,Taxonomy!C:C,1,false)=D1022)),"Present (key retained)",if(iferror((vlookup(D1022,Taxonomy!B:B,1,false)=D1022)),"Present (key updated)",if(iferror((H1022="Yes")),"Present (equivalent)","Not present")))</f>
        <v>Not present</v>
      </c>
      <c r="H1022" s="110" t="s">
        <v>2757</v>
      </c>
      <c r="I1022" s="110" t="e">
        <v>#N/A</v>
      </c>
      <c r="J1022" s="110" t="s">
        <v>2757</v>
      </c>
      <c r="K1022" s="110" t="e">
        <v>#N/A</v>
      </c>
      <c r="L1022" s="54" t="s">
        <v>3144</v>
      </c>
      <c r="M1022" s="54" t="b">
        <v>0</v>
      </c>
      <c r="N1022" s="112" t="str">
        <f>if(G1022="Present (key retained)",vlookup(D1022,Taxonomy!C:C,1,false),if(G1022="Present (key updated)",vlookup(D1022,Taxonomy!B:C,2,false),if(G1022="Present (equivalent)",vlookup(I1022,Taxonomy!C:C,1,false),if(AND(G1022="Not present",J1022="Yes"),vlookup(D1022,Taxonomy!B:C,2,false),if(AND(G1022="Not present",J1022="No"),D1022)))))</f>
        <v>Additional_Row_3</v>
      </c>
      <c r="O1022" s="113" t="str">
        <f>if(G1022="Present (key retained)",vlookup(D1022,Taxonomy!C:F,4,false),if(G1022="Present (key updated)",vlookup(D1022,Taxonomy!B:F,5,false),if(G1022="Present (equivalent)",vlookup(I1022,Taxonomy!C:F,4,false),if(AND(G1022="Not present",J1022="Yes"),vlookup(D1022,Taxonomy!B:F,5,false),if(AND(G1022="Not present",J1022="No"),E1022)))))</f>
        <v>Is a third additional row required in the termsheet?</v>
      </c>
      <c r="P1022" s="113" t="str">
        <f>if(G1022="Present (key retained)",vlookup(D1022,Taxonomy!C:I,7,false),if(G1022="Present (key updated)",vlookup(D1022,Taxonomy!B:I,8,false),if(G1022="Present (equivalent)",vlookup(I1022,Taxonomy!C:I,7,false),if(AND(G1022="Not present",J1022="Yes"),vlookup(D1022,Taxonomy!B:I,8,false),if(AND(G1022="Not present",J1022="No"),F1022)))))</f>
        <v>yes_no</v>
      </c>
      <c r="Q1022" s="114" t="str">
        <f t="shared" si="1"/>
        <v>All Match</v>
      </c>
      <c r="R1022" s="37"/>
      <c r="S1022" s="37" t="b">
        <v>0</v>
      </c>
      <c r="T1022" s="112" t="str">
        <f t="shared" si="2"/>
        <v>Additional_Row_3</v>
      </c>
      <c r="U1022" s="113" t="str">
        <f t="shared" si="3"/>
        <v>Is a third additional row required in the termsheet?</v>
      </c>
      <c r="V1022" s="115" t="str">
        <f t="shared" si="4"/>
        <v>yes_no</v>
      </c>
      <c r="W1022" s="46"/>
      <c r="X1022" s="46"/>
      <c r="Y1022" s="46"/>
      <c r="Z1022" s="128"/>
      <c r="AA1022" s="46"/>
    </row>
    <row r="1023">
      <c r="A1023" s="107">
        <v>44256.0</v>
      </c>
      <c r="B1023" s="33" t="s">
        <v>3140</v>
      </c>
      <c r="C1023" s="33" t="s">
        <v>2907</v>
      </c>
      <c r="D1023" s="33" t="s">
        <v>2922</v>
      </c>
      <c r="E1023" s="33" t="s">
        <v>2923</v>
      </c>
      <c r="F1023" s="33" t="s">
        <v>100</v>
      </c>
      <c r="G1023" s="109" t="str">
        <f>if(iferror((vlookup(D1023,Taxonomy!C:C,1,false)=D1023)),"Present (key retained)",if(iferror((vlookup(D1023,Taxonomy!B:B,1,false)=D1023)),"Present (key updated)",if(iferror((H1023="Yes")),"Present (equivalent)","Not present")))</f>
        <v>Not present</v>
      </c>
      <c r="H1023" s="110" t="s">
        <v>2757</v>
      </c>
      <c r="I1023" s="110" t="e">
        <v>#N/A</v>
      </c>
      <c r="J1023" s="110" t="s">
        <v>2757</v>
      </c>
      <c r="K1023" s="110" t="e">
        <v>#N/A</v>
      </c>
      <c r="L1023" s="54" t="s">
        <v>3144</v>
      </c>
      <c r="M1023" s="54" t="b">
        <v>0</v>
      </c>
      <c r="N1023" s="112" t="str">
        <f>if(G1023="Present (key retained)",vlookup(D1023,Taxonomy!C:C,1,false),if(G1023="Present (key updated)",vlookup(D1023,Taxonomy!B:C,2,false),if(G1023="Present (equivalent)",vlookup(I1023,Taxonomy!C:C,1,false),if(AND(G1023="Not present",J1023="Yes"),vlookup(D1023,Taxonomy!B:C,2,false),if(AND(G1023="Not present",J1023="No"),D1023)))))</f>
        <v>Additional_Row_3_Text</v>
      </c>
      <c r="O1023" s="113" t="str">
        <f>if(G1023="Present (key retained)",vlookup(D1023,Taxonomy!C:F,4,false),if(G1023="Present (key updated)",vlookup(D1023,Taxonomy!B:F,5,false),if(G1023="Present (equivalent)",vlookup(I1023,Taxonomy!C:F,4,false),if(AND(G1023="Not present",J1023="Yes"),vlookup(D1023,Taxonomy!B:F,5,false),if(AND(G1023="Not present",J1023="No"),E1023)))))</f>
        <v>The text of the third additional row (i.e. the text that will appear in the right hand column of the Termsheet)</v>
      </c>
      <c r="P1023" s="113" t="str">
        <f>if(G1023="Present (key retained)",vlookup(D1023,Taxonomy!C:I,7,false),if(G1023="Present (key updated)",vlookup(D1023,Taxonomy!B:I,8,false),if(G1023="Present (equivalent)",vlookup(I1023,Taxonomy!C:I,7,false),if(AND(G1023="Not present",J1023="Yes"),vlookup(D1023,Taxonomy!B:I,8,false),if(AND(G1023="Not present",J1023="No"),F1023)))))</f>
        <v>text</v>
      </c>
      <c r="Q1023" s="114" t="str">
        <f t="shared" si="1"/>
        <v>All Match</v>
      </c>
      <c r="R1023" s="37"/>
      <c r="S1023" s="37" t="b">
        <v>0</v>
      </c>
      <c r="T1023" s="112" t="str">
        <f t="shared" si="2"/>
        <v>Additional_Row_3_Text</v>
      </c>
      <c r="U1023" s="113" t="str">
        <f t="shared" si="3"/>
        <v>The text of the third additional row (i.e. the text that will appear in the right hand column of the Termsheet)</v>
      </c>
      <c r="V1023" s="115" t="str">
        <f t="shared" si="4"/>
        <v>text</v>
      </c>
      <c r="W1023" s="46"/>
      <c r="X1023" s="46"/>
      <c r="Y1023" s="46"/>
      <c r="Z1023" s="128"/>
      <c r="AA1023" s="46"/>
    </row>
    <row r="1024">
      <c r="A1024" s="107">
        <v>44256.0</v>
      </c>
      <c r="B1024" s="33" t="s">
        <v>3140</v>
      </c>
      <c r="C1024" s="33" t="s">
        <v>2907</v>
      </c>
      <c r="D1024" s="33" t="s">
        <v>2924</v>
      </c>
      <c r="E1024" s="33" t="s">
        <v>2925</v>
      </c>
      <c r="F1024" s="33" t="s">
        <v>100</v>
      </c>
      <c r="G1024" s="109" t="str">
        <f>if(iferror((vlookup(D1024,Taxonomy!C:C,1,false)=D1024)),"Present (key retained)",if(iferror((vlookup(D1024,Taxonomy!B:B,1,false)=D1024)),"Present (key updated)",if(iferror((H1024="Yes")),"Present (equivalent)","Not present")))</f>
        <v>Not present</v>
      </c>
      <c r="H1024" s="110" t="s">
        <v>2757</v>
      </c>
      <c r="I1024" s="110" t="e">
        <v>#N/A</v>
      </c>
      <c r="J1024" s="110" t="s">
        <v>2757</v>
      </c>
      <c r="K1024" s="110" t="e">
        <v>#N/A</v>
      </c>
      <c r="L1024" s="54" t="s">
        <v>3144</v>
      </c>
      <c r="M1024" s="54" t="b">
        <v>0</v>
      </c>
      <c r="N1024" s="112" t="str">
        <f>if(G1024="Present (key retained)",vlookup(D1024,Taxonomy!C:C,1,false),if(G1024="Present (key updated)",vlookup(D1024,Taxonomy!B:C,2,false),if(G1024="Present (equivalent)",vlookup(I1024,Taxonomy!C:C,1,false),if(AND(G1024="Not present",J1024="Yes"),vlookup(D1024,Taxonomy!B:C,2,false),if(AND(G1024="Not present",J1024="No"),D1024)))))</f>
        <v>Additional_Row_3_Title</v>
      </c>
      <c r="O1024" s="113" t="str">
        <f>if(G1024="Present (key retained)",vlookup(D1024,Taxonomy!C:F,4,false),if(G1024="Present (key updated)",vlookup(D1024,Taxonomy!B:F,5,false),if(G1024="Present (equivalent)",vlookup(I1024,Taxonomy!C:F,4,false),if(AND(G1024="Not present",J1024="Yes"),vlookup(D1024,Taxonomy!B:F,5,false),if(AND(G1024="Not present",J1024="No"),E1024)))))</f>
        <v>The title of the third additional row (i.e. the text that will appear in the left hand column of the Termsheet)</v>
      </c>
      <c r="P1024" s="113" t="str">
        <f>if(G1024="Present (key retained)",vlookup(D1024,Taxonomy!C:I,7,false),if(G1024="Present (key updated)",vlookup(D1024,Taxonomy!B:I,8,false),if(G1024="Present (equivalent)",vlookup(I1024,Taxonomy!C:I,7,false),if(AND(G1024="Not present",J1024="Yes"),vlookup(D1024,Taxonomy!B:I,8,false),if(AND(G1024="Not present",J1024="No"),F1024)))))</f>
        <v>text</v>
      </c>
      <c r="Q1024" s="114" t="str">
        <f t="shared" si="1"/>
        <v>All Match</v>
      </c>
      <c r="R1024" s="37"/>
      <c r="S1024" s="37" t="b">
        <v>0</v>
      </c>
      <c r="T1024" s="112" t="str">
        <f t="shared" si="2"/>
        <v>Additional_Row_3_Title</v>
      </c>
      <c r="U1024" s="113" t="str">
        <f t="shared" si="3"/>
        <v>The title of the third additional row (i.e. the text that will appear in the left hand column of the Termsheet)</v>
      </c>
      <c r="V1024" s="115" t="str">
        <f t="shared" si="4"/>
        <v>text</v>
      </c>
      <c r="W1024" s="46"/>
      <c r="X1024" s="46"/>
      <c r="Y1024" s="46"/>
      <c r="Z1024" s="128"/>
      <c r="AA1024" s="46"/>
    </row>
    <row r="1025" hidden="1">
      <c r="A1025" s="107">
        <v>44256.0</v>
      </c>
      <c r="B1025" s="33" t="s">
        <v>3140</v>
      </c>
      <c r="C1025" s="33" t="s">
        <v>2907</v>
      </c>
      <c r="D1025" s="33" t="s">
        <v>103</v>
      </c>
      <c r="E1025" s="33" t="s">
        <v>104</v>
      </c>
      <c r="F1025" s="33" t="s">
        <v>50</v>
      </c>
      <c r="G1025" s="109" t="str">
        <f>if(iferror((vlookup(D1025,Taxonomy!C:C,1,false)=D1025)),"Present (key retained)",if(iferror((vlookup(D1025,Taxonomy!B:B,1,false)=D1025)),"Present (key updated)",if(iferror((H1025="Yes")),"Present (equivalent)","Not present")))</f>
        <v>Present (key retained)</v>
      </c>
      <c r="H1025" s="110" t="e">
        <v>#N/A</v>
      </c>
      <c r="I1025" s="110" t="e">
        <v>#N/A</v>
      </c>
      <c r="J1025" s="110" t="e">
        <v>#N/A</v>
      </c>
      <c r="K1025" s="110" t="e">
        <v>#N/A</v>
      </c>
      <c r="L1025" s="54"/>
      <c r="M1025" s="54" t="b">
        <v>0</v>
      </c>
      <c r="N1025" s="112" t="str">
        <f>if(G1025="Present (key retained)",vlookup(D1025,Taxonomy!C:C,1,false),if(G1025="Present (key updated)",vlookup(D1025,Taxonomy!B:C,2,false),if(G1025="Present (equivalent)",vlookup(I1025,Taxonomy!C:C,1,false),if(AND(G1025="Not present",J1025="Yes"),vlookup(D1025,Taxonomy!B:C,2,false),if(AND(G1025="Not present",J1025="No"),D1025)))))</f>
        <v>All_In_Price</v>
      </c>
      <c r="O1025" s="113" t="str">
        <f>if(G1025="Present (key retained)",vlookup(D1025,Taxonomy!C:F,4,false),if(G1025="Present (key updated)",vlookup(D1025,Taxonomy!B:F,5,false),if(G1025="Present (equivalent)",vlookup(I1025,Taxonomy!C:F,4,false),if(AND(G1025="Not present",J1025="Yes"),vlookup(D1025,Taxonomy!B:F,5,false),if(AND(G1025="Not present",J1025="No"),E1025)))))</f>
        <v>All In Price</v>
      </c>
      <c r="P1025" s="113" t="str">
        <f>if(G1025="Present (key retained)",vlookup(D1025,Taxonomy!C:I,7,false),if(G1025="Present (key updated)",vlookup(D1025,Taxonomy!B:I,8,false),if(G1025="Present (equivalent)",vlookup(I1025,Taxonomy!C:I,7,false),if(AND(G1025="Not present",J1025="Yes"),vlookup(D1025,Taxonomy!B:I,8,false),if(AND(G1025="Not present",J1025="No"),F1025)))))</f>
        <v>percent</v>
      </c>
      <c r="Q1025" s="114" t="str">
        <f t="shared" si="1"/>
        <v>All Match</v>
      </c>
      <c r="R1025" s="37"/>
      <c r="S1025" s="37" t="b">
        <v>0</v>
      </c>
      <c r="T1025" s="112" t="str">
        <f t="shared" si="2"/>
        <v>All_In_Price</v>
      </c>
      <c r="U1025" s="113" t="str">
        <f t="shared" si="3"/>
        <v>All In Price</v>
      </c>
      <c r="V1025" s="115" t="str">
        <f t="shared" si="4"/>
        <v>percent</v>
      </c>
      <c r="W1025" s="46"/>
      <c r="X1025" s="46"/>
      <c r="Y1025" s="46"/>
      <c r="Z1025" s="128"/>
      <c r="AA1025" s="46"/>
    </row>
    <row r="1026" hidden="1">
      <c r="A1026" s="107">
        <v>44256.0</v>
      </c>
      <c r="B1026" s="33" t="s">
        <v>3140</v>
      </c>
      <c r="C1026" s="33" t="s">
        <v>2907</v>
      </c>
      <c r="D1026" s="33" t="s">
        <v>108</v>
      </c>
      <c r="E1026" s="33" t="s">
        <v>109</v>
      </c>
      <c r="F1026" s="33" t="s">
        <v>50</v>
      </c>
      <c r="G1026" s="109" t="str">
        <f>if(iferror((vlookup(D1026,Taxonomy!C:C,1,false)=D1026)),"Present (key retained)",if(iferror((vlookup(D1026,Taxonomy!B:B,1,false)=D1026)),"Present (key updated)",if(iferror((H1026="Yes")),"Present (equivalent)","Not present")))</f>
        <v>Present (key retained)</v>
      </c>
      <c r="H1026" s="110" t="e">
        <v>#N/A</v>
      </c>
      <c r="I1026" s="110" t="e">
        <v>#N/A</v>
      </c>
      <c r="J1026" s="110" t="e">
        <v>#N/A</v>
      </c>
      <c r="K1026" s="110" t="e">
        <v>#N/A</v>
      </c>
      <c r="L1026" s="54"/>
      <c r="M1026" s="54" t="b">
        <v>0</v>
      </c>
      <c r="N1026" s="112" t="str">
        <f>if(G1026="Present (key retained)",vlookup(D1026,Taxonomy!C:C,1,false),if(G1026="Present (key updated)",vlookup(D1026,Taxonomy!B:C,2,false),if(G1026="Present (equivalent)",vlookup(I1026,Taxonomy!C:C,1,false),if(AND(G1026="Not present",J1026="Yes"),vlookup(D1026,Taxonomy!B:C,2,false),if(AND(G1026="Not present",J1026="No"),D1026)))))</f>
        <v>All_In_Yield</v>
      </c>
      <c r="O1026" s="113" t="str">
        <f>if(G1026="Present (key retained)",vlookup(D1026,Taxonomy!C:F,4,false),if(G1026="Present (key updated)",vlookup(D1026,Taxonomy!B:F,5,false),if(G1026="Present (equivalent)",vlookup(I1026,Taxonomy!C:F,4,false),if(AND(G1026="Not present",J1026="Yes"),vlookup(D1026,Taxonomy!B:F,5,false),if(AND(G1026="Not present",J1026="No"),E1026)))))</f>
        <v>All In Yield (per annum)</v>
      </c>
      <c r="P1026" s="113" t="str">
        <f>if(G1026="Present (key retained)",vlookup(D1026,Taxonomy!C:I,7,false),if(G1026="Present (key updated)",vlookup(D1026,Taxonomy!B:I,8,false),if(G1026="Present (equivalent)",vlookup(I1026,Taxonomy!C:I,7,false),if(AND(G1026="Not present",J1026="Yes"),vlookup(D1026,Taxonomy!B:I,8,false),if(AND(G1026="Not present",J1026="No"),F1026)))))</f>
        <v>percent</v>
      </c>
      <c r="Q1026" s="114" t="str">
        <f t="shared" si="1"/>
        <v>Label</v>
      </c>
      <c r="R1026" s="37"/>
      <c r="S1026" s="37" t="b">
        <v>0</v>
      </c>
      <c r="T1026" s="112" t="str">
        <f t="shared" si="2"/>
        <v>All_In_Yield</v>
      </c>
      <c r="U1026" s="113" t="str">
        <f t="shared" si="3"/>
        <v>All In Yield</v>
      </c>
      <c r="V1026" s="115" t="str">
        <f t="shared" si="4"/>
        <v>percent</v>
      </c>
      <c r="W1026" s="46"/>
      <c r="X1026" s="46"/>
      <c r="Y1026" s="46"/>
      <c r="Z1026" s="128"/>
      <c r="AA1026" s="46"/>
    </row>
    <row r="1027" hidden="1">
      <c r="A1027" s="107">
        <v>44256.0</v>
      </c>
      <c r="B1027" s="33" t="s">
        <v>3140</v>
      </c>
      <c r="C1027" s="33" t="s">
        <v>2907</v>
      </c>
      <c r="D1027" s="33" t="s">
        <v>137</v>
      </c>
      <c r="E1027" s="33" t="s">
        <v>138</v>
      </c>
      <c r="F1027" s="33" t="s">
        <v>50</v>
      </c>
      <c r="G1027" s="109" t="str">
        <f>if(iferror((vlookup(D1027,Taxonomy!C:C,1,false)=D1027)),"Present (key retained)",if(iferror((vlookup(D1027,Taxonomy!B:B,1,false)=D1027)),"Present (key updated)",if(iferror((H1027="Yes")),"Present (equivalent)","Not present")))</f>
        <v>Present (key retained)</v>
      </c>
      <c r="H1027" s="110" t="e">
        <v>#N/A</v>
      </c>
      <c r="I1027" s="110" t="e">
        <v>#N/A</v>
      </c>
      <c r="J1027" s="110" t="e">
        <v>#N/A</v>
      </c>
      <c r="K1027" s="110" t="e">
        <v>#N/A</v>
      </c>
      <c r="L1027" s="54"/>
      <c r="M1027" s="54" t="b">
        <v>0</v>
      </c>
      <c r="N1027" s="112" t="str">
        <f>if(G1027="Present (key retained)",vlookup(D1027,Taxonomy!C:C,1,false),if(G1027="Present (key updated)",vlookup(D1027,Taxonomy!B:C,2,false),if(G1027="Present (equivalent)",vlookup(I1027,Taxonomy!C:C,1,false),if(AND(G1027="Not present",J1027="Yes"),vlookup(D1027,Taxonomy!B:C,2,false),if(AND(G1027="Not present",J1027="No"),D1027)))))</f>
        <v>BB_Coupon</v>
      </c>
      <c r="O1027" s="113" t="str">
        <f>if(G1027="Present (key retained)",vlookup(D1027,Taxonomy!C:F,4,false),if(G1027="Present (key updated)",vlookup(D1027,Taxonomy!B:F,5,false),if(G1027="Present (equivalent)",vlookup(I1027,Taxonomy!C:F,4,false),if(AND(G1027="Not present",J1027="Yes"),vlookup(D1027,Taxonomy!B:F,5,false),if(AND(G1027="Not present",J1027="No"),E1027)))))</f>
        <v>Benchmark Bond Interest Rate</v>
      </c>
      <c r="P1027" s="113" t="str">
        <f>if(G1027="Present (key retained)",vlookup(D1027,Taxonomy!C:I,7,false),if(G1027="Present (key updated)",vlookup(D1027,Taxonomy!B:I,8,false),if(G1027="Present (equivalent)",vlookup(I1027,Taxonomy!C:I,7,false),if(AND(G1027="Not present",J1027="Yes"),vlookup(D1027,Taxonomy!B:I,8,false),if(AND(G1027="Not present",J1027="No"),F1027)))))</f>
        <v>percent</v>
      </c>
      <c r="Q1027" s="114" t="str">
        <f t="shared" si="1"/>
        <v>Label</v>
      </c>
      <c r="R1027" s="37"/>
      <c r="S1027" s="37" t="b">
        <v>0</v>
      </c>
      <c r="T1027" s="112" t="str">
        <f t="shared" si="2"/>
        <v>BB_Coupon</v>
      </c>
      <c r="U1027" s="113" t="str">
        <f t="shared" si="3"/>
        <v>Benchmark Bond Coupon Rate</v>
      </c>
      <c r="V1027" s="115" t="str">
        <f t="shared" si="4"/>
        <v>percent</v>
      </c>
      <c r="W1027" s="46"/>
      <c r="X1027" s="46"/>
      <c r="Y1027" s="46"/>
      <c r="Z1027" s="128"/>
      <c r="AA1027" s="46"/>
    </row>
    <row r="1028" hidden="1">
      <c r="A1028" s="107">
        <v>44256.0</v>
      </c>
      <c r="B1028" s="33" t="s">
        <v>3140</v>
      </c>
      <c r="C1028" s="33" t="s">
        <v>2907</v>
      </c>
      <c r="D1028" s="33" t="s">
        <v>142</v>
      </c>
      <c r="E1028" s="33" t="s">
        <v>143</v>
      </c>
      <c r="F1028" s="33" t="s">
        <v>100</v>
      </c>
      <c r="G1028" s="109" t="str">
        <f>if(iferror((vlookup(D1028,Taxonomy!C:C,1,false)=D1028)),"Present (key retained)",if(iferror((vlookup(D1028,Taxonomy!B:B,1,false)=D1028)),"Present (key updated)",if(iferror((H1028="Yes")),"Present (equivalent)","Not present")))</f>
        <v>Present (key retained)</v>
      </c>
      <c r="H1028" s="110" t="e">
        <v>#N/A</v>
      </c>
      <c r="I1028" s="110" t="e">
        <v>#N/A</v>
      </c>
      <c r="J1028" s="110" t="e">
        <v>#N/A</v>
      </c>
      <c r="K1028" s="110" t="e">
        <v>#N/A</v>
      </c>
      <c r="L1028" s="54"/>
      <c r="M1028" s="54" t="b">
        <v>0</v>
      </c>
      <c r="N1028" s="112" t="str">
        <f>if(G1028="Present (key retained)",vlookup(D1028,Taxonomy!C:C,1,false),if(G1028="Present (key updated)",vlookup(D1028,Taxonomy!B:C,2,false),if(G1028="Present (equivalent)",vlookup(I1028,Taxonomy!C:C,1,false),if(AND(G1028="Not present",J1028="Yes"),vlookup(D1028,Taxonomy!B:C,2,false),if(AND(G1028="Not present",J1028="No"),D1028)))))</f>
        <v>BB_ISIN</v>
      </c>
      <c r="O1028" s="113" t="str">
        <f>if(G1028="Present (key retained)",vlookup(D1028,Taxonomy!C:F,4,false),if(G1028="Present (key updated)",vlookup(D1028,Taxonomy!B:F,5,false),if(G1028="Present (equivalent)",vlookup(I1028,Taxonomy!C:F,4,false),if(AND(G1028="Not present",J1028="Yes"),vlookup(D1028,Taxonomy!B:F,5,false),if(AND(G1028="Not present",J1028="No"),E1028)))))</f>
        <v>Benchmark Bond ISIN</v>
      </c>
      <c r="P1028" s="113" t="str">
        <f>if(G1028="Present (key retained)",vlookup(D1028,Taxonomy!C:I,7,false),if(G1028="Present (key updated)",vlookup(D1028,Taxonomy!B:I,8,false),if(G1028="Present (equivalent)",vlookup(I1028,Taxonomy!C:I,7,false),if(AND(G1028="Not present",J1028="Yes"),vlookup(D1028,Taxonomy!B:I,8,false),if(AND(G1028="Not present",J1028="No"),F1028)))))</f>
        <v>text</v>
      </c>
      <c r="Q1028" s="114" t="str">
        <f t="shared" si="1"/>
        <v>All Match</v>
      </c>
      <c r="R1028" s="37"/>
      <c r="S1028" s="37" t="b">
        <v>0</v>
      </c>
      <c r="T1028" s="112" t="str">
        <f t="shared" si="2"/>
        <v>BB_ISIN</v>
      </c>
      <c r="U1028" s="113" t="str">
        <f t="shared" si="3"/>
        <v>Benchmark Bond ISIN</v>
      </c>
      <c r="V1028" s="115" t="str">
        <f t="shared" si="4"/>
        <v>text</v>
      </c>
      <c r="W1028" s="46"/>
      <c r="X1028" s="46"/>
      <c r="Y1028" s="46"/>
      <c r="Z1028" s="128"/>
      <c r="AA1028" s="46"/>
    </row>
    <row r="1029" hidden="1">
      <c r="A1029" s="107">
        <v>44256.0</v>
      </c>
      <c r="B1029" s="33" t="s">
        <v>3140</v>
      </c>
      <c r="C1029" s="33" t="s">
        <v>2907</v>
      </c>
      <c r="D1029" s="33" t="s">
        <v>146</v>
      </c>
      <c r="E1029" s="33" t="s">
        <v>147</v>
      </c>
      <c r="F1029" s="33" t="s">
        <v>127</v>
      </c>
      <c r="G1029" s="109" t="str">
        <f>if(iferror((vlookup(D1029,Taxonomy!C:C,1,false)=D1029)),"Present (key retained)",if(iferror((vlookup(D1029,Taxonomy!B:B,1,false)=D1029)),"Present (key updated)",if(iferror((H1029="Yes")),"Present (equivalent)","Not present")))</f>
        <v>Present (key retained)</v>
      </c>
      <c r="H1029" s="110" t="e">
        <v>#N/A</v>
      </c>
      <c r="I1029" s="110" t="e">
        <v>#N/A</v>
      </c>
      <c r="J1029" s="110" t="e">
        <v>#N/A</v>
      </c>
      <c r="K1029" s="110" t="e">
        <v>#N/A</v>
      </c>
      <c r="L1029" s="54"/>
      <c r="M1029" s="54" t="b">
        <v>0</v>
      </c>
      <c r="N1029" s="112" t="str">
        <f>if(G1029="Present (key retained)",vlookup(D1029,Taxonomy!C:C,1,false),if(G1029="Present (key updated)",vlookup(D1029,Taxonomy!B:C,2,false),if(G1029="Present (equivalent)",vlookup(I1029,Taxonomy!C:C,1,false),if(AND(G1029="Not present",J1029="Yes"),vlookup(D1029,Taxonomy!B:C,2,false),if(AND(G1029="Not present",J1029="No"),D1029)))))</f>
        <v>BB_Maturity_Date</v>
      </c>
      <c r="O1029" s="113" t="str">
        <f>if(G1029="Present (key retained)",vlookup(D1029,Taxonomy!C:F,4,false),if(G1029="Present (key updated)",vlookup(D1029,Taxonomy!B:F,5,false),if(G1029="Present (equivalent)",vlookup(I1029,Taxonomy!C:F,4,false),if(AND(G1029="Not present",J1029="Yes"),vlookup(D1029,Taxonomy!B:F,5,false),if(AND(G1029="Not present",J1029="No"),E1029)))))</f>
        <v>Benchmark Bond Maturity Date</v>
      </c>
      <c r="P1029" s="113" t="str">
        <f>if(G1029="Present (key retained)",vlookup(D1029,Taxonomy!C:I,7,false),if(G1029="Present (key updated)",vlookup(D1029,Taxonomy!B:I,8,false),if(G1029="Present (equivalent)",vlookup(I1029,Taxonomy!C:I,7,false),if(AND(G1029="Not present",J1029="Yes"),vlookup(D1029,Taxonomy!B:I,8,false),if(AND(G1029="Not present",J1029="No"),F1029)))))</f>
        <v>date</v>
      </c>
      <c r="Q1029" s="114" t="str">
        <f t="shared" si="1"/>
        <v>All Match</v>
      </c>
      <c r="R1029" s="37"/>
      <c r="S1029" s="37" t="b">
        <v>0</v>
      </c>
      <c r="T1029" s="112" t="str">
        <f t="shared" si="2"/>
        <v>BB_Maturity_Date</v>
      </c>
      <c r="U1029" s="113" t="str">
        <f t="shared" si="3"/>
        <v>Benchmark Bond Maturity Date</v>
      </c>
      <c r="V1029" s="115" t="str">
        <f t="shared" si="4"/>
        <v>date</v>
      </c>
      <c r="W1029" s="46"/>
      <c r="X1029" s="46"/>
      <c r="Y1029" s="46"/>
      <c r="Z1029" s="128"/>
      <c r="AA1029" s="46"/>
    </row>
    <row r="1030" hidden="1">
      <c r="A1030" s="107">
        <v>44256.0</v>
      </c>
      <c r="B1030" s="33" t="s">
        <v>3140</v>
      </c>
      <c r="C1030" s="33" t="s">
        <v>2907</v>
      </c>
      <c r="D1030" s="33" t="s">
        <v>155</v>
      </c>
      <c r="E1030" s="33" t="s">
        <v>156</v>
      </c>
      <c r="F1030" s="33" t="s">
        <v>50</v>
      </c>
      <c r="G1030" s="109" t="str">
        <f>if(iferror((vlookup(D1030,Taxonomy!C:C,1,false)=D1030)),"Present (key retained)",if(iferror((vlookup(D1030,Taxonomy!B:B,1,false)=D1030)),"Present (key updated)",if(iferror((H1030="Yes")),"Present (equivalent)","Not present")))</f>
        <v>Present (key retained)</v>
      </c>
      <c r="H1030" s="110" t="e">
        <v>#N/A</v>
      </c>
      <c r="I1030" s="110" t="e">
        <v>#N/A</v>
      </c>
      <c r="J1030" s="110" t="e">
        <v>#N/A</v>
      </c>
      <c r="K1030" s="110" t="e">
        <v>#N/A</v>
      </c>
      <c r="L1030" s="54"/>
      <c r="M1030" s="54" t="b">
        <v>0</v>
      </c>
      <c r="N1030" s="112" t="str">
        <f>if(G1030="Present (key retained)",vlookup(D1030,Taxonomy!C:C,1,false),if(G1030="Present (key updated)",vlookup(D1030,Taxonomy!B:C,2,false),if(G1030="Present (equivalent)",vlookup(I1030,Taxonomy!C:C,1,false),if(AND(G1030="Not present",J1030="Yes"),vlookup(D1030,Taxonomy!B:C,2,false),if(AND(G1030="Not present",J1030="No"),D1030)))))</f>
        <v>BB_Spot_Price</v>
      </c>
      <c r="O1030" s="113" t="str">
        <f>if(G1030="Present (key retained)",vlookup(D1030,Taxonomy!C:F,4,false),if(G1030="Present (key updated)",vlookup(D1030,Taxonomy!B:F,5,false),if(G1030="Present (equivalent)",vlookup(I1030,Taxonomy!C:F,4,false),if(AND(G1030="Not present",J1030="Yes"),vlookup(D1030,Taxonomy!B:F,5,false),if(AND(G1030="Not present",J1030="No"),E1030)))))</f>
        <v>Benchmark Bond Spot Price</v>
      </c>
      <c r="P1030" s="113" t="str">
        <f>if(G1030="Present (key retained)",vlookup(D1030,Taxonomy!C:I,7,false),if(G1030="Present (key updated)",vlookup(D1030,Taxonomy!B:I,8,false),if(G1030="Present (equivalent)",vlookup(I1030,Taxonomy!C:I,7,false),if(AND(G1030="Not present",J1030="Yes"),vlookup(D1030,Taxonomy!B:I,8,false),if(AND(G1030="Not present",J1030="No"),F1030)))))</f>
        <v>percent</v>
      </c>
      <c r="Q1030" s="114" t="str">
        <f t="shared" si="1"/>
        <v>All Match</v>
      </c>
      <c r="R1030" s="37"/>
      <c r="S1030" s="37" t="b">
        <v>0</v>
      </c>
      <c r="T1030" s="112" t="str">
        <f t="shared" si="2"/>
        <v>BB_Spot_Price</v>
      </c>
      <c r="U1030" s="113" t="str">
        <f t="shared" si="3"/>
        <v>Benchmark Bond Spot Price</v>
      </c>
      <c r="V1030" s="115" t="str">
        <f t="shared" si="4"/>
        <v>percent</v>
      </c>
      <c r="W1030" s="46"/>
      <c r="X1030" s="46"/>
      <c r="Y1030" s="46"/>
      <c r="Z1030" s="128"/>
      <c r="AA1030" s="46"/>
    </row>
    <row r="1031" hidden="1">
      <c r="A1031" s="107">
        <v>44256.0</v>
      </c>
      <c r="B1031" s="33" t="s">
        <v>3140</v>
      </c>
      <c r="C1031" s="33" t="s">
        <v>2907</v>
      </c>
      <c r="D1031" s="33" t="s">
        <v>159</v>
      </c>
      <c r="E1031" s="33" t="s">
        <v>160</v>
      </c>
      <c r="F1031" s="33" t="s">
        <v>50</v>
      </c>
      <c r="G1031" s="109" t="str">
        <f>if(iferror((vlookup(D1031,Taxonomy!C:C,1,false)=D1031)),"Present (key retained)",if(iferror((vlookup(D1031,Taxonomy!B:B,1,false)=D1031)),"Present (key updated)",if(iferror((H1031="Yes")),"Present (equivalent)","Not present")))</f>
        <v>Present (key retained)</v>
      </c>
      <c r="H1031" s="110" t="e">
        <v>#N/A</v>
      </c>
      <c r="I1031" s="110" t="e">
        <v>#N/A</v>
      </c>
      <c r="J1031" s="110" t="e">
        <v>#N/A</v>
      </c>
      <c r="K1031" s="110" t="e">
        <v>#N/A</v>
      </c>
      <c r="L1031" s="54"/>
      <c r="M1031" s="54" t="b">
        <v>0</v>
      </c>
      <c r="N1031" s="112" t="str">
        <f>if(G1031="Present (key retained)",vlookup(D1031,Taxonomy!C:C,1,false),if(G1031="Present (key updated)",vlookup(D1031,Taxonomy!B:C,2,false),if(G1031="Present (equivalent)",vlookup(I1031,Taxonomy!C:C,1,false),if(AND(G1031="Not present",J1031="Yes"),vlookup(D1031,Taxonomy!B:C,2,false),if(AND(G1031="Not present",J1031="No"),D1031)))))</f>
        <v>BB_Spread_to_Benchmark</v>
      </c>
      <c r="O1031" s="113" t="str">
        <f>if(G1031="Present (key retained)",vlookup(D1031,Taxonomy!C:F,4,false),if(G1031="Present (key updated)",vlookup(D1031,Taxonomy!B:F,5,false),if(G1031="Present (equivalent)",vlookup(I1031,Taxonomy!C:F,4,false),if(AND(G1031="Not present",J1031="Yes"),vlookup(D1031,Taxonomy!B:F,5,false),if(AND(G1031="Not present",J1031="No"),E1031)))))</f>
        <v>Spread vs. the Benchmark Bond</v>
      </c>
      <c r="P1031" s="113" t="str">
        <f>if(G1031="Present (key retained)",vlookup(D1031,Taxonomy!C:I,7,false),if(G1031="Present (key updated)",vlookup(D1031,Taxonomy!B:I,8,false),if(G1031="Present (equivalent)",vlookup(I1031,Taxonomy!C:I,7,false),if(AND(G1031="Not present",J1031="Yes"),vlookup(D1031,Taxonomy!B:I,8,false),if(AND(G1031="Not present",J1031="No"),F1031)))))</f>
        <v>percent</v>
      </c>
      <c r="Q1031" s="114" t="str">
        <f t="shared" si="1"/>
        <v>All Match</v>
      </c>
      <c r="R1031" s="37"/>
      <c r="S1031" s="37" t="b">
        <v>0</v>
      </c>
      <c r="T1031" s="112" t="str">
        <f t="shared" si="2"/>
        <v>BB_Spread_to_Benchmark</v>
      </c>
      <c r="U1031" s="113" t="str">
        <f t="shared" si="3"/>
        <v>Spread vs. the Benchmark Bond</v>
      </c>
      <c r="V1031" s="115" t="str">
        <f t="shared" si="4"/>
        <v>percent</v>
      </c>
      <c r="W1031" s="46"/>
      <c r="X1031" s="46"/>
      <c r="Y1031" s="46"/>
      <c r="Z1031" s="128"/>
      <c r="AA1031" s="46"/>
    </row>
    <row r="1032" hidden="1">
      <c r="A1032" s="107">
        <v>44256.0</v>
      </c>
      <c r="B1032" s="33" t="s">
        <v>3140</v>
      </c>
      <c r="C1032" s="33" t="s">
        <v>2907</v>
      </c>
      <c r="D1032" s="33" t="s">
        <v>163</v>
      </c>
      <c r="E1032" s="33" t="s">
        <v>164</v>
      </c>
      <c r="F1032" s="33" t="s">
        <v>165</v>
      </c>
      <c r="G1032" s="109" t="str">
        <f>if(iferror((vlookup(D1032,Taxonomy!C:C,1,false)=D1032)),"Present (key retained)",if(iferror((vlookup(D1032,Taxonomy!B:B,1,false)=D1032)),"Present (key updated)",if(iferror((H1032="Yes")),"Present (equivalent)","Not present")))</f>
        <v>Present (key retained)</v>
      </c>
      <c r="H1032" s="110" t="e">
        <v>#N/A</v>
      </c>
      <c r="I1032" s="110" t="e">
        <v>#N/A</v>
      </c>
      <c r="J1032" s="110" t="e">
        <v>#N/A</v>
      </c>
      <c r="K1032" s="110" t="e">
        <v>#N/A</v>
      </c>
      <c r="L1032" s="54"/>
      <c r="M1032" s="54" t="b">
        <v>0</v>
      </c>
      <c r="N1032" s="112" t="str">
        <f>if(G1032="Present (key retained)",vlookup(D1032,Taxonomy!C:C,1,false),if(G1032="Present (key updated)",vlookup(D1032,Taxonomy!B:C,2,false),if(G1032="Present (equivalent)",vlookup(I1032,Taxonomy!C:C,1,false),if(AND(G1032="Not present",J1032="Yes"),vlookup(D1032,Taxonomy!B:C,2,false),if(AND(G1032="Not present",J1032="No"),D1032)))))</f>
        <v>BB_Spread_to_Benchmark_Applicable</v>
      </c>
      <c r="O1032" s="113" t="str">
        <f>if(G1032="Present (key retained)",vlookup(D1032,Taxonomy!C:F,4,false),if(G1032="Present (key updated)",vlookup(D1032,Taxonomy!B:F,5,false),if(G1032="Present (equivalent)",vlookup(I1032,Taxonomy!C:F,4,false),if(AND(G1032="Not present",J1032="Yes"),vlookup(D1032,Taxonomy!B:F,5,false),if(AND(G1032="Not present",J1032="No"),E1032)))))</f>
        <v>Will there be a spread applied vs. the Benchmark Bond?</v>
      </c>
      <c r="P1032" s="113" t="str">
        <f>if(G1032="Present (key retained)",vlookup(D1032,Taxonomy!C:I,7,false),if(G1032="Present (key updated)",vlookup(D1032,Taxonomy!B:I,8,false),if(G1032="Present (equivalent)",vlookup(I1032,Taxonomy!C:I,7,false),if(AND(G1032="Not present",J1032="Yes"),vlookup(D1032,Taxonomy!B:I,8,false),if(AND(G1032="Not present",J1032="No"),F1032)))))</f>
        <v>select_one</v>
      </c>
      <c r="Q1032" s="114" t="str">
        <f t="shared" si="1"/>
        <v>All Match</v>
      </c>
      <c r="R1032" s="37"/>
      <c r="S1032" s="37" t="b">
        <v>0</v>
      </c>
      <c r="T1032" s="112" t="str">
        <f t="shared" si="2"/>
        <v>BB_Spread_to_Benchmark_Applicable</v>
      </c>
      <c r="U1032" s="113" t="str">
        <f t="shared" si="3"/>
        <v>Will there be a spread applied vs. the Benchmark Bond?</v>
      </c>
      <c r="V1032" s="115" t="str">
        <f t="shared" si="4"/>
        <v>select_one</v>
      </c>
      <c r="W1032" s="46"/>
      <c r="X1032" s="46"/>
      <c r="Y1032" s="46"/>
      <c r="Z1032" s="128"/>
      <c r="AA1032" s="46"/>
    </row>
    <row r="1033" hidden="1">
      <c r="A1033" s="107">
        <v>44256.0</v>
      </c>
      <c r="B1033" s="33" t="s">
        <v>3140</v>
      </c>
      <c r="C1033" s="33" t="s">
        <v>2907</v>
      </c>
      <c r="D1033" s="33" t="s">
        <v>173</v>
      </c>
      <c r="E1033" s="33" t="s">
        <v>174</v>
      </c>
      <c r="F1033" s="33" t="s">
        <v>100</v>
      </c>
      <c r="G1033" s="109" t="str">
        <f>if(iferror((vlookup(D1033,Taxonomy!C:C,1,false)=D1033)),"Present (key retained)",if(iferror((vlookup(D1033,Taxonomy!B:B,1,false)=D1033)),"Present (key updated)",if(iferror((H1033="Yes")),"Present (equivalent)","Not present")))</f>
        <v>Present (key retained)</v>
      </c>
      <c r="H1033" s="110" t="e">
        <v>#N/A</v>
      </c>
      <c r="I1033" s="110" t="e">
        <v>#N/A</v>
      </c>
      <c r="J1033" s="110" t="e">
        <v>#N/A</v>
      </c>
      <c r="K1033" s="110" t="e">
        <v>#N/A</v>
      </c>
      <c r="L1033" s="54"/>
      <c r="M1033" s="54" t="b">
        <v>0</v>
      </c>
      <c r="N1033" s="112" t="str">
        <f>if(G1033="Present (key retained)",vlookup(D1033,Taxonomy!C:C,1,false),if(G1033="Present (key updated)",vlookup(D1033,Taxonomy!B:C,2,false),if(G1033="Present (equivalent)",vlookup(I1033,Taxonomy!C:C,1,false),if(AND(G1033="Not present",J1033="Yes"),vlookup(D1033,Taxonomy!B:C,2,false),if(AND(G1033="Not present",J1033="No"),D1033)))))</f>
        <v>BB_Ticker</v>
      </c>
      <c r="O1033" s="113" t="str">
        <f>if(G1033="Present (key retained)",vlookup(D1033,Taxonomy!C:F,4,false),if(G1033="Present (key updated)",vlookup(D1033,Taxonomy!B:F,5,false),if(G1033="Present (equivalent)",vlookup(I1033,Taxonomy!C:F,4,false),if(AND(G1033="Not present",J1033="Yes"),vlookup(D1033,Taxonomy!B:F,5,false),if(AND(G1033="Not present",J1033="No"),E1033)))))</f>
        <v>Benchmark Bond Bloomberg Ticker</v>
      </c>
      <c r="P1033" s="113" t="str">
        <f>if(G1033="Present (key retained)",vlookup(D1033,Taxonomy!C:I,7,false),if(G1033="Present (key updated)",vlookup(D1033,Taxonomy!B:I,8,false),if(G1033="Present (equivalent)",vlookup(I1033,Taxonomy!C:I,7,false),if(AND(G1033="Not present",J1033="Yes"),vlookup(D1033,Taxonomy!B:I,8,false),if(AND(G1033="Not present",J1033="No"),F1033)))))</f>
        <v>text</v>
      </c>
      <c r="Q1033" s="114" t="str">
        <f t="shared" si="1"/>
        <v>All Match</v>
      </c>
      <c r="R1033" s="37"/>
      <c r="S1033" s="37" t="b">
        <v>0</v>
      </c>
      <c r="T1033" s="112" t="str">
        <f t="shared" si="2"/>
        <v>BB_Ticker</v>
      </c>
      <c r="U1033" s="113" t="str">
        <f t="shared" si="3"/>
        <v>Benchmark Bond Bloomberg Ticker</v>
      </c>
      <c r="V1033" s="115" t="str">
        <f t="shared" si="4"/>
        <v>text</v>
      </c>
      <c r="W1033" s="46"/>
      <c r="X1033" s="46"/>
      <c r="Y1033" s="46"/>
      <c r="Z1033" s="128"/>
      <c r="AA1033" s="46"/>
    </row>
    <row r="1034" hidden="1">
      <c r="A1034" s="107">
        <v>44256.0</v>
      </c>
      <c r="B1034" s="33" t="s">
        <v>3140</v>
      </c>
      <c r="C1034" s="33" t="s">
        <v>2907</v>
      </c>
      <c r="D1034" s="33" t="s">
        <v>177</v>
      </c>
      <c r="E1034" s="33" t="s">
        <v>178</v>
      </c>
      <c r="F1034" s="33" t="s">
        <v>50</v>
      </c>
      <c r="G1034" s="109" t="str">
        <f>if(iferror((vlookup(D1034,Taxonomy!C:C,1,false)=D1034)),"Present (key retained)",if(iferror((vlookup(D1034,Taxonomy!B:B,1,false)=D1034)),"Present (key updated)",if(iferror((H1034="Yes")),"Present (equivalent)","Not present")))</f>
        <v>Present (key retained)</v>
      </c>
      <c r="H1034" s="110" t="e">
        <v>#N/A</v>
      </c>
      <c r="I1034" s="110" t="e">
        <v>#N/A</v>
      </c>
      <c r="J1034" s="110" t="e">
        <v>#N/A</v>
      </c>
      <c r="K1034" s="110" t="e">
        <v>#N/A</v>
      </c>
      <c r="L1034" s="54"/>
      <c r="M1034" s="54" t="b">
        <v>0</v>
      </c>
      <c r="N1034" s="112" t="str">
        <f>if(G1034="Present (key retained)",vlookup(D1034,Taxonomy!C:C,1,false),if(G1034="Present (key updated)",vlookup(D1034,Taxonomy!B:C,2,false),if(G1034="Present (equivalent)",vlookup(I1034,Taxonomy!C:C,1,false),if(AND(G1034="Not present",J1034="Yes"),vlookup(D1034,Taxonomy!B:C,2,false),if(AND(G1034="Not present",J1034="No"),D1034)))))</f>
        <v>BB_Yield</v>
      </c>
      <c r="O1034" s="113" t="str">
        <f>if(G1034="Present (key retained)",vlookup(D1034,Taxonomy!C:F,4,false),if(G1034="Present (key updated)",vlookup(D1034,Taxonomy!B:F,5,false),if(G1034="Present (equivalent)",vlookup(I1034,Taxonomy!C:F,4,false),if(AND(G1034="Not present",J1034="Yes"),vlookup(D1034,Taxonomy!B:F,5,false),if(AND(G1034="Not present",J1034="No"),E1034)))))</f>
        <v>Benchmark Bond Yield</v>
      </c>
      <c r="P1034" s="113" t="str">
        <f>if(G1034="Present (key retained)",vlookup(D1034,Taxonomy!C:I,7,false),if(G1034="Present (key updated)",vlookup(D1034,Taxonomy!B:I,8,false),if(G1034="Present (equivalent)",vlookup(I1034,Taxonomy!C:I,7,false),if(AND(G1034="Not present",J1034="Yes"),vlookup(D1034,Taxonomy!B:I,8,false),if(AND(G1034="Not present",J1034="No"),F1034)))))</f>
        <v>percent</v>
      </c>
      <c r="Q1034" s="114" t="str">
        <f t="shared" si="1"/>
        <v>All Match</v>
      </c>
      <c r="R1034" s="37"/>
      <c r="S1034" s="37" t="b">
        <v>0</v>
      </c>
      <c r="T1034" s="112" t="str">
        <f t="shared" si="2"/>
        <v>BB_Yield</v>
      </c>
      <c r="U1034" s="113" t="str">
        <f t="shared" si="3"/>
        <v>Benchmark Bond Yield</v>
      </c>
      <c r="V1034" s="115" t="str">
        <f t="shared" si="4"/>
        <v>percent</v>
      </c>
      <c r="W1034" s="46"/>
      <c r="X1034" s="46"/>
      <c r="Y1034" s="46"/>
      <c r="Z1034" s="128"/>
      <c r="AA1034" s="46"/>
    </row>
    <row r="1035" hidden="1">
      <c r="A1035" s="107">
        <v>44256.0</v>
      </c>
      <c r="B1035" s="33" t="s">
        <v>3140</v>
      </c>
      <c r="C1035" s="33" t="s">
        <v>2907</v>
      </c>
      <c r="D1035" s="33" t="s">
        <v>150</v>
      </c>
      <c r="E1035" s="33" t="s">
        <v>152</v>
      </c>
      <c r="F1035" s="33" t="s">
        <v>78</v>
      </c>
      <c r="G1035" s="109" t="str">
        <f>if(iferror((vlookup(D1035,Taxonomy!C:C,1,false)=D1035)),"Present (key retained)",if(iferror((vlookup(D1035,Taxonomy!B:B,1,false)=D1035)),"Present (key updated)",if(iferror((H1035="Yes")),"Present (equivalent)","Not present")))</f>
        <v>Present (key updated)</v>
      </c>
      <c r="H1035" s="110" t="e">
        <v>#N/A</v>
      </c>
      <c r="I1035" s="110" t="e">
        <v>#N/A</v>
      </c>
      <c r="J1035" s="110" t="e">
        <v>#N/A</v>
      </c>
      <c r="K1035" s="110" t="e">
        <v>#N/A</v>
      </c>
      <c r="L1035" s="54"/>
      <c r="M1035" s="54" t="b">
        <v>0</v>
      </c>
      <c r="N1035" s="112" t="str">
        <f>if(G1035="Present (key retained)",vlookup(D1035,Taxonomy!C:C,1,false),if(G1035="Present (key updated)",vlookup(D1035,Taxonomy!B:C,2,false),if(G1035="Present (equivalent)",vlookup(I1035,Taxonomy!C:C,1,false),if(AND(G1035="Not present",J1035="Yes"),vlookup(D1035,Taxonomy!B:C,2,false),if(AND(G1035="Not present",J1035="No"),D1035)))))</f>
        <v>BB_Specify</v>
      </c>
      <c r="O1035" s="113" t="str">
        <f>if(G1035="Present (key retained)",vlookup(D1035,Taxonomy!C:F,4,false),if(G1035="Present (key updated)",vlookup(D1035,Taxonomy!B:F,5,false),if(G1035="Present (equivalent)",vlookup(I1035,Taxonomy!C:F,4,false),if(AND(G1035="Not present",J1035="Yes"),vlookup(D1035,Taxonomy!B:F,5,false),if(AND(G1035="Not present",J1035="No"),E1035)))))</f>
        <v>Specify Benchmark Bond?</v>
      </c>
      <c r="P1035" s="113" t="str">
        <f>if(G1035="Present (key retained)",vlookup(D1035,Taxonomy!C:I,7,false),if(G1035="Present (key updated)",vlookup(D1035,Taxonomy!B:I,8,false),if(G1035="Present (equivalent)",vlookup(I1035,Taxonomy!C:I,7,false),if(AND(G1035="Not present",J1035="Yes"),vlookup(D1035,Taxonomy!B:I,8,false),if(AND(G1035="Not present",J1035="No"),F1035)))))</f>
        <v>yes_no</v>
      </c>
      <c r="Q1035" s="114" t="str">
        <f t="shared" si="1"/>
        <v>Key</v>
      </c>
      <c r="R1035" s="37"/>
      <c r="S1035" s="37" t="b">
        <v>0</v>
      </c>
      <c r="T1035" s="112" t="str">
        <f t="shared" si="2"/>
        <v>Benchmark_Bond_Specify</v>
      </c>
      <c r="U1035" s="113" t="str">
        <f t="shared" si="3"/>
        <v>Specify Benchmark Bond?</v>
      </c>
      <c r="V1035" s="115" t="str">
        <f t="shared" si="4"/>
        <v>yes_no</v>
      </c>
      <c r="W1035" s="46"/>
      <c r="X1035" s="46"/>
      <c r="Y1035" s="46"/>
      <c r="Z1035" s="128"/>
      <c r="AA1035" s="46"/>
    </row>
    <row r="1036" hidden="1">
      <c r="A1036" s="107">
        <v>44256.0</v>
      </c>
      <c r="B1036" s="33" t="s">
        <v>3140</v>
      </c>
      <c r="C1036" s="33" t="s">
        <v>2907</v>
      </c>
      <c r="D1036" s="33" t="s">
        <v>168</v>
      </c>
      <c r="E1036" s="33" t="s">
        <v>170</v>
      </c>
      <c r="F1036" s="33" t="s">
        <v>78</v>
      </c>
      <c r="G1036" s="109" t="str">
        <f>if(iferror((vlookup(D1036,Taxonomy!C:C,1,false)=D1036)),"Present (key retained)",if(iferror((vlookup(D1036,Taxonomy!B:B,1,false)=D1036)),"Present (key updated)",if(iferror((H1036="Yes")),"Present (equivalent)","Not present")))</f>
        <v>Present (key updated)</v>
      </c>
      <c r="H1036" s="110" t="e">
        <v>#N/A</v>
      </c>
      <c r="I1036" s="110" t="e">
        <v>#N/A</v>
      </c>
      <c r="J1036" s="110" t="e">
        <v>#N/A</v>
      </c>
      <c r="K1036" s="110" t="e">
        <v>#N/A</v>
      </c>
      <c r="L1036" s="54"/>
      <c r="M1036" s="54" t="b">
        <v>0</v>
      </c>
      <c r="N1036" s="112" t="str">
        <f>if(G1036="Present (key retained)",vlookup(D1036,Taxonomy!C:C,1,false),if(G1036="Present (key updated)",vlookup(D1036,Taxonomy!B:C,2,false),if(G1036="Present (equivalent)",vlookup(I1036,Taxonomy!C:C,1,false),if(AND(G1036="Not present",J1036="Yes"),vlookup(D1036,Taxonomy!B:C,2,false),if(AND(G1036="Not present",J1036="No"),D1036)))))</f>
        <v>BB_Swap_Specify</v>
      </c>
      <c r="O1036" s="113" t="str">
        <f>if(G1036="Present (key retained)",vlookup(D1036,Taxonomy!C:F,4,false),if(G1036="Present (key updated)",vlookup(D1036,Taxonomy!B:F,5,false),if(G1036="Present (equivalent)",vlookup(I1036,Taxonomy!C:F,4,false),if(AND(G1036="Not present",J1036="Yes"),vlookup(D1036,Taxonomy!B:F,5,false),if(AND(G1036="Not present",J1036="No"),E1036)))))</f>
        <v>Specify Benchmark Swap?</v>
      </c>
      <c r="P1036" s="113" t="str">
        <f>if(G1036="Present (key retained)",vlookup(D1036,Taxonomy!C:I,7,false),if(G1036="Present (key updated)",vlookup(D1036,Taxonomy!B:I,8,false),if(G1036="Present (equivalent)",vlookup(I1036,Taxonomy!C:I,7,false),if(AND(G1036="Not present",J1036="Yes"),vlookup(D1036,Taxonomy!B:I,8,false),if(AND(G1036="Not present",J1036="No"),F1036)))))</f>
        <v>yes_no</v>
      </c>
      <c r="Q1036" s="114" t="str">
        <f t="shared" si="1"/>
        <v>Key</v>
      </c>
      <c r="R1036" s="37"/>
      <c r="S1036" s="37" t="b">
        <v>0</v>
      </c>
      <c r="T1036" s="112" t="str">
        <f t="shared" si="2"/>
        <v>Benchmark_Swap_Specify</v>
      </c>
      <c r="U1036" s="113" t="str">
        <f t="shared" si="3"/>
        <v>Specify Benchmark Swap?</v>
      </c>
      <c r="V1036" s="115" t="str">
        <f t="shared" si="4"/>
        <v>yes_no</v>
      </c>
      <c r="W1036" s="46"/>
      <c r="X1036" s="46"/>
      <c r="Y1036" s="46"/>
      <c r="Z1036" s="128"/>
      <c r="AA1036" s="46"/>
    </row>
    <row r="1037" hidden="1">
      <c r="A1037" s="107">
        <v>44256.0</v>
      </c>
      <c r="B1037" s="33" t="s">
        <v>3140</v>
      </c>
      <c r="C1037" s="33" t="s">
        <v>2907</v>
      </c>
      <c r="D1037" s="33" t="s">
        <v>219</v>
      </c>
      <c r="E1037" s="33" t="s">
        <v>219</v>
      </c>
      <c r="F1037" s="33" t="s">
        <v>100</v>
      </c>
      <c r="G1037" s="109" t="str">
        <f>if(iferror((vlookup(D1037,Taxonomy!C:C,1,false)=D1037)),"Present (key retained)",if(iferror((vlookup(D1037,Taxonomy!B:B,1,false)=D1037)),"Present (key updated)",if(iferror((H1037="Yes")),"Present (equivalent)","Not present")))</f>
        <v>Present (key retained)</v>
      </c>
      <c r="H1037" s="110" t="e">
        <v>#N/A</v>
      </c>
      <c r="I1037" s="110" t="e">
        <v>#N/A</v>
      </c>
      <c r="J1037" s="110" t="e">
        <v>#N/A</v>
      </c>
      <c r="K1037" s="110" t="e">
        <v>#N/A</v>
      </c>
      <c r="L1037" s="54"/>
      <c r="M1037" s="54" t="b">
        <v>0</v>
      </c>
      <c r="N1037" s="112" t="str">
        <f>if(G1037="Present (key retained)",vlookup(D1037,Taxonomy!C:C,1,false),if(G1037="Present (key updated)",vlookup(D1037,Taxonomy!B:C,2,false),if(G1037="Present (equivalent)",vlookup(I1037,Taxonomy!C:C,1,false),if(AND(G1037="Not present",J1037="Yes"),vlookup(D1037,Taxonomy!B:C,2,false),if(AND(G1037="Not present",J1037="No"),D1037)))))</f>
        <v>CFI</v>
      </c>
      <c r="O1037" s="113" t="str">
        <f>if(G1037="Present (key retained)",vlookup(D1037,Taxonomy!C:F,4,false),if(G1037="Present (key updated)",vlookup(D1037,Taxonomy!B:F,5,false),if(G1037="Present (equivalent)",vlookup(I1037,Taxonomy!C:F,4,false),if(AND(G1037="Not present",J1037="Yes"),vlookup(D1037,Taxonomy!B:F,5,false),if(AND(G1037="Not present",J1037="No"),E1037)))))</f>
        <v>CFI</v>
      </c>
      <c r="P1037" s="113" t="str">
        <f>if(G1037="Present (key retained)",vlookup(D1037,Taxonomy!C:I,7,false),if(G1037="Present (key updated)",vlookup(D1037,Taxonomy!B:I,8,false),if(G1037="Present (equivalent)",vlookup(I1037,Taxonomy!C:I,7,false),if(AND(G1037="Not present",J1037="Yes"),vlookup(D1037,Taxonomy!B:I,8,false),if(AND(G1037="Not present",J1037="No"),F1037)))))</f>
        <v>text</v>
      </c>
      <c r="Q1037" s="114" t="str">
        <f t="shared" si="1"/>
        <v>All Match</v>
      </c>
      <c r="R1037" s="37"/>
      <c r="S1037" s="37" t="b">
        <v>0</v>
      </c>
      <c r="T1037" s="112" t="str">
        <f t="shared" si="2"/>
        <v>CFI</v>
      </c>
      <c r="U1037" s="113" t="str">
        <f t="shared" si="3"/>
        <v>CFI</v>
      </c>
      <c r="V1037" s="115" t="str">
        <f t="shared" si="4"/>
        <v>text</v>
      </c>
      <c r="W1037" s="46"/>
      <c r="X1037" s="46"/>
      <c r="Y1037" s="46"/>
      <c r="Z1037" s="128"/>
      <c r="AA1037" s="46"/>
    </row>
    <row r="1038" hidden="1">
      <c r="A1038" s="107">
        <v>44256.0</v>
      </c>
      <c r="B1038" s="33" t="s">
        <v>3140</v>
      </c>
      <c r="C1038" s="33" t="s">
        <v>2907</v>
      </c>
      <c r="D1038" s="33" t="s">
        <v>223</v>
      </c>
      <c r="E1038" s="33" t="s">
        <v>225</v>
      </c>
      <c r="F1038" s="33" t="s">
        <v>165</v>
      </c>
      <c r="G1038" s="109" t="str">
        <f>if(iferror((vlookup(D1038,Taxonomy!C:C,1,false)=D1038)),"Present (key retained)",if(iferror((vlookup(D1038,Taxonomy!B:B,1,false)=D1038)),"Present (key updated)",if(iferror((H1038="Yes")),"Present (equivalent)","Not present")))</f>
        <v>Present (key updated)</v>
      </c>
      <c r="H1038" s="110" t="e">
        <v>#N/A</v>
      </c>
      <c r="I1038" s="110" t="e">
        <v>#N/A</v>
      </c>
      <c r="J1038" s="110" t="e">
        <v>#N/A</v>
      </c>
      <c r="K1038" s="110" t="e">
        <v>#N/A</v>
      </c>
      <c r="L1038" s="54"/>
      <c r="M1038" s="54" t="b">
        <v>0</v>
      </c>
      <c r="N1038" s="112" t="str">
        <f>if(G1038="Present (key retained)",vlookup(D1038,Taxonomy!C:C,1,false),if(G1038="Present (key updated)",vlookup(D1038,Taxonomy!B:C,2,false),if(G1038="Present (equivalent)",vlookup(I1038,Taxonomy!C:C,1,false),if(AND(G1038="Not present",J1038="Yes"),vlookup(D1038,Taxonomy!B:C,2,false),if(AND(G1038="Not present",J1038="No"),D1038)))))</f>
        <v>CFI_Status</v>
      </c>
      <c r="O1038" s="113" t="str">
        <f>if(G1038="Present (key retained)",vlookup(D1038,Taxonomy!C:F,4,false),if(G1038="Present (key updated)",vlookup(D1038,Taxonomy!B:F,5,false),if(G1038="Present (equivalent)",vlookup(I1038,Taxonomy!C:F,4,false),if(AND(G1038="Not present",J1038="Yes"),vlookup(D1038,Taxonomy!B:F,5,false),if(AND(G1038="Not present",J1038="No"),E1038)))))</f>
        <v>Status of the CFI code</v>
      </c>
      <c r="P1038" s="113" t="str">
        <f>if(G1038="Present (key retained)",vlookup(D1038,Taxonomy!C:I,7,false),if(G1038="Present (key updated)",vlookup(D1038,Taxonomy!B:I,8,false),if(G1038="Present (equivalent)",vlookup(I1038,Taxonomy!C:I,7,false),if(AND(G1038="Not present",J1038="Yes"),vlookup(D1038,Taxonomy!B:I,8,false),if(AND(G1038="Not present",J1038="No"),F1038)))))</f>
        <v>select_one</v>
      </c>
      <c r="Q1038" s="114" t="str">
        <f t="shared" si="1"/>
        <v>Key</v>
      </c>
      <c r="R1038" s="37"/>
      <c r="S1038" s="37" t="b">
        <v>0</v>
      </c>
      <c r="T1038" s="112" t="str">
        <f t="shared" si="2"/>
        <v>CFI_Obtained</v>
      </c>
      <c r="U1038" s="113" t="str">
        <f t="shared" si="3"/>
        <v>Status of the CFI code</v>
      </c>
      <c r="V1038" s="115" t="str">
        <f t="shared" si="4"/>
        <v>select_one</v>
      </c>
      <c r="W1038" s="46"/>
      <c r="X1038" s="46"/>
      <c r="Y1038" s="46"/>
      <c r="Z1038" s="128"/>
      <c r="AA1038" s="46"/>
    </row>
    <row r="1039" hidden="1">
      <c r="A1039" s="107">
        <v>44256.0</v>
      </c>
      <c r="B1039" s="33" t="s">
        <v>3140</v>
      </c>
      <c r="C1039" s="33" t="s">
        <v>2907</v>
      </c>
      <c r="D1039" s="33" t="s">
        <v>62</v>
      </c>
      <c r="E1039" s="33" t="s">
        <v>64</v>
      </c>
      <c r="F1039" s="33" t="s">
        <v>66</v>
      </c>
      <c r="G1039" s="109" t="str">
        <f>if(iferror((vlookup(D1039,Taxonomy!C:C,1,false)=D1039)),"Present (key retained)",if(iferror((vlookup(D1039,Taxonomy!B:B,1,false)=D1039)),"Present (key updated)",if(iferror((H1039="Yes")),"Present (equivalent)","Not present")))</f>
        <v>Present (key updated)</v>
      </c>
      <c r="H1039" s="110" t="e">
        <v>#N/A</v>
      </c>
      <c r="I1039" s="110" t="e">
        <v>#N/A</v>
      </c>
      <c r="J1039" s="110" t="e">
        <v>#N/A</v>
      </c>
      <c r="K1039" s="110" t="e">
        <v>#N/A</v>
      </c>
      <c r="L1039" s="54"/>
      <c r="M1039" s="54" t="b">
        <v>0</v>
      </c>
      <c r="N1039" s="112" t="str">
        <f>if(G1039="Present (key retained)",vlookup(D1039,Taxonomy!C:C,1,false),if(G1039="Present (key updated)",vlookup(D1039,Taxonomy!B:C,2,false),if(G1039="Present (equivalent)",vlookup(I1039,Taxonomy!C:C,1,false),if(AND(G1039="Not present",J1039="Yes"),vlookup(D1039,Taxonomy!B:C,2,false),if(AND(G1039="Not present",J1039="No"),D1039)))))</f>
        <v>Accrued_Interest_Days</v>
      </c>
      <c r="O1039" s="113" t="str">
        <f>if(G1039="Present (key retained)",vlookup(D1039,Taxonomy!C:F,4,false),if(G1039="Present (key updated)",vlookup(D1039,Taxonomy!B:F,5,false),if(G1039="Present (equivalent)",vlookup(I1039,Taxonomy!C:F,4,false),if(AND(G1039="Not present",J1039="Yes"),vlookup(D1039,Taxonomy!B:F,5,false),if(AND(G1039="Not present",J1039="No"),E1039)))))</f>
        <v>Number of days of accrued interest</v>
      </c>
      <c r="P1039" s="113" t="str">
        <f>if(G1039="Present (key retained)",vlookup(D1039,Taxonomy!C:I,7,false),if(G1039="Present (key updated)",vlookup(D1039,Taxonomy!B:I,8,false),if(G1039="Present (equivalent)",vlookup(I1039,Taxonomy!C:I,7,false),if(AND(G1039="Not present",J1039="Yes"),vlookup(D1039,Taxonomy!B:I,8,false),if(AND(G1039="Not present",J1039="No"),F1039)))))</f>
        <v>number</v>
      </c>
      <c r="Q1039" s="114" t="str">
        <f t="shared" si="1"/>
        <v>Key and Label</v>
      </c>
      <c r="R1039" s="37"/>
      <c r="S1039" s="37" t="b">
        <v>0</v>
      </c>
      <c r="T1039" s="112" t="str">
        <f t="shared" si="2"/>
        <v>Days_Accrued</v>
      </c>
      <c r="U1039" s="113" t="str">
        <f t="shared" si="3"/>
        <v>The number of days of accrued interest</v>
      </c>
      <c r="V1039" s="115" t="str">
        <f t="shared" si="4"/>
        <v>number</v>
      </c>
      <c r="W1039" s="46"/>
      <c r="X1039" s="46"/>
      <c r="Y1039" s="46"/>
      <c r="Z1039" s="128"/>
      <c r="AA1039" s="46"/>
    </row>
    <row r="1040" hidden="1">
      <c r="A1040" s="107">
        <v>44256.0</v>
      </c>
      <c r="B1040" s="33" t="s">
        <v>3140</v>
      </c>
      <c r="C1040" s="33" t="s">
        <v>2907</v>
      </c>
      <c r="D1040" s="33" t="s">
        <v>1319</v>
      </c>
      <c r="E1040" s="33" t="s">
        <v>2926</v>
      </c>
      <c r="F1040" s="33" t="s">
        <v>58</v>
      </c>
      <c r="G1040" s="109" t="str">
        <f>if(iferror((vlookup(D1040,Taxonomy!C:C,1,false)=D1040)),"Present (key retained)",if(iferror((vlookup(D1040,Taxonomy!B:B,1,false)=D1040)),"Present (key updated)",if(iferror((H1040="Yes")),"Present (equivalent)","Not present")))</f>
        <v>Present (key updated)</v>
      </c>
      <c r="H1040" s="110" t="e">
        <v>#N/A</v>
      </c>
      <c r="I1040" s="110" t="e">
        <v>#N/A</v>
      </c>
      <c r="J1040" s="110" t="e">
        <v>#N/A</v>
      </c>
      <c r="K1040" s="110" t="e">
        <v>#N/A</v>
      </c>
      <c r="L1040" s="54"/>
      <c r="M1040" s="54" t="b">
        <v>0</v>
      </c>
      <c r="N1040" s="112" t="str">
        <f>if(G1040="Present (key retained)",vlookup(D1040,Taxonomy!C:C,1,false),if(G1040="Present (key updated)",vlookup(D1040,Taxonomy!B:C,2,false),if(G1040="Present (equivalent)",vlookup(I1040,Taxonomy!C:C,1,false),if(AND(G1040="Not present",J1040="Yes"),vlookup(D1040,Taxonomy!B:C,2,false),if(AND(G1040="Not present",J1040="No"),D1040)))))</f>
        <v>Nominal_Amount_Existing</v>
      </c>
      <c r="O1040" s="113" t="str">
        <f>if(G1040="Present (key retained)",vlookup(D1040,Taxonomy!C:F,4,false),if(G1040="Present (key updated)",vlookup(D1040,Taxonomy!B:F,5,false),if(G1040="Present (equivalent)",vlookup(I1040,Taxonomy!C:F,4,false),if(AND(G1040="Not present",J1040="Yes"),vlookup(D1040,Taxonomy!B:F,5,false),if(AND(G1040="Not present",J1040="No"),E1040)))))</f>
        <v>Nominal amount of the existing Series (not including the new Tranche)</v>
      </c>
      <c r="P1040" s="113" t="str">
        <f>if(G1040="Present (key retained)",vlookup(D1040,Taxonomy!C:I,7,false),if(G1040="Present (key updated)",vlookup(D1040,Taxonomy!B:I,8,false),if(G1040="Present (equivalent)",vlookup(I1040,Taxonomy!C:I,7,false),if(AND(G1040="Not present",J1040="Yes"),vlookup(D1040,Taxonomy!B:I,8,false),if(AND(G1040="Not present",J1040="No"),F1040)))))</f>
        <v>money/Issuance_Currency</v>
      </c>
      <c r="Q1040" s="114" t="str">
        <f t="shared" si="1"/>
        <v>Key and Label</v>
      </c>
      <c r="R1040" s="37"/>
      <c r="S1040" s="37" t="b">
        <v>0</v>
      </c>
      <c r="T1040" s="112" t="str">
        <f t="shared" si="2"/>
        <v>Existing_Nominal_Amount</v>
      </c>
      <c r="U1040" s="113" t="str">
        <f t="shared" si="3"/>
        <v>The nominal amount of the Series (not including the new Tranche)</v>
      </c>
      <c r="V1040" s="115" t="str">
        <f t="shared" si="4"/>
        <v>money/Issuance_Currency</v>
      </c>
      <c r="W1040" s="46"/>
      <c r="X1040" s="46"/>
      <c r="Y1040" s="46"/>
      <c r="Z1040" s="128"/>
      <c r="AA1040" s="46"/>
    </row>
    <row r="1041" hidden="1">
      <c r="A1041" s="107">
        <v>44256.0</v>
      </c>
      <c r="B1041" s="33" t="s">
        <v>3140</v>
      </c>
      <c r="C1041" s="33" t="s">
        <v>2907</v>
      </c>
      <c r="D1041" s="33" t="s">
        <v>473</v>
      </c>
      <c r="E1041" s="33" t="s">
        <v>473</v>
      </c>
      <c r="F1041" s="33" t="s">
        <v>100</v>
      </c>
      <c r="G1041" s="109" t="str">
        <f>if(iferror((vlookup(D1041,Taxonomy!C:C,1,false)=D1041)),"Present (key retained)",if(iferror((vlookup(D1041,Taxonomy!B:B,1,false)=D1041)),"Present (key updated)",if(iferror((H1041="Yes")),"Present (equivalent)","Not present")))</f>
        <v>Present (key retained)</v>
      </c>
      <c r="H1041" s="110" t="e">
        <v>#N/A</v>
      </c>
      <c r="I1041" s="110" t="e">
        <v>#N/A</v>
      </c>
      <c r="J1041" s="110" t="e">
        <v>#N/A</v>
      </c>
      <c r="K1041" s="110" t="e">
        <v>#N/A</v>
      </c>
      <c r="L1041" s="54"/>
      <c r="M1041" s="54" t="b">
        <v>0</v>
      </c>
      <c r="N1041" s="112" t="str">
        <f>if(G1041="Present (key retained)",vlookup(D1041,Taxonomy!C:C,1,false),if(G1041="Present (key updated)",vlookup(D1041,Taxonomy!B:C,2,false),if(G1041="Present (equivalent)",vlookup(I1041,Taxonomy!C:C,1,false),if(AND(G1041="Not present",J1041="Yes"),vlookup(D1041,Taxonomy!B:C,2,false),if(AND(G1041="Not present",J1041="No"),D1041)))))</f>
        <v>Expenses</v>
      </c>
      <c r="O1041" s="113" t="str">
        <f>if(G1041="Present (key retained)",vlookup(D1041,Taxonomy!C:F,4,false),if(G1041="Present (key updated)",vlookup(D1041,Taxonomy!B:F,5,false),if(G1041="Present (equivalent)",vlookup(I1041,Taxonomy!C:F,4,false),if(AND(G1041="Not present",J1041="Yes"),vlookup(D1041,Taxonomy!B:F,5,false),if(AND(G1041="Not present",J1041="No"),E1041)))))</f>
        <v>Expenses</v>
      </c>
      <c r="P1041" s="113" t="str">
        <f>if(G1041="Present (key retained)",vlookup(D1041,Taxonomy!C:I,7,false),if(G1041="Present (key updated)",vlookup(D1041,Taxonomy!B:I,8,false),if(G1041="Present (equivalent)",vlookup(I1041,Taxonomy!C:I,7,false),if(AND(G1041="Not present",J1041="Yes"),vlookup(D1041,Taxonomy!B:I,8,false),if(AND(G1041="Not present",J1041="No"),F1041)))))</f>
        <v>text</v>
      </c>
      <c r="Q1041" s="114" t="str">
        <f t="shared" si="1"/>
        <v>All Match</v>
      </c>
      <c r="R1041" s="37"/>
      <c r="S1041" s="37" t="b">
        <v>0</v>
      </c>
      <c r="T1041" s="112" t="str">
        <f t="shared" si="2"/>
        <v>Expenses</v>
      </c>
      <c r="U1041" s="113" t="str">
        <f t="shared" si="3"/>
        <v>Expenses</v>
      </c>
      <c r="V1041" s="115" t="str">
        <f t="shared" si="4"/>
        <v>text</v>
      </c>
      <c r="W1041" s="46"/>
      <c r="X1041" s="46"/>
      <c r="Y1041" s="46"/>
      <c r="Z1041" s="128"/>
      <c r="AA1041" s="46"/>
    </row>
    <row r="1042" hidden="1">
      <c r="A1042" s="107">
        <v>44256.0</v>
      </c>
      <c r="B1042" s="33" t="s">
        <v>3140</v>
      </c>
      <c r="C1042" s="33" t="s">
        <v>2907</v>
      </c>
      <c r="D1042" s="33" t="s">
        <v>477</v>
      </c>
      <c r="E1042" s="33" t="s">
        <v>478</v>
      </c>
      <c r="F1042" s="33" t="s">
        <v>78</v>
      </c>
      <c r="G1042" s="109" t="str">
        <f>if(iferror((vlookup(D1042,Taxonomy!C:C,1,false)=D1042)),"Present (key retained)",if(iferror((vlookup(D1042,Taxonomy!B:B,1,false)=D1042)),"Present (key updated)",if(iferror((H1042="Yes")),"Present (equivalent)","Not present")))</f>
        <v>Present (key retained)</v>
      </c>
      <c r="H1042" s="110" t="e">
        <v>#N/A</v>
      </c>
      <c r="I1042" s="110" t="e">
        <v>#N/A</v>
      </c>
      <c r="J1042" s="110" t="e">
        <v>#N/A</v>
      </c>
      <c r="K1042" s="110" t="e">
        <v>#N/A</v>
      </c>
      <c r="L1042" s="54"/>
      <c r="M1042" s="54" t="b">
        <v>0</v>
      </c>
      <c r="N1042" s="112" t="str">
        <f>if(G1042="Present (key retained)",vlookup(D1042,Taxonomy!C:C,1,false),if(G1042="Present (key updated)",vlookup(D1042,Taxonomy!B:C,2,false),if(G1042="Present (equivalent)",vlookup(I1042,Taxonomy!C:C,1,false),if(AND(G1042="Not present",J1042="Yes"),vlookup(D1042,Taxonomy!B:C,2,false),if(AND(G1042="Not present",J1042="No"),D1042)))))</f>
        <v>Expenses_Required</v>
      </c>
      <c r="O1042" s="113" t="str">
        <f>if(G1042="Present (key retained)",vlookup(D1042,Taxonomy!C:F,4,false),if(G1042="Present (key updated)",vlookup(D1042,Taxonomy!B:F,5,false),if(G1042="Present (equivalent)",vlookup(I1042,Taxonomy!C:F,4,false),if(AND(G1042="Not present",J1042="Yes"),vlookup(D1042,Taxonomy!B:F,5,false),if(AND(G1042="Not present",J1042="No"),E1042)))))</f>
        <v>Are the transaction expenses required to be specified?</v>
      </c>
      <c r="P1042" s="113" t="str">
        <f>if(G1042="Present (key retained)",vlookup(D1042,Taxonomy!C:I,7,false),if(G1042="Present (key updated)",vlookup(D1042,Taxonomy!B:I,8,false),if(G1042="Present (equivalent)",vlookup(I1042,Taxonomy!C:I,7,false),if(AND(G1042="Not present",J1042="Yes"),vlookup(D1042,Taxonomy!B:I,8,false),if(AND(G1042="Not present",J1042="No"),F1042)))))</f>
        <v>yes_no</v>
      </c>
      <c r="Q1042" s="114" t="str">
        <f t="shared" si="1"/>
        <v>All Match</v>
      </c>
      <c r="R1042" s="37"/>
      <c r="S1042" s="37" t="b">
        <v>0</v>
      </c>
      <c r="T1042" s="112" t="str">
        <f t="shared" si="2"/>
        <v>Expenses_Required</v>
      </c>
      <c r="U1042" s="113" t="str">
        <f t="shared" si="3"/>
        <v>Are the transaction expenses required to be specified?</v>
      </c>
      <c r="V1042" s="115" t="str">
        <f t="shared" si="4"/>
        <v>yes_no</v>
      </c>
      <c r="W1042" s="46"/>
      <c r="X1042" s="46"/>
      <c r="Y1042" s="46"/>
      <c r="Z1042" s="128"/>
      <c r="AA1042" s="46"/>
    </row>
    <row r="1043" hidden="1">
      <c r="A1043" s="107">
        <v>44256.0</v>
      </c>
      <c r="B1043" s="33" t="s">
        <v>3140</v>
      </c>
      <c r="C1043" s="33" t="s">
        <v>2907</v>
      </c>
      <c r="D1043" s="33" t="s">
        <v>498</v>
      </c>
      <c r="E1043" s="33" t="s">
        <v>500</v>
      </c>
      <c r="F1043" s="33" t="s">
        <v>165</v>
      </c>
      <c r="G1043" s="109" t="str">
        <f>if(iferror((vlookup(D1043,Taxonomy!C:C,1,false)=D1043)),"Present (key retained)",if(iferror((vlookup(D1043,Taxonomy!B:B,1,false)=D1043)),"Present (key updated)",if(iferror((H1043="Yes")),"Present (equivalent)","Not present")))</f>
        <v>Present (key updated)</v>
      </c>
      <c r="H1043" s="110" t="e">
        <v>#N/A</v>
      </c>
      <c r="I1043" s="110" t="e">
        <v>#N/A</v>
      </c>
      <c r="J1043" s="110" t="e">
        <v>#N/A</v>
      </c>
      <c r="K1043" s="110" t="e">
        <v>#N/A</v>
      </c>
      <c r="L1043" s="54"/>
      <c r="M1043" s="54" t="b">
        <v>0</v>
      </c>
      <c r="N1043" s="112" t="str">
        <f>if(G1043="Present (key retained)",vlookup(D1043,Taxonomy!C:C,1,false),if(G1043="Present (key updated)",vlookup(D1043,Taxonomy!B:C,2,false),if(G1043="Present (equivalent)",vlookup(I1043,Taxonomy!C:C,1,false),if(AND(G1043="Not present",J1043="Yes"),vlookup(D1043,Taxonomy!B:C,2,false),if(AND(G1043="Not present",J1043="No"),D1043)))))</f>
        <v>Fees_Structure</v>
      </c>
      <c r="O1043" s="113" t="str">
        <f>if(G1043="Present (key retained)",vlookup(D1043,Taxonomy!C:F,4,false),if(G1043="Present (key updated)",vlookup(D1043,Taxonomy!B:F,5,false),if(G1043="Present (equivalent)",vlookup(I1043,Taxonomy!C:F,4,false),if(AND(G1043="Not present",J1043="Yes"),vlookup(D1043,Taxonomy!B:F,5,false),if(AND(G1043="Not present",J1043="No"),E1043)))))</f>
        <v>Fee Structure</v>
      </c>
      <c r="P1043" s="113" t="str">
        <f>if(G1043="Present (key retained)",vlookup(D1043,Taxonomy!C:I,7,false),if(G1043="Present (key updated)",vlookup(D1043,Taxonomy!B:I,8,false),if(G1043="Present (equivalent)",vlookup(I1043,Taxonomy!C:I,7,false),if(AND(G1043="Not present",J1043="Yes"),vlookup(D1043,Taxonomy!B:I,8,false),if(AND(G1043="Not present",J1043="No"),F1043)))))</f>
        <v>select_one</v>
      </c>
      <c r="Q1043" s="114" t="str">
        <f t="shared" si="1"/>
        <v>Key</v>
      </c>
      <c r="R1043" s="37"/>
      <c r="S1043" s="37" t="b">
        <v>0</v>
      </c>
      <c r="T1043" s="112" t="str">
        <f t="shared" si="2"/>
        <v>Fee_Structure</v>
      </c>
      <c r="U1043" s="113" t="str">
        <f t="shared" si="3"/>
        <v>Fee Structure</v>
      </c>
      <c r="V1043" s="115" t="str">
        <f t="shared" si="4"/>
        <v>select_one</v>
      </c>
      <c r="W1043" s="46"/>
      <c r="X1043" s="46"/>
      <c r="Y1043" s="46"/>
      <c r="Z1043" s="128"/>
      <c r="AA1043" s="46"/>
    </row>
    <row r="1044" hidden="1">
      <c r="A1044" s="107">
        <v>44256.0</v>
      </c>
      <c r="B1044" s="33" t="s">
        <v>3140</v>
      </c>
      <c r="C1044" s="33" t="s">
        <v>2907</v>
      </c>
      <c r="D1044" s="33" t="s">
        <v>1588</v>
      </c>
      <c r="E1044" s="33" t="s">
        <v>1590</v>
      </c>
      <c r="F1044" s="33" t="s">
        <v>50</v>
      </c>
      <c r="G1044" s="109" t="str">
        <f>if(iferror((vlookup(D1044,Taxonomy!C:C,1,false)=D1044)),"Present (key retained)",if(iferror((vlookup(D1044,Taxonomy!B:B,1,false)=D1044)),"Present (key updated)",if(iferror((H1044="Yes")),"Present (equivalent)","Not present")))</f>
        <v>Present (key updated)</v>
      </c>
      <c r="H1044" s="110" t="e">
        <v>#N/A</v>
      </c>
      <c r="I1044" s="110" t="e">
        <v>#N/A</v>
      </c>
      <c r="J1044" s="110" t="e">
        <v>#N/A</v>
      </c>
      <c r="K1044" s="110" t="e">
        <v>#N/A</v>
      </c>
      <c r="L1044" s="54"/>
      <c r="M1044" s="54" t="b">
        <v>0</v>
      </c>
      <c r="N1044" s="112" t="str">
        <f>if(G1044="Present (key retained)",vlookup(D1044,Taxonomy!C:C,1,false),if(G1044="Present (key updated)",vlookup(D1044,Taxonomy!B:C,2,false),if(G1044="Present (equivalent)",vlookup(I1044,Taxonomy!C:C,1,false),if(AND(G1044="Not present",J1044="Yes"),vlookup(D1044,Taxonomy!B:C,2,false),if(AND(G1044="Not present",J1044="No"),D1044)))))</f>
        <v>Reset_Fallback_Period_1</v>
      </c>
      <c r="O1044" s="113" t="str">
        <f>if(G1044="Present (key retained)",vlookup(D1044,Taxonomy!C:F,4,false),if(G1044="Present (key updated)",vlookup(D1044,Taxonomy!B:F,5,false),if(G1044="Present (equivalent)",vlookup(I1044,Taxonomy!C:F,4,false),if(AND(G1044="Not present",J1044="Yes"),vlookup(D1044,Taxonomy!B:F,5,false),if(AND(G1044="Not present",J1044="No"),E1044)))))</f>
        <v>First Reset Period Fallback</v>
      </c>
      <c r="P1044" s="113" t="str">
        <f>if(G1044="Present (key retained)",vlookup(D1044,Taxonomy!C:I,7,false),if(G1044="Present (key updated)",vlookup(D1044,Taxonomy!B:I,8,false),if(G1044="Present (equivalent)",vlookup(I1044,Taxonomy!C:I,7,false),if(AND(G1044="Not present",J1044="Yes"),vlookup(D1044,Taxonomy!B:I,8,false),if(AND(G1044="Not present",J1044="No"),F1044)))))</f>
        <v>percent</v>
      </c>
      <c r="Q1044" s="114" t="str">
        <f t="shared" si="1"/>
        <v>Key</v>
      </c>
      <c r="R1044" s="37"/>
      <c r="S1044" s="37" t="b">
        <v>0</v>
      </c>
      <c r="T1044" s="112" t="str">
        <f t="shared" si="2"/>
        <v>First_Reset_Period_Fallback</v>
      </c>
      <c r="U1044" s="113" t="str">
        <f t="shared" si="3"/>
        <v>First Reset Period Fallback</v>
      </c>
      <c r="V1044" s="115" t="str">
        <f t="shared" si="4"/>
        <v>percent</v>
      </c>
      <c r="W1044" s="46"/>
      <c r="X1044" s="46"/>
      <c r="Y1044" s="46"/>
      <c r="Z1044" s="128"/>
      <c r="AA1044" s="46"/>
    </row>
    <row r="1045" hidden="1">
      <c r="A1045" s="107">
        <v>44256.0</v>
      </c>
      <c r="B1045" s="33" t="s">
        <v>3140</v>
      </c>
      <c r="C1045" s="33" t="s">
        <v>2907</v>
      </c>
      <c r="D1045" s="33" t="s">
        <v>537</v>
      </c>
      <c r="E1045" s="33" t="s">
        <v>537</v>
      </c>
      <c r="F1045" s="33" t="s">
        <v>100</v>
      </c>
      <c r="G1045" s="109" t="str">
        <f>if(iferror((vlookup(D1045,Taxonomy!C:C,1,false)=D1045)),"Present (key retained)",if(iferror((vlookup(D1045,Taxonomy!B:B,1,false)=D1045)),"Present (key updated)",if(iferror((H1045="Yes")),"Present (equivalent)","Not present")))</f>
        <v>Present (key retained)</v>
      </c>
      <c r="H1045" s="110" t="e">
        <v>#N/A</v>
      </c>
      <c r="I1045" s="110" t="e">
        <v>#N/A</v>
      </c>
      <c r="J1045" s="110" t="e">
        <v>#N/A</v>
      </c>
      <c r="K1045" s="110" t="e">
        <v>#N/A</v>
      </c>
      <c r="L1045" s="54"/>
      <c r="M1045" s="54" t="b">
        <v>0</v>
      </c>
      <c r="N1045" s="112" t="str">
        <f>if(G1045="Present (key retained)",vlookup(D1045,Taxonomy!C:C,1,false),if(G1045="Present (key updated)",vlookup(D1045,Taxonomy!B:C,2,false),if(G1045="Present (equivalent)",vlookup(I1045,Taxonomy!C:C,1,false),if(AND(G1045="Not present",J1045="Yes"),vlookup(D1045,Taxonomy!B:C,2,false),if(AND(G1045="Not present",J1045="No"),D1045)))))</f>
        <v>FISN</v>
      </c>
      <c r="O1045" s="113" t="str">
        <f>if(G1045="Present (key retained)",vlookup(D1045,Taxonomy!C:F,4,false),if(G1045="Present (key updated)",vlookup(D1045,Taxonomy!B:F,5,false),if(G1045="Present (equivalent)",vlookup(I1045,Taxonomy!C:F,4,false),if(AND(G1045="Not present",J1045="Yes"),vlookup(D1045,Taxonomy!B:F,5,false),if(AND(G1045="Not present",J1045="No"),E1045)))))</f>
        <v>FISN</v>
      </c>
      <c r="P1045" s="113" t="str">
        <f>if(G1045="Present (key retained)",vlookup(D1045,Taxonomy!C:I,7,false),if(G1045="Present (key updated)",vlookup(D1045,Taxonomy!B:I,8,false),if(G1045="Present (equivalent)",vlookup(I1045,Taxonomy!C:I,7,false),if(AND(G1045="Not present",J1045="Yes"),vlookup(D1045,Taxonomy!B:I,8,false),if(AND(G1045="Not present",J1045="No"),F1045)))))</f>
        <v>text</v>
      </c>
      <c r="Q1045" s="114" t="str">
        <f t="shared" si="1"/>
        <v>All Match</v>
      </c>
      <c r="R1045" s="37"/>
      <c r="S1045" s="37" t="b">
        <v>0</v>
      </c>
      <c r="T1045" s="112" t="str">
        <f t="shared" si="2"/>
        <v>FISN</v>
      </c>
      <c r="U1045" s="113" t="str">
        <f t="shared" si="3"/>
        <v>FISN</v>
      </c>
      <c r="V1045" s="115" t="str">
        <f t="shared" si="4"/>
        <v>text</v>
      </c>
      <c r="W1045" s="46"/>
      <c r="X1045" s="46"/>
      <c r="Y1045" s="46"/>
      <c r="Z1045" s="128"/>
      <c r="AA1045" s="46"/>
    </row>
    <row r="1046" hidden="1">
      <c r="A1046" s="107">
        <v>44256.0</v>
      </c>
      <c r="B1046" s="33" t="s">
        <v>3140</v>
      </c>
      <c r="C1046" s="33" t="s">
        <v>2907</v>
      </c>
      <c r="D1046" s="33" t="s">
        <v>540</v>
      </c>
      <c r="E1046" s="33" t="s">
        <v>542</v>
      </c>
      <c r="F1046" s="33" t="s">
        <v>165</v>
      </c>
      <c r="G1046" s="109" t="str">
        <f>if(iferror((vlookup(D1046,Taxonomy!C:C,1,false)=D1046)),"Present (key retained)",if(iferror((vlookup(D1046,Taxonomy!B:B,1,false)=D1046)),"Present (key updated)",if(iferror((H1046="Yes")),"Present (equivalent)","Not present")))</f>
        <v>Present (key updated)</v>
      </c>
      <c r="H1046" s="110" t="e">
        <v>#N/A</v>
      </c>
      <c r="I1046" s="110" t="e">
        <v>#N/A</v>
      </c>
      <c r="J1046" s="110" t="e">
        <v>#N/A</v>
      </c>
      <c r="K1046" s="110" t="e">
        <v>#N/A</v>
      </c>
      <c r="L1046" s="54"/>
      <c r="M1046" s="54" t="b">
        <v>0</v>
      </c>
      <c r="N1046" s="112" t="str">
        <f>if(G1046="Present (key retained)",vlookup(D1046,Taxonomy!C:C,1,false),if(G1046="Present (key updated)",vlookup(D1046,Taxonomy!B:C,2,false),if(G1046="Present (equivalent)",vlookup(I1046,Taxonomy!C:C,1,false),if(AND(G1046="Not present",J1046="Yes"),vlookup(D1046,Taxonomy!B:C,2,false),if(AND(G1046="Not present",J1046="No"),D1046)))))</f>
        <v>FISN_Status</v>
      </c>
      <c r="O1046" s="113" t="str">
        <f>if(G1046="Present (key retained)",vlookup(D1046,Taxonomy!C:F,4,false),if(G1046="Present (key updated)",vlookup(D1046,Taxonomy!B:F,5,false),if(G1046="Present (equivalent)",vlookup(I1046,Taxonomy!C:F,4,false),if(AND(G1046="Not present",J1046="Yes"),vlookup(D1046,Taxonomy!B:F,5,false),if(AND(G1046="Not present",J1046="No"),E1046)))))</f>
        <v>Status of the FISN code</v>
      </c>
      <c r="P1046" s="113" t="str">
        <f>if(G1046="Present (key retained)",vlookup(D1046,Taxonomy!C:I,7,false),if(G1046="Present (key updated)",vlookup(D1046,Taxonomy!B:I,8,false),if(G1046="Present (equivalent)",vlookup(I1046,Taxonomy!C:I,7,false),if(AND(G1046="Not present",J1046="Yes"),vlookup(D1046,Taxonomy!B:I,8,false),if(AND(G1046="Not present",J1046="No"),F1046)))))</f>
        <v>select_one</v>
      </c>
      <c r="Q1046" s="114" t="str">
        <f t="shared" si="1"/>
        <v>Key</v>
      </c>
      <c r="R1046" s="37"/>
      <c r="S1046" s="37" t="b">
        <v>0</v>
      </c>
      <c r="T1046" s="112" t="str">
        <f t="shared" si="2"/>
        <v>FISN_Obtained</v>
      </c>
      <c r="U1046" s="113" t="str">
        <f t="shared" si="3"/>
        <v>Status of the FISN code</v>
      </c>
      <c r="V1046" s="115" t="str">
        <f t="shared" si="4"/>
        <v>select_one</v>
      </c>
      <c r="W1046" s="46"/>
      <c r="X1046" s="46"/>
      <c r="Y1046" s="46"/>
      <c r="Z1046" s="128"/>
      <c r="AA1046" s="46"/>
    </row>
    <row r="1047" hidden="1">
      <c r="A1047" s="107">
        <v>44256.0</v>
      </c>
      <c r="B1047" s="33" t="s">
        <v>3140</v>
      </c>
      <c r="C1047" s="33" t="s">
        <v>2907</v>
      </c>
      <c r="D1047" s="33" t="s">
        <v>551</v>
      </c>
      <c r="E1047" s="33" t="s">
        <v>553</v>
      </c>
      <c r="F1047" s="33" t="s">
        <v>165</v>
      </c>
      <c r="G1047" s="109" t="str">
        <f>if(iferror((vlookup(D1047,Taxonomy!C:C,1,false)=D1047)),"Present (key retained)",if(iferror((vlookup(D1047,Taxonomy!B:B,1,false)=D1047)),"Present (key updated)",if(iferror((H1047="Yes")),"Present (equivalent)","Not present")))</f>
        <v>Present (key updated)</v>
      </c>
      <c r="H1047" s="110" t="e">
        <v>#N/A</v>
      </c>
      <c r="I1047" s="110" t="e">
        <v>#N/A</v>
      </c>
      <c r="J1047" s="110" t="e">
        <v>#N/A</v>
      </c>
      <c r="K1047" s="110" t="e">
        <v>#N/A</v>
      </c>
      <c r="L1047" s="54"/>
      <c r="M1047" s="54" t="b">
        <v>0</v>
      </c>
      <c r="N1047" s="112" t="str">
        <f>if(G1047="Present (key retained)",vlookup(D1047,Taxonomy!C:C,1,false),if(G1047="Present (key updated)",vlookup(D1047,Taxonomy!B:C,2,false),if(G1047="Present (equivalent)",vlookup(I1047,Taxonomy!C:C,1,false),if(AND(G1047="Not present",J1047="Yes"),vlookup(D1047,Taxonomy!B:C,2,false),if(AND(G1047="Not present",J1047="No"),D1047)))))</f>
        <v>Fitch_Instrument_Rating_Outlook</v>
      </c>
      <c r="O1047" s="113" t="str">
        <f>if(G1047="Present (key retained)",vlookup(D1047,Taxonomy!C:F,4,false),if(G1047="Present (key updated)",vlookup(D1047,Taxonomy!B:F,5,false),if(G1047="Present (equivalent)",vlookup(I1047,Taxonomy!C:F,4,false),if(AND(G1047="Not present",J1047="Yes"),vlookup(D1047,Taxonomy!B:F,5,false),if(AND(G1047="Not present",J1047="No"),E1047)))))</f>
        <v>Fitch Instrument Rating Outlook</v>
      </c>
      <c r="P1047" s="113" t="str">
        <f>if(G1047="Present (key retained)",vlookup(D1047,Taxonomy!C:I,7,false),if(G1047="Present (key updated)",vlookup(D1047,Taxonomy!B:I,8,false),if(G1047="Present (equivalent)",vlookup(I1047,Taxonomy!C:I,7,false),if(AND(G1047="Not present",J1047="Yes"),vlookup(D1047,Taxonomy!B:I,8,false),if(AND(G1047="Not present",J1047="No"),F1047)))))</f>
        <v>select_one</v>
      </c>
      <c r="Q1047" s="114" t="str">
        <f t="shared" si="1"/>
        <v>Key</v>
      </c>
      <c r="R1047" s="37"/>
      <c r="S1047" s="37" t="b">
        <v>0</v>
      </c>
      <c r="T1047" s="112" t="str">
        <f t="shared" si="2"/>
        <v>Fitch_Instrument_Outlook</v>
      </c>
      <c r="U1047" s="113" t="str">
        <f t="shared" si="3"/>
        <v>Fitch Instrument Rating Outlook</v>
      </c>
      <c r="V1047" s="115" t="str">
        <f t="shared" si="4"/>
        <v>select_one</v>
      </c>
      <c r="W1047" s="46"/>
      <c r="X1047" s="46"/>
      <c r="Y1047" s="46"/>
      <c r="Z1047" s="128"/>
      <c r="AA1047" s="46"/>
    </row>
    <row r="1048" hidden="1">
      <c r="A1048" s="107">
        <v>44256.0</v>
      </c>
      <c r="B1048" s="33" t="s">
        <v>3140</v>
      </c>
      <c r="C1048" s="33" t="s">
        <v>2907</v>
      </c>
      <c r="D1048" s="33" t="s">
        <v>561</v>
      </c>
      <c r="E1048" s="33" t="s">
        <v>563</v>
      </c>
      <c r="F1048" s="33" t="s">
        <v>165</v>
      </c>
      <c r="G1048" s="109" t="str">
        <f>if(iferror((vlookup(D1048,Taxonomy!C:C,1,false)=D1048)),"Present (key retained)",if(iferror((vlookup(D1048,Taxonomy!B:B,1,false)=D1048)),"Present (key updated)",if(iferror((H1048="Yes")),"Present (equivalent)","Not present")))</f>
        <v>Present (key updated)</v>
      </c>
      <c r="H1048" s="110" t="e">
        <v>#N/A</v>
      </c>
      <c r="I1048" s="110" t="e">
        <v>#N/A</v>
      </c>
      <c r="J1048" s="110" t="e">
        <v>#N/A</v>
      </c>
      <c r="K1048" s="110" t="e">
        <v>#N/A</v>
      </c>
      <c r="L1048" s="54"/>
      <c r="M1048" s="54" t="b">
        <v>0</v>
      </c>
      <c r="N1048" s="112" t="str">
        <f>if(G1048="Present (key retained)",vlookup(D1048,Taxonomy!C:C,1,false),if(G1048="Present (key updated)",vlookup(D1048,Taxonomy!B:C,2,false),if(G1048="Present (equivalent)",vlookup(I1048,Taxonomy!C:C,1,false),if(AND(G1048="Not present",J1048="Yes"),vlookup(D1048,Taxonomy!B:C,2,false),if(AND(G1048="Not present",J1048="No"),D1048)))))</f>
        <v>Fitch_Issuer_Rating</v>
      </c>
      <c r="O1048" s="113" t="str">
        <f>if(G1048="Present (key retained)",vlookup(D1048,Taxonomy!C:F,4,false),if(G1048="Present (key updated)",vlookup(D1048,Taxonomy!B:F,5,false),if(G1048="Present (equivalent)",vlookup(I1048,Taxonomy!C:F,4,false),if(AND(G1048="Not present",J1048="Yes"),vlookup(D1048,Taxonomy!B:F,5,false),if(AND(G1048="Not present",J1048="No"),E1048)))))</f>
        <v>Fitch Issuer Rating</v>
      </c>
      <c r="P1048" s="113" t="str">
        <f>if(G1048="Present (key retained)",vlookup(D1048,Taxonomy!C:I,7,false),if(G1048="Present (key updated)",vlookup(D1048,Taxonomy!B:I,8,false),if(G1048="Present (equivalent)",vlookup(I1048,Taxonomy!C:I,7,false),if(AND(G1048="Not present",J1048="Yes"),vlookup(D1048,Taxonomy!B:I,8,false),if(AND(G1048="Not present",J1048="No"),F1048)))))</f>
        <v>select_one</v>
      </c>
      <c r="Q1048" s="114" t="str">
        <f t="shared" si="1"/>
        <v>Key</v>
      </c>
      <c r="R1048" s="37"/>
      <c r="S1048" s="37" t="b">
        <v>0</v>
      </c>
      <c r="T1048" s="112" t="str">
        <f t="shared" si="2"/>
        <v>Fitch_Issuer</v>
      </c>
      <c r="U1048" s="113" t="str">
        <f t="shared" si="3"/>
        <v>Fitch Issuer Rating</v>
      </c>
      <c r="V1048" s="115" t="str">
        <f t="shared" si="4"/>
        <v>select_one</v>
      </c>
      <c r="W1048" s="46"/>
      <c r="X1048" s="46"/>
      <c r="Y1048" s="46"/>
      <c r="Z1048" s="128"/>
      <c r="AA1048" s="46"/>
    </row>
    <row r="1049" hidden="1">
      <c r="A1049" s="107">
        <v>44256.0</v>
      </c>
      <c r="B1049" s="33" t="s">
        <v>3140</v>
      </c>
      <c r="C1049" s="33" t="s">
        <v>2907</v>
      </c>
      <c r="D1049" s="33" t="s">
        <v>566</v>
      </c>
      <c r="E1049" s="33" t="s">
        <v>568</v>
      </c>
      <c r="F1049" s="33" t="s">
        <v>165</v>
      </c>
      <c r="G1049" s="109" t="str">
        <f>if(iferror((vlookup(D1049,Taxonomy!C:C,1,false)=D1049)),"Present (key retained)",if(iferror((vlookup(D1049,Taxonomy!B:B,1,false)=D1049)),"Present (key updated)",if(iferror((H1049="Yes")),"Present (equivalent)","Not present")))</f>
        <v>Present (key updated)</v>
      </c>
      <c r="H1049" s="110" t="e">
        <v>#N/A</v>
      </c>
      <c r="I1049" s="110" t="e">
        <v>#N/A</v>
      </c>
      <c r="J1049" s="110" t="e">
        <v>#N/A</v>
      </c>
      <c r="K1049" s="110" t="e">
        <v>#N/A</v>
      </c>
      <c r="L1049" s="54"/>
      <c r="M1049" s="54" t="b">
        <v>0</v>
      </c>
      <c r="N1049" s="112" t="str">
        <f>if(G1049="Present (key retained)",vlookup(D1049,Taxonomy!C:C,1,false),if(G1049="Present (key updated)",vlookup(D1049,Taxonomy!B:C,2,false),if(G1049="Present (equivalent)",vlookup(I1049,Taxonomy!C:C,1,false),if(AND(G1049="Not present",J1049="Yes"),vlookup(D1049,Taxonomy!B:C,2,false),if(AND(G1049="Not present",J1049="No"),D1049)))))</f>
        <v>Fitch_Issuer_Rating_Outlook</v>
      </c>
      <c r="O1049" s="113" t="str">
        <f>if(G1049="Present (key retained)",vlookup(D1049,Taxonomy!C:F,4,false),if(G1049="Present (key updated)",vlookup(D1049,Taxonomy!B:F,5,false),if(G1049="Present (equivalent)",vlookup(I1049,Taxonomy!C:F,4,false),if(AND(G1049="Not present",J1049="Yes"),vlookup(D1049,Taxonomy!B:F,5,false),if(AND(G1049="Not present",J1049="No"),E1049)))))</f>
        <v>Fitch Issuer Outlook</v>
      </c>
      <c r="P1049" s="113" t="str">
        <f>if(G1049="Present (key retained)",vlookup(D1049,Taxonomy!C:I,7,false),if(G1049="Present (key updated)",vlookup(D1049,Taxonomy!B:I,8,false),if(G1049="Present (equivalent)",vlookup(I1049,Taxonomy!C:I,7,false),if(AND(G1049="Not present",J1049="Yes"),vlookup(D1049,Taxonomy!B:I,8,false),if(AND(G1049="Not present",J1049="No"),F1049)))))</f>
        <v>select_one</v>
      </c>
      <c r="Q1049" s="114" t="str">
        <f t="shared" si="1"/>
        <v>Key</v>
      </c>
      <c r="R1049" s="37"/>
      <c r="S1049" s="37" t="b">
        <v>0</v>
      </c>
      <c r="T1049" s="112" t="str">
        <f t="shared" si="2"/>
        <v>Fitch_Issuer_Outlook</v>
      </c>
      <c r="U1049" s="113" t="str">
        <f t="shared" si="3"/>
        <v>Fitch Issuer Outlook</v>
      </c>
      <c r="V1049" s="115" t="str">
        <f t="shared" si="4"/>
        <v>select_one</v>
      </c>
      <c r="W1049" s="46"/>
      <c r="X1049" s="46"/>
      <c r="Y1049" s="46"/>
      <c r="Z1049" s="128"/>
      <c r="AA1049" s="46"/>
    </row>
    <row r="1050" hidden="1">
      <c r="A1050" s="107">
        <v>44256.0</v>
      </c>
      <c r="B1050" s="33" t="s">
        <v>3140</v>
      </c>
      <c r="C1050" s="33" t="s">
        <v>2907</v>
      </c>
      <c r="D1050" s="33" t="s">
        <v>576</v>
      </c>
      <c r="E1050" s="33" t="s">
        <v>578</v>
      </c>
      <c r="F1050" s="33" t="s">
        <v>165</v>
      </c>
      <c r="G1050" s="109" t="str">
        <f>if(iferror((vlookup(D1050,Taxonomy!C:C,1,false)=D1050)),"Present (key retained)",if(iferror((vlookup(D1050,Taxonomy!B:B,1,false)=D1050)),"Present (key updated)",if(iferror((H1050="Yes")),"Present (equivalent)","Not present")))</f>
        <v>Present (key updated)</v>
      </c>
      <c r="H1050" s="110" t="e">
        <v>#N/A</v>
      </c>
      <c r="I1050" s="110" t="e">
        <v>#N/A</v>
      </c>
      <c r="J1050" s="110" t="e">
        <v>#N/A</v>
      </c>
      <c r="K1050" s="110" t="e">
        <v>#N/A</v>
      </c>
      <c r="L1050" s="54"/>
      <c r="M1050" s="54" t="b">
        <v>0</v>
      </c>
      <c r="N1050" s="112" t="str">
        <f>if(G1050="Present (key retained)",vlookup(D1050,Taxonomy!C:C,1,false),if(G1050="Present (key updated)",vlookup(D1050,Taxonomy!B:C,2,false),if(G1050="Present (equivalent)",vlookup(I1050,Taxonomy!C:C,1,false),if(AND(G1050="Not present",J1050="Yes"),vlookup(D1050,Taxonomy!B:C,2,false),if(AND(G1050="Not present",J1050="No"),D1050)))))</f>
        <v>Fitch_Programme_Rating_Outlook</v>
      </c>
      <c r="O1050" s="113" t="str">
        <f>if(G1050="Present (key retained)",vlookup(D1050,Taxonomy!C:F,4,false),if(G1050="Present (key updated)",vlookup(D1050,Taxonomy!B:F,5,false),if(G1050="Present (equivalent)",vlookup(I1050,Taxonomy!C:F,4,false),if(AND(G1050="Not present",J1050="Yes"),vlookup(D1050,Taxonomy!B:F,5,false),if(AND(G1050="Not present",J1050="No"),E1050)))))</f>
        <v>Fitch Programme Rating Outlook</v>
      </c>
      <c r="P1050" s="113" t="str">
        <f>if(G1050="Present (key retained)",vlookup(D1050,Taxonomy!C:I,7,false),if(G1050="Present (key updated)",vlookup(D1050,Taxonomy!B:I,8,false),if(G1050="Present (equivalent)",vlookup(I1050,Taxonomy!C:I,7,false),if(AND(G1050="Not present",J1050="Yes"),vlookup(D1050,Taxonomy!B:I,8,false),if(AND(G1050="Not present",J1050="No"),F1050)))))</f>
        <v>select_one</v>
      </c>
      <c r="Q1050" s="114" t="str">
        <f t="shared" si="1"/>
        <v>Key</v>
      </c>
      <c r="R1050" s="37"/>
      <c r="S1050" s="37" t="b">
        <v>0</v>
      </c>
      <c r="T1050" s="112" t="str">
        <f t="shared" si="2"/>
        <v>Fitch_Programme_Outlook</v>
      </c>
      <c r="U1050" s="113" t="str">
        <f t="shared" si="3"/>
        <v>Fitch Programme Rating Outlook</v>
      </c>
      <c r="V1050" s="115" t="str">
        <f t="shared" si="4"/>
        <v>select_one</v>
      </c>
      <c r="W1050" s="46"/>
      <c r="X1050" s="46"/>
      <c r="Y1050" s="46"/>
      <c r="Z1050" s="128"/>
      <c r="AA1050" s="46"/>
    </row>
    <row r="1051" hidden="1">
      <c r="A1051" s="107">
        <v>44256.0</v>
      </c>
      <c r="B1051" s="33" t="s">
        <v>3140</v>
      </c>
      <c r="C1051" s="33" t="s">
        <v>2907</v>
      </c>
      <c r="D1051" s="33" t="s">
        <v>680</v>
      </c>
      <c r="E1051" s="33" t="s">
        <v>682</v>
      </c>
      <c r="F1051" s="33" t="s">
        <v>165</v>
      </c>
      <c r="G1051" s="109" t="str">
        <f>if(iferror((vlookup(D1051,Taxonomy!C:C,1,false)=D1051)),"Present (key retained)",if(iferror((vlookup(D1051,Taxonomy!B:B,1,false)=D1051)),"Present (key updated)",if(iferror((H1051="Yes")),"Present (equivalent)","Not present")))</f>
        <v>Present (key updated)</v>
      </c>
      <c r="H1051" s="110" t="e">
        <v>#N/A</v>
      </c>
      <c r="I1051" s="110" t="e">
        <v>#N/A</v>
      </c>
      <c r="J1051" s="110" t="e">
        <v>#N/A</v>
      </c>
      <c r="K1051" s="110" t="e">
        <v>#N/A</v>
      </c>
      <c r="L1051" s="54"/>
      <c r="M1051" s="54" t="b">
        <v>0</v>
      </c>
      <c r="N1051" s="112" t="str">
        <f>if(G1051="Present (key retained)",vlookup(D1051,Taxonomy!C:C,1,false),if(G1051="Present (key updated)",vlookup(D1051,Taxonomy!B:C,2,false),if(G1051="Present (equivalent)",vlookup(I1051,Taxonomy!C:C,1,false),if(AND(G1051="Not present",J1051="Yes"),vlookup(D1051,Taxonomy!B:C,2,false),if(AND(G1051="Not present",J1051="No"),D1051)))))</f>
        <v>Fixed_Interest_Periods_Adjustment</v>
      </c>
      <c r="O1051" s="113" t="str">
        <f>if(G1051="Present (key retained)",vlookup(D1051,Taxonomy!C:F,4,false),if(G1051="Present (key updated)",vlookup(D1051,Taxonomy!B:F,5,false),if(G1051="Present (equivalent)",vlookup(I1051,Taxonomy!C:F,4,false),if(AND(G1051="Not present",J1051="Yes"),vlookup(D1051,Taxonomy!B:F,5,false),if(AND(G1051="Not present",J1051="No"),E1051)))))</f>
        <v>Are the Interest Periods adjusted or unadjusted (in respect of fixed rate interest)?</v>
      </c>
      <c r="P1051" s="113" t="str">
        <f>if(G1051="Present (key retained)",vlookup(D1051,Taxonomy!C:I,7,false),if(G1051="Present (key updated)",vlookup(D1051,Taxonomy!B:I,8,false),if(G1051="Present (equivalent)",vlookup(I1051,Taxonomy!C:I,7,false),if(AND(G1051="Not present",J1051="Yes"),vlookup(D1051,Taxonomy!B:I,8,false),if(AND(G1051="Not present",J1051="No"),F1051)))))</f>
        <v>select_one</v>
      </c>
      <c r="Q1051" s="114" t="str">
        <f t="shared" si="1"/>
        <v>Key and Label</v>
      </c>
      <c r="R1051" s="37"/>
      <c r="S1051" s="37" t="b">
        <v>0</v>
      </c>
      <c r="T1051" s="112" t="str">
        <f t="shared" si="2"/>
        <v>Fixed_Business_Day_Adjusted</v>
      </c>
      <c r="U1051" s="113" t="str">
        <f t="shared" si="3"/>
        <v>Are the Interest Periods in respect of fixed rate interest adjusted or unadjusted?</v>
      </c>
      <c r="V1051" s="115" t="str">
        <f t="shared" si="4"/>
        <v>select_one</v>
      </c>
      <c r="W1051" s="46"/>
      <c r="X1051" s="46"/>
      <c r="Y1051" s="46"/>
      <c r="Z1051" s="128"/>
      <c r="AA1051" s="46"/>
    </row>
    <row r="1052" hidden="1">
      <c r="A1052" s="107">
        <v>44256.0</v>
      </c>
      <c r="B1052" s="33" t="s">
        <v>3140</v>
      </c>
      <c r="C1052" s="33" t="s">
        <v>2907</v>
      </c>
      <c r="D1052" s="33" t="s">
        <v>626</v>
      </c>
      <c r="E1052" s="33" t="s">
        <v>627</v>
      </c>
      <c r="F1052" s="33" t="s">
        <v>165</v>
      </c>
      <c r="G1052" s="109" t="str">
        <f>if(iferror((vlookup(D1052,Taxonomy!C:C,1,false)=D1052)),"Present (key retained)",if(iferror((vlookup(D1052,Taxonomy!B:B,1,false)=D1052)),"Present (key updated)",if(iferror((H1052="Yes")),"Present (equivalent)","Not present")))</f>
        <v>Present (key retained)</v>
      </c>
      <c r="H1052" s="110" t="e">
        <v>#N/A</v>
      </c>
      <c r="I1052" s="110" t="e">
        <v>#N/A</v>
      </c>
      <c r="J1052" s="110" t="e">
        <v>#N/A</v>
      </c>
      <c r="K1052" s="110" t="e">
        <v>#N/A</v>
      </c>
      <c r="L1052" s="54"/>
      <c r="M1052" s="54" t="b">
        <v>0</v>
      </c>
      <c r="N1052" s="112" t="str">
        <f>if(G1052="Present (key retained)",vlookup(D1052,Taxonomy!C:C,1,false),if(G1052="Present (key updated)",vlookup(D1052,Taxonomy!B:C,2,false),if(G1052="Present (equivalent)",vlookup(I1052,Taxonomy!C:C,1,false),if(AND(G1052="Not present",J1052="Yes"),vlookup(D1052,Taxonomy!B:C,2,false),if(AND(G1052="Not present",J1052="No"),D1052)))))</f>
        <v>Fixed_Business_Day_Convention</v>
      </c>
      <c r="O1052" s="113" t="str">
        <f>if(G1052="Present (key retained)",vlookup(D1052,Taxonomy!C:F,4,false),if(G1052="Present (key updated)",vlookup(D1052,Taxonomy!B:F,5,false),if(G1052="Present (equivalent)",vlookup(I1052,Taxonomy!C:F,4,false),if(AND(G1052="Not present",J1052="Yes"),vlookup(D1052,Taxonomy!B:F,5,false),if(AND(G1052="Not present",J1052="No"),E1052)))))</f>
        <v>Business Day Convention (in respect of fixed rate interest)</v>
      </c>
      <c r="P1052" s="113" t="str">
        <f>if(G1052="Present (key retained)",vlookup(D1052,Taxonomy!C:I,7,false),if(G1052="Present (key updated)",vlookup(D1052,Taxonomy!B:I,8,false),if(G1052="Present (equivalent)",vlookup(I1052,Taxonomy!C:I,7,false),if(AND(G1052="Not present",J1052="Yes"),vlookup(D1052,Taxonomy!B:I,8,false),if(AND(G1052="Not present",J1052="No"),F1052)))))</f>
        <v>select_one</v>
      </c>
      <c r="Q1052" s="114" t="str">
        <f t="shared" si="1"/>
        <v>Label</v>
      </c>
      <c r="R1052" s="37"/>
      <c r="S1052" s="37" t="b">
        <v>0</v>
      </c>
      <c r="T1052" s="112" t="str">
        <f t="shared" si="2"/>
        <v>Fixed_Business_Day_Convention</v>
      </c>
      <c r="U1052" s="113" t="str">
        <f t="shared" si="3"/>
        <v>Business Day Convention (Fixed Rate)</v>
      </c>
      <c r="V1052" s="115" t="str">
        <f t="shared" si="4"/>
        <v>select_one</v>
      </c>
      <c r="W1052" s="46"/>
      <c r="X1052" s="46"/>
      <c r="Y1052" s="46"/>
      <c r="Z1052" s="128"/>
      <c r="AA1052" s="46"/>
    </row>
    <row r="1053" hidden="1">
      <c r="A1053" s="107">
        <v>44256.0</v>
      </c>
      <c r="B1053" s="33" t="s">
        <v>3140</v>
      </c>
      <c r="C1053" s="33" t="s">
        <v>2907</v>
      </c>
      <c r="D1053" s="33" t="s">
        <v>753</v>
      </c>
      <c r="E1053" s="33" t="s">
        <v>755</v>
      </c>
      <c r="F1053" s="33" t="s">
        <v>165</v>
      </c>
      <c r="G1053" s="109" t="str">
        <f>if(iferror((vlookup(D1053,Taxonomy!C:C,1,false)=D1053)),"Present (key retained)",if(iferror((vlookup(D1053,Taxonomy!B:B,1,false)=D1053)),"Present (key updated)",if(iferror((H1053="Yes")),"Present (equivalent)","Not present")))</f>
        <v>Present (key updated)</v>
      </c>
      <c r="H1053" s="110" t="e">
        <v>#N/A</v>
      </c>
      <c r="I1053" s="110" t="e">
        <v>#N/A</v>
      </c>
      <c r="J1053" s="110" t="e">
        <v>#N/A</v>
      </c>
      <c r="K1053" s="110" t="e">
        <v>#N/A</v>
      </c>
      <c r="L1053" s="54"/>
      <c r="M1053" s="54" t="b">
        <v>0</v>
      </c>
      <c r="N1053" s="112" t="str">
        <f>if(G1053="Present (key retained)",vlookup(D1053,Taxonomy!C:C,1,false),if(G1053="Present (key updated)",vlookup(D1053,Taxonomy!B:C,2,false),if(G1053="Present (equivalent)",vlookup(I1053,Taxonomy!C:C,1,false),if(AND(G1053="Not present",J1053="Yes"),vlookup(D1053,Taxonomy!B:C,2,false),if(AND(G1053="Not present",J1053="No"),D1053)))))</f>
        <v>Floating_Interest_Payment_Frequency</v>
      </c>
      <c r="O1053" s="113" t="str">
        <f>if(G1053="Present (key retained)",vlookup(D1053,Taxonomy!C:F,4,false),if(G1053="Present (key updated)",vlookup(D1053,Taxonomy!B:F,5,false),if(G1053="Present (equivalent)",vlookup(I1053,Taxonomy!C:F,4,false),if(AND(G1053="Not present",J1053="Yes"),vlookup(D1053,Taxonomy!B:F,5,false),if(AND(G1053="Not present",J1053="No"),E1053)))))</f>
        <v>Interest payment frequency (in respect of floating rate interest)</v>
      </c>
      <c r="P1053" s="113" t="str">
        <f>if(G1053="Present (key retained)",vlookup(D1053,Taxonomy!C:I,7,false),if(G1053="Present (key updated)",vlookup(D1053,Taxonomy!B:I,8,false),if(G1053="Present (equivalent)",vlookup(I1053,Taxonomy!C:I,7,false),if(AND(G1053="Not present",J1053="Yes"),vlookup(D1053,Taxonomy!B:I,8,false),if(AND(G1053="Not present",J1053="No"),F1053)))))</f>
        <v>select_one</v>
      </c>
      <c r="Q1053" s="114" t="str">
        <f t="shared" si="1"/>
        <v>Key and Label</v>
      </c>
      <c r="R1053" s="37"/>
      <c r="S1053" s="37" t="b">
        <v>0</v>
      </c>
      <c r="T1053" s="112" t="str">
        <f t="shared" si="2"/>
        <v>Floating_Interest_Frequency</v>
      </c>
      <c r="U1053" s="113" t="str">
        <f t="shared" si="3"/>
        <v>Interest payment frequency in respect of floating rate interest</v>
      </c>
      <c r="V1053" s="115" t="str">
        <f t="shared" si="4"/>
        <v>select_one</v>
      </c>
      <c r="W1053" s="46"/>
      <c r="X1053" s="46"/>
      <c r="Y1053" s="46"/>
      <c r="Z1053" s="128"/>
      <c r="AA1053" s="46"/>
    </row>
    <row r="1054" hidden="1">
      <c r="A1054" s="107">
        <v>44256.0</v>
      </c>
      <c r="B1054" s="33" t="s">
        <v>3140</v>
      </c>
      <c r="C1054" s="33" t="s">
        <v>2907</v>
      </c>
      <c r="D1054" s="33" t="s">
        <v>852</v>
      </c>
      <c r="E1054" s="33" t="s">
        <v>853</v>
      </c>
      <c r="F1054" s="33" t="s">
        <v>165</v>
      </c>
      <c r="G1054" s="109" t="str">
        <f>if(iferror((vlookup(D1054,Taxonomy!C:C,1,false)=D1054)),"Present (key retained)",if(iferror((vlookup(D1054,Taxonomy!B:B,1,false)=D1054)),"Present (key updated)",if(iferror((H1054="Yes")),"Present (equivalent)","Not present")))</f>
        <v>Present (key retained)</v>
      </c>
      <c r="H1054" s="110" t="e">
        <v>#N/A</v>
      </c>
      <c r="I1054" s="110" t="e">
        <v>#N/A</v>
      </c>
      <c r="J1054" s="110" t="e">
        <v>#N/A</v>
      </c>
      <c r="K1054" s="110" t="e">
        <v>#N/A</v>
      </c>
      <c r="L1054" s="54"/>
      <c r="M1054" s="54" t="b">
        <v>0</v>
      </c>
      <c r="N1054" s="112" t="str">
        <f>if(G1054="Present (key retained)",vlookup(D1054,Taxonomy!C:C,1,false),if(G1054="Present (key updated)",vlookup(D1054,Taxonomy!B:C,2,false),if(G1054="Present (equivalent)",vlookup(I1054,Taxonomy!C:C,1,false),if(AND(G1054="Not present",J1054="Yes"),vlookup(D1054,Taxonomy!B:C,2,false),if(AND(G1054="Not present",J1054="No"),D1054)))))</f>
        <v>Governing_Law</v>
      </c>
      <c r="O1054" s="113" t="str">
        <f>if(G1054="Present (key retained)",vlookup(D1054,Taxonomy!C:F,4,false),if(G1054="Present (key updated)",vlookup(D1054,Taxonomy!B:F,5,false),if(G1054="Present (equivalent)",vlookup(I1054,Taxonomy!C:F,4,false),if(AND(G1054="Not present",J1054="Yes"),vlookup(D1054,Taxonomy!B:F,5,false),if(AND(G1054="Not present",J1054="No"),E1054)))))</f>
        <v>Governing Law</v>
      </c>
      <c r="P1054" s="113" t="str">
        <f>if(G1054="Present (key retained)",vlookup(D1054,Taxonomy!C:I,7,false),if(G1054="Present (key updated)",vlookup(D1054,Taxonomy!B:I,8,false),if(G1054="Present (equivalent)",vlookup(I1054,Taxonomy!C:I,7,false),if(AND(G1054="Not present",J1054="Yes"),vlookup(D1054,Taxonomy!B:I,8,false),if(AND(G1054="Not present",J1054="No"),F1054)))))</f>
        <v>select_one</v>
      </c>
      <c r="Q1054" s="114" t="str">
        <f t="shared" si="1"/>
        <v>All Match</v>
      </c>
      <c r="R1054" s="37"/>
      <c r="S1054" s="37" t="b">
        <v>0</v>
      </c>
      <c r="T1054" s="112" t="str">
        <f t="shared" si="2"/>
        <v>Governing_Law</v>
      </c>
      <c r="U1054" s="113" t="str">
        <f t="shared" si="3"/>
        <v>Governing Law</v>
      </c>
      <c r="V1054" s="115" t="str">
        <f t="shared" si="4"/>
        <v>select_one</v>
      </c>
      <c r="W1054" s="46"/>
      <c r="X1054" s="46"/>
      <c r="Y1054" s="46"/>
      <c r="Z1054" s="128"/>
      <c r="AA1054" s="46"/>
    </row>
    <row r="1055" hidden="1">
      <c r="A1055" s="107">
        <v>44256.0</v>
      </c>
      <c r="B1055" s="33" t="s">
        <v>3140</v>
      </c>
      <c r="C1055" s="33" t="s">
        <v>2907</v>
      </c>
      <c r="D1055" s="33" t="s">
        <v>867</v>
      </c>
      <c r="E1055" s="33" t="s">
        <v>868</v>
      </c>
      <c r="F1055" s="33" t="s">
        <v>165</v>
      </c>
      <c r="G1055" s="109" t="str">
        <f>if(iferror((vlookup(D1055,Taxonomy!C:C,1,false)=D1055)),"Present (key retained)",if(iferror((vlookup(D1055,Taxonomy!B:B,1,false)=D1055)),"Present (key updated)",if(iferror((H1055="Yes")),"Present (equivalent)","Not present")))</f>
        <v>Present (key retained)</v>
      </c>
      <c r="H1055" s="110" t="e">
        <v>#N/A</v>
      </c>
      <c r="I1055" s="110" t="e">
        <v>#N/A</v>
      </c>
      <c r="J1055" s="110" t="e">
        <v>#N/A</v>
      </c>
      <c r="K1055" s="110" t="e">
        <v>#N/A</v>
      </c>
      <c r="L1055" s="54"/>
      <c r="M1055" s="54" t="b">
        <v>0</v>
      </c>
      <c r="N1055" s="112" t="str">
        <f>if(G1055="Present (key retained)",vlookup(D1055,Taxonomy!C:C,1,false),if(G1055="Present (key updated)",vlookup(D1055,Taxonomy!B:C,2,false),if(G1055="Present (equivalent)",vlookup(I1055,Taxonomy!C:C,1,false),if(AND(G1055="Not present",J1055="Yes"),vlookup(D1055,Taxonomy!B:C,2,false),if(AND(G1055="Not present",J1055="No"),D1055)))))</f>
        <v>Information_Classification</v>
      </c>
      <c r="O1055" s="113" t="str">
        <f>if(G1055="Present (key retained)",vlookup(D1055,Taxonomy!C:F,4,false),if(G1055="Present (key updated)",vlookup(D1055,Taxonomy!B:F,5,false),if(G1055="Present (equivalent)",vlookup(I1055,Taxonomy!C:F,4,false),if(AND(G1055="Not present",J1055="Yes"),vlookup(D1055,Taxonomy!B:F,5,false),if(AND(G1055="Not present",J1055="No"),E1055)))))</f>
        <v>Information Classification</v>
      </c>
      <c r="P1055" s="113" t="str">
        <f>if(G1055="Present (key retained)",vlookup(D1055,Taxonomy!C:I,7,false),if(G1055="Present (key updated)",vlookup(D1055,Taxonomy!B:I,8,false),if(G1055="Present (equivalent)",vlookup(I1055,Taxonomy!C:I,7,false),if(AND(G1055="Not present",J1055="Yes"),vlookup(D1055,Taxonomy!B:I,8,false),if(AND(G1055="Not present",J1055="No"),F1055)))))</f>
        <v>select_one</v>
      </c>
      <c r="Q1055" s="114" t="str">
        <f t="shared" si="1"/>
        <v>All Match</v>
      </c>
      <c r="R1055" s="37"/>
      <c r="S1055" s="37" t="b">
        <v>0</v>
      </c>
      <c r="T1055" s="112" t="str">
        <f t="shared" si="2"/>
        <v>Information_Classification</v>
      </c>
      <c r="U1055" s="113" t="str">
        <f t="shared" si="3"/>
        <v>Information Classification</v>
      </c>
      <c r="V1055" s="115" t="str">
        <f t="shared" si="4"/>
        <v>select_one</v>
      </c>
      <c r="W1055" s="46"/>
      <c r="X1055" s="46"/>
      <c r="Y1055" s="46"/>
      <c r="Z1055" s="128"/>
      <c r="AA1055" s="46"/>
    </row>
    <row r="1056" hidden="1">
      <c r="A1056" s="107">
        <v>44256.0</v>
      </c>
      <c r="B1056" s="33" t="s">
        <v>3140</v>
      </c>
      <c r="C1056" s="33" t="s">
        <v>2907</v>
      </c>
      <c r="D1056" s="33" t="s">
        <v>966</v>
      </c>
      <c r="E1056" s="33" t="s">
        <v>967</v>
      </c>
      <c r="F1056" s="33" t="s">
        <v>165</v>
      </c>
      <c r="G1056" s="109" t="str">
        <f>if(iferror((vlookup(D1056,Taxonomy!C:C,1,false)=D1056)),"Present (key retained)",if(iferror((vlookup(D1056,Taxonomy!B:B,1,false)=D1056)),"Present (key updated)",if(iferror((H1056="Yes")),"Present (equivalent)","Not present")))</f>
        <v>Present (key retained)</v>
      </c>
      <c r="H1056" s="110" t="e">
        <v>#N/A</v>
      </c>
      <c r="I1056" s="110" t="e">
        <v>#N/A</v>
      </c>
      <c r="J1056" s="110" t="e">
        <v>#N/A</v>
      </c>
      <c r="K1056" s="110" t="e">
        <v>#N/A</v>
      </c>
      <c r="L1056" s="54"/>
      <c r="M1056" s="54" t="b">
        <v>0</v>
      </c>
      <c r="N1056" s="112" t="str">
        <f>if(G1056="Present (key retained)",vlookup(D1056,Taxonomy!C:C,1,false),if(G1056="Present (key updated)",vlookup(D1056,Taxonomy!B:C,2,false),if(G1056="Present (equivalent)",vlookup(I1056,Taxonomy!C:C,1,false),if(AND(G1056="Not present",J1056="Yes"),vlookup(D1056,Taxonomy!B:C,2,false),if(AND(G1056="Not present",J1056="No"),D1056)))))</f>
        <v>IPA</v>
      </c>
      <c r="O1056" s="113" t="str">
        <f>if(G1056="Present (key retained)",vlookup(D1056,Taxonomy!C:F,4,false),if(G1056="Present (key updated)",vlookup(D1056,Taxonomy!B:F,5,false),if(G1056="Present (equivalent)",vlookup(I1056,Taxonomy!C:F,4,false),if(AND(G1056="Not present",J1056="Yes"),vlookup(D1056,Taxonomy!B:F,5,false),if(AND(G1056="Not present",J1056="No"),E1056)))))</f>
        <v>Issuing &amp; Paying Agent</v>
      </c>
      <c r="P1056" s="113" t="str">
        <f>if(G1056="Present (key retained)",vlookup(D1056,Taxonomy!C:I,7,false),if(G1056="Present (key updated)",vlookup(D1056,Taxonomy!B:I,8,false),if(G1056="Present (equivalent)",vlookup(I1056,Taxonomy!C:I,7,false),if(AND(G1056="Not present",J1056="Yes"),vlookup(D1056,Taxonomy!B:I,8,false),if(AND(G1056="Not present",J1056="No"),F1056)))))</f>
        <v>select_one</v>
      </c>
      <c r="Q1056" s="114" t="str">
        <f t="shared" si="1"/>
        <v>All Match</v>
      </c>
      <c r="R1056" s="37"/>
      <c r="S1056" s="37" t="b">
        <v>0</v>
      </c>
      <c r="T1056" s="112" t="str">
        <f t="shared" si="2"/>
        <v>IPA</v>
      </c>
      <c r="U1056" s="113" t="str">
        <f t="shared" si="3"/>
        <v>Issuing &amp; Paying Agent</v>
      </c>
      <c r="V1056" s="115" t="str">
        <f t="shared" si="4"/>
        <v>select_one</v>
      </c>
      <c r="W1056" s="46"/>
      <c r="X1056" s="46"/>
      <c r="Y1056" s="46"/>
      <c r="Z1056" s="128"/>
      <c r="AA1056" s="46"/>
    </row>
    <row r="1057" hidden="1">
      <c r="A1057" s="107">
        <v>44256.0</v>
      </c>
      <c r="B1057" s="33" t="s">
        <v>3140</v>
      </c>
      <c r="C1057" s="33" t="s">
        <v>2907</v>
      </c>
      <c r="D1057" s="33" t="s">
        <v>1470</v>
      </c>
      <c r="E1057" s="33" t="s">
        <v>1472</v>
      </c>
      <c r="F1057" s="33" t="s">
        <v>78</v>
      </c>
      <c r="G1057" s="109" t="str">
        <f>if(iferror((vlookup(D1057,Taxonomy!C:C,1,false)=D1057)),"Present (key retained)",if(iferror((vlookup(D1057,Taxonomy!B:B,1,false)=D1057)),"Present (key updated)",if(iferror((H1057="Yes")),"Present (equivalent)","Not present")))</f>
        <v>Present (key updated)</v>
      </c>
      <c r="H1057" s="110" t="e">
        <v>#N/A</v>
      </c>
      <c r="I1057" s="110" t="e">
        <v>#N/A</v>
      </c>
      <c r="J1057" s="110" t="e">
        <v>#N/A</v>
      </c>
      <c r="K1057" s="110" t="e">
        <v>#N/A</v>
      </c>
      <c r="L1057" s="54"/>
      <c r="M1057" s="54" t="b">
        <v>0</v>
      </c>
      <c r="N1057" s="112" t="str">
        <f>if(G1057="Present (key retained)",vlookup(D1057,Taxonomy!C:C,1,false),if(G1057="Present (key updated)",vlookup(D1057,Taxonomy!B:C,2,false),if(G1057="Present (equivalent)",vlookup(I1057,Taxonomy!C:C,1,false),if(AND(G1057="Not present",J1057="Yes"),vlookup(D1057,Taxonomy!B:C,2,false),if(AND(G1057="Not present",J1057="No"),D1057)))))</f>
        <v>Ratings_Required_Issuer</v>
      </c>
      <c r="O1057" s="113" t="str">
        <f>if(G1057="Present (key retained)",vlookup(D1057,Taxonomy!C:F,4,false),if(G1057="Present (key updated)",vlookup(D1057,Taxonomy!B:F,5,false),if(G1057="Present (equivalent)",vlookup(I1057,Taxonomy!C:F,4,false),if(AND(G1057="Not present",J1057="Yes"),vlookup(D1057,Taxonomy!B:F,5,false),if(AND(G1057="Not present",J1057="No"),E1057)))))</f>
        <v>Are Issuer ratings required?</v>
      </c>
      <c r="P1057" s="113" t="str">
        <f>if(G1057="Present (key retained)",vlookup(D1057,Taxonomy!C:I,7,false),if(G1057="Present (key updated)",vlookup(D1057,Taxonomy!B:I,8,false),if(G1057="Present (equivalent)",vlookup(I1057,Taxonomy!C:I,7,false),if(AND(G1057="Not present",J1057="Yes"),vlookup(D1057,Taxonomy!B:I,8,false),if(AND(G1057="Not present",J1057="No"),F1057)))))</f>
        <v>yes_no</v>
      </c>
      <c r="Q1057" s="114" t="str">
        <f t="shared" si="1"/>
        <v>Key</v>
      </c>
      <c r="R1057" s="37"/>
      <c r="S1057" s="37" t="b">
        <v>0</v>
      </c>
      <c r="T1057" s="112" t="str">
        <f t="shared" si="2"/>
        <v>Issuer_Ratings_Required</v>
      </c>
      <c r="U1057" s="113" t="str">
        <f t="shared" si="3"/>
        <v>Are Issuer ratings required?</v>
      </c>
      <c r="V1057" s="115" t="str">
        <f t="shared" si="4"/>
        <v>yes_no</v>
      </c>
      <c r="W1057" s="46"/>
      <c r="X1057" s="46"/>
      <c r="Y1057" s="46"/>
      <c r="Z1057" s="128"/>
      <c r="AA1057" s="46"/>
    </row>
    <row r="1058">
      <c r="A1058" s="107">
        <v>44256.0</v>
      </c>
      <c r="B1058" s="33" t="s">
        <v>3140</v>
      </c>
      <c r="C1058" s="33" t="s">
        <v>2907</v>
      </c>
      <c r="D1058" s="33" t="s">
        <v>2934</v>
      </c>
      <c r="E1058" s="33" t="s">
        <v>2935</v>
      </c>
      <c r="F1058" s="33" t="s">
        <v>2936</v>
      </c>
      <c r="G1058" s="109" t="str">
        <f>if(iferror((vlookup(D1058,Taxonomy!C:C,1,false)=D1058)),"Present (key retained)",if(iferror((vlookup(D1058,Taxonomy!B:B,1,false)=D1058)),"Present (key updated)",if(iferror((H1058="Yes")),"Present (equivalent)","Not present")))</f>
        <v>Not present</v>
      </c>
      <c r="H1058" s="110" t="s">
        <v>2757</v>
      </c>
      <c r="I1058" s="110" t="e">
        <v>#N/A</v>
      </c>
      <c r="J1058" s="110" t="s">
        <v>2757</v>
      </c>
      <c r="K1058" s="110" t="e">
        <v>#N/A</v>
      </c>
      <c r="L1058" s="54" t="s">
        <v>3144</v>
      </c>
      <c r="M1058" s="54" t="b">
        <v>0</v>
      </c>
      <c r="N1058" s="112" t="str">
        <f>if(G1058="Present (key retained)",vlookup(D1058,Taxonomy!C:C,1,false),if(G1058="Present (key updated)",vlookup(D1058,Taxonomy!B:C,2,false),if(G1058="Present (equivalent)",vlookup(I1058,Taxonomy!C:C,1,false),if(AND(G1058="Not present",J1058="Yes"),vlookup(D1058,Taxonomy!B:C,2,false),if(AND(G1058="Not present",J1058="No"),D1058)))))</f>
        <v>Logo_Dealer</v>
      </c>
      <c r="O1058" s="113" t="str">
        <f>if(G1058="Present (key retained)",vlookup(D1058,Taxonomy!C:F,4,false),if(G1058="Present (key updated)",vlookup(D1058,Taxonomy!B:F,5,false),if(G1058="Present (equivalent)",vlookup(I1058,Taxonomy!C:F,4,false),if(AND(G1058="Not present",J1058="Yes"),vlookup(D1058,Taxonomy!B:F,5,false),if(AND(G1058="Not present",J1058="No"),E1058)))))</f>
        <v>Dealer Logo</v>
      </c>
      <c r="P1058" s="113" t="str">
        <f>if(G1058="Present (key retained)",vlookup(D1058,Taxonomy!C:I,7,false),if(G1058="Present (key updated)",vlookup(D1058,Taxonomy!B:I,8,false),if(G1058="Present (equivalent)",vlookup(I1058,Taxonomy!C:I,7,false),if(AND(G1058="Not present",J1058="Yes"),vlookup(D1058,Taxonomy!B:I,8,false),if(AND(G1058="Not present",J1058="No"),F1058)))))</f>
        <v>image</v>
      </c>
      <c r="Q1058" s="114" t="str">
        <f t="shared" si="1"/>
        <v>All Match</v>
      </c>
      <c r="R1058" s="37"/>
      <c r="S1058" s="37" t="b">
        <v>0</v>
      </c>
      <c r="T1058" s="112" t="str">
        <f t="shared" si="2"/>
        <v>Logo_Dealer</v>
      </c>
      <c r="U1058" s="113" t="str">
        <f t="shared" si="3"/>
        <v>Dealer Logo</v>
      </c>
      <c r="V1058" s="115" t="str">
        <f t="shared" si="4"/>
        <v>image</v>
      </c>
      <c r="W1058" s="46"/>
      <c r="X1058" s="46"/>
      <c r="Y1058" s="46"/>
      <c r="Z1058" s="128"/>
      <c r="AA1058" s="46"/>
    </row>
    <row r="1059">
      <c r="A1059" s="107">
        <v>44256.0</v>
      </c>
      <c r="B1059" s="33" t="s">
        <v>3140</v>
      </c>
      <c r="C1059" s="33" t="s">
        <v>2907</v>
      </c>
      <c r="D1059" s="33" t="s">
        <v>2937</v>
      </c>
      <c r="E1059" s="33" t="s">
        <v>2938</v>
      </c>
      <c r="F1059" s="33" t="s">
        <v>2936</v>
      </c>
      <c r="G1059" s="109" t="str">
        <f>if(iferror((vlookup(D1059,Taxonomy!C:C,1,false)=D1059)),"Present (key retained)",if(iferror((vlookup(D1059,Taxonomy!B:B,1,false)=D1059)),"Present (key updated)",if(iferror((H1059="Yes")),"Present (equivalent)","Not present")))</f>
        <v>Not present</v>
      </c>
      <c r="H1059" s="110" t="s">
        <v>2757</v>
      </c>
      <c r="I1059" s="110" t="e">
        <v>#N/A</v>
      </c>
      <c r="J1059" s="110" t="s">
        <v>2757</v>
      </c>
      <c r="K1059" s="110" t="e">
        <v>#N/A</v>
      </c>
      <c r="L1059" s="54" t="s">
        <v>3144</v>
      </c>
      <c r="M1059" s="54" t="b">
        <v>0</v>
      </c>
      <c r="N1059" s="112" t="str">
        <f>if(G1059="Present (key retained)",vlookup(D1059,Taxonomy!C:C,1,false),if(G1059="Present (key updated)",vlookup(D1059,Taxonomy!B:C,2,false),if(G1059="Present (equivalent)",vlookup(I1059,Taxonomy!C:C,1,false),if(AND(G1059="Not present",J1059="Yes"),vlookup(D1059,Taxonomy!B:C,2,false),if(AND(G1059="Not present",J1059="No"),D1059)))))</f>
        <v>Logo_Issuer</v>
      </c>
      <c r="O1059" s="113" t="str">
        <f>if(G1059="Present (key retained)",vlookup(D1059,Taxonomy!C:F,4,false),if(G1059="Present (key updated)",vlookup(D1059,Taxonomy!B:F,5,false),if(G1059="Present (equivalent)",vlookup(I1059,Taxonomy!C:F,4,false),if(AND(G1059="Not present",J1059="Yes"),vlookup(D1059,Taxonomy!B:F,5,false),if(AND(G1059="Not present",J1059="No"),E1059)))))</f>
        <v>Issuer Logo</v>
      </c>
      <c r="P1059" s="113" t="str">
        <f>if(G1059="Present (key retained)",vlookup(D1059,Taxonomy!C:I,7,false),if(G1059="Present (key updated)",vlookup(D1059,Taxonomy!B:I,8,false),if(G1059="Present (equivalent)",vlookup(I1059,Taxonomy!C:I,7,false),if(AND(G1059="Not present",J1059="Yes"),vlookup(D1059,Taxonomy!B:I,8,false),if(AND(G1059="Not present",J1059="No"),F1059)))))</f>
        <v>image</v>
      </c>
      <c r="Q1059" s="114" t="str">
        <f t="shared" si="1"/>
        <v>All Match</v>
      </c>
      <c r="R1059" s="37"/>
      <c r="S1059" s="37" t="b">
        <v>0</v>
      </c>
      <c r="T1059" s="112" t="str">
        <f t="shared" si="2"/>
        <v>Logo_Issuer</v>
      </c>
      <c r="U1059" s="113" t="str">
        <f t="shared" si="3"/>
        <v>Issuer Logo</v>
      </c>
      <c r="V1059" s="115" t="str">
        <f t="shared" si="4"/>
        <v>image</v>
      </c>
      <c r="W1059" s="46"/>
      <c r="X1059" s="46"/>
      <c r="Y1059" s="46"/>
      <c r="Z1059" s="128"/>
      <c r="AA1059" s="46"/>
    </row>
    <row r="1060" hidden="1">
      <c r="A1060" s="107">
        <v>44256.0</v>
      </c>
      <c r="B1060" s="33" t="s">
        <v>3140</v>
      </c>
      <c r="C1060" s="33" t="s">
        <v>2907</v>
      </c>
      <c r="D1060" s="33" t="s">
        <v>488</v>
      </c>
      <c r="E1060" s="33" t="s">
        <v>490</v>
      </c>
      <c r="F1060" s="33" t="s">
        <v>50</v>
      </c>
      <c r="G1060" s="109" t="str">
        <f>if(iferror((vlookup(D1060,Taxonomy!C:C,1,false)=D1060)),"Present (key retained)",if(iferror((vlookup(D1060,Taxonomy!B:B,1,false)=D1060)),"Present (key updated)",if(iferror((H1060="Yes")),"Present (equivalent)","Not present")))</f>
        <v>Present (key updated)</v>
      </c>
      <c r="H1060" s="110" t="e">
        <v>#N/A</v>
      </c>
      <c r="I1060" s="110" t="e">
        <v>#N/A</v>
      </c>
      <c r="J1060" s="110" t="e">
        <v>#N/A</v>
      </c>
      <c r="K1060" s="110" t="e">
        <v>#N/A</v>
      </c>
      <c r="L1060" s="54"/>
      <c r="M1060" s="54" t="b">
        <v>0</v>
      </c>
      <c r="N1060" s="112" t="str">
        <f>if(G1060="Present (key retained)",vlookup(D1060,Taxonomy!C:C,1,false),if(G1060="Present (key updated)",vlookup(D1060,Taxonomy!B:C,2,false),if(G1060="Present (equivalent)",vlookup(I1060,Taxonomy!C:C,1,false),if(AND(G1060="Not present",J1060="Yes"),vlookup(D1060,Taxonomy!B:C,2,false),if(AND(G1060="Not present",J1060="No"),D1060)))))</f>
        <v>Fees_Managing_and_Underwriting</v>
      </c>
      <c r="O1060" s="113" t="str">
        <f>if(G1060="Present (key retained)",vlookup(D1060,Taxonomy!C:F,4,false),if(G1060="Present (key updated)",vlookup(D1060,Taxonomy!B:F,5,false),if(G1060="Present (equivalent)",vlookup(I1060,Taxonomy!C:F,4,false),if(AND(G1060="Not present",J1060="Yes"),vlookup(D1060,Taxonomy!B:F,5,false),if(AND(G1060="Not present",J1060="No"),E1060)))))</f>
        <v>Managing and Underwriting Fees</v>
      </c>
      <c r="P1060" s="113" t="str">
        <f>if(G1060="Present (key retained)",vlookup(D1060,Taxonomy!C:I,7,false),if(G1060="Present (key updated)",vlookup(D1060,Taxonomy!B:I,8,false),if(G1060="Present (equivalent)",vlookup(I1060,Taxonomy!C:I,7,false),if(AND(G1060="Not present",J1060="Yes"),vlookup(D1060,Taxonomy!B:I,8,false),if(AND(G1060="Not present",J1060="No"),F1060)))))</f>
        <v>percent</v>
      </c>
      <c r="Q1060" s="114" t="str">
        <f t="shared" si="1"/>
        <v>Key</v>
      </c>
      <c r="R1060" s="37"/>
      <c r="S1060" s="37" t="b">
        <v>0</v>
      </c>
      <c r="T1060" s="112" t="str">
        <f t="shared" si="2"/>
        <v>Managing_and_Underwriting_Fees</v>
      </c>
      <c r="U1060" s="113" t="str">
        <f t="shared" si="3"/>
        <v>Managing and Underwriting Fees</v>
      </c>
      <c r="V1060" s="115" t="str">
        <f t="shared" si="4"/>
        <v>percent</v>
      </c>
      <c r="W1060" s="46"/>
      <c r="X1060" s="46"/>
      <c r="Y1060" s="46"/>
      <c r="Z1060" s="128"/>
      <c r="AA1060" s="46"/>
    </row>
    <row r="1061" hidden="1">
      <c r="A1061" s="107">
        <v>44256.0</v>
      </c>
      <c r="B1061" s="33" t="s">
        <v>3140</v>
      </c>
      <c r="C1061" s="33" t="s">
        <v>2907</v>
      </c>
      <c r="D1061" s="33" t="s">
        <v>1269</v>
      </c>
      <c r="E1061" s="33" t="s">
        <v>1271</v>
      </c>
      <c r="F1061" s="33" t="s">
        <v>165</v>
      </c>
      <c r="G1061" s="109" t="str">
        <f>if(iferror((vlookup(D1061,Taxonomy!C:C,1,false)=D1061)),"Present (key retained)",if(iferror((vlookup(D1061,Taxonomy!B:B,1,false)=D1061)),"Present (key updated)",if(iferror((H1061="Yes")),"Present (equivalent)","Not present")))</f>
        <v>Present (key updated)</v>
      </c>
      <c r="H1061" s="110" t="e">
        <v>#N/A</v>
      </c>
      <c r="I1061" s="110" t="e">
        <v>#N/A</v>
      </c>
      <c r="J1061" s="110" t="e">
        <v>#N/A</v>
      </c>
      <c r="K1061" s="110" t="e">
        <v>#N/A</v>
      </c>
      <c r="L1061" s="54"/>
      <c r="M1061" s="54" t="b">
        <v>0</v>
      </c>
      <c r="N1061" s="112" t="str">
        <f>if(G1061="Present (key retained)",vlookup(D1061,Taxonomy!C:C,1,false),if(G1061="Present (key updated)",vlookup(D1061,Taxonomy!B:C,2,false),if(G1061="Present (equivalent)",vlookup(I1061,Taxonomy!C:C,1,false),if(AND(G1061="Not present",J1061="Yes"),vlookup(D1061,Taxonomy!B:C,2,false),if(AND(G1061="Not present",J1061="No"),D1061)))))</f>
        <v>Moodys_Instrument_Rating_Outlook</v>
      </c>
      <c r="O1061" s="113" t="str">
        <f>if(G1061="Present (key retained)",vlookup(D1061,Taxonomy!C:F,4,false),if(G1061="Present (key updated)",vlookup(D1061,Taxonomy!B:F,5,false),if(G1061="Present (equivalent)",vlookup(I1061,Taxonomy!C:F,4,false),if(AND(G1061="Not present",J1061="Yes"),vlookup(D1061,Taxonomy!B:F,5,false),if(AND(G1061="Not present",J1061="No"),E1061)))))</f>
        <v>Moody’s Instrument Rating Outlook</v>
      </c>
      <c r="P1061" s="113" t="str">
        <f>if(G1061="Present (key retained)",vlookup(D1061,Taxonomy!C:I,7,false),if(G1061="Present (key updated)",vlookup(D1061,Taxonomy!B:I,8,false),if(G1061="Present (equivalent)",vlookup(I1061,Taxonomy!C:I,7,false),if(AND(G1061="Not present",J1061="Yes"),vlookup(D1061,Taxonomy!B:I,8,false),if(AND(G1061="Not present",J1061="No"),F1061)))))</f>
        <v>select_one</v>
      </c>
      <c r="Q1061" s="114" t="str">
        <f t="shared" si="1"/>
        <v>Key</v>
      </c>
      <c r="R1061" s="37"/>
      <c r="S1061" s="37" t="b">
        <v>0</v>
      </c>
      <c r="T1061" s="112" t="str">
        <f t="shared" si="2"/>
        <v>Moodys_Instrument_Outlook</v>
      </c>
      <c r="U1061" s="113" t="str">
        <f t="shared" si="3"/>
        <v>Moody’s Instrument Rating Outlook</v>
      </c>
      <c r="V1061" s="115" t="str">
        <f t="shared" si="4"/>
        <v>select_one</v>
      </c>
      <c r="W1061" s="46"/>
      <c r="X1061" s="46"/>
      <c r="Y1061" s="46"/>
      <c r="Z1061" s="128"/>
      <c r="AA1061" s="46"/>
    </row>
    <row r="1062" hidden="1">
      <c r="A1062" s="107">
        <v>44256.0</v>
      </c>
      <c r="B1062" s="33" t="s">
        <v>3140</v>
      </c>
      <c r="C1062" s="33" t="s">
        <v>2907</v>
      </c>
      <c r="D1062" s="33" t="s">
        <v>1279</v>
      </c>
      <c r="E1062" s="33" t="s">
        <v>1281</v>
      </c>
      <c r="F1062" s="33" t="s">
        <v>165</v>
      </c>
      <c r="G1062" s="109" t="str">
        <f>if(iferror((vlookup(D1062,Taxonomy!C:C,1,false)=D1062)),"Present (key retained)",if(iferror((vlookup(D1062,Taxonomy!B:B,1,false)=D1062)),"Present (key updated)",if(iferror((H1062="Yes")),"Present (equivalent)","Not present")))</f>
        <v>Present (key updated)</v>
      </c>
      <c r="H1062" s="110" t="e">
        <v>#N/A</v>
      </c>
      <c r="I1062" s="110" t="e">
        <v>#N/A</v>
      </c>
      <c r="J1062" s="110" t="e">
        <v>#N/A</v>
      </c>
      <c r="K1062" s="110" t="e">
        <v>#N/A</v>
      </c>
      <c r="L1062" s="54"/>
      <c r="M1062" s="54" t="b">
        <v>0</v>
      </c>
      <c r="N1062" s="112" t="str">
        <f>if(G1062="Present (key retained)",vlookup(D1062,Taxonomy!C:C,1,false),if(G1062="Present (key updated)",vlookup(D1062,Taxonomy!B:C,2,false),if(G1062="Present (equivalent)",vlookup(I1062,Taxonomy!C:C,1,false),if(AND(G1062="Not present",J1062="Yes"),vlookup(D1062,Taxonomy!B:C,2,false),if(AND(G1062="Not present",J1062="No"),D1062)))))</f>
        <v>Moodys_Issuer_Rating</v>
      </c>
      <c r="O1062" s="113" t="str">
        <f>if(G1062="Present (key retained)",vlookup(D1062,Taxonomy!C:F,4,false),if(G1062="Present (key updated)",vlookup(D1062,Taxonomy!B:F,5,false),if(G1062="Present (equivalent)",vlookup(I1062,Taxonomy!C:F,4,false),if(AND(G1062="Not present",J1062="Yes"),vlookup(D1062,Taxonomy!B:F,5,false),if(AND(G1062="Not present",J1062="No"),E1062)))))</f>
        <v>Moody’s Issuer Rating</v>
      </c>
      <c r="P1062" s="113" t="str">
        <f>if(G1062="Present (key retained)",vlookup(D1062,Taxonomy!C:I,7,false),if(G1062="Present (key updated)",vlookup(D1062,Taxonomy!B:I,8,false),if(G1062="Present (equivalent)",vlookup(I1062,Taxonomy!C:I,7,false),if(AND(G1062="Not present",J1062="Yes"),vlookup(D1062,Taxonomy!B:I,8,false),if(AND(G1062="Not present",J1062="No"),F1062)))))</f>
        <v>select_one</v>
      </c>
      <c r="Q1062" s="114" t="str">
        <f t="shared" si="1"/>
        <v>Key</v>
      </c>
      <c r="R1062" s="37"/>
      <c r="S1062" s="37" t="b">
        <v>0</v>
      </c>
      <c r="T1062" s="112" t="str">
        <f t="shared" si="2"/>
        <v>Moodys_Issuer</v>
      </c>
      <c r="U1062" s="113" t="str">
        <f t="shared" si="3"/>
        <v>Moody’s Issuer Rating</v>
      </c>
      <c r="V1062" s="115" t="str">
        <f t="shared" si="4"/>
        <v>select_one</v>
      </c>
      <c r="W1062" s="46"/>
      <c r="X1062" s="46"/>
      <c r="Y1062" s="46"/>
      <c r="Z1062" s="128"/>
      <c r="AA1062" s="46"/>
    </row>
    <row r="1063" hidden="1">
      <c r="A1063" s="107">
        <v>44256.0</v>
      </c>
      <c r="B1063" s="33" t="s">
        <v>3140</v>
      </c>
      <c r="C1063" s="33" t="s">
        <v>2907</v>
      </c>
      <c r="D1063" s="33" t="s">
        <v>1284</v>
      </c>
      <c r="E1063" s="33" t="s">
        <v>1286</v>
      </c>
      <c r="F1063" s="33" t="s">
        <v>165</v>
      </c>
      <c r="G1063" s="109" t="str">
        <f>if(iferror((vlookup(D1063,Taxonomy!C:C,1,false)=D1063)),"Present (key retained)",if(iferror((vlookup(D1063,Taxonomy!B:B,1,false)=D1063)),"Present (key updated)",if(iferror((H1063="Yes")),"Present (equivalent)","Not present")))</f>
        <v>Present (key updated)</v>
      </c>
      <c r="H1063" s="110" t="e">
        <v>#N/A</v>
      </c>
      <c r="I1063" s="110" t="e">
        <v>#N/A</v>
      </c>
      <c r="J1063" s="110" t="e">
        <v>#N/A</v>
      </c>
      <c r="K1063" s="110" t="e">
        <v>#N/A</v>
      </c>
      <c r="L1063" s="54"/>
      <c r="M1063" s="54" t="b">
        <v>0</v>
      </c>
      <c r="N1063" s="112" t="str">
        <f>if(G1063="Present (key retained)",vlookup(D1063,Taxonomy!C:C,1,false),if(G1063="Present (key updated)",vlookup(D1063,Taxonomy!B:C,2,false),if(G1063="Present (equivalent)",vlookup(I1063,Taxonomy!C:C,1,false),if(AND(G1063="Not present",J1063="Yes"),vlookup(D1063,Taxonomy!B:C,2,false),if(AND(G1063="Not present",J1063="No"),D1063)))))</f>
        <v>Moodys_Issuer_Rating_Outlook</v>
      </c>
      <c r="O1063" s="113" t="str">
        <f>if(G1063="Present (key retained)",vlookup(D1063,Taxonomy!C:F,4,false),if(G1063="Present (key updated)",vlookup(D1063,Taxonomy!B:F,5,false),if(G1063="Present (equivalent)",vlookup(I1063,Taxonomy!C:F,4,false),if(AND(G1063="Not present",J1063="Yes"),vlookup(D1063,Taxonomy!B:F,5,false),if(AND(G1063="Not present",J1063="No"),E1063)))))</f>
        <v>Moody’s Issuer Outlook</v>
      </c>
      <c r="P1063" s="113" t="str">
        <f>if(G1063="Present (key retained)",vlookup(D1063,Taxonomy!C:I,7,false),if(G1063="Present (key updated)",vlookup(D1063,Taxonomy!B:I,8,false),if(G1063="Present (equivalent)",vlookup(I1063,Taxonomy!C:I,7,false),if(AND(G1063="Not present",J1063="Yes"),vlookup(D1063,Taxonomy!B:I,8,false),if(AND(G1063="Not present",J1063="No"),F1063)))))</f>
        <v>select_one</v>
      </c>
      <c r="Q1063" s="114" t="str">
        <f t="shared" si="1"/>
        <v>Key</v>
      </c>
      <c r="R1063" s="37"/>
      <c r="S1063" s="37" t="b">
        <v>0</v>
      </c>
      <c r="T1063" s="112" t="str">
        <f t="shared" si="2"/>
        <v>Moodys_Issuer_Outlook</v>
      </c>
      <c r="U1063" s="113" t="str">
        <f t="shared" si="3"/>
        <v>Moody’s Issuer Outlook</v>
      </c>
      <c r="V1063" s="115" t="str">
        <f t="shared" si="4"/>
        <v>select_one</v>
      </c>
      <c r="W1063" s="46"/>
      <c r="X1063" s="46"/>
      <c r="Y1063" s="46"/>
      <c r="Z1063" s="128"/>
      <c r="AA1063" s="46"/>
    </row>
    <row r="1064" hidden="1">
      <c r="A1064" s="107">
        <v>44256.0</v>
      </c>
      <c r="B1064" s="33" t="s">
        <v>3140</v>
      </c>
      <c r="C1064" s="33" t="s">
        <v>2907</v>
      </c>
      <c r="D1064" s="33" t="s">
        <v>1294</v>
      </c>
      <c r="E1064" s="33" t="s">
        <v>1296</v>
      </c>
      <c r="F1064" s="33" t="s">
        <v>165</v>
      </c>
      <c r="G1064" s="109" t="str">
        <f>if(iferror((vlookup(D1064,Taxonomy!C:C,1,false)=D1064)),"Present (key retained)",if(iferror((vlookup(D1064,Taxonomy!B:B,1,false)=D1064)),"Present (key updated)",if(iferror((H1064="Yes")),"Present (equivalent)","Not present")))</f>
        <v>Present (key updated)</v>
      </c>
      <c r="H1064" s="110" t="e">
        <v>#N/A</v>
      </c>
      <c r="I1064" s="110" t="e">
        <v>#N/A</v>
      </c>
      <c r="J1064" s="110" t="e">
        <v>#N/A</v>
      </c>
      <c r="K1064" s="110" t="e">
        <v>#N/A</v>
      </c>
      <c r="L1064" s="54"/>
      <c r="M1064" s="54" t="b">
        <v>0</v>
      </c>
      <c r="N1064" s="112" t="str">
        <f>if(G1064="Present (key retained)",vlookup(D1064,Taxonomy!C:C,1,false),if(G1064="Present (key updated)",vlookup(D1064,Taxonomy!B:C,2,false),if(G1064="Present (equivalent)",vlookup(I1064,Taxonomy!C:C,1,false),if(AND(G1064="Not present",J1064="Yes"),vlookup(D1064,Taxonomy!B:C,2,false),if(AND(G1064="Not present",J1064="No"),D1064)))))</f>
        <v>Moodys_Programme_Rating_Outlook</v>
      </c>
      <c r="O1064" s="113" t="str">
        <f>if(G1064="Present (key retained)",vlookup(D1064,Taxonomy!C:F,4,false),if(G1064="Present (key updated)",vlookup(D1064,Taxonomy!B:F,5,false),if(G1064="Present (equivalent)",vlookup(I1064,Taxonomy!C:F,4,false),if(AND(G1064="Not present",J1064="Yes"),vlookup(D1064,Taxonomy!B:F,5,false),if(AND(G1064="Not present",J1064="No"),E1064)))))</f>
        <v>Moody’s Programme Rating Outlook</v>
      </c>
      <c r="P1064" s="113" t="str">
        <f>if(G1064="Present (key retained)",vlookup(D1064,Taxonomy!C:I,7,false),if(G1064="Present (key updated)",vlookup(D1064,Taxonomy!B:I,8,false),if(G1064="Present (equivalent)",vlookup(I1064,Taxonomy!C:I,7,false),if(AND(G1064="Not present",J1064="Yes"),vlookup(D1064,Taxonomy!B:I,8,false),if(AND(G1064="Not present",J1064="No"),F1064)))))</f>
        <v>select_one</v>
      </c>
      <c r="Q1064" s="114" t="str">
        <f t="shared" si="1"/>
        <v>Key</v>
      </c>
      <c r="R1064" s="37"/>
      <c r="S1064" s="37" t="b">
        <v>0</v>
      </c>
      <c r="T1064" s="112" t="str">
        <f t="shared" si="2"/>
        <v>Moodys_Programme_Outlook</v>
      </c>
      <c r="U1064" s="113" t="str">
        <f t="shared" si="3"/>
        <v>Moody’s Programme Rating Outlook</v>
      </c>
      <c r="V1064" s="115" t="str">
        <f t="shared" si="4"/>
        <v>select_one</v>
      </c>
      <c r="W1064" s="46"/>
      <c r="X1064" s="46"/>
      <c r="Y1064" s="46"/>
      <c r="Z1064" s="128"/>
      <c r="AA1064" s="46"/>
    </row>
    <row r="1065" hidden="1">
      <c r="A1065" s="107">
        <v>44256.0</v>
      </c>
      <c r="B1065" s="33" t="s">
        <v>3140</v>
      </c>
      <c r="C1065" s="33" t="s">
        <v>2907</v>
      </c>
      <c r="D1065" s="33" t="s">
        <v>1274</v>
      </c>
      <c r="E1065" s="33" t="s">
        <v>1276</v>
      </c>
      <c r="F1065" s="33" t="s">
        <v>165</v>
      </c>
      <c r="G1065" s="109" t="str">
        <f>if(iferror((vlookup(D1065,Taxonomy!C:C,1,false)=D1065)),"Present (key retained)",if(iferror((vlookup(D1065,Taxonomy!B:B,1,false)=D1065)),"Present (key updated)",if(iferror((H1065="Yes")),"Present (equivalent)","Not present")))</f>
        <v>Present (key updated)</v>
      </c>
      <c r="H1065" s="110" t="e">
        <v>#N/A</v>
      </c>
      <c r="I1065" s="110" t="e">
        <v>#N/A</v>
      </c>
      <c r="J1065" s="110" t="e">
        <v>#N/A</v>
      </c>
      <c r="K1065" s="110" t="e">
        <v>#N/A</v>
      </c>
      <c r="L1065" s="54"/>
      <c r="M1065" s="54" t="b">
        <v>0</v>
      </c>
      <c r="N1065" s="112" t="str">
        <f>if(G1065="Present (key retained)",vlookup(D1065,Taxonomy!C:C,1,false),if(G1065="Present (key updated)",vlookup(D1065,Taxonomy!B:C,2,false),if(G1065="Present (equivalent)",vlookup(I1065,Taxonomy!C:C,1,false),if(AND(G1065="Not present",J1065="Yes"),vlookup(D1065,Taxonomy!B:C,2,false),if(AND(G1065="Not present",J1065="No"),D1065)))))</f>
        <v>Moodys_Instrument_Rating_Status</v>
      </c>
      <c r="O1065" s="113" t="str">
        <f>if(G1065="Present (key retained)",vlookup(D1065,Taxonomy!C:F,4,false),if(G1065="Present (key updated)",vlookup(D1065,Taxonomy!B:F,5,false),if(G1065="Present (equivalent)",vlookup(I1065,Taxonomy!C:F,4,false),if(AND(G1065="Not present",J1065="Yes"),vlookup(D1065,Taxonomy!B:F,5,false),if(AND(G1065="Not present",J1065="No"),E1065)))))</f>
        <v>Moody’s Instrument Rating Status</v>
      </c>
      <c r="P1065" s="113" t="str">
        <f>if(G1065="Present (key retained)",vlookup(D1065,Taxonomy!C:I,7,false),if(G1065="Present (key updated)",vlookup(D1065,Taxonomy!B:I,8,false),if(G1065="Present (equivalent)",vlookup(I1065,Taxonomy!C:I,7,false),if(AND(G1065="Not present",J1065="Yes"),vlookup(D1065,Taxonomy!B:I,8,false),if(AND(G1065="Not present",J1065="No"),F1065)))))</f>
        <v>select_one</v>
      </c>
      <c r="Q1065" s="114" t="str">
        <f t="shared" si="1"/>
        <v>Key</v>
      </c>
      <c r="R1065" s="37"/>
      <c r="S1065" s="37" t="b">
        <v>0</v>
      </c>
      <c r="T1065" s="112" t="str">
        <f t="shared" si="2"/>
        <v>Moodys_Status_Expected</v>
      </c>
      <c r="U1065" s="113" t="str">
        <f t="shared" si="3"/>
        <v>Moody’s Instrument Rating Status</v>
      </c>
      <c r="V1065" s="115" t="str">
        <f t="shared" si="4"/>
        <v>select_one</v>
      </c>
      <c r="W1065" s="46"/>
      <c r="X1065" s="46"/>
      <c r="Y1065" s="46"/>
      <c r="Z1065" s="128"/>
      <c r="AA1065" s="46"/>
    </row>
    <row r="1066" hidden="1">
      <c r="A1066" s="107">
        <v>44256.0</v>
      </c>
      <c r="B1066" s="33" t="s">
        <v>3140</v>
      </c>
      <c r="C1066" s="33" t="s">
        <v>2907</v>
      </c>
      <c r="D1066" s="33" t="s">
        <v>1359</v>
      </c>
      <c r="E1066" s="33" t="s">
        <v>1361</v>
      </c>
      <c r="F1066" s="33" t="s">
        <v>165</v>
      </c>
      <c r="G1066" s="109" t="str">
        <f>if(iferror((vlookup(D1066,Taxonomy!C:C,1,false)=D1066)),"Present (key retained)",if(iferror((vlookup(D1066,Taxonomy!B:B,1,false)=D1066)),"Present (key updated)",if(iferror((H1066="Yes")),"Present (equivalent)","Not present")))</f>
        <v>Present (key updated)</v>
      </c>
      <c r="H1066" s="110" t="e">
        <v>#N/A</v>
      </c>
      <c r="I1066" s="110" t="e">
        <v>#N/A</v>
      </c>
      <c r="J1066" s="110" t="e">
        <v>#N/A</v>
      </c>
      <c r="K1066" s="110" t="e">
        <v>#N/A</v>
      </c>
      <c r="L1066" s="54"/>
      <c r="M1066" s="54" t="b">
        <v>0</v>
      </c>
      <c r="N1066" s="112" t="str">
        <f>if(G1066="Present (key retained)",vlookup(D1066,Taxonomy!C:C,1,false),if(G1066="Present (key updated)",vlookup(D1066,Taxonomy!B:C,2,false),if(G1066="Present (equivalent)",vlookup(I1066,Taxonomy!C:C,1,false),if(AND(G1066="Not present",J1066="Yes"),vlookup(D1066,Taxonomy!B:C,2,false),if(AND(G1066="Not present",J1066="No"),D1066)))))</f>
        <v>Other_Rating_Agency_Instrument_Rating_Outlook</v>
      </c>
      <c r="O1066" s="113" t="str">
        <f>if(G1066="Present (key retained)",vlookup(D1066,Taxonomy!C:F,4,false),if(G1066="Present (key updated)",vlookup(D1066,Taxonomy!B:F,5,false),if(G1066="Present (equivalent)",vlookup(I1066,Taxonomy!C:F,4,false),if(AND(G1066="Not present",J1066="Yes"),vlookup(D1066,Taxonomy!B:F,5,false),if(AND(G1066="Not present",J1066="No"),E1066)))))</f>
        <v>Other Rating Agency's Instrument Rating Outlook</v>
      </c>
      <c r="P1066" s="113" t="str">
        <f>if(G1066="Present (key retained)",vlookup(D1066,Taxonomy!C:I,7,false),if(G1066="Present (key updated)",vlookup(D1066,Taxonomy!B:I,8,false),if(G1066="Present (equivalent)",vlookup(I1066,Taxonomy!C:I,7,false),if(AND(G1066="Not present",J1066="Yes"),vlookup(D1066,Taxonomy!B:I,8,false),if(AND(G1066="Not present",J1066="No"),F1066)))))</f>
        <v>select_one</v>
      </c>
      <c r="Q1066" s="114" t="str">
        <f t="shared" si="1"/>
        <v>Key and Label</v>
      </c>
      <c r="R1066" s="37"/>
      <c r="S1066" s="37" t="b">
        <v>0</v>
      </c>
      <c r="T1066" s="112" t="str">
        <f t="shared" si="2"/>
        <v>Other_Rating_Agency_Instrument_Outlook</v>
      </c>
      <c r="U1066" s="113" t="str">
        <f t="shared" si="3"/>
        <v>Relevant Rating Agency Instrument Rating Outlook</v>
      </c>
      <c r="V1066" s="115" t="str">
        <f t="shared" si="4"/>
        <v>select_one</v>
      </c>
      <c r="W1066" s="46"/>
      <c r="X1066" s="46"/>
      <c r="Y1066" s="46"/>
      <c r="Z1066" s="128"/>
      <c r="AA1066" s="46"/>
    </row>
    <row r="1067" hidden="1">
      <c r="A1067" s="107">
        <v>44256.0</v>
      </c>
      <c r="B1067" s="33" t="s">
        <v>3140</v>
      </c>
      <c r="C1067" s="33" t="s">
        <v>2907</v>
      </c>
      <c r="D1067" s="33" t="s">
        <v>1377</v>
      </c>
      <c r="E1067" s="33" t="s">
        <v>1379</v>
      </c>
      <c r="F1067" s="33" t="s">
        <v>100</v>
      </c>
      <c r="G1067" s="109" t="str">
        <f>if(iferror((vlookup(D1067,Taxonomy!C:C,1,false)=D1067)),"Present (key retained)",if(iferror((vlookup(D1067,Taxonomy!B:B,1,false)=D1067)),"Present (key updated)",if(iferror((H1067="Yes")),"Present (equivalent)","Not present")))</f>
        <v>Present (key updated)</v>
      </c>
      <c r="H1067" s="110" t="e">
        <v>#N/A</v>
      </c>
      <c r="I1067" s="110" t="e">
        <v>#N/A</v>
      </c>
      <c r="J1067" s="110" t="e">
        <v>#N/A</v>
      </c>
      <c r="K1067" s="110" t="e">
        <v>#N/A</v>
      </c>
      <c r="L1067" s="54"/>
      <c r="M1067" s="54" t="b">
        <v>0</v>
      </c>
      <c r="N1067" s="112" t="str">
        <f>if(G1067="Present (key retained)",vlookup(D1067,Taxonomy!C:C,1,false),if(G1067="Present (key updated)",vlookup(D1067,Taxonomy!B:C,2,false),if(G1067="Present (equivalent)",vlookup(I1067,Taxonomy!C:C,1,false),if(AND(G1067="Not present",J1067="Yes"),vlookup(D1067,Taxonomy!B:C,2,false),if(AND(G1067="Not present",J1067="No"),D1067)))))</f>
        <v>Other_Rating_Agency_Issuer_Rating</v>
      </c>
      <c r="O1067" s="113" t="str">
        <f>if(G1067="Present (key retained)",vlookup(D1067,Taxonomy!C:F,4,false),if(G1067="Present (key updated)",vlookup(D1067,Taxonomy!B:F,5,false),if(G1067="Present (equivalent)",vlookup(I1067,Taxonomy!C:F,4,false),if(AND(G1067="Not present",J1067="Yes"),vlookup(D1067,Taxonomy!B:F,5,false),if(AND(G1067="Not present",J1067="No"),E1067)))))</f>
        <v>Other Rating Agency's Issuer Rating</v>
      </c>
      <c r="P1067" s="113" t="str">
        <f>if(G1067="Present (key retained)",vlookup(D1067,Taxonomy!C:I,7,false),if(G1067="Present (key updated)",vlookup(D1067,Taxonomy!B:I,8,false),if(G1067="Present (equivalent)",vlookup(I1067,Taxonomy!C:I,7,false),if(AND(G1067="Not present",J1067="Yes"),vlookup(D1067,Taxonomy!B:I,8,false),if(AND(G1067="Not present",J1067="No"),F1067)))))</f>
        <v>text</v>
      </c>
      <c r="Q1067" s="114" t="str">
        <f t="shared" si="1"/>
        <v>Key and Label</v>
      </c>
      <c r="R1067" s="37"/>
      <c r="S1067" s="37" t="b">
        <v>0</v>
      </c>
      <c r="T1067" s="112" t="str">
        <f t="shared" si="2"/>
        <v>Other_Rating_Agency_Issuer</v>
      </c>
      <c r="U1067" s="113" t="str">
        <f t="shared" si="3"/>
        <v>Relevant Rating Agency Issuer Rating</v>
      </c>
      <c r="V1067" s="115" t="str">
        <f t="shared" si="4"/>
        <v>text</v>
      </c>
      <c r="W1067" s="46"/>
      <c r="X1067" s="46"/>
      <c r="Y1067" s="46"/>
      <c r="Z1067" s="128"/>
      <c r="AA1067" s="46"/>
    </row>
    <row r="1068" hidden="1">
      <c r="A1068" s="107">
        <v>44256.0</v>
      </c>
      <c r="B1068" s="33" t="s">
        <v>3140</v>
      </c>
      <c r="C1068" s="33" t="s">
        <v>2907</v>
      </c>
      <c r="D1068" s="33" t="s">
        <v>1383</v>
      </c>
      <c r="E1068" s="33" t="s">
        <v>1385</v>
      </c>
      <c r="F1068" s="33" t="s">
        <v>165</v>
      </c>
      <c r="G1068" s="109" t="str">
        <f>if(iferror((vlookup(D1068,Taxonomy!C:C,1,false)=D1068)),"Present (key retained)",if(iferror((vlookup(D1068,Taxonomy!B:B,1,false)=D1068)),"Present (key updated)",if(iferror((H1068="Yes")),"Present (equivalent)","Not present")))</f>
        <v>Present (key updated)</v>
      </c>
      <c r="H1068" s="110" t="e">
        <v>#N/A</v>
      </c>
      <c r="I1068" s="110" t="e">
        <v>#N/A</v>
      </c>
      <c r="J1068" s="110" t="e">
        <v>#N/A</v>
      </c>
      <c r="K1068" s="110" t="e">
        <v>#N/A</v>
      </c>
      <c r="L1068" s="54"/>
      <c r="M1068" s="54" t="b">
        <v>0</v>
      </c>
      <c r="N1068" s="112" t="str">
        <f>if(G1068="Present (key retained)",vlookup(D1068,Taxonomy!C:C,1,false),if(G1068="Present (key updated)",vlookup(D1068,Taxonomy!B:C,2,false),if(G1068="Present (equivalent)",vlookup(I1068,Taxonomy!C:C,1,false),if(AND(G1068="Not present",J1068="Yes"),vlookup(D1068,Taxonomy!B:C,2,false),if(AND(G1068="Not present",J1068="No"),D1068)))))</f>
        <v>Other_Rating_Agency_Issuer_Rating_Outlook</v>
      </c>
      <c r="O1068" s="113" t="str">
        <f>if(G1068="Present (key retained)",vlookup(D1068,Taxonomy!C:F,4,false),if(G1068="Present (key updated)",vlookup(D1068,Taxonomy!B:F,5,false),if(G1068="Present (equivalent)",vlookup(I1068,Taxonomy!C:F,4,false),if(AND(G1068="Not present",J1068="Yes"),vlookup(D1068,Taxonomy!B:F,5,false),if(AND(G1068="Not present",J1068="No"),E1068)))))</f>
        <v>Other Rating Agency's Issuer Outlook</v>
      </c>
      <c r="P1068" s="113" t="str">
        <f>if(G1068="Present (key retained)",vlookup(D1068,Taxonomy!C:I,7,false),if(G1068="Present (key updated)",vlookup(D1068,Taxonomy!B:I,8,false),if(G1068="Present (equivalent)",vlookup(I1068,Taxonomy!C:I,7,false),if(AND(G1068="Not present",J1068="Yes"),vlookup(D1068,Taxonomy!B:I,8,false),if(AND(G1068="Not present",J1068="No"),F1068)))))</f>
        <v>select_one</v>
      </c>
      <c r="Q1068" s="114" t="str">
        <f t="shared" si="1"/>
        <v>Key and Label</v>
      </c>
      <c r="R1068" s="37"/>
      <c r="S1068" s="37" t="b">
        <v>0</v>
      </c>
      <c r="T1068" s="112" t="str">
        <f t="shared" si="2"/>
        <v>Other_Rating_Agency_Issuer_Outlook</v>
      </c>
      <c r="U1068" s="113" t="str">
        <f t="shared" si="3"/>
        <v>Relevant Rating Agency Issuer Outlook</v>
      </c>
      <c r="V1068" s="115" t="str">
        <f t="shared" si="4"/>
        <v>select_one</v>
      </c>
      <c r="W1068" s="46"/>
      <c r="X1068" s="46"/>
      <c r="Y1068" s="46"/>
      <c r="Z1068" s="128"/>
      <c r="AA1068" s="46"/>
    </row>
    <row r="1069" hidden="1">
      <c r="A1069" s="107">
        <v>44256.0</v>
      </c>
      <c r="B1069" s="33" t="s">
        <v>3140</v>
      </c>
      <c r="C1069" s="33" t="s">
        <v>2907</v>
      </c>
      <c r="D1069" s="33" t="s">
        <v>1406</v>
      </c>
      <c r="E1069" s="33" t="s">
        <v>1408</v>
      </c>
      <c r="F1069" s="33" t="s">
        <v>165</v>
      </c>
      <c r="G1069" s="109" t="str">
        <f>if(iferror((vlookup(D1069,Taxonomy!C:C,1,false)=D1069)),"Present (key retained)",if(iferror((vlookup(D1069,Taxonomy!B:B,1,false)=D1069)),"Present (key updated)",if(iferror((H1069="Yes")),"Present (equivalent)","Not present")))</f>
        <v>Present (key updated)</v>
      </c>
      <c r="H1069" s="110" t="e">
        <v>#N/A</v>
      </c>
      <c r="I1069" s="110" t="e">
        <v>#N/A</v>
      </c>
      <c r="J1069" s="110" t="e">
        <v>#N/A</v>
      </c>
      <c r="K1069" s="110" t="e">
        <v>#N/A</v>
      </c>
      <c r="L1069" s="54"/>
      <c r="M1069" s="54" t="b">
        <v>0</v>
      </c>
      <c r="N1069" s="112" t="str">
        <f>if(G1069="Present (key retained)",vlookup(D1069,Taxonomy!C:C,1,false),if(G1069="Present (key updated)",vlookup(D1069,Taxonomy!B:C,2,false),if(G1069="Present (equivalent)",vlookup(I1069,Taxonomy!C:C,1,false),if(AND(G1069="Not present",J1069="Yes"),vlookup(D1069,Taxonomy!B:C,2,false),if(AND(G1069="Not present",J1069="No"),D1069)))))</f>
        <v>Other_Rating_Agency_Programme_Rating_Outlook</v>
      </c>
      <c r="O1069" s="113" t="str">
        <f>if(G1069="Present (key retained)",vlookup(D1069,Taxonomy!C:F,4,false),if(G1069="Present (key updated)",vlookup(D1069,Taxonomy!B:F,5,false),if(G1069="Present (equivalent)",vlookup(I1069,Taxonomy!C:F,4,false),if(AND(G1069="Not present",J1069="Yes"),vlookup(D1069,Taxonomy!B:F,5,false),if(AND(G1069="Not present",J1069="No"),E1069)))))</f>
        <v>Other Rating Agency's Programme Rating Outlook</v>
      </c>
      <c r="P1069" s="113" t="str">
        <f>if(G1069="Present (key retained)",vlookup(D1069,Taxonomy!C:I,7,false),if(G1069="Present (key updated)",vlookup(D1069,Taxonomy!B:I,8,false),if(G1069="Present (equivalent)",vlookup(I1069,Taxonomy!C:I,7,false),if(AND(G1069="Not present",J1069="Yes"),vlookup(D1069,Taxonomy!B:I,8,false),if(AND(G1069="Not present",J1069="No"),F1069)))))</f>
        <v>select_one</v>
      </c>
      <c r="Q1069" s="114" t="str">
        <f t="shared" si="1"/>
        <v>Key and Label</v>
      </c>
      <c r="R1069" s="37"/>
      <c r="S1069" s="37" t="b">
        <v>0</v>
      </c>
      <c r="T1069" s="112" t="str">
        <f t="shared" si="2"/>
        <v>Other_Rating_Agency_Programme_Outlook</v>
      </c>
      <c r="U1069" s="113" t="str">
        <f t="shared" si="3"/>
        <v>Relevant Rating Agency Programme Rating Outlook</v>
      </c>
      <c r="V1069" s="115" t="str">
        <f t="shared" si="4"/>
        <v>select_one</v>
      </c>
      <c r="W1069" s="46"/>
      <c r="X1069" s="46"/>
      <c r="Y1069" s="46"/>
      <c r="Z1069" s="128"/>
      <c r="AA1069" s="46"/>
    </row>
    <row r="1070" hidden="1">
      <c r="A1070" s="107">
        <v>44256.0</v>
      </c>
      <c r="B1070" s="33" t="s">
        <v>3140</v>
      </c>
      <c r="C1070" s="33" t="s">
        <v>2907</v>
      </c>
      <c r="D1070" s="33" t="s">
        <v>1684</v>
      </c>
      <c r="E1070" s="33" t="s">
        <v>1686</v>
      </c>
      <c r="F1070" s="33" t="s">
        <v>100</v>
      </c>
      <c r="G1070" s="109" t="str">
        <f>if(iferror((vlookup(D1070,Taxonomy!C:C,1,false)=D1070)),"Present (key retained)",if(iferror((vlookup(D1070,Taxonomy!B:B,1,false)=D1070)),"Present (key updated)",if(iferror((H1070="Yes")),"Present (equivalent)","Not present")))</f>
        <v>Present (key updated)</v>
      </c>
      <c r="H1070" s="110" t="e">
        <v>#N/A</v>
      </c>
      <c r="I1070" s="110" t="e">
        <v>#N/A</v>
      </c>
      <c r="J1070" s="110" t="e">
        <v>#N/A</v>
      </c>
      <c r="K1070" s="110" t="e">
        <v>#N/A</v>
      </c>
      <c r="L1070" s="54"/>
      <c r="M1070" s="54" t="b">
        <v>0</v>
      </c>
      <c r="N1070" s="112" t="str">
        <f>if(G1070="Present (key retained)",vlookup(D1070,Taxonomy!C:C,1,false),if(G1070="Present (key updated)",vlookup(D1070,Taxonomy!B:C,2,false),if(G1070="Present (equivalent)",vlookup(I1070,Taxonomy!C:C,1,false),if(AND(G1070="Not present",J1070="Yes"),vlookup(D1070,Taxonomy!B:C,2,false),if(AND(G1070="Not present",J1070="No"),D1070)))))</f>
        <v>Reset_Screen_Page_Other</v>
      </c>
      <c r="O1070" s="113" t="str">
        <f>if(G1070="Present (key retained)",vlookup(D1070,Taxonomy!C:F,4,false),if(G1070="Present (key updated)",vlookup(D1070,Taxonomy!B:F,5,false),if(G1070="Present (equivalent)",vlookup(I1070,Taxonomy!C:F,4,false),if(AND(G1070="Not present",J1070="Yes"),vlookup(D1070,Taxonomy!B:F,5,false),if(AND(G1070="Not present",J1070="No"),E1070)))))</f>
        <v>Other Screen Page (Fixed Rate Reset [Security_Type])</v>
      </c>
      <c r="P1070" s="113" t="str">
        <f>if(G1070="Present (key retained)",vlookup(D1070,Taxonomy!C:I,7,false),if(G1070="Present (key updated)",vlookup(D1070,Taxonomy!B:I,8,false),if(G1070="Present (equivalent)",vlookup(I1070,Taxonomy!C:I,7,false),if(AND(G1070="Not present",J1070="Yes"),vlookup(D1070,Taxonomy!B:I,8,false),if(AND(G1070="Not present",J1070="No"),F1070)))))</f>
        <v>text</v>
      </c>
      <c r="Q1070" s="114" t="str">
        <f t="shared" si="1"/>
        <v>Key and Label</v>
      </c>
      <c r="R1070" s="37"/>
      <c r="S1070" s="37" t="b">
        <v>0</v>
      </c>
      <c r="T1070" s="112" t="str">
        <f t="shared" si="2"/>
        <v>Other_Screen_Page_Reset_Notes</v>
      </c>
      <c r="U1070" s="113" t="str">
        <f t="shared" si="3"/>
        <v>Other Screen Page (Fixed Rate Reset Notes)</v>
      </c>
      <c r="V1070" s="115" t="str">
        <f t="shared" si="4"/>
        <v>text</v>
      </c>
      <c r="W1070" s="46"/>
      <c r="X1070" s="46"/>
      <c r="Y1070" s="46"/>
      <c r="Z1070" s="128"/>
      <c r="AA1070" s="46"/>
    </row>
    <row r="1071" hidden="1">
      <c r="A1071" s="107">
        <v>44256.0</v>
      </c>
      <c r="B1071" s="33" t="s">
        <v>3140</v>
      </c>
      <c r="C1071" s="33" t="s">
        <v>2907</v>
      </c>
      <c r="D1071" s="33" t="s">
        <v>1434</v>
      </c>
      <c r="E1071" s="33" t="s">
        <v>1436</v>
      </c>
      <c r="F1071" s="33" t="s">
        <v>71</v>
      </c>
      <c r="G1071" s="109" t="str">
        <f>if(iferror((vlookup(D1071,Taxonomy!C:C,1,false)=D1071)),"Present (key retained)",if(iferror((vlookup(D1071,Taxonomy!B:B,1,false)=D1071)),"Present (key updated)",if(iferror((H1071="Yes")),"Present (equivalent)","Not present")))</f>
        <v>Present (key retained)</v>
      </c>
      <c r="H1071" s="110" t="e">
        <v>#N/A</v>
      </c>
      <c r="I1071" s="110" t="e">
        <v>#N/A</v>
      </c>
      <c r="J1071" s="110" t="e">
        <v>#N/A</v>
      </c>
      <c r="K1071" s="110" t="e">
        <v>#N/A</v>
      </c>
      <c r="L1071" s="54"/>
      <c r="M1071" s="54" t="b">
        <v>0</v>
      </c>
      <c r="N1071" s="112" t="str">
        <f>if(G1071="Present (key retained)",vlookup(D1071,Taxonomy!C:C,1,false),if(G1071="Present (key updated)",vlookup(D1071,Taxonomy!B:C,2,false),if(G1071="Present (equivalent)",vlookup(I1071,Taxonomy!C:C,1,false),if(AND(G1071="Not present",J1071="Yes"),vlookup(D1071,Taxonomy!B:C,2,false),if(AND(G1071="Not present",J1071="No"),D1071)))))</f>
        <v>Payment_Business_Days</v>
      </c>
      <c r="O1071" s="113" t="str">
        <f>if(G1071="Present (key retained)",vlookup(D1071,Taxonomy!C:F,4,false),if(G1071="Present (key updated)",vlookup(D1071,Taxonomy!B:F,5,false),if(G1071="Present (equivalent)",vlookup(I1071,Taxonomy!C:F,4,false),if(AND(G1071="Not present",J1071="Yes"),vlookup(D1071,Taxonomy!B:F,5,false),if(AND(G1071="Not present",J1071="No"),E1071)))))</f>
        <v>Business Days for payments (e.g. London, New York)</v>
      </c>
      <c r="P1071" s="113" t="str">
        <f>if(G1071="Present (key retained)",vlookup(D1071,Taxonomy!C:I,7,false),if(G1071="Present (key updated)",vlookup(D1071,Taxonomy!B:I,8,false),if(G1071="Present (equivalent)",vlookup(I1071,Taxonomy!C:I,7,false),if(AND(G1071="Not present",J1071="Yes"),vlookup(D1071,Taxonomy!B:I,8,false),if(AND(G1071="Not present",J1071="No"),F1071)))))</f>
        <v>text_list</v>
      </c>
      <c r="Q1071" s="114" t="str">
        <f t="shared" si="1"/>
        <v>All Match</v>
      </c>
      <c r="R1071" s="37"/>
      <c r="S1071" s="37" t="b">
        <v>0</v>
      </c>
      <c r="T1071" s="112" t="str">
        <f t="shared" si="2"/>
        <v>Payment_Business_Days</v>
      </c>
      <c r="U1071" s="113" t="str">
        <f t="shared" si="3"/>
        <v>Business Days for payments (e.g. London, New York)</v>
      </c>
      <c r="V1071" s="115" t="str">
        <f t="shared" si="4"/>
        <v>text_list</v>
      </c>
      <c r="W1071" s="46"/>
      <c r="X1071" s="46"/>
      <c r="Y1071" s="46"/>
      <c r="Z1071" s="128"/>
      <c r="AA1071" s="46"/>
    </row>
    <row r="1072" hidden="1">
      <c r="A1072" s="107">
        <v>44256.0</v>
      </c>
      <c r="B1072" s="33" t="s">
        <v>3140</v>
      </c>
      <c r="C1072" s="33" t="s">
        <v>2907</v>
      </c>
      <c r="D1072" s="33" t="s">
        <v>1615</v>
      </c>
      <c r="E1072" s="33" t="s">
        <v>1617</v>
      </c>
      <c r="F1072" s="33" t="s">
        <v>127</v>
      </c>
      <c r="G1072" s="109" t="str">
        <f>if(iferror((vlookup(D1072,Taxonomy!C:C,1,false)=D1072)),"Present (key retained)",if(iferror((vlookup(D1072,Taxonomy!B:B,1,false)=D1072)),"Present (key updated)",if(iferror((H1072="Yes")),"Present (equivalent)","Not present")))</f>
        <v>Present (key updated)</v>
      </c>
      <c r="H1072" s="110" t="e">
        <v>#N/A</v>
      </c>
      <c r="I1072" s="110" t="e">
        <v>#N/A</v>
      </c>
      <c r="J1072" s="110" t="e">
        <v>#N/A</v>
      </c>
      <c r="K1072" s="110" t="e">
        <v>#N/A</v>
      </c>
      <c r="L1072" s="54"/>
      <c r="M1072" s="54" t="b">
        <v>0</v>
      </c>
      <c r="N1072" s="112" t="str">
        <f>if(G1072="Present (key retained)",vlookup(D1072,Taxonomy!C:C,1,false),if(G1072="Present (key updated)",vlookup(D1072,Taxonomy!B:C,2,false),if(G1072="Present (equivalent)",vlookup(I1072,Taxonomy!C:C,1,false),if(AND(G1072="Not present",J1072="Yes"),vlookup(D1072,Taxonomy!B:C,2,false),if(AND(G1072="Not present",J1072="No"),D1072)))))</f>
        <v>Reset_Interest_Payment_Date_Penultimate</v>
      </c>
      <c r="O1072" s="113" t="str">
        <f>if(G1072="Present (key retained)",vlookup(D1072,Taxonomy!C:F,4,false),if(G1072="Present (key updated)",vlookup(D1072,Taxonomy!B:F,5,false),if(G1072="Present (equivalent)",vlookup(I1072,Taxonomy!C:F,4,false),if(AND(G1072="Not present",J1072="Yes"),vlookup(D1072,Taxonomy!B:F,5,false),if(AND(G1072="Not present",J1072="No"),E1072)))))</f>
        <v>Penultimate Interest Payment Date (in respect of fixed rate reset interest)</v>
      </c>
      <c r="P1072" s="113" t="str">
        <f>if(G1072="Present (key retained)",vlookup(D1072,Taxonomy!C:I,7,false),if(G1072="Present (key updated)",vlookup(D1072,Taxonomy!B:I,8,false),if(G1072="Present (equivalent)",vlookup(I1072,Taxonomy!C:I,7,false),if(AND(G1072="Not present",J1072="Yes"),vlookup(D1072,Taxonomy!B:I,8,false),if(AND(G1072="Not present",J1072="No"),F1072)))))</f>
        <v>date</v>
      </c>
      <c r="Q1072" s="114" t="str">
        <f t="shared" si="1"/>
        <v>Key and Label</v>
      </c>
      <c r="R1072" s="37"/>
      <c r="S1072" s="37" t="b">
        <v>0</v>
      </c>
      <c r="T1072" s="112" t="str">
        <f t="shared" si="2"/>
        <v>Penultimate_Fixed_Reset_Interest_Payment_Date</v>
      </c>
      <c r="U1072" s="113" t="str">
        <f t="shared" si="3"/>
        <v>Penultimate Fixed Rate Reset Interest Payment Date</v>
      </c>
      <c r="V1072" s="115" t="str">
        <f t="shared" si="4"/>
        <v>date</v>
      </c>
      <c r="W1072" s="46"/>
      <c r="X1072" s="46"/>
      <c r="Y1072" s="46"/>
      <c r="Z1072" s="128"/>
      <c r="AA1072" s="46"/>
    </row>
    <row r="1073" hidden="1">
      <c r="A1073" s="107">
        <v>44256.0</v>
      </c>
      <c r="B1073" s="33" t="s">
        <v>3140</v>
      </c>
      <c r="C1073" s="33" t="s">
        <v>2907</v>
      </c>
      <c r="D1073" s="33" t="s">
        <v>1443</v>
      </c>
      <c r="E1073" s="33" t="s">
        <v>1444</v>
      </c>
      <c r="F1073" s="33" t="s">
        <v>100</v>
      </c>
      <c r="G1073" s="109" t="str">
        <f>if(iferror((vlookup(D1073,Taxonomy!C:C,1,false)=D1073)),"Present (key retained)",if(iferror((vlookup(D1073,Taxonomy!B:B,1,false)=D1073)),"Present (key updated)",if(iferror((H1073="Yes")),"Present (equivalent)","Not present")))</f>
        <v>Present (key retained)</v>
      </c>
      <c r="H1073" s="110" t="e">
        <v>#N/A</v>
      </c>
      <c r="I1073" s="110" t="e">
        <v>#N/A</v>
      </c>
      <c r="J1073" s="110" t="e">
        <v>#N/A</v>
      </c>
      <c r="K1073" s="110" t="e">
        <v>#N/A</v>
      </c>
      <c r="L1073" s="54"/>
      <c r="M1073" s="54" t="b">
        <v>0</v>
      </c>
      <c r="N1073" s="112" t="str">
        <f>if(G1073="Present (key retained)",vlookup(D1073,Taxonomy!C:C,1,false),if(G1073="Present (key updated)",vlookup(D1073,Taxonomy!B:C,2,false),if(G1073="Present (equivalent)",vlookup(I1073,Taxonomy!C:C,1,false),if(AND(G1073="Not present",J1073="Yes"),vlookup(D1073,Taxonomy!B:C,2,false),if(AND(G1073="Not present",J1073="No"),D1073)))))</f>
        <v>Programme_Description</v>
      </c>
      <c r="O1073" s="113" t="str">
        <f>if(G1073="Present (key retained)",vlookup(D1073,Taxonomy!C:F,4,false),if(G1073="Present (key updated)",vlookup(D1073,Taxonomy!B:F,5,false),if(G1073="Present (equivalent)",vlookup(I1073,Taxonomy!C:F,4,false),if(AND(G1073="Not present",J1073="Yes"),vlookup(D1073,Taxonomy!B:F,5,false),if(AND(G1073="Not present",J1073="No"),E1073)))))</f>
        <v>Programme Description</v>
      </c>
      <c r="P1073" s="113" t="str">
        <f>if(G1073="Present (key retained)",vlookup(D1073,Taxonomy!C:I,7,false),if(G1073="Present (key updated)",vlookup(D1073,Taxonomy!B:I,8,false),if(G1073="Present (equivalent)",vlookup(I1073,Taxonomy!C:I,7,false),if(AND(G1073="Not present",J1073="Yes"),vlookup(D1073,Taxonomy!B:I,8,false),if(AND(G1073="Not present",J1073="No"),F1073)))))</f>
        <v>text</v>
      </c>
      <c r="Q1073" s="114" t="str">
        <f t="shared" si="1"/>
        <v>All Match</v>
      </c>
      <c r="R1073" s="37"/>
      <c r="S1073" s="37" t="b">
        <v>0</v>
      </c>
      <c r="T1073" s="112" t="str">
        <f t="shared" si="2"/>
        <v>Programme_Description</v>
      </c>
      <c r="U1073" s="113" t="str">
        <f t="shared" si="3"/>
        <v>Programme Description</v>
      </c>
      <c r="V1073" s="115" t="str">
        <f t="shared" si="4"/>
        <v>text</v>
      </c>
      <c r="W1073" s="46"/>
      <c r="X1073" s="46"/>
      <c r="Y1073" s="46"/>
      <c r="Z1073" s="128"/>
      <c r="AA1073" s="46"/>
    </row>
    <row r="1074" hidden="1">
      <c r="A1074" s="107">
        <v>44256.0</v>
      </c>
      <c r="B1074" s="33" t="s">
        <v>3140</v>
      </c>
      <c r="C1074" s="33" t="s">
        <v>2907</v>
      </c>
      <c r="D1074" s="33" t="s">
        <v>313</v>
      </c>
      <c r="E1074" s="33" t="s">
        <v>315</v>
      </c>
      <c r="F1074" s="33" t="s">
        <v>100</v>
      </c>
      <c r="G1074" s="109" t="str">
        <f>if(iferror((vlookup(D1074,Taxonomy!C:C,1,false)=D1074)),"Present (key retained)",if(iferror((vlookup(D1074,Taxonomy!B:B,1,false)=D1074)),"Present (key updated)",if(iferror((H1074="Yes")),"Present (equivalent)","Not present")))</f>
        <v>Present (key updated)</v>
      </c>
      <c r="H1074" s="110" t="e">
        <v>#N/A</v>
      </c>
      <c r="I1074" s="110" t="e">
        <v>#N/A</v>
      </c>
      <c r="J1074" s="110" t="e">
        <v>#N/A</v>
      </c>
      <c r="K1074" s="110" t="e">
        <v>#N/A</v>
      </c>
      <c r="L1074" s="54"/>
      <c r="M1074" s="54" t="b">
        <v>0</v>
      </c>
      <c r="N1074" s="112" t="str">
        <f>if(G1074="Present (key retained)",vlookup(D1074,Taxonomy!C:C,1,false),if(G1074="Present (key updated)",vlookup(D1074,Taxonomy!B:C,2,false),if(G1074="Present (equivalent)",vlookup(I1074,Taxonomy!C:C,1,false),if(AND(G1074="Not present",J1074="Yes"),vlookup(D1074,Taxonomy!B:C,2,false),if(AND(G1074="Not present",J1074="No"),D1074)))))</f>
        <v>Common_Code_Reg_S</v>
      </c>
      <c r="O1074" s="113" t="str">
        <f>if(G1074="Present (key retained)",vlookup(D1074,Taxonomy!C:F,4,false),if(G1074="Present (key updated)",vlookup(D1074,Taxonomy!B:F,5,false),if(G1074="Present (equivalent)",vlookup(I1074,Taxonomy!C:F,4,false),if(AND(G1074="Not present",J1074="Yes"),vlookup(D1074,Taxonomy!B:F,5,false),if(AND(G1074="Not present",J1074="No"),E1074)))))</f>
        <v>Common Code (Reg S)</v>
      </c>
      <c r="P1074" s="113" t="str">
        <f>if(G1074="Present (key retained)",vlookup(D1074,Taxonomy!C:I,7,false),if(G1074="Present (key updated)",vlookup(D1074,Taxonomy!B:I,8,false),if(G1074="Present (equivalent)",vlookup(I1074,Taxonomy!C:I,7,false),if(AND(G1074="Not present",J1074="Yes"),vlookup(D1074,Taxonomy!B:I,8,false),if(AND(G1074="Not present",J1074="No"),F1074)))))</f>
        <v>text</v>
      </c>
      <c r="Q1074" s="114" t="str">
        <f t="shared" si="1"/>
        <v>Key</v>
      </c>
      <c r="R1074" s="37"/>
      <c r="S1074" s="37" t="b">
        <v>0</v>
      </c>
      <c r="T1074" s="112" t="str">
        <f t="shared" si="2"/>
        <v>Reg_S_Common_Code</v>
      </c>
      <c r="U1074" s="113" t="str">
        <f t="shared" si="3"/>
        <v>Common Code (Reg S)</v>
      </c>
      <c r="V1074" s="115" t="str">
        <f t="shared" si="4"/>
        <v>text</v>
      </c>
      <c r="W1074" s="46"/>
      <c r="X1074" s="46"/>
      <c r="Y1074" s="46"/>
      <c r="Z1074" s="128"/>
      <c r="AA1074" s="46"/>
    </row>
    <row r="1075" hidden="1">
      <c r="A1075" s="107">
        <v>44256.0</v>
      </c>
      <c r="B1075" s="33" t="s">
        <v>3140</v>
      </c>
      <c r="C1075" s="33" t="s">
        <v>2907</v>
      </c>
      <c r="D1075" s="33" t="s">
        <v>982</v>
      </c>
      <c r="E1075" s="33" t="s">
        <v>984</v>
      </c>
      <c r="F1075" s="33" t="s">
        <v>100</v>
      </c>
      <c r="G1075" s="109" t="str">
        <f>if(iferror((vlookup(D1075,Taxonomy!C:C,1,false)=D1075)),"Present (key retained)",if(iferror((vlookup(D1075,Taxonomy!B:B,1,false)=D1075)),"Present (key updated)",if(iferror((H1075="Yes")),"Present (equivalent)","Not present")))</f>
        <v>Present (key updated)</v>
      </c>
      <c r="H1075" s="110" t="e">
        <v>#N/A</v>
      </c>
      <c r="I1075" s="110" t="e">
        <v>#N/A</v>
      </c>
      <c r="J1075" s="110" t="e">
        <v>#N/A</v>
      </c>
      <c r="K1075" s="110" t="e">
        <v>#N/A</v>
      </c>
      <c r="L1075" s="54"/>
      <c r="M1075" s="54" t="b">
        <v>0</v>
      </c>
      <c r="N1075" s="112" t="str">
        <f>if(G1075="Present (key retained)",vlookup(D1075,Taxonomy!C:C,1,false),if(G1075="Present (key updated)",vlookup(D1075,Taxonomy!B:C,2,false),if(G1075="Present (equivalent)",vlookup(I1075,Taxonomy!C:C,1,false),if(AND(G1075="Not present",J1075="Yes"),vlookup(D1075,Taxonomy!B:C,2,false),if(AND(G1075="Not present",J1075="No"),D1075)))))</f>
        <v>ISIN_Reg_S</v>
      </c>
      <c r="O1075" s="113" t="str">
        <f>if(G1075="Present (key retained)",vlookup(D1075,Taxonomy!C:F,4,false),if(G1075="Present (key updated)",vlookup(D1075,Taxonomy!B:F,5,false),if(G1075="Present (equivalent)",vlookup(I1075,Taxonomy!C:F,4,false),if(AND(G1075="Not present",J1075="Yes"),vlookup(D1075,Taxonomy!B:F,5,false),if(AND(G1075="Not present",J1075="No"),E1075)))))</f>
        <v>ISIN (Regulation S)</v>
      </c>
      <c r="P1075" s="113" t="str">
        <f>if(G1075="Present (key retained)",vlookup(D1075,Taxonomy!C:I,7,false),if(G1075="Present (key updated)",vlookup(D1075,Taxonomy!B:I,8,false),if(G1075="Present (equivalent)",vlookup(I1075,Taxonomy!C:I,7,false),if(AND(G1075="Not present",J1075="Yes"),vlookup(D1075,Taxonomy!B:I,8,false),if(AND(G1075="Not present",J1075="No"),F1075)))))</f>
        <v>text</v>
      </c>
      <c r="Q1075" s="114" t="str">
        <f t="shared" si="1"/>
        <v>Key</v>
      </c>
      <c r="R1075" s="37"/>
      <c r="S1075" s="37" t="b">
        <v>0</v>
      </c>
      <c r="T1075" s="112" t="str">
        <f t="shared" si="2"/>
        <v>Reg_S_ISIN</v>
      </c>
      <c r="U1075" s="113" t="str">
        <f t="shared" si="3"/>
        <v>ISIN (Regulation S)</v>
      </c>
      <c r="V1075" s="115" t="str">
        <f t="shared" si="4"/>
        <v>text</v>
      </c>
      <c r="W1075" s="46"/>
      <c r="X1075" s="46"/>
      <c r="Y1075" s="46"/>
      <c r="Z1075" s="128"/>
      <c r="AA1075" s="46"/>
    </row>
    <row r="1076" hidden="1">
      <c r="A1076" s="107">
        <v>44256.0</v>
      </c>
      <c r="B1076" s="33" t="s">
        <v>3140</v>
      </c>
      <c r="C1076" s="33" t="s">
        <v>2907</v>
      </c>
      <c r="D1076" s="33" t="s">
        <v>1490</v>
      </c>
      <c r="E1076" s="33" t="s">
        <v>1490</v>
      </c>
      <c r="F1076" s="33" t="s">
        <v>165</v>
      </c>
      <c r="G1076" s="109" t="str">
        <f>if(iferror((vlookup(D1076,Taxonomy!C:C,1,false)=D1076)),"Present (key retained)",if(iferror((vlookup(D1076,Taxonomy!B:B,1,false)=D1076)),"Present (key updated)",if(iferror((H1076="Yes")),"Present (equivalent)","Not present")))</f>
        <v>Present (key retained)</v>
      </c>
      <c r="H1076" s="110" t="e">
        <v>#N/A</v>
      </c>
      <c r="I1076" s="110" t="e">
        <v>#N/A</v>
      </c>
      <c r="J1076" s="110" t="e">
        <v>#N/A</v>
      </c>
      <c r="K1076" s="110" t="e">
        <v>#N/A</v>
      </c>
      <c r="L1076" s="54"/>
      <c r="M1076" s="54" t="b">
        <v>0</v>
      </c>
      <c r="N1076" s="112" t="str">
        <f>if(G1076="Present (key retained)",vlookup(D1076,Taxonomy!C:C,1,false),if(G1076="Present (key updated)",vlookup(D1076,Taxonomy!B:C,2,false),if(G1076="Present (equivalent)",vlookup(I1076,Taxonomy!C:C,1,false),if(AND(G1076="Not present",J1076="Yes"),vlookup(D1076,Taxonomy!B:C,2,false),if(AND(G1076="Not present",J1076="No"),D1076)))))</f>
        <v>Registrar</v>
      </c>
      <c r="O1076" s="113" t="str">
        <f>if(G1076="Present (key retained)",vlookup(D1076,Taxonomy!C:F,4,false),if(G1076="Present (key updated)",vlookup(D1076,Taxonomy!B:F,5,false),if(G1076="Present (equivalent)",vlookup(I1076,Taxonomy!C:F,4,false),if(AND(G1076="Not present",J1076="Yes"),vlookup(D1076,Taxonomy!B:F,5,false),if(AND(G1076="Not present",J1076="No"),E1076)))))</f>
        <v>Registrar</v>
      </c>
      <c r="P1076" s="113" t="str">
        <f>if(G1076="Present (key retained)",vlookup(D1076,Taxonomy!C:I,7,false),if(G1076="Present (key updated)",vlookup(D1076,Taxonomy!B:I,8,false),if(G1076="Present (equivalent)",vlookup(I1076,Taxonomy!C:I,7,false),if(AND(G1076="Not present",J1076="Yes"),vlookup(D1076,Taxonomy!B:I,8,false),if(AND(G1076="Not present",J1076="No"),F1076)))))</f>
        <v>select_one</v>
      </c>
      <c r="Q1076" s="114" t="str">
        <f t="shared" si="1"/>
        <v>All Match</v>
      </c>
      <c r="R1076" s="37"/>
      <c r="S1076" s="37" t="b">
        <v>0</v>
      </c>
      <c r="T1076" s="112" t="str">
        <f t="shared" si="2"/>
        <v>Registrar</v>
      </c>
      <c r="U1076" s="113" t="str">
        <f t="shared" si="3"/>
        <v>Registrar</v>
      </c>
      <c r="V1076" s="115" t="str">
        <f t="shared" si="4"/>
        <v>select_one</v>
      </c>
      <c r="W1076" s="46"/>
      <c r="X1076" s="46"/>
      <c r="Y1076" s="46"/>
      <c r="Z1076" s="128"/>
      <c r="AA1076" s="46"/>
    </row>
    <row r="1077" hidden="1">
      <c r="A1077" s="107">
        <v>44256.0</v>
      </c>
      <c r="B1077" s="33" t="s">
        <v>3140</v>
      </c>
      <c r="C1077" s="33" t="s">
        <v>2907</v>
      </c>
      <c r="D1077" s="33" t="s">
        <v>1493</v>
      </c>
      <c r="E1077" s="33" t="s">
        <v>1494</v>
      </c>
      <c r="F1077" s="33" t="s">
        <v>50</v>
      </c>
      <c r="G1077" s="109" t="str">
        <f>if(iferror((vlookup(D1077,Taxonomy!C:C,1,false)=D1077)),"Present (key retained)",if(iferror((vlookup(D1077,Taxonomy!B:B,1,false)=D1077)),"Present (key updated)",if(iferror((H1077="Yes")),"Present (equivalent)","Not present")))</f>
        <v>Present (key retained)</v>
      </c>
      <c r="H1077" s="110" t="e">
        <v>#N/A</v>
      </c>
      <c r="I1077" s="110" t="e">
        <v>#N/A</v>
      </c>
      <c r="J1077" s="110" t="e">
        <v>#N/A</v>
      </c>
      <c r="K1077" s="110" t="e">
        <v>#N/A</v>
      </c>
      <c r="L1077" s="54"/>
      <c r="M1077" s="54" t="b">
        <v>0</v>
      </c>
      <c r="N1077" s="112" t="str">
        <f>if(G1077="Present (key retained)",vlookup(D1077,Taxonomy!C:C,1,false),if(G1077="Present (key updated)",vlookup(D1077,Taxonomy!B:C,2,false),if(G1077="Present (equivalent)",vlookup(I1077,Taxonomy!C:C,1,false),if(AND(G1077="Not present",J1077="Yes"),vlookup(D1077,Taxonomy!B:C,2,false),if(AND(G1077="Not present",J1077="No"),D1077)))))</f>
        <v>Reoffer_Price</v>
      </c>
      <c r="O1077" s="113" t="str">
        <f>if(G1077="Present (key retained)",vlookup(D1077,Taxonomy!C:F,4,false),if(G1077="Present (key updated)",vlookup(D1077,Taxonomy!B:F,5,false),if(G1077="Present (equivalent)",vlookup(I1077,Taxonomy!C:F,4,false),if(AND(G1077="Not present",J1077="Yes"),vlookup(D1077,Taxonomy!B:F,5,false),if(AND(G1077="Not present",J1077="No"),E1077)))))</f>
        <v>Re-Offer Price</v>
      </c>
      <c r="P1077" s="113" t="str">
        <f>if(G1077="Present (key retained)",vlookup(D1077,Taxonomy!C:I,7,false),if(G1077="Present (key updated)",vlookup(D1077,Taxonomy!B:I,8,false),if(G1077="Present (equivalent)",vlookup(I1077,Taxonomy!C:I,7,false),if(AND(G1077="Not present",J1077="Yes"),vlookup(D1077,Taxonomy!B:I,8,false),if(AND(G1077="Not present",J1077="No"),F1077)))))</f>
        <v>percent</v>
      </c>
      <c r="Q1077" s="114" t="str">
        <f t="shared" si="1"/>
        <v>All Match</v>
      </c>
      <c r="R1077" s="37"/>
      <c r="S1077" s="37" t="b">
        <v>0</v>
      </c>
      <c r="T1077" s="112" t="str">
        <f t="shared" si="2"/>
        <v>Reoffer_Price</v>
      </c>
      <c r="U1077" s="113" t="str">
        <f t="shared" si="3"/>
        <v>Re-Offer Price</v>
      </c>
      <c r="V1077" s="115" t="str">
        <f t="shared" si="4"/>
        <v>percent</v>
      </c>
      <c r="W1077" s="46"/>
      <c r="X1077" s="46"/>
      <c r="Y1077" s="46"/>
      <c r="Z1077" s="128"/>
      <c r="AA1077" s="46"/>
    </row>
    <row r="1078" hidden="1">
      <c r="A1078" s="107">
        <v>44256.0</v>
      </c>
      <c r="B1078" s="33" t="s">
        <v>3140</v>
      </c>
      <c r="C1078" s="33" t="s">
        <v>2907</v>
      </c>
      <c r="D1078" s="33" t="s">
        <v>1497</v>
      </c>
      <c r="E1078" s="33" t="s">
        <v>1498</v>
      </c>
      <c r="F1078" s="33" t="s">
        <v>50</v>
      </c>
      <c r="G1078" s="109" t="str">
        <f>if(iferror((vlookup(D1078,Taxonomy!C:C,1,false)=D1078)),"Present (key retained)",if(iferror((vlookup(D1078,Taxonomy!B:B,1,false)=D1078)),"Present (key updated)",if(iferror((H1078="Yes")),"Present (equivalent)","Not present")))</f>
        <v>Present (key retained)</v>
      </c>
      <c r="H1078" s="110" t="e">
        <v>#N/A</v>
      </c>
      <c r="I1078" s="110" t="e">
        <v>#N/A</v>
      </c>
      <c r="J1078" s="110" t="e">
        <v>#N/A</v>
      </c>
      <c r="K1078" s="110" t="e">
        <v>#N/A</v>
      </c>
      <c r="L1078" s="54"/>
      <c r="M1078" s="54" t="b">
        <v>0</v>
      </c>
      <c r="N1078" s="112" t="str">
        <f>if(G1078="Present (key retained)",vlookup(D1078,Taxonomy!C:C,1,false),if(G1078="Present (key updated)",vlookup(D1078,Taxonomy!B:C,2,false),if(G1078="Present (equivalent)",vlookup(I1078,Taxonomy!C:C,1,false),if(AND(G1078="Not present",J1078="Yes"),vlookup(D1078,Taxonomy!B:C,2,false),if(AND(G1078="Not present",J1078="No"),D1078)))))</f>
        <v>Reoffer_Yield</v>
      </c>
      <c r="O1078" s="113" t="str">
        <f>if(G1078="Present (key retained)",vlookup(D1078,Taxonomy!C:F,4,false),if(G1078="Present (key updated)",vlookup(D1078,Taxonomy!B:F,5,false),if(G1078="Present (equivalent)",vlookup(I1078,Taxonomy!C:F,4,false),if(AND(G1078="Not present",J1078="Yes"),vlookup(D1078,Taxonomy!B:F,5,false),if(AND(G1078="Not present",J1078="No"),E1078)))))</f>
        <v>Re-Offer Yield</v>
      </c>
      <c r="P1078" s="113" t="str">
        <f>if(G1078="Present (key retained)",vlookup(D1078,Taxonomy!C:I,7,false),if(G1078="Present (key updated)",vlookup(D1078,Taxonomy!B:I,8,false),if(G1078="Present (equivalent)",vlookup(I1078,Taxonomy!C:I,7,false),if(AND(G1078="Not present",J1078="Yes"),vlookup(D1078,Taxonomy!B:I,8,false),if(AND(G1078="Not present",J1078="No"),F1078)))))</f>
        <v>percent</v>
      </c>
      <c r="Q1078" s="114" t="str">
        <f t="shared" si="1"/>
        <v>Label</v>
      </c>
      <c r="R1078" s="37"/>
      <c r="S1078" s="37" t="b">
        <v>0</v>
      </c>
      <c r="T1078" s="112" t="str">
        <f t="shared" si="2"/>
        <v>Reoffer_Yield</v>
      </c>
      <c r="U1078" s="113" t="str">
        <f t="shared" si="3"/>
        <v>Reoffer Yield</v>
      </c>
      <c r="V1078" s="115" t="str">
        <f t="shared" si="4"/>
        <v>percent</v>
      </c>
      <c r="W1078" s="46"/>
      <c r="X1078" s="46"/>
      <c r="Y1078" s="46"/>
      <c r="Z1078" s="128"/>
      <c r="AA1078" s="46"/>
    </row>
    <row r="1079" hidden="1">
      <c r="A1079" s="107">
        <v>44256.0</v>
      </c>
      <c r="B1079" s="33" t="s">
        <v>3140</v>
      </c>
      <c r="C1079" s="33" t="s">
        <v>2907</v>
      </c>
      <c r="D1079" s="33" t="s">
        <v>1632</v>
      </c>
      <c r="E1079" s="33" t="s">
        <v>1634</v>
      </c>
      <c r="F1079" s="33" t="s">
        <v>165</v>
      </c>
      <c r="G1079" s="109" t="str">
        <f>if(iferror((vlookup(D1079,Taxonomy!C:C,1,false)=D1079)),"Present (key retained)",if(iferror((vlookup(D1079,Taxonomy!B:B,1,false)=D1079)),"Present (key updated)",if(iferror((H1079="Yes")),"Present (equivalent)","Not present")))</f>
        <v>Present (key updated)</v>
      </c>
      <c r="H1079" s="110" t="e">
        <v>#N/A</v>
      </c>
      <c r="I1079" s="110" t="e">
        <v>#N/A</v>
      </c>
      <c r="J1079" s="110" t="e">
        <v>#N/A</v>
      </c>
      <c r="K1079" s="110" t="e">
        <v>#N/A</v>
      </c>
      <c r="L1079" s="54"/>
      <c r="M1079" s="54" t="b">
        <v>0</v>
      </c>
      <c r="N1079" s="112" t="str">
        <f>if(G1079="Present (key retained)",vlookup(D1079,Taxonomy!C:C,1,false),if(G1079="Present (key updated)",vlookup(D1079,Taxonomy!B:C,2,false),if(G1079="Present (equivalent)",vlookup(I1079,Taxonomy!C:C,1,false),if(AND(G1079="Not present",J1079="Yes"),vlookup(D1079,Taxonomy!B:C,2,false),if(AND(G1079="Not present",J1079="No"),D1079)))))</f>
        <v>Reset_Interest_Periods_Adjustment</v>
      </c>
      <c r="O1079" s="113" t="str">
        <f>if(G1079="Present (key retained)",vlookup(D1079,Taxonomy!C:F,4,false),if(G1079="Present (key updated)",vlookup(D1079,Taxonomy!B:F,5,false),if(G1079="Present (equivalent)",vlookup(I1079,Taxonomy!C:F,4,false),if(AND(G1079="Not present",J1079="Yes"),vlookup(D1079,Taxonomy!B:F,5,false),if(AND(G1079="Not present",J1079="No"),E1079)))))</f>
        <v>Are the Interest Periods adjusted or unadjusted (in respect of fixed rate reset interest)?</v>
      </c>
      <c r="P1079" s="113" t="str">
        <f>if(G1079="Present (key retained)",vlookup(D1079,Taxonomy!C:I,7,false),if(G1079="Present (key updated)",vlookup(D1079,Taxonomy!B:I,8,false),if(G1079="Present (equivalent)",vlookup(I1079,Taxonomy!C:I,7,false),if(AND(G1079="Not present",J1079="Yes"),vlookup(D1079,Taxonomy!B:I,8,false),if(AND(G1079="Not present",J1079="No"),F1079)))))</f>
        <v>select_one</v>
      </c>
      <c r="Q1079" s="114" t="str">
        <f t="shared" si="1"/>
        <v>Key and Label</v>
      </c>
      <c r="R1079" s="37"/>
      <c r="S1079" s="37" t="b">
        <v>0</v>
      </c>
      <c r="T1079" s="112" t="str">
        <f t="shared" si="2"/>
        <v>Reset_Business_Day_Adjusted</v>
      </c>
      <c r="U1079" s="113" t="str">
        <f t="shared" si="3"/>
        <v>Are the Interest Periods in respect of fixed rate reset interest adjusted or unadjusted?</v>
      </c>
      <c r="V1079" s="115" t="str">
        <f t="shared" si="4"/>
        <v>select_one</v>
      </c>
      <c r="W1079" s="46"/>
      <c r="X1079" s="46"/>
      <c r="Y1079" s="46"/>
      <c r="Z1079" s="128"/>
      <c r="AA1079" s="46"/>
    </row>
    <row r="1080" hidden="1">
      <c r="A1080" s="107">
        <v>44256.0</v>
      </c>
      <c r="B1080" s="33" t="s">
        <v>3140</v>
      </c>
      <c r="C1080" s="33" t="s">
        <v>2907</v>
      </c>
      <c r="D1080" s="33" t="s">
        <v>1540</v>
      </c>
      <c r="E1080" s="33" t="s">
        <v>1541</v>
      </c>
      <c r="F1080" s="33" t="s">
        <v>165</v>
      </c>
      <c r="G1080" s="109" t="str">
        <f>if(iferror((vlookup(D1080,Taxonomy!C:C,1,false)=D1080)),"Present (key retained)",if(iferror((vlookup(D1080,Taxonomy!B:B,1,false)=D1080)),"Present (key updated)",if(iferror((H1080="Yes")),"Present (equivalent)","Not present")))</f>
        <v>Present (key retained)</v>
      </c>
      <c r="H1080" s="110" t="e">
        <v>#N/A</v>
      </c>
      <c r="I1080" s="110" t="e">
        <v>#N/A</v>
      </c>
      <c r="J1080" s="110" t="e">
        <v>#N/A</v>
      </c>
      <c r="K1080" s="110" t="e">
        <v>#N/A</v>
      </c>
      <c r="L1080" s="54"/>
      <c r="M1080" s="54" t="b">
        <v>0</v>
      </c>
      <c r="N1080" s="112" t="str">
        <f>if(G1080="Present (key retained)",vlookup(D1080,Taxonomy!C:C,1,false),if(G1080="Present (key updated)",vlookup(D1080,Taxonomy!B:C,2,false),if(G1080="Present (equivalent)",vlookup(I1080,Taxonomy!C:C,1,false),if(AND(G1080="Not present",J1080="Yes"),vlookup(D1080,Taxonomy!B:C,2,false),if(AND(G1080="Not present",J1080="No"),D1080)))))</f>
        <v>Reset_Business_Day_Convention</v>
      </c>
      <c r="O1080" s="113" t="str">
        <f>if(G1080="Present (key retained)",vlookup(D1080,Taxonomy!C:F,4,false),if(G1080="Present (key updated)",vlookup(D1080,Taxonomy!B:F,5,false),if(G1080="Present (equivalent)",vlookup(I1080,Taxonomy!C:F,4,false),if(AND(G1080="Not present",J1080="Yes"),vlookup(D1080,Taxonomy!B:F,5,false),if(AND(G1080="Not present",J1080="No"),E1080)))))</f>
        <v>Business Day Convention (in respect of fixed rate reset interest)</v>
      </c>
      <c r="P1080" s="113" t="str">
        <f>if(G1080="Present (key retained)",vlookup(D1080,Taxonomy!C:I,7,false),if(G1080="Present (key updated)",vlookup(D1080,Taxonomy!B:I,8,false),if(G1080="Present (equivalent)",vlookup(I1080,Taxonomy!C:I,7,false),if(AND(G1080="Not present",J1080="Yes"),vlookup(D1080,Taxonomy!B:I,8,false),if(AND(G1080="Not present",J1080="No"),F1080)))))</f>
        <v>select_one</v>
      </c>
      <c r="Q1080" s="114" t="str">
        <f t="shared" si="1"/>
        <v>Label</v>
      </c>
      <c r="R1080" s="37"/>
      <c r="S1080" s="37" t="b">
        <v>0</v>
      </c>
      <c r="T1080" s="112" t="str">
        <f t="shared" si="2"/>
        <v>Reset_Business_Day_Convention</v>
      </c>
      <c r="U1080" s="113" t="str">
        <f t="shared" si="3"/>
        <v>Business Day Convention (Fixed Reset)</v>
      </c>
      <c r="V1080" s="115" t="str">
        <f t="shared" si="4"/>
        <v>select_one</v>
      </c>
      <c r="W1080" s="46"/>
      <c r="X1080" s="46"/>
      <c r="Y1080" s="46"/>
      <c r="Z1080" s="128"/>
      <c r="AA1080" s="46"/>
    </row>
    <row r="1081" hidden="1">
      <c r="A1081" s="107">
        <v>44256.0</v>
      </c>
      <c r="B1081" s="33" t="s">
        <v>3140</v>
      </c>
      <c r="C1081" s="33" t="s">
        <v>2907</v>
      </c>
      <c r="D1081" s="33" t="s">
        <v>318</v>
      </c>
      <c r="E1081" s="33" t="s">
        <v>320</v>
      </c>
      <c r="F1081" s="33" t="s">
        <v>100</v>
      </c>
      <c r="G1081" s="109" t="str">
        <f>if(iferror((vlookup(D1081,Taxonomy!C:C,1,false)=D1081)),"Present (key retained)",if(iferror((vlookup(D1081,Taxonomy!B:B,1,false)=D1081)),"Present (key updated)",if(iferror((H1081="Yes")),"Present (equivalent)","Not present")))</f>
        <v>Present (key updated)</v>
      </c>
      <c r="H1081" s="110" t="e">
        <v>#N/A</v>
      </c>
      <c r="I1081" s="110" t="e">
        <v>#N/A</v>
      </c>
      <c r="J1081" s="110" t="e">
        <v>#N/A</v>
      </c>
      <c r="K1081" s="110" t="e">
        <v>#N/A</v>
      </c>
      <c r="L1081" s="54"/>
      <c r="M1081" s="54" t="b">
        <v>0</v>
      </c>
      <c r="N1081" s="112" t="str">
        <f>if(G1081="Present (key retained)",vlookup(D1081,Taxonomy!C:C,1,false),if(G1081="Present (key updated)",vlookup(D1081,Taxonomy!B:C,2,false),if(G1081="Present (equivalent)",vlookup(I1081,Taxonomy!C:C,1,false),if(AND(G1081="Not present",J1081="Yes"),vlookup(D1081,Taxonomy!B:C,2,false),if(AND(G1081="Not present",J1081="No"),D1081)))))</f>
        <v>Common_Code_Rule_144A</v>
      </c>
      <c r="O1081" s="113" t="str">
        <f>if(G1081="Present (key retained)",vlookup(D1081,Taxonomy!C:F,4,false),if(G1081="Present (key updated)",vlookup(D1081,Taxonomy!B:F,5,false),if(G1081="Present (equivalent)",vlookup(I1081,Taxonomy!C:F,4,false),if(AND(G1081="Not present",J1081="Yes"),vlookup(D1081,Taxonomy!B:F,5,false),if(AND(G1081="Not present",J1081="No"),E1081)))))</f>
        <v>Common Code (Rule 144A)</v>
      </c>
      <c r="P1081" s="113" t="str">
        <f>if(G1081="Present (key retained)",vlookup(D1081,Taxonomy!C:I,7,false),if(G1081="Present (key updated)",vlookup(D1081,Taxonomy!B:I,8,false),if(G1081="Present (equivalent)",vlookup(I1081,Taxonomy!C:I,7,false),if(AND(G1081="Not present",J1081="Yes"),vlookup(D1081,Taxonomy!B:I,8,false),if(AND(G1081="Not present",J1081="No"),F1081)))))</f>
        <v>text</v>
      </c>
      <c r="Q1081" s="114" t="str">
        <f t="shared" si="1"/>
        <v>Key</v>
      </c>
      <c r="R1081" s="37"/>
      <c r="S1081" s="37" t="b">
        <v>0</v>
      </c>
      <c r="T1081" s="112" t="str">
        <f t="shared" si="2"/>
        <v>Rule_144A_Common_Code</v>
      </c>
      <c r="U1081" s="113" t="str">
        <f t="shared" si="3"/>
        <v>Common Code (Rule 144A)</v>
      </c>
      <c r="V1081" s="115" t="str">
        <f t="shared" si="4"/>
        <v>text</v>
      </c>
      <c r="W1081" s="46"/>
      <c r="X1081" s="46"/>
      <c r="Y1081" s="46"/>
      <c r="Z1081" s="128"/>
      <c r="AA1081" s="46"/>
    </row>
    <row r="1082" hidden="1">
      <c r="A1082" s="107">
        <v>44256.0</v>
      </c>
      <c r="B1082" s="33" t="s">
        <v>3140</v>
      </c>
      <c r="C1082" s="33" t="s">
        <v>2907</v>
      </c>
      <c r="D1082" s="33" t="s">
        <v>987</v>
      </c>
      <c r="E1082" s="33" t="s">
        <v>989</v>
      </c>
      <c r="F1082" s="33" t="s">
        <v>100</v>
      </c>
      <c r="G1082" s="109" t="str">
        <f>if(iferror((vlookup(D1082,Taxonomy!C:C,1,false)=D1082)),"Present (key retained)",if(iferror((vlookup(D1082,Taxonomy!B:B,1,false)=D1082)),"Present (key updated)",if(iferror((H1082="Yes")),"Present (equivalent)","Not present")))</f>
        <v>Present (key updated)</v>
      </c>
      <c r="H1082" s="110" t="e">
        <v>#N/A</v>
      </c>
      <c r="I1082" s="110" t="e">
        <v>#N/A</v>
      </c>
      <c r="J1082" s="110" t="e">
        <v>#N/A</v>
      </c>
      <c r="K1082" s="110" t="e">
        <v>#N/A</v>
      </c>
      <c r="L1082" s="54"/>
      <c r="M1082" s="54" t="b">
        <v>0</v>
      </c>
      <c r="N1082" s="112" t="str">
        <f>if(G1082="Present (key retained)",vlookup(D1082,Taxonomy!C:C,1,false),if(G1082="Present (key updated)",vlookup(D1082,Taxonomy!B:C,2,false),if(G1082="Present (equivalent)",vlookup(I1082,Taxonomy!C:C,1,false),if(AND(G1082="Not present",J1082="Yes"),vlookup(D1082,Taxonomy!B:C,2,false),if(AND(G1082="Not present",J1082="No"),D1082)))))</f>
        <v>ISIN_Rule_144A</v>
      </c>
      <c r="O1082" s="113" t="str">
        <f>if(G1082="Present (key retained)",vlookup(D1082,Taxonomy!C:F,4,false),if(G1082="Present (key updated)",vlookup(D1082,Taxonomy!B:F,5,false),if(G1082="Present (equivalent)",vlookup(I1082,Taxonomy!C:F,4,false),if(AND(G1082="Not present",J1082="Yes"),vlookup(D1082,Taxonomy!B:F,5,false),if(AND(G1082="Not present",J1082="No"),E1082)))))</f>
        <v>ISIN (Rule 144A)</v>
      </c>
      <c r="P1082" s="113" t="str">
        <f>if(G1082="Present (key retained)",vlookup(D1082,Taxonomy!C:I,7,false),if(G1082="Present (key updated)",vlookup(D1082,Taxonomy!B:I,8,false),if(G1082="Present (equivalent)",vlookup(I1082,Taxonomy!C:I,7,false),if(AND(G1082="Not present",J1082="Yes"),vlookup(D1082,Taxonomy!B:I,8,false),if(AND(G1082="Not present",J1082="No"),F1082)))))</f>
        <v>text</v>
      </c>
      <c r="Q1082" s="114" t="str">
        <f t="shared" si="1"/>
        <v>Key</v>
      </c>
      <c r="R1082" s="37"/>
      <c r="S1082" s="37" t="b">
        <v>0</v>
      </c>
      <c r="T1082" s="112" t="str">
        <f t="shared" si="2"/>
        <v>Rule_144A_ISIN</v>
      </c>
      <c r="U1082" s="113" t="str">
        <f t="shared" si="3"/>
        <v>ISIN (Rule 144A)</v>
      </c>
      <c r="V1082" s="115" t="str">
        <f t="shared" si="4"/>
        <v>text</v>
      </c>
      <c r="W1082" s="46"/>
      <c r="X1082" s="46"/>
      <c r="Y1082" s="46"/>
      <c r="Z1082" s="128"/>
      <c r="AA1082" s="46"/>
    </row>
    <row r="1083" hidden="1">
      <c r="A1083" s="107">
        <v>44256.0</v>
      </c>
      <c r="B1083" s="33" t="s">
        <v>3140</v>
      </c>
      <c r="C1083" s="33" t="s">
        <v>2907</v>
      </c>
      <c r="D1083" s="33" t="s">
        <v>1695</v>
      </c>
      <c r="E1083" s="33" t="s">
        <v>1697</v>
      </c>
      <c r="F1083" s="33" t="s">
        <v>165</v>
      </c>
      <c r="G1083" s="109" t="str">
        <f>if(iferror((vlookup(D1083,Taxonomy!C:C,1,false)=D1083)),"Present (key retained)",if(iferror((vlookup(D1083,Taxonomy!B:B,1,false)=D1083)),"Present (key updated)",if(iferror((H1083="Yes")),"Present (equivalent)","Not present")))</f>
        <v>Present (key updated)</v>
      </c>
      <c r="H1083" s="110" t="e">
        <v>#N/A</v>
      </c>
      <c r="I1083" s="110" t="e">
        <v>#N/A</v>
      </c>
      <c r="J1083" s="110" t="e">
        <v>#N/A</v>
      </c>
      <c r="K1083" s="110" t="e">
        <v>#N/A</v>
      </c>
      <c r="L1083" s="54"/>
      <c r="M1083" s="54" t="b">
        <v>0</v>
      </c>
      <c r="N1083" s="112" t="str">
        <f>if(G1083="Present (key retained)",vlookup(D1083,Taxonomy!C:C,1,false),if(G1083="Present (key updated)",vlookup(D1083,Taxonomy!B:C,2,false),if(G1083="Present (equivalent)",vlookup(I1083,Taxonomy!C:C,1,false),if(AND(G1083="Not present",J1083="Yes"),vlookup(D1083,Taxonomy!B:C,2,false),if(AND(G1083="Not present",J1083="No"),D1083)))))</f>
        <v>S_And_P_Instrument_Rating_Outlook</v>
      </c>
      <c r="O1083" s="113" t="str">
        <f>if(G1083="Present (key retained)",vlookup(D1083,Taxonomy!C:F,4,false),if(G1083="Present (key updated)",vlookup(D1083,Taxonomy!B:F,5,false),if(G1083="Present (equivalent)",vlookup(I1083,Taxonomy!C:F,4,false),if(AND(G1083="Not present",J1083="Yes"),vlookup(D1083,Taxonomy!B:F,5,false),if(AND(G1083="Not present",J1083="No"),E1083)))))</f>
        <v>S&amp;P Instrument Rating Outlook</v>
      </c>
      <c r="P1083" s="113" t="str">
        <f>if(G1083="Present (key retained)",vlookup(D1083,Taxonomy!C:I,7,false),if(G1083="Present (key updated)",vlookup(D1083,Taxonomy!B:I,8,false),if(G1083="Present (equivalent)",vlookup(I1083,Taxonomy!C:I,7,false),if(AND(G1083="Not present",J1083="Yes"),vlookup(D1083,Taxonomy!B:I,8,false),if(AND(G1083="Not present",J1083="No"),F1083)))))</f>
        <v>select_one</v>
      </c>
      <c r="Q1083" s="114" t="str">
        <f t="shared" si="1"/>
        <v>Key</v>
      </c>
      <c r="R1083" s="37"/>
      <c r="S1083" s="37" t="b">
        <v>0</v>
      </c>
      <c r="T1083" s="112" t="str">
        <f t="shared" si="2"/>
        <v>S_And_P_Instrument_Outlook</v>
      </c>
      <c r="U1083" s="113" t="str">
        <f t="shared" si="3"/>
        <v>S&amp;P Instrument Rating Outlook</v>
      </c>
      <c r="V1083" s="115" t="str">
        <f t="shared" si="4"/>
        <v>select_one</v>
      </c>
      <c r="W1083" s="46"/>
      <c r="X1083" s="46"/>
      <c r="Y1083" s="46"/>
      <c r="Z1083" s="128"/>
      <c r="AA1083" s="46"/>
    </row>
    <row r="1084" hidden="1">
      <c r="A1084" s="107">
        <v>44256.0</v>
      </c>
      <c r="B1084" s="33" t="s">
        <v>3140</v>
      </c>
      <c r="C1084" s="33" t="s">
        <v>2907</v>
      </c>
      <c r="D1084" s="33" t="s">
        <v>1705</v>
      </c>
      <c r="E1084" s="33" t="s">
        <v>1707</v>
      </c>
      <c r="F1084" s="33" t="s">
        <v>165</v>
      </c>
      <c r="G1084" s="109" t="str">
        <f>if(iferror((vlookup(D1084,Taxonomy!C:C,1,false)=D1084)),"Present (key retained)",if(iferror((vlookup(D1084,Taxonomy!B:B,1,false)=D1084)),"Present (key updated)",if(iferror((H1084="Yes")),"Present (equivalent)","Not present")))</f>
        <v>Present (key updated)</v>
      </c>
      <c r="H1084" s="110" t="e">
        <v>#N/A</v>
      </c>
      <c r="I1084" s="110" t="e">
        <v>#N/A</v>
      </c>
      <c r="J1084" s="110" t="e">
        <v>#N/A</v>
      </c>
      <c r="K1084" s="110" t="e">
        <v>#N/A</v>
      </c>
      <c r="L1084" s="54"/>
      <c r="M1084" s="54" t="b">
        <v>0</v>
      </c>
      <c r="N1084" s="112" t="str">
        <f>if(G1084="Present (key retained)",vlookup(D1084,Taxonomy!C:C,1,false),if(G1084="Present (key updated)",vlookup(D1084,Taxonomy!B:C,2,false),if(G1084="Present (equivalent)",vlookup(I1084,Taxonomy!C:C,1,false),if(AND(G1084="Not present",J1084="Yes"),vlookup(D1084,Taxonomy!B:C,2,false),if(AND(G1084="Not present",J1084="No"),D1084)))))</f>
        <v>S_And_P_Issuer_Rating</v>
      </c>
      <c r="O1084" s="113" t="str">
        <f>if(G1084="Present (key retained)",vlookup(D1084,Taxonomy!C:F,4,false),if(G1084="Present (key updated)",vlookup(D1084,Taxonomy!B:F,5,false),if(G1084="Present (equivalent)",vlookup(I1084,Taxonomy!C:F,4,false),if(AND(G1084="Not present",J1084="Yes"),vlookup(D1084,Taxonomy!B:F,5,false),if(AND(G1084="Not present",J1084="No"),E1084)))))</f>
        <v>S&amp;P Issuer Rating</v>
      </c>
      <c r="P1084" s="113" t="str">
        <f>if(G1084="Present (key retained)",vlookup(D1084,Taxonomy!C:I,7,false),if(G1084="Present (key updated)",vlookup(D1084,Taxonomy!B:I,8,false),if(G1084="Present (equivalent)",vlookup(I1084,Taxonomy!C:I,7,false),if(AND(G1084="Not present",J1084="Yes"),vlookup(D1084,Taxonomy!B:I,8,false),if(AND(G1084="Not present",J1084="No"),F1084)))))</f>
        <v>select_one</v>
      </c>
      <c r="Q1084" s="114" t="str">
        <f t="shared" si="1"/>
        <v>Key</v>
      </c>
      <c r="R1084" s="37"/>
      <c r="S1084" s="37" t="b">
        <v>0</v>
      </c>
      <c r="T1084" s="112" t="str">
        <f t="shared" si="2"/>
        <v>S_And_P_Issuer</v>
      </c>
      <c r="U1084" s="113" t="str">
        <f t="shared" si="3"/>
        <v>S&amp;P Issuer Rating</v>
      </c>
      <c r="V1084" s="115" t="str">
        <f t="shared" si="4"/>
        <v>select_one</v>
      </c>
      <c r="W1084" s="46"/>
      <c r="X1084" s="46"/>
      <c r="Y1084" s="46"/>
      <c r="Z1084" s="128"/>
      <c r="AA1084" s="46"/>
    </row>
    <row r="1085" hidden="1">
      <c r="A1085" s="107">
        <v>44256.0</v>
      </c>
      <c r="B1085" s="33" t="s">
        <v>3140</v>
      </c>
      <c r="C1085" s="33" t="s">
        <v>2907</v>
      </c>
      <c r="D1085" s="33" t="s">
        <v>1710</v>
      </c>
      <c r="E1085" s="33" t="s">
        <v>1712</v>
      </c>
      <c r="F1085" s="33" t="s">
        <v>165</v>
      </c>
      <c r="G1085" s="109" t="str">
        <f>if(iferror((vlookup(D1085,Taxonomy!C:C,1,false)=D1085)),"Present (key retained)",if(iferror((vlookup(D1085,Taxonomy!B:B,1,false)=D1085)),"Present (key updated)",if(iferror((H1085="Yes")),"Present (equivalent)","Not present")))</f>
        <v>Present (key updated)</v>
      </c>
      <c r="H1085" s="110" t="e">
        <v>#N/A</v>
      </c>
      <c r="I1085" s="110" t="e">
        <v>#N/A</v>
      </c>
      <c r="J1085" s="110" t="e">
        <v>#N/A</v>
      </c>
      <c r="K1085" s="110" t="e">
        <v>#N/A</v>
      </c>
      <c r="L1085" s="54"/>
      <c r="M1085" s="54" t="b">
        <v>0</v>
      </c>
      <c r="N1085" s="112" t="str">
        <f>if(G1085="Present (key retained)",vlookup(D1085,Taxonomy!C:C,1,false),if(G1085="Present (key updated)",vlookup(D1085,Taxonomy!B:C,2,false),if(G1085="Present (equivalent)",vlookup(I1085,Taxonomy!C:C,1,false),if(AND(G1085="Not present",J1085="Yes"),vlookup(D1085,Taxonomy!B:C,2,false),if(AND(G1085="Not present",J1085="No"),D1085)))))</f>
        <v>S_And_P_Issuer_Rating_Outlook</v>
      </c>
      <c r="O1085" s="113" t="str">
        <f>if(G1085="Present (key retained)",vlookup(D1085,Taxonomy!C:F,4,false),if(G1085="Present (key updated)",vlookup(D1085,Taxonomy!B:F,5,false),if(G1085="Present (equivalent)",vlookup(I1085,Taxonomy!C:F,4,false),if(AND(G1085="Not present",J1085="Yes"),vlookup(D1085,Taxonomy!B:F,5,false),if(AND(G1085="Not present",J1085="No"),E1085)))))</f>
        <v>S&amp;P Issuer Outlook</v>
      </c>
      <c r="P1085" s="113" t="str">
        <f>if(G1085="Present (key retained)",vlookup(D1085,Taxonomy!C:I,7,false),if(G1085="Present (key updated)",vlookup(D1085,Taxonomy!B:I,8,false),if(G1085="Present (equivalent)",vlookup(I1085,Taxonomy!C:I,7,false),if(AND(G1085="Not present",J1085="Yes"),vlookup(D1085,Taxonomy!B:I,8,false),if(AND(G1085="Not present",J1085="No"),F1085)))))</f>
        <v>select_one</v>
      </c>
      <c r="Q1085" s="114" t="str">
        <f t="shared" si="1"/>
        <v>Key</v>
      </c>
      <c r="R1085" s="37"/>
      <c r="S1085" s="37" t="b">
        <v>0</v>
      </c>
      <c r="T1085" s="112" t="str">
        <f t="shared" si="2"/>
        <v>S_And_P_Issuer_Outlook</v>
      </c>
      <c r="U1085" s="113" t="str">
        <f t="shared" si="3"/>
        <v>S&amp;P Issuer Outlook</v>
      </c>
      <c r="V1085" s="115" t="str">
        <f t="shared" si="4"/>
        <v>select_one</v>
      </c>
      <c r="W1085" s="46"/>
      <c r="X1085" s="46"/>
      <c r="Y1085" s="46"/>
      <c r="Z1085" s="128"/>
      <c r="AA1085" s="46"/>
    </row>
    <row r="1086" hidden="1">
      <c r="A1086" s="107">
        <v>44256.0</v>
      </c>
      <c r="B1086" s="33" t="s">
        <v>3140</v>
      </c>
      <c r="C1086" s="33" t="s">
        <v>2907</v>
      </c>
      <c r="D1086" s="33" t="s">
        <v>1720</v>
      </c>
      <c r="E1086" s="33" t="s">
        <v>1722</v>
      </c>
      <c r="F1086" s="33" t="s">
        <v>165</v>
      </c>
      <c r="G1086" s="109" t="str">
        <f>if(iferror((vlookup(D1086,Taxonomy!C:C,1,false)=D1086)),"Present (key retained)",if(iferror((vlookup(D1086,Taxonomy!B:B,1,false)=D1086)),"Present (key updated)",if(iferror((H1086="Yes")),"Present (equivalent)","Not present")))</f>
        <v>Present (key updated)</v>
      </c>
      <c r="H1086" s="110" t="e">
        <v>#N/A</v>
      </c>
      <c r="I1086" s="110" t="e">
        <v>#N/A</v>
      </c>
      <c r="J1086" s="110" t="e">
        <v>#N/A</v>
      </c>
      <c r="K1086" s="110" t="e">
        <v>#N/A</v>
      </c>
      <c r="L1086" s="54"/>
      <c r="M1086" s="54" t="b">
        <v>0</v>
      </c>
      <c r="N1086" s="112" t="str">
        <f>if(G1086="Present (key retained)",vlookup(D1086,Taxonomy!C:C,1,false),if(G1086="Present (key updated)",vlookup(D1086,Taxonomy!B:C,2,false),if(G1086="Present (equivalent)",vlookup(I1086,Taxonomy!C:C,1,false),if(AND(G1086="Not present",J1086="Yes"),vlookup(D1086,Taxonomy!B:C,2,false),if(AND(G1086="Not present",J1086="No"),D1086)))))</f>
        <v>S_And_P_Programme_Rating_Outlook</v>
      </c>
      <c r="O1086" s="113" t="str">
        <f>if(G1086="Present (key retained)",vlookup(D1086,Taxonomy!C:F,4,false),if(G1086="Present (key updated)",vlookup(D1086,Taxonomy!B:F,5,false),if(G1086="Present (equivalent)",vlookup(I1086,Taxonomy!C:F,4,false),if(AND(G1086="Not present",J1086="Yes"),vlookup(D1086,Taxonomy!B:F,5,false),if(AND(G1086="Not present",J1086="No"),E1086)))))</f>
        <v>S&amp;P Programme Rating Outlook</v>
      </c>
      <c r="P1086" s="113" t="str">
        <f>if(G1086="Present (key retained)",vlookup(D1086,Taxonomy!C:I,7,false),if(G1086="Present (key updated)",vlookup(D1086,Taxonomy!B:I,8,false),if(G1086="Present (equivalent)",vlookup(I1086,Taxonomy!C:I,7,false),if(AND(G1086="Not present",J1086="Yes"),vlookup(D1086,Taxonomy!B:I,8,false),if(AND(G1086="Not present",J1086="No"),F1086)))))</f>
        <v>select_one</v>
      </c>
      <c r="Q1086" s="114" t="str">
        <f t="shared" si="1"/>
        <v>Key</v>
      </c>
      <c r="R1086" s="37"/>
      <c r="S1086" s="37" t="b">
        <v>0</v>
      </c>
      <c r="T1086" s="112" t="str">
        <f t="shared" si="2"/>
        <v>S_And_P_Programme_Outlook</v>
      </c>
      <c r="U1086" s="113" t="str">
        <f t="shared" si="3"/>
        <v>S&amp;P Programme Rating Outlook</v>
      </c>
      <c r="V1086" s="115" t="str">
        <f t="shared" si="4"/>
        <v>select_one</v>
      </c>
      <c r="W1086" s="46"/>
      <c r="X1086" s="46"/>
      <c r="Y1086" s="46"/>
      <c r="Z1086" s="128"/>
      <c r="AA1086" s="46"/>
    </row>
    <row r="1087" hidden="1">
      <c r="A1087" s="107">
        <v>44256.0</v>
      </c>
      <c r="B1087" s="33" t="s">
        <v>3140</v>
      </c>
      <c r="C1087" s="33" t="s">
        <v>2907</v>
      </c>
      <c r="D1087" s="33" t="s">
        <v>1679</v>
      </c>
      <c r="E1087" s="33" t="s">
        <v>1681</v>
      </c>
      <c r="F1087" s="33" t="s">
        <v>165</v>
      </c>
      <c r="G1087" s="109" t="str">
        <f>if(iferror((vlookup(D1087,Taxonomy!C:C,1,false)=D1087)),"Present (key retained)",if(iferror((vlookup(D1087,Taxonomy!B:B,1,false)=D1087)),"Present (key updated)",if(iferror((H1087="Yes")),"Present (equivalent)","Not present")))</f>
        <v>Present (key updated)</v>
      </c>
      <c r="H1087" s="110" t="e">
        <v>#N/A</v>
      </c>
      <c r="I1087" s="110" t="e">
        <v>#N/A</v>
      </c>
      <c r="J1087" s="110" t="e">
        <v>#N/A</v>
      </c>
      <c r="K1087" s="110" t="e">
        <v>#N/A</v>
      </c>
      <c r="L1087" s="54"/>
      <c r="M1087" s="54" t="b">
        <v>0</v>
      </c>
      <c r="N1087" s="112" t="str">
        <f>if(G1087="Present (key retained)",vlookup(D1087,Taxonomy!C:C,1,false),if(G1087="Present (key updated)",vlookup(D1087,Taxonomy!B:C,2,false),if(G1087="Present (equivalent)",vlookup(I1087,Taxonomy!C:C,1,false),if(AND(G1087="Not present",J1087="Yes"),vlookup(D1087,Taxonomy!B:C,2,false),if(AND(G1087="Not present",J1087="No"),D1087)))))</f>
        <v>Reset_Screen_Page</v>
      </c>
      <c r="O1087" s="113" t="str">
        <f>if(G1087="Present (key retained)",vlookup(D1087,Taxonomy!C:F,4,false),if(G1087="Present (key updated)",vlookup(D1087,Taxonomy!B:F,5,false),if(G1087="Present (equivalent)",vlookup(I1087,Taxonomy!C:F,4,false),if(AND(G1087="Not present",J1087="Yes"),vlookup(D1087,Taxonomy!B:F,5,false),if(AND(G1087="Not present",J1087="No"),E1087)))))</f>
        <v>Screen Page in respect of the Reset Rate</v>
      </c>
      <c r="P1087" s="113" t="str">
        <f>if(G1087="Present (key retained)",vlookup(D1087,Taxonomy!C:I,7,false),if(G1087="Present (key updated)",vlookup(D1087,Taxonomy!B:I,8,false),if(G1087="Present (equivalent)",vlookup(I1087,Taxonomy!C:I,7,false),if(AND(G1087="Not present",J1087="Yes"),vlookup(D1087,Taxonomy!B:I,8,false),if(AND(G1087="Not present",J1087="No"),F1087)))))</f>
        <v>select_one</v>
      </c>
      <c r="Q1087" s="114" t="str">
        <f t="shared" si="1"/>
        <v>Key</v>
      </c>
      <c r="R1087" s="37"/>
      <c r="S1087" s="37" t="b">
        <v>0</v>
      </c>
      <c r="T1087" s="112" t="str">
        <f t="shared" si="2"/>
        <v>Screen_Page_Reset_Notes</v>
      </c>
      <c r="U1087" s="113" t="str">
        <f t="shared" si="3"/>
        <v>Screen Page in respect of the Reset Rate</v>
      </c>
      <c r="V1087" s="115" t="str">
        <f t="shared" si="4"/>
        <v>select_one</v>
      </c>
      <c r="W1087" s="46"/>
      <c r="X1087" s="46"/>
      <c r="Y1087" s="46"/>
      <c r="Z1087" s="128"/>
      <c r="AA1087" s="46"/>
    </row>
    <row r="1088" hidden="1">
      <c r="A1088" s="107">
        <v>44256.0</v>
      </c>
      <c r="B1088" s="33" t="s">
        <v>3140</v>
      </c>
      <c r="C1088" s="33" t="s">
        <v>2907</v>
      </c>
      <c r="D1088" s="33" t="s">
        <v>493</v>
      </c>
      <c r="E1088" s="33" t="s">
        <v>495</v>
      </c>
      <c r="F1088" s="33" t="s">
        <v>50</v>
      </c>
      <c r="G1088" s="109" t="str">
        <f>if(iferror((vlookup(D1088,Taxonomy!C:C,1,false)=D1088)),"Present (key retained)",if(iferror((vlookup(D1088,Taxonomy!B:B,1,false)=D1088)),"Present (key updated)",if(iferror((H1088="Yes")),"Present (equivalent)","Not present")))</f>
        <v>Present (key updated)</v>
      </c>
      <c r="H1088" s="110" t="e">
        <v>#N/A</v>
      </c>
      <c r="I1088" s="110" t="e">
        <v>#N/A</v>
      </c>
      <c r="J1088" s="110" t="e">
        <v>#N/A</v>
      </c>
      <c r="K1088" s="110" t="e">
        <v>#N/A</v>
      </c>
      <c r="L1088" s="54"/>
      <c r="M1088" s="54" t="b">
        <v>0</v>
      </c>
      <c r="N1088" s="112" t="str">
        <f>if(G1088="Present (key retained)",vlookup(D1088,Taxonomy!C:C,1,false),if(G1088="Present (key updated)",vlookup(D1088,Taxonomy!B:C,2,false),if(G1088="Present (equivalent)",vlookup(I1088,Taxonomy!C:C,1,false),if(AND(G1088="Not present",J1088="Yes"),vlookup(D1088,Taxonomy!B:C,2,false),if(AND(G1088="Not present",J1088="No"),D1088)))))</f>
        <v>Fees_Selling</v>
      </c>
      <c r="O1088" s="113" t="str">
        <f>if(G1088="Present (key retained)",vlookup(D1088,Taxonomy!C:F,4,false),if(G1088="Present (key updated)",vlookup(D1088,Taxonomy!B:F,5,false),if(G1088="Present (equivalent)",vlookup(I1088,Taxonomy!C:F,4,false),if(AND(G1088="Not present",J1088="Yes"),vlookup(D1088,Taxonomy!B:F,5,false),if(AND(G1088="Not present",J1088="No"),E1088)))))</f>
        <v>Selling Fees</v>
      </c>
      <c r="P1088" s="113" t="str">
        <f>if(G1088="Present (key retained)",vlookup(D1088,Taxonomy!C:I,7,false),if(G1088="Present (key updated)",vlookup(D1088,Taxonomy!B:I,8,false),if(G1088="Present (equivalent)",vlookup(I1088,Taxonomy!C:I,7,false),if(AND(G1088="Not present",J1088="Yes"),vlookup(D1088,Taxonomy!B:I,8,false),if(AND(G1088="Not present",J1088="No"),F1088)))))</f>
        <v>percent</v>
      </c>
      <c r="Q1088" s="114" t="str">
        <f t="shared" si="1"/>
        <v>Key</v>
      </c>
      <c r="R1088" s="37"/>
      <c r="S1088" s="37" t="b">
        <v>0</v>
      </c>
      <c r="T1088" s="112" t="str">
        <f t="shared" si="2"/>
        <v>Selling_Fees</v>
      </c>
      <c r="U1088" s="113" t="str">
        <f t="shared" si="3"/>
        <v>Selling Fees</v>
      </c>
      <c r="V1088" s="115" t="str">
        <f t="shared" si="4"/>
        <v>percent</v>
      </c>
      <c r="W1088" s="46"/>
      <c r="X1088" s="46"/>
      <c r="Y1088" s="46"/>
      <c r="Z1088" s="128"/>
      <c r="AA1088" s="46"/>
    </row>
    <row r="1089" hidden="1">
      <c r="A1089" s="107">
        <v>44256.0</v>
      </c>
      <c r="B1089" s="33" t="s">
        <v>3140</v>
      </c>
      <c r="C1089" s="33" t="s">
        <v>2907</v>
      </c>
      <c r="D1089" s="33" t="s">
        <v>1754</v>
      </c>
      <c r="E1089" s="33" t="s">
        <v>1755</v>
      </c>
      <c r="F1089" s="33" t="s">
        <v>50</v>
      </c>
      <c r="G1089" s="109" t="str">
        <f>if(iferror((vlookup(D1089,Taxonomy!C:C,1,false)=D1089)),"Present (key retained)",if(iferror((vlookup(D1089,Taxonomy!B:B,1,false)=D1089)),"Present (key updated)",if(iferror((H1089="Yes")),"Present (equivalent)","Not present")))</f>
        <v>Present (key retained)</v>
      </c>
      <c r="H1089" s="110" t="e">
        <v>#N/A</v>
      </c>
      <c r="I1089" s="110" t="e">
        <v>#N/A</v>
      </c>
      <c r="J1089" s="110" t="e">
        <v>#N/A</v>
      </c>
      <c r="K1089" s="110" t="e">
        <v>#N/A</v>
      </c>
      <c r="L1089" s="54"/>
      <c r="M1089" s="54" t="b">
        <v>0</v>
      </c>
      <c r="N1089" s="112" t="str">
        <f>if(G1089="Present (key retained)",vlookup(D1089,Taxonomy!C:C,1,false),if(G1089="Present (key updated)",vlookup(D1089,Taxonomy!B:C,2,false),if(G1089="Present (equivalent)",vlookup(I1089,Taxonomy!C:C,1,false),if(AND(G1089="Not present",J1089="Yes"),vlookup(D1089,Taxonomy!B:C,2,false),if(AND(G1089="Not present",J1089="No"),D1089)))))</f>
        <v>Spread_vs_Swap</v>
      </c>
      <c r="O1089" s="113" t="str">
        <f>if(G1089="Present (key retained)",vlookup(D1089,Taxonomy!C:F,4,false),if(G1089="Present (key updated)",vlookup(D1089,Taxonomy!B:F,5,false),if(G1089="Present (equivalent)",vlookup(I1089,Taxonomy!C:F,4,false),if(AND(G1089="Not present",J1089="Yes"),vlookup(D1089,Taxonomy!B:F,5,false),if(AND(G1089="Not present",J1089="No"),E1089)))))</f>
        <v>Spread vs. Swaps</v>
      </c>
      <c r="P1089" s="113" t="str">
        <f>if(G1089="Present (key retained)",vlookup(D1089,Taxonomy!C:I,7,false),if(G1089="Present (key updated)",vlookup(D1089,Taxonomy!B:I,8,false),if(G1089="Present (equivalent)",vlookup(I1089,Taxonomy!C:I,7,false),if(AND(G1089="Not present",J1089="Yes"),vlookup(D1089,Taxonomy!B:I,8,false),if(AND(G1089="Not present",J1089="No"),F1089)))))</f>
        <v>percent</v>
      </c>
      <c r="Q1089" s="114" t="str">
        <f t="shared" si="1"/>
        <v>All Match</v>
      </c>
      <c r="R1089" s="37"/>
      <c r="S1089" s="37" t="b">
        <v>0</v>
      </c>
      <c r="T1089" s="112" t="str">
        <f t="shared" si="2"/>
        <v>Spread_vs_Swap</v>
      </c>
      <c r="U1089" s="113" t="str">
        <f t="shared" si="3"/>
        <v>Spread vs. Swaps</v>
      </c>
      <c r="V1089" s="115" t="str">
        <f t="shared" si="4"/>
        <v>percent</v>
      </c>
      <c r="W1089" s="46"/>
      <c r="X1089" s="46"/>
      <c r="Y1089" s="46"/>
      <c r="Z1089" s="128"/>
      <c r="AA1089" s="46"/>
    </row>
    <row r="1090" hidden="1">
      <c r="A1090" s="107">
        <v>44256.0</v>
      </c>
      <c r="B1090" s="33" t="s">
        <v>3140</v>
      </c>
      <c r="C1090" s="33" t="s">
        <v>2907</v>
      </c>
      <c r="D1090" s="33" t="s">
        <v>1758</v>
      </c>
      <c r="E1090" s="33" t="s">
        <v>2947</v>
      </c>
      <c r="F1090" s="33" t="s">
        <v>165</v>
      </c>
      <c r="G1090" s="109" t="str">
        <f>if(iferror((vlookup(D1090,Taxonomy!C:C,1,false)=D1090)),"Present (key retained)",if(iferror((vlookup(D1090,Taxonomy!B:B,1,false)=D1090)),"Present (key updated)",if(iferror((H1090="Yes")),"Present (equivalent)","Not present")))</f>
        <v>Present (key retained)</v>
      </c>
      <c r="H1090" s="110" t="e">
        <v>#N/A</v>
      </c>
      <c r="I1090" s="110" t="e">
        <v>#N/A</v>
      </c>
      <c r="J1090" s="110" t="e">
        <v>#N/A</v>
      </c>
      <c r="K1090" s="110" t="e">
        <v>#N/A</v>
      </c>
      <c r="L1090" s="54"/>
      <c r="M1090" s="54" t="b">
        <v>0</v>
      </c>
      <c r="N1090" s="112" t="str">
        <f>if(G1090="Present (key retained)",vlookup(D1090,Taxonomy!C:C,1,false),if(G1090="Present (key updated)",vlookup(D1090,Taxonomy!B:C,2,false),if(G1090="Present (equivalent)",vlookup(I1090,Taxonomy!C:C,1,false),if(AND(G1090="Not present",J1090="Yes"),vlookup(D1090,Taxonomy!B:C,2,false),if(AND(G1090="Not present",J1090="No"),D1090)))))</f>
        <v>Spread_vs_Swap_Sign</v>
      </c>
      <c r="O1090" s="113" t="str">
        <f>if(G1090="Present (key retained)",vlookup(D1090,Taxonomy!C:F,4,false),if(G1090="Present (key updated)",vlookup(D1090,Taxonomy!B:F,5,false),if(G1090="Present (equivalent)",vlookup(I1090,Taxonomy!C:F,4,false),if(AND(G1090="Not present",J1090="Yes"),vlookup(D1090,Taxonomy!B:F,5,false),if(AND(G1090="Not present",J1090="No"),E1090)))))</f>
        <v>Is Spread vs. Swaps applicable?</v>
      </c>
      <c r="P1090" s="113" t="str">
        <f>if(G1090="Present (key retained)",vlookup(D1090,Taxonomy!C:I,7,false),if(G1090="Present (key updated)",vlookup(D1090,Taxonomy!B:I,8,false),if(G1090="Present (equivalent)",vlookup(I1090,Taxonomy!C:I,7,false),if(AND(G1090="Not present",J1090="Yes"),vlookup(D1090,Taxonomy!B:I,8,false),if(AND(G1090="Not present",J1090="No"),F1090)))))</f>
        <v>select_one</v>
      </c>
      <c r="Q1090" s="114" t="str">
        <f t="shared" si="1"/>
        <v>Label</v>
      </c>
      <c r="R1090" s="37"/>
      <c r="S1090" s="37" t="b">
        <v>0</v>
      </c>
      <c r="T1090" s="112" t="str">
        <f t="shared" si="2"/>
        <v>Spread_vs_Swap_Sign</v>
      </c>
      <c r="U1090" s="113" t="str">
        <f t="shared" si="3"/>
        <v>Spread vs. Swaps Applicable</v>
      </c>
      <c r="V1090" s="115" t="str">
        <f t="shared" si="4"/>
        <v>select_one</v>
      </c>
      <c r="W1090" s="46"/>
      <c r="X1090" s="46"/>
      <c r="Y1090" s="46"/>
      <c r="Z1090" s="128"/>
      <c r="AA1090" s="46"/>
    </row>
    <row r="1091" hidden="1">
      <c r="A1091" s="107">
        <v>44256.0</v>
      </c>
      <c r="B1091" s="33" t="s">
        <v>3140</v>
      </c>
      <c r="C1091" s="33" t="s">
        <v>2907</v>
      </c>
      <c r="D1091" s="33" t="s">
        <v>1831</v>
      </c>
      <c r="E1091" s="33" t="s">
        <v>1832</v>
      </c>
      <c r="F1091" s="33" t="s">
        <v>165</v>
      </c>
      <c r="G1091" s="109" t="str">
        <f>if(iferror((vlookup(D1091,Taxonomy!C:C,1,false)=D1091)),"Present (key retained)",if(iferror((vlookup(D1091,Taxonomy!B:B,1,false)=D1091)),"Present (key updated)",if(iferror((H1091="Yes")),"Present (equivalent)","Not present")))</f>
        <v>Present (key retained)</v>
      </c>
      <c r="H1091" s="110" t="e">
        <v>#N/A</v>
      </c>
      <c r="I1091" s="110" t="e">
        <v>#N/A</v>
      </c>
      <c r="J1091" s="110" t="e">
        <v>#N/A</v>
      </c>
      <c r="K1091" s="110" t="e">
        <v>#N/A</v>
      </c>
      <c r="L1091" s="54"/>
      <c r="M1091" s="54" t="b">
        <v>0</v>
      </c>
      <c r="N1091" s="112" t="str">
        <f>if(G1091="Present (key retained)",vlookup(D1091,Taxonomy!C:C,1,false),if(G1091="Present (key updated)",vlookup(D1091,Taxonomy!B:C,2,false),if(G1091="Present (equivalent)",vlookup(I1091,Taxonomy!C:C,1,false),if(AND(G1091="Not present",J1091="Yes"),vlookup(D1091,Taxonomy!B:C,2,false),if(AND(G1091="Not present",J1091="No"),D1091)))))</f>
        <v>Swap_Rate_Period</v>
      </c>
      <c r="O1091" s="113" t="str">
        <f>if(G1091="Present (key retained)",vlookup(D1091,Taxonomy!C:F,4,false),if(G1091="Present (key updated)",vlookup(D1091,Taxonomy!B:F,5,false),if(G1091="Present (equivalent)",vlookup(I1091,Taxonomy!C:F,4,false),if(AND(G1091="Not present",J1091="Yes"),vlookup(D1091,Taxonomy!B:F,5,false),if(AND(G1091="Not present",J1091="No"),E1091)))))</f>
        <v>Swap Rate Period</v>
      </c>
      <c r="P1091" s="113" t="str">
        <f>if(G1091="Present (key retained)",vlookup(D1091,Taxonomy!C:I,7,false),if(G1091="Present (key updated)",vlookup(D1091,Taxonomy!B:I,8,false),if(G1091="Present (equivalent)",vlookup(I1091,Taxonomy!C:I,7,false),if(AND(G1091="Not present",J1091="Yes"),vlookup(D1091,Taxonomy!B:I,8,false),if(AND(G1091="Not present",J1091="No"),F1091)))))</f>
        <v>select_one</v>
      </c>
      <c r="Q1091" s="114" t="str">
        <f t="shared" si="1"/>
        <v>All Match</v>
      </c>
      <c r="R1091" s="37"/>
      <c r="S1091" s="37" t="b">
        <v>0</v>
      </c>
      <c r="T1091" s="112" t="str">
        <f t="shared" si="2"/>
        <v>Swap_Rate_Period</v>
      </c>
      <c r="U1091" s="113" t="str">
        <f t="shared" si="3"/>
        <v>Swap Rate Period</v>
      </c>
      <c r="V1091" s="115" t="str">
        <f t="shared" si="4"/>
        <v>select_one</v>
      </c>
      <c r="W1091" s="46"/>
      <c r="X1091" s="46"/>
      <c r="Y1091" s="46"/>
      <c r="Z1091" s="128"/>
      <c r="AA1091" s="46"/>
    </row>
    <row r="1092" hidden="1">
      <c r="A1092" s="107">
        <v>44256.0</v>
      </c>
      <c r="B1092" s="33" t="s">
        <v>3140</v>
      </c>
      <c r="C1092" s="33" t="s">
        <v>2907</v>
      </c>
      <c r="D1092" s="33" t="s">
        <v>328</v>
      </c>
      <c r="E1092" s="33" t="s">
        <v>330</v>
      </c>
      <c r="F1092" s="33" t="s">
        <v>100</v>
      </c>
      <c r="G1092" s="109" t="str">
        <f>if(iferror((vlookup(D1092,Taxonomy!C:C,1,false)=D1092)),"Present (key retained)",if(iferror((vlookup(D1092,Taxonomy!B:B,1,false)=D1092)),"Present (key updated)",if(iferror((H1092="Yes")),"Present (equivalent)","Not present")))</f>
        <v>Present (key updated)</v>
      </c>
      <c r="H1092" s="110" t="e">
        <v>#N/A</v>
      </c>
      <c r="I1092" s="110" t="e">
        <v>#N/A</v>
      </c>
      <c r="J1092" s="110" t="e">
        <v>#N/A</v>
      </c>
      <c r="K1092" s="110" t="e">
        <v>#N/A</v>
      </c>
      <c r="L1092" s="54"/>
      <c r="M1092" s="54" t="b">
        <v>0</v>
      </c>
      <c r="N1092" s="112" t="str">
        <f>if(G1092="Present (key retained)",vlookup(D1092,Taxonomy!C:C,1,false),if(G1092="Present (key updated)",vlookup(D1092,Taxonomy!B:C,2,false),if(G1092="Present (equivalent)",vlookup(I1092,Taxonomy!C:C,1,false),if(AND(G1092="Not present",J1092="Yes"),vlookup(D1092,Taxonomy!B:C,2,false),if(AND(G1092="Not present",J1092="No"),D1092)))))</f>
        <v>Common_Code_Temporary_Reg_S</v>
      </c>
      <c r="O1092" s="113" t="str">
        <f>if(G1092="Present (key retained)",vlookup(D1092,Taxonomy!C:F,4,false),if(G1092="Present (key updated)",vlookup(D1092,Taxonomy!B:F,5,false),if(G1092="Present (equivalent)",vlookup(I1092,Taxonomy!C:F,4,false),if(AND(G1092="Not present",J1092="Yes"),vlookup(D1092,Taxonomy!B:F,5,false),if(AND(G1092="Not present",J1092="No"),E1092)))))</f>
        <v>Temporary Common Code (Reg S)</v>
      </c>
      <c r="P1092" s="113" t="str">
        <f>if(G1092="Present (key retained)",vlookup(D1092,Taxonomy!C:I,7,false),if(G1092="Present (key updated)",vlookup(D1092,Taxonomy!B:I,8,false),if(G1092="Present (equivalent)",vlookup(I1092,Taxonomy!C:I,7,false),if(AND(G1092="Not present",J1092="Yes"),vlookup(D1092,Taxonomy!B:I,8,false),if(AND(G1092="Not present",J1092="No"),F1092)))))</f>
        <v>text</v>
      </c>
      <c r="Q1092" s="114" t="str">
        <f t="shared" si="1"/>
        <v>Key</v>
      </c>
      <c r="R1092" s="37"/>
      <c r="S1092" s="37" t="b">
        <v>0</v>
      </c>
      <c r="T1092" s="112" t="str">
        <f t="shared" si="2"/>
        <v>Temporary_Reg_S_Common_Code</v>
      </c>
      <c r="U1092" s="113" t="str">
        <f t="shared" si="3"/>
        <v>Temporary Common Code (Reg S)</v>
      </c>
      <c r="V1092" s="115" t="str">
        <f t="shared" si="4"/>
        <v>text</v>
      </c>
      <c r="W1092" s="46"/>
      <c r="X1092" s="46"/>
      <c r="Y1092" s="46"/>
      <c r="Z1092" s="128"/>
      <c r="AA1092" s="46"/>
    </row>
    <row r="1093" hidden="1">
      <c r="A1093" s="107">
        <v>44256.0</v>
      </c>
      <c r="B1093" s="33" t="s">
        <v>3140</v>
      </c>
      <c r="C1093" s="33" t="s">
        <v>2907</v>
      </c>
      <c r="D1093" s="33" t="s">
        <v>997</v>
      </c>
      <c r="E1093" s="33" t="s">
        <v>999</v>
      </c>
      <c r="F1093" s="33" t="s">
        <v>100</v>
      </c>
      <c r="G1093" s="109" t="str">
        <f>if(iferror((vlookup(D1093,Taxonomy!C:C,1,false)=D1093)),"Present (key retained)",if(iferror((vlookup(D1093,Taxonomy!B:B,1,false)=D1093)),"Present (key updated)",if(iferror((H1093="Yes")),"Present (equivalent)","Not present")))</f>
        <v>Present (key updated)</v>
      </c>
      <c r="H1093" s="110" t="e">
        <v>#N/A</v>
      </c>
      <c r="I1093" s="110" t="e">
        <v>#N/A</v>
      </c>
      <c r="J1093" s="110" t="e">
        <v>#N/A</v>
      </c>
      <c r="K1093" s="110" t="e">
        <v>#N/A</v>
      </c>
      <c r="L1093" s="54"/>
      <c r="M1093" s="54" t="b">
        <v>0</v>
      </c>
      <c r="N1093" s="112" t="str">
        <f>if(G1093="Present (key retained)",vlookup(D1093,Taxonomy!C:C,1,false),if(G1093="Present (key updated)",vlookup(D1093,Taxonomy!B:C,2,false),if(G1093="Present (equivalent)",vlookup(I1093,Taxonomy!C:C,1,false),if(AND(G1093="Not present",J1093="Yes"),vlookup(D1093,Taxonomy!B:C,2,false),if(AND(G1093="Not present",J1093="No"),D1093)))))</f>
        <v>ISIN_Temporary_Reg_S</v>
      </c>
      <c r="O1093" s="113" t="str">
        <f>if(G1093="Present (key retained)",vlookup(D1093,Taxonomy!C:F,4,false),if(G1093="Present (key updated)",vlookup(D1093,Taxonomy!B:F,5,false),if(G1093="Present (equivalent)",vlookup(I1093,Taxonomy!C:F,4,false),if(AND(G1093="Not present",J1093="Yes"),vlookup(D1093,Taxonomy!B:F,5,false),if(AND(G1093="Not present",J1093="No"),E1093)))))</f>
        <v>Temporary ISIN (Reg S)</v>
      </c>
      <c r="P1093" s="113" t="str">
        <f>if(G1093="Present (key retained)",vlookup(D1093,Taxonomy!C:I,7,false),if(G1093="Present (key updated)",vlookup(D1093,Taxonomy!B:I,8,false),if(G1093="Present (equivalent)",vlookup(I1093,Taxonomy!C:I,7,false),if(AND(G1093="Not present",J1093="Yes"),vlookup(D1093,Taxonomy!B:I,8,false),if(AND(G1093="Not present",J1093="No"),F1093)))))</f>
        <v>text</v>
      </c>
      <c r="Q1093" s="114" t="str">
        <f t="shared" si="1"/>
        <v>Key</v>
      </c>
      <c r="R1093" s="37"/>
      <c r="S1093" s="37" t="b">
        <v>0</v>
      </c>
      <c r="T1093" s="112" t="str">
        <f t="shared" si="2"/>
        <v>Temporary_Reg_S_ISIN</v>
      </c>
      <c r="U1093" s="113" t="str">
        <f t="shared" si="3"/>
        <v>Temporary ISIN (Reg S)</v>
      </c>
      <c r="V1093" s="115" t="str">
        <f t="shared" si="4"/>
        <v>text</v>
      </c>
      <c r="W1093" s="46"/>
      <c r="X1093" s="46"/>
      <c r="Y1093" s="46"/>
      <c r="Z1093" s="128"/>
      <c r="AA1093" s="46"/>
    </row>
    <row r="1094" hidden="1">
      <c r="A1094" s="107">
        <v>44256.0</v>
      </c>
      <c r="B1094" s="33" t="s">
        <v>3140</v>
      </c>
      <c r="C1094" s="33" t="s">
        <v>2907</v>
      </c>
      <c r="D1094" s="33" t="s">
        <v>333</v>
      </c>
      <c r="E1094" s="33" t="s">
        <v>335</v>
      </c>
      <c r="F1094" s="33" t="s">
        <v>100</v>
      </c>
      <c r="G1094" s="109" t="str">
        <f>if(iferror((vlookup(D1094,Taxonomy!C:C,1,false)=D1094)),"Present (key retained)",if(iferror((vlookup(D1094,Taxonomy!B:B,1,false)=D1094)),"Present (key updated)",if(iferror((H1094="Yes")),"Present (equivalent)","Not present")))</f>
        <v>Present (key updated)</v>
      </c>
      <c r="H1094" s="110" t="e">
        <v>#N/A</v>
      </c>
      <c r="I1094" s="110" t="e">
        <v>#N/A</v>
      </c>
      <c r="J1094" s="110" t="e">
        <v>#N/A</v>
      </c>
      <c r="K1094" s="110" t="e">
        <v>#N/A</v>
      </c>
      <c r="L1094" s="54"/>
      <c r="M1094" s="54" t="b">
        <v>0</v>
      </c>
      <c r="N1094" s="112" t="str">
        <f>if(G1094="Present (key retained)",vlookup(D1094,Taxonomy!C:C,1,false),if(G1094="Present (key updated)",vlookup(D1094,Taxonomy!B:C,2,false),if(G1094="Present (equivalent)",vlookup(I1094,Taxonomy!C:C,1,false),if(AND(G1094="Not present",J1094="Yes"),vlookup(D1094,Taxonomy!B:C,2,false),if(AND(G1094="Not present",J1094="No"),D1094)))))</f>
        <v>Common_Code_Temporary_Rule_144A</v>
      </c>
      <c r="O1094" s="113" t="str">
        <f>if(G1094="Present (key retained)",vlookup(D1094,Taxonomy!C:F,4,false),if(G1094="Present (key updated)",vlookup(D1094,Taxonomy!B:F,5,false),if(G1094="Present (equivalent)",vlookup(I1094,Taxonomy!C:F,4,false),if(AND(G1094="Not present",J1094="Yes"),vlookup(D1094,Taxonomy!B:F,5,false),if(AND(G1094="Not present",J1094="No"),E1094)))))</f>
        <v>Temporary Common Code (Rule 144A)</v>
      </c>
      <c r="P1094" s="113" t="str">
        <f>if(G1094="Present (key retained)",vlookup(D1094,Taxonomy!C:I,7,false),if(G1094="Present (key updated)",vlookup(D1094,Taxonomy!B:I,8,false),if(G1094="Present (equivalent)",vlookup(I1094,Taxonomy!C:I,7,false),if(AND(G1094="Not present",J1094="Yes"),vlookup(D1094,Taxonomy!B:I,8,false),if(AND(G1094="Not present",J1094="No"),F1094)))))</f>
        <v>text</v>
      </c>
      <c r="Q1094" s="114" t="str">
        <f t="shared" si="1"/>
        <v>Key</v>
      </c>
      <c r="R1094" s="37"/>
      <c r="S1094" s="37" t="b">
        <v>0</v>
      </c>
      <c r="T1094" s="112" t="str">
        <f t="shared" si="2"/>
        <v>Temporary_Rule_144A_Common_Code</v>
      </c>
      <c r="U1094" s="113" t="str">
        <f t="shared" si="3"/>
        <v>Temporary Common Code (Rule 144A)</v>
      </c>
      <c r="V1094" s="115" t="str">
        <f t="shared" si="4"/>
        <v>text</v>
      </c>
      <c r="W1094" s="46"/>
      <c r="X1094" s="46"/>
      <c r="Y1094" s="46"/>
      <c r="Z1094" s="128"/>
      <c r="AA1094" s="46"/>
    </row>
    <row r="1095" hidden="1">
      <c r="A1095" s="107">
        <v>44256.0</v>
      </c>
      <c r="B1095" s="33" t="s">
        <v>3140</v>
      </c>
      <c r="C1095" s="33" t="s">
        <v>2907</v>
      </c>
      <c r="D1095" s="33" t="s">
        <v>1002</v>
      </c>
      <c r="E1095" s="33" t="s">
        <v>1004</v>
      </c>
      <c r="F1095" s="33" t="s">
        <v>100</v>
      </c>
      <c r="G1095" s="109" t="str">
        <f>if(iferror((vlookup(D1095,Taxonomy!C:C,1,false)=D1095)),"Present (key retained)",if(iferror((vlookup(D1095,Taxonomy!B:B,1,false)=D1095)),"Present (key updated)",if(iferror((H1095="Yes")),"Present (equivalent)","Not present")))</f>
        <v>Present (key updated)</v>
      </c>
      <c r="H1095" s="110" t="e">
        <v>#N/A</v>
      </c>
      <c r="I1095" s="110" t="e">
        <v>#N/A</v>
      </c>
      <c r="J1095" s="110" t="e">
        <v>#N/A</v>
      </c>
      <c r="K1095" s="110" t="e">
        <v>#N/A</v>
      </c>
      <c r="L1095" s="54"/>
      <c r="M1095" s="54" t="b">
        <v>0</v>
      </c>
      <c r="N1095" s="112" t="str">
        <f>if(G1095="Present (key retained)",vlookup(D1095,Taxonomy!C:C,1,false),if(G1095="Present (key updated)",vlookup(D1095,Taxonomy!B:C,2,false),if(G1095="Present (equivalent)",vlookup(I1095,Taxonomy!C:C,1,false),if(AND(G1095="Not present",J1095="Yes"),vlookup(D1095,Taxonomy!B:C,2,false),if(AND(G1095="Not present",J1095="No"),D1095)))))</f>
        <v>ISIN_Temporary_Rule_144A</v>
      </c>
      <c r="O1095" s="113" t="str">
        <f>if(G1095="Present (key retained)",vlookup(D1095,Taxonomy!C:F,4,false),if(G1095="Present (key updated)",vlookup(D1095,Taxonomy!B:F,5,false),if(G1095="Present (equivalent)",vlookup(I1095,Taxonomy!C:F,4,false),if(AND(G1095="Not present",J1095="Yes"),vlookup(D1095,Taxonomy!B:F,5,false),if(AND(G1095="Not present",J1095="No"),E1095)))))</f>
        <v>Temporary ISIN (Rule 144A)</v>
      </c>
      <c r="P1095" s="113" t="str">
        <f>if(G1095="Present (key retained)",vlookup(D1095,Taxonomy!C:I,7,false),if(G1095="Present (key updated)",vlookup(D1095,Taxonomy!B:I,8,false),if(G1095="Present (equivalent)",vlookup(I1095,Taxonomy!C:I,7,false),if(AND(G1095="Not present",J1095="Yes"),vlookup(D1095,Taxonomy!B:I,8,false),if(AND(G1095="Not present",J1095="No"),F1095)))))</f>
        <v>text</v>
      </c>
      <c r="Q1095" s="114" t="str">
        <f t="shared" si="1"/>
        <v>Key</v>
      </c>
      <c r="R1095" s="37"/>
      <c r="S1095" s="37" t="b">
        <v>0</v>
      </c>
      <c r="T1095" s="112" t="str">
        <f t="shared" si="2"/>
        <v>Temporary_Rule_144A_ISIN</v>
      </c>
      <c r="U1095" s="113" t="str">
        <f t="shared" si="3"/>
        <v>Temporary ISIN (Rule 144A)</v>
      </c>
      <c r="V1095" s="115" t="str">
        <f t="shared" si="4"/>
        <v>text</v>
      </c>
      <c r="W1095" s="46"/>
      <c r="X1095" s="46"/>
      <c r="Y1095" s="46"/>
      <c r="Z1095" s="128"/>
      <c r="AA1095" s="46"/>
    </row>
    <row r="1096" hidden="1">
      <c r="A1096" s="107">
        <v>44256.0</v>
      </c>
      <c r="B1096" s="33" t="s">
        <v>3140</v>
      </c>
      <c r="C1096" s="33" t="s">
        <v>2907</v>
      </c>
      <c r="D1096" s="33" t="s">
        <v>1856</v>
      </c>
      <c r="E1096" s="33" t="s">
        <v>1857</v>
      </c>
      <c r="F1096" s="33" t="s">
        <v>100</v>
      </c>
      <c r="G1096" s="109" t="str">
        <f>if(iferror((vlookup(D1096,Taxonomy!C:C,1,false)=D1096)),"Present (key retained)",if(iferror((vlookup(D1096,Taxonomy!B:B,1,false)=D1096)),"Present (key updated)",if(iferror((H1096="Yes")),"Present (equivalent)","Not present")))</f>
        <v>Present (key retained)</v>
      </c>
      <c r="H1096" s="110" t="e">
        <v>#N/A</v>
      </c>
      <c r="I1096" s="110" t="e">
        <v>#N/A</v>
      </c>
      <c r="J1096" s="110" t="e">
        <v>#N/A</v>
      </c>
      <c r="K1096" s="110" t="e">
        <v>#N/A</v>
      </c>
      <c r="L1096" s="54"/>
      <c r="M1096" s="54" t="b">
        <v>0</v>
      </c>
      <c r="N1096" s="112" t="str">
        <f>if(G1096="Present (key retained)",vlookup(D1096,Taxonomy!C:C,1,false),if(G1096="Present (key updated)",vlookup(D1096,Taxonomy!B:C,2,false),if(G1096="Present (equivalent)",vlookup(I1096,Taxonomy!C:C,1,false),if(AND(G1096="Not present",J1096="Yes"),vlookup(D1096,Taxonomy!B:C,2,false),if(AND(G1096="Not present",J1096="No"),D1096)))))</f>
        <v>Termsheet_Disclaimer</v>
      </c>
      <c r="O1096" s="113" t="str">
        <f>if(G1096="Present (key retained)",vlookup(D1096,Taxonomy!C:F,4,false),if(G1096="Present (key updated)",vlookup(D1096,Taxonomy!B:F,5,false),if(G1096="Present (equivalent)",vlookup(I1096,Taxonomy!C:F,4,false),if(AND(G1096="Not present",J1096="Yes"),vlookup(D1096,Taxonomy!B:F,5,false),if(AND(G1096="Not present",J1096="No"),E1096)))))</f>
        <v>Termsheet Disclaimer</v>
      </c>
      <c r="P1096" s="113" t="str">
        <f>if(G1096="Present (key retained)",vlookup(D1096,Taxonomy!C:I,7,false),if(G1096="Present (key updated)",vlookup(D1096,Taxonomy!B:I,8,false),if(G1096="Present (equivalent)",vlookup(I1096,Taxonomy!C:I,7,false),if(AND(G1096="Not present",J1096="Yes"),vlookup(D1096,Taxonomy!B:I,8,false),if(AND(G1096="Not present",J1096="No"),F1096)))))</f>
        <v>text</v>
      </c>
      <c r="Q1096" s="114" t="str">
        <f t="shared" si="1"/>
        <v>All Match</v>
      </c>
      <c r="R1096" s="37"/>
      <c r="S1096" s="37" t="b">
        <v>0</v>
      </c>
      <c r="T1096" s="112" t="str">
        <f t="shared" si="2"/>
        <v>Termsheet_Disclaimer</v>
      </c>
      <c r="U1096" s="113" t="str">
        <f t="shared" si="3"/>
        <v>Termsheet Disclaimer</v>
      </c>
      <c r="V1096" s="115" t="str">
        <f t="shared" si="4"/>
        <v>text</v>
      </c>
      <c r="W1096" s="46"/>
      <c r="X1096" s="46"/>
      <c r="Y1096" s="46"/>
      <c r="Z1096" s="128"/>
      <c r="AA1096" s="46"/>
    </row>
    <row r="1097" hidden="1">
      <c r="A1097" s="107">
        <v>44256.0</v>
      </c>
      <c r="B1097" s="33" t="s">
        <v>3140</v>
      </c>
      <c r="C1097" s="33" t="s">
        <v>2907</v>
      </c>
      <c r="D1097" s="33" t="s">
        <v>1860</v>
      </c>
      <c r="E1097" s="33" t="s">
        <v>1861</v>
      </c>
      <c r="F1097" s="33" t="s">
        <v>100</v>
      </c>
      <c r="G1097" s="109" t="str">
        <f>if(iferror((vlookup(D1097,Taxonomy!C:C,1,false)=D1097)),"Present (key retained)",if(iferror((vlookup(D1097,Taxonomy!B:B,1,false)=D1097)),"Present (key updated)",if(iferror((H1097="Yes")),"Present (equivalent)","Not present")))</f>
        <v>Present (key retained)</v>
      </c>
      <c r="H1097" s="110" t="e">
        <v>#N/A</v>
      </c>
      <c r="I1097" s="110" t="e">
        <v>#N/A</v>
      </c>
      <c r="J1097" s="110" t="e">
        <v>#N/A</v>
      </c>
      <c r="K1097" s="110" t="e">
        <v>#N/A</v>
      </c>
      <c r="L1097" s="54"/>
      <c r="M1097" s="54" t="b">
        <v>0</v>
      </c>
      <c r="N1097" s="112" t="str">
        <f>if(G1097="Present (key retained)",vlookup(D1097,Taxonomy!C:C,1,false),if(G1097="Present (key updated)",vlookup(D1097,Taxonomy!B:C,2,false),if(G1097="Present (equivalent)",vlookup(I1097,Taxonomy!C:C,1,false),if(AND(G1097="Not present",J1097="Yes"),vlookup(D1097,Taxonomy!B:C,2,false),if(AND(G1097="Not present",J1097="No"),D1097)))))</f>
        <v>Termsheet_Title</v>
      </c>
      <c r="O1097" s="113" t="str">
        <f>if(G1097="Present (key retained)",vlookup(D1097,Taxonomy!C:F,4,false),if(G1097="Present (key updated)",vlookup(D1097,Taxonomy!B:F,5,false),if(G1097="Present (equivalent)",vlookup(I1097,Taxonomy!C:F,4,false),if(AND(G1097="Not present",J1097="Yes"),vlookup(D1097,Taxonomy!B:F,5,false),if(AND(G1097="Not present",J1097="No"),E1097)))))</f>
        <v>Termsheet Title</v>
      </c>
      <c r="P1097" s="113" t="str">
        <f>if(G1097="Present (key retained)",vlookup(D1097,Taxonomy!C:I,7,false),if(G1097="Present (key updated)",vlookup(D1097,Taxonomy!B:I,8,false),if(G1097="Present (equivalent)",vlookup(I1097,Taxonomy!C:I,7,false),if(AND(G1097="Not present",J1097="Yes"),vlookup(D1097,Taxonomy!B:I,8,false),if(AND(G1097="Not present",J1097="No"),F1097)))))</f>
        <v>text</v>
      </c>
      <c r="Q1097" s="114" t="str">
        <f t="shared" si="1"/>
        <v>All Match</v>
      </c>
      <c r="R1097" s="37"/>
      <c r="S1097" s="37" t="b">
        <v>0</v>
      </c>
      <c r="T1097" s="112" t="str">
        <f t="shared" si="2"/>
        <v>Termsheet_Title</v>
      </c>
      <c r="U1097" s="113" t="str">
        <f t="shared" si="3"/>
        <v>Termsheet Title</v>
      </c>
      <c r="V1097" s="115" t="str">
        <f t="shared" si="4"/>
        <v>text</v>
      </c>
      <c r="W1097" s="46"/>
      <c r="X1097" s="46"/>
      <c r="Y1097" s="46"/>
      <c r="Z1097" s="128"/>
      <c r="AA1097" s="46"/>
    </row>
    <row r="1098" hidden="1">
      <c r="A1098" s="107">
        <v>44256.0</v>
      </c>
      <c r="B1098" s="33" t="s">
        <v>3140</v>
      </c>
      <c r="C1098" s="33" t="s">
        <v>2907</v>
      </c>
      <c r="D1098" s="33" t="s">
        <v>503</v>
      </c>
      <c r="E1098" s="33" t="s">
        <v>505</v>
      </c>
      <c r="F1098" s="33" t="s">
        <v>50</v>
      </c>
      <c r="G1098" s="109" t="str">
        <f>if(iferror((vlookup(D1098,Taxonomy!C:C,1,false)=D1098)),"Present (key retained)",if(iferror((vlookup(D1098,Taxonomy!B:B,1,false)=D1098)),"Present (key updated)",if(iferror((H1098="Yes")),"Present (equivalent)","Not present")))</f>
        <v>Present (key updated)</v>
      </c>
      <c r="H1098" s="110" t="e">
        <v>#N/A</v>
      </c>
      <c r="I1098" s="110" t="e">
        <v>#N/A</v>
      </c>
      <c r="J1098" s="110" t="e">
        <v>#N/A</v>
      </c>
      <c r="K1098" s="110" t="e">
        <v>#N/A</v>
      </c>
      <c r="L1098" s="54"/>
      <c r="M1098" s="54" t="b">
        <v>0</v>
      </c>
      <c r="N1098" s="112" t="str">
        <f>if(G1098="Present (key retained)",vlookup(D1098,Taxonomy!C:C,1,false),if(G1098="Present (key updated)",vlookup(D1098,Taxonomy!B:C,2,false),if(G1098="Present (equivalent)",vlookup(I1098,Taxonomy!C:C,1,false),if(AND(G1098="Not present",J1098="Yes"),vlookup(D1098,Taxonomy!B:C,2,false),if(AND(G1098="Not present",J1098="No"),D1098)))))</f>
        <v>Fees_Total</v>
      </c>
      <c r="O1098" s="113" t="str">
        <f>if(G1098="Present (key retained)",vlookup(D1098,Taxonomy!C:F,4,false),if(G1098="Present (key updated)",vlookup(D1098,Taxonomy!B:F,5,false),if(G1098="Present (equivalent)",vlookup(I1098,Taxonomy!C:F,4,false),if(AND(G1098="Not present",J1098="Yes"),vlookup(D1098,Taxonomy!B:F,5,false),if(AND(G1098="Not present",J1098="No"),E1098)))))</f>
        <v>Total Fees</v>
      </c>
      <c r="P1098" s="113" t="str">
        <f>if(G1098="Present (key retained)",vlookup(D1098,Taxonomy!C:I,7,false),if(G1098="Present (key updated)",vlookup(D1098,Taxonomy!B:I,8,false),if(G1098="Present (equivalent)",vlookup(I1098,Taxonomy!C:I,7,false),if(AND(G1098="Not present",J1098="Yes"),vlookup(D1098,Taxonomy!B:I,8,false),if(AND(G1098="Not present",J1098="No"),F1098)))))</f>
        <v>percent</v>
      </c>
      <c r="Q1098" s="114" t="str">
        <f t="shared" si="1"/>
        <v>Key</v>
      </c>
      <c r="R1098" s="37"/>
      <c r="S1098" s="37" t="b">
        <v>0</v>
      </c>
      <c r="T1098" s="112" t="str">
        <f t="shared" si="2"/>
        <v>Total_Fees</v>
      </c>
      <c r="U1098" s="113" t="str">
        <f t="shared" si="3"/>
        <v>Total Fees</v>
      </c>
      <c r="V1098" s="115" t="str">
        <f t="shared" si="4"/>
        <v>percent</v>
      </c>
      <c r="W1098" s="46"/>
      <c r="X1098" s="46"/>
      <c r="Y1098" s="46"/>
      <c r="Z1098" s="128"/>
      <c r="AA1098" s="46"/>
    </row>
    <row r="1099" hidden="1">
      <c r="A1099" s="107">
        <v>44256.0</v>
      </c>
      <c r="B1099" s="33" t="s">
        <v>3140</v>
      </c>
      <c r="C1099" s="33" t="s">
        <v>2907</v>
      </c>
      <c r="D1099" s="33" t="s">
        <v>1876</v>
      </c>
      <c r="E1099" s="33" t="s">
        <v>1877</v>
      </c>
      <c r="F1099" s="33" t="s">
        <v>127</v>
      </c>
      <c r="G1099" s="109" t="str">
        <f>if(iferror((vlookup(D1099,Taxonomy!C:C,1,false)=D1099)),"Present (key retained)",if(iferror((vlookup(D1099,Taxonomy!B:B,1,false)=D1099)),"Present (key updated)",if(iferror((H1099="Yes")),"Present (equivalent)","Not present")))</f>
        <v>Present (key retained)</v>
      </c>
      <c r="H1099" s="110" t="e">
        <v>#N/A</v>
      </c>
      <c r="I1099" s="110" t="e">
        <v>#N/A</v>
      </c>
      <c r="J1099" s="110" t="e">
        <v>#N/A</v>
      </c>
      <c r="K1099" s="110" t="e">
        <v>#N/A</v>
      </c>
      <c r="L1099" s="54"/>
      <c r="M1099" s="54" t="b">
        <v>0</v>
      </c>
      <c r="N1099" s="112" t="str">
        <f>if(G1099="Present (key retained)",vlookup(D1099,Taxonomy!C:C,1,false),if(G1099="Present (key updated)",vlookup(D1099,Taxonomy!B:C,2,false),if(G1099="Present (equivalent)",vlookup(I1099,Taxonomy!C:C,1,false),if(AND(G1099="Not present",J1099="Yes"),vlookup(D1099,Taxonomy!B:C,2,false),if(AND(G1099="Not present",J1099="No"),D1099)))))</f>
        <v>Trade_Date</v>
      </c>
      <c r="O1099" s="113" t="str">
        <f>if(G1099="Present (key retained)",vlookup(D1099,Taxonomy!C:F,4,false),if(G1099="Present (key updated)",vlookup(D1099,Taxonomy!B:F,5,false),if(G1099="Present (equivalent)",vlookup(I1099,Taxonomy!C:F,4,false),if(AND(G1099="Not present",J1099="Yes"),vlookup(D1099,Taxonomy!B:F,5,false),if(AND(G1099="Not present",J1099="No"),E1099)))))</f>
        <v>Trade Date</v>
      </c>
      <c r="P1099" s="113" t="str">
        <f>if(G1099="Present (key retained)",vlookup(D1099,Taxonomy!C:I,7,false),if(G1099="Present (key updated)",vlookup(D1099,Taxonomy!B:I,8,false),if(G1099="Present (equivalent)",vlookup(I1099,Taxonomy!C:I,7,false),if(AND(G1099="Not present",J1099="Yes"),vlookup(D1099,Taxonomy!B:I,8,false),if(AND(G1099="Not present",J1099="No"),F1099)))))</f>
        <v>date</v>
      </c>
      <c r="Q1099" s="114" t="str">
        <f t="shared" si="1"/>
        <v>All Match</v>
      </c>
      <c r="R1099" s="37"/>
      <c r="S1099" s="37" t="b">
        <v>0</v>
      </c>
      <c r="T1099" s="112" t="str">
        <f t="shared" si="2"/>
        <v>Trade_Date</v>
      </c>
      <c r="U1099" s="113" t="str">
        <f t="shared" si="3"/>
        <v>Trade Date</v>
      </c>
      <c r="V1099" s="115" t="str">
        <f t="shared" si="4"/>
        <v>date</v>
      </c>
      <c r="W1099" s="46"/>
      <c r="X1099" s="46"/>
      <c r="Y1099" s="46"/>
      <c r="Z1099" s="128"/>
      <c r="AA1099" s="46"/>
    </row>
    <row r="1100" hidden="1">
      <c r="A1100" s="107">
        <v>44256.0</v>
      </c>
      <c r="B1100" s="33" t="s">
        <v>3140</v>
      </c>
      <c r="C1100" s="33" t="s">
        <v>2907</v>
      </c>
      <c r="D1100" s="33" t="s">
        <v>1972</v>
      </c>
      <c r="E1100" s="33" t="s">
        <v>1973</v>
      </c>
      <c r="F1100" s="33" t="s">
        <v>165</v>
      </c>
      <c r="G1100" s="109" t="str">
        <f>if(iferror((vlookup(D1100,Taxonomy!C:C,1,false)=D1100)),"Present (key retained)",if(iferror((vlookup(D1100,Taxonomy!B:B,1,false)=D1100)),"Present (key updated)",if(iferror((H1100="Yes")),"Present (equivalent)","Not present")))</f>
        <v>Present (key retained)</v>
      </c>
      <c r="H1100" s="110" t="e">
        <v>#N/A</v>
      </c>
      <c r="I1100" s="110" t="e">
        <v>#N/A</v>
      </c>
      <c r="J1100" s="110" t="e">
        <v>#N/A</v>
      </c>
      <c r="K1100" s="110" t="e">
        <v>#N/A</v>
      </c>
      <c r="L1100" s="54"/>
      <c r="M1100" s="54" t="b">
        <v>0</v>
      </c>
      <c r="N1100" s="112" t="str">
        <f>if(G1100="Present (key retained)",vlookup(D1100,Taxonomy!C:C,1,false),if(G1100="Present (key updated)",vlookup(D1100,Taxonomy!B:C,2,false),if(G1100="Present (equivalent)",vlookup(I1100,Taxonomy!C:C,1,false),if(AND(G1100="Not present",J1100="Yes"),vlookup(D1100,Taxonomy!B:C,2,false),if(AND(G1100="Not present",J1100="No"),D1100)))))</f>
        <v>Zero_Coupon_Business_Day_Convention</v>
      </c>
      <c r="O1100" s="113" t="str">
        <f>if(G1100="Present (key retained)",vlookup(D1100,Taxonomy!C:F,4,false),if(G1100="Present (key updated)",vlookup(D1100,Taxonomy!B:F,5,false),if(G1100="Present (equivalent)",vlookup(I1100,Taxonomy!C:F,4,false),if(AND(G1100="Not present",J1100="Yes"),vlookup(D1100,Taxonomy!B:F,5,false),if(AND(G1100="Not present",J1100="No"),E1100)))))</f>
        <v>Business Day Convention (Zero Coupon)</v>
      </c>
      <c r="P1100" s="113" t="str">
        <f>if(G1100="Present (key retained)",vlookup(D1100,Taxonomy!C:I,7,false),if(G1100="Present (key updated)",vlookup(D1100,Taxonomy!B:I,8,false),if(G1100="Present (equivalent)",vlookup(I1100,Taxonomy!C:I,7,false),if(AND(G1100="Not present",J1100="Yes"),vlookup(D1100,Taxonomy!B:I,8,false),if(AND(G1100="Not present",J1100="No"),F1100)))))</f>
        <v>select_one</v>
      </c>
      <c r="Q1100" s="114" t="str">
        <f t="shared" si="1"/>
        <v>All Match</v>
      </c>
      <c r="R1100" s="37"/>
      <c r="S1100" s="37" t="b">
        <v>0</v>
      </c>
      <c r="T1100" s="112" t="str">
        <f t="shared" si="2"/>
        <v>Zero_Coupon_Business_Day_Convention</v>
      </c>
      <c r="U1100" s="113" t="str">
        <f t="shared" si="3"/>
        <v>Business Day Convention (Zero Coupon)</v>
      </c>
      <c r="V1100" s="115" t="str">
        <f t="shared" si="4"/>
        <v>select_one</v>
      </c>
      <c r="W1100" s="46"/>
      <c r="X1100" s="46"/>
      <c r="Y1100" s="46"/>
      <c r="Z1100" s="128"/>
      <c r="AA1100" s="46"/>
    </row>
    <row r="1101" hidden="1">
      <c r="A1101" s="107">
        <v>44257.0</v>
      </c>
      <c r="B1101" s="33" t="s">
        <v>3366</v>
      </c>
      <c r="C1101" s="33" t="s">
        <v>2755</v>
      </c>
      <c r="D1101" s="33" t="s">
        <v>55</v>
      </c>
      <c r="E1101" s="33" t="s">
        <v>56</v>
      </c>
      <c r="F1101" s="33" t="s">
        <v>58</v>
      </c>
      <c r="G1101" s="109" t="str">
        <f>if(iferror((vlookup(D1101,Taxonomy!C:C,1,false)=D1101)),"Present (key retained)",if(iferror((vlookup(D1101,Taxonomy!B:B,1,false)=D1101)),"Present (key updated)",if(iferror((H1101="Yes")),"Present (equivalent)","Not present")))</f>
        <v>Present (key retained)</v>
      </c>
      <c r="H1101" s="110" t="e">
        <v>#N/A</v>
      </c>
      <c r="I1101" s="110" t="e">
        <v>#N/A</v>
      </c>
      <c r="J1101" s="110" t="e">
        <v>#N/A</v>
      </c>
      <c r="K1101" s="110" t="e">
        <v>#N/A</v>
      </c>
      <c r="L1101" s="54"/>
      <c r="M1101" s="54" t="b">
        <v>0</v>
      </c>
      <c r="N1101" s="112" t="str">
        <f>if(G1101="Present (key retained)",vlookup(D1101,Taxonomy!C:C,1,false),if(G1101="Present (key updated)",vlookup(D1101,Taxonomy!B:C,2,false),if(G1101="Present (equivalent)",vlookup(I1101,Taxonomy!C:C,1,false),if(AND(G1101="Not present",J1101="Yes"),vlookup(D1101,Taxonomy!B:C,2,false),if(AND(G1101="Not present",J1101="No"),D1101)))))</f>
        <v>Accrued_Interest</v>
      </c>
      <c r="O1101" s="113" t="str">
        <f>if(G1101="Present (key retained)",vlookup(D1101,Taxonomy!C:F,4,false),if(G1101="Present (key updated)",vlookup(D1101,Taxonomy!B:F,5,false),if(G1101="Present (equivalent)",vlookup(I1101,Taxonomy!C:F,4,false),if(AND(G1101="Not present",J1101="Yes"),vlookup(D1101,Taxonomy!B:F,5,false),if(AND(G1101="Not present",J1101="No"),E1101)))))</f>
        <v>Accrued Interest Amount</v>
      </c>
      <c r="P1101" s="113" t="str">
        <f>if(G1101="Present (key retained)",vlookup(D1101,Taxonomy!C:I,7,false),if(G1101="Present (key updated)",vlookup(D1101,Taxonomy!B:I,8,false),if(G1101="Present (equivalent)",vlookup(I1101,Taxonomy!C:I,7,false),if(AND(G1101="Not present",J1101="Yes"),vlookup(D1101,Taxonomy!B:I,8,false),if(AND(G1101="Not present",J1101="No"),F1101)))))</f>
        <v>money/Issuance_Currency</v>
      </c>
      <c r="Q1101" s="114" t="str">
        <f t="shared" si="1"/>
        <v>All Match</v>
      </c>
      <c r="R1101" s="37"/>
      <c r="S1101" s="37" t="b">
        <v>0</v>
      </c>
      <c r="T1101" s="112" t="str">
        <f t="shared" si="2"/>
        <v>Accrued_Interest</v>
      </c>
      <c r="U1101" s="113" t="str">
        <f t="shared" si="3"/>
        <v>Accrued Interest Amount</v>
      </c>
      <c r="V1101" s="115" t="str">
        <f t="shared" si="4"/>
        <v>money/Issuance_Currency</v>
      </c>
      <c r="W1101" s="46"/>
      <c r="X1101" s="46"/>
      <c r="Y1101" s="46"/>
      <c r="Z1101" s="128"/>
      <c r="AA1101" s="46"/>
    </row>
    <row r="1102" hidden="1">
      <c r="A1102" s="107">
        <v>44257.0</v>
      </c>
      <c r="B1102" s="33" t="s">
        <v>3366</v>
      </c>
      <c r="C1102" s="33" t="s">
        <v>2755</v>
      </c>
      <c r="D1102" s="33" t="s">
        <v>3367</v>
      </c>
      <c r="E1102" s="33" t="s">
        <v>3368</v>
      </c>
      <c r="F1102" s="33" t="s">
        <v>71</v>
      </c>
      <c r="G1102" s="109" t="str">
        <f>if(iferror((vlookup(D1102,Taxonomy!C:C,1,false)=D1102)),"Present (key retained)",if(iferror((vlookup(D1102,Taxonomy!B:B,1,false)=D1102)),"Present (key updated)",if(iferror((H1102="Yes")),"Present (equivalent)","Not present")))</f>
        <v>Not present</v>
      </c>
      <c r="H1102" s="110" t="s">
        <v>2757</v>
      </c>
      <c r="I1102" s="110" t="e">
        <v>#N/A</v>
      </c>
      <c r="J1102" s="110" t="s">
        <v>2757</v>
      </c>
      <c r="K1102" s="110" t="e">
        <v>#N/A</v>
      </c>
      <c r="L1102" s="54" t="s">
        <v>3144</v>
      </c>
      <c r="M1102" s="54" t="b">
        <v>0</v>
      </c>
      <c r="N1102" s="112" t="str">
        <f>if(G1102="Present (key retained)",vlookup(D1102,Taxonomy!C:C,1,false),if(G1102="Present (key updated)",vlookup(D1102,Taxonomy!B:C,2,false),if(G1102="Present (equivalent)",vlookup(I1102,Taxonomy!C:C,1,false),if(AND(G1102="Not present",J1102="Yes"),vlookup(D1102,Taxonomy!B:C,2,false),if(AND(G1102="Not present",J1102="No"),D1102)))))</f>
        <v>Fixed_Additional_Business_Centres</v>
      </c>
      <c r="O1102" s="113" t="str">
        <f>if(G1102="Present (key retained)",vlookup(D1102,Taxonomy!C:F,4,false),if(G1102="Present (key updated)",vlookup(D1102,Taxonomy!B:F,5,false),if(G1102="Present (equivalent)",vlookup(I1102,Taxonomy!C:F,4,false),if(AND(G1102="Not present",J1102="Yes"),vlookup(D1102,Taxonomy!B:F,5,false),if(AND(G1102="Not present",J1102="No"),E1102)))))</f>
        <v>Additional Business Centre(s) (Fixed Rate)</v>
      </c>
      <c r="P1102" s="113" t="str">
        <f>if(G1102="Present (key retained)",vlookup(D1102,Taxonomy!C:I,7,false),if(G1102="Present (key updated)",vlookup(D1102,Taxonomy!B:I,8,false),if(G1102="Present (equivalent)",vlookup(I1102,Taxonomy!C:I,7,false),if(AND(G1102="Not present",J1102="Yes"),vlookup(D1102,Taxonomy!B:I,8,false),if(AND(G1102="Not present",J1102="No"),F1102)))))</f>
        <v>text_list</v>
      </c>
      <c r="Q1102" s="114" t="str">
        <f t="shared" si="1"/>
        <v>All Match</v>
      </c>
      <c r="R1102" s="37"/>
      <c r="S1102" s="37" t="b">
        <v>0</v>
      </c>
      <c r="T1102" s="112" t="str">
        <f t="shared" si="2"/>
        <v>Fixed_Additional_Business_Centres</v>
      </c>
      <c r="U1102" s="113" t="str">
        <f t="shared" si="3"/>
        <v>Additional Business Centre(s) (Fixed Rate)</v>
      </c>
      <c r="V1102" s="115" t="str">
        <f t="shared" si="4"/>
        <v>text_list</v>
      </c>
      <c r="W1102" s="46"/>
      <c r="X1102" s="46"/>
      <c r="Y1102" s="46"/>
      <c r="Z1102" s="128"/>
      <c r="AA1102" s="46"/>
    </row>
    <row r="1103" hidden="1">
      <c r="A1103" s="107">
        <v>44257.0</v>
      </c>
      <c r="B1103" s="33" t="s">
        <v>3366</v>
      </c>
      <c r="C1103" s="33" t="s">
        <v>2755</v>
      </c>
      <c r="D1103" s="33" t="s">
        <v>3369</v>
      </c>
      <c r="E1103" s="33" t="s">
        <v>3370</v>
      </c>
      <c r="F1103" s="33" t="s">
        <v>78</v>
      </c>
      <c r="G1103" s="109" t="str">
        <f>if(iferror((vlookup(D1103,Taxonomy!C:C,1,false)=D1103)),"Present (key retained)",if(iferror((vlookup(D1103,Taxonomy!B:B,1,false)=D1103)),"Present (key updated)",if(iferror((H1103="Yes")),"Present (equivalent)","Not present")))</f>
        <v>Not present</v>
      </c>
      <c r="H1103" s="110" t="s">
        <v>2757</v>
      </c>
      <c r="I1103" s="110" t="e">
        <v>#N/A</v>
      </c>
      <c r="J1103" s="110" t="s">
        <v>2757</v>
      </c>
      <c r="K1103" s="110" t="e">
        <v>#N/A</v>
      </c>
      <c r="L1103" s="54" t="s">
        <v>3144</v>
      </c>
      <c r="M1103" s="54" t="b">
        <v>0</v>
      </c>
      <c r="N1103" s="112" t="str">
        <f>if(G1103="Present (key retained)",vlookup(D1103,Taxonomy!C:C,1,false),if(G1103="Present (key updated)",vlookup(D1103,Taxonomy!B:C,2,false),if(G1103="Present (equivalent)",vlookup(I1103,Taxonomy!C:C,1,false),if(AND(G1103="Not present",J1103="Yes"),vlookup(D1103,Taxonomy!B:C,2,false),if(AND(G1103="Not present",J1103="No"),D1103)))))</f>
        <v>Fixed_Additional_Business_Centres_Required</v>
      </c>
      <c r="O1103" s="113" t="str">
        <f>if(G1103="Present (key retained)",vlookup(D1103,Taxonomy!C:F,4,false),if(G1103="Present (key updated)",vlookup(D1103,Taxonomy!B:F,5,false),if(G1103="Present (equivalent)",vlookup(I1103,Taxonomy!C:F,4,false),if(AND(G1103="Not present",J1103="Yes"),vlookup(D1103,Taxonomy!B:F,5,false),if(AND(G1103="Not present",J1103="No"),E1103)))))</f>
        <v>Are any additional Business Centres in respect of the fixed interest rate required to be specified?</v>
      </c>
      <c r="P1103" s="113" t="str">
        <f>if(G1103="Present (key retained)",vlookup(D1103,Taxonomy!C:I,7,false),if(G1103="Present (key updated)",vlookup(D1103,Taxonomy!B:I,8,false),if(G1103="Present (equivalent)",vlookup(I1103,Taxonomy!C:I,7,false),if(AND(G1103="Not present",J1103="Yes"),vlookup(D1103,Taxonomy!B:I,8,false),if(AND(G1103="Not present",J1103="No"),F1103)))))</f>
        <v>yes_no</v>
      </c>
      <c r="Q1103" s="114" t="str">
        <f t="shared" si="1"/>
        <v>All Match</v>
      </c>
      <c r="R1103" s="37"/>
      <c r="S1103" s="37" t="b">
        <v>0</v>
      </c>
      <c r="T1103" s="112" t="str">
        <f t="shared" si="2"/>
        <v>Fixed_Additional_Business_Centres_Required</v>
      </c>
      <c r="U1103" s="113" t="str">
        <f t="shared" si="3"/>
        <v>Are any additional Business Centres in respect of the fixed interest rate required to be specified?</v>
      </c>
      <c r="V1103" s="115" t="str">
        <f t="shared" si="4"/>
        <v>yes_no</v>
      </c>
      <c r="W1103" s="46"/>
      <c r="X1103" s="46"/>
      <c r="Y1103" s="46"/>
      <c r="Z1103" s="128"/>
      <c r="AA1103" s="46"/>
    </row>
    <row r="1104" hidden="1">
      <c r="A1104" s="107">
        <v>44257.0</v>
      </c>
      <c r="B1104" s="33" t="s">
        <v>3366</v>
      </c>
      <c r="C1104" s="33" t="s">
        <v>2755</v>
      </c>
      <c r="D1104" s="33" t="s">
        <v>1507</v>
      </c>
      <c r="E1104" s="33" t="s">
        <v>1509</v>
      </c>
      <c r="F1104" s="33" t="s">
        <v>58</v>
      </c>
      <c r="G1104" s="109" t="str">
        <f>if(iferror((vlookup(D1104,Taxonomy!C:C,1,false)=D1104)),"Present (key retained)",if(iferror((vlookup(D1104,Taxonomy!B:B,1,false)=D1104)),"Present (key updated)",if(iferror((H1104="Yes")),"Present (equivalent)","Not present")))</f>
        <v>Present (key updated)</v>
      </c>
      <c r="H1104" s="110" t="e">
        <v>#N/A</v>
      </c>
      <c r="I1104" s="110" t="e">
        <v>#N/A</v>
      </c>
      <c r="J1104" s="110" t="e">
        <v>#N/A</v>
      </c>
      <c r="K1104" s="110" t="e">
        <v>#N/A</v>
      </c>
      <c r="L1104" s="54"/>
      <c r="M1104" s="54" t="b">
        <v>0</v>
      </c>
      <c r="N1104" s="112" t="str">
        <f>if(G1104="Present (key retained)",vlookup(D1104,Taxonomy!C:C,1,false),if(G1104="Present (key updated)",vlookup(D1104,Taxonomy!B:C,2,false),if(G1104="Present (equivalent)",vlookup(I1104,Taxonomy!C:C,1,false),if(AND(G1104="Not present",J1104="Yes"),vlookup(D1104,Taxonomy!B:C,2,false),if(AND(G1104="Not present",J1104="No"),D1104)))))</f>
        <v>Reset_Broken_Amount_First_Coupon_Amount</v>
      </c>
      <c r="O1104" s="113" t="str">
        <f>if(G1104="Present (key retained)",vlookup(D1104,Taxonomy!C:F,4,false),if(G1104="Present (key updated)",vlookup(D1104,Taxonomy!B:F,5,false),if(G1104="Present (equivalent)",vlookup(I1104,Taxonomy!C:F,4,false),if(AND(G1104="Not present",J1104="Yes"),vlookup(D1104,Taxonomy!B:F,5,false),if(AND(G1104="Not present",J1104="No"),E1104)))))</f>
        <v>First Coupon Period Broken Amount per Calculation Amount (in respect of fixed rate reset interest)</v>
      </c>
      <c r="P1104" s="113" t="str">
        <f>if(G1104="Present (key retained)",vlookup(D1104,Taxonomy!C:I,7,false),if(G1104="Present (key updated)",vlookup(D1104,Taxonomy!B:I,8,false),if(G1104="Present (equivalent)",vlookup(I1104,Taxonomy!C:I,7,false),if(AND(G1104="Not present",J1104="Yes"),vlookup(D1104,Taxonomy!B:I,8,false),if(AND(G1104="Not present",J1104="No"),F1104)))))</f>
        <v>money/Issuance_Currency</v>
      </c>
      <c r="Q1104" s="114" t="str">
        <f t="shared" si="1"/>
        <v>Key and Label</v>
      </c>
      <c r="R1104" s="37"/>
      <c r="S1104" s="37" t="b">
        <v>0</v>
      </c>
      <c r="T1104" s="112" t="str">
        <f t="shared" si="2"/>
        <v>Fixed_Reset_First_Coupon_Period_Broken_Amount</v>
      </c>
      <c r="U1104" s="113" t="str">
        <f t="shared" si="3"/>
        <v>First Coupon Period Broken Amount per Calculation Amount (Fixed Rate Reset Interest)</v>
      </c>
      <c r="V1104" s="115" t="str">
        <f t="shared" si="4"/>
        <v>money/Issuance_Currency</v>
      </c>
      <c r="W1104" s="46"/>
      <c r="X1104" s="46"/>
      <c r="Y1104" s="46"/>
      <c r="Z1104" s="128"/>
      <c r="AA1104" s="46"/>
    </row>
    <row r="1105" hidden="1">
      <c r="A1105" s="107">
        <v>44257.0</v>
      </c>
      <c r="B1105" s="33" t="s">
        <v>3366</v>
      </c>
      <c r="C1105" s="33" t="s">
        <v>2755</v>
      </c>
      <c r="D1105" s="33" t="s">
        <v>1593</v>
      </c>
      <c r="E1105" s="33" t="s">
        <v>1595</v>
      </c>
      <c r="F1105" s="33" t="s">
        <v>58</v>
      </c>
      <c r="G1105" s="109" t="str">
        <f>if(iferror((vlookup(D1105,Taxonomy!C:C,1,false)=D1105)),"Present (key retained)",if(iferror((vlookup(D1105,Taxonomy!B:B,1,false)=D1105)),"Present (key updated)",if(iferror((H1105="Yes")),"Present (equivalent)","Not present")))</f>
        <v>Present (key updated)</v>
      </c>
      <c r="H1105" s="110" t="e">
        <v>#N/A</v>
      </c>
      <c r="I1105" s="110" t="e">
        <v>#N/A</v>
      </c>
      <c r="J1105" s="110" t="e">
        <v>#N/A</v>
      </c>
      <c r="K1105" s="110" t="e">
        <v>#N/A</v>
      </c>
      <c r="L1105" s="54"/>
      <c r="M1105" s="54" t="b">
        <v>0</v>
      </c>
      <c r="N1105" s="112" t="str">
        <f>if(G1105="Present (key retained)",vlookup(D1105,Taxonomy!C:C,1,false),if(G1105="Present (key updated)",vlookup(D1105,Taxonomy!B:C,2,false),if(G1105="Present (equivalent)",vlookup(I1105,Taxonomy!C:C,1,false),if(AND(G1105="Not present",J1105="Yes"),vlookup(D1105,Taxonomy!B:C,2,false),if(AND(G1105="Not present",J1105="No"),D1105)))))</f>
        <v>Reset_Fixed_Coupon_Amount</v>
      </c>
      <c r="O1105" s="113" t="str">
        <f>if(G1105="Present (key retained)",vlookup(D1105,Taxonomy!C:F,4,false),if(G1105="Present (key updated)",vlookup(D1105,Taxonomy!B:F,5,false),if(G1105="Present (equivalent)",vlookup(I1105,Taxonomy!C:F,4,false),if(AND(G1105="Not present",J1105="Yes"),vlookup(D1105,Taxonomy!B:F,5,false),if(AND(G1105="Not present",J1105="No"),E1105)))))</f>
        <v>Fixed Coupon Amount (per Calculation Amount) to (but excluding) the First Reset Date</v>
      </c>
      <c r="P1105" s="113" t="str">
        <f>if(G1105="Present (key retained)",vlookup(D1105,Taxonomy!C:I,7,false),if(G1105="Present (key updated)",vlookup(D1105,Taxonomy!B:I,8,false),if(G1105="Present (equivalent)",vlookup(I1105,Taxonomy!C:I,7,false),if(AND(G1105="Not present",J1105="Yes"),vlookup(D1105,Taxonomy!B:I,8,false),if(AND(G1105="Not present",J1105="No"),F1105)))))</f>
        <v>money/Issuance_Currency</v>
      </c>
      <c r="Q1105" s="114" t="str">
        <f t="shared" si="1"/>
        <v>Key</v>
      </c>
      <c r="R1105" s="37"/>
      <c r="S1105" s="37" t="b">
        <v>0</v>
      </c>
      <c r="T1105" s="112" t="str">
        <f t="shared" si="2"/>
        <v>Fixed_Reset_Coupon_Amount</v>
      </c>
      <c r="U1105" s="113" t="str">
        <f t="shared" si="3"/>
        <v>Fixed Coupon Amount (per Calculation Amount) to (but excluding) the First Reset Date</v>
      </c>
      <c r="V1105" s="115" t="str">
        <f t="shared" si="4"/>
        <v>money/Issuance_Currency</v>
      </c>
      <c r="W1105" s="46"/>
      <c r="X1105" s="46"/>
      <c r="Y1105" s="46"/>
      <c r="Z1105" s="128"/>
      <c r="AA1105" s="46"/>
    </row>
    <row r="1106" hidden="1">
      <c r="A1106" s="107">
        <v>44257.0</v>
      </c>
      <c r="B1106" s="33" t="s">
        <v>3366</v>
      </c>
      <c r="C1106" s="33" t="s">
        <v>2755</v>
      </c>
      <c r="D1106" s="33" t="s">
        <v>3371</v>
      </c>
      <c r="E1106" s="33" t="s">
        <v>3372</v>
      </c>
      <c r="F1106" s="33" t="s">
        <v>71</v>
      </c>
      <c r="G1106" s="109" t="str">
        <f>if(iferror((vlookup(D1106,Taxonomy!C:C,1,false)=D1106)),"Present (key retained)",if(iferror((vlookup(D1106,Taxonomy!B:B,1,false)=D1106)),"Present (key updated)",if(iferror((H1106="Yes")),"Present (equivalent)","Not present")))</f>
        <v>Not present</v>
      </c>
      <c r="H1106" s="110" t="s">
        <v>2757</v>
      </c>
      <c r="I1106" s="110" t="e">
        <v>#N/A</v>
      </c>
      <c r="J1106" s="110" t="s">
        <v>2757</v>
      </c>
      <c r="K1106" s="110" t="e">
        <v>#N/A</v>
      </c>
      <c r="L1106" s="54" t="s">
        <v>3144</v>
      </c>
      <c r="M1106" s="54" t="b">
        <v>0</v>
      </c>
      <c r="N1106" s="112" t="str">
        <f>if(G1106="Present (key retained)",vlookup(D1106,Taxonomy!C:C,1,false),if(G1106="Present (key updated)",vlookup(D1106,Taxonomy!B:C,2,false),if(G1106="Present (equivalent)",vlookup(I1106,Taxonomy!C:C,1,false),if(AND(G1106="Not present",J1106="Yes"),vlookup(D1106,Taxonomy!B:C,2,false),if(AND(G1106="Not present",J1106="No"),D1106)))))</f>
        <v>Fixed_Reset_Additional_Business_Centres</v>
      </c>
      <c r="O1106" s="113" t="str">
        <f>if(G1106="Present (key retained)",vlookup(D1106,Taxonomy!C:F,4,false),if(G1106="Present (key updated)",vlookup(D1106,Taxonomy!B:F,5,false),if(G1106="Present (equivalent)",vlookup(I1106,Taxonomy!C:F,4,false),if(AND(G1106="Not present",J1106="Yes"),vlookup(D1106,Taxonomy!B:F,5,false),if(AND(G1106="Not present",J1106="No"),E1106)))))</f>
        <v>Additional Business Centre(s) (Fixed Reset Rate)</v>
      </c>
      <c r="P1106" s="113" t="str">
        <f>if(G1106="Present (key retained)",vlookup(D1106,Taxonomy!C:I,7,false),if(G1106="Present (key updated)",vlookup(D1106,Taxonomy!B:I,8,false),if(G1106="Present (equivalent)",vlookup(I1106,Taxonomy!C:I,7,false),if(AND(G1106="Not present",J1106="Yes"),vlookup(D1106,Taxonomy!B:I,8,false),if(AND(G1106="Not present",J1106="No"),F1106)))))</f>
        <v>text_list</v>
      </c>
      <c r="Q1106" s="114" t="str">
        <f t="shared" si="1"/>
        <v>All Match</v>
      </c>
      <c r="R1106" s="37"/>
      <c r="S1106" s="37" t="b">
        <v>0</v>
      </c>
      <c r="T1106" s="112" t="str">
        <f t="shared" si="2"/>
        <v>Fixed_Reset_Additional_Business_Centres</v>
      </c>
      <c r="U1106" s="113" t="str">
        <f t="shared" si="3"/>
        <v>Additional Business Centre(s) (Fixed Reset Rate)</v>
      </c>
      <c r="V1106" s="115" t="str">
        <f t="shared" si="4"/>
        <v>text_list</v>
      </c>
      <c r="W1106" s="46"/>
      <c r="X1106" s="46"/>
      <c r="Y1106" s="46"/>
      <c r="Z1106" s="128"/>
      <c r="AA1106" s="46"/>
    </row>
    <row r="1107" hidden="1">
      <c r="A1107" s="107">
        <v>44257.0</v>
      </c>
      <c r="B1107" s="33" t="s">
        <v>3366</v>
      </c>
      <c r="C1107" s="33" t="s">
        <v>2755</v>
      </c>
      <c r="D1107" s="33" t="s">
        <v>3373</v>
      </c>
      <c r="E1107" s="33" t="s">
        <v>3374</v>
      </c>
      <c r="F1107" s="33" t="s">
        <v>78</v>
      </c>
      <c r="G1107" s="109" t="str">
        <f>if(iferror((vlookup(D1107,Taxonomy!C:C,1,false)=D1107)),"Present (key retained)",if(iferror((vlookup(D1107,Taxonomy!B:B,1,false)=D1107)),"Present (key updated)",if(iferror((H1107="Yes")),"Present (equivalent)","Not present")))</f>
        <v>Not present</v>
      </c>
      <c r="H1107" s="110" t="s">
        <v>2757</v>
      </c>
      <c r="I1107" s="110" t="e">
        <v>#N/A</v>
      </c>
      <c r="J1107" s="110" t="s">
        <v>2757</v>
      </c>
      <c r="K1107" s="110" t="e">
        <v>#N/A</v>
      </c>
      <c r="L1107" s="54" t="s">
        <v>3144</v>
      </c>
      <c r="M1107" s="54" t="b">
        <v>0</v>
      </c>
      <c r="N1107" s="112" t="str">
        <f>if(G1107="Present (key retained)",vlookup(D1107,Taxonomy!C:C,1,false),if(G1107="Present (key updated)",vlookup(D1107,Taxonomy!B:C,2,false),if(G1107="Present (equivalent)",vlookup(I1107,Taxonomy!C:C,1,false),if(AND(G1107="Not present",J1107="Yes"),vlookup(D1107,Taxonomy!B:C,2,false),if(AND(G1107="Not present",J1107="No"),D1107)))))</f>
        <v>Fixed_Reset_Additional_Business_Centres_Required</v>
      </c>
      <c r="O1107" s="113" t="str">
        <f>if(G1107="Present (key retained)",vlookup(D1107,Taxonomy!C:F,4,false),if(G1107="Present (key updated)",vlookup(D1107,Taxonomy!B:F,5,false),if(G1107="Present (equivalent)",vlookup(I1107,Taxonomy!C:F,4,false),if(AND(G1107="Not present",J1107="Yes"),vlookup(D1107,Taxonomy!B:F,5,false),if(AND(G1107="Not present",J1107="No"),E1107)))))</f>
        <v>Are any additional Business Centres in respect of the fixed reset interest rate required to be specified?</v>
      </c>
      <c r="P1107" s="113" t="str">
        <f>if(G1107="Present (key retained)",vlookup(D1107,Taxonomy!C:I,7,false),if(G1107="Present (key updated)",vlookup(D1107,Taxonomy!B:I,8,false),if(G1107="Present (equivalent)",vlookup(I1107,Taxonomy!C:I,7,false),if(AND(G1107="Not present",J1107="Yes"),vlookup(D1107,Taxonomy!B:I,8,false),if(AND(G1107="Not present",J1107="No"),F1107)))))</f>
        <v>yes_no</v>
      </c>
      <c r="Q1107" s="114" t="str">
        <f t="shared" si="1"/>
        <v>All Match</v>
      </c>
      <c r="R1107" s="37"/>
      <c r="S1107" s="37" t="b">
        <v>0</v>
      </c>
      <c r="T1107" s="112" t="str">
        <f t="shared" si="2"/>
        <v>Fixed_Reset_Additional_Business_Centres_Required</v>
      </c>
      <c r="U1107" s="113" t="str">
        <f t="shared" si="3"/>
        <v>Are any additional Business Centres in respect of the fixed reset interest rate required to be specified?</v>
      </c>
      <c r="V1107" s="115" t="str">
        <f t="shared" si="4"/>
        <v>yes_no</v>
      </c>
      <c r="W1107" s="46"/>
      <c r="X1107" s="46"/>
      <c r="Y1107" s="46"/>
      <c r="Z1107" s="128"/>
      <c r="AA1107" s="46"/>
    </row>
    <row r="1108" hidden="1">
      <c r="A1108" s="107">
        <v>44257.0</v>
      </c>
      <c r="B1108" s="33" t="s">
        <v>3366</v>
      </c>
      <c r="C1108" s="33" t="s">
        <v>2755</v>
      </c>
      <c r="D1108" s="33" t="s">
        <v>3375</v>
      </c>
      <c r="E1108" s="33" t="s">
        <v>3376</v>
      </c>
      <c r="F1108" s="33" t="s">
        <v>71</v>
      </c>
      <c r="G1108" s="109" t="str">
        <f>if(iferror((vlookup(D1108,Taxonomy!C:C,1,false)=D1108)),"Present (key retained)",if(iferror((vlookup(D1108,Taxonomy!B:B,1,false)=D1108)),"Present (key updated)",if(iferror((H1108="Yes")),"Present (equivalent)","Not present")))</f>
        <v>Not present</v>
      </c>
      <c r="H1108" s="110" t="s">
        <v>2757</v>
      </c>
      <c r="I1108" s="110" t="e">
        <v>#N/A</v>
      </c>
      <c r="J1108" s="110" t="s">
        <v>2757</v>
      </c>
      <c r="K1108" s="110" t="e">
        <v>#N/A</v>
      </c>
      <c r="L1108" s="54" t="s">
        <v>3144</v>
      </c>
      <c r="M1108" s="54" t="b">
        <v>0</v>
      </c>
      <c r="N1108" s="112" t="str">
        <f>if(G1108="Present (key retained)",vlookup(D1108,Taxonomy!C:C,1,false),if(G1108="Present (key updated)",vlookup(D1108,Taxonomy!B:C,2,false),if(G1108="Present (equivalent)",vlookup(I1108,Taxonomy!C:C,1,false),if(AND(G1108="Not present",J1108="Yes"),vlookup(D1108,Taxonomy!B:C,2,false),if(AND(G1108="Not present",J1108="No"),D1108)))))</f>
        <v>Floating_Additional_Business_Centres</v>
      </c>
      <c r="O1108" s="113" t="str">
        <f>if(G1108="Present (key retained)",vlookup(D1108,Taxonomy!C:F,4,false),if(G1108="Present (key updated)",vlookup(D1108,Taxonomy!B:F,5,false),if(G1108="Present (equivalent)",vlookup(I1108,Taxonomy!C:F,4,false),if(AND(G1108="Not present",J1108="Yes"),vlookup(D1108,Taxonomy!B:F,5,false),if(AND(G1108="Not present",J1108="No"),E1108)))))</f>
        <v>Additional Business Centre(s) (Floating Rate)</v>
      </c>
      <c r="P1108" s="113" t="str">
        <f>if(G1108="Present (key retained)",vlookup(D1108,Taxonomy!C:I,7,false),if(G1108="Present (key updated)",vlookup(D1108,Taxonomy!B:I,8,false),if(G1108="Present (equivalent)",vlookup(I1108,Taxonomy!C:I,7,false),if(AND(G1108="Not present",J1108="Yes"),vlookup(D1108,Taxonomy!B:I,8,false),if(AND(G1108="Not present",J1108="No"),F1108)))))</f>
        <v>text_list</v>
      </c>
      <c r="Q1108" s="114" t="str">
        <f t="shared" si="1"/>
        <v>All Match</v>
      </c>
      <c r="R1108" s="37"/>
      <c r="S1108" s="37" t="b">
        <v>0</v>
      </c>
      <c r="T1108" s="112" t="str">
        <f t="shared" si="2"/>
        <v>Floating_Additional_Business_Centres</v>
      </c>
      <c r="U1108" s="113" t="str">
        <f t="shared" si="3"/>
        <v>Additional Business Centre(s) (Floating Rate)</v>
      </c>
      <c r="V1108" s="115" t="str">
        <f t="shared" si="4"/>
        <v>text_list</v>
      </c>
      <c r="W1108" s="46"/>
      <c r="X1108" s="46"/>
      <c r="Y1108" s="46"/>
      <c r="Z1108" s="128"/>
      <c r="AA1108" s="46"/>
    </row>
    <row r="1109" hidden="1">
      <c r="A1109" s="107">
        <v>44257.0</v>
      </c>
      <c r="B1109" s="33" t="s">
        <v>3366</v>
      </c>
      <c r="C1109" s="33" t="s">
        <v>2755</v>
      </c>
      <c r="D1109" s="33" t="s">
        <v>3377</v>
      </c>
      <c r="E1109" s="33" t="s">
        <v>3378</v>
      </c>
      <c r="F1109" s="33" t="s">
        <v>78</v>
      </c>
      <c r="G1109" s="109" t="str">
        <f>if(iferror((vlookup(D1109,Taxonomy!C:C,1,false)=D1109)),"Present (key retained)",if(iferror((vlookup(D1109,Taxonomy!B:B,1,false)=D1109)),"Present (key updated)",if(iferror((H1109="Yes")),"Present (equivalent)","Not present")))</f>
        <v>Not present</v>
      </c>
      <c r="H1109" s="110" t="s">
        <v>2757</v>
      </c>
      <c r="I1109" s="110" t="e">
        <v>#N/A</v>
      </c>
      <c r="J1109" s="110" t="s">
        <v>2757</v>
      </c>
      <c r="K1109" s="110" t="e">
        <v>#N/A</v>
      </c>
      <c r="L1109" s="54" t="s">
        <v>3144</v>
      </c>
      <c r="M1109" s="54" t="b">
        <v>0</v>
      </c>
      <c r="N1109" s="112" t="str">
        <f>if(G1109="Present (key retained)",vlookup(D1109,Taxonomy!C:C,1,false),if(G1109="Present (key updated)",vlookup(D1109,Taxonomy!B:C,2,false),if(G1109="Present (equivalent)",vlookup(I1109,Taxonomy!C:C,1,false),if(AND(G1109="Not present",J1109="Yes"),vlookup(D1109,Taxonomy!B:C,2,false),if(AND(G1109="Not present",J1109="No"),D1109)))))</f>
        <v>Floating_Additional_Business_Centres_Required</v>
      </c>
      <c r="O1109" s="113" t="str">
        <f>if(G1109="Present (key retained)",vlookup(D1109,Taxonomy!C:F,4,false),if(G1109="Present (key updated)",vlookup(D1109,Taxonomy!B:F,5,false),if(G1109="Present (equivalent)",vlookup(I1109,Taxonomy!C:F,4,false),if(AND(G1109="Not present",J1109="Yes"),vlookup(D1109,Taxonomy!B:F,5,false),if(AND(G1109="Not present",J1109="No"),E1109)))))</f>
        <v>Are any additional Business Centres in respect of the floating interest rate required to be specified?</v>
      </c>
      <c r="P1109" s="113" t="str">
        <f>if(G1109="Present (key retained)",vlookup(D1109,Taxonomy!C:I,7,false),if(G1109="Present (key updated)",vlookup(D1109,Taxonomy!B:I,8,false),if(G1109="Present (equivalent)",vlookup(I1109,Taxonomy!C:I,7,false),if(AND(G1109="Not present",J1109="Yes"),vlookup(D1109,Taxonomy!B:I,8,false),if(AND(G1109="Not present",J1109="No"),F1109)))))</f>
        <v>yes_no</v>
      </c>
      <c r="Q1109" s="114" t="str">
        <f t="shared" si="1"/>
        <v>All Match</v>
      </c>
      <c r="R1109" s="37"/>
      <c r="S1109" s="37" t="b">
        <v>0</v>
      </c>
      <c r="T1109" s="112" t="str">
        <f t="shared" si="2"/>
        <v>Floating_Additional_Business_Centres_Required</v>
      </c>
      <c r="U1109" s="113" t="str">
        <f t="shared" si="3"/>
        <v>Are any additional Business Centres in respect of the floating interest rate required to be specified?</v>
      </c>
      <c r="V1109" s="115" t="str">
        <f t="shared" si="4"/>
        <v>yes_no</v>
      </c>
      <c r="W1109" s="46"/>
      <c r="X1109" s="46"/>
      <c r="Y1109" s="46"/>
      <c r="Z1109" s="128"/>
      <c r="AA1109" s="46"/>
    </row>
    <row r="1110" hidden="1">
      <c r="A1110" s="107">
        <v>44257.0</v>
      </c>
      <c r="B1110" s="33" t="s">
        <v>3366</v>
      </c>
      <c r="C1110" s="33" t="s">
        <v>2755</v>
      </c>
      <c r="D1110" s="33" t="s">
        <v>3379</v>
      </c>
      <c r="E1110" s="33" t="s">
        <v>3380</v>
      </c>
      <c r="F1110" s="33" t="s">
        <v>71</v>
      </c>
      <c r="G1110" s="109" t="str">
        <f>if(iferror((vlookup(D1110,Taxonomy!C:C,1,false)=D1110)),"Present (key retained)",if(iferror((vlookup(D1110,Taxonomy!B:B,1,false)=D1110)),"Present (key updated)",if(iferror((H1110="Yes")),"Present (equivalent)","Not present")))</f>
        <v>Not present</v>
      </c>
      <c r="H1110" s="110" t="s">
        <v>2757</v>
      </c>
      <c r="I1110" s="110" t="e">
        <v>#N/A</v>
      </c>
      <c r="J1110" s="110" t="s">
        <v>2757</v>
      </c>
      <c r="K1110" s="110" t="e">
        <v>#N/A</v>
      </c>
      <c r="L1110" s="54" t="s">
        <v>3144</v>
      </c>
      <c r="M1110" s="54" t="b">
        <v>0</v>
      </c>
      <c r="N1110" s="112" t="str">
        <f>if(G1110="Present (key retained)",vlookup(D1110,Taxonomy!C:C,1,false),if(G1110="Present (key updated)",vlookup(D1110,Taxonomy!B:C,2,false),if(G1110="Present (equivalent)",vlookup(I1110,Taxonomy!C:C,1,false),if(AND(G1110="Not present",J1110="Yes"),vlookup(D1110,Taxonomy!B:C,2,false),if(AND(G1110="Not present",J1110="No"),D1110)))))</f>
        <v>Zero_Coupon_Additional_Business_Centres</v>
      </c>
      <c r="O1110" s="113" t="str">
        <f>if(G1110="Present (key retained)",vlookup(D1110,Taxonomy!C:F,4,false),if(G1110="Present (key updated)",vlookup(D1110,Taxonomy!B:F,5,false),if(G1110="Present (equivalent)",vlookup(I1110,Taxonomy!C:F,4,false),if(AND(G1110="Not present",J1110="Yes"),vlookup(D1110,Taxonomy!B:F,5,false),if(AND(G1110="Not present",J1110="No"),E1110)))))</f>
        <v>Additional Business Centre(s) (Zero Coupon)</v>
      </c>
      <c r="P1110" s="113" t="str">
        <f>if(G1110="Present (key retained)",vlookup(D1110,Taxonomy!C:I,7,false),if(G1110="Present (key updated)",vlookup(D1110,Taxonomy!B:I,8,false),if(G1110="Present (equivalent)",vlookup(I1110,Taxonomy!C:I,7,false),if(AND(G1110="Not present",J1110="Yes"),vlookup(D1110,Taxonomy!B:I,8,false),if(AND(G1110="Not present",J1110="No"),F1110)))))</f>
        <v>text_list</v>
      </c>
      <c r="Q1110" s="114" t="str">
        <f t="shared" si="1"/>
        <v>All Match</v>
      </c>
      <c r="R1110" s="37"/>
      <c r="S1110" s="37" t="b">
        <v>0</v>
      </c>
      <c r="T1110" s="112" t="str">
        <f t="shared" si="2"/>
        <v>Zero_Coupon_Additional_Business_Centres</v>
      </c>
      <c r="U1110" s="113" t="str">
        <f t="shared" si="3"/>
        <v>Additional Business Centre(s) (Zero Coupon)</v>
      </c>
      <c r="V1110" s="115" t="str">
        <f t="shared" si="4"/>
        <v>text_list</v>
      </c>
      <c r="W1110" s="46"/>
      <c r="X1110" s="46"/>
      <c r="Y1110" s="46"/>
      <c r="Z1110" s="128"/>
      <c r="AA1110" s="46"/>
    </row>
    <row r="1111" hidden="1">
      <c r="A1111" s="107">
        <v>44257.0</v>
      </c>
      <c r="B1111" s="33" t="s">
        <v>3366</v>
      </c>
      <c r="C1111" s="33" t="s">
        <v>2755</v>
      </c>
      <c r="D1111" s="33" t="s">
        <v>3381</v>
      </c>
      <c r="E1111" s="33" t="s">
        <v>3382</v>
      </c>
      <c r="F1111" s="33" t="s">
        <v>78</v>
      </c>
      <c r="G1111" s="109" t="str">
        <f>if(iferror((vlookup(D1111,Taxonomy!C:C,1,false)=D1111)),"Present (key retained)",if(iferror((vlookup(D1111,Taxonomy!B:B,1,false)=D1111)),"Present (key updated)",if(iferror((H1111="Yes")),"Present (equivalent)","Not present")))</f>
        <v>Not present</v>
      </c>
      <c r="H1111" s="110" t="s">
        <v>2757</v>
      </c>
      <c r="I1111" s="110" t="e">
        <v>#N/A</v>
      </c>
      <c r="J1111" s="110" t="s">
        <v>2757</v>
      </c>
      <c r="K1111" s="110" t="e">
        <v>#N/A</v>
      </c>
      <c r="L1111" s="54" t="s">
        <v>3144</v>
      </c>
      <c r="M1111" s="54" t="b">
        <v>0</v>
      </c>
      <c r="N1111" s="112" t="str">
        <f>if(G1111="Present (key retained)",vlookup(D1111,Taxonomy!C:C,1,false),if(G1111="Present (key updated)",vlookup(D1111,Taxonomy!B:C,2,false),if(G1111="Present (equivalent)",vlookup(I1111,Taxonomy!C:C,1,false),if(AND(G1111="Not present",J1111="Yes"),vlookup(D1111,Taxonomy!B:C,2,false),if(AND(G1111="Not present",J1111="No"),D1111)))))</f>
        <v>Zero_Coupon_Additional_Business_Centres_Required</v>
      </c>
      <c r="O1111" s="113" t="str">
        <f>if(G1111="Present (key retained)",vlookup(D1111,Taxonomy!C:F,4,false),if(G1111="Present (key updated)",vlookup(D1111,Taxonomy!B:F,5,false),if(G1111="Present (equivalent)",vlookup(I1111,Taxonomy!C:F,4,false),if(AND(G1111="Not present",J1111="Yes"),vlookup(D1111,Taxonomy!B:F,5,false),if(AND(G1111="Not present",J1111="No"),E1111)))))</f>
        <v>Are any additional Business Centres in respect of the zero coupon Notes required to be specified?</v>
      </c>
      <c r="P1111" s="113" t="str">
        <f>if(G1111="Present (key retained)",vlookup(D1111,Taxonomy!C:I,7,false),if(G1111="Present (key updated)",vlookup(D1111,Taxonomy!B:I,8,false),if(G1111="Present (equivalent)",vlookup(I1111,Taxonomy!C:I,7,false),if(AND(G1111="Not present",J1111="Yes"),vlookup(D1111,Taxonomy!B:I,8,false),if(AND(G1111="Not present",J1111="No"),F1111)))))</f>
        <v>yes_no</v>
      </c>
      <c r="Q1111" s="114" t="str">
        <f t="shared" si="1"/>
        <v>All Match</v>
      </c>
      <c r="R1111" s="37"/>
      <c r="S1111" s="37" t="b">
        <v>0</v>
      </c>
      <c r="T1111" s="112" t="str">
        <f t="shared" si="2"/>
        <v>Zero_Coupon_Additional_Business_Centres_Required</v>
      </c>
      <c r="U1111" s="113" t="str">
        <f t="shared" si="3"/>
        <v>Are any additional Business Centres in respect of the zero coupon Notes required to be specified?</v>
      </c>
      <c r="V1111" s="115" t="str">
        <f t="shared" si="4"/>
        <v>yes_no</v>
      </c>
      <c r="W1111" s="46"/>
      <c r="X1111" s="46"/>
      <c r="Y1111" s="46"/>
      <c r="Z1111" s="128"/>
      <c r="AA1111" s="46"/>
    </row>
    <row r="1112" hidden="1">
      <c r="A1112" s="107">
        <v>44257.0</v>
      </c>
      <c r="B1112" s="33" t="s">
        <v>3366</v>
      </c>
      <c r="C1112" s="33" t="s">
        <v>2755</v>
      </c>
      <c r="D1112" s="33" t="s">
        <v>209</v>
      </c>
      <c r="E1112" s="33" t="s">
        <v>211</v>
      </c>
      <c r="F1112" s="33" t="s">
        <v>78</v>
      </c>
      <c r="G1112" s="109" t="str">
        <f>if(iferror((vlookup(D1112,Taxonomy!C:C,1,false)=D1112)),"Present (key retained)",if(iferror((vlookup(D1112,Taxonomy!B:B,1,false)=D1112)),"Present (key updated)",if(iferror((H1112="Yes")),"Present (equivalent)","Not present")))</f>
        <v>Present (key updated)</v>
      </c>
      <c r="H1112" s="110" t="e">
        <v>#N/A</v>
      </c>
      <c r="I1112" s="110" t="e">
        <v>#N/A</v>
      </c>
      <c r="J1112" s="110" t="e">
        <v>#N/A</v>
      </c>
      <c r="K1112" s="110" t="e">
        <v>#N/A</v>
      </c>
      <c r="L1112" s="54"/>
      <c r="M1112" s="54" t="b">
        <v>0</v>
      </c>
      <c r="N1112" s="112" t="str">
        <f>if(G1112="Present (key retained)",vlookup(D1112,Taxonomy!C:C,1,false),if(G1112="Present (key updated)",vlookup(D1112,Taxonomy!B:C,2,false),if(G1112="Present (equivalent)",vlookup(I1112,Taxonomy!C:C,1,false),if(AND(G1112="Not present",J1112="Yes"),vlookup(D1112,Taxonomy!B:C,2,false),if(AND(G1112="Not present",J1112="No"),D1112)))))</f>
        <v>Calculation_Agent_Required</v>
      </c>
      <c r="O1112" s="113" t="str">
        <f>if(G1112="Present (key retained)",vlookup(D1112,Taxonomy!C:F,4,false),if(G1112="Present (key updated)",vlookup(D1112,Taxonomy!B:F,5,false),if(G1112="Present (equivalent)",vlookup(I1112,Taxonomy!C:F,4,false),if(AND(G1112="Not present",J1112="Yes"),vlookup(D1112,Taxonomy!B:F,5,false),if(AND(G1112="Not present",J1112="No"),E1112)))))</f>
        <v>Will a Calculation Agent be appointed?</v>
      </c>
      <c r="P1112" s="113" t="str">
        <f>if(G1112="Present (key retained)",vlookup(D1112,Taxonomy!C:I,7,false),if(G1112="Present (key updated)",vlookup(D1112,Taxonomy!B:I,8,false),if(G1112="Present (equivalent)",vlookup(I1112,Taxonomy!C:I,7,false),if(AND(G1112="Not present",J1112="Yes"),vlookup(D1112,Taxonomy!B:I,8,false),if(AND(G1112="Not present",J1112="No"),F1112)))))</f>
        <v>yes_no</v>
      </c>
      <c r="Q1112" s="114" t="str">
        <f t="shared" si="1"/>
        <v>Key</v>
      </c>
      <c r="R1112" s="37"/>
      <c r="S1112" s="37" t="b">
        <v>0</v>
      </c>
      <c r="T1112" s="112" t="str">
        <f t="shared" si="2"/>
        <v>Assign_Calculation_Agent_Role</v>
      </c>
      <c r="U1112" s="113" t="str">
        <f t="shared" si="3"/>
        <v>Will a Calculation Agent be appointed?</v>
      </c>
      <c r="V1112" s="115" t="str">
        <f t="shared" si="4"/>
        <v>yes_no</v>
      </c>
      <c r="W1112" s="46"/>
      <c r="X1112" s="46"/>
      <c r="Y1112" s="46"/>
      <c r="Z1112" s="128"/>
      <c r="AA1112" s="46"/>
    </row>
    <row r="1113" hidden="1">
      <c r="A1113" s="107">
        <v>44257.0</v>
      </c>
      <c r="B1113" s="33" t="s">
        <v>3366</v>
      </c>
      <c r="C1113" s="33" t="s">
        <v>2755</v>
      </c>
      <c r="D1113" s="33" t="s">
        <v>124</v>
      </c>
      <c r="E1113" s="33" t="s">
        <v>125</v>
      </c>
      <c r="F1113" s="33" t="s">
        <v>127</v>
      </c>
      <c r="G1113" s="109" t="str">
        <f>if(iferror((vlookup(D1113,Taxonomy!C:C,1,false)=D1113)),"Present (key retained)",if(iferror((vlookup(D1113,Taxonomy!B:B,1,false)=D1113)),"Present (key updated)",if(iferror((H1113="Yes")),"Present (equivalent)","Not present")))</f>
        <v>Present (key retained)</v>
      </c>
      <c r="H1113" s="110" t="e">
        <v>#N/A</v>
      </c>
      <c r="I1113" s="110" t="e">
        <v>#N/A</v>
      </c>
      <c r="J1113" s="110" t="e">
        <v>#N/A</v>
      </c>
      <c r="K1113" s="110" t="e">
        <v>#N/A</v>
      </c>
      <c r="L1113" s="54"/>
      <c r="M1113" s="54" t="b">
        <v>0</v>
      </c>
      <c r="N1113" s="112" t="str">
        <f>if(G1113="Present (key retained)",vlookup(D1113,Taxonomy!C:C,1,false),if(G1113="Present (key updated)",vlookup(D1113,Taxonomy!B:C,2,false),if(G1113="Present (equivalent)",vlookup(I1113,Taxonomy!C:C,1,false),if(AND(G1113="Not present",J1113="Yes"),vlookup(D1113,Taxonomy!B:C,2,false),if(AND(G1113="Not present",J1113="No"),D1113)))))</f>
        <v>Base_Prospectus_Date</v>
      </c>
      <c r="O1113" s="113" t="str">
        <f>if(G1113="Present (key retained)",vlookup(D1113,Taxonomy!C:F,4,false),if(G1113="Present (key updated)",vlookup(D1113,Taxonomy!B:F,5,false),if(G1113="Present (equivalent)",vlookup(I1113,Taxonomy!C:F,4,false),if(AND(G1113="Not present",J1113="Yes"),vlookup(D1113,Taxonomy!B:F,5,false),if(AND(G1113="Not present",J1113="No"),E1113)))))</f>
        <v>[Programme_Type] Date</v>
      </c>
      <c r="P1113" s="113" t="str">
        <f>if(G1113="Present (key retained)",vlookup(D1113,Taxonomy!C:I,7,false),if(G1113="Present (key updated)",vlookup(D1113,Taxonomy!B:I,8,false),if(G1113="Present (equivalent)",vlookup(I1113,Taxonomy!C:I,7,false),if(AND(G1113="Not present",J1113="Yes"),vlookup(D1113,Taxonomy!B:I,8,false),if(AND(G1113="Not present",J1113="No"),F1113)))))</f>
        <v>date</v>
      </c>
      <c r="Q1113" s="114" t="str">
        <f t="shared" si="1"/>
        <v>Label</v>
      </c>
      <c r="R1113" s="37"/>
      <c r="S1113" s="37" t="b">
        <v>0</v>
      </c>
      <c r="T1113" s="112" t="str">
        <f t="shared" si="2"/>
        <v>Base_Prospectus_Date</v>
      </c>
      <c r="U1113" s="113" t="str">
        <f t="shared" si="3"/>
        <v>Base Prospectus Date</v>
      </c>
      <c r="V1113" s="115" t="str">
        <f t="shared" si="4"/>
        <v>date</v>
      </c>
      <c r="W1113" s="46"/>
      <c r="X1113" s="46"/>
      <c r="Y1113" s="46"/>
      <c r="Z1113" s="128"/>
      <c r="AA1113" s="46"/>
    </row>
    <row r="1114" hidden="1">
      <c r="A1114" s="107">
        <v>44257.0</v>
      </c>
      <c r="B1114" s="33" t="s">
        <v>3366</v>
      </c>
      <c r="C1114" s="33" t="s">
        <v>2755</v>
      </c>
      <c r="D1114" s="33" t="s">
        <v>132</v>
      </c>
      <c r="E1114" s="33" t="s">
        <v>133</v>
      </c>
      <c r="F1114" s="33" t="s">
        <v>127</v>
      </c>
      <c r="G1114" s="109" t="str">
        <f>if(iferror((vlookup(D1114,Taxonomy!C:C,1,false)=D1114)),"Present (key retained)",if(iferror((vlookup(D1114,Taxonomy!B:B,1,false)=D1114)),"Present (key updated)",if(iferror((H1114="Yes")),"Present (equivalent)","Not present")))</f>
        <v>Present (key retained)</v>
      </c>
      <c r="H1114" s="110" t="e">
        <v>#N/A</v>
      </c>
      <c r="I1114" s="110" t="e">
        <v>#N/A</v>
      </c>
      <c r="J1114" s="110" t="e">
        <v>#N/A</v>
      </c>
      <c r="K1114" s="110" t="e">
        <v>#N/A</v>
      </c>
      <c r="L1114" s="54"/>
      <c r="M1114" s="54" t="b">
        <v>0</v>
      </c>
      <c r="N1114" s="112" t="str">
        <f>if(G1114="Present (key retained)",vlookup(D1114,Taxonomy!C:C,1,false),if(G1114="Present (key updated)",vlookup(D1114,Taxonomy!B:C,2,false),if(G1114="Present (equivalent)",vlookup(I1114,Taxonomy!C:C,1,false),if(AND(G1114="Not present",J1114="Yes"),vlookup(D1114,Taxonomy!B:C,2,false),if(AND(G1114="Not present",J1114="No"),D1114)))))</f>
        <v>Base_Prospectus_Date_Tranche_1</v>
      </c>
      <c r="O1114" s="113" t="str">
        <f>if(G1114="Present (key retained)",vlookup(D1114,Taxonomy!C:F,4,false),if(G1114="Present (key updated)",vlookup(D1114,Taxonomy!B:F,5,false),if(G1114="Present (equivalent)",vlookup(I1114,Taxonomy!C:F,4,false),if(AND(G1114="Not present",J1114="Yes"),vlookup(D1114,Taxonomy!B:F,5,false),if(AND(G1114="Not present",J1114="No"),E1114)))))</f>
        <v>Date of the [Programme_Type] containing the Conditions under which the first Tranche of the current Series was issued</v>
      </c>
      <c r="P1114" s="113" t="str">
        <f>if(G1114="Present (key retained)",vlookup(D1114,Taxonomy!C:I,7,false),if(G1114="Present (key updated)",vlookup(D1114,Taxonomy!B:I,8,false),if(G1114="Present (equivalent)",vlookup(I1114,Taxonomy!C:I,7,false),if(AND(G1114="Not present",J1114="Yes"),vlookup(D1114,Taxonomy!B:I,8,false),if(AND(G1114="Not present",J1114="No"),F1114)))))</f>
        <v>date</v>
      </c>
      <c r="Q1114" s="114" t="str">
        <f t="shared" si="1"/>
        <v>Label</v>
      </c>
      <c r="R1114" s="37"/>
      <c r="S1114" s="37" t="b">
        <v>0</v>
      </c>
      <c r="T1114" s="112" t="str">
        <f t="shared" si="2"/>
        <v>Base_Prospectus_Date_Tranche_1</v>
      </c>
      <c r="U1114" s="113" t="str">
        <f t="shared" si="3"/>
        <v>Date of the Base Prospectus containing the Conditions under which the first Tranche was issued</v>
      </c>
      <c r="V1114" s="115" t="str">
        <f t="shared" si="4"/>
        <v>date</v>
      </c>
      <c r="W1114" s="46"/>
      <c r="X1114" s="46"/>
      <c r="Y1114" s="46"/>
      <c r="Z1114" s="128"/>
      <c r="AA1114" s="46"/>
    </row>
    <row r="1115" hidden="1">
      <c r="A1115" s="107">
        <v>44257.0</v>
      </c>
      <c r="B1115" s="33" t="s">
        <v>3366</v>
      </c>
      <c r="C1115" s="33" t="s">
        <v>2755</v>
      </c>
      <c r="D1115" s="33" t="s">
        <v>3177</v>
      </c>
      <c r="E1115" s="33" t="s">
        <v>3383</v>
      </c>
      <c r="F1115" s="33" t="s">
        <v>78</v>
      </c>
      <c r="G1115" s="109" t="str">
        <f>if(iferror((vlookup(D1115,Taxonomy!C:C,1,false)=D1115)),"Present (key retained)",if(iferror((vlookup(D1115,Taxonomy!B:B,1,false)=D1115)),"Present (key updated)",if(iferror((H1115="Yes")),"Present (equivalent)","Not present")))</f>
        <v>Not present</v>
      </c>
      <c r="H1115" s="110" t="s">
        <v>2757</v>
      </c>
      <c r="I1115" s="110" t="e">
        <v>#N/A</v>
      </c>
      <c r="J1115" s="110" t="s">
        <v>2758</v>
      </c>
      <c r="K1115" s="33" t="s">
        <v>3177</v>
      </c>
      <c r="L1115" s="54" t="s">
        <v>3144</v>
      </c>
      <c r="M1115" s="54" t="b">
        <v>0</v>
      </c>
      <c r="N1115" s="112" t="str">
        <f>if(G1115="Present (key retained)",vlookup(D1115,Taxonomy!C:C,1,false),if(G1115="Present (key updated)",vlookup(D1115,Taxonomy!B:C,2,false),if(G1115="Present (equivalent)",vlookup(I1115,Taxonomy!C:C,1,false),if(AND(G1115="Not present",J1115="Yes"),vlookup(D1115,Taxonomy!B:C,2,false),if(AND(G1115="Not present",J1115="No"),D1115)))))</f>
        <v>#N/A</v>
      </c>
      <c r="O1115" s="113" t="str">
        <f>if(G1115="Present (key retained)",vlookup(D1115,Taxonomy!C:F,4,false),if(G1115="Present (key updated)",vlookup(D1115,Taxonomy!B:F,5,false),if(G1115="Present (equivalent)",vlookup(I1115,Taxonomy!C:F,4,false),if(AND(G1115="Not present",J1115="Yes"),vlookup(D1115,Taxonomy!B:F,5,false),if(AND(G1115="Not present",J1115="No"),E1115)))))</f>
        <v>#N/A</v>
      </c>
      <c r="P1115" s="113" t="str">
        <f>if(G1115="Present (key retained)",vlookup(D1115,Taxonomy!C:I,7,false),if(G1115="Present (key updated)",vlookup(D1115,Taxonomy!B:I,8,false),if(G1115="Present (equivalent)",vlookup(I1115,Taxonomy!C:I,7,false),if(AND(G1115="Not present",J1115="Yes"),vlookup(D1115,Taxonomy!B:I,8,false),if(AND(G1115="Not present",J1115="No"),F1115)))))</f>
        <v>#N/A</v>
      </c>
      <c r="Q1115" s="114" t="str">
        <f t="shared" si="1"/>
        <v>#N/A</v>
      </c>
      <c r="R1115" s="37"/>
      <c r="S1115" s="37" t="b">
        <v>0</v>
      </c>
      <c r="T1115" s="112" t="str">
        <f t="shared" si="2"/>
        <v>Belgian_Consumer_Restriction_Required</v>
      </c>
      <c r="U1115" s="113" t="str">
        <f t="shared" si="3"/>
        <v>Is the Belgian Consumer restriction applicable?</v>
      </c>
      <c r="V1115" s="115" t="str">
        <f t="shared" si="4"/>
        <v>yes_no</v>
      </c>
      <c r="W1115" s="46"/>
      <c r="X1115" s="46"/>
      <c r="Y1115" s="46"/>
      <c r="Z1115" s="128"/>
      <c r="AA1115" s="46"/>
    </row>
    <row r="1116" hidden="1">
      <c r="A1116" s="107">
        <v>44257.0</v>
      </c>
      <c r="B1116" s="33" t="s">
        <v>3366</v>
      </c>
      <c r="C1116" s="33" t="s">
        <v>2755</v>
      </c>
      <c r="D1116" s="33" t="s">
        <v>181</v>
      </c>
      <c r="E1116" s="33" t="s">
        <v>182</v>
      </c>
      <c r="F1116" s="33" t="s">
        <v>100</v>
      </c>
      <c r="G1116" s="109" t="str">
        <f>if(iferror((vlookup(D1116,Taxonomy!C:C,1,false)=D1116)),"Present (key retained)",if(iferror((vlookup(D1116,Taxonomy!B:B,1,false)=D1116)),"Present (key updated)",if(iferror((H1116="Yes")),"Present (equivalent)","Not present")))</f>
        <v>Present (key retained)</v>
      </c>
      <c r="H1116" s="110" t="e">
        <v>#N/A</v>
      </c>
      <c r="I1116" s="110" t="e">
        <v>#N/A</v>
      </c>
      <c r="J1116" s="110" t="e">
        <v>#N/A</v>
      </c>
      <c r="K1116" s="110" t="e">
        <v>#N/A</v>
      </c>
      <c r="L1116" s="54"/>
      <c r="M1116" s="54" t="b">
        <v>0</v>
      </c>
      <c r="N1116" s="112" t="str">
        <f>if(G1116="Present (key retained)",vlookup(D1116,Taxonomy!C:C,1,false),if(G1116="Present (key updated)",vlookup(D1116,Taxonomy!B:C,2,false),if(G1116="Present (equivalent)",vlookup(I1116,Taxonomy!C:C,1,false),if(AND(G1116="Not present",J1116="Yes"),vlookup(D1116,Taxonomy!B:C,2,false),if(AND(G1116="Not present",J1116="No"),D1116)))))</f>
        <v>Benchmark_Administrator</v>
      </c>
      <c r="O1116" s="113" t="str">
        <f>if(G1116="Present (key retained)",vlookup(D1116,Taxonomy!C:F,4,false),if(G1116="Present (key updated)",vlookup(D1116,Taxonomy!B:F,5,false),if(G1116="Present (equivalent)",vlookup(I1116,Taxonomy!C:F,4,false),if(AND(G1116="Not present",J1116="Yes"),vlookup(D1116,Taxonomy!B:F,5,false),if(AND(G1116="Not present",J1116="No"),E1116)))))</f>
        <v>Benchmark Administrator</v>
      </c>
      <c r="P1116" s="113" t="str">
        <f>if(G1116="Present (key retained)",vlookup(D1116,Taxonomy!C:I,7,false),if(G1116="Present (key updated)",vlookup(D1116,Taxonomy!B:I,8,false),if(G1116="Present (equivalent)",vlookup(I1116,Taxonomy!C:I,7,false),if(AND(G1116="Not present",J1116="Yes"),vlookup(D1116,Taxonomy!B:I,8,false),if(AND(G1116="Not present",J1116="No"),F1116)))))</f>
        <v>text</v>
      </c>
      <c r="Q1116" s="114" t="str">
        <f t="shared" si="1"/>
        <v>All Match</v>
      </c>
      <c r="R1116" s="37"/>
      <c r="S1116" s="37" t="b">
        <v>0</v>
      </c>
      <c r="T1116" s="112" t="str">
        <f t="shared" si="2"/>
        <v>Benchmark_Administrator</v>
      </c>
      <c r="U1116" s="113" t="str">
        <f t="shared" si="3"/>
        <v>Benchmark Administrator</v>
      </c>
      <c r="V1116" s="115" t="str">
        <f t="shared" si="4"/>
        <v>text</v>
      </c>
      <c r="W1116" s="46"/>
      <c r="X1116" s="46"/>
      <c r="Y1116" s="46"/>
      <c r="Z1116" s="128"/>
      <c r="AA1116" s="46"/>
    </row>
    <row r="1117" hidden="1">
      <c r="A1117" s="107">
        <v>44257.0</v>
      </c>
      <c r="B1117" s="33" t="s">
        <v>3366</v>
      </c>
      <c r="C1117" s="33" t="s">
        <v>2755</v>
      </c>
      <c r="D1117" s="33" t="s">
        <v>3384</v>
      </c>
      <c r="E1117" s="33" t="s">
        <v>3385</v>
      </c>
      <c r="F1117" s="33" t="s">
        <v>165</v>
      </c>
      <c r="G1117" s="109" t="str">
        <f>if(iferror((vlookup(D1117,Taxonomy!C:C,1,false)=D1117)),"Present (key retained)",if(iferror((vlookup(D1117,Taxonomy!B:B,1,false)=D1117)),"Present (key updated)",if(iferror((H1117="Yes")),"Present (equivalent)","Not present")))</f>
        <v>Not present</v>
      </c>
      <c r="H1117" s="110" t="s">
        <v>2757</v>
      </c>
      <c r="I1117" s="110" t="e">
        <v>#N/A</v>
      </c>
      <c r="J1117" s="110" t="s">
        <v>2757</v>
      </c>
      <c r="K1117" s="110" t="e">
        <v>#N/A</v>
      </c>
      <c r="L1117" s="54" t="s">
        <v>3144</v>
      </c>
      <c r="M1117" s="54" t="b">
        <v>0</v>
      </c>
      <c r="N1117" s="112" t="str">
        <f>if(G1117="Present (key retained)",vlookup(D1117,Taxonomy!C:C,1,false),if(G1117="Present (key updated)",vlookup(D1117,Taxonomy!B:C,2,false),if(G1117="Present (equivalent)",vlookup(I1117,Taxonomy!C:C,1,false),if(AND(G1117="Not present",J1117="Yes"),vlookup(D1117,Taxonomy!B:C,2,false),if(AND(G1117="Not present",J1117="No"),D1117)))))</f>
        <v>Benchmark_Administrator_ESMA_Register</v>
      </c>
      <c r="O1117" s="113" t="str">
        <f>if(G1117="Present (key retained)",vlookup(D1117,Taxonomy!C:F,4,false),if(G1117="Present (key updated)",vlookup(D1117,Taxonomy!B:F,5,false),if(G1117="Present (equivalent)",vlookup(I1117,Taxonomy!C:F,4,false),if(AND(G1117="Not present",J1117="Yes"),vlookup(D1117,Taxonomy!B:F,5,false),if(AND(G1117="Not present",J1117="No"),E1117)))))</f>
        <v>Status of the Benchmark Administrator under the EU Benchmark Regulation Art. 29(2)</v>
      </c>
      <c r="P1117" s="113" t="str">
        <f>if(G1117="Present (key retained)",vlookup(D1117,Taxonomy!C:I,7,false),if(G1117="Present (key updated)",vlookup(D1117,Taxonomy!B:I,8,false),if(G1117="Present (equivalent)",vlookup(I1117,Taxonomy!C:I,7,false),if(AND(G1117="Not present",J1117="Yes"),vlookup(D1117,Taxonomy!B:I,8,false),if(AND(G1117="Not present",J1117="No"),F1117)))))</f>
        <v>select_one</v>
      </c>
      <c r="Q1117" s="114" t="str">
        <f t="shared" si="1"/>
        <v>All Match</v>
      </c>
      <c r="R1117" s="37"/>
      <c r="S1117" s="37" t="b">
        <v>0</v>
      </c>
      <c r="T1117" s="112" t="str">
        <f t="shared" si="2"/>
        <v>Benchmark_Administrator_ESMA_Register</v>
      </c>
      <c r="U1117" s="113" t="str">
        <f t="shared" si="3"/>
        <v>Status of the Benchmark Administrator under the EU Benchmark Regulation Art. 29(2)</v>
      </c>
      <c r="V1117" s="115" t="str">
        <f t="shared" si="4"/>
        <v>select_one</v>
      </c>
      <c r="W1117" s="46"/>
      <c r="X1117" s="46"/>
      <c r="Y1117" s="46"/>
      <c r="Z1117" s="128"/>
      <c r="AA1117" s="46"/>
    </row>
    <row r="1118" hidden="1">
      <c r="A1118" s="107">
        <v>44257.0</v>
      </c>
      <c r="B1118" s="33" t="s">
        <v>3366</v>
      </c>
      <c r="C1118" s="33" t="s">
        <v>2755</v>
      </c>
      <c r="D1118" s="33" t="s">
        <v>190</v>
      </c>
      <c r="E1118" s="33" t="s">
        <v>3386</v>
      </c>
      <c r="F1118" s="33" t="s">
        <v>78</v>
      </c>
      <c r="G1118" s="109" t="str">
        <f>if(iferror((vlookup(D1118,Taxonomy!C:C,1,false)=D1118)),"Present (key retained)",if(iferror((vlookup(D1118,Taxonomy!B:B,1,false)=D1118)),"Present (key updated)",if(iferror((H1118="Yes")),"Present (equivalent)","Not present")))</f>
        <v>Present (key retained)</v>
      </c>
      <c r="H1118" s="110" t="e">
        <v>#N/A</v>
      </c>
      <c r="I1118" s="110" t="e">
        <v>#N/A</v>
      </c>
      <c r="J1118" s="110" t="e">
        <v>#N/A</v>
      </c>
      <c r="K1118" s="110" t="e">
        <v>#N/A</v>
      </c>
      <c r="L1118" s="54"/>
      <c r="M1118" s="54" t="b">
        <v>0</v>
      </c>
      <c r="N1118" s="112" t="str">
        <f>if(G1118="Present (key retained)",vlookup(D1118,Taxonomy!C:C,1,false),if(G1118="Present (key updated)",vlookup(D1118,Taxonomy!B:C,2,false),if(G1118="Present (equivalent)",vlookup(I1118,Taxonomy!C:C,1,false),if(AND(G1118="Not present",J1118="Yes"),vlookup(D1118,Taxonomy!B:C,2,false),if(AND(G1118="Not present",J1118="No"),D1118)))))</f>
        <v>Benchmark_Disclosure_Required</v>
      </c>
      <c r="O1118" s="113" t="str">
        <f>if(G1118="Present (key retained)",vlookup(D1118,Taxonomy!C:F,4,false),if(G1118="Present (key updated)",vlookup(D1118,Taxonomy!B:F,5,false),if(G1118="Present (equivalent)",vlookup(I1118,Taxonomy!C:F,4,false),if(AND(G1118="Not present",J1118="Yes"),vlookup(D1118,Taxonomy!B:F,5,false),if(AND(G1118="Not present",J1118="No"),E1118)))))</f>
        <v>Is Benchmark Regulation Disclosure required to be included in the [Offer_Type]?</v>
      </c>
      <c r="P1118" s="113" t="str">
        <f>if(G1118="Present (key retained)",vlookup(D1118,Taxonomy!C:I,7,false),if(G1118="Present (key updated)",vlookup(D1118,Taxonomy!B:I,8,false),if(G1118="Present (equivalent)",vlookup(I1118,Taxonomy!C:I,7,false),if(AND(G1118="Not present",J1118="Yes"),vlookup(D1118,Taxonomy!B:I,8,false),if(AND(G1118="Not present",J1118="No"),F1118)))))</f>
        <v>yes_no</v>
      </c>
      <c r="Q1118" s="114" t="str">
        <f t="shared" si="1"/>
        <v>Label</v>
      </c>
      <c r="R1118" s="37"/>
      <c r="S1118" s="37" t="b">
        <v>0</v>
      </c>
      <c r="T1118" s="112" t="str">
        <f t="shared" si="2"/>
        <v>Benchmark_Disclosure_Required</v>
      </c>
      <c r="U1118" s="113" t="str">
        <f t="shared" si="3"/>
        <v>Is a Benchmark Regulation Disclosure required to be included in the Final Terms?</v>
      </c>
      <c r="V1118" s="115" t="str">
        <f t="shared" si="4"/>
        <v>yes_no</v>
      </c>
      <c r="W1118" s="46"/>
      <c r="X1118" s="46"/>
      <c r="Y1118" s="46"/>
      <c r="Z1118" s="128"/>
      <c r="AA1118" s="46"/>
    </row>
    <row r="1119" hidden="1">
      <c r="A1119" s="107">
        <v>44257.0</v>
      </c>
      <c r="B1119" s="33" t="s">
        <v>3366</v>
      </c>
      <c r="C1119" s="33" t="s">
        <v>2755</v>
      </c>
      <c r="D1119" s="33" t="s">
        <v>205</v>
      </c>
      <c r="E1119" s="33" t="s">
        <v>206</v>
      </c>
      <c r="F1119" s="33" t="s">
        <v>100</v>
      </c>
      <c r="G1119" s="109" t="str">
        <f>if(iferror((vlookup(D1119,Taxonomy!C:C,1,false)=D1119)),"Present (key retained)",if(iferror((vlookup(D1119,Taxonomy!B:B,1,false)=D1119)),"Present (key updated)",if(iferror((H1119="Yes")),"Present (equivalent)","Not present")))</f>
        <v>Present (key retained)</v>
      </c>
      <c r="H1119" s="110" t="e">
        <v>#N/A</v>
      </c>
      <c r="I1119" s="110" t="e">
        <v>#N/A</v>
      </c>
      <c r="J1119" s="110" t="e">
        <v>#N/A</v>
      </c>
      <c r="K1119" s="110" t="e">
        <v>#N/A</v>
      </c>
      <c r="L1119" s="54"/>
      <c r="M1119" s="54" t="b">
        <v>0</v>
      </c>
      <c r="N1119" s="112" t="str">
        <f>if(G1119="Present (key retained)",vlookup(D1119,Taxonomy!C:C,1,false),if(G1119="Present (key updated)",vlookup(D1119,Taxonomy!B:C,2,false),if(G1119="Present (equivalent)",vlookup(I1119,Taxonomy!C:C,1,false),if(AND(G1119="Not present",J1119="Yes"),vlookup(D1119,Taxonomy!B:C,2,false),if(AND(G1119="Not present",J1119="No"),D1119)))))</f>
        <v>Calculation_Agent</v>
      </c>
      <c r="O1119" s="113" t="str">
        <f>if(G1119="Present (key retained)",vlookup(D1119,Taxonomy!C:F,4,false),if(G1119="Present (key updated)",vlookup(D1119,Taxonomy!B:F,5,false),if(G1119="Present (equivalent)",vlookup(I1119,Taxonomy!C:F,4,false),if(AND(G1119="Not present",J1119="Yes"),vlookup(D1119,Taxonomy!B:F,5,false),if(AND(G1119="Not present",J1119="No"),E1119)))))</f>
        <v>Calculation Agent</v>
      </c>
      <c r="P1119" s="113" t="str">
        <f>if(G1119="Present (key retained)",vlookup(D1119,Taxonomy!C:I,7,false),if(G1119="Present (key updated)",vlookup(D1119,Taxonomy!B:I,8,false),if(G1119="Present (equivalent)",vlookup(I1119,Taxonomy!C:I,7,false),if(AND(G1119="Not present",J1119="Yes"),vlookup(D1119,Taxonomy!B:I,8,false),if(AND(G1119="Not present",J1119="No"),F1119)))))</f>
        <v>text</v>
      </c>
      <c r="Q1119" s="114" t="str">
        <f t="shared" si="1"/>
        <v>All Match</v>
      </c>
      <c r="R1119" s="37"/>
      <c r="S1119" s="37" t="b">
        <v>0</v>
      </c>
      <c r="T1119" s="112" t="str">
        <f t="shared" si="2"/>
        <v>Calculation_Agent</v>
      </c>
      <c r="U1119" s="113" t="str">
        <f t="shared" si="3"/>
        <v>Calculation Agent</v>
      </c>
      <c r="V1119" s="115" t="str">
        <f t="shared" si="4"/>
        <v>text</v>
      </c>
      <c r="W1119" s="46"/>
      <c r="X1119" s="46"/>
      <c r="Y1119" s="46"/>
      <c r="Z1119" s="128"/>
      <c r="AA1119" s="46"/>
    </row>
    <row r="1120" hidden="1">
      <c r="A1120" s="107">
        <v>44257.0</v>
      </c>
      <c r="B1120" s="33" t="s">
        <v>3366</v>
      </c>
      <c r="C1120" s="33" t="s">
        <v>2755</v>
      </c>
      <c r="D1120" s="33" t="s">
        <v>3387</v>
      </c>
      <c r="E1120" s="33" t="s">
        <v>3388</v>
      </c>
      <c r="F1120" s="33" t="s">
        <v>100</v>
      </c>
      <c r="G1120" s="109" t="str">
        <f>if(iferror((vlookup(D1120,Taxonomy!C:C,1,false)=D1120)),"Present (key retained)",if(iferror((vlookup(D1120,Taxonomy!B:B,1,false)=D1120)),"Present (key updated)",if(iferror((H1120="Yes")),"Present (equivalent)","Not present")))</f>
        <v>Not present</v>
      </c>
      <c r="H1120" s="110" t="s">
        <v>2757</v>
      </c>
      <c r="I1120" s="110" t="e">
        <v>#N/A</v>
      </c>
      <c r="J1120" s="110" t="s">
        <v>2758</v>
      </c>
      <c r="K1120" s="33" t="s">
        <v>3387</v>
      </c>
      <c r="L1120" s="54" t="s">
        <v>3144</v>
      </c>
      <c r="M1120" s="54" t="b">
        <v>0</v>
      </c>
      <c r="N1120" s="112" t="str">
        <f>if(G1120="Present (key retained)",vlookup(D1120,Taxonomy!C:C,1,false),if(G1120="Present (key updated)",vlookup(D1120,Taxonomy!B:C,2,false),if(G1120="Present (equivalent)",vlookup(I1120,Taxonomy!C:C,1,false),if(AND(G1120="Not present",J1120="Yes"),vlookup(D1120,Taxonomy!B:C,2,false),if(AND(G1120="Not present",J1120="No"),D1120)))))</f>
        <v>#N/A</v>
      </c>
      <c r="O1120" s="113" t="str">
        <f>if(G1120="Present (key retained)",vlookup(D1120,Taxonomy!C:F,4,false),if(G1120="Present (key updated)",vlookup(D1120,Taxonomy!B:F,5,false),if(G1120="Present (equivalent)",vlookup(I1120,Taxonomy!C:F,4,false),if(AND(G1120="Not present",J1120="Yes"),vlookup(D1120,Taxonomy!B:F,5,false),if(AND(G1120="Not present",J1120="No"),E1120)))))</f>
        <v>#N/A</v>
      </c>
      <c r="P1120" s="113" t="str">
        <f>if(G1120="Present (key retained)",vlookup(D1120,Taxonomy!C:I,7,false),if(G1120="Present (key updated)",vlookup(D1120,Taxonomy!B:I,8,false),if(G1120="Present (equivalent)",vlookup(I1120,Taxonomy!C:I,7,false),if(AND(G1120="Not present",J1120="Yes"),vlookup(D1120,Taxonomy!B:I,8,false),if(AND(G1120="Not present",J1120="No"),F1120)))))</f>
        <v>#N/A</v>
      </c>
      <c r="Q1120" s="114" t="str">
        <f t="shared" si="1"/>
        <v>#N/A</v>
      </c>
      <c r="R1120" s="37"/>
      <c r="S1120" s="37" t="b">
        <v>0</v>
      </c>
      <c r="T1120" s="112" t="str">
        <f t="shared" si="2"/>
        <v>Calculation_Agent_Address</v>
      </c>
      <c r="U1120" s="113" t="str">
        <f t="shared" si="3"/>
        <v>Address of the Calculation Agent</v>
      </c>
      <c r="V1120" s="115" t="str">
        <f t="shared" si="4"/>
        <v>text</v>
      </c>
      <c r="W1120" s="46"/>
      <c r="X1120" s="46"/>
      <c r="Y1120" s="46"/>
      <c r="Z1120" s="128"/>
      <c r="AA1120" s="46"/>
    </row>
    <row r="1121" hidden="1">
      <c r="A1121" s="107">
        <v>44257.0</v>
      </c>
      <c r="B1121" s="33" t="s">
        <v>3366</v>
      </c>
      <c r="C1121" s="33" t="s">
        <v>2755</v>
      </c>
      <c r="D1121" s="33" t="s">
        <v>3389</v>
      </c>
      <c r="E1121" s="33" t="s">
        <v>3390</v>
      </c>
      <c r="F1121" s="33" t="s">
        <v>165</v>
      </c>
      <c r="G1121" s="109" t="str">
        <f>if(iferror((vlookup(D1121,Taxonomy!C:C,1,false)=D1121)),"Present (key retained)",if(iferror((vlookup(D1121,Taxonomy!B:B,1,false)=D1121)),"Present (key updated)",if(iferror((H1121="Yes")),"Present (equivalent)","Not present")))</f>
        <v>Not present</v>
      </c>
      <c r="H1121" s="110" t="s">
        <v>2757</v>
      </c>
      <c r="I1121" s="110" t="e">
        <v>#N/A</v>
      </c>
      <c r="J1121" s="110" t="s">
        <v>2757</v>
      </c>
      <c r="K1121" s="110" t="e">
        <v>#N/A</v>
      </c>
      <c r="L1121" s="54" t="s">
        <v>3144</v>
      </c>
      <c r="M1121" s="54" t="b">
        <v>0</v>
      </c>
      <c r="N1121" s="112" t="str">
        <f>if(G1121="Present (key retained)",vlookup(D1121,Taxonomy!C:C,1,false),if(G1121="Present (key updated)",vlookup(D1121,Taxonomy!B:C,2,false),if(G1121="Present (equivalent)",vlookup(I1121,Taxonomy!C:C,1,false),if(AND(G1121="Not present",J1121="Yes"),vlookup(D1121,Taxonomy!B:C,2,false),if(AND(G1121="Not present",J1121="No"),D1121)))))</f>
        <v>Calculation_Method_ESTR</v>
      </c>
      <c r="O1121" s="113" t="str">
        <f>if(G1121="Present (key retained)",vlookup(D1121,Taxonomy!C:F,4,false),if(G1121="Present (key updated)",vlookup(D1121,Taxonomy!B:F,5,false),if(G1121="Present (equivalent)",vlookup(I1121,Taxonomy!C:F,4,false),if(AND(G1121="Not present",J1121="Yes"),vlookup(D1121,Taxonomy!B:F,5,false),if(AND(G1121="Not present",J1121="No"),E1121)))))</f>
        <v>€STR Calculation Method</v>
      </c>
      <c r="P1121" s="113" t="str">
        <f>if(G1121="Present (key retained)",vlookup(D1121,Taxonomy!C:I,7,false),if(G1121="Present (key updated)",vlookup(D1121,Taxonomy!B:I,8,false),if(G1121="Present (equivalent)",vlookup(I1121,Taxonomy!C:I,7,false),if(AND(G1121="Not present",J1121="Yes"),vlookup(D1121,Taxonomy!B:I,8,false),if(AND(G1121="Not present",J1121="No"),F1121)))))</f>
        <v>select_one</v>
      </c>
      <c r="Q1121" s="114" t="str">
        <f t="shared" si="1"/>
        <v>All Match</v>
      </c>
      <c r="R1121" s="37"/>
      <c r="S1121" s="37" t="b">
        <v>0</v>
      </c>
      <c r="T1121" s="112" t="str">
        <f t="shared" si="2"/>
        <v>Calculation_Method_ESTR</v>
      </c>
      <c r="U1121" s="113" t="str">
        <f t="shared" si="3"/>
        <v>€STR Calculation Method</v>
      </c>
      <c r="V1121" s="115" t="str">
        <f t="shared" si="4"/>
        <v>select_one</v>
      </c>
      <c r="W1121" s="46"/>
      <c r="X1121" s="46"/>
      <c r="Y1121" s="46"/>
      <c r="Z1121" s="128"/>
      <c r="AA1121" s="46"/>
    </row>
    <row r="1122" hidden="1">
      <c r="A1122" s="107">
        <v>44257.0</v>
      </c>
      <c r="B1122" s="33" t="s">
        <v>3366</v>
      </c>
      <c r="C1122" s="33" t="s">
        <v>2755</v>
      </c>
      <c r="D1122" s="33" t="s">
        <v>3391</v>
      </c>
      <c r="E1122" s="33" t="s">
        <v>3392</v>
      </c>
      <c r="F1122" s="33" t="s">
        <v>165</v>
      </c>
      <c r="G1122" s="109" t="str">
        <f>if(iferror((vlookup(D1122,Taxonomy!C:C,1,false)=D1122)),"Present (key retained)",if(iferror((vlookup(D1122,Taxonomy!B:B,1,false)=D1122)),"Present (key updated)",if(iferror((H1122="Yes")),"Present (equivalent)","Not present")))</f>
        <v>Not present</v>
      </c>
      <c r="H1122" s="110" t="s">
        <v>2757</v>
      </c>
      <c r="I1122" s="110" t="e">
        <v>#N/A</v>
      </c>
      <c r="J1122" s="110" t="s">
        <v>2757</v>
      </c>
      <c r="K1122" s="110" t="e">
        <v>#N/A</v>
      </c>
      <c r="L1122" s="54" t="s">
        <v>3144</v>
      </c>
      <c r="M1122" s="54" t="b">
        <v>0</v>
      </c>
      <c r="N1122" s="112" t="str">
        <f>if(G1122="Present (key retained)",vlookup(D1122,Taxonomy!C:C,1,false),if(G1122="Present (key updated)",vlookup(D1122,Taxonomy!B:C,2,false),if(G1122="Present (equivalent)",vlookup(I1122,Taxonomy!C:C,1,false),if(AND(G1122="Not present",J1122="Yes"),vlookup(D1122,Taxonomy!B:C,2,false),if(AND(G1122="Not present",J1122="No"),D1122)))))</f>
        <v>Calculation_Method_SOFR</v>
      </c>
      <c r="O1122" s="113" t="str">
        <f>if(G1122="Present (key retained)",vlookup(D1122,Taxonomy!C:F,4,false),if(G1122="Present (key updated)",vlookup(D1122,Taxonomy!B:F,5,false),if(G1122="Present (equivalent)",vlookup(I1122,Taxonomy!C:F,4,false),if(AND(G1122="Not present",J1122="Yes"),vlookup(D1122,Taxonomy!B:F,5,false),if(AND(G1122="Not present",J1122="No"),E1122)))))</f>
        <v>SOFR Calculation Method</v>
      </c>
      <c r="P1122" s="113" t="str">
        <f>if(G1122="Present (key retained)",vlookup(D1122,Taxonomy!C:I,7,false),if(G1122="Present (key updated)",vlookup(D1122,Taxonomy!B:I,8,false),if(G1122="Present (equivalent)",vlookup(I1122,Taxonomy!C:I,7,false),if(AND(G1122="Not present",J1122="Yes"),vlookup(D1122,Taxonomy!B:I,8,false),if(AND(G1122="Not present",J1122="No"),F1122)))))</f>
        <v>select_one</v>
      </c>
      <c r="Q1122" s="114" t="str">
        <f t="shared" si="1"/>
        <v>All Match</v>
      </c>
      <c r="R1122" s="37"/>
      <c r="S1122" s="37" t="b">
        <v>0</v>
      </c>
      <c r="T1122" s="112" t="str">
        <f t="shared" si="2"/>
        <v>Calculation_Method_SOFR</v>
      </c>
      <c r="U1122" s="113" t="str">
        <f t="shared" si="3"/>
        <v>SOFR Calculation Method</v>
      </c>
      <c r="V1122" s="115" t="str">
        <f t="shared" si="4"/>
        <v>select_one</v>
      </c>
      <c r="W1122" s="46"/>
      <c r="X1122" s="46"/>
      <c r="Y1122" s="46"/>
      <c r="Z1122" s="128"/>
      <c r="AA1122" s="46"/>
    </row>
    <row r="1123" hidden="1">
      <c r="A1123" s="107">
        <v>44257.0</v>
      </c>
      <c r="B1123" s="33" t="s">
        <v>3366</v>
      </c>
      <c r="C1123" s="33" t="s">
        <v>2755</v>
      </c>
      <c r="D1123" s="33" t="s">
        <v>3393</v>
      </c>
      <c r="E1123" s="33" t="s">
        <v>3394</v>
      </c>
      <c r="F1123" s="33" t="s">
        <v>165</v>
      </c>
      <c r="G1123" s="109" t="str">
        <f>if(iferror((vlookup(D1123,Taxonomy!C:C,1,false)=D1123)),"Present (key retained)",if(iferror((vlookup(D1123,Taxonomy!B:B,1,false)=D1123)),"Present (key updated)",if(iferror((H1123="Yes")),"Present (equivalent)","Not present")))</f>
        <v>Not present</v>
      </c>
      <c r="H1123" s="110" t="s">
        <v>2757</v>
      </c>
      <c r="I1123" s="110" t="e">
        <v>#N/A</v>
      </c>
      <c r="J1123" s="110" t="s">
        <v>2757</v>
      </c>
      <c r="K1123" s="110" t="e">
        <v>#N/A</v>
      </c>
      <c r="L1123" s="54" t="s">
        <v>3144</v>
      </c>
      <c r="M1123" s="54" t="b">
        <v>0</v>
      </c>
      <c r="N1123" s="112" t="str">
        <f>if(G1123="Present (key retained)",vlookup(D1123,Taxonomy!C:C,1,false),if(G1123="Present (key updated)",vlookup(D1123,Taxonomy!B:C,2,false),if(G1123="Present (equivalent)",vlookup(I1123,Taxonomy!C:C,1,false),if(AND(G1123="Not present",J1123="Yes"),vlookup(D1123,Taxonomy!B:C,2,false),if(AND(G1123="Not present",J1123="No"),D1123)))))</f>
        <v>Calculation_Method_SONIA</v>
      </c>
      <c r="O1123" s="113" t="str">
        <f>if(G1123="Present (key retained)",vlookup(D1123,Taxonomy!C:F,4,false),if(G1123="Present (key updated)",vlookup(D1123,Taxonomy!B:F,5,false),if(G1123="Present (equivalent)",vlookup(I1123,Taxonomy!C:F,4,false),if(AND(G1123="Not present",J1123="Yes"),vlookup(D1123,Taxonomy!B:F,5,false),if(AND(G1123="Not present",J1123="No"),E1123)))))</f>
        <v>SONIA Calculation Method</v>
      </c>
      <c r="P1123" s="113" t="str">
        <f>if(G1123="Present (key retained)",vlookup(D1123,Taxonomy!C:I,7,false),if(G1123="Present (key updated)",vlookup(D1123,Taxonomy!B:I,8,false),if(G1123="Present (equivalent)",vlookup(I1123,Taxonomy!C:I,7,false),if(AND(G1123="Not present",J1123="Yes"),vlookup(D1123,Taxonomy!B:I,8,false),if(AND(G1123="Not present",J1123="No"),F1123)))))</f>
        <v>select_one</v>
      </c>
      <c r="Q1123" s="114" t="str">
        <f t="shared" si="1"/>
        <v>All Match</v>
      </c>
      <c r="R1123" s="37"/>
      <c r="S1123" s="37" t="b">
        <v>0</v>
      </c>
      <c r="T1123" s="112" t="str">
        <f t="shared" si="2"/>
        <v>Calculation_Method_SONIA</v>
      </c>
      <c r="U1123" s="113" t="str">
        <f t="shared" si="3"/>
        <v>SONIA Calculation Method</v>
      </c>
      <c r="V1123" s="115" t="str">
        <f t="shared" si="4"/>
        <v>select_one</v>
      </c>
      <c r="W1123" s="46"/>
      <c r="X1123" s="46"/>
      <c r="Y1123" s="46"/>
      <c r="Z1123" s="128"/>
      <c r="AA1123" s="46"/>
    </row>
    <row r="1124" hidden="1">
      <c r="A1124" s="107">
        <v>44257.0</v>
      </c>
      <c r="B1124" s="33" t="s">
        <v>3366</v>
      </c>
      <c r="C1124" s="33" t="s">
        <v>2755</v>
      </c>
      <c r="D1124" s="33" t="s">
        <v>219</v>
      </c>
      <c r="E1124" s="33" t="s">
        <v>219</v>
      </c>
      <c r="F1124" s="33" t="s">
        <v>100</v>
      </c>
      <c r="G1124" s="109" t="str">
        <f>if(iferror((vlookup(D1124,Taxonomy!C:C,1,false)=D1124)),"Present (key retained)",if(iferror((vlookup(D1124,Taxonomy!B:B,1,false)=D1124)),"Present (key updated)",if(iferror((H1124="Yes")),"Present (equivalent)","Not present")))</f>
        <v>Present (key retained)</v>
      </c>
      <c r="H1124" s="110" t="e">
        <v>#N/A</v>
      </c>
      <c r="I1124" s="110" t="e">
        <v>#N/A</v>
      </c>
      <c r="J1124" s="110" t="e">
        <v>#N/A</v>
      </c>
      <c r="K1124" s="110" t="e">
        <v>#N/A</v>
      </c>
      <c r="L1124" s="54"/>
      <c r="M1124" s="54" t="b">
        <v>0</v>
      </c>
      <c r="N1124" s="112" t="str">
        <f>if(G1124="Present (key retained)",vlookup(D1124,Taxonomy!C:C,1,false),if(G1124="Present (key updated)",vlookup(D1124,Taxonomy!B:C,2,false),if(G1124="Present (equivalent)",vlookup(I1124,Taxonomy!C:C,1,false),if(AND(G1124="Not present",J1124="Yes"),vlookup(D1124,Taxonomy!B:C,2,false),if(AND(G1124="Not present",J1124="No"),D1124)))))</f>
        <v>CFI</v>
      </c>
      <c r="O1124" s="113" t="str">
        <f>if(G1124="Present (key retained)",vlookup(D1124,Taxonomy!C:F,4,false),if(G1124="Present (key updated)",vlookup(D1124,Taxonomy!B:F,5,false),if(G1124="Present (equivalent)",vlookup(I1124,Taxonomy!C:F,4,false),if(AND(G1124="Not present",J1124="Yes"),vlookup(D1124,Taxonomy!B:F,5,false),if(AND(G1124="Not present",J1124="No"),E1124)))))</f>
        <v>CFI</v>
      </c>
      <c r="P1124" s="113" t="str">
        <f>if(G1124="Present (key retained)",vlookup(D1124,Taxonomy!C:I,7,false),if(G1124="Present (key updated)",vlookup(D1124,Taxonomy!B:I,8,false),if(G1124="Present (equivalent)",vlookup(I1124,Taxonomy!C:I,7,false),if(AND(G1124="Not present",J1124="Yes"),vlookup(D1124,Taxonomy!B:I,8,false),if(AND(G1124="Not present",J1124="No"),F1124)))))</f>
        <v>text</v>
      </c>
      <c r="Q1124" s="114" t="str">
        <f t="shared" si="1"/>
        <v>All Match</v>
      </c>
      <c r="R1124" s="37"/>
      <c r="S1124" s="37" t="b">
        <v>0</v>
      </c>
      <c r="T1124" s="112" t="str">
        <f t="shared" si="2"/>
        <v>CFI</v>
      </c>
      <c r="U1124" s="113" t="str">
        <f t="shared" si="3"/>
        <v>CFI</v>
      </c>
      <c r="V1124" s="115" t="str">
        <f t="shared" si="4"/>
        <v>text</v>
      </c>
      <c r="W1124" s="46"/>
      <c r="X1124" s="46"/>
      <c r="Y1124" s="46"/>
      <c r="Z1124" s="128"/>
      <c r="AA1124" s="46"/>
    </row>
    <row r="1125" hidden="1">
      <c r="A1125" s="107">
        <v>44257.0</v>
      </c>
      <c r="B1125" s="33" t="s">
        <v>3366</v>
      </c>
      <c r="C1125" s="33" t="s">
        <v>2755</v>
      </c>
      <c r="D1125" s="33" t="s">
        <v>224</v>
      </c>
      <c r="E1125" s="33" t="s">
        <v>225</v>
      </c>
      <c r="F1125" s="33" t="s">
        <v>165</v>
      </c>
      <c r="G1125" s="109" t="str">
        <f>if(iferror((vlookup(D1125,Taxonomy!C:C,1,false)=D1125)),"Present (key retained)",if(iferror((vlookup(D1125,Taxonomy!B:B,1,false)=D1125)),"Present (key updated)",if(iferror((H1125="Yes")),"Present (equivalent)","Not present")))</f>
        <v>Present (key retained)</v>
      </c>
      <c r="H1125" s="110" t="e">
        <v>#N/A</v>
      </c>
      <c r="I1125" s="110" t="e">
        <v>#N/A</v>
      </c>
      <c r="J1125" s="110" t="e">
        <v>#N/A</v>
      </c>
      <c r="K1125" s="110" t="e">
        <v>#N/A</v>
      </c>
      <c r="L1125" s="54"/>
      <c r="M1125" s="54" t="b">
        <v>0</v>
      </c>
      <c r="N1125" s="112" t="str">
        <f>if(G1125="Present (key retained)",vlookup(D1125,Taxonomy!C:C,1,false),if(G1125="Present (key updated)",vlookup(D1125,Taxonomy!B:C,2,false),if(G1125="Present (equivalent)",vlookup(I1125,Taxonomy!C:C,1,false),if(AND(G1125="Not present",J1125="Yes"),vlookup(D1125,Taxonomy!B:C,2,false),if(AND(G1125="Not present",J1125="No"),D1125)))))</f>
        <v>CFI_Status</v>
      </c>
      <c r="O1125" s="113" t="str">
        <f>if(G1125="Present (key retained)",vlookup(D1125,Taxonomy!C:F,4,false),if(G1125="Present (key updated)",vlookup(D1125,Taxonomy!B:F,5,false),if(G1125="Present (equivalent)",vlookup(I1125,Taxonomy!C:F,4,false),if(AND(G1125="Not present",J1125="Yes"),vlookup(D1125,Taxonomy!B:F,5,false),if(AND(G1125="Not present",J1125="No"),E1125)))))</f>
        <v>Status of the CFI code</v>
      </c>
      <c r="P1125" s="113" t="str">
        <f>if(G1125="Present (key retained)",vlookup(D1125,Taxonomy!C:I,7,false),if(G1125="Present (key updated)",vlookup(D1125,Taxonomy!B:I,8,false),if(G1125="Present (equivalent)",vlookup(I1125,Taxonomy!C:I,7,false),if(AND(G1125="Not present",J1125="Yes"),vlookup(D1125,Taxonomy!B:I,8,false),if(AND(G1125="Not present",J1125="No"),F1125)))))</f>
        <v>select_one</v>
      </c>
      <c r="Q1125" s="114" t="str">
        <f t="shared" si="1"/>
        <v>All Match</v>
      </c>
      <c r="R1125" s="37"/>
      <c r="S1125" s="37" t="b">
        <v>0</v>
      </c>
      <c r="T1125" s="112" t="str">
        <f t="shared" si="2"/>
        <v>CFI_Status</v>
      </c>
      <c r="U1125" s="113" t="str">
        <f t="shared" si="3"/>
        <v>Status of the CFI code</v>
      </c>
      <c r="V1125" s="115" t="str">
        <f t="shared" si="4"/>
        <v>select_one</v>
      </c>
      <c r="W1125" s="46"/>
      <c r="X1125" s="46"/>
      <c r="Y1125" s="46"/>
      <c r="Z1125" s="128"/>
      <c r="AA1125" s="46"/>
    </row>
    <row r="1126" hidden="1">
      <c r="A1126" s="107">
        <v>44257.0</v>
      </c>
      <c r="B1126" s="33" t="s">
        <v>3366</v>
      </c>
      <c r="C1126" s="33" t="s">
        <v>2755</v>
      </c>
      <c r="D1126" s="33" t="s">
        <v>309</v>
      </c>
      <c r="E1126" s="33" t="s">
        <v>310</v>
      </c>
      <c r="F1126" s="33" t="s">
        <v>100</v>
      </c>
      <c r="G1126" s="109" t="str">
        <f>if(iferror((vlookup(D1126,Taxonomy!C:C,1,false)=D1126)),"Present (key retained)",if(iferror((vlookup(D1126,Taxonomy!B:B,1,false)=D1126)),"Present (key updated)",if(iferror((H1126="Yes")),"Present (equivalent)","Not present")))</f>
        <v>Present (key retained)</v>
      </c>
      <c r="H1126" s="110" t="e">
        <v>#N/A</v>
      </c>
      <c r="I1126" s="110" t="e">
        <v>#N/A</v>
      </c>
      <c r="J1126" s="110" t="e">
        <v>#N/A</v>
      </c>
      <c r="K1126" s="110" t="e">
        <v>#N/A</v>
      </c>
      <c r="L1126" s="54"/>
      <c r="M1126" s="54" t="b">
        <v>0</v>
      </c>
      <c r="N1126" s="112" t="str">
        <f>if(G1126="Present (key retained)",vlookup(D1126,Taxonomy!C:C,1,false),if(G1126="Present (key updated)",vlookup(D1126,Taxonomy!B:C,2,false),if(G1126="Present (equivalent)",vlookup(I1126,Taxonomy!C:C,1,false),if(AND(G1126="Not present",J1126="Yes"),vlookup(D1126,Taxonomy!B:C,2,false),if(AND(G1126="Not present",J1126="No"),D1126)))))</f>
        <v>Common_Code</v>
      </c>
      <c r="O1126" s="113" t="str">
        <f>if(G1126="Present (key retained)",vlookup(D1126,Taxonomy!C:F,4,false),if(G1126="Present (key updated)",vlookup(D1126,Taxonomy!B:F,5,false),if(G1126="Present (equivalent)",vlookup(I1126,Taxonomy!C:F,4,false),if(AND(G1126="Not present",J1126="Yes"),vlookup(D1126,Taxonomy!B:F,5,false),if(AND(G1126="Not present",J1126="No"),E1126)))))</f>
        <v>Common Code</v>
      </c>
      <c r="P1126" s="113" t="str">
        <f>if(G1126="Present (key retained)",vlookup(D1126,Taxonomy!C:I,7,false),if(G1126="Present (key updated)",vlookup(D1126,Taxonomy!B:I,8,false),if(G1126="Present (equivalent)",vlookup(I1126,Taxonomy!C:I,7,false),if(AND(G1126="Not present",J1126="Yes"),vlookup(D1126,Taxonomy!B:I,8,false),if(AND(G1126="Not present",J1126="No"),F1126)))))</f>
        <v>text</v>
      </c>
      <c r="Q1126" s="114" t="str">
        <f t="shared" si="1"/>
        <v>All Match</v>
      </c>
      <c r="R1126" s="37"/>
      <c r="S1126" s="37" t="b">
        <v>0</v>
      </c>
      <c r="T1126" s="112" t="str">
        <f t="shared" si="2"/>
        <v>Common_Code</v>
      </c>
      <c r="U1126" s="113" t="str">
        <f t="shared" si="3"/>
        <v>Common Code</v>
      </c>
      <c r="V1126" s="115" t="str">
        <f t="shared" si="4"/>
        <v>text</v>
      </c>
      <c r="W1126" s="46"/>
      <c r="X1126" s="46"/>
      <c r="Y1126" s="46"/>
      <c r="Z1126" s="128"/>
      <c r="AA1126" s="46"/>
    </row>
    <row r="1127" hidden="1">
      <c r="A1127" s="107">
        <v>44257.0</v>
      </c>
      <c r="B1127" s="33" t="s">
        <v>3366</v>
      </c>
      <c r="C1127" s="33" t="s">
        <v>2755</v>
      </c>
      <c r="D1127" s="33" t="s">
        <v>3395</v>
      </c>
      <c r="E1127" s="33" t="s">
        <v>3396</v>
      </c>
      <c r="F1127" s="33" t="s">
        <v>78</v>
      </c>
      <c r="G1127" s="109" t="str">
        <f>if(iferror((vlookup(D1127,Taxonomy!C:C,1,false)=D1127)),"Present (key retained)",if(iferror((vlookup(D1127,Taxonomy!B:B,1,false)=D1127)),"Present (key updated)",if(iferror((H1127="Yes")),"Present (equivalent)","Not present")))</f>
        <v>Not present</v>
      </c>
      <c r="H1127" s="110" t="s">
        <v>2757</v>
      </c>
      <c r="I1127" s="110" t="e">
        <v>#N/A</v>
      </c>
      <c r="J1127" s="110" t="s">
        <v>2757</v>
      </c>
      <c r="K1127" s="110" t="e">
        <v>#N/A</v>
      </c>
      <c r="L1127" s="54" t="s">
        <v>3144</v>
      </c>
      <c r="M1127" s="54" t="b">
        <v>0</v>
      </c>
      <c r="N1127" s="112" t="str">
        <f>if(G1127="Present (key retained)",vlookup(D1127,Taxonomy!C:C,1,false),if(G1127="Present (key updated)",vlookup(D1127,Taxonomy!B:C,2,false),if(G1127="Present (equivalent)",vlookup(I1127,Taxonomy!C:C,1,false),if(AND(G1127="Not present",J1127="Yes"),vlookup(D1127,Taxonomy!B:C,2,false),if(AND(G1127="Not present",J1127="No"),D1127)))))</f>
        <v>Contingent_Payment_Debt_Instrument</v>
      </c>
      <c r="O1127" s="113" t="str">
        <f>if(G1127="Present (key retained)",vlookup(D1127,Taxonomy!C:F,4,false),if(G1127="Present (key updated)",vlookup(D1127,Taxonomy!B:F,5,false),if(G1127="Present (equivalent)",vlookup(I1127,Taxonomy!C:F,4,false),if(AND(G1127="Not present",J1127="Yes"),vlookup(D1127,Taxonomy!B:F,5,false),if(AND(G1127="Not present",J1127="No"),E1127)))))</f>
        <v>Contingent Payment Debt Instrument?</v>
      </c>
      <c r="P1127" s="113" t="str">
        <f>if(G1127="Present (key retained)",vlookup(D1127,Taxonomy!C:I,7,false),if(G1127="Present (key updated)",vlookup(D1127,Taxonomy!B:I,8,false),if(G1127="Present (equivalent)",vlookup(I1127,Taxonomy!C:I,7,false),if(AND(G1127="Not present",J1127="Yes"),vlookup(D1127,Taxonomy!B:I,8,false),if(AND(G1127="Not present",J1127="No"),F1127)))))</f>
        <v>yes_no</v>
      </c>
      <c r="Q1127" s="114" t="str">
        <f t="shared" si="1"/>
        <v>All Match</v>
      </c>
      <c r="R1127" s="37"/>
      <c r="S1127" s="37" t="b">
        <v>0</v>
      </c>
      <c r="T1127" s="112" t="str">
        <f t="shared" si="2"/>
        <v>Contingent_Payment_Debt_Instrument</v>
      </c>
      <c r="U1127" s="113" t="str">
        <f t="shared" si="3"/>
        <v>Contingent Payment Debt Instrument?</v>
      </c>
      <c r="V1127" s="115" t="str">
        <f t="shared" si="4"/>
        <v>yes_no</v>
      </c>
      <c r="W1127" s="46"/>
      <c r="X1127" s="46"/>
      <c r="Y1127" s="46"/>
      <c r="Z1127" s="128"/>
      <c r="AA1127" s="46"/>
    </row>
    <row r="1128" hidden="1">
      <c r="A1128" s="107">
        <v>44257.0</v>
      </c>
      <c r="B1128" s="33" t="s">
        <v>3366</v>
      </c>
      <c r="C1128" s="33" t="s">
        <v>2755</v>
      </c>
      <c r="D1128" s="33" t="s">
        <v>343</v>
      </c>
      <c r="E1128" s="33" t="s">
        <v>345</v>
      </c>
      <c r="F1128" s="33" t="s">
        <v>78</v>
      </c>
      <c r="G1128" s="109" t="str">
        <f>if(iferror((vlookup(D1128,Taxonomy!C:C,1,false)=D1128)),"Present (key retained)",if(iferror((vlookup(D1128,Taxonomy!B:B,1,false)=D1128)),"Present (key updated)",if(iferror((H1128="Yes")),"Present (equivalent)","Not present")))</f>
        <v>Present (key updated)</v>
      </c>
      <c r="H1128" s="110" t="e">
        <v>#N/A</v>
      </c>
      <c r="I1128" s="110" t="e">
        <v>#N/A</v>
      </c>
      <c r="J1128" s="110" t="e">
        <v>#N/A</v>
      </c>
      <c r="K1128" s="110" t="e">
        <v>#N/A</v>
      </c>
      <c r="L1128" s="54"/>
      <c r="M1128" s="54" t="b">
        <v>0</v>
      </c>
      <c r="N1128" s="112" t="str">
        <f>if(G1128="Present (key retained)",vlookup(D1128,Taxonomy!C:C,1,false),if(G1128="Present (key updated)",vlookup(D1128,Taxonomy!B:C,2,false),if(G1128="Present (equivalent)",vlookup(I1128,Taxonomy!C:C,1,false),if(AND(G1128="Not present",J1128="Yes"),vlookup(D1128,Taxonomy!B:C,2,false),if(AND(G1128="Not present",J1128="No"),D1128)))))</f>
        <v>Current_Base_Prospectus_Tranche_1</v>
      </c>
      <c r="O1128" s="113" t="str">
        <f>if(G1128="Present (key retained)",vlookup(D1128,Taxonomy!C:F,4,false),if(G1128="Present (key updated)",vlookup(D1128,Taxonomy!B:F,5,false),if(G1128="Present (equivalent)",vlookup(I1128,Taxonomy!C:F,4,false),if(AND(G1128="Not present",J1128="Yes"),vlookup(D1128,Taxonomy!B:F,5,false),if(AND(G1128="Not present",J1128="No"),E1128)))))</f>
        <v>Was the first Tranche of the Series issued under the Conditions contained in the current version of the [Programme_Type]?</v>
      </c>
      <c r="P1128" s="113" t="str">
        <f>if(G1128="Present (key retained)",vlookup(D1128,Taxonomy!C:I,7,false),if(G1128="Present (key updated)",vlookup(D1128,Taxonomy!B:I,8,false),if(G1128="Present (equivalent)",vlookup(I1128,Taxonomy!C:I,7,false),if(AND(G1128="Not present",J1128="Yes"),vlookup(D1128,Taxonomy!B:I,8,false),if(AND(G1128="Not present",J1128="No"),F1128)))))</f>
        <v>yes_no</v>
      </c>
      <c r="Q1128" s="114" t="str">
        <f t="shared" si="1"/>
        <v>Key and Label</v>
      </c>
      <c r="R1128" s="37"/>
      <c r="S1128" s="37" t="b">
        <v>0</v>
      </c>
      <c r="T1128" s="112" t="str">
        <f t="shared" si="2"/>
        <v>Current_Base_Prospectus_Date</v>
      </c>
      <c r="U1128" s="113" t="str">
        <f t="shared" si="3"/>
        <v>Was the first Tranche of the Series issued under the Conditions contained in the current version of the Base Prospectus?</v>
      </c>
      <c r="V1128" s="115" t="str">
        <f t="shared" si="4"/>
        <v>yes_no</v>
      </c>
      <c r="W1128" s="46"/>
      <c r="X1128" s="46"/>
      <c r="Y1128" s="46"/>
      <c r="Z1128" s="128"/>
      <c r="AA1128" s="46"/>
    </row>
    <row r="1129" hidden="1">
      <c r="A1129" s="107">
        <v>44257.0</v>
      </c>
      <c r="B1129" s="33" t="s">
        <v>3366</v>
      </c>
      <c r="C1129" s="33" t="s">
        <v>2755</v>
      </c>
      <c r="D1129" s="33" t="s">
        <v>360</v>
      </c>
      <c r="E1129" s="33" t="s">
        <v>362</v>
      </c>
      <c r="F1129" s="33" t="s">
        <v>165</v>
      </c>
      <c r="G1129" s="109" t="str">
        <f>if(iferror((vlookup(D1129,Taxonomy!C:C,1,false)=D1129)),"Present (key retained)",if(iferror((vlookup(D1129,Taxonomy!B:B,1,false)=D1129)),"Present (key updated)",if(iferror((H1129="Yes")),"Present (equivalent)","Not present")))</f>
        <v>Present (key updated)</v>
      </c>
      <c r="H1129" s="110" t="e">
        <v>#N/A</v>
      </c>
      <c r="I1129" s="110" t="e">
        <v>#N/A</v>
      </c>
      <c r="J1129" s="110" t="e">
        <v>#N/A</v>
      </c>
      <c r="K1129" s="110" t="e">
        <v>#N/A</v>
      </c>
      <c r="L1129" s="54"/>
      <c r="M1129" s="54" t="b">
        <v>0</v>
      </c>
      <c r="N1129" s="112" t="str">
        <f>if(G1129="Present (key retained)",vlookup(D1129,Taxonomy!C:C,1,false),if(G1129="Present (key updated)",vlookup(D1129,Taxonomy!B:C,2,false),if(G1129="Present (equivalent)",vlookup(I1129,Taxonomy!C:C,1,false),if(AND(G1129="Not present",J1129="Yes"),vlookup(D1129,Taxonomy!B:C,2,false),if(AND(G1129="Not present",J1129="No"),D1129)))))</f>
        <v>Current_Issue_Tranche_Consolidation</v>
      </c>
      <c r="O1129" s="113" t="str">
        <f>if(G1129="Present (key retained)",vlookup(D1129,Taxonomy!C:F,4,false),if(G1129="Present (key updated)",vlookup(D1129,Taxonomy!B:F,5,false),if(G1129="Present (equivalent)",vlookup(I1129,Taxonomy!C:F,4,false),if(AND(G1129="Not present",J1129="Yes"),vlookup(D1129,Taxonomy!B:F,5,false),if(AND(G1129="Not present",J1129="No"),E1129)))))</f>
        <v>When will the new tranche consolidate and form a single series with the existing Tranche(s) of the Series?</v>
      </c>
      <c r="P1129" s="113" t="str">
        <f>if(G1129="Present (key retained)",vlookup(D1129,Taxonomy!C:I,7,false),if(G1129="Present (key updated)",vlookup(D1129,Taxonomy!B:I,8,false),if(G1129="Present (equivalent)",vlookup(I1129,Taxonomy!C:I,7,false),if(AND(G1129="Not present",J1129="Yes"),vlookup(D1129,Taxonomy!B:I,8,false),if(AND(G1129="Not present",J1129="No"),F1129)))))</f>
        <v>select_one</v>
      </c>
      <c r="Q1129" s="114" t="str">
        <f t="shared" si="1"/>
        <v>Key</v>
      </c>
      <c r="R1129" s="37"/>
      <c r="S1129" s="37" t="b">
        <v>0</v>
      </c>
      <c r="T1129" s="112" t="str">
        <f t="shared" si="2"/>
        <v>Current_Issue_Earlier_Tranche_Consolidation</v>
      </c>
      <c r="U1129" s="113" t="str">
        <f t="shared" si="3"/>
        <v>When will the new tranche consolidate and form a single series with the existing Tranche(s) of the Series?</v>
      </c>
      <c r="V1129" s="115" t="str">
        <f t="shared" si="4"/>
        <v>select_one</v>
      </c>
      <c r="W1129" s="46"/>
      <c r="X1129" s="46"/>
      <c r="Y1129" s="46"/>
      <c r="Z1129" s="128"/>
      <c r="AA1129" s="46"/>
    </row>
    <row r="1130" hidden="1">
      <c r="A1130" s="107">
        <v>44257.0</v>
      </c>
      <c r="B1130" s="33" t="s">
        <v>3366</v>
      </c>
      <c r="C1130" s="33" t="s">
        <v>2755</v>
      </c>
      <c r="D1130" s="33" t="s">
        <v>349</v>
      </c>
      <c r="E1130" s="33" t="s">
        <v>350</v>
      </c>
      <c r="F1130" s="33" t="s">
        <v>127</v>
      </c>
      <c r="G1130" s="109" t="str">
        <f>if(iferror((vlookup(D1130,Taxonomy!C:C,1,false)=D1130)),"Present (key retained)",if(iferror((vlookup(D1130,Taxonomy!B:B,1,false)=D1130)),"Present (key updated)",if(iferror((H1130="Yes")),"Present (equivalent)","Not present")))</f>
        <v>Present (key retained)</v>
      </c>
      <c r="H1130" s="110" t="e">
        <v>#N/A</v>
      </c>
      <c r="I1130" s="110" t="e">
        <v>#N/A</v>
      </c>
      <c r="J1130" s="110" t="e">
        <v>#N/A</v>
      </c>
      <c r="K1130" s="110" t="e">
        <v>#N/A</v>
      </c>
      <c r="L1130" s="54"/>
      <c r="M1130" s="54" t="b">
        <v>0</v>
      </c>
      <c r="N1130" s="112" t="str">
        <f>if(G1130="Present (key retained)",vlookup(D1130,Taxonomy!C:C,1,false),if(G1130="Present (key updated)",vlookup(D1130,Taxonomy!B:C,2,false),if(G1130="Present (equivalent)",vlookup(I1130,Taxonomy!C:C,1,false),if(AND(G1130="Not present",J1130="Yes"),vlookup(D1130,Taxonomy!B:C,2,false),if(AND(G1130="Not present",J1130="No"),D1130)))))</f>
        <v>Current_Issue_Earlier_Tranche_Consolidation_Date</v>
      </c>
      <c r="O1130" s="113" t="str">
        <f>if(G1130="Present (key retained)",vlookup(D1130,Taxonomy!C:F,4,false),if(G1130="Present (key updated)",vlookup(D1130,Taxonomy!B:F,5,false),if(G1130="Present (equivalent)",vlookup(I1130,Taxonomy!C:F,4,false),if(AND(G1130="Not present",J1130="Yes"),vlookup(D1130,Taxonomy!B:F,5,false),if(AND(G1130="Not present",J1130="No"),E1130)))))</f>
        <v>The date on which the [Security_Type] will be consolidated and form a single series with the existing Tranches of the Series</v>
      </c>
      <c r="P1130" s="113" t="str">
        <f>if(G1130="Present (key retained)",vlookup(D1130,Taxonomy!C:I,7,false),if(G1130="Present (key updated)",vlookup(D1130,Taxonomy!B:I,8,false),if(G1130="Present (equivalent)",vlookup(I1130,Taxonomy!C:I,7,false),if(AND(G1130="Not present",J1130="Yes"),vlookup(D1130,Taxonomy!B:I,8,false),if(AND(G1130="Not present",J1130="No"),F1130)))))</f>
        <v>date</v>
      </c>
      <c r="Q1130" s="114" t="str">
        <f t="shared" si="1"/>
        <v>Label</v>
      </c>
      <c r="R1130" s="37"/>
      <c r="S1130" s="37" t="b">
        <v>0</v>
      </c>
      <c r="T1130" s="112" t="str">
        <f t="shared" si="2"/>
        <v>Current_Issue_Earlier_Tranche_Consolidation_Date</v>
      </c>
      <c r="U1130" s="113" t="str">
        <f t="shared" si="3"/>
        <v>Current Issue Earlier Tranche Consolidation Date</v>
      </c>
      <c r="V1130" s="115" t="str">
        <f t="shared" si="4"/>
        <v>date</v>
      </c>
      <c r="W1130" s="46"/>
      <c r="X1130" s="46"/>
      <c r="Y1130" s="46"/>
      <c r="Z1130" s="128"/>
      <c r="AA1130" s="46"/>
    </row>
    <row r="1131" hidden="1">
      <c r="A1131" s="107">
        <v>44257.0</v>
      </c>
      <c r="B1131" s="33" t="s">
        <v>3366</v>
      </c>
      <c r="C1131" s="33" t="s">
        <v>2755</v>
      </c>
      <c r="D1131" s="33" t="s">
        <v>365</v>
      </c>
      <c r="E1131" s="33" t="s">
        <v>365</v>
      </c>
      <c r="F1131" s="33" t="s">
        <v>100</v>
      </c>
      <c r="G1131" s="109" t="str">
        <f>if(iferror((vlookup(D1131,Taxonomy!C:C,1,false)=D1131)),"Present (key retained)",if(iferror((vlookup(D1131,Taxonomy!B:B,1,false)=D1131)),"Present (key updated)",if(iferror((H1131="Yes")),"Present (equivalent)","Not present")))</f>
        <v>Present (key retained)</v>
      </c>
      <c r="H1131" s="110" t="e">
        <v>#N/A</v>
      </c>
      <c r="I1131" s="110" t="e">
        <v>#N/A</v>
      </c>
      <c r="J1131" s="110" t="e">
        <v>#N/A</v>
      </c>
      <c r="K1131" s="110" t="e">
        <v>#N/A</v>
      </c>
      <c r="L1131" s="54"/>
      <c r="M1131" s="54" t="b">
        <v>0</v>
      </c>
      <c r="N1131" s="112" t="str">
        <f>if(G1131="Present (key retained)",vlookup(D1131,Taxonomy!C:C,1,false),if(G1131="Present (key updated)",vlookup(D1131,Taxonomy!B:C,2,false),if(G1131="Present (equivalent)",vlookup(I1131,Taxonomy!C:C,1,false),if(AND(G1131="Not present",J1131="Yes"),vlookup(D1131,Taxonomy!B:C,2,false),if(AND(G1131="Not present",J1131="No"),D1131)))))</f>
        <v>CUSIP</v>
      </c>
      <c r="O1131" s="113" t="str">
        <f>if(G1131="Present (key retained)",vlookup(D1131,Taxonomy!C:F,4,false),if(G1131="Present (key updated)",vlookup(D1131,Taxonomy!B:F,5,false),if(G1131="Present (equivalent)",vlookup(I1131,Taxonomy!C:F,4,false),if(AND(G1131="Not present",J1131="Yes"),vlookup(D1131,Taxonomy!B:F,5,false),if(AND(G1131="Not present",J1131="No"),E1131)))))</f>
        <v>CUSIP</v>
      </c>
      <c r="P1131" s="113" t="str">
        <f>if(G1131="Present (key retained)",vlookup(D1131,Taxonomy!C:I,7,false),if(G1131="Present (key updated)",vlookup(D1131,Taxonomy!B:I,8,false),if(G1131="Present (equivalent)",vlookup(I1131,Taxonomy!C:I,7,false),if(AND(G1131="Not present",J1131="Yes"),vlookup(D1131,Taxonomy!B:I,8,false),if(AND(G1131="Not present",J1131="No"),F1131)))))</f>
        <v>text</v>
      </c>
      <c r="Q1131" s="114" t="str">
        <f t="shared" si="1"/>
        <v>All Match</v>
      </c>
      <c r="R1131" s="37"/>
      <c r="S1131" s="37" t="b">
        <v>0</v>
      </c>
      <c r="T1131" s="112" t="str">
        <f t="shared" si="2"/>
        <v>CUSIP</v>
      </c>
      <c r="U1131" s="113" t="str">
        <f t="shared" si="3"/>
        <v>CUSIP</v>
      </c>
      <c r="V1131" s="115" t="str">
        <f t="shared" si="4"/>
        <v>text</v>
      </c>
      <c r="W1131" s="46"/>
      <c r="X1131" s="46"/>
      <c r="Y1131" s="46"/>
      <c r="Z1131" s="128"/>
      <c r="AA1131" s="46"/>
    </row>
    <row r="1132" hidden="1">
      <c r="A1132" s="107">
        <v>44257.0</v>
      </c>
      <c r="B1132" s="33" t="s">
        <v>3366</v>
      </c>
      <c r="C1132" s="33" t="s">
        <v>2755</v>
      </c>
      <c r="D1132" s="33" t="s">
        <v>1011</v>
      </c>
      <c r="E1132" s="33" t="s">
        <v>1013</v>
      </c>
      <c r="F1132" s="33" t="s">
        <v>923</v>
      </c>
      <c r="G1132" s="109" t="str">
        <f>if(iferror((vlookup(D1132,Taxonomy!C:C,1,false)=D1132)),"Present (key retained)",if(iferror((vlookup(D1132,Taxonomy!B:B,1,false)=D1132)),"Present (key updated)",if(iferror((H1132="Yes")),"Present (equivalent)","Not present")))</f>
        <v>Present (key updated)</v>
      </c>
      <c r="H1132" s="110" t="e">
        <v>#N/A</v>
      </c>
      <c r="I1132" s="110" t="e">
        <v>#N/A</v>
      </c>
      <c r="J1132" s="110" t="e">
        <v>#N/A</v>
      </c>
      <c r="K1132" s="110" t="e">
        <v>#N/A</v>
      </c>
      <c r="L1132" s="54"/>
      <c r="M1132" s="54" t="b">
        <v>0</v>
      </c>
      <c r="N1132" s="112" t="str">
        <f>if(G1132="Present (key retained)",vlookup(D1132,Taxonomy!C:C,1,false),if(G1132="Present (key updated)",vlookup(D1132,Taxonomy!B:C,2,false),if(G1132="Present (equivalent)",vlookup(I1132,Taxonomy!C:C,1,false),if(AND(G1132="Not present",J1132="Yes"),vlookup(D1132,Taxonomy!B:C,2,false),if(AND(G1132="Not present",J1132="No"),D1132)))))</f>
        <v>Issuance_Approval_Date</v>
      </c>
      <c r="O1132" s="113" t="str">
        <f>if(G1132="Present (key retained)",vlookup(D1132,Taxonomy!C:F,4,false),if(G1132="Present (key updated)",vlookup(D1132,Taxonomy!B:F,5,false),if(G1132="Present (equivalent)",vlookup(I1132,Taxonomy!C:F,4,false),if(AND(G1132="Not present",J1132="Yes"),vlookup(D1132,Taxonomy!B:F,5,false),if(AND(G1132="Not present",J1132="No"),E1132)))))</f>
        <v>Date(s) that the issuance of [Security_Type] was approved</v>
      </c>
      <c r="P1132" s="113" t="str">
        <f>if(G1132="Present (key retained)",vlookup(D1132,Taxonomy!C:I,7,false),if(G1132="Present (key updated)",vlookup(D1132,Taxonomy!B:I,8,false),if(G1132="Present (equivalent)",vlookup(I1132,Taxonomy!C:I,7,false),if(AND(G1132="Not present",J1132="Yes"),vlookup(D1132,Taxonomy!B:I,8,false),if(AND(G1132="Not present",J1132="No"),F1132)))))</f>
        <v>date_list</v>
      </c>
      <c r="Q1132" s="114" t="str">
        <f t="shared" si="1"/>
        <v>Key and Label</v>
      </c>
      <c r="R1132" s="37"/>
      <c r="S1132" s="37" t="b">
        <v>0</v>
      </c>
      <c r="T1132" s="112" t="str">
        <f t="shared" si="2"/>
        <v>Date_of_Issuance_Approval</v>
      </c>
      <c r="U1132" s="113" t="str">
        <f t="shared" si="3"/>
        <v>Date(s) that the issuance of Notes was approved</v>
      </c>
      <c r="V1132" s="115" t="str">
        <f t="shared" si="4"/>
        <v>date_list</v>
      </c>
      <c r="W1132" s="46"/>
      <c r="X1132" s="46"/>
      <c r="Y1132" s="46"/>
      <c r="Z1132" s="128"/>
      <c r="AA1132" s="46"/>
    </row>
    <row r="1133" hidden="1">
      <c r="A1133" s="107">
        <v>44257.0</v>
      </c>
      <c r="B1133" s="33" t="s">
        <v>3366</v>
      </c>
      <c r="C1133" s="33" t="s">
        <v>2755</v>
      </c>
      <c r="D1133" s="33" t="s">
        <v>3190</v>
      </c>
      <c r="E1133" s="33" t="s">
        <v>3397</v>
      </c>
      <c r="F1133" s="33" t="s">
        <v>165</v>
      </c>
      <c r="G1133" s="109" t="str">
        <f>if(iferror((vlookup(D1133,Taxonomy!C:C,1,false)=D1133)),"Present (key retained)",if(iferror((vlookup(D1133,Taxonomy!B:B,1,false)=D1133)),"Present (key updated)",if(iferror((H1133="Yes")),"Present (equivalent)","Not present")))</f>
        <v>Not present</v>
      </c>
      <c r="H1133" s="110" t="s">
        <v>2757</v>
      </c>
      <c r="I1133" s="110" t="e">
        <v>#N/A</v>
      </c>
      <c r="J1133" s="33" t="s">
        <v>2758</v>
      </c>
      <c r="K1133" s="33" t="s">
        <v>3190</v>
      </c>
      <c r="L1133" s="54" t="s">
        <v>3144</v>
      </c>
      <c r="M1133" s="54" t="b">
        <v>0</v>
      </c>
      <c r="N1133" s="112" t="str">
        <f>if(G1133="Present (key retained)",vlookup(D1133,Taxonomy!C:C,1,false),if(G1133="Present (key updated)",vlookup(D1133,Taxonomy!B:C,2,false),if(G1133="Present (equivalent)",vlookup(I1133,Taxonomy!C:C,1,false),if(AND(G1133="Not present",J1133="Yes"),vlookup(D1133,Taxonomy!B:C,2,false),if(AND(G1133="Not present",J1133="No"),D1133)))))</f>
        <v>#N/A</v>
      </c>
      <c r="O1133" s="113" t="str">
        <f>if(G1133="Present (key retained)",vlookup(D1133,Taxonomy!C:F,4,false),if(G1133="Present (key updated)",vlookup(D1133,Taxonomy!B:F,5,false),if(G1133="Present (equivalent)",vlookup(I1133,Taxonomy!C:F,4,false),if(AND(G1133="Not present",J1133="Yes"),vlookup(D1133,Taxonomy!B:F,5,false),if(AND(G1133="Not present",J1133="No"),E1133)))))</f>
        <v>#N/A</v>
      </c>
      <c r="P1133" s="113" t="str">
        <f>if(G1133="Present (key retained)",vlookup(D1133,Taxonomy!C:I,7,false),if(G1133="Present (key updated)",vlookup(D1133,Taxonomy!B:I,8,false),if(G1133="Present (equivalent)",vlookup(I1133,Taxonomy!C:I,7,false),if(AND(G1133="Not present",J1133="Yes"),vlookup(D1133,Taxonomy!B:I,8,false),if(AND(G1133="Not present",J1133="No"),F1133)))))</f>
        <v>#N/A</v>
      </c>
      <c r="Q1133" s="114" t="str">
        <f t="shared" si="1"/>
        <v>#N/A</v>
      </c>
      <c r="R1133" s="37"/>
      <c r="S1133" s="37" t="b">
        <v>0</v>
      </c>
      <c r="T1133" s="112" t="str">
        <f t="shared" si="2"/>
        <v>Day_Type</v>
      </c>
      <c r="U1133" s="113" t="str">
        <f t="shared" si="3"/>
        <v>Are the Notice Periods specified as ‘Business Days’ or ‘Calendar Days’?</v>
      </c>
      <c r="V1133" s="115" t="str">
        <f t="shared" si="4"/>
        <v>select_one</v>
      </c>
      <c r="W1133" s="46"/>
      <c r="X1133" s="46"/>
      <c r="Y1133" s="46"/>
      <c r="Z1133" s="128"/>
      <c r="AA1133" s="46"/>
    </row>
    <row r="1134" hidden="1">
      <c r="A1134" s="107">
        <v>44257.0</v>
      </c>
      <c r="B1134" s="33" t="s">
        <v>3366</v>
      </c>
      <c r="C1134" s="33" t="s">
        <v>2755</v>
      </c>
      <c r="D1134" s="33" t="s">
        <v>62</v>
      </c>
      <c r="E1134" s="33" t="s">
        <v>64</v>
      </c>
      <c r="F1134" s="33" t="s">
        <v>66</v>
      </c>
      <c r="G1134" s="109" t="str">
        <f>if(iferror((vlookup(D1134,Taxonomy!C:C,1,false)=D1134)),"Present (key retained)",if(iferror((vlookup(D1134,Taxonomy!B:B,1,false)=D1134)),"Present (key updated)",if(iferror((H1134="Yes")),"Present (equivalent)","Not present")))</f>
        <v>Present (key updated)</v>
      </c>
      <c r="H1134" s="110" t="e">
        <v>#N/A</v>
      </c>
      <c r="I1134" s="110" t="e">
        <v>#N/A</v>
      </c>
      <c r="J1134" s="110" t="e">
        <v>#N/A</v>
      </c>
      <c r="K1134" s="110" t="e">
        <v>#N/A</v>
      </c>
      <c r="L1134" s="54"/>
      <c r="M1134" s="54" t="b">
        <v>0</v>
      </c>
      <c r="N1134" s="112" t="str">
        <f>if(G1134="Present (key retained)",vlookup(D1134,Taxonomy!C:C,1,false),if(G1134="Present (key updated)",vlookup(D1134,Taxonomy!B:C,2,false),if(G1134="Present (equivalent)",vlookup(I1134,Taxonomy!C:C,1,false),if(AND(G1134="Not present",J1134="Yes"),vlookup(D1134,Taxonomy!B:C,2,false),if(AND(G1134="Not present",J1134="No"),D1134)))))</f>
        <v>Accrued_Interest_Days</v>
      </c>
      <c r="O1134" s="113" t="str">
        <f>if(G1134="Present (key retained)",vlookup(D1134,Taxonomy!C:F,4,false),if(G1134="Present (key updated)",vlookup(D1134,Taxonomy!B:F,5,false),if(G1134="Present (equivalent)",vlookup(I1134,Taxonomy!C:F,4,false),if(AND(G1134="Not present",J1134="Yes"),vlookup(D1134,Taxonomy!B:F,5,false),if(AND(G1134="Not present",J1134="No"),E1134)))))</f>
        <v>Number of days of accrued interest</v>
      </c>
      <c r="P1134" s="113" t="str">
        <f>if(G1134="Present (key retained)",vlookup(D1134,Taxonomy!C:I,7,false),if(G1134="Present (key updated)",vlookup(D1134,Taxonomy!B:I,8,false),if(G1134="Present (equivalent)",vlookup(I1134,Taxonomy!C:I,7,false),if(AND(G1134="Not present",J1134="Yes"),vlookup(D1134,Taxonomy!B:I,8,false),if(AND(G1134="Not present",J1134="No"),F1134)))))</f>
        <v>number</v>
      </c>
      <c r="Q1134" s="114" t="str">
        <f t="shared" si="1"/>
        <v>Key and Label</v>
      </c>
      <c r="R1134" s="37"/>
      <c r="S1134" s="37" t="b">
        <v>0</v>
      </c>
      <c r="T1134" s="112" t="str">
        <f t="shared" si="2"/>
        <v>Days_Accrued</v>
      </c>
      <c r="U1134" s="113" t="str">
        <f t="shared" si="3"/>
        <v>The number of days of accrued interest</v>
      </c>
      <c r="V1134" s="115" t="str">
        <f t="shared" si="4"/>
        <v>number</v>
      </c>
      <c r="W1134" s="46"/>
      <c r="X1134" s="46"/>
      <c r="Y1134" s="46"/>
      <c r="Z1134" s="128"/>
      <c r="AA1134" s="46"/>
    </row>
    <row r="1135" hidden="1">
      <c r="A1135" s="107">
        <v>44257.0</v>
      </c>
      <c r="B1135" s="33" t="s">
        <v>3366</v>
      </c>
      <c r="C1135" s="33" t="s">
        <v>2755</v>
      </c>
      <c r="D1135" s="33" t="s">
        <v>423</v>
      </c>
      <c r="E1135" s="33" t="s">
        <v>423</v>
      </c>
      <c r="F1135" s="33" t="s">
        <v>165</v>
      </c>
      <c r="G1135" s="109" t="str">
        <f>if(iferror((vlookup(D1135,Taxonomy!C:C,1,false)=D1135)),"Present (key retained)",if(iferror((vlookup(D1135,Taxonomy!B:B,1,false)=D1135)),"Present (key updated)",if(iferror((H1135="Yes")),"Present (equivalent)","Not present")))</f>
        <v>Present (key retained)</v>
      </c>
      <c r="H1135" s="110" t="e">
        <v>#N/A</v>
      </c>
      <c r="I1135" s="110" t="e">
        <v>#N/A</v>
      </c>
      <c r="J1135" s="110" t="e">
        <v>#N/A</v>
      </c>
      <c r="K1135" s="110" t="e">
        <v>#N/A</v>
      </c>
      <c r="L1135" s="54"/>
      <c r="M1135" s="54" t="b">
        <v>0</v>
      </c>
      <c r="N1135" s="112" t="str">
        <f>if(G1135="Present (key retained)",vlookup(D1135,Taxonomy!C:C,1,false),if(G1135="Present (key updated)",vlookup(D1135,Taxonomy!B:C,2,false),if(G1135="Present (equivalent)",vlookup(I1135,Taxonomy!C:C,1,false),if(AND(G1135="Not present",J1135="Yes"),vlookup(D1135,Taxonomy!B:C,2,false),if(AND(G1135="Not present",J1135="No"),D1135)))))</f>
        <v>Delivery</v>
      </c>
      <c r="O1135" s="113" t="str">
        <f>if(G1135="Present (key retained)",vlookup(D1135,Taxonomy!C:F,4,false),if(G1135="Present (key updated)",vlookup(D1135,Taxonomy!B:F,5,false),if(G1135="Present (equivalent)",vlookup(I1135,Taxonomy!C:F,4,false),if(AND(G1135="Not present",J1135="Yes"),vlookup(D1135,Taxonomy!B:F,5,false),if(AND(G1135="Not present",J1135="No"),E1135)))))</f>
        <v>Delivery</v>
      </c>
      <c r="P1135" s="113" t="str">
        <f>if(G1135="Present (key retained)",vlookup(D1135,Taxonomy!C:I,7,false),if(G1135="Present (key updated)",vlookup(D1135,Taxonomy!B:I,8,false),if(G1135="Present (equivalent)",vlookup(I1135,Taxonomy!C:I,7,false),if(AND(G1135="Not present",J1135="Yes"),vlookup(D1135,Taxonomy!B:I,8,false),if(AND(G1135="Not present",J1135="No"),F1135)))))</f>
        <v>select_one</v>
      </c>
      <c r="Q1135" s="114" t="str">
        <f t="shared" si="1"/>
        <v>All Match</v>
      </c>
      <c r="R1135" s="37"/>
      <c r="S1135" s="37" t="b">
        <v>0</v>
      </c>
      <c r="T1135" s="112" t="str">
        <f t="shared" si="2"/>
        <v>Delivery</v>
      </c>
      <c r="U1135" s="113" t="str">
        <f t="shared" si="3"/>
        <v>Delivery</v>
      </c>
      <c r="V1135" s="115" t="str">
        <f t="shared" si="4"/>
        <v>select_one</v>
      </c>
      <c r="W1135" s="46"/>
      <c r="X1135" s="46"/>
      <c r="Y1135" s="46"/>
      <c r="Z1135" s="128"/>
      <c r="AA1135" s="46"/>
    </row>
    <row r="1136" hidden="1">
      <c r="A1136" s="107">
        <v>44257.0</v>
      </c>
      <c r="B1136" s="33" t="s">
        <v>3366</v>
      </c>
      <c r="C1136" s="33" t="s">
        <v>2755</v>
      </c>
      <c r="D1136" s="33" t="s">
        <v>439</v>
      </c>
      <c r="E1136" s="33" t="s">
        <v>440</v>
      </c>
      <c r="F1136" s="33" t="s">
        <v>58</v>
      </c>
      <c r="G1136" s="109" t="str">
        <f>if(iferror((vlookup(D1136,Taxonomy!C:C,1,false)=D1136)),"Present (key retained)",if(iferror((vlookup(D1136,Taxonomy!B:B,1,false)=D1136)),"Present (key updated)",if(iferror((H1136="Yes")),"Present (equivalent)","Not present")))</f>
        <v>Present (key retained)</v>
      </c>
      <c r="H1136" s="110" t="e">
        <v>#N/A</v>
      </c>
      <c r="I1136" s="110" t="e">
        <v>#N/A</v>
      </c>
      <c r="J1136" s="110" t="e">
        <v>#N/A</v>
      </c>
      <c r="K1136" s="110" t="e">
        <v>#N/A</v>
      </c>
      <c r="L1136" s="54"/>
      <c r="M1136" s="54" t="b">
        <v>0</v>
      </c>
      <c r="N1136" s="112" t="str">
        <f>if(G1136="Present (key retained)",vlookup(D1136,Taxonomy!C:C,1,false),if(G1136="Present (key updated)",vlookup(D1136,Taxonomy!B:C,2,false),if(G1136="Present (equivalent)",vlookup(I1136,Taxonomy!C:C,1,false),if(AND(G1136="Not present",J1136="Yes"),vlookup(D1136,Taxonomy!B:C,2,false),if(AND(G1136="Not present",J1136="No"),D1136)))))</f>
        <v>Denomination_Minimum</v>
      </c>
      <c r="O1136" s="113" t="str">
        <f>if(G1136="Present (key retained)",vlookup(D1136,Taxonomy!C:F,4,false),if(G1136="Present (key updated)",vlookup(D1136,Taxonomy!B:F,5,false),if(G1136="Present (equivalent)",vlookup(I1136,Taxonomy!C:F,4,false),if(AND(G1136="Not present",J1136="Yes"),vlookup(D1136,Taxonomy!B:F,5,false),if(AND(G1136="Not present",J1136="No"),E1136)))))</f>
        <v>Minimum Denomination</v>
      </c>
      <c r="P1136" s="113" t="str">
        <f>if(G1136="Present (key retained)",vlookup(D1136,Taxonomy!C:I,7,false),if(G1136="Present (key updated)",vlookup(D1136,Taxonomy!B:I,8,false),if(G1136="Present (equivalent)",vlookup(I1136,Taxonomy!C:I,7,false),if(AND(G1136="Not present",J1136="Yes"),vlookup(D1136,Taxonomy!B:I,8,false),if(AND(G1136="Not present",J1136="No"),F1136)))))</f>
        <v>money/Issuance_Currency</v>
      </c>
      <c r="Q1136" s="114" t="str">
        <f t="shared" si="1"/>
        <v>All Match</v>
      </c>
      <c r="R1136" s="37"/>
      <c r="S1136" s="37" t="b">
        <v>0</v>
      </c>
      <c r="T1136" s="112" t="str">
        <f t="shared" si="2"/>
        <v>Denomination_Minimum</v>
      </c>
      <c r="U1136" s="113" t="str">
        <f t="shared" si="3"/>
        <v>Minimum Denomination</v>
      </c>
      <c r="V1136" s="115" t="str">
        <f t="shared" si="4"/>
        <v>money/Issuance_Currency</v>
      </c>
      <c r="W1136" s="46"/>
      <c r="X1136" s="46"/>
      <c r="Y1136" s="46"/>
      <c r="Z1136" s="128"/>
      <c r="AA1136" s="46"/>
    </row>
    <row r="1137" hidden="1">
      <c r="A1137" s="107">
        <v>44257.0</v>
      </c>
      <c r="B1137" s="33" t="s">
        <v>3366</v>
      </c>
      <c r="C1137" s="33" t="s">
        <v>2755</v>
      </c>
      <c r="D1137" s="33" t="s">
        <v>443</v>
      </c>
      <c r="E1137" s="33" t="s">
        <v>444</v>
      </c>
      <c r="F1137" s="33" t="s">
        <v>100</v>
      </c>
      <c r="G1137" s="109" t="str">
        <f>if(iferror((vlookup(D1137,Taxonomy!C:C,1,false)=D1137)),"Present (key retained)",if(iferror((vlookup(D1137,Taxonomy!B:B,1,false)=D1137)),"Present (key updated)",if(iferror((H1137="Yes")),"Present (equivalent)","Not present")))</f>
        <v>Present (key retained)</v>
      </c>
      <c r="H1137" s="110" t="e">
        <v>#N/A</v>
      </c>
      <c r="I1137" s="110" t="e">
        <v>#N/A</v>
      </c>
      <c r="J1137" s="110" t="e">
        <v>#N/A</v>
      </c>
      <c r="K1137" s="110" t="e">
        <v>#N/A</v>
      </c>
      <c r="L1137" s="54"/>
      <c r="M1137" s="54" t="b">
        <v>0</v>
      </c>
      <c r="N1137" s="112" t="str">
        <f>if(G1137="Present (key retained)",vlookup(D1137,Taxonomy!C:C,1,false),if(G1137="Present (key updated)",vlookup(D1137,Taxonomy!B:C,2,false),if(G1137="Present (equivalent)",vlookup(I1137,Taxonomy!C:C,1,false),if(AND(G1137="Not present",J1137="Yes"),vlookup(D1137,Taxonomy!B:C,2,false),if(AND(G1137="Not present",J1137="No"),D1137)))))</f>
        <v>Designated_Maturity</v>
      </c>
      <c r="O1137" s="113" t="str">
        <f>if(G1137="Present (key retained)",vlookup(D1137,Taxonomy!C:F,4,false),if(G1137="Present (key updated)",vlookup(D1137,Taxonomy!B:F,5,false),if(G1137="Present (equivalent)",vlookup(I1137,Taxonomy!C:F,4,false),if(AND(G1137="Not present",J1137="Yes"),vlookup(D1137,Taxonomy!B:F,5,false),if(AND(G1137="Not present",J1137="No"),E1137)))))</f>
        <v>Designated Maturity</v>
      </c>
      <c r="P1137" s="113" t="str">
        <f>if(G1137="Present (key retained)",vlookup(D1137,Taxonomy!C:I,7,false),if(G1137="Present (key updated)",vlookup(D1137,Taxonomy!B:I,8,false),if(G1137="Present (equivalent)",vlookup(I1137,Taxonomy!C:I,7,false),if(AND(G1137="Not present",J1137="Yes"),vlookup(D1137,Taxonomy!B:I,8,false),if(AND(G1137="Not present",J1137="No"),F1137)))))</f>
        <v>text</v>
      </c>
      <c r="Q1137" s="114" t="str">
        <f t="shared" si="1"/>
        <v>All Match</v>
      </c>
      <c r="R1137" s="37"/>
      <c r="S1137" s="37" t="b">
        <v>0</v>
      </c>
      <c r="T1137" s="112" t="str">
        <f t="shared" si="2"/>
        <v>Designated_Maturity</v>
      </c>
      <c r="U1137" s="113" t="str">
        <f t="shared" si="3"/>
        <v>Designated Maturity</v>
      </c>
      <c r="V1137" s="115" t="str">
        <f t="shared" si="4"/>
        <v>text</v>
      </c>
      <c r="W1137" s="46"/>
      <c r="X1137" s="46"/>
      <c r="Y1137" s="46"/>
      <c r="Z1137" s="128"/>
      <c r="AA1137" s="46"/>
    </row>
    <row r="1138" hidden="1">
      <c r="A1138" s="107">
        <v>44257.0</v>
      </c>
      <c r="B1138" s="33" t="s">
        <v>3366</v>
      </c>
      <c r="C1138" s="33" t="s">
        <v>2755</v>
      </c>
      <c r="D1138" s="33" t="s">
        <v>3398</v>
      </c>
      <c r="E1138" s="33" t="s">
        <v>3399</v>
      </c>
      <c r="F1138" s="33" t="s">
        <v>78</v>
      </c>
      <c r="G1138" s="109" t="str">
        <f>if(iferror((vlookup(D1138,Taxonomy!C:C,1,false)=D1138)),"Present (key retained)",if(iferror((vlookup(D1138,Taxonomy!B:B,1,false)=D1138)),"Present (key updated)",if(iferror((H1138="Yes")),"Present (equivalent)","Not present")))</f>
        <v>Not present</v>
      </c>
      <c r="H1138" s="110"/>
      <c r="I1138" s="110"/>
      <c r="J1138" s="110"/>
      <c r="K1138" s="110"/>
      <c r="L1138" s="54"/>
      <c r="M1138" s="54" t="b">
        <v>0</v>
      </c>
      <c r="N1138" s="112" t="b">
        <f>if(G1138="Present (key retained)",vlookup(D1138,Taxonomy!C:C,1,false),if(G1138="Present (key updated)",vlookup(D1138,Taxonomy!B:C,2,false),if(G1138="Present (equivalent)",vlookup(I1138,Taxonomy!C:C,1,false),if(AND(G1138="Not present",J1138="Yes"),vlookup(D1138,Taxonomy!B:C,2,false),if(AND(G1138="Not present",J1138="No"),D1138)))))</f>
        <v>0</v>
      </c>
      <c r="O1138" s="113" t="b">
        <f>if(G1138="Present (key retained)",vlookup(D1138,Taxonomy!C:F,4,false),if(G1138="Present (key updated)",vlookup(D1138,Taxonomy!B:F,5,false),if(G1138="Present (equivalent)",vlookup(I1138,Taxonomy!C:F,4,false),if(AND(G1138="Not present",J1138="Yes"),vlookup(D1138,Taxonomy!B:F,5,false),if(AND(G1138="Not present",J1138="No"),E1138)))))</f>
        <v>0</v>
      </c>
      <c r="P1138" s="113" t="b">
        <f>if(G1138="Present (key retained)",vlookup(D1138,Taxonomy!C:I,7,false),if(G1138="Present (key updated)",vlookup(D1138,Taxonomy!B:I,8,false),if(G1138="Present (equivalent)",vlookup(I1138,Taxonomy!C:I,7,false),if(AND(G1138="Not present",J1138="Yes"),vlookup(D1138,Taxonomy!B:I,8,false),if(AND(G1138="Not present",J1138="No"),F1138)))))</f>
        <v>0</v>
      </c>
      <c r="Q1138" s="114" t="str">
        <f t="shared" si="1"/>
        <v>No Match</v>
      </c>
      <c r="R1138" s="37"/>
      <c r="S1138" s="37" t="b">
        <v>0</v>
      </c>
      <c r="T1138" s="112" t="str">
        <f t="shared" si="2"/>
        <v>Designated_Maturity_Required</v>
      </c>
      <c r="U1138" s="113" t="str">
        <f t="shared" si="3"/>
        <v>Is a designated maturity required to be specified?</v>
      </c>
      <c r="V1138" s="115" t="str">
        <f t="shared" si="4"/>
        <v>yes_no</v>
      </c>
      <c r="W1138" s="46"/>
      <c r="X1138" s="46"/>
      <c r="Y1138" s="46"/>
      <c r="Z1138" s="128"/>
      <c r="AA1138" s="46"/>
    </row>
    <row r="1139" hidden="1">
      <c r="A1139" s="107">
        <v>44257.0</v>
      </c>
      <c r="B1139" s="33" t="s">
        <v>3366</v>
      </c>
      <c r="C1139" s="33" t="s">
        <v>2755</v>
      </c>
      <c r="D1139" s="33" t="s">
        <v>3400</v>
      </c>
      <c r="E1139" s="33" t="s">
        <v>3401</v>
      </c>
      <c r="F1139" s="33" t="s">
        <v>100</v>
      </c>
      <c r="G1139" s="109" t="str">
        <f>if(iferror((vlookup(D1139,Taxonomy!C:C,1,false)=D1139)),"Present (key retained)",if(iferror((vlookup(D1139,Taxonomy!B:B,1,false)=D1139)),"Present (key updated)",if(iferror((H1139="Yes")),"Present (equivalent)","Not present")))</f>
        <v>Not present</v>
      </c>
      <c r="H1139" s="110"/>
      <c r="I1139" s="110"/>
      <c r="J1139" s="110"/>
      <c r="K1139" s="110"/>
      <c r="L1139" s="54"/>
      <c r="M1139" s="54" t="b">
        <v>0</v>
      </c>
      <c r="N1139" s="112" t="b">
        <f>if(G1139="Present (key retained)",vlookup(D1139,Taxonomy!C:C,1,false),if(G1139="Present (key updated)",vlookup(D1139,Taxonomy!B:C,2,false),if(G1139="Present (equivalent)",vlookup(I1139,Taxonomy!C:C,1,false),if(AND(G1139="Not present",J1139="Yes"),vlookup(D1139,Taxonomy!B:C,2,false),if(AND(G1139="Not present",J1139="No"),D1139)))))</f>
        <v>0</v>
      </c>
      <c r="O1139" s="113" t="b">
        <f>if(G1139="Present (key retained)",vlookup(D1139,Taxonomy!C:F,4,false),if(G1139="Present (key updated)",vlookup(D1139,Taxonomy!B:F,5,false),if(G1139="Present (equivalent)",vlookup(I1139,Taxonomy!C:F,4,false),if(AND(G1139="Not present",J1139="Yes"),vlookup(D1139,Taxonomy!B:F,5,false),if(AND(G1139="Not present",J1139="No"),E1139)))))</f>
        <v>0</v>
      </c>
      <c r="P1139" s="113" t="b">
        <f>if(G1139="Present (key retained)",vlookup(D1139,Taxonomy!C:I,7,false),if(G1139="Present (key updated)",vlookup(D1139,Taxonomy!B:I,8,false),if(G1139="Present (equivalent)",vlookup(I1139,Taxonomy!C:I,7,false),if(AND(G1139="Not present",J1139="Yes"),vlookup(D1139,Taxonomy!B:I,8,false),if(AND(G1139="Not present",J1139="No"),F1139)))))</f>
        <v>0</v>
      </c>
      <c r="Q1139" s="114" t="str">
        <f t="shared" si="1"/>
        <v>No Match</v>
      </c>
      <c r="R1139" s="37"/>
      <c r="S1139" s="37" t="b">
        <v>0</v>
      </c>
      <c r="T1139" s="112" t="str">
        <f t="shared" si="2"/>
        <v>Designated_Maturity_Stub_Period_One</v>
      </c>
      <c r="U1139" s="113" t="str">
        <f t="shared" si="3"/>
        <v>Designated Maturity Stub Period One</v>
      </c>
      <c r="V1139" s="115" t="str">
        <f t="shared" si="4"/>
        <v>text</v>
      </c>
      <c r="W1139" s="46"/>
      <c r="X1139" s="46"/>
      <c r="Y1139" s="46"/>
      <c r="Z1139" s="128"/>
      <c r="AA1139" s="46"/>
    </row>
    <row r="1140" hidden="1">
      <c r="A1140" s="107">
        <v>44257.0</v>
      </c>
      <c r="B1140" s="33" t="s">
        <v>3366</v>
      </c>
      <c r="C1140" s="33" t="s">
        <v>2755</v>
      </c>
      <c r="D1140" s="33" t="s">
        <v>3402</v>
      </c>
      <c r="E1140" s="33" t="s">
        <v>3403</v>
      </c>
      <c r="F1140" s="33" t="s">
        <v>100</v>
      </c>
      <c r="G1140" s="109" t="str">
        <f>if(iferror((vlookup(D1140,Taxonomy!C:C,1,false)=D1140)),"Present (key retained)",if(iferror((vlookup(D1140,Taxonomy!B:B,1,false)=D1140)),"Present (key updated)",if(iferror((H1140="Yes")),"Present (equivalent)","Not present")))</f>
        <v>Not present</v>
      </c>
      <c r="H1140" s="110"/>
      <c r="I1140" s="110"/>
      <c r="J1140" s="110"/>
      <c r="K1140" s="110"/>
      <c r="L1140" s="54"/>
      <c r="M1140" s="54" t="b">
        <v>0</v>
      </c>
      <c r="N1140" s="112" t="b">
        <f>if(G1140="Present (key retained)",vlookup(D1140,Taxonomy!C:C,1,false),if(G1140="Present (key updated)",vlookup(D1140,Taxonomy!B:C,2,false),if(G1140="Present (equivalent)",vlookup(I1140,Taxonomy!C:C,1,false),if(AND(G1140="Not present",J1140="Yes"),vlookup(D1140,Taxonomy!B:C,2,false),if(AND(G1140="Not present",J1140="No"),D1140)))))</f>
        <v>0</v>
      </c>
      <c r="O1140" s="113" t="b">
        <f>if(G1140="Present (key retained)",vlookup(D1140,Taxonomy!C:F,4,false),if(G1140="Present (key updated)",vlookup(D1140,Taxonomy!B:F,5,false),if(G1140="Present (equivalent)",vlookup(I1140,Taxonomy!C:F,4,false),if(AND(G1140="Not present",J1140="Yes"),vlookup(D1140,Taxonomy!B:F,5,false),if(AND(G1140="Not present",J1140="No"),E1140)))))</f>
        <v>0</v>
      </c>
      <c r="P1140" s="113" t="b">
        <f>if(G1140="Present (key retained)",vlookup(D1140,Taxonomy!C:I,7,false),if(G1140="Present (key updated)",vlookup(D1140,Taxonomy!B:I,8,false),if(G1140="Present (equivalent)",vlookup(I1140,Taxonomy!C:I,7,false),if(AND(G1140="Not present",J1140="Yes"),vlookup(D1140,Taxonomy!B:I,8,false),if(AND(G1140="Not present",J1140="No"),F1140)))))</f>
        <v>0</v>
      </c>
      <c r="Q1140" s="114" t="str">
        <f t="shared" si="1"/>
        <v>No Match</v>
      </c>
      <c r="R1140" s="37"/>
      <c r="S1140" s="37" t="b">
        <v>0</v>
      </c>
      <c r="T1140" s="112" t="str">
        <f t="shared" si="2"/>
        <v>Designated_Maturity_Stub_Period_Two</v>
      </c>
      <c r="U1140" s="113" t="str">
        <f t="shared" si="3"/>
        <v>Designated Maturity Stub Period Two</v>
      </c>
      <c r="V1140" s="115" t="str">
        <f t="shared" si="4"/>
        <v>text</v>
      </c>
      <c r="W1140" s="46"/>
      <c r="X1140" s="46"/>
      <c r="Y1140" s="46"/>
      <c r="Z1140" s="128"/>
      <c r="AA1140" s="46"/>
    </row>
    <row r="1141" hidden="1">
      <c r="A1141" s="107">
        <v>44257.0</v>
      </c>
      <c r="B1141" s="33" t="s">
        <v>3366</v>
      </c>
      <c r="C1141" s="33" t="s">
        <v>2755</v>
      </c>
      <c r="D1141" s="33" t="s">
        <v>3404</v>
      </c>
      <c r="E1141" s="33" t="s">
        <v>3405</v>
      </c>
      <c r="F1141" s="33" t="s">
        <v>2881</v>
      </c>
      <c r="G1141" s="109" t="str">
        <f>if(iferror((vlookup(D1141,Taxonomy!C:C,1,false)=D1141)),"Present (key retained)",if(iferror((vlookup(D1141,Taxonomy!B:B,1,false)=D1141)),"Present (key updated)",if(iferror((H1141="Yes")),"Present (equivalent)","Not present")))</f>
        <v>Not present</v>
      </c>
      <c r="H1141" s="110"/>
      <c r="I1141" s="110"/>
      <c r="J1141" s="110"/>
      <c r="K1141" s="110"/>
      <c r="L1141" s="54"/>
      <c r="M1141" s="54" t="b">
        <v>0</v>
      </c>
      <c r="N1141" s="112" t="b">
        <f>if(G1141="Present (key retained)",vlookup(D1141,Taxonomy!C:C,1,false),if(G1141="Present (key updated)",vlookup(D1141,Taxonomy!B:C,2,false),if(G1141="Present (equivalent)",vlookup(I1141,Taxonomy!C:C,1,false),if(AND(G1141="Not present",J1141="Yes"),vlookup(D1141,Taxonomy!B:C,2,false),if(AND(G1141="Not present",J1141="No"),D1141)))))</f>
        <v>0</v>
      </c>
      <c r="O1141" s="113" t="b">
        <f>if(G1141="Present (key retained)",vlookup(D1141,Taxonomy!C:F,4,false),if(G1141="Present (key updated)",vlookup(D1141,Taxonomy!B:F,5,false),if(G1141="Present (equivalent)",vlookup(I1141,Taxonomy!C:F,4,false),if(AND(G1141="Not present",J1141="Yes"),vlookup(D1141,Taxonomy!B:F,5,false),if(AND(G1141="Not present",J1141="No"),E1141)))))</f>
        <v>0</v>
      </c>
      <c r="P1141" s="113" t="b">
        <f>if(G1141="Present (key retained)",vlookup(D1141,Taxonomy!C:I,7,false),if(G1141="Present (key updated)",vlookup(D1141,Taxonomy!B:I,8,false),if(G1141="Present (equivalent)",vlookup(I1141,Taxonomy!C:I,7,false),if(AND(G1141="Not present",J1141="Yes"),vlookup(D1141,Taxonomy!B:I,8,false),if(AND(G1141="Not present",J1141="No"),F1141)))))</f>
        <v>0</v>
      </c>
      <c r="Q1141" s="114" t="str">
        <f t="shared" si="1"/>
        <v>No Match</v>
      </c>
      <c r="R1141" s="37"/>
      <c r="S1141" s="37" t="b">
        <v>0</v>
      </c>
      <c r="T1141" s="112" t="str">
        <f t="shared" si="2"/>
        <v>Determination_Agent</v>
      </c>
      <c r="U1141" s="113" t="str">
        <f t="shared" si="3"/>
        <v>Determination Agent</v>
      </c>
      <c r="V1141" s="115" t="str">
        <f t="shared" si="4"/>
        <v>Text</v>
      </c>
      <c r="W1141" s="46"/>
      <c r="X1141" s="46"/>
      <c r="Y1141" s="46"/>
      <c r="Z1141" s="128"/>
      <c r="AA1141" s="46"/>
    </row>
    <row r="1142" hidden="1">
      <c r="A1142" s="107">
        <v>44257.0</v>
      </c>
      <c r="B1142" s="33" t="s">
        <v>3366</v>
      </c>
      <c r="C1142" s="33" t="s">
        <v>2755</v>
      </c>
      <c r="D1142" s="33" t="s">
        <v>3406</v>
      </c>
      <c r="E1142" s="33" t="s">
        <v>3407</v>
      </c>
      <c r="F1142" s="33" t="s">
        <v>78</v>
      </c>
      <c r="G1142" s="109" t="str">
        <f>if(iferror((vlookup(D1142,Taxonomy!C:C,1,false)=D1142)),"Present (key retained)",if(iferror((vlookup(D1142,Taxonomy!B:B,1,false)=D1142)),"Present (key updated)",if(iferror((H1142="Yes")),"Present (equivalent)","Not present")))</f>
        <v>Not present</v>
      </c>
      <c r="H1142" s="110"/>
      <c r="I1142" s="110"/>
      <c r="J1142" s="110"/>
      <c r="K1142" s="110"/>
      <c r="L1142" s="54"/>
      <c r="M1142" s="54" t="b">
        <v>0</v>
      </c>
      <c r="N1142" s="112" t="b">
        <f>if(G1142="Present (key retained)",vlookup(D1142,Taxonomy!C:C,1,false),if(G1142="Present (key updated)",vlookup(D1142,Taxonomy!B:C,2,false),if(G1142="Present (equivalent)",vlookup(I1142,Taxonomy!C:C,1,false),if(AND(G1142="Not present",J1142="Yes"),vlookup(D1142,Taxonomy!B:C,2,false),if(AND(G1142="Not present",J1142="No"),D1142)))))</f>
        <v>0</v>
      </c>
      <c r="O1142" s="113" t="b">
        <f>if(G1142="Present (key retained)",vlookup(D1142,Taxonomy!C:F,4,false),if(G1142="Present (key updated)",vlookup(D1142,Taxonomy!B:F,5,false),if(G1142="Present (equivalent)",vlookup(I1142,Taxonomy!C:F,4,false),if(AND(G1142="Not present",J1142="Yes"),vlookup(D1142,Taxonomy!B:F,5,false),if(AND(G1142="Not present",J1142="No"),E1142)))))</f>
        <v>0</v>
      </c>
      <c r="P1142" s="113" t="b">
        <f>if(G1142="Present (key retained)",vlookup(D1142,Taxonomy!C:I,7,false),if(G1142="Present (key updated)",vlookup(D1142,Taxonomy!B:I,8,false),if(G1142="Present (equivalent)",vlookup(I1142,Taxonomy!C:I,7,false),if(AND(G1142="Not present",J1142="Yes"),vlookup(D1142,Taxonomy!B:I,8,false),if(AND(G1142="Not present",J1142="No"),F1142)))))</f>
        <v>0</v>
      </c>
      <c r="Q1142" s="114" t="str">
        <f t="shared" si="1"/>
        <v>No Match</v>
      </c>
      <c r="R1142" s="37"/>
      <c r="S1142" s="37" t="b">
        <v>0</v>
      </c>
      <c r="T1142" s="112" t="str">
        <f t="shared" si="2"/>
        <v>Determination_Agent_Required</v>
      </c>
      <c r="U1142" s="113" t="str">
        <f t="shared" si="3"/>
        <v>Is a Determination Agent required to be specified?</v>
      </c>
      <c r="V1142" s="115" t="str">
        <f t="shared" si="4"/>
        <v>yes_no</v>
      </c>
      <c r="W1142" s="46"/>
      <c r="X1142" s="46"/>
      <c r="Y1142" s="46"/>
      <c r="Z1142" s="128"/>
      <c r="AA1142" s="46"/>
    </row>
    <row r="1143" hidden="1">
      <c r="A1143" s="107">
        <v>44257.0</v>
      </c>
      <c r="B1143" s="33" t="s">
        <v>3366</v>
      </c>
      <c r="C1143" s="33" t="s">
        <v>2755</v>
      </c>
      <c r="D1143" s="33" t="s">
        <v>3408</v>
      </c>
      <c r="E1143" s="33" t="s">
        <v>3409</v>
      </c>
      <c r="F1143" s="33" t="s">
        <v>100</v>
      </c>
      <c r="G1143" s="109" t="str">
        <f>if(iferror((vlookup(D1143,Taxonomy!C:C,1,false)=D1143)),"Present (key retained)",if(iferror((vlookup(D1143,Taxonomy!B:B,1,false)=D1143)),"Present (key updated)",if(iferror((H1143="Yes")),"Present (equivalent)","Not present")))</f>
        <v>Not present</v>
      </c>
      <c r="H1143" s="110"/>
      <c r="I1143" s="110"/>
      <c r="J1143" s="110"/>
      <c r="K1143" s="110"/>
      <c r="L1143" s="54"/>
      <c r="M1143" s="54" t="b">
        <v>0</v>
      </c>
      <c r="N1143" s="112" t="b">
        <f>if(G1143="Present (key retained)",vlookup(D1143,Taxonomy!C:C,1,false),if(G1143="Present (key updated)",vlookup(D1143,Taxonomy!B:C,2,false),if(G1143="Present (equivalent)",vlookup(I1143,Taxonomy!C:C,1,false),if(AND(G1143="Not present",J1143="Yes"),vlookup(D1143,Taxonomy!B:C,2,false),if(AND(G1143="Not present",J1143="No"),D1143)))))</f>
        <v>0</v>
      </c>
      <c r="O1143" s="113" t="b">
        <f>if(G1143="Present (key retained)",vlookup(D1143,Taxonomy!C:F,4,false),if(G1143="Present (key updated)",vlookup(D1143,Taxonomy!B:F,5,false),if(G1143="Present (equivalent)",vlookup(I1143,Taxonomy!C:F,4,false),if(AND(G1143="Not present",J1143="Yes"),vlookup(D1143,Taxonomy!B:F,5,false),if(AND(G1143="Not present",J1143="No"),E1143)))))</f>
        <v>0</v>
      </c>
      <c r="P1143" s="113" t="b">
        <f>if(G1143="Present (key retained)",vlookup(D1143,Taxonomy!C:I,7,false),if(G1143="Present (key updated)",vlookup(D1143,Taxonomy!B:I,8,false),if(G1143="Present (equivalent)",vlookup(I1143,Taxonomy!C:I,7,false),if(AND(G1143="Not present",J1143="Yes"),vlookup(D1143,Taxonomy!B:I,8,false),if(AND(G1143="Not present",J1143="No"),F1143)))))</f>
        <v>0</v>
      </c>
      <c r="Q1143" s="114" t="str">
        <f t="shared" si="1"/>
        <v>No Match</v>
      </c>
      <c r="R1143" s="37"/>
      <c r="S1143" s="37" t="b">
        <v>0</v>
      </c>
      <c r="T1143" s="112" t="str">
        <f t="shared" si="2"/>
        <v>Determination_Time</v>
      </c>
      <c r="U1143" s="113" t="str">
        <f t="shared" si="3"/>
        <v>Determination Time</v>
      </c>
      <c r="V1143" s="115" t="str">
        <f t="shared" si="4"/>
        <v>text</v>
      </c>
      <c r="W1143" s="46"/>
      <c r="X1143" s="46"/>
      <c r="Y1143" s="46"/>
      <c r="Z1143" s="128"/>
      <c r="AA1143" s="46"/>
    </row>
    <row r="1144" hidden="1">
      <c r="A1144" s="107">
        <v>44257.0</v>
      </c>
      <c r="B1144" s="33" t="s">
        <v>3366</v>
      </c>
      <c r="C1144" s="33" t="s">
        <v>2755</v>
      </c>
      <c r="D1144" s="33" t="s">
        <v>3410</v>
      </c>
      <c r="E1144" s="33" t="s">
        <v>3411</v>
      </c>
      <c r="F1144" s="33" t="s">
        <v>78</v>
      </c>
      <c r="G1144" s="109" t="str">
        <f>if(iferror((vlookup(D1144,Taxonomy!C:C,1,false)=D1144)),"Present (key retained)",if(iferror((vlookup(D1144,Taxonomy!B:B,1,false)=D1144)),"Present (key updated)",if(iferror((H1144="Yes")),"Present (equivalent)","Not present")))</f>
        <v>Not present</v>
      </c>
      <c r="H1144" s="110"/>
      <c r="I1144" s="110"/>
      <c r="J1144" s="110"/>
      <c r="K1144" s="110"/>
      <c r="L1144" s="54"/>
      <c r="M1144" s="54" t="b">
        <v>0</v>
      </c>
      <c r="N1144" s="112" t="b">
        <f>if(G1144="Present (key retained)",vlookup(D1144,Taxonomy!C:C,1,false),if(G1144="Present (key updated)",vlookup(D1144,Taxonomy!B:C,2,false),if(G1144="Present (equivalent)",vlookup(I1144,Taxonomy!C:C,1,false),if(AND(G1144="Not present",J1144="Yes"),vlookup(D1144,Taxonomy!B:C,2,false),if(AND(G1144="Not present",J1144="No"),D1144)))))</f>
        <v>0</v>
      </c>
      <c r="O1144" s="113" t="b">
        <f>if(G1144="Present (key retained)",vlookup(D1144,Taxonomy!C:F,4,false),if(G1144="Present (key updated)",vlookup(D1144,Taxonomy!B:F,5,false),if(G1144="Present (equivalent)",vlookup(I1144,Taxonomy!C:F,4,false),if(AND(G1144="Not present",J1144="Yes"),vlookup(D1144,Taxonomy!B:F,5,false),if(AND(G1144="Not present",J1144="No"),E1144)))))</f>
        <v>0</v>
      </c>
      <c r="P1144" s="113" t="b">
        <f>if(G1144="Present (key retained)",vlookup(D1144,Taxonomy!C:I,7,false),if(G1144="Present (key updated)",vlookup(D1144,Taxonomy!B:I,8,false),if(G1144="Present (equivalent)",vlookup(I1144,Taxonomy!C:I,7,false),if(AND(G1144="Not present",J1144="Yes"),vlookup(D1144,Taxonomy!B:I,8,false),if(AND(G1144="Not present",J1144="No"),F1144)))))</f>
        <v>0</v>
      </c>
      <c r="Q1144" s="114" t="str">
        <f t="shared" si="1"/>
        <v>No Match</v>
      </c>
      <c r="R1144" s="37"/>
      <c r="S1144" s="37" t="b">
        <v>0</v>
      </c>
      <c r="T1144" s="112" t="str">
        <f t="shared" si="2"/>
        <v>Determination_Time_Required</v>
      </c>
      <c r="U1144" s="113" t="str">
        <f t="shared" si="3"/>
        <v>Is a determination time required to be specified?</v>
      </c>
      <c r="V1144" s="115" t="str">
        <f t="shared" si="4"/>
        <v>yes_no</v>
      </c>
      <c r="W1144" s="46"/>
      <c r="X1144" s="46"/>
      <c r="Y1144" s="46"/>
      <c r="Z1144" s="128"/>
      <c r="AA1144" s="46"/>
    </row>
    <row r="1145" hidden="1">
      <c r="A1145" s="107">
        <v>44257.0</v>
      </c>
      <c r="B1145" s="33" t="s">
        <v>3366</v>
      </c>
      <c r="C1145" s="33" t="s">
        <v>2755</v>
      </c>
      <c r="D1145" s="33" t="s">
        <v>3412</v>
      </c>
      <c r="E1145" s="33" t="s">
        <v>3413</v>
      </c>
      <c r="F1145" s="33" t="s">
        <v>100</v>
      </c>
      <c r="G1145" s="109" t="str">
        <f>if(iferror((vlookup(D1145,Taxonomy!C:C,1,false)=D1145)),"Present (key retained)",if(iferror((vlookup(D1145,Taxonomy!B:B,1,false)=D1145)),"Present (key updated)",if(iferror((H1145="Yes")),"Present (equivalent)","Not present")))</f>
        <v>Not present</v>
      </c>
      <c r="H1145" s="110"/>
      <c r="I1145" s="110"/>
      <c r="J1145" s="110"/>
      <c r="K1145" s="110"/>
      <c r="L1145" s="54"/>
      <c r="M1145" s="54" t="b">
        <v>0</v>
      </c>
      <c r="N1145" s="112" t="b">
        <f>if(G1145="Present (key retained)",vlookup(D1145,Taxonomy!C:C,1,false),if(G1145="Present (key updated)",vlookup(D1145,Taxonomy!B:C,2,false),if(G1145="Present (equivalent)",vlookup(I1145,Taxonomy!C:C,1,false),if(AND(G1145="Not present",J1145="Yes"),vlookup(D1145,Taxonomy!B:C,2,false),if(AND(G1145="Not present",J1145="No"),D1145)))))</f>
        <v>0</v>
      </c>
      <c r="O1145" s="113" t="b">
        <f>if(G1145="Present (key retained)",vlookup(D1145,Taxonomy!C:F,4,false),if(G1145="Present (key updated)",vlookup(D1145,Taxonomy!B:F,5,false),if(G1145="Present (equivalent)",vlookup(I1145,Taxonomy!C:F,4,false),if(AND(G1145="Not present",J1145="Yes"),vlookup(D1145,Taxonomy!B:F,5,false),if(AND(G1145="Not present",J1145="No"),E1145)))))</f>
        <v>0</v>
      </c>
      <c r="P1145" s="113" t="b">
        <f>if(G1145="Present (key retained)",vlookup(D1145,Taxonomy!C:I,7,false),if(G1145="Present (key updated)",vlookup(D1145,Taxonomy!B:I,8,false),if(G1145="Present (equivalent)",vlookup(I1145,Taxonomy!C:I,7,false),if(AND(G1145="Not present",J1145="Yes"),vlookup(D1145,Taxonomy!B:I,8,false),if(AND(G1145="Not present",J1145="No"),F1145)))))</f>
        <v>0</v>
      </c>
      <c r="Q1145" s="114" t="str">
        <f t="shared" si="1"/>
        <v>No Match</v>
      </c>
      <c r="R1145" s="37"/>
      <c r="S1145" s="37" t="b">
        <v>0</v>
      </c>
      <c r="T1145" s="112" t="str">
        <f t="shared" si="2"/>
        <v>Earlier_Tranche_Description</v>
      </c>
      <c r="U1145" s="113" t="str">
        <f t="shared" si="3"/>
        <v>Description of Earlier Tranche</v>
      </c>
      <c r="V1145" s="115" t="str">
        <f t="shared" si="4"/>
        <v>text</v>
      </c>
      <c r="W1145" s="46"/>
      <c r="X1145" s="46"/>
      <c r="Y1145" s="46"/>
      <c r="Z1145" s="128"/>
      <c r="AA1145" s="46"/>
    </row>
    <row r="1146" hidden="1">
      <c r="A1146" s="107">
        <v>44257.0</v>
      </c>
      <c r="B1146" s="33" t="s">
        <v>3366</v>
      </c>
      <c r="C1146" s="33" t="s">
        <v>2755</v>
      </c>
      <c r="D1146" s="33" t="s">
        <v>3414</v>
      </c>
      <c r="E1146" s="33" t="s">
        <v>3415</v>
      </c>
      <c r="F1146" s="33" t="s">
        <v>100</v>
      </c>
      <c r="G1146" s="109" t="str">
        <f>if(iferror((vlookup(D1146,Taxonomy!C:C,1,false)=D1146)),"Present (key retained)",if(iferror((vlookup(D1146,Taxonomy!B:B,1,false)=D1146)),"Present (key updated)",if(iferror((H1146="Yes")),"Present (equivalent)","Not present")))</f>
        <v>Not present</v>
      </c>
      <c r="H1146" s="110"/>
      <c r="I1146" s="110"/>
      <c r="J1146" s="110"/>
      <c r="K1146" s="110"/>
      <c r="L1146" s="54"/>
      <c r="M1146" s="54" t="b">
        <v>0</v>
      </c>
      <c r="N1146" s="112" t="b">
        <f>if(G1146="Present (key retained)",vlookup(D1146,Taxonomy!C:C,1,false),if(G1146="Present (key updated)",vlookup(D1146,Taxonomy!B:C,2,false),if(G1146="Present (equivalent)",vlookup(I1146,Taxonomy!C:C,1,false),if(AND(G1146="Not present",J1146="Yes"),vlookup(D1146,Taxonomy!B:C,2,false),if(AND(G1146="Not present",J1146="No"),D1146)))))</f>
        <v>0</v>
      </c>
      <c r="O1146" s="113" t="b">
        <f>if(G1146="Present (key retained)",vlookup(D1146,Taxonomy!C:F,4,false),if(G1146="Present (key updated)",vlookup(D1146,Taxonomy!B:F,5,false),if(G1146="Present (equivalent)",vlookup(I1146,Taxonomy!C:F,4,false),if(AND(G1146="Not present",J1146="Yes"),vlookup(D1146,Taxonomy!B:F,5,false),if(AND(G1146="Not present",J1146="No"),E1146)))))</f>
        <v>0</v>
      </c>
      <c r="P1146" s="113" t="b">
        <f>if(G1146="Present (key retained)",vlookup(D1146,Taxonomy!C:I,7,false),if(G1146="Present (key updated)",vlookup(D1146,Taxonomy!B:I,8,false),if(G1146="Present (equivalent)",vlookup(I1146,Taxonomy!C:I,7,false),if(AND(G1146="Not present",J1146="Yes"),vlookup(D1146,Taxonomy!B:I,8,false),if(AND(G1146="Not present",J1146="No"),F1146)))))</f>
        <v>0</v>
      </c>
      <c r="Q1146" s="114" t="str">
        <f t="shared" si="1"/>
        <v>No Match</v>
      </c>
      <c r="R1146" s="37"/>
      <c r="S1146" s="37" t="b">
        <v>0</v>
      </c>
      <c r="T1146" s="112" t="str">
        <f t="shared" si="2"/>
        <v>ESTR_Details</v>
      </c>
      <c r="U1146" s="113" t="str">
        <f t="shared" si="3"/>
        <v>Specify what the €STR Reference Rate means in the Floating Rate Screen Rate Determination provisions</v>
      </c>
      <c r="V1146" s="115" t="str">
        <f t="shared" si="4"/>
        <v>text</v>
      </c>
      <c r="W1146" s="46"/>
      <c r="X1146" s="46"/>
      <c r="Y1146" s="46"/>
      <c r="Z1146" s="128"/>
      <c r="AA1146" s="46"/>
    </row>
    <row r="1147" hidden="1">
      <c r="A1147" s="107">
        <v>44257.0</v>
      </c>
      <c r="B1147" s="33" t="s">
        <v>3366</v>
      </c>
      <c r="C1147" s="33" t="s">
        <v>2755</v>
      </c>
      <c r="D1147" s="33" t="s">
        <v>468</v>
      </c>
      <c r="E1147" s="33" t="s">
        <v>469</v>
      </c>
      <c r="F1147" s="33" t="s">
        <v>78</v>
      </c>
      <c r="G1147" s="109" t="str">
        <f>if(iferror((vlookup(D1147,Taxonomy!C:C,1,false)=D1147)),"Present (key retained)",if(iferror((vlookup(D1147,Taxonomy!B:B,1,false)=D1147)),"Present (key updated)",if(iferror((H1147="Yes")),"Present (equivalent)","Not present")))</f>
        <v>Present (key retained)</v>
      </c>
      <c r="H1147" s="110" t="e">
        <v>#N/A</v>
      </c>
      <c r="I1147" s="110" t="e">
        <v>#N/A</v>
      </c>
      <c r="J1147" s="110" t="e">
        <v>#N/A</v>
      </c>
      <c r="K1147" s="110" t="e">
        <v>#N/A</v>
      </c>
      <c r="L1147" s="54"/>
      <c r="M1147" s="54" t="b">
        <v>0</v>
      </c>
      <c r="N1147" s="112" t="str">
        <f>if(G1147="Present (key retained)",vlookup(D1147,Taxonomy!C:C,1,false),if(G1147="Present (key updated)",vlookup(D1147,Taxonomy!B:C,2,false),if(G1147="Present (equivalent)",vlookup(I1147,Taxonomy!C:C,1,false),if(AND(G1147="Not present",J1147="Yes"),vlookup(D1147,Taxonomy!B:C,2,false),if(AND(G1147="Not present",J1147="No"),D1147)))))</f>
        <v>Eurosystem_Eligibility</v>
      </c>
      <c r="O1147" s="113" t="str">
        <f>if(G1147="Present (key retained)",vlookup(D1147,Taxonomy!C:F,4,false),if(G1147="Present (key updated)",vlookup(D1147,Taxonomy!B:F,5,false),if(G1147="Present (equivalent)",vlookup(I1147,Taxonomy!C:F,4,false),if(AND(G1147="Not present",J1147="Yes"),vlookup(D1147,Taxonomy!B:F,5,false),if(AND(G1147="Not present",J1147="No"),E1147)))))</f>
        <v>Are the [Security_Type] intended to be held in a manner that would allow Eurosystem eligibility?</v>
      </c>
      <c r="P1147" s="113" t="str">
        <f>if(G1147="Present (key retained)",vlookup(D1147,Taxonomy!C:I,7,false),if(G1147="Present (key updated)",vlookup(D1147,Taxonomy!B:I,8,false),if(G1147="Present (equivalent)",vlookup(I1147,Taxonomy!C:I,7,false),if(AND(G1147="Not present",J1147="Yes"),vlookup(D1147,Taxonomy!B:I,8,false),if(AND(G1147="Not present",J1147="No"),F1147)))))</f>
        <v>yes_no</v>
      </c>
      <c r="Q1147" s="114" t="str">
        <f t="shared" si="1"/>
        <v>Label</v>
      </c>
      <c r="R1147" s="37"/>
      <c r="S1147" s="37" t="b">
        <v>0</v>
      </c>
      <c r="T1147" s="112" t="str">
        <f t="shared" si="2"/>
        <v>Eurosystem_Eligibility</v>
      </c>
      <c r="U1147" s="113" t="str">
        <f t="shared" si="3"/>
        <v>Are the Notes intended to be held in a manner that would allow Eurosystem eligibility?</v>
      </c>
      <c r="V1147" s="115" t="str">
        <f t="shared" si="4"/>
        <v>yes_no</v>
      </c>
      <c r="W1147" s="46"/>
      <c r="X1147" s="46"/>
      <c r="Y1147" s="46"/>
      <c r="Z1147" s="128"/>
      <c r="AA1147" s="46"/>
    </row>
    <row r="1148" hidden="1">
      <c r="A1148" s="107">
        <v>44257.0</v>
      </c>
      <c r="B1148" s="33" t="s">
        <v>3366</v>
      </c>
      <c r="C1148" s="33" t="s">
        <v>2755</v>
      </c>
      <c r="D1148" s="33" t="s">
        <v>3416</v>
      </c>
      <c r="E1148" s="33" t="s">
        <v>3417</v>
      </c>
      <c r="F1148" s="33" t="s">
        <v>100</v>
      </c>
      <c r="G1148" s="109" t="str">
        <f>if(iferror((vlookup(D1148,Taxonomy!C:C,1,false)=D1148)),"Present (key retained)",if(iferror((vlookup(D1148,Taxonomy!B:B,1,false)=D1148)),"Present (key updated)",if(iferror((H1148="Yes")),"Present (equivalent)","Not present")))</f>
        <v>Not present</v>
      </c>
      <c r="H1148" s="110"/>
      <c r="I1148" s="110"/>
      <c r="J1148" s="110"/>
      <c r="K1148" s="110"/>
      <c r="L1148" s="54"/>
      <c r="M1148" s="54" t="b">
        <v>0</v>
      </c>
      <c r="N1148" s="112" t="b">
        <f>if(G1148="Present (key retained)",vlookup(D1148,Taxonomy!C:C,1,false),if(G1148="Present (key updated)",vlookup(D1148,Taxonomy!B:C,2,false),if(G1148="Present (equivalent)",vlookup(I1148,Taxonomy!C:C,1,false),if(AND(G1148="Not present",J1148="Yes"),vlookup(D1148,Taxonomy!B:C,2,false),if(AND(G1148="Not present",J1148="No"),D1148)))))</f>
        <v>0</v>
      </c>
      <c r="O1148" s="113" t="b">
        <f>if(G1148="Present (key retained)",vlookup(D1148,Taxonomy!C:F,4,false),if(G1148="Present (key updated)",vlookup(D1148,Taxonomy!B:F,5,false),if(G1148="Present (equivalent)",vlookup(I1148,Taxonomy!C:F,4,false),if(AND(G1148="Not present",J1148="Yes"),vlookup(D1148,Taxonomy!B:F,5,false),if(AND(G1148="Not present",J1148="No"),E1148)))))</f>
        <v>0</v>
      </c>
      <c r="P1148" s="113" t="b">
        <f>if(G1148="Present (key retained)",vlookup(D1148,Taxonomy!C:I,7,false),if(G1148="Present (key updated)",vlookup(D1148,Taxonomy!B:I,8,false),if(G1148="Present (equivalent)",vlookup(I1148,Taxonomy!C:I,7,false),if(AND(G1148="Not present",J1148="Yes"),vlookup(D1148,Taxonomy!B:I,8,false),if(AND(G1148="Not present",J1148="No"),F1148)))))</f>
        <v>0</v>
      </c>
      <c r="Q1148" s="114" t="str">
        <f t="shared" si="1"/>
        <v>No Match</v>
      </c>
      <c r="R1148" s="37"/>
      <c r="S1148" s="37" t="b">
        <v>0</v>
      </c>
      <c r="T1148" s="112" t="str">
        <f t="shared" si="2"/>
        <v>Explanation_of_Ratings</v>
      </c>
      <c r="U1148" s="113" t="str">
        <f t="shared" si="3"/>
        <v>Explanation of the meaning of ratings</v>
      </c>
      <c r="V1148" s="115" t="str">
        <f t="shared" si="4"/>
        <v>text</v>
      </c>
      <c r="W1148" s="46"/>
      <c r="X1148" s="46"/>
      <c r="Y1148" s="46"/>
      <c r="Z1148" s="128"/>
      <c r="AA1148" s="46"/>
    </row>
    <row r="1149" hidden="1">
      <c r="A1149" s="107">
        <v>44257.0</v>
      </c>
      <c r="B1149" s="33" t="s">
        <v>3366</v>
      </c>
      <c r="C1149" s="33" t="s">
        <v>2755</v>
      </c>
      <c r="D1149" s="33" t="s">
        <v>3418</v>
      </c>
      <c r="E1149" s="33" t="s">
        <v>3419</v>
      </c>
      <c r="F1149" s="33" t="s">
        <v>78</v>
      </c>
      <c r="G1149" s="109" t="str">
        <f>if(iferror((vlookup(D1149,Taxonomy!C:C,1,false)=D1149)),"Present (key retained)",if(iferror((vlookup(D1149,Taxonomy!B:B,1,false)=D1149)),"Present (key updated)",if(iferror((H1149="Yes")),"Present (equivalent)","Not present")))</f>
        <v>Not present</v>
      </c>
      <c r="H1149" s="110"/>
      <c r="I1149" s="110"/>
      <c r="J1149" s="110"/>
      <c r="K1149" s="110"/>
      <c r="L1149" s="54"/>
      <c r="M1149" s="54" t="b">
        <v>0</v>
      </c>
      <c r="N1149" s="112" t="b">
        <f>if(G1149="Present (key retained)",vlookup(D1149,Taxonomy!C:C,1,false),if(G1149="Present (key updated)",vlookup(D1149,Taxonomy!B:C,2,false),if(G1149="Present (equivalent)",vlookup(I1149,Taxonomy!C:C,1,false),if(AND(G1149="Not present",J1149="Yes"),vlookup(D1149,Taxonomy!B:C,2,false),if(AND(G1149="Not present",J1149="No"),D1149)))))</f>
        <v>0</v>
      </c>
      <c r="O1149" s="113" t="b">
        <f>if(G1149="Present (key retained)",vlookup(D1149,Taxonomy!C:F,4,false),if(G1149="Present (key updated)",vlookup(D1149,Taxonomy!B:F,5,false),if(G1149="Present (equivalent)",vlookup(I1149,Taxonomy!C:F,4,false),if(AND(G1149="Not present",J1149="Yes"),vlookup(D1149,Taxonomy!B:F,5,false),if(AND(G1149="Not present",J1149="No"),E1149)))))</f>
        <v>0</v>
      </c>
      <c r="P1149" s="113" t="b">
        <f>if(G1149="Present (key retained)",vlookup(D1149,Taxonomy!C:I,7,false),if(G1149="Present (key updated)",vlookup(D1149,Taxonomy!B:I,8,false),if(G1149="Present (equivalent)",vlookup(I1149,Taxonomy!C:I,7,false),if(AND(G1149="Not present",J1149="Yes"),vlookup(D1149,Taxonomy!B:I,8,false),if(AND(G1149="Not present",J1149="No"),F1149)))))</f>
        <v>0</v>
      </c>
      <c r="Q1149" s="114" t="str">
        <f t="shared" si="1"/>
        <v>No Match</v>
      </c>
      <c r="R1149" s="37"/>
      <c r="S1149" s="37" t="b">
        <v>0</v>
      </c>
      <c r="T1149" s="112" t="str">
        <f t="shared" si="2"/>
        <v>Explanation_of_Ratings_Published</v>
      </c>
      <c r="U1149" s="113" t="str">
        <f t="shared" si="3"/>
        <v>Is an explanation of the meaning of the ratings to be included?</v>
      </c>
      <c r="V1149" s="115" t="str">
        <f t="shared" si="4"/>
        <v>yes_no</v>
      </c>
      <c r="W1149" s="46"/>
      <c r="X1149" s="46"/>
      <c r="Y1149" s="46"/>
      <c r="Z1149" s="128"/>
      <c r="AA1149" s="46"/>
    </row>
    <row r="1150" hidden="1">
      <c r="A1150" s="107">
        <v>44257.0</v>
      </c>
      <c r="B1150" s="33" t="s">
        <v>3366</v>
      </c>
      <c r="C1150" s="33" t="s">
        <v>2755</v>
      </c>
      <c r="D1150" s="33" t="s">
        <v>514</v>
      </c>
      <c r="E1150" s="33" t="s">
        <v>3420</v>
      </c>
      <c r="F1150" s="33" t="s">
        <v>165</v>
      </c>
      <c r="G1150" s="109" t="str">
        <f>if(iferror((vlookup(D1150,Taxonomy!C:C,1,false)=D1150)),"Present (key retained)",if(iferror((vlookup(D1150,Taxonomy!B:B,1,false)=D1150)),"Present (key updated)",if(iferror((H1150="Yes")),"Present (equivalent)","Not present")))</f>
        <v>Present (key retained)</v>
      </c>
      <c r="H1150" s="110" t="e">
        <v>#N/A</v>
      </c>
      <c r="I1150" s="110" t="e">
        <v>#N/A</v>
      </c>
      <c r="J1150" s="110" t="e">
        <v>#N/A</v>
      </c>
      <c r="K1150" s="110" t="e">
        <v>#N/A</v>
      </c>
      <c r="L1150" s="54"/>
      <c r="M1150" s="54" t="b">
        <v>0</v>
      </c>
      <c r="N1150" s="112" t="str">
        <f>if(G1150="Present (key retained)",vlookup(D1150,Taxonomy!C:C,1,false),if(G1150="Present (key updated)",vlookup(D1150,Taxonomy!B:C,2,false),if(G1150="Present (equivalent)",vlookup(I1150,Taxonomy!C:C,1,false),if(AND(G1150="Not present",J1150="Yes"),vlookup(D1150,Taxonomy!B:C,2,false),if(AND(G1150="Not present",J1150="No"),D1150)))))</f>
        <v>Final_Redemption_Amount</v>
      </c>
      <c r="O1150" s="113" t="str">
        <f>if(G1150="Present (key retained)",vlookup(D1150,Taxonomy!C:F,4,false),if(G1150="Present (key updated)",vlookup(D1150,Taxonomy!B:F,5,false),if(G1150="Present (equivalent)",vlookup(I1150,Taxonomy!C:F,4,false),if(AND(G1150="Not present",J1150="Yes"),vlookup(D1150,Taxonomy!B:F,5,false),if(AND(G1150="Not present",J1150="No"),E1150)))))</f>
        <v>Final Redemption Amount</v>
      </c>
      <c r="P1150" s="113" t="str">
        <f>if(G1150="Present (key retained)",vlookup(D1150,Taxonomy!C:I,7,false),if(G1150="Present (key updated)",vlookup(D1150,Taxonomy!B:I,8,false),if(G1150="Present (equivalent)",vlookup(I1150,Taxonomy!C:I,7,false),if(AND(G1150="Not present",J1150="Yes"),vlookup(D1150,Taxonomy!B:I,8,false),if(AND(G1150="Not present",J1150="No"),F1150)))))</f>
        <v>select_one</v>
      </c>
      <c r="Q1150" s="114" t="str">
        <f t="shared" si="1"/>
        <v>Label</v>
      </c>
      <c r="R1150" s="37"/>
      <c r="S1150" s="37" t="b">
        <v>0</v>
      </c>
      <c r="T1150" s="112" t="str">
        <f t="shared" si="2"/>
        <v>Final_Redemption_Amount</v>
      </c>
      <c r="U1150" s="113" t="str">
        <f t="shared" si="3"/>
        <v>Final Redemption Amount (in respect of Notes in definitive form)</v>
      </c>
      <c r="V1150" s="115" t="str">
        <f t="shared" si="4"/>
        <v>select_one</v>
      </c>
      <c r="W1150" s="46"/>
      <c r="X1150" s="46"/>
      <c r="Y1150" s="46"/>
      <c r="Z1150" s="128"/>
      <c r="AA1150" s="46"/>
    </row>
    <row r="1151" hidden="1">
      <c r="A1151" s="107">
        <v>44257.0</v>
      </c>
      <c r="B1151" s="33" t="s">
        <v>3366</v>
      </c>
      <c r="C1151" s="33" t="s">
        <v>2755</v>
      </c>
      <c r="D1151" s="33" t="s">
        <v>518</v>
      </c>
      <c r="E1151" s="33" t="s">
        <v>3421</v>
      </c>
      <c r="F1151" s="33" t="s">
        <v>58</v>
      </c>
      <c r="G1151" s="109" t="str">
        <f>if(iferror((vlookup(D1151,Taxonomy!C:C,1,false)=D1151)),"Present (key retained)",if(iferror((vlookup(D1151,Taxonomy!B:B,1,false)=D1151)),"Present (key updated)",if(iferror((H1151="Yes")),"Present (equivalent)","Not present")))</f>
        <v>Present (key retained)</v>
      </c>
      <c r="H1151" s="110" t="e">
        <v>#N/A</v>
      </c>
      <c r="I1151" s="110" t="e">
        <v>#N/A</v>
      </c>
      <c r="J1151" s="110" t="e">
        <v>#N/A</v>
      </c>
      <c r="K1151" s="110" t="e">
        <v>#N/A</v>
      </c>
      <c r="L1151" s="54"/>
      <c r="M1151" s="54" t="b">
        <v>0</v>
      </c>
      <c r="N1151" s="112" t="str">
        <f>if(G1151="Present (key retained)",vlookup(D1151,Taxonomy!C:C,1,false),if(G1151="Present (key updated)",vlookup(D1151,Taxonomy!B:C,2,false),if(G1151="Present (equivalent)",vlookup(I1151,Taxonomy!C:C,1,false),if(AND(G1151="Not present",J1151="Yes"),vlookup(D1151,Taxonomy!B:C,2,false),if(AND(G1151="Not present",J1151="No"),D1151)))))</f>
        <v>Final_Redemption_Amount_Calculated</v>
      </c>
      <c r="O1151" s="113" t="str">
        <f>if(G1151="Present (key retained)",vlookup(D1151,Taxonomy!C:F,4,false),if(G1151="Present (key updated)",vlookup(D1151,Taxonomy!B:F,5,false),if(G1151="Present (equivalent)",vlookup(I1151,Taxonomy!C:F,4,false),if(AND(G1151="Not present",J1151="Yes"),vlookup(D1151,Taxonomy!B:F,5,false),if(AND(G1151="Not present",J1151="No"),E1151)))))</f>
        <v>Final Redemption Amount per Calculation Amount</v>
      </c>
      <c r="P1151" s="113" t="str">
        <f>if(G1151="Present (key retained)",vlookup(D1151,Taxonomy!C:I,7,false),if(G1151="Present (key updated)",vlookup(D1151,Taxonomy!B:I,8,false),if(G1151="Present (equivalent)",vlookup(I1151,Taxonomy!C:I,7,false),if(AND(G1151="Not present",J1151="Yes"),vlookup(D1151,Taxonomy!B:I,8,false),if(AND(G1151="Not present",J1151="No"),F1151)))))</f>
        <v>money/Issuance_Currency</v>
      </c>
      <c r="Q1151" s="114" t="str">
        <f t="shared" si="1"/>
        <v>Label</v>
      </c>
      <c r="R1151" s="37"/>
      <c r="S1151" s="37" t="b">
        <v>0</v>
      </c>
      <c r="T1151" s="112" t="str">
        <f t="shared" si="2"/>
        <v>Final_Redemption_Amount_Calculated</v>
      </c>
      <c r="U1151" s="113" t="str">
        <f t="shared" si="3"/>
        <v>Final Redemption Amount per Calculation Amount (in respect of Notes in definitive form)</v>
      </c>
      <c r="V1151" s="115" t="str">
        <f t="shared" si="4"/>
        <v>money/Issuance_Currency</v>
      </c>
      <c r="W1151" s="46"/>
      <c r="X1151" s="46"/>
      <c r="Y1151" s="46"/>
      <c r="Z1151" s="128"/>
      <c r="AA1151" s="46"/>
    </row>
    <row r="1152" hidden="1">
      <c r="A1152" s="107">
        <v>44257.0</v>
      </c>
      <c r="B1152" s="33" t="s">
        <v>3366</v>
      </c>
      <c r="C1152" s="33" t="s">
        <v>2755</v>
      </c>
      <c r="D1152" s="33" t="s">
        <v>3422</v>
      </c>
      <c r="E1152" s="33" t="s">
        <v>3423</v>
      </c>
      <c r="F1152" s="33" t="s">
        <v>165</v>
      </c>
      <c r="G1152" s="109" t="str">
        <f>if(iferror((vlookup(D1152,Taxonomy!C:C,1,false)=D1152)),"Present (key retained)",if(iferror((vlookup(D1152,Taxonomy!B:B,1,false)=D1152)),"Present (key updated)",if(iferror((H1152="Yes")),"Present (equivalent)","Not present")))</f>
        <v>Not present</v>
      </c>
      <c r="H1152" s="110"/>
      <c r="I1152" s="110"/>
      <c r="J1152" s="110"/>
      <c r="K1152" s="110"/>
      <c r="L1152" s="54"/>
      <c r="M1152" s="54" t="b">
        <v>0</v>
      </c>
      <c r="N1152" s="112" t="b">
        <f>if(G1152="Present (key retained)",vlookup(D1152,Taxonomy!C:C,1,false),if(G1152="Present (key updated)",vlookup(D1152,Taxonomy!B:C,2,false),if(G1152="Present (equivalent)",vlookup(I1152,Taxonomy!C:C,1,false),if(AND(G1152="Not present",J1152="Yes"),vlookup(D1152,Taxonomy!B:C,2,false),if(AND(G1152="Not present",J1152="No"),D1152)))))</f>
        <v>0</v>
      </c>
      <c r="O1152" s="113" t="b">
        <f>if(G1152="Present (key retained)",vlookup(D1152,Taxonomy!C:F,4,false),if(G1152="Present (key updated)",vlookup(D1152,Taxonomy!B:F,5,false),if(G1152="Present (equivalent)",vlookup(I1152,Taxonomy!C:F,4,false),if(AND(G1152="Not present",J1152="Yes"),vlookup(D1152,Taxonomy!B:F,5,false),if(AND(G1152="Not present",J1152="No"),E1152)))))</f>
        <v>0</v>
      </c>
      <c r="P1152" s="113" t="b">
        <f>if(G1152="Present (key retained)",vlookup(D1152,Taxonomy!C:I,7,false),if(G1152="Present (key updated)",vlookup(D1152,Taxonomy!B:I,8,false),if(G1152="Present (equivalent)",vlookup(I1152,Taxonomy!C:I,7,false),if(AND(G1152="Not present",J1152="Yes"),vlookup(D1152,Taxonomy!B:I,8,false),if(AND(G1152="Not present",J1152="No"),F1152)))))</f>
        <v>0</v>
      </c>
      <c r="Q1152" s="114" t="str">
        <f t="shared" si="1"/>
        <v>No Match</v>
      </c>
      <c r="R1152" s="37"/>
      <c r="S1152" s="37" t="b">
        <v>0</v>
      </c>
      <c r="T1152" s="112" t="str">
        <f t="shared" si="2"/>
        <v>Final_Redemption_Amount_Global</v>
      </c>
      <c r="U1152" s="113" t="str">
        <f t="shared" si="3"/>
        <v>Final Redemption Amount (in respect of Notes represented by a Global Note)</v>
      </c>
      <c r="V1152" s="115" t="str">
        <f t="shared" si="4"/>
        <v>select_one</v>
      </c>
      <c r="W1152" s="46"/>
      <c r="X1152" s="46"/>
      <c r="Y1152" s="46"/>
      <c r="Z1152" s="128"/>
      <c r="AA1152" s="46"/>
    </row>
    <row r="1153" hidden="1">
      <c r="A1153" s="107">
        <v>44257.0</v>
      </c>
      <c r="B1153" s="33" t="s">
        <v>3366</v>
      </c>
      <c r="C1153" s="33" t="s">
        <v>2755</v>
      </c>
      <c r="D1153" s="33" t="s">
        <v>3424</v>
      </c>
      <c r="E1153" s="33" t="s">
        <v>3425</v>
      </c>
      <c r="F1153" s="33" t="s">
        <v>50</v>
      </c>
      <c r="G1153" s="109" t="str">
        <f>if(iferror((vlookup(D1153,Taxonomy!C:C,1,false)=D1153)),"Present (key retained)",if(iferror((vlookup(D1153,Taxonomy!B:B,1,false)=D1153)),"Present (key updated)",if(iferror((H1153="Yes")),"Present (equivalent)","Not present")))</f>
        <v>Not present</v>
      </c>
      <c r="H1153" s="110"/>
      <c r="I1153" s="110"/>
      <c r="J1153" s="110"/>
      <c r="K1153" s="110"/>
      <c r="L1153" s="54"/>
      <c r="M1153" s="54" t="b">
        <v>0</v>
      </c>
      <c r="N1153" s="112" t="b">
        <f>if(G1153="Present (key retained)",vlookup(D1153,Taxonomy!C:C,1,false),if(G1153="Present (key updated)",vlookup(D1153,Taxonomy!B:C,2,false),if(G1153="Present (equivalent)",vlookup(I1153,Taxonomy!C:C,1,false),if(AND(G1153="Not present",J1153="Yes"),vlookup(D1153,Taxonomy!B:C,2,false),if(AND(G1153="Not present",J1153="No"),D1153)))))</f>
        <v>0</v>
      </c>
      <c r="O1153" s="113" t="b">
        <f>if(G1153="Present (key retained)",vlookup(D1153,Taxonomy!C:F,4,false),if(G1153="Present (key updated)",vlookup(D1153,Taxonomy!B:F,5,false),if(G1153="Present (equivalent)",vlookup(I1153,Taxonomy!C:F,4,false),if(AND(G1153="Not present",J1153="Yes"),vlookup(D1153,Taxonomy!B:F,5,false),if(AND(G1153="Not present",J1153="No"),E1153)))))</f>
        <v>0</v>
      </c>
      <c r="P1153" s="113" t="b">
        <f>if(G1153="Present (key retained)",vlookup(D1153,Taxonomy!C:I,7,false),if(G1153="Present (key updated)",vlookup(D1153,Taxonomy!B:I,8,false),if(G1153="Present (equivalent)",vlookup(I1153,Taxonomy!C:I,7,false),if(AND(G1153="Not present",J1153="Yes"),vlookup(D1153,Taxonomy!B:I,8,false),if(AND(G1153="Not present",J1153="No"),F1153)))))</f>
        <v>0</v>
      </c>
      <c r="Q1153" s="114" t="str">
        <f t="shared" si="1"/>
        <v>No Match</v>
      </c>
      <c r="R1153" s="37"/>
      <c r="S1153" s="37" t="b">
        <v>0</v>
      </c>
      <c r="T1153" s="112" t="str">
        <f t="shared" si="2"/>
        <v>Final_Redemption_Amount_Global_Percentage</v>
      </c>
      <c r="U1153" s="113" t="str">
        <f t="shared" si="3"/>
        <v>Final Redemption Amount Percentage (in respect of Notes represented by a Global Note)</v>
      </c>
      <c r="V1153" s="115" t="str">
        <f t="shared" si="4"/>
        <v>percent</v>
      </c>
      <c r="W1153" s="46"/>
      <c r="X1153" s="46"/>
      <c r="Y1153" s="46"/>
      <c r="Z1153" s="128"/>
      <c r="AA1153" s="46"/>
    </row>
    <row r="1154" hidden="1">
      <c r="A1154" s="107">
        <v>44257.0</v>
      </c>
      <c r="B1154" s="33" t="s">
        <v>3366</v>
      </c>
      <c r="C1154" s="33" t="s">
        <v>2755</v>
      </c>
      <c r="D1154" s="33" t="s">
        <v>523</v>
      </c>
      <c r="E1154" s="33" t="s">
        <v>3426</v>
      </c>
      <c r="F1154" s="33" t="s">
        <v>50</v>
      </c>
      <c r="G1154" s="109" t="str">
        <f>if(iferror((vlookup(D1154,Taxonomy!C:C,1,false)=D1154)),"Present (key retained)",if(iferror((vlookup(D1154,Taxonomy!B:B,1,false)=D1154)),"Present (key updated)",if(iferror((H1154="Yes")),"Present (equivalent)","Not present")))</f>
        <v>Present (key retained)</v>
      </c>
      <c r="H1154" s="110" t="e">
        <v>#N/A</v>
      </c>
      <c r="I1154" s="110" t="e">
        <v>#N/A</v>
      </c>
      <c r="J1154" s="110" t="e">
        <v>#N/A</v>
      </c>
      <c r="K1154" s="110" t="e">
        <v>#N/A</v>
      </c>
      <c r="L1154" s="54"/>
      <c r="M1154" s="54" t="b">
        <v>0</v>
      </c>
      <c r="N1154" s="112" t="str">
        <f>if(G1154="Present (key retained)",vlookup(D1154,Taxonomy!C:C,1,false),if(G1154="Present (key updated)",vlookup(D1154,Taxonomy!B:C,2,false),if(G1154="Present (equivalent)",vlookup(I1154,Taxonomy!C:C,1,false),if(AND(G1154="Not present",J1154="Yes"),vlookup(D1154,Taxonomy!B:C,2,false),if(AND(G1154="Not present",J1154="No"),D1154)))))</f>
        <v>Final_Redemption_Amount_Percentage</v>
      </c>
      <c r="O1154" s="113" t="str">
        <f>if(G1154="Present (key retained)",vlookup(D1154,Taxonomy!C:F,4,false),if(G1154="Present (key updated)",vlookup(D1154,Taxonomy!B:F,5,false),if(G1154="Present (equivalent)",vlookup(I1154,Taxonomy!C:F,4,false),if(AND(G1154="Not present",J1154="Yes"),vlookup(D1154,Taxonomy!B:F,5,false),if(AND(G1154="Not present",J1154="No"),E1154)))))</f>
        <v>Final Redemption Percentage</v>
      </c>
      <c r="P1154" s="113" t="str">
        <f>if(G1154="Present (key retained)",vlookup(D1154,Taxonomy!C:I,7,false),if(G1154="Present (key updated)",vlookup(D1154,Taxonomy!B:I,8,false),if(G1154="Present (equivalent)",vlookup(I1154,Taxonomy!C:I,7,false),if(AND(G1154="Not present",J1154="Yes"),vlookup(D1154,Taxonomy!B:I,8,false),if(AND(G1154="Not present",J1154="No"),F1154)))))</f>
        <v>percent</v>
      </c>
      <c r="Q1154" s="114" t="str">
        <f t="shared" si="1"/>
        <v>Label</v>
      </c>
      <c r="R1154" s="37"/>
      <c r="S1154" s="37" t="b">
        <v>0</v>
      </c>
      <c r="T1154" s="112" t="str">
        <f t="shared" si="2"/>
        <v>Final_Redemption_Amount_Percentage</v>
      </c>
      <c r="U1154" s="113" t="str">
        <f t="shared" si="3"/>
        <v>Final Redemption Amount Percentage (in respect of Notes in definitive form)</v>
      </c>
      <c r="V1154" s="115" t="str">
        <f t="shared" si="4"/>
        <v>percent</v>
      </c>
      <c r="W1154" s="46"/>
      <c r="X1154" s="46"/>
      <c r="Y1154" s="46"/>
      <c r="Z1154" s="128"/>
      <c r="AA1154" s="46"/>
    </row>
    <row r="1155" hidden="1">
      <c r="A1155" s="107">
        <v>44257.0</v>
      </c>
      <c r="B1155" s="33" t="s">
        <v>3366</v>
      </c>
      <c r="C1155" s="33" t="s">
        <v>2755</v>
      </c>
      <c r="D1155" s="33" t="s">
        <v>3427</v>
      </c>
      <c r="E1155" s="33" t="s">
        <v>3428</v>
      </c>
      <c r="F1155" s="33" t="s">
        <v>409</v>
      </c>
      <c r="G1155" s="109" t="str">
        <f>if(iferror((vlookup(D1155,Taxonomy!C:C,1,false)=D1155)),"Present (key retained)",if(iferror((vlookup(D1155,Taxonomy!B:B,1,false)=D1155)),"Present (key updated)",if(iferror((H1155="Yes")),"Present (equivalent)","Not present")))</f>
        <v>Not present</v>
      </c>
      <c r="H1155" s="110"/>
      <c r="I1155" s="110"/>
      <c r="J1155" s="110"/>
      <c r="K1155" s="110"/>
      <c r="L1155" s="54"/>
      <c r="M1155" s="54" t="b">
        <v>0</v>
      </c>
      <c r="N1155" s="112" t="b">
        <f>if(G1155="Present (key retained)",vlookup(D1155,Taxonomy!C:C,1,false),if(G1155="Present (key updated)",vlookup(D1155,Taxonomy!B:C,2,false),if(G1155="Present (equivalent)",vlookup(I1155,Taxonomy!C:C,1,false),if(AND(G1155="Not present",J1155="Yes"),vlookup(D1155,Taxonomy!B:C,2,false),if(AND(G1155="Not present",J1155="No"),D1155)))))</f>
        <v>0</v>
      </c>
      <c r="O1155" s="113" t="b">
        <f>if(G1155="Present (key retained)",vlookup(D1155,Taxonomy!C:F,4,false),if(G1155="Present (key updated)",vlookup(D1155,Taxonomy!B:F,5,false),if(G1155="Present (equivalent)",vlookup(I1155,Taxonomy!C:F,4,false),if(AND(G1155="Not present",J1155="Yes"),vlookup(D1155,Taxonomy!B:F,5,false),if(AND(G1155="Not present",J1155="No"),E1155)))))</f>
        <v>0</v>
      </c>
      <c r="P1155" s="113" t="b">
        <f>if(G1155="Present (key retained)",vlookup(D1155,Taxonomy!C:I,7,false),if(G1155="Present (key updated)",vlookup(D1155,Taxonomy!B:I,8,false),if(G1155="Present (equivalent)",vlookup(I1155,Taxonomy!C:I,7,false),if(AND(G1155="Not present",J1155="Yes"),vlookup(D1155,Taxonomy!B:I,8,false),if(AND(G1155="Not present",J1155="No"),F1155)))))</f>
        <v>0</v>
      </c>
      <c r="Q1155" s="114" t="str">
        <f t="shared" si="1"/>
        <v>No Match</v>
      </c>
      <c r="R1155" s="37"/>
      <c r="S1155" s="37" t="b">
        <v>0</v>
      </c>
      <c r="T1155" s="112" t="str">
        <f t="shared" si="2"/>
        <v>Loss_Absorption_Disqualification_Redemption_Amount</v>
      </c>
      <c r="U1155" s="113" t="str">
        <f t="shared" si="3"/>
        <v>Loss Absorption Disqualification Redemption Amount (in respect of Notes in definitive form)</v>
      </c>
      <c r="V1155" s="115" t="str">
        <f t="shared" si="4"/>
        <v>Select_one</v>
      </c>
      <c r="W1155" s="46"/>
      <c r="X1155" s="46"/>
      <c r="Y1155" s="46"/>
      <c r="Z1155" s="128"/>
      <c r="AA1155" s="46"/>
    </row>
    <row r="1156" hidden="1">
      <c r="A1156" s="107">
        <v>44257.0</v>
      </c>
      <c r="B1156" s="33" t="s">
        <v>3366</v>
      </c>
      <c r="C1156" s="33" t="s">
        <v>2755</v>
      </c>
      <c r="D1156" s="33" t="s">
        <v>3429</v>
      </c>
      <c r="E1156" s="33" t="s">
        <v>3430</v>
      </c>
      <c r="F1156" s="33" t="s">
        <v>58</v>
      </c>
      <c r="G1156" s="109" t="str">
        <f>if(iferror((vlookup(D1156,Taxonomy!C:C,1,false)=D1156)),"Present (key retained)",if(iferror((vlookup(D1156,Taxonomy!B:B,1,false)=D1156)),"Present (key updated)",if(iferror((H1156="Yes")),"Present (equivalent)","Not present")))</f>
        <v>Not present</v>
      </c>
      <c r="H1156" s="110"/>
      <c r="I1156" s="110"/>
      <c r="J1156" s="110"/>
      <c r="K1156" s="110"/>
      <c r="L1156" s="54"/>
      <c r="M1156" s="54" t="b">
        <v>0</v>
      </c>
      <c r="N1156" s="112" t="b">
        <f>if(G1156="Present (key retained)",vlookup(D1156,Taxonomy!C:C,1,false),if(G1156="Present (key updated)",vlookup(D1156,Taxonomy!B:C,2,false),if(G1156="Present (equivalent)",vlookup(I1156,Taxonomy!C:C,1,false),if(AND(G1156="Not present",J1156="Yes"),vlookup(D1156,Taxonomy!B:C,2,false),if(AND(G1156="Not present",J1156="No"),D1156)))))</f>
        <v>0</v>
      </c>
      <c r="O1156" s="113" t="b">
        <f>if(G1156="Present (key retained)",vlookup(D1156,Taxonomy!C:F,4,false),if(G1156="Present (key updated)",vlookup(D1156,Taxonomy!B:F,5,false),if(G1156="Present (equivalent)",vlookup(I1156,Taxonomy!C:F,4,false),if(AND(G1156="Not present",J1156="Yes"),vlookup(D1156,Taxonomy!B:F,5,false),if(AND(G1156="Not present",J1156="No"),E1156)))))</f>
        <v>0</v>
      </c>
      <c r="P1156" s="113" t="b">
        <f>if(G1156="Present (key retained)",vlookup(D1156,Taxonomy!C:I,7,false),if(G1156="Present (key updated)",vlookup(D1156,Taxonomy!B:I,8,false),if(G1156="Present (equivalent)",vlookup(I1156,Taxonomy!C:I,7,false),if(AND(G1156="Not present",J1156="Yes"),vlookup(D1156,Taxonomy!B:I,8,false),if(AND(G1156="Not present",J1156="No"),F1156)))))</f>
        <v>0</v>
      </c>
      <c r="Q1156" s="114" t="str">
        <f t="shared" si="1"/>
        <v>No Match</v>
      </c>
      <c r="R1156" s="37"/>
      <c r="S1156" s="37" t="b">
        <v>0</v>
      </c>
      <c r="T1156" s="112" t="str">
        <f t="shared" si="2"/>
        <v>Loss_Absorption_Disqualification_Redemption_Amount_Calculated</v>
      </c>
      <c r="U1156" s="113" t="str">
        <f t="shared" si="3"/>
        <v>Loss Absorption Disqualification Redemption Amount per Calculation Amount (in respect of Notes in definitive form)</v>
      </c>
      <c r="V1156" s="115" t="str">
        <f t="shared" si="4"/>
        <v>money/Issuance_Currency</v>
      </c>
      <c r="W1156" s="46"/>
      <c r="X1156" s="46"/>
      <c r="Y1156" s="46"/>
      <c r="Z1156" s="128"/>
      <c r="AA1156" s="46"/>
    </row>
    <row r="1157" hidden="1">
      <c r="A1157" s="107">
        <v>44257.0</v>
      </c>
      <c r="B1157" s="33" t="s">
        <v>3366</v>
      </c>
      <c r="C1157" s="33" t="s">
        <v>2755</v>
      </c>
      <c r="D1157" s="33" t="s">
        <v>3431</v>
      </c>
      <c r="E1157" s="33" t="s">
        <v>3432</v>
      </c>
      <c r="F1157" s="33" t="s">
        <v>165</v>
      </c>
      <c r="G1157" s="109" t="str">
        <f>if(iferror((vlookup(D1157,Taxonomy!C:C,1,false)=D1157)),"Present (key retained)",if(iferror((vlookup(D1157,Taxonomy!B:B,1,false)=D1157)),"Present (key updated)",if(iferror((H1157="Yes")),"Present (equivalent)","Not present")))</f>
        <v>Not present</v>
      </c>
      <c r="H1157" s="110"/>
      <c r="I1157" s="110"/>
      <c r="J1157" s="110"/>
      <c r="K1157" s="110"/>
      <c r="L1157" s="54"/>
      <c r="M1157" s="54" t="b">
        <v>0</v>
      </c>
      <c r="N1157" s="112" t="b">
        <f>if(G1157="Present (key retained)",vlookup(D1157,Taxonomy!C:C,1,false),if(G1157="Present (key updated)",vlookup(D1157,Taxonomy!B:C,2,false),if(G1157="Present (equivalent)",vlookup(I1157,Taxonomy!C:C,1,false),if(AND(G1157="Not present",J1157="Yes"),vlookup(D1157,Taxonomy!B:C,2,false),if(AND(G1157="Not present",J1157="No"),D1157)))))</f>
        <v>0</v>
      </c>
      <c r="O1157" s="113" t="b">
        <f>if(G1157="Present (key retained)",vlookup(D1157,Taxonomy!C:F,4,false),if(G1157="Present (key updated)",vlookup(D1157,Taxonomy!B:F,5,false),if(G1157="Present (equivalent)",vlookup(I1157,Taxonomy!C:F,4,false),if(AND(G1157="Not present",J1157="Yes"),vlookup(D1157,Taxonomy!B:F,5,false),if(AND(G1157="Not present",J1157="No"),E1157)))))</f>
        <v>0</v>
      </c>
      <c r="P1157" s="113" t="b">
        <f>if(G1157="Present (key retained)",vlookup(D1157,Taxonomy!C:I,7,false),if(G1157="Present (key updated)",vlookup(D1157,Taxonomy!B:I,8,false),if(G1157="Present (equivalent)",vlookup(I1157,Taxonomy!C:I,7,false),if(AND(G1157="Not present",J1157="Yes"),vlookup(D1157,Taxonomy!B:I,8,false),if(AND(G1157="Not present",J1157="No"),F1157)))))</f>
        <v>0</v>
      </c>
      <c r="Q1157" s="114" t="str">
        <f t="shared" si="1"/>
        <v>No Match</v>
      </c>
      <c r="R1157" s="37"/>
      <c r="S1157" s="37" t="b">
        <v>0</v>
      </c>
      <c r="T1157" s="112" t="str">
        <f t="shared" si="2"/>
        <v>Loss_Absorption_Disqualification_Redemption_Amount_Global</v>
      </c>
      <c r="U1157" s="113" t="str">
        <f t="shared" si="3"/>
        <v>Loss Absorption Disqualification Redemption Amount (in respect of Notes represented by a Global Note)</v>
      </c>
      <c r="V1157" s="115" t="str">
        <f t="shared" si="4"/>
        <v>select_one</v>
      </c>
      <c r="W1157" s="46"/>
      <c r="X1157" s="46"/>
      <c r="Y1157" s="46"/>
      <c r="Z1157" s="128"/>
      <c r="AA1157" s="46"/>
    </row>
    <row r="1158" hidden="1">
      <c r="A1158" s="107">
        <v>44257.0</v>
      </c>
      <c r="B1158" s="33" t="s">
        <v>3366</v>
      </c>
      <c r="C1158" s="33" t="s">
        <v>2755</v>
      </c>
      <c r="D1158" s="33" t="s">
        <v>3433</v>
      </c>
      <c r="E1158" s="33" t="s">
        <v>3434</v>
      </c>
      <c r="F1158" s="33" t="s">
        <v>50</v>
      </c>
      <c r="G1158" s="109" t="str">
        <f>if(iferror((vlookup(D1158,Taxonomy!C:C,1,false)=D1158)),"Present (key retained)",if(iferror((vlookup(D1158,Taxonomy!B:B,1,false)=D1158)),"Present (key updated)",if(iferror((H1158="Yes")),"Present (equivalent)","Not present")))</f>
        <v>Not present</v>
      </c>
      <c r="H1158" s="110"/>
      <c r="I1158" s="110"/>
      <c r="J1158" s="110"/>
      <c r="K1158" s="110"/>
      <c r="L1158" s="54"/>
      <c r="M1158" s="54" t="b">
        <v>0</v>
      </c>
      <c r="N1158" s="112" t="b">
        <f>if(G1158="Present (key retained)",vlookup(D1158,Taxonomy!C:C,1,false),if(G1158="Present (key updated)",vlookup(D1158,Taxonomy!B:C,2,false),if(G1158="Present (equivalent)",vlookup(I1158,Taxonomy!C:C,1,false),if(AND(G1158="Not present",J1158="Yes"),vlookup(D1158,Taxonomy!B:C,2,false),if(AND(G1158="Not present",J1158="No"),D1158)))))</f>
        <v>0</v>
      </c>
      <c r="O1158" s="113" t="b">
        <f>if(G1158="Present (key retained)",vlookup(D1158,Taxonomy!C:F,4,false),if(G1158="Present (key updated)",vlookup(D1158,Taxonomy!B:F,5,false),if(G1158="Present (equivalent)",vlookup(I1158,Taxonomy!C:F,4,false),if(AND(G1158="Not present",J1158="Yes"),vlookup(D1158,Taxonomy!B:F,5,false),if(AND(G1158="Not present",J1158="No"),E1158)))))</f>
        <v>0</v>
      </c>
      <c r="P1158" s="113" t="b">
        <f>if(G1158="Present (key retained)",vlookup(D1158,Taxonomy!C:I,7,false),if(G1158="Present (key updated)",vlookup(D1158,Taxonomy!B:I,8,false),if(G1158="Present (equivalent)",vlookup(I1158,Taxonomy!C:I,7,false),if(AND(G1158="Not present",J1158="Yes"),vlookup(D1158,Taxonomy!B:I,8,false),if(AND(G1158="Not present",J1158="No"),F1158)))))</f>
        <v>0</v>
      </c>
      <c r="Q1158" s="114" t="str">
        <f t="shared" si="1"/>
        <v>No Match</v>
      </c>
      <c r="R1158" s="37"/>
      <c r="S1158" s="37" t="b">
        <v>0</v>
      </c>
      <c r="T1158" s="112" t="str">
        <f t="shared" si="2"/>
        <v>Loss_Absorption_Disqualification_Redemption_Amount_Global_Percentage</v>
      </c>
      <c r="U1158" s="113" t="str">
        <f t="shared" si="3"/>
        <v>Loss Absorption Disqualification Redemption Amount Percentage (in respect of Notes represented by a Global Note)</v>
      </c>
      <c r="V1158" s="115" t="str">
        <f t="shared" si="4"/>
        <v>percent</v>
      </c>
      <c r="W1158" s="46"/>
      <c r="X1158" s="46"/>
      <c r="Y1158" s="46"/>
      <c r="Z1158" s="128"/>
      <c r="AA1158" s="46"/>
    </row>
    <row r="1159" hidden="1">
      <c r="A1159" s="107">
        <v>44257.0</v>
      </c>
      <c r="B1159" s="33" t="s">
        <v>3366</v>
      </c>
      <c r="C1159" s="33" t="s">
        <v>2755</v>
      </c>
      <c r="D1159" s="33" t="s">
        <v>3435</v>
      </c>
      <c r="E1159" s="33" t="s">
        <v>3436</v>
      </c>
      <c r="F1159" s="33" t="s">
        <v>50</v>
      </c>
      <c r="G1159" s="109" t="str">
        <f>if(iferror((vlookup(D1159,Taxonomy!C:C,1,false)=D1159)),"Present (key retained)",if(iferror((vlookup(D1159,Taxonomy!B:B,1,false)=D1159)),"Present (key updated)",if(iferror((H1159="Yes")),"Present (equivalent)","Not present")))</f>
        <v>Not present</v>
      </c>
      <c r="H1159" s="110"/>
      <c r="I1159" s="110"/>
      <c r="J1159" s="110"/>
      <c r="K1159" s="110"/>
      <c r="L1159" s="54"/>
      <c r="M1159" s="54" t="b">
        <v>0</v>
      </c>
      <c r="N1159" s="112" t="b">
        <f>if(G1159="Present (key retained)",vlookup(D1159,Taxonomy!C:C,1,false),if(G1159="Present (key updated)",vlookup(D1159,Taxonomy!B:C,2,false),if(G1159="Present (equivalent)",vlookup(I1159,Taxonomy!C:C,1,false),if(AND(G1159="Not present",J1159="Yes"),vlookup(D1159,Taxonomy!B:C,2,false),if(AND(G1159="Not present",J1159="No"),D1159)))))</f>
        <v>0</v>
      </c>
      <c r="O1159" s="113" t="b">
        <f>if(G1159="Present (key retained)",vlookup(D1159,Taxonomy!C:F,4,false),if(G1159="Present (key updated)",vlookup(D1159,Taxonomy!B:F,5,false),if(G1159="Present (equivalent)",vlookup(I1159,Taxonomy!C:F,4,false),if(AND(G1159="Not present",J1159="Yes"),vlookup(D1159,Taxonomy!B:F,5,false),if(AND(G1159="Not present",J1159="No"),E1159)))))</f>
        <v>0</v>
      </c>
      <c r="P1159" s="113" t="b">
        <f>if(G1159="Present (key retained)",vlookup(D1159,Taxonomy!C:I,7,false),if(G1159="Present (key updated)",vlookup(D1159,Taxonomy!B:I,8,false),if(G1159="Present (equivalent)",vlookup(I1159,Taxonomy!C:I,7,false),if(AND(G1159="Not present",J1159="Yes"),vlookup(D1159,Taxonomy!B:I,8,false),if(AND(G1159="Not present",J1159="No"),F1159)))))</f>
        <v>0</v>
      </c>
      <c r="Q1159" s="114" t="str">
        <f t="shared" si="1"/>
        <v>No Match</v>
      </c>
      <c r="R1159" s="37"/>
      <c r="S1159" s="37" t="b">
        <v>0</v>
      </c>
      <c r="T1159" s="112" t="str">
        <f t="shared" si="2"/>
        <v>Loss_Absorption_Disqualification_Redemption_Amount_Percentage</v>
      </c>
      <c r="U1159" s="113" t="str">
        <f t="shared" si="3"/>
        <v>Loss Absorption Disqualification Redemption Amount Percentage (in respect of Notes in definitive form)</v>
      </c>
      <c r="V1159" s="115" t="str">
        <f t="shared" si="4"/>
        <v>percent</v>
      </c>
      <c r="W1159" s="46"/>
      <c r="X1159" s="46"/>
      <c r="Y1159" s="46"/>
      <c r="Z1159" s="128"/>
      <c r="AA1159" s="46"/>
    </row>
    <row r="1160" hidden="1">
      <c r="A1160" s="107">
        <v>44257.0</v>
      </c>
      <c r="B1160" s="33" t="s">
        <v>3366</v>
      </c>
      <c r="C1160" s="33" t="s">
        <v>2755</v>
      </c>
      <c r="D1160" s="33" t="s">
        <v>433</v>
      </c>
      <c r="E1160" s="33" t="s">
        <v>435</v>
      </c>
      <c r="F1160" s="33" t="s">
        <v>78</v>
      </c>
      <c r="G1160" s="109" t="str">
        <f>if(iferror((vlookup(D1160,Taxonomy!C:C,1,false)=D1160)),"Present (key retained)",if(iferror((vlookup(D1160,Taxonomy!B:B,1,false)=D1160)),"Present (key updated)",if(iferror((H1160="Yes")),"Present (equivalent)","Not present")))</f>
        <v>Present (key updated)</v>
      </c>
      <c r="H1160" s="110" t="e">
        <v>#N/A</v>
      </c>
      <c r="I1160" s="110" t="e">
        <v>#N/A</v>
      </c>
      <c r="J1160" s="110" t="e">
        <v>#N/A</v>
      </c>
      <c r="K1160" s="110" t="e">
        <v>#N/A</v>
      </c>
      <c r="L1160" s="54"/>
      <c r="M1160" s="54" t="b">
        <v>0</v>
      </c>
      <c r="N1160" s="112" t="str">
        <f>if(G1160="Present (key retained)",vlookup(D1160,Taxonomy!C:C,1,false),if(G1160="Present (key updated)",vlookup(D1160,Taxonomy!B:C,2,false),if(G1160="Present (equivalent)",vlookup(I1160,Taxonomy!C:C,1,false),if(AND(G1160="Not present",J1160="Yes"),vlookup(D1160,Taxonomy!B:C,2,false),if(AND(G1160="Not present",J1160="No"),D1160)))))</f>
        <v>Denomination_Maximum_Required</v>
      </c>
      <c r="O1160" s="113" t="str">
        <f>if(G1160="Present (key retained)",vlookup(D1160,Taxonomy!C:F,4,false),if(G1160="Present (key updated)",vlookup(D1160,Taxonomy!B:F,5,false),if(G1160="Present (equivalent)",vlookup(I1160,Taxonomy!C:F,4,false),if(AND(G1160="Not present",J1160="Yes"),vlookup(D1160,Taxonomy!B:F,5,false),if(AND(G1160="Not present",J1160="No"),E1160)))))</f>
        <v>Is the maximum denomination of the [Security_Type] (e.g. EUR 199,000) required to be specified?</v>
      </c>
      <c r="P1160" s="113" t="str">
        <f>if(G1160="Present (key retained)",vlookup(D1160,Taxonomy!C:I,7,false),if(G1160="Present (key updated)",vlookup(D1160,Taxonomy!B:I,8,false),if(G1160="Present (equivalent)",vlookup(I1160,Taxonomy!C:I,7,false),if(AND(G1160="Not present",J1160="Yes"),vlookup(D1160,Taxonomy!B:I,8,false),if(AND(G1160="Not present",J1160="No"),F1160)))))</f>
        <v>yes_no</v>
      </c>
      <c r="Q1160" s="114" t="str">
        <f t="shared" si="1"/>
        <v>Key and Label</v>
      </c>
      <c r="R1160" s="37"/>
      <c r="S1160" s="37" t="b">
        <v>0</v>
      </c>
      <c r="T1160" s="112" t="str">
        <f t="shared" si="2"/>
        <v>Finite_Note_Size</v>
      </c>
      <c r="U1160" s="113" t="str">
        <f t="shared" si="3"/>
        <v>Is the maximum denomination of the Notes (e.g. EUR 199,000) required to be specified?</v>
      </c>
      <c r="V1160" s="115" t="str">
        <f t="shared" si="4"/>
        <v>yes_no</v>
      </c>
      <c r="W1160" s="46"/>
      <c r="X1160" s="46"/>
      <c r="Y1160" s="46"/>
      <c r="Z1160" s="128"/>
      <c r="AA1160" s="46"/>
    </row>
    <row r="1161" hidden="1">
      <c r="A1161" s="107">
        <v>44257.0</v>
      </c>
      <c r="B1161" s="33" t="s">
        <v>3366</v>
      </c>
      <c r="C1161" s="33" t="s">
        <v>2755</v>
      </c>
      <c r="D1161" s="33" t="s">
        <v>651</v>
      </c>
      <c r="E1161" s="33" t="s">
        <v>653</v>
      </c>
      <c r="F1161" s="33" t="s">
        <v>127</v>
      </c>
      <c r="G1161" s="109" t="str">
        <f>if(iferror((vlookup(D1161,Taxonomy!C:C,1,false)=D1161)),"Present (key retained)",if(iferror((vlookup(D1161,Taxonomy!B:B,1,false)=D1161)),"Present (key updated)",if(iferror((H1161="Yes")),"Present (equivalent)","Not present")))</f>
        <v>Present (key updated)</v>
      </c>
      <c r="H1161" s="110" t="e">
        <v>#N/A</v>
      </c>
      <c r="I1161" s="110" t="e">
        <v>#N/A</v>
      </c>
      <c r="J1161" s="110" t="e">
        <v>#N/A</v>
      </c>
      <c r="K1161" s="110" t="e">
        <v>#N/A</v>
      </c>
      <c r="L1161" s="54"/>
      <c r="M1161" s="54" t="b">
        <v>0</v>
      </c>
      <c r="N1161" s="112" t="str">
        <f>if(G1161="Present (key retained)",vlookup(D1161,Taxonomy!C:C,1,false),if(G1161="Present (key updated)",vlookup(D1161,Taxonomy!B:C,2,false),if(G1161="Present (equivalent)",vlookup(I1161,Taxonomy!C:C,1,false),if(AND(G1161="Not present",J1161="Yes"),vlookup(D1161,Taxonomy!B:C,2,false),if(AND(G1161="Not present",J1161="No"),D1161)))))</f>
        <v>Fixed_Interest_Payment_Date_1</v>
      </c>
      <c r="O1161" s="113" t="str">
        <f>if(G1161="Present (key retained)",vlookup(D1161,Taxonomy!C:F,4,false),if(G1161="Present (key updated)",vlookup(D1161,Taxonomy!B:F,5,false),if(G1161="Present (equivalent)",vlookup(I1161,Taxonomy!C:F,4,false),if(AND(G1161="Not present",J1161="Yes"),vlookup(D1161,Taxonomy!B:F,5,false),if(AND(G1161="Not present",J1161="No"),E1161)))))</f>
        <v>First Interest Payment Date (in respect of fixed rate interest)</v>
      </c>
      <c r="P1161" s="113" t="str">
        <f>if(G1161="Present (key retained)",vlookup(D1161,Taxonomy!C:I,7,false),if(G1161="Present (key updated)",vlookup(D1161,Taxonomy!B:I,8,false),if(G1161="Present (equivalent)",vlookup(I1161,Taxonomy!C:I,7,false),if(AND(G1161="Not present",J1161="Yes"),vlookup(D1161,Taxonomy!B:I,8,false),if(AND(G1161="Not present",J1161="No"),F1161)))))</f>
        <v>date</v>
      </c>
      <c r="Q1161" s="114" t="str">
        <f t="shared" si="1"/>
        <v>Key and Label</v>
      </c>
      <c r="R1161" s="37"/>
      <c r="S1161" s="37" t="b">
        <v>0</v>
      </c>
      <c r="T1161" s="112" t="str">
        <f t="shared" si="2"/>
        <v>First_Fixed_Interest_Payment_Date</v>
      </c>
      <c r="U1161" s="113" t="str">
        <f t="shared" si="3"/>
        <v>First Interest Payment Date (Fixed Rate)</v>
      </c>
      <c r="V1161" s="115" t="str">
        <f t="shared" si="4"/>
        <v>date</v>
      </c>
      <c r="W1161" s="46"/>
      <c r="X1161" s="46"/>
      <c r="Y1161" s="46"/>
      <c r="Z1161" s="128"/>
      <c r="AA1161" s="46"/>
    </row>
    <row r="1162" hidden="1">
      <c r="A1162" s="107">
        <v>44257.0</v>
      </c>
      <c r="B1162" s="33" t="s">
        <v>3366</v>
      </c>
      <c r="C1162" s="33" t="s">
        <v>2755</v>
      </c>
      <c r="D1162" s="33" t="s">
        <v>730</v>
      </c>
      <c r="E1162" s="33" t="s">
        <v>732</v>
      </c>
      <c r="F1162" s="33" t="s">
        <v>127</v>
      </c>
      <c r="G1162" s="109" t="str">
        <f>if(iferror((vlookup(D1162,Taxonomy!C:C,1,false)=D1162)),"Present (key retained)",if(iferror((vlookup(D1162,Taxonomy!B:B,1,false)=D1162)),"Present (key updated)",if(iferror((H1162="Yes")),"Present (equivalent)","Not present")))</f>
        <v>Present (key updated)</v>
      </c>
      <c r="H1162" s="110" t="e">
        <v>#N/A</v>
      </c>
      <c r="I1162" s="110" t="e">
        <v>#N/A</v>
      </c>
      <c r="J1162" s="110" t="e">
        <v>#N/A</v>
      </c>
      <c r="K1162" s="110" t="e">
        <v>#N/A</v>
      </c>
      <c r="L1162" s="54"/>
      <c r="M1162" s="54" t="b">
        <v>0</v>
      </c>
      <c r="N1162" s="112" t="str">
        <f>if(G1162="Present (key retained)",vlookup(D1162,Taxonomy!C:C,1,false),if(G1162="Present (key updated)",vlookup(D1162,Taxonomy!B:C,2,false),if(G1162="Present (equivalent)",vlookup(I1162,Taxonomy!C:C,1,false),if(AND(G1162="Not present",J1162="Yes"),vlookup(D1162,Taxonomy!B:C,2,false),if(AND(G1162="Not present",J1162="No"),D1162)))))</f>
        <v>Floating_Interest_Payment_Date_1</v>
      </c>
      <c r="O1162" s="113" t="str">
        <f>if(G1162="Present (key retained)",vlookup(D1162,Taxonomy!C:F,4,false),if(G1162="Present (key updated)",vlookup(D1162,Taxonomy!B:F,5,false),if(G1162="Present (equivalent)",vlookup(I1162,Taxonomy!C:F,4,false),if(AND(G1162="Not present",J1162="Yes"),vlookup(D1162,Taxonomy!B:F,5,false),if(AND(G1162="Not present",J1162="No"),E1162)))))</f>
        <v>First Interest Payment Date (in respect of floating rate interest)</v>
      </c>
      <c r="P1162" s="113" t="str">
        <f>if(G1162="Present (key retained)",vlookup(D1162,Taxonomy!C:I,7,false),if(G1162="Present (key updated)",vlookup(D1162,Taxonomy!B:I,8,false),if(G1162="Present (equivalent)",vlookup(I1162,Taxonomy!C:I,7,false),if(AND(G1162="Not present",J1162="Yes"),vlookup(D1162,Taxonomy!B:I,8,false),if(AND(G1162="Not present",J1162="No"),F1162)))))</f>
        <v>date</v>
      </c>
      <c r="Q1162" s="114" t="str">
        <f t="shared" si="1"/>
        <v>Key and Label</v>
      </c>
      <c r="R1162" s="37"/>
      <c r="S1162" s="37" t="b">
        <v>0</v>
      </c>
      <c r="T1162" s="112" t="str">
        <f t="shared" si="2"/>
        <v>First_Floating_Interest_Payment_Date</v>
      </c>
      <c r="U1162" s="113" t="str">
        <f t="shared" si="3"/>
        <v>First Interest Payment Date (Floating Rate)</v>
      </c>
      <c r="V1162" s="115" t="str">
        <f t="shared" si="4"/>
        <v>date</v>
      </c>
      <c r="W1162" s="46"/>
      <c r="X1162" s="46"/>
      <c r="Y1162" s="46"/>
      <c r="Z1162" s="128"/>
      <c r="AA1162" s="46"/>
    </row>
    <row r="1163" hidden="1">
      <c r="A1163" s="107">
        <v>44257.0</v>
      </c>
      <c r="B1163" s="33" t="s">
        <v>3366</v>
      </c>
      <c r="C1163" s="33" t="s">
        <v>2755</v>
      </c>
      <c r="D1163" s="33" t="s">
        <v>3437</v>
      </c>
      <c r="E1163" s="33" t="s">
        <v>3438</v>
      </c>
      <c r="F1163" s="33" t="s">
        <v>923</v>
      </c>
      <c r="G1163" s="109" t="str">
        <f>if(iferror((vlookup(D1163,Taxonomy!C:C,1,false)=D1163)),"Present (key retained)",if(iferror((vlookup(D1163,Taxonomy!B:B,1,false)=D1163)),"Present (key updated)",if(iferror((H1163="Yes")),"Present (equivalent)","Not present")))</f>
        <v>Not present</v>
      </c>
      <c r="H1163" s="110"/>
      <c r="I1163" s="110"/>
      <c r="J1163" s="110"/>
      <c r="K1163" s="110"/>
      <c r="L1163" s="54"/>
      <c r="M1163" s="54" t="b">
        <v>0</v>
      </c>
      <c r="N1163" s="112" t="b">
        <f>if(G1163="Present (key retained)",vlookup(D1163,Taxonomy!C:C,1,false),if(G1163="Present (key updated)",vlookup(D1163,Taxonomy!B:C,2,false),if(G1163="Present (equivalent)",vlookup(I1163,Taxonomy!C:C,1,false),if(AND(G1163="Not present",J1163="Yes"),vlookup(D1163,Taxonomy!B:C,2,false),if(AND(G1163="Not present",J1163="No"),D1163)))))</f>
        <v>0</v>
      </c>
      <c r="O1163" s="113" t="b">
        <f>if(G1163="Present (key retained)",vlookup(D1163,Taxonomy!C:F,4,false),if(G1163="Present (key updated)",vlookup(D1163,Taxonomy!B:F,5,false),if(G1163="Present (equivalent)",vlookup(I1163,Taxonomy!C:F,4,false),if(AND(G1163="Not present",J1163="Yes"),vlookup(D1163,Taxonomy!B:F,5,false),if(AND(G1163="Not present",J1163="No"),E1163)))))</f>
        <v>0</v>
      </c>
      <c r="P1163" s="113" t="b">
        <f>if(G1163="Present (key retained)",vlookup(D1163,Taxonomy!C:I,7,false),if(G1163="Present (key updated)",vlookup(D1163,Taxonomy!B:I,8,false),if(G1163="Present (equivalent)",vlookup(I1163,Taxonomy!C:I,7,false),if(AND(G1163="Not present",J1163="Yes"),vlookup(D1163,Taxonomy!B:I,8,false),if(AND(G1163="Not present",J1163="No"),F1163)))))</f>
        <v>0</v>
      </c>
      <c r="Q1163" s="114" t="str">
        <f t="shared" si="1"/>
        <v>No Match</v>
      </c>
      <c r="R1163" s="37"/>
      <c r="S1163" s="37" t="b">
        <v>0</v>
      </c>
      <c r="T1163" s="112" t="str">
        <f t="shared" si="2"/>
        <v>First_Tranche_Supplements_Dates</v>
      </c>
      <c r="U1163" s="113" t="str">
        <f t="shared" si="3"/>
        <v>Base Prospectus Supplements Dates - First Tranche Issuance</v>
      </c>
      <c r="V1163" s="115" t="str">
        <f t="shared" si="4"/>
        <v>date_list</v>
      </c>
      <c r="W1163" s="46"/>
      <c r="X1163" s="46"/>
      <c r="Y1163" s="46"/>
      <c r="Z1163" s="128"/>
      <c r="AA1163" s="46"/>
    </row>
    <row r="1164" hidden="1">
      <c r="A1164" s="107">
        <v>44257.0</v>
      </c>
      <c r="B1164" s="33" t="s">
        <v>3366</v>
      </c>
      <c r="C1164" s="33" t="s">
        <v>2755</v>
      </c>
      <c r="D1164" s="33" t="s">
        <v>3439</v>
      </c>
      <c r="E1164" s="33" t="s">
        <v>3440</v>
      </c>
      <c r="F1164" s="33" t="s">
        <v>78</v>
      </c>
      <c r="G1164" s="109" t="str">
        <f>if(iferror((vlookup(D1164,Taxonomy!C:C,1,false)=D1164)),"Present (key retained)",if(iferror((vlookup(D1164,Taxonomy!B:B,1,false)=D1164)),"Present (key updated)",if(iferror((H1164="Yes")),"Present (equivalent)","Not present")))</f>
        <v>Not present</v>
      </c>
      <c r="H1164" s="110"/>
      <c r="I1164" s="110"/>
      <c r="J1164" s="110"/>
      <c r="K1164" s="110"/>
      <c r="L1164" s="54"/>
      <c r="M1164" s="54" t="b">
        <v>0</v>
      </c>
      <c r="N1164" s="112" t="b">
        <f>if(G1164="Present (key retained)",vlookup(D1164,Taxonomy!C:C,1,false),if(G1164="Present (key updated)",vlookup(D1164,Taxonomy!B:C,2,false),if(G1164="Present (equivalent)",vlookup(I1164,Taxonomy!C:C,1,false),if(AND(G1164="Not present",J1164="Yes"),vlookup(D1164,Taxonomy!B:C,2,false),if(AND(G1164="Not present",J1164="No"),D1164)))))</f>
        <v>0</v>
      </c>
      <c r="O1164" s="113" t="b">
        <f>if(G1164="Present (key retained)",vlookup(D1164,Taxonomy!C:F,4,false),if(G1164="Present (key updated)",vlookup(D1164,Taxonomy!B:F,5,false),if(G1164="Present (equivalent)",vlookup(I1164,Taxonomy!C:F,4,false),if(AND(G1164="Not present",J1164="Yes"),vlookup(D1164,Taxonomy!B:F,5,false),if(AND(G1164="Not present",J1164="No"),E1164)))))</f>
        <v>0</v>
      </c>
      <c r="P1164" s="113" t="b">
        <f>if(G1164="Present (key retained)",vlookup(D1164,Taxonomy!C:I,7,false),if(G1164="Present (key updated)",vlookup(D1164,Taxonomy!B:I,8,false),if(G1164="Present (equivalent)",vlookup(I1164,Taxonomy!C:I,7,false),if(AND(G1164="Not present",J1164="Yes"),vlookup(D1164,Taxonomy!B:I,8,false),if(AND(G1164="Not present",J1164="No"),F1164)))))</f>
        <v>0</v>
      </c>
      <c r="Q1164" s="114" t="str">
        <f t="shared" si="1"/>
        <v>No Match</v>
      </c>
      <c r="R1164" s="37"/>
      <c r="S1164" s="37" t="b">
        <v>0</v>
      </c>
      <c r="T1164" s="112" t="str">
        <f t="shared" si="2"/>
        <v>First_Tranche_Supplements_Dates_Required</v>
      </c>
      <c r="U1164" s="113" t="str">
        <f t="shared" si="3"/>
        <v>First Tranche Supplements Dates Required?</v>
      </c>
      <c r="V1164" s="115" t="str">
        <f t="shared" si="4"/>
        <v>yes_no</v>
      </c>
      <c r="W1164" s="46"/>
      <c r="X1164" s="46"/>
      <c r="Y1164" s="46"/>
      <c r="Z1164" s="128"/>
      <c r="AA1164" s="46"/>
    </row>
    <row r="1165" hidden="1">
      <c r="A1165" s="107">
        <v>44257.0</v>
      </c>
      <c r="B1165" s="33" t="s">
        <v>3366</v>
      </c>
      <c r="C1165" s="33" t="s">
        <v>2755</v>
      </c>
      <c r="D1165" s="33" t="s">
        <v>537</v>
      </c>
      <c r="E1165" s="33" t="s">
        <v>537</v>
      </c>
      <c r="F1165" s="33" t="s">
        <v>100</v>
      </c>
      <c r="G1165" s="109" t="str">
        <f>if(iferror((vlookup(D1165,Taxonomy!C:C,1,false)=D1165)),"Present (key retained)",if(iferror((vlookup(D1165,Taxonomy!B:B,1,false)=D1165)),"Present (key updated)",if(iferror((H1165="Yes")),"Present (equivalent)","Not present")))</f>
        <v>Present (key retained)</v>
      </c>
      <c r="H1165" s="110" t="e">
        <v>#N/A</v>
      </c>
      <c r="I1165" s="110" t="e">
        <v>#N/A</v>
      </c>
      <c r="J1165" s="110" t="e">
        <v>#N/A</v>
      </c>
      <c r="K1165" s="110" t="e">
        <v>#N/A</v>
      </c>
      <c r="L1165" s="54"/>
      <c r="M1165" s="54" t="b">
        <v>0</v>
      </c>
      <c r="N1165" s="112" t="str">
        <f>if(G1165="Present (key retained)",vlookup(D1165,Taxonomy!C:C,1,false),if(G1165="Present (key updated)",vlookup(D1165,Taxonomy!B:C,2,false),if(G1165="Present (equivalent)",vlookup(I1165,Taxonomy!C:C,1,false),if(AND(G1165="Not present",J1165="Yes"),vlookup(D1165,Taxonomy!B:C,2,false),if(AND(G1165="Not present",J1165="No"),D1165)))))</f>
        <v>FISN</v>
      </c>
      <c r="O1165" s="113" t="str">
        <f>if(G1165="Present (key retained)",vlookup(D1165,Taxonomy!C:F,4,false),if(G1165="Present (key updated)",vlookup(D1165,Taxonomy!B:F,5,false),if(G1165="Present (equivalent)",vlookup(I1165,Taxonomy!C:F,4,false),if(AND(G1165="Not present",J1165="Yes"),vlookup(D1165,Taxonomy!B:F,5,false),if(AND(G1165="Not present",J1165="No"),E1165)))))</f>
        <v>FISN</v>
      </c>
      <c r="P1165" s="113" t="str">
        <f>if(G1165="Present (key retained)",vlookup(D1165,Taxonomy!C:I,7,false),if(G1165="Present (key updated)",vlookup(D1165,Taxonomy!B:I,8,false),if(G1165="Present (equivalent)",vlookup(I1165,Taxonomy!C:I,7,false),if(AND(G1165="Not present",J1165="Yes"),vlookup(D1165,Taxonomy!B:I,8,false),if(AND(G1165="Not present",J1165="No"),F1165)))))</f>
        <v>text</v>
      </c>
      <c r="Q1165" s="114" t="str">
        <f t="shared" si="1"/>
        <v>All Match</v>
      </c>
      <c r="R1165" s="37"/>
      <c r="S1165" s="37" t="b">
        <v>0</v>
      </c>
      <c r="T1165" s="112" t="str">
        <f t="shared" si="2"/>
        <v>FISN</v>
      </c>
      <c r="U1165" s="113" t="str">
        <f t="shared" si="3"/>
        <v>FISN</v>
      </c>
      <c r="V1165" s="115" t="str">
        <f t="shared" si="4"/>
        <v>text</v>
      </c>
      <c r="W1165" s="46"/>
      <c r="X1165" s="46"/>
      <c r="Y1165" s="46"/>
      <c r="Z1165" s="128"/>
      <c r="AA1165" s="46"/>
    </row>
    <row r="1166" hidden="1">
      <c r="A1166" s="107">
        <v>44257.0</v>
      </c>
      <c r="B1166" s="33" t="s">
        <v>3366</v>
      </c>
      <c r="C1166" s="33" t="s">
        <v>2755</v>
      </c>
      <c r="D1166" s="33" t="s">
        <v>541</v>
      </c>
      <c r="E1166" s="33" t="s">
        <v>542</v>
      </c>
      <c r="F1166" s="33" t="s">
        <v>165</v>
      </c>
      <c r="G1166" s="109" t="str">
        <f>if(iferror((vlookup(D1166,Taxonomy!C:C,1,false)=D1166)),"Present (key retained)",if(iferror((vlookup(D1166,Taxonomy!B:B,1,false)=D1166)),"Present (key updated)",if(iferror((H1166="Yes")),"Present (equivalent)","Not present")))</f>
        <v>Present (key retained)</v>
      </c>
      <c r="H1166" s="110" t="e">
        <v>#N/A</v>
      </c>
      <c r="I1166" s="110" t="e">
        <v>#N/A</v>
      </c>
      <c r="J1166" s="110" t="e">
        <v>#N/A</v>
      </c>
      <c r="K1166" s="110" t="e">
        <v>#N/A</v>
      </c>
      <c r="L1166" s="54"/>
      <c r="M1166" s="54" t="b">
        <v>0</v>
      </c>
      <c r="N1166" s="112" t="str">
        <f>if(G1166="Present (key retained)",vlookup(D1166,Taxonomy!C:C,1,false),if(G1166="Present (key updated)",vlookup(D1166,Taxonomy!B:C,2,false),if(G1166="Present (equivalent)",vlookup(I1166,Taxonomy!C:C,1,false),if(AND(G1166="Not present",J1166="Yes"),vlookup(D1166,Taxonomy!B:C,2,false),if(AND(G1166="Not present",J1166="No"),D1166)))))</f>
        <v>FISN_Status</v>
      </c>
      <c r="O1166" s="113" t="str">
        <f>if(G1166="Present (key retained)",vlookup(D1166,Taxonomy!C:F,4,false),if(G1166="Present (key updated)",vlookup(D1166,Taxonomy!B:F,5,false),if(G1166="Present (equivalent)",vlookup(I1166,Taxonomy!C:F,4,false),if(AND(G1166="Not present",J1166="Yes"),vlookup(D1166,Taxonomy!B:F,5,false),if(AND(G1166="Not present",J1166="No"),E1166)))))</f>
        <v>Status of the FISN code</v>
      </c>
      <c r="P1166" s="113" t="str">
        <f>if(G1166="Present (key retained)",vlookup(D1166,Taxonomy!C:I,7,false),if(G1166="Present (key updated)",vlookup(D1166,Taxonomy!B:I,8,false),if(G1166="Present (equivalent)",vlookup(I1166,Taxonomy!C:I,7,false),if(AND(G1166="Not present",J1166="Yes"),vlookup(D1166,Taxonomy!B:I,8,false),if(AND(G1166="Not present",J1166="No"),F1166)))))</f>
        <v>select_one</v>
      </c>
      <c r="Q1166" s="114" t="str">
        <f t="shared" si="1"/>
        <v>All Match</v>
      </c>
      <c r="R1166" s="37"/>
      <c r="S1166" s="37" t="b">
        <v>0</v>
      </c>
      <c r="T1166" s="112" t="str">
        <f t="shared" si="2"/>
        <v>FISN_Status</v>
      </c>
      <c r="U1166" s="113" t="str">
        <f t="shared" si="3"/>
        <v>Status of the FISN code</v>
      </c>
      <c r="V1166" s="115" t="str">
        <f t="shared" si="4"/>
        <v>select_one</v>
      </c>
      <c r="W1166" s="46"/>
      <c r="X1166" s="46"/>
      <c r="Y1166" s="46"/>
      <c r="Z1166" s="128"/>
      <c r="AA1166" s="46"/>
    </row>
    <row r="1167" hidden="1">
      <c r="A1167" s="107">
        <v>44257.0</v>
      </c>
      <c r="B1167" s="33" t="s">
        <v>3366</v>
      </c>
      <c r="C1167" s="33" t="s">
        <v>2755</v>
      </c>
      <c r="D1167" s="33" t="s">
        <v>3441</v>
      </c>
      <c r="E1167" s="33" t="s">
        <v>3442</v>
      </c>
      <c r="F1167" s="33" t="s">
        <v>165</v>
      </c>
      <c r="G1167" s="109" t="str">
        <f>if(iferror((vlookup(D1167,Taxonomy!C:C,1,false)=D1167)),"Present (key retained)",if(iferror((vlookup(D1167,Taxonomy!B:B,1,false)=D1167)),"Present (key updated)",if(iferror((H1167="Yes")),"Present (equivalent)","Not present")))</f>
        <v>Not present</v>
      </c>
      <c r="H1167" s="110"/>
      <c r="I1167" s="110"/>
      <c r="J1167" s="110"/>
      <c r="K1167" s="110"/>
      <c r="L1167" s="54"/>
      <c r="M1167" s="54" t="b">
        <v>0</v>
      </c>
      <c r="N1167" s="112" t="b">
        <f>if(G1167="Present (key retained)",vlookup(D1167,Taxonomy!C:C,1,false),if(G1167="Present (key updated)",vlookup(D1167,Taxonomy!B:C,2,false),if(G1167="Present (equivalent)",vlookup(I1167,Taxonomy!C:C,1,false),if(AND(G1167="Not present",J1167="Yes"),vlookup(D1167,Taxonomy!B:C,2,false),if(AND(G1167="Not present",J1167="No"),D1167)))))</f>
        <v>0</v>
      </c>
      <c r="O1167" s="113" t="b">
        <f>if(G1167="Present (key retained)",vlookup(D1167,Taxonomy!C:F,4,false),if(G1167="Present (key updated)",vlookup(D1167,Taxonomy!B:F,5,false),if(G1167="Present (equivalent)",vlookup(I1167,Taxonomy!C:F,4,false),if(AND(G1167="Not present",J1167="Yes"),vlookup(D1167,Taxonomy!B:F,5,false),if(AND(G1167="Not present",J1167="No"),E1167)))))</f>
        <v>0</v>
      </c>
      <c r="P1167" s="113" t="b">
        <f>if(G1167="Present (key retained)",vlookup(D1167,Taxonomy!C:I,7,false),if(G1167="Present (key updated)",vlookup(D1167,Taxonomy!B:I,8,false),if(G1167="Present (equivalent)",vlookup(I1167,Taxonomy!C:I,7,false),if(AND(G1167="Not present",J1167="Yes"),vlookup(D1167,Taxonomy!B:I,8,false),if(AND(G1167="Not present",J1167="No"),F1167)))))</f>
        <v>0</v>
      </c>
      <c r="Q1167" s="114" t="str">
        <f t="shared" si="1"/>
        <v>No Match</v>
      </c>
      <c r="R1167" s="37"/>
      <c r="S1167" s="37" t="b">
        <v>0</v>
      </c>
      <c r="T1167" s="112" t="str">
        <f t="shared" si="2"/>
        <v>Fitch_Long_Term</v>
      </c>
      <c r="U1167" s="113" t="str">
        <f t="shared" si="3"/>
        <v>Fitch rating of the long-term unsecured obligations</v>
      </c>
      <c r="V1167" s="115" t="str">
        <f t="shared" si="4"/>
        <v>select_one</v>
      </c>
      <c r="W1167" s="46"/>
      <c r="X1167" s="46"/>
      <c r="Y1167" s="46"/>
      <c r="Z1167" s="128"/>
      <c r="AA1167" s="46"/>
    </row>
    <row r="1168" hidden="1">
      <c r="A1168" s="107">
        <v>44257.0</v>
      </c>
      <c r="B1168" s="33" t="s">
        <v>3366</v>
      </c>
      <c r="C1168" s="33" t="s">
        <v>2755</v>
      </c>
      <c r="D1168" s="33" t="s">
        <v>3443</v>
      </c>
      <c r="E1168" s="33" t="s">
        <v>3444</v>
      </c>
      <c r="F1168" s="33" t="s">
        <v>165</v>
      </c>
      <c r="G1168" s="109" t="str">
        <f>if(iferror((vlookup(D1168,Taxonomy!C:C,1,false)=D1168)),"Present (key retained)",if(iferror((vlookup(D1168,Taxonomy!B:B,1,false)=D1168)),"Present (key updated)",if(iferror((H1168="Yes")),"Present (equivalent)","Not present")))</f>
        <v>Not present</v>
      </c>
      <c r="H1168" s="110"/>
      <c r="I1168" s="110"/>
      <c r="J1168" s="110"/>
      <c r="K1168" s="110"/>
      <c r="L1168" s="54"/>
      <c r="M1168" s="54" t="b">
        <v>0</v>
      </c>
      <c r="N1168" s="112" t="b">
        <f>if(G1168="Present (key retained)",vlookup(D1168,Taxonomy!C:C,1,false),if(G1168="Present (key updated)",vlookup(D1168,Taxonomy!B:C,2,false),if(G1168="Present (equivalent)",vlookup(I1168,Taxonomy!C:C,1,false),if(AND(G1168="Not present",J1168="Yes"),vlookup(D1168,Taxonomy!B:C,2,false),if(AND(G1168="Not present",J1168="No"),D1168)))))</f>
        <v>0</v>
      </c>
      <c r="O1168" s="113" t="b">
        <f>if(G1168="Present (key retained)",vlookup(D1168,Taxonomy!C:F,4,false),if(G1168="Present (key updated)",vlookup(D1168,Taxonomy!B:F,5,false),if(G1168="Present (equivalent)",vlookup(I1168,Taxonomy!C:F,4,false),if(AND(G1168="Not present",J1168="Yes"),vlookup(D1168,Taxonomy!B:F,5,false),if(AND(G1168="Not present",J1168="No"),E1168)))))</f>
        <v>0</v>
      </c>
      <c r="P1168" s="113" t="b">
        <f>if(G1168="Present (key retained)",vlookup(D1168,Taxonomy!C:I,7,false),if(G1168="Present (key updated)",vlookup(D1168,Taxonomy!B:I,8,false),if(G1168="Present (equivalent)",vlookup(I1168,Taxonomy!C:I,7,false),if(AND(G1168="Not present",J1168="Yes"),vlookup(D1168,Taxonomy!B:I,8,false),if(AND(G1168="Not present",J1168="No"),F1168)))))</f>
        <v>0</v>
      </c>
      <c r="Q1168" s="114" t="str">
        <f t="shared" si="1"/>
        <v>No Match</v>
      </c>
      <c r="R1168" s="37"/>
      <c r="S1168" s="37" t="b">
        <v>0</v>
      </c>
      <c r="T1168" s="112" t="str">
        <f t="shared" si="2"/>
        <v>Fitch_Short_Term</v>
      </c>
      <c r="U1168" s="113" t="str">
        <f t="shared" si="3"/>
        <v>Fitch rating of the short term unsecured obligations</v>
      </c>
      <c r="V1168" s="115" t="str">
        <f t="shared" si="4"/>
        <v>select_one</v>
      </c>
      <c r="W1168" s="46"/>
      <c r="X1168" s="46"/>
      <c r="Y1168" s="46"/>
      <c r="Z1168" s="128"/>
      <c r="AA1168" s="46"/>
    </row>
    <row r="1169" hidden="1">
      <c r="A1169" s="107">
        <v>44257.0</v>
      </c>
      <c r="B1169" s="33" t="s">
        <v>3366</v>
      </c>
      <c r="C1169" s="33" t="s">
        <v>2755</v>
      </c>
      <c r="D1169" s="33" t="s">
        <v>545</v>
      </c>
      <c r="E1169" s="33" t="s">
        <v>547</v>
      </c>
      <c r="F1169" s="33" t="s">
        <v>165</v>
      </c>
      <c r="G1169" s="109" t="str">
        <f>if(iferror((vlookup(D1169,Taxonomy!C:C,1,false)=D1169)),"Present (key retained)",if(iferror((vlookup(D1169,Taxonomy!B:B,1,false)=D1169)),"Present (key updated)",if(iferror((H1169="Yes")),"Present (equivalent)","Not present")))</f>
        <v>Present (key updated)</v>
      </c>
      <c r="H1169" s="110" t="e">
        <v>#N/A</v>
      </c>
      <c r="I1169" s="110" t="e">
        <v>#N/A</v>
      </c>
      <c r="J1169" s="110" t="e">
        <v>#N/A</v>
      </c>
      <c r="K1169" s="110" t="e">
        <v>#N/A</v>
      </c>
      <c r="L1169" s="54"/>
      <c r="M1169" s="54" t="b">
        <v>0</v>
      </c>
      <c r="N1169" s="112" t="str">
        <f>if(G1169="Present (key retained)",vlookup(D1169,Taxonomy!C:C,1,false),if(G1169="Present (key updated)",vlookup(D1169,Taxonomy!B:C,2,false),if(G1169="Present (equivalent)",vlookup(I1169,Taxonomy!C:C,1,false),if(AND(G1169="Not present",J1169="Yes"),vlookup(D1169,Taxonomy!B:C,2,false),if(AND(G1169="Not present",J1169="No"),D1169)))))</f>
        <v>Fitch_Instrument_Rating</v>
      </c>
      <c r="O1169" s="113" t="str">
        <f>if(G1169="Present (key retained)",vlookup(D1169,Taxonomy!C:F,4,false),if(G1169="Present (key updated)",vlookup(D1169,Taxonomy!B:F,5,false),if(G1169="Present (equivalent)",vlookup(I1169,Taxonomy!C:F,4,false),if(AND(G1169="Not present",J1169="Yes"),vlookup(D1169,Taxonomy!B:F,5,false),if(AND(G1169="Not present",J1169="No"),E1169)))))</f>
        <v>Fitch Instrument Rating</v>
      </c>
      <c r="P1169" s="113" t="str">
        <f>if(G1169="Present (key retained)",vlookup(D1169,Taxonomy!C:I,7,false),if(G1169="Present (key updated)",vlookup(D1169,Taxonomy!B:I,8,false),if(G1169="Present (equivalent)",vlookup(I1169,Taxonomy!C:I,7,false),if(AND(G1169="Not present",J1169="Yes"),vlookup(D1169,Taxonomy!B:I,8,false),if(AND(G1169="Not present",J1169="No"),F1169)))))</f>
        <v>select_one</v>
      </c>
      <c r="Q1169" s="114" t="str">
        <f t="shared" si="1"/>
        <v>Key</v>
      </c>
      <c r="R1169" s="37"/>
      <c r="S1169" s="37" t="b">
        <v>0</v>
      </c>
      <c r="T1169" s="112" t="str">
        <f t="shared" si="2"/>
        <v>Fitch_Instrument</v>
      </c>
      <c r="U1169" s="113" t="str">
        <f t="shared" si="3"/>
        <v>Fitch Instrument Rating</v>
      </c>
      <c r="V1169" s="115" t="str">
        <f t="shared" si="4"/>
        <v>select_one</v>
      </c>
      <c r="W1169" s="46"/>
      <c r="X1169" s="46"/>
      <c r="Y1169" s="46"/>
      <c r="Z1169" s="128"/>
      <c r="AA1169" s="46"/>
    </row>
    <row r="1170" hidden="1">
      <c r="A1170" s="107">
        <v>44257.0</v>
      </c>
      <c r="B1170" s="33" t="s">
        <v>3366</v>
      </c>
      <c r="C1170" s="33" t="s">
        <v>2755</v>
      </c>
      <c r="D1170" s="33" t="s">
        <v>581</v>
      </c>
      <c r="E1170" s="33" t="s">
        <v>582</v>
      </c>
      <c r="F1170" s="33" t="s">
        <v>78</v>
      </c>
      <c r="G1170" s="109" t="str">
        <f>if(iferror((vlookup(D1170,Taxonomy!C:C,1,false)=D1170)),"Present (key retained)",if(iferror((vlookup(D1170,Taxonomy!B:B,1,false)=D1170)),"Present (key updated)",if(iferror((H1170="Yes")),"Present (equivalent)","Not present")))</f>
        <v>Present (key retained)</v>
      </c>
      <c r="H1170" s="110" t="e">
        <v>#N/A</v>
      </c>
      <c r="I1170" s="110" t="e">
        <v>#N/A</v>
      </c>
      <c r="J1170" s="110" t="e">
        <v>#N/A</v>
      </c>
      <c r="K1170" s="110" t="e">
        <v>#N/A</v>
      </c>
      <c r="L1170" s="54"/>
      <c r="M1170" s="54" t="b">
        <v>0</v>
      </c>
      <c r="N1170" s="112" t="str">
        <f>if(G1170="Present (key retained)",vlookup(D1170,Taxonomy!C:C,1,false),if(G1170="Present (key updated)",vlookup(D1170,Taxonomy!B:C,2,false),if(G1170="Present (equivalent)",vlookup(I1170,Taxonomy!C:C,1,false),if(AND(G1170="Not present",J1170="Yes"),vlookup(D1170,Taxonomy!B:C,2,false),if(AND(G1170="Not present",J1170="No"),D1170)))))</f>
        <v>Fitch_Rating_Required</v>
      </c>
      <c r="O1170" s="113" t="str">
        <f>if(G1170="Present (key retained)",vlookup(D1170,Taxonomy!C:F,4,false),if(G1170="Present (key updated)",vlookup(D1170,Taxonomy!B:F,5,false),if(G1170="Present (equivalent)",vlookup(I1170,Taxonomy!C:F,4,false),if(AND(G1170="Not present",J1170="Yes"),vlookup(D1170,Taxonomy!B:F,5,false),if(AND(G1170="Not present",J1170="No"),E1170)))))</f>
        <v>Is a Fitch rating required?</v>
      </c>
      <c r="P1170" s="113" t="str">
        <f>if(G1170="Present (key retained)",vlookup(D1170,Taxonomy!C:I,7,false),if(G1170="Present (key updated)",vlookup(D1170,Taxonomy!B:I,8,false),if(G1170="Present (equivalent)",vlookup(I1170,Taxonomy!C:I,7,false),if(AND(G1170="Not present",J1170="Yes"),vlookup(D1170,Taxonomy!B:I,8,false),if(AND(G1170="Not present",J1170="No"),F1170)))))</f>
        <v>yes_no</v>
      </c>
      <c r="Q1170" s="114" t="str">
        <f t="shared" si="1"/>
        <v>All Match</v>
      </c>
      <c r="R1170" s="37"/>
      <c r="S1170" s="37" t="b">
        <v>0</v>
      </c>
      <c r="T1170" s="112" t="str">
        <f t="shared" si="2"/>
        <v>Fitch_Rating_Required</v>
      </c>
      <c r="U1170" s="113" t="str">
        <f t="shared" si="3"/>
        <v>Is a Fitch rating required?</v>
      </c>
      <c r="V1170" s="115" t="str">
        <f t="shared" si="4"/>
        <v>yes_no</v>
      </c>
      <c r="W1170" s="46"/>
      <c r="X1170" s="46"/>
      <c r="Y1170" s="46"/>
      <c r="Z1170" s="128"/>
      <c r="AA1170" s="46"/>
    </row>
    <row r="1171" hidden="1">
      <c r="A1171" s="107">
        <v>44257.0</v>
      </c>
      <c r="B1171" s="33" t="s">
        <v>3366</v>
      </c>
      <c r="C1171" s="33" t="s">
        <v>2755</v>
      </c>
      <c r="D1171" s="33" t="s">
        <v>556</v>
      </c>
      <c r="E1171" s="33" t="s">
        <v>558</v>
      </c>
      <c r="F1171" s="33" t="s">
        <v>165</v>
      </c>
      <c r="G1171" s="109" t="str">
        <f>if(iferror((vlookup(D1171,Taxonomy!C:C,1,false)=D1171)),"Present (key retained)",if(iferror((vlookup(D1171,Taxonomy!B:B,1,false)=D1171)),"Present (key updated)",if(iferror((H1171="Yes")),"Present (equivalent)","Not present")))</f>
        <v>Present (key updated)</v>
      </c>
      <c r="H1171" s="110" t="e">
        <v>#N/A</v>
      </c>
      <c r="I1171" s="110" t="e">
        <v>#N/A</v>
      </c>
      <c r="J1171" s="110" t="e">
        <v>#N/A</v>
      </c>
      <c r="K1171" s="110" t="e">
        <v>#N/A</v>
      </c>
      <c r="L1171" s="54"/>
      <c r="M1171" s="54" t="b">
        <v>0</v>
      </c>
      <c r="N1171" s="112" t="str">
        <f>if(G1171="Present (key retained)",vlookup(D1171,Taxonomy!C:C,1,false),if(G1171="Present (key updated)",vlookup(D1171,Taxonomy!B:C,2,false),if(G1171="Present (equivalent)",vlookup(I1171,Taxonomy!C:C,1,false),if(AND(G1171="Not present",J1171="Yes"),vlookup(D1171,Taxonomy!B:C,2,false),if(AND(G1171="Not present",J1171="No"),D1171)))))</f>
        <v>Fitch_Instrument_Rating_Status</v>
      </c>
      <c r="O1171" s="113" t="str">
        <f>if(G1171="Present (key retained)",vlookup(D1171,Taxonomy!C:F,4,false),if(G1171="Present (key updated)",vlookup(D1171,Taxonomy!B:F,5,false),if(G1171="Present (equivalent)",vlookup(I1171,Taxonomy!C:F,4,false),if(AND(G1171="Not present",J1171="Yes"),vlookup(D1171,Taxonomy!B:F,5,false),if(AND(G1171="Not present",J1171="No"),E1171)))))</f>
        <v>Fitch Instrument Rating Status</v>
      </c>
      <c r="P1171" s="113" t="str">
        <f>if(G1171="Present (key retained)",vlookup(D1171,Taxonomy!C:I,7,false),if(G1171="Present (key updated)",vlookup(D1171,Taxonomy!B:I,8,false),if(G1171="Present (equivalent)",vlookup(I1171,Taxonomy!C:I,7,false),if(AND(G1171="Not present",J1171="Yes"),vlookup(D1171,Taxonomy!B:I,8,false),if(AND(G1171="Not present",J1171="No"),F1171)))))</f>
        <v>select_one</v>
      </c>
      <c r="Q1171" s="114" t="str">
        <f t="shared" si="1"/>
        <v>Key</v>
      </c>
      <c r="R1171" s="37"/>
      <c r="S1171" s="37" t="b">
        <v>0</v>
      </c>
      <c r="T1171" s="112" t="str">
        <f t="shared" si="2"/>
        <v>Fitch_Status_Expected</v>
      </c>
      <c r="U1171" s="113" t="str">
        <f t="shared" si="3"/>
        <v>Fitch Instrument Rating Status</v>
      </c>
      <c r="V1171" s="115" t="str">
        <f t="shared" si="4"/>
        <v>select_one</v>
      </c>
      <c r="W1171" s="46"/>
      <c r="X1171" s="46"/>
      <c r="Y1171" s="46"/>
      <c r="Z1171" s="128"/>
      <c r="AA1171" s="46"/>
    </row>
    <row r="1172" hidden="1">
      <c r="A1172" s="107">
        <v>44257.0</v>
      </c>
      <c r="B1172" s="33" t="s">
        <v>3366</v>
      </c>
      <c r="C1172" s="33" t="s">
        <v>2755</v>
      </c>
      <c r="D1172" s="33" t="s">
        <v>585</v>
      </c>
      <c r="E1172" s="33" t="s">
        <v>586</v>
      </c>
      <c r="F1172" s="33" t="s">
        <v>165</v>
      </c>
      <c r="G1172" s="109" t="str">
        <f>if(iferror((vlookup(D1172,Taxonomy!C:C,1,false)=D1172)),"Present (key retained)",if(iferror((vlookup(D1172,Taxonomy!B:B,1,false)=D1172)),"Present (key updated)",if(iferror((H1172="Yes")),"Present (equivalent)","Not present")))</f>
        <v>Present (key retained)</v>
      </c>
      <c r="H1172" s="110" t="e">
        <v>#N/A</v>
      </c>
      <c r="I1172" s="110" t="e">
        <v>#N/A</v>
      </c>
      <c r="J1172" s="110" t="e">
        <v>#N/A</v>
      </c>
      <c r="K1172" s="110" t="e">
        <v>#N/A</v>
      </c>
      <c r="L1172" s="54"/>
      <c r="M1172" s="54" t="b">
        <v>0</v>
      </c>
      <c r="N1172" s="112" t="str">
        <f>if(G1172="Present (key retained)",vlookup(D1172,Taxonomy!C:C,1,false),if(G1172="Present (key updated)",vlookup(D1172,Taxonomy!B:C,2,false),if(G1172="Present (equivalent)",vlookup(I1172,Taxonomy!C:C,1,false),if(AND(G1172="Not present",J1172="Yes"),vlookup(D1172,Taxonomy!B:C,2,false),if(AND(G1172="Not present",J1172="No"),D1172)))))</f>
        <v>Fixed_Broken_Amount_Duration</v>
      </c>
      <c r="O1172" s="113" t="str">
        <f>if(G1172="Present (key retained)",vlookup(D1172,Taxonomy!C:F,4,false),if(G1172="Present (key updated)",vlookup(D1172,Taxonomy!B:F,5,false),if(G1172="Present (equivalent)",vlookup(I1172,Taxonomy!C:F,4,false),if(AND(G1172="Not present",J1172="Yes"),vlookup(D1172,Taxonomy!B:F,5,false),if(AND(G1172="Not present",J1172="No"),E1172)))))</f>
        <v>Irregular coupon periods (in respect of fixed rate interest)</v>
      </c>
      <c r="P1172" s="113" t="str">
        <f>if(G1172="Present (key retained)",vlookup(D1172,Taxonomy!C:I,7,false),if(G1172="Present (key updated)",vlookup(D1172,Taxonomy!B:I,8,false),if(G1172="Present (equivalent)",vlookup(I1172,Taxonomy!C:I,7,false),if(AND(G1172="Not present",J1172="Yes"),vlookup(D1172,Taxonomy!B:I,8,false),if(AND(G1172="Not present",J1172="No"),F1172)))))</f>
        <v>select_one</v>
      </c>
      <c r="Q1172" s="114" t="str">
        <f t="shared" si="1"/>
        <v>All Match</v>
      </c>
      <c r="R1172" s="37"/>
      <c r="S1172" s="37" t="b">
        <v>0</v>
      </c>
      <c r="T1172" s="112" t="str">
        <f t="shared" si="2"/>
        <v>Fixed_Broken_Amount_Duration</v>
      </c>
      <c r="U1172" s="113" t="str">
        <f t="shared" si="3"/>
        <v>Irregular coupon periods (in respect of fixed rate interest)</v>
      </c>
      <c r="V1172" s="115" t="str">
        <f t="shared" si="4"/>
        <v>select_one</v>
      </c>
      <c r="W1172" s="46"/>
      <c r="X1172" s="46"/>
      <c r="Y1172" s="46"/>
      <c r="Z1172" s="128"/>
      <c r="AA1172" s="46"/>
    </row>
    <row r="1173" hidden="1">
      <c r="A1173" s="107">
        <v>44257.0</v>
      </c>
      <c r="B1173" s="33" t="s">
        <v>3366</v>
      </c>
      <c r="C1173" s="33" t="s">
        <v>2755</v>
      </c>
      <c r="D1173" s="33" t="s">
        <v>1502</v>
      </c>
      <c r="E1173" s="33" t="s">
        <v>1504</v>
      </c>
      <c r="F1173" s="33" t="s">
        <v>165</v>
      </c>
      <c r="G1173" s="109" t="str">
        <f>if(iferror((vlookup(D1173,Taxonomy!C:C,1,false)=D1173)),"Present (key retained)",if(iferror((vlookup(D1173,Taxonomy!B:B,1,false)=D1173)),"Present (key updated)",if(iferror((H1173="Yes")),"Present (equivalent)","Not present")))</f>
        <v>Present (key updated)</v>
      </c>
      <c r="H1173" s="110" t="e">
        <v>#N/A</v>
      </c>
      <c r="I1173" s="110" t="e">
        <v>#N/A</v>
      </c>
      <c r="J1173" s="110" t="e">
        <v>#N/A</v>
      </c>
      <c r="K1173" s="110" t="e">
        <v>#N/A</v>
      </c>
      <c r="L1173" s="54"/>
      <c r="M1173" s="54" t="b">
        <v>0</v>
      </c>
      <c r="N1173" s="112" t="str">
        <f>if(G1173="Present (key retained)",vlookup(D1173,Taxonomy!C:C,1,false),if(G1173="Present (key updated)",vlookup(D1173,Taxonomy!B:C,2,false),if(G1173="Present (equivalent)",vlookup(I1173,Taxonomy!C:C,1,false),if(AND(G1173="Not present",J1173="Yes"),vlookup(D1173,Taxonomy!B:C,2,false),if(AND(G1173="Not present",J1173="No"),D1173)))))</f>
        <v>Reset_Broken_Amount_Duration</v>
      </c>
      <c r="O1173" s="113" t="str">
        <f>if(G1173="Present (key retained)",vlookup(D1173,Taxonomy!C:F,4,false),if(G1173="Present (key updated)",vlookup(D1173,Taxonomy!B:F,5,false),if(G1173="Present (equivalent)",vlookup(I1173,Taxonomy!C:F,4,false),if(AND(G1173="Not present",J1173="Yes"),vlookup(D1173,Taxonomy!B:F,5,false),if(AND(G1173="Not present",J1173="No"),E1173)))))</f>
        <v>Irregular coupon periods (in respect of fixed rate reset interest)</v>
      </c>
      <c r="P1173" s="113" t="str">
        <f>if(G1173="Present (key retained)",vlookup(D1173,Taxonomy!C:I,7,false),if(G1173="Present (key updated)",vlookup(D1173,Taxonomy!B:I,8,false),if(G1173="Present (equivalent)",vlookup(I1173,Taxonomy!C:I,7,false),if(AND(G1173="Not present",J1173="Yes"),vlookup(D1173,Taxonomy!B:I,8,false),if(AND(G1173="Not present",J1173="No"),F1173)))))</f>
        <v>select_one</v>
      </c>
      <c r="Q1173" s="114" t="str">
        <f t="shared" si="1"/>
        <v>Key</v>
      </c>
      <c r="R1173" s="37"/>
      <c r="S1173" s="37" t="b">
        <v>0</v>
      </c>
      <c r="T1173" s="112" t="str">
        <f t="shared" si="2"/>
        <v>Fixed_Reset_Broken_Amount_Duration</v>
      </c>
      <c r="U1173" s="113" t="str">
        <f t="shared" si="3"/>
        <v>Irregular coupon periods (in respect of fixed rate reset interest)</v>
      </c>
      <c r="V1173" s="115" t="str">
        <f t="shared" si="4"/>
        <v>select_one</v>
      </c>
      <c r="W1173" s="46"/>
      <c r="X1173" s="46"/>
      <c r="Y1173" s="46"/>
      <c r="Z1173" s="128"/>
      <c r="AA1173" s="46"/>
    </row>
    <row r="1174" hidden="1">
      <c r="A1174" s="107">
        <v>44257.0</v>
      </c>
      <c r="B1174" s="33" t="s">
        <v>3366</v>
      </c>
      <c r="C1174" s="33" t="s">
        <v>2755</v>
      </c>
      <c r="D1174" s="33" t="s">
        <v>1525</v>
      </c>
      <c r="E1174" s="33" t="s">
        <v>1527</v>
      </c>
      <c r="F1174" s="33" t="s">
        <v>78</v>
      </c>
      <c r="G1174" s="109" t="str">
        <f>if(iferror((vlookup(D1174,Taxonomy!C:C,1,false)=D1174)),"Present (key retained)",if(iferror((vlookup(D1174,Taxonomy!B:B,1,false)=D1174)),"Present (key updated)",if(iferror((H1174="Yes")),"Present (equivalent)","Not present")))</f>
        <v>Present (key updated)</v>
      </c>
      <c r="H1174" s="110" t="e">
        <v>#N/A</v>
      </c>
      <c r="I1174" s="110" t="e">
        <v>#N/A</v>
      </c>
      <c r="J1174" s="110" t="e">
        <v>#N/A</v>
      </c>
      <c r="K1174" s="110" t="e">
        <v>#N/A</v>
      </c>
      <c r="L1174" s="54"/>
      <c r="M1174" s="54" t="b">
        <v>0</v>
      </c>
      <c r="N1174" s="112" t="str">
        <f>if(G1174="Present (key retained)",vlookup(D1174,Taxonomy!C:C,1,false),if(G1174="Present (key updated)",vlookup(D1174,Taxonomy!B:C,2,false),if(G1174="Present (equivalent)",vlookup(I1174,Taxonomy!C:C,1,false),if(AND(G1174="Not present",J1174="Yes"),vlookup(D1174,Taxonomy!B:C,2,false),if(AND(G1174="Not present",J1174="No"),D1174)))))</f>
        <v>Reset_Broken_Amount_Required</v>
      </c>
      <c r="O1174" s="113" t="str">
        <f>if(G1174="Present (key retained)",vlookup(D1174,Taxonomy!C:F,4,false),if(G1174="Present (key updated)",vlookup(D1174,Taxonomy!B:F,5,false),if(G1174="Present (equivalent)",vlookup(I1174,Taxonomy!C:F,4,false),if(AND(G1174="Not present",J1174="Yes"),vlookup(D1174,Taxonomy!B:F,5,false),if(AND(G1174="Not present",J1174="No"),E1174)))))</f>
        <v>Is there an irregular coupon period (in respect of fixed rate reset interest)?</v>
      </c>
      <c r="P1174" s="113" t="str">
        <f>if(G1174="Present (key retained)",vlookup(D1174,Taxonomy!C:I,7,false),if(G1174="Present (key updated)",vlookup(D1174,Taxonomy!B:I,8,false),if(G1174="Present (equivalent)",vlookup(I1174,Taxonomy!C:I,7,false),if(AND(G1174="Not present",J1174="Yes"),vlookup(D1174,Taxonomy!B:I,8,false),if(AND(G1174="Not present",J1174="No"),F1174)))))</f>
        <v>yes_no</v>
      </c>
      <c r="Q1174" s="114" t="str">
        <f t="shared" si="1"/>
        <v>Key and Label</v>
      </c>
      <c r="R1174" s="37"/>
      <c r="S1174" s="37" t="b">
        <v>0</v>
      </c>
      <c r="T1174" s="112" t="str">
        <f t="shared" si="2"/>
        <v>Fixed_Reset_Broken_Amount_Required</v>
      </c>
      <c r="U1174" s="113" t="str">
        <f t="shared" si="3"/>
        <v>Is there an irregular coupon period (in respect of the fixed rate reset interest)?</v>
      </c>
      <c r="V1174" s="115" t="str">
        <f t="shared" si="4"/>
        <v>yes_no</v>
      </c>
      <c r="W1174" s="46"/>
      <c r="X1174" s="46"/>
      <c r="Y1174" s="46"/>
      <c r="Z1174" s="128"/>
      <c r="AA1174" s="46"/>
    </row>
    <row r="1175" hidden="1">
      <c r="A1175" s="107">
        <v>44257.0</v>
      </c>
      <c r="B1175" s="33" t="s">
        <v>3366</v>
      </c>
      <c r="C1175" s="33" t="s">
        <v>2755</v>
      </c>
      <c r="D1175" s="33" t="s">
        <v>613</v>
      </c>
      <c r="E1175" s="33" t="s">
        <v>2835</v>
      </c>
      <c r="F1175" s="33" t="s">
        <v>78</v>
      </c>
      <c r="G1175" s="109" t="str">
        <f>if(iferror((vlookup(D1175,Taxonomy!C:C,1,false)=D1175)),"Present (key retained)",if(iferror((vlookup(D1175,Taxonomy!B:B,1,false)=D1175)),"Present (key updated)",if(iferror((H1175="Yes")),"Present (equivalent)","Not present")))</f>
        <v>Present (key retained)</v>
      </c>
      <c r="H1175" s="110" t="e">
        <v>#N/A</v>
      </c>
      <c r="I1175" s="110" t="e">
        <v>#N/A</v>
      </c>
      <c r="J1175" s="110" t="e">
        <v>#N/A</v>
      </c>
      <c r="K1175" s="110" t="e">
        <v>#N/A</v>
      </c>
      <c r="L1175" s="54"/>
      <c r="M1175" s="54" t="b">
        <v>0</v>
      </c>
      <c r="N1175" s="112" t="str">
        <f>if(G1175="Present (key retained)",vlookup(D1175,Taxonomy!C:C,1,false),if(G1175="Present (key updated)",vlookup(D1175,Taxonomy!B:C,2,false),if(G1175="Present (equivalent)",vlookup(I1175,Taxonomy!C:C,1,false),if(AND(G1175="Not present",J1175="Yes"),vlookup(D1175,Taxonomy!B:C,2,false),if(AND(G1175="Not present",J1175="No"),D1175)))))</f>
        <v>Fixed_Broken_Amount_Required</v>
      </c>
      <c r="O1175" s="113" t="str">
        <f>if(G1175="Present (key retained)",vlookup(D1175,Taxonomy!C:F,4,false),if(G1175="Present (key updated)",vlookup(D1175,Taxonomy!B:F,5,false),if(G1175="Present (equivalent)",vlookup(I1175,Taxonomy!C:F,4,false),if(AND(G1175="Not present",J1175="Yes"),vlookup(D1175,Taxonomy!B:F,5,false),if(AND(G1175="Not present",J1175="No"),E1175)))))</f>
        <v>Is there an irregular coupon period (in respect of fixed rate interest)?</v>
      </c>
      <c r="P1175" s="113" t="str">
        <f>if(G1175="Present (key retained)",vlookup(D1175,Taxonomy!C:I,7,false),if(G1175="Present (key updated)",vlookup(D1175,Taxonomy!B:I,8,false),if(G1175="Present (equivalent)",vlookup(I1175,Taxonomy!C:I,7,false),if(AND(G1175="Not present",J1175="Yes"),vlookup(D1175,Taxonomy!B:I,8,false),if(AND(G1175="Not present",J1175="No"),F1175)))))</f>
        <v>yes_no</v>
      </c>
      <c r="Q1175" s="114" t="str">
        <f t="shared" si="1"/>
        <v>Label</v>
      </c>
      <c r="R1175" s="37"/>
      <c r="S1175" s="37" t="b">
        <v>0</v>
      </c>
      <c r="T1175" s="112" t="str">
        <f t="shared" si="2"/>
        <v>Fixed_Broken_Amount_Required</v>
      </c>
      <c r="U1175" s="113" t="str">
        <f t="shared" si="3"/>
        <v>Is there an irregular coupon period (in respect of the fixed rate interest)?</v>
      </c>
      <c r="V1175" s="115" t="str">
        <f t="shared" si="4"/>
        <v>yes_no</v>
      </c>
      <c r="W1175" s="46"/>
      <c r="X1175" s="46"/>
      <c r="Y1175" s="46"/>
      <c r="Z1175" s="128"/>
      <c r="AA1175" s="46"/>
    </row>
    <row r="1176" hidden="1">
      <c r="A1176" s="107">
        <v>44257.0</v>
      </c>
      <c r="B1176" s="33" t="s">
        <v>3366</v>
      </c>
      <c r="C1176" s="33" t="s">
        <v>2755</v>
      </c>
      <c r="D1176" s="33" t="s">
        <v>617</v>
      </c>
      <c r="E1176" s="33" t="s">
        <v>618</v>
      </c>
      <c r="F1176" s="33" t="s">
        <v>71</v>
      </c>
      <c r="G1176" s="109" t="str">
        <f>if(iferror((vlookup(D1176,Taxonomy!C:C,1,false)=D1176)),"Present (key retained)",if(iferror((vlookup(D1176,Taxonomy!B:B,1,false)=D1176)),"Present (key updated)",if(iferror((H1176="Yes")),"Present (equivalent)","Not present")))</f>
        <v>Present (key retained)</v>
      </c>
      <c r="H1176" s="110" t="e">
        <v>#N/A</v>
      </c>
      <c r="I1176" s="110" t="e">
        <v>#N/A</v>
      </c>
      <c r="J1176" s="110" t="e">
        <v>#N/A</v>
      </c>
      <c r="K1176" s="110" t="e">
        <v>#N/A</v>
      </c>
      <c r="L1176" s="54"/>
      <c r="M1176" s="54" t="b">
        <v>0</v>
      </c>
      <c r="N1176" s="112" t="str">
        <f>if(G1176="Present (key retained)",vlookup(D1176,Taxonomy!C:C,1,false),if(G1176="Present (key updated)",vlookup(D1176,Taxonomy!B:C,2,false),if(G1176="Present (equivalent)",vlookup(I1176,Taxonomy!C:C,1,false),if(AND(G1176="Not present",J1176="Yes"),vlookup(D1176,Taxonomy!B:C,2,false),if(AND(G1176="Not present",J1176="No"),D1176)))))</f>
        <v>Fixed_Business_Centres</v>
      </c>
      <c r="O1176" s="113" t="str">
        <f>if(G1176="Present (key retained)",vlookup(D1176,Taxonomy!C:F,4,false),if(G1176="Present (key updated)",vlookup(D1176,Taxonomy!B:F,5,false),if(G1176="Present (equivalent)",vlookup(I1176,Taxonomy!C:F,4,false),if(AND(G1176="Not present",J1176="Yes"),vlookup(D1176,Taxonomy!B:F,5,false),if(AND(G1176="Not present",J1176="No"),E1176)))))</f>
        <v>Business Centre(s) (in respect of Fixed Rate Interest)</v>
      </c>
      <c r="P1176" s="113" t="str">
        <f>if(G1176="Present (key retained)",vlookup(D1176,Taxonomy!C:I,7,false),if(G1176="Present (key updated)",vlookup(D1176,Taxonomy!B:I,8,false),if(G1176="Present (equivalent)",vlookup(I1176,Taxonomy!C:I,7,false),if(AND(G1176="Not present",J1176="Yes"),vlookup(D1176,Taxonomy!B:I,8,false),if(AND(G1176="Not present",J1176="No"),F1176)))))</f>
        <v>text_list</v>
      </c>
      <c r="Q1176" s="114" t="str">
        <f t="shared" si="1"/>
        <v>Label</v>
      </c>
      <c r="R1176" s="37"/>
      <c r="S1176" s="37" t="b">
        <v>0</v>
      </c>
      <c r="T1176" s="112" t="str">
        <f t="shared" si="2"/>
        <v>Fixed_Business_Centres</v>
      </c>
      <c r="U1176" s="113" t="str">
        <f t="shared" si="3"/>
        <v>Business Centre(s) in respect of Fixed Rate Interest</v>
      </c>
      <c r="V1176" s="115" t="str">
        <f t="shared" si="4"/>
        <v>text_list</v>
      </c>
      <c r="W1176" s="46"/>
      <c r="X1176" s="46"/>
      <c r="Y1176" s="46"/>
      <c r="Z1176" s="128"/>
      <c r="AA1176" s="46"/>
    </row>
    <row r="1177" hidden="1">
      <c r="A1177" s="107">
        <v>44257.0</v>
      </c>
      <c r="B1177" s="33" t="s">
        <v>3366</v>
      </c>
      <c r="C1177" s="33" t="s">
        <v>2755</v>
      </c>
      <c r="D1177" s="33" t="s">
        <v>622</v>
      </c>
      <c r="E1177" s="33" t="s">
        <v>623</v>
      </c>
      <c r="F1177" s="33" t="s">
        <v>78</v>
      </c>
      <c r="G1177" s="109" t="str">
        <f>if(iferror((vlookup(D1177,Taxonomy!C:C,1,false)=D1177)),"Present (key retained)",if(iferror((vlookup(D1177,Taxonomy!B:B,1,false)=D1177)),"Present (key updated)",if(iferror((H1177="Yes")),"Present (equivalent)","Not present")))</f>
        <v>Present (key retained)</v>
      </c>
      <c r="H1177" s="110" t="e">
        <v>#N/A</v>
      </c>
      <c r="I1177" s="110" t="e">
        <v>#N/A</v>
      </c>
      <c r="J1177" s="110" t="e">
        <v>#N/A</v>
      </c>
      <c r="K1177" s="110" t="e">
        <v>#N/A</v>
      </c>
      <c r="L1177" s="54"/>
      <c r="M1177" s="54" t="b">
        <v>0</v>
      </c>
      <c r="N1177" s="112" t="str">
        <f>if(G1177="Present (key retained)",vlookup(D1177,Taxonomy!C:C,1,false),if(G1177="Present (key updated)",vlookup(D1177,Taxonomy!B:C,2,false),if(G1177="Present (equivalent)",vlookup(I1177,Taxonomy!C:C,1,false),if(AND(G1177="Not present",J1177="Yes"),vlookup(D1177,Taxonomy!B:C,2,false),if(AND(G1177="Not present",J1177="No"),D1177)))))</f>
        <v>Fixed_Business_Centres_Required</v>
      </c>
      <c r="O1177" s="113" t="str">
        <f>if(G1177="Present (key retained)",vlookup(D1177,Taxonomy!C:F,4,false),if(G1177="Present (key updated)",vlookup(D1177,Taxonomy!B:F,5,false),if(G1177="Present (equivalent)",vlookup(I1177,Taxonomy!C:F,4,false),if(AND(G1177="Not present",J1177="Yes"),vlookup(D1177,Taxonomy!B:F,5,false),if(AND(G1177="Not present",J1177="No"),E1177)))))</f>
        <v>Are any Business Centres required to be specified in respect of Fixed Rate Interest?</v>
      </c>
      <c r="P1177" s="113" t="str">
        <f>if(G1177="Present (key retained)",vlookup(D1177,Taxonomy!C:I,7,false),if(G1177="Present (key updated)",vlookup(D1177,Taxonomy!B:I,8,false),if(G1177="Present (equivalent)",vlookup(I1177,Taxonomy!C:I,7,false),if(AND(G1177="Not present",J1177="Yes"),vlookup(D1177,Taxonomy!B:I,8,false),if(AND(G1177="Not present",J1177="No"),F1177)))))</f>
        <v>yes_no</v>
      </c>
      <c r="Q1177" s="114" t="str">
        <f t="shared" si="1"/>
        <v>All Match</v>
      </c>
      <c r="R1177" s="37"/>
      <c r="S1177" s="37" t="b">
        <v>0</v>
      </c>
      <c r="T1177" s="112" t="str">
        <f t="shared" si="2"/>
        <v>Fixed_Business_Centres_Required</v>
      </c>
      <c r="U1177" s="113" t="str">
        <f t="shared" si="3"/>
        <v>Are any Business Centres required to be specified in respect of Fixed Rate Interest?</v>
      </c>
      <c r="V1177" s="115" t="str">
        <f t="shared" si="4"/>
        <v>yes_no</v>
      </c>
      <c r="W1177" s="46"/>
      <c r="X1177" s="46"/>
      <c r="Y1177" s="46"/>
      <c r="Z1177" s="128"/>
      <c r="AA1177" s="46"/>
    </row>
    <row r="1178" hidden="1">
      <c r="A1178" s="107">
        <v>44257.0</v>
      </c>
      <c r="B1178" s="33" t="s">
        <v>3366</v>
      </c>
      <c r="C1178" s="33" t="s">
        <v>2755</v>
      </c>
      <c r="D1178" s="33" t="s">
        <v>680</v>
      </c>
      <c r="E1178" s="33" t="s">
        <v>683</v>
      </c>
      <c r="F1178" s="33" t="s">
        <v>165</v>
      </c>
      <c r="G1178" s="109" t="str">
        <f>if(iferror((vlookup(D1178,Taxonomy!C:C,1,false)=D1178)),"Present (key retained)",if(iferror((vlookup(D1178,Taxonomy!B:B,1,false)=D1178)),"Present (key updated)",if(iferror((H1178="Yes")),"Present (equivalent)","Not present")))</f>
        <v>Present (key updated)</v>
      </c>
      <c r="H1178" s="110" t="e">
        <v>#N/A</v>
      </c>
      <c r="I1178" s="110" t="e">
        <v>#N/A</v>
      </c>
      <c r="J1178" s="110" t="e">
        <v>#N/A</v>
      </c>
      <c r="K1178" s="110" t="e">
        <v>#N/A</v>
      </c>
      <c r="L1178" s="54"/>
      <c r="M1178" s="54" t="b">
        <v>0</v>
      </c>
      <c r="N1178" s="112" t="str">
        <f>if(G1178="Present (key retained)",vlookup(D1178,Taxonomy!C:C,1,false),if(G1178="Present (key updated)",vlookup(D1178,Taxonomy!B:C,2,false),if(G1178="Present (equivalent)",vlookup(I1178,Taxonomy!C:C,1,false),if(AND(G1178="Not present",J1178="Yes"),vlookup(D1178,Taxonomy!B:C,2,false),if(AND(G1178="Not present",J1178="No"),D1178)))))</f>
        <v>Fixed_Interest_Periods_Adjustment</v>
      </c>
      <c r="O1178" s="113" t="str">
        <f>if(G1178="Present (key retained)",vlookup(D1178,Taxonomy!C:F,4,false),if(G1178="Present (key updated)",vlookup(D1178,Taxonomy!B:F,5,false),if(G1178="Present (equivalent)",vlookup(I1178,Taxonomy!C:F,4,false),if(AND(G1178="Not present",J1178="Yes"),vlookup(D1178,Taxonomy!B:F,5,false),if(AND(G1178="Not present",J1178="No"),E1178)))))</f>
        <v>Are the Interest Periods adjusted or unadjusted (in respect of fixed rate interest)?</v>
      </c>
      <c r="P1178" s="113" t="str">
        <f>if(G1178="Present (key retained)",vlookup(D1178,Taxonomy!C:I,7,false),if(G1178="Present (key updated)",vlookup(D1178,Taxonomy!B:I,8,false),if(G1178="Present (equivalent)",vlookup(I1178,Taxonomy!C:I,7,false),if(AND(G1178="Not present",J1178="Yes"),vlookup(D1178,Taxonomy!B:I,8,false),if(AND(G1178="Not present",J1178="No"),F1178)))))</f>
        <v>select_one</v>
      </c>
      <c r="Q1178" s="114" t="str">
        <f t="shared" si="1"/>
        <v>Key</v>
      </c>
      <c r="R1178" s="37"/>
      <c r="S1178" s="37" t="b">
        <v>0</v>
      </c>
      <c r="T1178" s="112" t="str">
        <f t="shared" si="2"/>
        <v>Fixed_Business_Day_Adjusted</v>
      </c>
      <c r="U1178" s="113" t="str">
        <f t="shared" si="3"/>
        <v>Are the Interest Periods adjusted or unadjusted (in respect of fixed rate interest)?</v>
      </c>
      <c r="V1178" s="115" t="str">
        <f t="shared" si="4"/>
        <v>select_one</v>
      </c>
      <c r="W1178" s="46"/>
      <c r="X1178" s="46"/>
      <c r="Y1178" s="46"/>
      <c r="Z1178" s="128"/>
      <c r="AA1178" s="46"/>
    </row>
    <row r="1179" hidden="1">
      <c r="A1179" s="107">
        <v>44257.0</v>
      </c>
      <c r="B1179" s="33" t="s">
        <v>3366</v>
      </c>
      <c r="C1179" s="33" t="s">
        <v>2755</v>
      </c>
      <c r="D1179" s="33" t="s">
        <v>626</v>
      </c>
      <c r="E1179" s="33" t="s">
        <v>627</v>
      </c>
      <c r="F1179" s="33" t="s">
        <v>165</v>
      </c>
      <c r="G1179" s="109" t="str">
        <f>if(iferror((vlookup(D1179,Taxonomy!C:C,1,false)=D1179)),"Present (key retained)",if(iferror((vlookup(D1179,Taxonomy!B:B,1,false)=D1179)),"Present (key updated)",if(iferror((H1179="Yes")),"Present (equivalent)","Not present")))</f>
        <v>Present (key retained)</v>
      </c>
      <c r="H1179" s="110" t="e">
        <v>#N/A</v>
      </c>
      <c r="I1179" s="110" t="e">
        <v>#N/A</v>
      </c>
      <c r="J1179" s="110" t="e">
        <v>#N/A</v>
      </c>
      <c r="K1179" s="110" t="e">
        <v>#N/A</v>
      </c>
      <c r="L1179" s="54"/>
      <c r="M1179" s="54" t="b">
        <v>0</v>
      </c>
      <c r="N1179" s="112" t="str">
        <f>if(G1179="Present (key retained)",vlookup(D1179,Taxonomy!C:C,1,false),if(G1179="Present (key updated)",vlookup(D1179,Taxonomy!B:C,2,false),if(G1179="Present (equivalent)",vlookup(I1179,Taxonomy!C:C,1,false),if(AND(G1179="Not present",J1179="Yes"),vlookup(D1179,Taxonomy!B:C,2,false),if(AND(G1179="Not present",J1179="No"),D1179)))))</f>
        <v>Fixed_Business_Day_Convention</v>
      </c>
      <c r="O1179" s="113" t="str">
        <f>if(G1179="Present (key retained)",vlookup(D1179,Taxonomy!C:F,4,false),if(G1179="Present (key updated)",vlookup(D1179,Taxonomy!B:F,5,false),if(G1179="Present (equivalent)",vlookup(I1179,Taxonomy!C:F,4,false),if(AND(G1179="Not present",J1179="Yes"),vlookup(D1179,Taxonomy!B:F,5,false),if(AND(G1179="Not present",J1179="No"),E1179)))))</f>
        <v>Business Day Convention (in respect of fixed rate interest)</v>
      </c>
      <c r="P1179" s="113" t="str">
        <f>if(G1179="Present (key retained)",vlookup(D1179,Taxonomy!C:I,7,false),if(G1179="Present (key updated)",vlookup(D1179,Taxonomy!B:I,8,false),if(G1179="Present (equivalent)",vlookup(I1179,Taxonomy!C:I,7,false),if(AND(G1179="Not present",J1179="Yes"),vlookup(D1179,Taxonomy!B:I,8,false),if(AND(G1179="Not present",J1179="No"),F1179)))))</f>
        <v>select_one</v>
      </c>
      <c r="Q1179" s="114" t="str">
        <f t="shared" si="1"/>
        <v>Label</v>
      </c>
      <c r="R1179" s="37"/>
      <c r="S1179" s="37" t="b">
        <v>0</v>
      </c>
      <c r="T1179" s="112" t="str">
        <f t="shared" si="2"/>
        <v>Fixed_Business_Day_Convention</v>
      </c>
      <c r="U1179" s="113" t="str">
        <f t="shared" si="3"/>
        <v>Business Day Convention (Fixed Rate)</v>
      </c>
      <c r="V1179" s="115" t="str">
        <f t="shared" si="4"/>
        <v>select_one</v>
      </c>
      <c r="W1179" s="46"/>
      <c r="X1179" s="46"/>
      <c r="Y1179" s="46"/>
      <c r="Z1179" s="128"/>
      <c r="AA1179" s="46"/>
    </row>
    <row r="1180" hidden="1">
      <c r="A1180" s="107">
        <v>44257.0</v>
      </c>
      <c r="B1180" s="33" t="s">
        <v>3366</v>
      </c>
      <c r="C1180" s="33" t="s">
        <v>2755</v>
      </c>
      <c r="D1180" s="33" t="s">
        <v>631</v>
      </c>
      <c r="E1180" s="33" t="s">
        <v>632</v>
      </c>
      <c r="F1180" s="33" t="s">
        <v>58</v>
      </c>
      <c r="G1180" s="109" t="str">
        <f>if(iferror((vlookup(D1180,Taxonomy!C:C,1,false)=D1180)),"Present (key retained)",if(iferror((vlookup(D1180,Taxonomy!B:B,1,false)=D1180)),"Present (key updated)",if(iferror((H1180="Yes")),"Present (equivalent)","Not present")))</f>
        <v>Present (key retained)</v>
      </c>
      <c r="H1180" s="110" t="e">
        <v>#N/A</v>
      </c>
      <c r="I1180" s="110" t="e">
        <v>#N/A</v>
      </c>
      <c r="J1180" s="110" t="e">
        <v>#N/A</v>
      </c>
      <c r="K1180" s="110" t="e">
        <v>#N/A</v>
      </c>
      <c r="L1180" s="54"/>
      <c r="M1180" s="54" t="b">
        <v>0</v>
      </c>
      <c r="N1180" s="112" t="str">
        <f>if(G1180="Present (key retained)",vlookup(D1180,Taxonomy!C:C,1,false),if(G1180="Present (key updated)",vlookup(D1180,Taxonomy!B:C,2,false),if(G1180="Present (equivalent)",vlookup(I1180,Taxonomy!C:C,1,false),if(AND(G1180="Not present",J1180="Yes"),vlookup(D1180,Taxonomy!B:C,2,false),if(AND(G1180="Not present",J1180="No"),D1180)))))</f>
        <v>Fixed_Coupon_Amount</v>
      </c>
      <c r="O1180" s="113" t="str">
        <f>if(G1180="Present (key retained)",vlookup(D1180,Taxonomy!C:F,4,false),if(G1180="Present (key updated)",vlookup(D1180,Taxonomy!B:F,5,false),if(G1180="Present (equivalent)",vlookup(I1180,Taxonomy!C:F,4,false),if(AND(G1180="Not present",J1180="Yes"),vlookup(D1180,Taxonomy!B:F,5,false),if(AND(G1180="Not present",J1180="No"),E1180)))))</f>
        <v>Fixed Coupon Amount per Calculation Amount (in respect of fixed rate interest)</v>
      </c>
      <c r="P1180" s="113" t="str">
        <f>if(G1180="Present (key retained)",vlookup(D1180,Taxonomy!C:I,7,false),if(G1180="Present (key updated)",vlookup(D1180,Taxonomy!B:I,8,false),if(G1180="Present (equivalent)",vlookup(I1180,Taxonomy!C:I,7,false),if(AND(G1180="Not present",J1180="Yes"),vlookup(D1180,Taxonomy!B:I,8,false),if(AND(G1180="Not present",J1180="No"),F1180)))))</f>
        <v>money/Issuance_Currency</v>
      </c>
      <c r="Q1180" s="114" t="str">
        <f t="shared" si="1"/>
        <v>Label</v>
      </c>
      <c r="R1180" s="37"/>
      <c r="S1180" s="37" t="b">
        <v>0</v>
      </c>
      <c r="T1180" s="112" t="str">
        <f t="shared" si="2"/>
        <v>Fixed_Coupon_Amount</v>
      </c>
      <c r="U1180" s="113" t="str">
        <f t="shared" si="3"/>
        <v>Fixed Coupon Amount per Calculation Amount</v>
      </c>
      <c r="V1180" s="115" t="str">
        <f t="shared" si="4"/>
        <v>money/Issuance_Currency</v>
      </c>
      <c r="W1180" s="46"/>
      <c r="X1180" s="46"/>
      <c r="Y1180" s="46"/>
      <c r="Z1180" s="128"/>
      <c r="AA1180" s="46"/>
    </row>
    <row r="1181" hidden="1">
      <c r="A1181" s="107">
        <v>44257.0</v>
      </c>
      <c r="B1181" s="33" t="s">
        <v>3366</v>
      </c>
      <c r="C1181" s="33" t="s">
        <v>2755</v>
      </c>
      <c r="D1181" s="33" t="s">
        <v>642</v>
      </c>
      <c r="E1181" s="33" t="s">
        <v>643</v>
      </c>
      <c r="F1181" s="33" t="s">
        <v>165</v>
      </c>
      <c r="G1181" s="109" t="str">
        <f>if(iferror((vlookup(D1181,Taxonomy!C:C,1,false)=D1181)),"Present (key retained)",if(iferror((vlookup(D1181,Taxonomy!B:B,1,false)=D1181)),"Present (key updated)",if(iferror((H1181="Yes")),"Present (equivalent)","Not present")))</f>
        <v>Present (key retained)</v>
      </c>
      <c r="H1181" s="110" t="e">
        <v>#N/A</v>
      </c>
      <c r="I1181" s="110" t="e">
        <v>#N/A</v>
      </c>
      <c r="J1181" s="110" t="e">
        <v>#N/A</v>
      </c>
      <c r="K1181" s="110" t="e">
        <v>#N/A</v>
      </c>
      <c r="L1181" s="54"/>
      <c r="M1181" s="54" t="b">
        <v>0</v>
      </c>
      <c r="N1181" s="112" t="str">
        <f>if(G1181="Present (key retained)",vlookup(D1181,Taxonomy!C:C,1,false),if(G1181="Present (key updated)",vlookup(D1181,Taxonomy!B:C,2,false),if(G1181="Present (equivalent)",vlookup(I1181,Taxonomy!C:C,1,false),if(AND(G1181="Not present",J1181="Yes"),vlookup(D1181,Taxonomy!B:C,2,false),if(AND(G1181="Not present",J1181="No"),D1181)))))</f>
        <v>Fixed_Day_Count_Fraction</v>
      </c>
      <c r="O1181" s="113" t="str">
        <f>if(G1181="Present (key retained)",vlookup(D1181,Taxonomy!C:F,4,false),if(G1181="Present (key updated)",vlookup(D1181,Taxonomy!B:F,5,false),if(G1181="Present (equivalent)",vlookup(I1181,Taxonomy!C:F,4,false),if(AND(G1181="Not present",J1181="Yes"),vlookup(D1181,Taxonomy!B:F,5,false),if(AND(G1181="Not present",J1181="No"),E1181)))))</f>
        <v>Day Count Fraction (in respect of fixed rate interest)</v>
      </c>
      <c r="P1181" s="113" t="str">
        <f>if(G1181="Present (key retained)",vlookup(D1181,Taxonomy!C:I,7,false),if(G1181="Present (key updated)",vlookup(D1181,Taxonomy!B:I,8,false),if(G1181="Present (equivalent)",vlookup(I1181,Taxonomy!C:I,7,false),if(AND(G1181="Not present",J1181="Yes"),vlookup(D1181,Taxonomy!B:I,8,false),if(AND(G1181="Not present",J1181="No"),F1181)))))</f>
        <v>select_one</v>
      </c>
      <c r="Q1181" s="114" t="str">
        <f t="shared" si="1"/>
        <v>Label</v>
      </c>
      <c r="R1181" s="37"/>
      <c r="S1181" s="37" t="b">
        <v>0</v>
      </c>
      <c r="T1181" s="112" t="str">
        <f t="shared" si="2"/>
        <v>Fixed_Day_Count_Fraction</v>
      </c>
      <c r="U1181" s="113" t="str">
        <f t="shared" si="3"/>
        <v>Day Count Fraction (Fixed Rate)</v>
      </c>
      <c r="V1181" s="115" t="str">
        <f t="shared" si="4"/>
        <v>select_one</v>
      </c>
      <c r="W1181" s="46"/>
      <c r="X1181" s="46"/>
      <c r="Y1181" s="46"/>
      <c r="Z1181" s="128"/>
      <c r="AA1181" s="46"/>
    </row>
    <row r="1182" hidden="1">
      <c r="A1182" s="107">
        <v>44257.0</v>
      </c>
      <c r="B1182" s="33" t="s">
        <v>3366</v>
      </c>
      <c r="C1182" s="33" t="s">
        <v>2755</v>
      </c>
      <c r="D1182" s="33" t="s">
        <v>589</v>
      </c>
      <c r="E1182" s="33" t="s">
        <v>591</v>
      </c>
      <c r="F1182" s="33" t="s">
        <v>58</v>
      </c>
      <c r="G1182" s="109" t="str">
        <f>if(iferror((vlookup(D1182,Taxonomy!C:C,1,false)=D1182)),"Present (key retained)",if(iferror((vlookup(D1182,Taxonomy!B:B,1,false)=D1182)),"Present (key updated)",if(iferror((H1182="Yes")),"Present (equivalent)","Not present")))</f>
        <v>Present (key updated)</v>
      </c>
      <c r="H1182" s="110" t="e">
        <v>#N/A</v>
      </c>
      <c r="I1182" s="110" t="e">
        <v>#N/A</v>
      </c>
      <c r="J1182" s="110" t="e">
        <v>#N/A</v>
      </c>
      <c r="K1182" s="110" t="e">
        <v>#N/A</v>
      </c>
      <c r="L1182" s="54"/>
      <c r="M1182" s="54" t="b">
        <v>0</v>
      </c>
      <c r="N1182" s="112" t="str">
        <f>if(G1182="Present (key retained)",vlookup(D1182,Taxonomy!C:C,1,false),if(G1182="Present (key updated)",vlookup(D1182,Taxonomy!B:C,2,false),if(G1182="Present (equivalent)",vlookup(I1182,Taxonomy!C:C,1,false),if(AND(G1182="Not present",J1182="Yes"),vlookup(D1182,Taxonomy!B:C,2,false),if(AND(G1182="Not present",J1182="No"),D1182)))))</f>
        <v>Fixed_Broken_Amount_First_Coupon</v>
      </c>
      <c r="O1182" s="113" t="str">
        <f>if(G1182="Present (key retained)",vlookup(D1182,Taxonomy!C:F,4,false),if(G1182="Present (key updated)",vlookup(D1182,Taxonomy!B:F,5,false),if(G1182="Present (equivalent)",vlookup(I1182,Taxonomy!C:F,4,false),if(AND(G1182="Not present",J1182="Yes"),vlookup(D1182,Taxonomy!B:F,5,false),if(AND(G1182="Not present",J1182="No"),E1182)))))</f>
        <v>First Coupon Period Broken Amount per Calculation Amount (in respect of fixed rate interest)</v>
      </c>
      <c r="P1182" s="113" t="str">
        <f>if(G1182="Present (key retained)",vlookup(D1182,Taxonomy!C:I,7,false),if(G1182="Present (key updated)",vlookup(D1182,Taxonomy!B:I,8,false),if(G1182="Present (equivalent)",vlookup(I1182,Taxonomy!C:I,7,false),if(AND(G1182="Not present",J1182="Yes"),vlookup(D1182,Taxonomy!B:I,8,false),if(AND(G1182="Not present",J1182="No"),F1182)))))</f>
        <v>money/Issuance_Currency</v>
      </c>
      <c r="Q1182" s="114" t="str">
        <f t="shared" si="1"/>
        <v>Key and Label</v>
      </c>
      <c r="R1182" s="37"/>
      <c r="S1182" s="37" t="b">
        <v>0</v>
      </c>
      <c r="T1182" s="112" t="str">
        <f t="shared" si="2"/>
        <v>Fixed_First_Coupon_Period_Broken_Amount</v>
      </c>
      <c r="U1182" s="113" t="str">
        <f t="shared" si="3"/>
        <v>First Coupon Period Broken Amount per Calculation Amount (Fixed Rate Interest)</v>
      </c>
      <c r="V1182" s="115" t="str">
        <f t="shared" si="4"/>
        <v>money/Issuance_Currency</v>
      </c>
      <c r="W1182" s="46"/>
      <c r="X1182" s="46"/>
      <c r="Y1182" s="46"/>
      <c r="Z1182" s="128"/>
      <c r="AA1182" s="46"/>
    </row>
    <row r="1183" hidden="1">
      <c r="A1183" s="107">
        <v>44257.0</v>
      </c>
      <c r="B1183" s="33" t="s">
        <v>3366</v>
      </c>
      <c r="C1183" s="33" t="s">
        <v>2755</v>
      </c>
      <c r="D1183" s="33" t="s">
        <v>658</v>
      </c>
      <c r="E1183" s="33" t="s">
        <v>660</v>
      </c>
      <c r="F1183" s="33" t="s">
        <v>78</v>
      </c>
      <c r="G1183" s="109" t="str">
        <f>if(iferror((vlookup(D1183,Taxonomy!C:C,1,false)=D1183)),"Present (key retained)",if(iferror((vlookup(D1183,Taxonomy!B:B,1,false)=D1183)),"Present (key updated)",if(iferror((H1183="Yes")),"Present (equivalent)","Not present")))</f>
        <v>Present (key retained)</v>
      </c>
      <c r="H1183" s="110" t="e">
        <v>#N/A</v>
      </c>
      <c r="I1183" s="110" t="e">
        <v>#N/A</v>
      </c>
      <c r="J1183" s="110" t="e">
        <v>#N/A</v>
      </c>
      <c r="K1183" s="110" t="e">
        <v>#N/A</v>
      </c>
      <c r="L1183" s="54"/>
      <c r="M1183" s="54" t="b">
        <v>0</v>
      </c>
      <c r="N1183" s="112" t="str">
        <f>if(G1183="Present (key retained)",vlookup(D1183,Taxonomy!C:C,1,false),if(G1183="Present (key updated)",vlookup(D1183,Taxonomy!B:C,2,false),if(G1183="Present (equivalent)",vlookup(I1183,Taxonomy!C:C,1,false),if(AND(G1183="Not present",J1183="Yes"),vlookup(D1183,Taxonomy!B:C,2,false),if(AND(G1183="Not present",J1183="No"),D1183)))))</f>
        <v>Fixed_Interest_Payment_Date_Adjustment</v>
      </c>
      <c r="O1183" s="113" t="str">
        <f>if(G1183="Present (key retained)",vlookup(D1183,Taxonomy!C:F,4,false),if(G1183="Present (key updated)",vlookup(D1183,Taxonomy!B:F,5,false),if(G1183="Present (equivalent)",vlookup(I1183,Taxonomy!C:F,4,false),if(AND(G1183="Not present",J1183="Yes"),vlookup(D1183,Taxonomy!B:F,5,false),if(AND(G1183="Not present",J1183="No"),E1183)))))</f>
        <v>Do the Fixed Rate Interest Payment Dates need to be adjusted in accordance with Business Day Convention?</v>
      </c>
      <c r="P1183" s="113" t="str">
        <f>if(G1183="Present (key retained)",vlookup(D1183,Taxonomy!C:I,7,false),if(G1183="Present (key updated)",vlookup(D1183,Taxonomy!B:I,8,false),if(G1183="Present (equivalent)",vlookup(I1183,Taxonomy!C:I,7,false),if(AND(G1183="Not present",J1183="Yes"),vlookup(D1183,Taxonomy!B:I,8,false),if(AND(G1183="Not present",J1183="No"),F1183)))))</f>
        <v>yes_no</v>
      </c>
      <c r="Q1183" s="114" t="str">
        <f t="shared" si="1"/>
        <v>All Match</v>
      </c>
      <c r="R1183" s="37"/>
      <c r="S1183" s="37" t="b">
        <v>0</v>
      </c>
      <c r="T1183" s="112" t="str">
        <f t="shared" si="2"/>
        <v>Fixed_Interest_Payment_Date_Adjustment</v>
      </c>
      <c r="U1183" s="113" t="str">
        <f t="shared" si="3"/>
        <v>Do the Fixed Rate Interest Payment Dates need to be adjusted in accordance with Business Day Convention?</v>
      </c>
      <c r="V1183" s="115" t="str">
        <f t="shared" si="4"/>
        <v>yes_no</v>
      </c>
      <c r="W1183" s="46"/>
      <c r="X1183" s="46"/>
      <c r="Y1183" s="46"/>
      <c r="Z1183" s="128"/>
      <c r="AA1183" s="46"/>
    </row>
    <row r="1184" hidden="1">
      <c r="A1184" s="107">
        <v>44257.0</v>
      </c>
      <c r="B1184" s="33" t="s">
        <v>3366</v>
      </c>
      <c r="C1184" s="33" t="s">
        <v>2755</v>
      </c>
      <c r="D1184" s="33" t="s">
        <v>669</v>
      </c>
      <c r="E1184" s="33" t="s">
        <v>671</v>
      </c>
      <c r="F1184" s="33" t="s">
        <v>71</v>
      </c>
      <c r="G1184" s="109" t="str">
        <f>if(iferror((vlookup(D1184,Taxonomy!C:C,1,false)=D1184)),"Present (key retained)",if(iferror((vlookup(D1184,Taxonomy!B:B,1,false)=D1184)),"Present (key updated)",if(iferror((H1184="Yes")),"Present (equivalent)","Not present")))</f>
        <v>Present (key retained)</v>
      </c>
      <c r="H1184" s="110" t="e">
        <v>#N/A</v>
      </c>
      <c r="I1184" s="110" t="e">
        <v>#N/A</v>
      </c>
      <c r="J1184" s="110" t="e">
        <v>#N/A</v>
      </c>
      <c r="K1184" s="110" t="e">
        <v>#N/A</v>
      </c>
      <c r="L1184" s="54"/>
      <c r="M1184" s="54" t="b">
        <v>0</v>
      </c>
      <c r="N1184" s="112" t="str">
        <f>if(G1184="Present (key retained)",vlookup(D1184,Taxonomy!C:C,1,false),if(G1184="Present (key updated)",vlookup(D1184,Taxonomy!B:C,2,false),if(G1184="Present (equivalent)",vlookup(I1184,Taxonomy!C:C,1,false),if(AND(G1184="Not present",J1184="Yes"),vlookup(D1184,Taxonomy!B:C,2,false),if(AND(G1184="Not present",J1184="No"),D1184)))))</f>
        <v>Fixed_Interest_Payment_Dates</v>
      </c>
      <c r="O1184" s="113" t="str">
        <f>if(G1184="Present (key retained)",vlookup(D1184,Taxonomy!C:F,4,false),if(G1184="Present (key updated)",vlookup(D1184,Taxonomy!B:F,5,false),if(G1184="Present (equivalent)",vlookup(I1184,Taxonomy!C:F,4,false),if(AND(G1184="Not present",J1184="Yes"),vlookup(D1184,Taxonomy!B:F,5,false),if(AND(G1184="Not present",J1184="No"),E1184)))))</f>
        <v>Interest payment dates in each year (e.g. 1 January) (in respect of fixed rate interest)</v>
      </c>
      <c r="P1184" s="113" t="str">
        <f>if(G1184="Present (key retained)",vlookup(D1184,Taxonomy!C:I,7,false),if(G1184="Present (key updated)",vlookup(D1184,Taxonomy!B:I,8,false),if(G1184="Present (equivalent)",vlookup(I1184,Taxonomy!C:I,7,false),if(AND(G1184="Not present",J1184="Yes"),vlookup(D1184,Taxonomy!B:I,8,false),if(AND(G1184="Not present",J1184="No"),F1184)))))</f>
        <v>text_list</v>
      </c>
      <c r="Q1184" s="114" t="str">
        <f t="shared" si="1"/>
        <v>All Match</v>
      </c>
      <c r="R1184" s="37"/>
      <c r="S1184" s="37" t="b">
        <v>0</v>
      </c>
      <c r="T1184" s="112" t="str">
        <f t="shared" si="2"/>
        <v>Fixed_Interest_Payment_Dates</v>
      </c>
      <c r="U1184" s="113" t="str">
        <f t="shared" si="3"/>
        <v>Interest payment dates in each year (e.g. 1 January) (in respect of fixed rate interest)</v>
      </c>
      <c r="V1184" s="115" t="str">
        <f t="shared" si="4"/>
        <v>text_list</v>
      </c>
      <c r="W1184" s="46"/>
      <c r="X1184" s="46"/>
      <c r="Y1184" s="46"/>
      <c r="Z1184" s="128"/>
      <c r="AA1184" s="46"/>
    </row>
    <row r="1185" hidden="1">
      <c r="A1185" s="107">
        <v>44257.0</v>
      </c>
      <c r="B1185" s="33" t="s">
        <v>3366</v>
      </c>
      <c r="C1185" s="33" t="s">
        <v>2755</v>
      </c>
      <c r="D1185" s="33" t="s">
        <v>675</v>
      </c>
      <c r="E1185" s="33" t="s">
        <v>677</v>
      </c>
      <c r="F1185" s="33" t="s">
        <v>165</v>
      </c>
      <c r="G1185" s="109" t="str">
        <f>if(iferror((vlookup(D1185,Taxonomy!C:C,1,false)=D1185)),"Present (key retained)",if(iferror((vlookup(D1185,Taxonomy!B:B,1,false)=D1185)),"Present (key updated)",if(iferror((H1185="Yes")),"Present (equivalent)","Not present")))</f>
        <v>Present (key retained)</v>
      </c>
      <c r="H1185" s="110" t="e">
        <v>#N/A</v>
      </c>
      <c r="I1185" s="110" t="e">
        <v>#N/A</v>
      </c>
      <c r="J1185" s="110" t="e">
        <v>#N/A</v>
      </c>
      <c r="K1185" s="110" t="e">
        <v>#N/A</v>
      </c>
      <c r="L1185" s="54"/>
      <c r="M1185" s="54" t="b">
        <v>0</v>
      </c>
      <c r="N1185" s="112" t="str">
        <f>if(G1185="Present (key retained)",vlookup(D1185,Taxonomy!C:C,1,false),if(G1185="Present (key updated)",vlookup(D1185,Taxonomy!B:C,2,false),if(G1185="Present (equivalent)",vlookup(I1185,Taxonomy!C:C,1,false),if(AND(G1185="Not present",J1185="Yes"),vlookup(D1185,Taxonomy!B:C,2,false),if(AND(G1185="Not present",J1185="No"),D1185)))))</f>
        <v>Fixed_Interest_Payment_Frequency</v>
      </c>
      <c r="O1185" s="113" t="str">
        <f>if(G1185="Present (key retained)",vlookup(D1185,Taxonomy!C:F,4,false),if(G1185="Present (key updated)",vlookup(D1185,Taxonomy!B:F,5,false),if(G1185="Present (equivalent)",vlookup(I1185,Taxonomy!C:F,4,false),if(AND(G1185="Not present",J1185="Yes"),vlookup(D1185,Taxonomy!B:F,5,false),if(AND(G1185="Not present",J1185="No"),E1185)))))</f>
        <v>Interest payment frequency (in respect of fixed rate interest)</v>
      </c>
      <c r="P1185" s="113" t="str">
        <f>if(G1185="Present (key retained)",vlookup(D1185,Taxonomy!C:I,7,false),if(G1185="Present (key updated)",vlookup(D1185,Taxonomy!B:I,8,false),if(G1185="Present (equivalent)",vlookup(I1185,Taxonomy!C:I,7,false),if(AND(G1185="Not present",J1185="Yes"),vlookup(D1185,Taxonomy!B:I,8,false),if(AND(G1185="Not present",J1185="No"),F1185)))))</f>
        <v>select_one</v>
      </c>
      <c r="Q1185" s="114" t="str">
        <f t="shared" si="1"/>
        <v>All Match</v>
      </c>
      <c r="R1185" s="37"/>
      <c r="S1185" s="37" t="b">
        <v>0</v>
      </c>
      <c r="T1185" s="112" t="str">
        <f t="shared" si="2"/>
        <v>Fixed_Interest_Payment_Frequency</v>
      </c>
      <c r="U1185" s="113" t="str">
        <f t="shared" si="3"/>
        <v>Interest payment frequency (in respect of fixed rate interest)</v>
      </c>
      <c r="V1185" s="115" t="str">
        <f t="shared" si="4"/>
        <v>select_one</v>
      </c>
      <c r="W1185" s="46"/>
      <c r="X1185" s="46"/>
      <c r="Y1185" s="46"/>
      <c r="Z1185" s="128"/>
      <c r="AA1185" s="46"/>
    </row>
    <row r="1186" hidden="1">
      <c r="A1186" s="107">
        <v>44257.0</v>
      </c>
      <c r="B1186" s="33" t="s">
        <v>3366</v>
      </c>
      <c r="C1186" s="33" t="s">
        <v>2755</v>
      </c>
      <c r="D1186" s="33" t="s">
        <v>686</v>
      </c>
      <c r="E1186" s="33" t="s">
        <v>687</v>
      </c>
      <c r="F1186" s="33" t="s">
        <v>50</v>
      </c>
      <c r="G1186" s="109" t="str">
        <f>if(iferror((vlookup(D1186,Taxonomy!C:C,1,false)=D1186)),"Present (key retained)",if(iferror((vlookup(D1186,Taxonomy!B:B,1,false)=D1186)),"Present (key updated)",if(iferror((H1186="Yes")),"Present (equivalent)","Not present")))</f>
        <v>Present (key retained)</v>
      </c>
      <c r="H1186" s="110" t="e">
        <v>#N/A</v>
      </c>
      <c r="I1186" s="110" t="e">
        <v>#N/A</v>
      </c>
      <c r="J1186" s="110" t="e">
        <v>#N/A</v>
      </c>
      <c r="K1186" s="110" t="e">
        <v>#N/A</v>
      </c>
      <c r="L1186" s="54"/>
      <c r="M1186" s="54" t="b">
        <v>0</v>
      </c>
      <c r="N1186" s="112" t="str">
        <f>if(G1186="Present (key retained)",vlookup(D1186,Taxonomy!C:C,1,false),if(G1186="Present (key updated)",vlookup(D1186,Taxonomy!B:C,2,false),if(G1186="Present (equivalent)",vlookup(I1186,Taxonomy!C:C,1,false),if(AND(G1186="Not present",J1186="Yes"),vlookup(D1186,Taxonomy!B:C,2,false),if(AND(G1186="Not present",J1186="No"),D1186)))))</f>
        <v>Fixed_Interest_Rate</v>
      </c>
      <c r="O1186" s="113" t="str">
        <f>if(G1186="Present (key retained)",vlookup(D1186,Taxonomy!C:F,4,false),if(G1186="Present (key updated)",vlookup(D1186,Taxonomy!B:F,5,false),if(G1186="Present (equivalent)",vlookup(I1186,Taxonomy!C:F,4,false),if(AND(G1186="Not present",J1186="Yes"),vlookup(D1186,Taxonomy!B:F,5,false),if(AND(G1186="Not present",J1186="No"),E1186)))))</f>
        <v>Fixed Interest Rate</v>
      </c>
      <c r="P1186" s="113" t="str">
        <f>if(G1186="Present (key retained)",vlookup(D1186,Taxonomy!C:I,7,false),if(G1186="Present (key updated)",vlookup(D1186,Taxonomy!B:I,8,false),if(G1186="Present (equivalent)",vlookup(I1186,Taxonomy!C:I,7,false),if(AND(G1186="Not present",J1186="Yes"),vlookup(D1186,Taxonomy!B:I,8,false),if(AND(G1186="Not present",J1186="No"),F1186)))))</f>
        <v>percent</v>
      </c>
      <c r="Q1186" s="114" t="str">
        <f t="shared" si="1"/>
        <v>All Match</v>
      </c>
      <c r="R1186" s="37"/>
      <c r="S1186" s="37" t="b">
        <v>0</v>
      </c>
      <c r="T1186" s="112" t="str">
        <f t="shared" si="2"/>
        <v>Fixed_Interest_Rate</v>
      </c>
      <c r="U1186" s="113" t="str">
        <f t="shared" si="3"/>
        <v>Fixed Interest Rate</v>
      </c>
      <c r="V1186" s="115" t="str">
        <f t="shared" si="4"/>
        <v>percent</v>
      </c>
      <c r="W1186" s="46"/>
      <c r="X1186" s="46"/>
      <c r="Y1186" s="46"/>
      <c r="Z1186" s="128"/>
      <c r="AA1186" s="46"/>
    </row>
    <row r="1187" hidden="1">
      <c r="A1187" s="107">
        <v>44257.0</v>
      </c>
      <c r="B1187" s="33" t="s">
        <v>3366</v>
      </c>
      <c r="C1187" s="33" t="s">
        <v>2755</v>
      </c>
      <c r="D1187" s="33" t="s">
        <v>601</v>
      </c>
      <c r="E1187" s="33" t="s">
        <v>603</v>
      </c>
      <c r="F1187" s="33" t="s">
        <v>58</v>
      </c>
      <c r="G1187" s="109" t="str">
        <f>if(iferror((vlookup(D1187,Taxonomy!C:C,1,false)=D1187)),"Present (key retained)",if(iferror((vlookup(D1187,Taxonomy!B:B,1,false)=D1187)),"Present (key updated)",if(iferror((H1187="Yes")),"Present (equivalent)","Not present")))</f>
        <v>Present (key updated)</v>
      </c>
      <c r="H1187" s="110" t="e">
        <v>#N/A</v>
      </c>
      <c r="I1187" s="110" t="e">
        <v>#N/A</v>
      </c>
      <c r="J1187" s="110" t="e">
        <v>#N/A</v>
      </c>
      <c r="K1187" s="110" t="e">
        <v>#N/A</v>
      </c>
      <c r="L1187" s="54"/>
      <c r="M1187" s="54" t="b">
        <v>0</v>
      </c>
      <c r="N1187" s="112" t="str">
        <f>if(G1187="Present (key retained)",vlookup(D1187,Taxonomy!C:C,1,false),if(G1187="Present (key updated)",vlookup(D1187,Taxonomy!B:C,2,false),if(G1187="Present (equivalent)",vlookup(I1187,Taxonomy!C:C,1,false),if(AND(G1187="Not present",J1187="Yes"),vlookup(D1187,Taxonomy!B:C,2,false),if(AND(G1187="Not present",J1187="No"),D1187)))))</f>
        <v>Fixed_Broken_Amount_Last_Coupon</v>
      </c>
      <c r="O1187" s="113" t="str">
        <f>if(G1187="Present (key retained)",vlookup(D1187,Taxonomy!C:F,4,false),if(G1187="Present (key updated)",vlookup(D1187,Taxonomy!B:F,5,false),if(G1187="Present (equivalent)",vlookup(I1187,Taxonomy!C:F,4,false),if(AND(G1187="Not present",J1187="Yes"),vlookup(D1187,Taxonomy!B:F,5,false),if(AND(G1187="Not present",J1187="No"),E1187)))))</f>
        <v>Last Coupon Period Broken Amount per Calculation Amount (in respect of fixed rate interest)</v>
      </c>
      <c r="P1187" s="113" t="str">
        <f>if(G1187="Present (key retained)",vlookup(D1187,Taxonomy!C:I,7,false),if(G1187="Present (key updated)",vlookup(D1187,Taxonomy!B:I,8,false),if(G1187="Present (equivalent)",vlookup(I1187,Taxonomy!C:I,7,false),if(AND(G1187="Not present",J1187="Yes"),vlookup(D1187,Taxonomy!B:I,8,false),if(AND(G1187="Not present",J1187="No"),F1187)))))</f>
        <v>money/Issuance_Currency</v>
      </c>
      <c r="Q1187" s="114" t="str">
        <f t="shared" si="1"/>
        <v>Key and Label</v>
      </c>
      <c r="R1187" s="37"/>
      <c r="S1187" s="37" t="b">
        <v>0</v>
      </c>
      <c r="T1187" s="112" t="str">
        <f t="shared" si="2"/>
        <v>Fixed_Last_Coupon_Period_Broken_Amount</v>
      </c>
      <c r="U1187" s="113" t="str">
        <f t="shared" si="3"/>
        <v>Last Coupon Period Broken Amount per Calculation Amount (Fixed Rate Interest)</v>
      </c>
      <c r="V1187" s="115" t="str">
        <f t="shared" si="4"/>
        <v>money/Issuance_Currency</v>
      </c>
      <c r="W1187" s="46"/>
      <c r="X1187" s="46"/>
      <c r="Y1187" s="46"/>
      <c r="Z1187" s="128"/>
      <c r="AA1187" s="46"/>
    </row>
    <row r="1188" hidden="1">
      <c r="A1188" s="107">
        <v>44257.0</v>
      </c>
      <c r="B1188" s="33" t="s">
        <v>3366</v>
      </c>
      <c r="C1188" s="33" t="s">
        <v>2755</v>
      </c>
      <c r="D1188" s="33" t="s">
        <v>690</v>
      </c>
      <c r="E1188" s="33" t="s">
        <v>691</v>
      </c>
      <c r="F1188" s="33" t="s">
        <v>165</v>
      </c>
      <c r="G1188" s="109" t="str">
        <f>if(iferror((vlookup(D1188,Taxonomy!C:C,1,false)=D1188)),"Present (key retained)",if(iferror((vlookup(D1188,Taxonomy!B:B,1,false)=D1188)),"Present (key updated)",if(iferror((H1188="Yes")),"Present (equivalent)","Not present")))</f>
        <v>Present (key retained)</v>
      </c>
      <c r="H1188" s="110" t="e">
        <v>#N/A</v>
      </c>
      <c r="I1188" s="110" t="e">
        <v>#N/A</v>
      </c>
      <c r="J1188" s="110" t="e">
        <v>#N/A</v>
      </c>
      <c r="K1188" s="110" t="e">
        <v>#N/A</v>
      </c>
      <c r="L1188" s="54"/>
      <c r="M1188" s="54" t="b">
        <v>0</v>
      </c>
      <c r="N1188" s="112" t="str">
        <f>if(G1188="Present (key retained)",vlookup(D1188,Taxonomy!C:C,1,false),if(G1188="Present (key updated)",vlookup(D1188,Taxonomy!B:C,2,false),if(G1188="Present (equivalent)",vlookup(I1188,Taxonomy!C:C,1,false),if(AND(G1188="Not present",J1188="Yes"),vlookup(D1188,Taxonomy!B:C,2,false),if(AND(G1188="Not present",J1188="No"),D1188)))))</f>
        <v>Floating_Broken_Amount_Duration</v>
      </c>
      <c r="O1188" s="113" t="str">
        <f>if(G1188="Present (key retained)",vlookup(D1188,Taxonomy!C:F,4,false),if(G1188="Present (key updated)",vlookup(D1188,Taxonomy!B:F,5,false),if(G1188="Present (equivalent)",vlookup(I1188,Taxonomy!C:F,4,false),if(AND(G1188="Not present",J1188="Yes"),vlookup(D1188,Taxonomy!B:F,5,false),if(AND(G1188="Not present",J1188="No"),E1188)))))</f>
        <v>Irregular coupon periods (in respect of floating rate interest)</v>
      </c>
      <c r="P1188" s="113" t="str">
        <f>if(G1188="Present (key retained)",vlookup(D1188,Taxonomy!C:I,7,false),if(G1188="Present (key updated)",vlookup(D1188,Taxonomy!B:I,8,false),if(G1188="Present (equivalent)",vlookup(I1188,Taxonomy!C:I,7,false),if(AND(G1188="Not present",J1188="Yes"),vlookup(D1188,Taxonomy!B:I,8,false),if(AND(G1188="Not present",J1188="No"),F1188)))))</f>
        <v>select_one</v>
      </c>
      <c r="Q1188" s="114" t="str">
        <f t="shared" si="1"/>
        <v>All Match</v>
      </c>
      <c r="R1188" s="37"/>
      <c r="S1188" s="37" t="b">
        <v>0</v>
      </c>
      <c r="T1188" s="112" t="str">
        <f t="shared" si="2"/>
        <v>Floating_Broken_Amount_Duration</v>
      </c>
      <c r="U1188" s="113" t="str">
        <f t="shared" si="3"/>
        <v>Irregular coupon periods (in respect of floating rate interest)</v>
      </c>
      <c r="V1188" s="115" t="str">
        <f t="shared" si="4"/>
        <v>select_one</v>
      </c>
      <c r="W1188" s="46"/>
      <c r="X1188" s="46"/>
      <c r="Y1188" s="46"/>
      <c r="Z1188" s="128"/>
      <c r="AA1188" s="46"/>
    </row>
    <row r="1189" hidden="1">
      <c r="A1189" s="107">
        <v>44257.0</v>
      </c>
      <c r="B1189" s="33" t="s">
        <v>3366</v>
      </c>
      <c r="C1189" s="33" t="s">
        <v>2755</v>
      </c>
      <c r="D1189" s="33" t="s">
        <v>694</v>
      </c>
      <c r="E1189" s="33" t="s">
        <v>695</v>
      </c>
      <c r="F1189" s="33" t="s">
        <v>78</v>
      </c>
      <c r="G1189" s="109" t="str">
        <f>if(iferror((vlookup(D1189,Taxonomy!C:C,1,false)=D1189)),"Present (key retained)",if(iferror((vlookup(D1189,Taxonomy!B:B,1,false)=D1189)),"Present (key updated)",if(iferror((H1189="Yes")),"Present (equivalent)","Not present")))</f>
        <v>Present (key retained)</v>
      </c>
      <c r="H1189" s="110" t="e">
        <v>#N/A</v>
      </c>
      <c r="I1189" s="110" t="e">
        <v>#N/A</v>
      </c>
      <c r="J1189" s="110" t="e">
        <v>#N/A</v>
      </c>
      <c r="K1189" s="110" t="e">
        <v>#N/A</v>
      </c>
      <c r="L1189" s="54"/>
      <c r="M1189" s="54" t="b">
        <v>0</v>
      </c>
      <c r="N1189" s="112" t="str">
        <f>if(G1189="Present (key retained)",vlookup(D1189,Taxonomy!C:C,1,false),if(G1189="Present (key updated)",vlookup(D1189,Taxonomy!B:C,2,false),if(G1189="Present (equivalent)",vlookup(I1189,Taxonomy!C:C,1,false),if(AND(G1189="Not present",J1189="Yes"),vlookup(D1189,Taxonomy!B:C,2,false),if(AND(G1189="Not present",J1189="No"),D1189)))))</f>
        <v>Floating_Broken_Amount_Required</v>
      </c>
      <c r="O1189" s="113" t="str">
        <f>if(G1189="Present (key retained)",vlookup(D1189,Taxonomy!C:F,4,false),if(G1189="Present (key updated)",vlookup(D1189,Taxonomy!B:F,5,false),if(G1189="Present (equivalent)",vlookup(I1189,Taxonomy!C:F,4,false),if(AND(G1189="Not present",J1189="Yes"),vlookup(D1189,Taxonomy!B:F,5,false),if(AND(G1189="Not present",J1189="No"),E1189)))))</f>
        <v>Is there an irregular coupon period (in respect of floating rate interest)?</v>
      </c>
      <c r="P1189" s="113" t="str">
        <f>if(G1189="Present (key retained)",vlookup(D1189,Taxonomy!C:I,7,false),if(G1189="Present (key updated)",vlookup(D1189,Taxonomy!B:I,8,false),if(G1189="Present (equivalent)",vlookup(I1189,Taxonomy!C:I,7,false),if(AND(G1189="Not present",J1189="Yes"),vlookup(D1189,Taxonomy!B:I,8,false),if(AND(G1189="Not present",J1189="No"),F1189)))))</f>
        <v>yes_no</v>
      </c>
      <c r="Q1189" s="114" t="str">
        <f t="shared" si="1"/>
        <v>All Match</v>
      </c>
      <c r="R1189" s="37"/>
      <c r="S1189" s="37" t="b">
        <v>0</v>
      </c>
      <c r="T1189" s="112" t="str">
        <f t="shared" si="2"/>
        <v>Floating_Broken_Amount_Required</v>
      </c>
      <c r="U1189" s="113" t="str">
        <f t="shared" si="3"/>
        <v>Is there an irregular coupon period (in respect of floating rate interest)?</v>
      </c>
      <c r="V1189" s="115" t="str">
        <f t="shared" si="4"/>
        <v>yes_no</v>
      </c>
      <c r="W1189" s="46"/>
      <c r="X1189" s="46"/>
      <c r="Y1189" s="46"/>
      <c r="Z1189" s="128"/>
      <c r="AA1189" s="46"/>
    </row>
    <row r="1190" hidden="1">
      <c r="A1190" s="107">
        <v>44257.0</v>
      </c>
      <c r="B1190" s="33" t="s">
        <v>3366</v>
      </c>
      <c r="C1190" s="33" t="s">
        <v>2755</v>
      </c>
      <c r="D1190" s="33" t="s">
        <v>698</v>
      </c>
      <c r="E1190" s="33" t="s">
        <v>699</v>
      </c>
      <c r="F1190" s="33" t="s">
        <v>71</v>
      </c>
      <c r="G1190" s="109" t="str">
        <f>if(iferror((vlookup(D1190,Taxonomy!C:C,1,false)=D1190)),"Present (key retained)",if(iferror((vlookup(D1190,Taxonomy!B:B,1,false)=D1190)),"Present (key updated)",if(iferror((H1190="Yes")),"Present (equivalent)","Not present")))</f>
        <v>Present (key retained)</v>
      </c>
      <c r="H1190" s="110" t="e">
        <v>#N/A</v>
      </c>
      <c r="I1190" s="110" t="e">
        <v>#N/A</v>
      </c>
      <c r="J1190" s="110" t="e">
        <v>#N/A</v>
      </c>
      <c r="K1190" s="110" t="e">
        <v>#N/A</v>
      </c>
      <c r="L1190" s="54"/>
      <c r="M1190" s="54" t="b">
        <v>0</v>
      </c>
      <c r="N1190" s="112" t="str">
        <f>if(G1190="Present (key retained)",vlookup(D1190,Taxonomy!C:C,1,false),if(G1190="Present (key updated)",vlookup(D1190,Taxonomy!B:C,2,false),if(G1190="Present (equivalent)",vlookup(I1190,Taxonomy!C:C,1,false),if(AND(G1190="Not present",J1190="Yes"),vlookup(D1190,Taxonomy!B:C,2,false),if(AND(G1190="Not present",J1190="No"),D1190)))))</f>
        <v>Floating_Business_Centres</v>
      </c>
      <c r="O1190" s="113" t="str">
        <f>if(G1190="Present (key retained)",vlookup(D1190,Taxonomy!C:F,4,false),if(G1190="Present (key updated)",vlookup(D1190,Taxonomy!B:F,5,false),if(G1190="Present (equivalent)",vlookup(I1190,Taxonomy!C:F,4,false),if(AND(G1190="Not present",J1190="Yes"),vlookup(D1190,Taxonomy!B:F,5,false),if(AND(G1190="Not present",J1190="No"),E1190)))))</f>
        <v>Business Centre(s) (in respect of Floating Rate Interest)</v>
      </c>
      <c r="P1190" s="113" t="str">
        <f>if(G1190="Present (key retained)",vlookup(D1190,Taxonomy!C:I,7,false),if(G1190="Present (key updated)",vlookup(D1190,Taxonomy!B:I,8,false),if(G1190="Present (equivalent)",vlookup(I1190,Taxonomy!C:I,7,false),if(AND(G1190="Not present",J1190="Yes"),vlookup(D1190,Taxonomy!B:I,8,false),if(AND(G1190="Not present",J1190="No"),F1190)))))</f>
        <v>text_list</v>
      </c>
      <c r="Q1190" s="114" t="str">
        <f t="shared" si="1"/>
        <v>Label</v>
      </c>
      <c r="R1190" s="37"/>
      <c r="S1190" s="37" t="b">
        <v>0</v>
      </c>
      <c r="T1190" s="112" t="str">
        <f t="shared" si="2"/>
        <v>Floating_Business_Centres</v>
      </c>
      <c r="U1190" s="113" t="str">
        <f t="shared" si="3"/>
        <v>Business Centre(s) in respect of Floating Rate Interest</v>
      </c>
      <c r="V1190" s="115" t="str">
        <f t="shared" si="4"/>
        <v>text_list</v>
      </c>
      <c r="W1190" s="46"/>
      <c r="X1190" s="46"/>
      <c r="Y1190" s="46"/>
      <c r="Z1190" s="128"/>
      <c r="AA1190" s="46"/>
    </row>
    <row r="1191" hidden="1">
      <c r="A1191" s="107">
        <v>44257.0</v>
      </c>
      <c r="B1191" s="33" t="s">
        <v>3366</v>
      </c>
      <c r="C1191" s="33" t="s">
        <v>2755</v>
      </c>
      <c r="D1191" s="33" t="s">
        <v>703</v>
      </c>
      <c r="E1191" s="33" t="s">
        <v>704</v>
      </c>
      <c r="F1191" s="33" t="s">
        <v>78</v>
      </c>
      <c r="G1191" s="109" t="str">
        <f>if(iferror((vlookup(D1191,Taxonomy!C:C,1,false)=D1191)),"Present (key retained)",if(iferror((vlookup(D1191,Taxonomy!B:B,1,false)=D1191)),"Present (key updated)",if(iferror((H1191="Yes")),"Present (equivalent)","Not present")))</f>
        <v>Present (key retained)</v>
      </c>
      <c r="H1191" s="110" t="e">
        <v>#N/A</v>
      </c>
      <c r="I1191" s="110" t="e">
        <v>#N/A</v>
      </c>
      <c r="J1191" s="110" t="e">
        <v>#N/A</v>
      </c>
      <c r="K1191" s="110" t="e">
        <v>#N/A</v>
      </c>
      <c r="L1191" s="54"/>
      <c r="M1191" s="54" t="b">
        <v>0</v>
      </c>
      <c r="N1191" s="112" t="str">
        <f>if(G1191="Present (key retained)",vlookup(D1191,Taxonomy!C:C,1,false),if(G1191="Present (key updated)",vlookup(D1191,Taxonomy!B:C,2,false),if(G1191="Present (equivalent)",vlookup(I1191,Taxonomy!C:C,1,false),if(AND(G1191="Not present",J1191="Yes"),vlookup(D1191,Taxonomy!B:C,2,false),if(AND(G1191="Not present",J1191="No"),D1191)))))</f>
        <v>Floating_Business_Centres_Required</v>
      </c>
      <c r="O1191" s="113" t="str">
        <f>if(G1191="Present (key retained)",vlookup(D1191,Taxonomy!C:F,4,false),if(G1191="Present (key updated)",vlookup(D1191,Taxonomy!B:F,5,false),if(G1191="Present (equivalent)",vlookup(I1191,Taxonomy!C:F,4,false),if(AND(G1191="Not present",J1191="Yes"),vlookup(D1191,Taxonomy!B:F,5,false),if(AND(G1191="Not present",J1191="No"),E1191)))))</f>
        <v>Are any Business Centres required to be specified in respect of Floating Rate Interest?</v>
      </c>
      <c r="P1191" s="113" t="str">
        <f>if(G1191="Present (key retained)",vlookup(D1191,Taxonomy!C:I,7,false),if(G1191="Present (key updated)",vlookup(D1191,Taxonomy!B:I,8,false),if(G1191="Present (equivalent)",vlookup(I1191,Taxonomy!C:I,7,false),if(AND(G1191="Not present",J1191="Yes"),vlookup(D1191,Taxonomy!B:I,8,false),if(AND(G1191="Not present",J1191="No"),F1191)))))</f>
        <v>yes_no</v>
      </c>
      <c r="Q1191" s="114" t="str">
        <f t="shared" si="1"/>
        <v>All Match</v>
      </c>
      <c r="R1191" s="37"/>
      <c r="S1191" s="37" t="b">
        <v>0</v>
      </c>
      <c r="T1191" s="112" t="str">
        <f t="shared" si="2"/>
        <v>Floating_Business_Centres_Required</v>
      </c>
      <c r="U1191" s="113" t="str">
        <f t="shared" si="3"/>
        <v>Are any Business Centres required to be specified in respect of Floating Rate Interest?</v>
      </c>
      <c r="V1191" s="115" t="str">
        <f t="shared" si="4"/>
        <v>yes_no</v>
      </c>
      <c r="W1191" s="46"/>
      <c r="X1191" s="46"/>
      <c r="Y1191" s="46"/>
      <c r="Z1191" s="128"/>
      <c r="AA1191" s="46"/>
    </row>
    <row r="1192" hidden="1">
      <c r="A1192" s="107">
        <v>44257.0</v>
      </c>
      <c r="B1192" s="33" t="s">
        <v>3366</v>
      </c>
      <c r="C1192" s="33" t="s">
        <v>2755</v>
      </c>
      <c r="D1192" s="33" t="s">
        <v>759</v>
      </c>
      <c r="E1192" s="33" t="s">
        <v>762</v>
      </c>
      <c r="F1192" s="33" t="s">
        <v>165</v>
      </c>
      <c r="G1192" s="109" t="str">
        <f>if(iferror((vlookup(D1192,Taxonomy!C:C,1,false)=D1192)),"Present (key retained)",if(iferror((vlookup(D1192,Taxonomy!B:B,1,false)=D1192)),"Present (key updated)",if(iferror((H1192="Yes")),"Present (equivalent)","Not present")))</f>
        <v>Present (key updated)</v>
      </c>
      <c r="H1192" s="110" t="e">
        <v>#N/A</v>
      </c>
      <c r="I1192" s="110" t="e">
        <v>#N/A</v>
      </c>
      <c r="J1192" s="110" t="e">
        <v>#N/A</v>
      </c>
      <c r="K1192" s="110" t="e">
        <v>#N/A</v>
      </c>
      <c r="L1192" s="54"/>
      <c r="M1192" s="54" t="b">
        <v>0</v>
      </c>
      <c r="N1192" s="112" t="str">
        <f>if(G1192="Present (key retained)",vlookup(D1192,Taxonomy!C:C,1,false),if(G1192="Present (key updated)",vlookup(D1192,Taxonomy!B:C,2,false),if(G1192="Present (equivalent)",vlookup(I1192,Taxonomy!C:C,1,false),if(AND(G1192="Not present",J1192="Yes"),vlookup(D1192,Taxonomy!B:C,2,false),if(AND(G1192="Not present",J1192="No"),D1192)))))</f>
        <v>Floating_Interest_Period_Adjustment</v>
      </c>
      <c r="O1192" s="113" t="str">
        <f>if(G1192="Present (key retained)",vlookup(D1192,Taxonomy!C:F,4,false),if(G1192="Present (key updated)",vlookup(D1192,Taxonomy!B:F,5,false),if(G1192="Present (equivalent)",vlookup(I1192,Taxonomy!C:F,4,false),if(AND(G1192="Not present",J1192="Yes"),vlookup(D1192,Taxonomy!B:F,5,false),if(AND(G1192="Not present",J1192="No"),E1192)))))</f>
        <v>Are the Interest Periods adjusted or unadjusted (in respect of floating rate interest)?</v>
      </c>
      <c r="P1192" s="113" t="str">
        <f>if(G1192="Present (key retained)",vlookup(D1192,Taxonomy!C:I,7,false),if(G1192="Present (key updated)",vlookup(D1192,Taxonomy!B:I,8,false),if(G1192="Present (equivalent)",vlookup(I1192,Taxonomy!C:I,7,false),if(AND(G1192="Not present",J1192="Yes"),vlookup(D1192,Taxonomy!B:I,8,false),if(AND(G1192="Not present",J1192="No"),F1192)))))</f>
        <v>select_one</v>
      </c>
      <c r="Q1192" s="114" t="str">
        <f t="shared" si="1"/>
        <v>Key</v>
      </c>
      <c r="R1192" s="37"/>
      <c r="S1192" s="37" t="b">
        <v>0</v>
      </c>
      <c r="T1192" s="112" t="str">
        <f t="shared" si="2"/>
        <v>Floating_Business_Day_Adjusted</v>
      </c>
      <c r="U1192" s="113" t="str">
        <f t="shared" si="3"/>
        <v>Are the Interest Periods adjusted or unadjusted (in respect of floating rate interest)?</v>
      </c>
      <c r="V1192" s="115" t="str">
        <f t="shared" si="4"/>
        <v>select_one</v>
      </c>
      <c r="W1192" s="46"/>
      <c r="X1192" s="46"/>
      <c r="Y1192" s="46"/>
      <c r="Z1192" s="128"/>
      <c r="AA1192" s="46"/>
    </row>
    <row r="1193" hidden="1">
      <c r="A1193" s="107">
        <v>44257.0</v>
      </c>
      <c r="B1193" s="33" t="s">
        <v>3366</v>
      </c>
      <c r="C1193" s="33" t="s">
        <v>2755</v>
      </c>
      <c r="D1193" s="33" t="s">
        <v>707</v>
      </c>
      <c r="E1193" s="33" t="s">
        <v>708</v>
      </c>
      <c r="F1193" s="33" t="s">
        <v>165</v>
      </c>
      <c r="G1193" s="109" t="str">
        <f>if(iferror((vlookup(D1193,Taxonomy!C:C,1,false)=D1193)),"Present (key retained)",if(iferror((vlookup(D1193,Taxonomy!B:B,1,false)=D1193)),"Present (key updated)",if(iferror((H1193="Yes")),"Present (equivalent)","Not present")))</f>
        <v>Present (key retained)</v>
      </c>
      <c r="H1193" s="110" t="e">
        <v>#N/A</v>
      </c>
      <c r="I1193" s="110" t="e">
        <v>#N/A</v>
      </c>
      <c r="J1193" s="110" t="e">
        <v>#N/A</v>
      </c>
      <c r="K1193" s="110" t="e">
        <v>#N/A</v>
      </c>
      <c r="L1193" s="54"/>
      <c r="M1193" s="54" t="b">
        <v>0</v>
      </c>
      <c r="N1193" s="112" t="str">
        <f>if(G1193="Present (key retained)",vlookup(D1193,Taxonomy!C:C,1,false),if(G1193="Present (key updated)",vlookup(D1193,Taxonomy!B:C,2,false),if(G1193="Present (equivalent)",vlookup(I1193,Taxonomy!C:C,1,false),if(AND(G1193="Not present",J1193="Yes"),vlookup(D1193,Taxonomy!B:C,2,false),if(AND(G1193="Not present",J1193="No"),D1193)))))</f>
        <v>Floating_Business_Day_Convention</v>
      </c>
      <c r="O1193" s="113" t="str">
        <f>if(G1193="Present (key retained)",vlookup(D1193,Taxonomy!C:F,4,false),if(G1193="Present (key updated)",vlookup(D1193,Taxonomy!B:F,5,false),if(G1193="Present (equivalent)",vlookup(I1193,Taxonomy!C:F,4,false),if(AND(G1193="Not present",J1193="Yes"),vlookup(D1193,Taxonomy!B:F,5,false),if(AND(G1193="Not present",J1193="No"),E1193)))))</f>
        <v>Business Day Convention (in respect of floating rate interest)</v>
      </c>
      <c r="P1193" s="113" t="str">
        <f>if(G1193="Present (key retained)",vlookup(D1193,Taxonomy!C:I,7,false),if(G1193="Present (key updated)",vlookup(D1193,Taxonomy!B:I,8,false),if(G1193="Present (equivalent)",vlookup(I1193,Taxonomy!C:I,7,false),if(AND(G1193="Not present",J1193="Yes"),vlookup(D1193,Taxonomy!B:I,8,false),if(AND(G1193="Not present",J1193="No"),F1193)))))</f>
        <v>select_one</v>
      </c>
      <c r="Q1193" s="114" t="str">
        <f t="shared" si="1"/>
        <v>Label</v>
      </c>
      <c r="R1193" s="37"/>
      <c r="S1193" s="37" t="b">
        <v>0</v>
      </c>
      <c r="T1193" s="112" t="str">
        <f t="shared" si="2"/>
        <v>Floating_Business_Day_Convention</v>
      </c>
      <c r="U1193" s="113" t="str">
        <f t="shared" si="3"/>
        <v>Business Day Convention (Floating Rate)</v>
      </c>
      <c r="V1193" s="115" t="str">
        <f t="shared" si="4"/>
        <v>select_one</v>
      </c>
      <c r="W1193" s="46"/>
      <c r="X1193" s="46"/>
      <c r="Y1193" s="46"/>
      <c r="Z1193" s="128"/>
      <c r="AA1193" s="46"/>
    </row>
    <row r="1194" hidden="1">
      <c r="A1194" s="107">
        <v>44257.0</v>
      </c>
      <c r="B1194" s="33" t="s">
        <v>3366</v>
      </c>
      <c r="C1194" s="33" t="s">
        <v>2755</v>
      </c>
      <c r="D1194" s="33" t="s">
        <v>713</v>
      </c>
      <c r="E1194" s="33" t="s">
        <v>714</v>
      </c>
      <c r="F1194" s="33" t="s">
        <v>165</v>
      </c>
      <c r="G1194" s="109" t="str">
        <f>if(iferror((vlookup(D1194,Taxonomy!C:C,1,false)=D1194)),"Present (key retained)",if(iferror((vlookup(D1194,Taxonomy!B:B,1,false)=D1194)),"Present (key updated)",if(iferror((H1194="Yes")),"Present (equivalent)","Not present")))</f>
        <v>Present (key retained)</v>
      </c>
      <c r="H1194" s="110" t="e">
        <v>#N/A</v>
      </c>
      <c r="I1194" s="110" t="e">
        <v>#N/A</v>
      </c>
      <c r="J1194" s="110" t="e">
        <v>#N/A</v>
      </c>
      <c r="K1194" s="110" t="e">
        <v>#N/A</v>
      </c>
      <c r="L1194" s="54"/>
      <c r="M1194" s="54" t="b">
        <v>0</v>
      </c>
      <c r="N1194" s="112" t="str">
        <f>if(G1194="Present (key retained)",vlookup(D1194,Taxonomy!C:C,1,false),if(G1194="Present (key updated)",vlookup(D1194,Taxonomy!B:C,2,false),if(G1194="Present (equivalent)",vlookup(I1194,Taxonomy!C:C,1,false),if(AND(G1194="Not present",J1194="Yes"),vlookup(D1194,Taxonomy!B:C,2,false),if(AND(G1194="Not present",J1194="No"),D1194)))))</f>
        <v>Floating_Day_Count_Fraction</v>
      </c>
      <c r="O1194" s="113" t="str">
        <f>if(G1194="Present (key retained)",vlookup(D1194,Taxonomy!C:F,4,false),if(G1194="Present (key updated)",vlookup(D1194,Taxonomy!B:F,5,false),if(G1194="Present (equivalent)",vlookup(I1194,Taxonomy!C:F,4,false),if(AND(G1194="Not present",J1194="Yes"),vlookup(D1194,Taxonomy!B:F,5,false),if(AND(G1194="Not present",J1194="No"),E1194)))))</f>
        <v>Day Count Fraction (in respect of floating rate interest)</v>
      </c>
      <c r="P1194" s="113" t="str">
        <f>if(G1194="Present (key retained)",vlookup(D1194,Taxonomy!C:I,7,false),if(G1194="Present (key updated)",vlookup(D1194,Taxonomy!B:I,8,false),if(G1194="Present (equivalent)",vlookup(I1194,Taxonomy!C:I,7,false),if(AND(G1194="Not present",J1194="Yes"),vlookup(D1194,Taxonomy!B:I,8,false),if(AND(G1194="Not present",J1194="No"),F1194)))))</f>
        <v>select_one</v>
      </c>
      <c r="Q1194" s="114" t="str">
        <f t="shared" si="1"/>
        <v>Label</v>
      </c>
      <c r="R1194" s="37"/>
      <c r="S1194" s="37" t="b">
        <v>0</v>
      </c>
      <c r="T1194" s="112" t="str">
        <f t="shared" si="2"/>
        <v>Floating_Day_Count_Fraction</v>
      </c>
      <c r="U1194" s="113" t="str">
        <f t="shared" si="3"/>
        <v>Day Count Fraction (Floating Rate)</v>
      </c>
      <c r="V1194" s="115" t="str">
        <f t="shared" si="4"/>
        <v>select_one</v>
      </c>
      <c r="W1194" s="46"/>
      <c r="X1194" s="46"/>
      <c r="Y1194" s="46"/>
      <c r="Z1194" s="128"/>
      <c r="AA1194" s="46"/>
    </row>
    <row r="1195" hidden="1">
      <c r="A1195" s="107">
        <v>44257.0</v>
      </c>
      <c r="B1195" s="33" t="s">
        <v>3366</v>
      </c>
      <c r="C1195" s="33" t="s">
        <v>2755</v>
      </c>
      <c r="D1195" s="33" t="s">
        <v>3445</v>
      </c>
      <c r="E1195" s="33" t="s">
        <v>3446</v>
      </c>
      <c r="F1195" s="33" t="s">
        <v>100</v>
      </c>
      <c r="G1195" s="109" t="str">
        <f>if(iferror((vlookup(D1195,Taxonomy!C:C,1,false)=D1195)),"Present (key retained)",if(iferror((vlookup(D1195,Taxonomy!B:B,1,false)=D1195)),"Present (key updated)",if(iferror((H1195="Yes")),"Present (equivalent)","Not present")))</f>
        <v>Not present</v>
      </c>
      <c r="H1195" s="110"/>
      <c r="I1195" s="110"/>
      <c r="J1195" s="110"/>
      <c r="K1195" s="110"/>
      <c r="L1195" s="54"/>
      <c r="M1195" s="54" t="b">
        <v>0</v>
      </c>
      <c r="N1195" s="112" t="b">
        <f>if(G1195="Present (key retained)",vlookup(D1195,Taxonomy!C:C,1,false),if(G1195="Present (key updated)",vlookup(D1195,Taxonomy!B:C,2,false),if(G1195="Present (equivalent)",vlookup(I1195,Taxonomy!C:C,1,false),if(AND(G1195="Not present",J1195="Yes"),vlookup(D1195,Taxonomy!B:C,2,false),if(AND(G1195="Not present",J1195="No"),D1195)))))</f>
        <v>0</v>
      </c>
      <c r="O1195" s="113" t="b">
        <f>if(G1195="Present (key retained)",vlookup(D1195,Taxonomy!C:F,4,false),if(G1195="Present (key updated)",vlookup(D1195,Taxonomy!B:F,5,false),if(G1195="Present (equivalent)",vlookup(I1195,Taxonomy!C:F,4,false),if(AND(G1195="Not present",J1195="Yes"),vlookup(D1195,Taxonomy!B:F,5,false),if(AND(G1195="Not present",J1195="No"),E1195)))))</f>
        <v>0</v>
      </c>
      <c r="P1195" s="113" t="b">
        <f>if(G1195="Present (key retained)",vlookup(D1195,Taxonomy!C:I,7,false),if(G1195="Present (key updated)",vlookup(D1195,Taxonomy!B:I,8,false),if(G1195="Present (equivalent)",vlookup(I1195,Taxonomy!C:I,7,false),if(AND(G1195="Not present",J1195="Yes"),vlookup(D1195,Taxonomy!B:I,8,false),if(AND(G1195="Not present",J1195="No"),F1195)))))</f>
        <v>0</v>
      </c>
      <c r="Q1195" s="114" t="str">
        <f t="shared" si="1"/>
        <v>No Match</v>
      </c>
      <c r="R1195" s="37"/>
      <c r="S1195" s="37" t="b">
        <v>0</v>
      </c>
      <c r="T1195" s="112" t="str">
        <f t="shared" si="2"/>
        <v>Floating_Determination_Date</v>
      </c>
      <c r="U1195" s="113" t="str">
        <f t="shared" si="3"/>
        <v>Floating Rate Determination Date</v>
      </c>
      <c r="V1195" s="115" t="str">
        <f t="shared" si="4"/>
        <v>text</v>
      </c>
      <c r="W1195" s="46"/>
      <c r="X1195" s="46"/>
      <c r="Y1195" s="46"/>
      <c r="Z1195" s="128"/>
      <c r="AA1195" s="46"/>
    </row>
    <row r="1196" hidden="1">
      <c r="A1196" s="107">
        <v>44257.0</v>
      </c>
      <c r="B1196" s="33" t="s">
        <v>3366</v>
      </c>
      <c r="C1196" s="33" t="s">
        <v>2755</v>
      </c>
      <c r="D1196" s="33" t="s">
        <v>3447</v>
      </c>
      <c r="E1196" s="33" t="s">
        <v>3448</v>
      </c>
      <c r="F1196" s="33" t="s">
        <v>78</v>
      </c>
      <c r="G1196" s="109" t="str">
        <f>if(iferror((vlookup(D1196,Taxonomy!C:C,1,false)=D1196)),"Present (key retained)",if(iferror((vlookup(D1196,Taxonomy!B:B,1,false)=D1196)),"Present (key updated)",if(iferror((H1196="Yes")),"Present (equivalent)","Not present")))</f>
        <v>Not present</v>
      </c>
      <c r="H1196" s="110"/>
      <c r="I1196" s="110"/>
      <c r="J1196" s="110"/>
      <c r="K1196" s="110"/>
      <c r="L1196" s="54"/>
      <c r="M1196" s="54" t="b">
        <v>0</v>
      </c>
      <c r="N1196" s="112" t="b">
        <f>if(G1196="Present (key retained)",vlookup(D1196,Taxonomy!C:C,1,false),if(G1196="Present (key updated)",vlookup(D1196,Taxonomy!B:C,2,false),if(G1196="Present (equivalent)",vlookup(I1196,Taxonomy!C:C,1,false),if(AND(G1196="Not present",J1196="Yes"),vlookup(D1196,Taxonomy!B:C,2,false),if(AND(G1196="Not present",J1196="No"),D1196)))))</f>
        <v>0</v>
      </c>
      <c r="O1196" s="113" t="b">
        <f>if(G1196="Present (key retained)",vlookup(D1196,Taxonomy!C:F,4,false),if(G1196="Present (key updated)",vlookup(D1196,Taxonomy!B:F,5,false),if(G1196="Present (equivalent)",vlookup(I1196,Taxonomy!C:F,4,false),if(AND(G1196="Not present",J1196="Yes"),vlookup(D1196,Taxonomy!B:F,5,false),if(AND(G1196="Not present",J1196="No"),E1196)))))</f>
        <v>0</v>
      </c>
      <c r="P1196" s="113" t="b">
        <f>if(G1196="Present (key retained)",vlookup(D1196,Taxonomy!C:I,7,false),if(G1196="Present (key updated)",vlookup(D1196,Taxonomy!B:I,8,false),if(G1196="Present (equivalent)",vlookup(I1196,Taxonomy!C:I,7,false),if(AND(G1196="Not present",J1196="Yes"),vlookup(D1196,Taxonomy!B:I,8,false),if(AND(G1196="Not present",J1196="No"),F1196)))))</f>
        <v>0</v>
      </c>
      <c r="Q1196" s="114" t="str">
        <f t="shared" si="1"/>
        <v>No Match</v>
      </c>
      <c r="R1196" s="37"/>
      <c r="S1196" s="37" t="b">
        <v>0</v>
      </c>
      <c r="T1196" s="112" t="str">
        <f t="shared" si="2"/>
        <v>Floating_Determination_Date_Required</v>
      </c>
      <c r="U1196" s="113" t="str">
        <f t="shared" si="3"/>
        <v>Are determination date(s) required to be specified in respect of the floating rate provisions? (Only include if not included previously in the Final Terms)</v>
      </c>
      <c r="V1196" s="115" t="str">
        <f t="shared" si="4"/>
        <v>yes_no</v>
      </c>
      <c r="W1196" s="46"/>
      <c r="X1196" s="46"/>
      <c r="Y1196" s="46"/>
      <c r="Z1196" s="128"/>
      <c r="AA1196" s="46"/>
    </row>
    <row r="1197" hidden="1">
      <c r="A1197" s="107">
        <v>44257.0</v>
      </c>
      <c r="B1197" s="33" t="s">
        <v>3366</v>
      </c>
      <c r="C1197" s="33" t="s">
        <v>2755</v>
      </c>
      <c r="D1197" s="33" t="s">
        <v>748</v>
      </c>
      <c r="E1197" s="33" t="s">
        <v>750</v>
      </c>
      <c r="F1197" s="33" t="s">
        <v>71</v>
      </c>
      <c r="G1197" s="109" t="str">
        <f>if(iferror((vlookup(D1197,Taxonomy!C:C,1,false)=D1197)),"Present (key retained)",if(iferror((vlookup(D1197,Taxonomy!B:B,1,false)=D1197)),"Present (key updated)",if(iferror((H1197="Yes")),"Present (equivalent)","Not present")))</f>
        <v>Present (key retained)</v>
      </c>
      <c r="H1197" s="110" t="e">
        <v>#N/A</v>
      </c>
      <c r="I1197" s="110" t="e">
        <v>#N/A</v>
      </c>
      <c r="J1197" s="110" t="e">
        <v>#N/A</v>
      </c>
      <c r="K1197" s="110" t="e">
        <v>#N/A</v>
      </c>
      <c r="L1197" s="54"/>
      <c r="M1197" s="54" t="b">
        <v>0</v>
      </c>
      <c r="N1197" s="112" t="str">
        <f>if(G1197="Present (key retained)",vlookup(D1197,Taxonomy!C:C,1,false),if(G1197="Present (key updated)",vlookup(D1197,Taxonomy!B:C,2,false),if(G1197="Present (equivalent)",vlookup(I1197,Taxonomy!C:C,1,false),if(AND(G1197="Not present",J1197="Yes"),vlookup(D1197,Taxonomy!B:C,2,false),if(AND(G1197="Not present",J1197="No"),D1197)))))</f>
        <v>Floating_Interest_Payment_Dates</v>
      </c>
      <c r="O1197" s="113" t="str">
        <f>if(G1197="Present (key retained)",vlookup(D1197,Taxonomy!C:F,4,false),if(G1197="Present (key updated)",vlookup(D1197,Taxonomy!B:F,5,false),if(G1197="Present (equivalent)",vlookup(I1197,Taxonomy!C:F,4,false),if(AND(G1197="Not present",J1197="Yes"),vlookup(D1197,Taxonomy!B:F,5,false),if(AND(G1197="Not present",J1197="No"),E1197)))))</f>
        <v>Interest payment dates in each year (e.g. 1 January) (in respect of floating rate interest)</v>
      </c>
      <c r="P1197" s="113" t="str">
        <f>if(G1197="Present (key retained)",vlookup(D1197,Taxonomy!C:I,7,false),if(G1197="Present (key updated)",vlookup(D1197,Taxonomy!B:I,8,false),if(G1197="Present (equivalent)",vlookup(I1197,Taxonomy!C:I,7,false),if(AND(G1197="Not present",J1197="Yes"),vlookup(D1197,Taxonomy!B:I,8,false),if(AND(G1197="Not present",J1197="No"),F1197)))))</f>
        <v>text_list</v>
      </c>
      <c r="Q1197" s="114" t="str">
        <f t="shared" si="1"/>
        <v>All Match</v>
      </c>
      <c r="R1197" s="37"/>
      <c r="S1197" s="37" t="b">
        <v>0</v>
      </c>
      <c r="T1197" s="112" t="str">
        <f t="shared" si="2"/>
        <v>Floating_Interest_Payment_Dates</v>
      </c>
      <c r="U1197" s="113" t="str">
        <f t="shared" si="3"/>
        <v>Interest payment dates in each year (e.g. 1 January) (in respect of floating rate interest)</v>
      </c>
      <c r="V1197" s="115" t="str">
        <f t="shared" si="4"/>
        <v>text_list</v>
      </c>
      <c r="W1197" s="46"/>
      <c r="X1197" s="46"/>
      <c r="Y1197" s="46"/>
      <c r="Z1197" s="128"/>
      <c r="AA1197" s="46"/>
    </row>
    <row r="1198" hidden="1">
      <c r="A1198" s="107">
        <v>44257.0</v>
      </c>
      <c r="B1198" s="33" t="s">
        <v>3366</v>
      </c>
      <c r="C1198" s="33" t="s">
        <v>2755</v>
      </c>
      <c r="D1198" s="33" t="s">
        <v>754</v>
      </c>
      <c r="E1198" s="33" t="s">
        <v>756</v>
      </c>
      <c r="F1198" s="33" t="s">
        <v>165</v>
      </c>
      <c r="G1198" s="109" t="str">
        <f>if(iferror((vlookup(D1198,Taxonomy!C:C,1,false)=D1198)),"Present (key retained)",if(iferror((vlookup(D1198,Taxonomy!B:B,1,false)=D1198)),"Present (key updated)",if(iferror((H1198="Yes")),"Present (equivalent)","Not present")))</f>
        <v>Present (key retained)</v>
      </c>
      <c r="H1198" s="110" t="e">
        <v>#N/A</v>
      </c>
      <c r="I1198" s="110" t="e">
        <v>#N/A</v>
      </c>
      <c r="J1198" s="110" t="e">
        <v>#N/A</v>
      </c>
      <c r="K1198" s="110" t="e">
        <v>#N/A</v>
      </c>
      <c r="L1198" s="54"/>
      <c r="M1198" s="54" t="b">
        <v>0</v>
      </c>
      <c r="N1198" s="112" t="str">
        <f>if(G1198="Present (key retained)",vlookup(D1198,Taxonomy!C:C,1,false),if(G1198="Present (key updated)",vlookup(D1198,Taxonomy!B:C,2,false),if(G1198="Present (equivalent)",vlookup(I1198,Taxonomy!C:C,1,false),if(AND(G1198="Not present",J1198="Yes"),vlookup(D1198,Taxonomy!B:C,2,false),if(AND(G1198="Not present",J1198="No"),D1198)))))</f>
        <v>Floating_Interest_Payment_Frequency</v>
      </c>
      <c r="O1198" s="113" t="str">
        <f>if(G1198="Present (key retained)",vlookup(D1198,Taxonomy!C:F,4,false),if(G1198="Present (key updated)",vlookup(D1198,Taxonomy!B:F,5,false),if(G1198="Present (equivalent)",vlookup(I1198,Taxonomy!C:F,4,false),if(AND(G1198="Not present",J1198="Yes"),vlookup(D1198,Taxonomy!B:F,5,false),if(AND(G1198="Not present",J1198="No"),E1198)))))</f>
        <v>Interest payment frequency (in respect of floating rate interest)</v>
      </c>
      <c r="P1198" s="113" t="str">
        <f>if(G1198="Present (key retained)",vlookup(D1198,Taxonomy!C:I,7,false),if(G1198="Present (key updated)",vlookup(D1198,Taxonomy!B:I,8,false),if(G1198="Present (equivalent)",vlookup(I1198,Taxonomy!C:I,7,false),if(AND(G1198="Not present",J1198="Yes"),vlookup(D1198,Taxonomy!B:I,8,false),if(AND(G1198="Not present",J1198="No"),F1198)))))</f>
        <v>select_one</v>
      </c>
      <c r="Q1198" s="114" t="str">
        <f t="shared" si="1"/>
        <v>All Match</v>
      </c>
      <c r="R1198" s="37"/>
      <c r="S1198" s="37" t="b">
        <v>0</v>
      </c>
      <c r="T1198" s="112" t="str">
        <f t="shared" si="2"/>
        <v>Floating_Interest_Payment_Frequency</v>
      </c>
      <c r="U1198" s="113" t="str">
        <f t="shared" si="3"/>
        <v>Interest payment frequency (in respect of floating rate interest)</v>
      </c>
      <c r="V1198" s="115" t="str">
        <f t="shared" si="4"/>
        <v>select_one</v>
      </c>
      <c r="W1198" s="46"/>
      <c r="X1198" s="46"/>
      <c r="Y1198" s="46"/>
      <c r="Z1198" s="128"/>
      <c r="AA1198" s="46"/>
    </row>
    <row r="1199" hidden="1">
      <c r="A1199" s="107">
        <v>44257.0</v>
      </c>
      <c r="B1199" s="33" t="s">
        <v>3366</v>
      </c>
      <c r="C1199" s="33" t="s">
        <v>2755</v>
      </c>
      <c r="D1199" s="33" t="s">
        <v>3449</v>
      </c>
      <c r="E1199" s="33" t="s">
        <v>3450</v>
      </c>
      <c r="F1199" s="33" t="s">
        <v>127</v>
      </c>
      <c r="G1199" s="109" t="str">
        <f>if(iferror((vlookup(D1199,Taxonomy!C:C,1,false)=D1199)),"Present (key retained)",if(iferror((vlookup(D1199,Taxonomy!B:B,1,false)=D1199)),"Present (key updated)",if(iferror((H1199="Yes")),"Present (equivalent)","Not present")))</f>
        <v>Not present</v>
      </c>
      <c r="H1199" s="110"/>
      <c r="I1199" s="110"/>
      <c r="J1199" s="110"/>
      <c r="K1199" s="110"/>
      <c r="L1199" s="54"/>
      <c r="M1199" s="54" t="b">
        <v>0</v>
      </c>
      <c r="N1199" s="112" t="b">
        <f>if(G1199="Present (key retained)",vlookup(D1199,Taxonomy!C:C,1,false),if(G1199="Present (key updated)",vlookup(D1199,Taxonomy!B:C,2,false),if(G1199="Present (equivalent)",vlookup(I1199,Taxonomy!C:C,1,false),if(AND(G1199="Not present",J1199="Yes"),vlookup(D1199,Taxonomy!B:C,2,false),if(AND(G1199="Not present",J1199="No"),D1199)))))</f>
        <v>0</v>
      </c>
      <c r="O1199" s="113" t="b">
        <f>if(G1199="Present (key retained)",vlookup(D1199,Taxonomy!C:F,4,false),if(G1199="Present (key updated)",vlookup(D1199,Taxonomy!B:F,5,false),if(G1199="Present (equivalent)",vlookup(I1199,Taxonomy!C:F,4,false),if(AND(G1199="Not present",J1199="Yes"),vlookup(D1199,Taxonomy!B:F,5,false),if(AND(G1199="Not present",J1199="No"),E1199)))))</f>
        <v>0</v>
      </c>
      <c r="P1199" s="113" t="b">
        <f>if(G1199="Present (key retained)",vlookup(D1199,Taxonomy!C:I,7,false),if(G1199="Present (key updated)",vlookup(D1199,Taxonomy!B:I,8,false),if(G1199="Present (equivalent)",vlookup(I1199,Taxonomy!C:I,7,false),if(AND(G1199="Not present",J1199="Yes"),vlookup(D1199,Taxonomy!B:I,8,false),if(AND(G1199="Not present",J1199="No"),F1199)))))</f>
        <v>0</v>
      </c>
      <c r="Q1199" s="114" t="str">
        <f t="shared" si="1"/>
        <v>No Match</v>
      </c>
      <c r="R1199" s="37"/>
      <c r="S1199" s="37" t="b">
        <v>0</v>
      </c>
      <c r="T1199" s="112" t="str">
        <f t="shared" si="2"/>
        <v>Floating_Interest_Period_Start_Date</v>
      </c>
      <c r="U1199" s="113" t="str">
        <f t="shared" si="3"/>
        <v>Floating Interest Rate Period Start Date</v>
      </c>
      <c r="V1199" s="115" t="str">
        <f t="shared" si="4"/>
        <v>date</v>
      </c>
      <c r="W1199" s="46"/>
      <c r="X1199" s="46"/>
      <c r="Y1199" s="46"/>
      <c r="Z1199" s="128"/>
      <c r="AA1199" s="46"/>
    </row>
    <row r="1200" hidden="1">
      <c r="A1200" s="107">
        <v>44257.0</v>
      </c>
      <c r="B1200" s="33" t="s">
        <v>3366</v>
      </c>
      <c r="C1200" s="33" t="s">
        <v>2755</v>
      </c>
      <c r="D1200" s="33" t="s">
        <v>800</v>
      </c>
      <c r="E1200" s="33" t="s">
        <v>801</v>
      </c>
      <c r="F1200" s="33" t="s">
        <v>100</v>
      </c>
      <c r="G1200" s="109" t="str">
        <f>if(iferror((vlookup(D1200,Taxonomy!C:C,1,false)=D1200)),"Present (key retained)",if(iferror((vlookup(D1200,Taxonomy!B:B,1,false)=D1200)),"Present (key updated)",if(iferror((H1200="Yes")),"Present (equivalent)","Not present")))</f>
        <v>Present (key retained)</v>
      </c>
      <c r="H1200" s="110" t="e">
        <v>#N/A</v>
      </c>
      <c r="I1200" s="110" t="e">
        <v>#N/A</v>
      </c>
      <c r="J1200" s="110" t="e">
        <v>#N/A</v>
      </c>
      <c r="K1200" s="110" t="e">
        <v>#N/A</v>
      </c>
      <c r="L1200" s="54"/>
      <c r="M1200" s="54" t="b">
        <v>0</v>
      </c>
      <c r="N1200" s="112" t="str">
        <f>if(G1200="Present (key retained)",vlookup(D1200,Taxonomy!C:C,1,false),if(G1200="Present (key updated)",vlookup(D1200,Taxonomy!B:C,2,false),if(G1200="Present (equivalent)",vlookup(I1200,Taxonomy!C:C,1,false),if(AND(G1200="Not present",J1200="Yes"),vlookup(D1200,Taxonomy!B:C,2,false),if(AND(G1200="Not present",J1200="No"),D1200)))))</f>
        <v>Floating_Rate_Option</v>
      </c>
      <c r="O1200" s="113" t="str">
        <f>if(G1200="Present (key retained)",vlookup(D1200,Taxonomy!C:F,4,false),if(G1200="Present (key updated)",vlookup(D1200,Taxonomy!B:F,5,false),if(G1200="Present (equivalent)",vlookup(I1200,Taxonomy!C:F,4,false),if(AND(G1200="Not present",J1200="Yes"),vlookup(D1200,Taxonomy!B:F,5,false),if(AND(G1200="Not present",J1200="No"),E1200)))))</f>
        <v>Floating Rate Option</v>
      </c>
      <c r="P1200" s="113" t="str">
        <f>if(G1200="Present (key retained)",vlookup(D1200,Taxonomy!C:I,7,false),if(G1200="Present (key updated)",vlookup(D1200,Taxonomy!B:I,8,false),if(G1200="Present (equivalent)",vlookup(I1200,Taxonomy!C:I,7,false),if(AND(G1200="Not present",J1200="Yes"),vlookup(D1200,Taxonomy!B:I,8,false),if(AND(G1200="Not present",J1200="No"),F1200)))))</f>
        <v>text</v>
      </c>
      <c r="Q1200" s="114" t="str">
        <f t="shared" si="1"/>
        <v>All Match</v>
      </c>
      <c r="R1200" s="37"/>
      <c r="S1200" s="37" t="b">
        <v>0</v>
      </c>
      <c r="T1200" s="112" t="str">
        <f t="shared" si="2"/>
        <v>Floating_Rate_Option</v>
      </c>
      <c r="U1200" s="113" t="str">
        <f t="shared" si="3"/>
        <v>Floating Rate Option</v>
      </c>
      <c r="V1200" s="115" t="str">
        <f t="shared" si="4"/>
        <v>text</v>
      </c>
      <c r="W1200" s="46"/>
      <c r="X1200" s="46"/>
      <c r="Y1200" s="46"/>
      <c r="Z1200" s="128"/>
      <c r="AA1200" s="46"/>
    </row>
    <row r="1201" hidden="1">
      <c r="A1201" s="107">
        <v>44257.0</v>
      </c>
      <c r="B1201" s="33" t="s">
        <v>3366</v>
      </c>
      <c r="C1201" s="33" t="s">
        <v>2755</v>
      </c>
      <c r="D1201" s="33" t="s">
        <v>3451</v>
      </c>
      <c r="E1201" s="33" t="s">
        <v>3452</v>
      </c>
      <c r="F1201" s="33" t="s">
        <v>100</v>
      </c>
      <c r="G1201" s="109" t="str">
        <f>if(iferror((vlookup(D1201,Taxonomy!C:C,1,false)=D1201)),"Present (key retained)",if(iferror((vlookup(D1201,Taxonomy!B:B,1,false)=D1201)),"Present (key updated)",if(iferror((H1201="Yes")),"Present (equivalent)","Not present")))</f>
        <v>Not present</v>
      </c>
      <c r="H1201" s="110"/>
      <c r="I1201" s="110"/>
      <c r="J1201" s="110"/>
      <c r="K1201" s="110"/>
      <c r="L1201" s="54"/>
      <c r="M1201" s="54" t="b">
        <v>0</v>
      </c>
      <c r="N1201" s="112" t="b">
        <f>if(G1201="Present (key retained)",vlookup(D1201,Taxonomy!C:C,1,false),if(G1201="Present (key updated)",vlookup(D1201,Taxonomy!B:C,2,false),if(G1201="Present (equivalent)",vlookup(I1201,Taxonomy!C:C,1,false),if(AND(G1201="Not present",J1201="Yes"),vlookup(D1201,Taxonomy!B:C,2,false),if(AND(G1201="Not present",J1201="No"),D1201)))))</f>
        <v>0</v>
      </c>
      <c r="O1201" s="113" t="b">
        <f>if(G1201="Present (key retained)",vlookup(D1201,Taxonomy!C:F,4,false),if(G1201="Present (key updated)",vlookup(D1201,Taxonomy!B:F,5,false),if(G1201="Present (equivalent)",vlookup(I1201,Taxonomy!C:F,4,false),if(AND(G1201="Not present",J1201="Yes"),vlookup(D1201,Taxonomy!B:F,5,false),if(AND(G1201="Not present",J1201="No"),E1201)))))</f>
        <v>0</v>
      </c>
      <c r="P1201" s="113" t="b">
        <f>if(G1201="Present (key retained)",vlookup(D1201,Taxonomy!C:I,7,false),if(G1201="Present (key updated)",vlookup(D1201,Taxonomy!B:I,8,false),if(G1201="Present (equivalent)",vlookup(I1201,Taxonomy!C:I,7,false),if(AND(G1201="Not present",J1201="Yes"),vlookup(D1201,Taxonomy!B:I,8,false),if(AND(G1201="Not present",J1201="No"),F1201)))))</f>
        <v>0</v>
      </c>
      <c r="Q1201" s="114" t="str">
        <f t="shared" si="1"/>
        <v>No Match</v>
      </c>
      <c r="R1201" s="37"/>
      <c r="S1201" s="37" t="b">
        <v>0</v>
      </c>
      <c r="T1201" s="112" t="str">
        <f t="shared" si="2"/>
        <v>Floating_Rate_Option_Stub_Period_One</v>
      </c>
      <c r="U1201" s="113" t="str">
        <f t="shared" si="3"/>
        <v>Floating Rate Option Stub Period One</v>
      </c>
      <c r="V1201" s="115" t="str">
        <f t="shared" si="4"/>
        <v>text</v>
      </c>
      <c r="W1201" s="46"/>
      <c r="X1201" s="46"/>
      <c r="Y1201" s="46"/>
      <c r="Z1201" s="128"/>
      <c r="AA1201" s="46"/>
    </row>
    <row r="1202" hidden="1">
      <c r="A1202" s="107">
        <v>44257.0</v>
      </c>
      <c r="B1202" s="33" t="s">
        <v>3366</v>
      </c>
      <c r="C1202" s="33" t="s">
        <v>2755</v>
      </c>
      <c r="D1202" s="33" t="s">
        <v>3453</v>
      </c>
      <c r="E1202" s="33" t="s">
        <v>3454</v>
      </c>
      <c r="F1202" s="33" t="s">
        <v>100</v>
      </c>
      <c r="G1202" s="109" t="str">
        <f>if(iferror((vlookup(D1202,Taxonomy!C:C,1,false)=D1202)),"Present (key retained)",if(iferror((vlookup(D1202,Taxonomy!B:B,1,false)=D1202)),"Present (key updated)",if(iferror((H1202="Yes")),"Present (equivalent)","Not present")))</f>
        <v>Not present</v>
      </c>
      <c r="H1202" s="110"/>
      <c r="I1202" s="110"/>
      <c r="J1202" s="110"/>
      <c r="K1202" s="110"/>
      <c r="L1202" s="54"/>
      <c r="M1202" s="54" t="b">
        <v>0</v>
      </c>
      <c r="N1202" s="112" t="b">
        <f>if(G1202="Present (key retained)",vlookup(D1202,Taxonomy!C:C,1,false),if(G1202="Present (key updated)",vlookup(D1202,Taxonomy!B:C,2,false),if(G1202="Present (equivalent)",vlookup(I1202,Taxonomy!C:C,1,false),if(AND(G1202="Not present",J1202="Yes"),vlookup(D1202,Taxonomy!B:C,2,false),if(AND(G1202="Not present",J1202="No"),D1202)))))</f>
        <v>0</v>
      </c>
      <c r="O1202" s="113" t="b">
        <f>if(G1202="Present (key retained)",vlookup(D1202,Taxonomy!C:F,4,false),if(G1202="Present (key updated)",vlookup(D1202,Taxonomy!B:F,5,false),if(G1202="Present (equivalent)",vlookup(I1202,Taxonomy!C:F,4,false),if(AND(G1202="Not present",J1202="Yes"),vlookup(D1202,Taxonomy!B:F,5,false),if(AND(G1202="Not present",J1202="No"),E1202)))))</f>
        <v>0</v>
      </c>
      <c r="P1202" s="113" t="b">
        <f>if(G1202="Present (key retained)",vlookup(D1202,Taxonomy!C:I,7,false),if(G1202="Present (key updated)",vlookup(D1202,Taxonomy!B:I,8,false),if(G1202="Present (equivalent)",vlookup(I1202,Taxonomy!C:I,7,false),if(AND(G1202="Not present",J1202="Yes"),vlookup(D1202,Taxonomy!B:I,8,false),if(AND(G1202="Not present",J1202="No"),F1202)))))</f>
        <v>0</v>
      </c>
      <c r="Q1202" s="114" t="str">
        <f t="shared" si="1"/>
        <v>No Match</v>
      </c>
      <c r="R1202" s="37"/>
      <c r="S1202" s="37" t="b">
        <v>0</v>
      </c>
      <c r="T1202" s="112" t="str">
        <f t="shared" si="2"/>
        <v>Floating_Rate_Option_Stub_Period_Two</v>
      </c>
      <c r="U1202" s="113" t="str">
        <f t="shared" si="3"/>
        <v>Floating Rate Option Stub Period Two</v>
      </c>
      <c r="V1202" s="115" t="str">
        <f t="shared" si="4"/>
        <v>text</v>
      </c>
      <c r="W1202" s="46"/>
      <c r="X1202" s="46"/>
      <c r="Y1202" s="46"/>
      <c r="Z1202" s="128"/>
      <c r="AA1202" s="46"/>
    </row>
    <row r="1203" hidden="1">
      <c r="A1203" s="107">
        <v>44257.0</v>
      </c>
      <c r="B1203" s="33" t="s">
        <v>3366</v>
      </c>
      <c r="C1203" s="33" t="s">
        <v>2755</v>
      </c>
      <c r="D1203" s="33" t="s">
        <v>3224</v>
      </c>
      <c r="E1203" s="33" t="s">
        <v>431</v>
      </c>
      <c r="F1203" s="33" t="s">
        <v>165</v>
      </c>
      <c r="G1203" s="109" t="str">
        <f>if(iferror((vlookup(D1203,Taxonomy!C:C,1,false)=D1203)),"Present (key retained)",if(iferror((vlookup(D1203,Taxonomy!B:B,1,false)=D1203)),"Present (key updated)",if(iferror((H1203="Yes")),"Present (equivalent)","Not present")))</f>
        <v>Present (key updated)</v>
      </c>
      <c r="H1203" s="110" t="e">
        <v>#N/A</v>
      </c>
      <c r="I1203" s="110" t="e">
        <v>#N/A</v>
      </c>
      <c r="J1203" s="110" t="e">
        <v>#N/A</v>
      </c>
      <c r="K1203" s="110" t="e">
        <v>#N/A</v>
      </c>
      <c r="L1203" s="54"/>
      <c r="M1203" s="54" t="b">
        <v>0</v>
      </c>
      <c r="N1203" s="112" t="str">
        <f>if(G1203="Present (key retained)",vlookup(D1203,Taxonomy!C:C,1,false),if(G1203="Present (key updated)",vlookup(D1203,Taxonomy!B:C,2,false),if(G1203="Present (equivalent)",vlookup(I1203,Taxonomy!C:C,1,false),if(AND(G1203="Not present",J1203="Yes"),vlookup(D1203,Taxonomy!B:C,2,false),if(AND(G1203="Not present",J1203="No"),D1203)))))</f>
        <v>Form_of_Instrument</v>
      </c>
      <c r="O1203" s="113" t="str">
        <f>if(G1203="Present (key retained)",vlookup(D1203,Taxonomy!C:F,4,false),if(G1203="Present (key updated)",vlookup(D1203,Taxonomy!B:F,5,false),if(G1203="Present (equivalent)",vlookup(I1203,Taxonomy!C:F,4,false),if(AND(G1203="Not present",J1203="Yes"),vlookup(D1203,Taxonomy!B:F,5,false),if(AND(G1203="Not present",J1203="No"),E1203)))))</f>
        <v>Form of [Security_Type]</v>
      </c>
      <c r="P1203" s="113" t="str">
        <f>if(G1203="Present (key retained)",vlookup(D1203,Taxonomy!C:I,7,false),if(G1203="Present (key updated)",vlookup(D1203,Taxonomy!B:I,8,false),if(G1203="Present (equivalent)",vlookup(I1203,Taxonomy!C:I,7,false),if(AND(G1203="Not present",J1203="Yes"),vlookup(D1203,Taxonomy!B:I,8,false),if(AND(G1203="Not present",J1203="No"),F1203)))))</f>
        <v>select_one</v>
      </c>
      <c r="Q1203" s="114" t="str">
        <f t="shared" si="1"/>
        <v>Key and Label</v>
      </c>
      <c r="R1203" s="37"/>
      <c r="S1203" s="37" t="b">
        <v>0</v>
      </c>
      <c r="T1203" s="112" t="str">
        <f t="shared" si="2"/>
        <v>Form_Of_Notes</v>
      </c>
      <c r="U1203" s="113" t="str">
        <f t="shared" si="3"/>
        <v>Form of Notes</v>
      </c>
      <c r="V1203" s="115" t="str">
        <f t="shared" si="4"/>
        <v>select_one</v>
      </c>
      <c r="W1203" s="46"/>
      <c r="X1203" s="46"/>
      <c r="Y1203" s="46"/>
      <c r="Z1203" s="128"/>
      <c r="AA1203" s="46"/>
    </row>
    <row r="1204" hidden="1">
      <c r="A1204" s="107">
        <v>44257.0</v>
      </c>
      <c r="B1204" s="33" t="s">
        <v>3366</v>
      </c>
      <c r="C1204" s="33" t="s">
        <v>2755</v>
      </c>
      <c r="D1204" s="33" t="s">
        <v>844</v>
      </c>
      <c r="E1204" s="33" t="s">
        <v>845</v>
      </c>
      <c r="F1204" s="33" t="s">
        <v>78</v>
      </c>
      <c r="G1204" s="109" t="str">
        <f>if(iferror((vlookup(D1204,Taxonomy!C:C,1,false)=D1204)),"Present (key retained)",if(iferror((vlookup(D1204,Taxonomy!B:B,1,false)=D1204)),"Present (key updated)",if(iferror((H1204="Yes")),"Present (equivalent)","Not present")))</f>
        <v>Present (key retained)</v>
      </c>
      <c r="H1204" s="110" t="e">
        <v>#N/A</v>
      </c>
      <c r="I1204" s="110" t="e">
        <v>#N/A</v>
      </c>
      <c r="J1204" s="110" t="e">
        <v>#N/A</v>
      </c>
      <c r="K1204" s="110" t="e">
        <v>#N/A</v>
      </c>
      <c r="L1204" s="54"/>
      <c r="M1204" s="54" t="b">
        <v>0</v>
      </c>
      <c r="N1204" s="112" t="str">
        <f>if(G1204="Present (key retained)",vlookup(D1204,Taxonomy!C:C,1,false),if(G1204="Present (key updated)",vlookup(D1204,Taxonomy!B:C,2,false),if(G1204="Present (equivalent)",vlookup(I1204,Taxonomy!C:C,1,false),if(AND(G1204="Not present",J1204="Yes"),vlookup(D1204,Taxonomy!B:C,2,false),if(AND(G1204="Not present",J1204="No"),D1204)))))</f>
        <v>Fungible_Issue</v>
      </c>
      <c r="O1204" s="113" t="str">
        <f>if(G1204="Present (key retained)",vlookup(D1204,Taxonomy!C:F,4,false),if(G1204="Present (key updated)",vlookup(D1204,Taxonomy!B:F,5,false),if(G1204="Present (equivalent)",vlookup(I1204,Taxonomy!C:F,4,false),if(AND(G1204="Not present",J1204="Yes"),vlookup(D1204,Taxonomy!B:F,5,false),if(AND(G1204="Not present",J1204="No"),E1204)))))</f>
        <v>Is this a tap of a previously issued Series?</v>
      </c>
      <c r="P1204" s="113" t="str">
        <f>if(G1204="Present (key retained)",vlookup(D1204,Taxonomy!C:I,7,false),if(G1204="Present (key updated)",vlookup(D1204,Taxonomy!B:I,8,false),if(G1204="Present (equivalent)",vlookup(I1204,Taxonomy!C:I,7,false),if(AND(G1204="Not present",J1204="Yes"),vlookup(D1204,Taxonomy!B:I,8,false),if(AND(G1204="Not present",J1204="No"),F1204)))))</f>
        <v>yes_no</v>
      </c>
      <c r="Q1204" s="114" t="str">
        <f t="shared" si="1"/>
        <v>All Match</v>
      </c>
      <c r="R1204" s="37"/>
      <c r="S1204" s="37" t="b">
        <v>0</v>
      </c>
      <c r="T1204" s="112" t="str">
        <f t="shared" si="2"/>
        <v>Fungible_Issue</v>
      </c>
      <c r="U1204" s="113" t="str">
        <f t="shared" si="3"/>
        <v>Is this a tap of a previously issued Series?</v>
      </c>
      <c r="V1204" s="115" t="str">
        <f t="shared" si="4"/>
        <v>yes_no</v>
      </c>
      <c r="W1204" s="46"/>
      <c r="X1204" s="46"/>
      <c r="Y1204" s="46"/>
      <c r="Z1204" s="128"/>
      <c r="AA1204" s="46"/>
    </row>
    <row r="1205" hidden="1">
      <c r="A1205" s="107">
        <v>44257.0</v>
      </c>
      <c r="B1205" s="33" t="s">
        <v>3366</v>
      </c>
      <c r="C1205" s="33" t="s">
        <v>2755</v>
      </c>
      <c r="D1205" s="33" t="s">
        <v>848</v>
      </c>
      <c r="E1205" s="33" t="s">
        <v>849</v>
      </c>
      <c r="F1205" s="33" t="s">
        <v>127</v>
      </c>
      <c r="G1205" s="109" t="str">
        <f>if(iferror((vlookup(D1205,Taxonomy!C:C,1,false)=D1205)),"Present (key retained)",if(iferror((vlookup(D1205,Taxonomy!B:B,1,false)=D1205)),"Present (key updated)",if(iferror((H1205="Yes")),"Present (equivalent)","Not present")))</f>
        <v>Present (key retained)</v>
      </c>
      <c r="H1205" s="110" t="e">
        <v>#N/A</v>
      </c>
      <c r="I1205" s="110" t="e">
        <v>#N/A</v>
      </c>
      <c r="J1205" s="110" t="e">
        <v>#N/A</v>
      </c>
      <c r="K1205" s="110" t="e">
        <v>#N/A</v>
      </c>
      <c r="L1205" s="54"/>
      <c r="M1205" s="54" t="b">
        <v>0</v>
      </c>
      <c r="N1205" s="112" t="str">
        <f>if(G1205="Present (key retained)",vlookup(D1205,Taxonomy!C:C,1,false),if(G1205="Present (key updated)",vlookup(D1205,Taxonomy!B:C,2,false),if(G1205="Present (equivalent)",vlookup(I1205,Taxonomy!C:C,1,false),if(AND(G1205="Not present",J1205="Yes"),vlookup(D1205,Taxonomy!B:C,2,false),if(AND(G1205="Not present",J1205="No"),D1205)))))</f>
        <v>Fungible_Issue_Interest_Commencement_Date</v>
      </c>
      <c r="O1205" s="113" t="str">
        <f>if(G1205="Present (key retained)",vlookup(D1205,Taxonomy!C:F,4,false),if(G1205="Present (key updated)",vlookup(D1205,Taxonomy!B:F,5,false),if(G1205="Present (equivalent)",vlookup(I1205,Taxonomy!C:F,4,false),if(AND(G1205="Not present",J1205="Yes"),vlookup(D1205,Taxonomy!B:F,5,false),if(AND(G1205="Not present",J1205="No"),E1205)))))</f>
        <v>Interest commencement date (in respect of fungible issues)</v>
      </c>
      <c r="P1205" s="113" t="str">
        <f>if(G1205="Present (key retained)",vlookup(D1205,Taxonomy!C:I,7,false),if(G1205="Present (key updated)",vlookup(D1205,Taxonomy!B:I,8,false),if(G1205="Present (equivalent)",vlookup(I1205,Taxonomy!C:I,7,false),if(AND(G1205="Not present",J1205="Yes"),vlookup(D1205,Taxonomy!B:I,8,false),if(AND(G1205="Not present",J1205="No"),F1205)))))</f>
        <v>date</v>
      </c>
      <c r="Q1205" s="114" t="str">
        <f t="shared" si="1"/>
        <v>All Match</v>
      </c>
      <c r="R1205" s="37"/>
      <c r="S1205" s="37" t="b">
        <v>0</v>
      </c>
      <c r="T1205" s="112" t="str">
        <f t="shared" si="2"/>
        <v>Fungible_Issue_Interest_Commencement_Date</v>
      </c>
      <c r="U1205" s="113" t="str">
        <f t="shared" si="3"/>
        <v>Interest commencement date (in respect of fungible issues)</v>
      </c>
      <c r="V1205" s="115" t="str">
        <f t="shared" si="4"/>
        <v>date</v>
      </c>
      <c r="W1205" s="46"/>
      <c r="X1205" s="46"/>
      <c r="Y1205" s="46"/>
      <c r="Z1205" s="128"/>
      <c r="AA1205" s="46"/>
    </row>
    <row r="1206" hidden="1">
      <c r="A1206" s="107">
        <v>44257.0</v>
      </c>
      <c r="B1206" s="33" t="s">
        <v>3366</v>
      </c>
      <c r="C1206" s="33" t="s">
        <v>2755</v>
      </c>
      <c r="D1206" s="33" t="s">
        <v>1679</v>
      </c>
      <c r="E1206" s="33" t="s">
        <v>1681</v>
      </c>
      <c r="F1206" s="33" t="s">
        <v>165</v>
      </c>
      <c r="G1206" s="109" t="str">
        <f>if(iferror((vlookup(D1206,Taxonomy!C:C,1,false)=D1206)),"Present (key retained)",if(iferror((vlookup(D1206,Taxonomy!B:B,1,false)=D1206)),"Present (key updated)",if(iferror((H1206="Yes")),"Present (equivalent)","Not present")))</f>
        <v>Present (key updated)</v>
      </c>
      <c r="H1206" s="110" t="e">
        <v>#N/A</v>
      </c>
      <c r="I1206" s="110" t="e">
        <v>#N/A</v>
      </c>
      <c r="J1206" s="110" t="e">
        <v>#N/A</v>
      </c>
      <c r="K1206" s="110" t="e">
        <v>#N/A</v>
      </c>
      <c r="L1206" s="54"/>
      <c r="M1206" s="54" t="b">
        <v>0</v>
      </c>
      <c r="N1206" s="112" t="str">
        <f>if(G1206="Present (key retained)",vlookup(D1206,Taxonomy!C:C,1,false),if(G1206="Present (key updated)",vlookup(D1206,Taxonomy!B:C,2,false),if(G1206="Present (equivalent)",vlookup(I1206,Taxonomy!C:C,1,false),if(AND(G1206="Not present",J1206="Yes"),vlookup(D1206,Taxonomy!B:C,2,false),if(AND(G1206="Not present",J1206="No"),D1206)))))</f>
        <v>Reset_Screen_Page</v>
      </c>
      <c r="O1206" s="113" t="str">
        <f>if(G1206="Present (key retained)",vlookup(D1206,Taxonomy!C:F,4,false),if(G1206="Present (key updated)",vlookup(D1206,Taxonomy!B:F,5,false),if(G1206="Present (equivalent)",vlookup(I1206,Taxonomy!C:F,4,false),if(AND(G1206="Not present",J1206="Yes"),vlookup(D1206,Taxonomy!B:F,5,false),if(AND(G1206="Not present",J1206="No"),E1206)))))</f>
        <v>Screen Page in respect of the Reset Rate</v>
      </c>
      <c r="P1206" s="113" t="str">
        <f>if(G1206="Present (key retained)",vlookup(D1206,Taxonomy!C:I,7,false),if(G1206="Present (key updated)",vlookup(D1206,Taxonomy!B:I,8,false),if(G1206="Present (equivalent)",vlookup(I1206,Taxonomy!C:I,7,false),if(AND(G1206="Not present",J1206="Yes"),vlookup(D1206,Taxonomy!B:I,8,false),if(AND(G1206="Not present",J1206="No"),F1206)))))</f>
        <v>select_one</v>
      </c>
      <c r="Q1206" s="114" t="str">
        <f t="shared" si="1"/>
        <v>Key</v>
      </c>
      <c r="R1206" s="37"/>
      <c r="S1206" s="37" t="b">
        <v>0</v>
      </c>
      <c r="T1206" s="112" t="str">
        <f t="shared" si="2"/>
        <v>Screen_Page_Reset_Notes</v>
      </c>
      <c r="U1206" s="113" t="str">
        <f t="shared" si="3"/>
        <v>Screen Page in respect of the Reset Rate</v>
      </c>
      <c r="V1206" s="115" t="str">
        <f t="shared" si="4"/>
        <v>select_one</v>
      </c>
      <c r="W1206" s="46"/>
      <c r="X1206" s="46"/>
      <c r="Y1206" s="46"/>
      <c r="Z1206" s="128"/>
      <c r="AA1206" s="46"/>
    </row>
    <row r="1207" hidden="1">
      <c r="A1207" s="107">
        <v>44257.0</v>
      </c>
      <c r="B1207" s="33" t="s">
        <v>3366</v>
      </c>
      <c r="C1207" s="33" t="s">
        <v>2755</v>
      </c>
      <c r="D1207" s="33" t="s">
        <v>1684</v>
      </c>
      <c r="E1207" s="33" t="s">
        <v>1686</v>
      </c>
      <c r="F1207" s="33" t="s">
        <v>100</v>
      </c>
      <c r="G1207" s="109" t="str">
        <f>if(iferror((vlookup(D1207,Taxonomy!C:C,1,false)=D1207)),"Present (key retained)",if(iferror((vlookup(D1207,Taxonomy!B:B,1,false)=D1207)),"Present (key updated)",if(iferror((H1207="Yes")),"Present (equivalent)","Not present")))</f>
        <v>Present (key updated)</v>
      </c>
      <c r="H1207" s="110" t="e">
        <v>#N/A</v>
      </c>
      <c r="I1207" s="110" t="e">
        <v>#N/A</v>
      </c>
      <c r="J1207" s="110" t="e">
        <v>#N/A</v>
      </c>
      <c r="K1207" s="110" t="e">
        <v>#N/A</v>
      </c>
      <c r="L1207" s="54"/>
      <c r="M1207" s="54" t="b">
        <v>0</v>
      </c>
      <c r="N1207" s="112" t="str">
        <f>if(G1207="Present (key retained)",vlookup(D1207,Taxonomy!C:C,1,false),if(G1207="Present (key updated)",vlookup(D1207,Taxonomy!B:C,2,false),if(G1207="Present (equivalent)",vlookup(I1207,Taxonomy!C:C,1,false),if(AND(G1207="Not present",J1207="Yes"),vlookup(D1207,Taxonomy!B:C,2,false),if(AND(G1207="Not present",J1207="No"),D1207)))))</f>
        <v>Reset_Screen_Page_Other</v>
      </c>
      <c r="O1207" s="113" t="str">
        <f>if(G1207="Present (key retained)",vlookup(D1207,Taxonomy!C:F,4,false),if(G1207="Present (key updated)",vlookup(D1207,Taxonomy!B:F,5,false),if(G1207="Present (equivalent)",vlookup(I1207,Taxonomy!C:F,4,false),if(AND(G1207="Not present",J1207="Yes"),vlookup(D1207,Taxonomy!B:F,5,false),if(AND(G1207="Not present",J1207="No"),E1207)))))</f>
        <v>Other Screen Page (Fixed Rate Reset [Security_Type])</v>
      </c>
      <c r="P1207" s="113" t="str">
        <f>if(G1207="Present (key retained)",vlookup(D1207,Taxonomy!C:I,7,false),if(G1207="Present (key updated)",vlookup(D1207,Taxonomy!B:I,8,false),if(G1207="Present (equivalent)",vlookup(I1207,Taxonomy!C:I,7,false),if(AND(G1207="Not present",J1207="Yes"),vlookup(D1207,Taxonomy!B:I,8,false),if(AND(G1207="Not present",J1207="No"),F1207)))))</f>
        <v>text</v>
      </c>
      <c r="Q1207" s="114" t="str">
        <f t="shared" si="1"/>
        <v>Key and Label</v>
      </c>
      <c r="R1207" s="37"/>
      <c r="S1207" s="37" t="b">
        <v>0</v>
      </c>
      <c r="T1207" s="112" t="str">
        <f t="shared" si="2"/>
        <v>Other_Screen_Page_Reset_Notes</v>
      </c>
      <c r="U1207" s="113" t="str">
        <f t="shared" si="3"/>
        <v>Other Screen Page (Fixed Rate Reset Notes)</v>
      </c>
      <c r="V1207" s="115" t="str">
        <f t="shared" si="4"/>
        <v>text</v>
      </c>
      <c r="W1207" s="46"/>
      <c r="X1207" s="46"/>
      <c r="Y1207" s="46"/>
      <c r="Z1207" s="128"/>
      <c r="AA1207" s="46"/>
    </row>
    <row r="1208" hidden="1">
      <c r="A1208" s="107">
        <v>44257.0</v>
      </c>
      <c r="B1208" s="33" t="s">
        <v>3366</v>
      </c>
      <c r="C1208" s="33" t="s">
        <v>2755</v>
      </c>
      <c r="D1208" s="33" t="s">
        <v>3227</v>
      </c>
      <c r="E1208" s="33" t="s">
        <v>3455</v>
      </c>
      <c r="F1208" s="33" t="s">
        <v>165</v>
      </c>
      <c r="G1208" s="109" t="str">
        <f>if(iferror((vlookup(D1208,Taxonomy!C:C,1,false)=D1208)),"Present (key retained)",if(iferror((vlookup(D1208,Taxonomy!B:B,1,false)=D1208)),"Present (key updated)",if(iferror((H1208="Yes")),"Present (equivalent)","Not present")))</f>
        <v>Not present</v>
      </c>
      <c r="H1208" s="110"/>
      <c r="I1208" s="110"/>
      <c r="J1208" s="110"/>
      <c r="K1208" s="110"/>
      <c r="L1208" s="54"/>
      <c r="M1208" s="54" t="b">
        <v>0</v>
      </c>
      <c r="N1208" s="112" t="b">
        <f>if(G1208="Present (key retained)",vlookup(D1208,Taxonomy!C:C,1,false),if(G1208="Present (key updated)",vlookup(D1208,Taxonomy!B:C,2,false),if(G1208="Present (equivalent)",vlookup(I1208,Taxonomy!C:C,1,false),if(AND(G1208="Not present",J1208="Yes"),vlookup(D1208,Taxonomy!B:C,2,false),if(AND(G1208="Not present",J1208="No"),D1208)))))</f>
        <v>0</v>
      </c>
      <c r="O1208" s="113" t="b">
        <f>if(G1208="Present (key retained)",vlookup(D1208,Taxonomy!C:F,4,false),if(G1208="Present (key updated)",vlookup(D1208,Taxonomy!B:F,5,false),if(G1208="Present (equivalent)",vlookup(I1208,Taxonomy!C:F,4,false),if(AND(G1208="Not present",J1208="Yes"),vlookup(D1208,Taxonomy!B:F,5,false),if(AND(G1208="Not present",J1208="No"),E1208)))))</f>
        <v>0</v>
      </c>
      <c r="P1208" s="113" t="b">
        <f>if(G1208="Present (key retained)",vlookup(D1208,Taxonomy!C:I,7,false),if(G1208="Present (key updated)",vlookup(D1208,Taxonomy!B:I,8,false),if(G1208="Present (equivalent)",vlookup(I1208,Taxonomy!C:I,7,false),if(AND(G1208="Not present",J1208="Yes"),vlookup(D1208,Taxonomy!B:I,8,false),if(AND(G1208="Not present",J1208="No"),F1208)))))</f>
        <v>0</v>
      </c>
      <c r="Q1208" s="114" t="str">
        <f t="shared" si="1"/>
        <v>No Match</v>
      </c>
      <c r="R1208" s="37"/>
      <c r="S1208" s="37" t="b">
        <v>0</v>
      </c>
      <c r="T1208" s="112" t="str">
        <f t="shared" si="2"/>
        <v>Holder_of_Registered_Notes</v>
      </c>
      <c r="U1208" s="113" t="str">
        <f t="shared" si="3"/>
        <v>Holder of Registered Notes</v>
      </c>
      <c r="V1208" s="115" t="str">
        <f t="shared" si="4"/>
        <v>select_one</v>
      </c>
      <c r="W1208" s="46"/>
      <c r="X1208" s="46"/>
      <c r="Y1208" s="46"/>
      <c r="Z1208" s="128"/>
      <c r="AA1208" s="46"/>
    </row>
    <row r="1209" hidden="1">
      <c r="A1209" s="107">
        <v>44257.0</v>
      </c>
      <c r="B1209" s="33" t="s">
        <v>3366</v>
      </c>
      <c r="C1209" s="33" t="s">
        <v>2755</v>
      </c>
      <c r="D1209" s="33" t="s">
        <v>3456</v>
      </c>
      <c r="E1209" s="33" t="s">
        <v>3457</v>
      </c>
      <c r="F1209" s="33" t="s">
        <v>78</v>
      </c>
      <c r="G1209" s="109" t="str">
        <f>if(iferror((vlookup(D1209,Taxonomy!C:C,1,false)=D1209)),"Present (key retained)",if(iferror((vlookup(D1209,Taxonomy!B:B,1,false)=D1209)),"Present (key updated)",if(iferror((H1209="Yes")),"Present (equivalent)","Not present")))</f>
        <v>Not present</v>
      </c>
      <c r="H1209" s="110"/>
      <c r="I1209" s="110"/>
      <c r="J1209" s="110"/>
      <c r="K1209" s="110"/>
      <c r="L1209" s="54"/>
      <c r="M1209" s="54" t="b">
        <v>0</v>
      </c>
      <c r="N1209" s="112" t="b">
        <f>if(G1209="Present (key retained)",vlookup(D1209,Taxonomy!C:C,1,false),if(G1209="Present (key updated)",vlookup(D1209,Taxonomy!B:C,2,false),if(G1209="Present (equivalent)",vlookup(I1209,Taxonomy!C:C,1,false),if(AND(G1209="Not present",J1209="Yes"),vlookup(D1209,Taxonomy!B:C,2,false),if(AND(G1209="Not present",J1209="No"),D1209)))))</f>
        <v>0</v>
      </c>
      <c r="O1209" s="113" t="b">
        <f>if(G1209="Present (key retained)",vlookup(D1209,Taxonomy!C:F,4,false),if(G1209="Present (key updated)",vlookup(D1209,Taxonomy!B:F,5,false),if(G1209="Present (equivalent)",vlookup(I1209,Taxonomy!C:F,4,false),if(AND(G1209="Not present",J1209="Yes"),vlookup(D1209,Taxonomy!B:F,5,false),if(AND(G1209="Not present",J1209="No"),E1209)))))</f>
        <v>0</v>
      </c>
      <c r="P1209" s="113" t="b">
        <f>if(G1209="Present (key retained)",vlookup(D1209,Taxonomy!C:I,7,false),if(G1209="Present (key updated)",vlookup(D1209,Taxonomy!B:I,8,false),if(G1209="Present (equivalent)",vlookup(I1209,Taxonomy!C:I,7,false),if(AND(G1209="Not present",J1209="Yes"),vlookup(D1209,Taxonomy!B:I,8,false),if(AND(G1209="Not present",J1209="No"),F1209)))))</f>
        <v>0</v>
      </c>
      <c r="Q1209" s="114" t="str">
        <f t="shared" si="1"/>
        <v>No Match</v>
      </c>
      <c r="R1209" s="37"/>
      <c r="S1209" s="37" t="b">
        <v>0</v>
      </c>
      <c r="T1209" s="112" t="str">
        <f t="shared" si="2"/>
        <v>Index_Detemination_Required</v>
      </c>
      <c r="U1209" s="113" t="str">
        <f t="shared" si="3"/>
        <v>Is index determination required to be specified?</v>
      </c>
      <c r="V1209" s="115" t="str">
        <f t="shared" si="4"/>
        <v>yes_no</v>
      </c>
      <c r="W1209" s="46"/>
      <c r="X1209" s="46"/>
      <c r="Y1209" s="46"/>
      <c r="Z1209" s="128"/>
      <c r="AA1209" s="46"/>
    </row>
    <row r="1210" hidden="1">
      <c r="A1210" s="107">
        <v>44257.0</v>
      </c>
      <c r="B1210" s="33" t="s">
        <v>3366</v>
      </c>
      <c r="C1210" s="33" t="s">
        <v>2755</v>
      </c>
      <c r="D1210" s="33" t="s">
        <v>881</v>
      </c>
      <c r="E1210" s="33" t="s">
        <v>3458</v>
      </c>
      <c r="F1210" s="33" t="s">
        <v>78</v>
      </c>
      <c r="G1210" s="109" t="str">
        <f>if(iferror((vlookup(D1210,Taxonomy!C:C,1,false)=D1210)),"Present (key retained)",if(iferror((vlookup(D1210,Taxonomy!B:B,1,false)=D1210)),"Present (key updated)",if(iferror((H1210="Yes")),"Present (equivalent)","Not present")))</f>
        <v>Present (key retained)</v>
      </c>
      <c r="H1210" s="110" t="e">
        <v>#N/A</v>
      </c>
      <c r="I1210" s="110" t="e">
        <v>#N/A</v>
      </c>
      <c r="J1210" s="110" t="e">
        <v>#N/A</v>
      </c>
      <c r="K1210" s="110" t="e">
        <v>#N/A</v>
      </c>
      <c r="L1210" s="54"/>
      <c r="M1210" s="54" t="b">
        <v>0</v>
      </c>
      <c r="N1210" s="112" t="str">
        <f>if(G1210="Present (key retained)",vlookup(D1210,Taxonomy!C:C,1,false),if(G1210="Present (key updated)",vlookup(D1210,Taxonomy!B:C,2,false),if(G1210="Present (equivalent)",vlookup(I1210,Taxonomy!C:C,1,false),if(AND(G1210="Not present",J1210="Yes"),vlookup(D1210,Taxonomy!B:C,2,false),if(AND(G1210="Not present",J1210="No"),D1210)))))</f>
        <v>Instrument_Ratings_Required</v>
      </c>
      <c r="O1210" s="113" t="str">
        <f>if(G1210="Present (key retained)",vlookup(D1210,Taxonomy!C:F,4,false),if(G1210="Present (key updated)",vlookup(D1210,Taxonomy!B:F,5,false),if(G1210="Present (equivalent)",vlookup(I1210,Taxonomy!C:F,4,false),if(AND(G1210="Not present",J1210="Yes"),vlookup(D1210,Taxonomy!B:F,5,false),if(AND(G1210="Not present",J1210="No"),E1210)))))</f>
        <v>Will the [Security_Type] be rated?</v>
      </c>
      <c r="P1210" s="113" t="str">
        <f>if(G1210="Present (key retained)",vlookup(D1210,Taxonomy!C:I,7,false),if(G1210="Present (key updated)",vlookup(D1210,Taxonomy!B:I,8,false),if(G1210="Present (equivalent)",vlookup(I1210,Taxonomy!C:I,7,false),if(AND(G1210="Not present",J1210="Yes"),vlookup(D1210,Taxonomy!B:I,8,false),if(AND(G1210="Not present",J1210="No"),F1210)))))</f>
        <v>yes_no</v>
      </c>
      <c r="Q1210" s="114" t="str">
        <f t="shared" si="1"/>
        <v>Label</v>
      </c>
      <c r="R1210" s="37"/>
      <c r="S1210" s="37" t="b">
        <v>0</v>
      </c>
      <c r="T1210" s="112" t="str">
        <f t="shared" si="2"/>
        <v>Instrument_Ratings_Required</v>
      </c>
      <c r="U1210" s="113" t="str">
        <f t="shared" si="3"/>
        <v>Will the Notes be rated?</v>
      </c>
      <c r="V1210" s="115" t="str">
        <f t="shared" si="4"/>
        <v>yes_no</v>
      </c>
      <c r="W1210" s="46"/>
      <c r="X1210" s="46"/>
      <c r="Y1210" s="46"/>
      <c r="Z1210" s="128"/>
      <c r="AA1210" s="46"/>
    </row>
    <row r="1211" hidden="1">
      <c r="A1211" s="107">
        <v>44257.0</v>
      </c>
      <c r="B1211" s="33" t="s">
        <v>3366</v>
      </c>
      <c r="C1211" s="33" t="s">
        <v>2755</v>
      </c>
      <c r="D1211" s="33" t="s">
        <v>886</v>
      </c>
      <c r="E1211" s="33" t="s">
        <v>887</v>
      </c>
      <c r="F1211" s="33" t="s">
        <v>58</v>
      </c>
      <c r="G1211" s="109" t="str">
        <f>if(iferror((vlookup(D1211,Taxonomy!C:C,1,false)=D1211)),"Present (key retained)",if(iferror((vlookup(D1211,Taxonomy!B:B,1,false)=D1211)),"Present (key updated)",if(iferror((H1211="Yes")),"Present (equivalent)","Not present")))</f>
        <v>Present (key retained)</v>
      </c>
      <c r="H1211" s="110" t="e">
        <v>#N/A</v>
      </c>
      <c r="I1211" s="110" t="e">
        <v>#N/A</v>
      </c>
      <c r="J1211" s="110" t="e">
        <v>#N/A</v>
      </c>
      <c r="K1211" s="110" t="e">
        <v>#N/A</v>
      </c>
      <c r="L1211" s="54"/>
      <c r="M1211" s="54" t="b">
        <v>0</v>
      </c>
      <c r="N1211" s="112" t="str">
        <f>if(G1211="Present (key retained)",vlookup(D1211,Taxonomy!C:C,1,false),if(G1211="Present (key updated)",vlookup(D1211,Taxonomy!B:C,2,false),if(G1211="Present (equivalent)",vlookup(I1211,Taxonomy!C:C,1,false),if(AND(G1211="Not present",J1211="Yes"),vlookup(D1211,Taxonomy!B:C,2,false),if(AND(G1211="Not present",J1211="No"),D1211)))))</f>
        <v>Integral_Multiple</v>
      </c>
      <c r="O1211" s="113" t="str">
        <f>if(G1211="Present (key retained)",vlookup(D1211,Taxonomy!C:F,4,false),if(G1211="Present (key updated)",vlookup(D1211,Taxonomy!B:F,5,false),if(G1211="Present (equivalent)",vlookup(I1211,Taxonomy!C:F,4,false),if(AND(G1211="Not present",J1211="Yes"),vlookup(D1211,Taxonomy!B:F,5,false),if(AND(G1211="Not present",J1211="No"),E1211)))))</f>
        <v>Integral Multiple</v>
      </c>
      <c r="P1211" s="113" t="str">
        <f>if(G1211="Present (key retained)",vlookup(D1211,Taxonomy!C:I,7,false),if(G1211="Present (key updated)",vlookup(D1211,Taxonomy!B:I,8,false),if(G1211="Present (equivalent)",vlookup(I1211,Taxonomy!C:I,7,false),if(AND(G1211="Not present",J1211="Yes"),vlookup(D1211,Taxonomy!B:I,8,false),if(AND(G1211="Not present",J1211="No"),F1211)))))</f>
        <v>money/Issuance_Currency</v>
      </c>
      <c r="Q1211" s="114" t="str">
        <f t="shared" si="1"/>
        <v>All Match</v>
      </c>
      <c r="R1211" s="37"/>
      <c r="S1211" s="37" t="b">
        <v>0</v>
      </c>
      <c r="T1211" s="112" t="str">
        <f t="shared" si="2"/>
        <v>Integral_Multiple</v>
      </c>
      <c r="U1211" s="113" t="str">
        <f t="shared" si="3"/>
        <v>Integral Multiple</v>
      </c>
      <c r="V1211" s="115" t="str">
        <f t="shared" si="4"/>
        <v>money/Issuance_Currency</v>
      </c>
      <c r="W1211" s="46"/>
      <c r="X1211" s="46"/>
      <c r="Y1211" s="46"/>
      <c r="Z1211" s="128"/>
      <c r="AA1211" s="46"/>
    </row>
    <row r="1212" hidden="1">
      <c r="A1212" s="107">
        <v>44257.0</v>
      </c>
      <c r="B1212" s="33" t="s">
        <v>3366</v>
      </c>
      <c r="C1212" s="33" t="s">
        <v>2755</v>
      </c>
      <c r="D1212" s="33" t="s">
        <v>890</v>
      </c>
      <c r="E1212" s="33" t="s">
        <v>891</v>
      </c>
      <c r="F1212" s="33" t="s">
        <v>78</v>
      </c>
      <c r="G1212" s="109" t="str">
        <f>if(iferror((vlookup(D1212,Taxonomy!C:C,1,false)=D1212)),"Present (key retained)",if(iferror((vlookup(D1212,Taxonomy!B:B,1,false)=D1212)),"Present (key updated)",if(iferror((H1212="Yes")),"Present (equivalent)","Not present")))</f>
        <v>Present (key retained)</v>
      </c>
      <c r="H1212" s="110" t="e">
        <v>#N/A</v>
      </c>
      <c r="I1212" s="110" t="e">
        <v>#N/A</v>
      </c>
      <c r="J1212" s="110" t="e">
        <v>#N/A</v>
      </c>
      <c r="K1212" s="110" t="e">
        <v>#N/A</v>
      </c>
      <c r="L1212" s="54"/>
      <c r="M1212" s="54" t="b">
        <v>0</v>
      </c>
      <c r="N1212" s="112" t="str">
        <f>if(G1212="Present (key retained)",vlookup(D1212,Taxonomy!C:C,1,false),if(G1212="Present (key updated)",vlookup(D1212,Taxonomy!B:C,2,false),if(G1212="Present (equivalent)",vlookup(I1212,Taxonomy!C:C,1,false),if(AND(G1212="Not present",J1212="Yes"),vlookup(D1212,Taxonomy!B:C,2,false),if(AND(G1212="Not present",J1212="No"),D1212)))))</f>
        <v>Integral_Multiple_Required</v>
      </c>
      <c r="O1212" s="113" t="str">
        <f>if(G1212="Present (key retained)",vlookup(D1212,Taxonomy!C:F,4,false),if(G1212="Present (key updated)",vlookup(D1212,Taxonomy!B:F,5,false),if(G1212="Present (equivalent)",vlookup(I1212,Taxonomy!C:F,4,false),if(AND(G1212="Not present",J1212="Yes"),vlookup(D1212,Taxonomy!B:F,5,false),if(AND(G1212="Not present",J1212="No"),E1212)))))</f>
        <v>Are Integral Multiples required in respect of the Denominations?</v>
      </c>
      <c r="P1212" s="113" t="str">
        <f>if(G1212="Present (key retained)",vlookup(D1212,Taxonomy!C:I,7,false),if(G1212="Present (key updated)",vlookup(D1212,Taxonomy!B:I,8,false),if(G1212="Present (equivalent)",vlookup(I1212,Taxonomy!C:I,7,false),if(AND(G1212="Not present",J1212="Yes"),vlookup(D1212,Taxonomy!B:I,8,false),if(AND(G1212="Not present",J1212="No"),F1212)))))</f>
        <v>yes_no</v>
      </c>
      <c r="Q1212" s="114" t="str">
        <f t="shared" si="1"/>
        <v>All Match</v>
      </c>
      <c r="R1212" s="37"/>
      <c r="S1212" s="37" t="b">
        <v>0</v>
      </c>
      <c r="T1212" s="112" t="str">
        <f t="shared" si="2"/>
        <v>Integral_Multiple_Required</v>
      </c>
      <c r="U1212" s="113" t="str">
        <f t="shared" si="3"/>
        <v>Are Integral Multiples required in respect of the Denominations?</v>
      </c>
      <c r="V1212" s="115" t="str">
        <f t="shared" si="4"/>
        <v>yes_no</v>
      </c>
      <c r="W1212" s="46"/>
      <c r="X1212" s="46"/>
      <c r="Y1212" s="46"/>
      <c r="Z1212" s="128"/>
      <c r="AA1212" s="46"/>
    </row>
    <row r="1213" hidden="1">
      <c r="A1213" s="107">
        <v>44257.0</v>
      </c>
      <c r="B1213" s="33" t="s">
        <v>3366</v>
      </c>
      <c r="C1213" s="33" t="s">
        <v>2755</v>
      </c>
      <c r="D1213" s="33" t="s">
        <v>3459</v>
      </c>
      <c r="E1213" s="33" t="s">
        <v>3460</v>
      </c>
      <c r="F1213" s="33" t="s">
        <v>165</v>
      </c>
      <c r="G1213" s="109" t="str">
        <f>if(iferror((vlookup(D1213,Taxonomy!C:C,1,false)=D1213)),"Present (key retained)",if(iferror((vlookup(D1213,Taxonomy!B:B,1,false)=D1213)),"Present (key updated)",if(iferror((H1213="Yes")),"Present (equivalent)","Not present")))</f>
        <v>Not present</v>
      </c>
      <c r="H1213" s="110"/>
      <c r="I1213" s="110"/>
      <c r="J1213" s="110"/>
      <c r="K1213" s="110"/>
      <c r="L1213" s="54"/>
      <c r="M1213" s="54" t="b">
        <v>0</v>
      </c>
      <c r="N1213" s="112" t="b">
        <f>if(G1213="Present (key retained)",vlookup(D1213,Taxonomy!C:C,1,false),if(G1213="Present (key updated)",vlookup(D1213,Taxonomy!B:C,2,false),if(G1213="Present (equivalent)",vlookup(I1213,Taxonomy!C:C,1,false),if(AND(G1213="Not present",J1213="Yes"),vlookup(D1213,Taxonomy!B:C,2,false),if(AND(G1213="Not present",J1213="No"),D1213)))))</f>
        <v>0</v>
      </c>
      <c r="O1213" s="113" t="b">
        <f>if(G1213="Present (key retained)",vlookup(D1213,Taxonomy!C:F,4,false),if(G1213="Present (key updated)",vlookup(D1213,Taxonomy!B:F,5,false),if(G1213="Present (equivalent)",vlookup(I1213,Taxonomy!C:F,4,false),if(AND(G1213="Not present",J1213="Yes"),vlookup(D1213,Taxonomy!B:F,5,false),if(AND(G1213="Not present",J1213="No"),E1213)))))</f>
        <v>0</v>
      </c>
      <c r="P1213" s="113" t="b">
        <f>if(G1213="Present (key retained)",vlookup(D1213,Taxonomy!C:I,7,false),if(G1213="Present (key updated)",vlookup(D1213,Taxonomy!B:I,8,false),if(G1213="Present (equivalent)",vlookup(I1213,Taxonomy!C:I,7,false),if(AND(G1213="Not present",J1213="Yes"),vlookup(D1213,Taxonomy!B:I,8,false),if(AND(G1213="Not present",J1213="No"),F1213)))))</f>
        <v>0</v>
      </c>
      <c r="Q1213" s="114" t="str">
        <f t="shared" si="1"/>
        <v>No Match</v>
      </c>
      <c r="R1213" s="37"/>
      <c r="S1213" s="37" t="b">
        <v>0</v>
      </c>
      <c r="T1213" s="112" t="str">
        <f t="shared" si="2"/>
        <v>Intended_US_Tax_Characterisation</v>
      </c>
      <c r="U1213" s="113" t="str">
        <f t="shared" si="3"/>
        <v>Intended US Tax Characterisation</v>
      </c>
      <c r="V1213" s="115" t="str">
        <f t="shared" si="4"/>
        <v>select_one</v>
      </c>
      <c r="W1213" s="46"/>
      <c r="X1213" s="46"/>
      <c r="Y1213" s="46"/>
      <c r="Z1213" s="128"/>
      <c r="AA1213" s="46"/>
    </row>
    <row r="1214" hidden="1">
      <c r="A1214" s="107">
        <v>44257.0</v>
      </c>
      <c r="B1214" s="33" t="s">
        <v>3366</v>
      </c>
      <c r="C1214" s="33" t="s">
        <v>2755</v>
      </c>
      <c r="D1214" s="33" t="s">
        <v>894</v>
      </c>
      <c r="E1214" s="33" t="s">
        <v>895</v>
      </c>
      <c r="F1214" s="33" t="s">
        <v>165</v>
      </c>
      <c r="G1214" s="109" t="str">
        <f>if(iferror((vlookup(D1214,Taxonomy!C:C,1,false)=D1214)),"Present (key retained)",if(iferror((vlookup(D1214,Taxonomy!B:B,1,false)=D1214)),"Present (key updated)",if(iferror((H1214="Yes")),"Present (equivalent)","Not present")))</f>
        <v>Present (key retained)</v>
      </c>
      <c r="H1214" s="110" t="e">
        <v>#N/A</v>
      </c>
      <c r="I1214" s="110" t="e">
        <v>#N/A</v>
      </c>
      <c r="J1214" s="110" t="e">
        <v>#N/A</v>
      </c>
      <c r="K1214" s="110" t="e">
        <v>#N/A</v>
      </c>
      <c r="L1214" s="54"/>
      <c r="M1214" s="54" t="b">
        <v>0</v>
      </c>
      <c r="N1214" s="112" t="str">
        <f>if(G1214="Present (key retained)",vlookup(D1214,Taxonomy!C:C,1,false),if(G1214="Present (key updated)",vlookup(D1214,Taxonomy!B:C,2,false),if(G1214="Present (equivalent)",vlookup(I1214,Taxonomy!C:C,1,false),if(AND(G1214="Not present",J1214="Yes"),vlookup(D1214,Taxonomy!B:C,2,false),if(AND(G1214="Not present",J1214="No"),D1214)))))</f>
        <v>Interest_Basis</v>
      </c>
      <c r="O1214" s="113" t="str">
        <f>if(G1214="Present (key retained)",vlookup(D1214,Taxonomy!C:F,4,false),if(G1214="Present (key updated)",vlookup(D1214,Taxonomy!B:F,5,false),if(G1214="Present (equivalent)",vlookup(I1214,Taxonomy!C:F,4,false),if(AND(G1214="Not present",J1214="Yes"),vlookup(D1214,Taxonomy!B:F,5,false),if(AND(G1214="Not present",J1214="No"),E1214)))))</f>
        <v>Interest Basis</v>
      </c>
      <c r="P1214" s="113" t="str">
        <f>if(G1214="Present (key retained)",vlookup(D1214,Taxonomy!C:I,7,false),if(G1214="Present (key updated)",vlookup(D1214,Taxonomy!B:I,8,false),if(G1214="Present (equivalent)",vlookup(I1214,Taxonomy!C:I,7,false),if(AND(G1214="Not present",J1214="Yes"),vlookup(D1214,Taxonomy!B:I,8,false),if(AND(G1214="Not present",J1214="No"),F1214)))))</f>
        <v>select_one</v>
      </c>
      <c r="Q1214" s="114" t="str">
        <f t="shared" si="1"/>
        <v>All Match</v>
      </c>
      <c r="R1214" s="37"/>
      <c r="S1214" s="37" t="b">
        <v>0</v>
      </c>
      <c r="T1214" s="112" t="str">
        <f t="shared" si="2"/>
        <v>Interest_Basis</v>
      </c>
      <c r="U1214" s="113" t="str">
        <f t="shared" si="3"/>
        <v>Interest Basis</v>
      </c>
      <c r="V1214" s="115" t="str">
        <f t="shared" si="4"/>
        <v>select_one</v>
      </c>
      <c r="W1214" s="46"/>
      <c r="X1214" s="46"/>
      <c r="Y1214" s="46"/>
      <c r="Z1214" s="128"/>
      <c r="AA1214" s="46"/>
    </row>
    <row r="1215" hidden="1">
      <c r="A1215" s="107">
        <v>44257.0</v>
      </c>
      <c r="B1215" s="33" t="s">
        <v>3366</v>
      </c>
      <c r="C1215" s="33" t="s">
        <v>2755</v>
      </c>
      <c r="D1215" s="33" t="s">
        <v>899</v>
      </c>
      <c r="E1215" s="33" t="s">
        <v>2854</v>
      </c>
      <c r="F1215" s="33" t="s">
        <v>100</v>
      </c>
      <c r="G1215" s="109" t="str">
        <f>if(iferror((vlookup(D1215,Taxonomy!C:C,1,false)=D1215)),"Present (key retained)",if(iferror((vlookup(D1215,Taxonomy!B:B,1,false)=D1215)),"Present (key updated)",if(iferror((H1215="Yes")),"Present (equivalent)","Not present")))</f>
        <v>Present (key retained)</v>
      </c>
      <c r="H1215" s="110" t="e">
        <v>#N/A</v>
      </c>
      <c r="I1215" s="110" t="e">
        <v>#N/A</v>
      </c>
      <c r="J1215" s="110" t="e">
        <v>#N/A</v>
      </c>
      <c r="K1215" s="110" t="e">
        <v>#N/A</v>
      </c>
      <c r="L1215" s="54"/>
      <c r="M1215" s="54" t="b">
        <v>0</v>
      </c>
      <c r="N1215" s="112" t="str">
        <f>if(G1215="Present (key retained)",vlookup(D1215,Taxonomy!C:C,1,false),if(G1215="Present (key updated)",vlookup(D1215,Taxonomy!B:C,2,false),if(G1215="Present (equivalent)",vlookup(I1215,Taxonomy!C:C,1,false),if(AND(G1215="Not present",J1215="Yes"),vlookup(D1215,Taxonomy!B:C,2,false),if(AND(G1215="Not present",J1215="No"),D1215)))))</f>
        <v>Interest_Determination_Dates</v>
      </c>
      <c r="O1215" s="113" t="str">
        <f>if(G1215="Present (key retained)",vlookup(D1215,Taxonomy!C:F,4,false),if(G1215="Present (key updated)",vlookup(D1215,Taxonomy!B:F,5,false),if(G1215="Present (equivalent)",vlookup(I1215,Taxonomy!C:F,4,false),if(AND(G1215="Not present",J1215="Yes"),vlookup(D1215,Taxonomy!B:F,5,false),if(AND(G1215="Not present",J1215="No"),E1215)))))</f>
        <v>Interest Determination Date(s)</v>
      </c>
      <c r="P1215" s="113" t="str">
        <f>if(G1215="Present (key retained)",vlookup(D1215,Taxonomy!C:I,7,false),if(G1215="Present (key updated)",vlookup(D1215,Taxonomy!B:I,8,false),if(G1215="Present (equivalent)",vlookup(I1215,Taxonomy!C:I,7,false),if(AND(G1215="Not present",J1215="Yes"),vlookup(D1215,Taxonomy!B:I,8,false),if(AND(G1215="Not present",J1215="No"),F1215)))))</f>
        <v>text_list</v>
      </c>
      <c r="Q1215" s="114" t="str">
        <f t="shared" si="1"/>
        <v>Label and Type</v>
      </c>
      <c r="R1215" s="37"/>
      <c r="S1215" s="37" t="b">
        <v>0</v>
      </c>
      <c r="T1215" s="112" t="str">
        <f t="shared" si="2"/>
        <v>Interest_Determination_Dates</v>
      </c>
      <c r="U1215" s="113" t="str">
        <f t="shared" si="3"/>
        <v>Interest Determination Dates in respect of Screen Rate Determination</v>
      </c>
      <c r="V1215" s="115" t="str">
        <f t="shared" si="4"/>
        <v>text</v>
      </c>
      <c r="W1215" s="46"/>
      <c r="X1215" s="46"/>
      <c r="Y1215" s="46"/>
      <c r="Z1215" s="128"/>
      <c r="AA1215" s="46"/>
    </row>
    <row r="1216" hidden="1">
      <c r="A1216" s="107">
        <v>44257.0</v>
      </c>
      <c r="B1216" s="33" t="s">
        <v>3366</v>
      </c>
      <c r="C1216" s="33" t="s">
        <v>2755</v>
      </c>
      <c r="D1216" s="33" t="s">
        <v>718</v>
      </c>
      <c r="E1216" s="33" t="s">
        <v>3461</v>
      </c>
      <c r="F1216" s="33" t="s">
        <v>165</v>
      </c>
      <c r="G1216" s="109" t="str">
        <f>if(iferror((vlookup(D1216,Taxonomy!C:C,1,false)=D1216)),"Present (key retained)",if(iferror((vlookup(D1216,Taxonomy!B:B,1,false)=D1216)),"Present (key updated)",if(iferror((H1216="Yes")),"Present (equivalent)","Not present")))</f>
        <v>Present (key updated)</v>
      </c>
      <c r="H1216" s="110" t="e">
        <v>#N/A</v>
      </c>
      <c r="I1216" s="110" t="e">
        <v>#N/A</v>
      </c>
      <c r="J1216" s="110" t="e">
        <v>#N/A</v>
      </c>
      <c r="K1216" s="110" t="e">
        <v>#N/A</v>
      </c>
      <c r="L1216" s="54"/>
      <c r="M1216" s="54" t="b">
        <v>0</v>
      </c>
      <c r="N1216" s="112" t="str">
        <f>if(G1216="Present (key retained)",vlookup(D1216,Taxonomy!C:C,1,false),if(G1216="Present (key updated)",vlookup(D1216,Taxonomy!B:C,2,false),if(G1216="Present (equivalent)",vlookup(I1216,Taxonomy!C:C,1,false),if(AND(G1216="Not present",J1216="Yes"),vlookup(D1216,Taxonomy!B:C,2,false),if(AND(G1216="Not present",J1216="No"),D1216)))))</f>
        <v>Floating_Interest_Determination_Manner</v>
      </c>
      <c r="O1216" s="113" t="str">
        <f>if(G1216="Present (key retained)",vlookup(D1216,Taxonomy!C:F,4,false),if(G1216="Present (key updated)",vlookup(D1216,Taxonomy!B:F,5,false),if(G1216="Present (equivalent)",vlookup(I1216,Taxonomy!C:F,4,false),if(AND(G1216="Not present",J1216="Yes"),vlookup(D1216,Taxonomy!B:F,5,false),if(AND(G1216="Not present",J1216="No"),E1216)))))</f>
        <v>What is the Determination Manner of the Floating Rate Interest?</v>
      </c>
      <c r="P1216" s="113" t="str">
        <f>if(G1216="Present (key retained)",vlookup(D1216,Taxonomy!C:I,7,false),if(G1216="Present (key updated)",vlookup(D1216,Taxonomy!B:I,8,false),if(G1216="Present (equivalent)",vlookup(I1216,Taxonomy!C:I,7,false),if(AND(G1216="Not present",J1216="Yes"),vlookup(D1216,Taxonomy!B:I,8,false),if(AND(G1216="Not present",J1216="No"),F1216)))))</f>
        <v>select_one</v>
      </c>
      <c r="Q1216" s="114" t="str">
        <f t="shared" si="1"/>
        <v>Key and Label</v>
      </c>
      <c r="R1216" s="37"/>
      <c r="S1216" s="37" t="b">
        <v>0</v>
      </c>
      <c r="T1216" s="112" t="str">
        <f t="shared" si="2"/>
        <v>Interest_Determination_Manner</v>
      </c>
      <c r="U1216" s="113" t="str">
        <f t="shared" si="3"/>
        <v>Manner of Determination of Interest Rate</v>
      </c>
      <c r="V1216" s="115" t="str">
        <f t="shared" si="4"/>
        <v>select_one</v>
      </c>
      <c r="W1216" s="46"/>
      <c r="X1216" s="46"/>
      <c r="Y1216" s="46"/>
      <c r="Z1216" s="128"/>
      <c r="AA1216" s="46"/>
    </row>
    <row r="1217" hidden="1">
      <c r="A1217" s="107">
        <v>44257.0</v>
      </c>
      <c r="B1217" s="33" t="s">
        <v>3366</v>
      </c>
      <c r="C1217" s="33" t="s">
        <v>2755</v>
      </c>
      <c r="D1217" s="33" t="s">
        <v>915</v>
      </c>
      <c r="E1217" s="33" t="s">
        <v>916</v>
      </c>
      <c r="F1217" s="33" t="s">
        <v>78</v>
      </c>
      <c r="G1217" s="109" t="str">
        <f>if(iferror((vlookup(D1217,Taxonomy!C:C,1,false)=D1217)),"Present (key retained)",if(iferror((vlookup(D1217,Taxonomy!B:B,1,false)=D1217)),"Present (key updated)",if(iferror((H1217="Yes")),"Present (equivalent)","Not present")))</f>
        <v>Present (key retained)</v>
      </c>
      <c r="H1217" s="110" t="e">
        <v>#N/A</v>
      </c>
      <c r="I1217" s="110" t="e">
        <v>#N/A</v>
      </c>
      <c r="J1217" s="110" t="e">
        <v>#N/A</v>
      </c>
      <c r="K1217" s="110" t="e">
        <v>#N/A</v>
      </c>
      <c r="L1217" s="54"/>
      <c r="M1217" s="54" t="b">
        <v>0</v>
      </c>
      <c r="N1217" s="112" t="str">
        <f>if(G1217="Present (key retained)",vlookup(D1217,Taxonomy!C:C,1,false),if(G1217="Present (key updated)",vlookup(D1217,Taxonomy!B:C,2,false),if(G1217="Present (equivalent)",vlookup(I1217,Taxonomy!C:C,1,false),if(AND(G1217="Not present",J1217="Yes"),vlookup(D1217,Taxonomy!B:C,2,false),if(AND(G1217="Not present",J1217="No"),D1217)))))</f>
        <v>Investor_Put</v>
      </c>
      <c r="O1217" s="113" t="str">
        <f>if(G1217="Present (key retained)",vlookup(D1217,Taxonomy!C:F,4,false),if(G1217="Present (key updated)",vlookup(D1217,Taxonomy!B:F,5,false),if(G1217="Present (equivalent)",vlookup(I1217,Taxonomy!C:F,4,false),if(AND(G1217="Not present",J1217="Yes"),vlookup(D1217,Taxonomy!B:F,5,false),if(AND(G1217="Not present",J1217="No"),E1217)))))</f>
        <v>Can the Investors put the [Security_Type]?</v>
      </c>
      <c r="P1217" s="113" t="str">
        <f>if(G1217="Present (key retained)",vlookup(D1217,Taxonomy!C:I,7,false),if(G1217="Present (key updated)",vlookup(D1217,Taxonomy!B:I,8,false),if(G1217="Present (equivalent)",vlookup(I1217,Taxonomy!C:I,7,false),if(AND(G1217="Not present",J1217="Yes"),vlookup(D1217,Taxonomy!B:I,8,false),if(AND(G1217="Not present",J1217="No"),F1217)))))</f>
        <v>yes_no</v>
      </c>
      <c r="Q1217" s="114" t="str">
        <f t="shared" si="1"/>
        <v>Label</v>
      </c>
      <c r="R1217" s="37"/>
      <c r="S1217" s="37" t="b">
        <v>0</v>
      </c>
      <c r="T1217" s="112" t="str">
        <f t="shared" si="2"/>
        <v>Investor_Put</v>
      </c>
      <c r="U1217" s="113" t="str">
        <f t="shared" si="3"/>
        <v>Can the Investors put the Notes?</v>
      </c>
      <c r="V1217" s="115" t="str">
        <f t="shared" si="4"/>
        <v>yes_no</v>
      </c>
      <c r="W1217" s="46"/>
      <c r="X1217" s="46"/>
      <c r="Y1217" s="46"/>
      <c r="Z1217" s="128"/>
      <c r="AA1217" s="46"/>
    </row>
    <row r="1218" hidden="1">
      <c r="A1218" s="107">
        <v>44257.0</v>
      </c>
      <c r="B1218" s="33" t="s">
        <v>3366</v>
      </c>
      <c r="C1218" s="33" t="s">
        <v>2755</v>
      </c>
      <c r="D1218" s="33" t="s">
        <v>920</v>
      </c>
      <c r="E1218" s="33" t="s">
        <v>2858</v>
      </c>
      <c r="F1218" s="33" t="s">
        <v>923</v>
      </c>
      <c r="G1218" s="109" t="str">
        <f>if(iferror((vlookup(D1218,Taxonomy!C:C,1,false)=D1218)),"Present (key retained)",if(iferror((vlookup(D1218,Taxonomy!B:B,1,false)=D1218)),"Present (key updated)",if(iferror((H1218="Yes")),"Present (equivalent)","Not present")))</f>
        <v>Present (key retained)</v>
      </c>
      <c r="H1218" s="110" t="e">
        <v>#N/A</v>
      </c>
      <c r="I1218" s="110" t="e">
        <v>#N/A</v>
      </c>
      <c r="J1218" s="110" t="e">
        <v>#N/A</v>
      </c>
      <c r="K1218" s="110" t="e">
        <v>#N/A</v>
      </c>
      <c r="L1218" s="54"/>
      <c r="M1218" s="54" t="b">
        <v>0</v>
      </c>
      <c r="N1218" s="112" t="str">
        <f>if(G1218="Present (key retained)",vlookup(D1218,Taxonomy!C:C,1,false),if(G1218="Present (key updated)",vlookup(D1218,Taxonomy!B:C,2,false),if(G1218="Present (equivalent)",vlookup(I1218,Taxonomy!C:C,1,false),if(AND(G1218="Not present",J1218="Yes"),vlookup(D1218,Taxonomy!B:C,2,false),if(AND(G1218="Not present",J1218="No"),D1218)))))</f>
        <v>Investor_Put_Dates</v>
      </c>
      <c r="O1218" s="113" t="str">
        <f>if(G1218="Present (key retained)",vlookup(D1218,Taxonomy!C:F,4,false),if(G1218="Present (key updated)",vlookup(D1218,Taxonomy!B:F,5,false),if(G1218="Present (equivalent)",vlookup(I1218,Taxonomy!C:F,4,false),if(AND(G1218="Not present",J1218="Yes"),vlookup(D1218,Taxonomy!B:F,5,false),if(AND(G1218="Not present",J1218="No"),E1218)))))</f>
        <v>The date(s) on which the Investor Put can be exercised</v>
      </c>
      <c r="P1218" s="113" t="str">
        <f>if(G1218="Present (key retained)",vlookup(D1218,Taxonomy!C:I,7,false),if(G1218="Present (key updated)",vlookup(D1218,Taxonomy!B:I,8,false),if(G1218="Present (equivalent)",vlookup(I1218,Taxonomy!C:I,7,false),if(AND(G1218="Not present",J1218="Yes"),vlookup(D1218,Taxonomy!B:I,8,false),if(AND(G1218="Not present",J1218="No"),F1218)))))</f>
        <v>date_list</v>
      </c>
      <c r="Q1218" s="114" t="str">
        <f t="shared" si="1"/>
        <v>Label</v>
      </c>
      <c r="R1218" s="37"/>
      <c r="S1218" s="37" t="b">
        <v>0</v>
      </c>
      <c r="T1218" s="112" t="str">
        <f t="shared" si="2"/>
        <v>Investor_Put_Dates</v>
      </c>
      <c r="U1218" s="113" t="str">
        <f t="shared" si="3"/>
        <v>The date(s) on which the Noteholders can exercise the Investor Put</v>
      </c>
      <c r="V1218" s="115" t="str">
        <f t="shared" si="4"/>
        <v>date_list</v>
      </c>
      <c r="W1218" s="46"/>
      <c r="X1218" s="46"/>
      <c r="Y1218" s="46"/>
      <c r="Z1218" s="128"/>
      <c r="AA1218" s="46"/>
    </row>
    <row r="1219" hidden="1">
      <c r="A1219" s="107">
        <v>44257.0</v>
      </c>
      <c r="B1219" s="33" t="s">
        <v>3366</v>
      </c>
      <c r="C1219" s="33" t="s">
        <v>2755</v>
      </c>
      <c r="D1219" s="33" t="s">
        <v>3462</v>
      </c>
      <c r="E1219" s="33" t="s">
        <v>3463</v>
      </c>
      <c r="F1219" s="33" t="s">
        <v>165</v>
      </c>
      <c r="G1219" s="109" t="str">
        <f>if(iferror((vlookup(D1219,Taxonomy!C:C,1,false)=D1219)),"Present (key retained)",if(iferror((vlookup(D1219,Taxonomy!B:B,1,false)=D1219)),"Present (key updated)",if(iferror((H1219="Yes")),"Present (equivalent)","Not present")))</f>
        <v>Not present</v>
      </c>
      <c r="H1219" s="110"/>
      <c r="I1219" s="110"/>
      <c r="J1219" s="110"/>
      <c r="K1219" s="110"/>
      <c r="L1219" s="54"/>
      <c r="M1219" s="54" t="b">
        <v>0</v>
      </c>
      <c r="N1219" s="112" t="b">
        <f>if(G1219="Present (key retained)",vlookup(D1219,Taxonomy!C:C,1,false),if(G1219="Present (key updated)",vlookup(D1219,Taxonomy!B:C,2,false),if(G1219="Present (equivalent)",vlookup(I1219,Taxonomy!C:C,1,false),if(AND(G1219="Not present",J1219="Yes"),vlookup(D1219,Taxonomy!B:C,2,false),if(AND(G1219="Not present",J1219="No"),D1219)))))</f>
        <v>0</v>
      </c>
      <c r="O1219" s="113" t="b">
        <f>if(G1219="Present (key retained)",vlookup(D1219,Taxonomy!C:F,4,false),if(G1219="Present (key updated)",vlookup(D1219,Taxonomy!B:F,5,false),if(G1219="Present (equivalent)",vlookup(I1219,Taxonomy!C:F,4,false),if(AND(G1219="Not present",J1219="Yes"),vlookup(D1219,Taxonomy!B:F,5,false),if(AND(G1219="Not present",J1219="No"),E1219)))))</f>
        <v>0</v>
      </c>
      <c r="P1219" s="113" t="b">
        <f>if(G1219="Present (key retained)",vlookup(D1219,Taxonomy!C:I,7,false),if(G1219="Present (key updated)",vlookup(D1219,Taxonomy!B:I,8,false),if(G1219="Present (equivalent)",vlookup(I1219,Taxonomy!C:I,7,false),if(AND(G1219="Not present",J1219="Yes"),vlookup(D1219,Taxonomy!B:I,8,false),if(AND(G1219="Not present",J1219="No"),F1219)))))</f>
        <v>0</v>
      </c>
      <c r="Q1219" s="114" t="str">
        <f t="shared" si="1"/>
        <v>No Match</v>
      </c>
      <c r="R1219" s="37"/>
      <c r="S1219" s="37" t="b">
        <v>0</v>
      </c>
      <c r="T1219" s="112" t="str">
        <f t="shared" si="2"/>
        <v>Investor_Put_Option</v>
      </c>
      <c r="U1219" s="113" t="str">
        <f t="shared" si="3"/>
        <v>Optional Redemption Amount for Notes in definitive form (Investor Put)</v>
      </c>
      <c r="V1219" s="115" t="str">
        <f t="shared" si="4"/>
        <v>select_one</v>
      </c>
      <c r="W1219" s="46"/>
      <c r="X1219" s="46"/>
      <c r="Y1219" s="46"/>
      <c r="Z1219" s="128"/>
      <c r="AA1219" s="46"/>
    </row>
    <row r="1220" hidden="1">
      <c r="A1220" s="107">
        <v>44257.0</v>
      </c>
      <c r="B1220" s="33" t="s">
        <v>3366</v>
      </c>
      <c r="C1220" s="33" t="s">
        <v>2755</v>
      </c>
      <c r="D1220" s="33" t="s">
        <v>3464</v>
      </c>
      <c r="E1220" s="33" t="s">
        <v>3465</v>
      </c>
      <c r="F1220" s="33" t="s">
        <v>165</v>
      </c>
      <c r="G1220" s="109" t="str">
        <f>if(iferror((vlookup(D1220,Taxonomy!C:C,1,false)=D1220)),"Present (key retained)",if(iferror((vlookup(D1220,Taxonomy!B:B,1,false)=D1220)),"Present (key updated)",if(iferror((H1220="Yes")),"Present (equivalent)","Not present")))</f>
        <v>Not present</v>
      </c>
      <c r="H1220" s="110"/>
      <c r="I1220" s="110"/>
      <c r="J1220" s="110"/>
      <c r="K1220" s="110"/>
      <c r="L1220" s="54"/>
      <c r="M1220" s="54" t="b">
        <v>0</v>
      </c>
      <c r="N1220" s="112" t="b">
        <f>if(G1220="Present (key retained)",vlookup(D1220,Taxonomy!C:C,1,false),if(G1220="Present (key updated)",vlookup(D1220,Taxonomy!B:C,2,false),if(G1220="Present (equivalent)",vlookup(I1220,Taxonomy!C:C,1,false),if(AND(G1220="Not present",J1220="Yes"),vlookup(D1220,Taxonomy!B:C,2,false),if(AND(G1220="Not present",J1220="No"),D1220)))))</f>
        <v>0</v>
      </c>
      <c r="O1220" s="113" t="b">
        <f>if(G1220="Present (key retained)",vlookup(D1220,Taxonomy!C:F,4,false),if(G1220="Present (key updated)",vlookup(D1220,Taxonomy!B:F,5,false),if(G1220="Present (equivalent)",vlookup(I1220,Taxonomy!C:F,4,false),if(AND(G1220="Not present",J1220="Yes"),vlookup(D1220,Taxonomy!B:F,5,false),if(AND(G1220="Not present",J1220="No"),E1220)))))</f>
        <v>0</v>
      </c>
      <c r="P1220" s="113" t="b">
        <f>if(G1220="Present (key retained)",vlookup(D1220,Taxonomy!C:I,7,false),if(G1220="Present (key updated)",vlookup(D1220,Taxonomy!B:I,8,false),if(G1220="Present (equivalent)",vlookup(I1220,Taxonomy!C:I,7,false),if(AND(G1220="Not present",J1220="Yes"),vlookup(D1220,Taxonomy!B:I,8,false),if(AND(G1220="Not present",J1220="No"),F1220)))))</f>
        <v>0</v>
      </c>
      <c r="Q1220" s="114" t="str">
        <f t="shared" si="1"/>
        <v>No Match</v>
      </c>
      <c r="R1220" s="37"/>
      <c r="S1220" s="37" t="b">
        <v>0</v>
      </c>
      <c r="T1220" s="112" t="str">
        <f t="shared" si="2"/>
        <v>Investor_Put_Option_Global</v>
      </c>
      <c r="U1220" s="113" t="str">
        <f t="shared" si="3"/>
        <v>Optional Redemption Amount for Notes in Global Form (Investor Put)</v>
      </c>
      <c r="V1220" s="115" t="str">
        <f t="shared" si="4"/>
        <v>select_one</v>
      </c>
      <c r="W1220" s="46"/>
      <c r="X1220" s="46"/>
      <c r="Y1220" s="46"/>
      <c r="Z1220" s="128"/>
      <c r="AA1220" s="46"/>
    </row>
    <row r="1221" hidden="1">
      <c r="A1221" s="107">
        <v>44257.0</v>
      </c>
      <c r="B1221" s="33" t="s">
        <v>3366</v>
      </c>
      <c r="C1221" s="33" t="s">
        <v>2755</v>
      </c>
      <c r="D1221" s="33" t="s">
        <v>3466</v>
      </c>
      <c r="E1221" s="33" t="s">
        <v>3467</v>
      </c>
      <c r="F1221" s="33" t="s">
        <v>50</v>
      </c>
      <c r="G1221" s="109" t="str">
        <f>if(iferror((vlookup(D1221,Taxonomy!C:C,1,false)=D1221)),"Present (key retained)",if(iferror((vlookup(D1221,Taxonomy!B:B,1,false)=D1221)),"Present (key updated)",if(iferror((H1221="Yes")),"Present (equivalent)","Not present")))</f>
        <v>Not present</v>
      </c>
      <c r="H1221" s="110"/>
      <c r="I1221" s="110"/>
      <c r="J1221" s="110"/>
      <c r="K1221" s="110"/>
      <c r="L1221" s="54"/>
      <c r="M1221" s="54" t="b">
        <v>0</v>
      </c>
      <c r="N1221" s="112" t="b">
        <f>if(G1221="Present (key retained)",vlookup(D1221,Taxonomy!C:C,1,false),if(G1221="Present (key updated)",vlookup(D1221,Taxonomy!B:C,2,false),if(G1221="Present (equivalent)",vlookup(I1221,Taxonomy!C:C,1,false),if(AND(G1221="Not present",J1221="Yes"),vlookup(D1221,Taxonomy!B:C,2,false),if(AND(G1221="Not present",J1221="No"),D1221)))))</f>
        <v>0</v>
      </c>
      <c r="O1221" s="113" t="b">
        <f>if(G1221="Present (key retained)",vlookup(D1221,Taxonomy!C:F,4,false),if(G1221="Present (key updated)",vlookup(D1221,Taxonomy!B:F,5,false),if(G1221="Present (equivalent)",vlookup(I1221,Taxonomy!C:F,4,false),if(AND(G1221="Not present",J1221="Yes"),vlookup(D1221,Taxonomy!B:F,5,false),if(AND(G1221="Not present",J1221="No"),E1221)))))</f>
        <v>0</v>
      </c>
      <c r="P1221" s="113" t="b">
        <f>if(G1221="Present (key retained)",vlookup(D1221,Taxonomy!C:I,7,false),if(G1221="Present (key updated)",vlookup(D1221,Taxonomy!B:I,8,false),if(G1221="Present (equivalent)",vlookup(I1221,Taxonomy!C:I,7,false),if(AND(G1221="Not present",J1221="Yes"),vlookup(D1221,Taxonomy!B:I,8,false),if(AND(G1221="Not present",J1221="No"),F1221)))))</f>
        <v>0</v>
      </c>
      <c r="Q1221" s="114" t="str">
        <f t="shared" si="1"/>
        <v>No Match</v>
      </c>
      <c r="R1221" s="37"/>
      <c r="S1221" s="37" t="b">
        <v>0</v>
      </c>
      <c r="T1221" s="112" t="str">
        <f t="shared" si="2"/>
        <v>Investor_Put_Option_Global_Percentage</v>
      </c>
      <c r="U1221" s="113" t="str">
        <f t="shared" si="3"/>
        <v>Optional Redemption Amount Percentage for Notes in Global Form (Investor Put)</v>
      </c>
      <c r="V1221" s="115" t="str">
        <f t="shared" si="4"/>
        <v>percent</v>
      </c>
      <c r="W1221" s="46"/>
      <c r="X1221" s="46"/>
      <c r="Y1221" s="46"/>
      <c r="Z1221" s="128"/>
      <c r="AA1221" s="46"/>
    </row>
    <row r="1222" hidden="1">
      <c r="A1222" s="107">
        <v>44257.0</v>
      </c>
      <c r="B1222" s="33" t="s">
        <v>3366</v>
      </c>
      <c r="C1222" s="33" t="s">
        <v>2755</v>
      </c>
      <c r="D1222" s="33" t="s">
        <v>3468</v>
      </c>
      <c r="E1222" s="33" t="s">
        <v>3469</v>
      </c>
      <c r="F1222" s="33" t="s">
        <v>50</v>
      </c>
      <c r="G1222" s="109" t="str">
        <f>if(iferror((vlookup(D1222,Taxonomy!C:C,1,false)=D1222)),"Present (key retained)",if(iferror((vlookup(D1222,Taxonomy!B:B,1,false)=D1222)),"Present (key updated)",if(iferror((H1222="Yes")),"Present (equivalent)","Not present")))</f>
        <v>Not present</v>
      </c>
      <c r="H1222" s="110"/>
      <c r="I1222" s="110"/>
      <c r="J1222" s="110"/>
      <c r="K1222" s="110"/>
      <c r="L1222" s="54"/>
      <c r="M1222" s="54" t="b">
        <v>0</v>
      </c>
      <c r="N1222" s="112" t="b">
        <f>if(G1222="Present (key retained)",vlookup(D1222,Taxonomy!C:C,1,false),if(G1222="Present (key updated)",vlookup(D1222,Taxonomy!B:C,2,false),if(G1222="Present (equivalent)",vlookup(I1222,Taxonomy!C:C,1,false),if(AND(G1222="Not present",J1222="Yes"),vlookup(D1222,Taxonomy!B:C,2,false),if(AND(G1222="Not present",J1222="No"),D1222)))))</f>
        <v>0</v>
      </c>
      <c r="O1222" s="113" t="b">
        <f>if(G1222="Present (key retained)",vlookup(D1222,Taxonomy!C:F,4,false),if(G1222="Present (key updated)",vlookup(D1222,Taxonomy!B:F,5,false),if(G1222="Present (equivalent)",vlookup(I1222,Taxonomy!C:F,4,false),if(AND(G1222="Not present",J1222="Yes"),vlookup(D1222,Taxonomy!B:F,5,false),if(AND(G1222="Not present",J1222="No"),E1222)))))</f>
        <v>0</v>
      </c>
      <c r="P1222" s="113" t="b">
        <f>if(G1222="Present (key retained)",vlookup(D1222,Taxonomy!C:I,7,false),if(G1222="Present (key updated)",vlookup(D1222,Taxonomy!B:I,8,false),if(G1222="Present (equivalent)",vlookup(I1222,Taxonomy!C:I,7,false),if(AND(G1222="Not present",J1222="Yes"),vlookup(D1222,Taxonomy!B:I,8,false),if(AND(G1222="Not present",J1222="No"),F1222)))))</f>
        <v>0</v>
      </c>
      <c r="Q1222" s="114" t="str">
        <f t="shared" si="1"/>
        <v>No Match</v>
      </c>
      <c r="R1222" s="37"/>
      <c r="S1222" s="37" t="b">
        <v>0</v>
      </c>
      <c r="T1222" s="112" t="str">
        <f t="shared" si="2"/>
        <v>Investor_Put_Option_Percentage</v>
      </c>
      <c r="U1222" s="113" t="str">
        <f t="shared" si="3"/>
        <v>Optional Redemption Amount Percentage for Notes in definitive form (Investor Put)</v>
      </c>
      <c r="V1222" s="115" t="str">
        <f t="shared" si="4"/>
        <v>percent</v>
      </c>
      <c r="W1222" s="46"/>
      <c r="X1222" s="46"/>
      <c r="Y1222" s="46"/>
      <c r="Z1222" s="128"/>
      <c r="AA1222" s="46"/>
    </row>
    <row r="1223" hidden="1">
      <c r="A1223" s="107">
        <v>44257.0</v>
      </c>
      <c r="B1223" s="33" t="s">
        <v>3366</v>
      </c>
      <c r="C1223" s="33" t="s">
        <v>2755</v>
      </c>
      <c r="D1223" s="33" t="s">
        <v>936</v>
      </c>
      <c r="E1223" s="33" t="s">
        <v>937</v>
      </c>
      <c r="F1223" s="33" t="s">
        <v>127</v>
      </c>
      <c r="G1223" s="109" t="str">
        <f>if(iferror((vlookup(D1223,Taxonomy!C:C,1,false)=D1223)),"Present (key retained)",if(iferror((vlookup(D1223,Taxonomy!B:B,1,false)=D1223)),"Present (key updated)",if(iferror((H1223="Yes")),"Present (equivalent)","Not present")))</f>
        <v>Present (key retained)</v>
      </c>
      <c r="H1223" s="110" t="e">
        <v>#N/A</v>
      </c>
      <c r="I1223" s="110" t="e">
        <v>#N/A</v>
      </c>
      <c r="J1223" s="110" t="e">
        <v>#N/A</v>
      </c>
      <c r="K1223" s="110" t="e">
        <v>#N/A</v>
      </c>
      <c r="L1223" s="54"/>
      <c r="M1223" s="54" t="b">
        <v>0</v>
      </c>
      <c r="N1223" s="112" t="str">
        <f>if(G1223="Present (key retained)",vlookup(D1223,Taxonomy!C:C,1,false),if(G1223="Present (key updated)",vlookup(D1223,Taxonomy!B:C,2,false),if(G1223="Present (equivalent)",vlookup(I1223,Taxonomy!C:C,1,false),if(AND(G1223="Not present",J1223="Yes"),vlookup(D1223,Taxonomy!B:C,2,false),if(AND(G1223="Not present",J1223="No"),D1223)))))</f>
        <v>Investor_Put_Period_End_Date</v>
      </c>
      <c r="O1223" s="113" t="str">
        <f>if(G1223="Present (key retained)",vlookup(D1223,Taxonomy!C:F,4,false),if(G1223="Present (key updated)",vlookup(D1223,Taxonomy!B:F,5,false),if(G1223="Present (equivalent)",vlookup(I1223,Taxonomy!C:F,4,false),if(AND(G1223="Not present",J1223="Yes"),vlookup(D1223,Taxonomy!B:F,5,false),if(AND(G1223="Not present",J1223="No"),E1223)))))</f>
        <v>The date to which the Investor Put can be exercised until (but excluding)</v>
      </c>
      <c r="P1223" s="113" t="str">
        <f>if(G1223="Present (key retained)",vlookup(D1223,Taxonomy!C:I,7,false),if(G1223="Present (key updated)",vlookup(D1223,Taxonomy!B:I,8,false),if(G1223="Present (equivalent)",vlookup(I1223,Taxonomy!C:I,7,false),if(AND(G1223="Not present",J1223="Yes"),vlookup(D1223,Taxonomy!B:I,8,false),if(AND(G1223="Not present",J1223="No"),F1223)))))</f>
        <v>date</v>
      </c>
      <c r="Q1223" s="114" t="str">
        <f t="shared" si="1"/>
        <v>Label</v>
      </c>
      <c r="R1223" s="37"/>
      <c r="S1223" s="37" t="b">
        <v>0</v>
      </c>
      <c r="T1223" s="112" t="str">
        <f t="shared" si="2"/>
        <v>Investor_Put_Period_End_Date</v>
      </c>
      <c r="U1223" s="113" t="str">
        <f t="shared" si="3"/>
        <v>The date to which the Noteholders can exercise the Investor Put until (but excluding)</v>
      </c>
      <c r="V1223" s="115" t="str">
        <f t="shared" si="4"/>
        <v>date</v>
      </c>
      <c r="W1223" s="46"/>
      <c r="X1223" s="46"/>
      <c r="Y1223" s="46"/>
      <c r="Z1223" s="128"/>
      <c r="AA1223" s="46"/>
    </row>
    <row r="1224" hidden="1">
      <c r="A1224" s="107">
        <v>44257.0</v>
      </c>
      <c r="B1224" s="33" t="s">
        <v>3366</v>
      </c>
      <c r="C1224" s="33" t="s">
        <v>2755</v>
      </c>
      <c r="D1224" s="33" t="s">
        <v>941</v>
      </c>
      <c r="E1224" s="33" t="s">
        <v>942</v>
      </c>
      <c r="F1224" s="33" t="s">
        <v>127</v>
      </c>
      <c r="G1224" s="109" t="str">
        <f>if(iferror((vlookup(D1224,Taxonomy!C:C,1,false)=D1224)),"Present (key retained)",if(iferror((vlookup(D1224,Taxonomy!B:B,1,false)=D1224)),"Present (key updated)",if(iferror((H1224="Yes")),"Present (equivalent)","Not present")))</f>
        <v>Present (key retained)</v>
      </c>
      <c r="H1224" s="110" t="e">
        <v>#N/A</v>
      </c>
      <c r="I1224" s="110" t="e">
        <v>#N/A</v>
      </c>
      <c r="J1224" s="110" t="e">
        <v>#N/A</v>
      </c>
      <c r="K1224" s="110" t="e">
        <v>#N/A</v>
      </c>
      <c r="L1224" s="54"/>
      <c r="M1224" s="54" t="b">
        <v>0</v>
      </c>
      <c r="N1224" s="112" t="str">
        <f>if(G1224="Present (key retained)",vlookup(D1224,Taxonomy!C:C,1,false),if(G1224="Present (key updated)",vlookup(D1224,Taxonomy!B:C,2,false),if(G1224="Present (equivalent)",vlookup(I1224,Taxonomy!C:C,1,false),if(AND(G1224="Not present",J1224="Yes"),vlookup(D1224,Taxonomy!B:C,2,false),if(AND(G1224="Not present",J1224="No"),D1224)))))</f>
        <v>Investor_Put_Period_Start_Date</v>
      </c>
      <c r="O1224" s="113" t="str">
        <f>if(G1224="Present (key retained)",vlookup(D1224,Taxonomy!C:F,4,false),if(G1224="Present (key updated)",vlookup(D1224,Taxonomy!B:F,5,false),if(G1224="Present (equivalent)",vlookup(I1224,Taxonomy!C:F,4,false),if(AND(G1224="Not present",J1224="Yes"),vlookup(D1224,Taxonomy!B:F,5,false),if(AND(G1224="Not present",J1224="No"),E1224)))))</f>
        <v>The first date that the Investor Put can be exercised from (and including)</v>
      </c>
      <c r="P1224" s="113" t="str">
        <f>if(G1224="Present (key retained)",vlookup(D1224,Taxonomy!C:I,7,false),if(G1224="Present (key updated)",vlookup(D1224,Taxonomy!B:I,8,false),if(G1224="Present (equivalent)",vlookup(I1224,Taxonomy!C:I,7,false),if(AND(G1224="Not present",J1224="Yes"),vlookup(D1224,Taxonomy!B:I,8,false),if(AND(G1224="Not present",J1224="No"),F1224)))))</f>
        <v>date</v>
      </c>
      <c r="Q1224" s="114" t="str">
        <f t="shared" si="1"/>
        <v>Label</v>
      </c>
      <c r="R1224" s="37"/>
      <c r="S1224" s="37" t="b">
        <v>0</v>
      </c>
      <c r="T1224" s="112" t="str">
        <f t="shared" si="2"/>
        <v>Investor_Put_Period_Start_Date</v>
      </c>
      <c r="U1224" s="113" t="str">
        <f t="shared" si="3"/>
        <v>The first date on which the Noteholders can exercise the Investor Put from (and including)</v>
      </c>
      <c r="V1224" s="115" t="str">
        <f t="shared" si="4"/>
        <v>date</v>
      </c>
      <c r="W1224" s="46"/>
      <c r="X1224" s="46"/>
      <c r="Y1224" s="46"/>
      <c r="Z1224" s="128"/>
      <c r="AA1224" s="46"/>
    </row>
    <row r="1225" hidden="1">
      <c r="A1225" s="107">
        <v>44257.0</v>
      </c>
      <c r="B1225" s="33" t="s">
        <v>3366</v>
      </c>
      <c r="C1225" s="33" t="s">
        <v>2755</v>
      </c>
      <c r="D1225" s="33" t="s">
        <v>946</v>
      </c>
      <c r="E1225" s="33" t="s">
        <v>947</v>
      </c>
      <c r="F1225" s="33" t="s">
        <v>165</v>
      </c>
      <c r="G1225" s="109" t="str">
        <f>if(iferror((vlookup(D1225,Taxonomy!C:C,1,false)=D1225)),"Present (key retained)",if(iferror((vlookup(D1225,Taxonomy!B:B,1,false)=D1225)),"Present (key updated)",if(iferror((H1225="Yes")),"Present (equivalent)","Not present")))</f>
        <v>Present (key retained)</v>
      </c>
      <c r="H1225" s="110" t="e">
        <v>#N/A</v>
      </c>
      <c r="I1225" s="110" t="e">
        <v>#N/A</v>
      </c>
      <c r="J1225" s="110" t="e">
        <v>#N/A</v>
      </c>
      <c r="K1225" s="110" t="e">
        <v>#N/A</v>
      </c>
      <c r="L1225" s="54"/>
      <c r="M1225" s="54" t="b">
        <v>0</v>
      </c>
      <c r="N1225" s="112" t="str">
        <f>if(G1225="Present (key retained)",vlookup(D1225,Taxonomy!C:C,1,false),if(G1225="Present (key updated)",vlookup(D1225,Taxonomy!B:C,2,false),if(G1225="Present (equivalent)",vlookup(I1225,Taxonomy!C:C,1,false),if(AND(G1225="Not present",J1225="Yes"),vlookup(D1225,Taxonomy!B:C,2,false),if(AND(G1225="Not present",J1225="No"),D1225)))))</f>
        <v>Investor_Put_Recurrence</v>
      </c>
      <c r="O1225" s="113" t="str">
        <f>if(G1225="Present (key retained)",vlookup(D1225,Taxonomy!C:F,4,false),if(G1225="Present (key updated)",vlookup(D1225,Taxonomy!B:F,5,false),if(G1225="Present (equivalent)",vlookup(I1225,Taxonomy!C:F,4,false),if(AND(G1225="Not present",J1225="Yes"),vlookup(D1225,Taxonomy!B:F,5,false),if(AND(G1225="Not present",J1225="No"),E1225)))))</f>
        <v>When can the Investor Put be exercised?</v>
      </c>
      <c r="P1225" s="113" t="str">
        <f>if(G1225="Present (key retained)",vlookup(D1225,Taxonomy!C:I,7,false),if(G1225="Present (key updated)",vlookup(D1225,Taxonomy!B:I,8,false),if(G1225="Present (equivalent)",vlookup(I1225,Taxonomy!C:I,7,false),if(AND(G1225="Not present",J1225="Yes"),vlookup(D1225,Taxonomy!B:I,8,false),if(AND(G1225="Not present",J1225="No"),F1225)))))</f>
        <v>select_one</v>
      </c>
      <c r="Q1225" s="114" t="str">
        <f t="shared" si="1"/>
        <v>All Match</v>
      </c>
      <c r="R1225" s="37"/>
      <c r="S1225" s="37" t="b">
        <v>0</v>
      </c>
      <c r="T1225" s="112" t="str">
        <f t="shared" si="2"/>
        <v>Investor_Put_Recurrence</v>
      </c>
      <c r="U1225" s="113" t="str">
        <f t="shared" si="3"/>
        <v>When can the Investor Put be exercised?</v>
      </c>
      <c r="V1225" s="115" t="str">
        <f t="shared" si="4"/>
        <v>select_one</v>
      </c>
      <c r="W1225" s="46"/>
      <c r="X1225" s="46"/>
      <c r="Y1225" s="46"/>
      <c r="Z1225" s="128"/>
      <c r="AA1225" s="46"/>
    </row>
    <row r="1226" hidden="1">
      <c r="A1226" s="107">
        <v>44257.0</v>
      </c>
      <c r="B1226" s="33" t="s">
        <v>3366</v>
      </c>
      <c r="C1226" s="33" t="s">
        <v>2755</v>
      </c>
      <c r="D1226" s="33" t="s">
        <v>979</v>
      </c>
      <c r="E1226" s="33" t="s">
        <v>979</v>
      </c>
      <c r="F1226" s="33" t="s">
        <v>100</v>
      </c>
      <c r="G1226" s="109" t="str">
        <f>if(iferror((vlookup(D1226,Taxonomy!C:C,1,false)=D1226)),"Present (key retained)",if(iferror((vlookup(D1226,Taxonomy!B:B,1,false)=D1226)),"Present (key updated)",if(iferror((H1226="Yes")),"Present (equivalent)","Not present")))</f>
        <v>Present (key retained)</v>
      </c>
      <c r="H1226" s="110" t="e">
        <v>#N/A</v>
      </c>
      <c r="I1226" s="110" t="e">
        <v>#N/A</v>
      </c>
      <c r="J1226" s="110" t="e">
        <v>#N/A</v>
      </c>
      <c r="K1226" s="110" t="e">
        <v>#N/A</v>
      </c>
      <c r="L1226" s="54"/>
      <c r="M1226" s="54" t="b">
        <v>0</v>
      </c>
      <c r="N1226" s="112" t="str">
        <f>if(G1226="Present (key retained)",vlookup(D1226,Taxonomy!C:C,1,false),if(G1226="Present (key updated)",vlookup(D1226,Taxonomy!B:C,2,false),if(G1226="Present (equivalent)",vlookup(I1226,Taxonomy!C:C,1,false),if(AND(G1226="Not present",J1226="Yes"),vlookup(D1226,Taxonomy!B:C,2,false),if(AND(G1226="Not present",J1226="No"),D1226)))))</f>
        <v>ISIN</v>
      </c>
      <c r="O1226" s="113" t="str">
        <f>if(G1226="Present (key retained)",vlookup(D1226,Taxonomy!C:F,4,false),if(G1226="Present (key updated)",vlookup(D1226,Taxonomy!B:F,5,false),if(G1226="Present (equivalent)",vlookup(I1226,Taxonomy!C:F,4,false),if(AND(G1226="Not present",J1226="Yes"),vlookup(D1226,Taxonomy!B:F,5,false),if(AND(G1226="Not present",J1226="No"),E1226)))))</f>
        <v>ISIN</v>
      </c>
      <c r="P1226" s="113" t="str">
        <f>if(G1226="Present (key retained)",vlookup(D1226,Taxonomy!C:I,7,false),if(G1226="Present (key updated)",vlookup(D1226,Taxonomy!B:I,8,false),if(G1226="Present (equivalent)",vlookup(I1226,Taxonomy!C:I,7,false),if(AND(G1226="Not present",J1226="Yes"),vlookup(D1226,Taxonomy!B:I,8,false),if(AND(G1226="Not present",J1226="No"),F1226)))))</f>
        <v>text</v>
      </c>
      <c r="Q1226" s="114" t="str">
        <f t="shared" si="1"/>
        <v>All Match</v>
      </c>
      <c r="R1226" s="37"/>
      <c r="S1226" s="37" t="b">
        <v>0</v>
      </c>
      <c r="T1226" s="112" t="str">
        <f t="shared" si="2"/>
        <v>ISIN</v>
      </c>
      <c r="U1226" s="113" t="str">
        <f t="shared" si="3"/>
        <v>ISIN</v>
      </c>
      <c r="V1226" s="115" t="str">
        <f t="shared" si="4"/>
        <v>text</v>
      </c>
      <c r="W1226" s="46"/>
      <c r="X1226" s="46"/>
      <c r="Y1226" s="46"/>
      <c r="Z1226" s="128"/>
      <c r="AA1226" s="46"/>
    </row>
    <row r="1227" hidden="1">
      <c r="A1227" s="107">
        <v>44257.0</v>
      </c>
      <c r="B1227" s="33" t="s">
        <v>3366</v>
      </c>
      <c r="C1227" s="33" t="s">
        <v>2755</v>
      </c>
      <c r="D1227" s="33" t="s">
        <v>1007</v>
      </c>
      <c r="E1227" s="33" t="s">
        <v>3470</v>
      </c>
      <c r="F1227" s="33" t="s">
        <v>78</v>
      </c>
      <c r="G1227" s="109" t="str">
        <f>if(iferror((vlookup(D1227,Taxonomy!C:C,1,false)=D1227)),"Present (key retained)",if(iferror((vlookup(D1227,Taxonomy!B:B,1,false)=D1227)),"Present (key updated)",if(iferror((H1227="Yes")),"Present (equivalent)","Not present")))</f>
        <v>Present (key retained)</v>
      </c>
      <c r="H1227" s="110" t="e">
        <v>#N/A</v>
      </c>
      <c r="I1227" s="110" t="e">
        <v>#N/A</v>
      </c>
      <c r="J1227" s="110" t="e">
        <v>#N/A</v>
      </c>
      <c r="K1227" s="110" t="e">
        <v>#N/A</v>
      </c>
      <c r="L1227" s="54"/>
      <c r="M1227" s="54" t="b">
        <v>0</v>
      </c>
      <c r="N1227" s="112" t="str">
        <f>if(G1227="Present (key retained)",vlookup(D1227,Taxonomy!C:C,1,false),if(G1227="Present (key updated)",vlookup(D1227,Taxonomy!B:C,2,false),if(G1227="Present (equivalent)",vlookup(I1227,Taxonomy!C:C,1,false),if(AND(G1227="Not present",J1227="Yes"),vlookup(D1227,Taxonomy!B:C,2,false),if(AND(G1227="Not present",J1227="No"),D1227)))))</f>
        <v>Issuance_Approval_Board</v>
      </c>
      <c r="O1227" s="113" t="str">
        <f>if(G1227="Present (key retained)",vlookup(D1227,Taxonomy!C:F,4,false),if(G1227="Present (key updated)",vlookup(D1227,Taxonomy!B:F,5,false),if(G1227="Present (equivalent)",vlookup(I1227,Taxonomy!C:F,4,false),if(AND(G1227="Not present",J1227="Yes"),vlookup(D1227,Taxonomy!B:F,5,false),if(AND(G1227="Not present",J1227="No"),E1227)))))</f>
        <v>Is the approval of the issuance made by the board?</v>
      </c>
      <c r="P1227" s="113" t="str">
        <f>if(G1227="Present (key retained)",vlookup(D1227,Taxonomy!C:I,7,false),if(G1227="Present (key updated)",vlookup(D1227,Taxonomy!B:I,8,false),if(G1227="Present (equivalent)",vlookup(I1227,Taxonomy!C:I,7,false),if(AND(G1227="Not present",J1227="Yes"),vlookup(D1227,Taxonomy!B:I,8,false),if(AND(G1227="Not present",J1227="No"),F1227)))))</f>
        <v>yes_no</v>
      </c>
      <c r="Q1227" s="114" t="str">
        <f t="shared" si="1"/>
        <v>All Match</v>
      </c>
      <c r="R1227" s="37"/>
      <c r="S1227" s="37" t="b">
        <v>0</v>
      </c>
      <c r="T1227" s="112" t="str">
        <f t="shared" si="2"/>
        <v>Issuance_Approval_Board</v>
      </c>
      <c r="U1227" s="113" t="str">
        <f t="shared" si="3"/>
        <v>Is the approval of the issuance made by the Board?</v>
      </c>
      <c r="V1227" s="115" t="str">
        <f t="shared" si="4"/>
        <v>yes_no</v>
      </c>
      <c r="W1227" s="46"/>
      <c r="X1227" s="46"/>
      <c r="Y1227" s="46"/>
      <c r="Z1227" s="128"/>
      <c r="AA1227" s="46"/>
    </row>
    <row r="1228" hidden="1">
      <c r="A1228" s="107">
        <v>44257.0</v>
      </c>
      <c r="B1228" s="33" t="s">
        <v>3366</v>
      </c>
      <c r="C1228" s="33" t="s">
        <v>2755</v>
      </c>
      <c r="D1228" s="33" t="s">
        <v>1018</v>
      </c>
      <c r="E1228" s="33" t="s">
        <v>3471</v>
      </c>
      <c r="F1228" s="33" t="s">
        <v>78</v>
      </c>
      <c r="G1228" s="109" t="str">
        <f>if(iferror((vlookup(D1228,Taxonomy!C:C,1,false)=D1228)),"Present (key retained)",if(iferror((vlookup(D1228,Taxonomy!B:B,1,false)=D1228)),"Present (key updated)",if(iferror((H1228="Yes")),"Present (equivalent)","Not present")))</f>
        <v>Present (key updated)</v>
      </c>
      <c r="H1228" s="110" t="e">
        <v>#N/A</v>
      </c>
      <c r="I1228" s="110" t="e">
        <v>#N/A</v>
      </c>
      <c r="J1228" s="110" t="e">
        <v>#N/A</v>
      </c>
      <c r="K1228" s="110" t="e">
        <v>#N/A</v>
      </c>
      <c r="L1228" s="54"/>
      <c r="M1228" s="54" t="b">
        <v>0</v>
      </c>
      <c r="N1228" s="112" t="str">
        <f>if(G1228="Present (key retained)",vlookup(D1228,Taxonomy!C:C,1,false),if(G1228="Present (key updated)",vlookup(D1228,Taxonomy!B:C,2,false),if(G1228="Present (equivalent)",vlookup(I1228,Taxonomy!C:C,1,false),if(AND(G1228="Not present",J1228="Yes"),vlookup(D1228,Taxonomy!B:C,2,false),if(AND(G1228="Not present",J1228="No"),D1228)))))</f>
        <v>Issuance_Approval_Date_Required</v>
      </c>
      <c r="O1228" s="113" t="str">
        <f>if(G1228="Present (key retained)",vlookup(D1228,Taxonomy!C:F,4,false),if(G1228="Present (key updated)",vlookup(D1228,Taxonomy!B:F,5,false),if(G1228="Present (equivalent)",vlookup(I1228,Taxonomy!C:F,4,false),if(AND(G1228="Not present",J1228="Yes"),vlookup(D1228,Taxonomy!B:F,5,false),if(AND(G1228="Not present",J1228="No"),E1228)))))</f>
        <v>Is the date of the approval of the issuance required to be specified in the [Offer_Type]?</v>
      </c>
      <c r="P1228" s="113" t="str">
        <f>if(G1228="Present (key retained)",vlookup(D1228,Taxonomy!C:I,7,false),if(G1228="Present (key updated)",vlookup(D1228,Taxonomy!B:I,8,false),if(G1228="Present (equivalent)",vlookup(I1228,Taxonomy!C:I,7,false),if(AND(G1228="Not present",J1228="Yes"),vlookup(D1228,Taxonomy!B:I,8,false),if(AND(G1228="Not present",J1228="No"),F1228)))))</f>
        <v>yes_no</v>
      </c>
      <c r="Q1228" s="114" t="str">
        <f t="shared" si="1"/>
        <v>Key and Label</v>
      </c>
      <c r="R1228" s="37"/>
      <c r="S1228" s="37" t="b">
        <v>0</v>
      </c>
      <c r="T1228" s="112" t="str">
        <f t="shared" si="2"/>
        <v>Issuance_Approval_Required</v>
      </c>
      <c r="U1228" s="113" t="str">
        <f t="shared" si="3"/>
        <v>Is the date of the board approval of the issuance required to be specified in the Final Terms?</v>
      </c>
      <c r="V1228" s="115" t="str">
        <f t="shared" si="4"/>
        <v>yes_no</v>
      </c>
      <c r="W1228" s="46"/>
      <c r="X1228" s="46"/>
      <c r="Y1228" s="46"/>
      <c r="Z1228" s="128"/>
      <c r="AA1228" s="46"/>
    </row>
    <row r="1229" hidden="1">
      <c r="A1229" s="107">
        <v>44257.0</v>
      </c>
      <c r="B1229" s="33" t="s">
        <v>3366</v>
      </c>
      <c r="C1229" s="33" t="s">
        <v>2755</v>
      </c>
      <c r="D1229" s="33" t="s">
        <v>1024</v>
      </c>
      <c r="E1229" s="33" t="s">
        <v>1025</v>
      </c>
      <c r="F1229" s="33" t="s">
        <v>1026</v>
      </c>
      <c r="G1229" s="109" t="str">
        <f>if(iferror((vlookup(D1229,Taxonomy!C:C,1,false)=D1229)),"Present (key retained)",if(iferror((vlookup(D1229,Taxonomy!B:B,1,false)=D1229)),"Present (key updated)",if(iferror((H1229="Yes")),"Present (equivalent)","Not present")))</f>
        <v>Present (key retained)</v>
      </c>
      <c r="H1229" s="110" t="e">
        <v>#N/A</v>
      </c>
      <c r="I1229" s="110" t="e">
        <v>#N/A</v>
      </c>
      <c r="J1229" s="110" t="e">
        <v>#N/A</v>
      </c>
      <c r="K1229" s="110" t="e">
        <v>#N/A</v>
      </c>
      <c r="L1229" s="54"/>
      <c r="M1229" s="54" t="b">
        <v>0</v>
      </c>
      <c r="N1229" s="112" t="str">
        <f>if(G1229="Present (key retained)",vlookup(D1229,Taxonomy!C:C,1,false),if(G1229="Present (key updated)",vlookup(D1229,Taxonomy!B:C,2,false),if(G1229="Present (equivalent)",vlookup(I1229,Taxonomy!C:C,1,false),if(AND(G1229="Not present",J1229="Yes"),vlookup(D1229,Taxonomy!B:C,2,false),if(AND(G1229="Not present",J1229="No"),D1229)))))</f>
        <v>Issuance_Currency</v>
      </c>
      <c r="O1229" s="113" t="str">
        <f>if(G1229="Present (key retained)",vlookup(D1229,Taxonomy!C:F,4,false),if(G1229="Present (key updated)",vlookup(D1229,Taxonomy!B:F,5,false),if(G1229="Present (equivalent)",vlookup(I1229,Taxonomy!C:F,4,false),if(AND(G1229="Not present",J1229="Yes"),vlookup(D1229,Taxonomy!B:F,5,false),if(AND(G1229="Not present",J1229="No"),E1229)))))</f>
        <v>Specified Currency</v>
      </c>
      <c r="P1229" s="113" t="str">
        <f>if(G1229="Present (key retained)",vlookup(D1229,Taxonomy!C:I,7,false),if(G1229="Present (key updated)",vlookup(D1229,Taxonomy!B:I,8,false),if(G1229="Present (equivalent)",vlookup(I1229,Taxonomy!C:I,7,false),if(AND(G1229="Not present",J1229="Yes"),vlookup(D1229,Taxonomy!B:I,8,false),if(AND(G1229="Not present",J1229="No"),F1229)))))</f>
        <v>currency</v>
      </c>
      <c r="Q1229" s="114" t="str">
        <f t="shared" si="1"/>
        <v>All Match</v>
      </c>
      <c r="R1229" s="37"/>
      <c r="S1229" s="37" t="b">
        <v>0</v>
      </c>
      <c r="T1229" s="112" t="str">
        <f t="shared" si="2"/>
        <v>Issuance_Currency</v>
      </c>
      <c r="U1229" s="113" t="str">
        <f t="shared" si="3"/>
        <v>Specified Currency</v>
      </c>
      <c r="V1229" s="115" t="str">
        <f t="shared" si="4"/>
        <v>currency</v>
      </c>
      <c r="W1229" s="46"/>
      <c r="X1229" s="46"/>
      <c r="Y1229" s="46"/>
      <c r="Z1229" s="128"/>
      <c r="AA1229" s="46"/>
    </row>
    <row r="1230" hidden="1">
      <c r="A1230" s="107">
        <v>44257.0</v>
      </c>
      <c r="B1230" s="33" t="s">
        <v>3366</v>
      </c>
      <c r="C1230" s="33" t="s">
        <v>2755</v>
      </c>
      <c r="D1230" s="33" t="s">
        <v>1029</v>
      </c>
      <c r="E1230" s="33" t="s">
        <v>1031</v>
      </c>
      <c r="F1230" s="33" t="s">
        <v>127</v>
      </c>
      <c r="G1230" s="109" t="str">
        <f>if(iferror((vlookup(D1230,Taxonomy!C:C,1,false)=D1230)),"Present (key retained)",if(iferror((vlookup(D1230,Taxonomy!B:B,1,false)=D1230)),"Present (key updated)",if(iferror((H1230="Yes")),"Present (equivalent)","Not present")))</f>
        <v>Present (key retained)</v>
      </c>
      <c r="H1230" s="110" t="e">
        <v>#N/A</v>
      </c>
      <c r="I1230" s="110" t="e">
        <v>#N/A</v>
      </c>
      <c r="J1230" s="110" t="e">
        <v>#N/A</v>
      </c>
      <c r="K1230" s="110" t="e">
        <v>#N/A</v>
      </c>
      <c r="L1230" s="54"/>
      <c r="M1230" s="54" t="b">
        <v>0</v>
      </c>
      <c r="N1230" s="112" t="str">
        <f>if(G1230="Present (key retained)",vlookup(D1230,Taxonomy!C:C,1,false),if(G1230="Present (key updated)",vlookup(D1230,Taxonomy!B:C,2,false),if(G1230="Present (equivalent)",vlookup(I1230,Taxonomy!C:C,1,false),if(AND(G1230="Not present",J1230="Yes"),vlookup(D1230,Taxonomy!B:C,2,false),if(AND(G1230="Not present",J1230="No"),D1230)))))</f>
        <v>Issue_Date</v>
      </c>
      <c r="O1230" s="113" t="str">
        <f>if(G1230="Present (key retained)",vlookup(D1230,Taxonomy!C:F,4,false),if(G1230="Present (key updated)",vlookup(D1230,Taxonomy!B:F,5,false),if(G1230="Present (equivalent)",vlookup(I1230,Taxonomy!C:F,4,false),if(AND(G1230="Not present",J1230="Yes"),vlookup(D1230,Taxonomy!B:F,5,false),if(AND(G1230="Not present",J1230="No"),E1230)))))</f>
        <v>Issue Date</v>
      </c>
      <c r="P1230" s="113" t="str">
        <f>if(G1230="Present (key retained)",vlookup(D1230,Taxonomy!C:I,7,false),if(G1230="Present (key updated)",vlookup(D1230,Taxonomy!B:I,8,false),if(G1230="Present (equivalent)",vlookup(I1230,Taxonomy!C:I,7,false),if(AND(G1230="Not present",J1230="Yes"),vlookup(D1230,Taxonomy!B:I,8,false),if(AND(G1230="Not present",J1230="No"),F1230)))))</f>
        <v>date</v>
      </c>
      <c r="Q1230" s="114" t="str">
        <f t="shared" si="1"/>
        <v>All Match</v>
      </c>
      <c r="R1230" s="37"/>
      <c r="S1230" s="37" t="b">
        <v>0</v>
      </c>
      <c r="T1230" s="112" t="str">
        <f t="shared" si="2"/>
        <v>Issue_Date</v>
      </c>
      <c r="U1230" s="113" t="str">
        <f t="shared" si="3"/>
        <v>Issue Date</v>
      </c>
      <c r="V1230" s="115" t="str">
        <f t="shared" si="4"/>
        <v>date</v>
      </c>
      <c r="W1230" s="46"/>
      <c r="X1230" s="46"/>
      <c r="Y1230" s="46"/>
      <c r="Z1230" s="128"/>
      <c r="AA1230" s="46"/>
    </row>
    <row r="1231" hidden="1">
      <c r="A1231" s="107">
        <v>44257.0</v>
      </c>
      <c r="B1231" s="33" t="s">
        <v>3366</v>
      </c>
      <c r="C1231" s="33" t="s">
        <v>2755</v>
      </c>
      <c r="D1231" s="33" t="s">
        <v>1034</v>
      </c>
      <c r="E1231" s="33" t="s">
        <v>1035</v>
      </c>
      <c r="F1231" s="33" t="s">
        <v>50</v>
      </c>
      <c r="G1231" s="109" t="str">
        <f>if(iferror((vlookup(D1231,Taxonomy!C:C,1,false)=D1231)),"Present (key retained)",if(iferror((vlookup(D1231,Taxonomy!B:B,1,false)=D1231)),"Present (key updated)",if(iferror((H1231="Yes")),"Present (equivalent)","Not present")))</f>
        <v>Present (key retained)</v>
      </c>
      <c r="H1231" s="110" t="e">
        <v>#N/A</v>
      </c>
      <c r="I1231" s="110" t="e">
        <v>#N/A</v>
      </c>
      <c r="J1231" s="110" t="e">
        <v>#N/A</v>
      </c>
      <c r="K1231" s="110" t="e">
        <v>#N/A</v>
      </c>
      <c r="L1231" s="54"/>
      <c r="M1231" s="54" t="b">
        <v>0</v>
      </c>
      <c r="N1231" s="112" t="str">
        <f>if(G1231="Present (key retained)",vlookup(D1231,Taxonomy!C:C,1,false),if(G1231="Present (key updated)",vlookup(D1231,Taxonomy!B:C,2,false),if(G1231="Present (equivalent)",vlookup(I1231,Taxonomy!C:C,1,false),if(AND(G1231="Not present",J1231="Yes"),vlookup(D1231,Taxonomy!B:C,2,false),if(AND(G1231="Not present",J1231="No"),D1231)))))</f>
        <v>Issue_Price</v>
      </c>
      <c r="O1231" s="113" t="str">
        <f>if(G1231="Present (key retained)",vlookup(D1231,Taxonomy!C:F,4,false),if(G1231="Present (key updated)",vlookup(D1231,Taxonomy!B:F,5,false),if(G1231="Present (equivalent)",vlookup(I1231,Taxonomy!C:F,4,false),if(AND(G1231="Not present",J1231="Yes"),vlookup(D1231,Taxonomy!B:F,5,false),if(AND(G1231="Not present",J1231="No"),E1231)))))</f>
        <v>Issue Price</v>
      </c>
      <c r="P1231" s="113" t="str">
        <f>if(G1231="Present (key retained)",vlookup(D1231,Taxonomy!C:I,7,false),if(G1231="Present (key updated)",vlookup(D1231,Taxonomy!B:I,8,false),if(G1231="Present (equivalent)",vlookup(I1231,Taxonomy!C:I,7,false),if(AND(G1231="Not present",J1231="Yes"),vlookup(D1231,Taxonomy!B:I,8,false),if(AND(G1231="Not present",J1231="No"),F1231)))))</f>
        <v>percent</v>
      </c>
      <c r="Q1231" s="114" t="str">
        <f t="shared" si="1"/>
        <v>All Match</v>
      </c>
      <c r="R1231" s="37"/>
      <c r="S1231" s="37" t="b">
        <v>0</v>
      </c>
      <c r="T1231" s="112" t="str">
        <f t="shared" si="2"/>
        <v>Issue_Price</v>
      </c>
      <c r="U1231" s="113" t="str">
        <f t="shared" si="3"/>
        <v>Issue Price</v>
      </c>
      <c r="V1231" s="115" t="str">
        <f t="shared" si="4"/>
        <v>percent</v>
      </c>
      <c r="W1231" s="46"/>
      <c r="X1231" s="46"/>
      <c r="Y1231" s="46"/>
      <c r="Z1231" s="128"/>
      <c r="AA1231" s="46"/>
    </row>
    <row r="1232" hidden="1">
      <c r="A1232" s="107">
        <v>44257.0</v>
      </c>
      <c r="B1232" s="33" t="s">
        <v>3366</v>
      </c>
      <c r="C1232" s="33" t="s">
        <v>2755</v>
      </c>
      <c r="D1232" s="33" t="s">
        <v>1038</v>
      </c>
      <c r="E1232" s="33" t="s">
        <v>1039</v>
      </c>
      <c r="F1232" s="33" t="s">
        <v>50</v>
      </c>
      <c r="G1232" s="109" t="str">
        <f>if(iferror((vlookup(D1232,Taxonomy!C:C,1,false)=D1232)),"Present (key retained)",if(iferror((vlookup(D1232,Taxonomy!B:B,1,false)=D1232)),"Present (key updated)",if(iferror((H1232="Yes")),"Present (equivalent)","Not present")))</f>
        <v>Present (key retained)</v>
      </c>
      <c r="H1232" s="110" t="e">
        <v>#N/A</v>
      </c>
      <c r="I1232" s="110" t="e">
        <v>#N/A</v>
      </c>
      <c r="J1232" s="110" t="e">
        <v>#N/A</v>
      </c>
      <c r="K1232" s="110" t="e">
        <v>#N/A</v>
      </c>
      <c r="L1232" s="54"/>
      <c r="M1232" s="54" t="b">
        <v>0</v>
      </c>
      <c r="N1232" s="112" t="str">
        <f>if(G1232="Present (key retained)",vlookup(D1232,Taxonomy!C:C,1,false),if(G1232="Present (key updated)",vlookup(D1232,Taxonomy!B:C,2,false),if(G1232="Present (equivalent)",vlookup(I1232,Taxonomy!C:C,1,false),if(AND(G1232="Not present",J1232="Yes"),vlookup(D1232,Taxonomy!B:C,2,false),if(AND(G1232="Not present",J1232="No"),D1232)))))</f>
        <v>Issue_Yield</v>
      </c>
      <c r="O1232" s="113" t="str">
        <f>if(G1232="Present (key retained)",vlookup(D1232,Taxonomy!C:F,4,false),if(G1232="Present (key updated)",vlookup(D1232,Taxonomy!B:F,5,false),if(G1232="Present (equivalent)",vlookup(I1232,Taxonomy!C:F,4,false),if(AND(G1232="Not present",J1232="Yes"),vlookup(D1232,Taxonomy!B:F,5,false),if(AND(G1232="Not present",J1232="No"),E1232)))))</f>
        <v>Indication of Yield at Issue Price</v>
      </c>
      <c r="P1232" s="113" t="str">
        <f>if(G1232="Present (key retained)",vlookup(D1232,Taxonomy!C:I,7,false),if(G1232="Present (key updated)",vlookup(D1232,Taxonomy!B:I,8,false),if(G1232="Present (equivalent)",vlookup(I1232,Taxonomy!C:I,7,false),if(AND(G1232="Not present",J1232="Yes"),vlookup(D1232,Taxonomy!B:I,8,false),if(AND(G1232="Not present",J1232="No"),F1232)))))</f>
        <v>percent</v>
      </c>
      <c r="Q1232" s="114" t="str">
        <f t="shared" si="1"/>
        <v>All Match</v>
      </c>
      <c r="R1232" s="37"/>
      <c r="S1232" s="37" t="b">
        <v>0</v>
      </c>
      <c r="T1232" s="112" t="str">
        <f t="shared" si="2"/>
        <v>Issue_Yield</v>
      </c>
      <c r="U1232" s="113" t="str">
        <f t="shared" si="3"/>
        <v>Indication of Yield at Issue Price</v>
      </c>
      <c r="V1232" s="115" t="str">
        <f t="shared" si="4"/>
        <v>percent</v>
      </c>
      <c r="W1232" s="46"/>
      <c r="X1232" s="46"/>
      <c r="Y1232" s="46"/>
      <c r="Z1232" s="128"/>
      <c r="AA1232" s="46"/>
    </row>
    <row r="1233" hidden="1">
      <c r="A1233" s="107">
        <v>44257.0</v>
      </c>
      <c r="B1233" s="33" t="s">
        <v>3366</v>
      </c>
      <c r="C1233" s="33" t="s">
        <v>2755</v>
      </c>
      <c r="D1233" s="33" t="s">
        <v>3472</v>
      </c>
      <c r="E1233" s="33" t="s">
        <v>3473</v>
      </c>
      <c r="F1233" s="33" t="s">
        <v>100</v>
      </c>
      <c r="G1233" s="109" t="str">
        <f>if(iferror((vlookup(D1233,Taxonomy!C:C,1,false)=D1233)),"Present (key retained)",if(iferror((vlookup(D1233,Taxonomy!B:B,1,false)=D1233)),"Present (key updated)",if(iferror((H1233="Yes")),"Present (equivalent)","Not present")))</f>
        <v>Not present</v>
      </c>
      <c r="H1233" s="110"/>
      <c r="I1233" s="110"/>
      <c r="J1233" s="110"/>
      <c r="K1233" s="110"/>
      <c r="L1233" s="54"/>
      <c r="M1233" s="54" t="b">
        <v>0</v>
      </c>
      <c r="N1233" s="112" t="b">
        <f>if(G1233="Present (key retained)",vlookup(D1233,Taxonomy!C:C,1,false),if(G1233="Present (key updated)",vlookup(D1233,Taxonomy!B:C,2,false),if(G1233="Present (equivalent)",vlookup(I1233,Taxonomy!C:C,1,false),if(AND(G1233="Not present",J1233="Yes"),vlookup(D1233,Taxonomy!B:C,2,false),if(AND(G1233="Not present",J1233="No"),D1233)))))</f>
        <v>0</v>
      </c>
      <c r="O1233" s="113" t="b">
        <f>if(G1233="Present (key retained)",vlookup(D1233,Taxonomy!C:F,4,false),if(G1233="Present (key updated)",vlookup(D1233,Taxonomy!B:F,5,false),if(G1233="Present (equivalent)",vlookup(I1233,Taxonomy!C:F,4,false),if(AND(G1233="Not present",J1233="Yes"),vlookup(D1233,Taxonomy!B:F,5,false),if(AND(G1233="Not present",J1233="No"),E1233)))))</f>
        <v>0</v>
      </c>
      <c r="P1233" s="113" t="b">
        <f>if(G1233="Present (key retained)",vlookup(D1233,Taxonomy!C:I,7,false),if(G1233="Present (key updated)",vlookup(D1233,Taxonomy!B:I,8,false),if(G1233="Present (equivalent)",vlookup(I1233,Taxonomy!C:I,7,false),if(AND(G1233="Not present",J1233="Yes"),vlookup(D1233,Taxonomy!B:I,8,false),if(AND(G1233="Not present",J1233="No"),F1233)))))</f>
        <v>0</v>
      </c>
      <c r="Q1233" s="114" t="str">
        <f t="shared" si="1"/>
        <v>No Match</v>
      </c>
      <c r="R1233" s="37"/>
      <c r="S1233" s="37" t="b">
        <v>0</v>
      </c>
      <c r="T1233" s="112" t="str">
        <f t="shared" si="2"/>
        <v>Issue_Yield_Description</v>
      </c>
      <c r="U1233" s="113" t="str">
        <f t="shared" si="3"/>
        <v>Details in respect of the Yield Rate</v>
      </c>
      <c r="V1233" s="115" t="str">
        <f t="shared" si="4"/>
        <v>text</v>
      </c>
      <c r="W1233" s="46"/>
      <c r="X1233" s="46"/>
      <c r="Y1233" s="46"/>
      <c r="Z1233" s="128"/>
      <c r="AA1233" s="46"/>
    </row>
    <row r="1234" hidden="1">
      <c r="A1234" s="107">
        <v>44257.0</v>
      </c>
      <c r="B1234" s="33" t="s">
        <v>3366</v>
      </c>
      <c r="C1234" s="33" t="s">
        <v>2755</v>
      </c>
      <c r="D1234" s="33" t="s">
        <v>3474</v>
      </c>
      <c r="E1234" s="33" t="s">
        <v>3475</v>
      </c>
      <c r="F1234" s="33" t="s">
        <v>78</v>
      </c>
      <c r="G1234" s="109" t="str">
        <f>if(iferror((vlookup(D1234,Taxonomy!C:C,1,false)=D1234)),"Present (key retained)",if(iferror((vlookup(D1234,Taxonomy!B:B,1,false)=D1234)),"Present (key updated)",if(iferror((H1234="Yes")),"Present (equivalent)","Not present")))</f>
        <v>Not present</v>
      </c>
      <c r="H1234" s="110"/>
      <c r="I1234" s="110"/>
      <c r="J1234" s="110"/>
      <c r="K1234" s="110"/>
      <c r="L1234" s="54"/>
      <c r="M1234" s="54" t="b">
        <v>0</v>
      </c>
      <c r="N1234" s="112" t="b">
        <f>if(G1234="Present (key retained)",vlookup(D1234,Taxonomy!C:C,1,false),if(G1234="Present (key updated)",vlookup(D1234,Taxonomy!B:C,2,false),if(G1234="Present (equivalent)",vlookup(I1234,Taxonomy!C:C,1,false),if(AND(G1234="Not present",J1234="Yes"),vlookup(D1234,Taxonomy!B:C,2,false),if(AND(G1234="Not present",J1234="No"),D1234)))))</f>
        <v>0</v>
      </c>
      <c r="O1234" s="113" t="b">
        <f>if(G1234="Present (key retained)",vlookup(D1234,Taxonomy!C:F,4,false),if(G1234="Present (key updated)",vlookup(D1234,Taxonomy!B:F,5,false),if(G1234="Present (equivalent)",vlookup(I1234,Taxonomy!C:F,4,false),if(AND(G1234="Not present",J1234="Yes"),vlookup(D1234,Taxonomy!B:F,5,false),if(AND(G1234="Not present",J1234="No"),E1234)))))</f>
        <v>0</v>
      </c>
      <c r="P1234" s="113" t="b">
        <f>if(G1234="Present (key retained)",vlookup(D1234,Taxonomy!C:I,7,false),if(G1234="Present (key updated)",vlookup(D1234,Taxonomy!B:I,8,false),if(G1234="Present (equivalent)",vlookup(I1234,Taxonomy!C:I,7,false),if(AND(G1234="Not present",J1234="Yes"),vlookup(D1234,Taxonomy!B:I,8,false),if(AND(G1234="Not present",J1234="No"),F1234)))))</f>
        <v>0</v>
      </c>
      <c r="Q1234" s="114" t="str">
        <f t="shared" si="1"/>
        <v>No Match</v>
      </c>
      <c r="R1234" s="37"/>
      <c r="S1234" s="37" t="b">
        <v>0</v>
      </c>
      <c r="T1234" s="112" t="str">
        <f t="shared" si="2"/>
        <v>Issue_Yield_Description_Required</v>
      </c>
      <c r="U1234" s="113" t="str">
        <f t="shared" si="3"/>
        <v>Are details in respect of the Yield required to be specified?</v>
      </c>
      <c r="V1234" s="115" t="str">
        <f t="shared" si="4"/>
        <v>yes_no</v>
      </c>
      <c r="W1234" s="46"/>
      <c r="X1234" s="46"/>
      <c r="Y1234" s="46"/>
      <c r="Z1234" s="128"/>
      <c r="AA1234" s="46"/>
    </row>
    <row r="1235" hidden="1">
      <c r="A1235" s="107">
        <v>44257.0</v>
      </c>
      <c r="B1235" s="33" t="s">
        <v>3366</v>
      </c>
      <c r="C1235" s="33" t="s">
        <v>2755</v>
      </c>
      <c r="D1235" s="33" t="s">
        <v>1042</v>
      </c>
      <c r="E1235" s="33" t="s">
        <v>1042</v>
      </c>
      <c r="F1235" s="33" t="s">
        <v>165</v>
      </c>
      <c r="G1235" s="109" t="str">
        <f>if(iferror((vlookup(D1235,Taxonomy!C:C,1,false)=D1235)),"Present (key retained)",if(iferror((vlookup(D1235,Taxonomy!B:B,1,false)=D1235)),"Present (key updated)",if(iferror((H1235="Yes")),"Present (equivalent)","Not present")))</f>
        <v>Present (key retained)</v>
      </c>
      <c r="H1235" s="110" t="e">
        <v>#N/A</v>
      </c>
      <c r="I1235" s="110" t="e">
        <v>#N/A</v>
      </c>
      <c r="J1235" s="110" t="e">
        <v>#N/A</v>
      </c>
      <c r="K1235" s="110" t="e">
        <v>#N/A</v>
      </c>
      <c r="L1235" s="54"/>
      <c r="M1235" s="54" t="b">
        <v>0</v>
      </c>
      <c r="N1235" s="112" t="str">
        <f>if(G1235="Present (key retained)",vlookup(D1235,Taxonomy!C:C,1,false),if(G1235="Present (key updated)",vlookup(D1235,Taxonomy!B:C,2,false),if(G1235="Present (equivalent)",vlookup(I1235,Taxonomy!C:C,1,false),if(AND(G1235="Not present",J1235="Yes"),vlookup(D1235,Taxonomy!B:C,2,false),if(AND(G1235="Not present",J1235="No"),D1235)))))</f>
        <v>Issuer</v>
      </c>
      <c r="O1235" s="113" t="str">
        <f>if(G1235="Present (key retained)",vlookup(D1235,Taxonomy!C:F,4,false),if(G1235="Present (key updated)",vlookup(D1235,Taxonomy!B:F,5,false),if(G1235="Present (equivalent)",vlookup(I1235,Taxonomy!C:F,4,false),if(AND(G1235="Not present",J1235="Yes"),vlookup(D1235,Taxonomy!B:F,5,false),if(AND(G1235="Not present",J1235="No"),E1235)))))</f>
        <v>Issuer</v>
      </c>
      <c r="P1235" s="113" t="str">
        <f>if(G1235="Present (key retained)",vlookup(D1235,Taxonomy!C:I,7,false),if(G1235="Present (key updated)",vlookup(D1235,Taxonomy!B:I,8,false),if(G1235="Present (equivalent)",vlookup(I1235,Taxonomy!C:I,7,false),if(AND(G1235="Not present",J1235="Yes"),vlookup(D1235,Taxonomy!B:I,8,false),if(AND(G1235="Not present",J1235="No"),F1235)))))</f>
        <v>select_one</v>
      </c>
      <c r="Q1235" s="114" t="str">
        <f t="shared" si="1"/>
        <v>All Match</v>
      </c>
      <c r="R1235" s="37"/>
      <c r="S1235" s="37" t="b">
        <v>0</v>
      </c>
      <c r="T1235" s="112" t="str">
        <f t="shared" si="2"/>
        <v>Issuer</v>
      </c>
      <c r="U1235" s="113" t="str">
        <f t="shared" si="3"/>
        <v>Issuer</v>
      </c>
      <c r="V1235" s="115" t="str">
        <f t="shared" si="4"/>
        <v>select_one</v>
      </c>
      <c r="W1235" s="46"/>
      <c r="X1235" s="46"/>
      <c r="Y1235" s="46"/>
      <c r="Z1235" s="128"/>
      <c r="AA1235" s="46"/>
    </row>
    <row r="1236" hidden="1">
      <c r="A1236" s="107">
        <v>44257.0</v>
      </c>
      <c r="B1236" s="33" t="s">
        <v>3366</v>
      </c>
      <c r="C1236" s="33" t="s">
        <v>2755</v>
      </c>
      <c r="D1236" s="33" t="s">
        <v>1054</v>
      </c>
      <c r="E1236" s="33" t="s">
        <v>1055</v>
      </c>
      <c r="F1236" s="33" t="s">
        <v>78</v>
      </c>
      <c r="G1236" s="109" t="str">
        <f>if(iferror((vlookup(D1236,Taxonomy!C:C,1,false)=D1236)),"Present (key retained)",if(iferror((vlookup(D1236,Taxonomy!B:B,1,false)=D1236)),"Present (key updated)",if(iferror((H1236="Yes")),"Present (equivalent)","Not present")))</f>
        <v>Present (key retained)</v>
      </c>
      <c r="H1236" s="110" t="e">
        <v>#N/A</v>
      </c>
      <c r="I1236" s="110" t="e">
        <v>#N/A</v>
      </c>
      <c r="J1236" s="110" t="e">
        <v>#N/A</v>
      </c>
      <c r="K1236" s="110" t="e">
        <v>#N/A</v>
      </c>
      <c r="L1236" s="54"/>
      <c r="M1236" s="54" t="b">
        <v>0</v>
      </c>
      <c r="N1236" s="112" t="str">
        <f>if(G1236="Present (key retained)",vlookup(D1236,Taxonomy!C:C,1,false),if(G1236="Present (key updated)",vlookup(D1236,Taxonomy!B:C,2,false),if(G1236="Present (equivalent)",vlookup(I1236,Taxonomy!C:C,1,false),if(AND(G1236="Not present",J1236="Yes"),vlookup(D1236,Taxonomy!B:C,2,false),if(AND(G1236="Not present",J1236="No"),D1236)))))</f>
        <v>Issuer_Call</v>
      </c>
      <c r="O1236" s="113" t="str">
        <f>if(G1236="Present (key retained)",vlookup(D1236,Taxonomy!C:F,4,false),if(G1236="Present (key updated)",vlookup(D1236,Taxonomy!B:F,5,false),if(G1236="Present (equivalent)",vlookup(I1236,Taxonomy!C:F,4,false),if(AND(G1236="Not present",J1236="Yes"),vlookup(D1236,Taxonomy!B:F,5,false),if(AND(G1236="Not present",J1236="No"),E1236)))))</f>
        <v>Can the Issuer call the [Security_Type]?</v>
      </c>
      <c r="P1236" s="113" t="str">
        <f>if(G1236="Present (key retained)",vlookup(D1236,Taxonomy!C:I,7,false),if(G1236="Present (key updated)",vlookup(D1236,Taxonomy!B:I,8,false),if(G1236="Present (equivalent)",vlookup(I1236,Taxonomy!C:I,7,false),if(AND(G1236="Not present",J1236="Yes"),vlookup(D1236,Taxonomy!B:I,8,false),if(AND(G1236="Not present",J1236="No"),F1236)))))</f>
        <v>yes_no</v>
      </c>
      <c r="Q1236" s="114" t="str">
        <f t="shared" si="1"/>
        <v>Label</v>
      </c>
      <c r="R1236" s="37"/>
      <c r="S1236" s="37" t="b">
        <v>0</v>
      </c>
      <c r="T1236" s="112" t="str">
        <f t="shared" si="2"/>
        <v>Issuer_Call</v>
      </c>
      <c r="U1236" s="113" t="str">
        <f t="shared" si="3"/>
        <v>Can the Issuer call the Notes?</v>
      </c>
      <c r="V1236" s="115" t="str">
        <f t="shared" si="4"/>
        <v>yes_no</v>
      </c>
      <c r="W1236" s="46"/>
      <c r="X1236" s="46"/>
      <c r="Y1236" s="46"/>
      <c r="Z1236" s="128"/>
      <c r="AA1236" s="46"/>
    </row>
    <row r="1237" hidden="1">
      <c r="A1237" s="107">
        <v>44257.0</v>
      </c>
      <c r="B1237" s="33" t="s">
        <v>3366</v>
      </c>
      <c r="C1237" s="33" t="s">
        <v>2755</v>
      </c>
      <c r="D1237" s="33" t="s">
        <v>1079</v>
      </c>
      <c r="E1237" s="33" t="s">
        <v>3476</v>
      </c>
      <c r="F1237" s="33" t="s">
        <v>165</v>
      </c>
      <c r="G1237" s="109" t="str">
        <f>if(iferror((vlookup(D1237,Taxonomy!C:C,1,false)=D1237)),"Present (key retained)",if(iferror((vlookup(D1237,Taxonomy!B:B,1,false)=D1237)),"Present (key updated)",if(iferror((H1237="Yes")),"Present (equivalent)","Not present")))</f>
        <v>Present (key retained)</v>
      </c>
      <c r="H1237" s="110" t="e">
        <v>#N/A</v>
      </c>
      <c r="I1237" s="110" t="e">
        <v>#N/A</v>
      </c>
      <c r="J1237" s="110" t="e">
        <v>#N/A</v>
      </c>
      <c r="K1237" s="110" t="e">
        <v>#N/A</v>
      </c>
      <c r="L1237" s="54"/>
      <c r="M1237" s="54" t="b">
        <v>0</v>
      </c>
      <c r="N1237" s="112" t="str">
        <f>if(G1237="Present (key retained)",vlookup(D1237,Taxonomy!C:C,1,false),if(G1237="Present (key updated)",vlookup(D1237,Taxonomy!B:C,2,false),if(G1237="Present (equivalent)",vlookup(I1237,Taxonomy!C:C,1,false),if(AND(G1237="Not present",J1237="Yes"),vlookup(D1237,Taxonomy!B:C,2,false),if(AND(G1237="Not present",J1237="No"),D1237)))))</f>
        <v>Issuer_Call_Options</v>
      </c>
      <c r="O1237" s="113" t="str">
        <f>if(G1237="Present (key retained)",vlookup(D1237,Taxonomy!C:F,4,false),if(G1237="Present (key updated)",vlookup(D1237,Taxonomy!B:F,5,false),if(G1237="Present (equivalent)",vlookup(I1237,Taxonomy!C:F,4,false),if(AND(G1237="Not present",J1237="Yes"),vlookup(D1237,Taxonomy!B:F,5,false),if(AND(G1237="Not present",J1237="No"),E1237)))))</f>
        <v>Options for the Issuer Call</v>
      </c>
      <c r="P1237" s="113" t="str">
        <f>if(G1237="Present (key retained)",vlookup(D1237,Taxonomy!C:I,7,false),if(G1237="Present (key updated)",vlookup(D1237,Taxonomy!B:I,8,false),if(G1237="Present (equivalent)",vlookup(I1237,Taxonomy!C:I,7,false),if(AND(G1237="Not present",J1237="Yes"),vlookup(D1237,Taxonomy!B:I,8,false),if(AND(G1237="Not present",J1237="No"),F1237)))))</f>
        <v>select_one</v>
      </c>
      <c r="Q1237" s="114" t="str">
        <f t="shared" si="1"/>
        <v>Label</v>
      </c>
      <c r="R1237" s="37"/>
      <c r="S1237" s="37" t="b">
        <v>0</v>
      </c>
      <c r="T1237" s="112" t="str">
        <f t="shared" si="2"/>
        <v>Issuer_Call_Options</v>
      </c>
      <c r="U1237" s="113" t="str">
        <f t="shared" si="3"/>
        <v>Optional Redemption Amount for Notes in definitive form (Issuer Call)</v>
      </c>
      <c r="V1237" s="115" t="str">
        <f t="shared" si="4"/>
        <v>select_one</v>
      </c>
      <c r="W1237" s="46"/>
      <c r="X1237" s="46"/>
      <c r="Y1237" s="46"/>
      <c r="Z1237" s="128"/>
      <c r="AA1237" s="46"/>
    </row>
    <row r="1238" hidden="1">
      <c r="A1238" s="107">
        <v>44257.0</v>
      </c>
      <c r="B1238" s="33" t="s">
        <v>3366</v>
      </c>
      <c r="C1238" s="33" t="s">
        <v>2755</v>
      </c>
      <c r="D1238" s="33" t="s">
        <v>3477</v>
      </c>
      <c r="E1238" s="33" t="s">
        <v>3478</v>
      </c>
      <c r="F1238" s="33" t="s">
        <v>165</v>
      </c>
      <c r="G1238" s="109" t="str">
        <f>if(iferror((vlookup(D1238,Taxonomy!C:C,1,false)=D1238)),"Present (key retained)",if(iferror((vlookup(D1238,Taxonomy!B:B,1,false)=D1238)),"Present (key updated)",if(iferror((H1238="Yes")),"Present (equivalent)","Not present")))</f>
        <v>Not present</v>
      </c>
      <c r="H1238" s="110"/>
      <c r="I1238" s="110"/>
      <c r="J1238" s="110"/>
      <c r="K1238" s="110"/>
      <c r="L1238" s="54"/>
      <c r="M1238" s="54" t="b">
        <v>0</v>
      </c>
      <c r="N1238" s="112" t="b">
        <f>if(G1238="Present (key retained)",vlookup(D1238,Taxonomy!C:C,1,false),if(G1238="Present (key updated)",vlookup(D1238,Taxonomy!B:C,2,false),if(G1238="Present (equivalent)",vlookup(I1238,Taxonomy!C:C,1,false),if(AND(G1238="Not present",J1238="Yes"),vlookup(D1238,Taxonomy!B:C,2,false),if(AND(G1238="Not present",J1238="No"),D1238)))))</f>
        <v>0</v>
      </c>
      <c r="O1238" s="113" t="b">
        <f>if(G1238="Present (key retained)",vlookup(D1238,Taxonomy!C:F,4,false),if(G1238="Present (key updated)",vlookup(D1238,Taxonomy!B:F,5,false),if(G1238="Present (equivalent)",vlookup(I1238,Taxonomy!C:F,4,false),if(AND(G1238="Not present",J1238="Yes"),vlookup(D1238,Taxonomy!B:F,5,false),if(AND(G1238="Not present",J1238="No"),E1238)))))</f>
        <v>0</v>
      </c>
      <c r="P1238" s="113" t="b">
        <f>if(G1238="Present (key retained)",vlookup(D1238,Taxonomy!C:I,7,false),if(G1238="Present (key updated)",vlookup(D1238,Taxonomy!B:I,8,false),if(G1238="Present (equivalent)",vlookup(I1238,Taxonomy!C:I,7,false),if(AND(G1238="Not present",J1238="Yes"),vlookup(D1238,Taxonomy!B:I,8,false),if(AND(G1238="Not present",J1238="No"),F1238)))))</f>
        <v>0</v>
      </c>
      <c r="Q1238" s="114" t="str">
        <f t="shared" si="1"/>
        <v>No Match</v>
      </c>
      <c r="R1238" s="37"/>
      <c r="S1238" s="37" t="b">
        <v>0</v>
      </c>
      <c r="T1238" s="112" t="str">
        <f t="shared" si="2"/>
        <v>Issuer_Call_Options_Global</v>
      </c>
      <c r="U1238" s="113" t="str">
        <f t="shared" si="3"/>
        <v>Optional Redemption Amount for Notes in Global Form (Issuer Call)</v>
      </c>
      <c r="V1238" s="115" t="str">
        <f t="shared" si="4"/>
        <v>select_one</v>
      </c>
      <c r="W1238" s="46"/>
      <c r="X1238" s="46"/>
      <c r="Y1238" s="46"/>
      <c r="Z1238" s="128"/>
      <c r="AA1238" s="46"/>
    </row>
    <row r="1239" hidden="1">
      <c r="A1239" s="107">
        <v>44257.0</v>
      </c>
      <c r="B1239" s="33" t="s">
        <v>3366</v>
      </c>
      <c r="C1239" s="33" t="s">
        <v>2755</v>
      </c>
      <c r="D1239" s="33" t="s">
        <v>3479</v>
      </c>
      <c r="E1239" s="33" t="s">
        <v>3480</v>
      </c>
      <c r="F1239" s="33" t="s">
        <v>50</v>
      </c>
      <c r="G1239" s="109" t="str">
        <f>if(iferror((vlookup(D1239,Taxonomy!C:C,1,false)=D1239)),"Present (key retained)",if(iferror((vlookup(D1239,Taxonomy!B:B,1,false)=D1239)),"Present (key updated)",if(iferror((H1239="Yes")),"Present (equivalent)","Not present")))</f>
        <v>Not present</v>
      </c>
      <c r="H1239" s="110"/>
      <c r="I1239" s="110"/>
      <c r="J1239" s="110"/>
      <c r="K1239" s="110"/>
      <c r="L1239" s="54"/>
      <c r="M1239" s="54" t="b">
        <v>0</v>
      </c>
      <c r="N1239" s="112" t="b">
        <f>if(G1239="Present (key retained)",vlookup(D1239,Taxonomy!C:C,1,false),if(G1239="Present (key updated)",vlookup(D1239,Taxonomy!B:C,2,false),if(G1239="Present (equivalent)",vlookup(I1239,Taxonomy!C:C,1,false),if(AND(G1239="Not present",J1239="Yes"),vlookup(D1239,Taxonomy!B:C,2,false),if(AND(G1239="Not present",J1239="No"),D1239)))))</f>
        <v>0</v>
      </c>
      <c r="O1239" s="113" t="b">
        <f>if(G1239="Present (key retained)",vlookup(D1239,Taxonomy!C:F,4,false),if(G1239="Present (key updated)",vlookup(D1239,Taxonomy!B:F,5,false),if(G1239="Present (equivalent)",vlookup(I1239,Taxonomy!C:F,4,false),if(AND(G1239="Not present",J1239="Yes"),vlookup(D1239,Taxonomy!B:F,5,false),if(AND(G1239="Not present",J1239="No"),E1239)))))</f>
        <v>0</v>
      </c>
      <c r="P1239" s="113" t="b">
        <f>if(G1239="Present (key retained)",vlookup(D1239,Taxonomy!C:I,7,false),if(G1239="Present (key updated)",vlookup(D1239,Taxonomy!B:I,8,false),if(G1239="Present (equivalent)",vlookup(I1239,Taxonomy!C:I,7,false),if(AND(G1239="Not present",J1239="Yes"),vlookup(D1239,Taxonomy!B:I,8,false),if(AND(G1239="Not present",J1239="No"),F1239)))))</f>
        <v>0</v>
      </c>
      <c r="Q1239" s="114" t="str">
        <f t="shared" si="1"/>
        <v>No Match</v>
      </c>
      <c r="R1239" s="37"/>
      <c r="S1239" s="37" t="b">
        <v>0</v>
      </c>
      <c r="T1239" s="112" t="str">
        <f t="shared" si="2"/>
        <v>Issuer_Call_Options_Global_Percentage</v>
      </c>
      <c r="U1239" s="113" t="str">
        <f t="shared" si="3"/>
        <v>Optional Redemption Amount Percentage for Notes in Global Form (Issuer Call)</v>
      </c>
      <c r="V1239" s="115" t="str">
        <f t="shared" si="4"/>
        <v>percent</v>
      </c>
      <c r="W1239" s="46"/>
      <c r="X1239" s="46"/>
      <c r="Y1239" s="46"/>
      <c r="Z1239" s="128"/>
      <c r="AA1239" s="46"/>
    </row>
    <row r="1240" hidden="1">
      <c r="A1240" s="107">
        <v>44257.0</v>
      </c>
      <c r="B1240" s="33" t="s">
        <v>3366</v>
      </c>
      <c r="C1240" s="33" t="s">
        <v>2755</v>
      </c>
      <c r="D1240" s="33" t="s">
        <v>3481</v>
      </c>
      <c r="E1240" s="33" t="s">
        <v>3482</v>
      </c>
      <c r="F1240" s="33" t="s">
        <v>50</v>
      </c>
      <c r="G1240" s="109" t="str">
        <f>if(iferror((vlookup(D1240,Taxonomy!C:C,1,false)=D1240)),"Present (key retained)",if(iferror((vlookup(D1240,Taxonomy!B:B,1,false)=D1240)),"Present (key updated)",if(iferror((H1240="Yes")),"Present (equivalent)","Not present")))</f>
        <v>Not present</v>
      </c>
      <c r="H1240" s="110"/>
      <c r="I1240" s="110"/>
      <c r="J1240" s="110"/>
      <c r="K1240" s="110"/>
      <c r="L1240" s="54"/>
      <c r="M1240" s="54" t="b">
        <v>0</v>
      </c>
      <c r="N1240" s="112" t="b">
        <f>if(G1240="Present (key retained)",vlookup(D1240,Taxonomy!C:C,1,false),if(G1240="Present (key updated)",vlookup(D1240,Taxonomy!B:C,2,false),if(G1240="Present (equivalent)",vlookup(I1240,Taxonomy!C:C,1,false),if(AND(G1240="Not present",J1240="Yes"),vlookup(D1240,Taxonomy!B:C,2,false),if(AND(G1240="Not present",J1240="No"),D1240)))))</f>
        <v>0</v>
      </c>
      <c r="O1240" s="113" t="b">
        <f>if(G1240="Present (key retained)",vlookup(D1240,Taxonomy!C:F,4,false),if(G1240="Present (key updated)",vlookup(D1240,Taxonomy!B:F,5,false),if(G1240="Present (equivalent)",vlookup(I1240,Taxonomy!C:F,4,false),if(AND(G1240="Not present",J1240="Yes"),vlookup(D1240,Taxonomy!B:F,5,false),if(AND(G1240="Not present",J1240="No"),E1240)))))</f>
        <v>0</v>
      </c>
      <c r="P1240" s="113" t="b">
        <f>if(G1240="Present (key retained)",vlookup(D1240,Taxonomy!C:I,7,false),if(G1240="Present (key updated)",vlookup(D1240,Taxonomy!B:I,8,false),if(G1240="Present (equivalent)",vlookup(I1240,Taxonomy!C:I,7,false),if(AND(G1240="Not present",J1240="Yes"),vlookup(D1240,Taxonomy!B:I,8,false),if(AND(G1240="Not present",J1240="No"),F1240)))))</f>
        <v>0</v>
      </c>
      <c r="Q1240" s="114" t="str">
        <f t="shared" si="1"/>
        <v>No Match</v>
      </c>
      <c r="R1240" s="37"/>
      <c r="S1240" s="37" t="b">
        <v>0</v>
      </c>
      <c r="T1240" s="112" t="str">
        <f t="shared" si="2"/>
        <v>Issuer_Call_Options_Percentage</v>
      </c>
      <c r="U1240" s="113" t="str">
        <f t="shared" si="3"/>
        <v>Optional Redemption Amount Percentage for Notes in definitive form (Issuer Call)</v>
      </c>
      <c r="V1240" s="115" t="str">
        <f t="shared" si="4"/>
        <v>percent</v>
      </c>
      <c r="W1240" s="46"/>
      <c r="X1240" s="46"/>
      <c r="Y1240" s="46"/>
      <c r="Z1240" s="128"/>
      <c r="AA1240" s="46"/>
    </row>
    <row r="1241" hidden="1">
      <c r="A1241" s="107">
        <v>44257.0</v>
      </c>
      <c r="B1241" s="33" t="s">
        <v>3366</v>
      </c>
      <c r="C1241" s="33" t="s">
        <v>2755</v>
      </c>
      <c r="D1241" s="33" t="s">
        <v>1095</v>
      </c>
      <c r="E1241" s="33" t="s">
        <v>1096</v>
      </c>
      <c r="F1241" s="33" t="s">
        <v>127</v>
      </c>
      <c r="G1241" s="109" t="str">
        <f>if(iferror((vlookup(D1241,Taxonomy!C:C,1,false)=D1241)),"Present (key retained)",if(iferror((vlookup(D1241,Taxonomy!B:B,1,false)=D1241)),"Present (key updated)",if(iferror((H1241="Yes")),"Present (equivalent)","Not present")))</f>
        <v>Present (key retained)</v>
      </c>
      <c r="H1241" s="110" t="e">
        <v>#N/A</v>
      </c>
      <c r="I1241" s="110" t="e">
        <v>#N/A</v>
      </c>
      <c r="J1241" s="110" t="e">
        <v>#N/A</v>
      </c>
      <c r="K1241" s="110" t="e">
        <v>#N/A</v>
      </c>
      <c r="L1241" s="54"/>
      <c r="M1241" s="54" t="b">
        <v>0</v>
      </c>
      <c r="N1241" s="112" t="str">
        <f>if(G1241="Present (key retained)",vlookup(D1241,Taxonomy!C:C,1,false),if(G1241="Present (key updated)",vlookup(D1241,Taxonomy!B:C,2,false),if(G1241="Present (equivalent)",vlookup(I1241,Taxonomy!C:C,1,false),if(AND(G1241="Not present",J1241="Yes"),vlookup(D1241,Taxonomy!B:C,2,false),if(AND(G1241="Not present",J1241="No"),D1241)))))</f>
        <v>Issuer_Call_Period_End_Date</v>
      </c>
      <c r="O1241" s="113" t="str">
        <f>if(G1241="Present (key retained)",vlookup(D1241,Taxonomy!C:F,4,false),if(G1241="Present (key updated)",vlookup(D1241,Taxonomy!B:F,5,false),if(G1241="Present (equivalent)",vlookup(I1241,Taxonomy!C:F,4,false),if(AND(G1241="Not present",J1241="Yes"),vlookup(D1241,Taxonomy!B:F,5,false),if(AND(G1241="Not present",J1241="No"),E1241)))))</f>
        <v>The date to which the Issuer can exercise the Issuer Call until (but excluding)</v>
      </c>
      <c r="P1241" s="113" t="str">
        <f>if(G1241="Present (key retained)",vlookup(D1241,Taxonomy!C:I,7,false),if(G1241="Present (key updated)",vlookup(D1241,Taxonomy!B:I,8,false),if(G1241="Present (equivalent)",vlookup(I1241,Taxonomy!C:I,7,false),if(AND(G1241="Not present",J1241="Yes"),vlookup(D1241,Taxonomy!B:I,8,false),if(AND(G1241="Not present",J1241="No"),F1241)))))</f>
        <v>date</v>
      </c>
      <c r="Q1241" s="114" t="str">
        <f t="shared" si="1"/>
        <v>All Match</v>
      </c>
      <c r="R1241" s="37"/>
      <c r="S1241" s="37" t="b">
        <v>0</v>
      </c>
      <c r="T1241" s="112" t="str">
        <f t="shared" si="2"/>
        <v>Issuer_Call_Period_End_Date</v>
      </c>
      <c r="U1241" s="113" t="str">
        <f t="shared" si="3"/>
        <v>The date to which the Issuer can exercise the Issuer Call until (but excluding)</v>
      </c>
      <c r="V1241" s="115" t="str">
        <f t="shared" si="4"/>
        <v>date</v>
      </c>
      <c r="W1241" s="46"/>
      <c r="X1241" s="46"/>
      <c r="Y1241" s="46"/>
      <c r="Z1241" s="128"/>
      <c r="AA1241" s="46"/>
    </row>
    <row r="1242" hidden="1">
      <c r="A1242" s="107">
        <v>44257.0</v>
      </c>
      <c r="B1242" s="33" t="s">
        <v>3366</v>
      </c>
      <c r="C1242" s="33" t="s">
        <v>2755</v>
      </c>
      <c r="D1242" s="33" t="s">
        <v>1099</v>
      </c>
      <c r="E1242" s="33" t="s">
        <v>1100</v>
      </c>
      <c r="F1242" s="33" t="s">
        <v>127</v>
      </c>
      <c r="G1242" s="109" t="str">
        <f>if(iferror((vlookup(D1242,Taxonomy!C:C,1,false)=D1242)),"Present (key retained)",if(iferror((vlookup(D1242,Taxonomy!B:B,1,false)=D1242)),"Present (key updated)",if(iferror((H1242="Yes")),"Present (equivalent)","Not present")))</f>
        <v>Present (key retained)</v>
      </c>
      <c r="H1242" s="110" t="e">
        <v>#N/A</v>
      </c>
      <c r="I1242" s="110" t="e">
        <v>#N/A</v>
      </c>
      <c r="J1242" s="110" t="e">
        <v>#N/A</v>
      </c>
      <c r="K1242" s="110" t="e">
        <v>#N/A</v>
      </c>
      <c r="L1242" s="54"/>
      <c r="M1242" s="54" t="b">
        <v>0</v>
      </c>
      <c r="N1242" s="112" t="str">
        <f>if(G1242="Present (key retained)",vlookup(D1242,Taxonomy!C:C,1,false),if(G1242="Present (key updated)",vlookup(D1242,Taxonomy!B:C,2,false),if(G1242="Present (equivalent)",vlookup(I1242,Taxonomy!C:C,1,false),if(AND(G1242="Not present",J1242="Yes"),vlookup(D1242,Taxonomy!B:C,2,false),if(AND(G1242="Not present",J1242="No"),D1242)))))</f>
        <v>Issuer_Call_Period_Start_Date</v>
      </c>
      <c r="O1242" s="113" t="str">
        <f>if(G1242="Present (key retained)",vlookup(D1242,Taxonomy!C:F,4,false),if(G1242="Present (key updated)",vlookup(D1242,Taxonomy!B:F,5,false),if(G1242="Present (equivalent)",vlookup(I1242,Taxonomy!C:F,4,false),if(AND(G1242="Not present",J1242="Yes"),vlookup(D1242,Taxonomy!B:F,5,false),if(AND(G1242="Not present",J1242="No"),E1242)))))</f>
        <v>The first date on which the Issuer can exercise the Issuer Call from (and including)</v>
      </c>
      <c r="P1242" s="113" t="str">
        <f>if(G1242="Present (key retained)",vlookup(D1242,Taxonomy!C:I,7,false),if(G1242="Present (key updated)",vlookup(D1242,Taxonomy!B:I,8,false),if(G1242="Present (equivalent)",vlookup(I1242,Taxonomy!C:I,7,false),if(AND(G1242="Not present",J1242="Yes"),vlookup(D1242,Taxonomy!B:I,8,false),if(AND(G1242="Not present",J1242="No"),F1242)))))</f>
        <v>date</v>
      </c>
      <c r="Q1242" s="114" t="str">
        <f t="shared" si="1"/>
        <v>All Match</v>
      </c>
      <c r="R1242" s="37"/>
      <c r="S1242" s="37" t="b">
        <v>0</v>
      </c>
      <c r="T1242" s="112" t="str">
        <f t="shared" si="2"/>
        <v>Issuer_Call_Period_Start_Date</v>
      </c>
      <c r="U1242" s="113" t="str">
        <f t="shared" si="3"/>
        <v>The first date on which the Issuer can exercise the Issuer Call from (and including)</v>
      </c>
      <c r="V1242" s="115" t="str">
        <f t="shared" si="4"/>
        <v>date</v>
      </c>
      <c r="W1242" s="46"/>
      <c r="X1242" s="46"/>
      <c r="Y1242" s="46"/>
      <c r="Z1242" s="128"/>
      <c r="AA1242" s="46"/>
    </row>
    <row r="1243" hidden="1">
      <c r="A1243" s="107">
        <v>44257.0</v>
      </c>
      <c r="B1243" s="33" t="s">
        <v>3366</v>
      </c>
      <c r="C1243" s="33" t="s">
        <v>2755</v>
      </c>
      <c r="D1243" s="33" t="s">
        <v>1103</v>
      </c>
      <c r="E1243" s="33" t="s">
        <v>1104</v>
      </c>
      <c r="F1243" s="33" t="s">
        <v>165</v>
      </c>
      <c r="G1243" s="109" t="str">
        <f>if(iferror((vlookup(D1243,Taxonomy!C:C,1,false)=D1243)),"Present (key retained)",if(iferror((vlookup(D1243,Taxonomy!B:B,1,false)=D1243)),"Present (key updated)",if(iferror((H1243="Yes")),"Present (equivalent)","Not present")))</f>
        <v>Present (key retained)</v>
      </c>
      <c r="H1243" s="110" t="e">
        <v>#N/A</v>
      </c>
      <c r="I1243" s="110" t="e">
        <v>#N/A</v>
      </c>
      <c r="J1243" s="110" t="e">
        <v>#N/A</v>
      </c>
      <c r="K1243" s="110" t="e">
        <v>#N/A</v>
      </c>
      <c r="L1243" s="54"/>
      <c r="M1243" s="54" t="b">
        <v>0</v>
      </c>
      <c r="N1243" s="112" t="str">
        <f>if(G1243="Present (key retained)",vlookup(D1243,Taxonomy!C:C,1,false),if(G1243="Present (key updated)",vlookup(D1243,Taxonomy!B:C,2,false),if(G1243="Present (equivalent)",vlookup(I1243,Taxonomy!C:C,1,false),if(AND(G1243="Not present",J1243="Yes"),vlookup(D1243,Taxonomy!B:C,2,false),if(AND(G1243="Not present",J1243="No"),D1243)))))</f>
        <v>Issuer_Call_Recurrence</v>
      </c>
      <c r="O1243" s="113" t="str">
        <f>if(G1243="Present (key retained)",vlookup(D1243,Taxonomy!C:F,4,false),if(G1243="Present (key updated)",vlookup(D1243,Taxonomy!B:F,5,false),if(G1243="Present (equivalent)",vlookup(I1243,Taxonomy!C:F,4,false),if(AND(G1243="Not present",J1243="Yes"),vlookup(D1243,Taxonomy!B:F,5,false),if(AND(G1243="Not present",J1243="No"),E1243)))))</f>
        <v>When can the Issuer Call be exercised?</v>
      </c>
      <c r="P1243" s="113" t="str">
        <f>if(G1243="Present (key retained)",vlookup(D1243,Taxonomy!C:I,7,false),if(G1243="Present (key updated)",vlookup(D1243,Taxonomy!B:I,8,false),if(G1243="Present (equivalent)",vlookup(I1243,Taxonomy!C:I,7,false),if(AND(G1243="Not present",J1243="Yes"),vlookup(D1243,Taxonomy!B:I,8,false),if(AND(G1243="Not present",J1243="No"),F1243)))))</f>
        <v>select_one</v>
      </c>
      <c r="Q1243" s="114" t="str">
        <f t="shared" si="1"/>
        <v>All Match</v>
      </c>
      <c r="R1243" s="37"/>
      <c r="S1243" s="37" t="b">
        <v>0</v>
      </c>
      <c r="T1243" s="112" t="str">
        <f t="shared" si="2"/>
        <v>Issuer_Call_Recurrence</v>
      </c>
      <c r="U1243" s="113" t="str">
        <f t="shared" si="3"/>
        <v>When can the Issuer Call be exercised?</v>
      </c>
      <c r="V1243" s="115" t="str">
        <f t="shared" si="4"/>
        <v>select_one</v>
      </c>
      <c r="W1243" s="46"/>
      <c r="X1243" s="46"/>
      <c r="Y1243" s="46"/>
      <c r="Z1243" s="128"/>
      <c r="AA1243" s="46"/>
    </row>
    <row r="1244" hidden="1">
      <c r="A1244" s="107">
        <v>44257.0</v>
      </c>
      <c r="B1244" s="33" t="s">
        <v>3366</v>
      </c>
      <c r="C1244" s="33" t="s">
        <v>2755</v>
      </c>
      <c r="D1244" s="33" t="s">
        <v>1059</v>
      </c>
      <c r="E1244" s="33" t="s">
        <v>1061</v>
      </c>
      <c r="F1244" s="33" t="s">
        <v>923</v>
      </c>
      <c r="G1244" s="109" t="str">
        <f>if(iferror((vlookup(D1244,Taxonomy!C:C,1,false)=D1244)),"Present (key retained)",if(iferror((vlookup(D1244,Taxonomy!B:B,1,false)=D1244)),"Present (key updated)",if(iferror((H1244="Yes")),"Present (equivalent)","Not present")))</f>
        <v>Present (key retained)</v>
      </c>
      <c r="H1244" s="110" t="e">
        <v>#N/A</v>
      </c>
      <c r="I1244" s="110" t="e">
        <v>#N/A</v>
      </c>
      <c r="J1244" s="110" t="e">
        <v>#N/A</v>
      </c>
      <c r="K1244" s="110" t="e">
        <v>#N/A</v>
      </c>
      <c r="L1244" s="54"/>
      <c r="M1244" s="54" t="b">
        <v>0</v>
      </c>
      <c r="N1244" s="112" t="str">
        <f>if(G1244="Present (key retained)",vlookup(D1244,Taxonomy!C:C,1,false),if(G1244="Present (key updated)",vlookup(D1244,Taxonomy!B:C,2,false),if(G1244="Present (equivalent)",vlookup(I1244,Taxonomy!C:C,1,false),if(AND(G1244="Not present",J1244="Yes"),vlookup(D1244,Taxonomy!B:C,2,false),if(AND(G1244="Not present",J1244="No"),D1244)))))</f>
        <v>Issuer_Call_Dates</v>
      </c>
      <c r="O1244" s="113" t="str">
        <f>if(G1244="Present (key retained)",vlookup(D1244,Taxonomy!C:F,4,false),if(G1244="Present (key updated)",vlookup(D1244,Taxonomy!B:F,5,false),if(G1244="Present (equivalent)",vlookup(I1244,Taxonomy!C:F,4,false),if(AND(G1244="Not present",J1244="Yes"),vlookup(D1244,Taxonomy!B:F,5,false),if(AND(G1244="Not present",J1244="No"),E1244)))))</f>
        <v>The date(s) on which the Issuer can exercise the Issuer Call</v>
      </c>
      <c r="P1244" s="113" t="str">
        <f>if(G1244="Present (key retained)",vlookup(D1244,Taxonomy!C:I,7,false),if(G1244="Present (key updated)",vlookup(D1244,Taxonomy!B:I,8,false),if(G1244="Present (equivalent)",vlookup(I1244,Taxonomy!C:I,7,false),if(AND(G1244="Not present",J1244="Yes"),vlookup(D1244,Taxonomy!B:I,8,false),if(AND(G1244="Not present",J1244="No"),F1244)))))</f>
        <v>date_list</v>
      </c>
      <c r="Q1244" s="114" t="str">
        <f t="shared" si="1"/>
        <v>All Match</v>
      </c>
      <c r="R1244" s="37"/>
      <c r="S1244" s="37" t="b">
        <v>0</v>
      </c>
      <c r="T1244" s="112" t="str">
        <f t="shared" si="2"/>
        <v>Issuer_Call_Dates</v>
      </c>
      <c r="U1244" s="113" t="str">
        <f t="shared" si="3"/>
        <v>The date(s) on which the Issuer can exercise the Issuer Call</v>
      </c>
      <c r="V1244" s="115" t="str">
        <f t="shared" si="4"/>
        <v>date_list</v>
      </c>
      <c r="W1244" s="46"/>
      <c r="X1244" s="46"/>
      <c r="Y1244" s="46"/>
      <c r="Z1244" s="128"/>
      <c r="AA1244" s="46"/>
    </row>
    <row r="1245" hidden="1">
      <c r="A1245" s="107">
        <v>44257.0</v>
      </c>
      <c r="B1245" s="33" t="s">
        <v>3366</v>
      </c>
      <c r="C1245" s="33" t="s">
        <v>2755</v>
      </c>
      <c r="D1245" s="33" t="s">
        <v>1113</v>
      </c>
      <c r="E1245" s="33" t="s">
        <v>3483</v>
      </c>
      <c r="F1245" s="33" t="s">
        <v>165</v>
      </c>
      <c r="G1245" s="109" t="str">
        <f>if(iferror((vlookup(D1245,Taxonomy!C:C,1,false)=D1245)),"Present (key retained)",if(iferror((vlookup(D1245,Taxonomy!B:B,1,false)=D1245)),"Present (key updated)",if(iferror((H1245="Yes")),"Present (equivalent)","Not present")))</f>
        <v>Present (key retained)</v>
      </c>
      <c r="H1245" s="110" t="e">
        <v>#N/A</v>
      </c>
      <c r="I1245" s="110" t="e">
        <v>#N/A</v>
      </c>
      <c r="J1245" s="110" t="e">
        <v>#N/A</v>
      </c>
      <c r="K1245" s="110" t="e">
        <v>#N/A</v>
      </c>
      <c r="L1245" s="54"/>
      <c r="M1245" s="54" t="b">
        <v>0</v>
      </c>
      <c r="N1245" s="112" t="str">
        <f>if(G1245="Present (key retained)",vlookup(D1245,Taxonomy!C:C,1,false),if(G1245="Present (key updated)",vlookup(D1245,Taxonomy!B:C,2,false),if(G1245="Present (equivalent)",vlookup(I1245,Taxonomy!C:C,1,false),if(AND(G1245="Not present",J1245="Yes"),vlookup(D1245,Taxonomy!B:C,2,false),if(AND(G1245="Not present",J1245="No"),D1245)))))</f>
        <v>Issuer_LEI</v>
      </c>
      <c r="O1245" s="113" t="str">
        <f>if(G1245="Present (key retained)",vlookup(D1245,Taxonomy!C:F,4,false),if(G1245="Present (key updated)",vlookup(D1245,Taxonomy!B:F,5,false),if(G1245="Present (equivalent)",vlookup(I1245,Taxonomy!C:F,4,false),if(AND(G1245="Not present",J1245="Yes"),vlookup(D1245,Taxonomy!B:F,5,false),if(AND(G1245="Not present",J1245="No"),E1245)))))</f>
        <v>Issuer LEI</v>
      </c>
      <c r="P1245" s="113" t="str">
        <f>if(G1245="Present (key retained)",vlookup(D1245,Taxonomy!C:I,7,false),if(G1245="Present (key updated)",vlookup(D1245,Taxonomy!B:I,8,false),if(G1245="Present (equivalent)",vlookup(I1245,Taxonomy!C:I,7,false),if(AND(G1245="Not present",J1245="Yes"),vlookup(D1245,Taxonomy!B:I,8,false),if(AND(G1245="Not present",J1245="No"),F1245)))))</f>
        <v>select_one</v>
      </c>
      <c r="Q1245" s="114" t="str">
        <f t="shared" si="1"/>
        <v>Label</v>
      </c>
      <c r="R1245" s="37"/>
      <c r="S1245" s="37" t="b">
        <v>0</v>
      </c>
      <c r="T1245" s="112" t="str">
        <f t="shared" si="2"/>
        <v>Issuer_LEI</v>
      </c>
      <c r="U1245" s="113" t="str">
        <f t="shared" si="3"/>
        <v>Issuer LEI (for Santander UK plc select PTCQB104N23FMNK2RZ28; for Santander UK Group Holdings plc select 549300F5XIFGNNW4CF72)</v>
      </c>
      <c r="V1245" s="115" t="str">
        <f t="shared" si="4"/>
        <v>select_one</v>
      </c>
      <c r="W1245" s="46"/>
      <c r="X1245" s="46"/>
      <c r="Y1245" s="46"/>
      <c r="Z1245" s="128"/>
      <c r="AA1245" s="46"/>
    </row>
    <row r="1246" hidden="1">
      <c r="A1246" s="107">
        <v>44257.0</v>
      </c>
      <c r="B1246" s="33" t="s">
        <v>3366</v>
      </c>
      <c r="C1246" s="33" t="s">
        <v>2755</v>
      </c>
      <c r="D1246" s="33" t="s">
        <v>1146</v>
      </c>
      <c r="E1246" s="33" t="s">
        <v>1147</v>
      </c>
      <c r="F1246" s="33" t="s">
        <v>78</v>
      </c>
      <c r="G1246" s="109" t="str">
        <f>if(iferror((vlookup(D1246,Taxonomy!C:C,1,false)=D1246)),"Present (key retained)",if(iferror((vlookup(D1246,Taxonomy!B:B,1,false)=D1246)),"Present (key updated)",if(iferror((H1246="Yes")),"Present (equivalent)","Not present")))</f>
        <v>Present (key retained)</v>
      </c>
      <c r="H1246" s="110" t="e">
        <v>#N/A</v>
      </c>
      <c r="I1246" s="110" t="e">
        <v>#N/A</v>
      </c>
      <c r="J1246" s="110" t="e">
        <v>#N/A</v>
      </c>
      <c r="K1246" s="110" t="e">
        <v>#N/A</v>
      </c>
      <c r="L1246" s="54"/>
      <c r="M1246" s="54" t="b">
        <v>0</v>
      </c>
      <c r="N1246" s="112" t="str">
        <f>if(G1246="Present (key retained)",vlookup(D1246,Taxonomy!C:C,1,false),if(G1246="Present (key updated)",vlookup(D1246,Taxonomy!B:C,2,false),if(G1246="Present (equivalent)",vlookup(I1246,Taxonomy!C:C,1,false),if(AND(G1246="Not present",J1246="Yes"),vlookup(D1246,Taxonomy!B:C,2,false),if(AND(G1246="Not present",J1246="No"),D1246)))))</f>
        <v>Listing</v>
      </c>
      <c r="O1246" s="113" t="str">
        <f>if(G1246="Present (key retained)",vlookup(D1246,Taxonomy!C:F,4,false),if(G1246="Present (key updated)",vlookup(D1246,Taxonomy!B:F,5,false),if(G1246="Present (equivalent)",vlookup(I1246,Taxonomy!C:F,4,false),if(AND(G1246="Not present",J1246="Yes"),vlookup(D1246,Taxonomy!B:F,5,false),if(AND(G1246="Not present",J1246="No"),E1246)))))</f>
        <v>Will the [Security_Type] be listed and admitted to trading?</v>
      </c>
      <c r="P1246" s="113" t="str">
        <f>if(G1246="Present (key retained)",vlookup(D1246,Taxonomy!C:I,7,false),if(G1246="Present (key updated)",vlookup(D1246,Taxonomy!B:I,8,false),if(G1246="Present (equivalent)",vlookup(I1246,Taxonomy!C:I,7,false),if(AND(G1246="Not present",J1246="Yes"),vlookup(D1246,Taxonomy!B:I,8,false),if(AND(G1246="Not present",J1246="No"),F1246)))))</f>
        <v>yes_no</v>
      </c>
      <c r="Q1246" s="114" t="str">
        <f t="shared" si="1"/>
        <v>Label</v>
      </c>
      <c r="R1246" s="37"/>
      <c r="S1246" s="37" t="b">
        <v>0</v>
      </c>
      <c r="T1246" s="112" t="str">
        <f t="shared" si="2"/>
        <v>Listing</v>
      </c>
      <c r="U1246" s="113" t="str">
        <f t="shared" si="3"/>
        <v>Will the Notes be listed?</v>
      </c>
      <c r="V1246" s="115" t="str">
        <f t="shared" si="4"/>
        <v>yes_no</v>
      </c>
      <c r="W1246" s="46"/>
      <c r="X1246" s="46"/>
      <c r="Y1246" s="46"/>
      <c r="Z1246" s="128"/>
      <c r="AA1246" s="46"/>
    </row>
    <row r="1247" hidden="1">
      <c r="A1247" s="107">
        <v>44257.0</v>
      </c>
      <c r="B1247" s="33" t="s">
        <v>3366</v>
      </c>
      <c r="C1247" s="33" t="s">
        <v>2755</v>
      </c>
      <c r="D1247" s="33" t="s">
        <v>1152</v>
      </c>
      <c r="E1247" s="33" t="s">
        <v>3043</v>
      </c>
      <c r="F1247" s="33" t="s">
        <v>409</v>
      </c>
      <c r="G1247" s="109" t="str">
        <f>if(iferror((vlookup(D1247,Taxonomy!C:C,1,false)=D1247)),"Present (key retained)",if(iferror((vlookup(D1247,Taxonomy!B:B,1,false)=D1247)),"Present (key updated)",if(iferror((H1247="Yes")),"Present (equivalent)","Not present")))</f>
        <v>Present (key retained)</v>
      </c>
      <c r="H1247" s="110" t="e">
        <v>#N/A</v>
      </c>
      <c r="I1247" s="110" t="e">
        <v>#N/A</v>
      </c>
      <c r="J1247" s="110" t="e">
        <v>#N/A</v>
      </c>
      <c r="K1247" s="110" t="e">
        <v>#N/A</v>
      </c>
      <c r="L1247" s="54"/>
      <c r="M1247" s="54" t="b">
        <v>0</v>
      </c>
      <c r="N1247" s="112" t="str">
        <f>if(G1247="Present (key retained)",vlookup(D1247,Taxonomy!C:C,1,false),if(G1247="Present (key updated)",vlookup(D1247,Taxonomy!B:C,2,false),if(G1247="Present (equivalent)",vlookup(I1247,Taxonomy!C:C,1,false),if(AND(G1247="Not present",J1247="Yes"),vlookup(D1247,Taxonomy!B:C,2,false),if(AND(G1247="Not present",J1247="No"),D1247)))))</f>
        <v>Listing_Application_Status</v>
      </c>
      <c r="O1247" s="113" t="str">
        <f>if(G1247="Present (key retained)",vlookup(D1247,Taxonomy!C:F,4,false),if(G1247="Present (key updated)",vlookup(D1247,Taxonomy!B:F,5,false),if(G1247="Present (equivalent)",vlookup(I1247,Taxonomy!C:F,4,false),if(AND(G1247="Not present",J1247="Yes"),vlookup(D1247,Taxonomy!B:F,5,false),if(AND(G1247="Not present",J1247="No"),E1247)))))</f>
        <v>What is the status of the listing application as of the date of the [Offer_Type]?</v>
      </c>
      <c r="P1247" s="113" t="str">
        <f>if(G1247="Present (key retained)",vlookup(D1247,Taxonomy!C:I,7,false),if(G1247="Present (key updated)",vlookup(D1247,Taxonomy!B:I,8,false),if(G1247="Present (equivalent)",vlookup(I1247,Taxonomy!C:I,7,false),if(AND(G1247="Not present",J1247="Yes"),vlookup(D1247,Taxonomy!B:I,8,false),if(AND(G1247="Not present",J1247="No"),F1247)))))</f>
        <v>select_one</v>
      </c>
      <c r="Q1247" s="114" t="str">
        <f t="shared" si="1"/>
        <v>Label</v>
      </c>
      <c r="R1247" s="37"/>
      <c r="S1247" s="37" t="b">
        <v>0</v>
      </c>
      <c r="T1247" s="112" t="str">
        <f t="shared" si="2"/>
        <v>Listing_Application_Status</v>
      </c>
      <c r="U1247" s="113" t="str">
        <f t="shared" si="3"/>
        <v>What is the status of the listing application as of the date of the Final Terms?</v>
      </c>
      <c r="V1247" s="115" t="str">
        <f t="shared" si="4"/>
        <v>Select_one</v>
      </c>
      <c r="W1247" s="46"/>
      <c r="X1247" s="46"/>
      <c r="Y1247" s="46"/>
      <c r="Z1247" s="128"/>
      <c r="AA1247" s="46"/>
    </row>
    <row r="1248" hidden="1">
      <c r="A1248" s="107">
        <v>44257.0</v>
      </c>
      <c r="B1248" s="33" t="s">
        <v>3366</v>
      </c>
      <c r="C1248" s="33" t="s">
        <v>2755</v>
      </c>
      <c r="D1248" s="33" t="s">
        <v>3484</v>
      </c>
      <c r="E1248" s="33" t="s">
        <v>3485</v>
      </c>
      <c r="F1248" s="33" t="s">
        <v>78</v>
      </c>
      <c r="G1248" s="109" t="str">
        <f>if(iferror((vlookup(D1248,Taxonomy!C:C,1,false)=D1248)),"Present (key retained)",if(iferror((vlookup(D1248,Taxonomy!B:B,1,false)=D1248)),"Present (key updated)",if(iferror((H1248="Yes")),"Present (equivalent)","Not present")))</f>
        <v>Not present</v>
      </c>
      <c r="H1248" s="110"/>
      <c r="I1248" s="110"/>
      <c r="J1248" s="110"/>
      <c r="K1248" s="110"/>
      <c r="L1248" s="54"/>
      <c r="M1248" s="54" t="b">
        <v>0</v>
      </c>
      <c r="N1248" s="112" t="b">
        <f>if(G1248="Present (key retained)",vlookup(D1248,Taxonomy!C:C,1,false),if(G1248="Present (key updated)",vlookup(D1248,Taxonomy!B:C,2,false),if(G1248="Present (equivalent)",vlookup(I1248,Taxonomy!C:C,1,false),if(AND(G1248="Not present",J1248="Yes"),vlookup(D1248,Taxonomy!B:C,2,false),if(AND(G1248="Not present",J1248="No"),D1248)))))</f>
        <v>0</v>
      </c>
      <c r="O1248" s="113" t="b">
        <f>if(G1248="Present (key retained)",vlookup(D1248,Taxonomy!C:F,4,false),if(G1248="Present (key updated)",vlookup(D1248,Taxonomy!B:F,5,false),if(G1248="Present (equivalent)",vlookup(I1248,Taxonomy!C:F,4,false),if(AND(G1248="Not present",J1248="Yes"),vlookup(D1248,Taxonomy!B:F,5,false),if(AND(G1248="Not present",J1248="No"),E1248)))))</f>
        <v>0</v>
      </c>
      <c r="P1248" s="113" t="b">
        <f>if(G1248="Present (key retained)",vlookup(D1248,Taxonomy!C:I,7,false),if(G1248="Present (key updated)",vlookup(D1248,Taxonomy!B:I,8,false),if(G1248="Present (equivalent)",vlookup(I1248,Taxonomy!C:I,7,false),if(AND(G1248="Not present",J1248="Yes"),vlookup(D1248,Taxonomy!B:I,8,false),if(AND(G1248="Not present",J1248="No"),F1248)))))</f>
        <v>0</v>
      </c>
      <c r="Q1248" s="114" t="str">
        <f t="shared" si="1"/>
        <v>No Match</v>
      </c>
      <c r="R1248" s="37"/>
      <c r="S1248" s="37" t="b">
        <v>0</v>
      </c>
      <c r="T1248" s="112" t="str">
        <f t="shared" si="2"/>
        <v>Loss_Absorption_Disqualification_Event_Call</v>
      </c>
      <c r="U1248" s="113" t="str">
        <f t="shared" si="3"/>
        <v>Is the Loss Absorption Disqualification Event Call applicable?</v>
      </c>
      <c r="V1248" s="115" t="str">
        <f t="shared" si="4"/>
        <v>yes_no</v>
      </c>
      <c r="W1248" s="46"/>
      <c r="X1248" s="46"/>
      <c r="Y1248" s="46"/>
      <c r="Z1248" s="128"/>
      <c r="AA1248" s="46"/>
    </row>
    <row r="1249" hidden="1">
      <c r="A1249" s="107">
        <v>44257.0</v>
      </c>
      <c r="B1249" s="33" t="s">
        <v>3366</v>
      </c>
      <c r="C1249" s="33" t="s">
        <v>2755</v>
      </c>
      <c r="D1249" s="33" t="s">
        <v>3486</v>
      </c>
      <c r="E1249" s="33" t="s">
        <v>3487</v>
      </c>
      <c r="F1249" s="33" t="s">
        <v>165</v>
      </c>
      <c r="G1249" s="109" t="str">
        <f>if(iferror((vlookup(D1249,Taxonomy!C:C,1,false)=D1249)),"Present (key retained)",if(iferror((vlookup(D1249,Taxonomy!B:B,1,false)=D1249)),"Present (key updated)",if(iferror((H1249="Yes")),"Present (equivalent)","Not present")))</f>
        <v>Not present</v>
      </c>
      <c r="H1249" s="110"/>
      <c r="I1249" s="110"/>
      <c r="J1249" s="110"/>
      <c r="K1249" s="110"/>
      <c r="L1249" s="54"/>
      <c r="M1249" s="54" t="b">
        <v>0</v>
      </c>
      <c r="N1249" s="112" t="b">
        <f>if(G1249="Present (key retained)",vlookup(D1249,Taxonomy!C:C,1,false),if(G1249="Present (key updated)",vlookup(D1249,Taxonomy!B:C,2,false),if(G1249="Present (equivalent)",vlookup(I1249,Taxonomy!C:C,1,false),if(AND(G1249="Not present",J1249="Yes"),vlookup(D1249,Taxonomy!B:C,2,false),if(AND(G1249="Not present",J1249="No"),D1249)))))</f>
        <v>0</v>
      </c>
      <c r="O1249" s="113" t="b">
        <f>if(G1249="Present (key retained)",vlookup(D1249,Taxonomy!C:F,4,false),if(G1249="Present (key updated)",vlookup(D1249,Taxonomy!B:F,5,false),if(G1249="Present (equivalent)",vlookup(I1249,Taxonomy!C:F,4,false),if(AND(G1249="Not present",J1249="Yes"),vlookup(D1249,Taxonomy!B:F,5,false),if(AND(G1249="Not present",J1249="No"),E1249)))))</f>
        <v>0</v>
      </c>
      <c r="P1249" s="113" t="b">
        <f>if(G1249="Present (key retained)",vlookup(D1249,Taxonomy!C:I,7,false),if(G1249="Present (key updated)",vlookup(D1249,Taxonomy!B:I,8,false),if(G1249="Present (equivalent)",vlookup(I1249,Taxonomy!C:I,7,false),if(AND(G1249="Not present",J1249="Yes"),vlookup(D1249,Taxonomy!B:I,8,false),if(AND(G1249="Not present",J1249="No"),F1249)))))</f>
        <v>0</v>
      </c>
      <c r="Q1249" s="114" t="str">
        <f t="shared" si="1"/>
        <v>No Match</v>
      </c>
      <c r="R1249" s="37"/>
      <c r="S1249" s="37" t="b">
        <v>0</v>
      </c>
      <c r="T1249" s="112" t="str">
        <f t="shared" si="2"/>
        <v>Loss_Absorption_Exclusion</v>
      </c>
      <c r="U1249" s="113" t="str">
        <f t="shared" si="3"/>
        <v>Basis of exclusion on amendment or change in Loss Absorption Regulation</v>
      </c>
      <c r="V1249" s="115" t="str">
        <f t="shared" si="4"/>
        <v>select_one</v>
      </c>
      <c r="W1249" s="46"/>
      <c r="X1249" s="46"/>
      <c r="Y1249" s="46"/>
      <c r="Z1249" s="128"/>
      <c r="AA1249" s="46"/>
    </row>
    <row r="1250" hidden="1">
      <c r="A1250" s="107">
        <v>44257.0</v>
      </c>
      <c r="B1250" s="33" t="s">
        <v>3366</v>
      </c>
      <c r="C1250" s="33" t="s">
        <v>2755</v>
      </c>
      <c r="D1250" s="33" t="s">
        <v>790</v>
      </c>
      <c r="E1250" s="33" t="s">
        <v>792</v>
      </c>
      <c r="F1250" s="33" t="s">
        <v>50</v>
      </c>
      <c r="G1250" s="109" t="str">
        <f>if(iferror((vlookup(D1250,Taxonomy!C:C,1,false)=D1250)),"Present (key retained)",if(iferror((vlookup(D1250,Taxonomy!B:B,1,false)=D1250)),"Present (key updated)",if(iferror((H1250="Yes")),"Present (equivalent)","Not present")))</f>
        <v>Present (key updated)</v>
      </c>
      <c r="H1250" s="110" t="e">
        <v>#N/A</v>
      </c>
      <c r="I1250" s="110" t="e">
        <v>#N/A</v>
      </c>
      <c r="J1250" s="110" t="e">
        <v>#N/A</v>
      </c>
      <c r="K1250" s="110" t="e">
        <v>#N/A</v>
      </c>
      <c r="L1250" s="54"/>
      <c r="M1250" s="54" t="b">
        <v>0</v>
      </c>
      <c r="N1250" s="112" t="str">
        <f>if(G1250="Present (key retained)",vlookup(D1250,Taxonomy!C:C,1,false),if(G1250="Present (key updated)",vlookup(D1250,Taxonomy!B:C,2,false),if(G1250="Present (equivalent)",vlookup(I1250,Taxonomy!C:C,1,false),if(AND(G1250="Not present",J1250="Yes"),vlookup(D1250,Taxonomy!B:C,2,false),if(AND(G1250="Not present",J1250="No"),D1250)))))</f>
        <v>Floating_Margin</v>
      </c>
      <c r="O1250" s="113" t="str">
        <f>if(G1250="Present (key retained)",vlookup(D1250,Taxonomy!C:F,4,false),if(G1250="Present (key updated)",vlookup(D1250,Taxonomy!B:F,5,false),if(G1250="Present (equivalent)",vlookup(I1250,Taxonomy!C:F,4,false),if(AND(G1250="Not present",J1250="Yes"),vlookup(D1250,Taxonomy!B:F,5,false),if(AND(G1250="Not present",J1250="No"),E1250)))))</f>
        <v>Margin (ignoring positive or negative)</v>
      </c>
      <c r="P1250" s="113" t="str">
        <f>if(G1250="Present (key retained)",vlookup(D1250,Taxonomy!C:I,7,false),if(G1250="Present (key updated)",vlookup(D1250,Taxonomy!B:I,8,false),if(G1250="Present (equivalent)",vlookup(I1250,Taxonomy!C:I,7,false),if(AND(G1250="Not present",J1250="Yes"),vlookup(D1250,Taxonomy!B:I,8,false),if(AND(G1250="Not present",J1250="No"),F1250)))))</f>
        <v>percent</v>
      </c>
      <c r="Q1250" s="114" t="str">
        <f t="shared" si="1"/>
        <v>Key</v>
      </c>
      <c r="R1250" s="37"/>
      <c r="S1250" s="37" t="b">
        <v>0</v>
      </c>
      <c r="T1250" s="112" t="str">
        <f t="shared" si="2"/>
        <v>Margin</v>
      </c>
      <c r="U1250" s="113" t="str">
        <f t="shared" si="3"/>
        <v>Margin (ignoring positive or negative)</v>
      </c>
      <c r="V1250" s="115" t="str">
        <f t="shared" si="4"/>
        <v>percent</v>
      </c>
      <c r="W1250" s="46"/>
      <c r="X1250" s="46"/>
      <c r="Y1250" s="46"/>
      <c r="Z1250" s="128"/>
      <c r="AA1250" s="46"/>
    </row>
    <row r="1251" hidden="1">
      <c r="A1251" s="107">
        <v>44257.0</v>
      </c>
      <c r="B1251" s="33" t="s">
        <v>3366</v>
      </c>
      <c r="C1251" s="33" t="s">
        <v>2755</v>
      </c>
      <c r="D1251" s="33" t="s">
        <v>795</v>
      </c>
      <c r="E1251" s="33" t="s">
        <v>797</v>
      </c>
      <c r="F1251" s="33" t="s">
        <v>165</v>
      </c>
      <c r="G1251" s="109" t="str">
        <f>if(iferror((vlookup(D1251,Taxonomy!C:C,1,false)=D1251)),"Present (key retained)",if(iferror((vlookup(D1251,Taxonomy!B:B,1,false)=D1251)),"Present (key updated)",if(iferror((H1251="Yes")),"Present (equivalent)","Not present")))</f>
        <v>Present (key updated)</v>
      </c>
      <c r="H1251" s="110" t="e">
        <v>#N/A</v>
      </c>
      <c r="I1251" s="110" t="e">
        <v>#N/A</v>
      </c>
      <c r="J1251" s="110" t="e">
        <v>#N/A</v>
      </c>
      <c r="K1251" s="110" t="e">
        <v>#N/A</v>
      </c>
      <c r="L1251" s="54"/>
      <c r="M1251" s="54" t="b">
        <v>0</v>
      </c>
      <c r="N1251" s="112" t="str">
        <f>if(G1251="Present (key retained)",vlookup(D1251,Taxonomy!C:C,1,false),if(G1251="Present (key updated)",vlookup(D1251,Taxonomy!B:C,2,false),if(G1251="Present (equivalent)",vlookup(I1251,Taxonomy!C:C,1,false),if(AND(G1251="Not present",J1251="Yes"),vlookup(D1251,Taxonomy!B:C,2,false),if(AND(G1251="Not present",J1251="No"),D1251)))))</f>
        <v>Floating_Margin_Applicable</v>
      </c>
      <c r="O1251" s="113" t="str">
        <f>if(G1251="Present (key retained)",vlookup(D1251,Taxonomy!C:F,4,false),if(G1251="Present (key updated)",vlookup(D1251,Taxonomy!B:F,5,false),if(G1251="Present (equivalent)",vlookup(I1251,Taxonomy!C:F,4,false),if(AND(G1251="Not present",J1251="Yes"),vlookup(D1251,Taxonomy!B:F,5,false),if(AND(G1251="Not present",J1251="No"),E1251)))))</f>
        <v>Will there be a margin applied to the reference rate?</v>
      </c>
      <c r="P1251" s="113" t="str">
        <f>if(G1251="Present (key retained)",vlookup(D1251,Taxonomy!C:I,7,false),if(G1251="Present (key updated)",vlookup(D1251,Taxonomy!B:I,8,false),if(G1251="Present (equivalent)",vlookup(I1251,Taxonomy!C:I,7,false),if(AND(G1251="Not present",J1251="Yes"),vlookup(D1251,Taxonomy!B:I,8,false),if(AND(G1251="Not present",J1251="No"),F1251)))))</f>
        <v>select_one</v>
      </c>
      <c r="Q1251" s="114" t="str">
        <f t="shared" si="1"/>
        <v>Key</v>
      </c>
      <c r="R1251" s="37"/>
      <c r="S1251" s="37" t="b">
        <v>0</v>
      </c>
      <c r="T1251" s="112" t="str">
        <f t="shared" si="2"/>
        <v>Margin_Applicable</v>
      </c>
      <c r="U1251" s="113" t="str">
        <f t="shared" si="3"/>
        <v>Will there be a margin applied to the reference rate?</v>
      </c>
      <c r="V1251" s="115" t="str">
        <f t="shared" si="4"/>
        <v>select_one</v>
      </c>
      <c r="W1251" s="46"/>
      <c r="X1251" s="46"/>
      <c r="Y1251" s="46"/>
      <c r="Z1251" s="128"/>
      <c r="AA1251" s="46"/>
    </row>
    <row r="1252" hidden="1">
      <c r="A1252" s="107">
        <v>44257.0</v>
      </c>
      <c r="B1252" s="33" t="s">
        <v>3366</v>
      </c>
      <c r="C1252" s="33" t="s">
        <v>2755</v>
      </c>
      <c r="D1252" s="33" t="s">
        <v>3488</v>
      </c>
      <c r="E1252" s="33" t="s">
        <v>905</v>
      </c>
      <c r="F1252" s="33" t="s">
        <v>100</v>
      </c>
      <c r="G1252" s="109" t="str">
        <f>if(iferror((vlookup(D1252,Taxonomy!C:C,1,false)=D1252)),"Present (key retained)",if(iferror((vlookup(D1252,Taxonomy!B:B,1,false)=D1252)),"Present (key updated)",if(iferror((H1252="Yes")),"Present (equivalent)","Not present")))</f>
        <v>Not present</v>
      </c>
      <c r="H1252" s="110"/>
      <c r="I1252" s="110"/>
      <c r="J1252" s="110"/>
      <c r="K1252" s="110"/>
      <c r="L1252" s="54"/>
      <c r="M1252" s="54" t="b">
        <v>0</v>
      </c>
      <c r="N1252" s="112" t="b">
        <f>if(G1252="Present (key retained)",vlookup(D1252,Taxonomy!C:C,1,false),if(G1252="Present (key updated)",vlookup(D1252,Taxonomy!B:C,2,false),if(G1252="Present (equivalent)",vlookup(I1252,Taxonomy!C:C,1,false),if(AND(G1252="Not present",J1252="Yes"),vlookup(D1252,Taxonomy!B:C,2,false),if(AND(G1252="Not present",J1252="No"),D1252)))))</f>
        <v>0</v>
      </c>
      <c r="O1252" s="113" t="b">
        <f>if(G1252="Present (key retained)",vlookup(D1252,Taxonomy!C:F,4,false),if(G1252="Present (key updated)",vlookup(D1252,Taxonomy!B:F,5,false),if(G1252="Present (equivalent)",vlookup(I1252,Taxonomy!C:F,4,false),if(AND(G1252="Not present",J1252="Yes"),vlookup(D1252,Taxonomy!B:F,5,false),if(AND(G1252="Not present",J1252="No"),E1252)))))</f>
        <v>0</v>
      </c>
      <c r="P1252" s="113" t="b">
        <f>if(G1252="Present (key retained)",vlookup(D1252,Taxonomy!C:I,7,false),if(G1252="Present (key updated)",vlookup(D1252,Taxonomy!B:I,8,false),if(G1252="Present (equivalent)",vlookup(I1252,Taxonomy!C:I,7,false),if(AND(G1252="Not present",J1252="Yes"),vlookup(D1252,Taxonomy!B:I,8,false),if(AND(G1252="Not present",J1252="No"),F1252)))))</f>
        <v>0</v>
      </c>
      <c r="Q1252" s="114" t="str">
        <f t="shared" si="1"/>
        <v>No Match</v>
      </c>
      <c r="R1252" s="37"/>
      <c r="S1252" s="37" t="b">
        <v>0</v>
      </c>
      <c r="T1252" s="112" t="str">
        <f t="shared" si="2"/>
        <v>Material_Interest_Disclosure</v>
      </c>
      <c r="U1252" s="113" t="str">
        <f t="shared" si="3"/>
        <v>Disclosure of the interests of natural and legal person in the offer which are not otherwise disclosed in the Prospectus</v>
      </c>
      <c r="V1252" s="115" t="str">
        <f t="shared" si="4"/>
        <v>text</v>
      </c>
      <c r="W1252" s="46"/>
      <c r="X1252" s="46"/>
      <c r="Y1252" s="46"/>
      <c r="Z1252" s="128"/>
      <c r="AA1252" s="46"/>
    </row>
    <row r="1253" hidden="1">
      <c r="A1253" s="107">
        <v>44257.0</v>
      </c>
      <c r="B1253" s="33" t="s">
        <v>3366</v>
      </c>
      <c r="C1253" s="33" t="s">
        <v>2755</v>
      </c>
      <c r="D1253" s="33" t="s">
        <v>3489</v>
      </c>
      <c r="E1253" s="33" t="s">
        <v>911</v>
      </c>
      <c r="F1253" s="33" t="s">
        <v>78</v>
      </c>
      <c r="G1253" s="109" t="str">
        <f>if(iferror((vlookup(D1253,Taxonomy!C:C,1,false)=D1253)),"Present (key retained)",if(iferror((vlookup(D1253,Taxonomy!B:B,1,false)=D1253)),"Present (key updated)",if(iferror((H1253="Yes")),"Present (equivalent)","Not present")))</f>
        <v>Not present</v>
      </c>
      <c r="H1253" s="110"/>
      <c r="I1253" s="110"/>
      <c r="J1253" s="110"/>
      <c r="K1253" s="110"/>
      <c r="L1253" s="54"/>
      <c r="M1253" s="54" t="b">
        <v>0</v>
      </c>
      <c r="N1253" s="112" t="b">
        <f>if(G1253="Present (key retained)",vlookup(D1253,Taxonomy!C:C,1,false),if(G1253="Present (key updated)",vlookup(D1253,Taxonomy!B:C,2,false),if(G1253="Present (equivalent)",vlookup(I1253,Taxonomy!C:C,1,false),if(AND(G1253="Not present",J1253="Yes"),vlookup(D1253,Taxonomy!B:C,2,false),if(AND(G1253="Not present",J1253="No"),D1253)))))</f>
        <v>0</v>
      </c>
      <c r="O1253" s="113" t="b">
        <f>if(G1253="Present (key retained)",vlookup(D1253,Taxonomy!C:F,4,false),if(G1253="Present (key updated)",vlookup(D1253,Taxonomy!B:F,5,false),if(G1253="Present (equivalent)",vlookup(I1253,Taxonomy!C:F,4,false),if(AND(G1253="Not present",J1253="Yes"),vlookup(D1253,Taxonomy!B:F,5,false),if(AND(G1253="Not present",J1253="No"),E1253)))))</f>
        <v>0</v>
      </c>
      <c r="P1253" s="113" t="b">
        <f>if(G1253="Present (key retained)",vlookup(D1253,Taxonomy!C:I,7,false),if(G1253="Present (key updated)",vlookup(D1253,Taxonomy!B:I,8,false),if(G1253="Present (equivalent)",vlookup(I1253,Taxonomy!C:I,7,false),if(AND(G1253="Not present",J1253="Yes"),vlookup(D1253,Taxonomy!B:I,8,false),if(AND(G1253="Not present",J1253="No"),F1253)))))</f>
        <v>0</v>
      </c>
      <c r="Q1253" s="114" t="str">
        <f t="shared" si="1"/>
        <v>No Match</v>
      </c>
      <c r="R1253" s="37"/>
      <c r="S1253" s="37" t="b">
        <v>0</v>
      </c>
      <c r="T1253" s="112" t="str">
        <f t="shared" si="2"/>
        <v>Material_Interest_Disclosure_Required</v>
      </c>
      <c r="U1253" s="113" t="str">
        <f t="shared" si="3"/>
        <v>Save for the fees of the Dealer/Manager(s), do any natural and legal person have an interest in the offer that is not otherwise disclosed in the Prospectus?</v>
      </c>
      <c r="V1253" s="115" t="str">
        <f t="shared" si="4"/>
        <v>yes_no</v>
      </c>
      <c r="W1253" s="46"/>
      <c r="X1253" s="46"/>
      <c r="Y1253" s="46"/>
      <c r="Z1253" s="128"/>
      <c r="AA1253" s="46"/>
    </row>
    <row r="1254" hidden="1">
      <c r="A1254" s="107">
        <v>44257.0</v>
      </c>
      <c r="B1254" s="33" t="s">
        <v>3366</v>
      </c>
      <c r="C1254" s="33" t="s">
        <v>2755</v>
      </c>
      <c r="D1254" s="33" t="s">
        <v>1204</v>
      </c>
      <c r="E1254" s="33" t="s">
        <v>1205</v>
      </c>
      <c r="F1254" s="33" t="s">
        <v>127</v>
      </c>
      <c r="G1254" s="109" t="str">
        <f>if(iferror((vlookup(D1254,Taxonomy!C:C,1,false)=D1254)),"Present (key retained)",if(iferror((vlookup(D1254,Taxonomy!B:B,1,false)=D1254)),"Present (key updated)",if(iferror((H1254="Yes")),"Present (equivalent)","Not present")))</f>
        <v>Present (key retained)</v>
      </c>
      <c r="H1254" s="110" t="e">
        <v>#N/A</v>
      </c>
      <c r="I1254" s="110" t="e">
        <v>#N/A</v>
      </c>
      <c r="J1254" s="110" t="e">
        <v>#N/A</v>
      </c>
      <c r="K1254" s="110" t="e">
        <v>#N/A</v>
      </c>
      <c r="L1254" s="54"/>
      <c r="M1254" s="54" t="b">
        <v>0</v>
      </c>
      <c r="N1254" s="112" t="str">
        <f>if(G1254="Present (key retained)",vlookup(D1254,Taxonomy!C:C,1,false),if(G1254="Present (key updated)",vlookup(D1254,Taxonomy!B:C,2,false),if(G1254="Present (equivalent)",vlookup(I1254,Taxonomy!C:C,1,false),if(AND(G1254="Not present",J1254="Yes"),vlookup(D1254,Taxonomy!B:C,2,false),if(AND(G1254="Not present",J1254="No"),D1254)))))</f>
        <v>Maturity_Date</v>
      </c>
      <c r="O1254" s="113" t="str">
        <f>if(G1254="Present (key retained)",vlookup(D1254,Taxonomy!C:F,4,false),if(G1254="Present (key updated)",vlookup(D1254,Taxonomy!B:F,5,false),if(G1254="Present (equivalent)",vlookup(I1254,Taxonomy!C:F,4,false),if(AND(G1254="Not present",J1254="Yes"),vlookup(D1254,Taxonomy!B:F,5,false),if(AND(G1254="Not present",J1254="No"),E1254)))))</f>
        <v>Maturity Date</v>
      </c>
      <c r="P1254" s="113" t="str">
        <f>if(G1254="Present (key retained)",vlookup(D1254,Taxonomy!C:I,7,false),if(G1254="Present (key updated)",vlookup(D1254,Taxonomy!B:I,8,false),if(G1254="Present (equivalent)",vlookup(I1254,Taxonomy!C:I,7,false),if(AND(G1254="Not present",J1254="Yes"),vlookup(D1254,Taxonomy!B:I,8,false),if(AND(G1254="Not present",J1254="No"),F1254)))))</f>
        <v>date</v>
      </c>
      <c r="Q1254" s="114" t="str">
        <f t="shared" si="1"/>
        <v>All Match</v>
      </c>
      <c r="R1254" s="37"/>
      <c r="S1254" s="37" t="b">
        <v>0</v>
      </c>
      <c r="T1254" s="112" t="str">
        <f t="shared" si="2"/>
        <v>Maturity_Date</v>
      </c>
      <c r="U1254" s="113" t="str">
        <f t="shared" si="3"/>
        <v>Maturity Date</v>
      </c>
      <c r="V1254" s="115" t="str">
        <f t="shared" si="4"/>
        <v>date</v>
      </c>
      <c r="W1254" s="46"/>
      <c r="X1254" s="46"/>
      <c r="Y1254" s="46"/>
      <c r="Z1254" s="128"/>
      <c r="AA1254" s="46"/>
    </row>
    <row r="1255" hidden="1">
      <c r="A1255" s="107">
        <v>44257.0</v>
      </c>
      <c r="B1255" s="33" t="s">
        <v>3366</v>
      </c>
      <c r="C1255" s="33" t="s">
        <v>2755</v>
      </c>
      <c r="D1255" s="33" t="s">
        <v>3490</v>
      </c>
      <c r="E1255" s="33" t="s">
        <v>3491</v>
      </c>
      <c r="F1255" s="33" t="s">
        <v>409</v>
      </c>
      <c r="G1255" s="109" t="str">
        <f>if(iferror((vlookup(D1255,Taxonomy!C:C,1,false)=D1255)),"Present (key retained)",if(iferror((vlookup(D1255,Taxonomy!B:B,1,false)=D1255)),"Present (key updated)",if(iferror((H1255="Yes")),"Present (equivalent)","Not present")))</f>
        <v>Not present</v>
      </c>
      <c r="H1255" s="110"/>
      <c r="I1255" s="110"/>
      <c r="J1255" s="110"/>
      <c r="K1255" s="110"/>
      <c r="L1255" s="54"/>
      <c r="M1255" s="54" t="b">
        <v>0</v>
      </c>
      <c r="N1255" s="112" t="b">
        <f>if(G1255="Present (key retained)",vlookup(D1255,Taxonomy!C:C,1,false),if(G1255="Present (key updated)",vlookup(D1255,Taxonomy!B:C,2,false),if(G1255="Present (equivalent)",vlookup(I1255,Taxonomy!C:C,1,false),if(AND(G1255="Not present",J1255="Yes"),vlookup(D1255,Taxonomy!B:C,2,false),if(AND(G1255="Not present",J1255="No"),D1255)))))</f>
        <v>0</v>
      </c>
      <c r="O1255" s="113" t="b">
        <f>if(G1255="Present (key retained)",vlookup(D1255,Taxonomy!C:F,4,false),if(G1255="Present (key updated)",vlookup(D1255,Taxonomy!B:F,5,false),if(G1255="Present (equivalent)",vlookup(I1255,Taxonomy!C:F,4,false),if(AND(G1255="Not present",J1255="Yes"),vlookup(D1255,Taxonomy!B:F,5,false),if(AND(G1255="Not present",J1255="No"),E1255)))))</f>
        <v>0</v>
      </c>
      <c r="P1255" s="113" t="b">
        <f>if(G1255="Present (key retained)",vlookup(D1255,Taxonomy!C:I,7,false),if(G1255="Present (key updated)",vlookup(D1255,Taxonomy!B:I,8,false),if(G1255="Present (equivalent)",vlookup(I1255,Taxonomy!C:I,7,false),if(AND(G1255="Not present",J1255="Yes"),vlookup(D1255,Taxonomy!B:I,8,false),if(AND(G1255="Not present",J1255="No"),F1255)))))</f>
        <v>0</v>
      </c>
      <c r="Q1255" s="114" t="str">
        <f t="shared" si="1"/>
        <v>No Match</v>
      </c>
      <c r="R1255" s="37"/>
      <c r="S1255" s="37" t="b">
        <v>0</v>
      </c>
      <c r="T1255" s="112" t="str">
        <f t="shared" si="2"/>
        <v>Maturity_Date_Adjustment</v>
      </c>
      <c r="U1255" s="113" t="str">
        <f t="shared" si="3"/>
        <v>Is the Maturity Date subject to adjustment?</v>
      </c>
      <c r="V1255" s="115" t="str">
        <f t="shared" si="4"/>
        <v>Select_one</v>
      </c>
      <c r="W1255" s="46"/>
      <c r="X1255" s="46"/>
      <c r="Y1255" s="46"/>
      <c r="Z1255" s="128"/>
      <c r="AA1255" s="46"/>
    </row>
    <row r="1256" hidden="1">
      <c r="A1256" s="107">
        <v>44257.0</v>
      </c>
      <c r="B1256" s="33" t="s">
        <v>3366</v>
      </c>
      <c r="C1256" s="33" t="s">
        <v>2755</v>
      </c>
      <c r="D1256" s="33" t="s">
        <v>426</v>
      </c>
      <c r="E1256" s="33" t="s">
        <v>3492</v>
      </c>
      <c r="F1256" s="33" t="s">
        <v>58</v>
      </c>
      <c r="G1256" s="109" t="str">
        <f>if(iferror((vlookup(D1256,Taxonomy!C:C,1,false)=D1256)),"Present (key retained)",if(iferror((vlookup(D1256,Taxonomy!B:B,1,false)=D1256)),"Present (key updated)",if(iferror((H1256="Yes")),"Present (equivalent)","Not present")))</f>
        <v>Present (key updated)</v>
      </c>
      <c r="H1256" s="110" t="e">
        <v>#N/A</v>
      </c>
      <c r="I1256" s="110" t="e">
        <v>#N/A</v>
      </c>
      <c r="J1256" s="110" t="e">
        <v>#N/A</v>
      </c>
      <c r="K1256" s="110" t="e">
        <v>#N/A</v>
      </c>
      <c r="L1256" s="54"/>
      <c r="M1256" s="54" t="b">
        <v>0</v>
      </c>
      <c r="N1256" s="112" t="str">
        <f>if(G1256="Present (key retained)",vlookup(D1256,Taxonomy!C:C,1,false),if(G1256="Present (key updated)",vlookup(D1256,Taxonomy!B:C,2,false),if(G1256="Present (equivalent)",vlookup(I1256,Taxonomy!C:C,1,false),if(AND(G1256="Not present",J1256="Yes"),vlookup(D1256,Taxonomy!B:C,2,false),if(AND(G1256="Not present",J1256="No"),D1256)))))</f>
        <v>Denomination_Maximum</v>
      </c>
      <c r="O1256" s="113" t="str">
        <f>if(G1256="Present (key retained)",vlookup(D1256,Taxonomy!C:F,4,false),if(G1256="Present (key updated)",vlookup(D1256,Taxonomy!B:F,5,false),if(G1256="Present (equivalent)",vlookup(I1256,Taxonomy!C:F,4,false),if(AND(G1256="Not present",J1256="Yes"),vlookup(D1256,Taxonomy!B:F,5,false),if(AND(G1256="Not present",J1256="No"),E1256)))))</f>
        <v>Maximum Denomination of the [Security_Type] (e.g. EUR 199,000)</v>
      </c>
      <c r="P1256" s="113" t="str">
        <f>if(G1256="Present (key retained)",vlookup(D1256,Taxonomy!C:I,7,false),if(G1256="Present (key updated)",vlookup(D1256,Taxonomy!B:I,8,false),if(G1256="Present (equivalent)",vlookup(I1256,Taxonomy!C:I,7,false),if(AND(G1256="Not present",J1256="Yes"),vlookup(D1256,Taxonomy!B:I,8,false),if(AND(G1256="Not present",J1256="No"),F1256)))))</f>
        <v>money/Issuance_Currency</v>
      </c>
      <c r="Q1256" s="114" t="str">
        <f t="shared" si="1"/>
        <v>Key and Label</v>
      </c>
      <c r="R1256" s="37"/>
      <c r="S1256" s="37" t="b">
        <v>0</v>
      </c>
      <c r="T1256" s="112" t="str">
        <f t="shared" si="2"/>
        <v>Max_Note_Size</v>
      </c>
      <c r="U1256" s="113" t="str">
        <f t="shared" si="3"/>
        <v>Maximum Note Size (e.g. EUR 199,000)</v>
      </c>
      <c r="V1256" s="115" t="str">
        <f t="shared" si="4"/>
        <v>money/Issuance_Currency</v>
      </c>
      <c r="W1256" s="46"/>
      <c r="X1256" s="46"/>
      <c r="Y1256" s="46"/>
      <c r="Z1256" s="128"/>
      <c r="AA1256" s="46"/>
    </row>
    <row r="1257" hidden="1">
      <c r="A1257" s="107">
        <v>44257.0</v>
      </c>
      <c r="B1257" s="33" t="s">
        <v>3366</v>
      </c>
      <c r="C1257" s="33" t="s">
        <v>2755</v>
      </c>
      <c r="D1257" s="33" t="s">
        <v>765</v>
      </c>
      <c r="E1257" s="33" t="s">
        <v>767</v>
      </c>
      <c r="F1257" s="33" t="s">
        <v>50</v>
      </c>
      <c r="G1257" s="109" t="str">
        <f>if(iferror((vlookup(D1257,Taxonomy!C:C,1,false)=D1257)),"Present (key retained)",if(iferror((vlookup(D1257,Taxonomy!B:B,1,false)=D1257)),"Present (key updated)",if(iferror((H1257="Yes")),"Present (equivalent)","Not present")))</f>
        <v>Present (key updated)</v>
      </c>
      <c r="H1257" s="110" t="e">
        <v>#N/A</v>
      </c>
      <c r="I1257" s="110" t="e">
        <v>#N/A</v>
      </c>
      <c r="J1257" s="110" t="e">
        <v>#N/A</v>
      </c>
      <c r="K1257" s="110" t="e">
        <v>#N/A</v>
      </c>
      <c r="L1257" s="54"/>
      <c r="M1257" s="54" t="b">
        <v>0</v>
      </c>
      <c r="N1257" s="112" t="str">
        <f>if(G1257="Present (key retained)",vlookup(D1257,Taxonomy!C:C,1,false),if(G1257="Present (key updated)",vlookup(D1257,Taxonomy!B:C,2,false),if(G1257="Present (equivalent)",vlookup(I1257,Taxonomy!C:C,1,false),if(AND(G1257="Not present",J1257="Yes"),vlookup(D1257,Taxonomy!B:C,2,false),if(AND(G1257="Not present",J1257="No"),D1257)))))</f>
        <v>Floating_Interest_Rate_Maximum</v>
      </c>
      <c r="O1257" s="113" t="str">
        <f>if(G1257="Present (key retained)",vlookup(D1257,Taxonomy!C:F,4,false),if(G1257="Present (key updated)",vlookup(D1257,Taxonomy!B:F,5,false),if(G1257="Present (equivalent)",vlookup(I1257,Taxonomy!C:F,4,false),if(AND(G1257="Not present",J1257="Yes"),vlookup(D1257,Taxonomy!B:F,5,false),if(AND(G1257="Not present",J1257="No"),E1257)))))</f>
        <v>Maximum Interest Rate</v>
      </c>
      <c r="P1257" s="113" t="str">
        <f>if(G1257="Present (key retained)",vlookup(D1257,Taxonomy!C:I,7,false),if(G1257="Present (key updated)",vlookup(D1257,Taxonomy!B:I,8,false),if(G1257="Present (equivalent)",vlookup(I1257,Taxonomy!C:I,7,false),if(AND(G1257="Not present",J1257="Yes"),vlookup(D1257,Taxonomy!B:I,8,false),if(AND(G1257="Not present",J1257="No"),F1257)))))</f>
        <v>percent</v>
      </c>
      <c r="Q1257" s="114" t="str">
        <f t="shared" si="1"/>
        <v>Key</v>
      </c>
      <c r="R1257" s="37"/>
      <c r="S1257" s="37" t="b">
        <v>0</v>
      </c>
      <c r="T1257" s="112" t="str">
        <f t="shared" si="2"/>
        <v>Maximum_Interest_Rate</v>
      </c>
      <c r="U1257" s="113" t="str">
        <f t="shared" si="3"/>
        <v>Maximum Interest Rate</v>
      </c>
      <c r="V1257" s="115" t="str">
        <f t="shared" si="4"/>
        <v>percent</v>
      </c>
      <c r="W1257" s="46"/>
      <c r="X1257" s="46"/>
      <c r="Y1257" s="46"/>
      <c r="Z1257" s="128"/>
      <c r="AA1257" s="46"/>
    </row>
    <row r="1258" hidden="1">
      <c r="A1258" s="107">
        <v>44257.0</v>
      </c>
      <c r="B1258" s="33" t="s">
        <v>3366</v>
      </c>
      <c r="C1258" s="33" t="s">
        <v>2755</v>
      </c>
      <c r="D1258" s="33" t="s">
        <v>770</v>
      </c>
      <c r="E1258" s="33" t="s">
        <v>772</v>
      </c>
      <c r="F1258" s="33" t="s">
        <v>78</v>
      </c>
      <c r="G1258" s="109" t="str">
        <f>if(iferror((vlookup(D1258,Taxonomy!C:C,1,false)=D1258)),"Present (key retained)",if(iferror((vlookup(D1258,Taxonomy!B:B,1,false)=D1258)),"Present (key updated)",if(iferror((H1258="Yes")),"Present (equivalent)","Not present")))</f>
        <v>Present (key updated)</v>
      </c>
      <c r="H1258" s="110" t="e">
        <v>#N/A</v>
      </c>
      <c r="I1258" s="110" t="e">
        <v>#N/A</v>
      </c>
      <c r="J1258" s="110" t="e">
        <v>#N/A</v>
      </c>
      <c r="K1258" s="110" t="e">
        <v>#N/A</v>
      </c>
      <c r="L1258" s="54"/>
      <c r="M1258" s="54" t="b">
        <v>0</v>
      </c>
      <c r="N1258" s="112" t="str">
        <f>if(G1258="Present (key retained)",vlookup(D1258,Taxonomy!C:C,1,false),if(G1258="Present (key updated)",vlookup(D1258,Taxonomy!B:C,2,false),if(G1258="Present (equivalent)",vlookup(I1258,Taxonomy!C:C,1,false),if(AND(G1258="Not present",J1258="Yes"),vlookup(D1258,Taxonomy!B:C,2,false),if(AND(G1258="Not present",J1258="No"),D1258)))))</f>
        <v>Floating_Interest_Rate_Maximum_Required</v>
      </c>
      <c r="O1258" s="113" t="str">
        <f>if(G1258="Present (key retained)",vlookup(D1258,Taxonomy!C:F,4,false),if(G1258="Present (key updated)",vlookup(D1258,Taxonomy!B:F,5,false),if(G1258="Present (equivalent)",vlookup(I1258,Taxonomy!C:F,4,false),if(AND(G1258="Not present",J1258="Yes"),vlookup(D1258,Taxonomy!B:F,5,false),if(AND(G1258="Not present",J1258="No"),E1258)))))</f>
        <v>Is there a maximum rate of interest?</v>
      </c>
      <c r="P1258" s="113" t="str">
        <f>if(G1258="Present (key retained)",vlookup(D1258,Taxonomy!C:I,7,false),if(G1258="Present (key updated)",vlookup(D1258,Taxonomy!B:I,8,false),if(G1258="Present (equivalent)",vlookup(I1258,Taxonomy!C:I,7,false),if(AND(G1258="Not present",J1258="Yes"),vlookup(D1258,Taxonomy!B:I,8,false),if(AND(G1258="Not present",J1258="No"),F1258)))))</f>
        <v>yes_no</v>
      </c>
      <c r="Q1258" s="114" t="str">
        <f t="shared" si="1"/>
        <v>Key</v>
      </c>
      <c r="R1258" s="37"/>
      <c r="S1258" s="37" t="b">
        <v>0</v>
      </c>
      <c r="T1258" s="112" t="str">
        <f t="shared" si="2"/>
        <v>Maximum_Interest_Rate_Required</v>
      </c>
      <c r="U1258" s="113" t="str">
        <f t="shared" si="3"/>
        <v>Is there a maximum rate of interest?</v>
      </c>
      <c r="V1258" s="115" t="str">
        <f t="shared" si="4"/>
        <v>yes_no</v>
      </c>
      <c r="W1258" s="46"/>
      <c r="X1258" s="46"/>
      <c r="Y1258" s="46"/>
      <c r="Z1258" s="128"/>
      <c r="AA1258" s="46"/>
    </row>
    <row r="1259" hidden="1">
      <c r="A1259" s="107">
        <v>44257.0</v>
      </c>
      <c r="B1259" s="33" t="s">
        <v>3366</v>
      </c>
      <c r="C1259" s="33" t="s">
        <v>2755</v>
      </c>
      <c r="D1259" s="33" t="s">
        <v>3240</v>
      </c>
      <c r="E1259" s="33" t="s">
        <v>3241</v>
      </c>
      <c r="F1259" s="33" t="s">
        <v>66</v>
      </c>
      <c r="G1259" s="109" t="str">
        <f>if(iferror((vlookup(D1259,Taxonomy!C:C,1,false)=D1259)),"Present (key retained)",if(iferror((vlookup(D1259,Taxonomy!B:B,1,false)=D1259)),"Present (key updated)",if(iferror((H1259="Yes")),"Present (equivalent)","Not present")))</f>
        <v>Not present</v>
      </c>
      <c r="H1259" s="110"/>
      <c r="I1259" s="110"/>
      <c r="J1259" s="110"/>
      <c r="K1259" s="110"/>
      <c r="L1259" s="54"/>
      <c r="M1259" s="54" t="b">
        <v>0</v>
      </c>
      <c r="N1259" s="112" t="b">
        <f>if(G1259="Present (key retained)",vlookup(D1259,Taxonomy!C:C,1,false),if(G1259="Present (key updated)",vlookup(D1259,Taxonomy!B:C,2,false),if(G1259="Present (equivalent)",vlookup(I1259,Taxonomy!C:C,1,false),if(AND(G1259="Not present",J1259="Yes"),vlookup(D1259,Taxonomy!B:C,2,false),if(AND(G1259="Not present",J1259="No"),D1259)))))</f>
        <v>0</v>
      </c>
      <c r="O1259" s="113" t="b">
        <f>if(G1259="Present (key retained)",vlookup(D1259,Taxonomy!C:F,4,false),if(G1259="Present (key updated)",vlookup(D1259,Taxonomy!B:F,5,false),if(G1259="Present (equivalent)",vlookup(I1259,Taxonomy!C:F,4,false),if(AND(G1259="Not present",J1259="Yes"),vlookup(D1259,Taxonomy!B:F,5,false),if(AND(G1259="Not present",J1259="No"),E1259)))))</f>
        <v>0</v>
      </c>
      <c r="P1259" s="113" t="b">
        <f>if(G1259="Present (key retained)",vlookup(D1259,Taxonomy!C:I,7,false),if(G1259="Present (key updated)",vlookup(D1259,Taxonomy!B:I,8,false),if(G1259="Present (equivalent)",vlookup(I1259,Taxonomy!C:I,7,false),if(AND(G1259="Not present",J1259="Yes"),vlookup(D1259,Taxonomy!B:I,8,false),if(AND(G1259="Not present",J1259="No"),F1259)))))</f>
        <v>0</v>
      </c>
      <c r="Q1259" s="114" t="str">
        <f t="shared" si="1"/>
        <v>No Match</v>
      </c>
      <c r="R1259" s="37"/>
      <c r="S1259" s="37" t="b">
        <v>0</v>
      </c>
      <c r="T1259" s="112" t="str">
        <f t="shared" si="2"/>
        <v>Maximum_Notice_Call</v>
      </c>
      <c r="U1259" s="113" t="str">
        <f t="shared" si="3"/>
        <v>Maximum Notice Period in respect of the Issuer Call Option (specified as number of days)</v>
      </c>
      <c r="V1259" s="115" t="str">
        <f t="shared" si="4"/>
        <v>number</v>
      </c>
      <c r="W1259" s="46"/>
      <c r="X1259" s="46"/>
      <c r="Y1259" s="46"/>
      <c r="Z1259" s="128"/>
      <c r="AA1259" s="46"/>
    </row>
    <row r="1260" hidden="1">
      <c r="A1260" s="107">
        <v>44257.0</v>
      </c>
      <c r="B1260" s="33" t="s">
        <v>3366</v>
      </c>
      <c r="C1260" s="33" t="s">
        <v>2755</v>
      </c>
      <c r="D1260" s="33" t="s">
        <v>3493</v>
      </c>
      <c r="E1260" s="33" t="s">
        <v>3494</v>
      </c>
      <c r="F1260" s="33" t="s">
        <v>66</v>
      </c>
      <c r="G1260" s="109" t="str">
        <f>if(iferror((vlookup(D1260,Taxonomy!C:C,1,false)=D1260)),"Present (key retained)",if(iferror((vlookup(D1260,Taxonomy!B:B,1,false)=D1260)),"Present (key updated)",if(iferror((H1260="Yes")),"Present (equivalent)","Not present")))</f>
        <v>Not present</v>
      </c>
      <c r="H1260" s="110"/>
      <c r="I1260" s="110"/>
      <c r="J1260" s="110"/>
      <c r="K1260" s="110"/>
      <c r="L1260" s="54"/>
      <c r="M1260" s="54" t="b">
        <v>0</v>
      </c>
      <c r="N1260" s="112" t="b">
        <f>if(G1260="Present (key retained)",vlookup(D1260,Taxonomy!C:C,1,false),if(G1260="Present (key updated)",vlookup(D1260,Taxonomy!B:C,2,false),if(G1260="Present (equivalent)",vlookup(I1260,Taxonomy!C:C,1,false),if(AND(G1260="Not present",J1260="Yes"),vlookup(D1260,Taxonomy!B:C,2,false),if(AND(G1260="Not present",J1260="No"),D1260)))))</f>
        <v>0</v>
      </c>
      <c r="O1260" s="113" t="b">
        <f>if(G1260="Present (key retained)",vlookup(D1260,Taxonomy!C:F,4,false),if(G1260="Present (key updated)",vlookup(D1260,Taxonomy!B:F,5,false),if(G1260="Present (equivalent)",vlookup(I1260,Taxonomy!C:F,4,false),if(AND(G1260="Not present",J1260="Yes"),vlookup(D1260,Taxonomy!B:F,5,false),if(AND(G1260="Not present",J1260="No"),E1260)))))</f>
        <v>0</v>
      </c>
      <c r="P1260" s="113" t="b">
        <f>if(G1260="Present (key retained)",vlookup(D1260,Taxonomy!C:I,7,false),if(G1260="Present (key updated)",vlookup(D1260,Taxonomy!B:I,8,false),if(G1260="Present (equivalent)",vlookup(I1260,Taxonomy!C:I,7,false),if(AND(G1260="Not present",J1260="Yes"),vlookup(D1260,Taxonomy!B:I,8,false),if(AND(G1260="Not present",J1260="No"),F1260)))))</f>
        <v>0</v>
      </c>
      <c r="Q1260" s="114" t="str">
        <f t="shared" si="1"/>
        <v>No Match</v>
      </c>
      <c r="R1260" s="37"/>
      <c r="S1260" s="37" t="b">
        <v>0</v>
      </c>
      <c r="T1260" s="112" t="str">
        <f t="shared" si="2"/>
        <v>Maximum_Notice_Loss</v>
      </c>
      <c r="U1260" s="113" t="str">
        <f t="shared" si="3"/>
        <v>Maximum Notice Period in respect of the Loss Absorption Disqualification Call (specified as number of days)</v>
      </c>
      <c r="V1260" s="115" t="str">
        <f t="shared" si="4"/>
        <v>number</v>
      </c>
      <c r="W1260" s="46"/>
      <c r="X1260" s="46"/>
      <c r="Y1260" s="46"/>
      <c r="Z1260" s="128"/>
      <c r="AA1260" s="46"/>
    </row>
    <row r="1261" hidden="1">
      <c r="A1261" s="107">
        <v>44257.0</v>
      </c>
      <c r="B1261" s="33" t="s">
        <v>3366</v>
      </c>
      <c r="C1261" s="33" t="s">
        <v>2755</v>
      </c>
      <c r="D1261" s="33" t="s">
        <v>3242</v>
      </c>
      <c r="E1261" s="33" t="s">
        <v>3243</v>
      </c>
      <c r="F1261" s="33" t="s">
        <v>66</v>
      </c>
      <c r="G1261" s="109" t="str">
        <f>if(iferror((vlookup(D1261,Taxonomy!C:C,1,false)=D1261)),"Present (key retained)",if(iferror((vlookup(D1261,Taxonomy!B:B,1,false)=D1261)),"Present (key updated)",if(iferror((H1261="Yes")),"Present (equivalent)","Not present")))</f>
        <v>Not present</v>
      </c>
      <c r="H1261" s="110"/>
      <c r="I1261" s="110"/>
      <c r="J1261" s="110"/>
      <c r="K1261" s="110"/>
      <c r="L1261" s="54"/>
      <c r="M1261" s="54" t="b">
        <v>0</v>
      </c>
      <c r="N1261" s="112" t="b">
        <f>if(G1261="Present (key retained)",vlookup(D1261,Taxonomy!C:C,1,false),if(G1261="Present (key updated)",vlookup(D1261,Taxonomy!B:C,2,false),if(G1261="Present (equivalent)",vlookup(I1261,Taxonomy!C:C,1,false),if(AND(G1261="Not present",J1261="Yes"),vlookup(D1261,Taxonomy!B:C,2,false),if(AND(G1261="Not present",J1261="No"),D1261)))))</f>
        <v>0</v>
      </c>
      <c r="O1261" s="113" t="b">
        <f>if(G1261="Present (key retained)",vlookup(D1261,Taxonomy!C:F,4,false),if(G1261="Present (key updated)",vlookup(D1261,Taxonomy!B:F,5,false),if(G1261="Present (equivalent)",vlookup(I1261,Taxonomy!C:F,4,false),if(AND(G1261="Not present",J1261="Yes"),vlookup(D1261,Taxonomy!B:F,5,false),if(AND(G1261="Not present",J1261="No"),E1261)))))</f>
        <v>0</v>
      </c>
      <c r="P1261" s="113" t="b">
        <f>if(G1261="Present (key retained)",vlookup(D1261,Taxonomy!C:I,7,false),if(G1261="Present (key updated)",vlookup(D1261,Taxonomy!B:I,8,false),if(G1261="Present (equivalent)",vlookup(I1261,Taxonomy!C:I,7,false),if(AND(G1261="Not present",J1261="Yes"),vlookup(D1261,Taxonomy!B:I,8,false),if(AND(G1261="Not present",J1261="No"),F1261)))))</f>
        <v>0</v>
      </c>
      <c r="Q1261" s="114" t="str">
        <f t="shared" si="1"/>
        <v>No Match</v>
      </c>
      <c r="R1261" s="37"/>
      <c r="S1261" s="37" t="b">
        <v>0</v>
      </c>
      <c r="T1261" s="112" t="str">
        <f t="shared" si="2"/>
        <v>Maximum_Notice_Put</v>
      </c>
      <c r="U1261" s="113" t="str">
        <f t="shared" si="3"/>
        <v>Maximum Notice Period in respect of the Investor Put option (specified as number of days)</v>
      </c>
      <c r="V1261" s="115" t="str">
        <f t="shared" si="4"/>
        <v>number</v>
      </c>
      <c r="W1261" s="46"/>
      <c r="X1261" s="46"/>
      <c r="Y1261" s="46"/>
      <c r="Z1261" s="128"/>
      <c r="AA1261" s="46"/>
    </row>
    <row r="1262" hidden="1">
      <c r="A1262" s="107">
        <v>44257.0</v>
      </c>
      <c r="B1262" s="33" t="s">
        <v>3366</v>
      </c>
      <c r="C1262" s="33" t="s">
        <v>2755</v>
      </c>
      <c r="D1262" s="33" t="s">
        <v>3495</v>
      </c>
      <c r="E1262" s="33" t="s">
        <v>3496</v>
      </c>
      <c r="F1262" s="33" t="s">
        <v>58</v>
      </c>
      <c r="G1262" s="109" t="str">
        <f>if(iferror((vlookup(D1262,Taxonomy!C:C,1,false)=D1262)),"Present (key retained)",if(iferror((vlookup(D1262,Taxonomy!B:B,1,false)=D1262)),"Present (key updated)",if(iferror((H1262="Yes")),"Present (equivalent)","Not present")))</f>
        <v>Not present</v>
      </c>
      <c r="H1262" s="110"/>
      <c r="I1262" s="110"/>
      <c r="J1262" s="110"/>
      <c r="K1262" s="110"/>
      <c r="L1262" s="54"/>
      <c r="M1262" s="54" t="b">
        <v>0</v>
      </c>
      <c r="N1262" s="112" t="b">
        <f>if(G1262="Present (key retained)",vlookup(D1262,Taxonomy!C:C,1,false),if(G1262="Present (key updated)",vlookup(D1262,Taxonomy!B:C,2,false),if(G1262="Present (equivalent)",vlookup(I1262,Taxonomy!C:C,1,false),if(AND(G1262="Not present",J1262="Yes"),vlookup(D1262,Taxonomy!B:C,2,false),if(AND(G1262="Not present",J1262="No"),D1262)))))</f>
        <v>0</v>
      </c>
      <c r="O1262" s="113" t="b">
        <f>if(G1262="Present (key retained)",vlookup(D1262,Taxonomy!C:F,4,false),if(G1262="Present (key updated)",vlookup(D1262,Taxonomy!B:F,5,false),if(G1262="Present (equivalent)",vlookup(I1262,Taxonomy!C:F,4,false),if(AND(G1262="Not present",J1262="Yes"),vlookup(D1262,Taxonomy!B:F,5,false),if(AND(G1262="Not present",J1262="No"),E1262)))))</f>
        <v>0</v>
      </c>
      <c r="P1262" s="113" t="b">
        <f>if(G1262="Present (key retained)",vlookup(D1262,Taxonomy!C:I,7,false),if(G1262="Present (key updated)",vlookup(D1262,Taxonomy!B:I,8,false),if(G1262="Present (equivalent)",vlookup(I1262,Taxonomy!C:I,7,false),if(AND(G1262="Not present",J1262="Yes"),vlookup(D1262,Taxonomy!B:I,8,false),if(AND(G1262="Not present",J1262="No"),F1262)))))</f>
        <v>0</v>
      </c>
      <c r="Q1262" s="114" t="str">
        <f t="shared" si="1"/>
        <v>No Match</v>
      </c>
      <c r="R1262" s="37"/>
      <c r="S1262" s="37" t="b">
        <v>0</v>
      </c>
      <c r="T1262" s="112" t="str">
        <f t="shared" si="2"/>
        <v>Maximum_Redemption_Amount_Issuer_Call_Definitive_Note</v>
      </c>
      <c r="U1262" s="113" t="str">
        <f t="shared" si="3"/>
        <v>Maximum Redemption Amount for Notes in definitive form (Issuer Call)</v>
      </c>
      <c r="V1262" s="115" t="str">
        <f t="shared" si="4"/>
        <v>money/Issuance_Currency</v>
      </c>
      <c r="W1262" s="46"/>
      <c r="X1262" s="46"/>
      <c r="Y1262" s="46"/>
      <c r="Z1262" s="128"/>
      <c r="AA1262" s="46"/>
    </row>
    <row r="1263" hidden="1">
      <c r="A1263" s="107">
        <v>44257.0</v>
      </c>
      <c r="B1263" s="33" t="s">
        <v>3366</v>
      </c>
      <c r="C1263" s="33" t="s">
        <v>2755</v>
      </c>
      <c r="D1263" s="33" t="s">
        <v>3497</v>
      </c>
      <c r="E1263" s="33" t="s">
        <v>3498</v>
      </c>
      <c r="F1263" s="33" t="s">
        <v>58</v>
      </c>
      <c r="G1263" s="109" t="str">
        <f>if(iferror((vlookup(D1263,Taxonomy!C:C,1,false)=D1263)),"Present (key retained)",if(iferror((vlookup(D1263,Taxonomy!B:B,1,false)=D1263)),"Present (key updated)",if(iferror((H1263="Yes")),"Present (equivalent)","Not present")))</f>
        <v>Not present</v>
      </c>
      <c r="H1263" s="110"/>
      <c r="I1263" s="110"/>
      <c r="J1263" s="110"/>
      <c r="K1263" s="110"/>
      <c r="L1263" s="54"/>
      <c r="M1263" s="54" t="b">
        <v>0</v>
      </c>
      <c r="N1263" s="112" t="b">
        <f>if(G1263="Present (key retained)",vlookup(D1263,Taxonomy!C:C,1,false),if(G1263="Present (key updated)",vlookup(D1263,Taxonomy!B:C,2,false),if(G1263="Present (equivalent)",vlookup(I1263,Taxonomy!C:C,1,false),if(AND(G1263="Not present",J1263="Yes"),vlookup(D1263,Taxonomy!B:C,2,false),if(AND(G1263="Not present",J1263="No"),D1263)))))</f>
        <v>0</v>
      </c>
      <c r="O1263" s="113" t="b">
        <f>if(G1263="Present (key retained)",vlookup(D1263,Taxonomy!C:F,4,false),if(G1263="Present (key updated)",vlookup(D1263,Taxonomy!B:F,5,false),if(G1263="Present (equivalent)",vlookup(I1263,Taxonomy!C:F,4,false),if(AND(G1263="Not present",J1263="Yes"),vlookup(D1263,Taxonomy!B:F,5,false),if(AND(G1263="Not present",J1263="No"),E1263)))))</f>
        <v>0</v>
      </c>
      <c r="P1263" s="113" t="b">
        <f>if(G1263="Present (key retained)",vlookup(D1263,Taxonomy!C:I,7,false),if(G1263="Present (key updated)",vlookup(D1263,Taxonomy!B:I,8,false),if(G1263="Present (equivalent)",vlookup(I1263,Taxonomy!C:I,7,false),if(AND(G1263="Not present",J1263="Yes"),vlookup(D1263,Taxonomy!B:I,8,false),if(AND(G1263="Not present",J1263="No"),F1263)))))</f>
        <v>0</v>
      </c>
      <c r="Q1263" s="114" t="str">
        <f t="shared" si="1"/>
        <v>No Match</v>
      </c>
      <c r="R1263" s="37"/>
      <c r="S1263" s="37" t="b">
        <v>0</v>
      </c>
      <c r="T1263" s="112" t="str">
        <f t="shared" si="2"/>
        <v>Maximum_Redemption_Amount_Issuer_Call_Global_Note</v>
      </c>
      <c r="U1263" s="113" t="str">
        <f t="shared" si="3"/>
        <v>Maximum Redemption Amount for Global Notes (Issuer Call)</v>
      </c>
      <c r="V1263" s="115" t="str">
        <f t="shared" si="4"/>
        <v>money/Issuance_Currency</v>
      </c>
      <c r="W1263" s="46"/>
      <c r="X1263" s="46"/>
      <c r="Y1263" s="46"/>
      <c r="Z1263" s="128"/>
      <c r="AA1263" s="46"/>
    </row>
    <row r="1264" hidden="1">
      <c r="A1264" s="107">
        <v>44257.0</v>
      </c>
      <c r="B1264" s="33" t="s">
        <v>3366</v>
      </c>
      <c r="C1264" s="33" t="s">
        <v>2755</v>
      </c>
      <c r="D1264" s="33" t="s">
        <v>1216</v>
      </c>
      <c r="E1264" s="33" t="s">
        <v>1217</v>
      </c>
      <c r="F1264" s="33" t="s">
        <v>165</v>
      </c>
      <c r="G1264" s="109" t="str">
        <f>if(iferror((vlookup(D1264,Taxonomy!C:C,1,false)=D1264)),"Present (key retained)",if(iferror((vlookup(D1264,Taxonomy!B:B,1,false)=D1264)),"Present (key updated)",if(iferror((H1264="Yes")),"Present (equivalent)","Not present")))</f>
        <v>Present (key retained)</v>
      </c>
      <c r="H1264" s="110" t="e">
        <v>#N/A</v>
      </c>
      <c r="I1264" s="110" t="e">
        <v>#N/A</v>
      </c>
      <c r="J1264" s="110" t="e">
        <v>#N/A</v>
      </c>
      <c r="K1264" s="110" t="e">
        <v>#N/A</v>
      </c>
      <c r="L1264" s="54"/>
      <c r="M1264" s="54" t="b">
        <v>0</v>
      </c>
      <c r="N1264" s="112" t="str">
        <f>if(G1264="Present (key retained)",vlookup(D1264,Taxonomy!C:C,1,false),if(G1264="Present (key updated)",vlookup(D1264,Taxonomy!B:C,2,false),if(G1264="Present (equivalent)",vlookup(I1264,Taxonomy!C:C,1,false),if(AND(G1264="Not present",J1264="Yes"),vlookup(D1264,Taxonomy!B:C,2,false),if(AND(G1264="Not present",J1264="No"),D1264)))))</f>
        <v>Method_Of_Distribution</v>
      </c>
      <c r="O1264" s="113" t="str">
        <f>if(G1264="Present (key retained)",vlookup(D1264,Taxonomy!C:F,4,false),if(G1264="Present (key updated)",vlookup(D1264,Taxonomy!B:F,5,false),if(G1264="Present (equivalent)",vlookup(I1264,Taxonomy!C:F,4,false),if(AND(G1264="Not present",J1264="Yes"),vlookup(D1264,Taxonomy!B:F,5,false),if(AND(G1264="Not present",J1264="No"),E1264)))))</f>
        <v>Method of Distribution</v>
      </c>
      <c r="P1264" s="113" t="str">
        <f>if(G1264="Present (key retained)",vlookup(D1264,Taxonomy!C:I,7,false),if(G1264="Present (key updated)",vlookup(D1264,Taxonomy!B:I,8,false),if(G1264="Present (equivalent)",vlookup(I1264,Taxonomy!C:I,7,false),if(AND(G1264="Not present",J1264="Yes"),vlookup(D1264,Taxonomy!B:I,8,false),if(AND(G1264="Not present",J1264="No"),F1264)))))</f>
        <v>select_one</v>
      </c>
      <c r="Q1264" s="114" t="str">
        <f t="shared" si="1"/>
        <v>All Match</v>
      </c>
      <c r="R1264" s="37"/>
      <c r="S1264" s="37" t="b">
        <v>0</v>
      </c>
      <c r="T1264" s="112" t="str">
        <f t="shared" si="2"/>
        <v>Method_Of_Distribution</v>
      </c>
      <c r="U1264" s="113" t="str">
        <f t="shared" si="3"/>
        <v>Method of Distribution</v>
      </c>
      <c r="V1264" s="115" t="str">
        <f t="shared" si="4"/>
        <v>select_one</v>
      </c>
      <c r="W1264" s="46"/>
      <c r="X1264" s="46"/>
      <c r="Y1264" s="46"/>
      <c r="Z1264" s="128"/>
      <c r="AA1264" s="46"/>
    </row>
    <row r="1265" hidden="1">
      <c r="A1265" s="107">
        <v>44257.0</v>
      </c>
      <c r="B1265" s="33" t="s">
        <v>3366</v>
      </c>
      <c r="C1265" s="33" t="s">
        <v>2755</v>
      </c>
      <c r="D1265" s="33" t="s">
        <v>1220</v>
      </c>
      <c r="E1265" s="33" t="s">
        <v>3499</v>
      </c>
      <c r="F1265" s="33" t="s">
        <v>100</v>
      </c>
      <c r="G1265" s="109" t="str">
        <f>if(iferror((vlookup(D1265,Taxonomy!C:C,1,false)=D1265)),"Present (key retained)",if(iferror((vlookup(D1265,Taxonomy!B:B,1,false)=D1265)),"Present (key updated)",if(iferror((H1265="Yes")),"Present (equivalent)","Not present")))</f>
        <v>Present (key retained)</v>
      </c>
      <c r="H1265" s="110" t="e">
        <v>#N/A</v>
      </c>
      <c r="I1265" s="110" t="e">
        <v>#N/A</v>
      </c>
      <c r="J1265" s="110" t="e">
        <v>#N/A</v>
      </c>
      <c r="K1265" s="110" t="e">
        <v>#N/A</v>
      </c>
      <c r="L1265" s="54"/>
      <c r="M1265" s="54" t="b">
        <v>0</v>
      </c>
      <c r="N1265" s="112" t="str">
        <f>if(G1265="Present (key retained)",vlookup(D1265,Taxonomy!C:C,1,false),if(G1265="Present (key updated)",vlookup(D1265,Taxonomy!B:C,2,false),if(G1265="Present (equivalent)",vlookup(I1265,Taxonomy!C:C,1,false),if(AND(G1265="Not present",J1265="Yes"),vlookup(D1265,Taxonomy!B:C,2,false),if(AND(G1265="Not present",J1265="No"),D1265)))))</f>
        <v>Mid_Swap_Maturity</v>
      </c>
      <c r="O1265" s="113" t="str">
        <f>if(G1265="Present (key retained)",vlookup(D1265,Taxonomy!C:F,4,false),if(G1265="Present (key updated)",vlookup(D1265,Taxonomy!B:F,5,false),if(G1265="Present (equivalent)",vlookup(I1265,Taxonomy!C:F,4,false),if(AND(G1265="Not present",J1265="Yes"),vlookup(D1265,Taxonomy!B:F,5,false),if(AND(G1265="Not present",J1265="No"),E1265)))))</f>
        <v>Mid-Swap Maturity</v>
      </c>
      <c r="P1265" s="113" t="str">
        <f>if(G1265="Present (key retained)",vlookup(D1265,Taxonomy!C:I,7,false),if(G1265="Present (key updated)",vlookup(D1265,Taxonomy!B:I,8,false),if(G1265="Present (equivalent)",vlookup(I1265,Taxonomy!C:I,7,false),if(AND(G1265="Not present",J1265="Yes"),vlookup(D1265,Taxonomy!B:I,8,false),if(AND(G1265="Not present",J1265="No"),F1265)))))</f>
        <v>date</v>
      </c>
      <c r="Q1265" s="114" t="str">
        <f t="shared" si="1"/>
        <v>Label and Type</v>
      </c>
      <c r="R1265" s="37"/>
      <c r="S1265" s="37" t="b">
        <v>0</v>
      </c>
      <c r="T1265" s="112" t="str">
        <f t="shared" si="2"/>
        <v>Mid_Swap_Maturity</v>
      </c>
      <c r="U1265" s="113" t="str">
        <f t="shared" si="3"/>
        <v>Mid Swap Maturity</v>
      </c>
      <c r="V1265" s="115" t="str">
        <f t="shared" si="4"/>
        <v>text</v>
      </c>
      <c r="W1265" s="46"/>
      <c r="X1265" s="46"/>
      <c r="Y1265" s="46"/>
      <c r="Z1265" s="128"/>
      <c r="AA1265" s="46"/>
    </row>
    <row r="1266" hidden="1">
      <c r="A1266" s="107">
        <v>44257.0</v>
      </c>
      <c r="B1266" s="33" t="s">
        <v>3366</v>
      </c>
      <c r="C1266" s="33" t="s">
        <v>2755</v>
      </c>
      <c r="D1266" s="33" t="s">
        <v>3500</v>
      </c>
      <c r="E1266" s="33" t="s">
        <v>3501</v>
      </c>
      <c r="F1266" s="33" t="s">
        <v>165</v>
      </c>
      <c r="G1266" s="109" t="str">
        <f>if(iferror((vlookup(D1266,Taxonomy!C:C,1,false)=D1266)),"Present (key retained)",if(iferror((vlookup(D1266,Taxonomy!B:B,1,false)=D1266)),"Present (key updated)",if(iferror((H1266="Yes")),"Present (equivalent)","Not present")))</f>
        <v>Not present</v>
      </c>
      <c r="H1266" s="110"/>
      <c r="I1266" s="110"/>
      <c r="J1266" s="110"/>
      <c r="K1266" s="110"/>
      <c r="L1266" s="54"/>
      <c r="M1266" s="54" t="b">
        <v>0</v>
      </c>
      <c r="N1266" s="112" t="b">
        <f>if(G1266="Present (key retained)",vlookup(D1266,Taxonomy!C:C,1,false),if(G1266="Present (key updated)",vlookup(D1266,Taxonomy!B:C,2,false),if(G1266="Present (equivalent)",vlookup(I1266,Taxonomy!C:C,1,false),if(AND(G1266="Not present",J1266="Yes"),vlookup(D1266,Taxonomy!B:C,2,false),if(AND(G1266="Not present",J1266="No"),D1266)))))</f>
        <v>0</v>
      </c>
      <c r="O1266" s="113" t="b">
        <f>if(G1266="Present (key retained)",vlookup(D1266,Taxonomy!C:F,4,false),if(G1266="Present (key updated)",vlookup(D1266,Taxonomy!B:F,5,false),if(G1266="Present (equivalent)",vlookup(I1266,Taxonomy!C:F,4,false),if(AND(G1266="Not present",J1266="Yes"),vlookup(D1266,Taxonomy!B:F,5,false),if(AND(G1266="Not present",J1266="No"),E1266)))))</f>
        <v>0</v>
      </c>
      <c r="P1266" s="113" t="b">
        <f>if(G1266="Present (key retained)",vlookup(D1266,Taxonomy!C:I,7,false),if(G1266="Present (key updated)",vlookup(D1266,Taxonomy!B:I,8,false),if(G1266="Present (equivalent)",vlookup(I1266,Taxonomy!C:I,7,false),if(AND(G1266="Not present",J1266="Yes"),vlookup(D1266,Taxonomy!B:I,8,false),if(AND(G1266="Not present",J1266="No"),F1266)))))</f>
        <v>0</v>
      </c>
      <c r="Q1266" s="114" t="str">
        <f t="shared" si="1"/>
        <v>No Match</v>
      </c>
      <c r="R1266" s="37"/>
      <c r="S1266" s="37" t="b">
        <v>0</v>
      </c>
      <c r="T1266" s="112" t="str">
        <f t="shared" si="2"/>
        <v>Mid_Swap_Rate</v>
      </c>
      <c r="U1266" s="113" t="str">
        <f t="shared" si="3"/>
        <v>Mid Swap Rate</v>
      </c>
      <c r="V1266" s="115" t="str">
        <f t="shared" si="4"/>
        <v>select_one</v>
      </c>
      <c r="W1266" s="46"/>
      <c r="X1266" s="46"/>
      <c r="Y1266" s="46"/>
      <c r="Z1266" s="128"/>
      <c r="AA1266" s="46"/>
    </row>
    <row r="1267" hidden="1">
      <c r="A1267" s="107">
        <v>44257.0</v>
      </c>
      <c r="B1267" s="33" t="s">
        <v>3366</v>
      </c>
      <c r="C1267" s="33" t="s">
        <v>2755</v>
      </c>
      <c r="D1267" s="33" t="s">
        <v>1250</v>
      </c>
      <c r="E1267" s="33" t="s">
        <v>1252</v>
      </c>
      <c r="F1267" s="33" t="s">
        <v>78</v>
      </c>
      <c r="G1267" s="109" t="str">
        <f>if(iferror((vlookup(D1267,Taxonomy!C:C,1,false)=D1267)),"Present (key retained)",if(iferror((vlookup(D1267,Taxonomy!B:B,1,false)=D1267)),"Present (key updated)",if(iferror((H1267="Yes")),"Present (equivalent)","Not present")))</f>
        <v>Present (key retained)</v>
      </c>
      <c r="H1267" s="110" t="e">
        <v>#N/A</v>
      </c>
      <c r="I1267" s="110" t="e">
        <v>#N/A</v>
      </c>
      <c r="J1267" s="110" t="e">
        <v>#N/A</v>
      </c>
      <c r="K1267" s="110" t="e">
        <v>#N/A</v>
      </c>
      <c r="L1267" s="54"/>
      <c r="M1267" s="54" t="b">
        <v>0</v>
      </c>
      <c r="N1267" s="112" t="str">
        <f>if(G1267="Present (key retained)",vlookup(D1267,Taxonomy!C:C,1,false),if(G1267="Present (key updated)",vlookup(D1267,Taxonomy!B:C,2,false),if(G1267="Present (equivalent)",vlookup(I1267,Taxonomy!C:C,1,false),if(AND(G1267="Not present",J1267="Yes"),vlookup(D1267,Taxonomy!B:C,2,false),if(AND(G1267="Not present",J1267="No"),D1267)))))</f>
        <v>MiFID_Manufacturers_Exceed_One</v>
      </c>
      <c r="O1267" s="113" t="str">
        <f>if(G1267="Present (key retained)",vlookup(D1267,Taxonomy!C:F,4,false),if(G1267="Present (key updated)",vlookup(D1267,Taxonomy!B:F,5,false),if(G1267="Present (equivalent)",vlookup(I1267,Taxonomy!C:F,4,false),if(AND(G1267="Not present",J1267="Yes"),vlookup(D1267,Taxonomy!B:F,5,false),if(AND(G1267="Not present",J1267="No"),E1267)))))</f>
        <v>Is there more than one MiFID Manufacturer?</v>
      </c>
      <c r="P1267" s="113" t="str">
        <f>if(G1267="Present (key retained)",vlookup(D1267,Taxonomy!C:I,7,false),if(G1267="Present (key updated)",vlookup(D1267,Taxonomy!B:I,8,false),if(G1267="Present (equivalent)",vlookup(I1267,Taxonomy!C:I,7,false),if(AND(G1267="Not present",J1267="Yes"),vlookup(D1267,Taxonomy!B:I,8,false),if(AND(G1267="Not present",J1267="No"),F1267)))))</f>
        <v>yes_no</v>
      </c>
      <c r="Q1267" s="114" t="str">
        <f t="shared" si="1"/>
        <v>All Match</v>
      </c>
      <c r="R1267" s="37"/>
      <c r="S1267" s="37" t="b">
        <v>0</v>
      </c>
      <c r="T1267" s="112" t="str">
        <f t="shared" si="2"/>
        <v>MiFID_Manufacturers_exceed_one</v>
      </c>
      <c r="U1267" s="113" t="str">
        <f t="shared" si="3"/>
        <v>Is there more than one MiFID Manufacturer?</v>
      </c>
      <c r="V1267" s="115" t="str">
        <f t="shared" si="4"/>
        <v>yes_no</v>
      </c>
      <c r="W1267" s="46"/>
      <c r="X1267" s="46"/>
      <c r="Y1267" s="46"/>
      <c r="Z1267" s="128"/>
      <c r="AA1267" s="46"/>
    </row>
    <row r="1268" hidden="1">
      <c r="A1268" s="107">
        <v>44257.0</v>
      </c>
      <c r="B1268" s="33" t="s">
        <v>3366</v>
      </c>
      <c r="C1268" s="33" t="s">
        <v>2755</v>
      </c>
      <c r="D1268" s="33" t="s">
        <v>3244</v>
      </c>
      <c r="E1268" s="33" t="s">
        <v>3055</v>
      </c>
      <c r="F1268" s="33" t="s">
        <v>100</v>
      </c>
      <c r="G1268" s="109" t="str">
        <f>if(iferror((vlookup(D1268,Taxonomy!C:C,1,false)=D1268)),"Present (key retained)",if(iferror((vlookup(D1268,Taxonomy!B:B,1,false)=D1268)),"Present (key updated)",if(iferror((H1268="Yes")),"Present (equivalent)","Not present")))</f>
        <v>Not present</v>
      </c>
      <c r="H1268" s="110"/>
      <c r="I1268" s="110"/>
      <c r="J1268" s="110"/>
      <c r="K1268" s="110"/>
      <c r="L1268" s="54"/>
      <c r="M1268" s="54" t="b">
        <v>0</v>
      </c>
      <c r="N1268" s="112" t="b">
        <f>if(G1268="Present (key retained)",vlookup(D1268,Taxonomy!C:C,1,false),if(G1268="Present (key updated)",vlookup(D1268,Taxonomy!B:C,2,false),if(G1268="Present (equivalent)",vlookup(I1268,Taxonomy!C:C,1,false),if(AND(G1268="Not present",J1268="Yes"),vlookup(D1268,Taxonomy!B:C,2,false),if(AND(G1268="Not present",J1268="No"),D1268)))))</f>
        <v>0</v>
      </c>
      <c r="O1268" s="113" t="b">
        <f>if(G1268="Present (key retained)",vlookup(D1268,Taxonomy!C:F,4,false),if(G1268="Present (key updated)",vlookup(D1268,Taxonomy!B:F,5,false),if(G1268="Present (equivalent)",vlookup(I1268,Taxonomy!C:F,4,false),if(AND(G1268="Not present",J1268="Yes"),vlookup(D1268,Taxonomy!B:F,5,false),if(AND(G1268="Not present",J1268="No"),E1268)))))</f>
        <v>0</v>
      </c>
      <c r="P1268" s="113" t="b">
        <f>if(G1268="Present (key retained)",vlookup(D1268,Taxonomy!C:I,7,false),if(G1268="Present (key updated)",vlookup(D1268,Taxonomy!B:I,8,false),if(G1268="Present (equivalent)",vlookup(I1268,Taxonomy!C:I,7,false),if(AND(G1268="Not present",J1268="Yes"),vlookup(D1268,Taxonomy!B:I,8,false),if(AND(G1268="Not present",J1268="No"),F1268)))))</f>
        <v>0</v>
      </c>
      <c r="Q1268" s="114" t="str">
        <f t="shared" si="1"/>
        <v>No Match</v>
      </c>
      <c r="R1268" s="37"/>
      <c r="S1268" s="37" t="b">
        <v>0</v>
      </c>
      <c r="T1268" s="112" t="str">
        <f t="shared" si="2"/>
        <v>MiFID_Negative_Target_Market</v>
      </c>
      <c r="U1268" s="113" t="str">
        <f t="shared" si="3"/>
        <v>MiFID Negative Target Market</v>
      </c>
      <c r="V1268" s="115" t="str">
        <f t="shared" si="4"/>
        <v>text</v>
      </c>
      <c r="W1268" s="46"/>
      <c r="X1268" s="46"/>
      <c r="Y1268" s="46"/>
      <c r="Z1268" s="128"/>
      <c r="AA1268" s="46"/>
    </row>
    <row r="1269" hidden="1">
      <c r="A1269" s="107">
        <v>44257.0</v>
      </c>
      <c r="B1269" s="33" t="s">
        <v>3366</v>
      </c>
      <c r="C1269" s="33" t="s">
        <v>2755</v>
      </c>
      <c r="D1269" s="33" t="s">
        <v>3056</v>
      </c>
      <c r="E1269" s="33" t="s">
        <v>3057</v>
      </c>
      <c r="F1269" s="33" t="s">
        <v>78</v>
      </c>
      <c r="G1269" s="109" t="str">
        <f>if(iferror((vlookup(D1269,Taxonomy!C:C,1,false)=D1269)),"Present (key retained)",if(iferror((vlookup(D1269,Taxonomy!B:B,1,false)=D1269)),"Present (key updated)",if(iferror((H1269="Yes")),"Present (equivalent)","Not present")))</f>
        <v>Not present</v>
      </c>
      <c r="H1269" s="110"/>
      <c r="I1269" s="110"/>
      <c r="J1269" s="110"/>
      <c r="K1269" s="110"/>
      <c r="L1269" s="54"/>
      <c r="M1269" s="54" t="b">
        <v>0</v>
      </c>
      <c r="N1269" s="112" t="b">
        <f>if(G1269="Present (key retained)",vlookup(D1269,Taxonomy!C:C,1,false),if(G1269="Present (key updated)",vlookup(D1269,Taxonomy!B:C,2,false),if(G1269="Present (equivalent)",vlookup(I1269,Taxonomy!C:C,1,false),if(AND(G1269="Not present",J1269="Yes"),vlookup(D1269,Taxonomy!B:C,2,false),if(AND(G1269="Not present",J1269="No"),D1269)))))</f>
        <v>0</v>
      </c>
      <c r="O1269" s="113" t="b">
        <f>if(G1269="Present (key retained)",vlookup(D1269,Taxonomy!C:F,4,false),if(G1269="Present (key updated)",vlookup(D1269,Taxonomy!B:F,5,false),if(G1269="Present (equivalent)",vlookup(I1269,Taxonomy!C:F,4,false),if(AND(G1269="Not present",J1269="Yes"),vlookup(D1269,Taxonomy!B:F,5,false),if(AND(G1269="Not present",J1269="No"),E1269)))))</f>
        <v>0</v>
      </c>
      <c r="P1269" s="113" t="b">
        <f>if(G1269="Present (key retained)",vlookup(D1269,Taxonomy!C:I,7,false),if(G1269="Present (key updated)",vlookup(D1269,Taxonomy!B:I,8,false),if(G1269="Present (equivalent)",vlookup(I1269,Taxonomy!C:I,7,false),if(AND(G1269="Not present",J1269="Yes"),vlookup(D1269,Taxonomy!B:I,8,false),if(AND(G1269="Not present",J1269="No"),F1269)))))</f>
        <v>0</v>
      </c>
      <c r="Q1269" s="114" t="str">
        <f t="shared" si="1"/>
        <v>No Match</v>
      </c>
      <c r="R1269" s="37"/>
      <c r="S1269" s="37" t="b">
        <v>0</v>
      </c>
      <c r="T1269" s="112" t="str">
        <f t="shared" si="2"/>
        <v>MiFID_Negative_Target_Market_Required</v>
      </c>
      <c r="U1269" s="113" t="str">
        <f t="shared" si="3"/>
        <v>Is a MiFID Negative Target Market required to be specified?</v>
      </c>
      <c r="V1269" s="115" t="str">
        <f t="shared" si="4"/>
        <v>yes_no</v>
      </c>
      <c r="W1269" s="46"/>
      <c r="X1269" s="46"/>
      <c r="Y1269" s="46"/>
      <c r="Z1269" s="128"/>
      <c r="AA1269" s="46"/>
    </row>
    <row r="1270" hidden="1">
      <c r="A1270" s="107">
        <v>44257.0</v>
      </c>
      <c r="B1270" s="33" t="s">
        <v>3366</v>
      </c>
      <c r="C1270" s="33" t="s">
        <v>2755</v>
      </c>
      <c r="D1270" s="33" t="s">
        <v>1255</v>
      </c>
      <c r="E1270" s="33" t="s">
        <v>1256</v>
      </c>
      <c r="F1270" s="33" t="s">
        <v>165</v>
      </c>
      <c r="G1270" s="109" t="str">
        <f>if(iferror((vlookup(D1270,Taxonomy!C:C,1,false)=D1270)),"Present (key retained)",if(iferror((vlookup(D1270,Taxonomy!B:B,1,false)=D1270)),"Present (key updated)",if(iferror((H1270="Yes")),"Present (equivalent)","Not present")))</f>
        <v>Present (key retained)</v>
      </c>
      <c r="H1270" s="110" t="e">
        <v>#N/A</v>
      </c>
      <c r="I1270" s="110" t="e">
        <v>#N/A</v>
      </c>
      <c r="J1270" s="110" t="e">
        <v>#N/A</v>
      </c>
      <c r="K1270" s="110" t="e">
        <v>#N/A</v>
      </c>
      <c r="L1270" s="54"/>
      <c r="M1270" s="54" t="b">
        <v>0</v>
      </c>
      <c r="N1270" s="112" t="str">
        <f>if(G1270="Present (key retained)",vlookup(D1270,Taxonomy!C:C,1,false),if(G1270="Present (key updated)",vlookup(D1270,Taxonomy!B:C,2,false),if(G1270="Present (equivalent)",vlookup(I1270,Taxonomy!C:C,1,false),if(AND(G1270="Not present",J1270="Yes"),vlookup(D1270,Taxonomy!B:C,2,false),if(AND(G1270="Not present",J1270="No"),D1270)))))</f>
        <v>MiFID_Target_Market</v>
      </c>
      <c r="O1270" s="113" t="str">
        <f>if(G1270="Present (key retained)",vlookup(D1270,Taxonomy!C:F,4,false),if(G1270="Present (key updated)",vlookup(D1270,Taxonomy!B:F,5,false),if(G1270="Present (equivalent)",vlookup(I1270,Taxonomy!C:F,4,false),if(AND(G1270="Not present",J1270="Yes"),vlookup(D1270,Taxonomy!B:F,5,false),if(AND(G1270="Not present",J1270="No"),E1270)))))</f>
        <v>MiFID II Target Market</v>
      </c>
      <c r="P1270" s="113" t="str">
        <f>if(G1270="Present (key retained)",vlookup(D1270,Taxonomy!C:I,7,false),if(G1270="Present (key updated)",vlookup(D1270,Taxonomy!B:I,8,false),if(G1270="Present (equivalent)",vlookup(I1270,Taxonomy!C:I,7,false),if(AND(G1270="Not present",J1270="Yes"),vlookup(D1270,Taxonomy!B:I,8,false),if(AND(G1270="Not present",J1270="No"),F1270)))))</f>
        <v>select_one</v>
      </c>
      <c r="Q1270" s="114" t="str">
        <f t="shared" si="1"/>
        <v>All Match</v>
      </c>
      <c r="R1270" s="37"/>
      <c r="S1270" s="37" t="b">
        <v>0</v>
      </c>
      <c r="T1270" s="112" t="str">
        <f t="shared" si="2"/>
        <v>MiFID_Target_Market</v>
      </c>
      <c r="U1270" s="113" t="str">
        <f t="shared" si="3"/>
        <v>MiFID II Target Market</v>
      </c>
      <c r="V1270" s="115" t="str">
        <f t="shared" si="4"/>
        <v>select_one</v>
      </c>
      <c r="W1270" s="46"/>
      <c r="X1270" s="46"/>
      <c r="Y1270" s="46"/>
      <c r="Z1270" s="128"/>
      <c r="AA1270" s="46"/>
    </row>
    <row r="1271" hidden="1">
      <c r="A1271" s="107">
        <v>44257.0</v>
      </c>
      <c r="B1271" s="33" t="s">
        <v>3366</v>
      </c>
      <c r="C1271" s="33" t="s">
        <v>2755</v>
      </c>
      <c r="D1271" s="33" t="s">
        <v>775</v>
      </c>
      <c r="E1271" s="33" t="s">
        <v>777</v>
      </c>
      <c r="F1271" s="33" t="s">
        <v>50</v>
      </c>
      <c r="G1271" s="109" t="str">
        <f>if(iferror((vlookup(D1271,Taxonomy!C:C,1,false)=D1271)),"Present (key retained)",if(iferror((vlookup(D1271,Taxonomy!B:B,1,false)=D1271)),"Present (key updated)",if(iferror((H1271="Yes")),"Present (equivalent)","Not present")))</f>
        <v>Present (key updated)</v>
      </c>
      <c r="H1271" s="110" t="e">
        <v>#N/A</v>
      </c>
      <c r="I1271" s="110" t="e">
        <v>#N/A</v>
      </c>
      <c r="J1271" s="110" t="e">
        <v>#N/A</v>
      </c>
      <c r="K1271" s="110" t="e">
        <v>#N/A</v>
      </c>
      <c r="L1271" s="54"/>
      <c r="M1271" s="54" t="b">
        <v>0</v>
      </c>
      <c r="N1271" s="112" t="str">
        <f>if(G1271="Present (key retained)",vlookup(D1271,Taxonomy!C:C,1,false),if(G1271="Present (key updated)",vlookup(D1271,Taxonomy!B:C,2,false),if(G1271="Present (equivalent)",vlookup(I1271,Taxonomy!C:C,1,false),if(AND(G1271="Not present",J1271="Yes"),vlookup(D1271,Taxonomy!B:C,2,false),if(AND(G1271="Not present",J1271="No"),D1271)))))</f>
        <v>Floating_Interest_Rate_Minimum</v>
      </c>
      <c r="O1271" s="113" t="str">
        <f>if(G1271="Present (key retained)",vlookup(D1271,Taxonomy!C:F,4,false),if(G1271="Present (key updated)",vlookup(D1271,Taxonomy!B:F,5,false),if(G1271="Present (equivalent)",vlookup(I1271,Taxonomy!C:F,4,false),if(AND(G1271="Not present",J1271="Yes"),vlookup(D1271,Taxonomy!B:F,5,false),if(AND(G1271="Not present",J1271="No"),E1271)))))</f>
        <v>Minimum Interest Rate</v>
      </c>
      <c r="P1271" s="113" t="str">
        <f>if(G1271="Present (key retained)",vlookup(D1271,Taxonomy!C:I,7,false),if(G1271="Present (key updated)",vlookup(D1271,Taxonomy!B:I,8,false),if(G1271="Present (equivalent)",vlookup(I1271,Taxonomy!C:I,7,false),if(AND(G1271="Not present",J1271="Yes"),vlookup(D1271,Taxonomy!B:I,8,false),if(AND(G1271="Not present",J1271="No"),F1271)))))</f>
        <v>percent</v>
      </c>
      <c r="Q1271" s="114" t="str">
        <f t="shared" si="1"/>
        <v>Key</v>
      </c>
      <c r="R1271" s="37"/>
      <c r="S1271" s="37" t="b">
        <v>0</v>
      </c>
      <c r="T1271" s="112" t="str">
        <f t="shared" si="2"/>
        <v>Minimum_Interest_Rate</v>
      </c>
      <c r="U1271" s="113" t="str">
        <f t="shared" si="3"/>
        <v>Minimum Interest Rate</v>
      </c>
      <c r="V1271" s="115" t="str">
        <f t="shared" si="4"/>
        <v>percent</v>
      </c>
      <c r="W1271" s="46"/>
      <c r="X1271" s="46"/>
      <c r="Y1271" s="46"/>
      <c r="Z1271" s="128"/>
      <c r="AA1271" s="46"/>
    </row>
    <row r="1272" hidden="1">
      <c r="A1272" s="107">
        <v>44257.0</v>
      </c>
      <c r="B1272" s="33" t="s">
        <v>3366</v>
      </c>
      <c r="C1272" s="33" t="s">
        <v>2755</v>
      </c>
      <c r="D1272" s="33" t="s">
        <v>780</v>
      </c>
      <c r="E1272" s="33" t="s">
        <v>782</v>
      </c>
      <c r="F1272" s="33" t="s">
        <v>78</v>
      </c>
      <c r="G1272" s="109" t="str">
        <f>if(iferror((vlookup(D1272,Taxonomy!C:C,1,false)=D1272)),"Present (key retained)",if(iferror((vlookup(D1272,Taxonomy!B:B,1,false)=D1272)),"Present (key updated)",if(iferror((H1272="Yes")),"Present (equivalent)","Not present")))</f>
        <v>Present (key updated)</v>
      </c>
      <c r="H1272" s="110" t="e">
        <v>#N/A</v>
      </c>
      <c r="I1272" s="110" t="e">
        <v>#N/A</v>
      </c>
      <c r="J1272" s="110" t="e">
        <v>#N/A</v>
      </c>
      <c r="K1272" s="110" t="e">
        <v>#N/A</v>
      </c>
      <c r="L1272" s="54"/>
      <c r="M1272" s="54" t="b">
        <v>0</v>
      </c>
      <c r="N1272" s="112" t="str">
        <f>if(G1272="Present (key retained)",vlookup(D1272,Taxonomy!C:C,1,false),if(G1272="Present (key updated)",vlookup(D1272,Taxonomy!B:C,2,false),if(G1272="Present (equivalent)",vlookup(I1272,Taxonomy!C:C,1,false),if(AND(G1272="Not present",J1272="Yes"),vlookup(D1272,Taxonomy!B:C,2,false),if(AND(G1272="Not present",J1272="No"),D1272)))))</f>
        <v>Floating_Interest_Rate_Minimum_Required</v>
      </c>
      <c r="O1272" s="113" t="str">
        <f>if(G1272="Present (key retained)",vlookup(D1272,Taxonomy!C:F,4,false),if(G1272="Present (key updated)",vlookup(D1272,Taxonomy!B:F,5,false),if(G1272="Present (equivalent)",vlookup(I1272,Taxonomy!C:F,4,false),if(AND(G1272="Not present",J1272="Yes"),vlookup(D1272,Taxonomy!B:F,5,false),if(AND(G1272="Not present",J1272="No"),E1272)))))</f>
        <v>Is there a minimum rate of interest?</v>
      </c>
      <c r="P1272" s="113" t="str">
        <f>if(G1272="Present (key retained)",vlookup(D1272,Taxonomy!C:I,7,false),if(G1272="Present (key updated)",vlookup(D1272,Taxonomy!B:I,8,false),if(G1272="Present (equivalent)",vlookup(I1272,Taxonomy!C:I,7,false),if(AND(G1272="Not present",J1272="Yes"),vlookup(D1272,Taxonomy!B:I,8,false),if(AND(G1272="Not present",J1272="No"),F1272)))))</f>
        <v>yes_no</v>
      </c>
      <c r="Q1272" s="114" t="str">
        <f t="shared" si="1"/>
        <v>Key</v>
      </c>
      <c r="R1272" s="37"/>
      <c r="S1272" s="37" t="b">
        <v>0</v>
      </c>
      <c r="T1272" s="112" t="str">
        <f t="shared" si="2"/>
        <v>Minimum_Interest_Rate_Required</v>
      </c>
      <c r="U1272" s="113" t="str">
        <f t="shared" si="3"/>
        <v>Is there a minimum rate of interest?</v>
      </c>
      <c r="V1272" s="115" t="str">
        <f t="shared" si="4"/>
        <v>yes_no</v>
      </c>
      <c r="W1272" s="46"/>
      <c r="X1272" s="46"/>
      <c r="Y1272" s="46"/>
      <c r="Z1272" s="128"/>
      <c r="AA1272" s="46"/>
    </row>
    <row r="1273" hidden="1">
      <c r="A1273" s="107">
        <v>44257.0</v>
      </c>
      <c r="B1273" s="33" t="s">
        <v>3366</v>
      </c>
      <c r="C1273" s="33" t="s">
        <v>2755</v>
      </c>
      <c r="D1273" s="33" t="s">
        <v>3245</v>
      </c>
      <c r="E1273" s="33" t="s">
        <v>3246</v>
      </c>
      <c r="F1273" s="33" t="s">
        <v>66</v>
      </c>
      <c r="G1273" s="109" t="str">
        <f>if(iferror((vlookup(D1273,Taxonomy!C:C,1,false)=D1273)),"Present (key retained)",if(iferror((vlookup(D1273,Taxonomy!B:B,1,false)=D1273)),"Present (key updated)",if(iferror((H1273="Yes")),"Present (equivalent)","Not present")))</f>
        <v>Not present</v>
      </c>
      <c r="H1273" s="110"/>
      <c r="I1273" s="110"/>
      <c r="J1273" s="110"/>
      <c r="K1273" s="110"/>
      <c r="L1273" s="54"/>
      <c r="M1273" s="54" t="b">
        <v>0</v>
      </c>
      <c r="N1273" s="112" t="b">
        <f>if(G1273="Present (key retained)",vlookup(D1273,Taxonomy!C:C,1,false),if(G1273="Present (key updated)",vlookup(D1273,Taxonomy!B:C,2,false),if(G1273="Present (equivalent)",vlookup(I1273,Taxonomy!C:C,1,false),if(AND(G1273="Not present",J1273="Yes"),vlookup(D1273,Taxonomy!B:C,2,false),if(AND(G1273="Not present",J1273="No"),D1273)))))</f>
        <v>0</v>
      </c>
      <c r="O1273" s="113" t="b">
        <f>if(G1273="Present (key retained)",vlookup(D1273,Taxonomy!C:F,4,false),if(G1273="Present (key updated)",vlookup(D1273,Taxonomy!B:F,5,false),if(G1273="Present (equivalent)",vlookup(I1273,Taxonomy!C:F,4,false),if(AND(G1273="Not present",J1273="Yes"),vlookup(D1273,Taxonomy!B:F,5,false),if(AND(G1273="Not present",J1273="No"),E1273)))))</f>
        <v>0</v>
      </c>
      <c r="P1273" s="113" t="b">
        <f>if(G1273="Present (key retained)",vlookup(D1273,Taxonomy!C:I,7,false),if(G1273="Present (key updated)",vlookup(D1273,Taxonomy!B:I,8,false),if(G1273="Present (equivalent)",vlookup(I1273,Taxonomy!C:I,7,false),if(AND(G1273="Not present",J1273="Yes"),vlookup(D1273,Taxonomy!B:I,8,false),if(AND(G1273="Not present",J1273="No"),F1273)))))</f>
        <v>0</v>
      </c>
      <c r="Q1273" s="114" t="str">
        <f t="shared" si="1"/>
        <v>No Match</v>
      </c>
      <c r="R1273" s="37"/>
      <c r="S1273" s="37" t="b">
        <v>0</v>
      </c>
      <c r="T1273" s="112" t="str">
        <f t="shared" si="2"/>
        <v>Minimum_Notice_Call</v>
      </c>
      <c r="U1273" s="113" t="str">
        <f t="shared" si="3"/>
        <v>Minimum Notice Period in respect of the Issuer Call option (specified as number of days)</v>
      </c>
      <c r="V1273" s="115" t="str">
        <f t="shared" si="4"/>
        <v>number</v>
      </c>
      <c r="W1273" s="46"/>
      <c r="X1273" s="46"/>
      <c r="Y1273" s="46"/>
      <c r="Z1273" s="128"/>
      <c r="AA1273" s="46"/>
    </row>
    <row r="1274" hidden="1">
      <c r="A1274" s="107">
        <v>44257.0</v>
      </c>
      <c r="B1274" s="33" t="s">
        <v>3366</v>
      </c>
      <c r="C1274" s="33" t="s">
        <v>2755</v>
      </c>
      <c r="D1274" s="33" t="s">
        <v>3502</v>
      </c>
      <c r="E1274" s="33" t="s">
        <v>3503</v>
      </c>
      <c r="F1274" s="33" t="s">
        <v>66</v>
      </c>
      <c r="G1274" s="109" t="str">
        <f>if(iferror((vlookup(D1274,Taxonomy!C:C,1,false)=D1274)),"Present (key retained)",if(iferror((vlookup(D1274,Taxonomy!B:B,1,false)=D1274)),"Present (key updated)",if(iferror((H1274="Yes")),"Present (equivalent)","Not present")))</f>
        <v>Not present</v>
      </c>
      <c r="H1274" s="110"/>
      <c r="I1274" s="110"/>
      <c r="J1274" s="110"/>
      <c r="K1274" s="110"/>
      <c r="L1274" s="54"/>
      <c r="M1274" s="54" t="b">
        <v>0</v>
      </c>
      <c r="N1274" s="112" t="b">
        <f>if(G1274="Present (key retained)",vlookup(D1274,Taxonomy!C:C,1,false),if(G1274="Present (key updated)",vlookup(D1274,Taxonomy!B:C,2,false),if(G1274="Present (equivalent)",vlookup(I1274,Taxonomy!C:C,1,false),if(AND(G1274="Not present",J1274="Yes"),vlookup(D1274,Taxonomy!B:C,2,false),if(AND(G1274="Not present",J1274="No"),D1274)))))</f>
        <v>0</v>
      </c>
      <c r="O1274" s="113" t="b">
        <f>if(G1274="Present (key retained)",vlookup(D1274,Taxonomy!C:F,4,false),if(G1274="Present (key updated)",vlookup(D1274,Taxonomy!B:F,5,false),if(G1274="Present (equivalent)",vlookup(I1274,Taxonomy!C:F,4,false),if(AND(G1274="Not present",J1274="Yes"),vlookup(D1274,Taxonomy!B:F,5,false),if(AND(G1274="Not present",J1274="No"),E1274)))))</f>
        <v>0</v>
      </c>
      <c r="P1274" s="113" t="b">
        <f>if(G1274="Present (key retained)",vlookup(D1274,Taxonomy!C:I,7,false),if(G1274="Present (key updated)",vlookup(D1274,Taxonomy!B:I,8,false),if(G1274="Present (equivalent)",vlookup(I1274,Taxonomy!C:I,7,false),if(AND(G1274="Not present",J1274="Yes"),vlookup(D1274,Taxonomy!B:I,8,false),if(AND(G1274="Not present",J1274="No"),F1274)))))</f>
        <v>0</v>
      </c>
      <c r="Q1274" s="114" t="str">
        <f t="shared" si="1"/>
        <v>No Match</v>
      </c>
      <c r="R1274" s="37"/>
      <c r="S1274" s="37" t="b">
        <v>0</v>
      </c>
      <c r="T1274" s="112" t="str">
        <f t="shared" si="2"/>
        <v>Minimum_Notice_Loss</v>
      </c>
      <c r="U1274" s="113" t="str">
        <f t="shared" si="3"/>
        <v>Minimum Notice Period in respect of the Loss Absorption Disqualification Call (specified as number of days)</v>
      </c>
      <c r="V1274" s="115" t="str">
        <f t="shared" si="4"/>
        <v>number</v>
      </c>
      <c r="W1274" s="46"/>
      <c r="X1274" s="46"/>
      <c r="Y1274" s="46"/>
      <c r="Z1274" s="128"/>
      <c r="AA1274" s="46"/>
    </row>
    <row r="1275" hidden="1">
      <c r="A1275" s="107">
        <v>44257.0</v>
      </c>
      <c r="B1275" s="33" t="s">
        <v>3366</v>
      </c>
      <c r="C1275" s="33" t="s">
        <v>2755</v>
      </c>
      <c r="D1275" s="33" t="s">
        <v>3247</v>
      </c>
      <c r="E1275" s="33" t="s">
        <v>3248</v>
      </c>
      <c r="F1275" s="33" t="s">
        <v>66</v>
      </c>
      <c r="G1275" s="109" t="str">
        <f>if(iferror((vlookup(D1275,Taxonomy!C:C,1,false)=D1275)),"Present (key retained)",if(iferror((vlookup(D1275,Taxonomy!B:B,1,false)=D1275)),"Present (key updated)",if(iferror((H1275="Yes")),"Present (equivalent)","Not present")))</f>
        <v>Not present</v>
      </c>
      <c r="H1275" s="110"/>
      <c r="I1275" s="110"/>
      <c r="J1275" s="110"/>
      <c r="K1275" s="110"/>
      <c r="L1275" s="54"/>
      <c r="M1275" s="54" t="b">
        <v>0</v>
      </c>
      <c r="N1275" s="112" t="b">
        <f>if(G1275="Present (key retained)",vlookup(D1275,Taxonomy!C:C,1,false),if(G1275="Present (key updated)",vlookup(D1275,Taxonomy!B:C,2,false),if(G1275="Present (equivalent)",vlookup(I1275,Taxonomy!C:C,1,false),if(AND(G1275="Not present",J1275="Yes"),vlookup(D1275,Taxonomy!B:C,2,false),if(AND(G1275="Not present",J1275="No"),D1275)))))</f>
        <v>0</v>
      </c>
      <c r="O1275" s="113" t="b">
        <f>if(G1275="Present (key retained)",vlookup(D1275,Taxonomy!C:F,4,false),if(G1275="Present (key updated)",vlookup(D1275,Taxonomy!B:F,5,false),if(G1275="Present (equivalent)",vlookup(I1275,Taxonomy!C:F,4,false),if(AND(G1275="Not present",J1275="Yes"),vlookup(D1275,Taxonomy!B:F,5,false),if(AND(G1275="Not present",J1275="No"),E1275)))))</f>
        <v>0</v>
      </c>
      <c r="P1275" s="113" t="b">
        <f>if(G1275="Present (key retained)",vlookup(D1275,Taxonomy!C:I,7,false),if(G1275="Present (key updated)",vlookup(D1275,Taxonomy!B:I,8,false),if(G1275="Present (equivalent)",vlookup(I1275,Taxonomy!C:I,7,false),if(AND(G1275="Not present",J1275="Yes"),vlookup(D1275,Taxonomy!B:I,8,false),if(AND(G1275="Not present",J1275="No"),F1275)))))</f>
        <v>0</v>
      </c>
      <c r="Q1275" s="114" t="str">
        <f t="shared" si="1"/>
        <v>No Match</v>
      </c>
      <c r="R1275" s="37"/>
      <c r="S1275" s="37" t="b">
        <v>0</v>
      </c>
      <c r="T1275" s="112" t="str">
        <f t="shared" si="2"/>
        <v>Minimum_Notice_Put</v>
      </c>
      <c r="U1275" s="113" t="str">
        <f t="shared" si="3"/>
        <v>Minimum Notice Period in respect of the Investor Put option (specified as number of days)</v>
      </c>
      <c r="V1275" s="115" t="str">
        <f t="shared" si="4"/>
        <v>number</v>
      </c>
      <c r="W1275" s="46"/>
      <c r="X1275" s="46"/>
      <c r="Y1275" s="46"/>
      <c r="Z1275" s="128"/>
      <c r="AA1275" s="46"/>
    </row>
    <row r="1276" hidden="1">
      <c r="A1276" s="107">
        <v>44257.0</v>
      </c>
      <c r="B1276" s="33" t="s">
        <v>3366</v>
      </c>
      <c r="C1276" s="33" t="s">
        <v>2755</v>
      </c>
      <c r="D1276" s="33" t="s">
        <v>3504</v>
      </c>
      <c r="E1276" s="33" t="s">
        <v>3505</v>
      </c>
      <c r="F1276" s="33" t="s">
        <v>66</v>
      </c>
      <c r="G1276" s="109" t="str">
        <f>if(iferror((vlookup(D1276,Taxonomy!C:C,1,false)=D1276)),"Present (key retained)",if(iferror((vlookup(D1276,Taxonomy!B:B,1,false)=D1276)),"Present (key updated)",if(iferror((H1276="Yes")),"Present (equivalent)","Not present")))</f>
        <v>Not present</v>
      </c>
      <c r="H1276" s="110"/>
      <c r="I1276" s="110"/>
      <c r="J1276" s="110"/>
      <c r="K1276" s="110"/>
      <c r="L1276" s="54"/>
      <c r="M1276" s="54" t="b">
        <v>0</v>
      </c>
      <c r="N1276" s="112" t="b">
        <f>if(G1276="Present (key retained)",vlookup(D1276,Taxonomy!C:C,1,false),if(G1276="Present (key updated)",vlookup(D1276,Taxonomy!B:C,2,false),if(G1276="Present (equivalent)",vlookup(I1276,Taxonomy!C:C,1,false),if(AND(G1276="Not present",J1276="Yes"),vlookup(D1276,Taxonomy!B:C,2,false),if(AND(G1276="Not present",J1276="No"),D1276)))))</f>
        <v>0</v>
      </c>
      <c r="O1276" s="113" t="b">
        <f>if(G1276="Present (key retained)",vlookup(D1276,Taxonomy!C:F,4,false),if(G1276="Present (key updated)",vlookup(D1276,Taxonomy!B:F,5,false),if(G1276="Present (equivalent)",vlookup(I1276,Taxonomy!C:F,4,false),if(AND(G1276="Not present",J1276="Yes"),vlookup(D1276,Taxonomy!B:F,5,false),if(AND(G1276="Not present",J1276="No"),E1276)))))</f>
        <v>0</v>
      </c>
      <c r="P1276" s="113" t="b">
        <f>if(G1276="Present (key retained)",vlookup(D1276,Taxonomy!C:I,7,false),if(G1276="Present (key updated)",vlookup(D1276,Taxonomy!B:I,8,false),if(G1276="Present (equivalent)",vlookup(I1276,Taxonomy!C:I,7,false),if(AND(G1276="Not present",J1276="Yes"),vlookup(D1276,Taxonomy!B:I,8,false),if(AND(G1276="Not present",J1276="No"),F1276)))))</f>
        <v>0</v>
      </c>
      <c r="Q1276" s="114" t="str">
        <f t="shared" si="1"/>
        <v>No Match</v>
      </c>
      <c r="R1276" s="37"/>
      <c r="S1276" s="37" t="b">
        <v>0</v>
      </c>
      <c r="T1276" s="112" t="str">
        <f t="shared" si="2"/>
        <v>Minimum_Period</v>
      </c>
      <c r="U1276" s="113" t="str">
        <f t="shared" si="3"/>
        <v>Minimum Period in respect of the redeemable in part Issuer Call option (specified as number of days)</v>
      </c>
      <c r="V1276" s="115" t="str">
        <f t="shared" si="4"/>
        <v>number</v>
      </c>
      <c r="W1276" s="46"/>
      <c r="X1276" s="46"/>
      <c r="Y1276" s="46"/>
      <c r="Z1276" s="128"/>
      <c r="AA1276" s="46"/>
    </row>
    <row r="1277" hidden="1">
      <c r="A1277" s="107">
        <v>44257.0</v>
      </c>
      <c r="B1277" s="33" t="s">
        <v>3366</v>
      </c>
      <c r="C1277" s="33" t="s">
        <v>2755</v>
      </c>
      <c r="D1277" s="33" t="s">
        <v>3506</v>
      </c>
      <c r="E1277" s="33" t="s">
        <v>3507</v>
      </c>
      <c r="F1277" s="33" t="s">
        <v>58</v>
      </c>
      <c r="G1277" s="109" t="str">
        <f>if(iferror((vlookup(D1277,Taxonomy!C:C,1,false)=D1277)),"Present (key retained)",if(iferror((vlookup(D1277,Taxonomy!B:B,1,false)=D1277)),"Present (key updated)",if(iferror((H1277="Yes")),"Present (equivalent)","Not present")))</f>
        <v>Not present</v>
      </c>
      <c r="H1277" s="110"/>
      <c r="I1277" s="110"/>
      <c r="J1277" s="110"/>
      <c r="K1277" s="110"/>
      <c r="L1277" s="54"/>
      <c r="M1277" s="54" t="b">
        <v>0</v>
      </c>
      <c r="N1277" s="112" t="b">
        <f>if(G1277="Present (key retained)",vlookup(D1277,Taxonomy!C:C,1,false),if(G1277="Present (key updated)",vlookup(D1277,Taxonomy!B:C,2,false),if(G1277="Present (equivalent)",vlookup(I1277,Taxonomy!C:C,1,false),if(AND(G1277="Not present",J1277="Yes"),vlookup(D1277,Taxonomy!B:C,2,false),if(AND(G1277="Not present",J1277="No"),D1277)))))</f>
        <v>0</v>
      </c>
      <c r="O1277" s="113" t="b">
        <f>if(G1277="Present (key retained)",vlookup(D1277,Taxonomy!C:F,4,false),if(G1277="Present (key updated)",vlookup(D1277,Taxonomy!B:F,5,false),if(G1277="Present (equivalent)",vlookup(I1277,Taxonomy!C:F,4,false),if(AND(G1277="Not present",J1277="Yes"),vlookup(D1277,Taxonomy!B:F,5,false),if(AND(G1277="Not present",J1277="No"),E1277)))))</f>
        <v>0</v>
      </c>
      <c r="P1277" s="113" t="b">
        <f>if(G1277="Present (key retained)",vlookup(D1277,Taxonomy!C:I,7,false),if(G1277="Present (key updated)",vlookup(D1277,Taxonomy!B:I,8,false),if(G1277="Present (equivalent)",vlookup(I1277,Taxonomy!C:I,7,false),if(AND(G1277="Not present",J1277="Yes"),vlookup(D1277,Taxonomy!B:I,8,false),if(AND(G1277="Not present",J1277="No"),F1277)))))</f>
        <v>0</v>
      </c>
      <c r="Q1277" s="114" t="str">
        <f t="shared" si="1"/>
        <v>No Match</v>
      </c>
      <c r="R1277" s="37"/>
      <c r="S1277" s="37" t="b">
        <v>0</v>
      </c>
      <c r="T1277" s="112" t="str">
        <f t="shared" si="2"/>
        <v>Minimum_Redemption_Amount_Issuer_Call_Definitive_Note</v>
      </c>
      <c r="U1277" s="113" t="str">
        <f t="shared" si="3"/>
        <v>Minimum Redemption Amount for Notes in definitive form (Issuer Call)</v>
      </c>
      <c r="V1277" s="115" t="str">
        <f t="shared" si="4"/>
        <v>money/Issuance_Currency</v>
      </c>
      <c r="W1277" s="46"/>
      <c r="X1277" s="46"/>
      <c r="Y1277" s="46"/>
      <c r="Z1277" s="128"/>
      <c r="AA1277" s="46"/>
    </row>
    <row r="1278" hidden="1">
      <c r="A1278" s="107">
        <v>44257.0</v>
      </c>
      <c r="B1278" s="33" t="s">
        <v>3366</v>
      </c>
      <c r="C1278" s="33" t="s">
        <v>2755</v>
      </c>
      <c r="D1278" s="33" t="s">
        <v>3508</v>
      </c>
      <c r="E1278" s="33" t="s">
        <v>3509</v>
      </c>
      <c r="F1278" s="33" t="s">
        <v>58</v>
      </c>
      <c r="G1278" s="109" t="str">
        <f>if(iferror((vlookup(D1278,Taxonomy!C:C,1,false)=D1278)),"Present (key retained)",if(iferror((vlookup(D1278,Taxonomy!B:B,1,false)=D1278)),"Present (key updated)",if(iferror((H1278="Yes")),"Present (equivalent)","Not present")))</f>
        <v>Not present</v>
      </c>
      <c r="H1278" s="110"/>
      <c r="I1278" s="110"/>
      <c r="J1278" s="110"/>
      <c r="K1278" s="110"/>
      <c r="L1278" s="54"/>
      <c r="M1278" s="54" t="b">
        <v>0</v>
      </c>
      <c r="N1278" s="112" t="b">
        <f>if(G1278="Present (key retained)",vlookup(D1278,Taxonomy!C:C,1,false),if(G1278="Present (key updated)",vlookup(D1278,Taxonomy!B:C,2,false),if(G1278="Present (equivalent)",vlookup(I1278,Taxonomy!C:C,1,false),if(AND(G1278="Not present",J1278="Yes"),vlookup(D1278,Taxonomy!B:C,2,false),if(AND(G1278="Not present",J1278="No"),D1278)))))</f>
        <v>0</v>
      </c>
      <c r="O1278" s="113" t="b">
        <f>if(G1278="Present (key retained)",vlookup(D1278,Taxonomy!C:F,4,false),if(G1278="Present (key updated)",vlookup(D1278,Taxonomy!B:F,5,false),if(G1278="Present (equivalent)",vlookup(I1278,Taxonomy!C:F,4,false),if(AND(G1278="Not present",J1278="Yes"),vlookup(D1278,Taxonomy!B:F,5,false),if(AND(G1278="Not present",J1278="No"),E1278)))))</f>
        <v>0</v>
      </c>
      <c r="P1278" s="113" t="b">
        <f>if(G1278="Present (key retained)",vlookup(D1278,Taxonomy!C:I,7,false),if(G1278="Present (key updated)",vlookup(D1278,Taxonomy!B:I,8,false),if(G1278="Present (equivalent)",vlookup(I1278,Taxonomy!C:I,7,false),if(AND(G1278="Not present",J1278="Yes"),vlookup(D1278,Taxonomy!B:I,8,false),if(AND(G1278="Not present",J1278="No"),F1278)))))</f>
        <v>0</v>
      </c>
      <c r="Q1278" s="114" t="str">
        <f t="shared" si="1"/>
        <v>No Match</v>
      </c>
      <c r="R1278" s="37"/>
      <c r="S1278" s="37" t="b">
        <v>0</v>
      </c>
      <c r="T1278" s="112" t="str">
        <f t="shared" si="2"/>
        <v>Minimum_Redemption_Amount_Issuer_Call_Global_Note</v>
      </c>
      <c r="U1278" s="113" t="str">
        <f t="shared" si="3"/>
        <v>Minimum Redemption Amount for Global Notes (Issuer Call)</v>
      </c>
      <c r="V1278" s="115" t="str">
        <f t="shared" si="4"/>
        <v>money/Issuance_Currency</v>
      </c>
      <c r="W1278" s="46"/>
      <c r="X1278" s="46"/>
      <c r="Y1278" s="46"/>
      <c r="Z1278" s="128"/>
      <c r="AA1278" s="46"/>
    </row>
    <row r="1279" hidden="1">
      <c r="A1279" s="107">
        <v>44257.0</v>
      </c>
      <c r="B1279" s="33" t="s">
        <v>3366</v>
      </c>
      <c r="C1279" s="33" t="s">
        <v>2755</v>
      </c>
      <c r="D1279" s="33" t="s">
        <v>3510</v>
      </c>
      <c r="E1279" s="33" t="s">
        <v>3511</v>
      </c>
      <c r="F1279" s="33" t="s">
        <v>165</v>
      </c>
      <c r="G1279" s="109" t="str">
        <f>if(iferror((vlookup(D1279,Taxonomy!C:C,1,false)=D1279)),"Present (key retained)",if(iferror((vlookup(D1279,Taxonomy!B:B,1,false)=D1279)),"Present (key updated)",if(iferror((H1279="Yes")),"Present (equivalent)","Not present")))</f>
        <v>Not present</v>
      </c>
      <c r="H1279" s="110"/>
      <c r="I1279" s="110"/>
      <c r="J1279" s="110"/>
      <c r="K1279" s="110"/>
      <c r="L1279" s="54"/>
      <c r="M1279" s="54" t="b">
        <v>0</v>
      </c>
      <c r="N1279" s="112" t="b">
        <f>if(G1279="Present (key retained)",vlookup(D1279,Taxonomy!C:C,1,false),if(G1279="Present (key updated)",vlookup(D1279,Taxonomy!B:C,2,false),if(G1279="Present (equivalent)",vlookup(I1279,Taxonomy!C:C,1,false),if(AND(G1279="Not present",J1279="Yes"),vlookup(D1279,Taxonomy!B:C,2,false),if(AND(G1279="Not present",J1279="No"),D1279)))))</f>
        <v>0</v>
      </c>
      <c r="O1279" s="113" t="b">
        <f>if(G1279="Present (key retained)",vlookup(D1279,Taxonomy!C:F,4,false),if(G1279="Present (key updated)",vlookup(D1279,Taxonomy!B:F,5,false),if(G1279="Present (equivalent)",vlookup(I1279,Taxonomy!C:F,4,false),if(AND(G1279="Not present",J1279="Yes"),vlookup(D1279,Taxonomy!B:F,5,false),if(AND(G1279="Not present",J1279="No"),E1279)))))</f>
        <v>0</v>
      </c>
      <c r="P1279" s="113" t="b">
        <f>if(G1279="Present (key retained)",vlookup(D1279,Taxonomy!C:I,7,false),if(G1279="Present (key updated)",vlookup(D1279,Taxonomy!B:I,8,false),if(G1279="Present (equivalent)",vlookup(I1279,Taxonomy!C:I,7,false),if(AND(G1279="Not present",J1279="Yes"),vlookup(D1279,Taxonomy!B:I,8,false),if(AND(G1279="Not present",J1279="No"),F1279)))))</f>
        <v>0</v>
      </c>
      <c r="Q1279" s="114" t="str">
        <f t="shared" si="1"/>
        <v>No Match</v>
      </c>
      <c r="R1279" s="37"/>
      <c r="S1279" s="37" t="b">
        <v>0</v>
      </c>
      <c r="T1279" s="112" t="str">
        <f t="shared" si="2"/>
        <v>Moodys_Long_Term</v>
      </c>
      <c r="U1279" s="113" t="str">
        <f t="shared" si="3"/>
        <v>Moody’s rating of the long-term unsecured obligations</v>
      </c>
      <c r="V1279" s="115" t="str">
        <f t="shared" si="4"/>
        <v>select_one</v>
      </c>
      <c r="W1279" s="46"/>
      <c r="X1279" s="46"/>
      <c r="Y1279" s="46"/>
      <c r="Z1279" s="128"/>
      <c r="AA1279" s="46"/>
    </row>
    <row r="1280" hidden="1">
      <c r="A1280" s="107">
        <v>44257.0</v>
      </c>
      <c r="B1280" s="33" t="s">
        <v>3366</v>
      </c>
      <c r="C1280" s="33" t="s">
        <v>2755</v>
      </c>
      <c r="D1280" s="33" t="s">
        <v>3512</v>
      </c>
      <c r="E1280" s="33" t="s">
        <v>3513</v>
      </c>
      <c r="F1280" s="33" t="s">
        <v>165</v>
      </c>
      <c r="G1280" s="109" t="str">
        <f>if(iferror((vlookup(D1280,Taxonomy!C:C,1,false)=D1280)),"Present (key retained)",if(iferror((vlookup(D1280,Taxonomy!B:B,1,false)=D1280)),"Present (key updated)",if(iferror((H1280="Yes")),"Present (equivalent)","Not present")))</f>
        <v>Not present</v>
      </c>
      <c r="H1280" s="110"/>
      <c r="I1280" s="110"/>
      <c r="J1280" s="110"/>
      <c r="K1280" s="110"/>
      <c r="L1280" s="54"/>
      <c r="M1280" s="54" t="b">
        <v>0</v>
      </c>
      <c r="N1280" s="112" t="b">
        <f>if(G1280="Present (key retained)",vlookup(D1280,Taxonomy!C:C,1,false),if(G1280="Present (key updated)",vlookup(D1280,Taxonomy!B:C,2,false),if(G1280="Present (equivalent)",vlookup(I1280,Taxonomy!C:C,1,false),if(AND(G1280="Not present",J1280="Yes"),vlookup(D1280,Taxonomy!B:C,2,false),if(AND(G1280="Not present",J1280="No"),D1280)))))</f>
        <v>0</v>
      </c>
      <c r="O1280" s="113" t="b">
        <f>if(G1280="Present (key retained)",vlookup(D1280,Taxonomy!C:F,4,false),if(G1280="Present (key updated)",vlookup(D1280,Taxonomy!B:F,5,false),if(G1280="Present (equivalent)",vlookup(I1280,Taxonomy!C:F,4,false),if(AND(G1280="Not present",J1280="Yes"),vlookup(D1280,Taxonomy!B:F,5,false),if(AND(G1280="Not present",J1280="No"),E1280)))))</f>
        <v>0</v>
      </c>
      <c r="P1280" s="113" t="b">
        <f>if(G1280="Present (key retained)",vlookup(D1280,Taxonomy!C:I,7,false),if(G1280="Present (key updated)",vlookup(D1280,Taxonomy!B:I,8,false),if(G1280="Present (equivalent)",vlookup(I1280,Taxonomy!C:I,7,false),if(AND(G1280="Not present",J1280="Yes"),vlookup(D1280,Taxonomy!B:I,8,false),if(AND(G1280="Not present",J1280="No"),F1280)))))</f>
        <v>0</v>
      </c>
      <c r="Q1280" s="114" t="str">
        <f t="shared" si="1"/>
        <v>No Match</v>
      </c>
      <c r="R1280" s="37"/>
      <c r="S1280" s="37" t="b">
        <v>0</v>
      </c>
      <c r="T1280" s="112" t="str">
        <f t="shared" si="2"/>
        <v>Moodys_Short_Term</v>
      </c>
      <c r="U1280" s="113" t="str">
        <f t="shared" si="3"/>
        <v>Moody’s rating of the short term unsecured obligations</v>
      </c>
      <c r="V1280" s="115" t="str">
        <f t="shared" si="4"/>
        <v>select_one</v>
      </c>
      <c r="W1280" s="46"/>
      <c r="X1280" s="46"/>
      <c r="Y1280" s="46"/>
      <c r="Z1280" s="128"/>
      <c r="AA1280" s="46"/>
    </row>
    <row r="1281" hidden="1">
      <c r="A1281" s="107">
        <v>44257.0</v>
      </c>
      <c r="B1281" s="33" t="s">
        <v>3366</v>
      </c>
      <c r="C1281" s="33" t="s">
        <v>2755</v>
      </c>
      <c r="D1281" s="33" t="s">
        <v>1264</v>
      </c>
      <c r="E1281" s="33" t="s">
        <v>1266</v>
      </c>
      <c r="F1281" s="33" t="s">
        <v>165</v>
      </c>
      <c r="G1281" s="109" t="str">
        <f>if(iferror((vlookup(D1281,Taxonomy!C:C,1,false)=D1281)),"Present (key retained)",if(iferror((vlookup(D1281,Taxonomy!B:B,1,false)=D1281)),"Present (key updated)",if(iferror((H1281="Yes")),"Present (equivalent)","Not present")))</f>
        <v>Present (key updated)</v>
      </c>
      <c r="H1281" s="110" t="e">
        <v>#N/A</v>
      </c>
      <c r="I1281" s="110" t="e">
        <v>#N/A</v>
      </c>
      <c r="J1281" s="110" t="e">
        <v>#N/A</v>
      </c>
      <c r="K1281" s="110" t="e">
        <v>#N/A</v>
      </c>
      <c r="L1281" s="54"/>
      <c r="M1281" s="54" t="b">
        <v>0</v>
      </c>
      <c r="N1281" s="112" t="str">
        <f>if(G1281="Present (key retained)",vlookup(D1281,Taxonomy!C:C,1,false),if(G1281="Present (key updated)",vlookup(D1281,Taxonomy!B:C,2,false),if(G1281="Present (equivalent)",vlookup(I1281,Taxonomy!C:C,1,false),if(AND(G1281="Not present",J1281="Yes"),vlookup(D1281,Taxonomy!B:C,2,false),if(AND(G1281="Not present",J1281="No"),D1281)))))</f>
        <v>Moodys_Instrument_Rating</v>
      </c>
      <c r="O1281" s="113" t="str">
        <f>if(G1281="Present (key retained)",vlookup(D1281,Taxonomy!C:F,4,false),if(G1281="Present (key updated)",vlookup(D1281,Taxonomy!B:F,5,false),if(G1281="Present (equivalent)",vlookup(I1281,Taxonomy!C:F,4,false),if(AND(G1281="Not present",J1281="Yes"),vlookup(D1281,Taxonomy!B:F,5,false),if(AND(G1281="Not present",J1281="No"),E1281)))))</f>
        <v>Moody’s Instrument Rating</v>
      </c>
      <c r="P1281" s="113" t="str">
        <f>if(G1281="Present (key retained)",vlookup(D1281,Taxonomy!C:I,7,false),if(G1281="Present (key updated)",vlookup(D1281,Taxonomy!B:I,8,false),if(G1281="Present (equivalent)",vlookup(I1281,Taxonomy!C:I,7,false),if(AND(G1281="Not present",J1281="Yes"),vlookup(D1281,Taxonomy!B:I,8,false),if(AND(G1281="Not present",J1281="No"),F1281)))))</f>
        <v>select_one</v>
      </c>
      <c r="Q1281" s="114" t="str">
        <f t="shared" si="1"/>
        <v>Key</v>
      </c>
      <c r="R1281" s="37"/>
      <c r="S1281" s="37" t="b">
        <v>0</v>
      </c>
      <c r="T1281" s="112" t="str">
        <f t="shared" si="2"/>
        <v>Moodys_Instrument</v>
      </c>
      <c r="U1281" s="113" t="str">
        <f t="shared" si="3"/>
        <v>Moody’s Instrument Rating</v>
      </c>
      <c r="V1281" s="115" t="str">
        <f t="shared" si="4"/>
        <v>select_one</v>
      </c>
      <c r="W1281" s="46"/>
      <c r="X1281" s="46"/>
      <c r="Y1281" s="46"/>
      <c r="Z1281" s="128"/>
      <c r="AA1281" s="46"/>
    </row>
    <row r="1282" hidden="1">
      <c r="A1282" s="107">
        <v>44257.0</v>
      </c>
      <c r="B1282" s="33" t="s">
        <v>3366</v>
      </c>
      <c r="C1282" s="33" t="s">
        <v>2755</v>
      </c>
      <c r="D1282" s="33" t="s">
        <v>1299</v>
      </c>
      <c r="E1282" s="33" t="s">
        <v>1300</v>
      </c>
      <c r="F1282" s="33" t="s">
        <v>78</v>
      </c>
      <c r="G1282" s="109" t="str">
        <f>if(iferror((vlookup(D1282,Taxonomy!C:C,1,false)=D1282)),"Present (key retained)",if(iferror((vlookup(D1282,Taxonomy!B:B,1,false)=D1282)),"Present (key updated)",if(iferror((H1282="Yes")),"Present (equivalent)","Not present")))</f>
        <v>Present (key retained)</v>
      </c>
      <c r="H1282" s="110" t="e">
        <v>#N/A</v>
      </c>
      <c r="I1282" s="110" t="e">
        <v>#N/A</v>
      </c>
      <c r="J1282" s="110" t="e">
        <v>#N/A</v>
      </c>
      <c r="K1282" s="110" t="e">
        <v>#N/A</v>
      </c>
      <c r="L1282" s="54"/>
      <c r="M1282" s="54" t="b">
        <v>0</v>
      </c>
      <c r="N1282" s="112" t="str">
        <f>if(G1282="Present (key retained)",vlookup(D1282,Taxonomy!C:C,1,false),if(G1282="Present (key updated)",vlookup(D1282,Taxonomy!B:C,2,false),if(G1282="Present (equivalent)",vlookup(I1282,Taxonomy!C:C,1,false),if(AND(G1282="Not present",J1282="Yes"),vlookup(D1282,Taxonomy!B:C,2,false),if(AND(G1282="Not present",J1282="No"),D1282)))))</f>
        <v>Moodys_Rating_Required</v>
      </c>
      <c r="O1282" s="113" t="str">
        <f>if(G1282="Present (key retained)",vlookup(D1282,Taxonomy!C:F,4,false),if(G1282="Present (key updated)",vlookup(D1282,Taxonomy!B:F,5,false),if(G1282="Present (equivalent)",vlookup(I1282,Taxonomy!C:F,4,false),if(AND(G1282="Not present",J1282="Yes"),vlookup(D1282,Taxonomy!B:F,5,false),if(AND(G1282="Not present",J1282="No"),E1282)))))</f>
        <v>Is a Moody's rating required?</v>
      </c>
      <c r="P1282" s="113" t="str">
        <f>if(G1282="Present (key retained)",vlookup(D1282,Taxonomy!C:I,7,false),if(G1282="Present (key updated)",vlookup(D1282,Taxonomy!B:I,8,false),if(G1282="Present (equivalent)",vlookup(I1282,Taxonomy!C:I,7,false),if(AND(G1282="Not present",J1282="Yes"),vlookup(D1282,Taxonomy!B:I,8,false),if(AND(G1282="Not present",J1282="No"),F1282)))))</f>
        <v>yes_no</v>
      </c>
      <c r="Q1282" s="114" t="str">
        <f t="shared" si="1"/>
        <v>All Match</v>
      </c>
      <c r="R1282" s="37"/>
      <c r="S1282" s="37" t="b">
        <v>0</v>
      </c>
      <c r="T1282" s="112" t="str">
        <f t="shared" si="2"/>
        <v>Moodys_Rating_Required</v>
      </c>
      <c r="U1282" s="113" t="str">
        <f t="shared" si="3"/>
        <v>Is a Moody's rating required?</v>
      </c>
      <c r="V1282" s="115" t="str">
        <f t="shared" si="4"/>
        <v>yes_no</v>
      </c>
      <c r="W1282" s="46"/>
      <c r="X1282" s="46"/>
      <c r="Y1282" s="46"/>
      <c r="Z1282" s="128"/>
      <c r="AA1282" s="46"/>
    </row>
    <row r="1283" hidden="1">
      <c r="A1283" s="107">
        <v>44257.0</v>
      </c>
      <c r="B1283" s="33" t="s">
        <v>3366</v>
      </c>
      <c r="C1283" s="33" t="s">
        <v>2755</v>
      </c>
      <c r="D1283" s="33" t="s">
        <v>1274</v>
      </c>
      <c r="E1283" s="33" t="s">
        <v>1276</v>
      </c>
      <c r="F1283" s="33" t="s">
        <v>165</v>
      </c>
      <c r="G1283" s="109" t="str">
        <f>if(iferror((vlookup(D1283,Taxonomy!C:C,1,false)=D1283)),"Present (key retained)",if(iferror((vlookup(D1283,Taxonomy!B:B,1,false)=D1283)),"Present (key updated)",if(iferror((H1283="Yes")),"Present (equivalent)","Not present")))</f>
        <v>Present (key updated)</v>
      </c>
      <c r="H1283" s="110" t="e">
        <v>#N/A</v>
      </c>
      <c r="I1283" s="110" t="e">
        <v>#N/A</v>
      </c>
      <c r="J1283" s="110" t="e">
        <v>#N/A</v>
      </c>
      <c r="K1283" s="110" t="e">
        <v>#N/A</v>
      </c>
      <c r="L1283" s="54"/>
      <c r="M1283" s="54" t="b">
        <v>0</v>
      </c>
      <c r="N1283" s="112" t="str">
        <f>if(G1283="Present (key retained)",vlookup(D1283,Taxonomy!C:C,1,false),if(G1283="Present (key updated)",vlookup(D1283,Taxonomy!B:C,2,false),if(G1283="Present (equivalent)",vlookup(I1283,Taxonomy!C:C,1,false),if(AND(G1283="Not present",J1283="Yes"),vlookup(D1283,Taxonomy!B:C,2,false),if(AND(G1283="Not present",J1283="No"),D1283)))))</f>
        <v>Moodys_Instrument_Rating_Status</v>
      </c>
      <c r="O1283" s="113" t="str">
        <f>if(G1283="Present (key retained)",vlookup(D1283,Taxonomy!C:F,4,false),if(G1283="Present (key updated)",vlookup(D1283,Taxonomy!B:F,5,false),if(G1283="Present (equivalent)",vlookup(I1283,Taxonomy!C:F,4,false),if(AND(G1283="Not present",J1283="Yes"),vlookup(D1283,Taxonomy!B:F,5,false),if(AND(G1283="Not present",J1283="No"),E1283)))))</f>
        <v>Moody’s Instrument Rating Status</v>
      </c>
      <c r="P1283" s="113" t="str">
        <f>if(G1283="Present (key retained)",vlookup(D1283,Taxonomy!C:I,7,false),if(G1283="Present (key updated)",vlookup(D1283,Taxonomy!B:I,8,false),if(G1283="Present (equivalent)",vlookup(I1283,Taxonomy!C:I,7,false),if(AND(G1283="Not present",J1283="Yes"),vlookup(D1283,Taxonomy!B:I,8,false),if(AND(G1283="Not present",J1283="No"),F1283)))))</f>
        <v>select_one</v>
      </c>
      <c r="Q1283" s="114" t="str">
        <f t="shared" si="1"/>
        <v>Key</v>
      </c>
      <c r="R1283" s="37"/>
      <c r="S1283" s="37" t="b">
        <v>0</v>
      </c>
      <c r="T1283" s="112" t="str">
        <f t="shared" si="2"/>
        <v>Moodys_Status_Expected</v>
      </c>
      <c r="U1283" s="113" t="str">
        <f t="shared" si="3"/>
        <v>Moody’s Instrument Rating Status</v>
      </c>
      <c r="V1283" s="115" t="str">
        <f t="shared" si="4"/>
        <v>select_one</v>
      </c>
      <c r="W1283" s="46"/>
      <c r="X1283" s="46"/>
      <c r="Y1283" s="46"/>
      <c r="Z1283" s="128"/>
      <c r="AA1283" s="46"/>
    </row>
    <row r="1284" hidden="1">
      <c r="A1284" s="107">
        <v>44257.0</v>
      </c>
      <c r="B1284" s="33" t="s">
        <v>3366</v>
      </c>
      <c r="C1284" s="33" t="s">
        <v>2755</v>
      </c>
      <c r="D1284" s="33" t="s">
        <v>1307</v>
      </c>
      <c r="E1284" s="33" t="s">
        <v>1308</v>
      </c>
      <c r="F1284" s="33" t="s">
        <v>78</v>
      </c>
      <c r="G1284" s="109" t="str">
        <f>if(iferror((vlookup(D1284,Taxonomy!C:C,1,false)=D1284)),"Present (key retained)",if(iferror((vlookup(D1284,Taxonomy!B:B,1,false)=D1284)),"Present (key updated)",if(iferror((H1284="Yes")),"Present (equivalent)","Not present")))</f>
        <v>Present (key retained)</v>
      </c>
      <c r="H1284" s="110" t="e">
        <v>#N/A</v>
      </c>
      <c r="I1284" s="110" t="e">
        <v>#N/A</v>
      </c>
      <c r="J1284" s="110" t="e">
        <v>#N/A</v>
      </c>
      <c r="K1284" s="110" t="e">
        <v>#N/A</v>
      </c>
      <c r="L1284" s="54"/>
      <c r="M1284" s="54" t="b">
        <v>0</v>
      </c>
      <c r="N1284" s="112" t="str">
        <f>if(G1284="Present (key retained)",vlookup(D1284,Taxonomy!C:C,1,false),if(G1284="Present (key updated)",vlookup(D1284,Taxonomy!B:C,2,false),if(G1284="Present (equivalent)",vlookup(I1284,Taxonomy!C:C,1,false),if(AND(G1284="Not present",J1284="Yes"),vlookup(D1284,Taxonomy!B:C,2,false),if(AND(G1284="Not present",J1284="No"),D1284)))))</f>
        <v>New_Global_Note</v>
      </c>
      <c r="O1284" s="113" t="str">
        <f>if(G1284="Present (key retained)",vlookup(D1284,Taxonomy!C:F,4,false),if(G1284="Present (key updated)",vlookup(D1284,Taxonomy!B:F,5,false),if(G1284="Present (equivalent)",vlookup(I1284,Taxonomy!C:F,4,false),if(AND(G1284="Not present",J1284="Yes"),vlookup(D1284,Taxonomy!B:F,5,false),if(AND(G1284="Not present",J1284="No"),E1284)))))</f>
        <v>Will the Global Note(s) be held under the New Global Note (NGN) structure?</v>
      </c>
      <c r="P1284" s="113" t="str">
        <f>if(G1284="Present (key retained)",vlookup(D1284,Taxonomy!C:I,7,false),if(G1284="Present (key updated)",vlookup(D1284,Taxonomy!B:I,8,false),if(G1284="Present (equivalent)",vlookup(I1284,Taxonomy!C:I,7,false),if(AND(G1284="Not present",J1284="Yes"),vlookup(D1284,Taxonomy!B:I,8,false),if(AND(G1284="Not present",J1284="No"),F1284)))))</f>
        <v>yes_no</v>
      </c>
      <c r="Q1284" s="114" t="str">
        <f t="shared" si="1"/>
        <v>All Match</v>
      </c>
      <c r="R1284" s="37"/>
      <c r="S1284" s="37" t="b">
        <v>0</v>
      </c>
      <c r="T1284" s="112" t="str">
        <f t="shared" si="2"/>
        <v>New_Global_Note</v>
      </c>
      <c r="U1284" s="113" t="str">
        <f t="shared" si="3"/>
        <v>Will the Global Note(s) be held under the New Global Note (NGN) structure?</v>
      </c>
      <c r="V1284" s="115" t="str">
        <f t="shared" si="4"/>
        <v>yes_no</v>
      </c>
      <c r="W1284" s="46"/>
      <c r="X1284" s="46"/>
      <c r="Y1284" s="46"/>
      <c r="Z1284" s="128"/>
      <c r="AA1284" s="46"/>
    </row>
    <row r="1285" hidden="1">
      <c r="A1285" s="107">
        <v>44257.0</v>
      </c>
      <c r="B1285" s="33" t="s">
        <v>3366</v>
      </c>
      <c r="C1285" s="33" t="s">
        <v>2755</v>
      </c>
      <c r="D1285" s="33" t="s">
        <v>1315</v>
      </c>
      <c r="E1285" s="33" t="s">
        <v>1316</v>
      </c>
      <c r="F1285" s="33" t="s">
        <v>58</v>
      </c>
      <c r="G1285" s="109" t="str">
        <f>if(iferror((vlookup(D1285,Taxonomy!C:C,1,false)=D1285)),"Present (key retained)",if(iferror((vlookup(D1285,Taxonomy!B:B,1,false)=D1285)),"Present (key updated)",if(iferror((H1285="Yes")),"Present (equivalent)","Not present")))</f>
        <v>Present (key retained)</v>
      </c>
      <c r="H1285" s="110" t="e">
        <v>#N/A</v>
      </c>
      <c r="I1285" s="110" t="e">
        <v>#N/A</v>
      </c>
      <c r="J1285" s="110" t="e">
        <v>#N/A</v>
      </c>
      <c r="K1285" s="110" t="e">
        <v>#N/A</v>
      </c>
      <c r="L1285" s="54"/>
      <c r="M1285" s="54" t="b">
        <v>0</v>
      </c>
      <c r="N1285" s="112" t="str">
        <f>if(G1285="Present (key retained)",vlookup(D1285,Taxonomy!C:C,1,false),if(G1285="Present (key updated)",vlookup(D1285,Taxonomy!B:C,2,false),if(G1285="Present (equivalent)",vlookup(I1285,Taxonomy!C:C,1,false),if(AND(G1285="Not present",J1285="Yes"),vlookup(D1285,Taxonomy!B:C,2,false),if(AND(G1285="Not present",J1285="No"),D1285)))))</f>
        <v>Nominal_Amount</v>
      </c>
      <c r="O1285" s="113" t="str">
        <f>if(G1285="Present (key retained)",vlookup(D1285,Taxonomy!C:F,4,false),if(G1285="Present (key updated)",vlookup(D1285,Taxonomy!B:F,5,false),if(G1285="Present (equivalent)",vlookup(I1285,Taxonomy!C:F,4,false),if(AND(G1285="Not present",J1285="Yes"),vlookup(D1285,Taxonomy!B:F,5,false),if(AND(G1285="Not present",J1285="No"),E1285)))))</f>
        <v>Nominal Amount</v>
      </c>
      <c r="P1285" s="113" t="str">
        <f>if(G1285="Present (key retained)",vlookup(D1285,Taxonomy!C:I,7,false),if(G1285="Present (key updated)",vlookup(D1285,Taxonomy!B:I,8,false),if(G1285="Present (equivalent)",vlookup(I1285,Taxonomy!C:I,7,false),if(AND(G1285="Not present",J1285="Yes"),vlookup(D1285,Taxonomy!B:I,8,false),if(AND(G1285="Not present",J1285="No"),F1285)))))</f>
        <v>money/Issuance_Currency</v>
      </c>
      <c r="Q1285" s="114" t="str">
        <f t="shared" si="1"/>
        <v>All Match</v>
      </c>
      <c r="R1285" s="37"/>
      <c r="S1285" s="37" t="b">
        <v>0</v>
      </c>
      <c r="T1285" s="112" t="str">
        <f t="shared" si="2"/>
        <v>Nominal_Amount</v>
      </c>
      <c r="U1285" s="113" t="str">
        <f t="shared" si="3"/>
        <v>Nominal Amount</v>
      </c>
      <c r="V1285" s="115" t="str">
        <f t="shared" si="4"/>
        <v>money/Issuance_Currency</v>
      </c>
      <c r="W1285" s="46"/>
      <c r="X1285" s="46"/>
      <c r="Y1285" s="46"/>
      <c r="Z1285" s="128"/>
      <c r="AA1285" s="46"/>
    </row>
    <row r="1286" hidden="1">
      <c r="A1286" s="107">
        <v>44257.0</v>
      </c>
      <c r="B1286" s="33" t="s">
        <v>3366</v>
      </c>
      <c r="C1286" s="33" t="s">
        <v>2755</v>
      </c>
      <c r="D1286" s="33" t="s">
        <v>1326</v>
      </c>
      <c r="E1286" s="33" t="s">
        <v>1327</v>
      </c>
      <c r="F1286" s="33" t="s">
        <v>58</v>
      </c>
      <c r="G1286" s="109" t="str">
        <f>if(iferror((vlookup(D1286,Taxonomy!C:C,1,false)=D1286)),"Present (key retained)",if(iferror((vlookup(D1286,Taxonomy!B:B,1,false)=D1286)),"Present (key updated)",if(iferror((H1286="Yes")),"Present (equivalent)","Not present")))</f>
        <v>Present (key retained)</v>
      </c>
      <c r="H1286" s="110" t="e">
        <v>#N/A</v>
      </c>
      <c r="I1286" s="110" t="e">
        <v>#N/A</v>
      </c>
      <c r="J1286" s="110" t="e">
        <v>#N/A</v>
      </c>
      <c r="K1286" s="110" t="e">
        <v>#N/A</v>
      </c>
      <c r="L1286" s="54"/>
      <c r="M1286" s="54" t="b">
        <v>0</v>
      </c>
      <c r="N1286" s="112" t="str">
        <f>if(G1286="Present (key retained)",vlookup(D1286,Taxonomy!C:C,1,false),if(G1286="Present (key updated)",vlookup(D1286,Taxonomy!B:C,2,false),if(G1286="Present (equivalent)",vlookup(I1286,Taxonomy!C:C,1,false),if(AND(G1286="Not present",J1286="Yes"),vlookup(D1286,Taxonomy!B:C,2,false),if(AND(G1286="Not present",J1286="No"),D1286)))))</f>
        <v>Nominal_Amount_Series</v>
      </c>
      <c r="O1286" s="113" t="str">
        <f>if(G1286="Present (key retained)",vlookup(D1286,Taxonomy!C:F,4,false),if(G1286="Present (key updated)",vlookup(D1286,Taxonomy!B:F,5,false),if(G1286="Present (equivalent)",vlookup(I1286,Taxonomy!C:F,4,false),if(AND(G1286="Not present",J1286="Yes"),vlookup(D1286,Taxonomy!B:F,5,false),if(AND(G1286="Not present",J1286="No"),E1286)))))</f>
        <v>The nominal amount of the Series (including the new Tranche)</v>
      </c>
      <c r="P1286" s="113" t="str">
        <f>if(G1286="Present (key retained)",vlookup(D1286,Taxonomy!C:I,7,false),if(G1286="Present (key updated)",vlookup(D1286,Taxonomy!B:I,8,false),if(G1286="Present (equivalent)",vlookup(I1286,Taxonomy!C:I,7,false),if(AND(G1286="Not present",J1286="Yes"),vlookup(D1286,Taxonomy!B:I,8,false),if(AND(G1286="Not present",J1286="No"),F1286)))))</f>
        <v>money/Issuance_Currency</v>
      </c>
      <c r="Q1286" s="114" t="str">
        <f t="shared" si="1"/>
        <v>All Match</v>
      </c>
      <c r="R1286" s="37"/>
      <c r="S1286" s="37" t="b">
        <v>0</v>
      </c>
      <c r="T1286" s="112" t="str">
        <f t="shared" si="2"/>
        <v>Nominal_Amount_Series</v>
      </c>
      <c r="U1286" s="113" t="str">
        <f t="shared" si="3"/>
        <v>The nominal amount of the Series (including the new Tranche)</v>
      </c>
      <c r="V1286" s="115" t="str">
        <f t="shared" si="4"/>
        <v>money/Issuance_Currency</v>
      </c>
      <c r="W1286" s="46"/>
      <c r="X1286" s="46"/>
      <c r="Y1286" s="46"/>
      <c r="Z1286" s="128"/>
      <c r="AA1286" s="46"/>
    </row>
    <row r="1287" hidden="1">
      <c r="A1287" s="107">
        <v>44257.0</v>
      </c>
      <c r="B1287" s="33" t="s">
        <v>3366</v>
      </c>
      <c r="C1287" s="33" t="s">
        <v>2755</v>
      </c>
      <c r="D1287" s="33" t="s">
        <v>1331</v>
      </c>
      <c r="E1287" s="33" t="s">
        <v>1332</v>
      </c>
      <c r="F1287" s="33" t="s">
        <v>58</v>
      </c>
      <c r="G1287" s="109" t="str">
        <f>if(iferror((vlookup(D1287,Taxonomy!C:C,1,false)=D1287)),"Present (key retained)",if(iferror((vlookup(D1287,Taxonomy!B:B,1,false)=D1287)),"Present (key updated)",if(iferror((H1287="Yes")),"Present (equivalent)","Not present")))</f>
        <v>Present (key retained)</v>
      </c>
      <c r="H1287" s="110" t="e">
        <v>#N/A</v>
      </c>
      <c r="I1287" s="110" t="e">
        <v>#N/A</v>
      </c>
      <c r="J1287" s="110" t="e">
        <v>#N/A</v>
      </c>
      <c r="K1287" s="110" t="e">
        <v>#N/A</v>
      </c>
      <c r="L1287" s="54"/>
      <c r="M1287" s="54" t="b">
        <v>0</v>
      </c>
      <c r="N1287" s="112" t="str">
        <f>if(G1287="Present (key retained)",vlookup(D1287,Taxonomy!C:C,1,false),if(G1287="Present (key updated)",vlookup(D1287,Taxonomy!B:C,2,false),if(G1287="Present (equivalent)",vlookup(I1287,Taxonomy!C:C,1,false),if(AND(G1287="Not present",J1287="Yes"),vlookup(D1287,Taxonomy!B:C,2,false),if(AND(G1287="Not present",J1287="No"),D1287)))))</f>
        <v>Nominal_Amount_Tranche</v>
      </c>
      <c r="O1287" s="113" t="str">
        <f>if(G1287="Present (key retained)",vlookup(D1287,Taxonomy!C:F,4,false),if(G1287="Present (key updated)",vlookup(D1287,Taxonomy!B:F,5,false),if(G1287="Present (equivalent)",vlookup(I1287,Taxonomy!C:F,4,false),if(AND(G1287="Not present",J1287="Yes"),vlookup(D1287,Taxonomy!B:F,5,false),if(AND(G1287="Not present",J1287="No"),E1287)))))</f>
        <v>The nominal amount of the new Tranche</v>
      </c>
      <c r="P1287" s="113" t="str">
        <f>if(G1287="Present (key retained)",vlookup(D1287,Taxonomy!C:I,7,false),if(G1287="Present (key updated)",vlookup(D1287,Taxonomy!B:I,8,false),if(G1287="Present (equivalent)",vlookup(I1287,Taxonomy!C:I,7,false),if(AND(G1287="Not present",J1287="Yes"),vlookup(D1287,Taxonomy!B:I,8,false),if(AND(G1287="Not present",J1287="No"),F1287)))))</f>
        <v>money/Issuance_Currency</v>
      </c>
      <c r="Q1287" s="114" t="str">
        <f t="shared" si="1"/>
        <v>All Match</v>
      </c>
      <c r="R1287" s="37"/>
      <c r="S1287" s="37" t="b">
        <v>0</v>
      </c>
      <c r="T1287" s="112" t="str">
        <f t="shared" si="2"/>
        <v>Nominal_Amount_Tranche</v>
      </c>
      <c r="U1287" s="113" t="str">
        <f t="shared" si="3"/>
        <v>The nominal amount of the new Tranche</v>
      </c>
      <c r="V1287" s="115" t="str">
        <f t="shared" si="4"/>
        <v>money/Issuance_Currency</v>
      </c>
      <c r="W1287" s="46"/>
      <c r="X1287" s="46"/>
      <c r="Y1287" s="46"/>
      <c r="Z1287" s="128"/>
      <c r="AA1287" s="46"/>
    </row>
    <row r="1288" hidden="1">
      <c r="A1288" s="107">
        <v>44257.0</v>
      </c>
      <c r="B1288" s="33" t="s">
        <v>3366</v>
      </c>
      <c r="C1288" s="33" t="s">
        <v>2755</v>
      </c>
      <c r="D1288" s="33" t="s">
        <v>3514</v>
      </c>
      <c r="E1288" s="33" t="s">
        <v>3515</v>
      </c>
      <c r="F1288" s="33" t="s">
        <v>165</v>
      </c>
      <c r="G1288" s="109" t="str">
        <f>if(iferror((vlookup(D1288,Taxonomy!C:C,1,false)=D1288)),"Present (key retained)",if(iferror((vlookup(D1288,Taxonomy!B:B,1,false)=D1288)),"Present (key updated)",if(iferror((H1288="Yes")),"Present (equivalent)","Not present")))</f>
        <v>Not present</v>
      </c>
      <c r="H1288" s="110"/>
      <c r="I1288" s="110"/>
      <c r="J1288" s="110"/>
      <c r="K1288" s="110"/>
      <c r="L1288" s="54"/>
      <c r="M1288" s="54" t="b">
        <v>0</v>
      </c>
      <c r="N1288" s="112" t="b">
        <f>if(G1288="Present (key retained)",vlookup(D1288,Taxonomy!C:C,1,false),if(G1288="Present (key updated)",vlookup(D1288,Taxonomy!B:C,2,false),if(G1288="Present (equivalent)",vlookup(I1288,Taxonomy!C:C,1,false),if(AND(G1288="Not present",J1288="Yes"),vlookup(D1288,Taxonomy!B:C,2,false),if(AND(G1288="Not present",J1288="No"),D1288)))))</f>
        <v>0</v>
      </c>
      <c r="O1288" s="113" t="b">
        <f>if(G1288="Present (key retained)",vlookup(D1288,Taxonomy!C:F,4,false),if(G1288="Present (key updated)",vlookup(D1288,Taxonomy!B:F,5,false),if(G1288="Present (equivalent)",vlookup(I1288,Taxonomy!C:F,4,false),if(AND(G1288="Not present",J1288="Yes"),vlookup(D1288,Taxonomy!B:F,5,false),if(AND(G1288="Not present",J1288="No"),E1288)))))</f>
        <v>0</v>
      </c>
      <c r="P1288" s="113" t="b">
        <f>if(G1288="Present (key retained)",vlookup(D1288,Taxonomy!C:I,7,false),if(G1288="Present (key updated)",vlookup(D1288,Taxonomy!B:I,8,false),if(G1288="Present (equivalent)",vlookup(I1288,Taxonomy!C:I,7,false),if(AND(G1288="Not present",J1288="Yes"),vlookup(D1288,Taxonomy!B:I,8,false),if(AND(G1288="Not present",J1288="No"),F1288)))))</f>
        <v>0</v>
      </c>
      <c r="Q1288" s="114" t="str">
        <f t="shared" si="1"/>
        <v>No Match</v>
      </c>
      <c r="R1288" s="37"/>
      <c r="S1288" s="37" t="b">
        <v>0</v>
      </c>
      <c r="T1288" s="112" t="str">
        <f t="shared" si="2"/>
        <v>Notes_Form_Bearer</v>
      </c>
      <c r="U1288" s="113" t="str">
        <f t="shared" si="3"/>
        <v>Form of Bearer Notes</v>
      </c>
      <c r="V1288" s="115" t="str">
        <f t="shared" si="4"/>
        <v>select_one</v>
      </c>
      <c r="W1288" s="46"/>
      <c r="X1288" s="46"/>
      <c r="Y1288" s="46"/>
      <c r="Z1288" s="128"/>
      <c r="AA1288" s="46"/>
    </row>
    <row r="1289" hidden="1">
      <c r="A1289" s="107">
        <v>44257.0</v>
      </c>
      <c r="B1289" s="33" t="s">
        <v>3366</v>
      </c>
      <c r="C1289" s="33" t="s">
        <v>2755</v>
      </c>
      <c r="D1289" s="33" t="s">
        <v>3516</v>
      </c>
      <c r="E1289" s="33" t="s">
        <v>3517</v>
      </c>
      <c r="F1289" s="33" t="s">
        <v>78</v>
      </c>
      <c r="G1289" s="109" t="str">
        <f>if(iferror((vlookup(D1289,Taxonomy!C:C,1,false)=D1289)),"Present (key retained)",if(iferror((vlookup(D1289,Taxonomy!B:B,1,false)=D1289)),"Present (key updated)",if(iferror((H1289="Yes")),"Present (equivalent)","Not present")))</f>
        <v>Not present</v>
      </c>
      <c r="H1289" s="110"/>
      <c r="I1289" s="110"/>
      <c r="J1289" s="110"/>
      <c r="K1289" s="110"/>
      <c r="L1289" s="54"/>
      <c r="M1289" s="54" t="b">
        <v>0</v>
      </c>
      <c r="N1289" s="112" t="b">
        <f>if(G1289="Present (key retained)",vlookup(D1289,Taxonomy!C:C,1,false),if(G1289="Present (key updated)",vlookup(D1289,Taxonomy!B:C,2,false),if(G1289="Present (equivalent)",vlookup(I1289,Taxonomy!C:C,1,false),if(AND(G1289="Not present",J1289="Yes"),vlookup(D1289,Taxonomy!B:C,2,false),if(AND(G1289="Not present",J1289="No"),D1289)))))</f>
        <v>0</v>
      </c>
      <c r="O1289" s="113" t="b">
        <f>if(G1289="Present (key retained)",vlookup(D1289,Taxonomy!C:F,4,false),if(G1289="Present (key updated)",vlookup(D1289,Taxonomy!B:F,5,false),if(G1289="Present (equivalent)",vlookup(I1289,Taxonomy!C:F,4,false),if(AND(G1289="Not present",J1289="Yes"),vlookup(D1289,Taxonomy!B:F,5,false),if(AND(G1289="Not present",J1289="No"),E1289)))))</f>
        <v>0</v>
      </c>
      <c r="P1289" s="113" t="b">
        <f>if(G1289="Present (key retained)",vlookup(D1289,Taxonomy!C:I,7,false),if(G1289="Present (key updated)",vlookup(D1289,Taxonomy!B:I,8,false),if(G1289="Present (equivalent)",vlookup(I1289,Taxonomy!C:I,7,false),if(AND(G1289="Not present",J1289="Yes"),vlookup(D1289,Taxonomy!B:I,8,false),if(AND(G1289="Not present",J1289="No"),F1289)))))</f>
        <v>0</v>
      </c>
      <c r="Q1289" s="114" t="str">
        <f t="shared" si="1"/>
        <v>No Match</v>
      </c>
      <c r="R1289" s="37"/>
      <c r="S1289" s="37" t="b">
        <v>0</v>
      </c>
      <c r="T1289" s="112" t="str">
        <f t="shared" si="2"/>
        <v>Obligations_Ratings_Required</v>
      </c>
      <c r="U1289" s="113" t="str">
        <f t="shared" si="3"/>
        <v>Are the short term unsecured obligations of the Issuer rated?</v>
      </c>
      <c r="V1289" s="115" t="str">
        <f t="shared" si="4"/>
        <v>yes_no</v>
      </c>
      <c r="W1289" s="46"/>
      <c r="X1289" s="46"/>
      <c r="Y1289" s="46"/>
      <c r="Z1289" s="128"/>
      <c r="AA1289" s="46"/>
    </row>
    <row r="1290" hidden="1">
      <c r="A1290" s="107">
        <v>44257.0</v>
      </c>
      <c r="B1290" s="33" t="s">
        <v>3366</v>
      </c>
      <c r="C1290" s="33" t="s">
        <v>2755</v>
      </c>
      <c r="D1290" s="33" t="s">
        <v>1303</v>
      </c>
      <c r="E1290" s="33" t="s">
        <v>1304</v>
      </c>
      <c r="F1290" s="33" t="s">
        <v>58</v>
      </c>
      <c r="G1290" s="109" t="str">
        <f>if(iferror((vlookup(D1290,Taxonomy!C:C,1,false)=D1290)),"Present (key retained)",if(iferror((vlookup(D1290,Taxonomy!B:B,1,false)=D1290)),"Present (key updated)",if(iferror((H1290="Yes")),"Present (equivalent)","Not present")))</f>
        <v>Present (key retained)</v>
      </c>
      <c r="H1290" s="110" t="e">
        <v>#N/A</v>
      </c>
      <c r="I1290" s="110" t="e">
        <v>#N/A</v>
      </c>
      <c r="J1290" s="110" t="e">
        <v>#N/A</v>
      </c>
      <c r="K1290" s="110" t="e">
        <v>#N/A</v>
      </c>
      <c r="L1290" s="54"/>
      <c r="M1290" s="54" t="b">
        <v>0</v>
      </c>
      <c r="N1290" s="112" t="str">
        <f>if(G1290="Present (key retained)",vlookup(D1290,Taxonomy!C:C,1,false),if(G1290="Present (key updated)",vlookup(D1290,Taxonomy!B:C,2,false),if(G1290="Present (equivalent)",vlookup(I1290,Taxonomy!C:C,1,false),if(AND(G1290="Not present",J1290="Yes"),vlookup(D1290,Taxonomy!B:C,2,false),if(AND(G1290="Not present",J1290="No"),D1290)))))</f>
        <v>Net_Proceeds_Amount</v>
      </c>
      <c r="O1290" s="113" t="str">
        <f>if(G1290="Present (key retained)",vlookup(D1290,Taxonomy!C:F,4,false),if(G1290="Present (key updated)",vlookup(D1290,Taxonomy!B:F,5,false),if(G1290="Present (equivalent)",vlookup(I1290,Taxonomy!C:F,4,false),if(AND(G1290="Not present",J1290="Yes"),vlookup(D1290,Taxonomy!B:F,5,false),if(AND(G1290="Not present",J1290="No"),E1290)))))</f>
        <v>Net Proceeds Amount</v>
      </c>
      <c r="P1290" s="113" t="str">
        <f>if(G1290="Present (key retained)",vlookup(D1290,Taxonomy!C:I,7,false),if(G1290="Present (key updated)",vlookup(D1290,Taxonomy!B:I,8,false),if(G1290="Present (equivalent)",vlookup(I1290,Taxonomy!C:I,7,false),if(AND(G1290="Not present",J1290="Yes"),vlookup(D1290,Taxonomy!B:I,8,false),if(AND(G1290="Not present",J1290="No"),F1290)))))</f>
        <v>money/Issuance_Currency</v>
      </c>
      <c r="Q1290" s="114" t="str">
        <f t="shared" si="1"/>
        <v>All Match</v>
      </c>
      <c r="R1290" s="37"/>
      <c r="S1290" s="37" t="b">
        <v>0</v>
      </c>
      <c r="T1290" s="112" t="str">
        <f t="shared" si="2"/>
        <v>Net_Proceeds_Amount</v>
      </c>
      <c r="U1290" s="113" t="str">
        <f t="shared" si="3"/>
        <v>Net Proceeds Amount</v>
      </c>
      <c r="V1290" s="115" t="str">
        <f t="shared" si="4"/>
        <v>money/Issuance_Currency</v>
      </c>
      <c r="W1290" s="46"/>
      <c r="X1290" s="46"/>
      <c r="Y1290" s="46"/>
      <c r="Z1290" s="128"/>
      <c r="AA1290" s="46"/>
    </row>
    <row r="1291" hidden="1">
      <c r="A1291" s="107">
        <v>44257.0</v>
      </c>
      <c r="B1291" s="33" t="s">
        <v>3366</v>
      </c>
      <c r="C1291" s="33" t="s">
        <v>2755</v>
      </c>
      <c r="D1291" s="33" t="s">
        <v>3518</v>
      </c>
      <c r="E1291" s="33" t="s">
        <v>3519</v>
      </c>
      <c r="F1291" s="33" t="s">
        <v>100</v>
      </c>
      <c r="G1291" s="109" t="str">
        <f>if(iferror((vlookup(D1291,Taxonomy!C:C,1,false)=D1291)),"Present (key retained)",if(iferror((vlookup(D1291,Taxonomy!B:B,1,false)=D1291)),"Present (key updated)",if(iferror((H1291="Yes")),"Present (equivalent)","Not present")))</f>
        <v>Not present</v>
      </c>
      <c r="H1291" s="110"/>
      <c r="I1291" s="110"/>
      <c r="J1291" s="110"/>
      <c r="K1291" s="110"/>
      <c r="L1291" s="54"/>
      <c r="M1291" s="54" t="b">
        <v>0</v>
      </c>
      <c r="N1291" s="112" t="b">
        <f>if(G1291="Present (key retained)",vlookup(D1291,Taxonomy!C:C,1,false),if(G1291="Present (key updated)",vlookup(D1291,Taxonomy!B:C,2,false),if(G1291="Present (equivalent)",vlookup(I1291,Taxonomy!C:C,1,false),if(AND(G1291="Not present",J1291="Yes"),vlookup(D1291,Taxonomy!B:C,2,false),if(AND(G1291="Not present",J1291="No"),D1291)))))</f>
        <v>0</v>
      </c>
      <c r="O1291" s="113" t="b">
        <f>if(G1291="Present (key retained)",vlookup(D1291,Taxonomy!C:F,4,false),if(G1291="Present (key updated)",vlookup(D1291,Taxonomy!B:F,5,false),if(G1291="Present (equivalent)",vlookup(I1291,Taxonomy!C:F,4,false),if(AND(G1291="Not present",J1291="Yes"),vlookup(D1291,Taxonomy!B:F,5,false),if(AND(G1291="Not present",J1291="No"),E1291)))))</f>
        <v>0</v>
      </c>
      <c r="P1291" s="113" t="b">
        <f>if(G1291="Present (key retained)",vlookup(D1291,Taxonomy!C:I,7,false),if(G1291="Present (key updated)",vlookup(D1291,Taxonomy!B:I,8,false),if(G1291="Present (equivalent)",vlookup(I1291,Taxonomy!C:I,7,false),if(AND(G1291="Not present",J1291="Yes"),vlookup(D1291,Taxonomy!B:I,8,false),if(AND(G1291="Not present",J1291="No"),F1291)))))</f>
        <v>0</v>
      </c>
      <c r="Q1291" s="114" t="str">
        <f t="shared" si="1"/>
        <v>No Match</v>
      </c>
      <c r="R1291" s="37"/>
      <c r="S1291" s="37" t="b">
        <v>0</v>
      </c>
      <c r="T1291" s="112" t="str">
        <f t="shared" si="2"/>
        <v>Observation_Lock_Out_Period</v>
      </c>
      <c r="U1291" s="113" t="str">
        <f t="shared" si="3"/>
        <v>Observation Lock-out Period</v>
      </c>
      <c r="V1291" s="115" t="str">
        <f t="shared" si="4"/>
        <v>text</v>
      </c>
      <c r="W1291" s="46"/>
      <c r="X1291" s="46"/>
      <c r="Y1291" s="46"/>
      <c r="Z1291" s="128"/>
      <c r="AA1291" s="46"/>
    </row>
    <row r="1292" hidden="1">
      <c r="A1292" s="107">
        <v>44257.0</v>
      </c>
      <c r="B1292" s="33" t="s">
        <v>3366</v>
      </c>
      <c r="C1292" s="33" t="s">
        <v>2755</v>
      </c>
      <c r="D1292" s="33" t="s">
        <v>3520</v>
      </c>
      <c r="E1292" s="33" t="s">
        <v>3521</v>
      </c>
      <c r="F1292" s="33" t="s">
        <v>78</v>
      </c>
      <c r="G1292" s="109" t="str">
        <f>if(iferror((vlookup(D1292,Taxonomy!C:C,1,false)=D1292)),"Present (key retained)",if(iferror((vlookup(D1292,Taxonomy!B:B,1,false)=D1292)),"Present (key updated)",if(iferror((H1292="Yes")),"Present (equivalent)","Not present")))</f>
        <v>Not present</v>
      </c>
      <c r="H1292" s="110"/>
      <c r="I1292" s="110"/>
      <c r="J1292" s="110"/>
      <c r="K1292" s="110"/>
      <c r="L1292" s="54"/>
      <c r="M1292" s="54" t="b">
        <v>0</v>
      </c>
      <c r="N1292" s="112" t="b">
        <f>if(G1292="Present (key retained)",vlookup(D1292,Taxonomy!C:C,1,false),if(G1292="Present (key updated)",vlookup(D1292,Taxonomy!B:C,2,false),if(G1292="Present (equivalent)",vlookup(I1292,Taxonomy!C:C,1,false),if(AND(G1292="Not present",J1292="Yes"),vlookup(D1292,Taxonomy!B:C,2,false),if(AND(G1292="Not present",J1292="No"),D1292)))))</f>
        <v>0</v>
      </c>
      <c r="O1292" s="113" t="b">
        <f>if(G1292="Present (key retained)",vlookup(D1292,Taxonomy!C:F,4,false),if(G1292="Present (key updated)",vlookup(D1292,Taxonomy!B:F,5,false),if(G1292="Present (equivalent)",vlookup(I1292,Taxonomy!C:F,4,false),if(AND(G1292="Not present",J1292="Yes"),vlookup(D1292,Taxonomy!B:F,5,false),if(AND(G1292="Not present",J1292="No"),E1292)))))</f>
        <v>0</v>
      </c>
      <c r="P1292" s="113" t="b">
        <f>if(G1292="Present (key retained)",vlookup(D1292,Taxonomy!C:I,7,false),if(G1292="Present (key updated)",vlookup(D1292,Taxonomy!B:I,8,false),if(G1292="Present (equivalent)",vlookup(I1292,Taxonomy!C:I,7,false),if(AND(G1292="Not present",J1292="Yes"),vlookup(D1292,Taxonomy!B:I,8,false),if(AND(G1292="Not present",J1292="No"),F1292)))))</f>
        <v>0</v>
      </c>
      <c r="Q1292" s="114" t="str">
        <f t="shared" si="1"/>
        <v>No Match</v>
      </c>
      <c r="R1292" s="37"/>
      <c r="S1292" s="37" t="b">
        <v>0</v>
      </c>
      <c r="T1292" s="112" t="str">
        <f t="shared" si="2"/>
        <v>Observation_Lock_Out_Period_exceed_one</v>
      </c>
      <c r="U1292" s="113" t="str">
        <f t="shared" si="3"/>
        <v>Is there more than one business day for Observation Lock-out period?</v>
      </c>
      <c r="V1292" s="115" t="str">
        <f t="shared" si="4"/>
        <v>yes_no</v>
      </c>
      <c r="W1292" s="46"/>
      <c r="X1292" s="46"/>
      <c r="Y1292" s="46"/>
      <c r="Z1292" s="128"/>
      <c r="AA1292" s="46"/>
    </row>
    <row r="1293" hidden="1">
      <c r="A1293" s="107">
        <v>44257.0</v>
      </c>
      <c r="B1293" s="33" t="s">
        <v>3366</v>
      </c>
      <c r="C1293" s="33" t="s">
        <v>2755</v>
      </c>
      <c r="D1293" s="33" t="s">
        <v>3071</v>
      </c>
      <c r="E1293" s="33" t="s">
        <v>3072</v>
      </c>
      <c r="F1293" s="33" t="s">
        <v>100</v>
      </c>
      <c r="G1293" s="109" t="str">
        <f>if(iferror((vlookup(D1293,Taxonomy!C:C,1,false)=D1293)),"Present (key retained)",if(iferror((vlookup(D1293,Taxonomy!B:B,1,false)=D1293)),"Present (key updated)",if(iferror((H1293="Yes")),"Present (equivalent)","Not present")))</f>
        <v>Not present</v>
      </c>
      <c r="H1293" s="110"/>
      <c r="I1293" s="110"/>
      <c r="J1293" s="110"/>
      <c r="K1293" s="110"/>
      <c r="L1293" s="54"/>
      <c r="M1293" s="54" t="b">
        <v>0</v>
      </c>
      <c r="N1293" s="112" t="b">
        <f>if(G1293="Present (key retained)",vlookup(D1293,Taxonomy!C:C,1,false),if(G1293="Present (key updated)",vlookup(D1293,Taxonomy!B:C,2,false),if(G1293="Present (equivalent)",vlookup(I1293,Taxonomy!C:C,1,false),if(AND(G1293="Not present",J1293="Yes"),vlookup(D1293,Taxonomy!B:C,2,false),if(AND(G1293="Not present",J1293="No"),D1293)))))</f>
        <v>0</v>
      </c>
      <c r="O1293" s="113" t="b">
        <f>if(G1293="Present (key retained)",vlookup(D1293,Taxonomy!C:F,4,false),if(G1293="Present (key updated)",vlookup(D1293,Taxonomy!B:F,5,false),if(G1293="Present (equivalent)",vlookup(I1293,Taxonomy!C:F,4,false),if(AND(G1293="Not present",J1293="Yes"),vlookup(D1293,Taxonomy!B:F,5,false),if(AND(G1293="Not present",J1293="No"),E1293)))))</f>
        <v>0</v>
      </c>
      <c r="P1293" s="113" t="b">
        <f>if(G1293="Present (key retained)",vlookup(D1293,Taxonomy!C:I,7,false),if(G1293="Present (key updated)",vlookup(D1293,Taxonomy!B:I,8,false),if(G1293="Present (equivalent)",vlookup(I1293,Taxonomy!C:I,7,false),if(AND(G1293="Not present",J1293="Yes"),vlookup(D1293,Taxonomy!B:I,8,false),if(AND(G1293="Not present",J1293="No"),F1293)))))</f>
        <v>0</v>
      </c>
      <c r="Q1293" s="114" t="str">
        <f t="shared" si="1"/>
        <v>No Match</v>
      </c>
      <c r="R1293" s="37"/>
      <c r="S1293" s="37" t="b">
        <v>0</v>
      </c>
      <c r="T1293" s="112" t="str">
        <f t="shared" si="2"/>
        <v>Observation_Look_Back_Period</v>
      </c>
      <c r="U1293" s="113" t="str">
        <f t="shared" si="3"/>
        <v>Observation Look-back Period</v>
      </c>
      <c r="V1293" s="115" t="str">
        <f t="shared" si="4"/>
        <v>text</v>
      </c>
      <c r="W1293" s="46"/>
      <c r="X1293" s="46"/>
      <c r="Y1293" s="46"/>
      <c r="Z1293" s="128"/>
      <c r="AA1293" s="46"/>
    </row>
    <row r="1294" hidden="1">
      <c r="A1294" s="107">
        <v>44257.0</v>
      </c>
      <c r="B1294" s="33" t="s">
        <v>3366</v>
      </c>
      <c r="C1294" s="33" t="s">
        <v>2755</v>
      </c>
      <c r="D1294" s="33" t="s">
        <v>3522</v>
      </c>
      <c r="E1294" s="33" t="s">
        <v>3523</v>
      </c>
      <c r="F1294" s="33" t="s">
        <v>78</v>
      </c>
      <c r="G1294" s="109" t="str">
        <f>if(iferror((vlookup(D1294,Taxonomy!C:C,1,false)=D1294)),"Present (key retained)",if(iferror((vlookup(D1294,Taxonomy!B:B,1,false)=D1294)),"Present (key updated)",if(iferror((H1294="Yes")),"Present (equivalent)","Not present")))</f>
        <v>Not present</v>
      </c>
      <c r="H1294" s="110"/>
      <c r="I1294" s="110"/>
      <c r="J1294" s="110"/>
      <c r="K1294" s="110"/>
      <c r="L1294" s="54"/>
      <c r="M1294" s="54" t="b">
        <v>0</v>
      </c>
      <c r="N1294" s="112" t="b">
        <f>if(G1294="Present (key retained)",vlookup(D1294,Taxonomy!C:C,1,false),if(G1294="Present (key updated)",vlookup(D1294,Taxonomy!B:C,2,false),if(G1294="Present (equivalent)",vlookup(I1294,Taxonomy!C:C,1,false),if(AND(G1294="Not present",J1294="Yes"),vlookup(D1294,Taxonomy!B:C,2,false),if(AND(G1294="Not present",J1294="No"),D1294)))))</f>
        <v>0</v>
      </c>
      <c r="O1294" s="113" t="b">
        <f>if(G1294="Present (key retained)",vlookup(D1294,Taxonomy!C:F,4,false),if(G1294="Present (key updated)",vlookup(D1294,Taxonomy!B:F,5,false),if(G1294="Present (equivalent)",vlookup(I1294,Taxonomy!C:F,4,false),if(AND(G1294="Not present",J1294="Yes"),vlookup(D1294,Taxonomy!B:F,5,false),if(AND(G1294="Not present",J1294="No"),E1294)))))</f>
        <v>0</v>
      </c>
      <c r="P1294" s="113" t="b">
        <f>if(G1294="Present (key retained)",vlookup(D1294,Taxonomy!C:I,7,false),if(G1294="Present (key updated)",vlookup(D1294,Taxonomy!B:I,8,false),if(G1294="Present (equivalent)",vlookup(I1294,Taxonomy!C:I,7,false),if(AND(G1294="Not present",J1294="Yes"),vlookup(D1294,Taxonomy!B:I,8,false),if(AND(G1294="Not present",J1294="No"),F1294)))))</f>
        <v>0</v>
      </c>
      <c r="Q1294" s="114" t="str">
        <f t="shared" si="1"/>
        <v>No Match</v>
      </c>
      <c r="R1294" s="37"/>
      <c r="S1294" s="37" t="b">
        <v>0</v>
      </c>
      <c r="T1294" s="112" t="str">
        <f t="shared" si="2"/>
        <v>Observation_Look_Back_Period_exceed_one</v>
      </c>
      <c r="U1294" s="113" t="str">
        <f t="shared" si="3"/>
        <v>Is there more than one business day for Observation Look-back period?</v>
      </c>
      <c r="V1294" s="115" t="str">
        <f t="shared" si="4"/>
        <v>yes_no</v>
      </c>
      <c r="W1294" s="46"/>
      <c r="X1294" s="46"/>
      <c r="Y1294" s="46"/>
      <c r="Z1294" s="128"/>
      <c r="AA1294" s="46"/>
    </row>
    <row r="1295" hidden="1">
      <c r="A1295" s="107">
        <v>44257.0</v>
      </c>
      <c r="B1295" s="33" t="s">
        <v>3366</v>
      </c>
      <c r="C1295" s="33" t="s">
        <v>2755</v>
      </c>
      <c r="D1295" s="33" t="s">
        <v>1345</v>
      </c>
      <c r="E1295" s="33" t="s">
        <v>1346</v>
      </c>
      <c r="F1295" s="33" t="s">
        <v>165</v>
      </c>
      <c r="G1295" s="109" t="str">
        <f>if(iferror((vlookup(D1295,Taxonomy!C:C,1,false)=D1295)),"Present (key retained)",if(iferror((vlookup(D1295,Taxonomy!B:B,1,false)=D1295)),"Present (key updated)",if(iferror((H1295="Yes")),"Present (equivalent)","Not present")))</f>
        <v>Present (key retained)</v>
      </c>
      <c r="H1295" s="110" t="e">
        <v>#N/A</v>
      </c>
      <c r="I1295" s="110" t="e">
        <v>#N/A</v>
      </c>
      <c r="J1295" s="110" t="e">
        <v>#N/A</v>
      </c>
      <c r="K1295" s="110" t="e">
        <v>#N/A</v>
      </c>
      <c r="L1295" s="54"/>
      <c r="M1295" s="54" t="b">
        <v>0</v>
      </c>
      <c r="N1295" s="112" t="str">
        <f>if(G1295="Present (key retained)",vlookup(D1295,Taxonomy!C:C,1,false),if(G1295="Present (key updated)",vlookup(D1295,Taxonomy!B:C,2,false),if(G1295="Present (equivalent)",vlookup(I1295,Taxonomy!C:C,1,false),if(AND(G1295="Not present",J1295="Yes"),vlookup(D1295,Taxonomy!B:C,2,false),if(AND(G1295="Not present",J1295="No"),D1295)))))</f>
        <v>Observation_Method</v>
      </c>
      <c r="O1295" s="113" t="str">
        <f>if(G1295="Present (key retained)",vlookup(D1295,Taxonomy!C:F,4,false),if(G1295="Present (key updated)",vlookup(D1295,Taxonomy!B:F,5,false),if(G1295="Present (equivalent)",vlookup(I1295,Taxonomy!C:F,4,false),if(AND(G1295="Not present",J1295="Yes"),vlookup(D1295,Taxonomy!B:F,5,false),if(AND(G1295="Not present",J1295="No"),E1295)))))</f>
        <v>Observation Method</v>
      </c>
      <c r="P1295" s="113" t="str">
        <f>if(G1295="Present (key retained)",vlookup(D1295,Taxonomy!C:I,7,false),if(G1295="Present (key updated)",vlookup(D1295,Taxonomy!B:I,8,false),if(G1295="Present (equivalent)",vlookup(I1295,Taxonomy!C:I,7,false),if(AND(G1295="Not present",J1295="Yes"),vlookup(D1295,Taxonomy!B:I,8,false),if(AND(G1295="Not present",J1295="No"),F1295)))))</f>
        <v>select_one</v>
      </c>
      <c r="Q1295" s="114" t="str">
        <f t="shared" si="1"/>
        <v>All Match</v>
      </c>
      <c r="R1295" s="37"/>
      <c r="S1295" s="37" t="b">
        <v>0</v>
      </c>
      <c r="T1295" s="112" t="str">
        <f t="shared" si="2"/>
        <v>Observation_Method</v>
      </c>
      <c r="U1295" s="113" t="str">
        <f t="shared" si="3"/>
        <v>Observation Method</v>
      </c>
      <c r="V1295" s="115" t="str">
        <f t="shared" si="4"/>
        <v>select_one</v>
      </c>
      <c r="W1295" s="46"/>
      <c r="X1295" s="46"/>
      <c r="Y1295" s="46"/>
      <c r="Z1295" s="128"/>
      <c r="AA1295" s="46"/>
    </row>
    <row r="1296" hidden="1">
      <c r="A1296" s="107">
        <v>44257.0</v>
      </c>
      <c r="B1296" s="33" t="s">
        <v>3366</v>
      </c>
      <c r="C1296" s="33" t="s">
        <v>2755</v>
      </c>
      <c r="D1296" s="33" t="s">
        <v>3524</v>
      </c>
      <c r="E1296" s="33" t="s">
        <v>3525</v>
      </c>
      <c r="F1296" s="33" t="s">
        <v>100</v>
      </c>
      <c r="G1296" s="109" t="str">
        <f>if(iferror((vlookup(D1296,Taxonomy!C:C,1,false)=D1296)),"Present (key retained)",if(iferror((vlookup(D1296,Taxonomy!B:B,1,false)=D1296)),"Present (key updated)",if(iferror((H1296="Yes")),"Present (equivalent)","Not present")))</f>
        <v>Not present</v>
      </c>
      <c r="H1296" s="110"/>
      <c r="I1296" s="110"/>
      <c r="J1296" s="110"/>
      <c r="K1296" s="110"/>
      <c r="L1296" s="54"/>
      <c r="M1296" s="54" t="b">
        <v>0</v>
      </c>
      <c r="N1296" s="112" t="b">
        <f>if(G1296="Present (key retained)",vlookup(D1296,Taxonomy!C:C,1,false),if(G1296="Present (key updated)",vlookup(D1296,Taxonomy!B:C,2,false),if(G1296="Present (equivalent)",vlookup(I1296,Taxonomy!C:C,1,false),if(AND(G1296="Not present",J1296="Yes"),vlookup(D1296,Taxonomy!B:C,2,false),if(AND(G1296="Not present",J1296="No"),D1296)))))</f>
        <v>0</v>
      </c>
      <c r="O1296" s="113" t="b">
        <f>if(G1296="Present (key retained)",vlookup(D1296,Taxonomy!C:F,4,false),if(G1296="Present (key updated)",vlookup(D1296,Taxonomy!B:F,5,false),if(G1296="Present (equivalent)",vlookup(I1296,Taxonomy!C:F,4,false),if(AND(G1296="Not present",J1296="Yes"),vlookup(D1296,Taxonomy!B:F,5,false),if(AND(G1296="Not present",J1296="No"),E1296)))))</f>
        <v>0</v>
      </c>
      <c r="P1296" s="113" t="b">
        <f>if(G1296="Present (key retained)",vlookup(D1296,Taxonomy!C:I,7,false),if(G1296="Present (key updated)",vlookup(D1296,Taxonomy!B:I,8,false),if(G1296="Present (equivalent)",vlookup(I1296,Taxonomy!C:I,7,false),if(AND(G1296="Not present",J1296="Yes"),vlookup(D1296,Taxonomy!B:I,8,false),if(AND(G1296="Not present",J1296="No"),F1296)))))</f>
        <v>0</v>
      </c>
      <c r="Q1296" s="114" t="str">
        <f t="shared" si="1"/>
        <v>No Match</v>
      </c>
      <c r="R1296" s="37"/>
      <c r="S1296" s="37" t="b">
        <v>0</v>
      </c>
      <c r="T1296" s="112" t="str">
        <f t="shared" si="2"/>
        <v>Observation_Shift_Period</v>
      </c>
      <c r="U1296" s="113" t="str">
        <f t="shared" si="3"/>
        <v>Observation Shift Period</v>
      </c>
      <c r="V1296" s="115" t="str">
        <f t="shared" si="4"/>
        <v>text</v>
      </c>
      <c r="W1296" s="46"/>
      <c r="X1296" s="46"/>
      <c r="Y1296" s="46"/>
      <c r="Z1296" s="128"/>
      <c r="AA1296" s="46"/>
    </row>
    <row r="1297" hidden="1">
      <c r="A1297" s="107">
        <v>44257.0</v>
      </c>
      <c r="B1297" s="33" t="s">
        <v>3366</v>
      </c>
      <c r="C1297" s="33" t="s">
        <v>2755</v>
      </c>
      <c r="D1297" s="33" t="s">
        <v>3526</v>
      </c>
      <c r="E1297" s="33" t="s">
        <v>3527</v>
      </c>
      <c r="F1297" s="33" t="s">
        <v>78</v>
      </c>
      <c r="G1297" s="109" t="str">
        <f>if(iferror((vlookup(D1297,Taxonomy!C:C,1,false)=D1297)),"Present (key retained)",if(iferror((vlookup(D1297,Taxonomy!B:B,1,false)=D1297)),"Present (key updated)",if(iferror((H1297="Yes")),"Present (equivalent)","Not present")))</f>
        <v>Not present</v>
      </c>
      <c r="H1297" s="110"/>
      <c r="I1297" s="110"/>
      <c r="J1297" s="110"/>
      <c r="K1297" s="110"/>
      <c r="L1297" s="54"/>
      <c r="M1297" s="54" t="b">
        <v>0</v>
      </c>
      <c r="N1297" s="112" t="b">
        <f>if(G1297="Present (key retained)",vlookup(D1297,Taxonomy!C:C,1,false),if(G1297="Present (key updated)",vlookup(D1297,Taxonomy!B:C,2,false),if(G1297="Present (equivalent)",vlookup(I1297,Taxonomy!C:C,1,false),if(AND(G1297="Not present",J1297="Yes"),vlookup(D1297,Taxonomy!B:C,2,false),if(AND(G1297="Not present",J1297="No"),D1297)))))</f>
        <v>0</v>
      </c>
      <c r="O1297" s="113" t="b">
        <f>if(G1297="Present (key retained)",vlookup(D1297,Taxonomy!C:F,4,false),if(G1297="Present (key updated)",vlookup(D1297,Taxonomy!B:F,5,false),if(G1297="Present (equivalent)",vlookup(I1297,Taxonomy!C:F,4,false),if(AND(G1297="Not present",J1297="Yes"),vlookup(D1297,Taxonomy!B:F,5,false),if(AND(G1297="Not present",J1297="No"),E1297)))))</f>
        <v>0</v>
      </c>
      <c r="P1297" s="113" t="b">
        <f>if(G1297="Present (key retained)",vlookup(D1297,Taxonomy!C:I,7,false),if(G1297="Present (key updated)",vlookup(D1297,Taxonomy!B:I,8,false),if(G1297="Present (equivalent)",vlookup(I1297,Taxonomy!C:I,7,false),if(AND(G1297="Not present",J1297="Yes"),vlookup(D1297,Taxonomy!B:I,8,false),if(AND(G1297="Not present",J1297="No"),F1297)))))</f>
        <v>0</v>
      </c>
      <c r="Q1297" s="114" t="str">
        <f t="shared" si="1"/>
        <v>No Match</v>
      </c>
      <c r="R1297" s="37"/>
      <c r="S1297" s="37" t="b">
        <v>0</v>
      </c>
      <c r="T1297" s="112" t="str">
        <f t="shared" si="2"/>
        <v>Observation_Shift_Period_exceed_one</v>
      </c>
      <c r="U1297" s="113" t="str">
        <f t="shared" si="3"/>
        <v>Is there more than one business day for Observation Shift period?</v>
      </c>
      <c r="V1297" s="115" t="str">
        <f t="shared" si="4"/>
        <v>yes_no</v>
      </c>
      <c r="W1297" s="46"/>
      <c r="X1297" s="46"/>
      <c r="Y1297" s="46"/>
      <c r="Z1297" s="128"/>
      <c r="AA1297" s="46"/>
    </row>
    <row r="1298" hidden="1">
      <c r="A1298" s="107">
        <v>44257.0</v>
      </c>
      <c r="B1298" s="33" t="s">
        <v>3366</v>
      </c>
      <c r="C1298" s="33" t="s">
        <v>2755</v>
      </c>
      <c r="D1298" s="33" t="s">
        <v>1349</v>
      </c>
      <c r="E1298" s="33" t="s">
        <v>3528</v>
      </c>
      <c r="F1298" s="33" t="s">
        <v>58</v>
      </c>
      <c r="G1298" s="109" t="str">
        <f>if(iferror((vlookup(D1298,Taxonomy!C:C,1,false)=D1298)),"Present (key retained)",if(iferror((vlookup(D1298,Taxonomy!B:B,1,false)=D1298)),"Present (key updated)",if(iferror((H1298="Yes")),"Present (equivalent)","Not present")))</f>
        <v>Present (key retained)</v>
      </c>
      <c r="H1298" s="110" t="e">
        <v>#N/A</v>
      </c>
      <c r="I1298" s="110" t="e">
        <v>#N/A</v>
      </c>
      <c r="J1298" s="110" t="e">
        <v>#N/A</v>
      </c>
      <c r="K1298" s="110" t="e">
        <v>#N/A</v>
      </c>
      <c r="L1298" s="54"/>
      <c r="M1298" s="54" t="b">
        <v>0</v>
      </c>
      <c r="N1298" s="112" t="str">
        <f>if(G1298="Present (key retained)",vlookup(D1298,Taxonomy!C:C,1,false),if(G1298="Present (key updated)",vlookup(D1298,Taxonomy!B:C,2,false),if(G1298="Present (equivalent)",vlookup(I1298,Taxonomy!C:C,1,false),if(AND(G1298="Not present",J1298="Yes"),vlookup(D1298,Taxonomy!B:C,2,false),if(AND(G1298="Not present",J1298="No"),D1298)))))</f>
        <v>Optional_Redemption_Amount_Investor_Put_Calculated</v>
      </c>
      <c r="O1298" s="113" t="str">
        <f>if(G1298="Present (key retained)",vlookup(D1298,Taxonomy!C:F,4,false),if(G1298="Present (key updated)",vlookup(D1298,Taxonomy!B:F,5,false),if(G1298="Present (equivalent)",vlookup(I1298,Taxonomy!C:F,4,false),if(AND(G1298="Not present",J1298="Yes"),vlookup(D1298,Taxonomy!B:F,5,false),if(AND(G1298="Not present",J1298="No"),E1298)))))</f>
        <v>Optional Redemption Amount (in respect of the Investor Put) per Calculation Amount</v>
      </c>
      <c r="P1298" s="113" t="str">
        <f>if(G1298="Present (key retained)",vlookup(D1298,Taxonomy!C:I,7,false),if(G1298="Present (key updated)",vlookup(D1298,Taxonomy!B:I,8,false),if(G1298="Present (equivalent)",vlookup(I1298,Taxonomy!C:I,7,false),if(AND(G1298="Not present",J1298="Yes"),vlookup(D1298,Taxonomy!B:I,8,false),if(AND(G1298="Not present",J1298="No"),F1298)))))</f>
        <v>money/Issuance_Currency</v>
      </c>
      <c r="Q1298" s="114" t="str">
        <f t="shared" si="1"/>
        <v>Label</v>
      </c>
      <c r="R1298" s="37"/>
      <c r="S1298" s="37" t="b">
        <v>0</v>
      </c>
      <c r="T1298" s="112" t="str">
        <f t="shared" si="2"/>
        <v>Optional_Redemption_Amount_Investor_Put_Calculated</v>
      </c>
      <c r="U1298" s="113" t="str">
        <f t="shared" si="3"/>
        <v>Optional Redemption Amount per Calculation Amount for Notes in definitive form (Investor Put)</v>
      </c>
      <c r="V1298" s="115" t="str">
        <f t="shared" si="4"/>
        <v>money/Issuance_Currency</v>
      </c>
      <c r="W1298" s="46"/>
      <c r="X1298" s="46"/>
      <c r="Y1298" s="46"/>
      <c r="Z1298" s="128"/>
      <c r="AA1298" s="46"/>
    </row>
    <row r="1299" hidden="1">
      <c r="A1299" s="107">
        <v>44257.0</v>
      </c>
      <c r="B1299" s="33" t="s">
        <v>3366</v>
      </c>
      <c r="C1299" s="33" t="s">
        <v>2755</v>
      </c>
      <c r="D1299" s="33" t="s">
        <v>1074</v>
      </c>
      <c r="E1299" s="33" t="s">
        <v>3529</v>
      </c>
      <c r="F1299" s="33" t="s">
        <v>58</v>
      </c>
      <c r="G1299" s="109" t="str">
        <f>if(iferror((vlookup(D1299,Taxonomy!C:C,1,false)=D1299)),"Present (key retained)",if(iferror((vlookup(D1299,Taxonomy!B:B,1,false)=D1299)),"Present (key updated)",if(iferror((H1299="Yes")),"Present (equivalent)","Not present")))</f>
        <v>Present (key updated)</v>
      </c>
      <c r="H1299" s="110" t="e">
        <v>#N/A</v>
      </c>
      <c r="I1299" s="110" t="e">
        <v>#N/A</v>
      </c>
      <c r="J1299" s="110" t="e">
        <v>#N/A</v>
      </c>
      <c r="K1299" s="110" t="e">
        <v>#N/A</v>
      </c>
      <c r="L1299" s="54"/>
      <c r="M1299" s="54" t="b">
        <v>0</v>
      </c>
      <c r="N1299" s="112" t="str">
        <f>if(G1299="Present (key retained)",vlookup(D1299,Taxonomy!C:C,1,false),if(G1299="Present (key updated)",vlookup(D1299,Taxonomy!B:C,2,false),if(G1299="Present (equivalent)",vlookup(I1299,Taxonomy!C:C,1,false),if(AND(G1299="Not present",J1299="Yes"),vlookup(D1299,Taxonomy!B:C,2,false),if(AND(G1299="Not present",J1299="No"),D1299)))))</f>
        <v>Issuer_Call_Optional_Redemption_Amount_Calculated</v>
      </c>
      <c r="O1299" s="113" t="str">
        <f>if(G1299="Present (key retained)",vlookup(D1299,Taxonomy!C:F,4,false),if(G1299="Present (key updated)",vlookup(D1299,Taxonomy!B:F,5,false),if(G1299="Present (equivalent)",vlookup(I1299,Taxonomy!C:F,4,false),if(AND(G1299="Not present",J1299="Yes"),vlookup(D1299,Taxonomy!B:F,5,false),if(AND(G1299="Not present",J1299="No"),E1299)))))</f>
        <v>Optional Redemption Amount (in respect of the Issuer Call) per Calculation Amount</v>
      </c>
      <c r="P1299" s="113" t="str">
        <f>if(G1299="Present (key retained)",vlookup(D1299,Taxonomy!C:I,7,false),if(G1299="Present (key updated)",vlookup(D1299,Taxonomy!B:I,8,false),if(G1299="Present (equivalent)",vlookup(I1299,Taxonomy!C:I,7,false),if(AND(G1299="Not present",J1299="Yes"),vlookup(D1299,Taxonomy!B:I,8,false),if(AND(G1299="Not present",J1299="No"),F1299)))))</f>
        <v>money/Issuance_Currency</v>
      </c>
      <c r="Q1299" s="114" t="str">
        <f t="shared" si="1"/>
        <v>Key and Label</v>
      </c>
      <c r="R1299" s="37"/>
      <c r="S1299" s="37" t="b">
        <v>0</v>
      </c>
      <c r="T1299" s="112" t="str">
        <f t="shared" si="2"/>
        <v>Optional_Redemption_Amount_Issuer_Call_Calculated</v>
      </c>
      <c r="U1299" s="113" t="str">
        <f t="shared" si="3"/>
        <v>Optional Redemption Amount per Calculation Amount for Notes in definitive form (Issuer Call)</v>
      </c>
      <c r="V1299" s="115" t="str">
        <f t="shared" si="4"/>
        <v>money/Issuance_Currency</v>
      </c>
      <c r="W1299" s="46"/>
      <c r="X1299" s="46"/>
      <c r="Y1299" s="46"/>
      <c r="Z1299" s="128"/>
      <c r="AA1299" s="46"/>
    </row>
    <row r="1300" hidden="1">
      <c r="A1300" s="107">
        <v>44257.0</v>
      </c>
      <c r="B1300" s="33" t="s">
        <v>3366</v>
      </c>
      <c r="C1300" s="33" t="s">
        <v>2755</v>
      </c>
      <c r="D1300" s="33" t="s">
        <v>3530</v>
      </c>
      <c r="E1300" s="33" t="s">
        <v>3531</v>
      </c>
      <c r="F1300" s="33" t="s">
        <v>78</v>
      </c>
      <c r="G1300" s="109" t="str">
        <f>if(iferror((vlookup(D1300,Taxonomy!C:C,1,false)=D1300)),"Present (key retained)",if(iferror((vlookup(D1300,Taxonomy!B:B,1,false)=D1300)),"Present (key updated)",if(iferror((H1300="Yes")),"Present (equivalent)","Not present")))</f>
        <v>Not present</v>
      </c>
      <c r="H1300" s="110"/>
      <c r="I1300" s="110"/>
      <c r="J1300" s="110"/>
      <c r="K1300" s="110"/>
      <c r="L1300" s="54"/>
      <c r="M1300" s="54" t="b">
        <v>0</v>
      </c>
      <c r="N1300" s="112" t="b">
        <f>if(G1300="Present (key retained)",vlookup(D1300,Taxonomy!C:C,1,false),if(G1300="Present (key updated)",vlookup(D1300,Taxonomy!B:C,2,false),if(G1300="Present (equivalent)",vlookup(I1300,Taxonomy!C:C,1,false),if(AND(G1300="Not present",J1300="Yes"),vlookup(D1300,Taxonomy!B:C,2,false),if(AND(G1300="Not present",J1300="No"),D1300)))))</f>
        <v>0</v>
      </c>
      <c r="O1300" s="113" t="b">
        <f>if(G1300="Present (key retained)",vlookup(D1300,Taxonomy!C:F,4,false),if(G1300="Present (key updated)",vlookup(D1300,Taxonomy!B:F,5,false),if(G1300="Present (equivalent)",vlookup(I1300,Taxonomy!C:F,4,false),if(AND(G1300="Not present",J1300="Yes"),vlookup(D1300,Taxonomy!B:F,5,false),if(AND(G1300="Not present",J1300="No"),E1300)))))</f>
        <v>0</v>
      </c>
      <c r="P1300" s="113" t="b">
        <f>if(G1300="Present (key retained)",vlookup(D1300,Taxonomy!C:I,7,false),if(G1300="Present (key updated)",vlookup(D1300,Taxonomy!B:I,8,false),if(G1300="Present (equivalent)",vlookup(I1300,Taxonomy!C:I,7,false),if(AND(G1300="Not present",J1300="Yes"),vlookup(D1300,Taxonomy!B:I,8,false),if(AND(G1300="Not present",J1300="No"),F1300)))))</f>
        <v>0</v>
      </c>
      <c r="Q1300" s="114" t="str">
        <f t="shared" si="1"/>
        <v>No Match</v>
      </c>
      <c r="R1300" s="37"/>
      <c r="S1300" s="37" t="b">
        <v>0</v>
      </c>
      <c r="T1300" s="112" t="str">
        <f t="shared" si="2"/>
        <v>Original_Issue_Discount</v>
      </c>
      <c r="U1300" s="113" t="str">
        <f t="shared" si="3"/>
        <v>Is Original Issue Discount applicable?</v>
      </c>
      <c r="V1300" s="115" t="str">
        <f t="shared" si="4"/>
        <v>yes_no</v>
      </c>
      <c r="W1300" s="46"/>
      <c r="X1300" s="46"/>
      <c r="Y1300" s="46"/>
      <c r="Z1300" s="128"/>
      <c r="AA1300" s="46"/>
    </row>
    <row r="1301" hidden="1">
      <c r="A1301" s="107">
        <v>44257.0</v>
      </c>
      <c r="B1301" s="33" t="s">
        <v>3366</v>
      </c>
      <c r="C1301" s="33" t="s">
        <v>2755</v>
      </c>
      <c r="D1301" s="33" t="s">
        <v>260</v>
      </c>
      <c r="E1301" s="33" t="s">
        <v>3532</v>
      </c>
      <c r="F1301" s="33" t="s">
        <v>100</v>
      </c>
      <c r="G1301" s="109" t="str">
        <f>if(iferror((vlookup(D1301,Taxonomy!C:C,1,false)=D1301)),"Present (key retained)",if(iferror((vlookup(D1301,Taxonomy!B:B,1,false)=D1301)),"Present (key updated)",if(iferror((H1301="Yes")),"Present (equivalent)","Not present")))</f>
        <v>Present (key updated)</v>
      </c>
      <c r="H1301" s="110" t="e">
        <v>#N/A</v>
      </c>
      <c r="I1301" s="110" t="e">
        <v>#N/A</v>
      </c>
      <c r="J1301" s="110" t="e">
        <v>#N/A</v>
      </c>
      <c r="K1301" s="110" t="e">
        <v>#N/A</v>
      </c>
      <c r="L1301" s="54"/>
      <c r="M1301" s="54" t="b">
        <v>0</v>
      </c>
      <c r="N1301" s="112" t="str">
        <f>if(G1301="Present (key retained)",vlookup(D1301,Taxonomy!C:C,1,false),if(G1301="Present (key updated)",vlookup(D1301,Taxonomy!B:C,2,false),if(G1301="Present (equivalent)",vlookup(I1301,Taxonomy!C:C,1,false),if(AND(G1301="Not present",J1301="Yes"),vlookup(D1301,Taxonomy!B:C,2,false),if(AND(G1301="Not present",J1301="No"),D1301)))))</f>
        <v>Clearing_System_Other</v>
      </c>
      <c r="O1301" s="113" t="str">
        <f>if(G1301="Present (key retained)",vlookup(D1301,Taxonomy!C:F,4,false),if(G1301="Present (key updated)",vlookup(D1301,Taxonomy!B:F,5,false),if(G1301="Present (equivalent)",vlookup(I1301,Taxonomy!C:F,4,false),if(AND(G1301="Not present",J1301="Yes"),vlookup(D1301,Taxonomy!B:F,5,false),if(AND(G1301="Not present",J1301="No"),E1301)))))</f>
        <v>Other Clearing Systems</v>
      </c>
      <c r="P1301" s="113" t="str">
        <f>if(G1301="Present (key retained)",vlookup(D1301,Taxonomy!C:I,7,false),if(G1301="Present (key updated)",vlookup(D1301,Taxonomy!B:I,8,false),if(G1301="Present (equivalent)",vlookup(I1301,Taxonomy!C:I,7,false),if(AND(G1301="Not present",J1301="Yes"),vlookup(D1301,Taxonomy!B:I,8,false),if(AND(G1301="Not present",J1301="No"),F1301)))))</f>
        <v>text_list</v>
      </c>
      <c r="Q1301" s="114" t="str">
        <f t="shared" si="1"/>
        <v>No Match</v>
      </c>
      <c r="R1301" s="37"/>
      <c r="S1301" s="37" t="b">
        <v>0</v>
      </c>
      <c r="T1301" s="112" t="str">
        <f t="shared" si="2"/>
        <v>Other_Clearing_Systems</v>
      </c>
      <c r="U1301" s="113" t="str">
        <f t="shared" si="3"/>
        <v>Other Clearing System(s)</v>
      </c>
      <c r="V1301" s="115" t="str">
        <f t="shared" si="4"/>
        <v>text</v>
      </c>
      <c r="W1301" s="46"/>
      <c r="X1301" s="46"/>
      <c r="Y1301" s="46"/>
      <c r="Z1301" s="128"/>
      <c r="AA1301" s="46"/>
    </row>
    <row r="1302" hidden="1">
      <c r="A1302" s="107">
        <v>44257.0</v>
      </c>
      <c r="B1302" s="33" t="s">
        <v>3366</v>
      </c>
      <c r="C1302" s="33" t="s">
        <v>2755</v>
      </c>
      <c r="D1302" s="33" t="s">
        <v>265</v>
      </c>
      <c r="E1302" s="33" t="s">
        <v>267</v>
      </c>
      <c r="F1302" s="33" t="s">
        <v>78</v>
      </c>
      <c r="G1302" s="109" t="str">
        <f>if(iferror((vlookup(D1302,Taxonomy!C:C,1,false)=D1302)),"Present (key retained)",if(iferror((vlookup(D1302,Taxonomy!B:B,1,false)=D1302)),"Present (key updated)",if(iferror((H1302="Yes")),"Present (equivalent)","Not present")))</f>
        <v>Present (key updated)</v>
      </c>
      <c r="H1302" s="110" t="e">
        <v>#N/A</v>
      </c>
      <c r="I1302" s="110" t="e">
        <v>#N/A</v>
      </c>
      <c r="J1302" s="110" t="e">
        <v>#N/A</v>
      </c>
      <c r="K1302" s="110" t="e">
        <v>#N/A</v>
      </c>
      <c r="L1302" s="54"/>
      <c r="M1302" s="54" t="b">
        <v>0</v>
      </c>
      <c r="N1302" s="112" t="str">
        <f>if(G1302="Present (key retained)",vlookup(D1302,Taxonomy!C:C,1,false),if(G1302="Present (key updated)",vlookup(D1302,Taxonomy!B:C,2,false),if(G1302="Present (equivalent)",vlookup(I1302,Taxonomy!C:C,1,false),if(AND(G1302="Not present",J1302="Yes"),vlookup(D1302,Taxonomy!B:C,2,false),if(AND(G1302="Not present",J1302="No"),D1302)))))</f>
        <v>Clearing_System_Other_Required</v>
      </c>
      <c r="O1302" s="113" t="str">
        <f>if(G1302="Present (key retained)",vlookup(D1302,Taxonomy!C:F,4,false),if(G1302="Present (key updated)",vlookup(D1302,Taxonomy!B:F,5,false),if(G1302="Present (equivalent)",vlookup(I1302,Taxonomy!C:F,4,false),if(AND(G1302="Not present",J1302="Yes"),vlookup(D1302,Taxonomy!B:F,5,false),if(AND(G1302="Not present",J1302="No"),E1302)))))</f>
        <v>Are there any clearing system(s) other than [Clearing System] required for settlement of the trade?</v>
      </c>
      <c r="P1302" s="113" t="str">
        <f>if(G1302="Present (key retained)",vlookup(D1302,Taxonomy!C:I,7,false),if(G1302="Present (key updated)",vlookup(D1302,Taxonomy!B:I,8,false),if(G1302="Present (equivalent)",vlookup(I1302,Taxonomy!C:I,7,false),if(AND(G1302="Not present",J1302="Yes"),vlookup(D1302,Taxonomy!B:I,8,false),if(AND(G1302="Not present",J1302="No"),F1302)))))</f>
        <v>yes_no</v>
      </c>
      <c r="Q1302" s="114" t="str">
        <f t="shared" si="1"/>
        <v>Key and Label</v>
      </c>
      <c r="R1302" s="37"/>
      <c r="S1302" s="37" t="b">
        <v>0</v>
      </c>
      <c r="T1302" s="112" t="str">
        <f t="shared" si="2"/>
        <v>Other_Clearing_Systems_Required</v>
      </c>
      <c r="U1302" s="113" t="str">
        <f t="shared" si="3"/>
        <v>Are there any clearing system(s) other than Euroclear Bank SA/NV and Clearstream Banking S.A. required for settlement of the trade?</v>
      </c>
      <c r="V1302" s="115" t="str">
        <f t="shared" si="4"/>
        <v>yes_no</v>
      </c>
      <c r="W1302" s="46"/>
      <c r="X1302" s="46"/>
      <c r="Y1302" s="46"/>
      <c r="Z1302" s="128"/>
      <c r="AA1302" s="46"/>
    </row>
    <row r="1303" hidden="1">
      <c r="A1303" s="107">
        <v>44257.0</v>
      </c>
      <c r="B1303" s="33" t="s">
        <v>3366</v>
      </c>
      <c r="C1303" s="33" t="s">
        <v>2755</v>
      </c>
      <c r="D1303" s="33" t="s">
        <v>3533</v>
      </c>
      <c r="E1303" s="33" t="s">
        <v>3534</v>
      </c>
      <c r="F1303" s="33" t="s">
        <v>100</v>
      </c>
      <c r="G1303" s="109" t="str">
        <f>if(iferror((vlookup(D1303,Taxonomy!C:C,1,false)=D1303)),"Present (key retained)",if(iferror((vlookup(D1303,Taxonomy!B:B,1,false)=D1303)),"Present (key updated)",if(iferror((H1303="Yes")),"Present (equivalent)","Not present")))</f>
        <v>Not present</v>
      </c>
      <c r="H1303" s="110"/>
      <c r="I1303" s="110"/>
      <c r="J1303" s="110"/>
      <c r="K1303" s="110"/>
      <c r="L1303" s="54"/>
      <c r="M1303" s="54" t="b">
        <v>0</v>
      </c>
      <c r="N1303" s="112" t="b">
        <f>if(G1303="Present (key retained)",vlookup(D1303,Taxonomy!C:C,1,false),if(G1303="Present (key updated)",vlookup(D1303,Taxonomy!B:C,2,false),if(G1303="Present (equivalent)",vlookup(I1303,Taxonomy!C:C,1,false),if(AND(G1303="Not present",J1303="Yes"),vlookup(D1303,Taxonomy!B:C,2,false),if(AND(G1303="Not present",J1303="No"),D1303)))))</f>
        <v>0</v>
      </c>
      <c r="O1303" s="113" t="b">
        <f>if(G1303="Present (key retained)",vlookup(D1303,Taxonomy!C:F,4,false),if(G1303="Present (key updated)",vlookup(D1303,Taxonomy!B:F,5,false),if(G1303="Present (equivalent)",vlookup(I1303,Taxonomy!C:F,4,false),if(AND(G1303="Not present",J1303="Yes"),vlookup(D1303,Taxonomy!B:F,5,false),if(AND(G1303="Not present",J1303="No"),E1303)))))</f>
        <v>0</v>
      </c>
      <c r="P1303" s="113" t="b">
        <f>if(G1303="Present (key retained)",vlookup(D1303,Taxonomy!C:I,7,false),if(G1303="Present (key updated)",vlookup(D1303,Taxonomy!B:I,8,false),if(G1303="Present (equivalent)",vlookup(I1303,Taxonomy!C:I,7,false),if(AND(G1303="Not present",J1303="Yes"),vlookup(D1303,Taxonomy!B:I,8,false),if(AND(G1303="Not present",J1303="No"),F1303)))))</f>
        <v>0</v>
      </c>
      <c r="Q1303" s="114" t="str">
        <f t="shared" si="1"/>
        <v>No Match</v>
      </c>
      <c r="R1303" s="37"/>
      <c r="S1303" s="37" t="b">
        <v>0</v>
      </c>
      <c r="T1303" s="112" t="str">
        <f t="shared" si="2"/>
        <v>Other_Terms_or_Special_Conditions</v>
      </c>
      <c r="U1303" s="113" t="str">
        <f t="shared" si="3"/>
        <v>Other Terms or Special Conditions</v>
      </c>
      <c r="V1303" s="115" t="str">
        <f t="shared" si="4"/>
        <v>text</v>
      </c>
      <c r="W1303" s="46"/>
      <c r="X1303" s="46"/>
      <c r="Y1303" s="46"/>
      <c r="Z1303" s="128"/>
      <c r="AA1303" s="46"/>
    </row>
    <row r="1304" hidden="1">
      <c r="A1304" s="107">
        <v>44257.0</v>
      </c>
      <c r="B1304" s="33" t="s">
        <v>3366</v>
      </c>
      <c r="C1304" s="33" t="s">
        <v>2755</v>
      </c>
      <c r="D1304" s="33" t="s">
        <v>3535</v>
      </c>
      <c r="E1304" s="33" t="s">
        <v>3536</v>
      </c>
      <c r="F1304" s="33" t="s">
        <v>78</v>
      </c>
      <c r="G1304" s="109" t="str">
        <f>if(iferror((vlookup(D1304,Taxonomy!C:C,1,false)=D1304)),"Present (key retained)",if(iferror((vlookup(D1304,Taxonomy!B:B,1,false)=D1304)),"Present (key updated)",if(iferror((H1304="Yes")),"Present (equivalent)","Not present")))</f>
        <v>Not present</v>
      </c>
      <c r="H1304" s="110"/>
      <c r="I1304" s="110"/>
      <c r="J1304" s="110"/>
      <c r="K1304" s="110"/>
      <c r="L1304" s="54"/>
      <c r="M1304" s="54" t="b">
        <v>0</v>
      </c>
      <c r="N1304" s="112" t="b">
        <f>if(G1304="Present (key retained)",vlookup(D1304,Taxonomy!C:C,1,false),if(G1304="Present (key updated)",vlookup(D1304,Taxonomy!B:C,2,false),if(G1304="Present (equivalent)",vlookup(I1304,Taxonomy!C:C,1,false),if(AND(G1304="Not present",J1304="Yes"),vlookup(D1304,Taxonomy!B:C,2,false),if(AND(G1304="Not present",J1304="No"),D1304)))))</f>
        <v>0</v>
      </c>
      <c r="O1304" s="113" t="b">
        <f>if(G1304="Present (key retained)",vlookup(D1304,Taxonomy!C:F,4,false),if(G1304="Present (key updated)",vlookup(D1304,Taxonomy!B:F,5,false),if(G1304="Present (equivalent)",vlookup(I1304,Taxonomy!C:F,4,false),if(AND(G1304="Not present",J1304="Yes"),vlookup(D1304,Taxonomy!B:F,5,false),if(AND(G1304="Not present",J1304="No"),E1304)))))</f>
        <v>0</v>
      </c>
      <c r="P1304" s="113" t="b">
        <f>if(G1304="Present (key retained)",vlookup(D1304,Taxonomy!C:I,7,false),if(G1304="Present (key updated)",vlookup(D1304,Taxonomy!B:I,8,false),if(G1304="Present (equivalent)",vlookup(I1304,Taxonomy!C:I,7,false),if(AND(G1304="Not present",J1304="Yes"),vlookup(D1304,Taxonomy!B:I,8,false),if(AND(G1304="Not present",J1304="No"),F1304)))))</f>
        <v>0</v>
      </c>
      <c r="Q1304" s="114" t="str">
        <f t="shared" si="1"/>
        <v>No Match</v>
      </c>
      <c r="R1304" s="37"/>
      <c r="S1304" s="37" t="b">
        <v>0</v>
      </c>
      <c r="T1304" s="112" t="str">
        <f t="shared" si="2"/>
        <v>Other_Terms_or_Special_Conditions_Required</v>
      </c>
      <c r="U1304" s="113" t="str">
        <f t="shared" si="3"/>
        <v>Are other terms or special conditions required to be specified?</v>
      </c>
      <c r="V1304" s="115" t="str">
        <f t="shared" si="4"/>
        <v>yes_no</v>
      </c>
      <c r="W1304" s="46"/>
      <c r="X1304" s="46"/>
      <c r="Y1304" s="46"/>
      <c r="Z1304" s="128"/>
      <c r="AA1304" s="46"/>
    </row>
    <row r="1305" hidden="1">
      <c r="A1305" s="107">
        <v>44257.0</v>
      </c>
      <c r="B1305" s="33" t="s">
        <v>3366</v>
      </c>
      <c r="C1305" s="33" t="s">
        <v>2755</v>
      </c>
      <c r="D1305" s="33" t="s">
        <v>3537</v>
      </c>
      <c r="E1305" s="33" t="s">
        <v>3538</v>
      </c>
      <c r="F1305" s="33" t="s">
        <v>71</v>
      </c>
      <c r="G1305" s="109" t="str">
        <f>if(iferror((vlookup(D1305,Taxonomy!C:C,1,false)=D1305)),"Present (key retained)",if(iferror((vlookup(D1305,Taxonomy!B:B,1,false)=D1305)),"Present (key updated)",if(iferror((H1305="Yes")),"Present (equivalent)","Not present")))</f>
        <v>Not present</v>
      </c>
      <c r="H1305" s="110"/>
      <c r="I1305" s="110"/>
      <c r="J1305" s="110"/>
      <c r="K1305" s="110"/>
      <c r="L1305" s="54"/>
      <c r="M1305" s="54" t="b">
        <v>0</v>
      </c>
      <c r="N1305" s="112" t="b">
        <f>if(G1305="Present (key retained)",vlookup(D1305,Taxonomy!C:C,1,false),if(G1305="Present (key updated)",vlookup(D1305,Taxonomy!B:C,2,false),if(G1305="Present (equivalent)",vlookup(I1305,Taxonomy!C:C,1,false),if(AND(G1305="Not present",J1305="Yes"),vlookup(D1305,Taxonomy!B:C,2,false),if(AND(G1305="Not present",J1305="No"),D1305)))))</f>
        <v>0</v>
      </c>
      <c r="O1305" s="113" t="b">
        <f>if(G1305="Present (key retained)",vlookup(D1305,Taxonomy!C:F,4,false),if(G1305="Present (key updated)",vlookup(D1305,Taxonomy!B:F,5,false),if(G1305="Present (equivalent)",vlookup(I1305,Taxonomy!C:F,4,false),if(AND(G1305="Not present",J1305="Yes"),vlookup(D1305,Taxonomy!B:F,5,false),if(AND(G1305="Not present",J1305="No"),E1305)))))</f>
        <v>0</v>
      </c>
      <c r="P1305" s="113" t="b">
        <f>if(G1305="Present (key retained)",vlookup(D1305,Taxonomy!C:I,7,false),if(G1305="Present (key updated)",vlookup(D1305,Taxonomy!B:I,8,false),if(G1305="Present (equivalent)",vlookup(I1305,Taxonomy!C:I,7,false),if(AND(G1305="Not present",J1305="Yes"),vlookup(D1305,Taxonomy!B:I,8,false),if(AND(G1305="Not present",J1305="No"),F1305)))))</f>
        <v>0</v>
      </c>
      <c r="Q1305" s="114" t="str">
        <f t="shared" si="1"/>
        <v>No Match</v>
      </c>
      <c r="R1305" s="37"/>
      <c r="S1305" s="37" t="b">
        <v>0</v>
      </c>
      <c r="T1305" s="112" t="str">
        <f t="shared" si="2"/>
        <v>Paying_Agent_Details</v>
      </c>
      <c r="U1305" s="113" t="str">
        <f t="shared" si="3"/>
        <v>Names and Addresses of additional Paying Agent(s)</v>
      </c>
      <c r="V1305" s="115" t="str">
        <f t="shared" si="4"/>
        <v>text_list</v>
      </c>
      <c r="W1305" s="46"/>
      <c r="X1305" s="46"/>
      <c r="Y1305" s="46"/>
      <c r="Z1305" s="128"/>
      <c r="AA1305" s="46"/>
    </row>
    <row r="1306" hidden="1">
      <c r="A1306" s="107">
        <v>44257.0</v>
      </c>
      <c r="B1306" s="33" t="s">
        <v>3366</v>
      </c>
      <c r="C1306" s="33" t="s">
        <v>2755</v>
      </c>
      <c r="D1306" s="33" t="s">
        <v>3539</v>
      </c>
      <c r="E1306" s="33" t="s">
        <v>3540</v>
      </c>
      <c r="F1306" s="33" t="s">
        <v>78</v>
      </c>
      <c r="G1306" s="109" t="str">
        <f>if(iferror((vlookup(D1306,Taxonomy!C:C,1,false)=D1306)),"Present (key retained)",if(iferror((vlookup(D1306,Taxonomy!B:B,1,false)=D1306)),"Present (key updated)",if(iferror((H1306="Yes")),"Present (equivalent)","Not present")))</f>
        <v>Not present</v>
      </c>
      <c r="H1306" s="110"/>
      <c r="I1306" s="110"/>
      <c r="J1306" s="110"/>
      <c r="K1306" s="110"/>
      <c r="L1306" s="54"/>
      <c r="M1306" s="54" t="b">
        <v>0</v>
      </c>
      <c r="N1306" s="112" t="b">
        <f>if(G1306="Present (key retained)",vlookup(D1306,Taxonomy!C:C,1,false),if(G1306="Present (key updated)",vlookup(D1306,Taxonomy!B:C,2,false),if(G1306="Present (equivalent)",vlookup(I1306,Taxonomy!C:C,1,false),if(AND(G1306="Not present",J1306="Yes"),vlookup(D1306,Taxonomy!B:C,2,false),if(AND(G1306="Not present",J1306="No"),D1306)))))</f>
        <v>0</v>
      </c>
      <c r="O1306" s="113" t="b">
        <f>if(G1306="Present (key retained)",vlookup(D1306,Taxonomy!C:F,4,false),if(G1306="Present (key updated)",vlookup(D1306,Taxonomy!B:F,5,false),if(G1306="Present (equivalent)",vlookup(I1306,Taxonomy!C:F,4,false),if(AND(G1306="Not present",J1306="Yes"),vlookup(D1306,Taxonomy!B:F,5,false),if(AND(G1306="Not present",J1306="No"),E1306)))))</f>
        <v>0</v>
      </c>
      <c r="P1306" s="113" t="b">
        <f>if(G1306="Present (key retained)",vlookup(D1306,Taxonomy!C:I,7,false),if(G1306="Present (key updated)",vlookup(D1306,Taxonomy!B:I,8,false),if(G1306="Present (equivalent)",vlookup(I1306,Taxonomy!C:I,7,false),if(AND(G1306="Not present",J1306="Yes"),vlookup(D1306,Taxonomy!B:I,8,false),if(AND(G1306="Not present",J1306="No"),F1306)))))</f>
        <v>0</v>
      </c>
      <c r="Q1306" s="114" t="str">
        <f t="shared" si="1"/>
        <v>No Match</v>
      </c>
      <c r="R1306" s="37"/>
      <c r="S1306" s="37" t="b">
        <v>0</v>
      </c>
      <c r="T1306" s="112" t="str">
        <f t="shared" si="2"/>
        <v>Paying_Agent_Details_Required</v>
      </c>
      <c r="U1306" s="113" t="str">
        <f t="shared" si="3"/>
        <v>Are any additional Paying Agents required to be specified?</v>
      </c>
      <c r="V1306" s="115" t="str">
        <f t="shared" si="4"/>
        <v>yes_no</v>
      </c>
      <c r="W1306" s="46"/>
      <c r="X1306" s="46"/>
      <c r="Y1306" s="46"/>
      <c r="Z1306" s="128"/>
      <c r="AA1306" s="46"/>
    </row>
    <row r="1307" hidden="1">
      <c r="A1307" s="107">
        <v>44257.0</v>
      </c>
      <c r="B1307" s="33" t="s">
        <v>3366</v>
      </c>
      <c r="C1307" s="33" t="s">
        <v>2755</v>
      </c>
      <c r="D1307" s="33" t="s">
        <v>663</v>
      </c>
      <c r="E1307" s="33" t="s">
        <v>665</v>
      </c>
      <c r="F1307" s="33" t="s">
        <v>127</v>
      </c>
      <c r="G1307" s="109" t="str">
        <f>if(iferror((vlookup(D1307,Taxonomy!C:C,1,false)=D1307)),"Present (key retained)",if(iferror((vlookup(D1307,Taxonomy!B:B,1,false)=D1307)),"Present (key updated)",if(iferror((H1307="Yes")),"Present (equivalent)","Not present")))</f>
        <v>Present (key updated)</v>
      </c>
      <c r="H1307" s="110" t="e">
        <v>#N/A</v>
      </c>
      <c r="I1307" s="110" t="e">
        <v>#N/A</v>
      </c>
      <c r="J1307" s="110" t="e">
        <v>#N/A</v>
      </c>
      <c r="K1307" s="110" t="e">
        <v>#N/A</v>
      </c>
      <c r="L1307" s="54"/>
      <c r="M1307" s="54" t="b">
        <v>0</v>
      </c>
      <c r="N1307" s="112" t="str">
        <f>if(G1307="Present (key retained)",vlookup(D1307,Taxonomy!C:C,1,false),if(G1307="Present (key updated)",vlookup(D1307,Taxonomy!B:C,2,false),if(G1307="Present (equivalent)",vlookup(I1307,Taxonomy!C:C,1,false),if(AND(G1307="Not present",J1307="Yes"),vlookup(D1307,Taxonomy!B:C,2,false),if(AND(G1307="Not present",J1307="No"),D1307)))))</f>
        <v>Fixed_Interest_Payment_Date_Penultimate</v>
      </c>
      <c r="O1307" s="113" t="str">
        <f>if(G1307="Present (key retained)",vlookup(D1307,Taxonomy!C:F,4,false),if(G1307="Present (key updated)",vlookup(D1307,Taxonomy!B:F,5,false),if(G1307="Present (equivalent)",vlookup(I1307,Taxonomy!C:F,4,false),if(AND(G1307="Not present",J1307="Yes"),vlookup(D1307,Taxonomy!B:F,5,false),if(AND(G1307="Not present",J1307="No"),E1307)))))</f>
        <v>Penultimate Interest Payment Date (in respect of fixed rate interest)</v>
      </c>
      <c r="P1307" s="113" t="str">
        <f>if(G1307="Present (key retained)",vlookup(D1307,Taxonomy!C:I,7,false),if(G1307="Present (key updated)",vlookup(D1307,Taxonomy!B:I,8,false),if(G1307="Present (equivalent)",vlookup(I1307,Taxonomy!C:I,7,false),if(AND(G1307="Not present",J1307="Yes"),vlookup(D1307,Taxonomy!B:I,8,false),if(AND(G1307="Not present",J1307="No"),F1307)))))</f>
        <v>date</v>
      </c>
      <c r="Q1307" s="114" t="str">
        <f t="shared" si="1"/>
        <v>Key and Label</v>
      </c>
      <c r="R1307" s="37"/>
      <c r="S1307" s="37" t="b">
        <v>0</v>
      </c>
      <c r="T1307" s="112" t="str">
        <f t="shared" si="2"/>
        <v>Penultimate_Fixed_Interest_Payment_Date</v>
      </c>
      <c r="U1307" s="113" t="str">
        <f t="shared" si="3"/>
        <v>Penultimate Fixed Interest Payment Date</v>
      </c>
      <c r="V1307" s="115" t="str">
        <f t="shared" si="4"/>
        <v>date</v>
      </c>
      <c r="W1307" s="46"/>
      <c r="X1307" s="46"/>
      <c r="Y1307" s="46"/>
      <c r="Z1307" s="128"/>
      <c r="AA1307" s="46"/>
    </row>
    <row r="1308" hidden="1">
      <c r="A1308" s="107">
        <v>44257.0</v>
      </c>
      <c r="B1308" s="33" t="s">
        <v>3366</v>
      </c>
      <c r="C1308" s="33" t="s">
        <v>2755</v>
      </c>
      <c r="D1308" s="33" t="s">
        <v>742</v>
      </c>
      <c r="E1308" s="33" t="s">
        <v>744</v>
      </c>
      <c r="F1308" s="33" t="s">
        <v>127</v>
      </c>
      <c r="G1308" s="109" t="str">
        <f>if(iferror((vlookup(D1308,Taxonomy!C:C,1,false)=D1308)),"Present (key retained)",if(iferror((vlookup(D1308,Taxonomy!B:B,1,false)=D1308)),"Present (key updated)",if(iferror((H1308="Yes")),"Present (equivalent)","Not present")))</f>
        <v>Present (key updated)</v>
      </c>
      <c r="H1308" s="110" t="e">
        <v>#N/A</v>
      </c>
      <c r="I1308" s="110" t="e">
        <v>#N/A</v>
      </c>
      <c r="J1308" s="110" t="e">
        <v>#N/A</v>
      </c>
      <c r="K1308" s="110" t="e">
        <v>#N/A</v>
      </c>
      <c r="L1308" s="54"/>
      <c r="M1308" s="54" t="b">
        <v>0</v>
      </c>
      <c r="N1308" s="112" t="str">
        <f>if(G1308="Present (key retained)",vlookup(D1308,Taxonomy!C:C,1,false),if(G1308="Present (key updated)",vlookup(D1308,Taxonomy!B:C,2,false),if(G1308="Present (equivalent)",vlookup(I1308,Taxonomy!C:C,1,false),if(AND(G1308="Not present",J1308="Yes"),vlookup(D1308,Taxonomy!B:C,2,false),if(AND(G1308="Not present",J1308="No"),D1308)))))</f>
        <v>Floating_Interest_Payment_Date_Penultimate</v>
      </c>
      <c r="O1308" s="113" t="str">
        <f>if(G1308="Present (key retained)",vlookup(D1308,Taxonomy!C:F,4,false),if(G1308="Present (key updated)",vlookup(D1308,Taxonomy!B:F,5,false),if(G1308="Present (equivalent)",vlookup(I1308,Taxonomy!C:F,4,false),if(AND(G1308="Not present",J1308="Yes"),vlookup(D1308,Taxonomy!B:F,5,false),if(AND(G1308="Not present",J1308="No"),E1308)))))</f>
        <v>Penultimate Interest Payment Date (in respect of floating rate interest)</v>
      </c>
      <c r="P1308" s="113" t="str">
        <f>if(G1308="Present (key retained)",vlookup(D1308,Taxonomy!C:I,7,false),if(G1308="Present (key updated)",vlookup(D1308,Taxonomy!B:I,8,false),if(G1308="Present (equivalent)",vlookup(I1308,Taxonomy!C:I,7,false),if(AND(G1308="Not present",J1308="Yes"),vlookup(D1308,Taxonomy!B:I,8,false),if(AND(G1308="Not present",J1308="No"),F1308)))))</f>
        <v>date</v>
      </c>
      <c r="Q1308" s="114" t="str">
        <f t="shared" si="1"/>
        <v>Key and Label</v>
      </c>
      <c r="R1308" s="37"/>
      <c r="S1308" s="37" t="b">
        <v>0</v>
      </c>
      <c r="T1308" s="112" t="str">
        <f t="shared" si="2"/>
        <v>Penultimate_Floating_Interest_Payment_Date</v>
      </c>
      <c r="U1308" s="113" t="str">
        <f t="shared" si="3"/>
        <v>Penultimate Floating Interest Payment Date</v>
      </c>
      <c r="V1308" s="115" t="str">
        <f t="shared" si="4"/>
        <v>date</v>
      </c>
      <c r="W1308" s="46"/>
      <c r="X1308" s="46"/>
      <c r="Y1308" s="46"/>
      <c r="Z1308" s="128"/>
      <c r="AA1308" s="46"/>
    </row>
    <row r="1309" hidden="1">
      <c r="A1309" s="107">
        <v>44257.0</v>
      </c>
      <c r="B1309" s="33" t="s">
        <v>3366</v>
      </c>
      <c r="C1309" s="33" t="s">
        <v>2755</v>
      </c>
      <c r="D1309" s="33" t="s">
        <v>1107</v>
      </c>
      <c r="E1309" s="33" t="s">
        <v>1109</v>
      </c>
      <c r="F1309" s="33" t="s">
        <v>78</v>
      </c>
      <c r="G1309" s="109" t="str">
        <f>if(iferror((vlookup(D1309,Taxonomy!C:C,1,false)=D1309)),"Present (key retained)",if(iferror((vlookup(D1309,Taxonomy!B:B,1,false)=D1309)),"Present (key updated)",if(iferror((H1309="Yes")),"Present (equivalent)","Not present")))</f>
        <v>Present (key updated)</v>
      </c>
      <c r="H1309" s="110" t="e">
        <v>#N/A</v>
      </c>
      <c r="I1309" s="110" t="e">
        <v>#N/A</v>
      </c>
      <c r="J1309" s="110" t="e">
        <v>#N/A</v>
      </c>
      <c r="K1309" s="110" t="e">
        <v>#N/A</v>
      </c>
      <c r="L1309" s="54"/>
      <c r="M1309" s="54" t="b">
        <v>0</v>
      </c>
      <c r="N1309" s="112" t="str">
        <f>if(G1309="Present (key retained)",vlookup(D1309,Taxonomy!C:C,1,false),if(G1309="Present (key updated)",vlookup(D1309,Taxonomy!B:C,2,false),if(G1309="Present (equivalent)",vlookup(I1309,Taxonomy!C:C,1,false),if(AND(G1309="Not present",J1309="Yes"),vlookup(D1309,Taxonomy!B:C,2,false),if(AND(G1309="Not present",J1309="No"),D1309)))))</f>
        <v>Issuer_Call_Redeemable_In_Part</v>
      </c>
      <c r="O1309" s="113" t="str">
        <f>if(G1309="Present (key retained)",vlookup(D1309,Taxonomy!C:F,4,false),if(G1309="Present (key updated)",vlookup(D1309,Taxonomy!B:F,5,false),if(G1309="Present (equivalent)",vlookup(I1309,Taxonomy!C:F,4,false),if(AND(G1309="Not present",J1309="Yes"),vlookup(D1309,Taxonomy!B:F,5,false),if(AND(G1309="Not present",J1309="No"),E1309)))))</f>
        <v>Are the [Security_Type] redeemable in part (in respect of the Issuer Call)?</v>
      </c>
      <c r="P1309" s="113" t="str">
        <f>if(G1309="Present (key retained)",vlookup(D1309,Taxonomy!C:I,7,false),if(G1309="Present (key updated)",vlookup(D1309,Taxonomy!B:I,8,false),if(G1309="Present (equivalent)",vlookup(I1309,Taxonomy!C:I,7,false),if(AND(G1309="Not present",J1309="Yes"),vlookup(D1309,Taxonomy!B:I,8,false),if(AND(G1309="Not present",J1309="No"),F1309)))))</f>
        <v>yes_no</v>
      </c>
      <c r="Q1309" s="114" t="str">
        <f t="shared" si="1"/>
        <v>Key and Label</v>
      </c>
      <c r="R1309" s="37"/>
      <c r="S1309" s="37" t="b">
        <v>0</v>
      </c>
      <c r="T1309" s="112" t="str">
        <f t="shared" si="2"/>
        <v>Redeemable_In_Part_Issuer_Call</v>
      </c>
      <c r="U1309" s="113" t="str">
        <f t="shared" si="3"/>
        <v>Are the Notes redeemable in part (in respect of the Issuer Call)?</v>
      </c>
      <c r="V1309" s="115" t="str">
        <f t="shared" si="4"/>
        <v>yes_no</v>
      </c>
      <c r="W1309" s="46"/>
      <c r="X1309" s="46"/>
      <c r="Y1309" s="46"/>
      <c r="Z1309" s="128"/>
      <c r="AA1309" s="46"/>
    </row>
    <row r="1310" hidden="1">
      <c r="A1310" s="107">
        <v>44257.0</v>
      </c>
      <c r="B1310" s="33" t="s">
        <v>3366</v>
      </c>
      <c r="C1310" s="33" t="s">
        <v>2755</v>
      </c>
      <c r="D1310" s="33" t="s">
        <v>1519</v>
      </c>
      <c r="E1310" s="33" t="s">
        <v>3006</v>
      </c>
      <c r="F1310" s="33" t="s">
        <v>58</v>
      </c>
      <c r="G1310" s="109" t="str">
        <f>if(iferror((vlookup(D1310,Taxonomy!C:C,1,false)=D1310)),"Present (key retained)",if(iferror((vlookup(D1310,Taxonomy!B:B,1,false)=D1310)),"Present (key updated)",if(iferror((H1310="Yes")),"Present (equivalent)","Not present")))</f>
        <v>Present (key updated)</v>
      </c>
      <c r="H1310" s="110" t="e">
        <v>#N/A</v>
      </c>
      <c r="I1310" s="110" t="e">
        <v>#N/A</v>
      </c>
      <c r="J1310" s="110" t="e">
        <v>#N/A</v>
      </c>
      <c r="K1310" s="110" t="e">
        <v>#N/A</v>
      </c>
      <c r="L1310" s="54"/>
      <c r="M1310" s="54" t="b">
        <v>0</v>
      </c>
      <c r="N1310" s="112" t="str">
        <f>if(G1310="Present (key retained)",vlookup(D1310,Taxonomy!C:C,1,false),if(G1310="Present (key updated)",vlookup(D1310,Taxonomy!B:C,2,false),if(G1310="Present (equivalent)",vlookup(I1310,Taxonomy!C:C,1,false),if(AND(G1310="Not present",J1310="Yes"),vlookup(D1310,Taxonomy!B:C,2,false),if(AND(G1310="Not present",J1310="No"),D1310)))))</f>
        <v>Reset_Broken_Amount_Last_Coupon_Amount</v>
      </c>
      <c r="O1310" s="113" t="str">
        <f>if(G1310="Present (key retained)",vlookup(D1310,Taxonomy!C:F,4,false),if(G1310="Present (key updated)",vlookup(D1310,Taxonomy!B:F,5,false),if(G1310="Present (equivalent)",vlookup(I1310,Taxonomy!C:F,4,false),if(AND(G1310="Not present",J1310="Yes"),vlookup(D1310,Taxonomy!B:F,5,false),if(AND(G1310="Not present",J1310="No"),E1310)))))</f>
        <v>Last Coupon Period Broken Amount per Calculation Amount (in respect of fixed rate reset interest)</v>
      </c>
      <c r="P1310" s="113" t="str">
        <f>if(G1310="Present (key retained)",vlookup(D1310,Taxonomy!C:I,7,false),if(G1310="Present (key updated)",vlookup(D1310,Taxonomy!B:I,8,false),if(G1310="Present (equivalent)",vlookup(I1310,Taxonomy!C:I,7,false),if(AND(G1310="Not present",J1310="Yes"),vlookup(D1310,Taxonomy!B:I,8,false),if(AND(G1310="Not present",J1310="No"),F1310)))))</f>
        <v>money/Issuance_Currency</v>
      </c>
      <c r="Q1310" s="114" t="str">
        <f t="shared" si="1"/>
        <v>Key and Label</v>
      </c>
      <c r="R1310" s="37"/>
      <c r="S1310" s="37" t="b">
        <v>0</v>
      </c>
      <c r="T1310" s="112" t="str">
        <f t="shared" si="2"/>
        <v>Fixed_Reset_Last_Coupon_Period_Broken_Amount</v>
      </c>
      <c r="U1310" s="113" t="str">
        <f t="shared" si="3"/>
        <v>Last Coupon Period Broken Amount per Calculation Amount (Fixed Rate Reset Interest)</v>
      </c>
      <c r="V1310" s="115" t="str">
        <f t="shared" si="4"/>
        <v>money/Issuance_Currency</v>
      </c>
      <c r="W1310" s="46"/>
      <c r="X1310" s="46"/>
      <c r="Y1310" s="46"/>
      <c r="Z1310" s="128"/>
      <c r="AA1310" s="46"/>
    </row>
    <row r="1311" hidden="1">
      <c r="A1311" s="107">
        <v>44257.0</v>
      </c>
      <c r="B1311" s="33" t="s">
        <v>3366</v>
      </c>
      <c r="C1311" s="33" t="s">
        <v>2755</v>
      </c>
      <c r="D1311" s="33" t="s">
        <v>3541</v>
      </c>
      <c r="E1311" s="33" t="s">
        <v>1623</v>
      </c>
      <c r="F1311" s="33" t="s">
        <v>3542</v>
      </c>
      <c r="G1311" s="109" t="str">
        <f>if(iferror((vlookup(D1311,Taxonomy!C:C,1,false)=D1311)),"Present (key retained)",if(iferror((vlookup(D1311,Taxonomy!B:B,1,false)=D1311)),"Present (key updated)",if(iferror((H1311="Yes")),"Present (equivalent)","Not present")))</f>
        <v>Not present</v>
      </c>
      <c r="H1311" s="110"/>
      <c r="I1311" s="110"/>
      <c r="J1311" s="110"/>
      <c r="K1311" s="110"/>
      <c r="L1311" s="54"/>
      <c r="M1311" s="54" t="b">
        <v>0</v>
      </c>
      <c r="N1311" s="112" t="b">
        <f>if(G1311="Present (key retained)",vlookup(D1311,Taxonomy!C:C,1,false),if(G1311="Present (key updated)",vlookup(D1311,Taxonomy!B:C,2,false),if(G1311="Present (equivalent)",vlookup(I1311,Taxonomy!C:C,1,false),if(AND(G1311="Not present",J1311="Yes"),vlookup(D1311,Taxonomy!B:C,2,false),if(AND(G1311="Not present",J1311="No"),D1311)))))</f>
        <v>0</v>
      </c>
      <c r="O1311" s="113" t="b">
        <f>if(G1311="Present (key retained)",vlookup(D1311,Taxonomy!C:F,4,false),if(G1311="Present (key updated)",vlookup(D1311,Taxonomy!B:F,5,false),if(G1311="Present (equivalent)",vlookup(I1311,Taxonomy!C:F,4,false),if(AND(G1311="Not present",J1311="Yes"),vlookup(D1311,Taxonomy!B:F,5,false),if(AND(G1311="Not present",J1311="No"),E1311)))))</f>
        <v>0</v>
      </c>
      <c r="P1311" s="113" t="b">
        <f>if(G1311="Present (key retained)",vlookup(D1311,Taxonomy!C:I,7,false),if(G1311="Present (key updated)",vlookup(D1311,Taxonomy!B:I,8,false),if(G1311="Present (equivalent)",vlookup(I1311,Taxonomy!C:I,7,false),if(AND(G1311="Not present",J1311="Yes"),vlookup(D1311,Taxonomy!B:I,8,false),if(AND(G1311="Not present",J1311="No"),F1311)))))</f>
        <v>0</v>
      </c>
      <c r="Q1311" s="114" t="str">
        <f t="shared" si="1"/>
        <v>No Match</v>
      </c>
      <c r="R1311" s="37"/>
      <c r="S1311" s="37" t="b">
        <v>0</v>
      </c>
      <c r="T1311" s="112" t="str">
        <f t="shared" si="2"/>
        <v>Fixed_Reset_Interest_Payment_Dates</v>
      </c>
      <c r="U1311" s="113" t="str">
        <f t="shared" si="3"/>
        <v>Interest payment dates in each year (e.g. 1 January) (in respect of fixed rate reset interest)</v>
      </c>
      <c r="V1311" s="115" t="str">
        <f t="shared" si="4"/>
        <v>Text_list</v>
      </c>
      <c r="W1311" s="46"/>
      <c r="X1311" s="46"/>
      <c r="Y1311" s="46"/>
      <c r="Z1311" s="128"/>
      <c r="AA1311" s="46"/>
    </row>
    <row r="1312" hidden="1">
      <c r="A1312" s="107">
        <v>44257.0</v>
      </c>
      <c r="B1312" s="33" t="s">
        <v>3366</v>
      </c>
      <c r="C1312" s="33" t="s">
        <v>2755</v>
      </c>
      <c r="D1312" s="33" t="s">
        <v>1604</v>
      </c>
      <c r="E1312" s="33" t="s">
        <v>1606</v>
      </c>
      <c r="F1312" s="33" t="s">
        <v>127</v>
      </c>
      <c r="G1312" s="109" t="str">
        <f>if(iferror((vlookup(D1312,Taxonomy!C:C,1,false)=D1312)),"Present (key retained)",if(iferror((vlookup(D1312,Taxonomy!B:B,1,false)=D1312)),"Present (key updated)",if(iferror((H1312="Yes")),"Present (equivalent)","Not present")))</f>
        <v>Present (key updated)</v>
      </c>
      <c r="H1312" s="110" t="e">
        <v>#N/A</v>
      </c>
      <c r="I1312" s="110" t="e">
        <v>#N/A</v>
      </c>
      <c r="J1312" s="110" t="e">
        <v>#N/A</v>
      </c>
      <c r="K1312" s="110" t="e">
        <v>#N/A</v>
      </c>
      <c r="L1312" s="54"/>
      <c r="M1312" s="54" t="b">
        <v>0</v>
      </c>
      <c r="N1312" s="112" t="str">
        <f>if(G1312="Present (key retained)",vlookup(D1312,Taxonomy!C:C,1,false),if(G1312="Present (key updated)",vlookup(D1312,Taxonomy!B:C,2,false),if(G1312="Present (equivalent)",vlookup(I1312,Taxonomy!C:C,1,false),if(AND(G1312="Not present",J1312="Yes"),vlookup(D1312,Taxonomy!B:C,2,false),if(AND(G1312="Not present",J1312="No"),D1312)))))</f>
        <v>Reset_Interest_Payment_Date_1</v>
      </c>
      <c r="O1312" s="113" t="str">
        <f>if(G1312="Present (key retained)",vlookup(D1312,Taxonomy!C:F,4,false),if(G1312="Present (key updated)",vlookup(D1312,Taxonomy!B:F,5,false),if(G1312="Present (equivalent)",vlookup(I1312,Taxonomy!C:F,4,false),if(AND(G1312="Not present",J1312="Yes"),vlookup(D1312,Taxonomy!B:F,5,false),if(AND(G1312="Not present",J1312="No"),E1312)))))</f>
        <v>First Interest Payment Date (in respect of fixed rate reset interest)</v>
      </c>
      <c r="P1312" s="113" t="str">
        <f>if(G1312="Present (key retained)",vlookup(D1312,Taxonomy!C:I,7,false),if(G1312="Present (key updated)",vlookup(D1312,Taxonomy!B:I,8,false),if(G1312="Present (equivalent)",vlookup(I1312,Taxonomy!C:I,7,false),if(AND(G1312="Not present",J1312="Yes"),vlookup(D1312,Taxonomy!B:I,8,false),if(AND(G1312="Not present",J1312="No"),F1312)))))</f>
        <v>date</v>
      </c>
      <c r="Q1312" s="114" t="str">
        <f t="shared" si="1"/>
        <v>Key and Label</v>
      </c>
      <c r="R1312" s="37"/>
      <c r="S1312" s="37" t="b">
        <v>0</v>
      </c>
      <c r="T1312" s="112" t="str">
        <f t="shared" si="2"/>
        <v>First_Fixed_Reset_Interest_Payment_Date</v>
      </c>
      <c r="U1312" s="113" t="str">
        <f t="shared" si="3"/>
        <v>First Interest Payment Date (Fixed Rate Reset)</v>
      </c>
      <c r="V1312" s="115" t="str">
        <f t="shared" si="4"/>
        <v>date</v>
      </c>
      <c r="W1312" s="46"/>
      <c r="X1312" s="46"/>
      <c r="Y1312" s="46"/>
      <c r="Z1312" s="128"/>
      <c r="AA1312" s="46"/>
    </row>
    <row r="1313" hidden="1">
      <c r="A1313" s="107">
        <v>44257.0</v>
      </c>
      <c r="B1313" s="33" t="s">
        <v>3366</v>
      </c>
      <c r="C1313" s="33" t="s">
        <v>2755</v>
      </c>
      <c r="D1313" s="33" t="s">
        <v>1626</v>
      </c>
      <c r="E1313" s="33" t="s">
        <v>1628</v>
      </c>
      <c r="F1313" s="33" t="s">
        <v>165</v>
      </c>
      <c r="G1313" s="109" t="str">
        <f>if(iferror((vlookup(D1313,Taxonomy!C:C,1,false)=D1313)),"Present (key retained)",if(iferror((vlookup(D1313,Taxonomy!B:B,1,false)=D1313)),"Present (key updated)",if(iferror((H1313="Yes")),"Present (equivalent)","Not present")))</f>
        <v>Present (key updated)</v>
      </c>
      <c r="H1313" s="110" t="e">
        <v>#N/A</v>
      </c>
      <c r="I1313" s="110" t="e">
        <v>#N/A</v>
      </c>
      <c r="J1313" s="110" t="e">
        <v>#N/A</v>
      </c>
      <c r="K1313" s="110" t="e">
        <v>#N/A</v>
      </c>
      <c r="L1313" s="54"/>
      <c r="M1313" s="54" t="b">
        <v>0</v>
      </c>
      <c r="N1313" s="112" t="str">
        <f>if(G1313="Present (key retained)",vlookup(D1313,Taxonomy!C:C,1,false),if(G1313="Present (key updated)",vlookup(D1313,Taxonomy!B:C,2,false),if(G1313="Present (equivalent)",vlookup(I1313,Taxonomy!C:C,1,false),if(AND(G1313="Not present",J1313="Yes"),vlookup(D1313,Taxonomy!B:C,2,false),if(AND(G1313="Not present",J1313="No"),D1313)))))</f>
        <v>Reset_Interest_Payment_Frequency</v>
      </c>
      <c r="O1313" s="113" t="str">
        <f>if(G1313="Present (key retained)",vlookup(D1313,Taxonomy!C:F,4,false),if(G1313="Present (key updated)",vlookup(D1313,Taxonomy!B:F,5,false),if(G1313="Present (equivalent)",vlookup(I1313,Taxonomy!C:F,4,false),if(AND(G1313="Not present",J1313="Yes"),vlookup(D1313,Taxonomy!B:F,5,false),if(AND(G1313="Not present",J1313="No"),E1313)))))</f>
        <v>Interest payment frequency (in respect of fixed rate reset interest)</v>
      </c>
      <c r="P1313" s="113" t="str">
        <f>if(G1313="Present (key retained)",vlookup(D1313,Taxonomy!C:I,7,false),if(G1313="Present (key updated)",vlookup(D1313,Taxonomy!B:I,8,false),if(G1313="Present (equivalent)",vlookup(I1313,Taxonomy!C:I,7,false),if(AND(G1313="Not present",J1313="Yes"),vlookup(D1313,Taxonomy!B:I,8,false),if(AND(G1313="Not present",J1313="No"),F1313)))))</f>
        <v>select_one</v>
      </c>
      <c r="Q1313" s="114" t="str">
        <f t="shared" si="1"/>
        <v>Key and Label</v>
      </c>
      <c r="R1313" s="37"/>
      <c r="S1313" s="37" t="b">
        <v>0</v>
      </c>
      <c r="T1313" s="112" t="str">
        <f t="shared" si="2"/>
        <v>Fixed_Reset_Interest_Frequency</v>
      </c>
      <c r="U1313" s="113" t="str">
        <f t="shared" si="3"/>
        <v>Interest payment frequency in respect of fixed rate reset interest</v>
      </c>
      <c r="V1313" s="115" t="str">
        <f t="shared" si="4"/>
        <v>select_one</v>
      </c>
      <c r="W1313" s="46"/>
      <c r="X1313" s="46"/>
      <c r="Y1313" s="46"/>
      <c r="Z1313" s="128"/>
      <c r="AA1313" s="46"/>
    </row>
    <row r="1314" hidden="1">
      <c r="A1314" s="107">
        <v>44257.0</v>
      </c>
      <c r="B1314" s="33" t="s">
        <v>3366</v>
      </c>
      <c r="C1314" s="33" t="s">
        <v>2755</v>
      </c>
      <c r="D1314" s="33" t="s">
        <v>1638</v>
      </c>
      <c r="E1314" s="33" t="s">
        <v>1640</v>
      </c>
      <c r="F1314" s="33" t="s">
        <v>50</v>
      </c>
      <c r="G1314" s="109" t="str">
        <f>if(iferror((vlookup(D1314,Taxonomy!C:C,1,false)=D1314)),"Present (key retained)",if(iferror((vlookup(D1314,Taxonomy!B:B,1,false)=D1314)),"Present (key updated)",if(iferror((H1314="Yes")),"Present (equivalent)","Not present")))</f>
        <v>Present (key updated)</v>
      </c>
      <c r="H1314" s="110" t="e">
        <v>#N/A</v>
      </c>
      <c r="I1314" s="110" t="e">
        <v>#N/A</v>
      </c>
      <c r="J1314" s="110" t="e">
        <v>#N/A</v>
      </c>
      <c r="K1314" s="110" t="e">
        <v>#N/A</v>
      </c>
      <c r="L1314" s="54"/>
      <c r="M1314" s="54" t="b">
        <v>0</v>
      </c>
      <c r="N1314" s="112" t="str">
        <f>if(G1314="Present (key retained)",vlookup(D1314,Taxonomy!C:C,1,false),if(G1314="Present (key updated)",vlookup(D1314,Taxonomy!B:C,2,false),if(G1314="Present (equivalent)",vlookup(I1314,Taxonomy!C:C,1,false),if(AND(G1314="Not present",J1314="Yes"),vlookup(D1314,Taxonomy!B:C,2,false),if(AND(G1314="Not present",J1314="No"),D1314)))))</f>
        <v>Reset_Interest_Rate</v>
      </c>
      <c r="O1314" s="113" t="str">
        <f>if(G1314="Present (key retained)",vlookup(D1314,Taxonomy!C:F,4,false),if(G1314="Present (key updated)",vlookup(D1314,Taxonomy!B:F,5,false),if(G1314="Present (equivalent)",vlookup(I1314,Taxonomy!C:F,4,false),if(AND(G1314="Not present",J1314="Yes"),vlookup(D1314,Taxonomy!B:F,5,false),if(AND(G1314="Not present",J1314="No"),E1314)))))</f>
        <v>Initial Rate of Interest (in respect of fixed rate reset interest until the First Reset Date)</v>
      </c>
      <c r="P1314" s="113" t="str">
        <f>if(G1314="Present (key retained)",vlookup(D1314,Taxonomy!C:I,7,false),if(G1314="Present (key updated)",vlookup(D1314,Taxonomy!B:I,8,false),if(G1314="Present (equivalent)",vlookup(I1314,Taxonomy!C:I,7,false),if(AND(G1314="Not present",J1314="Yes"),vlookup(D1314,Taxonomy!B:I,8,false),if(AND(G1314="Not present",J1314="No"),F1314)))))</f>
        <v>percent</v>
      </c>
      <c r="Q1314" s="114" t="str">
        <f t="shared" si="1"/>
        <v>Key and Label</v>
      </c>
      <c r="R1314" s="37"/>
      <c r="S1314" s="37" t="b">
        <v>0</v>
      </c>
      <c r="T1314" s="112" t="str">
        <f t="shared" si="2"/>
        <v>Fixed_Reset_Interest_Rate</v>
      </c>
      <c r="U1314" s="113" t="str">
        <f t="shared" si="3"/>
        <v>Initial Rate of Interest (until the First Reset Date)</v>
      </c>
      <c r="V1314" s="115" t="str">
        <f t="shared" si="4"/>
        <v>percent</v>
      </c>
      <c r="W1314" s="46"/>
      <c r="X1314" s="46"/>
      <c r="Y1314" s="46"/>
      <c r="Z1314" s="128"/>
      <c r="AA1314" s="46"/>
    </row>
    <row r="1315" hidden="1">
      <c r="A1315" s="107">
        <v>44257.0</v>
      </c>
      <c r="B1315" s="33" t="s">
        <v>3366</v>
      </c>
      <c r="C1315" s="33" t="s">
        <v>2755</v>
      </c>
      <c r="D1315" s="33" t="s">
        <v>1615</v>
      </c>
      <c r="E1315" s="33" t="s">
        <v>1617</v>
      </c>
      <c r="F1315" s="33" t="s">
        <v>127</v>
      </c>
      <c r="G1315" s="109" t="str">
        <f>if(iferror((vlookup(D1315,Taxonomy!C:C,1,false)=D1315)),"Present (key retained)",if(iferror((vlookup(D1315,Taxonomy!B:B,1,false)=D1315)),"Present (key updated)",if(iferror((H1315="Yes")),"Present (equivalent)","Not present")))</f>
        <v>Present (key updated)</v>
      </c>
      <c r="H1315" s="110" t="e">
        <v>#N/A</v>
      </c>
      <c r="I1315" s="110" t="e">
        <v>#N/A</v>
      </c>
      <c r="J1315" s="110" t="e">
        <v>#N/A</v>
      </c>
      <c r="K1315" s="110" t="e">
        <v>#N/A</v>
      </c>
      <c r="L1315" s="54"/>
      <c r="M1315" s="54" t="b">
        <v>0</v>
      </c>
      <c r="N1315" s="112" t="str">
        <f>if(G1315="Present (key retained)",vlookup(D1315,Taxonomy!C:C,1,false),if(G1315="Present (key updated)",vlookup(D1315,Taxonomy!B:C,2,false),if(G1315="Present (equivalent)",vlookup(I1315,Taxonomy!C:C,1,false),if(AND(G1315="Not present",J1315="Yes"),vlookup(D1315,Taxonomy!B:C,2,false),if(AND(G1315="Not present",J1315="No"),D1315)))))</f>
        <v>Reset_Interest_Payment_Date_Penultimate</v>
      </c>
      <c r="O1315" s="113" t="str">
        <f>if(G1315="Present (key retained)",vlookup(D1315,Taxonomy!C:F,4,false),if(G1315="Present (key updated)",vlookup(D1315,Taxonomy!B:F,5,false),if(G1315="Present (equivalent)",vlookup(I1315,Taxonomy!C:F,4,false),if(AND(G1315="Not present",J1315="Yes"),vlookup(D1315,Taxonomy!B:F,5,false),if(AND(G1315="Not present",J1315="No"),E1315)))))</f>
        <v>Penultimate Interest Payment Date (in respect of fixed rate reset interest)</v>
      </c>
      <c r="P1315" s="113" t="str">
        <f>if(G1315="Present (key retained)",vlookup(D1315,Taxonomy!C:I,7,false),if(G1315="Present (key updated)",vlookup(D1315,Taxonomy!B:I,8,false),if(G1315="Present (equivalent)",vlookup(I1315,Taxonomy!C:I,7,false),if(AND(G1315="Not present",J1315="Yes"),vlookup(D1315,Taxonomy!B:I,8,false),if(AND(G1315="Not present",J1315="No"),F1315)))))</f>
        <v>date</v>
      </c>
      <c r="Q1315" s="114" t="str">
        <f t="shared" si="1"/>
        <v>Key and Label</v>
      </c>
      <c r="R1315" s="37"/>
      <c r="S1315" s="37" t="b">
        <v>0</v>
      </c>
      <c r="T1315" s="112" t="str">
        <f t="shared" si="2"/>
        <v>Penultimate_Fixed_Reset_Interest_Payment_Date</v>
      </c>
      <c r="U1315" s="113" t="str">
        <f t="shared" si="3"/>
        <v>Penultimate Fixed Rate Reset Interest Payment Date</v>
      </c>
      <c r="V1315" s="115" t="str">
        <f t="shared" si="4"/>
        <v>date</v>
      </c>
      <c r="W1315" s="46"/>
      <c r="X1315" s="46"/>
      <c r="Y1315" s="46"/>
      <c r="Z1315" s="128"/>
      <c r="AA1315" s="46"/>
    </row>
    <row r="1316" hidden="1">
      <c r="A1316" s="107">
        <v>44257.0</v>
      </c>
      <c r="B1316" s="33" t="s">
        <v>3366</v>
      </c>
      <c r="C1316" s="33" t="s">
        <v>2755</v>
      </c>
      <c r="D1316" s="33" t="s">
        <v>2942</v>
      </c>
      <c r="E1316" s="33" t="s">
        <v>3098</v>
      </c>
      <c r="F1316" s="33" t="s">
        <v>50</v>
      </c>
      <c r="G1316" s="109" t="str">
        <f>if(iferror((vlookup(D1316,Taxonomy!C:C,1,false)=D1316)),"Present (key retained)",if(iferror((vlookup(D1316,Taxonomy!B:B,1,false)=D1316)),"Present (key updated)",if(iferror((H1316="Yes")),"Present (equivalent)","Not present")))</f>
        <v>Not present</v>
      </c>
      <c r="H1316" s="110"/>
      <c r="I1316" s="110"/>
      <c r="J1316" s="110"/>
      <c r="K1316" s="110"/>
      <c r="L1316" s="54"/>
      <c r="M1316" s="54" t="b">
        <v>0</v>
      </c>
      <c r="N1316" s="112" t="b">
        <f>if(G1316="Present (key retained)",vlookup(D1316,Taxonomy!C:C,1,false),if(G1316="Present (key updated)",vlookup(D1316,Taxonomy!B:C,2,false),if(G1316="Present (equivalent)",vlookup(I1316,Taxonomy!C:C,1,false),if(AND(G1316="Not present",J1316="Yes"),vlookup(D1316,Taxonomy!B:C,2,false),if(AND(G1316="Not present",J1316="No"),D1316)))))</f>
        <v>0</v>
      </c>
      <c r="O1316" s="113" t="b">
        <f>if(G1316="Present (key retained)",vlookup(D1316,Taxonomy!C:F,4,false),if(G1316="Present (key updated)",vlookup(D1316,Taxonomy!B:F,5,false),if(G1316="Present (equivalent)",vlookup(I1316,Taxonomy!C:F,4,false),if(AND(G1316="Not present",J1316="Yes"),vlookup(D1316,Taxonomy!B:F,5,false),if(AND(G1316="Not present",J1316="No"),E1316)))))</f>
        <v>0</v>
      </c>
      <c r="P1316" s="113" t="b">
        <f>if(G1316="Present (key retained)",vlookup(D1316,Taxonomy!C:I,7,false),if(G1316="Present (key updated)",vlookup(D1316,Taxonomy!B:I,8,false),if(G1316="Present (equivalent)",vlookup(I1316,Taxonomy!C:I,7,false),if(AND(G1316="Not present",J1316="Yes"),vlookup(D1316,Taxonomy!B:I,8,false),if(AND(G1316="Not present",J1316="No"),F1316)))))</f>
        <v>0</v>
      </c>
      <c r="Q1316" s="114" t="str">
        <f t="shared" si="1"/>
        <v>No Match</v>
      </c>
      <c r="R1316" s="37"/>
      <c r="S1316" s="37" t="b">
        <v>0</v>
      </c>
      <c r="T1316" s="112" t="str">
        <f t="shared" si="2"/>
        <v>Redemption_Basis</v>
      </c>
      <c r="U1316" s="113" t="str">
        <f t="shared" si="3"/>
        <v>Redemption/Payment Basis</v>
      </c>
      <c r="V1316" s="115" t="str">
        <f t="shared" si="4"/>
        <v>percent</v>
      </c>
      <c r="W1316" s="46"/>
      <c r="X1316" s="46"/>
      <c r="Y1316" s="46"/>
      <c r="Z1316" s="128"/>
      <c r="AA1316" s="46"/>
    </row>
    <row r="1317" hidden="1">
      <c r="A1317" s="107">
        <v>44257.0</v>
      </c>
      <c r="B1317" s="33" t="s">
        <v>3366</v>
      </c>
      <c r="C1317" s="33" t="s">
        <v>2755</v>
      </c>
      <c r="D1317" s="33" t="s">
        <v>3543</v>
      </c>
      <c r="E1317" s="33" t="s">
        <v>3544</v>
      </c>
      <c r="F1317" s="33" t="s">
        <v>1026</v>
      </c>
      <c r="G1317" s="109" t="str">
        <f>if(iferror((vlookup(D1317,Taxonomy!C:C,1,false)=D1317)),"Present (key retained)",if(iferror((vlookup(D1317,Taxonomy!B:B,1,false)=D1317)),"Present (key updated)",if(iferror((H1317="Yes")),"Present (equivalent)","Not present")))</f>
        <v>Not present</v>
      </c>
      <c r="H1317" s="110"/>
      <c r="I1317" s="110"/>
      <c r="J1317" s="110"/>
      <c r="K1317" s="110"/>
      <c r="L1317" s="54"/>
      <c r="M1317" s="54" t="b">
        <v>0</v>
      </c>
      <c r="N1317" s="112" t="b">
        <f>if(G1317="Present (key retained)",vlookup(D1317,Taxonomy!C:C,1,false),if(G1317="Present (key updated)",vlookup(D1317,Taxonomy!B:C,2,false),if(G1317="Present (equivalent)",vlookup(I1317,Taxonomy!C:C,1,false),if(AND(G1317="Not present",J1317="Yes"),vlookup(D1317,Taxonomy!B:C,2,false),if(AND(G1317="Not present",J1317="No"),D1317)))))</f>
        <v>0</v>
      </c>
      <c r="O1317" s="113" t="b">
        <f>if(G1317="Present (key retained)",vlookup(D1317,Taxonomy!C:F,4,false),if(G1317="Present (key updated)",vlookup(D1317,Taxonomy!B:F,5,false),if(G1317="Present (equivalent)",vlookup(I1317,Taxonomy!C:F,4,false),if(AND(G1317="Not present",J1317="Yes"),vlookup(D1317,Taxonomy!B:F,5,false),if(AND(G1317="Not present",J1317="No"),E1317)))))</f>
        <v>0</v>
      </c>
      <c r="P1317" s="113" t="b">
        <f>if(G1317="Present (key retained)",vlookup(D1317,Taxonomy!C:I,7,false),if(G1317="Present (key updated)",vlookup(D1317,Taxonomy!B:I,8,false),if(G1317="Present (equivalent)",vlookup(I1317,Taxonomy!C:I,7,false),if(AND(G1317="Not present",J1317="Yes"),vlookup(D1317,Taxonomy!B:I,8,false),if(AND(G1317="Not present",J1317="No"),F1317)))))</f>
        <v>0</v>
      </c>
      <c r="Q1317" s="114" t="str">
        <f t="shared" si="1"/>
        <v>No Match</v>
      </c>
      <c r="R1317" s="37"/>
      <c r="S1317" s="37" t="b">
        <v>0</v>
      </c>
      <c r="T1317" s="112" t="str">
        <f t="shared" si="2"/>
        <v>Reference_Currency</v>
      </c>
      <c r="U1317" s="113" t="str">
        <f t="shared" si="3"/>
        <v>Reference Currency</v>
      </c>
      <c r="V1317" s="115" t="str">
        <f t="shared" si="4"/>
        <v>currency</v>
      </c>
      <c r="W1317" s="46"/>
      <c r="X1317" s="46"/>
      <c r="Y1317" s="46"/>
      <c r="Z1317" s="128"/>
      <c r="AA1317" s="46"/>
    </row>
    <row r="1318" hidden="1">
      <c r="A1318" s="107">
        <v>44257.0</v>
      </c>
      <c r="B1318" s="33" t="s">
        <v>3366</v>
      </c>
      <c r="C1318" s="33" t="s">
        <v>2755</v>
      </c>
      <c r="D1318" s="33" t="s">
        <v>3545</v>
      </c>
      <c r="E1318" s="33" t="s">
        <v>3546</v>
      </c>
      <c r="F1318" s="33" t="s">
        <v>78</v>
      </c>
      <c r="G1318" s="109" t="str">
        <f>if(iferror((vlookup(D1318,Taxonomy!C:C,1,false)=D1318)),"Present (key retained)",if(iferror((vlookup(D1318,Taxonomy!B:B,1,false)=D1318)),"Present (key updated)",if(iferror((H1318="Yes")),"Present (equivalent)","Not present")))</f>
        <v>Not present</v>
      </c>
      <c r="H1318" s="110"/>
      <c r="I1318" s="110"/>
      <c r="J1318" s="110"/>
      <c r="K1318" s="110"/>
      <c r="L1318" s="54"/>
      <c r="M1318" s="54" t="b">
        <v>0</v>
      </c>
      <c r="N1318" s="112" t="b">
        <f>if(G1318="Present (key retained)",vlookup(D1318,Taxonomy!C:C,1,false),if(G1318="Present (key updated)",vlookup(D1318,Taxonomy!B:C,2,false),if(G1318="Present (equivalent)",vlookup(I1318,Taxonomy!C:C,1,false),if(AND(G1318="Not present",J1318="Yes"),vlookup(D1318,Taxonomy!B:C,2,false),if(AND(G1318="Not present",J1318="No"),D1318)))))</f>
        <v>0</v>
      </c>
      <c r="O1318" s="113" t="b">
        <f>if(G1318="Present (key retained)",vlookup(D1318,Taxonomy!C:F,4,false),if(G1318="Present (key updated)",vlookup(D1318,Taxonomy!B:F,5,false),if(G1318="Present (equivalent)",vlookup(I1318,Taxonomy!C:F,4,false),if(AND(G1318="Not present",J1318="Yes"),vlookup(D1318,Taxonomy!B:F,5,false),if(AND(G1318="Not present",J1318="No"),E1318)))))</f>
        <v>0</v>
      </c>
      <c r="P1318" s="113" t="b">
        <f>if(G1318="Present (key retained)",vlookup(D1318,Taxonomy!C:I,7,false),if(G1318="Present (key updated)",vlookup(D1318,Taxonomy!B:I,8,false),if(G1318="Present (equivalent)",vlookup(I1318,Taxonomy!C:I,7,false),if(AND(G1318="Not present",J1318="Yes"),vlookup(D1318,Taxonomy!B:I,8,false),if(AND(G1318="Not present",J1318="No"),F1318)))))</f>
        <v>0</v>
      </c>
      <c r="Q1318" s="114" t="str">
        <f t="shared" si="1"/>
        <v>No Match</v>
      </c>
      <c r="R1318" s="37"/>
      <c r="S1318" s="37" t="b">
        <v>0</v>
      </c>
      <c r="T1318" s="112" t="str">
        <f t="shared" si="2"/>
        <v>Reference_Currency_Required</v>
      </c>
      <c r="U1318" s="113" t="str">
        <f t="shared" si="3"/>
        <v>Is a reference currency required to be specified?</v>
      </c>
      <c r="V1318" s="115" t="str">
        <f t="shared" si="4"/>
        <v>yes_no</v>
      </c>
      <c r="W1318" s="46"/>
      <c r="X1318" s="46"/>
      <c r="Y1318" s="46"/>
      <c r="Z1318" s="128"/>
      <c r="AA1318" s="46"/>
    </row>
    <row r="1319" hidden="1">
      <c r="A1319" s="107">
        <v>44257.0</v>
      </c>
      <c r="B1319" s="33" t="s">
        <v>3366</v>
      </c>
      <c r="C1319" s="33" t="s">
        <v>2755</v>
      </c>
      <c r="D1319" s="33" t="s">
        <v>804</v>
      </c>
      <c r="E1319" s="33" t="s">
        <v>806</v>
      </c>
      <c r="F1319" s="33" t="s">
        <v>165</v>
      </c>
      <c r="G1319" s="109" t="str">
        <f>if(iferror((vlookup(D1319,Taxonomy!C:C,1,false)=D1319)),"Present (key retained)",if(iferror((vlookup(D1319,Taxonomy!B:B,1,false)=D1319)),"Present (key updated)",if(iferror((H1319="Yes")),"Present (equivalent)","Not present")))</f>
        <v>Present (key updated)</v>
      </c>
      <c r="H1319" s="110" t="e">
        <v>#N/A</v>
      </c>
      <c r="I1319" s="110" t="e">
        <v>#N/A</v>
      </c>
      <c r="J1319" s="110" t="e">
        <v>#N/A</v>
      </c>
      <c r="K1319" s="110" t="e">
        <v>#N/A</v>
      </c>
      <c r="L1319" s="54"/>
      <c r="M1319" s="54" t="b">
        <v>0</v>
      </c>
      <c r="N1319" s="112" t="str">
        <f>if(G1319="Present (key retained)",vlookup(D1319,Taxonomy!C:C,1,false),if(G1319="Present (key updated)",vlookup(D1319,Taxonomy!B:C,2,false),if(G1319="Present (equivalent)",vlookup(I1319,Taxonomy!C:C,1,false),if(AND(G1319="Not present",J1319="Yes"),vlookup(D1319,Taxonomy!B:C,2,false),if(AND(G1319="Not present",J1319="No"),D1319)))))</f>
        <v>Floating_Reference_Rate</v>
      </c>
      <c r="O1319" s="113" t="str">
        <f>if(G1319="Present (key retained)",vlookup(D1319,Taxonomy!C:F,4,false),if(G1319="Present (key updated)",vlookup(D1319,Taxonomy!B:F,5,false),if(G1319="Present (equivalent)",vlookup(I1319,Taxonomy!C:F,4,false),if(AND(G1319="Not present",J1319="Yes"),vlookup(D1319,Taxonomy!B:F,5,false),if(AND(G1319="Not present",J1319="No"),E1319)))))</f>
        <v>Reference Rate</v>
      </c>
      <c r="P1319" s="113" t="str">
        <f>if(G1319="Present (key retained)",vlookup(D1319,Taxonomy!C:I,7,false),if(G1319="Present (key updated)",vlookup(D1319,Taxonomy!B:I,8,false),if(G1319="Present (equivalent)",vlookup(I1319,Taxonomy!C:I,7,false),if(AND(G1319="Not present",J1319="Yes"),vlookup(D1319,Taxonomy!B:I,8,false),if(AND(G1319="Not present",J1319="No"),F1319)))))</f>
        <v>select_one</v>
      </c>
      <c r="Q1319" s="114" t="str">
        <f t="shared" si="1"/>
        <v>Key and Label</v>
      </c>
      <c r="R1319" s="37"/>
      <c r="S1319" s="37" t="b">
        <v>0</v>
      </c>
      <c r="T1319" s="112" t="str">
        <f t="shared" si="2"/>
        <v>Reference_Rate</v>
      </c>
      <c r="U1319" s="113" t="str">
        <f t="shared" si="3"/>
        <v>Reference Rate (Floating Rate)</v>
      </c>
      <c r="V1319" s="115" t="str">
        <f t="shared" si="4"/>
        <v>select_one</v>
      </c>
      <c r="W1319" s="46"/>
      <c r="X1319" s="46"/>
      <c r="Y1319" s="46"/>
      <c r="Z1319" s="128"/>
      <c r="AA1319" s="46"/>
    </row>
    <row r="1320" hidden="1">
      <c r="A1320" s="107">
        <v>44257.0</v>
      </c>
      <c r="B1320" s="33" t="s">
        <v>3366</v>
      </c>
      <c r="C1320" s="33" t="s">
        <v>2755</v>
      </c>
      <c r="D1320" s="33" t="s">
        <v>822</v>
      </c>
      <c r="E1320" s="33" t="s">
        <v>824</v>
      </c>
      <c r="F1320" s="33" t="s">
        <v>165</v>
      </c>
      <c r="G1320" s="109" t="str">
        <f>if(iferror((vlookup(D1320,Taxonomy!C:C,1,false)=D1320)),"Present (key retained)",if(iferror((vlookup(D1320,Taxonomy!B:B,1,false)=D1320)),"Present (key updated)",if(iferror((H1320="Yes")),"Present (equivalent)","Not present")))</f>
        <v>Present (key updated)</v>
      </c>
      <c r="H1320" s="110" t="e">
        <v>#N/A</v>
      </c>
      <c r="I1320" s="110" t="e">
        <v>#N/A</v>
      </c>
      <c r="J1320" s="110" t="e">
        <v>#N/A</v>
      </c>
      <c r="K1320" s="110" t="e">
        <v>#N/A</v>
      </c>
      <c r="L1320" s="54"/>
      <c r="M1320" s="54" t="b">
        <v>0</v>
      </c>
      <c r="N1320" s="112" t="str">
        <f>if(G1320="Present (key retained)",vlookup(D1320,Taxonomy!C:C,1,false),if(G1320="Present (key updated)",vlookup(D1320,Taxonomy!B:C,2,false),if(G1320="Present (equivalent)",vlookup(I1320,Taxonomy!C:C,1,false),if(AND(G1320="Not present",J1320="Yes"),vlookup(D1320,Taxonomy!B:C,2,false),if(AND(G1320="Not present",J1320="No"),D1320)))))</f>
        <v>Floating_Reference_Rate_Tenor</v>
      </c>
      <c r="O1320" s="113" t="str">
        <f>if(G1320="Present (key retained)",vlookup(D1320,Taxonomy!C:F,4,false),if(G1320="Present (key updated)",vlookup(D1320,Taxonomy!B:F,5,false),if(G1320="Present (equivalent)",vlookup(I1320,Taxonomy!C:F,4,false),if(AND(G1320="Not present",J1320="Yes"),vlookup(D1320,Taxonomy!B:F,5,false),if(AND(G1320="Not present",J1320="No"),E1320)))))</f>
        <v>Reference Rate Tenor</v>
      </c>
      <c r="P1320" s="113" t="str">
        <f>if(G1320="Present (key retained)",vlookup(D1320,Taxonomy!C:I,7,false),if(G1320="Present (key updated)",vlookup(D1320,Taxonomy!B:I,8,false),if(G1320="Present (equivalent)",vlookup(I1320,Taxonomy!C:I,7,false),if(AND(G1320="Not present",J1320="Yes"),vlookup(D1320,Taxonomy!B:I,8,false),if(AND(G1320="Not present",J1320="No"),F1320)))))</f>
        <v>select_one</v>
      </c>
      <c r="Q1320" s="114" t="str">
        <f t="shared" si="1"/>
        <v>Key and Label</v>
      </c>
      <c r="R1320" s="37"/>
      <c r="S1320" s="37" t="b">
        <v>0</v>
      </c>
      <c r="T1320" s="112" t="str">
        <f t="shared" si="2"/>
        <v>Reference_Rate_Tenor</v>
      </c>
      <c r="U1320" s="113" t="str">
        <f t="shared" si="3"/>
        <v>Reference Rate Tenor (Floating Rate)</v>
      </c>
      <c r="V1320" s="115" t="str">
        <f t="shared" si="4"/>
        <v>select_one</v>
      </c>
      <c r="W1320" s="46"/>
      <c r="X1320" s="46"/>
      <c r="Y1320" s="46"/>
      <c r="Z1320" s="128"/>
      <c r="AA1320" s="46"/>
    </row>
    <row r="1321" hidden="1">
      <c r="A1321" s="107">
        <v>44257.0</v>
      </c>
      <c r="B1321" s="33" t="s">
        <v>3366</v>
      </c>
      <c r="C1321" s="33" t="s">
        <v>2755</v>
      </c>
      <c r="D1321" s="33" t="s">
        <v>3547</v>
      </c>
      <c r="E1321" s="33" t="s">
        <v>3548</v>
      </c>
      <c r="F1321" s="33" t="s">
        <v>66</v>
      </c>
      <c r="G1321" s="109" t="str">
        <f>if(iferror((vlookup(D1321,Taxonomy!C:C,1,false)=D1321)),"Present (key retained)",if(iferror((vlookup(D1321,Taxonomy!B:B,1,false)=D1321)),"Present (key updated)",if(iferror((H1321="Yes")),"Present (equivalent)","Not present")))</f>
        <v>Not present</v>
      </c>
      <c r="H1321" s="110"/>
      <c r="I1321" s="110"/>
      <c r="J1321" s="110"/>
      <c r="K1321" s="110"/>
      <c r="L1321" s="54"/>
      <c r="M1321" s="54" t="b">
        <v>0</v>
      </c>
      <c r="N1321" s="112" t="b">
        <f>if(G1321="Present (key retained)",vlookup(D1321,Taxonomy!C:C,1,false),if(G1321="Present (key updated)",vlookup(D1321,Taxonomy!B:C,2,false),if(G1321="Present (equivalent)",vlookup(I1321,Taxonomy!C:C,1,false),if(AND(G1321="Not present",J1321="Yes"),vlookup(D1321,Taxonomy!B:C,2,false),if(AND(G1321="Not present",J1321="No"),D1321)))))</f>
        <v>0</v>
      </c>
      <c r="O1321" s="113" t="b">
        <f>if(G1321="Present (key retained)",vlookup(D1321,Taxonomy!C:F,4,false),if(G1321="Present (key updated)",vlookup(D1321,Taxonomy!B:F,5,false),if(G1321="Present (equivalent)",vlookup(I1321,Taxonomy!C:F,4,false),if(AND(G1321="Not present",J1321="Yes"),vlookup(D1321,Taxonomy!B:F,5,false),if(AND(G1321="Not present",J1321="No"),E1321)))))</f>
        <v>0</v>
      </c>
      <c r="P1321" s="113" t="b">
        <f>if(G1321="Present (key retained)",vlookup(D1321,Taxonomy!C:I,7,false),if(G1321="Present (key updated)",vlookup(D1321,Taxonomy!B:I,8,false),if(G1321="Present (equivalent)",vlookup(I1321,Taxonomy!C:I,7,false),if(AND(G1321="Not present",J1321="Yes"),vlookup(D1321,Taxonomy!B:I,8,false),if(AND(G1321="Not present",J1321="No"),F1321)))))</f>
        <v>0</v>
      </c>
      <c r="Q1321" s="114" t="str">
        <f t="shared" si="1"/>
        <v>No Match</v>
      </c>
      <c r="R1321" s="37"/>
      <c r="S1321" s="37" t="b">
        <v>0</v>
      </c>
      <c r="T1321" s="112" t="str">
        <f t="shared" si="2"/>
        <v>Reference_Rate_Tenor_Stub_Period_One</v>
      </c>
      <c r="U1321" s="113" t="str">
        <f t="shared" si="3"/>
        <v>Floating Rate Tenor Stub Period 1</v>
      </c>
      <c r="V1321" s="115" t="str">
        <f t="shared" si="4"/>
        <v>number</v>
      </c>
      <c r="W1321" s="46"/>
      <c r="X1321" s="46"/>
      <c r="Y1321" s="46"/>
      <c r="Z1321" s="128"/>
      <c r="AA1321" s="46"/>
    </row>
    <row r="1322" hidden="1">
      <c r="A1322" s="107">
        <v>44257.0</v>
      </c>
      <c r="B1322" s="33" t="s">
        <v>3366</v>
      </c>
      <c r="C1322" s="33" t="s">
        <v>2755</v>
      </c>
      <c r="D1322" s="33" t="s">
        <v>3549</v>
      </c>
      <c r="E1322" s="33" t="s">
        <v>3550</v>
      </c>
      <c r="F1322" s="33" t="s">
        <v>66</v>
      </c>
      <c r="G1322" s="109" t="str">
        <f>if(iferror((vlookup(D1322,Taxonomy!C:C,1,false)=D1322)),"Present (key retained)",if(iferror((vlookup(D1322,Taxonomy!B:B,1,false)=D1322)),"Present (key updated)",if(iferror((H1322="Yes")),"Present (equivalent)","Not present")))</f>
        <v>Not present</v>
      </c>
      <c r="H1322" s="110"/>
      <c r="I1322" s="110"/>
      <c r="J1322" s="110"/>
      <c r="K1322" s="110"/>
      <c r="L1322" s="54"/>
      <c r="M1322" s="54" t="b">
        <v>0</v>
      </c>
      <c r="N1322" s="112" t="b">
        <f>if(G1322="Present (key retained)",vlookup(D1322,Taxonomy!C:C,1,false),if(G1322="Present (key updated)",vlookup(D1322,Taxonomy!B:C,2,false),if(G1322="Present (equivalent)",vlookup(I1322,Taxonomy!C:C,1,false),if(AND(G1322="Not present",J1322="Yes"),vlookup(D1322,Taxonomy!B:C,2,false),if(AND(G1322="Not present",J1322="No"),D1322)))))</f>
        <v>0</v>
      </c>
      <c r="O1322" s="113" t="b">
        <f>if(G1322="Present (key retained)",vlookup(D1322,Taxonomy!C:F,4,false),if(G1322="Present (key updated)",vlookup(D1322,Taxonomy!B:F,5,false),if(G1322="Present (equivalent)",vlookup(I1322,Taxonomy!C:F,4,false),if(AND(G1322="Not present",J1322="Yes"),vlookup(D1322,Taxonomy!B:F,5,false),if(AND(G1322="Not present",J1322="No"),E1322)))))</f>
        <v>0</v>
      </c>
      <c r="P1322" s="113" t="b">
        <f>if(G1322="Present (key retained)",vlookup(D1322,Taxonomy!C:I,7,false),if(G1322="Present (key updated)",vlookup(D1322,Taxonomy!B:I,8,false),if(G1322="Present (equivalent)",vlookup(I1322,Taxonomy!C:I,7,false),if(AND(G1322="Not present",J1322="Yes"),vlookup(D1322,Taxonomy!B:I,8,false),if(AND(G1322="Not present",J1322="No"),F1322)))))</f>
        <v>0</v>
      </c>
      <c r="Q1322" s="114" t="str">
        <f t="shared" si="1"/>
        <v>No Match</v>
      </c>
      <c r="R1322" s="37"/>
      <c r="S1322" s="37" t="b">
        <v>0</v>
      </c>
      <c r="T1322" s="112" t="str">
        <f t="shared" si="2"/>
        <v>Reference_Rate_Tenor_Stub_Period_Two</v>
      </c>
      <c r="U1322" s="113" t="str">
        <f t="shared" si="3"/>
        <v>Floating Rate Tenor Stub Period 2</v>
      </c>
      <c r="V1322" s="115" t="str">
        <f t="shared" si="4"/>
        <v>number</v>
      </c>
      <c r="W1322" s="46"/>
      <c r="X1322" s="46"/>
      <c r="Y1322" s="46"/>
      <c r="Z1322" s="128"/>
      <c r="AA1322" s="46"/>
    </row>
    <row r="1323" hidden="1">
      <c r="A1323" s="107">
        <v>44257.0</v>
      </c>
      <c r="B1323" s="33" t="s">
        <v>3366</v>
      </c>
      <c r="C1323" s="33" t="s">
        <v>2755</v>
      </c>
      <c r="D1323" s="33" t="s">
        <v>313</v>
      </c>
      <c r="E1323" s="33" t="s">
        <v>315</v>
      </c>
      <c r="F1323" s="33" t="s">
        <v>100</v>
      </c>
      <c r="G1323" s="109" t="str">
        <f>if(iferror((vlookup(D1323,Taxonomy!C:C,1,false)=D1323)),"Present (key retained)",if(iferror((vlookup(D1323,Taxonomy!B:B,1,false)=D1323)),"Present (key updated)",if(iferror((H1323="Yes")),"Present (equivalent)","Not present")))</f>
        <v>Present (key updated)</v>
      </c>
      <c r="H1323" s="110" t="e">
        <v>#N/A</v>
      </c>
      <c r="I1323" s="110" t="e">
        <v>#N/A</v>
      </c>
      <c r="J1323" s="110" t="e">
        <v>#N/A</v>
      </c>
      <c r="K1323" s="110" t="e">
        <v>#N/A</v>
      </c>
      <c r="L1323" s="54"/>
      <c r="M1323" s="54" t="b">
        <v>0</v>
      </c>
      <c r="N1323" s="112" t="str">
        <f>if(G1323="Present (key retained)",vlookup(D1323,Taxonomy!C:C,1,false),if(G1323="Present (key updated)",vlookup(D1323,Taxonomy!B:C,2,false),if(G1323="Present (equivalent)",vlookup(I1323,Taxonomy!C:C,1,false),if(AND(G1323="Not present",J1323="Yes"),vlookup(D1323,Taxonomy!B:C,2,false),if(AND(G1323="Not present",J1323="No"),D1323)))))</f>
        <v>Common_Code_Reg_S</v>
      </c>
      <c r="O1323" s="113" t="str">
        <f>if(G1323="Present (key retained)",vlookup(D1323,Taxonomy!C:F,4,false),if(G1323="Present (key updated)",vlookup(D1323,Taxonomy!B:F,5,false),if(G1323="Present (equivalent)",vlookup(I1323,Taxonomy!C:F,4,false),if(AND(G1323="Not present",J1323="Yes"),vlookup(D1323,Taxonomy!B:F,5,false),if(AND(G1323="Not present",J1323="No"),E1323)))))</f>
        <v>Common Code (Reg S)</v>
      </c>
      <c r="P1323" s="113" t="str">
        <f>if(G1323="Present (key retained)",vlookup(D1323,Taxonomy!C:I,7,false),if(G1323="Present (key updated)",vlookup(D1323,Taxonomy!B:I,8,false),if(G1323="Present (equivalent)",vlookup(I1323,Taxonomy!C:I,7,false),if(AND(G1323="Not present",J1323="Yes"),vlookup(D1323,Taxonomy!B:I,8,false),if(AND(G1323="Not present",J1323="No"),F1323)))))</f>
        <v>text</v>
      </c>
      <c r="Q1323" s="114" t="str">
        <f t="shared" si="1"/>
        <v>Key</v>
      </c>
      <c r="R1323" s="37"/>
      <c r="S1323" s="37" t="b">
        <v>0</v>
      </c>
      <c r="T1323" s="112" t="str">
        <f t="shared" si="2"/>
        <v>Reg_S_Common_Code</v>
      </c>
      <c r="U1323" s="113" t="str">
        <f t="shared" si="3"/>
        <v>Common Code (Reg S)</v>
      </c>
      <c r="V1323" s="115" t="str">
        <f t="shared" si="4"/>
        <v>text</v>
      </c>
      <c r="W1323" s="46"/>
      <c r="X1323" s="46"/>
      <c r="Y1323" s="46"/>
      <c r="Z1323" s="128"/>
      <c r="AA1323" s="46"/>
    </row>
    <row r="1324" hidden="1">
      <c r="A1324" s="107">
        <v>44257.0</v>
      </c>
      <c r="B1324" s="33" t="s">
        <v>3366</v>
      </c>
      <c r="C1324" s="33" t="s">
        <v>2755</v>
      </c>
      <c r="D1324" s="33" t="s">
        <v>982</v>
      </c>
      <c r="E1324" s="33" t="s">
        <v>984</v>
      </c>
      <c r="F1324" s="33" t="s">
        <v>100</v>
      </c>
      <c r="G1324" s="109" t="str">
        <f>if(iferror((vlookup(D1324,Taxonomy!C:C,1,false)=D1324)),"Present (key retained)",if(iferror((vlookup(D1324,Taxonomy!B:B,1,false)=D1324)),"Present (key updated)",if(iferror((H1324="Yes")),"Present (equivalent)","Not present")))</f>
        <v>Present (key updated)</v>
      </c>
      <c r="H1324" s="110" t="e">
        <v>#N/A</v>
      </c>
      <c r="I1324" s="110" t="e">
        <v>#N/A</v>
      </c>
      <c r="J1324" s="110" t="e">
        <v>#N/A</v>
      </c>
      <c r="K1324" s="110" t="e">
        <v>#N/A</v>
      </c>
      <c r="L1324" s="54"/>
      <c r="M1324" s="54" t="b">
        <v>0</v>
      </c>
      <c r="N1324" s="112" t="str">
        <f>if(G1324="Present (key retained)",vlookup(D1324,Taxonomy!C:C,1,false),if(G1324="Present (key updated)",vlookup(D1324,Taxonomy!B:C,2,false),if(G1324="Present (equivalent)",vlookup(I1324,Taxonomy!C:C,1,false),if(AND(G1324="Not present",J1324="Yes"),vlookup(D1324,Taxonomy!B:C,2,false),if(AND(G1324="Not present",J1324="No"),D1324)))))</f>
        <v>ISIN_Reg_S</v>
      </c>
      <c r="O1324" s="113" t="str">
        <f>if(G1324="Present (key retained)",vlookup(D1324,Taxonomy!C:F,4,false),if(G1324="Present (key updated)",vlookup(D1324,Taxonomy!B:F,5,false),if(G1324="Present (equivalent)",vlookup(I1324,Taxonomy!C:F,4,false),if(AND(G1324="Not present",J1324="Yes"),vlookup(D1324,Taxonomy!B:F,5,false),if(AND(G1324="Not present",J1324="No"),E1324)))))</f>
        <v>ISIN (Regulation S)</v>
      </c>
      <c r="P1324" s="113" t="str">
        <f>if(G1324="Present (key retained)",vlookup(D1324,Taxonomy!C:I,7,false),if(G1324="Present (key updated)",vlookup(D1324,Taxonomy!B:I,8,false),if(G1324="Present (equivalent)",vlookup(I1324,Taxonomy!C:I,7,false),if(AND(G1324="Not present",J1324="Yes"),vlookup(D1324,Taxonomy!B:I,8,false),if(AND(G1324="Not present",J1324="No"),F1324)))))</f>
        <v>text</v>
      </c>
      <c r="Q1324" s="114" t="str">
        <f t="shared" si="1"/>
        <v>Key</v>
      </c>
      <c r="R1324" s="37"/>
      <c r="S1324" s="37" t="b">
        <v>0</v>
      </c>
      <c r="T1324" s="112" t="str">
        <f t="shared" si="2"/>
        <v>Reg_S_ISIN</v>
      </c>
      <c r="U1324" s="113" t="str">
        <f t="shared" si="3"/>
        <v>ISIN (Regulation S)</v>
      </c>
      <c r="V1324" s="115" t="str">
        <f t="shared" si="4"/>
        <v>text</v>
      </c>
      <c r="W1324" s="46"/>
      <c r="X1324" s="46"/>
      <c r="Y1324" s="46"/>
      <c r="Z1324" s="128"/>
      <c r="AA1324" s="46"/>
    </row>
    <row r="1325" hidden="1">
      <c r="A1325" s="107">
        <v>44257.0</v>
      </c>
      <c r="B1325" s="33" t="s">
        <v>3366</v>
      </c>
      <c r="C1325" s="33" t="s">
        <v>2755</v>
      </c>
      <c r="D1325" s="33" t="s">
        <v>3551</v>
      </c>
      <c r="E1325" s="33" t="s">
        <v>3552</v>
      </c>
      <c r="F1325" s="33" t="s">
        <v>78</v>
      </c>
      <c r="G1325" s="109" t="str">
        <f>if(iferror((vlookup(D1325,Taxonomy!C:C,1,false)=D1325)),"Present (key retained)",if(iferror((vlookup(D1325,Taxonomy!B:B,1,false)=D1325)),"Present (key updated)",if(iferror((H1325="Yes")),"Present (equivalent)","Not present")))</f>
        <v>Not present</v>
      </c>
      <c r="H1325" s="110"/>
      <c r="I1325" s="110"/>
      <c r="J1325" s="110"/>
      <c r="K1325" s="110"/>
      <c r="L1325" s="54"/>
      <c r="M1325" s="54" t="b">
        <v>0</v>
      </c>
      <c r="N1325" s="112" t="b">
        <f>if(G1325="Present (key retained)",vlookup(D1325,Taxonomy!C:C,1,false),if(G1325="Present (key updated)",vlookup(D1325,Taxonomy!B:C,2,false),if(G1325="Present (equivalent)",vlookup(I1325,Taxonomy!C:C,1,false),if(AND(G1325="Not present",J1325="Yes"),vlookup(D1325,Taxonomy!B:C,2,false),if(AND(G1325="Not present",J1325="No"),D1325)))))</f>
        <v>0</v>
      </c>
      <c r="O1325" s="113" t="b">
        <f>if(G1325="Present (key retained)",vlookup(D1325,Taxonomy!C:F,4,false),if(G1325="Present (key updated)",vlookup(D1325,Taxonomy!B:F,5,false),if(G1325="Present (equivalent)",vlookup(I1325,Taxonomy!C:F,4,false),if(AND(G1325="Not present",J1325="Yes"),vlookup(D1325,Taxonomy!B:F,5,false),if(AND(G1325="Not present",J1325="No"),E1325)))))</f>
        <v>0</v>
      </c>
      <c r="P1325" s="113" t="b">
        <f>if(G1325="Present (key retained)",vlookup(D1325,Taxonomy!C:I,7,false),if(G1325="Present (key updated)",vlookup(D1325,Taxonomy!B:I,8,false),if(G1325="Present (equivalent)",vlookup(I1325,Taxonomy!C:I,7,false),if(AND(G1325="Not present",J1325="Yes"),vlookup(D1325,Taxonomy!B:I,8,false),if(AND(G1325="Not present",J1325="No"),F1325)))))</f>
        <v>0</v>
      </c>
      <c r="Q1325" s="114" t="str">
        <f t="shared" si="1"/>
        <v>No Match</v>
      </c>
      <c r="R1325" s="37"/>
      <c r="S1325" s="37" t="b">
        <v>0</v>
      </c>
      <c r="T1325" s="112" t="str">
        <f t="shared" si="2"/>
        <v>Regulatory_Capital_Event_Call</v>
      </c>
      <c r="U1325" s="113" t="str">
        <f t="shared" si="3"/>
        <v>Is the Regulatory Capital Event Call applicable?</v>
      </c>
      <c r="V1325" s="115" t="str">
        <f t="shared" si="4"/>
        <v>yes_no</v>
      </c>
      <c r="W1325" s="46"/>
      <c r="X1325" s="46"/>
      <c r="Y1325" s="46"/>
      <c r="Z1325" s="128"/>
      <c r="AA1325" s="46"/>
    </row>
    <row r="1326" hidden="1">
      <c r="A1326" s="107">
        <v>44257.0</v>
      </c>
      <c r="B1326" s="33" t="s">
        <v>3366</v>
      </c>
      <c r="C1326" s="33" t="s">
        <v>2755</v>
      </c>
      <c r="D1326" s="33" t="s">
        <v>3553</v>
      </c>
      <c r="E1326" s="33" t="s">
        <v>3554</v>
      </c>
      <c r="F1326" s="33" t="s">
        <v>100</v>
      </c>
      <c r="G1326" s="109" t="str">
        <f>if(iferror((vlookup(D1326,Taxonomy!C:C,1,false)=D1326)),"Present (key retained)",if(iferror((vlookup(D1326,Taxonomy!B:B,1,false)=D1326)),"Present (key updated)",if(iferror((H1326="Yes")),"Present (equivalent)","Not present")))</f>
        <v>Not present</v>
      </c>
      <c r="H1326" s="110"/>
      <c r="I1326" s="110"/>
      <c r="J1326" s="110"/>
      <c r="K1326" s="110"/>
      <c r="L1326" s="54"/>
      <c r="M1326" s="54" t="b">
        <v>0</v>
      </c>
      <c r="N1326" s="112" t="b">
        <f>if(G1326="Present (key retained)",vlookup(D1326,Taxonomy!C:C,1,false),if(G1326="Present (key updated)",vlookup(D1326,Taxonomy!B:C,2,false),if(G1326="Present (equivalent)",vlookup(I1326,Taxonomy!C:C,1,false),if(AND(G1326="Not present",J1326="Yes"),vlookup(D1326,Taxonomy!B:C,2,false),if(AND(G1326="Not present",J1326="No"),D1326)))))</f>
        <v>0</v>
      </c>
      <c r="O1326" s="113" t="b">
        <f>if(G1326="Present (key retained)",vlookup(D1326,Taxonomy!C:F,4,false),if(G1326="Present (key updated)",vlookup(D1326,Taxonomy!B:F,5,false),if(G1326="Present (equivalent)",vlookup(I1326,Taxonomy!C:F,4,false),if(AND(G1326="Not present",J1326="Yes"),vlookup(D1326,Taxonomy!B:F,5,false),if(AND(G1326="Not present",J1326="No"),E1326)))))</f>
        <v>0</v>
      </c>
      <c r="P1326" s="113" t="b">
        <f>if(G1326="Present (key retained)",vlookup(D1326,Taxonomy!C:I,7,false),if(G1326="Present (key updated)",vlookup(D1326,Taxonomy!B:I,8,false),if(G1326="Present (equivalent)",vlookup(I1326,Taxonomy!C:I,7,false),if(AND(G1326="Not present",J1326="Yes"),vlookup(D1326,Taxonomy!B:I,8,false),if(AND(G1326="Not present",J1326="No"),F1326)))))</f>
        <v>0</v>
      </c>
      <c r="Q1326" s="114" t="str">
        <f t="shared" si="1"/>
        <v>No Match</v>
      </c>
      <c r="R1326" s="37"/>
      <c r="S1326" s="37" t="b">
        <v>0</v>
      </c>
      <c r="T1326" s="112" t="str">
        <f t="shared" si="2"/>
        <v>Relevant_Centre</v>
      </c>
      <c r="U1326" s="113" t="str">
        <f t="shared" si="3"/>
        <v>Relevant Centre</v>
      </c>
      <c r="V1326" s="115" t="str">
        <f t="shared" si="4"/>
        <v>text</v>
      </c>
      <c r="W1326" s="46"/>
      <c r="X1326" s="46"/>
      <c r="Y1326" s="46"/>
      <c r="Z1326" s="128"/>
      <c r="AA1326" s="46"/>
    </row>
    <row r="1327" hidden="1">
      <c r="A1327" s="107">
        <v>44257.0</v>
      </c>
      <c r="B1327" s="33" t="s">
        <v>3366</v>
      </c>
      <c r="C1327" s="33" t="s">
        <v>2755</v>
      </c>
      <c r="D1327" s="33" t="s">
        <v>3555</v>
      </c>
      <c r="E1327" s="33" t="s">
        <v>3556</v>
      </c>
      <c r="F1327" s="33" t="s">
        <v>78</v>
      </c>
      <c r="G1327" s="109" t="str">
        <f>if(iferror((vlookup(D1327,Taxonomy!C:C,1,false)=D1327)),"Present (key retained)",if(iferror((vlookup(D1327,Taxonomy!B:B,1,false)=D1327)),"Present (key updated)",if(iferror((H1327="Yes")),"Present (equivalent)","Not present")))</f>
        <v>Not present</v>
      </c>
      <c r="H1327" s="110"/>
      <c r="I1327" s="110"/>
      <c r="J1327" s="110"/>
      <c r="K1327" s="110"/>
      <c r="L1327" s="54"/>
      <c r="M1327" s="54" t="b">
        <v>0</v>
      </c>
      <c r="N1327" s="112" t="b">
        <f>if(G1327="Present (key retained)",vlookup(D1327,Taxonomy!C:C,1,false),if(G1327="Present (key updated)",vlookup(D1327,Taxonomy!B:C,2,false),if(G1327="Present (equivalent)",vlookup(I1327,Taxonomy!C:C,1,false),if(AND(G1327="Not present",J1327="Yes"),vlookup(D1327,Taxonomy!B:C,2,false),if(AND(G1327="Not present",J1327="No"),D1327)))))</f>
        <v>0</v>
      </c>
      <c r="O1327" s="113" t="b">
        <f>if(G1327="Present (key retained)",vlookup(D1327,Taxonomy!C:F,4,false),if(G1327="Present (key updated)",vlookup(D1327,Taxonomy!B:F,5,false),if(G1327="Present (equivalent)",vlookup(I1327,Taxonomy!C:F,4,false),if(AND(G1327="Not present",J1327="Yes"),vlookup(D1327,Taxonomy!B:F,5,false),if(AND(G1327="Not present",J1327="No"),E1327)))))</f>
        <v>0</v>
      </c>
      <c r="P1327" s="113" t="b">
        <f>if(G1327="Present (key retained)",vlookup(D1327,Taxonomy!C:I,7,false),if(G1327="Present (key updated)",vlookup(D1327,Taxonomy!B:I,8,false),if(G1327="Present (equivalent)",vlookup(I1327,Taxonomy!C:I,7,false),if(AND(G1327="Not present",J1327="Yes"),vlookup(D1327,Taxonomy!B:I,8,false),if(AND(G1327="Not present",J1327="No"),F1327)))))</f>
        <v>0</v>
      </c>
      <c r="Q1327" s="114" t="str">
        <f t="shared" si="1"/>
        <v>No Match</v>
      </c>
      <c r="R1327" s="37"/>
      <c r="S1327" s="37" t="b">
        <v>0</v>
      </c>
      <c r="T1327" s="112" t="str">
        <f t="shared" si="2"/>
        <v>Relevant_Centre_Required</v>
      </c>
      <c r="U1327" s="113" t="str">
        <f t="shared" si="3"/>
        <v>Is a relevant centre required to be specified?</v>
      </c>
      <c r="V1327" s="115" t="str">
        <f t="shared" si="4"/>
        <v>yes_no</v>
      </c>
      <c r="W1327" s="46"/>
      <c r="X1327" s="46"/>
      <c r="Y1327" s="46"/>
      <c r="Z1327" s="128"/>
      <c r="AA1327" s="46"/>
    </row>
    <row r="1328" hidden="1">
      <c r="A1328" s="107">
        <v>44257.0</v>
      </c>
      <c r="B1328" s="33" t="s">
        <v>3366</v>
      </c>
      <c r="C1328" s="33" t="s">
        <v>2755</v>
      </c>
      <c r="D1328" s="33" t="s">
        <v>3101</v>
      </c>
      <c r="E1328" s="33" t="s">
        <v>3557</v>
      </c>
      <c r="F1328" s="33" t="s">
        <v>1026</v>
      </c>
      <c r="G1328" s="109" t="str">
        <f>if(iferror((vlookup(D1328,Taxonomy!C:C,1,false)=D1328)),"Present (key retained)",if(iferror((vlookup(D1328,Taxonomy!B:B,1,false)=D1328)),"Present (key updated)",if(iferror((H1328="Yes")),"Present (equivalent)","Not present")))</f>
        <v>Not present</v>
      </c>
      <c r="H1328" s="110"/>
      <c r="I1328" s="110"/>
      <c r="J1328" s="110"/>
      <c r="K1328" s="110"/>
      <c r="L1328" s="54"/>
      <c r="M1328" s="54" t="b">
        <v>0</v>
      </c>
      <c r="N1328" s="112" t="b">
        <f>if(G1328="Present (key retained)",vlookup(D1328,Taxonomy!C:C,1,false),if(G1328="Present (key updated)",vlookup(D1328,Taxonomy!B:C,2,false),if(G1328="Present (equivalent)",vlookup(I1328,Taxonomy!C:C,1,false),if(AND(G1328="Not present",J1328="Yes"),vlookup(D1328,Taxonomy!B:C,2,false),if(AND(G1328="Not present",J1328="No"),D1328)))))</f>
        <v>0</v>
      </c>
      <c r="O1328" s="113" t="b">
        <f>if(G1328="Present (key retained)",vlookup(D1328,Taxonomy!C:F,4,false),if(G1328="Present (key updated)",vlookup(D1328,Taxonomy!B:F,5,false),if(G1328="Present (equivalent)",vlookup(I1328,Taxonomy!C:F,4,false),if(AND(G1328="Not present",J1328="Yes"),vlookup(D1328,Taxonomy!B:F,5,false),if(AND(G1328="Not present",J1328="No"),E1328)))))</f>
        <v>0</v>
      </c>
      <c r="P1328" s="113" t="b">
        <f>if(G1328="Present (key retained)",vlookup(D1328,Taxonomy!C:I,7,false),if(G1328="Present (key updated)",vlookup(D1328,Taxonomy!B:I,8,false),if(G1328="Present (equivalent)",vlookup(I1328,Taxonomy!C:I,7,false),if(AND(G1328="Not present",J1328="Yes"),vlookup(D1328,Taxonomy!B:I,8,false),if(AND(G1328="Not present",J1328="No"),F1328)))))</f>
        <v>0</v>
      </c>
      <c r="Q1328" s="114" t="str">
        <f t="shared" si="1"/>
        <v>No Match</v>
      </c>
      <c r="R1328" s="37"/>
      <c r="S1328" s="37" t="b">
        <v>0</v>
      </c>
      <c r="T1328" s="112" t="str">
        <f t="shared" si="2"/>
        <v>Relevant_Currency</v>
      </c>
      <c r="U1328" s="113" t="str">
        <f t="shared" si="3"/>
        <v>Relevant Currency</v>
      </c>
      <c r="V1328" s="115" t="str">
        <f t="shared" si="4"/>
        <v>currency</v>
      </c>
      <c r="W1328" s="46"/>
      <c r="X1328" s="46"/>
      <c r="Y1328" s="46"/>
      <c r="Z1328" s="128"/>
      <c r="AA1328" s="46"/>
    </row>
    <row r="1329" hidden="1">
      <c r="A1329" s="107">
        <v>44257.0</v>
      </c>
      <c r="B1329" s="33" t="s">
        <v>3366</v>
      </c>
      <c r="C1329" s="33" t="s">
        <v>2755</v>
      </c>
      <c r="D1329" s="33" t="s">
        <v>828</v>
      </c>
      <c r="E1329" s="33" t="s">
        <v>830</v>
      </c>
      <c r="F1329" s="33" t="s">
        <v>100</v>
      </c>
      <c r="G1329" s="109" t="str">
        <f>if(iferror((vlookup(D1329,Taxonomy!C:C,1,false)=D1329)),"Present (key retained)",if(iferror((vlookup(D1329,Taxonomy!B:B,1,false)=D1329)),"Present (key updated)",if(iferror((H1329="Yes")),"Present (equivalent)","Not present")))</f>
        <v>Present (key updated)</v>
      </c>
      <c r="H1329" s="110" t="e">
        <v>#N/A</v>
      </c>
      <c r="I1329" s="110" t="e">
        <v>#N/A</v>
      </c>
      <c r="J1329" s="110" t="e">
        <v>#N/A</v>
      </c>
      <c r="K1329" s="110" t="e">
        <v>#N/A</v>
      </c>
      <c r="L1329" s="54"/>
      <c r="M1329" s="54" t="b">
        <v>0</v>
      </c>
      <c r="N1329" s="112" t="str">
        <f>if(G1329="Present (key retained)",vlookup(D1329,Taxonomy!C:C,1,false),if(G1329="Present (key updated)",vlookup(D1329,Taxonomy!B:C,2,false),if(G1329="Present (equivalent)",vlookup(I1329,Taxonomy!C:C,1,false),if(AND(G1329="Not present",J1329="Yes"),vlookup(D1329,Taxonomy!B:C,2,false),if(AND(G1329="Not present",J1329="No"),D1329)))))</f>
        <v>Floating_Relevant_Screen_Page</v>
      </c>
      <c r="O1329" s="113" t="str">
        <f>if(G1329="Present (key retained)",vlookup(D1329,Taxonomy!C:F,4,false),if(G1329="Present (key updated)",vlookup(D1329,Taxonomy!B:F,5,false),if(G1329="Present (equivalent)",vlookup(I1329,Taxonomy!C:F,4,false),if(AND(G1329="Not present",J1329="Yes"),vlookup(D1329,Taxonomy!B:F,5,false),if(AND(G1329="Not present",J1329="No"),E1329)))))</f>
        <v>Relevant Screen Page</v>
      </c>
      <c r="P1329" s="113" t="str">
        <f>if(G1329="Present (key retained)",vlookup(D1329,Taxonomy!C:I,7,false),if(G1329="Present (key updated)",vlookup(D1329,Taxonomy!B:I,8,false),if(G1329="Present (equivalent)",vlookup(I1329,Taxonomy!C:I,7,false),if(AND(G1329="Not present",J1329="Yes"),vlookup(D1329,Taxonomy!B:I,8,false),if(AND(G1329="Not present",J1329="No"),F1329)))))</f>
        <v>text</v>
      </c>
      <c r="Q1329" s="114" t="str">
        <f t="shared" si="1"/>
        <v>Key</v>
      </c>
      <c r="R1329" s="37"/>
      <c r="S1329" s="37" t="b">
        <v>0</v>
      </c>
      <c r="T1329" s="112" t="str">
        <f t="shared" si="2"/>
        <v>Relevant_Screen_Page</v>
      </c>
      <c r="U1329" s="113" t="str">
        <f t="shared" si="3"/>
        <v>Relevant Screen Page</v>
      </c>
      <c r="V1329" s="115" t="str">
        <f t="shared" si="4"/>
        <v>text</v>
      </c>
      <c r="W1329" s="46"/>
      <c r="X1329" s="46"/>
      <c r="Y1329" s="46"/>
      <c r="Z1329" s="128"/>
      <c r="AA1329" s="46"/>
    </row>
    <row r="1330" hidden="1">
      <c r="A1330" s="107">
        <v>44257.0</v>
      </c>
      <c r="B1330" s="33" t="s">
        <v>3366</v>
      </c>
      <c r="C1330" s="33" t="s">
        <v>2755</v>
      </c>
      <c r="D1330" s="33" t="s">
        <v>3558</v>
      </c>
      <c r="E1330" s="33" t="s">
        <v>3559</v>
      </c>
      <c r="F1330" s="33" t="s">
        <v>78</v>
      </c>
      <c r="G1330" s="109" t="str">
        <f>if(iferror((vlookup(D1330,Taxonomy!C:C,1,false)=D1330)),"Present (key retained)",if(iferror((vlookup(D1330,Taxonomy!B:B,1,false)=D1330)),"Present (key updated)",if(iferror((H1330="Yes")),"Present (equivalent)","Not present")))</f>
        <v>Not present</v>
      </c>
      <c r="H1330" s="110"/>
      <c r="I1330" s="110"/>
      <c r="J1330" s="110"/>
      <c r="K1330" s="110"/>
      <c r="L1330" s="54"/>
      <c r="M1330" s="54" t="b">
        <v>0</v>
      </c>
      <c r="N1330" s="112" t="b">
        <f>if(G1330="Present (key retained)",vlookup(D1330,Taxonomy!C:C,1,false),if(G1330="Present (key updated)",vlookup(D1330,Taxonomy!B:C,2,false),if(G1330="Present (equivalent)",vlookup(I1330,Taxonomy!C:C,1,false),if(AND(G1330="Not present",J1330="Yes"),vlookup(D1330,Taxonomy!B:C,2,false),if(AND(G1330="Not present",J1330="No"),D1330)))))</f>
        <v>0</v>
      </c>
      <c r="O1330" s="113" t="b">
        <f>if(G1330="Present (key retained)",vlookup(D1330,Taxonomy!C:F,4,false),if(G1330="Present (key updated)",vlookup(D1330,Taxonomy!B:F,5,false),if(G1330="Present (equivalent)",vlookup(I1330,Taxonomy!C:F,4,false),if(AND(G1330="Not present",J1330="Yes"),vlookup(D1330,Taxonomy!B:F,5,false),if(AND(G1330="Not present",J1330="No"),E1330)))))</f>
        <v>0</v>
      </c>
      <c r="P1330" s="113" t="b">
        <f>if(G1330="Present (key retained)",vlookup(D1330,Taxonomy!C:I,7,false),if(G1330="Present (key updated)",vlookup(D1330,Taxonomy!B:I,8,false),if(G1330="Present (equivalent)",vlookup(I1330,Taxonomy!C:I,7,false),if(AND(G1330="Not present",J1330="Yes"),vlookup(D1330,Taxonomy!B:I,8,false),if(AND(G1330="Not present",J1330="No"),F1330)))))</f>
        <v>0</v>
      </c>
      <c r="Q1330" s="114" t="str">
        <f t="shared" si="1"/>
        <v>No Match</v>
      </c>
      <c r="R1330" s="37"/>
      <c r="S1330" s="37" t="b">
        <v>0</v>
      </c>
      <c r="T1330" s="112" t="str">
        <f t="shared" si="2"/>
        <v>Relevant_Screen_Page_Required</v>
      </c>
      <c r="U1330" s="113" t="str">
        <f t="shared" si="3"/>
        <v>Is a relevant screen page to be specified?</v>
      </c>
      <c r="V1330" s="115" t="str">
        <f t="shared" si="4"/>
        <v>yes_no</v>
      </c>
      <c r="W1330" s="46"/>
      <c r="X1330" s="46"/>
      <c r="Y1330" s="46"/>
      <c r="Z1330" s="128"/>
      <c r="AA1330" s="46"/>
    </row>
    <row r="1331" hidden="1">
      <c r="A1331" s="107">
        <v>44257.0</v>
      </c>
      <c r="B1331" s="33" t="s">
        <v>3366</v>
      </c>
      <c r="C1331" s="33" t="s">
        <v>2755</v>
      </c>
      <c r="D1331" s="33" t="s">
        <v>3560</v>
      </c>
      <c r="E1331" s="33" t="s">
        <v>3561</v>
      </c>
      <c r="F1331" s="33" t="s">
        <v>100</v>
      </c>
      <c r="G1331" s="109" t="str">
        <f>if(iferror((vlookup(D1331,Taxonomy!C:C,1,false)=D1331)),"Present (key retained)",if(iferror((vlookup(D1331,Taxonomy!B:B,1,false)=D1331)),"Present (key updated)",if(iferror((H1331="Yes")),"Present (equivalent)","Not present")))</f>
        <v>Not present</v>
      </c>
      <c r="H1331" s="110"/>
      <c r="I1331" s="110"/>
      <c r="J1331" s="110"/>
      <c r="K1331" s="110"/>
      <c r="L1331" s="54"/>
      <c r="M1331" s="54" t="b">
        <v>0</v>
      </c>
      <c r="N1331" s="112" t="b">
        <f>if(G1331="Present (key retained)",vlookup(D1331,Taxonomy!C:C,1,false),if(G1331="Present (key updated)",vlookup(D1331,Taxonomy!B:C,2,false),if(G1331="Present (equivalent)",vlookup(I1331,Taxonomy!C:C,1,false),if(AND(G1331="Not present",J1331="Yes"),vlookup(D1331,Taxonomy!B:C,2,false),if(AND(G1331="Not present",J1331="No"),D1331)))))</f>
        <v>0</v>
      </c>
      <c r="O1331" s="113" t="b">
        <f>if(G1331="Present (key retained)",vlookup(D1331,Taxonomy!C:F,4,false),if(G1331="Present (key updated)",vlookup(D1331,Taxonomy!B:F,5,false),if(G1331="Present (equivalent)",vlookup(I1331,Taxonomy!C:F,4,false),if(AND(G1331="Not present",J1331="Yes"),vlookup(D1331,Taxonomy!B:F,5,false),if(AND(G1331="Not present",J1331="No"),E1331)))))</f>
        <v>0</v>
      </c>
      <c r="P1331" s="113" t="b">
        <f>if(G1331="Present (key retained)",vlookup(D1331,Taxonomy!C:I,7,false),if(G1331="Present (key updated)",vlookup(D1331,Taxonomy!B:I,8,false),if(G1331="Present (equivalent)",vlookup(I1331,Taxonomy!C:I,7,false),if(AND(G1331="Not present",J1331="Yes"),vlookup(D1331,Taxonomy!B:I,8,false),if(AND(G1331="Not present",J1331="No"),F1331)))))</f>
        <v>0</v>
      </c>
      <c r="Q1331" s="114" t="str">
        <f t="shared" si="1"/>
        <v>No Match</v>
      </c>
      <c r="R1331" s="37"/>
      <c r="S1331" s="37" t="b">
        <v>0</v>
      </c>
      <c r="T1331" s="112" t="str">
        <f t="shared" si="2"/>
        <v>Relevant_Screen_Page_Stub_Period_One</v>
      </c>
      <c r="U1331" s="113" t="str">
        <f t="shared" si="3"/>
        <v>Relevant Screen Page Stub Period One</v>
      </c>
      <c r="V1331" s="115" t="str">
        <f t="shared" si="4"/>
        <v>text</v>
      </c>
      <c r="W1331" s="46"/>
      <c r="X1331" s="46"/>
      <c r="Y1331" s="46"/>
      <c r="Z1331" s="128"/>
      <c r="AA1331" s="46"/>
    </row>
    <row r="1332" hidden="1">
      <c r="A1332" s="107">
        <v>44257.0</v>
      </c>
      <c r="B1332" s="33" t="s">
        <v>3366</v>
      </c>
      <c r="C1332" s="33" t="s">
        <v>2755</v>
      </c>
      <c r="D1332" s="33" t="s">
        <v>3562</v>
      </c>
      <c r="E1332" s="33" t="s">
        <v>3563</v>
      </c>
      <c r="F1332" s="33" t="s">
        <v>100</v>
      </c>
      <c r="G1332" s="109" t="str">
        <f>if(iferror((vlookup(D1332,Taxonomy!C:C,1,false)=D1332)),"Present (key retained)",if(iferror((vlookup(D1332,Taxonomy!B:B,1,false)=D1332)),"Present (key updated)",if(iferror((H1332="Yes")),"Present (equivalent)","Not present")))</f>
        <v>Not present</v>
      </c>
      <c r="H1332" s="110"/>
      <c r="I1332" s="110"/>
      <c r="J1332" s="110"/>
      <c r="K1332" s="110"/>
      <c r="L1332" s="54"/>
      <c r="M1332" s="54" t="b">
        <v>0</v>
      </c>
      <c r="N1332" s="112" t="b">
        <f>if(G1332="Present (key retained)",vlookup(D1332,Taxonomy!C:C,1,false),if(G1332="Present (key updated)",vlookup(D1332,Taxonomy!B:C,2,false),if(G1332="Present (equivalent)",vlookup(I1332,Taxonomy!C:C,1,false),if(AND(G1332="Not present",J1332="Yes"),vlookup(D1332,Taxonomy!B:C,2,false),if(AND(G1332="Not present",J1332="No"),D1332)))))</f>
        <v>0</v>
      </c>
      <c r="O1332" s="113" t="b">
        <f>if(G1332="Present (key retained)",vlookup(D1332,Taxonomy!C:F,4,false),if(G1332="Present (key updated)",vlookup(D1332,Taxonomy!B:F,5,false),if(G1332="Present (equivalent)",vlookup(I1332,Taxonomy!C:F,4,false),if(AND(G1332="Not present",J1332="Yes"),vlookup(D1332,Taxonomy!B:F,5,false),if(AND(G1332="Not present",J1332="No"),E1332)))))</f>
        <v>0</v>
      </c>
      <c r="P1332" s="113" t="b">
        <f>if(G1332="Present (key retained)",vlookup(D1332,Taxonomy!C:I,7,false),if(G1332="Present (key updated)",vlookup(D1332,Taxonomy!B:I,8,false),if(G1332="Present (equivalent)",vlookup(I1332,Taxonomy!C:I,7,false),if(AND(G1332="Not present",J1332="Yes"),vlookup(D1332,Taxonomy!B:I,8,false),if(AND(G1332="Not present",J1332="No"),F1332)))))</f>
        <v>0</v>
      </c>
      <c r="Q1332" s="114" t="str">
        <f t="shared" si="1"/>
        <v>No Match</v>
      </c>
      <c r="R1332" s="37"/>
      <c r="S1332" s="37" t="b">
        <v>0</v>
      </c>
      <c r="T1332" s="112" t="str">
        <f t="shared" si="2"/>
        <v>Relevant_Screen_Page_Stub_Period_Two</v>
      </c>
      <c r="U1332" s="113" t="str">
        <f t="shared" si="3"/>
        <v>Relevant Screen Page Stub Period Two</v>
      </c>
      <c r="V1332" s="115" t="str">
        <f t="shared" si="4"/>
        <v>text</v>
      </c>
      <c r="W1332" s="46"/>
      <c r="X1332" s="46"/>
      <c r="Y1332" s="46"/>
      <c r="Z1332" s="128"/>
      <c r="AA1332" s="46"/>
    </row>
    <row r="1333" hidden="1">
      <c r="A1333" s="107">
        <v>44257.0</v>
      </c>
      <c r="B1333" s="33" t="s">
        <v>3366</v>
      </c>
      <c r="C1333" s="33" t="s">
        <v>2755</v>
      </c>
      <c r="D1333" s="33" t="s">
        <v>1531</v>
      </c>
      <c r="E1333" s="33" t="s">
        <v>1533</v>
      </c>
      <c r="F1333" s="33" t="s">
        <v>71</v>
      </c>
      <c r="G1333" s="109" t="str">
        <f>if(iferror((vlookup(D1333,Taxonomy!C:C,1,false)=D1333)),"Present (key retained)",if(iferror((vlookup(D1333,Taxonomy!B:B,1,false)=D1333)),"Present (key updated)",if(iferror((H1333="Yes")),"Present (equivalent)","Not present")))</f>
        <v>Present (key retained)</v>
      </c>
      <c r="H1333" s="110" t="e">
        <v>#N/A</v>
      </c>
      <c r="I1333" s="110" t="e">
        <v>#N/A</v>
      </c>
      <c r="J1333" s="110" t="e">
        <v>#N/A</v>
      </c>
      <c r="K1333" s="110" t="e">
        <v>#N/A</v>
      </c>
      <c r="L1333" s="54"/>
      <c r="M1333" s="54" t="b">
        <v>0</v>
      </c>
      <c r="N1333" s="112" t="str">
        <f>if(G1333="Present (key retained)",vlookup(D1333,Taxonomy!C:C,1,false),if(G1333="Present (key updated)",vlookup(D1333,Taxonomy!B:C,2,false),if(G1333="Present (equivalent)",vlookup(I1333,Taxonomy!C:C,1,false),if(AND(G1333="Not present",J1333="Yes"),vlookup(D1333,Taxonomy!B:C,2,false),if(AND(G1333="Not present",J1333="No"),D1333)))))</f>
        <v>Reset_Business_Centres</v>
      </c>
      <c r="O1333" s="113" t="str">
        <f>if(G1333="Present (key retained)",vlookup(D1333,Taxonomy!C:F,4,false),if(G1333="Present (key updated)",vlookup(D1333,Taxonomy!B:F,5,false),if(G1333="Present (equivalent)",vlookup(I1333,Taxonomy!C:F,4,false),if(AND(G1333="Not present",J1333="Yes"),vlookup(D1333,Taxonomy!B:F,5,false),if(AND(G1333="Not present",J1333="No"),E1333)))))</f>
        <v>Business Centre(s) in respect of Fixed Rate Reset Interest</v>
      </c>
      <c r="P1333" s="113" t="str">
        <f>if(G1333="Present (key retained)",vlookup(D1333,Taxonomy!C:I,7,false),if(G1333="Present (key updated)",vlookup(D1333,Taxonomy!B:I,8,false),if(G1333="Present (equivalent)",vlookup(I1333,Taxonomy!C:I,7,false),if(AND(G1333="Not present",J1333="Yes"),vlookup(D1333,Taxonomy!B:I,8,false),if(AND(G1333="Not present",J1333="No"),F1333)))))</f>
        <v>text_list</v>
      </c>
      <c r="Q1333" s="114" t="str">
        <f t="shared" si="1"/>
        <v>All Match</v>
      </c>
      <c r="R1333" s="37"/>
      <c r="S1333" s="37" t="b">
        <v>0</v>
      </c>
      <c r="T1333" s="112" t="str">
        <f t="shared" si="2"/>
        <v>Reset_Business_Centres</v>
      </c>
      <c r="U1333" s="113" t="str">
        <f t="shared" si="3"/>
        <v>Business Centre(s) in respect of Fixed Rate Reset Interest</v>
      </c>
      <c r="V1333" s="115" t="str">
        <f t="shared" si="4"/>
        <v>text_list</v>
      </c>
      <c r="W1333" s="46"/>
      <c r="X1333" s="46"/>
      <c r="Y1333" s="46"/>
      <c r="Z1333" s="128"/>
      <c r="AA1333" s="46"/>
    </row>
    <row r="1334" hidden="1">
      <c r="A1334" s="107">
        <v>44257.0</v>
      </c>
      <c r="B1334" s="33" t="s">
        <v>3366</v>
      </c>
      <c r="C1334" s="33" t="s">
        <v>2755</v>
      </c>
      <c r="D1334" s="33" t="s">
        <v>1536</v>
      </c>
      <c r="E1334" s="33" t="s">
        <v>1537</v>
      </c>
      <c r="F1334" s="33" t="s">
        <v>78</v>
      </c>
      <c r="G1334" s="109" t="str">
        <f>if(iferror((vlookup(D1334,Taxonomy!C:C,1,false)=D1334)),"Present (key retained)",if(iferror((vlookup(D1334,Taxonomy!B:B,1,false)=D1334)),"Present (key updated)",if(iferror((H1334="Yes")),"Present (equivalent)","Not present")))</f>
        <v>Present (key retained)</v>
      </c>
      <c r="H1334" s="110" t="e">
        <v>#N/A</v>
      </c>
      <c r="I1334" s="110" t="e">
        <v>#N/A</v>
      </c>
      <c r="J1334" s="110" t="e">
        <v>#N/A</v>
      </c>
      <c r="K1334" s="110" t="e">
        <v>#N/A</v>
      </c>
      <c r="L1334" s="54"/>
      <c r="M1334" s="54" t="b">
        <v>0</v>
      </c>
      <c r="N1334" s="112" t="str">
        <f>if(G1334="Present (key retained)",vlookup(D1334,Taxonomy!C:C,1,false),if(G1334="Present (key updated)",vlookup(D1334,Taxonomy!B:C,2,false),if(G1334="Present (equivalent)",vlookup(I1334,Taxonomy!C:C,1,false),if(AND(G1334="Not present",J1334="Yes"),vlookup(D1334,Taxonomy!B:C,2,false),if(AND(G1334="Not present",J1334="No"),D1334)))))</f>
        <v>Reset_Business_Centres_Required</v>
      </c>
      <c r="O1334" s="113" t="str">
        <f>if(G1334="Present (key retained)",vlookup(D1334,Taxonomy!C:F,4,false),if(G1334="Present (key updated)",vlookup(D1334,Taxonomy!B:F,5,false),if(G1334="Present (equivalent)",vlookup(I1334,Taxonomy!C:F,4,false),if(AND(G1334="Not present",J1334="Yes"),vlookup(D1334,Taxonomy!B:F,5,false),if(AND(G1334="Not present",J1334="No"),E1334)))))</f>
        <v>Are any Business Centres required to be specified in respect of Fixed Rate Reset Interest?</v>
      </c>
      <c r="P1334" s="113" t="str">
        <f>if(G1334="Present (key retained)",vlookup(D1334,Taxonomy!C:I,7,false),if(G1334="Present (key updated)",vlookup(D1334,Taxonomy!B:I,8,false),if(G1334="Present (equivalent)",vlookup(I1334,Taxonomy!C:I,7,false),if(AND(G1334="Not present",J1334="Yes"),vlookup(D1334,Taxonomy!B:I,8,false),if(AND(G1334="Not present",J1334="No"),F1334)))))</f>
        <v>yes_no</v>
      </c>
      <c r="Q1334" s="114" t="str">
        <f t="shared" si="1"/>
        <v>All Match</v>
      </c>
      <c r="R1334" s="37"/>
      <c r="S1334" s="37" t="b">
        <v>0</v>
      </c>
      <c r="T1334" s="112" t="str">
        <f t="shared" si="2"/>
        <v>Reset_Business_Centres_Required</v>
      </c>
      <c r="U1334" s="113" t="str">
        <f t="shared" si="3"/>
        <v>Are any Business Centres required to be specified in respect of Fixed Rate Reset Interest?</v>
      </c>
      <c r="V1334" s="115" t="str">
        <f t="shared" si="4"/>
        <v>yes_no</v>
      </c>
      <c r="W1334" s="46"/>
      <c r="X1334" s="46"/>
      <c r="Y1334" s="46"/>
      <c r="Z1334" s="128"/>
      <c r="AA1334" s="46"/>
    </row>
    <row r="1335" hidden="1">
      <c r="A1335" s="107">
        <v>44257.0</v>
      </c>
      <c r="B1335" s="33" t="s">
        <v>3366</v>
      </c>
      <c r="C1335" s="33" t="s">
        <v>2755</v>
      </c>
      <c r="D1335" s="33" t="s">
        <v>1632</v>
      </c>
      <c r="E1335" s="33" t="s">
        <v>1635</v>
      </c>
      <c r="F1335" s="33" t="s">
        <v>165</v>
      </c>
      <c r="G1335" s="109" t="str">
        <f>if(iferror((vlookup(D1335,Taxonomy!C:C,1,false)=D1335)),"Present (key retained)",if(iferror((vlookup(D1335,Taxonomy!B:B,1,false)=D1335)),"Present (key updated)",if(iferror((H1335="Yes")),"Present (equivalent)","Not present")))</f>
        <v>Present (key updated)</v>
      </c>
      <c r="H1335" s="110" t="e">
        <v>#N/A</v>
      </c>
      <c r="I1335" s="110" t="e">
        <v>#N/A</v>
      </c>
      <c r="J1335" s="110" t="e">
        <v>#N/A</v>
      </c>
      <c r="K1335" s="110" t="e">
        <v>#N/A</v>
      </c>
      <c r="L1335" s="54"/>
      <c r="M1335" s="54" t="b">
        <v>0</v>
      </c>
      <c r="N1335" s="112" t="str">
        <f>if(G1335="Present (key retained)",vlookup(D1335,Taxonomy!C:C,1,false),if(G1335="Present (key updated)",vlookup(D1335,Taxonomy!B:C,2,false),if(G1335="Present (equivalent)",vlookup(I1335,Taxonomy!C:C,1,false),if(AND(G1335="Not present",J1335="Yes"),vlookup(D1335,Taxonomy!B:C,2,false),if(AND(G1335="Not present",J1335="No"),D1335)))))</f>
        <v>Reset_Interest_Periods_Adjustment</v>
      </c>
      <c r="O1335" s="113" t="str">
        <f>if(G1335="Present (key retained)",vlookup(D1335,Taxonomy!C:F,4,false),if(G1335="Present (key updated)",vlookup(D1335,Taxonomy!B:F,5,false),if(G1335="Present (equivalent)",vlookup(I1335,Taxonomy!C:F,4,false),if(AND(G1335="Not present",J1335="Yes"),vlookup(D1335,Taxonomy!B:F,5,false),if(AND(G1335="Not present",J1335="No"),E1335)))))</f>
        <v>Are the Interest Periods adjusted or unadjusted (in respect of fixed rate reset interest)?</v>
      </c>
      <c r="P1335" s="113" t="str">
        <f>if(G1335="Present (key retained)",vlookup(D1335,Taxonomy!C:I,7,false),if(G1335="Present (key updated)",vlookup(D1335,Taxonomy!B:I,8,false),if(G1335="Present (equivalent)",vlookup(I1335,Taxonomy!C:I,7,false),if(AND(G1335="Not present",J1335="Yes"),vlookup(D1335,Taxonomy!B:I,8,false),if(AND(G1335="Not present",J1335="No"),F1335)))))</f>
        <v>select_one</v>
      </c>
      <c r="Q1335" s="114" t="str">
        <f t="shared" si="1"/>
        <v>Key</v>
      </c>
      <c r="R1335" s="37"/>
      <c r="S1335" s="37" t="b">
        <v>0</v>
      </c>
      <c r="T1335" s="112" t="str">
        <f t="shared" si="2"/>
        <v>Reset_Business_Day_Adjusted</v>
      </c>
      <c r="U1335" s="113" t="str">
        <f t="shared" si="3"/>
        <v>Are the Interest Periods adjusted or unadjusted (in respect of fixed rate reset interest)?</v>
      </c>
      <c r="V1335" s="115" t="str">
        <f t="shared" si="4"/>
        <v>select_one</v>
      </c>
      <c r="W1335" s="46"/>
      <c r="X1335" s="46"/>
      <c r="Y1335" s="46"/>
      <c r="Z1335" s="128"/>
      <c r="AA1335" s="46"/>
    </row>
    <row r="1336" hidden="1">
      <c r="A1336" s="107">
        <v>44257.0</v>
      </c>
      <c r="B1336" s="33" t="s">
        <v>3366</v>
      </c>
      <c r="C1336" s="33" t="s">
        <v>2755</v>
      </c>
      <c r="D1336" s="33" t="s">
        <v>1540</v>
      </c>
      <c r="E1336" s="33" t="s">
        <v>1542</v>
      </c>
      <c r="F1336" s="33" t="s">
        <v>165</v>
      </c>
      <c r="G1336" s="109" t="str">
        <f>if(iferror((vlookup(D1336,Taxonomy!C:C,1,false)=D1336)),"Present (key retained)",if(iferror((vlookup(D1336,Taxonomy!B:B,1,false)=D1336)),"Present (key updated)",if(iferror((H1336="Yes")),"Present (equivalent)","Not present")))</f>
        <v>Present (key retained)</v>
      </c>
      <c r="H1336" s="110" t="e">
        <v>#N/A</v>
      </c>
      <c r="I1336" s="110" t="e">
        <v>#N/A</v>
      </c>
      <c r="J1336" s="110" t="e">
        <v>#N/A</v>
      </c>
      <c r="K1336" s="110" t="e">
        <v>#N/A</v>
      </c>
      <c r="L1336" s="54"/>
      <c r="M1336" s="54" t="b">
        <v>0</v>
      </c>
      <c r="N1336" s="112" t="str">
        <f>if(G1336="Present (key retained)",vlookup(D1336,Taxonomy!C:C,1,false),if(G1336="Present (key updated)",vlookup(D1336,Taxonomy!B:C,2,false),if(G1336="Present (equivalent)",vlookup(I1336,Taxonomy!C:C,1,false),if(AND(G1336="Not present",J1336="Yes"),vlookup(D1336,Taxonomy!B:C,2,false),if(AND(G1336="Not present",J1336="No"),D1336)))))</f>
        <v>Reset_Business_Day_Convention</v>
      </c>
      <c r="O1336" s="113" t="str">
        <f>if(G1336="Present (key retained)",vlookup(D1336,Taxonomy!C:F,4,false),if(G1336="Present (key updated)",vlookup(D1336,Taxonomy!B:F,5,false),if(G1336="Present (equivalent)",vlookup(I1336,Taxonomy!C:F,4,false),if(AND(G1336="Not present",J1336="Yes"),vlookup(D1336,Taxonomy!B:F,5,false),if(AND(G1336="Not present",J1336="No"),E1336)))))</f>
        <v>Business Day Convention (in respect of fixed rate reset interest)</v>
      </c>
      <c r="P1336" s="113" t="str">
        <f>if(G1336="Present (key retained)",vlookup(D1336,Taxonomy!C:I,7,false),if(G1336="Present (key updated)",vlookup(D1336,Taxonomy!B:I,8,false),if(G1336="Present (equivalent)",vlookup(I1336,Taxonomy!C:I,7,false),if(AND(G1336="Not present",J1336="Yes"),vlookup(D1336,Taxonomy!B:I,8,false),if(AND(G1336="Not present",J1336="No"),F1336)))))</f>
        <v>select_one</v>
      </c>
      <c r="Q1336" s="114" t="str">
        <f t="shared" si="1"/>
        <v>All Match</v>
      </c>
      <c r="R1336" s="37"/>
      <c r="S1336" s="37" t="b">
        <v>0</v>
      </c>
      <c r="T1336" s="112" t="str">
        <f t="shared" si="2"/>
        <v>Reset_Business_Day_Convention</v>
      </c>
      <c r="U1336" s="113" t="str">
        <f t="shared" si="3"/>
        <v>Business Day Convention (in respect of fixed rate reset interest)</v>
      </c>
      <c r="V1336" s="115" t="str">
        <f t="shared" si="4"/>
        <v>select_one</v>
      </c>
      <c r="W1336" s="46"/>
      <c r="X1336" s="46"/>
      <c r="Y1336" s="46"/>
      <c r="Z1336" s="128"/>
      <c r="AA1336" s="46"/>
    </row>
    <row r="1337" hidden="1">
      <c r="A1337" s="107">
        <v>44257.0</v>
      </c>
      <c r="B1337" s="33" t="s">
        <v>3366</v>
      </c>
      <c r="C1337" s="33" t="s">
        <v>2755</v>
      </c>
      <c r="D1337" s="33" t="s">
        <v>1546</v>
      </c>
      <c r="E1337" s="33" t="s">
        <v>1547</v>
      </c>
      <c r="F1337" s="33" t="s">
        <v>127</v>
      </c>
      <c r="G1337" s="109" t="str">
        <f>if(iferror((vlookup(D1337,Taxonomy!C:C,1,false)=D1337)),"Present (key retained)",if(iferror((vlookup(D1337,Taxonomy!B:B,1,false)=D1337)),"Present (key updated)",if(iferror((H1337="Yes")),"Present (equivalent)","Not present")))</f>
        <v>Present (key retained)</v>
      </c>
      <c r="H1337" s="110" t="e">
        <v>#N/A</v>
      </c>
      <c r="I1337" s="110" t="e">
        <v>#N/A</v>
      </c>
      <c r="J1337" s="110" t="e">
        <v>#N/A</v>
      </c>
      <c r="K1337" s="110" t="e">
        <v>#N/A</v>
      </c>
      <c r="L1337" s="54"/>
      <c r="M1337" s="54" t="b">
        <v>0</v>
      </c>
      <c r="N1337" s="112" t="str">
        <f>if(G1337="Present (key retained)",vlookup(D1337,Taxonomy!C:C,1,false),if(G1337="Present (key updated)",vlookup(D1337,Taxonomy!B:C,2,false),if(G1337="Present (equivalent)",vlookup(I1337,Taxonomy!C:C,1,false),if(AND(G1337="Not present",J1337="Yes"),vlookup(D1337,Taxonomy!B:C,2,false),if(AND(G1337="Not present",J1337="No"),D1337)))))</f>
        <v>Reset_Date_1</v>
      </c>
      <c r="O1337" s="113" t="str">
        <f>if(G1337="Present (key retained)",vlookup(D1337,Taxonomy!C:F,4,false),if(G1337="Present (key updated)",vlookup(D1337,Taxonomy!B:F,5,false),if(G1337="Present (equivalent)",vlookup(I1337,Taxonomy!C:F,4,false),if(AND(G1337="Not present",J1337="Yes"),vlookup(D1337,Taxonomy!B:F,5,false),if(AND(G1337="Not present",J1337="No"),E1337)))))</f>
        <v>First Reset Date</v>
      </c>
      <c r="P1337" s="113" t="str">
        <f>if(G1337="Present (key retained)",vlookup(D1337,Taxonomy!C:I,7,false),if(G1337="Present (key updated)",vlookup(D1337,Taxonomy!B:I,8,false),if(G1337="Present (equivalent)",vlookup(I1337,Taxonomy!C:I,7,false),if(AND(G1337="Not present",J1337="Yes"),vlookup(D1337,Taxonomy!B:I,8,false),if(AND(G1337="Not present",J1337="No"),F1337)))))</f>
        <v>date</v>
      </c>
      <c r="Q1337" s="114" t="str">
        <f t="shared" si="1"/>
        <v>All Match</v>
      </c>
      <c r="R1337" s="37"/>
      <c r="S1337" s="37" t="b">
        <v>0</v>
      </c>
      <c r="T1337" s="112" t="str">
        <f t="shared" si="2"/>
        <v>Reset_Date_1</v>
      </c>
      <c r="U1337" s="113" t="str">
        <f t="shared" si="3"/>
        <v>First Reset Date</v>
      </c>
      <c r="V1337" s="115" t="str">
        <f t="shared" si="4"/>
        <v>date</v>
      </c>
      <c r="W1337" s="46"/>
      <c r="X1337" s="46"/>
      <c r="Y1337" s="46"/>
      <c r="Z1337" s="128"/>
      <c r="AA1337" s="46"/>
    </row>
    <row r="1338" hidden="1">
      <c r="A1338" s="107">
        <v>44257.0</v>
      </c>
      <c r="B1338" s="33" t="s">
        <v>3366</v>
      </c>
      <c r="C1338" s="33" t="s">
        <v>2755</v>
      </c>
      <c r="D1338" s="33" t="s">
        <v>1551</v>
      </c>
      <c r="E1338" s="33" t="s">
        <v>1552</v>
      </c>
      <c r="F1338" s="33" t="s">
        <v>127</v>
      </c>
      <c r="G1338" s="109" t="str">
        <f>if(iferror((vlookup(D1338,Taxonomy!C:C,1,false)=D1338)),"Present (key retained)",if(iferror((vlookup(D1338,Taxonomy!B:B,1,false)=D1338)),"Present (key updated)",if(iferror((H1338="Yes")),"Present (equivalent)","Not present")))</f>
        <v>Present (key retained)</v>
      </c>
      <c r="H1338" s="110" t="e">
        <v>#N/A</v>
      </c>
      <c r="I1338" s="110" t="e">
        <v>#N/A</v>
      </c>
      <c r="J1338" s="110" t="e">
        <v>#N/A</v>
      </c>
      <c r="K1338" s="110" t="e">
        <v>#N/A</v>
      </c>
      <c r="L1338" s="54"/>
      <c r="M1338" s="54" t="b">
        <v>0</v>
      </c>
      <c r="N1338" s="112" t="str">
        <f>if(G1338="Present (key retained)",vlookup(D1338,Taxonomy!C:C,1,false),if(G1338="Present (key updated)",vlookup(D1338,Taxonomy!B:C,2,false),if(G1338="Present (equivalent)",vlookup(I1338,Taxonomy!C:C,1,false),if(AND(G1338="Not present",J1338="Yes"),vlookup(D1338,Taxonomy!B:C,2,false),if(AND(G1338="Not present",J1338="No"),D1338)))))</f>
        <v>Reset_Date_2</v>
      </c>
      <c r="O1338" s="113" t="str">
        <f>if(G1338="Present (key retained)",vlookup(D1338,Taxonomy!C:F,4,false),if(G1338="Present (key updated)",vlookup(D1338,Taxonomy!B:F,5,false),if(G1338="Present (equivalent)",vlookup(I1338,Taxonomy!C:F,4,false),if(AND(G1338="Not present",J1338="Yes"),vlookup(D1338,Taxonomy!B:F,5,false),if(AND(G1338="Not present",J1338="No"),E1338)))))</f>
        <v>Second Reset Date</v>
      </c>
      <c r="P1338" s="113" t="str">
        <f>if(G1338="Present (key retained)",vlookup(D1338,Taxonomy!C:I,7,false),if(G1338="Present (key updated)",vlookup(D1338,Taxonomy!B:I,8,false),if(G1338="Present (equivalent)",vlookup(I1338,Taxonomy!C:I,7,false),if(AND(G1338="Not present",J1338="Yes"),vlookup(D1338,Taxonomy!B:I,8,false),if(AND(G1338="Not present",J1338="No"),F1338)))))</f>
        <v>date</v>
      </c>
      <c r="Q1338" s="114" t="str">
        <f t="shared" si="1"/>
        <v>All Match</v>
      </c>
      <c r="R1338" s="37"/>
      <c r="S1338" s="37" t="b">
        <v>0</v>
      </c>
      <c r="T1338" s="112" t="str">
        <f t="shared" si="2"/>
        <v>Reset_Date_2</v>
      </c>
      <c r="U1338" s="113" t="str">
        <f t="shared" si="3"/>
        <v>Second Reset Date</v>
      </c>
      <c r="V1338" s="115" t="str">
        <f t="shared" si="4"/>
        <v>date</v>
      </c>
      <c r="W1338" s="46"/>
      <c r="X1338" s="46"/>
      <c r="Y1338" s="46"/>
      <c r="Z1338" s="128"/>
      <c r="AA1338" s="46"/>
    </row>
    <row r="1339" hidden="1">
      <c r="A1339" s="107">
        <v>44257.0</v>
      </c>
      <c r="B1339" s="33" t="s">
        <v>3366</v>
      </c>
      <c r="C1339" s="33" t="s">
        <v>2755</v>
      </c>
      <c r="D1339" s="33" t="s">
        <v>1556</v>
      </c>
      <c r="E1339" s="33" t="s">
        <v>3564</v>
      </c>
      <c r="F1339" s="33" t="s">
        <v>78</v>
      </c>
      <c r="G1339" s="109" t="str">
        <f>if(iferror((vlookup(D1339,Taxonomy!C:C,1,false)=D1339)),"Present (key retained)",if(iferror((vlookup(D1339,Taxonomy!B:B,1,false)=D1339)),"Present (key updated)",if(iferror((H1339="Yes")),"Present (equivalent)","Not present")))</f>
        <v>Present (key retained)</v>
      </c>
      <c r="H1339" s="110" t="e">
        <v>#N/A</v>
      </c>
      <c r="I1339" s="110" t="e">
        <v>#N/A</v>
      </c>
      <c r="J1339" s="110" t="e">
        <v>#N/A</v>
      </c>
      <c r="K1339" s="110" t="e">
        <v>#N/A</v>
      </c>
      <c r="L1339" s="54"/>
      <c r="M1339" s="54" t="b">
        <v>0</v>
      </c>
      <c r="N1339" s="112" t="str">
        <f>if(G1339="Present (key retained)",vlookup(D1339,Taxonomy!C:C,1,false),if(G1339="Present (key updated)",vlookup(D1339,Taxonomy!B:C,2,false),if(G1339="Present (equivalent)",vlookup(I1339,Taxonomy!C:C,1,false),if(AND(G1339="Not present",J1339="Yes"),vlookup(D1339,Taxonomy!B:C,2,false),if(AND(G1339="Not present",J1339="No"),D1339)))))</f>
        <v>Reset_Date_2_Required</v>
      </c>
      <c r="O1339" s="113" t="str">
        <f>if(G1339="Present (key retained)",vlookup(D1339,Taxonomy!C:F,4,false),if(G1339="Present (key updated)",vlookup(D1339,Taxonomy!B:F,5,false),if(G1339="Present (equivalent)",vlookup(I1339,Taxonomy!C:F,4,false),if(AND(G1339="Not present",J1339="Yes"),vlookup(D1339,Taxonomy!B:F,5,false),if(AND(G1339="Not present",J1339="No"),E1339)))))</f>
        <v>Is there a second Reset Date?</v>
      </c>
      <c r="P1339" s="113" t="str">
        <f>if(G1339="Present (key retained)",vlookup(D1339,Taxonomy!C:I,7,false),if(G1339="Present (key updated)",vlookup(D1339,Taxonomy!B:I,8,false),if(G1339="Present (equivalent)",vlookup(I1339,Taxonomy!C:I,7,false),if(AND(G1339="Not present",J1339="Yes"),vlookup(D1339,Taxonomy!B:I,8,false),if(AND(G1339="Not present",J1339="No"),F1339)))))</f>
        <v>yes_no</v>
      </c>
      <c r="Q1339" s="114" t="str">
        <f t="shared" si="1"/>
        <v>All Match</v>
      </c>
      <c r="R1339" s="37"/>
      <c r="S1339" s="37" t="b">
        <v>0</v>
      </c>
      <c r="T1339" s="112" t="str">
        <f t="shared" si="2"/>
        <v>Reset_Date_2_Required</v>
      </c>
      <c r="U1339" s="113" t="str">
        <f t="shared" si="3"/>
        <v>Is there a Second Reset Date?</v>
      </c>
      <c r="V1339" s="115" t="str">
        <f t="shared" si="4"/>
        <v>yes_no</v>
      </c>
      <c r="W1339" s="46"/>
      <c r="X1339" s="46"/>
      <c r="Y1339" s="46"/>
      <c r="Z1339" s="128"/>
      <c r="AA1339" s="46"/>
    </row>
    <row r="1340" hidden="1">
      <c r="A1340" s="107">
        <v>44257.0</v>
      </c>
      <c r="B1340" s="33" t="s">
        <v>3366</v>
      </c>
      <c r="C1340" s="33" t="s">
        <v>2755</v>
      </c>
      <c r="D1340" s="33" t="s">
        <v>3565</v>
      </c>
      <c r="E1340" s="33" t="s">
        <v>3566</v>
      </c>
      <c r="F1340" s="33" t="s">
        <v>100</v>
      </c>
      <c r="G1340" s="109" t="str">
        <f>if(iferror((vlookup(D1340,Taxonomy!C:C,1,false)=D1340)),"Present (key retained)",if(iferror((vlookup(D1340,Taxonomy!B:B,1,false)=D1340)),"Present (key updated)",if(iferror((H1340="Yes")),"Present (equivalent)","Not present")))</f>
        <v>Not present</v>
      </c>
      <c r="H1340" s="110"/>
      <c r="I1340" s="110"/>
      <c r="J1340" s="110"/>
      <c r="K1340" s="110"/>
      <c r="L1340" s="54"/>
      <c r="M1340" s="54" t="b">
        <v>0</v>
      </c>
      <c r="N1340" s="112" t="b">
        <f>if(G1340="Present (key retained)",vlookup(D1340,Taxonomy!C:C,1,false),if(G1340="Present (key updated)",vlookup(D1340,Taxonomy!B:C,2,false),if(G1340="Present (equivalent)",vlookup(I1340,Taxonomy!C:C,1,false),if(AND(G1340="Not present",J1340="Yes"),vlookup(D1340,Taxonomy!B:C,2,false),if(AND(G1340="Not present",J1340="No"),D1340)))))</f>
        <v>0</v>
      </c>
      <c r="O1340" s="113" t="b">
        <f>if(G1340="Present (key retained)",vlookup(D1340,Taxonomy!C:F,4,false),if(G1340="Present (key updated)",vlookup(D1340,Taxonomy!B:F,5,false),if(G1340="Present (equivalent)",vlookup(I1340,Taxonomy!C:F,4,false),if(AND(G1340="Not present",J1340="Yes"),vlookup(D1340,Taxonomy!B:F,5,false),if(AND(G1340="Not present",J1340="No"),E1340)))))</f>
        <v>0</v>
      </c>
      <c r="P1340" s="113" t="b">
        <f>if(G1340="Present (key retained)",vlookup(D1340,Taxonomy!C:I,7,false),if(G1340="Present (key updated)",vlookup(D1340,Taxonomy!B:I,8,false),if(G1340="Present (equivalent)",vlookup(I1340,Taxonomy!C:I,7,false),if(AND(G1340="Not present",J1340="Yes"),vlookup(D1340,Taxonomy!B:I,8,false),if(AND(G1340="Not present",J1340="No"),F1340)))))</f>
        <v>0</v>
      </c>
      <c r="Q1340" s="114" t="str">
        <f t="shared" si="1"/>
        <v>No Match</v>
      </c>
      <c r="R1340" s="37"/>
      <c r="S1340" s="37" t="b">
        <v>0</v>
      </c>
      <c r="T1340" s="112" t="str">
        <f t="shared" si="2"/>
        <v>Reset_Date_ISDA</v>
      </c>
      <c r="U1340" s="113" t="str">
        <f t="shared" si="3"/>
        <v>ISDA Reset Date</v>
      </c>
      <c r="V1340" s="115" t="str">
        <f t="shared" si="4"/>
        <v>text</v>
      </c>
      <c r="W1340" s="46"/>
      <c r="X1340" s="46"/>
      <c r="Y1340" s="46"/>
      <c r="Z1340" s="128"/>
      <c r="AA1340" s="46"/>
    </row>
    <row r="1341" hidden="1">
      <c r="A1341" s="107">
        <v>44257.0</v>
      </c>
      <c r="B1341" s="33" t="s">
        <v>3366</v>
      </c>
      <c r="C1341" s="33" t="s">
        <v>2755</v>
      </c>
      <c r="D1341" s="33" t="s">
        <v>3567</v>
      </c>
      <c r="E1341" s="33" t="s">
        <v>3568</v>
      </c>
      <c r="F1341" s="33" t="s">
        <v>100</v>
      </c>
      <c r="G1341" s="109" t="str">
        <f>if(iferror((vlookup(D1341,Taxonomy!C:C,1,false)=D1341)),"Present (key retained)",if(iferror((vlookup(D1341,Taxonomy!B:B,1,false)=D1341)),"Present (key updated)",if(iferror((H1341="Yes")),"Present (equivalent)","Not present")))</f>
        <v>Not present</v>
      </c>
      <c r="H1341" s="110"/>
      <c r="I1341" s="110"/>
      <c r="J1341" s="110"/>
      <c r="K1341" s="110"/>
      <c r="L1341" s="54"/>
      <c r="M1341" s="54" t="b">
        <v>0</v>
      </c>
      <c r="N1341" s="112" t="b">
        <f>if(G1341="Present (key retained)",vlookup(D1341,Taxonomy!C:C,1,false),if(G1341="Present (key updated)",vlookup(D1341,Taxonomy!B:C,2,false),if(G1341="Present (equivalent)",vlookup(I1341,Taxonomy!C:C,1,false),if(AND(G1341="Not present",J1341="Yes"),vlookup(D1341,Taxonomy!B:C,2,false),if(AND(G1341="Not present",J1341="No"),D1341)))))</f>
        <v>0</v>
      </c>
      <c r="O1341" s="113" t="b">
        <f>if(G1341="Present (key retained)",vlookup(D1341,Taxonomy!C:F,4,false),if(G1341="Present (key updated)",vlookup(D1341,Taxonomy!B:F,5,false),if(G1341="Present (equivalent)",vlookup(I1341,Taxonomy!C:F,4,false),if(AND(G1341="Not present",J1341="Yes"),vlookup(D1341,Taxonomy!B:F,5,false),if(AND(G1341="Not present",J1341="No"),E1341)))))</f>
        <v>0</v>
      </c>
      <c r="P1341" s="113" t="b">
        <f>if(G1341="Present (key retained)",vlookup(D1341,Taxonomy!C:I,7,false),if(G1341="Present (key updated)",vlookup(D1341,Taxonomy!B:I,8,false),if(G1341="Present (equivalent)",vlookup(I1341,Taxonomy!C:I,7,false),if(AND(G1341="Not present",J1341="Yes"),vlookup(D1341,Taxonomy!B:I,8,false),if(AND(G1341="Not present",J1341="No"),F1341)))))</f>
        <v>0</v>
      </c>
      <c r="Q1341" s="114" t="str">
        <f t="shared" si="1"/>
        <v>No Match</v>
      </c>
      <c r="R1341" s="37"/>
      <c r="S1341" s="37" t="b">
        <v>0</v>
      </c>
      <c r="T1341" s="112" t="str">
        <f t="shared" si="2"/>
        <v>Reset_Date_Stub_Period_One_ISDA</v>
      </c>
      <c r="U1341" s="113" t="str">
        <f t="shared" si="3"/>
        <v>Reset Date Stub Period One ISDA</v>
      </c>
      <c r="V1341" s="115" t="str">
        <f t="shared" si="4"/>
        <v>text</v>
      </c>
      <c r="W1341" s="46"/>
      <c r="X1341" s="46"/>
      <c r="Y1341" s="46"/>
      <c r="Z1341" s="128"/>
      <c r="AA1341" s="46"/>
    </row>
    <row r="1342" hidden="1">
      <c r="A1342" s="107">
        <v>44257.0</v>
      </c>
      <c r="B1342" s="33" t="s">
        <v>3366</v>
      </c>
      <c r="C1342" s="33" t="s">
        <v>2755</v>
      </c>
      <c r="D1342" s="33" t="s">
        <v>3569</v>
      </c>
      <c r="E1342" s="33" t="s">
        <v>3570</v>
      </c>
      <c r="F1342" s="33" t="s">
        <v>100</v>
      </c>
      <c r="G1342" s="109" t="str">
        <f>if(iferror((vlookup(D1342,Taxonomy!C:C,1,false)=D1342)),"Present (key retained)",if(iferror((vlookup(D1342,Taxonomy!B:B,1,false)=D1342)),"Present (key updated)",if(iferror((H1342="Yes")),"Present (equivalent)","Not present")))</f>
        <v>Not present</v>
      </c>
      <c r="H1342" s="110"/>
      <c r="I1342" s="110"/>
      <c r="J1342" s="110"/>
      <c r="K1342" s="110"/>
      <c r="L1342" s="54"/>
      <c r="M1342" s="54" t="b">
        <v>0</v>
      </c>
      <c r="N1342" s="112" t="b">
        <f>if(G1342="Present (key retained)",vlookup(D1342,Taxonomy!C:C,1,false),if(G1342="Present (key updated)",vlookup(D1342,Taxonomy!B:C,2,false),if(G1342="Present (equivalent)",vlookup(I1342,Taxonomy!C:C,1,false),if(AND(G1342="Not present",J1342="Yes"),vlookup(D1342,Taxonomy!B:C,2,false),if(AND(G1342="Not present",J1342="No"),D1342)))))</f>
        <v>0</v>
      </c>
      <c r="O1342" s="113" t="b">
        <f>if(G1342="Present (key retained)",vlookup(D1342,Taxonomy!C:F,4,false),if(G1342="Present (key updated)",vlookup(D1342,Taxonomy!B:F,5,false),if(G1342="Present (equivalent)",vlookup(I1342,Taxonomy!C:F,4,false),if(AND(G1342="Not present",J1342="Yes"),vlookup(D1342,Taxonomy!B:F,5,false),if(AND(G1342="Not present",J1342="No"),E1342)))))</f>
        <v>0</v>
      </c>
      <c r="P1342" s="113" t="b">
        <f>if(G1342="Present (key retained)",vlookup(D1342,Taxonomy!C:I,7,false),if(G1342="Present (key updated)",vlookup(D1342,Taxonomy!B:I,8,false),if(G1342="Present (equivalent)",vlookup(I1342,Taxonomy!C:I,7,false),if(AND(G1342="Not present",J1342="Yes"),vlookup(D1342,Taxonomy!B:I,8,false),if(AND(G1342="Not present",J1342="No"),F1342)))))</f>
        <v>0</v>
      </c>
      <c r="Q1342" s="114" t="str">
        <f t="shared" si="1"/>
        <v>No Match</v>
      </c>
      <c r="R1342" s="37"/>
      <c r="S1342" s="37" t="b">
        <v>0</v>
      </c>
      <c r="T1342" s="112" t="str">
        <f t="shared" si="2"/>
        <v>Reset_Date_Stub_Period_Two_ISDA</v>
      </c>
      <c r="U1342" s="113" t="str">
        <f t="shared" si="3"/>
        <v>Reset Date Stub Period Two ISDA</v>
      </c>
      <c r="V1342" s="115" t="str">
        <f t="shared" si="4"/>
        <v>text</v>
      </c>
      <c r="W1342" s="46"/>
      <c r="X1342" s="46"/>
      <c r="Y1342" s="46"/>
      <c r="Z1342" s="128"/>
      <c r="AA1342" s="46"/>
    </row>
    <row r="1343" hidden="1">
      <c r="A1343" s="107">
        <v>44257.0</v>
      </c>
      <c r="B1343" s="33" t="s">
        <v>3366</v>
      </c>
      <c r="C1343" s="33" t="s">
        <v>2755</v>
      </c>
      <c r="D1343" s="33" t="s">
        <v>1583</v>
      </c>
      <c r="E1343" s="33" t="s">
        <v>1584</v>
      </c>
      <c r="F1343" s="33" t="s">
        <v>165</v>
      </c>
      <c r="G1343" s="109" t="str">
        <f>if(iferror((vlookup(D1343,Taxonomy!C:C,1,false)=D1343)),"Present (key retained)",if(iferror((vlookup(D1343,Taxonomy!B:B,1,false)=D1343)),"Present (key updated)",if(iferror((H1343="Yes")),"Present (equivalent)","Not present")))</f>
        <v>Present (key retained)</v>
      </c>
      <c r="H1343" s="110" t="e">
        <v>#N/A</v>
      </c>
      <c r="I1343" s="110" t="e">
        <v>#N/A</v>
      </c>
      <c r="J1343" s="110" t="e">
        <v>#N/A</v>
      </c>
      <c r="K1343" s="110" t="e">
        <v>#N/A</v>
      </c>
      <c r="L1343" s="54"/>
      <c r="M1343" s="54" t="b">
        <v>0</v>
      </c>
      <c r="N1343" s="112" t="str">
        <f>if(G1343="Present (key retained)",vlookup(D1343,Taxonomy!C:C,1,false),if(G1343="Present (key updated)",vlookup(D1343,Taxonomy!B:C,2,false),if(G1343="Present (equivalent)",vlookup(I1343,Taxonomy!C:C,1,false),if(AND(G1343="Not present",J1343="Yes"),vlookup(D1343,Taxonomy!B:C,2,false),if(AND(G1343="Not present",J1343="No"),D1343)))))</f>
        <v>Reset_Day_Count_Fraction</v>
      </c>
      <c r="O1343" s="113" t="str">
        <f>if(G1343="Present (key retained)",vlookup(D1343,Taxonomy!C:F,4,false),if(G1343="Present (key updated)",vlookup(D1343,Taxonomy!B:F,5,false),if(G1343="Present (equivalent)",vlookup(I1343,Taxonomy!C:F,4,false),if(AND(G1343="Not present",J1343="Yes"),vlookup(D1343,Taxonomy!B:F,5,false),if(AND(G1343="Not present",J1343="No"),E1343)))))</f>
        <v>Day Count Fraction (in respect of fixed rate reset interest)</v>
      </c>
      <c r="P1343" s="113" t="str">
        <f>if(G1343="Present (key retained)",vlookup(D1343,Taxonomy!C:I,7,false),if(G1343="Present (key updated)",vlookup(D1343,Taxonomy!B:I,8,false),if(G1343="Present (equivalent)",vlookup(I1343,Taxonomy!C:I,7,false),if(AND(G1343="Not present",J1343="Yes"),vlookup(D1343,Taxonomy!B:I,8,false),if(AND(G1343="Not present",J1343="No"),F1343)))))</f>
        <v>select_one</v>
      </c>
      <c r="Q1343" s="114" t="str">
        <f t="shared" si="1"/>
        <v>Label</v>
      </c>
      <c r="R1343" s="37"/>
      <c r="S1343" s="37" t="b">
        <v>0</v>
      </c>
      <c r="T1343" s="112" t="str">
        <f t="shared" si="2"/>
        <v>Reset_Day_Count_Fraction</v>
      </c>
      <c r="U1343" s="113" t="str">
        <f t="shared" si="3"/>
        <v>Day Count Fraction (Fixed Rate Reset)</v>
      </c>
      <c r="V1343" s="115" t="str">
        <f t="shared" si="4"/>
        <v>select_one</v>
      </c>
      <c r="W1343" s="46"/>
      <c r="X1343" s="46"/>
      <c r="Y1343" s="46"/>
      <c r="Z1343" s="128"/>
      <c r="AA1343" s="46"/>
    </row>
    <row r="1344" hidden="1">
      <c r="A1344" s="107">
        <v>44257.0</v>
      </c>
      <c r="B1344" s="33" t="s">
        <v>3366</v>
      </c>
      <c r="C1344" s="33" t="s">
        <v>2755</v>
      </c>
      <c r="D1344" s="33" t="s">
        <v>3107</v>
      </c>
      <c r="E1344" s="33" t="s">
        <v>3106</v>
      </c>
      <c r="F1344" s="33" t="s">
        <v>100</v>
      </c>
      <c r="G1344" s="109" t="str">
        <f>if(iferror((vlookup(D1344,Taxonomy!C:C,1,false)=D1344)),"Present (key retained)",if(iferror((vlookup(D1344,Taxonomy!B:B,1,false)=D1344)),"Present (key updated)",if(iferror((H1344="Yes")),"Present (equivalent)","Not present")))</f>
        <v>Not present</v>
      </c>
      <c r="H1344" s="110"/>
      <c r="I1344" s="110"/>
      <c r="J1344" s="110"/>
      <c r="K1344" s="110"/>
      <c r="L1344" s="54"/>
      <c r="M1344" s="54" t="b">
        <v>0</v>
      </c>
      <c r="N1344" s="112" t="b">
        <f>if(G1344="Present (key retained)",vlookup(D1344,Taxonomy!C:C,1,false),if(G1344="Present (key updated)",vlookup(D1344,Taxonomy!B:C,2,false),if(G1344="Present (equivalent)",vlookup(I1344,Taxonomy!C:C,1,false),if(AND(G1344="Not present",J1344="Yes"),vlookup(D1344,Taxonomy!B:C,2,false),if(AND(G1344="Not present",J1344="No"),D1344)))))</f>
        <v>0</v>
      </c>
      <c r="O1344" s="113" t="b">
        <f>if(G1344="Present (key retained)",vlookup(D1344,Taxonomy!C:F,4,false),if(G1344="Present (key updated)",vlookup(D1344,Taxonomy!B:F,5,false),if(G1344="Present (equivalent)",vlookup(I1344,Taxonomy!C:F,4,false),if(AND(G1344="Not present",J1344="Yes"),vlookup(D1344,Taxonomy!B:F,5,false),if(AND(G1344="Not present",J1344="No"),E1344)))))</f>
        <v>0</v>
      </c>
      <c r="P1344" s="113" t="b">
        <f>if(G1344="Present (key retained)",vlookup(D1344,Taxonomy!C:I,7,false),if(G1344="Present (key updated)",vlookup(D1344,Taxonomy!B:I,8,false),if(G1344="Present (equivalent)",vlookup(I1344,Taxonomy!C:I,7,false),if(AND(G1344="Not present",J1344="Yes"),vlookup(D1344,Taxonomy!B:I,8,false),if(AND(G1344="Not present",J1344="No"),F1344)))))</f>
        <v>0</v>
      </c>
      <c r="Q1344" s="114" t="str">
        <f t="shared" si="1"/>
        <v>No Match</v>
      </c>
      <c r="R1344" s="37"/>
      <c r="S1344" s="37" t="b">
        <v>0</v>
      </c>
      <c r="T1344" s="112" t="str">
        <f t="shared" si="2"/>
        <v>Reset_Determination_Time</v>
      </c>
      <c r="U1344" s="113" t="str">
        <f t="shared" si="3"/>
        <v>Reset Determination Time</v>
      </c>
      <c r="V1344" s="115" t="str">
        <f t="shared" si="4"/>
        <v>text</v>
      </c>
      <c r="W1344" s="46"/>
      <c r="X1344" s="46"/>
      <c r="Y1344" s="46"/>
      <c r="Z1344" s="128"/>
      <c r="AA1344" s="46"/>
    </row>
    <row r="1345" hidden="1">
      <c r="A1345" s="107">
        <v>44257.0</v>
      </c>
      <c r="B1345" s="33" t="s">
        <v>3366</v>
      </c>
      <c r="C1345" s="33" t="s">
        <v>2755</v>
      </c>
      <c r="D1345" s="33" t="s">
        <v>3571</v>
      </c>
      <c r="E1345" s="33" t="s">
        <v>3572</v>
      </c>
      <c r="F1345" s="33" t="s">
        <v>78</v>
      </c>
      <c r="G1345" s="109" t="str">
        <f>if(iferror((vlookup(D1345,Taxonomy!C:C,1,false)=D1345)),"Present (key retained)",if(iferror((vlookup(D1345,Taxonomy!B:B,1,false)=D1345)),"Present (key updated)",if(iferror((H1345="Yes")),"Present (equivalent)","Not present")))</f>
        <v>Not present</v>
      </c>
      <c r="H1345" s="110"/>
      <c r="I1345" s="110"/>
      <c r="J1345" s="110"/>
      <c r="K1345" s="110"/>
      <c r="L1345" s="54"/>
      <c r="M1345" s="54" t="b">
        <v>0</v>
      </c>
      <c r="N1345" s="112" t="b">
        <f>if(G1345="Present (key retained)",vlookup(D1345,Taxonomy!C:C,1,false),if(G1345="Present (key updated)",vlookup(D1345,Taxonomy!B:C,2,false),if(G1345="Present (equivalent)",vlookup(I1345,Taxonomy!C:C,1,false),if(AND(G1345="Not present",J1345="Yes"),vlookup(D1345,Taxonomy!B:C,2,false),if(AND(G1345="Not present",J1345="No"),D1345)))))</f>
        <v>0</v>
      </c>
      <c r="O1345" s="113" t="b">
        <f>if(G1345="Present (key retained)",vlookup(D1345,Taxonomy!C:F,4,false),if(G1345="Present (key updated)",vlookup(D1345,Taxonomy!B:F,5,false),if(G1345="Present (equivalent)",vlookup(I1345,Taxonomy!C:F,4,false),if(AND(G1345="Not present",J1345="Yes"),vlookup(D1345,Taxonomy!B:F,5,false),if(AND(G1345="Not present",J1345="No"),E1345)))))</f>
        <v>0</v>
      </c>
      <c r="P1345" s="113" t="b">
        <f>if(G1345="Present (key retained)",vlookup(D1345,Taxonomy!C:I,7,false),if(G1345="Present (key updated)",vlookup(D1345,Taxonomy!B:I,8,false),if(G1345="Present (equivalent)",vlookup(I1345,Taxonomy!C:I,7,false),if(AND(G1345="Not present",J1345="Yes"),vlookup(D1345,Taxonomy!B:I,8,false),if(AND(G1345="Not present",J1345="No"),F1345)))))</f>
        <v>0</v>
      </c>
      <c r="Q1345" s="114" t="str">
        <f t="shared" si="1"/>
        <v>No Match</v>
      </c>
      <c r="R1345" s="37"/>
      <c r="S1345" s="37" t="b">
        <v>0</v>
      </c>
      <c r="T1345" s="112" t="str">
        <f t="shared" si="2"/>
        <v>Fixed_Reset_Interest_Payment_Date_Adjustment</v>
      </c>
      <c r="U1345" s="113" t="str">
        <f t="shared" si="3"/>
        <v>Do the Fixed Reset Rate Interest payment dates need to be adjusted in accordance with Business day Convention?</v>
      </c>
      <c r="V1345" s="115" t="str">
        <f t="shared" si="4"/>
        <v>yes_no</v>
      </c>
      <c r="W1345" s="46"/>
      <c r="X1345" s="46"/>
      <c r="Y1345" s="46"/>
      <c r="Z1345" s="128"/>
      <c r="AA1345" s="46"/>
    </row>
    <row r="1346" hidden="1">
      <c r="A1346" s="107">
        <v>44257.0</v>
      </c>
      <c r="B1346" s="33" t="s">
        <v>3366</v>
      </c>
      <c r="C1346" s="33" t="s">
        <v>2755</v>
      </c>
      <c r="D1346" s="33" t="s">
        <v>1675</v>
      </c>
      <c r="E1346" s="33" t="s">
        <v>1676</v>
      </c>
      <c r="F1346" s="33" t="s">
        <v>165</v>
      </c>
      <c r="G1346" s="109" t="str">
        <f>if(iferror((vlookup(D1346,Taxonomy!C:C,1,false)=D1346)),"Present (key retained)",if(iferror((vlookup(D1346,Taxonomy!B:B,1,false)=D1346)),"Present (key updated)",if(iferror((H1346="Yes")),"Present (equivalent)","Not present")))</f>
        <v>Present (key retained)</v>
      </c>
      <c r="H1346" s="110" t="e">
        <v>#N/A</v>
      </c>
      <c r="I1346" s="110" t="e">
        <v>#N/A</v>
      </c>
      <c r="J1346" s="110" t="e">
        <v>#N/A</v>
      </c>
      <c r="K1346" s="110" t="e">
        <v>#N/A</v>
      </c>
      <c r="L1346" s="54"/>
      <c r="M1346" s="54" t="b">
        <v>0</v>
      </c>
      <c r="N1346" s="112" t="str">
        <f>if(G1346="Present (key retained)",vlookup(D1346,Taxonomy!C:C,1,false),if(G1346="Present (key updated)",vlookup(D1346,Taxonomy!B:C,2,false),if(G1346="Present (equivalent)",vlookup(I1346,Taxonomy!C:C,1,false),if(AND(G1346="Not present",J1346="Yes"),vlookup(D1346,Taxonomy!B:C,2,false),if(AND(G1346="Not present",J1346="No"),D1346)))))</f>
        <v>Reset_Rate</v>
      </c>
      <c r="O1346" s="113" t="str">
        <f>if(G1346="Present (key retained)",vlookup(D1346,Taxonomy!C:F,4,false),if(G1346="Present (key updated)",vlookup(D1346,Taxonomy!B:F,5,false),if(G1346="Present (equivalent)",vlookup(I1346,Taxonomy!C:F,4,false),if(AND(G1346="Not present",J1346="Yes"),vlookup(D1346,Taxonomy!B:F,5,false),if(AND(G1346="Not present",J1346="No"),E1346)))))</f>
        <v>Reset Rate</v>
      </c>
      <c r="P1346" s="113" t="str">
        <f>if(G1346="Present (key retained)",vlookup(D1346,Taxonomy!C:I,7,false),if(G1346="Present (key updated)",vlookup(D1346,Taxonomy!B:I,8,false),if(G1346="Present (equivalent)",vlookup(I1346,Taxonomy!C:I,7,false),if(AND(G1346="Not present",J1346="Yes"),vlookup(D1346,Taxonomy!B:I,8,false),if(AND(G1346="Not present",J1346="No"),F1346)))))</f>
        <v>select_one</v>
      </c>
      <c r="Q1346" s="114" t="str">
        <f t="shared" si="1"/>
        <v>All Match</v>
      </c>
      <c r="R1346" s="37"/>
      <c r="S1346" s="37" t="b">
        <v>0</v>
      </c>
      <c r="T1346" s="112" t="str">
        <f t="shared" si="2"/>
        <v>Reset_Rate</v>
      </c>
      <c r="U1346" s="113" t="str">
        <f t="shared" si="3"/>
        <v>Reset Rate</v>
      </c>
      <c r="V1346" s="115" t="str">
        <f t="shared" si="4"/>
        <v>select_one</v>
      </c>
      <c r="W1346" s="46"/>
      <c r="X1346" s="46"/>
      <c r="Y1346" s="46"/>
      <c r="Z1346" s="128"/>
      <c r="AA1346" s="46"/>
    </row>
    <row r="1347" hidden="1">
      <c r="A1347" s="107">
        <v>44257.0</v>
      </c>
      <c r="B1347" s="33" t="s">
        <v>3366</v>
      </c>
      <c r="C1347" s="33" t="s">
        <v>2755</v>
      </c>
      <c r="D1347" s="33" t="s">
        <v>318</v>
      </c>
      <c r="E1347" s="33" t="s">
        <v>320</v>
      </c>
      <c r="F1347" s="33" t="s">
        <v>100</v>
      </c>
      <c r="G1347" s="109" t="str">
        <f>if(iferror((vlookup(D1347,Taxonomy!C:C,1,false)=D1347)),"Present (key retained)",if(iferror((vlookup(D1347,Taxonomy!B:B,1,false)=D1347)),"Present (key updated)",if(iferror((H1347="Yes")),"Present (equivalent)","Not present")))</f>
        <v>Present (key updated)</v>
      </c>
      <c r="H1347" s="110" t="e">
        <v>#N/A</v>
      </c>
      <c r="I1347" s="110" t="e">
        <v>#N/A</v>
      </c>
      <c r="J1347" s="110" t="e">
        <v>#N/A</v>
      </c>
      <c r="K1347" s="110" t="e">
        <v>#N/A</v>
      </c>
      <c r="L1347" s="54"/>
      <c r="M1347" s="54" t="b">
        <v>0</v>
      </c>
      <c r="N1347" s="112" t="str">
        <f>if(G1347="Present (key retained)",vlookup(D1347,Taxonomy!C:C,1,false),if(G1347="Present (key updated)",vlookup(D1347,Taxonomy!B:C,2,false),if(G1347="Present (equivalent)",vlookup(I1347,Taxonomy!C:C,1,false),if(AND(G1347="Not present",J1347="Yes"),vlookup(D1347,Taxonomy!B:C,2,false),if(AND(G1347="Not present",J1347="No"),D1347)))))</f>
        <v>Common_Code_Rule_144A</v>
      </c>
      <c r="O1347" s="113" t="str">
        <f>if(G1347="Present (key retained)",vlookup(D1347,Taxonomy!C:F,4,false),if(G1347="Present (key updated)",vlookup(D1347,Taxonomy!B:F,5,false),if(G1347="Present (equivalent)",vlookup(I1347,Taxonomy!C:F,4,false),if(AND(G1347="Not present",J1347="Yes"),vlookup(D1347,Taxonomy!B:F,5,false),if(AND(G1347="Not present",J1347="No"),E1347)))))</f>
        <v>Common Code (Rule 144A)</v>
      </c>
      <c r="P1347" s="113" t="str">
        <f>if(G1347="Present (key retained)",vlookup(D1347,Taxonomy!C:I,7,false),if(G1347="Present (key updated)",vlookup(D1347,Taxonomy!B:I,8,false),if(G1347="Present (equivalent)",vlookup(I1347,Taxonomy!C:I,7,false),if(AND(G1347="Not present",J1347="Yes"),vlookup(D1347,Taxonomy!B:I,8,false),if(AND(G1347="Not present",J1347="No"),F1347)))))</f>
        <v>text</v>
      </c>
      <c r="Q1347" s="114" t="str">
        <f t="shared" si="1"/>
        <v>Key</v>
      </c>
      <c r="R1347" s="37"/>
      <c r="S1347" s="37" t="b">
        <v>0</v>
      </c>
      <c r="T1347" s="112" t="str">
        <f t="shared" si="2"/>
        <v>Rule_144A_Common_Code</v>
      </c>
      <c r="U1347" s="113" t="str">
        <f t="shared" si="3"/>
        <v>Common Code (Rule 144A)</v>
      </c>
      <c r="V1347" s="115" t="str">
        <f t="shared" si="4"/>
        <v>text</v>
      </c>
      <c r="W1347" s="46"/>
      <c r="X1347" s="46"/>
      <c r="Y1347" s="46"/>
      <c r="Z1347" s="128"/>
      <c r="AA1347" s="46"/>
    </row>
    <row r="1348" hidden="1">
      <c r="A1348" s="107">
        <v>44257.0</v>
      </c>
      <c r="B1348" s="33" t="s">
        <v>3366</v>
      </c>
      <c r="C1348" s="33" t="s">
        <v>2755</v>
      </c>
      <c r="D1348" s="33" t="s">
        <v>987</v>
      </c>
      <c r="E1348" s="33" t="s">
        <v>989</v>
      </c>
      <c r="F1348" s="33" t="s">
        <v>100</v>
      </c>
      <c r="G1348" s="109" t="str">
        <f>if(iferror((vlookup(D1348,Taxonomy!C:C,1,false)=D1348)),"Present (key retained)",if(iferror((vlookup(D1348,Taxonomy!B:B,1,false)=D1348)),"Present (key updated)",if(iferror((H1348="Yes")),"Present (equivalent)","Not present")))</f>
        <v>Present (key updated)</v>
      </c>
      <c r="H1348" s="110" t="e">
        <v>#N/A</v>
      </c>
      <c r="I1348" s="110" t="e">
        <v>#N/A</v>
      </c>
      <c r="J1348" s="110" t="e">
        <v>#N/A</v>
      </c>
      <c r="K1348" s="110" t="e">
        <v>#N/A</v>
      </c>
      <c r="L1348" s="54"/>
      <c r="M1348" s="54" t="b">
        <v>0</v>
      </c>
      <c r="N1348" s="112" t="str">
        <f>if(G1348="Present (key retained)",vlookup(D1348,Taxonomy!C:C,1,false),if(G1348="Present (key updated)",vlookup(D1348,Taxonomy!B:C,2,false),if(G1348="Present (equivalent)",vlookup(I1348,Taxonomy!C:C,1,false),if(AND(G1348="Not present",J1348="Yes"),vlookup(D1348,Taxonomy!B:C,2,false),if(AND(G1348="Not present",J1348="No"),D1348)))))</f>
        <v>ISIN_Rule_144A</v>
      </c>
      <c r="O1348" s="113" t="str">
        <f>if(G1348="Present (key retained)",vlookup(D1348,Taxonomy!C:F,4,false),if(G1348="Present (key updated)",vlookup(D1348,Taxonomy!B:F,5,false),if(G1348="Present (equivalent)",vlookup(I1348,Taxonomy!C:F,4,false),if(AND(G1348="Not present",J1348="Yes"),vlookup(D1348,Taxonomy!B:F,5,false),if(AND(G1348="Not present",J1348="No"),E1348)))))</f>
        <v>ISIN (Rule 144A)</v>
      </c>
      <c r="P1348" s="113" t="str">
        <f>if(G1348="Present (key retained)",vlookup(D1348,Taxonomy!C:I,7,false),if(G1348="Present (key updated)",vlookup(D1348,Taxonomy!B:I,8,false),if(G1348="Present (equivalent)",vlookup(I1348,Taxonomy!C:I,7,false),if(AND(G1348="Not present",J1348="Yes"),vlookup(D1348,Taxonomy!B:I,8,false),if(AND(G1348="Not present",J1348="No"),F1348)))))</f>
        <v>text</v>
      </c>
      <c r="Q1348" s="114" t="str">
        <f t="shared" si="1"/>
        <v>Key</v>
      </c>
      <c r="R1348" s="37"/>
      <c r="S1348" s="37" t="b">
        <v>0</v>
      </c>
      <c r="T1348" s="112" t="str">
        <f t="shared" si="2"/>
        <v>Rule_144A_ISIN</v>
      </c>
      <c r="U1348" s="113" t="str">
        <f t="shared" si="3"/>
        <v>ISIN (Rule 144A)</v>
      </c>
      <c r="V1348" s="115" t="str">
        <f t="shared" si="4"/>
        <v>text</v>
      </c>
      <c r="W1348" s="46"/>
      <c r="X1348" s="46"/>
      <c r="Y1348" s="46"/>
      <c r="Z1348" s="128"/>
      <c r="AA1348" s="46"/>
    </row>
    <row r="1349" hidden="1">
      <c r="A1349" s="107">
        <v>44257.0</v>
      </c>
      <c r="B1349" s="33" t="s">
        <v>3366</v>
      </c>
      <c r="C1349" s="33" t="s">
        <v>2755</v>
      </c>
      <c r="D1349" s="33" t="s">
        <v>3573</v>
      </c>
      <c r="E1349" s="33" t="s">
        <v>3574</v>
      </c>
      <c r="F1349" s="33" t="s">
        <v>165</v>
      </c>
      <c r="G1349" s="109" t="str">
        <f>if(iferror((vlookup(D1349,Taxonomy!C:C,1,false)=D1349)),"Present (key retained)",if(iferror((vlookup(D1349,Taxonomy!B:B,1,false)=D1349)),"Present (key updated)",if(iferror((H1349="Yes")),"Present (equivalent)","Not present")))</f>
        <v>Not present</v>
      </c>
      <c r="H1349" s="110"/>
      <c r="I1349" s="110"/>
      <c r="J1349" s="110"/>
      <c r="K1349" s="110"/>
      <c r="L1349" s="54"/>
      <c r="M1349" s="54" t="b">
        <v>0</v>
      </c>
      <c r="N1349" s="112" t="b">
        <f>if(G1349="Present (key retained)",vlookup(D1349,Taxonomy!C:C,1,false),if(G1349="Present (key updated)",vlookup(D1349,Taxonomy!B:C,2,false),if(G1349="Present (equivalent)",vlookup(I1349,Taxonomy!C:C,1,false),if(AND(G1349="Not present",J1349="Yes"),vlookup(D1349,Taxonomy!B:C,2,false),if(AND(G1349="Not present",J1349="No"),D1349)))))</f>
        <v>0</v>
      </c>
      <c r="O1349" s="113" t="b">
        <f>if(G1349="Present (key retained)",vlookup(D1349,Taxonomy!C:F,4,false),if(G1349="Present (key updated)",vlookup(D1349,Taxonomy!B:F,5,false),if(G1349="Present (equivalent)",vlookup(I1349,Taxonomy!C:F,4,false),if(AND(G1349="Not present",J1349="Yes"),vlookup(D1349,Taxonomy!B:F,5,false),if(AND(G1349="Not present",J1349="No"),E1349)))))</f>
        <v>0</v>
      </c>
      <c r="P1349" s="113" t="b">
        <f>if(G1349="Present (key retained)",vlookup(D1349,Taxonomy!C:I,7,false),if(G1349="Present (key updated)",vlookup(D1349,Taxonomy!B:I,8,false),if(G1349="Present (equivalent)",vlookup(I1349,Taxonomy!C:I,7,false),if(AND(G1349="Not present",J1349="Yes"),vlookup(D1349,Taxonomy!B:I,8,false),if(AND(G1349="Not present",J1349="No"),F1349)))))</f>
        <v>0</v>
      </c>
      <c r="Q1349" s="114" t="str">
        <f t="shared" si="1"/>
        <v>No Match</v>
      </c>
      <c r="R1349" s="37"/>
      <c r="S1349" s="37" t="b">
        <v>0</v>
      </c>
      <c r="T1349" s="112" t="str">
        <f t="shared" si="2"/>
        <v>S_And_P_Long_Term</v>
      </c>
      <c r="U1349" s="113" t="str">
        <f t="shared" si="3"/>
        <v>S&amp;P rating of the long-term unsecured obligations</v>
      </c>
      <c r="V1349" s="115" t="str">
        <f t="shared" si="4"/>
        <v>select_one</v>
      </c>
      <c r="W1349" s="46"/>
      <c r="X1349" s="46"/>
      <c r="Y1349" s="46"/>
      <c r="Z1349" s="128"/>
      <c r="AA1349" s="46"/>
    </row>
    <row r="1350" hidden="1">
      <c r="A1350" s="107">
        <v>44257.0</v>
      </c>
      <c r="B1350" s="33" t="s">
        <v>3366</v>
      </c>
      <c r="C1350" s="33" t="s">
        <v>2755</v>
      </c>
      <c r="D1350" s="33" t="s">
        <v>3575</v>
      </c>
      <c r="E1350" s="33" t="s">
        <v>3576</v>
      </c>
      <c r="F1350" s="33" t="s">
        <v>165</v>
      </c>
      <c r="G1350" s="109" t="str">
        <f>if(iferror((vlookup(D1350,Taxonomy!C:C,1,false)=D1350)),"Present (key retained)",if(iferror((vlookup(D1350,Taxonomy!B:B,1,false)=D1350)),"Present (key updated)",if(iferror((H1350="Yes")),"Present (equivalent)","Not present")))</f>
        <v>Not present</v>
      </c>
      <c r="H1350" s="110"/>
      <c r="I1350" s="110"/>
      <c r="J1350" s="110"/>
      <c r="K1350" s="110"/>
      <c r="L1350" s="54"/>
      <c r="M1350" s="54" t="b">
        <v>0</v>
      </c>
      <c r="N1350" s="112" t="b">
        <f>if(G1350="Present (key retained)",vlookup(D1350,Taxonomy!C:C,1,false),if(G1350="Present (key updated)",vlookup(D1350,Taxonomy!B:C,2,false),if(G1350="Present (equivalent)",vlookup(I1350,Taxonomy!C:C,1,false),if(AND(G1350="Not present",J1350="Yes"),vlookup(D1350,Taxonomy!B:C,2,false),if(AND(G1350="Not present",J1350="No"),D1350)))))</f>
        <v>0</v>
      </c>
      <c r="O1350" s="113" t="b">
        <f>if(G1350="Present (key retained)",vlookup(D1350,Taxonomy!C:F,4,false),if(G1350="Present (key updated)",vlookup(D1350,Taxonomy!B:F,5,false),if(G1350="Present (equivalent)",vlookup(I1350,Taxonomy!C:F,4,false),if(AND(G1350="Not present",J1350="Yes"),vlookup(D1350,Taxonomy!B:F,5,false),if(AND(G1350="Not present",J1350="No"),E1350)))))</f>
        <v>0</v>
      </c>
      <c r="P1350" s="113" t="b">
        <f>if(G1350="Present (key retained)",vlookup(D1350,Taxonomy!C:I,7,false),if(G1350="Present (key updated)",vlookup(D1350,Taxonomy!B:I,8,false),if(G1350="Present (equivalent)",vlookup(I1350,Taxonomy!C:I,7,false),if(AND(G1350="Not present",J1350="Yes"),vlookup(D1350,Taxonomy!B:I,8,false),if(AND(G1350="Not present",J1350="No"),F1350)))))</f>
        <v>0</v>
      </c>
      <c r="Q1350" s="114" t="str">
        <f t="shared" si="1"/>
        <v>No Match</v>
      </c>
      <c r="R1350" s="37"/>
      <c r="S1350" s="37" t="b">
        <v>0</v>
      </c>
      <c r="T1350" s="112" t="str">
        <f t="shared" si="2"/>
        <v>S_And_P_Short_Term</v>
      </c>
      <c r="U1350" s="113" t="str">
        <f t="shared" si="3"/>
        <v>S&amp;P rating of the short term unsecured obligations</v>
      </c>
      <c r="V1350" s="115" t="str">
        <f t="shared" si="4"/>
        <v>select_one</v>
      </c>
      <c r="W1350" s="46"/>
      <c r="X1350" s="46"/>
      <c r="Y1350" s="46"/>
      <c r="Z1350" s="128"/>
      <c r="AA1350" s="46"/>
    </row>
    <row r="1351" hidden="1">
      <c r="A1351" s="107">
        <v>44257.0</v>
      </c>
      <c r="B1351" s="33" t="s">
        <v>3366</v>
      </c>
      <c r="C1351" s="33" t="s">
        <v>2755</v>
      </c>
      <c r="D1351" s="33" t="s">
        <v>1690</v>
      </c>
      <c r="E1351" s="33" t="s">
        <v>1692</v>
      </c>
      <c r="F1351" s="33" t="s">
        <v>165</v>
      </c>
      <c r="G1351" s="109" t="str">
        <f>if(iferror((vlookup(D1351,Taxonomy!C:C,1,false)=D1351)),"Present (key retained)",if(iferror((vlookup(D1351,Taxonomy!B:B,1,false)=D1351)),"Present (key updated)",if(iferror((H1351="Yes")),"Present (equivalent)","Not present")))</f>
        <v>Present (key updated)</v>
      </c>
      <c r="H1351" s="110" t="e">
        <v>#N/A</v>
      </c>
      <c r="I1351" s="110" t="e">
        <v>#N/A</v>
      </c>
      <c r="J1351" s="110" t="e">
        <v>#N/A</v>
      </c>
      <c r="K1351" s="110" t="e">
        <v>#N/A</v>
      </c>
      <c r="L1351" s="54"/>
      <c r="M1351" s="54" t="b">
        <v>0</v>
      </c>
      <c r="N1351" s="112" t="str">
        <f>if(G1351="Present (key retained)",vlookup(D1351,Taxonomy!C:C,1,false),if(G1351="Present (key updated)",vlookup(D1351,Taxonomy!B:C,2,false),if(G1351="Present (equivalent)",vlookup(I1351,Taxonomy!C:C,1,false),if(AND(G1351="Not present",J1351="Yes"),vlookup(D1351,Taxonomy!B:C,2,false),if(AND(G1351="Not present",J1351="No"),D1351)))))</f>
        <v>S_And_P_Instrument_Rating</v>
      </c>
      <c r="O1351" s="113" t="str">
        <f>if(G1351="Present (key retained)",vlookup(D1351,Taxonomy!C:F,4,false),if(G1351="Present (key updated)",vlookup(D1351,Taxonomy!B:F,5,false),if(G1351="Present (equivalent)",vlookup(I1351,Taxonomy!C:F,4,false),if(AND(G1351="Not present",J1351="Yes"),vlookup(D1351,Taxonomy!B:F,5,false),if(AND(G1351="Not present",J1351="No"),E1351)))))</f>
        <v>S&amp;P Instrument Rating</v>
      </c>
      <c r="P1351" s="113" t="str">
        <f>if(G1351="Present (key retained)",vlookup(D1351,Taxonomy!C:I,7,false),if(G1351="Present (key updated)",vlookup(D1351,Taxonomy!B:I,8,false),if(G1351="Present (equivalent)",vlookup(I1351,Taxonomy!C:I,7,false),if(AND(G1351="Not present",J1351="Yes"),vlookup(D1351,Taxonomy!B:I,8,false),if(AND(G1351="Not present",J1351="No"),F1351)))))</f>
        <v>select_one</v>
      </c>
      <c r="Q1351" s="114" t="str">
        <f t="shared" si="1"/>
        <v>Key</v>
      </c>
      <c r="R1351" s="37"/>
      <c r="S1351" s="37" t="b">
        <v>0</v>
      </c>
      <c r="T1351" s="112" t="str">
        <f t="shared" si="2"/>
        <v>S_And_P_Instrument</v>
      </c>
      <c r="U1351" s="113" t="str">
        <f t="shared" si="3"/>
        <v>S&amp;P Instrument Rating</v>
      </c>
      <c r="V1351" s="115" t="str">
        <f t="shared" si="4"/>
        <v>select_one</v>
      </c>
      <c r="W1351" s="46"/>
      <c r="X1351" s="46"/>
      <c r="Y1351" s="46"/>
      <c r="Z1351" s="128"/>
      <c r="AA1351" s="46"/>
    </row>
    <row r="1352" hidden="1">
      <c r="A1352" s="107">
        <v>44257.0</v>
      </c>
      <c r="B1352" s="33" t="s">
        <v>3366</v>
      </c>
      <c r="C1352" s="33" t="s">
        <v>2755</v>
      </c>
      <c r="D1352" s="33" t="s">
        <v>1725</v>
      </c>
      <c r="E1352" s="33" t="s">
        <v>1726</v>
      </c>
      <c r="F1352" s="33" t="s">
        <v>78</v>
      </c>
      <c r="G1352" s="109" t="str">
        <f>if(iferror((vlookup(D1352,Taxonomy!C:C,1,false)=D1352)),"Present (key retained)",if(iferror((vlookup(D1352,Taxonomy!B:B,1,false)=D1352)),"Present (key updated)",if(iferror((H1352="Yes")),"Present (equivalent)","Not present")))</f>
        <v>Present (key retained)</v>
      </c>
      <c r="H1352" s="110" t="e">
        <v>#N/A</v>
      </c>
      <c r="I1352" s="110" t="e">
        <v>#N/A</v>
      </c>
      <c r="J1352" s="110" t="e">
        <v>#N/A</v>
      </c>
      <c r="K1352" s="110" t="e">
        <v>#N/A</v>
      </c>
      <c r="L1352" s="54"/>
      <c r="M1352" s="54" t="b">
        <v>0</v>
      </c>
      <c r="N1352" s="112" t="str">
        <f>if(G1352="Present (key retained)",vlookup(D1352,Taxonomy!C:C,1,false),if(G1352="Present (key updated)",vlookup(D1352,Taxonomy!B:C,2,false),if(G1352="Present (equivalent)",vlookup(I1352,Taxonomy!C:C,1,false),if(AND(G1352="Not present",J1352="Yes"),vlookup(D1352,Taxonomy!B:C,2,false),if(AND(G1352="Not present",J1352="No"),D1352)))))</f>
        <v>S_And_P_Rating_Required</v>
      </c>
      <c r="O1352" s="113" t="str">
        <f>if(G1352="Present (key retained)",vlookup(D1352,Taxonomy!C:F,4,false),if(G1352="Present (key updated)",vlookup(D1352,Taxonomy!B:F,5,false),if(G1352="Present (equivalent)",vlookup(I1352,Taxonomy!C:F,4,false),if(AND(G1352="Not present",J1352="Yes"),vlookup(D1352,Taxonomy!B:F,5,false),if(AND(G1352="Not present",J1352="No"),E1352)))))</f>
        <v>Is a S&amp;P rating required?</v>
      </c>
      <c r="P1352" s="113" t="str">
        <f>if(G1352="Present (key retained)",vlookup(D1352,Taxonomy!C:I,7,false),if(G1352="Present (key updated)",vlookup(D1352,Taxonomy!B:I,8,false),if(G1352="Present (equivalent)",vlookup(I1352,Taxonomy!C:I,7,false),if(AND(G1352="Not present",J1352="Yes"),vlookup(D1352,Taxonomy!B:I,8,false),if(AND(G1352="Not present",J1352="No"),F1352)))))</f>
        <v>yes_no</v>
      </c>
      <c r="Q1352" s="114" t="str">
        <f t="shared" si="1"/>
        <v>All Match</v>
      </c>
      <c r="R1352" s="37"/>
      <c r="S1352" s="37" t="b">
        <v>0</v>
      </c>
      <c r="T1352" s="112" t="str">
        <f t="shared" si="2"/>
        <v>S_And_P_Rating_Required</v>
      </c>
      <c r="U1352" s="113" t="str">
        <f t="shared" si="3"/>
        <v>Is a S&amp;P rating required?</v>
      </c>
      <c r="V1352" s="115" t="str">
        <f t="shared" si="4"/>
        <v>yes_no</v>
      </c>
      <c r="W1352" s="46"/>
      <c r="X1352" s="46"/>
      <c r="Y1352" s="46"/>
      <c r="Z1352" s="128"/>
      <c r="AA1352" s="46"/>
    </row>
    <row r="1353" hidden="1">
      <c r="A1353" s="107">
        <v>44257.0</v>
      </c>
      <c r="B1353" s="33" t="s">
        <v>3366</v>
      </c>
      <c r="C1353" s="33" t="s">
        <v>2755</v>
      </c>
      <c r="D1353" s="33" t="s">
        <v>1700</v>
      </c>
      <c r="E1353" s="33" t="s">
        <v>1702</v>
      </c>
      <c r="F1353" s="33" t="s">
        <v>165</v>
      </c>
      <c r="G1353" s="109" t="str">
        <f>if(iferror((vlookup(D1353,Taxonomy!C:C,1,false)=D1353)),"Present (key retained)",if(iferror((vlookup(D1353,Taxonomy!B:B,1,false)=D1353)),"Present (key updated)",if(iferror((H1353="Yes")),"Present (equivalent)","Not present")))</f>
        <v>Present (key updated)</v>
      </c>
      <c r="H1353" s="110" t="e">
        <v>#N/A</v>
      </c>
      <c r="I1353" s="110" t="e">
        <v>#N/A</v>
      </c>
      <c r="J1353" s="110" t="e">
        <v>#N/A</v>
      </c>
      <c r="K1353" s="110" t="e">
        <v>#N/A</v>
      </c>
      <c r="L1353" s="54"/>
      <c r="M1353" s="54" t="b">
        <v>0</v>
      </c>
      <c r="N1353" s="112" t="str">
        <f>if(G1353="Present (key retained)",vlookup(D1353,Taxonomy!C:C,1,false),if(G1353="Present (key updated)",vlookup(D1353,Taxonomy!B:C,2,false),if(G1353="Present (equivalent)",vlookup(I1353,Taxonomy!C:C,1,false),if(AND(G1353="Not present",J1353="Yes"),vlookup(D1353,Taxonomy!B:C,2,false),if(AND(G1353="Not present",J1353="No"),D1353)))))</f>
        <v>S_And_P_Instrument_Rating_Status</v>
      </c>
      <c r="O1353" s="113" t="str">
        <f>if(G1353="Present (key retained)",vlookup(D1353,Taxonomy!C:F,4,false),if(G1353="Present (key updated)",vlookup(D1353,Taxonomy!B:F,5,false),if(G1353="Present (equivalent)",vlookup(I1353,Taxonomy!C:F,4,false),if(AND(G1353="Not present",J1353="Yes"),vlookup(D1353,Taxonomy!B:F,5,false),if(AND(G1353="Not present",J1353="No"),E1353)))))</f>
        <v>S&amp;P Instrument Rating Status</v>
      </c>
      <c r="P1353" s="113" t="str">
        <f>if(G1353="Present (key retained)",vlookup(D1353,Taxonomy!C:I,7,false),if(G1353="Present (key updated)",vlookup(D1353,Taxonomy!B:I,8,false),if(G1353="Present (equivalent)",vlookup(I1353,Taxonomy!C:I,7,false),if(AND(G1353="Not present",J1353="Yes"),vlookup(D1353,Taxonomy!B:I,8,false),if(AND(G1353="Not present",J1353="No"),F1353)))))</f>
        <v>select_one</v>
      </c>
      <c r="Q1353" s="114" t="str">
        <f t="shared" si="1"/>
        <v>Key</v>
      </c>
      <c r="R1353" s="37"/>
      <c r="S1353" s="37" t="b">
        <v>0</v>
      </c>
      <c r="T1353" s="112" t="str">
        <f t="shared" si="2"/>
        <v>S_And_P_Status_Expected</v>
      </c>
      <c r="U1353" s="113" t="str">
        <f t="shared" si="3"/>
        <v>S&amp;P Instrument Rating Status</v>
      </c>
      <c r="V1353" s="115" t="str">
        <f t="shared" si="4"/>
        <v>select_one</v>
      </c>
      <c r="W1353" s="46"/>
      <c r="X1353" s="46"/>
      <c r="Y1353" s="46"/>
      <c r="Z1353" s="128"/>
      <c r="AA1353" s="46"/>
    </row>
    <row r="1354" hidden="1">
      <c r="A1354" s="107">
        <v>44257.0</v>
      </c>
      <c r="B1354" s="33" t="s">
        <v>3366</v>
      </c>
      <c r="C1354" s="33" t="s">
        <v>2755</v>
      </c>
      <c r="D1354" s="33" t="s">
        <v>1729</v>
      </c>
      <c r="E1354" s="33" t="s">
        <v>1730</v>
      </c>
      <c r="F1354" s="33" t="s">
        <v>100</v>
      </c>
      <c r="G1354" s="109" t="str">
        <f>if(iferror((vlookup(D1354,Taxonomy!C:C,1,false)=D1354)),"Present (key retained)",if(iferror((vlookup(D1354,Taxonomy!B:B,1,false)=D1354)),"Present (key updated)",if(iferror((H1354="Yes")),"Present (equivalent)","Not present")))</f>
        <v>Present (key retained)</v>
      </c>
      <c r="H1354" s="110" t="e">
        <v>#N/A</v>
      </c>
      <c r="I1354" s="110" t="e">
        <v>#N/A</v>
      </c>
      <c r="J1354" s="110" t="e">
        <v>#N/A</v>
      </c>
      <c r="K1354" s="110" t="e">
        <v>#N/A</v>
      </c>
      <c r="L1354" s="54"/>
      <c r="M1354" s="54" t="b">
        <v>0</v>
      </c>
      <c r="N1354" s="112" t="str">
        <f>if(G1354="Present (key retained)",vlookup(D1354,Taxonomy!C:C,1,false),if(G1354="Present (key updated)",vlookup(D1354,Taxonomy!B:C,2,false),if(G1354="Present (equivalent)",vlookup(I1354,Taxonomy!C:C,1,false),if(AND(G1354="Not present",J1354="Yes"),vlookup(D1354,Taxonomy!B:C,2,false),if(AND(G1354="Not present",J1354="No"),D1354)))))</f>
        <v>Series_Number</v>
      </c>
      <c r="O1354" s="113" t="str">
        <f>if(G1354="Present (key retained)",vlookup(D1354,Taxonomy!C:F,4,false),if(G1354="Present (key updated)",vlookup(D1354,Taxonomy!B:F,5,false),if(G1354="Present (equivalent)",vlookup(I1354,Taxonomy!C:F,4,false),if(AND(G1354="Not present",J1354="Yes"),vlookup(D1354,Taxonomy!B:F,5,false),if(AND(G1354="Not present",J1354="No"),E1354)))))</f>
        <v>Series Number</v>
      </c>
      <c r="P1354" s="113" t="str">
        <f>if(G1354="Present (key retained)",vlookup(D1354,Taxonomy!C:I,7,false),if(G1354="Present (key updated)",vlookup(D1354,Taxonomy!B:I,8,false),if(G1354="Present (equivalent)",vlookup(I1354,Taxonomy!C:I,7,false),if(AND(G1354="Not present",J1354="Yes"),vlookup(D1354,Taxonomy!B:I,8,false),if(AND(G1354="Not present",J1354="No"),F1354)))))</f>
        <v>text</v>
      </c>
      <c r="Q1354" s="114" t="str">
        <f t="shared" si="1"/>
        <v>All Match</v>
      </c>
      <c r="R1354" s="37"/>
      <c r="S1354" s="37" t="b">
        <v>0</v>
      </c>
      <c r="T1354" s="112" t="str">
        <f t="shared" si="2"/>
        <v>Series_Number</v>
      </c>
      <c r="U1354" s="113" t="str">
        <f t="shared" si="3"/>
        <v>Series Number</v>
      </c>
      <c r="V1354" s="115" t="str">
        <f t="shared" si="4"/>
        <v>text</v>
      </c>
      <c r="W1354" s="46"/>
      <c r="X1354" s="46"/>
      <c r="Y1354" s="46"/>
      <c r="Z1354" s="128"/>
      <c r="AA1354" s="46"/>
    </row>
    <row r="1355" hidden="1">
      <c r="A1355" s="107">
        <v>44257.0</v>
      </c>
      <c r="B1355" s="33" t="s">
        <v>3366</v>
      </c>
      <c r="C1355" s="33" t="s">
        <v>2755</v>
      </c>
      <c r="D1355" s="33" t="s">
        <v>1733</v>
      </c>
      <c r="E1355" s="33" t="s">
        <v>1734</v>
      </c>
      <c r="F1355" s="33" t="s">
        <v>127</v>
      </c>
      <c r="G1355" s="109" t="str">
        <f>if(iferror((vlookup(D1355,Taxonomy!C:C,1,false)=D1355)),"Present (key retained)",if(iferror((vlookup(D1355,Taxonomy!B:B,1,false)=D1355)),"Present (key updated)",if(iferror((H1355="Yes")),"Present (equivalent)","Not present")))</f>
        <v>Present (key retained)</v>
      </c>
      <c r="H1355" s="110" t="e">
        <v>#N/A</v>
      </c>
      <c r="I1355" s="110" t="e">
        <v>#N/A</v>
      </c>
      <c r="J1355" s="110" t="e">
        <v>#N/A</v>
      </c>
      <c r="K1355" s="110" t="e">
        <v>#N/A</v>
      </c>
      <c r="L1355" s="54"/>
      <c r="M1355" s="54" t="b">
        <v>0</v>
      </c>
      <c r="N1355" s="112" t="str">
        <f>if(G1355="Present (key retained)",vlookup(D1355,Taxonomy!C:C,1,false),if(G1355="Present (key updated)",vlookup(D1355,Taxonomy!B:C,2,false),if(G1355="Present (equivalent)",vlookup(I1355,Taxonomy!C:C,1,false),if(AND(G1355="Not present",J1355="Yes"),vlookup(D1355,Taxonomy!B:C,2,false),if(AND(G1355="Not present",J1355="No"),D1355)))))</f>
        <v>Signing_Date</v>
      </c>
      <c r="O1355" s="113" t="str">
        <f>if(G1355="Present (key retained)",vlookup(D1355,Taxonomy!C:F,4,false),if(G1355="Present (key updated)",vlookup(D1355,Taxonomy!B:F,5,false),if(G1355="Present (equivalent)",vlookup(I1355,Taxonomy!C:F,4,false),if(AND(G1355="Not present",J1355="Yes"),vlookup(D1355,Taxonomy!B:F,5,false),if(AND(G1355="Not present",J1355="No"),E1355)))))</f>
        <v>Signing date of the [Offer_Type]</v>
      </c>
      <c r="P1355" s="113" t="str">
        <f>if(G1355="Present (key retained)",vlookup(D1355,Taxonomy!C:I,7,false),if(G1355="Present (key updated)",vlookup(D1355,Taxonomy!B:I,8,false),if(G1355="Present (equivalent)",vlookup(I1355,Taxonomy!C:I,7,false),if(AND(G1355="Not present",J1355="Yes"),vlookup(D1355,Taxonomy!B:I,8,false),if(AND(G1355="Not present",J1355="No"),F1355)))))</f>
        <v>date</v>
      </c>
      <c r="Q1355" s="114" t="str">
        <f t="shared" si="1"/>
        <v>Label</v>
      </c>
      <c r="R1355" s="37"/>
      <c r="S1355" s="37" t="b">
        <v>0</v>
      </c>
      <c r="T1355" s="112" t="str">
        <f t="shared" si="2"/>
        <v>Signing_Date</v>
      </c>
      <c r="U1355" s="113" t="str">
        <f t="shared" si="3"/>
        <v>Signing Date</v>
      </c>
      <c r="V1355" s="115" t="str">
        <f t="shared" si="4"/>
        <v>date</v>
      </c>
      <c r="W1355" s="46"/>
      <c r="X1355" s="46"/>
      <c r="Y1355" s="46"/>
      <c r="Z1355" s="128"/>
      <c r="AA1355" s="46"/>
    </row>
    <row r="1356" hidden="1">
      <c r="A1356" s="107">
        <v>44257.0</v>
      </c>
      <c r="B1356" s="33" t="s">
        <v>3366</v>
      </c>
      <c r="C1356" s="33" t="s">
        <v>2755</v>
      </c>
      <c r="D1356" s="33" t="s">
        <v>1744</v>
      </c>
      <c r="E1356" s="33" t="s">
        <v>1745</v>
      </c>
      <c r="F1356" s="33" t="s">
        <v>78</v>
      </c>
      <c r="G1356" s="109" t="str">
        <f>if(iferror((vlookup(D1356,Taxonomy!C:C,1,false)=D1356)),"Present (key retained)",if(iferror((vlookup(D1356,Taxonomy!B:B,1,false)=D1356)),"Present (key updated)",if(iferror((H1356="Yes")),"Present (equivalent)","Not present")))</f>
        <v>Present (key retained)</v>
      </c>
      <c r="H1356" s="110" t="e">
        <v>#N/A</v>
      </c>
      <c r="I1356" s="110" t="e">
        <v>#N/A</v>
      </c>
      <c r="J1356" s="110" t="e">
        <v>#N/A</v>
      </c>
      <c r="K1356" s="110" t="e">
        <v>#N/A</v>
      </c>
      <c r="L1356" s="54"/>
      <c r="M1356" s="54" t="b">
        <v>0</v>
      </c>
      <c r="N1356" s="112" t="str">
        <f>if(G1356="Present (key retained)",vlookup(D1356,Taxonomy!C:C,1,false),if(G1356="Present (key updated)",vlookup(D1356,Taxonomy!B:C,2,false),if(G1356="Present (equivalent)",vlookup(I1356,Taxonomy!C:C,1,false),if(AND(G1356="Not present",J1356="Yes"),vlookup(D1356,Taxonomy!B:C,2,false),if(AND(G1356="Not present",J1356="No"),D1356)))))</f>
        <v>Singapore_Legend_Required</v>
      </c>
      <c r="O1356" s="113" t="str">
        <f>if(G1356="Present (key retained)",vlookup(D1356,Taxonomy!C:F,4,false),if(G1356="Present (key updated)",vlookup(D1356,Taxonomy!B:F,5,false),if(G1356="Present (equivalent)",vlookup(I1356,Taxonomy!C:F,4,false),if(AND(G1356="Not present",J1356="Yes"),vlookup(D1356,Taxonomy!B:F,5,false),if(AND(G1356="Not present",J1356="No"),E1356)))))</f>
        <v>Is the Singapore product classification Singapore product classification notification under Section 309B(1)(c) of the Securities and Futures Act (Chapter 289) of Singapore required to be included?</v>
      </c>
      <c r="P1356" s="113" t="str">
        <f>if(G1356="Present (key retained)",vlookup(D1356,Taxonomy!C:I,7,false),if(G1356="Present (key updated)",vlookup(D1356,Taxonomy!B:I,8,false),if(G1356="Present (equivalent)",vlookup(I1356,Taxonomy!C:I,7,false),if(AND(G1356="Not present",J1356="Yes"),vlookup(D1356,Taxonomy!B:I,8,false),if(AND(G1356="Not present",J1356="No"),F1356)))))</f>
        <v>yes_no</v>
      </c>
      <c r="Q1356" s="114" t="str">
        <f t="shared" si="1"/>
        <v>Label</v>
      </c>
      <c r="R1356" s="37"/>
      <c r="S1356" s="37" t="b">
        <v>0</v>
      </c>
      <c r="T1356" s="112" t="str">
        <f t="shared" si="2"/>
        <v>Singapore_Legend_Required</v>
      </c>
      <c r="U1356" s="113" t="str">
        <f t="shared" si="3"/>
        <v>Is the Singapore product classification legend required to be included?</v>
      </c>
      <c r="V1356" s="115" t="str">
        <f t="shared" si="4"/>
        <v>yes_no</v>
      </c>
      <c r="W1356" s="46"/>
      <c r="X1356" s="46"/>
      <c r="Y1356" s="46"/>
      <c r="Z1356" s="128"/>
      <c r="AA1356" s="46"/>
    </row>
    <row r="1357" hidden="1">
      <c r="A1357" s="107">
        <v>44257.0</v>
      </c>
      <c r="B1357" s="33" t="s">
        <v>3366</v>
      </c>
      <c r="C1357" s="33" t="s">
        <v>2755</v>
      </c>
      <c r="D1357" s="33" t="s">
        <v>1749</v>
      </c>
      <c r="E1357" s="33" t="s">
        <v>1750</v>
      </c>
      <c r="F1357" s="33" t="s">
        <v>165</v>
      </c>
      <c r="G1357" s="109" t="str">
        <f>if(iferror((vlookup(D1357,Taxonomy!C:C,1,false)=D1357)),"Present (key retained)",if(iferror((vlookup(D1357,Taxonomy!B:B,1,false)=D1357)),"Present (key updated)",if(iferror((H1357="Yes")),"Present (equivalent)","Not present")))</f>
        <v>Present (key retained)</v>
      </c>
      <c r="H1357" s="110" t="e">
        <v>#N/A</v>
      </c>
      <c r="I1357" s="110" t="e">
        <v>#N/A</v>
      </c>
      <c r="J1357" s="110" t="e">
        <v>#N/A</v>
      </c>
      <c r="K1357" s="110" t="e">
        <v>#N/A</v>
      </c>
      <c r="L1357" s="54"/>
      <c r="M1357" s="54" t="b">
        <v>0</v>
      </c>
      <c r="N1357" s="112" t="str">
        <f>if(G1357="Present (key retained)",vlookup(D1357,Taxonomy!C:C,1,false),if(G1357="Present (key updated)",vlookup(D1357,Taxonomy!B:C,2,false),if(G1357="Present (equivalent)",vlookup(I1357,Taxonomy!C:C,1,false),if(AND(G1357="Not present",J1357="Yes"),vlookup(D1357,Taxonomy!B:C,2,false),if(AND(G1357="Not present",J1357="No"),D1357)))))</f>
        <v>Singapore_Product_Classification</v>
      </c>
      <c r="O1357" s="113" t="str">
        <f>if(G1357="Present (key retained)",vlookup(D1357,Taxonomy!C:F,4,false),if(G1357="Present (key updated)",vlookup(D1357,Taxonomy!B:F,5,false),if(G1357="Present (equivalent)",vlookup(I1357,Taxonomy!C:F,4,false),if(AND(G1357="Not present",J1357="Yes"),vlookup(D1357,Taxonomy!B:F,5,false),if(AND(G1357="Not present",J1357="No"),E1357)))))</f>
        <v>The product classification for the purposes of the Securities and Futures Act (Chapter 289) of Singapore</v>
      </c>
      <c r="P1357" s="113" t="str">
        <f>if(G1357="Present (key retained)",vlookup(D1357,Taxonomy!C:I,7,false),if(G1357="Present (key updated)",vlookup(D1357,Taxonomy!B:I,8,false),if(G1357="Present (equivalent)",vlookup(I1357,Taxonomy!C:I,7,false),if(AND(G1357="Not present",J1357="Yes"),vlookup(D1357,Taxonomy!B:I,8,false),if(AND(G1357="Not present",J1357="No"),F1357)))))</f>
        <v>select_one</v>
      </c>
      <c r="Q1357" s="114" t="str">
        <f t="shared" si="1"/>
        <v>Label</v>
      </c>
      <c r="R1357" s="37"/>
      <c r="S1357" s="37" t="b">
        <v>0</v>
      </c>
      <c r="T1357" s="112" t="str">
        <f t="shared" si="2"/>
        <v>Singapore_Product_Classification</v>
      </c>
      <c r="U1357" s="113" t="str">
        <f t="shared" si="3"/>
        <v>Singapore Product Classification</v>
      </c>
      <c r="V1357" s="115" t="str">
        <f t="shared" si="4"/>
        <v>select_one</v>
      </c>
      <c r="W1357" s="46"/>
      <c r="X1357" s="46"/>
      <c r="Y1357" s="46"/>
      <c r="Z1357" s="128"/>
      <c r="AA1357" s="46"/>
    </row>
    <row r="1358" hidden="1">
      <c r="A1358" s="107">
        <v>44257.0</v>
      </c>
      <c r="B1358" s="33" t="s">
        <v>3366</v>
      </c>
      <c r="C1358" s="33" t="s">
        <v>2755</v>
      </c>
      <c r="D1358" s="33" t="s">
        <v>3577</v>
      </c>
      <c r="E1358" s="33" t="s">
        <v>3578</v>
      </c>
      <c r="F1358" s="33" t="s">
        <v>100</v>
      </c>
      <c r="G1358" s="109" t="str">
        <f>if(iferror((vlookup(D1358,Taxonomy!C:C,1,false)=D1358)),"Present (key retained)",if(iferror((vlookup(D1358,Taxonomy!B:B,1,false)=D1358)),"Present (key updated)",if(iferror((H1358="Yes")),"Present (equivalent)","Not present")))</f>
        <v>Not present</v>
      </c>
      <c r="H1358" s="110" t="s">
        <v>2757</v>
      </c>
      <c r="I1358" s="110" t="e">
        <v>#N/A</v>
      </c>
      <c r="J1358" s="110" t="s">
        <v>2757</v>
      </c>
      <c r="K1358" s="110" t="e">
        <v>#N/A</v>
      </c>
      <c r="L1358" s="54" t="s">
        <v>3144</v>
      </c>
      <c r="M1358" s="54" t="b">
        <v>0</v>
      </c>
      <c r="N1358" s="112" t="str">
        <f>if(G1358="Present (key retained)",vlookup(D1358,Taxonomy!C:C,1,false),if(G1358="Present (key updated)",vlookup(D1358,Taxonomy!B:C,2,false),if(G1358="Present (equivalent)",vlookup(I1358,Taxonomy!C:C,1,false),if(AND(G1358="Not present",J1358="Yes"),vlookup(D1358,Taxonomy!B:C,2,false),if(AND(G1358="Not present",J1358="No"),D1358)))))</f>
        <v>SOFR_Details</v>
      </c>
      <c r="O1358" s="113" t="str">
        <f>if(G1358="Present (key retained)",vlookup(D1358,Taxonomy!C:F,4,false),if(G1358="Present (key updated)",vlookup(D1358,Taxonomy!B:F,5,false),if(G1358="Present (equivalent)",vlookup(I1358,Taxonomy!C:F,4,false),if(AND(G1358="Not present",J1358="Yes"),vlookup(D1358,Taxonomy!B:F,5,false),if(AND(G1358="Not present",J1358="No"),E1358)))))</f>
        <v>Specify what the SOFR Reference Rate means in the Floating Rate Screen Rate Determination provisions</v>
      </c>
      <c r="P1358" s="113" t="str">
        <f>if(G1358="Present (key retained)",vlookup(D1358,Taxonomy!C:I,7,false),if(G1358="Present (key updated)",vlookup(D1358,Taxonomy!B:I,8,false),if(G1358="Present (equivalent)",vlookup(I1358,Taxonomy!C:I,7,false),if(AND(G1358="Not present",J1358="Yes"),vlookup(D1358,Taxonomy!B:I,8,false),if(AND(G1358="Not present",J1358="No"),F1358)))))</f>
        <v>text</v>
      </c>
      <c r="Q1358" s="114" t="str">
        <f t="shared" si="1"/>
        <v>All Match</v>
      </c>
      <c r="R1358" s="37"/>
      <c r="S1358" s="37" t="b">
        <v>0</v>
      </c>
      <c r="T1358" s="112" t="str">
        <f t="shared" si="2"/>
        <v>SOFR_Details</v>
      </c>
      <c r="U1358" s="113" t="str">
        <f t="shared" si="3"/>
        <v>Specify what the SOFR Reference Rate means in the Floating Rate Screen Rate Determination provisions</v>
      </c>
      <c r="V1358" s="115" t="str">
        <f t="shared" si="4"/>
        <v>text</v>
      </c>
      <c r="W1358" s="46"/>
      <c r="X1358" s="46"/>
      <c r="Y1358" s="46"/>
      <c r="Z1358" s="128"/>
      <c r="AA1358" s="46"/>
    </row>
    <row r="1359" hidden="1">
      <c r="A1359" s="107">
        <v>44257.0</v>
      </c>
      <c r="B1359" s="33" t="s">
        <v>3366</v>
      </c>
      <c r="C1359" s="33" t="s">
        <v>2755</v>
      </c>
      <c r="D1359" s="33" t="s">
        <v>3579</v>
      </c>
      <c r="E1359" s="33" t="s">
        <v>3580</v>
      </c>
      <c r="F1359" s="33" t="s">
        <v>100</v>
      </c>
      <c r="G1359" s="109" t="str">
        <f>if(iferror((vlookup(D1359,Taxonomy!C:C,1,false)=D1359)),"Present (key retained)",if(iferror((vlookup(D1359,Taxonomy!B:B,1,false)=D1359)),"Present (key updated)",if(iferror((H1359="Yes")),"Present (equivalent)","Not present")))</f>
        <v>Not present</v>
      </c>
      <c r="H1359" s="110" t="s">
        <v>2757</v>
      </c>
      <c r="I1359" s="110" t="e">
        <v>#N/A</v>
      </c>
      <c r="J1359" s="110" t="s">
        <v>2757</v>
      </c>
      <c r="K1359" s="110" t="e">
        <v>#N/A</v>
      </c>
      <c r="L1359" s="54" t="s">
        <v>3144</v>
      </c>
      <c r="M1359" s="54" t="b">
        <v>0</v>
      </c>
      <c r="N1359" s="112" t="str">
        <f>if(G1359="Present (key retained)",vlookup(D1359,Taxonomy!C:C,1,false),if(G1359="Present (key updated)",vlookup(D1359,Taxonomy!B:C,2,false),if(G1359="Present (equivalent)",vlookup(I1359,Taxonomy!C:C,1,false),if(AND(G1359="Not present",J1359="Yes"),vlookup(D1359,Taxonomy!B:C,2,false),if(AND(G1359="Not present",J1359="No"),D1359)))))</f>
        <v>SONIA_Details</v>
      </c>
      <c r="O1359" s="113" t="str">
        <f>if(G1359="Present (key retained)",vlookup(D1359,Taxonomy!C:F,4,false),if(G1359="Present (key updated)",vlookup(D1359,Taxonomy!B:F,5,false),if(G1359="Present (equivalent)",vlookup(I1359,Taxonomy!C:F,4,false),if(AND(G1359="Not present",J1359="Yes"),vlookup(D1359,Taxonomy!B:F,5,false),if(AND(G1359="Not present",J1359="No"),E1359)))))</f>
        <v>Specify what the SONIA Reference Rate means in the Floating Rate Screen Rate Determination provisions</v>
      </c>
      <c r="P1359" s="113" t="str">
        <f>if(G1359="Present (key retained)",vlookup(D1359,Taxonomy!C:I,7,false),if(G1359="Present (key updated)",vlookup(D1359,Taxonomy!B:I,8,false),if(G1359="Present (equivalent)",vlookup(I1359,Taxonomy!C:I,7,false),if(AND(G1359="Not present",J1359="Yes"),vlookup(D1359,Taxonomy!B:I,8,false),if(AND(G1359="Not present",J1359="No"),F1359)))))</f>
        <v>text</v>
      </c>
      <c r="Q1359" s="114" t="str">
        <f t="shared" si="1"/>
        <v>All Match</v>
      </c>
      <c r="R1359" s="37"/>
      <c r="S1359" s="37" t="b">
        <v>0</v>
      </c>
      <c r="T1359" s="112" t="str">
        <f t="shared" si="2"/>
        <v>SONIA_Details</v>
      </c>
      <c r="U1359" s="113" t="str">
        <f t="shared" si="3"/>
        <v>Specify what the SONIA Reference Rate means in the Floating Rate Screen Rate Determination provisions</v>
      </c>
      <c r="V1359" s="115" t="str">
        <f t="shared" si="4"/>
        <v>text</v>
      </c>
      <c r="W1359" s="46"/>
      <c r="X1359" s="46"/>
      <c r="Y1359" s="46"/>
      <c r="Z1359" s="128"/>
      <c r="AA1359" s="46"/>
    </row>
    <row r="1360" hidden="1">
      <c r="A1360" s="107">
        <v>44257.0</v>
      </c>
      <c r="B1360" s="33" t="s">
        <v>3366</v>
      </c>
      <c r="C1360" s="33" t="s">
        <v>2755</v>
      </c>
      <c r="D1360" s="33" t="s">
        <v>3581</v>
      </c>
      <c r="E1360" s="33" t="s">
        <v>3582</v>
      </c>
      <c r="F1360" s="33" t="s">
        <v>100</v>
      </c>
      <c r="G1360" s="109" t="str">
        <f>if(iferror((vlookup(D1360,Taxonomy!C:C,1,false)=D1360)),"Present (key retained)",if(iferror((vlookup(D1360,Taxonomy!B:B,1,false)=D1360)),"Present (key updated)",if(iferror((H1360="Yes")),"Present (equivalent)","Not present")))</f>
        <v>Not present</v>
      </c>
      <c r="H1360" s="110"/>
      <c r="I1360" s="110"/>
      <c r="J1360" s="110"/>
      <c r="K1360" s="110"/>
      <c r="L1360" s="54"/>
      <c r="M1360" s="54" t="b">
        <v>0</v>
      </c>
      <c r="N1360" s="112" t="b">
        <f>if(G1360="Present (key retained)",vlookup(D1360,Taxonomy!C:C,1,false),if(G1360="Present (key updated)",vlookup(D1360,Taxonomy!B:C,2,false),if(G1360="Present (equivalent)",vlookup(I1360,Taxonomy!C:C,1,false),if(AND(G1360="Not present",J1360="Yes"),vlookup(D1360,Taxonomy!B:C,2,false),if(AND(G1360="Not present",J1360="No"),D1360)))))</f>
        <v>0</v>
      </c>
      <c r="O1360" s="113" t="b">
        <f>if(G1360="Present (key retained)",vlookup(D1360,Taxonomy!C:F,4,false),if(G1360="Present (key updated)",vlookup(D1360,Taxonomy!B:F,5,false),if(G1360="Present (equivalent)",vlookup(I1360,Taxonomy!C:F,4,false),if(AND(G1360="Not present",J1360="Yes"),vlookup(D1360,Taxonomy!B:F,5,false),if(AND(G1360="Not present",J1360="No"),E1360)))))</f>
        <v>0</v>
      </c>
      <c r="P1360" s="113" t="b">
        <f>if(G1360="Present (key retained)",vlookup(D1360,Taxonomy!C:I,7,false),if(G1360="Present (key updated)",vlookup(D1360,Taxonomy!B:I,8,false),if(G1360="Present (equivalent)",vlookup(I1360,Taxonomy!C:I,7,false),if(AND(G1360="Not present",J1360="Yes"),vlookup(D1360,Taxonomy!B:I,8,false),if(AND(G1360="Not present",J1360="No"),F1360)))))</f>
        <v>0</v>
      </c>
      <c r="Q1360" s="114" t="str">
        <f t="shared" si="1"/>
        <v>No Match</v>
      </c>
      <c r="R1360" s="37"/>
      <c r="S1360" s="37" t="b">
        <v>0</v>
      </c>
      <c r="T1360" s="112" t="str">
        <f t="shared" si="2"/>
        <v>Specified_Index_Deteremination</v>
      </c>
      <c r="U1360" s="113" t="str">
        <f t="shared" si="3"/>
        <v>Index Deteremination</v>
      </c>
      <c r="V1360" s="115" t="str">
        <f t="shared" si="4"/>
        <v>text</v>
      </c>
      <c r="W1360" s="46"/>
      <c r="X1360" s="46"/>
      <c r="Y1360" s="46"/>
      <c r="Z1360" s="128"/>
      <c r="AA1360" s="46"/>
    </row>
    <row r="1361" hidden="1">
      <c r="A1361" s="107">
        <v>44257.0</v>
      </c>
      <c r="B1361" s="33" t="s">
        <v>3366</v>
      </c>
      <c r="C1361" s="33" t="s">
        <v>2755</v>
      </c>
      <c r="D1361" s="33" t="s">
        <v>3583</v>
      </c>
      <c r="E1361" s="33" t="s">
        <v>3584</v>
      </c>
      <c r="F1361" s="33" t="s">
        <v>50</v>
      </c>
      <c r="G1361" s="109" t="str">
        <f>if(iferror((vlookup(D1361,Taxonomy!C:C,1,false)=D1361)),"Present (key retained)",if(iferror((vlookup(D1361,Taxonomy!B:B,1,false)=D1361)),"Present (key updated)",if(iferror((H1361="Yes")),"Present (equivalent)","Not present")))</f>
        <v>Not present</v>
      </c>
      <c r="H1361" s="110"/>
      <c r="I1361" s="110"/>
      <c r="J1361" s="110"/>
      <c r="K1361" s="110"/>
      <c r="L1361" s="54"/>
      <c r="M1361" s="54" t="b">
        <v>0</v>
      </c>
      <c r="N1361" s="112" t="b">
        <f>if(G1361="Present (key retained)",vlookup(D1361,Taxonomy!C:C,1,false),if(G1361="Present (key updated)",vlookup(D1361,Taxonomy!B:C,2,false),if(G1361="Present (equivalent)",vlookup(I1361,Taxonomy!C:C,1,false),if(AND(G1361="Not present",J1361="Yes"),vlookup(D1361,Taxonomy!B:C,2,false),if(AND(G1361="Not present",J1361="No"),D1361)))))</f>
        <v>0</v>
      </c>
      <c r="O1361" s="113" t="b">
        <f>if(G1361="Present (key retained)",vlookup(D1361,Taxonomy!C:F,4,false),if(G1361="Present (key updated)",vlookup(D1361,Taxonomy!B:F,5,false),if(G1361="Present (equivalent)",vlookup(I1361,Taxonomy!C:F,4,false),if(AND(G1361="Not present",J1361="Yes"),vlookup(D1361,Taxonomy!B:F,5,false),if(AND(G1361="Not present",J1361="No"),E1361)))))</f>
        <v>0</v>
      </c>
      <c r="P1361" s="113" t="b">
        <f>if(G1361="Present (key retained)",vlookup(D1361,Taxonomy!C:I,7,false),if(G1361="Present (key updated)",vlookup(D1361,Taxonomy!B:I,8,false),if(G1361="Present (equivalent)",vlookup(I1361,Taxonomy!C:I,7,false),if(AND(G1361="Not present",J1361="Yes"),vlookup(D1361,Taxonomy!B:I,8,false),if(AND(G1361="Not present",J1361="No"),F1361)))))</f>
        <v>0</v>
      </c>
      <c r="Q1361" s="114" t="str">
        <f t="shared" si="1"/>
        <v>No Match</v>
      </c>
      <c r="R1361" s="37"/>
      <c r="S1361" s="37" t="b">
        <v>0</v>
      </c>
      <c r="T1361" s="112" t="str">
        <f t="shared" si="2"/>
        <v>Stated_Yield</v>
      </c>
      <c r="U1361" s="113" t="str">
        <f t="shared" si="3"/>
        <v>Stated Yield</v>
      </c>
      <c r="V1361" s="115" t="str">
        <f t="shared" si="4"/>
        <v>percent</v>
      </c>
      <c r="W1361" s="46"/>
      <c r="X1361" s="46"/>
      <c r="Y1361" s="46"/>
      <c r="Z1361" s="128"/>
      <c r="AA1361" s="46"/>
    </row>
    <row r="1362" hidden="1">
      <c r="A1362" s="107">
        <v>44257.0</v>
      </c>
      <c r="B1362" s="33" t="s">
        <v>3366</v>
      </c>
      <c r="C1362" s="33" t="s">
        <v>2755</v>
      </c>
      <c r="D1362" s="33" t="s">
        <v>1770</v>
      </c>
      <c r="E1362" s="33" t="s">
        <v>3585</v>
      </c>
      <c r="F1362" s="33" t="s">
        <v>165</v>
      </c>
      <c r="G1362" s="109" t="str">
        <f>if(iferror((vlookup(D1362,Taxonomy!C:C,1,false)=D1362)),"Present (key retained)",if(iferror((vlookup(D1362,Taxonomy!B:B,1,false)=D1362)),"Present (key updated)",if(iferror((H1362="Yes")),"Present (equivalent)","Not present")))</f>
        <v>Present (key retained)</v>
      </c>
      <c r="H1362" s="110" t="e">
        <v>#N/A</v>
      </c>
      <c r="I1362" s="110" t="e">
        <v>#N/A</v>
      </c>
      <c r="J1362" s="110" t="e">
        <v>#N/A</v>
      </c>
      <c r="K1362" s="110" t="e">
        <v>#N/A</v>
      </c>
      <c r="L1362" s="54"/>
      <c r="M1362" s="54" t="b">
        <v>0</v>
      </c>
      <c r="N1362" s="112" t="str">
        <f>if(G1362="Present (key retained)",vlookup(D1362,Taxonomy!C:C,1,false),if(G1362="Present (key updated)",vlookup(D1362,Taxonomy!B:C,2,false),if(G1362="Present (equivalent)",vlookup(I1362,Taxonomy!C:C,1,false),if(AND(G1362="Not present",J1362="Yes"),vlookup(D1362,Taxonomy!B:C,2,false),if(AND(G1362="Not present",J1362="No"),D1362)))))</f>
        <v>Status_Of_Notes</v>
      </c>
      <c r="O1362" s="113" t="str">
        <f>if(G1362="Present (key retained)",vlookup(D1362,Taxonomy!C:F,4,false),if(G1362="Present (key updated)",vlookup(D1362,Taxonomy!B:F,5,false),if(G1362="Present (equivalent)",vlookup(I1362,Taxonomy!C:F,4,false),if(AND(G1362="Not present",J1362="Yes"),vlookup(D1362,Taxonomy!B:F,5,false),if(AND(G1362="Not present",J1362="No"),E1362)))))</f>
        <v>Status of the [Security_Type]</v>
      </c>
      <c r="P1362" s="113" t="str">
        <f>if(G1362="Present (key retained)",vlookup(D1362,Taxonomy!C:I,7,false),if(G1362="Present (key updated)",vlookup(D1362,Taxonomy!B:I,8,false),if(G1362="Present (equivalent)",vlookup(I1362,Taxonomy!C:I,7,false),if(AND(G1362="Not present",J1362="Yes"),vlookup(D1362,Taxonomy!B:I,8,false),if(AND(G1362="Not present",J1362="No"),F1362)))))</f>
        <v>select_one</v>
      </c>
      <c r="Q1362" s="114" t="str">
        <f t="shared" si="1"/>
        <v>Label</v>
      </c>
      <c r="R1362" s="37"/>
      <c r="S1362" s="37" t="b">
        <v>0</v>
      </c>
      <c r="T1362" s="112" t="str">
        <f t="shared" si="2"/>
        <v>Status_Of_Notes</v>
      </c>
      <c r="U1362" s="113" t="str">
        <f t="shared" si="3"/>
        <v>Status of the Notes (Dated Subordinated Notes may only be issued by Santander UK Group Holdings plc)</v>
      </c>
      <c r="V1362" s="115" t="str">
        <f t="shared" si="4"/>
        <v>select_one</v>
      </c>
      <c r="W1362" s="46"/>
      <c r="X1362" s="46"/>
      <c r="Y1362" s="46"/>
      <c r="Z1362" s="128"/>
      <c r="AA1362" s="46"/>
    </row>
    <row r="1363" hidden="1">
      <c r="A1363" s="107">
        <v>44257.0</v>
      </c>
      <c r="B1363" s="33" t="s">
        <v>3366</v>
      </c>
      <c r="C1363" s="33" t="s">
        <v>2755</v>
      </c>
      <c r="D1363" s="33" t="s">
        <v>1656</v>
      </c>
      <c r="E1363" s="33" t="s">
        <v>1657</v>
      </c>
      <c r="F1363" s="33" t="s">
        <v>50</v>
      </c>
      <c r="G1363" s="109" t="str">
        <f>if(iferror((vlookup(D1363,Taxonomy!C:C,1,false)=D1363)),"Present (key retained)",if(iferror((vlookup(D1363,Taxonomy!B:B,1,false)=D1363)),"Present (key updated)",if(iferror((H1363="Yes")),"Present (equivalent)","Not present")))</f>
        <v>Present (key retained)</v>
      </c>
      <c r="H1363" s="110" t="e">
        <v>#N/A</v>
      </c>
      <c r="I1363" s="110" t="e">
        <v>#N/A</v>
      </c>
      <c r="J1363" s="110" t="e">
        <v>#N/A</v>
      </c>
      <c r="K1363" s="110" t="e">
        <v>#N/A</v>
      </c>
      <c r="L1363" s="54"/>
      <c r="M1363" s="54" t="b">
        <v>0</v>
      </c>
      <c r="N1363" s="112" t="str">
        <f>if(G1363="Present (key retained)",vlookup(D1363,Taxonomy!C:C,1,false),if(G1363="Present (key updated)",vlookup(D1363,Taxonomy!B:C,2,false),if(G1363="Present (equivalent)",vlookup(I1363,Taxonomy!C:C,1,false),if(AND(G1363="Not present",J1363="Yes"),vlookup(D1363,Taxonomy!B:C,2,false),if(AND(G1363="Not present",J1363="No"),D1363)))))</f>
        <v>Reset_Margin_2</v>
      </c>
      <c r="O1363" s="113" t="str">
        <f>if(G1363="Present (key retained)",vlookup(D1363,Taxonomy!C:F,4,false),if(G1363="Present (key updated)",vlookup(D1363,Taxonomy!B:F,5,false),if(G1363="Present (equivalent)",vlookup(I1363,Taxonomy!C:F,4,false),if(AND(G1363="Not present",J1363="Yes"),vlookup(D1363,Taxonomy!B:F,5,false),if(AND(G1363="Not present",J1363="No"),E1363)))))</f>
        <v>Subsequent Margin in respect of the Reset Period(s)</v>
      </c>
      <c r="P1363" s="113" t="str">
        <f>if(G1363="Present (key retained)",vlookup(D1363,Taxonomy!C:I,7,false),if(G1363="Present (key updated)",vlookup(D1363,Taxonomy!B:I,8,false),if(G1363="Present (equivalent)",vlookup(I1363,Taxonomy!C:I,7,false),if(AND(G1363="Not present",J1363="Yes"),vlookup(D1363,Taxonomy!B:I,8,false),if(AND(G1363="Not present",J1363="No"),F1363)))))</f>
        <v>percent</v>
      </c>
      <c r="Q1363" s="114" t="str">
        <f t="shared" si="1"/>
        <v>Label</v>
      </c>
      <c r="R1363" s="37"/>
      <c r="S1363" s="37" t="b">
        <v>0</v>
      </c>
      <c r="T1363" s="112" t="str">
        <f t="shared" si="2"/>
        <v>Reset_Margin_2</v>
      </c>
      <c r="U1363" s="113" t="str">
        <f t="shared" si="3"/>
        <v>Subsequent Margin</v>
      </c>
      <c r="V1363" s="115" t="str">
        <f t="shared" si="4"/>
        <v>percent</v>
      </c>
      <c r="W1363" s="46"/>
      <c r="X1363" s="46"/>
      <c r="Y1363" s="46"/>
      <c r="Z1363" s="128"/>
      <c r="AA1363" s="46"/>
    </row>
    <row r="1364" hidden="1">
      <c r="A1364" s="107">
        <v>44257.0</v>
      </c>
      <c r="B1364" s="33" t="s">
        <v>3366</v>
      </c>
      <c r="C1364" s="33" t="s">
        <v>2755</v>
      </c>
      <c r="D1364" s="33" t="s">
        <v>1662</v>
      </c>
      <c r="E1364" s="33" t="s">
        <v>3586</v>
      </c>
      <c r="F1364" s="33" t="s">
        <v>165</v>
      </c>
      <c r="G1364" s="109" t="str">
        <f>if(iferror((vlookup(D1364,Taxonomy!C:C,1,false)=D1364)),"Present (key retained)",if(iferror((vlookup(D1364,Taxonomy!B:B,1,false)=D1364)),"Present (key updated)",if(iferror((H1364="Yes")),"Present (equivalent)","Not present")))</f>
        <v>Present (key retained)</v>
      </c>
      <c r="H1364" s="110" t="e">
        <v>#N/A</v>
      </c>
      <c r="I1364" s="110" t="e">
        <v>#N/A</v>
      </c>
      <c r="J1364" s="110" t="e">
        <v>#N/A</v>
      </c>
      <c r="K1364" s="110" t="e">
        <v>#N/A</v>
      </c>
      <c r="L1364" s="54"/>
      <c r="M1364" s="54" t="b">
        <v>0</v>
      </c>
      <c r="N1364" s="112" t="str">
        <f>if(G1364="Present (key retained)",vlookup(D1364,Taxonomy!C:C,1,false),if(G1364="Present (key updated)",vlookup(D1364,Taxonomy!B:C,2,false),if(G1364="Present (equivalent)",vlookup(I1364,Taxonomy!C:C,1,false),if(AND(G1364="Not present",J1364="Yes"),vlookup(D1364,Taxonomy!B:C,2,false),if(AND(G1364="Not present",J1364="No"),D1364)))))</f>
        <v>Reset_Margin_2_Required</v>
      </c>
      <c r="O1364" s="113" t="str">
        <f>if(G1364="Present (key retained)",vlookup(D1364,Taxonomy!C:F,4,false),if(G1364="Present (key updated)",vlookup(D1364,Taxonomy!B:F,5,false),if(G1364="Present (equivalent)",vlookup(I1364,Taxonomy!C:F,4,false),if(AND(G1364="Not present",J1364="Yes"),vlookup(D1364,Taxonomy!B:F,5,false),if(AND(G1364="Not present",J1364="No"),E1364)))))</f>
        <v>Will there be a subsequent margin applied to the reference rate in respect of the Reset Period(s)?</v>
      </c>
      <c r="P1364" s="113" t="str">
        <f>if(G1364="Present (key retained)",vlookup(D1364,Taxonomy!C:I,7,false),if(G1364="Present (key updated)",vlookup(D1364,Taxonomy!B:I,8,false),if(G1364="Present (equivalent)",vlookup(I1364,Taxonomy!C:I,7,false),if(AND(G1364="Not present",J1364="Yes"),vlookup(D1364,Taxonomy!B:I,8,false),if(AND(G1364="Not present",J1364="No"),F1364)))))</f>
        <v>select_one</v>
      </c>
      <c r="Q1364" s="114" t="str">
        <f t="shared" si="1"/>
        <v>Label</v>
      </c>
      <c r="R1364" s="37"/>
      <c r="S1364" s="37" t="b">
        <v>0</v>
      </c>
      <c r="T1364" s="112" t="str">
        <f t="shared" si="2"/>
        <v>Reset_Margin_2_Required</v>
      </c>
      <c r="U1364" s="113" t="str">
        <f t="shared" si="3"/>
        <v>Will there be a Subsequent Margin applied to the reference rate?</v>
      </c>
      <c r="V1364" s="115" t="str">
        <f t="shared" si="4"/>
        <v>select_one</v>
      </c>
      <c r="W1364" s="46"/>
      <c r="X1364" s="46"/>
      <c r="Y1364" s="46"/>
      <c r="Z1364" s="128"/>
      <c r="AA1364" s="46"/>
    </row>
    <row r="1365" hidden="1">
      <c r="A1365" s="107">
        <v>44257.0</v>
      </c>
      <c r="B1365" s="33" t="s">
        <v>3366</v>
      </c>
      <c r="C1365" s="33" t="s">
        <v>2755</v>
      </c>
      <c r="D1365" s="33" t="s">
        <v>1645</v>
      </c>
      <c r="E1365" s="33" t="s">
        <v>1646</v>
      </c>
      <c r="F1365" s="33" t="s">
        <v>50</v>
      </c>
      <c r="G1365" s="109" t="str">
        <f>if(iferror((vlookup(D1365,Taxonomy!C:C,1,false)=D1365)),"Present (key retained)",if(iferror((vlookup(D1365,Taxonomy!B:B,1,false)=D1365)),"Present (key updated)",if(iferror((H1365="Yes")),"Present (equivalent)","Not present")))</f>
        <v>Present (key retained)</v>
      </c>
      <c r="H1365" s="110" t="e">
        <v>#N/A</v>
      </c>
      <c r="I1365" s="110" t="e">
        <v>#N/A</v>
      </c>
      <c r="J1365" s="110" t="e">
        <v>#N/A</v>
      </c>
      <c r="K1365" s="110" t="e">
        <v>#N/A</v>
      </c>
      <c r="L1365" s="54"/>
      <c r="M1365" s="54" t="b">
        <v>0</v>
      </c>
      <c r="N1365" s="112" t="str">
        <f>if(G1365="Present (key retained)",vlookup(D1365,Taxonomy!C:C,1,false),if(G1365="Present (key updated)",vlookup(D1365,Taxonomy!B:C,2,false),if(G1365="Present (equivalent)",vlookup(I1365,Taxonomy!C:C,1,false),if(AND(G1365="Not present",J1365="Yes"),vlookup(D1365,Taxonomy!B:C,2,false),if(AND(G1365="Not present",J1365="No"),D1365)))))</f>
        <v>Reset_Margin_1</v>
      </c>
      <c r="O1365" s="113" t="str">
        <f>if(G1365="Present (key retained)",vlookup(D1365,Taxonomy!C:F,4,false),if(G1365="Present (key updated)",vlookup(D1365,Taxonomy!B:F,5,false),if(G1365="Present (equivalent)",vlookup(I1365,Taxonomy!C:F,4,false),if(AND(G1365="Not present",J1365="Yes"),vlookup(D1365,Taxonomy!B:F,5,false),if(AND(G1365="Not present",J1365="No"),E1365)))))</f>
        <v>Margin in respect of the Reset Period(s)</v>
      </c>
      <c r="P1365" s="113" t="str">
        <f>if(G1365="Present (key retained)",vlookup(D1365,Taxonomy!C:I,7,false),if(G1365="Present (key updated)",vlookup(D1365,Taxonomy!B:I,8,false),if(G1365="Present (equivalent)",vlookup(I1365,Taxonomy!C:I,7,false),if(AND(G1365="Not present",J1365="Yes"),vlookup(D1365,Taxonomy!B:I,8,false),if(AND(G1365="Not present",J1365="No"),F1365)))))</f>
        <v>percent</v>
      </c>
      <c r="Q1365" s="114" t="str">
        <f t="shared" si="1"/>
        <v>All Match</v>
      </c>
      <c r="R1365" s="37"/>
      <c r="S1365" s="37" t="b">
        <v>0</v>
      </c>
      <c r="T1365" s="112" t="str">
        <f t="shared" si="2"/>
        <v>Reset_Margin_1</v>
      </c>
      <c r="U1365" s="113" t="str">
        <f t="shared" si="3"/>
        <v>Margin in respect of the Reset Period(s)</v>
      </c>
      <c r="V1365" s="115" t="str">
        <f t="shared" si="4"/>
        <v>percent</v>
      </c>
      <c r="W1365" s="46"/>
      <c r="X1365" s="46"/>
      <c r="Y1365" s="46"/>
      <c r="Z1365" s="128"/>
      <c r="AA1365" s="46"/>
    </row>
    <row r="1366" hidden="1">
      <c r="A1366" s="107">
        <v>44257.0</v>
      </c>
      <c r="B1366" s="33" t="s">
        <v>3366</v>
      </c>
      <c r="C1366" s="33" t="s">
        <v>2755</v>
      </c>
      <c r="D1366" s="33" t="s">
        <v>1650</v>
      </c>
      <c r="E1366" s="33" t="s">
        <v>1651</v>
      </c>
      <c r="F1366" s="33" t="s">
        <v>165</v>
      </c>
      <c r="G1366" s="109" t="str">
        <f>if(iferror((vlookup(D1366,Taxonomy!C:C,1,false)=D1366)),"Present (key retained)",if(iferror((vlookup(D1366,Taxonomy!B:B,1,false)=D1366)),"Present (key updated)",if(iferror((H1366="Yes")),"Present (equivalent)","Not present")))</f>
        <v>Present (key retained)</v>
      </c>
      <c r="H1366" s="110" t="e">
        <v>#N/A</v>
      </c>
      <c r="I1366" s="110" t="e">
        <v>#N/A</v>
      </c>
      <c r="J1366" s="110" t="e">
        <v>#N/A</v>
      </c>
      <c r="K1366" s="110" t="e">
        <v>#N/A</v>
      </c>
      <c r="L1366" s="54"/>
      <c r="M1366" s="54" t="b">
        <v>0</v>
      </c>
      <c r="N1366" s="112" t="str">
        <f>if(G1366="Present (key retained)",vlookup(D1366,Taxonomy!C:C,1,false),if(G1366="Present (key updated)",vlookup(D1366,Taxonomy!B:C,2,false),if(G1366="Present (equivalent)",vlookup(I1366,Taxonomy!C:C,1,false),if(AND(G1366="Not present",J1366="Yes"),vlookup(D1366,Taxonomy!B:C,2,false),if(AND(G1366="Not present",J1366="No"),D1366)))))</f>
        <v>Reset_Margin_1_Required</v>
      </c>
      <c r="O1366" s="113" t="str">
        <f>if(G1366="Present (key retained)",vlookup(D1366,Taxonomy!C:F,4,false),if(G1366="Present (key updated)",vlookup(D1366,Taxonomy!B:F,5,false),if(G1366="Present (equivalent)",vlookup(I1366,Taxonomy!C:F,4,false),if(AND(G1366="Not present",J1366="Yes"),vlookup(D1366,Taxonomy!B:F,5,false),if(AND(G1366="Not present",J1366="No"),E1366)))))</f>
        <v>Will there be a margin applied to the reference rate in respect of the Reset Period(s)?</v>
      </c>
      <c r="P1366" s="113" t="str">
        <f>if(G1366="Present (key retained)",vlookup(D1366,Taxonomy!C:I,7,false),if(G1366="Present (key updated)",vlookup(D1366,Taxonomy!B:I,8,false),if(G1366="Present (equivalent)",vlookup(I1366,Taxonomy!C:I,7,false),if(AND(G1366="Not present",J1366="Yes"),vlookup(D1366,Taxonomy!B:I,8,false),if(AND(G1366="Not present",J1366="No"),F1366)))))</f>
        <v>select_one</v>
      </c>
      <c r="Q1366" s="114" t="str">
        <f t="shared" si="1"/>
        <v>Label</v>
      </c>
      <c r="R1366" s="37"/>
      <c r="S1366" s="37" t="b">
        <v>0</v>
      </c>
      <c r="T1366" s="112" t="str">
        <f t="shared" si="2"/>
        <v>Reset_Margin_1_Required</v>
      </c>
      <c r="U1366" s="113" t="str">
        <f t="shared" si="3"/>
        <v>Will there be a margin applied in respect of the Reset Period(s)?</v>
      </c>
      <c r="V1366" s="115" t="str">
        <f t="shared" si="4"/>
        <v>select_one</v>
      </c>
      <c r="W1366" s="46"/>
      <c r="X1366" s="46"/>
      <c r="Y1366" s="46"/>
      <c r="Z1366" s="128"/>
      <c r="AA1366" s="46"/>
    </row>
    <row r="1367" hidden="1">
      <c r="A1367" s="107">
        <v>44257.0</v>
      </c>
      <c r="B1367" s="33" t="s">
        <v>3366</v>
      </c>
      <c r="C1367" s="33" t="s">
        <v>2755</v>
      </c>
      <c r="D1367" s="33" t="s">
        <v>1566</v>
      </c>
      <c r="E1367" s="33" t="s">
        <v>3587</v>
      </c>
      <c r="F1367" s="33" t="s">
        <v>78</v>
      </c>
      <c r="G1367" s="109" t="str">
        <f>if(iferror((vlookup(D1367,Taxonomy!C:C,1,false)=D1367)),"Present (key retained)",if(iferror((vlookup(D1367,Taxonomy!B:B,1,false)=D1367)),"Present (key updated)",if(iferror((H1367="Yes")),"Present (equivalent)","Not present")))</f>
        <v>Present (key updated)</v>
      </c>
      <c r="H1367" s="110" t="e">
        <v>#N/A</v>
      </c>
      <c r="I1367" s="110" t="e">
        <v>#N/A</v>
      </c>
      <c r="J1367" s="110" t="e">
        <v>#N/A</v>
      </c>
      <c r="K1367" s="110" t="e">
        <v>#N/A</v>
      </c>
      <c r="L1367" s="54"/>
      <c r="M1367" s="54" t="b">
        <v>0</v>
      </c>
      <c r="N1367" s="112" t="str">
        <f>if(G1367="Present (key retained)",vlookup(D1367,Taxonomy!C:C,1,false),if(G1367="Present (key updated)",vlookup(D1367,Taxonomy!B:C,2,false),if(G1367="Present (equivalent)",vlookup(I1367,Taxonomy!C:C,1,false),if(AND(G1367="Not present",J1367="Yes"),vlookup(D1367,Taxonomy!B:C,2,false),if(AND(G1367="Not present",J1367="No"),D1367)))))</f>
        <v>Reset_Date_Anniversary_Required</v>
      </c>
      <c r="O1367" s="113" t="str">
        <f>if(G1367="Present (key retained)",vlookup(D1367,Taxonomy!C:F,4,false),if(G1367="Present (key updated)",vlookup(D1367,Taxonomy!B:F,5,false),if(G1367="Present (equivalent)",vlookup(I1367,Taxonomy!C:F,4,false),if(AND(G1367="Not present",J1367="Yes"),vlookup(D1367,Taxonomy!B:F,5,false),if(AND(G1367="Not present",J1367="No"),E1367)))))</f>
        <v>Are Anniversary Reset Dates required after the Second Reset Date?</v>
      </c>
      <c r="P1367" s="113" t="str">
        <f>if(G1367="Present (key retained)",vlookup(D1367,Taxonomy!C:I,7,false),if(G1367="Present (key updated)",vlookup(D1367,Taxonomy!B:I,8,false),if(G1367="Present (equivalent)",vlookup(I1367,Taxonomy!C:I,7,false),if(AND(G1367="Not present",J1367="Yes"),vlookup(D1367,Taxonomy!B:I,8,false),if(AND(G1367="Not present",J1367="No"),F1367)))))</f>
        <v>yes_no</v>
      </c>
      <c r="Q1367" s="114" t="str">
        <f t="shared" si="1"/>
        <v>Key and Label</v>
      </c>
      <c r="R1367" s="37"/>
      <c r="S1367" s="37" t="b">
        <v>0</v>
      </c>
      <c r="T1367" s="112" t="str">
        <f t="shared" si="2"/>
        <v>Anniversary_Dates_Required</v>
      </c>
      <c r="U1367" s="113" t="str">
        <f t="shared" si="3"/>
        <v>Are Subsequent Reset Dates required after the Second Reset Date?</v>
      </c>
      <c r="V1367" s="115" t="str">
        <f t="shared" si="4"/>
        <v>yes_no</v>
      </c>
      <c r="W1367" s="46"/>
      <c r="X1367" s="46"/>
      <c r="Y1367" s="46"/>
      <c r="Z1367" s="128"/>
      <c r="AA1367" s="46"/>
    </row>
    <row r="1368" hidden="1">
      <c r="A1368" s="107">
        <v>44257.0</v>
      </c>
      <c r="B1368" s="33" t="s">
        <v>3366</v>
      </c>
      <c r="C1368" s="33" t="s">
        <v>2755</v>
      </c>
      <c r="D1368" s="33" t="s">
        <v>1560</v>
      </c>
      <c r="E1368" s="33" t="s">
        <v>2967</v>
      </c>
      <c r="F1368" s="33" t="s">
        <v>71</v>
      </c>
      <c r="G1368" s="109" t="str">
        <f>if(iferror((vlookup(D1368,Taxonomy!C:C,1,false)=D1368)),"Present (key retained)",if(iferror((vlookup(D1368,Taxonomy!B:B,1,false)=D1368)),"Present (key updated)",if(iferror((H1368="Yes")),"Present (equivalent)","Not present")))</f>
        <v>Present (key updated)</v>
      </c>
      <c r="H1368" s="110" t="e">
        <v>#N/A</v>
      </c>
      <c r="I1368" s="110" t="e">
        <v>#N/A</v>
      </c>
      <c r="J1368" s="110" t="e">
        <v>#N/A</v>
      </c>
      <c r="K1368" s="110" t="e">
        <v>#N/A</v>
      </c>
      <c r="L1368" s="54"/>
      <c r="M1368" s="54" t="b">
        <v>0</v>
      </c>
      <c r="N1368" s="112" t="str">
        <f>if(G1368="Present (key retained)",vlookup(D1368,Taxonomy!C:C,1,false),if(G1368="Present (key updated)",vlookup(D1368,Taxonomy!B:C,2,false),if(G1368="Present (equivalent)",vlookup(I1368,Taxonomy!C:C,1,false),if(AND(G1368="Not present",J1368="Yes"),vlookup(D1368,Taxonomy!B:C,2,false),if(AND(G1368="Not present",J1368="No"),D1368)))))</f>
        <v>Reset_Date_Anniversary</v>
      </c>
      <c r="O1368" s="113" t="str">
        <f>if(G1368="Present (key retained)",vlookup(D1368,Taxonomy!C:F,4,false),if(G1368="Present (key updated)",vlookup(D1368,Taxonomy!B:F,5,false),if(G1368="Present (equivalent)",vlookup(I1368,Taxonomy!C:F,4,false),if(AND(G1368="Not present",J1368="Yes"),vlookup(D1368,Taxonomy!B:F,5,false),if(AND(G1368="Not present",J1368="No"),E1368)))))</f>
        <v>Anniversary Dates</v>
      </c>
      <c r="P1368" s="113" t="str">
        <f>if(G1368="Present (key retained)",vlookup(D1368,Taxonomy!C:I,7,false),if(G1368="Present (key updated)",vlookup(D1368,Taxonomy!B:I,8,false),if(G1368="Present (equivalent)",vlookup(I1368,Taxonomy!C:I,7,false),if(AND(G1368="Not present",J1368="Yes"),vlookup(D1368,Taxonomy!B:I,8,false),if(AND(G1368="Not present",J1368="No"),F1368)))))</f>
        <v>text_list</v>
      </c>
      <c r="Q1368" s="114" t="str">
        <f t="shared" si="1"/>
        <v>Key and Label</v>
      </c>
      <c r="R1368" s="37"/>
      <c r="S1368" s="37" t="b">
        <v>0</v>
      </c>
      <c r="T1368" s="112" t="str">
        <f t="shared" si="2"/>
        <v>Anniversary_Dates</v>
      </c>
      <c r="U1368" s="113" t="str">
        <f t="shared" si="3"/>
        <v>Subsequent Reset Date(s)</v>
      </c>
      <c r="V1368" s="115" t="str">
        <f t="shared" si="4"/>
        <v>text_list</v>
      </c>
      <c r="W1368" s="46"/>
      <c r="X1368" s="46"/>
      <c r="Y1368" s="46"/>
      <c r="Z1368" s="128"/>
      <c r="AA1368" s="46"/>
    </row>
    <row r="1369" hidden="1">
      <c r="A1369" s="107">
        <v>44257.0</v>
      </c>
      <c r="B1369" s="33" t="s">
        <v>3366</v>
      </c>
      <c r="C1369" s="33" t="s">
        <v>2755</v>
      </c>
      <c r="D1369" s="33" t="s">
        <v>1808</v>
      </c>
      <c r="E1369" s="33" t="s">
        <v>3588</v>
      </c>
      <c r="F1369" s="33" t="s">
        <v>923</v>
      </c>
      <c r="G1369" s="109" t="str">
        <f>if(iferror((vlookup(D1369,Taxonomy!C:C,1,false)=D1369)),"Present (key retained)",if(iferror((vlookup(D1369,Taxonomy!B:B,1,false)=D1369)),"Present (key updated)",if(iferror((H1369="Yes")),"Present (equivalent)","Not present")))</f>
        <v>Present (key retained)</v>
      </c>
      <c r="H1369" s="110" t="e">
        <v>#N/A</v>
      </c>
      <c r="I1369" s="110" t="e">
        <v>#N/A</v>
      </c>
      <c r="J1369" s="110" t="e">
        <v>#N/A</v>
      </c>
      <c r="K1369" s="110" t="e">
        <v>#N/A</v>
      </c>
      <c r="L1369" s="54"/>
      <c r="M1369" s="54" t="b">
        <v>0</v>
      </c>
      <c r="N1369" s="112" t="str">
        <f>if(G1369="Present (key retained)",vlookup(D1369,Taxonomy!C:C,1,false),if(G1369="Present (key updated)",vlookup(D1369,Taxonomy!B:C,2,false),if(G1369="Present (equivalent)",vlookup(I1369,Taxonomy!C:C,1,false),if(AND(G1369="Not present",J1369="Yes"),vlookup(D1369,Taxonomy!B:C,2,false),if(AND(G1369="Not present",J1369="No"),D1369)))))</f>
        <v>Supplement_Dates</v>
      </c>
      <c r="O1369" s="113" t="str">
        <f>if(G1369="Present (key retained)",vlookup(D1369,Taxonomy!C:F,4,false),if(G1369="Present (key updated)",vlookup(D1369,Taxonomy!B:F,5,false),if(G1369="Present (equivalent)",vlookup(I1369,Taxonomy!C:F,4,false),if(AND(G1369="Not present",J1369="Yes"),vlookup(D1369,Taxonomy!B:F,5,false),if(AND(G1369="Not present",J1369="No"),E1369)))))</f>
        <v>Date(s) of Supplement(s) to [Programme_Type]</v>
      </c>
      <c r="P1369" s="113" t="str">
        <f>if(G1369="Present (key retained)",vlookup(D1369,Taxonomy!C:I,7,false),if(G1369="Present (key updated)",vlookup(D1369,Taxonomy!B:I,8,false),if(G1369="Present (equivalent)",vlookup(I1369,Taxonomy!C:I,7,false),if(AND(G1369="Not present",J1369="Yes"),vlookup(D1369,Taxonomy!B:I,8,false),if(AND(G1369="Not present",J1369="No"),F1369)))))</f>
        <v>date_list</v>
      </c>
      <c r="Q1369" s="114" t="str">
        <f t="shared" si="1"/>
        <v>Label</v>
      </c>
      <c r="R1369" s="37"/>
      <c r="S1369" s="37" t="b">
        <v>0</v>
      </c>
      <c r="T1369" s="112" t="str">
        <f t="shared" si="2"/>
        <v>Supplement_Dates</v>
      </c>
      <c r="U1369" s="113" t="str">
        <f t="shared" si="3"/>
        <v>Supplement to Base Prospectus Dates</v>
      </c>
      <c r="V1369" s="115" t="str">
        <f t="shared" si="4"/>
        <v>date_list</v>
      </c>
      <c r="W1369" s="46"/>
      <c r="X1369" s="46"/>
      <c r="Y1369" s="46"/>
      <c r="Z1369" s="128"/>
      <c r="AA1369" s="46"/>
    </row>
    <row r="1370" hidden="1">
      <c r="A1370" s="107">
        <v>44257.0</v>
      </c>
      <c r="B1370" s="33" t="s">
        <v>3366</v>
      </c>
      <c r="C1370" s="33" t="s">
        <v>2755</v>
      </c>
      <c r="D1370" s="33" t="s">
        <v>1825</v>
      </c>
      <c r="E1370" s="33" t="s">
        <v>1827</v>
      </c>
      <c r="F1370" s="33" t="s">
        <v>78</v>
      </c>
      <c r="G1370" s="109" t="str">
        <f>if(iferror((vlookup(D1370,Taxonomy!C:C,1,false)=D1370)),"Present (key retained)",if(iferror((vlookup(D1370,Taxonomy!B:B,1,false)=D1370)),"Present (key updated)",if(iferror((H1370="Yes")),"Present (equivalent)","Not present")))</f>
        <v>Present (key updated)</v>
      </c>
      <c r="H1370" s="110" t="e">
        <v>#N/A</v>
      </c>
      <c r="I1370" s="110" t="e">
        <v>#N/A</v>
      </c>
      <c r="J1370" s="110" t="e">
        <v>#N/A</v>
      </c>
      <c r="K1370" s="110" t="e">
        <v>#N/A</v>
      </c>
      <c r="L1370" s="54"/>
      <c r="M1370" s="54" t="b">
        <v>0</v>
      </c>
      <c r="N1370" s="112" t="str">
        <f>if(G1370="Present (key retained)",vlookup(D1370,Taxonomy!C:C,1,false),if(G1370="Present (key updated)",vlookup(D1370,Taxonomy!B:C,2,false),if(G1370="Present (equivalent)",vlookup(I1370,Taxonomy!C:C,1,false),if(AND(G1370="Not present",J1370="Yes"),vlookup(D1370,Taxonomy!B:C,2,false),if(AND(G1370="Not present",J1370="No"),D1370)))))</f>
        <v>Supplement_Required</v>
      </c>
      <c r="O1370" s="113" t="str">
        <f>if(G1370="Present (key retained)",vlookup(D1370,Taxonomy!C:F,4,false),if(G1370="Present (key updated)",vlookup(D1370,Taxonomy!B:F,5,false),if(G1370="Present (equivalent)",vlookup(I1370,Taxonomy!C:F,4,false),if(AND(G1370="Not present",J1370="Yes"),vlookup(D1370,Taxonomy!B:F,5,false),if(AND(G1370="Not present",J1370="No"),E1370)))))</f>
        <v>Have there been any Supplements to the [Programme_Type]?</v>
      </c>
      <c r="P1370" s="113" t="str">
        <f>if(G1370="Present (key retained)",vlookup(D1370,Taxonomy!C:I,7,false),if(G1370="Present (key updated)",vlookup(D1370,Taxonomy!B:I,8,false),if(G1370="Present (equivalent)",vlookup(I1370,Taxonomy!C:I,7,false),if(AND(G1370="Not present",J1370="Yes"),vlookup(D1370,Taxonomy!B:I,8,false),if(AND(G1370="Not present",J1370="No"),F1370)))))</f>
        <v>yes_no</v>
      </c>
      <c r="Q1370" s="114" t="str">
        <f t="shared" si="1"/>
        <v>Key and Label</v>
      </c>
      <c r="R1370" s="37"/>
      <c r="S1370" s="37" t="b">
        <v>0</v>
      </c>
      <c r="T1370" s="112" t="str">
        <f t="shared" si="2"/>
        <v>Supplement_Dates_Required</v>
      </c>
      <c r="U1370" s="113" t="str">
        <f t="shared" si="3"/>
        <v>Have there been any Supplements to the Base Prospectus?</v>
      </c>
      <c r="V1370" s="115" t="str">
        <f t="shared" si="4"/>
        <v>yes_no</v>
      </c>
      <c r="W1370" s="46"/>
      <c r="X1370" s="46"/>
      <c r="Y1370" s="46"/>
      <c r="Z1370" s="128"/>
      <c r="AA1370" s="46"/>
    </row>
    <row r="1371" hidden="1">
      <c r="A1371" s="107">
        <v>44257.0</v>
      </c>
      <c r="B1371" s="33" t="s">
        <v>3366</v>
      </c>
      <c r="C1371" s="33" t="s">
        <v>2755</v>
      </c>
      <c r="D1371" s="33" t="s">
        <v>1852</v>
      </c>
      <c r="E1371" s="33" t="s">
        <v>1853</v>
      </c>
      <c r="F1371" s="33" t="s">
        <v>165</v>
      </c>
      <c r="G1371" s="109" t="str">
        <f>if(iferror((vlookup(D1371,Taxonomy!C:C,1,false)=D1371)),"Present (key retained)",if(iferror((vlookup(D1371,Taxonomy!B:B,1,false)=D1371)),"Present (key updated)",if(iferror((H1371="Yes")),"Present (equivalent)","Not present")))</f>
        <v>Present (key retained)</v>
      </c>
      <c r="H1371" s="110" t="e">
        <v>#N/A</v>
      </c>
      <c r="I1371" s="110" t="e">
        <v>#N/A</v>
      </c>
      <c r="J1371" s="110" t="e">
        <v>#N/A</v>
      </c>
      <c r="K1371" s="110" t="e">
        <v>#N/A</v>
      </c>
      <c r="L1371" s="54"/>
      <c r="M1371" s="54" t="b">
        <v>0</v>
      </c>
      <c r="N1371" s="112" t="str">
        <f>if(G1371="Present (key retained)",vlookup(D1371,Taxonomy!C:C,1,false),if(G1371="Present (key updated)",vlookup(D1371,Taxonomy!B:C,2,false),if(G1371="Present (equivalent)",vlookup(I1371,Taxonomy!C:C,1,false),if(AND(G1371="Not present",J1371="Yes"),vlookup(D1371,Taxonomy!B:C,2,false),if(AND(G1371="Not present",J1371="No"),D1371)))))</f>
        <v>TEFRA_Category</v>
      </c>
      <c r="O1371" s="113" t="str">
        <f>if(G1371="Present (key retained)",vlookup(D1371,Taxonomy!C:F,4,false),if(G1371="Present (key updated)",vlookup(D1371,Taxonomy!B:F,5,false),if(G1371="Present (equivalent)",vlookup(I1371,Taxonomy!C:F,4,false),if(AND(G1371="Not present",J1371="Yes"),vlookup(D1371,Taxonomy!B:F,5,false),if(AND(G1371="Not present",J1371="No"),E1371)))))</f>
        <v>TEFRA Category</v>
      </c>
      <c r="P1371" s="113" t="str">
        <f>if(G1371="Present (key retained)",vlookup(D1371,Taxonomy!C:I,7,false),if(G1371="Present (key updated)",vlookup(D1371,Taxonomy!B:I,8,false),if(G1371="Present (equivalent)",vlookup(I1371,Taxonomy!C:I,7,false),if(AND(G1371="Not present",J1371="Yes"),vlookup(D1371,Taxonomy!B:I,8,false),if(AND(G1371="Not present",J1371="No"),F1371)))))</f>
        <v>select_one</v>
      </c>
      <c r="Q1371" s="114" t="str">
        <f t="shared" si="1"/>
        <v>All Match</v>
      </c>
      <c r="R1371" s="37"/>
      <c r="S1371" s="37" t="b">
        <v>0</v>
      </c>
      <c r="T1371" s="112" t="str">
        <f t="shared" si="2"/>
        <v>TEFRA_Category</v>
      </c>
      <c r="U1371" s="113" t="str">
        <f t="shared" si="3"/>
        <v>TEFRA Category</v>
      </c>
      <c r="V1371" s="115" t="str">
        <f t="shared" si="4"/>
        <v>select_one</v>
      </c>
      <c r="W1371" s="46"/>
      <c r="X1371" s="46"/>
      <c r="Y1371" s="46"/>
      <c r="Z1371" s="128"/>
      <c r="AA1371" s="46"/>
    </row>
    <row r="1372" hidden="1">
      <c r="A1372" s="107">
        <v>44257.0</v>
      </c>
      <c r="B1372" s="33" t="s">
        <v>3366</v>
      </c>
      <c r="C1372" s="33" t="s">
        <v>2755</v>
      </c>
      <c r="D1372" s="33" t="s">
        <v>323</v>
      </c>
      <c r="E1372" s="33" t="s">
        <v>325</v>
      </c>
      <c r="F1372" s="33" t="s">
        <v>100</v>
      </c>
      <c r="G1372" s="109" t="str">
        <f>if(iferror((vlookup(D1372,Taxonomy!C:C,1,false)=D1372)),"Present (key retained)",if(iferror((vlookup(D1372,Taxonomy!B:B,1,false)=D1372)),"Present (key updated)",if(iferror((H1372="Yes")),"Present (equivalent)","Not present")))</f>
        <v>Present (key updated)</v>
      </c>
      <c r="H1372" s="110" t="e">
        <v>#N/A</v>
      </c>
      <c r="I1372" s="110" t="e">
        <v>#N/A</v>
      </c>
      <c r="J1372" s="110" t="e">
        <v>#N/A</v>
      </c>
      <c r="K1372" s="110" t="e">
        <v>#N/A</v>
      </c>
      <c r="L1372" s="54"/>
      <c r="M1372" s="54" t="b">
        <v>0</v>
      </c>
      <c r="N1372" s="112" t="str">
        <f>if(G1372="Present (key retained)",vlookup(D1372,Taxonomy!C:C,1,false),if(G1372="Present (key updated)",vlookup(D1372,Taxonomy!B:C,2,false),if(G1372="Present (equivalent)",vlookup(I1372,Taxonomy!C:C,1,false),if(AND(G1372="Not present",J1372="Yes"),vlookup(D1372,Taxonomy!B:C,2,false),if(AND(G1372="Not present",J1372="No"),D1372)))))</f>
        <v>Common_Code_Temporary</v>
      </c>
      <c r="O1372" s="113" t="str">
        <f>if(G1372="Present (key retained)",vlookup(D1372,Taxonomy!C:F,4,false),if(G1372="Present (key updated)",vlookup(D1372,Taxonomy!B:F,5,false),if(G1372="Present (equivalent)",vlookup(I1372,Taxonomy!C:F,4,false),if(AND(G1372="Not present",J1372="Yes"),vlookup(D1372,Taxonomy!B:F,5,false),if(AND(G1372="Not present",J1372="No"),E1372)))))</f>
        <v>Temporary Common Code</v>
      </c>
      <c r="P1372" s="113" t="str">
        <f>if(G1372="Present (key retained)",vlookup(D1372,Taxonomy!C:I,7,false),if(G1372="Present (key updated)",vlookup(D1372,Taxonomy!B:I,8,false),if(G1372="Present (equivalent)",vlookup(I1372,Taxonomy!C:I,7,false),if(AND(G1372="Not present",J1372="Yes"),vlookup(D1372,Taxonomy!B:I,8,false),if(AND(G1372="Not present",J1372="No"),F1372)))))</f>
        <v>text</v>
      </c>
      <c r="Q1372" s="114" t="str">
        <f t="shared" si="1"/>
        <v>Key</v>
      </c>
      <c r="R1372" s="37"/>
      <c r="S1372" s="37" t="b">
        <v>0</v>
      </c>
      <c r="T1372" s="112" t="str">
        <f t="shared" si="2"/>
        <v>Temporary_Common_Code</v>
      </c>
      <c r="U1372" s="113" t="str">
        <f t="shared" si="3"/>
        <v>Temporary Common Code</v>
      </c>
      <c r="V1372" s="115" t="str">
        <f t="shared" si="4"/>
        <v>text</v>
      </c>
      <c r="W1372" s="46"/>
      <c r="X1372" s="46"/>
      <c r="Y1372" s="46"/>
      <c r="Z1372" s="128"/>
      <c r="AA1372" s="46"/>
    </row>
    <row r="1373" hidden="1">
      <c r="A1373" s="107">
        <v>44257.0</v>
      </c>
      <c r="B1373" s="33" t="s">
        <v>3366</v>
      </c>
      <c r="C1373" s="33" t="s">
        <v>2755</v>
      </c>
      <c r="D1373" s="33" t="s">
        <v>368</v>
      </c>
      <c r="E1373" s="33" t="s">
        <v>370</v>
      </c>
      <c r="F1373" s="33" t="s">
        <v>100</v>
      </c>
      <c r="G1373" s="109" t="str">
        <f>if(iferror((vlookup(D1373,Taxonomy!C:C,1,false)=D1373)),"Present (key retained)",if(iferror((vlookup(D1373,Taxonomy!B:B,1,false)=D1373)),"Present (key updated)",if(iferror((H1373="Yes")),"Present (equivalent)","Not present")))</f>
        <v>Present (key updated)</v>
      </c>
      <c r="H1373" s="110" t="e">
        <v>#N/A</v>
      </c>
      <c r="I1373" s="110" t="e">
        <v>#N/A</v>
      </c>
      <c r="J1373" s="110" t="e">
        <v>#N/A</v>
      </c>
      <c r="K1373" s="110" t="e">
        <v>#N/A</v>
      </c>
      <c r="L1373" s="54"/>
      <c r="M1373" s="54" t="b">
        <v>0</v>
      </c>
      <c r="N1373" s="112" t="str">
        <f>if(G1373="Present (key retained)",vlookup(D1373,Taxonomy!C:C,1,false),if(G1373="Present (key updated)",vlookup(D1373,Taxonomy!B:C,2,false),if(G1373="Present (equivalent)",vlookup(I1373,Taxonomy!C:C,1,false),if(AND(G1373="Not present",J1373="Yes"),vlookup(D1373,Taxonomy!B:C,2,false),if(AND(G1373="Not present",J1373="No"),D1373)))))</f>
        <v>CUSIP_Temporary</v>
      </c>
      <c r="O1373" s="113" t="str">
        <f>if(G1373="Present (key retained)",vlookup(D1373,Taxonomy!C:F,4,false),if(G1373="Present (key updated)",vlookup(D1373,Taxonomy!B:F,5,false),if(G1373="Present (equivalent)",vlookup(I1373,Taxonomy!C:F,4,false),if(AND(G1373="Not present",J1373="Yes"),vlookup(D1373,Taxonomy!B:F,5,false),if(AND(G1373="Not present",J1373="No"),E1373)))))</f>
        <v>Temporary CUSIP</v>
      </c>
      <c r="P1373" s="113" t="str">
        <f>if(G1373="Present (key retained)",vlookup(D1373,Taxonomy!C:I,7,false),if(G1373="Present (key updated)",vlookup(D1373,Taxonomy!B:I,8,false),if(G1373="Present (equivalent)",vlookup(I1373,Taxonomy!C:I,7,false),if(AND(G1373="Not present",J1373="Yes"),vlookup(D1373,Taxonomy!B:I,8,false),if(AND(G1373="Not present",J1373="No"),F1373)))))</f>
        <v>text</v>
      </c>
      <c r="Q1373" s="114" t="str">
        <f t="shared" si="1"/>
        <v>Key</v>
      </c>
      <c r="R1373" s="37"/>
      <c r="S1373" s="37" t="b">
        <v>0</v>
      </c>
      <c r="T1373" s="112" t="str">
        <f t="shared" si="2"/>
        <v>Temporary_CUSIP</v>
      </c>
      <c r="U1373" s="113" t="str">
        <f t="shared" si="3"/>
        <v>Temporary CUSIP</v>
      </c>
      <c r="V1373" s="115" t="str">
        <f t="shared" si="4"/>
        <v>text</v>
      </c>
      <c r="W1373" s="46"/>
      <c r="X1373" s="46"/>
      <c r="Y1373" s="46"/>
      <c r="Z1373" s="128"/>
      <c r="AA1373" s="46"/>
    </row>
    <row r="1374" hidden="1">
      <c r="A1374" s="107">
        <v>44257.0</v>
      </c>
      <c r="B1374" s="33" t="s">
        <v>3366</v>
      </c>
      <c r="C1374" s="33" t="s">
        <v>2755</v>
      </c>
      <c r="D1374" s="33" t="s">
        <v>992</v>
      </c>
      <c r="E1374" s="33" t="s">
        <v>994</v>
      </c>
      <c r="F1374" s="33" t="s">
        <v>100</v>
      </c>
      <c r="G1374" s="109" t="str">
        <f>if(iferror((vlookup(D1374,Taxonomy!C:C,1,false)=D1374)),"Present (key retained)",if(iferror((vlookup(D1374,Taxonomy!B:B,1,false)=D1374)),"Present (key updated)",if(iferror((H1374="Yes")),"Present (equivalent)","Not present")))</f>
        <v>Present (key updated)</v>
      </c>
      <c r="H1374" s="110" t="e">
        <v>#N/A</v>
      </c>
      <c r="I1374" s="110" t="e">
        <v>#N/A</v>
      </c>
      <c r="J1374" s="110" t="e">
        <v>#N/A</v>
      </c>
      <c r="K1374" s="110" t="e">
        <v>#N/A</v>
      </c>
      <c r="L1374" s="54"/>
      <c r="M1374" s="54" t="b">
        <v>0</v>
      </c>
      <c r="N1374" s="112" t="str">
        <f>if(G1374="Present (key retained)",vlookup(D1374,Taxonomy!C:C,1,false),if(G1374="Present (key updated)",vlookup(D1374,Taxonomy!B:C,2,false),if(G1374="Present (equivalent)",vlookup(I1374,Taxonomy!C:C,1,false),if(AND(G1374="Not present",J1374="Yes"),vlookup(D1374,Taxonomy!B:C,2,false),if(AND(G1374="Not present",J1374="No"),D1374)))))</f>
        <v>ISIN_Temporary</v>
      </c>
      <c r="O1374" s="113" t="str">
        <f>if(G1374="Present (key retained)",vlookup(D1374,Taxonomy!C:F,4,false),if(G1374="Present (key updated)",vlookup(D1374,Taxonomy!B:F,5,false),if(G1374="Present (equivalent)",vlookup(I1374,Taxonomy!C:F,4,false),if(AND(G1374="Not present",J1374="Yes"),vlookup(D1374,Taxonomy!B:F,5,false),if(AND(G1374="Not present",J1374="No"),E1374)))))</f>
        <v>Temporary ISIN</v>
      </c>
      <c r="P1374" s="113" t="str">
        <f>if(G1374="Present (key retained)",vlookup(D1374,Taxonomy!C:I,7,false),if(G1374="Present (key updated)",vlookup(D1374,Taxonomy!B:I,8,false),if(G1374="Present (equivalent)",vlookup(I1374,Taxonomy!C:I,7,false),if(AND(G1374="Not present",J1374="Yes"),vlookup(D1374,Taxonomy!B:I,8,false),if(AND(G1374="Not present",J1374="No"),F1374)))))</f>
        <v>text</v>
      </c>
      <c r="Q1374" s="114" t="str">
        <f t="shared" si="1"/>
        <v>Key</v>
      </c>
      <c r="R1374" s="37"/>
      <c r="S1374" s="37" t="b">
        <v>0</v>
      </c>
      <c r="T1374" s="112" t="str">
        <f t="shared" si="2"/>
        <v>Temporary_ISIN</v>
      </c>
      <c r="U1374" s="113" t="str">
        <f t="shared" si="3"/>
        <v>Temporary ISIN</v>
      </c>
      <c r="V1374" s="115" t="str">
        <f t="shared" si="4"/>
        <v>text</v>
      </c>
      <c r="W1374" s="46"/>
      <c r="X1374" s="46"/>
      <c r="Y1374" s="46"/>
      <c r="Z1374" s="128"/>
      <c r="AA1374" s="46"/>
    </row>
    <row r="1375" hidden="1">
      <c r="A1375" s="107">
        <v>44257.0</v>
      </c>
      <c r="B1375" s="33" t="s">
        <v>3366</v>
      </c>
      <c r="C1375" s="33" t="s">
        <v>2755</v>
      </c>
      <c r="D1375" s="33" t="s">
        <v>328</v>
      </c>
      <c r="E1375" s="33" t="s">
        <v>330</v>
      </c>
      <c r="F1375" s="33" t="s">
        <v>100</v>
      </c>
      <c r="G1375" s="109" t="str">
        <f>if(iferror((vlookup(D1375,Taxonomy!C:C,1,false)=D1375)),"Present (key retained)",if(iferror((vlookup(D1375,Taxonomy!B:B,1,false)=D1375)),"Present (key updated)",if(iferror((H1375="Yes")),"Present (equivalent)","Not present")))</f>
        <v>Present (key updated)</v>
      </c>
      <c r="H1375" s="110" t="e">
        <v>#N/A</v>
      </c>
      <c r="I1375" s="110" t="e">
        <v>#N/A</v>
      </c>
      <c r="J1375" s="110" t="e">
        <v>#N/A</v>
      </c>
      <c r="K1375" s="110" t="e">
        <v>#N/A</v>
      </c>
      <c r="L1375" s="54"/>
      <c r="M1375" s="54" t="b">
        <v>0</v>
      </c>
      <c r="N1375" s="112" t="str">
        <f>if(G1375="Present (key retained)",vlookup(D1375,Taxonomy!C:C,1,false),if(G1375="Present (key updated)",vlookup(D1375,Taxonomy!B:C,2,false),if(G1375="Present (equivalent)",vlookup(I1375,Taxonomy!C:C,1,false),if(AND(G1375="Not present",J1375="Yes"),vlookup(D1375,Taxonomy!B:C,2,false),if(AND(G1375="Not present",J1375="No"),D1375)))))</f>
        <v>Common_Code_Temporary_Reg_S</v>
      </c>
      <c r="O1375" s="113" t="str">
        <f>if(G1375="Present (key retained)",vlookup(D1375,Taxonomy!C:F,4,false),if(G1375="Present (key updated)",vlookup(D1375,Taxonomy!B:F,5,false),if(G1375="Present (equivalent)",vlookup(I1375,Taxonomy!C:F,4,false),if(AND(G1375="Not present",J1375="Yes"),vlookup(D1375,Taxonomy!B:F,5,false),if(AND(G1375="Not present",J1375="No"),E1375)))))</f>
        <v>Temporary Common Code (Reg S)</v>
      </c>
      <c r="P1375" s="113" t="str">
        <f>if(G1375="Present (key retained)",vlookup(D1375,Taxonomy!C:I,7,false),if(G1375="Present (key updated)",vlookup(D1375,Taxonomy!B:I,8,false),if(G1375="Present (equivalent)",vlookup(I1375,Taxonomy!C:I,7,false),if(AND(G1375="Not present",J1375="Yes"),vlookup(D1375,Taxonomy!B:I,8,false),if(AND(G1375="Not present",J1375="No"),F1375)))))</f>
        <v>text</v>
      </c>
      <c r="Q1375" s="114" t="str">
        <f t="shared" si="1"/>
        <v>Key</v>
      </c>
      <c r="R1375" s="37"/>
      <c r="S1375" s="37" t="b">
        <v>0</v>
      </c>
      <c r="T1375" s="112" t="str">
        <f t="shared" si="2"/>
        <v>Temporary_Reg_S_Common_Code</v>
      </c>
      <c r="U1375" s="113" t="str">
        <f t="shared" si="3"/>
        <v>Temporary Common Code (Reg S)</v>
      </c>
      <c r="V1375" s="115" t="str">
        <f t="shared" si="4"/>
        <v>text</v>
      </c>
      <c r="W1375" s="46"/>
      <c r="X1375" s="46"/>
      <c r="Y1375" s="46"/>
      <c r="Z1375" s="128"/>
      <c r="AA1375" s="46"/>
    </row>
    <row r="1376" hidden="1">
      <c r="A1376" s="107">
        <v>44257.0</v>
      </c>
      <c r="B1376" s="33" t="s">
        <v>3366</v>
      </c>
      <c r="C1376" s="33" t="s">
        <v>2755</v>
      </c>
      <c r="D1376" s="33" t="s">
        <v>997</v>
      </c>
      <c r="E1376" s="33" t="s">
        <v>999</v>
      </c>
      <c r="F1376" s="33" t="s">
        <v>100</v>
      </c>
      <c r="G1376" s="109" t="str">
        <f>if(iferror((vlookup(D1376,Taxonomy!C:C,1,false)=D1376)),"Present (key retained)",if(iferror((vlookup(D1376,Taxonomy!B:B,1,false)=D1376)),"Present (key updated)",if(iferror((H1376="Yes")),"Present (equivalent)","Not present")))</f>
        <v>Present (key updated)</v>
      </c>
      <c r="H1376" s="110" t="e">
        <v>#N/A</v>
      </c>
      <c r="I1376" s="110" t="e">
        <v>#N/A</v>
      </c>
      <c r="J1376" s="110" t="e">
        <v>#N/A</v>
      </c>
      <c r="K1376" s="110" t="e">
        <v>#N/A</v>
      </c>
      <c r="L1376" s="54"/>
      <c r="M1376" s="54" t="b">
        <v>0</v>
      </c>
      <c r="N1376" s="112" t="str">
        <f>if(G1376="Present (key retained)",vlookup(D1376,Taxonomy!C:C,1,false),if(G1376="Present (key updated)",vlookup(D1376,Taxonomy!B:C,2,false),if(G1376="Present (equivalent)",vlookup(I1376,Taxonomy!C:C,1,false),if(AND(G1376="Not present",J1376="Yes"),vlookup(D1376,Taxonomy!B:C,2,false),if(AND(G1376="Not present",J1376="No"),D1376)))))</f>
        <v>ISIN_Temporary_Reg_S</v>
      </c>
      <c r="O1376" s="113" t="str">
        <f>if(G1376="Present (key retained)",vlookup(D1376,Taxonomy!C:F,4,false),if(G1376="Present (key updated)",vlookup(D1376,Taxonomy!B:F,5,false),if(G1376="Present (equivalent)",vlookup(I1376,Taxonomy!C:F,4,false),if(AND(G1376="Not present",J1376="Yes"),vlookup(D1376,Taxonomy!B:F,5,false),if(AND(G1376="Not present",J1376="No"),E1376)))))</f>
        <v>Temporary ISIN (Reg S)</v>
      </c>
      <c r="P1376" s="113" t="str">
        <f>if(G1376="Present (key retained)",vlookup(D1376,Taxonomy!C:I,7,false),if(G1376="Present (key updated)",vlookup(D1376,Taxonomy!B:I,8,false),if(G1376="Present (equivalent)",vlookup(I1376,Taxonomy!C:I,7,false),if(AND(G1376="Not present",J1376="Yes"),vlookup(D1376,Taxonomy!B:I,8,false),if(AND(G1376="Not present",J1376="No"),F1376)))))</f>
        <v>text</v>
      </c>
      <c r="Q1376" s="114" t="str">
        <f t="shared" si="1"/>
        <v>Key</v>
      </c>
      <c r="R1376" s="37"/>
      <c r="S1376" s="37" t="b">
        <v>0</v>
      </c>
      <c r="T1376" s="112" t="str">
        <f t="shared" si="2"/>
        <v>Temporary_Reg_S_ISIN</v>
      </c>
      <c r="U1376" s="113" t="str">
        <f t="shared" si="3"/>
        <v>Temporary ISIN (Reg S)</v>
      </c>
      <c r="V1376" s="115" t="str">
        <f t="shared" si="4"/>
        <v>text</v>
      </c>
      <c r="W1376" s="46"/>
      <c r="X1376" s="46"/>
      <c r="Y1376" s="46"/>
      <c r="Z1376" s="128"/>
      <c r="AA1376" s="46"/>
    </row>
    <row r="1377" hidden="1">
      <c r="A1377" s="107">
        <v>44257.0</v>
      </c>
      <c r="B1377" s="33" t="s">
        <v>3366</v>
      </c>
      <c r="C1377" s="33" t="s">
        <v>2755</v>
      </c>
      <c r="D1377" s="33" t="s">
        <v>333</v>
      </c>
      <c r="E1377" s="33" t="s">
        <v>335</v>
      </c>
      <c r="F1377" s="33" t="s">
        <v>100</v>
      </c>
      <c r="G1377" s="109" t="str">
        <f>if(iferror((vlookup(D1377,Taxonomy!C:C,1,false)=D1377)),"Present (key retained)",if(iferror((vlookup(D1377,Taxonomy!B:B,1,false)=D1377)),"Present (key updated)",if(iferror((H1377="Yes")),"Present (equivalent)","Not present")))</f>
        <v>Present (key updated)</v>
      </c>
      <c r="H1377" s="110" t="e">
        <v>#N/A</v>
      </c>
      <c r="I1377" s="110" t="e">
        <v>#N/A</v>
      </c>
      <c r="J1377" s="110" t="e">
        <v>#N/A</v>
      </c>
      <c r="K1377" s="110" t="e">
        <v>#N/A</v>
      </c>
      <c r="L1377" s="54"/>
      <c r="M1377" s="54" t="b">
        <v>0</v>
      </c>
      <c r="N1377" s="112" t="str">
        <f>if(G1377="Present (key retained)",vlookup(D1377,Taxonomy!C:C,1,false),if(G1377="Present (key updated)",vlookup(D1377,Taxonomy!B:C,2,false),if(G1377="Present (equivalent)",vlookup(I1377,Taxonomy!C:C,1,false),if(AND(G1377="Not present",J1377="Yes"),vlookup(D1377,Taxonomy!B:C,2,false),if(AND(G1377="Not present",J1377="No"),D1377)))))</f>
        <v>Common_Code_Temporary_Rule_144A</v>
      </c>
      <c r="O1377" s="113" t="str">
        <f>if(G1377="Present (key retained)",vlookup(D1377,Taxonomy!C:F,4,false),if(G1377="Present (key updated)",vlookup(D1377,Taxonomy!B:F,5,false),if(G1377="Present (equivalent)",vlookup(I1377,Taxonomy!C:F,4,false),if(AND(G1377="Not present",J1377="Yes"),vlookup(D1377,Taxonomy!B:F,5,false),if(AND(G1377="Not present",J1377="No"),E1377)))))</f>
        <v>Temporary Common Code (Rule 144A)</v>
      </c>
      <c r="P1377" s="113" t="str">
        <f>if(G1377="Present (key retained)",vlookup(D1377,Taxonomy!C:I,7,false),if(G1377="Present (key updated)",vlookup(D1377,Taxonomy!B:I,8,false),if(G1377="Present (equivalent)",vlookup(I1377,Taxonomy!C:I,7,false),if(AND(G1377="Not present",J1377="Yes"),vlookup(D1377,Taxonomy!B:I,8,false),if(AND(G1377="Not present",J1377="No"),F1377)))))</f>
        <v>text</v>
      </c>
      <c r="Q1377" s="114" t="str">
        <f t="shared" si="1"/>
        <v>Key</v>
      </c>
      <c r="R1377" s="37"/>
      <c r="S1377" s="37" t="b">
        <v>0</v>
      </c>
      <c r="T1377" s="112" t="str">
        <f t="shared" si="2"/>
        <v>Temporary_Rule_144A_Common_Code</v>
      </c>
      <c r="U1377" s="113" t="str">
        <f t="shared" si="3"/>
        <v>Temporary Common Code (Rule 144A)</v>
      </c>
      <c r="V1377" s="115" t="str">
        <f t="shared" si="4"/>
        <v>text</v>
      </c>
      <c r="W1377" s="46"/>
      <c r="X1377" s="46"/>
      <c r="Y1377" s="46"/>
      <c r="Z1377" s="128"/>
      <c r="AA1377" s="46"/>
    </row>
    <row r="1378" hidden="1">
      <c r="A1378" s="107">
        <v>44257.0</v>
      </c>
      <c r="B1378" s="33" t="s">
        <v>3366</v>
      </c>
      <c r="C1378" s="33" t="s">
        <v>2755</v>
      </c>
      <c r="D1378" s="33" t="s">
        <v>1002</v>
      </c>
      <c r="E1378" s="33" t="s">
        <v>1004</v>
      </c>
      <c r="F1378" s="33" t="s">
        <v>100</v>
      </c>
      <c r="G1378" s="109" t="str">
        <f>if(iferror((vlookup(D1378,Taxonomy!C:C,1,false)=D1378)),"Present (key retained)",if(iferror((vlookup(D1378,Taxonomy!B:B,1,false)=D1378)),"Present (key updated)",if(iferror((H1378="Yes")),"Present (equivalent)","Not present")))</f>
        <v>Present (key updated)</v>
      </c>
      <c r="H1378" s="110" t="e">
        <v>#N/A</v>
      </c>
      <c r="I1378" s="110" t="e">
        <v>#N/A</v>
      </c>
      <c r="J1378" s="110" t="e">
        <v>#N/A</v>
      </c>
      <c r="K1378" s="110" t="e">
        <v>#N/A</v>
      </c>
      <c r="L1378" s="54"/>
      <c r="M1378" s="54" t="b">
        <v>0</v>
      </c>
      <c r="N1378" s="112" t="str">
        <f>if(G1378="Present (key retained)",vlookup(D1378,Taxonomy!C:C,1,false),if(G1378="Present (key updated)",vlookup(D1378,Taxonomy!B:C,2,false),if(G1378="Present (equivalent)",vlookup(I1378,Taxonomy!C:C,1,false),if(AND(G1378="Not present",J1378="Yes"),vlookup(D1378,Taxonomy!B:C,2,false),if(AND(G1378="Not present",J1378="No"),D1378)))))</f>
        <v>ISIN_Temporary_Rule_144A</v>
      </c>
      <c r="O1378" s="113" t="str">
        <f>if(G1378="Present (key retained)",vlookup(D1378,Taxonomy!C:F,4,false),if(G1378="Present (key updated)",vlookup(D1378,Taxonomy!B:F,5,false),if(G1378="Present (equivalent)",vlookup(I1378,Taxonomy!C:F,4,false),if(AND(G1378="Not present",J1378="Yes"),vlookup(D1378,Taxonomy!B:F,5,false),if(AND(G1378="Not present",J1378="No"),E1378)))))</f>
        <v>Temporary ISIN (Rule 144A)</v>
      </c>
      <c r="P1378" s="113" t="str">
        <f>if(G1378="Present (key retained)",vlookup(D1378,Taxonomy!C:I,7,false),if(G1378="Present (key updated)",vlookup(D1378,Taxonomy!B:I,8,false),if(G1378="Present (equivalent)",vlookup(I1378,Taxonomy!C:I,7,false),if(AND(G1378="Not present",J1378="Yes"),vlookup(D1378,Taxonomy!B:I,8,false),if(AND(G1378="Not present",J1378="No"),F1378)))))</f>
        <v>text</v>
      </c>
      <c r="Q1378" s="114" t="str">
        <f t="shared" si="1"/>
        <v>Key</v>
      </c>
      <c r="R1378" s="37"/>
      <c r="S1378" s="37" t="b">
        <v>0</v>
      </c>
      <c r="T1378" s="112" t="str">
        <f t="shared" si="2"/>
        <v>Temporary_Rule_144A_ISIN</v>
      </c>
      <c r="U1378" s="113" t="str">
        <f t="shared" si="3"/>
        <v>Temporary ISIN (Rule 144A)</v>
      </c>
      <c r="V1378" s="115" t="str">
        <f t="shared" si="4"/>
        <v>text</v>
      </c>
      <c r="W1378" s="46"/>
      <c r="X1378" s="46"/>
      <c r="Y1378" s="46"/>
      <c r="Z1378" s="128"/>
      <c r="AA1378" s="46"/>
    </row>
    <row r="1379" hidden="1">
      <c r="A1379" s="107">
        <v>44257.0</v>
      </c>
      <c r="B1379" s="33" t="s">
        <v>3366</v>
      </c>
      <c r="C1379" s="33" t="s">
        <v>2755</v>
      </c>
      <c r="D1379" s="33" t="s">
        <v>1864</v>
      </c>
      <c r="E1379" s="33" t="s">
        <v>85</v>
      </c>
      <c r="F1379" s="33" t="s">
        <v>100</v>
      </c>
      <c r="G1379" s="109" t="str">
        <f>if(iferror((vlookup(D1379,Taxonomy!C:C,1,false)=D1379)),"Present (key retained)",if(iferror((vlookup(D1379,Taxonomy!B:B,1,false)=D1379)),"Present (key updated)",if(iferror((H1379="Yes")),"Present (equivalent)","Not present")))</f>
        <v>Present (key retained)</v>
      </c>
      <c r="H1379" s="110" t="e">
        <v>#N/A</v>
      </c>
      <c r="I1379" s="110" t="e">
        <v>#N/A</v>
      </c>
      <c r="J1379" s="110" t="e">
        <v>#N/A</v>
      </c>
      <c r="K1379" s="110" t="e">
        <v>#N/A</v>
      </c>
      <c r="L1379" s="54"/>
      <c r="M1379" s="54" t="b">
        <v>0</v>
      </c>
      <c r="N1379" s="112" t="str">
        <f>if(G1379="Present (key retained)",vlookup(D1379,Taxonomy!C:C,1,false),if(G1379="Present (key updated)",vlookup(D1379,Taxonomy!B:C,2,false),if(G1379="Present (equivalent)",vlookup(I1379,Taxonomy!C:C,1,false),if(AND(G1379="Not present",J1379="Yes"),vlookup(D1379,Taxonomy!B:C,2,false),if(AND(G1379="Not present",J1379="No"),D1379)))))</f>
        <v>Third_Party_Information</v>
      </c>
      <c r="O1379" s="113" t="str">
        <f>if(G1379="Present (key retained)",vlookup(D1379,Taxonomy!C:F,4,false),if(G1379="Present (key updated)",vlookup(D1379,Taxonomy!B:F,5,false),if(G1379="Present (equivalent)",vlookup(I1379,Taxonomy!C:F,4,false),if(AND(G1379="Not present",J1379="Yes"),vlookup(D1379,Taxonomy!B:F,5,false),if(AND(G1379="Not present",J1379="No"),E1379)))))</f>
        <v>Third Party Information</v>
      </c>
      <c r="P1379" s="113" t="str">
        <f>if(G1379="Present (key retained)",vlookup(D1379,Taxonomy!C:I,7,false),if(G1379="Present (key updated)",vlookup(D1379,Taxonomy!B:I,8,false),if(G1379="Present (equivalent)",vlookup(I1379,Taxonomy!C:I,7,false),if(AND(G1379="Not present",J1379="Yes"),vlookup(D1379,Taxonomy!B:I,8,false),if(AND(G1379="Not present",J1379="No"),F1379)))))</f>
        <v>text</v>
      </c>
      <c r="Q1379" s="114" t="str">
        <f t="shared" si="1"/>
        <v>All Match</v>
      </c>
      <c r="R1379" s="37"/>
      <c r="S1379" s="37" t="b">
        <v>0</v>
      </c>
      <c r="T1379" s="112" t="str">
        <f t="shared" si="2"/>
        <v>Third_Party_Information</v>
      </c>
      <c r="U1379" s="113" t="str">
        <f t="shared" si="3"/>
        <v>Third Party Information</v>
      </c>
      <c r="V1379" s="115" t="str">
        <f t="shared" si="4"/>
        <v>text</v>
      </c>
      <c r="W1379" s="46"/>
      <c r="X1379" s="46"/>
      <c r="Y1379" s="46"/>
      <c r="Z1379" s="128"/>
      <c r="AA1379" s="46"/>
    </row>
    <row r="1380" hidden="1">
      <c r="A1380" s="107">
        <v>44257.0</v>
      </c>
      <c r="B1380" s="33" t="s">
        <v>3366</v>
      </c>
      <c r="C1380" s="33" t="s">
        <v>2755</v>
      </c>
      <c r="D1380" s="33" t="s">
        <v>1867</v>
      </c>
      <c r="E1380" s="33" t="s">
        <v>1868</v>
      </c>
      <c r="F1380" s="33" t="s">
        <v>78</v>
      </c>
      <c r="G1380" s="109" t="str">
        <f>if(iferror((vlookup(D1380,Taxonomy!C:C,1,false)=D1380)),"Present (key retained)",if(iferror((vlookup(D1380,Taxonomy!B:B,1,false)=D1380)),"Present (key updated)",if(iferror((H1380="Yes")),"Present (equivalent)","Not present")))</f>
        <v>Present (key retained)</v>
      </c>
      <c r="H1380" s="110" t="e">
        <v>#N/A</v>
      </c>
      <c r="I1380" s="110" t="e">
        <v>#N/A</v>
      </c>
      <c r="J1380" s="110" t="e">
        <v>#N/A</v>
      </c>
      <c r="K1380" s="110" t="e">
        <v>#N/A</v>
      </c>
      <c r="L1380" s="54"/>
      <c r="M1380" s="54" t="b">
        <v>0</v>
      </c>
      <c r="N1380" s="112" t="str">
        <f>if(G1380="Present (key retained)",vlookup(D1380,Taxonomy!C:C,1,false),if(G1380="Present (key updated)",vlookup(D1380,Taxonomy!B:C,2,false),if(G1380="Present (equivalent)",vlookup(I1380,Taxonomy!C:C,1,false),if(AND(G1380="Not present",J1380="Yes"),vlookup(D1380,Taxonomy!B:C,2,false),if(AND(G1380="Not present",J1380="No"),D1380)))))</f>
        <v>Third_Party_Information_Required</v>
      </c>
      <c r="O1380" s="113" t="str">
        <f>if(G1380="Present (key retained)",vlookup(D1380,Taxonomy!C:F,4,false),if(G1380="Present (key updated)",vlookup(D1380,Taxonomy!B:F,5,false),if(G1380="Present (equivalent)",vlookup(I1380,Taxonomy!C:F,4,false),if(AND(G1380="Not present",J1380="Yes"),vlookup(D1380,Taxonomy!B:F,5,false),if(AND(G1380="Not present",J1380="No"),E1380)))))</f>
        <v>Is there any third party information included in the [Offer_Type]?</v>
      </c>
      <c r="P1380" s="113" t="str">
        <f>if(G1380="Present (key retained)",vlookup(D1380,Taxonomy!C:I,7,false),if(G1380="Present (key updated)",vlookup(D1380,Taxonomy!B:I,8,false),if(G1380="Present (equivalent)",vlookup(I1380,Taxonomy!C:I,7,false),if(AND(G1380="Not present",J1380="Yes"),vlookup(D1380,Taxonomy!B:I,8,false),if(AND(G1380="Not present",J1380="No"),F1380)))))</f>
        <v>yes_no</v>
      </c>
      <c r="Q1380" s="114" t="str">
        <f t="shared" si="1"/>
        <v>Label</v>
      </c>
      <c r="R1380" s="37"/>
      <c r="S1380" s="37" t="b">
        <v>0</v>
      </c>
      <c r="T1380" s="112" t="str">
        <f t="shared" si="2"/>
        <v>Third_Party_Information_Required</v>
      </c>
      <c r="U1380" s="113" t="str">
        <f t="shared" si="3"/>
        <v>Is there any third party information included in the Final Terms?</v>
      </c>
      <c r="V1380" s="115" t="str">
        <f t="shared" si="4"/>
        <v>yes_no</v>
      </c>
      <c r="W1380" s="46"/>
      <c r="X1380" s="46"/>
      <c r="Y1380" s="46"/>
      <c r="Z1380" s="128"/>
      <c r="AA1380" s="46"/>
    </row>
    <row r="1381" hidden="1">
      <c r="A1381" s="107">
        <v>44257.0</v>
      </c>
      <c r="B1381" s="33" t="s">
        <v>3366</v>
      </c>
      <c r="C1381" s="33" t="s">
        <v>2755</v>
      </c>
      <c r="D1381" s="33" t="s">
        <v>1872</v>
      </c>
      <c r="E1381" s="33" t="s">
        <v>1873</v>
      </c>
      <c r="F1381" s="33" t="s">
        <v>100</v>
      </c>
      <c r="G1381" s="109" t="str">
        <f>if(iferror((vlookup(D1381,Taxonomy!C:C,1,false)=D1381)),"Present (key retained)",if(iferror((vlookup(D1381,Taxonomy!B:B,1,false)=D1381)),"Present (key updated)",if(iferror((H1381="Yes")),"Present (equivalent)","Not present")))</f>
        <v>Present (key retained)</v>
      </c>
      <c r="H1381" s="110" t="e">
        <v>#N/A</v>
      </c>
      <c r="I1381" s="110" t="e">
        <v>#N/A</v>
      </c>
      <c r="J1381" s="110" t="e">
        <v>#N/A</v>
      </c>
      <c r="K1381" s="110" t="e">
        <v>#N/A</v>
      </c>
      <c r="L1381" s="54"/>
      <c r="M1381" s="54" t="b">
        <v>0</v>
      </c>
      <c r="N1381" s="112" t="str">
        <f>if(G1381="Present (key retained)",vlookup(D1381,Taxonomy!C:C,1,false),if(G1381="Present (key updated)",vlookup(D1381,Taxonomy!B:C,2,false),if(G1381="Present (equivalent)",vlookup(I1381,Taxonomy!C:C,1,false),if(AND(G1381="Not present",J1381="Yes"),vlookup(D1381,Taxonomy!B:C,2,false),if(AND(G1381="Not present",J1381="No"),D1381)))))</f>
        <v>Third_Party_Information_Source</v>
      </c>
      <c r="O1381" s="113" t="str">
        <f>if(G1381="Present (key retained)",vlookup(D1381,Taxonomy!C:F,4,false),if(G1381="Present (key updated)",vlookup(D1381,Taxonomy!B:F,5,false),if(G1381="Present (equivalent)",vlookup(I1381,Taxonomy!C:F,4,false),if(AND(G1381="Not present",J1381="Yes"),vlookup(D1381,Taxonomy!B:F,5,false),if(AND(G1381="Not present",J1381="No"),E1381)))))</f>
        <v>Third Party Information Source</v>
      </c>
      <c r="P1381" s="113" t="str">
        <f>if(G1381="Present (key retained)",vlookup(D1381,Taxonomy!C:I,7,false),if(G1381="Present (key updated)",vlookup(D1381,Taxonomy!B:I,8,false),if(G1381="Present (equivalent)",vlookup(I1381,Taxonomy!C:I,7,false),if(AND(G1381="Not present",J1381="Yes"),vlookup(D1381,Taxonomy!B:I,8,false),if(AND(G1381="Not present",J1381="No"),F1381)))))</f>
        <v>text</v>
      </c>
      <c r="Q1381" s="114" t="str">
        <f t="shared" si="1"/>
        <v>All Match</v>
      </c>
      <c r="R1381" s="37"/>
      <c r="S1381" s="37" t="b">
        <v>0</v>
      </c>
      <c r="T1381" s="112" t="str">
        <f t="shared" si="2"/>
        <v>Third_Party_Information_Source</v>
      </c>
      <c r="U1381" s="113" t="str">
        <f t="shared" si="3"/>
        <v>Third Party Information Source</v>
      </c>
      <c r="V1381" s="115" t="str">
        <f t="shared" si="4"/>
        <v>text</v>
      </c>
      <c r="W1381" s="46"/>
      <c r="X1381" s="46"/>
      <c r="Y1381" s="46"/>
      <c r="Z1381" s="128"/>
      <c r="AA1381" s="46"/>
    </row>
    <row r="1382" hidden="1">
      <c r="A1382" s="107">
        <v>44257.0</v>
      </c>
      <c r="B1382" s="33" t="s">
        <v>3366</v>
      </c>
      <c r="C1382" s="33" t="s">
        <v>2755</v>
      </c>
      <c r="D1382" s="33" t="s">
        <v>1157</v>
      </c>
      <c r="E1382" s="33" t="s">
        <v>3589</v>
      </c>
      <c r="F1382" s="33" t="s">
        <v>127</v>
      </c>
      <c r="G1382" s="109" t="str">
        <f>if(iferror((vlookup(D1382,Taxonomy!C:C,1,false)=D1382)),"Present (key retained)",if(iferror((vlookup(D1382,Taxonomy!B:B,1,false)=D1382)),"Present (key updated)",if(iferror((H1382="Yes")),"Present (equivalent)","Not present")))</f>
        <v>Present (key updated)</v>
      </c>
      <c r="H1382" s="110" t="e">
        <v>#N/A</v>
      </c>
      <c r="I1382" s="110" t="e">
        <v>#N/A</v>
      </c>
      <c r="J1382" s="110" t="e">
        <v>#N/A</v>
      </c>
      <c r="K1382" s="110" t="e">
        <v>#N/A</v>
      </c>
      <c r="L1382" s="54"/>
      <c r="M1382" s="54" t="b">
        <v>0</v>
      </c>
      <c r="N1382" s="112" t="str">
        <f>if(G1382="Present (key retained)",vlookup(D1382,Taxonomy!C:C,1,false),if(G1382="Present (key updated)",vlookup(D1382,Taxonomy!B:C,2,false),if(G1382="Present (equivalent)",vlookup(I1382,Taxonomy!C:C,1,false),if(AND(G1382="Not present",J1382="Yes"),vlookup(D1382,Taxonomy!B:C,2,false),if(AND(G1382="Not present",J1382="No"),D1382)))))</f>
        <v>Listing_Date</v>
      </c>
      <c r="O1382" s="113" t="str">
        <f>if(G1382="Present (key retained)",vlookup(D1382,Taxonomy!C:F,4,false),if(G1382="Present (key updated)",vlookup(D1382,Taxonomy!B:F,5,false),if(G1382="Present (equivalent)",vlookup(I1382,Taxonomy!C:F,4,false),if(AND(G1382="Not present",J1382="Yes"),vlookup(D1382,Taxonomy!B:F,5,false),if(AND(G1382="Not present",J1382="No"),E1382)))))</f>
        <v>Date on which the [Security_Type] are to be listed and admitted to trading</v>
      </c>
      <c r="P1382" s="113" t="str">
        <f>if(G1382="Present (key retained)",vlookup(D1382,Taxonomy!C:I,7,false),if(G1382="Present (key updated)",vlookup(D1382,Taxonomy!B:I,8,false),if(G1382="Present (equivalent)",vlookup(I1382,Taxonomy!C:I,7,false),if(AND(G1382="Not present",J1382="Yes"),vlookup(D1382,Taxonomy!B:I,8,false),if(AND(G1382="Not present",J1382="No"),F1382)))))</f>
        <v>date</v>
      </c>
      <c r="Q1382" s="114" t="str">
        <f t="shared" si="1"/>
        <v>Key and Label</v>
      </c>
      <c r="R1382" s="37"/>
      <c r="S1382" s="37" t="b">
        <v>0</v>
      </c>
      <c r="T1382" s="112" t="str">
        <f t="shared" si="2"/>
        <v>Trading_Admission_Date</v>
      </c>
      <c r="U1382" s="113" t="str">
        <f t="shared" si="3"/>
        <v>Trading Admission Date</v>
      </c>
      <c r="V1382" s="115" t="str">
        <f t="shared" si="4"/>
        <v>date</v>
      </c>
      <c r="W1382" s="46"/>
      <c r="X1382" s="46"/>
      <c r="Y1382" s="46"/>
      <c r="Z1382" s="128"/>
      <c r="AA1382" s="46"/>
    </row>
    <row r="1383" hidden="1">
      <c r="A1383" s="107">
        <v>44257.0</v>
      </c>
      <c r="B1383" s="33" t="s">
        <v>3366</v>
      </c>
      <c r="C1383" s="33" t="s">
        <v>2755</v>
      </c>
      <c r="D1383" s="33" t="s">
        <v>3590</v>
      </c>
      <c r="E1383" s="33" t="s">
        <v>3591</v>
      </c>
      <c r="F1383" s="33" t="s">
        <v>165</v>
      </c>
      <c r="G1383" s="109" t="str">
        <f>if(iferror((vlookup(D1383,Taxonomy!C:C,1,false)=D1383)),"Present (key retained)",if(iferror((vlookup(D1383,Taxonomy!B:B,1,false)=D1383)),"Present (key updated)",if(iferror((H1383="Yes")),"Present (equivalent)","Not present")))</f>
        <v>Not present</v>
      </c>
      <c r="H1383" s="110"/>
      <c r="I1383" s="110"/>
      <c r="J1383" s="110"/>
      <c r="K1383" s="110"/>
      <c r="L1383" s="54"/>
      <c r="M1383" s="54" t="b">
        <v>0</v>
      </c>
      <c r="N1383" s="112" t="b">
        <f>if(G1383="Present (key retained)",vlookup(D1383,Taxonomy!C:C,1,false),if(G1383="Present (key updated)",vlookup(D1383,Taxonomy!B:C,2,false),if(G1383="Present (equivalent)",vlookup(I1383,Taxonomy!C:C,1,false),if(AND(G1383="Not present",J1383="Yes"),vlookup(D1383,Taxonomy!B:C,2,false),if(AND(G1383="Not present",J1383="No"),D1383)))))</f>
        <v>0</v>
      </c>
      <c r="O1383" s="113" t="b">
        <f>if(G1383="Present (key retained)",vlookup(D1383,Taxonomy!C:F,4,false),if(G1383="Present (key updated)",vlookup(D1383,Taxonomy!B:F,5,false),if(G1383="Present (equivalent)",vlookup(I1383,Taxonomy!C:F,4,false),if(AND(G1383="Not present",J1383="Yes"),vlookup(D1383,Taxonomy!B:F,5,false),if(AND(G1383="Not present",J1383="No"),E1383)))))</f>
        <v>0</v>
      </c>
      <c r="P1383" s="113" t="b">
        <f>if(G1383="Present (key retained)",vlookup(D1383,Taxonomy!C:I,7,false),if(G1383="Present (key updated)",vlookup(D1383,Taxonomy!B:I,8,false),if(G1383="Present (equivalent)",vlookup(I1383,Taxonomy!C:I,7,false),if(AND(G1383="Not present",J1383="Yes"),vlookup(D1383,Taxonomy!B:I,8,false),if(AND(G1383="Not present",J1383="No"),F1383)))))</f>
        <v>0</v>
      </c>
      <c r="Q1383" s="114" t="str">
        <f t="shared" si="1"/>
        <v>No Match</v>
      </c>
      <c r="R1383" s="37"/>
      <c r="S1383" s="37" t="b">
        <v>0</v>
      </c>
      <c r="T1383" s="112" t="str">
        <f t="shared" si="2"/>
        <v>Trading_Admission_Date_Specified</v>
      </c>
      <c r="U1383" s="113" t="str">
        <f t="shared" si="3"/>
        <v>When will the Notes be admitted to trading?</v>
      </c>
      <c r="V1383" s="115" t="str">
        <f t="shared" si="4"/>
        <v>select_one</v>
      </c>
      <c r="W1383" s="46"/>
      <c r="X1383" s="46"/>
      <c r="Y1383" s="46"/>
      <c r="Z1383" s="128"/>
      <c r="AA1383" s="46"/>
    </row>
    <row r="1384" hidden="1">
      <c r="A1384" s="107">
        <v>44257.0</v>
      </c>
      <c r="B1384" s="33" t="s">
        <v>3366</v>
      </c>
      <c r="C1384" s="33" t="s">
        <v>2755</v>
      </c>
      <c r="D1384" s="33" t="s">
        <v>3592</v>
      </c>
      <c r="E1384" s="33" t="s">
        <v>3593</v>
      </c>
      <c r="F1384" s="33" t="s">
        <v>78</v>
      </c>
      <c r="G1384" s="109" t="str">
        <f>if(iferror((vlookup(D1384,Taxonomy!C:C,1,false)=D1384)),"Present (key retained)",if(iferror((vlookup(D1384,Taxonomy!B:B,1,false)=D1384)),"Present (key updated)",if(iferror((H1384="Yes")),"Present (equivalent)","Not present")))</f>
        <v>Not present</v>
      </c>
      <c r="H1384" s="110"/>
      <c r="I1384" s="110"/>
      <c r="J1384" s="110"/>
      <c r="K1384" s="110"/>
      <c r="L1384" s="54"/>
      <c r="M1384" s="54" t="b">
        <v>0</v>
      </c>
      <c r="N1384" s="112" t="b">
        <f>if(G1384="Present (key retained)",vlookup(D1384,Taxonomy!C:C,1,false),if(G1384="Present (key updated)",vlookup(D1384,Taxonomy!B:C,2,false),if(G1384="Present (equivalent)",vlookup(I1384,Taxonomy!C:C,1,false),if(AND(G1384="Not present",J1384="Yes"),vlookup(D1384,Taxonomy!B:C,2,false),if(AND(G1384="Not present",J1384="No"),D1384)))))</f>
        <v>0</v>
      </c>
      <c r="O1384" s="113" t="b">
        <f>if(G1384="Present (key retained)",vlookup(D1384,Taxonomy!C:F,4,false),if(G1384="Present (key updated)",vlookup(D1384,Taxonomy!B:F,5,false),if(G1384="Present (equivalent)",vlookup(I1384,Taxonomy!C:F,4,false),if(AND(G1384="Not present",J1384="Yes"),vlookup(D1384,Taxonomy!B:F,5,false),if(AND(G1384="Not present",J1384="No"),E1384)))))</f>
        <v>0</v>
      </c>
      <c r="P1384" s="113" t="b">
        <f>if(G1384="Present (key retained)",vlookup(D1384,Taxonomy!C:I,7,false),if(G1384="Present (key updated)",vlookup(D1384,Taxonomy!B:I,8,false),if(G1384="Present (equivalent)",vlookup(I1384,Taxonomy!C:I,7,false),if(AND(G1384="Not present",J1384="Yes"),vlookup(D1384,Taxonomy!B:I,8,false),if(AND(G1384="Not present",J1384="No"),F1384)))))</f>
        <v>0</v>
      </c>
      <c r="Q1384" s="114" t="str">
        <f t="shared" si="1"/>
        <v>No Match</v>
      </c>
      <c r="R1384" s="37"/>
      <c r="S1384" s="37" t="b">
        <v>0</v>
      </c>
      <c r="T1384" s="112" t="str">
        <f t="shared" si="2"/>
        <v>Trading_Admission_Expenses_Add_VAT</v>
      </c>
      <c r="U1384" s="113" t="str">
        <f t="shared" si="3"/>
        <v>Is VAT to be added to the trading admission expenses?</v>
      </c>
      <c r="V1384" s="115" t="str">
        <f t="shared" si="4"/>
        <v>yes_no</v>
      </c>
      <c r="W1384" s="46"/>
      <c r="X1384" s="46"/>
      <c r="Y1384" s="46"/>
      <c r="Z1384" s="128"/>
      <c r="AA1384" s="46"/>
    </row>
    <row r="1385" hidden="1">
      <c r="A1385" s="107">
        <v>44257.0</v>
      </c>
      <c r="B1385" s="33" t="s">
        <v>3366</v>
      </c>
      <c r="C1385" s="33" t="s">
        <v>2755</v>
      </c>
      <c r="D1385" s="33" t="s">
        <v>1163</v>
      </c>
      <c r="E1385" s="33" t="s">
        <v>3361</v>
      </c>
      <c r="F1385" s="33" t="s">
        <v>1026</v>
      </c>
      <c r="G1385" s="109" t="str">
        <f>if(iferror((vlookup(D1385,Taxonomy!C:C,1,false)=D1385)),"Present (key retained)",if(iferror((vlookup(D1385,Taxonomy!B:B,1,false)=D1385)),"Present (key updated)",if(iferror((H1385="Yes")),"Present (equivalent)","Not present")))</f>
        <v>Present (key updated)</v>
      </c>
      <c r="H1385" s="110" t="e">
        <v>#N/A</v>
      </c>
      <c r="I1385" s="110" t="e">
        <v>#N/A</v>
      </c>
      <c r="J1385" s="110" t="e">
        <v>#N/A</v>
      </c>
      <c r="K1385" s="110" t="e">
        <v>#N/A</v>
      </c>
      <c r="L1385" s="54"/>
      <c r="M1385" s="54" t="b">
        <v>0</v>
      </c>
      <c r="N1385" s="112" t="str">
        <f>if(G1385="Present (key retained)",vlookup(D1385,Taxonomy!C:C,1,false),if(G1385="Present (key updated)",vlookup(D1385,Taxonomy!B:C,2,false),if(G1385="Present (equivalent)",vlookup(I1385,Taxonomy!C:C,1,false),if(AND(G1385="Not present",J1385="Yes"),vlookup(D1385,Taxonomy!B:C,2,false),if(AND(G1385="Not present",J1385="No"),D1385)))))</f>
        <v>Listing_Expenses_Currency</v>
      </c>
      <c r="O1385" s="113" t="str">
        <f>if(G1385="Present (key retained)",vlookup(D1385,Taxonomy!C:F,4,false),if(G1385="Present (key updated)",vlookup(D1385,Taxonomy!B:F,5,false),if(G1385="Present (equivalent)",vlookup(I1385,Taxonomy!C:F,4,false),if(AND(G1385="Not present",J1385="Yes"),vlookup(D1385,Taxonomy!B:F,5,false),if(AND(G1385="Not present",J1385="No"),E1385)))))</f>
        <v>Currency of the listing and admission to trading expenses</v>
      </c>
      <c r="P1385" s="113" t="str">
        <f>if(G1385="Present (key retained)",vlookup(D1385,Taxonomy!C:I,7,false),if(G1385="Present (key updated)",vlookup(D1385,Taxonomy!B:I,8,false),if(G1385="Present (equivalent)",vlookup(I1385,Taxonomy!C:I,7,false),if(AND(G1385="Not present",J1385="Yes"),vlookup(D1385,Taxonomy!B:I,8,false),if(AND(G1385="Not present",J1385="No"),F1385)))))</f>
        <v>currency</v>
      </c>
      <c r="Q1385" s="114" t="str">
        <f t="shared" si="1"/>
        <v>Key and Label</v>
      </c>
      <c r="R1385" s="37"/>
      <c r="S1385" s="37" t="b">
        <v>0</v>
      </c>
      <c r="T1385" s="112" t="str">
        <f t="shared" si="2"/>
        <v>Trading_Admission_Expenses_Currency</v>
      </c>
      <c r="U1385" s="113" t="str">
        <f t="shared" si="3"/>
        <v>Trading Admission Expenses Currency</v>
      </c>
      <c r="V1385" s="115" t="str">
        <f t="shared" si="4"/>
        <v>currency</v>
      </c>
      <c r="W1385" s="46"/>
      <c r="X1385" s="46"/>
      <c r="Y1385" s="46"/>
      <c r="Z1385" s="128"/>
      <c r="AA1385" s="46"/>
    </row>
    <row r="1386" hidden="1">
      <c r="A1386" s="107">
        <v>44257.0</v>
      </c>
      <c r="B1386" s="33" t="s">
        <v>3366</v>
      </c>
      <c r="C1386" s="33" t="s">
        <v>2755</v>
      </c>
      <c r="D1386" s="33" t="s">
        <v>1169</v>
      </c>
      <c r="E1386" s="33" t="s">
        <v>3594</v>
      </c>
      <c r="F1386" s="33" t="s">
        <v>3595</v>
      </c>
      <c r="G1386" s="109" t="str">
        <f>if(iferror((vlookup(D1386,Taxonomy!C:C,1,false)=D1386)),"Present (key retained)",if(iferror((vlookup(D1386,Taxonomy!B:B,1,false)=D1386)),"Present (key updated)",if(iferror((H1386="Yes")),"Present (equivalent)","Not present")))</f>
        <v>Present (key updated)</v>
      </c>
      <c r="H1386" s="110" t="e">
        <v>#N/A</v>
      </c>
      <c r="I1386" s="110" t="e">
        <v>#N/A</v>
      </c>
      <c r="J1386" s="110" t="e">
        <v>#N/A</v>
      </c>
      <c r="K1386" s="110" t="e">
        <v>#N/A</v>
      </c>
      <c r="L1386" s="54"/>
      <c r="M1386" s="54" t="b">
        <v>0</v>
      </c>
      <c r="N1386" s="112" t="str">
        <f>if(G1386="Present (key retained)",vlookup(D1386,Taxonomy!C:C,1,false),if(G1386="Present (key updated)",vlookup(D1386,Taxonomy!B:C,2,false),if(G1386="Present (equivalent)",vlookup(I1386,Taxonomy!C:C,1,false),if(AND(G1386="Not present",J1386="Yes"),vlookup(D1386,Taxonomy!B:C,2,false),if(AND(G1386="Not present",J1386="No"),D1386)))))</f>
        <v>Listing_Expenses_Estimate</v>
      </c>
      <c r="O1386" s="113" t="str">
        <f>if(G1386="Present (key retained)",vlookup(D1386,Taxonomy!C:F,4,false),if(G1386="Present (key updated)",vlookup(D1386,Taxonomy!B:F,5,false),if(G1386="Present (equivalent)",vlookup(I1386,Taxonomy!C:F,4,false),if(AND(G1386="Not present",J1386="Yes"),vlookup(D1386,Taxonomy!B:F,5,false),if(AND(G1386="Not present",J1386="No"),E1386)))))</f>
        <v>Estimated amount of the listing and admission to trading expenses</v>
      </c>
      <c r="P1386" s="113" t="str">
        <f>if(G1386="Present (key retained)",vlookup(D1386,Taxonomy!C:I,7,false),if(G1386="Present (key updated)",vlookup(D1386,Taxonomy!B:I,8,false),if(G1386="Present (equivalent)",vlookup(I1386,Taxonomy!C:I,7,false),if(AND(G1386="Not present",J1386="Yes"),vlookup(D1386,Taxonomy!B:I,8,false),if(AND(G1386="Not present",J1386="No"),F1386)))))</f>
        <v>money/Listing_Expenses_Currency</v>
      </c>
      <c r="Q1386" s="114" t="str">
        <f t="shared" si="1"/>
        <v>No Match</v>
      </c>
      <c r="R1386" s="37"/>
      <c r="S1386" s="37" t="b">
        <v>0</v>
      </c>
      <c r="T1386" s="112" t="str">
        <f t="shared" si="2"/>
        <v>Trading_Admission_Expenses_Estimate</v>
      </c>
      <c r="U1386" s="113" t="str">
        <f t="shared" si="3"/>
        <v>Trading Admission Expenses Estimate</v>
      </c>
      <c r="V1386" s="115" t="str">
        <f t="shared" si="4"/>
        <v>money/ Trading_Admission_Expenses_Currency</v>
      </c>
      <c r="W1386" s="46"/>
      <c r="X1386" s="46"/>
      <c r="Y1386" s="46"/>
      <c r="Z1386" s="128"/>
      <c r="AA1386" s="46"/>
    </row>
    <row r="1387" hidden="1">
      <c r="A1387" s="107">
        <v>44257.0</v>
      </c>
      <c r="B1387" s="33" t="s">
        <v>3366</v>
      </c>
      <c r="C1387" s="33" t="s">
        <v>2755</v>
      </c>
      <c r="D1387" s="33" t="s">
        <v>1950</v>
      </c>
      <c r="E1387" s="33" t="s">
        <v>1951</v>
      </c>
      <c r="F1387" s="33" t="s">
        <v>100</v>
      </c>
      <c r="G1387" s="109" t="str">
        <f>if(iferror((vlookup(D1387,Taxonomy!C:C,1,false)=D1387)),"Present (key retained)",if(iferror((vlookup(D1387,Taxonomy!B:B,1,false)=D1387)),"Present (key updated)",if(iferror((H1387="Yes")),"Present (equivalent)","Not present")))</f>
        <v>Present (key retained)</v>
      </c>
      <c r="H1387" s="110" t="e">
        <v>#N/A</v>
      </c>
      <c r="I1387" s="110" t="e">
        <v>#N/A</v>
      </c>
      <c r="J1387" s="110" t="e">
        <v>#N/A</v>
      </c>
      <c r="K1387" s="110" t="e">
        <v>#N/A</v>
      </c>
      <c r="L1387" s="54"/>
      <c r="M1387" s="54" t="b">
        <v>0</v>
      </c>
      <c r="N1387" s="112" t="str">
        <f>if(G1387="Present (key retained)",vlookup(D1387,Taxonomy!C:C,1,false),if(G1387="Present (key updated)",vlookup(D1387,Taxonomy!B:C,2,false),if(G1387="Present (equivalent)",vlookup(I1387,Taxonomy!C:C,1,false),if(AND(G1387="Not present",J1387="Yes"),vlookup(D1387,Taxonomy!B:C,2,false),if(AND(G1387="Not present",J1387="No"),D1387)))))</f>
        <v>Tranche_Number</v>
      </c>
      <c r="O1387" s="113" t="str">
        <f>if(G1387="Present (key retained)",vlookup(D1387,Taxonomy!C:F,4,false),if(G1387="Present (key updated)",vlookup(D1387,Taxonomy!B:F,5,false),if(G1387="Present (equivalent)",vlookup(I1387,Taxonomy!C:F,4,false),if(AND(G1387="Not present",J1387="Yes"),vlookup(D1387,Taxonomy!B:F,5,false),if(AND(G1387="Not present",J1387="No"),E1387)))))</f>
        <v>Tranche Number</v>
      </c>
      <c r="P1387" s="113" t="str">
        <f>if(G1387="Present (key retained)",vlookup(D1387,Taxonomy!C:I,7,false),if(G1387="Present (key updated)",vlookup(D1387,Taxonomy!B:I,8,false),if(G1387="Present (equivalent)",vlookup(I1387,Taxonomy!C:I,7,false),if(AND(G1387="Not present",J1387="Yes"),vlookup(D1387,Taxonomy!B:I,8,false),if(AND(G1387="Not present",J1387="No"),F1387)))))</f>
        <v>number</v>
      </c>
      <c r="Q1387" s="114" t="str">
        <f t="shared" si="1"/>
        <v>Type</v>
      </c>
      <c r="R1387" s="37"/>
      <c r="S1387" s="37" t="b">
        <v>0</v>
      </c>
      <c r="T1387" s="112" t="str">
        <f t="shared" si="2"/>
        <v>Tranche_Number</v>
      </c>
      <c r="U1387" s="113" t="str">
        <f t="shared" si="3"/>
        <v>Tranche Number</v>
      </c>
      <c r="V1387" s="115" t="str">
        <f t="shared" si="4"/>
        <v>text</v>
      </c>
      <c r="W1387" s="46"/>
      <c r="X1387" s="46"/>
      <c r="Y1387" s="46"/>
      <c r="Z1387" s="128"/>
      <c r="AA1387" s="46"/>
    </row>
    <row r="1388" hidden="1">
      <c r="A1388" s="107">
        <v>44257.0</v>
      </c>
      <c r="B1388" s="33" t="s">
        <v>3366</v>
      </c>
      <c r="C1388" s="33" t="s">
        <v>2755</v>
      </c>
      <c r="D1388" s="33" t="s">
        <v>1954</v>
      </c>
      <c r="E1388" s="33" t="s">
        <v>1955</v>
      </c>
      <c r="F1388" s="33" t="s">
        <v>165</v>
      </c>
      <c r="G1388" s="109" t="str">
        <f>if(iferror((vlookup(D1388,Taxonomy!C:C,1,false)=D1388)),"Present (key retained)",if(iferror((vlookup(D1388,Taxonomy!B:B,1,false)=D1388)),"Present (key updated)",if(iferror((H1388="Yes")),"Present (equivalent)","Not present")))</f>
        <v>Present (key retained)</v>
      </c>
      <c r="H1388" s="110" t="e">
        <v>#N/A</v>
      </c>
      <c r="I1388" s="110" t="e">
        <v>#N/A</v>
      </c>
      <c r="J1388" s="110" t="e">
        <v>#N/A</v>
      </c>
      <c r="K1388" s="110" t="e">
        <v>#N/A</v>
      </c>
      <c r="L1388" s="54"/>
      <c r="M1388" s="54" t="b">
        <v>0</v>
      </c>
      <c r="N1388" s="112" t="str">
        <f>if(G1388="Present (key retained)",vlookup(D1388,Taxonomy!C:C,1,false),if(G1388="Present (key updated)",vlookup(D1388,Taxonomy!B:C,2,false),if(G1388="Present (equivalent)",vlookup(I1388,Taxonomy!C:C,1,false),if(AND(G1388="Not present",J1388="Yes"),vlookup(D1388,Taxonomy!B:C,2,false),if(AND(G1388="Not present",J1388="No"),D1388)))))</f>
        <v>US_Securities_Act_Compliance</v>
      </c>
      <c r="O1388" s="113" t="str">
        <f>if(G1388="Present (key retained)",vlookup(D1388,Taxonomy!C:F,4,false),if(G1388="Present (key updated)",vlookup(D1388,Taxonomy!B:F,5,false),if(G1388="Present (equivalent)",vlookup(I1388,Taxonomy!C:F,4,false),if(AND(G1388="Not present",J1388="Yes"),vlookup(D1388,Taxonomy!B:F,5,false),if(AND(G1388="Not present",J1388="No"),E1388)))))</f>
        <v>US Securities Act Compliance</v>
      </c>
      <c r="P1388" s="113" t="str">
        <f>if(G1388="Present (key retained)",vlookup(D1388,Taxonomy!C:I,7,false),if(G1388="Present (key updated)",vlookup(D1388,Taxonomy!B:I,8,false),if(G1388="Present (equivalent)",vlookup(I1388,Taxonomy!C:I,7,false),if(AND(G1388="Not present",J1388="Yes"),vlookup(D1388,Taxonomy!B:I,8,false),if(AND(G1388="Not present",J1388="No"),F1388)))))</f>
        <v>select_one</v>
      </c>
      <c r="Q1388" s="114" t="str">
        <f t="shared" si="1"/>
        <v>All Match</v>
      </c>
      <c r="R1388" s="37"/>
      <c r="S1388" s="37" t="b">
        <v>0</v>
      </c>
      <c r="T1388" s="112" t="str">
        <f t="shared" si="2"/>
        <v>US_Securities_Act_Compliance</v>
      </c>
      <c r="U1388" s="113" t="str">
        <f t="shared" si="3"/>
        <v>US Securities Act Compliance</v>
      </c>
      <c r="V1388" s="115" t="str">
        <f t="shared" si="4"/>
        <v>select_one</v>
      </c>
      <c r="W1388" s="46"/>
      <c r="X1388" s="46"/>
      <c r="Y1388" s="46"/>
      <c r="Z1388" s="128"/>
      <c r="AA1388" s="46"/>
    </row>
    <row r="1389" hidden="1">
      <c r="A1389" s="107">
        <v>44257.0</v>
      </c>
      <c r="B1389" s="33" t="s">
        <v>3366</v>
      </c>
      <c r="C1389" s="33" t="s">
        <v>2755</v>
      </c>
      <c r="D1389" s="33" t="s">
        <v>1958</v>
      </c>
      <c r="E1389" s="33" t="s">
        <v>1959</v>
      </c>
      <c r="F1389" s="33" t="s">
        <v>165</v>
      </c>
      <c r="G1389" s="109" t="str">
        <f>if(iferror((vlookup(D1389,Taxonomy!C:C,1,false)=D1389)),"Present (key retained)",if(iferror((vlookup(D1389,Taxonomy!B:B,1,false)=D1389)),"Present (key updated)",if(iferror((H1389="Yes")),"Present (equivalent)","Not present")))</f>
        <v>Present (key retained)</v>
      </c>
      <c r="H1389" s="110" t="e">
        <v>#N/A</v>
      </c>
      <c r="I1389" s="110" t="e">
        <v>#N/A</v>
      </c>
      <c r="J1389" s="110" t="e">
        <v>#N/A</v>
      </c>
      <c r="K1389" s="110" t="e">
        <v>#N/A</v>
      </c>
      <c r="L1389" s="54"/>
      <c r="M1389" s="54" t="b">
        <v>0</v>
      </c>
      <c r="N1389" s="112" t="str">
        <f>if(G1389="Present (key retained)",vlookup(D1389,Taxonomy!C:C,1,false),if(G1389="Present (key updated)",vlookup(D1389,Taxonomy!B:C,2,false),if(G1389="Present (equivalent)",vlookup(I1389,Taxonomy!C:C,1,false),if(AND(G1389="Not present",J1389="Yes"),vlookup(D1389,Taxonomy!B:C,2,false),if(AND(G1389="Not present",J1389="No"),D1389)))))</f>
        <v>Use_Of_Proceeds</v>
      </c>
      <c r="O1389" s="113" t="str">
        <f>if(G1389="Present (key retained)",vlookup(D1389,Taxonomy!C:F,4,false),if(G1389="Present (key updated)",vlookup(D1389,Taxonomy!B:F,5,false),if(G1389="Present (equivalent)",vlookup(I1389,Taxonomy!C:F,4,false),if(AND(G1389="Not present",J1389="Yes"),vlookup(D1389,Taxonomy!B:F,5,false),if(AND(G1389="Not present",J1389="No"),E1389)))))</f>
        <v>Use of Proceeds</v>
      </c>
      <c r="P1389" s="113" t="str">
        <f>if(G1389="Present (key retained)",vlookup(D1389,Taxonomy!C:I,7,false),if(G1389="Present (key updated)",vlookup(D1389,Taxonomy!B:I,8,false),if(G1389="Present (equivalent)",vlookup(I1389,Taxonomy!C:I,7,false),if(AND(G1389="Not present",J1389="Yes"),vlookup(D1389,Taxonomy!B:I,8,false),if(AND(G1389="Not present",J1389="No"),F1389)))))</f>
        <v>select_one</v>
      </c>
      <c r="Q1389" s="114" t="str">
        <f t="shared" si="1"/>
        <v>All Match</v>
      </c>
      <c r="R1389" s="37"/>
      <c r="S1389" s="37" t="b">
        <v>0</v>
      </c>
      <c r="T1389" s="112" t="str">
        <f t="shared" si="2"/>
        <v>Use_Of_Proceeds</v>
      </c>
      <c r="U1389" s="113" t="str">
        <f t="shared" si="3"/>
        <v>Use of Proceeds</v>
      </c>
      <c r="V1389" s="115" t="str">
        <f t="shared" si="4"/>
        <v>select_one</v>
      </c>
      <c r="W1389" s="46"/>
      <c r="X1389" s="46"/>
      <c r="Y1389" s="46"/>
      <c r="Z1389" s="128"/>
      <c r="AA1389" s="46"/>
    </row>
    <row r="1390" hidden="1">
      <c r="A1390" s="107">
        <v>44257.0</v>
      </c>
      <c r="B1390" s="33" t="s">
        <v>3366</v>
      </c>
      <c r="C1390" s="33" t="s">
        <v>2755</v>
      </c>
      <c r="D1390" s="33" t="s">
        <v>1962</v>
      </c>
      <c r="E1390" s="33" t="s">
        <v>3122</v>
      </c>
      <c r="F1390" s="33" t="s">
        <v>100</v>
      </c>
      <c r="G1390" s="109" t="str">
        <f>if(iferror((vlookup(D1390,Taxonomy!C:C,1,false)=D1390)),"Present (key retained)",if(iferror((vlookup(D1390,Taxonomy!B:B,1,false)=D1390)),"Present (key updated)",if(iferror((H1390="Yes")),"Present (equivalent)","Not present")))</f>
        <v>Present (key updated)</v>
      </c>
      <c r="H1390" s="110" t="e">
        <v>#N/A</v>
      </c>
      <c r="I1390" s="110" t="e">
        <v>#N/A</v>
      </c>
      <c r="J1390" s="110" t="e">
        <v>#N/A</v>
      </c>
      <c r="K1390" s="110" t="e">
        <v>#N/A</v>
      </c>
      <c r="L1390" s="54"/>
      <c r="M1390" s="54" t="b">
        <v>0</v>
      </c>
      <c r="N1390" s="112" t="str">
        <f>if(G1390="Present (key retained)",vlookup(D1390,Taxonomy!C:C,1,false),if(G1390="Present (key updated)",vlookup(D1390,Taxonomy!B:C,2,false),if(G1390="Present (equivalent)",vlookup(I1390,Taxonomy!C:C,1,false),if(AND(G1390="Not present",J1390="Yes"),vlookup(D1390,Taxonomy!B:C,2,false),if(AND(G1390="Not present",J1390="No"),D1390)))))</f>
        <v>Use_Of_Proceeds_Custom</v>
      </c>
      <c r="O1390" s="113" t="str">
        <f>if(G1390="Present (key retained)",vlookup(D1390,Taxonomy!C:F,4,false),if(G1390="Present (key updated)",vlookup(D1390,Taxonomy!B:F,5,false),if(G1390="Present (equivalent)",vlookup(I1390,Taxonomy!C:F,4,false),if(AND(G1390="Not present",J1390="Yes"),vlookup(D1390,Taxonomy!B:F,5,false),if(AND(G1390="Not present",J1390="No"),E1390)))))</f>
        <v>Use of Proceeds (Custom)</v>
      </c>
      <c r="P1390" s="113" t="str">
        <f>if(G1390="Present (key retained)",vlookup(D1390,Taxonomy!C:I,7,false),if(G1390="Present (key updated)",vlookup(D1390,Taxonomy!B:I,8,false),if(G1390="Present (equivalent)",vlookup(I1390,Taxonomy!C:I,7,false),if(AND(G1390="Not present",J1390="Yes"),vlookup(D1390,Taxonomy!B:I,8,false),if(AND(G1390="Not present",J1390="No"),F1390)))))</f>
        <v>text</v>
      </c>
      <c r="Q1390" s="114" t="str">
        <f t="shared" si="1"/>
        <v>Key and Label</v>
      </c>
      <c r="R1390" s="37"/>
      <c r="S1390" s="37" t="b">
        <v>0</v>
      </c>
      <c r="T1390" s="112" t="str">
        <f t="shared" si="2"/>
        <v>Use_Of_Proceeds_Other</v>
      </c>
      <c r="U1390" s="113" t="str">
        <f t="shared" si="3"/>
        <v>Specify the Reasons for the Offer</v>
      </c>
      <c r="V1390" s="115" t="str">
        <f t="shared" si="4"/>
        <v>text</v>
      </c>
      <c r="W1390" s="46"/>
      <c r="X1390" s="46"/>
      <c r="Y1390" s="46"/>
      <c r="Z1390" s="128"/>
      <c r="AA1390" s="46"/>
    </row>
    <row r="1391" hidden="1">
      <c r="A1391" s="107">
        <v>44257.0</v>
      </c>
      <c r="B1391" s="33" t="s">
        <v>3366</v>
      </c>
      <c r="C1391" s="33" t="s">
        <v>2755</v>
      </c>
      <c r="D1391" s="33" t="s">
        <v>3596</v>
      </c>
      <c r="E1391" s="33" t="s">
        <v>3597</v>
      </c>
      <c r="F1391" s="33" t="s">
        <v>71</v>
      </c>
      <c r="G1391" s="109" t="str">
        <f>if(iferror((vlookup(D1391,Taxonomy!C:C,1,false)=D1391)),"Present (key retained)",if(iferror((vlookup(D1391,Taxonomy!B:B,1,false)=D1391)),"Present (key updated)",if(iferror((H1391="Yes")),"Present (equivalent)","Not present")))</f>
        <v>Not present</v>
      </c>
      <c r="H1391" s="110"/>
      <c r="I1391" s="110"/>
      <c r="J1391" s="110"/>
      <c r="K1391" s="110"/>
      <c r="L1391" s="54"/>
      <c r="M1391" s="54" t="b">
        <v>0</v>
      </c>
      <c r="N1391" s="112" t="b">
        <f>if(G1391="Present (key retained)",vlookup(D1391,Taxonomy!C:C,1,false),if(G1391="Present (key updated)",vlookup(D1391,Taxonomy!B:C,2,false),if(G1391="Present (equivalent)",vlookup(I1391,Taxonomy!C:C,1,false),if(AND(G1391="Not present",J1391="Yes"),vlookup(D1391,Taxonomy!B:C,2,false),if(AND(G1391="Not present",J1391="No"),D1391)))))</f>
        <v>0</v>
      </c>
      <c r="O1391" s="113" t="b">
        <f>if(G1391="Present (key retained)",vlookup(D1391,Taxonomy!C:F,4,false),if(G1391="Present (key updated)",vlookup(D1391,Taxonomy!B:F,5,false),if(G1391="Present (equivalent)",vlookup(I1391,Taxonomy!C:F,4,false),if(AND(G1391="Not present",J1391="Yes"),vlookup(D1391,Taxonomy!B:F,5,false),if(AND(G1391="Not present",J1391="No"),E1391)))))</f>
        <v>0</v>
      </c>
      <c r="P1391" s="113" t="b">
        <f>if(G1391="Present (key retained)",vlookup(D1391,Taxonomy!C:I,7,false),if(G1391="Present (key updated)",vlookup(D1391,Taxonomy!B:I,8,false),if(G1391="Present (equivalent)",vlookup(I1391,Taxonomy!C:I,7,false),if(AND(G1391="Not present",J1391="Yes"),vlookup(D1391,Taxonomy!B:I,8,false),if(AND(G1391="Not present",J1391="No"),F1391)))))</f>
        <v>0</v>
      </c>
      <c r="Q1391" s="114" t="str">
        <f t="shared" si="1"/>
        <v>No Match</v>
      </c>
      <c r="R1391" s="37"/>
      <c r="S1391" s="37" t="b">
        <v>0</v>
      </c>
      <c r="T1391" s="112" t="str">
        <f t="shared" si="2"/>
        <v>Zero_Coupon_Business_Centres</v>
      </c>
      <c r="U1391" s="113" t="str">
        <f t="shared" si="3"/>
        <v>Business Centre(s) in respect of Zero Coupon Interest</v>
      </c>
      <c r="V1391" s="115" t="str">
        <f t="shared" si="4"/>
        <v>text_list</v>
      </c>
      <c r="W1391" s="46"/>
      <c r="X1391" s="46"/>
      <c r="Y1391" s="46"/>
      <c r="Z1391" s="128"/>
      <c r="AA1391" s="46"/>
    </row>
    <row r="1392" hidden="1">
      <c r="A1392" s="107">
        <v>44257.0</v>
      </c>
      <c r="B1392" s="33" t="s">
        <v>3366</v>
      </c>
      <c r="C1392" s="33" t="s">
        <v>2755</v>
      </c>
      <c r="D1392" s="33" t="s">
        <v>3598</v>
      </c>
      <c r="E1392" s="33" t="s">
        <v>3599</v>
      </c>
      <c r="F1392" s="33" t="s">
        <v>78</v>
      </c>
      <c r="G1392" s="109" t="str">
        <f>if(iferror((vlookup(D1392,Taxonomy!C:C,1,false)=D1392)),"Present (key retained)",if(iferror((vlookup(D1392,Taxonomy!B:B,1,false)=D1392)),"Present (key updated)",if(iferror((H1392="Yes")),"Present (equivalent)","Not present")))</f>
        <v>Not present</v>
      </c>
      <c r="H1392" s="110"/>
      <c r="I1392" s="110"/>
      <c r="J1392" s="110"/>
      <c r="K1392" s="110"/>
      <c r="L1392" s="54"/>
      <c r="M1392" s="54" t="b">
        <v>0</v>
      </c>
      <c r="N1392" s="112" t="b">
        <f>if(G1392="Present (key retained)",vlookup(D1392,Taxonomy!C:C,1,false),if(G1392="Present (key updated)",vlookup(D1392,Taxonomy!B:C,2,false),if(G1392="Present (equivalent)",vlookup(I1392,Taxonomy!C:C,1,false),if(AND(G1392="Not present",J1392="Yes"),vlookup(D1392,Taxonomy!B:C,2,false),if(AND(G1392="Not present",J1392="No"),D1392)))))</f>
        <v>0</v>
      </c>
      <c r="O1392" s="113" t="b">
        <f>if(G1392="Present (key retained)",vlookup(D1392,Taxonomy!C:F,4,false),if(G1392="Present (key updated)",vlookup(D1392,Taxonomy!B:F,5,false),if(G1392="Present (equivalent)",vlookup(I1392,Taxonomy!C:F,4,false),if(AND(G1392="Not present",J1392="Yes"),vlookup(D1392,Taxonomy!B:F,5,false),if(AND(G1392="Not present",J1392="No"),E1392)))))</f>
        <v>0</v>
      </c>
      <c r="P1392" s="113" t="b">
        <f>if(G1392="Present (key retained)",vlookup(D1392,Taxonomy!C:I,7,false),if(G1392="Present (key updated)",vlookup(D1392,Taxonomy!B:I,8,false),if(G1392="Present (equivalent)",vlookup(I1392,Taxonomy!C:I,7,false),if(AND(G1392="Not present",J1392="Yes"),vlookup(D1392,Taxonomy!B:I,8,false),if(AND(G1392="Not present",J1392="No"),F1392)))))</f>
        <v>0</v>
      </c>
      <c r="Q1392" s="114" t="str">
        <f t="shared" si="1"/>
        <v>No Match</v>
      </c>
      <c r="R1392" s="37"/>
      <c r="S1392" s="37" t="b">
        <v>0</v>
      </c>
      <c r="T1392" s="112" t="str">
        <f t="shared" si="2"/>
        <v>Zero_Coupon_Business_Centres_Required</v>
      </c>
      <c r="U1392" s="113" t="str">
        <f t="shared" si="3"/>
        <v>Are any Business Centres required to be specified in respect of Zero Coupon Interest?</v>
      </c>
      <c r="V1392" s="115" t="str">
        <f t="shared" si="4"/>
        <v>yes_no</v>
      </c>
      <c r="W1392" s="46"/>
      <c r="X1392" s="46"/>
      <c r="Y1392" s="46"/>
      <c r="Z1392" s="128"/>
      <c r="AA1392" s="46"/>
    </row>
    <row r="1393" hidden="1">
      <c r="A1393" s="107">
        <v>44257.0</v>
      </c>
      <c r="B1393" s="33" t="s">
        <v>3366</v>
      </c>
      <c r="C1393" s="33" t="s">
        <v>2755</v>
      </c>
      <c r="D1393" s="33" t="s">
        <v>3600</v>
      </c>
      <c r="E1393" s="33" t="s">
        <v>3601</v>
      </c>
      <c r="F1393" s="33" t="s">
        <v>165</v>
      </c>
      <c r="G1393" s="109" t="str">
        <f>if(iferror((vlookup(D1393,Taxonomy!C:C,1,false)=D1393)),"Present (key retained)",if(iferror((vlookup(D1393,Taxonomy!B:B,1,false)=D1393)),"Present (key updated)",if(iferror((H1393="Yes")),"Present (equivalent)","Not present")))</f>
        <v>Not present</v>
      </c>
      <c r="H1393" s="110"/>
      <c r="I1393" s="110"/>
      <c r="J1393" s="110"/>
      <c r="K1393" s="110"/>
      <c r="L1393" s="54"/>
      <c r="M1393" s="54" t="b">
        <v>0</v>
      </c>
      <c r="N1393" s="112" t="b">
        <f>if(G1393="Present (key retained)",vlookup(D1393,Taxonomy!C:C,1,false),if(G1393="Present (key updated)",vlookup(D1393,Taxonomy!B:C,2,false),if(G1393="Present (equivalent)",vlookup(I1393,Taxonomy!C:C,1,false),if(AND(G1393="Not present",J1393="Yes"),vlookup(D1393,Taxonomy!B:C,2,false),if(AND(G1393="Not present",J1393="No"),D1393)))))</f>
        <v>0</v>
      </c>
      <c r="O1393" s="113" t="b">
        <f>if(G1393="Present (key retained)",vlookup(D1393,Taxonomy!C:F,4,false),if(G1393="Present (key updated)",vlookup(D1393,Taxonomy!B:F,5,false),if(G1393="Present (equivalent)",vlookup(I1393,Taxonomy!C:F,4,false),if(AND(G1393="Not present",J1393="Yes"),vlookup(D1393,Taxonomy!B:F,5,false),if(AND(G1393="Not present",J1393="No"),E1393)))))</f>
        <v>0</v>
      </c>
      <c r="P1393" s="113" t="b">
        <f>if(G1393="Present (key retained)",vlookup(D1393,Taxonomy!C:I,7,false),if(G1393="Present (key updated)",vlookup(D1393,Taxonomy!B:I,8,false),if(G1393="Present (equivalent)",vlookup(I1393,Taxonomy!C:I,7,false),if(AND(G1393="Not present",J1393="Yes"),vlookup(D1393,Taxonomy!B:I,8,false),if(AND(G1393="Not present",J1393="No"),F1393)))))</f>
        <v>0</v>
      </c>
      <c r="Q1393" s="114" t="str">
        <f t="shared" si="1"/>
        <v>No Match</v>
      </c>
      <c r="R1393" s="37"/>
      <c r="S1393" s="37" t="b">
        <v>0</v>
      </c>
      <c r="T1393" s="112" t="str">
        <f t="shared" si="2"/>
        <v>Zero_Coupon_Business_Day_Adjusted</v>
      </c>
      <c r="U1393" s="113" t="str">
        <f t="shared" si="3"/>
        <v>Are the Interest Periods adjusted or unadjusted (in respect of Zero Coupon)?</v>
      </c>
      <c r="V1393" s="115" t="str">
        <f t="shared" si="4"/>
        <v>select_one</v>
      </c>
      <c r="W1393" s="46"/>
      <c r="X1393" s="46"/>
      <c r="Y1393" s="46"/>
      <c r="Z1393" s="128"/>
      <c r="AA1393" s="46"/>
    </row>
    <row r="1394" hidden="1">
      <c r="A1394" s="107">
        <v>44257.0</v>
      </c>
      <c r="B1394" s="33" t="s">
        <v>3366</v>
      </c>
      <c r="C1394" s="33" t="s">
        <v>2755</v>
      </c>
      <c r="D1394" s="33" t="s">
        <v>1972</v>
      </c>
      <c r="E1394" s="33" t="s">
        <v>1973</v>
      </c>
      <c r="F1394" s="33" t="s">
        <v>165</v>
      </c>
      <c r="G1394" s="109" t="str">
        <f>if(iferror((vlookup(D1394,Taxonomy!C:C,1,false)=D1394)),"Present (key retained)",if(iferror((vlookup(D1394,Taxonomy!B:B,1,false)=D1394)),"Present (key updated)",if(iferror((H1394="Yes")),"Present (equivalent)","Not present")))</f>
        <v>Present (key retained)</v>
      </c>
      <c r="H1394" s="110" t="e">
        <v>#N/A</v>
      </c>
      <c r="I1394" s="110" t="e">
        <v>#N/A</v>
      </c>
      <c r="J1394" s="110" t="e">
        <v>#N/A</v>
      </c>
      <c r="K1394" s="110" t="e">
        <v>#N/A</v>
      </c>
      <c r="L1394" s="54"/>
      <c r="M1394" s="54" t="b">
        <v>0</v>
      </c>
      <c r="N1394" s="112" t="str">
        <f>if(G1394="Present (key retained)",vlookup(D1394,Taxonomy!C:C,1,false),if(G1394="Present (key updated)",vlookup(D1394,Taxonomy!B:C,2,false),if(G1394="Present (equivalent)",vlookup(I1394,Taxonomy!C:C,1,false),if(AND(G1394="Not present",J1394="Yes"),vlookup(D1394,Taxonomy!B:C,2,false),if(AND(G1394="Not present",J1394="No"),D1394)))))</f>
        <v>Zero_Coupon_Business_Day_Convention</v>
      </c>
      <c r="O1394" s="113" t="str">
        <f>if(G1394="Present (key retained)",vlookup(D1394,Taxonomy!C:F,4,false),if(G1394="Present (key updated)",vlookup(D1394,Taxonomy!B:F,5,false),if(G1394="Present (equivalent)",vlookup(I1394,Taxonomy!C:F,4,false),if(AND(G1394="Not present",J1394="Yes"),vlookup(D1394,Taxonomy!B:F,5,false),if(AND(G1394="Not present",J1394="No"),E1394)))))</f>
        <v>Business Day Convention (Zero Coupon)</v>
      </c>
      <c r="P1394" s="113" t="str">
        <f>if(G1394="Present (key retained)",vlookup(D1394,Taxonomy!C:I,7,false),if(G1394="Present (key updated)",vlookup(D1394,Taxonomy!B:I,8,false),if(G1394="Present (equivalent)",vlookup(I1394,Taxonomy!C:I,7,false),if(AND(G1394="Not present",J1394="Yes"),vlookup(D1394,Taxonomy!B:I,8,false),if(AND(G1394="Not present",J1394="No"),F1394)))))</f>
        <v>select_one</v>
      </c>
      <c r="Q1394" s="114" t="str">
        <f t="shared" si="1"/>
        <v>All Match</v>
      </c>
      <c r="R1394" s="37"/>
      <c r="S1394" s="37" t="b">
        <v>0</v>
      </c>
      <c r="T1394" s="112" t="str">
        <f t="shared" si="2"/>
        <v>Zero_Coupon_Business_Day_Convention</v>
      </c>
      <c r="U1394" s="113" t="str">
        <f t="shared" si="3"/>
        <v>Business Day Convention (Zero Coupon)</v>
      </c>
      <c r="V1394" s="115" t="str">
        <f t="shared" si="4"/>
        <v>select_one</v>
      </c>
      <c r="W1394" s="46"/>
      <c r="X1394" s="46"/>
      <c r="Y1394" s="46"/>
      <c r="Z1394" s="128"/>
      <c r="AA1394" s="46"/>
    </row>
    <row r="1395" hidden="1">
      <c r="A1395" s="107">
        <v>44257.0</v>
      </c>
      <c r="B1395" s="33" t="s">
        <v>3366</v>
      </c>
      <c r="C1395" s="33" t="s">
        <v>2755</v>
      </c>
      <c r="D1395" s="33" t="s">
        <v>3364</v>
      </c>
      <c r="E1395" s="33" t="s">
        <v>3602</v>
      </c>
      <c r="F1395" s="33" t="s">
        <v>165</v>
      </c>
      <c r="G1395" s="109" t="str">
        <f>if(iferror((vlookup(D1395,Taxonomy!C:C,1,false)=D1395)),"Present (key retained)",if(iferror((vlookup(D1395,Taxonomy!B:B,1,false)=D1395)),"Present (key updated)",if(iferror((H1395="Yes")),"Present (equivalent)","Not present")))</f>
        <v>Not present</v>
      </c>
      <c r="H1395" s="110"/>
      <c r="I1395" s="110"/>
      <c r="J1395" s="110"/>
      <c r="K1395" s="110"/>
      <c r="L1395" s="54"/>
      <c r="M1395" s="54" t="b">
        <v>0</v>
      </c>
      <c r="N1395" s="112" t="b">
        <f>if(G1395="Present (key retained)",vlookup(D1395,Taxonomy!C:C,1,false),if(G1395="Present (key updated)",vlookup(D1395,Taxonomy!B:C,2,false),if(G1395="Present (equivalent)",vlookup(I1395,Taxonomy!C:C,1,false),if(AND(G1395="Not present",J1395="Yes"),vlookup(D1395,Taxonomy!B:C,2,false),if(AND(G1395="Not present",J1395="No"),D1395)))))</f>
        <v>0</v>
      </c>
      <c r="O1395" s="113" t="b">
        <f>if(G1395="Present (key retained)",vlookup(D1395,Taxonomy!C:F,4,false),if(G1395="Present (key updated)",vlookup(D1395,Taxonomy!B:F,5,false),if(G1395="Present (equivalent)",vlookup(I1395,Taxonomy!C:F,4,false),if(AND(G1395="Not present",J1395="Yes"),vlookup(D1395,Taxonomy!B:F,5,false),if(AND(G1395="Not present",J1395="No"),E1395)))))</f>
        <v>0</v>
      </c>
      <c r="P1395" s="113" t="b">
        <f>if(G1395="Present (key retained)",vlookup(D1395,Taxonomy!C:I,7,false),if(G1395="Present (key updated)",vlookup(D1395,Taxonomy!B:I,8,false),if(G1395="Present (equivalent)",vlookup(I1395,Taxonomy!C:I,7,false),if(AND(G1395="Not present",J1395="Yes"),vlookup(D1395,Taxonomy!B:I,8,false),if(AND(G1395="Not present",J1395="No"),F1395)))))</f>
        <v>0</v>
      </c>
      <c r="Q1395" s="114" t="str">
        <f t="shared" si="1"/>
        <v>No Match</v>
      </c>
      <c r="R1395" s="37"/>
      <c r="S1395" s="37" t="b">
        <v>0</v>
      </c>
      <c r="T1395" s="112" t="str">
        <f t="shared" si="2"/>
        <v>Zero_Coupon_Day_Count_Fraction</v>
      </c>
      <c r="U1395" s="113" t="str">
        <f t="shared" si="3"/>
        <v>Day Count Fraction for Zero Coupon</v>
      </c>
      <c r="V1395" s="115" t="str">
        <f t="shared" si="4"/>
        <v>select_one</v>
      </c>
      <c r="W1395" s="46"/>
      <c r="X1395" s="46"/>
      <c r="Y1395" s="46"/>
      <c r="Z1395" s="128"/>
      <c r="AA1395" s="46"/>
    </row>
    <row r="1396" hidden="1">
      <c r="A1396" s="107">
        <v>44257.0</v>
      </c>
      <c r="B1396" s="33" t="s">
        <v>3366</v>
      </c>
      <c r="C1396" s="33" t="s">
        <v>2755</v>
      </c>
      <c r="D1396" s="33" t="s">
        <v>3603</v>
      </c>
      <c r="E1396" s="33" t="s">
        <v>3604</v>
      </c>
      <c r="F1396" s="33" t="s">
        <v>100</v>
      </c>
      <c r="G1396" s="109" t="str">
        <f>if(iferror((vlookup(D1396,Taxonomy!C:C,1,false)=D1396)),"Present (key retained)",if(iferror((vlookup(D1396,Taxonomy!B:B,1,false)=D1396)),"Present (key updated)",if(iferror((H1396="Yes")),"Present (equivalent)","Not present")))</f>
        <v>Not present</v>
      </c>
      <c r="H1396" s="110"/>
      <c r="I1396" s="110"/>
      <c r="J1396" s="110"/>
      <c r="K1396" s="110"/>
      <c r="L1396" s="54"/>
      <c r="M1396" s="54" t="b">
        <v>0</v>
      </c>
      <c r="N1396" s="112" t="b">
        <f>if(G1396="Present (key retained)",vlookup(D1396,Taxonomy!C:C,1,false),if(G1396="Present (key updated)",vlookup(D1396,Taxonomy!B:C,2,false),if(G1396="Present (equivalent)",vlookup(I1396,Taxonomy!C:C,1,false),if(AND(G1396="Not present",J1396="Yes"),vlookup(D1396,Taxonomy!B:C,2,false),if(AND(G1396="Not present",J1396="No"),D1396)))))</f>
        <v>0</v>
      </c>
      <c r="O1396" s="113" t="b">
        <f>if(G1396="Present (key retained)",vlookup(D1396,Taxonomy!C:F,4,false),if(G1396="Present (key updated)",vlookup(D1396,Taxonomy!B:F,5,false),if(G1396="Present (equivalent)",vlookup(I1396,Taxonomy!C:F,4,false),if(AND(G1396="Not present",J1396="Yes"),vlookup(D1396,Taxonomy!B:F,5,false),if(AND(G1396="Not present",J1396="No"),E1396)))))</f>
        <v>0</v>
      </c>
      <c r="P1396" s="113" t="b">
        <f>if(G1396="Present (key retained)",vlookup(D1396,Taxonomy!C:I,7,false),if(G1396="Present (key updated)",vlookup(D1396,Taxonomy!B:I,8,false),if(G1396="Present (equivalent)",vlookup(I1396,Taxonomy!C:I,7,false),if(AND(G1396="Not present",J1396="Yes"),vlookup(D1396,Taxonomy!B:I,8,false),if(AND(G1396="Not present",J1396="No"),F1396)))))</f>
        <v>0</v>
      </c>
      <c r="Q1396" s="114" t="str">
        <f t="shared" si="1"/>
        <v>No Match</v>
      </c>
      <c r="R1396" s="37"/>
      <c r="S1396" s="37" t="b">
        <v>0</v>
      </c>
      <c r="T1396" s="112" t="str">
        <f t="shared" si="2"/>
        <v>Zero_Coupon_Issue_Price</v>
      </c>
      <c r="U1396" s="113" t="str">
        <f t="shared" si="3"/>
        <v>Zero Coupon Issue Price</v>
      </c>
      <c r="V1396" s="115" t="str">
        <f t="shared" si="4"/>
        <v>text</v>
      </c>
      <c r="W1396" s="46"/>
      <c r="X1396" s="46"/>
      <c r="Y1396" s="46"/>
      <c r="Z1396" s="128"/>
      <c r="AA1396" s="46"/>
    </row>
    <row r="1397" hidden="1">
      <c r="A1397" s="107">
        <v>44257.0</v>
      </c>
      <c r="B1397" s="33" t="s">
        <v>3366</v>
      </c>
      <c r="C1397" s="33" t="s">
        <v>2907</v>
      </c>
      <c r="D1397" s="33" t="s">
        <v>47</v>
      </c>
      <c r="E1397" s="33" t="s">
        <v>48</v>
      </c>
      <c r="F1397" s="33" t="s">
        <v>50</v>
      </c>
      <c r="G1397" s="109" t="str">
        <f>if(iferror((vlookup(D1397,Taxonomy!C:C,1,false)=D1397)),"Present (key retained)",if(iferror((vlookup(D1397,Taxonomy!B:B,1,false)=D1397)),"Present (key updated)",if(iferror((H1397="Yes")),"Present (equivalent)","Not present")))</f>
        <v>Present (key retained)</v>
      </c>
      <c r="H1397" s="110" t="e">
        <v>#N/A</v>
      </c>
      <c r="I1397" s="110" t="e">
        <v>#N/A</v>
      </c>
      <c r="J1397" s="110" t="e">
        <v>#N/A</v>
      </c>
      <c r="K1397" s="110" t="e">
        <v>#N/A</v>
      </c>
      <c r="L1397" s="54"/>
      <c r="M1397" s="54" t="b">
        <v>0</v>
      </c>
      <c r="N1397" s="112" t="str">
        <f>if(G1397="Present (key retained)",vlookup(D1397,Taxonomy!C:C,1,false),if(G1397="Present (key updated)",vlookup(D1397,Taxonomy!B:C,2,false),if(G1397="Present (equivalent)",vlookup(I1397,Taxonomy!C:C,1,false),if(AND(G1397="Not present",J1397="Yes"),vlookup(D1397,Taxonomy!B:C,2,false),if(AND(G1397="Not present",J1397="No"),D1397)))))</f>
        <v>Accrual_Yield</v>
      </c>
      <c r="O1397" s="113" t="str">
        <f>if(G1397="Present (key retained)",vlookup(D1397,Taxonomy!C:F,4,false),if(G1397="Present (key updated)",vlookup(D1397,Taxonomy!B:F,5,false),if(G1397="Present (equivalent)",vlookup(I1397,Taxonomy!C:F,4,false),if(AND(G1397="Not present",J1397="Yes"),vlookup(D1397,Taxonomy!B:F,5,false),if(AND(G1397="Not present",J1397="No"),E1397)))))</f>
        <v>Accrual Yield (per annum)</v>
      </c>
      <c r="P1397" s="113" t="str">
        <f>if(G1397="Present (key retained)",vlookup(D1397,Taxonomy!C:I,7,false),if(G1397="Present (key updated)",vlookup(D1397,Taxonomy!B:I,8,false),if(G1397="Present (equivalent)",vlookup(I1397,Taxonomy!C:I,7,false),if(AND(G1397="Not present",J1397="Yes"),vlookup(D1397,Taxonomy!B:I,8,false),if(AND(G1397="Not present",J1397="No"),F1397)))))</f>
        <v>percent</v>
      </c>
      <c r="Q1397" s="114" t="str">
        <f t="shared" si="1"/>
        <v>Label</v>
      </c>
      <c r="R1397" s="37"/>
      <c r="S1397" s="37" t="b">
        <v>0</v>
      </c>
      <c r="T1397" s="112" t="str">
        <f t="shared" si="2"/>
        <v>Accrual_Yield</v>
      </c>
      <c r="U1397" s="113" t="str">
        <f t="shared" si="3"/>
        <v>Accrual Yield</v>
      </c>
      <c r="V1397" s="115" t="str">
        <f t="shared" si="4"/>
        <v>percent</v>
      </c>
      <c r="W1397" s="46"/>
      <c r="X1397" s="46"/>
      <c r="Y1397" s="46"/>
      <c r="Z1397" s="128"/>
      <c r="AA1397" s="46"/>
    </row>
    <row r="1398" hidden="1">
      <c r="A1398" s="107">
        <v>44257.0</v>
      </c>
      <c r="B1398" s="33" t="s">
        <v>3366</v>
      </c>
      <c r="C1398" s="33" t="s">
        <v>2907</v>
      </c>
      <c r="D1398" s="33" t="s">
        <v>2908</v>
      </c>
      <c r="E1398" s="33" t="s">
        <v>2909</v>
      </c>
      <c r="F1398" s="33" t="s">
        <v>78</v>
      </c>
      <c r="G1398" s="109" t="str">
        <f>if(iferror((vlookup(D1398,Taxonomy!C:C,1,false)=D1398)),"Present (key retained)",if(iferror((vlookup(D1398,Taxonomy!B:B,1,false)=D1398)),"Present (key updated)",if(iferror((H1398="Yes")),"Present (equivalent)","Not present")))</f>
        <v>Not present</v>
      </c>
      <c r="H1398" s="110" t="s">
        <v>2757</v>
      </c>
      <c r="I1398" s="110" t="e">
        <v>#N/A</v>
      </c>
      <c r="J1398" s="110" t="s">
        <v>2757</v>
      </c>
      <c r="K1398" s="110" t="e">
        <v>#N/A</v>
      </c>
      <c r="L1398" s="54" t="s">
        <v>3144</v>
      </c>
      <c r="M1398" s="54" t="b">
        <v>0</v>
      </c>
      <c r="N1398" s="112" t="str">
        <f>if(G1398="Present (key retained)",vlookup(D1398,Taxonomy!C:C,1,false),if(G1398="Present (key updated)",vlookup(D1398,Taxonomy!B:C,2,false),if(G1398="Present (equivalent)",vlookup(I1398,Taxonomy!C:C,1,false),if(AND(G1398="Not present",J1398="Yes"),vlookup(D1398,Taxonomy!B:C,2,false),if(AND(G1398="Not present",J1398="No"),D1398)))))</f>
        <v>Additional_Row_1</v>
      </c>
      <c r="O1398" s="113" t="str">
        <f>if(G1398="Present (key retained)",vlookup(D1398,Taxonomy!C:F,4,false),if(G1398="Present (key updated)",vlookup(D1398,Taxonomy!B:F,5,false),if(G1398="Present (equivalent)",vlookup(I1398,Taxonomy!C:F,4,false),if(AND(G1398="Not present",J1398="Yes"),vlookup(D1398,Taxonomy!B:F,5,false),if(AND(G1398="Not present",J1398="No"),E1398)))))</f>
        <v>Is an additional row required in the termsheet?</v>
      </c>
      <c r="P1398" s="113" t="str">
        <f>if(G1398="Present (key retained)",vlookup(D1398,Taxonomy!C:I,7,false),if(G1398="Present (key updated)",vlookup(D1398,Taxonomy!B:I,8,false),if(G1398="Present (equivalent)",vlookup(I1398,Taxonomy!C:I,7,false),if(AND(G1398="Not present",J1398="Yes"),vlookup(D1398,Taxonomy!B:I,8,false),if(AND(G1398="Not present",J1398="No"),F1398)))))</f>
        <v>yes_no</v>
      </c>
      <c r="Q1398" s="114" t="str">
        <f t="shared" si="1"/>
        <v>All Match</v>
      </c>
      <c r="R1398" s="37"/>
      <c r="S1398" s="37" t="b">
        <v>0</v>
      </c>
      <c r="T1398" s="112" t="str">
        <f t="shared" si="2"/>
        <v>Additional_Row_1</v>
      </c>
      <c r="U1398" s="113" t="str">
        <f t="shared" si="3"/>
        <v>Is an additional row required in the termsheet?</v>
      </c>
      <c r="V1398" s="115" t="str">
        <f t="shared" si="4"/>
        <v>yes_no</v>
      </c>
      <c r="W1398" s="46"/>
      <c r="X1398" s="46"/>
      <c r="Y1398" s="46"/>
      <c r="Z1398" s="128"/>
      <c r="AA1398" s="46"/>
    </row>
    <row r="1399" hidden="1">
      <c r="A1399" s="107">
        <v>44257.0</v>
      </c>
      <c r="B1399" s="33" t="s">
        <v>3366</v>
      </c>
      <c r="C1399" s="33" t="s">
        <v>2907</v>
      </c>
      <c r="D1399" s="33" t="s">
        <v>2910</v>
      </c>
      <c r="E1399" s="33" t="s">
        <v>2911</v>
      </c>
      <c r="F1399" s="33" t="s">
        <v>100</v>
      </c>
      <c r="G1399" s="109" t="str">
        <f>if(iferror((vlookup(D1399,Taxonomy!C:C,1,false)=D1399)),"Present (key retained)",if(iferror((vlookup(D1399,Taxonomy!B:B,1,false)=D1399)),"Present (key updated)",if(iferror((H1399="Yes")),"Present (equivalent)","Not present")))</f>
        <v>Not present</v>
      </c>
      <c r="H1399" s="110" t="s">
        <v>2757</v>
      </c>
      <c r="I1399" s="110" t="e">
        <v>#N/A</v>
      </c>
      <c r="J1399" s="110" t="s">
        <v>2757</v>
      </c>
      <c r="K1399" s="110" t="e">
        <v>#N/A</v>
      </c>
      <c r="L1399" s="54" t="s">
        <v>3144</v>
      </c>
      <c r="M1399" s="54" t="b">
        <v>0</v>
      </c>
      <c r="N1399" s="112" t="str">
        <f>if(G1399="Present (key retained)",vlookup(D1399,Taxonomy!C:C,1,false),if(G1399="Present (key updated)",vlookup(D1399,Taxonomy!B:C,2,false),if(G1399="Present (equivalent)",vlookup(I1399,Taxonomy!C:C,1,false),if(AND(G1399="Not present",J1399="Yes"),vlookup(D1399,Taxonomy!B:C,2,false),if(AND(G1399="Not present",J1399="No"),D1399)))))</f>
        <v>Additional_Row_1_Text</v>
      </c>
      <c r="O1399" s="113" t="str">
        <f>if(G1399="Present (key retained)",vlookup(D1399,Taxonomy!C:F,4,false),if(G1399="Present (key updated)",vlookup(D1399,Taxonomy!B:F,5,false),if(G1399="Present (equivalent)",vlookup(I1399,Taxonomy!C:F,4,false),if(AND(G1399="Not present",J1399="Yes"),vlookup(D1399,Taxonomy!B:F,5,false),if(AND(G1399="Not present",J1399="No"),E1399)))))</f>
        <v>The text of the first additional row (i.e. the text that will appear in the right hand column of the Termsheet)</v>
      </c>
      <c r="P1399" s="113" t="str">
        <f>if(G1399="Present (key retained)",vlookup(D1399,Taxonomy!C:I,7,false),if(G1399="Present (key updated)",vlookup(D1399,Taxonomy!B:I,8,false),if(G1399="Present (equivalent)",vlookup(I1399,Taxonomy!C:I,7,false),if(AND(G1399="Not present",J1399="Yes"),vlookup(D1399,Taxonomy!B:I,8,false),if(AND(G1399="Not present",J1399="No"),F1399)))))</f>
        <v>text</v>
      </c>
      <c r="Q1399" s="114" t="str">
        <f t="shared" si="1"/>
        <v>All Match</v>
      </c>
      <c r="R1399" s="37"/>
      <c r="S1399" s="37" t="b">
        <v>0</v>
      </c>
      <c r="T1399" s="112" t="str">
        <f t="shared" si="2"/>
        <v>Additional_Row_1_Text</v>
      </c>
      <c r="U1399" s="113" t="str">
        <f t="shared" si="3"/>
        <v>The text of the first additional row (i.e. the text that will appear in the right hand column of the Termsheet)</v>
      </c>
      <c r="V1399" s="115" t="str">
        <f t="shared" si="4"/>
        <v>text</v>
      </c>
      <c r="W1399" s="46"/>
      <c r="X1399" s="46"/>
      <c r="Y1399" s="46"/>
      <c r="Z1399" s="128"/>
      <c r="AA1399" s="46"/>
    </row>
    <row r="1400" hidden="1">
      <c r="A1400" s="107">
        <v>44257.0</v>
      </c>
      <c r="B1400" s="33" t="s">
        <v>3366</v>
      </c>
      <c r="C1400" s="33" t="s">
        <v>2907</v>
      </c>
      <c r="D1400" s="33" t="s">
        <v>2912</v>
      </c>
      <c r="E1400" s="33" t="s">
        <v>2913</v>
      </c>
      <c r="F1400" s="33" t="s">
        <v>100</v>
      </c>
      <c r="G1400" s="109" t="str">
        <f>if(iferror((vlookup(D1400,Taxonomy!C:C,1,false)=D1400)),"Present (key retained)",if(iferror((vlookup(D1400,Taxonomy!B:B,1,false)=D1400)),"Present (key updated)",if(iferror((H1400="Yes")),"Present (equivalent)","Not present")))</f>
        <v>Not present</v>
      </c>
      <c r="H1400" s="110" t="s">
        <v>2757</v>
      </c>
      <c r="I1400" s="110" t="e">
        <v>#N/A</v>
      </c>
      <c r="J1400" s="110" t="s">
        <v>2757</v>
      </c>
      <c r="K1400" s="110" t="e">
        <v>#N/A</v>
      </c>
      <c r="L1400" s="54" t="s">
        <v>3144</v>
      </c>
      <c r="M1400" s="54" t="b">
        <v>0</v>
      </c>
      <c r="N1400" s="112" t="str">
        <f>if(G1400="Present (key retained)",vlookup(D1400,Taxonomy!C:C,1,false),if(G1400="Present (key updated)",vlookup(D1400,Taxonomy!B:C,2,false),if(G1400="Present (equivalent)",vlookup(I1400,Taxonomy!C:C,1,false),if(AND(G1400="Not present",J1400="Yes"),vlookup(D1400,Taxonomy!B:C,2,false),if(AND(G1400="Not present",J1400="No"),D1400)))))</f>
        <v>Additional_Row_1_Title</v>
      </c>
      <c r="O1400" s="113" t="str">
        <f>if(G1400="Present (key retained)",vlookup(D1400,Taxonomy!C:F,4,false),if(G1400="Present (key updated)",vlookup(D1400,Taxonomy!B:F,5,false),if(G1400="Present (equivalent)",vlookup(I1400,Taxonomy!C:F,4,false),if(AND(G1400="Not present",J1400="Yes"),vlookup(D1400,Taxonomy!B:F,5,false),if(AND(G1400="Not present",J1400="No"),E1400)))))</f>
        <v>The title of the first additional row (i.e. the text that will appear in the left hand column of the Termsheet)</v>
      </c>
      <c r="P1400" s="113" t="str">
        <f>if(G1400="Present (key retained)",vlookup(D1400,Taxonomy!C:I,7,false),if(G1400="Present (key updated)",vlookup(D1400,Taxonomy!B:I,8,false),if(G1400="Present (equivalent)",vlookup(I1400,Taxonomy!C:I,7,false),if(AND(G1400="Not present",J1400="Yes"),vlookup(D1400,Taxonomy!B:I,8,false),if(AND(G1400="Not present",J1400="No"),F1400)))))</f>
        <v>text</v>
      </c>
      <c r="Q1400" s="114" t="str">
        <f t="shared" si="1"/>
        <v>All Match</v>
      </c>
      <c r="R1400" s="37"/>
      <c r="S1400" s="37" t="b">
        <v>0</v>
      </c>
      <c r="T1400" s="112" t="str">
        <f t="shared" si="2"/>
        <v>Additional_Row_1_Title</v>
      </c>
      <c r="U1400" s="113" t="str">
        <f t="shared" si="3"/>
        <v>The title of the first additional row (i.e. the text that will appear in the left hand column of the Termsheet)</v>
      </c>
      <c r="V1400" s="115" t="str">
        <f t="shared" si="4"/>
        <v>text</v>
      </c>
      <c r="W1400" s="46"/>
      <c r="X1400" s="46"/>
      <c r="Y1400" s="46"/>
      <c r="Z1400" s="128"/>
      <c r="AA1400" s="46"/>
    </row>
    <row r="1401" hidden="1">
      <c r="A1401" s="107">
        <v>44257.0</v>
      </c>
      <c r="B1401" s="33" t="s">
        <v>3366</v>
      </c>
      <c r="C1401" s="33" t="s">
        <v>2907</v>
      </c>
      <c r="D1401" s="33" t="s">
        <v>2914</v>
      </c>
      <c r="E1401" s="33" t="s">
        <v>2915</v>
      </c>
      <c r="F1401" s="33" t="s">
        <v>78</v>
      </c>
      <c r="G1401" s="109" t="str">
        <f>if(iferror((vlookup(D1401,Taxonomy!C:C,1,false)=D1401)),"Present (key retained)",if(iferror((vlookup(D1401,Taxonomy!B:B,1,false)=D1401)),"Present (key updated)",if(iferror((H1401="Yes")),"Present (equivalent)","Not present")))</f>
        <v>Not present</v>
      </c>
      <c r="H1401" s="110" t="s">
        <v>2757</v>
      </c>
      <c r="I1401" s="110" t="e">
        <v>#N/A</v>
      </c>
      <c r="J1401" s="110" t="s">
        <v>2757</v>
      </c>
      <c r="K1401" s="110" t="e">
        <v>#N/A</v>
      </c>
      <c r="L1401" s="54" t="s">
        <v>3144</v>
      </c>
      <c r="M1401" s="54" t="b">
        <v>0</v>
      </c>
      <c r="N1401" s="112" t="str">
        <f>if(G1401="Present (key retained)",vlookup(D1401,Taxonomy!C:C,1,false),if(G1401="Present (key updated)",vlookup(D1401,Taxonomy!B:C,2,false),if(G1401="Present (equivalent)",vlookup(I1401,Taxonomy!C:C,1,false),if(AND(G1401="Not present",J1401="Yes"),vlookup(D1401,Taxonomy!B:C,2,false),if(AND(G1401="Not present",J1401="No"),D1401)))))</f>
        <v>Additional_Row_2</v>
      </c>
      <c r="O1401" s="113" t="str">
        <f>if(G1401="Present (key retained)",vlookup(D1401,Taxonomy!C:F,4,false),if(G1401="Present (key updated)",vlookup(D1401,Taxonomy!B:F,5,false),if(G1401="Present (equivalent)",vlookup(I1401,Taxonomy!C:F,4,false),if(AND(G1401="Not present",J1401="Yes"),vlookup(D1401,Taxonomy!B:F,5,false),if(AND(G1401="Not present",J1401="No"),E1401)))))</f>
        <v>Is a second additional row required in the termsheet?</v>
      </c>
      <c r="P1401" s="113" t="str">
        <f>if(G1401="Present (key retained)",vlookup(D1401,Taxonomy!C:I,7,false),if(G1401="Present (key updated)",vlookup(D1401,Taxonomy!B:I,8,false),if(G1401="Present (equivalent)",vlookup(I1401,Taxonomy!C:I,7,false),if(AND(G1401="Not present",J1401="Yes"),vlookup(D1401,Taxonomy!B:I,8,false),if(AND(G1401="Not present",J1401="No"),F1401)))))</f>
        <v>yes_no</v>
      </c>
      <c r="Q1401" s="114" t="str">
        <f t="shared" si="1"/>
        <v>All Match</v>
      </c>
      <c r="R1401" s="37"/>
      <c r="S1401" s="37" t="b">
        <v>0</v>
      </c>
      <c r="T1401" s="112" t="str">
        <f t="shared" si="2"/>
        <v>Additional_Row_2</v>
      </c>
      <c r="U1401" s="113" t="str">
        <f t="shared" si="3"/>
        <v>Is a second additional row required in the termsheet?</v>
      </c>
      <c r="V1401" s="115" t="str">
        <f t="shared" si="4"/>
        <v>yes_no</v>
      </c>
      <c r="W1401" s="46"/>
      <c r="X1401" s="46"/>
      <c r="Y1401" s="46"/>
      <c r="Z1401" s="128"/>
      <c r="AA1401" s="46"/>
    </row>
    <row r="1402" hidden="1">
      <c r="A1402" s="107">
        <v>44257.0</v>
      </c>
      <c r="B1402" s="33" t="s">
        <v>3366</v>
      </c>
      <c r="C1402" s="33" t="s">
        <v>2907</v>
      </c>
      <c r="D1402" s="33" t="s">
        <v>2916</v>
      </c>
      <c r="E1402" s="33" t="s">
        <v>2917</v>
      </c>
      <c r="F1402" s="33" t="s">
        <v>100</v>
      </c>
      <c r="G1402" s="109" t="str">
        <f>if(iferror((vlookup(D1402,Taxonomy!C:C,1,false)=D1402)),"Present (key retained)",if(iferror((vlookup(D1402,Taxonomy!B:B,1,false)=D1402)),"Present (key updated)",if(iferror((H1402="Yes")),"Present (equivalent)","Not present")))</f>
        <v>Not present</v>
      </c>
      <c r="H1402" s="110" t="s">
        <v>2757</v>
      </c>
      <c r="I1402" s="110" t="e">
        <v>#N/A</v>
      </c>
      <c r="J1402" s="110" t="s">
        <v>2757</v>
      </c>
      <c r="K1402" s="110" t="e">
        <v>#N/A</v>
      </c>
      <c r="L1402" s="54" t="s">
        <v>3144</v>
      </c>
      <c r="M1402" s="54" t="b">
        <v>0</v>
      </c>
      <c r="N1402" s="112" t="str">
        <f>if(G1402="Present (key retained)",vlookup(D1402,Taxonomy!C:C,1,false),if(G1402="Present (key updated)",vlookup(D1402,Taxonomy!B:C,2,false),if(G1402="Present (equivalent)",vlookup(I1402,Taxonomy!C:C,1,false),if(AND(G1402="Not present",J1402="Yes"),vlookup(D1402,Taxonomy!B:C,2,false),if(AND(G1402="Not present",J1402="No"),D1402)))))</f>
        <v>Additional_Row_2_Text</v>
      </c>
      <c r="O1402" s="113" t="str">
        <f>if(G1402="Present (key retained)",vlookup(D1402,Taxonomy!C:F,4,false),if(G1402="Present (key updated)",vlookup(D1402,Taxonomy!B:F,5,false),if(G1402="Present (equivalent)",vlookup(I1402,Taxonomy!C:F,4,false),if(AND(G1402="Not present",J1402="Yes"),vlookup(D1402,Taxonomy!B:F,5,false),if(AND(G1402="Not present",J1402="No"),E1402)))))</f>
        <v>The text of the second additional row (i.e. the text that will appear in the right hand column of the Termsheet)</v>
      </c>
      <c r="P1402" s="113" t="str">
        <f>if(G1402="Present (key retained)",vlookup(D1402,Taxonomy!C:I,7,false),if(G1402="Present (key updated)",vlookup(D1402,Taxonomy!B:I,8,false),if(G1402="Present (equivalent)",vlookup(I1402,Taxonomy!C:I,7,false),if(AND(G1402="Not present",J1402="Yes"),vlookup(D1402,Taxonomy!B:I,8,false),if(AND(G1402="Not present",J1402="No"),F1402)))))</f>
        <v>text</v>
      </c>
      <c r="Q1402" s="114" t="str">
        <f t="shared" si="1"/>
        <v>All Match</v>
      </c>
      <c r="R1402" s="37"/>
      <c r="S1402" s="37" t="b">
        <v>0</v>
      </c>
      <c r="T1402" s="112" t="str">
        <f t="shared" si="2"/>
        <v>Additional_Row_2_Text</v>
      </c>
      <c r="U1402" s="113" t="str">
        <f t="shared" si="3"/>
        <v>The text of the second additional row (i.e. the text that will appear in the right hand column of the Termsheet)</v>
      </c>
      <c r="V1402" s="115" t="str">
        <f t="shared" si="4"/>
        <v>text</v>
      </c>
      <c r="W1402" s="46"/>
      <c r="X1402" s="46"/>
      <c r="Y1402" s="46"/>
      <c r="Z1402" s="128"/>
      <c r="AA1402" s="46"/>
    </row>
    <row r="1403" hidden="1">
      <c r="A1403" s="107">
        <v>44257.0</v>
      </c>
      <c r="B1403" s="33" t="s">
        <v>3366</v>
      </c>
      <c r="C1403" s="33" t="s">
        <v>2907</v>
      </c>
      <c r="D1403" s="33" t="s">
        <v>2918</v>
      </c>
      <c r="E1403" s="33" t="s">
        <v>2919</v>
      </c>
      <c r="F1403" s="33" t="s">
        <v>100</v>
      </c>
      <c r="G1403" s="109" t="str">
        <f>if(iferror((vlookup(D1403,Taxonomy!C:C,1,false)=D1403)),"Present (key retained)",if(iferror((vlookup(D1403,Taxonomy!B:B,1,false)=D1403)),"Present (key updated)",if(iferror((H1403="Yes")),"Present (equivalent)","Not present")))</f>
        <v>Not present</v>
      </c>
      <c r="H1403" s="110" t="s">
        <v>2757</v>
      </c>
      <c r="I1403" s="110" t="e">
        <v>#N/A</v>
      </c>
      <c r="J1403" s="110" t="s">
        <v>2757</v>
      </c>
      <c r="K1403" s="110" t="e">
        <v>#N/A</v>
      </c>
      <c r="L1403" s="54" t="s">
        <v>3144</v>
      </c>
      <c r="M1403" s="54" t="b">
        <v>0</v>
      </c>
      <c r="N1403" s="112" t="str">
        <f>if(G1403="Present (key retained)",vlookup(D1403,Taxonomy!C:C,1,false),if(G1403="Present (key updated)",vlookup(D1403,Taxonomy!B:C,2,false),if(G1403="Present (equivalent)",vlookup(I1403,Taxonomy!C:C,1,false),if(AND(G1403="Not present",J1403="Yes"),vlookup(D1403,Taxonomy!B:C,2,false),if(AND(G1403="Not present",J1403="No"),D1403)))))</f>
        <v>Additional_Row_2_Title</v>
      </c>
      <c r="O1403" s="113" t="str">
        <f>if(G1403="Present (key retained)",vlookup(D1403,Taxonomy!C:F,4,false),if(G1403="Present (key updated)",vlookup(D1403,Taxonomy!B:F,5,false),if(G1403="Present (equivalent)",vlookup(I1403,Taxonomy!C:F,4,false),if(AND(G1403="Not present",J1403="Yes"),vlookup(D1403,Taxonomy!B:F,5,false),if(AND(G1403="Not present",J1403="No"),E1403)))))</f>
        <v>The title of the second additional row (i.e. the text that will appear in the left hand column of the Termsheet)</v>
      </c>
      <c r="P1403" s="113" t="str">
        <f>if(G1403="Present (key retained)",vlookup(D1403,Taxonomy!C:I,7,false),if(G1403="Present (key updated)",vlookup(D1403,Taxonomy!B:I,8,false),if(G1403="Present (equivalent)",vlookup(I1403,Taxonomy!C:I,7,false),if(AND(G1403="Not present",J1403="Yes"),vlookup(D1403,Taxonomy!B:I,8,false),if(AND(G1403="Not present",J1403="No"),F1403)))))</f>
        <v>text</v>
      </c>
      <c r="Q1403" s="114" t="str">
        <f t="shared" si="1"/>
        <v>All Match</v>
      </c>
      <c r="R1403" s="37"/>
      <c r="S1403" s="37" t="b">
        <v>0</v>
      </c>
      <c r="T1403" s="112" t="str">
        <f t="shared" si="2"/>
        <v>Additional_Row_2_Title</v>
      </c>
      <c r="U1403" s="113" t="str">
        <f t="shared" si="3"/>
        <v>The title of the second additional row (i.e. the text that will appear in the left hand column of the Termsheet)</v>
      </c>
      <c r="V1403" s="115" t="str">
        <f t="shared" si="4"/>
        <v>text</v>
      </c>
      <c r="W1403" s="46"/>
      <c r="X1403" s="46"/>
      <c r="Y1403" s="46"/>
      <c r="Z1403" s="128"/>
      <c r="AA1403" s="46"/>
    </row>
    <row r="1404" hidden="1">
      <c r="A1404" s="107">
        <v>44257.0</v>
      </c>
      <c r="B1404" s="33" t="s">
        <v>3366</v>
      </c>
      <c r="C1404" s="33" t="s">
        <v>2907</v>
      </c>
      <c r="D1404" s="33" t="s">
        <v>2920</v>
      </c>
      <c r="E1404" s="33" t="s">
        <v>2921</v>
      </c>
      <c r="F1404" s="33" t="s">
        <v>78</v>
      </c>
      <c r="G1404" s="109" t="str">
        <f>if(iferror((vlookup(D1404,Taxonomy!C:C,1,false)=D1404)),"Present (key retained)",if(iferror((vlookup(D1404,Taxonomy!B:B,1,false)=D1404)),"Present (key updated)",if(iferror((H1404="Yes")),"Present (equivalent)","Not present")))</f>
        <v>Not present</v>
      </c>
      <c r="H1404" s="110" t="s">
        <v>2757</v>
      </c>
      <c r="I1404" s="110" t="e">
        <v>#N/A</v>
      </c>
      <c r="J1404" s="110" t="s">
        <v>2757</v>
      </c>
      <c r="K1404" s="110" t="e">
        <v>#N/A</v>
      </c>
      <c r="L1404" s="54" t="s">
        <v>3144</v>
      </c>
      <c r="M1404" s="54" t="b">
        <v>0</v>
      </c>
      <c r="N1404" s="112" t="str">
        <f>if(G1404="Present (key retained)",vlookup(D1404,Taxonomy!C:C,1,false),if(G1404="Present (key updated)",vlookup(D1404,Taxonomy!B:C,2,false),if(G1404="Present (equivalent)",vlookup(I1404,Taxonomy!C:C,1,false),if(AND(G1404="Not present",J1404="Yes"),vlookup(D1404,Taxonomy!B:C,2,false),if(AND(G1404="Not present",J1404="No"),D1404)))))</f>
        <v>Additional_Row_3</v>
      </c>
      <c r="O1404" s="113" t="str">
        <f>if(G1404="Present (key retained)",vlookup(D1404,Taxonomy!C:F,4,false),if(G1404="Present (key updated)",vlookup(D1404,Taxonomy!B:F,5,false),if(G1404="Present (equivalent)",vlookup(I1404,Taxonomy!C:F,4,false),if(AND(G1404="Not present",J1404="Yes"),vlookup(D1404,Taxonomy!B:F,5,false),if(AND(G1404="Not present",J1404="No"),E1404)))))</f>
        <v>Is a third additional row required in the termsheet?</v>
      </c>
      <c r="P1404" s="113" t="str">
        <f>if(G1404="Present (key retained)",vlookup(D1404,Taxonomy!C:I,7,false),if(G1404="Present (key updated)",vlookup(D1404,Taxonomy!B:I,8,false),if(G1404="Present (equivalent)",vlookup(I1404,Taxonomy!C:I,7,false),if(AND(G1404="Not present",J1404="Yes"),vlookup(D1404,Taxonomy!B:I,8,false),if(AND(G1404="Not present",J1404="No"),F1404)))))</f>
        <v>yes_no</v>
      </c>
      <c r="Q1404" s="114" t="str">
        <f t="shared" si="1"/>
        <v>All Match</v>
      </c>
      <c r="R1404" s="37"/>
      <c r="S1404" s="37" t="b">
        <v>0</v>
      </c>
      <c r="T1404" s="112" t="str">
        <f t="shared" si="2"/>
        <v>Additional_Row_3</v>
      </c>
      <c r="U1404" s="113" t="str">
        <f t="shared" si="3"/>
        <v>Is a third additional row required in the termsheet?</v>
      </c>
      <c r="V1404" s="115" t="str">
        <f t="shared" si="4"/>
        <v>yes_no</v>
      </c>
      <c r="W1404" s="46"/>
      <c r="X1404" s="46"/>
      <c r="Y1404" s="46"/>
      <c r="Z1404" s="128"/>
      <c r="AA1404" s="46"/>
    </row>
    <row r="1405" hidden="1">
      <c r="A1405" s="107">
        <v>44257.0</v>
      </c>
      <c r="B1405" s="33" t="s">
        <v>3366</v>
      </c>
      <c r="C1405" s="33" t="s">
        <v>2907</v>
      </c>
      <c r="D1405" s="33" t="s">
        <v>2922</v>
      </c>
      <c r="E1405" s="33" t="s">
        <v>2923</v>
      </c>
      <c r="F1405" s="33" t="s">
        <v>100</v>
      </c>
      <c r="G1405" s="109" t="str">
        <f>if(iferror((vlookup(D1405,Taxonomy!C:C,1,false)=D1405)),"Present (key retained)",if(iferror((vlookup(D1405,Taxonomy!B:B,1,false)=D1405)),"Present (key updated)",if(iferror((H1405="Yes")),"Present (equivalent)","Not present")))</f>
        <v>Not present</v>
      </c>
      <c r="H1405" s="110" t="s">
        <v>2757</v>
      </c>
      <c r="I1405" s="110" t="e">
        <v>#N/A</v>
      </c>
      <c r="J1405" s="110" t="s">
        <v>2757</v>
      </c>
      <c r="K1405" s="110" t="e">
        <v>#N/A</v>
      </c>
      <c r="L1405" s="54" t="s">
        <v>3144</v>
      </c>
      <c r="M1405" s="54" t="b">
        <v>0</v>
      </c>
      <c r="N1405" s="112" t="str">
        <f>if(G1405="Present (key retained)",vlookup(D1405,Taxonomy!C:C,1,false),if(G1405="Present (key updated)",vlookup(D1405,Taxonomy!B:C,2,false),if(G1405="Present (equivalent)",vlookup(I1405,Taxonomy!C:C,1,false),if(AND(G1405="Not present",J1405="Yes"),vlookup(D1405,Taxonomy!B:C,2,false),if(AND(G1405="Not present",J1405="No"),D1405)))))</f>
        <v>Additional_Row_3_Text</v>
      </c>
      <c r="O1405" s="113" t="str">
        <f>if(G1405="Present (key retained)",vlookup(D1405,Taxonomy!C:F,4,false),if(G1405="Present (key updated)",vlookup(D1405,Taxonomy!B:F,5,false),if(G1405="Present (equivalent)",vlookup(I1405,Taxonomy!C:F,4,false),if(AND(G1405="Not present",J1405="Yes"),vlookup(D1405,Taxonomy!B:F,5,false),if(AND(G1405="Not present",J1405="No"),E1405)))))</f>
        <v>The text of the third additional row (i.e. the text that will appear in the right hand column of the Termsheet)</v>
      </c>
      <c r="P1405" s="113" t="str">
        <f>if(G1405="Present (key retained)",vlookup(D1405,Taxonomy!C:I,7,false),if(G1405="Present (key updated)",vlookup(D1405,Taxonomy!B:I,8,false),if(G1405="Present (equivalent)",vlookup(I1405,Taxonomy!C:I,7,false),if(AND(G1405="Not present",J1405="Yes"),vlookup(D1405,Taxonomy!B:I,8,false),if(AND(G1405="Not present",J1405="No"),F1405)))))</f>
        <v>text</v>
      </c>
      <c r="Q1405" s="114" t="str">
        <f t="shared" si="1"/>
        <v>All Match</v>
      </c>
      <c r="R1405" s="37"/>
      <c r="S1405" s="37" t="b">
        <v>0</v>
      </c>
      <c r="T1405" s="112" t="str">
        <f t="shared" si="2"/>
        <v>Additional_Row_3_Text</v>
      </c>
      <c r="U1405" s="113" t="str">
        <f t="shared" si="3"/>
        <v>The text of the third additional row (i.e. the text that will appear in the right hand column of the Termsheet)</v>
      </c>
      <c r="V1405" s="115" t="str">
        <f t="shared" si="4"/>
        <v>text</v>
      </c>
      <c r="W1405" s="46"/>
      <c r="X1405" s="46"/>
      <c r="Y1405" s="46"/>
      <c r="Z1405" s="128"/>
      <c r="AA1405" s="46"/>
    </row>
    <row r="1406" hidden="1">
      <c r="A1406" s="107">
        <v>44257.0</v>
      </c>
      <c r="B1406" s="33" t="s">
        <v>3366</v>
      </c>
      <c r="C1406" s="33" t="s">
        <v>2907</v>
      </c>
      <c r="D1406" s="33" t="s">
        <v>2924</v>
      </c>
      <c r="E1406" s="33" t="s">
        <v>2925</v>
      </c>
      <c r="F1406" s="33" t="s">
        <v>100</v>
      </c>
      <c r="G1406" s="109" t="str">
        <f>if(iferror((vlookup(D1406,Taxonomy!C:C,1,false)=D1406)),"Present (key retained)",if(iferror((vlookup(D1406,Taxonomy!B:B,1,false)=D1406)),"Present (key updated)",if(iferror((H1406="Yes")),"Present (equivalent)","Not present")))</f>
        <v>Not present</v>
      </c>
      <c r="H1406" s="110" t="s">
        <v>2757</v>
      </c>
      <c r="I1406" s="110" t="e">
        <v>#N/A</v>
      </c>
      <c r="J1406" s="110" t="s">
        <v>2757</v>
      </c>
      <c r="K1406" s="110" t="e">
        <v>#N/A</v>
      </c>
      <c r="L1406" s="54" t="s">
        <v>3144</v>
      </c>
      <c r="M1406" s="54" t="b">
        <v>0</v>
      </c>
      <c r="N1406" s="112" t="str">
        <f>if(G1406="Present (key retained)",vlookup(D1406,Taxonomy!C:C,1,false),if(G1406="Present (key updated)",vlookup(D1406,Taxonomy!B:C,2,false),if(G1406="Present (equivalent)",vlookup(I1406,Taxonomy!C:C,1,false),if(AND(G1406="Not present",J1406="Yes"),vlookup(D1406,Taxonomy!B:C,2,false),if(AND(G1406="Not present",J1406="No"),D1406)))))</f>
        <v>Additional_Row_3_Title</v>
      </c>
      <c r="O1406" s="113" t="str">
        <f>if(G1406="Present (key retained)",vlookup(D1406,Taxonomy!C:F,4,false),if(G1406="Present (key updated)",vlookup(D1406,Taxonomy!B:F,5,false),if(G1406="Present (equivalent)",vlookup(I1406,Taxonomy!C:F,4,false),if(AND(G1406="Not present",J1406="Yes"),vlookup(D1406,Taxonomy!B:F,5,false),if(AND(G1406="Not present",J1406="No"),E1406)))))</f>
        <v>The title of the third additional row (i.e. the text that will appear in the left hand column of the Termsheet)</v>
      </c>
      <c r="P1406" s="113" t="str">
        <f>if(G1406="Present (key retained)",vlookup(D1406,Taxonomy!C:I,7,false),if(G1406="Present (key updated)",vlookup(D1406,Taxonomy!B:I,8,false),if(G1406="Present (equivalent)",vlookup(I1406,Taxonomy!C:I,7,false),if(AND(G1406="Not present",J1406="Yes"),vlookup(D1406,Taxonomy!B:I,8,false),if(AND(G1406="Not present",J1406="No"),F1406)))))</f>
        <v>text</v>
      </c>
      <c r="Q1406" s="114" t="str">
        <f t="shared" si="1"/>
        <v>All Match</v>
      </c>
      <c r="R1406" s="37"/>
      <c r="S1406" s="37" t="b">
        <v>0</v>
      </c>
      <c r="T1406" s="112" t="str">
        <f t="shared" si="2"/>
        <v>Additional_Row_3_Title</v>
      </c>
      <c r="U1406" s="113" t="str">
        <f t="shared" si="3"/>
        <v>The title of the third additional row (i.e. the text that will appear in the left hand column of the Termsheet)</v>
      </c>
      <c r="V1406" s="115" t="str">
        <f t="shared" si="4"/>
        <v>text</v>
      </c>
      <c r="W1406" s="46"/>
      <c r="X1406" s="46"/>
      <c r="Y1406" s="46"/>
      <c r="Z1406" s="128"/>
      <c r="AA1406" s="46"/>
    </row>
    <row r="1407" hidden="1">
      <c r="A1407" s="107">
        <v>44257.0</v>
      </c>
      <c r="B1407" s="33" t="s">
        <v>3366</v>
      </c>
      <c r="C1407" s="33" t="s">
        <v>2907</v>
      </c>
      <c r="D1407" s="33" t="s">
        <v>103</v>
      </c>
      <c r="E1407" s="33" t="s">
        <v>104</v>
      </c>
      <c r="F1407" s="33" t="s">
        <v>50</v>
      </c>
      <c r="G1407" s="109" t="str">
        <f>if(iferror((vlookup(D1407,Taxonomy!C:C,1,false)=D1407)),"Present (key retained)",if(iferror((vlookup(D1407,Taxonomy!B:B,1,false)=D1407)),"Present (key updated)",if(iferror((H1407="Yes")),"Present (equivalent)","Not present")))</f>
        <v>Present (key retained)</v>
      </c>
      <c r="H1407" s="110" t="e">
        <v>#N/A</v>
      </c>
      <c r="I1407" s="110" t="e">
        <v>#N/A</v>
      </c>
      <c r="J1407" s="110" t="e">
        <v>#N/A</v>
      </c>
      <c r="K1407" s="110" t="e">
        <v>#N/A</v>
      </c>
      <c r="L1407" s="54"/>
      <c r="M1407" s="54" t="b">
        <v>0</v>
      </c>
      <c r="N1407" s="112" t="str">
        <f>if(G1407="Present (key retained)",vlookup(D1407,Taxonomy!C:C,1,false),if(G1407="Present (key updated)",vlookup(D1407,Taxonomy!B:C,2,false),if(G1407="Present (equivalent)",vlookup(I1407,Taxonomy!C:C,1,false),if(AND(G1407="Not present",J1407="Yes"),vlookup(D1407,Taxonomy!B:C,2,false),if(AND(G1407="Not present",J1407="No"),D1407)))))</f>
        <v>All_In_Price</v>
      </c>
      <c r="O1407" s="113" t="str">
        <f>if(G1407="Present (key retained)",vlookup(D1407,Taxonomy!C:F,4,false),if(G1407="Present (key updated)",vlookup(D1407,Taxonomy!B:F,5,false),if(G1407="Present (equivalent)",vlookup(I1407,Taxonomy!C:F,4,false),if(AND(G1407="Not present",J1407="Yes"),vlookup(D1407,Taxonomy!B:F,5,false),if(AND(G1407="Not present",J1407="No"),E1407)))))</f>
        <v>All In Price</v>
      </c>
      <c r="P1407" s="113" t="str">
        <f>if(G1407="Present (key retained)",vlookup(D1407,Taxonomy!C:I,7,false),if(G1407="Present (key updated)",vlookup(D1407,Taxonomy!B:I,8,false),if(G1407="Present (equivalent)",vlookup(I1407,Taxonomy!C:I,7,false),if(AND(G1407="Not present",J1407="Yes"),vlookup(D1407,Taxonomy!B:I,8,false),if(AND(G1407="Not present",J1407="No"),F1407)))))</f>
        <v>percent</v>
      </c>
      <c r="Q1407" s="114" t="str">
        <f t="shared" si="1"/>
        <v>All Match</v>
      </c>
      <c r="R1407" s="37"/>
      <c r="S1407" s="37" t="b">
        <v>0</v>
      </c>
      <c r="T1407" s="112" t="str">
        <f t="shared" si="2"/>
        <v>All_In_Price</v>
      </c>
      <c r="U1407" s="113" t="str">
        <f t="shared" si="3"/>
        <v>All In Price</v>
      </c>
      <c r="V1407" s="115" t="str">
        <f t="shared" si="4"/>
        <v>percent</v>
      </c>
      <c r="W1407" s="46"/>
      <c r="X1407" s="46"/>
      <c r="Y1407" s="46"/>
      <c r="Z1407" s="128"/>
      <c r="AA1407" s="46"/>
    </row>
    <row r="1408" hidden="1">
      <c r="A1408" s="107">
        <v>44257.0</v>
      </c>
      <c r="B1408" s="33" t="s">
        <v>3366</v>
      </c>
      <c r="C1408" s="33" t="s">
        <v>2907</v>
      </c>
      <c r="D1408" s="33" t="s">
        <v>108</v>
      </c>
      <c r="E1408" s="33" t="s">
        <v>109</v>
      </c>
      <c r="F1408" s="33" t="s">
        <v>50</v>
      </c>
      <c r="G1408" s="109" t="str">
        <f>if(iferror((vlookup(D1408,Taxonomy!C:C,1,false)=D1408)),"Present (key retained)",if(iferror((vlookup(D1408,Taxonomy!B:B,1,false)=D1408)),"Present (key updated)",if(iferror((H1408="Yes")),"Present (equivalent)","Not present")))</f>
        <v>Present (key retained)</v>
      </c>
      <c r="H1408" s="110" t="e">
        <v>#N/A</v>
      </c>
      <c r="I1408" s="110" t="e">
        <v>#N/A</v>
      </c>
      <c r="J1408" s="110" t="e">
        <v>#N/A</v>
      </c>
      <c r="K1408" s="110" t="e">
        <v>#N/A</v>
      </c>
      <c r="L1408" s="54"/>
      <c r="M1408" s="54" t="b">
        <v>0</v>
      </c>
      <c r="N1408" s="112" t="str">
        <f>if(G1408="Present (key retained)",vlookup(D1408,Taxonomy!C:C,1,false),if(G1408="Present (key updated)",vlookup(D1408,Taxonomy!B:C,2,false),if(G1408="Present (equivalent)",vlookup(I1408,Taxonomy!C:C,1,false),if(AND(G1408="Not present",J1408="Yes"),vlookup(D1408,Taxonomy!B:C,2,false),if(AND(G1408="Not present",J1408="No"),D1408)))))</f>
        <v>All_In_Yield</v>
      </c>
      <c r="O1408" s="113" t="str">
        <f>if(G1408="Present (key retained)",vlookup(D1408,Taxonomy!C:F,4,false),if(G1408="Present (key updated)",vlookup(D1408,Taxonomy!B:F,5,false),if(G1408="Present (equivalent)",vlookup(I1408,Taxonomy!C:F,4,false),if(AND(G1408="Not present",J1408="Yes"),vlookup(D1408,Taxonomy!B:F,5,false),if(AND(G1408="Not present",J1408="No"),E1408)))))</f>
        <v>All In Yield (per annum)</v>
      </c>
      <c r="P1408" s="113" t="str">
        <f>if(G1408="Present (key retained)",vlookup(D1408,Taxonomy!C:I,7,false),if(G1408="Present (key updated)",vlookup(D1408,Taxonomy!B:I,8,false),if(G1408="Present (equivalent)",vlookup(I1408,Taxonomy!C:I,7,false),if(AND(G1408="Not present",J1408="Yes"),vlookup(D1408,Taxonomy!B:I,8,false),if(AND(G1408="Not present",J1408="No"),F1408)))))</f>
        <v>percent</v>
      </c>
      <c r="Q1408" s="114" t="str">
        <f t="shared" si="1"/>
        <v>Label</v>
      </c>
      <c r="R1408" s="37"/>
      <c r="S1408" s="37" t="b">
        <v>0</v>
      </c>
      <c r="T1408" s="112" t="str">
        <f t="shared" si="2"/>
        <v>All_In_Yield</v>
      </c>
      <c r="U1408" s="113" t="str">
        <f t="shared" si="3"/>
        <v>All In Yield</v>
      </c>
      <c r="V1408" s="115" t="str">
        <f t="shared" si="4"/>
        <v>percent</v>
      </c>
      <c r="W1408" s="46"/>
      <c r="X1408" s="46"/>
      <c r="Y1408" s="46"/>
      <c r="Z1408" s="128"/>
      <c r="AA1408" s="46"/>
    </row>
    <row r="1409" hidden="1">
      <c r="A1409" s="107">
        <v>44257.0</v>
      </c>
      <c r="B1409" s="33" t="s">
        <v>3366</v>
      </c>
      <c r="C1409" s="33" t="s">
        <v>2907</v>
      </c>
      <c r="D1409" s="33" t="s">
        <v>137</v>
      </c>
      <c r="E1409" s="33" t="s">
        <v>138</v>
      </c>
      <c r="F1409" s="33" t="s">
        <v>50</v>
      </c>
      <c r="G1409" s="109" t="str">
        <f>if(iferror((vlookup(D1409,Taxonomy!C:C,1,false)=D1409)),"Present (key retained)",if(iferror((vlookup(D1409,Taxonomy!B:B,1,false)=D1409)),"Present (key updated)",if(iferror((H1409="Yes")),"Present (equivalent)","Not present")))</f>
        <v>Present (key retained)</v>
      </c>
      <c r="H1409" s="110" t="e">
        <v>#N/A</v>
      </c>
      <c r="I1409" s="110" t="e">
        <v>#N/A</v>
      </c>
      <c r="J1409" s="110" t="e">
        <v>#N/A</v>
      </c>
      <c r="K1409" s="110" t="e">
        <v>#N/A</v>
      </c>
      <c r="L1409" s="54"/>
      <c r="M1409" s="54" t="b">
        <v>0</v>
      </c>
      <c r="N1409" s="112" t="str">
        <f>if(G1409="Present (key retained)",vlookup(D1409,Taxonomy!C:C,1,false),if(G1409="Present (key updated)",vlookup(D1409,Taxonomy!B:C,2,false),if(G1409="Present (equivalent)",vlookup(I1409,Taxonomy!C:C,1,false),if(AND(G1409="Not present",J1409="Yes"),vlookup(D1409,Taxonomy!B:C,2,false),if(AND(G1409="Not present",J1409="No"),D1409)))))</f>
        <v>BB_Coupon</v>
      </c>
      <c r="O1409" s="113" t="str">
        <f>if(G1409="Present (key retained)",vlookup(D1409,Taxonomy!C:F,4,false),if(G1409="Present (key updated)",vlookup(D1409,Taxonomy!B:F,5,false),if(G1409="Present (equivalent)",vlookup(I1409,Taxonomy!C:F,4,false),if(AND(G1409="Not present",J1409="Yes"),vlookup(D1409,Taxonomy!B:F,5,false),if(AND(G1409="Not present",J1409="No"),E1409)))))</f>
        <v>Benchmark Bond Interest Rate</v>
      </c>
      <c r="P1409" s="113" t="str">
        <f>if(G1409="Present (key retained)",vlookup(D1409,Taxonomy!C:I,7,false),if(G1409="Present (key updated)",vlookup(D1409,Taxonomy!B:I,8,false),if(G1409="Present (equivalent)",vlookup(I1409,Taxonomy!C:I,7,false),if(AND(G1409="Not present",J1409="Yes"),vlookup(D1409,Taxonomy!B:I,8,false),if(AND(G1409="Not present",J1409="No"),F1409)))))</f>
        <v>percent</v>
      </c>
      <c r="Q1409" s="114" t="str">
        <f t="shared" si="1"/>
        <v>Label</v>
      </c>
      <c r="R1409" s="37"/>
      <c r="S1409" s="37" t="b">
        <v>0</v>
      </c>
      <c r="T1409" s="112" t="str">
        <f t="shared" si="2"/>
        <v>BB_Coupon</v>
      </c>
      <c r="U1409" s="113" t="str">
        <f t="shared" si="3"/>
        <v>Benchmark Bond Coupon Rate</v>
      </c>
      <c r="V1409" s="115" t="str">
        <f t="shared" si="4"/>
        <v>percent</v>
      </c>
      <c r="W1409" s="46"/>
      <c r="X1409" s="46"/>
      <c r="Y1409" s="46"/>
      <c r="Z1409" s="128"/>
      <c r="AA1409" s="46"/>
    </row>
    <row r="1410" hidden="1">
      <c r="A1410" s="107">
        <v>44257.0</v>
      </c>
      <c r="B1410" s="33" t="s">
        <v>3366</v>
      </c>
      <c r="C1410" s="33" t="s">
        <v>2907</v>
      </c>
      <c r="D1410" s="33" t="s">
        <v>142</v>
      </c>
      <c r="E1410" s="33" t="s">
        <v>143</v>
      </c>
      <c r="F1410" s="33" t="s">
        <v>100</v>
      </c>
      <c r="G1410" s="109" t="str">
        <f>if(iferror((vlookup(D1410,Taxonomy!C:C,1,false)=D1410)),"Present (key retained)",if(iferror((vlookup(D1410,Taxonomy!B:B,1,false)=D1410)),"Present (key updated)",if(iferror((H1410="Yes")),"Present (equivalent)","Not present")))</f>
        <v>Present (key retained)</v>
      </c>
      <c r="H1410" s="110" t="e">
        <v>#N/A</v>
      </c>
      <c r="I1410" s="110" t="e">
        <v>#N/A</v>
      </c>
      <c r="J1410" s="110" t="e">
        <v>#N/A</v>
      </c>
      <c r="K1410" s="110" t="e">
        <v>#N/A</v>
      </c>
      <c r="L1410" s="54"/>
      <c r="M1410" s="54" t="b">
        <v>0</v>
      </c>
      <c r="N1410" s="112" t="str">
        <f>if(G1410="Present (key retained)",vlookup(D1410,Taxonomy!C:C,1,false),if(G1410="Present (key updated)",vlookup(D1410,Taxonomy!B:C,2,false),if(G1410="Present (equivalent)",vlookup(I1410,Taxonomy!C:C,1,false),if(AND(G1410="Not present",J1410="Yes"),vlookup(D1410,Taxonomy!B:C,2,false),if(AND(G1410="Not present",J1410="No"),D1410)))))</f>
        <v>BB_ISIN</v>
      </c>
      <c r="O1410" s="113" t="str">
        <f>if(G1410="Present (key retained)",vlookup(D1410,Taxonomy!C:F,4,false),if(G1410="Present (key updated)",vlookup(D1410,Taxonomy!B:F,5,false),if(G1410="Present (equivalent)",vlookup(I1410,Taxonomy!C:F,4,false),if(AND(G1410="Not present",J1410="Yes"),vlookup(D1410,Taxonomy!B:F,5,false),if(AND(G1410="Not present",J1410="No"),E1410)))))</f>
        <v>Benchmark Bond ISIN</v>
      </c>
      <c r="P1410" s="113" t="str">
        <f>if(G1410="Present (key retained)",vlookup(D1410,Taxonomy!C:I,7,false),if(G1410="Present (key updated)",vlookup(D1410,Taxonomy!B:I,8,false),if(G1410="Present (equivalent)",vlookup(I1410,Taxonomy!C:I,7,false),if(AND(G1410="Not present",J1410="Yes"),vlookup(D1410,Taxonomy!B:I,8,false),if(AND(G1410="Not present",J1410="No"),F1410)))))</f>
        <v>text</v>
      </c>
      <c r="Q1410" s="114" t="str">
        <f t="shared" si="1"/>
        <v>All Match</v>
      </c>
      <c r="R1410" s="37"/>
      <c r="S1410" s="37" t="b">
        <v>0</v>
      </c>
      <c r="T1410" s="112" t="str">
        <f t="shared" si="2"/>
        <v>BB_ISIN</v>
      </c>
      <c r="U1410" s="113" t="str">
        <f t="shared" si="3"/>
        <v>Benchmark Bond ISIN</v>
      </c>
      <c r="V1410" s="115" t="str">
        <f t="shared" si="4"/>
        <v>text</v>
      </c>
      <c r="W1410" s="46"/>
      <c r="X1410" s="46"/>
      <c r="Y1410" s="46"/>
      <c r="Z1410" s="128"/>
      <c r="AA1410" s="46"/>
    </row>
    <row r="1411" hidden="1">
      <c r="A1411" s="107">
        <v>44257.0</v>
      </c>
      <c r="B1411" s="33" t="s">
        <v>3366</v>
      </c>
      <c r="C1411" s="33" t="s">
        <v>2907</v>
      </c>
      <c r="D1411" s="33" t="s">
        <v>146</v>
      </c>
      <c r="E1411" s="33" t="s">
        <v>147</v>
      </c>
      <c r="F1411" s="33" t="s">
        <v>127</v>
      </c>
      <c r="G1411" s="109" t="str">
        <f>if(iferror((vlookup(D1411,Taxonomy!C:C,1,false)=D1411)),"Present (key retained)",if(iferror((vlookup(D1411,Taxonomy!B:B,1,false)=D1411)),"Present (key updated)",if(iferror((H1411="Yes")),"Present (equivalent)","Not present")))</f>
        <v>Present (key retained)</v>
      </c>
      <c r="H1411" s="110" t="e">
        <v>#N/A</v>
      </c>
      <c r="I1411" s="110" t="e">
        <v>#N/A</v>
      </c>
      <c r="J1411" s="110" t="e">
        <v>#N/A</v>
      </c>
      <c r="K1411" s="110" t="e">
        <v>#N/A</v>
      </c>
      <c r="L1411" s="54"/>
      <c r="M1411" s="54" t="b">
        <v>0</v>
      </c>
      <c r="N1411" s="112" t="str">
        <f>if(G1411="Present (key retained)",vlookup(D1411,Taxonomy!C:C,1,false),if(G1411="Present (key updated)",vlookup(D1411,Taxonomy!B:C,2,false),if(G1411="Present (equivalent)",vlookup(I1411,Taxonomy!C:C,1,false),if(AND(G1411="Not present",J1411="Yes"),vlookup(D1411,Taxonomy!B:C,2,false),if(AND(G1411="Not present",J1411="No"),D1411)))))</f>
        <v>BB_Maturity_Date</v>
      </c>
      <c r="O1411" s="113" t="str">
        <f>if(G1411="Present (key retained)",vlookup(D1411,Taxonomy!C:F,4,false),if(G1411="Present (key updated)",vlookup(D1411,Taxonomy!B:F,5,false),if(G1411="Present (equivalent)",vlookup(I1411,Taxonomy!C:F,4,false),if(AND(G1411="Not present",J1411="Yes"),vlookup(D1411,Taxonomy!B:F,5,false),if(AND(G1411="Not present",J1411="No"),E1411)))))</f>
        <v>Benchmark Bond Maturity Date</v>
      </c>
      <c r="P1411" s="113" t="str">
        <f>if(G1411="Present (key retained)",vlookup(D1411,Taxonomy!C:I,7,false),if(G1411="Present (key updated)",vlookup(D1411,Taxonomy!B:I,8,false),if(G1411="Present (equivalent)",vlookup(I1411,Taxonomy!C:I,7,false),if(AND(G1411="Not present",J1411="Yes"),vlookup(D1411,Taxonomy!B:I,8,false),if(AND(G1411="Not present",J1411="No"),F1411)))))</f>
        <v>date</v>
      </c>
      <c r="Q1411" s="114" t="str">
        <f t="shared" si="1"/>
        <v>All Match</v>
      </c>
      <c r="R1411" s="37"/>
      <c r="S1411" s="37" t="b">
        <v>0</v>
      </c>
      <c r="T1411" s="112" t="str">
        <f t="shared" si="2"/>
        <v>BB_Maturity_Date</v>
      </c>
      <c r="U1411" s="113" t="str">
        <f t="shared" si="3"/>
        <v>Benchmark Bond Maturity Date</v>
      </c>
      <c r="V1411" s="115" t="str">
        <f t="shared" si="4"/>
        <v>date</v>
      </c>
      <c r="W1411" s="46"/>
      <c r="X1411" s="46"/>
      <c r="Y1411" s="46"/>
      <c r="Z1411" s="128"/>
      <c r="AA1411" s="46"/>
    </row>
    <row r="1412" hidden="1">
      <c r="A1412" s="107">
        <v>44257.0</v>
      </c>
      <c r="B1412" s="33" t="s">
        <v>3366</v>
      </c>
      <c r="C1412" s="33" t="s">
        <v>2907</v>
      </c>
      <c r="D1412" s="33" t="s">
        <v>155</v>
      </c>
      <c r="E1412" s="33" t="s">
        <v>156</v>
      </c>
      <c r="F1412" s="33" t="s">
        <v>50</v>
      </c>
      <c r="G1412" s="109" t="str">
        <f>if(iferror((vlookup(D1412,Taxonomy!C:C,1,false)=D1412)),"Present (key retained)",if(iferror((vlookup(D1412,Taxonomy!B:B,1,false)=D1412)),"Present (key updated)",if(iferror((H1412="Yes")),"Present (equivalent)","Not present")))</f>
        <v>Present (key retained)</v>
      </c>
      <c r="H1412" s="110" t="e">
        <v>#N/A</v>
      </c>
      <c r="I1412" s="110" t="e">
        <v>#N/A</v>
      </c>
      <c r="J1412" s="110" t="e">
        <v>#N/A</v>
      </c>
      <c r="K1412" s="110" t="e">
        <v>#N/A</v>
      </c>
      <c r="L1412" s="54"/>
      <c r="M1412" s="54" t="b">
        <v>0</v>
      </c>
      <c r="N1412" s="112" t="str">
        <f>if(G1412="Present (key retained)",vlookup(D1412,Taxonomy!C:C,1,false),if(G1412="Present (key updated)",vlookup(D1412,Taxonomy!B:C,2,false),if(G1412="Present (equivalent)",vlookup(I1412,Taxonomy!C:C,1,false),if(AND(G1412="Not present",J1412="Yes"),vlookup(D1412,Taxonomy!B:C,2,false),if(AND(G1412="Not present",J1412="No"),D1412)))))</f>
        <v>BB_Spot_Price</v>
      </c>
      <c r="O1412" s="113" t="str">
        <f>if(G1412="Present (key retained)",vlookup(D1412,Taxonomy!C:F,4,false),if(G1412="Present (key updated)",vlookup(D1412,Taxonomy!B:F,5,false),if(G1412="Present (equivalent)",vlookup(I1412,Taxonomy!C:F,4,false),if(AND(G1412="Not present",J1412="Yes"),vlookup(D1412,Taxonomy!B:F,5,false),if(AND(G1412="Not present",J1412="No"),E1412)))))</f>
        <v>Benchmark Bond Spot Price</v>
      </c>
      <c r="P1412" s="113" t="str">
        <f>if(G1412="Present (key retained)",vlookup(D1412,Taxonomy!C:I,7,false),if(G1412="Present (key updated)",vlookup(D1412,Taxonomy!B:I,8,false),if(G1412="Present (equivalent)",vlookup(I1412,Taxonomy!C:I,7,false),if(AND(G1412="Not present",J1412="Yes"),vlookup(D1412,Taxonomy!B:I,8,false),if(AND(G1412="Not present",J1412="No"),F1412)))))</f>
        <v>percent</v>
      </c>
      <c r="Q1412" s="114" t="str">
        <f t="shared" si="1"/>
        <v>All Match</v>
      </c>
      <c r="R1412" s="37"/>
      <c r="S1412" s="37" t="b">
        <v>0</v>
      </c>
      <c r="T1412" s="112" t="str">
        <f t="shared" si="2"/>
        <v>BB_Spot_Price</v>
      </c>
      <c r="U1412" s="113" t="str">
        <f t="shared" si="3"/>
        <v>Benchmark Bond Spot Price</v>
      </c>
      <c r="V1412" s="115" t="str">
        <f t="shared" si="4"/>
        <v>percent</v>
      </c>
      <c r="W1412" s="46"/>
      <c r="X1412" s="46"/>
      <c r="Y1412" s="46"/>
      <c r="Z1412" s="128"/>
      <c r="AA1412" s="46"/>
    </row>
    <row r="1413" hidden="1">
      <c r="A1413" s="107">
        <v>44257.0</v>
      </c>
      <c r="B1413" s="33" t="s">
        <v>3366</v>
      </c>
      <c r="C1413" s="33" t="s">
        <v>2907</v>
      </c>
      <c r="D1413" s="33" t="s">
        <v>159</v>
      </c>
      <c r="E1413" s="33" t="s">
        <v>160</v>
      </c>
      <c r="F1413" s="33" t="s">
        <v>50</v>
      </c>
      <c r="G1413" s="109" t="str">
        <f>if(iferror((vlookup(D1413,Taxonomy!C:C,1,false)=D1413)),"Present (key retained)",if(iferror((vlookup(D1413,Taxonomy!B:B,1,false)=D1413)),"Present (key updated)",if(iferror((H1413="Yes")),"Present (equivalent)","Not present")))</f>
        <v>Present (key retained)</v>
      </c>
      <c r="H1413" s="110" t="e">
        <v>#N/A</v>
      </c>
      <c r="I1413" s="110" t="e">
        <v>#N/A</v>
      </c>
      <c r="J1413" s="110" t="e">
        <v>#N/A</v>
      </c>
      <c r="K1413" s="110" t="e">
        <v>#N/A</v>
      </c>
      <c r="L1413" s="54"/>
      <c r="M1413" s="54" t="b">
        <v>0</v>
      </c>
      <c r="N1413" s="112" t="str">
        <f>if(G1413="Present (key retained)",vlookup(D1413,Taxonomy!C:C,1,false),if(G1413="Present (key updated)",vlookup(D1413,Taxonomy!B:C,2,false),if(G1413="Present (equivalent)",vlookup(I1413,Taxonomy!C:C,1,false),if(AND(G1413="Not present",J1413="Yes"),vlookup(D1413,Taxonomy!B:C,2,false),if(AND(G1413="Not present",J1413="No"),D1413)))))</f>
        <v>BB_Spread_to_Benchmark</v>
      </c>
      <c r="O1413" s="113" t="str">
        <f>if(G1413="Present (key retained)",vlookup(D1413,Taxonomy!C:F,4,false),if(G1413="Present (key updated)",vlookup(D1413,Taxonomy!B:F,5,false),if(G1413="Present (equivalent)",vlookup(I1413,Taxonomy!C:F,4,false),if(AND(G1413="Not present",J1413="Yes"),vlookup(D1413,Taxonomy!B:F,5,false),if(AND(G1413="Not present",J1413="No"),E1413)))))</f>
        <v>Spread vs. the Benchmark Bond</v>
      </c>
      <c r="P1413" s="113" t="str">
        <f>if(G1413="Present (key retained)",vlookup(D1413,Taxonomy!C:I,7,false),if(G1413="Present (key updated)",vlookup(D1413,Taxonomy!B:I,8,false),if(G1413="Present (equivalent)",vlookup(I1413,Taxonomy!C:I,7,false),if(AND(G1413="Not present",J1413="Yes"),vlookup(D1413,Taxonomy!B:I,8,false),if(AND(G1413="Not present",J1413="No"),F1413)))))</f>
        <v>percent</v>
      </c>
      <c r="Q1413" s="114" t="str">
        <f t="shared" si="1"/>
        <v>All Match</v>
      </c>
      <c r="R1413" s="37"/>
      <c r="S1413" s="37" t="b">
        <v>0</v>
      </c>
      <c r="T1413" s="112" t="str">
        <f t="shared" si="2"/>
        <v>BB_Spread_to_Benchmark</v>
      </c>
      <c r="U1413" s="113" t="str">
        <f t="shared" si="3"/>
        <v>Spread vs. the Benchmark Bond</v>
      </c>
      <c r="V1413" s="115" t="str">
        <f t="shared" si="4"/>
        <v>percent</v>
      </c>
      <c r="W1413" s="46"/>
      <c r="X1413" s="46"/>
      <c r="Y1413" s="46"/>
      <c r="Z1413" s="128"/>
      <c r="AA1413" s="46"/>
    </row>
    <row r="1414" hidden="1">
      <c r="A1414" s="107">
        <v>44257.0</v>
      </c>
      <c r="B1414" s="33" t="s">
        <v>3366</v>
      </c>
      <c r="C1414" s="33" t="s">
        <v>2907</v>
      </c>
      <c r="D1414" s="33" t="s">
        <v>163</v>
      </c>
      <c r="E1414" s="33" t="s">
        <v>164</v>
      </c>
      <c r="F1414" s="33" t="s">
        <v>165</v>
      </c>
      <c r="G1414" s="109" t="str">
        <f>if(iferror((vlookup(D1414,Taxonomy!C:C,1,false)=D1414)),"Present (key retained)",if(iferror((vlookup(D1414,Taxonomy!B:B,1,false)=D1414)),"Present (key updated)",if(iferror((H1414="Yes")),"Present (equivalent)","Not present")))</f>
        <v>Present (key retained)</v>
      </c>
      <c r="H1414" s="110" t="e">
        <v>#N/A</v>
      </c>
      <c r="I1414" s="110" t="e">
        <v>#N/A</v>
      </c>
      <c r="J1414" s="110" t="e">
        <v>#N/A</v>
      </c>
      <c r="K1414" s="110" t="e">
        <v>#N/A</v>
      </c>
      <c r="L1414" s="54"/>
      <c r="M1414" s="54" t="b">
        <v>0</v>
      </c>
      <c r="N1414" s="112" t="str">
        <f>if(G1414="Present (key retained)",vlookup(D1414,Taxonomy!C:C,1,false),if(G1414="Present (key updated)",vlookup(D1414,Taxonomy!B:C,2,false),if(G1414="Present (equivalent)",vlookup(I1414,Taxonomy!C:C,1,false),if(AND(G1414="Not present",J1414="Yes"),vlookup(D1414,Taxonomy!B:C,2,false),if(AND(G1414="Not present",J1414="No"),D1414)))))</f>
        <v>BB_Spread_to_Benchmark_Applicable</v>
      </c>
      <c r="O1414" s="113" t="str">
        <f>if(G1414="Present (key retained)",vlookup(D1414,Taxonomy!C:F,4,false),if(G1414="Present (key updated)",vlookup(D1414,Taxonomy!B:F,5,false),if(G1414="Present (equivalent)",vlookup(I1414,Taxonomy!C:F,4,false),if(AND(G1414="Not present",J1414="Yes"),vlookup(D1414,Taxonomy!B:F,5,false),if(AND(G1414="Not present",J1414="No"),E1414)))))</f>
        <v>Will there be a spread applied vs. the Benchmark Bond?</v>
      </c>
      <c r="P1414" s="113" t="str">
        <f>if(G1414="Present (key retained)",vlookup(D1414,Taxonomy!C:I,7,false),if(G1414="Present (key updated)",vlookup(D1414,Taxonomy!B:I,8,false),if(G1414="Present (equivalent)",vlookup(I1414,Taxonomy!C:I,7,false),if(AND(G1414="Not present",J1414="Yes"),vlookup(D1414,Taxonomy!B:I,8,false),if(AND(G1414="Not present",J1414="No"),F1414)))))</f>
        <v>select_one</v>
      </c>
      <c r="Q1414" s="114" t="str">
        <f t="shared" si="1"/>
        <v>All Match</v>
      </c>
      <c r="R1414" s="37"/>
      <c r="S1414" s="37" t="b">
        <v>0</v>
      </c>
      <c r="T1414" s="112" t="str">
        <f t="shared" si="2"/>
        <v>BB_Spread_to_Benchmark_Applicable</v>
      </c>
      <c r="U1414" s="113" t="str">
        <f t="shared" si="3"/>
        <v>Will there be a spread applied vs. the Benchmark Bond?</v>
      </c>
      <c r="V1414" s="115" t="str">
        <f t="shared" si="4"/>
        <v>select_one</v>
      </c>
      <c r="W1414" s="46"/>
      <c r="X1414" s="46"/>
      <c r="Y1414" s="46"/>
      <c r="Z1414" s="128"/>
      <c r="AA1414" s="46"/>
    </row>
    <row r="1415" hidden="1">
      <c r="A1415" s="107">
        <v>44257.0</v>
      </c>
      <c r="B1415" s="33" t="s">
        <v>3366</v>
      </c>
      <c r="C1415" s="33" t="s">
        <v>2907</v>
      </c>
      <c r="D1415" s="33" t="s">
        <v>173</v>
      </c>
      <c r="E1415" s="33" t="s">
        <v>174</v>
      </c>
      <c r="F1415" s="33" t="s">
        <v>100</v>
      </c>
      <c r="G1415" s="109" t="str">
        <f>if(iferror((vlookup(D1415,Taxonomy!C:C,1,false)=D1415)),"Present (key retained)",if(iferror((vlookup(D1415,Taxonomy!B:B,1,false)=D1415)),"Present (key updated)",if(iferror((H1415="Yes")),"Present (equivalent)","Not present")))</f>
        <v>Present (key retained)</v>
      </c>
      <c r="H1415" s="110" t="e">
        <v>#N/A</v>
      </c>
      <c r="I1415" s="110" t="e">
        <v>#N/A</v>
      </c>
      <c r="J1415" s="110" t="e">
        <v>#N/A</v>
      </c>
      <c r="K1415" s="110" t="e">
        <v>#N/A</v>
      </c>
      <c r="L1415" s="54"/>
      <c r="M1415" s="54" t="b">
        <v>0</v>
      </c>
      <c r="N1415" s="112" t="str">
        <f>if(G1415="Present (key retained)",vlookup(D1415,Taxonomy!C:C,1,false),if(G1415="Present (key updated)",vlookup(D1415,Taxonomy!B:C,2,false),if(G1415="Present (equivalent)",vlookup(I1415,Taxonomy!C:C,1,false),if(AND(G1415="Not present",J1415="Yes"),vlookup(D1415,Taxonomy!B:C,2,false),if(AND(G1415="Not present",J1415="No"),D1415)))))</f>
        <v>BB_Ticker</v>
      </c>
      <c r="O1415" s="113" t="str">
        <f>if(G1415="Present (key retained)",vlookup(D1415,Taxonomy!C:F,4,false),if(G1415="Present (key updated)",vlookup(D1415,Taxonomy!B:F,5,false),if(G1415="Present (equivalent)",vlookup(I1415,Taxonomy!C:F,4,false),if(AND(G1415="Not present",J1415="Yes"),vlookup(D1415,Taxonomy!B:F,5,false),if(AND(G1415="Not present",J1415="No"),E1415)))))</f>
        <v>Benchmark Bond Bloomberg Ticker</v>
      </c>
      <c r="P1415" s="113" t="str">
        <f>if(G1415="Present (key retained)",vlookup(D1415,Taxonomy!C:I,7,false),if(G1415="Present (key updated)",vlookup(D1415,Taxonomy!B:I,8,false),if(G1415="Present (equivalent)",vlookup(I1415,Taxonomy!C:I,7,false),if(AND(G1415="Not present",J1415="Yes"),vlookup(D1415,Taxonomy!B:I,8,false),if(AND(G1415="Not present",J1415="No"),F1415)))))</f>
        <v>text</v>
      </c>
      <c r="Q1415" s="114" t="str">
        <f t="shared" si="1"/>
        <v>All Match</v>
      </c>
      <c r="R1415" s="37"/>
      <c r="S1415" s="37" t="b">
        <v>0</v>
      </c>
      <c r="T1415" s="112" t="str">
        <f t="shared" si="2"/>
        <v>BB_Ticker</v>
      </c>
      <c r="U1415" s="113" t="str">
        <f t="shared" si="3"/>
        <v>Benchmark Bond Bloomberg Ticker</v>
      </c>
      <c r="V1415" s="115" t="str">
        <f t="shared" si="4"/>
        <v>text</v>
      </c>
      <c r="W1415" s="46"/>
      <c r="X1415" s="46"/>
      <c r="Y1415" s="46"/>
      <c r="Z1415" s="128"/>
      <c r="AA1415" s="46"/>
    </row>
    <row r="1416" hidden="1">
      <c r="A1416" s="107">
        <v>44257.0</v>
      </c>
      <c r="B1416" s="33" t="s">
        <v>3366</v>
      </c>
      <c r="C1416" s="33" t="s">
        <v>2907</v>
      </c>
      <c r="D1416" s="33" t="s">
        <v>177</v>
      </c>
      <c r="E1416" s="33" t="s">
        <v>178</v>
      </c>
      <c r="F1416" s="33" t="s">
        <v>50</v>
      </c>
      <c r="G1416" s="109" t="str">
        <f>if(iferror((vlookup(D1416,Taxonomy!C:C,1,false)=D1416)),"Present (key retained)",if(iferror((vlookup(D1416,Taxonomy!B:B,1,false)=D1416)),"Present (key updated)",if(iferror((H1416="Yes")),"Present (equivalent)","Not present")))</f>
        <v>Present (key retained)</v>
      </c>
      <c r="H1416" s="110" t="e">
        <v>#N/A</v>
      </c>
      <c r="I1416" s="110" t="e">
        <v>#N/A</v>
      </c>
      <c r="J1416" s="110" t="e">
        <v>#N/A</v>
      </c>
      <c r="K1416" s="110" t="e">
        <v>#N/A</v>
      </c>
      <c r="L1416" s="54"/>
      <c r="M1416" s="54" t="b">
        <v>0</v>
      </c>
      <c r="N1416" s="112" t="str">
        <f>if(G1416="Present (key retained)",vlookup(D1416,Taxonomy!C:C,1,false),if(G1416="Present (key updated)",vlookup(D1416,Taxonomy!B:C,2,false),if(G1416="Present (equivalent)",vlookup(I1416,Taxonomy!C:C,1,false),if(AND(G1416="Not present",J1416="Yes"),vlookup(D1416,Taxonomy!B:C,2,false),if(AND(G1416="Not present",J1416="No"),D1416)))))</f>
        <v>BB_Yield</v>
      </c>
      <c r="O1416" s="113" t="str">
        <f>if(G1416="Present (key retained)",vlookup(D1416,Taxonomy!C:F,4,false),if(G1416="Present (key updated)",vlookup(D1416,Taxonomy!B:F,5,false),if(G1416="Present (equivalent)",vlookup(I1416,Taxonomy!C:F,4,false),if(AND(G1416="Not present",J1416="Yes"),vlookup(D1416,Taxonomy!B:F,5,false),if(AND(G1416="Not present",J1416="No"),E1416)))))</f>
        <v>Benchmark Bond Yield</v>
      </c>
      <c r="P1416" s="113" t="str">
        <f>if(G1416="Present (key retained)",vlookup(D1416,Taxonomy!C:I,7,false),if(G1416="Present (key updated)",vlookup(D1416,Taxonomy!B:I,8,false),if(G1416="Present (equivalent)",vlookup(I1416,Taxonomy!C:I,7,false),if(AND(G1416="Not present",J1416="Yes"),vlookup(D1416,Taxonomy!B:I,8,false),if(AND(G1416="Not present",J1416="No"),F1416)))))</f>
        <v>percent</v>
      </c>
      <c r="Q1416" s="114" t="str">
        <f t="shared" si="1"/>
        <v>All Match</v>
      </c>
      <c r="R1416" s="37"/>
      <c r="S1416" s="37" t="b">
        <v>0</v>
      </c>
      <c r="T1416" s="112" t="str">
        <f t="shared" si="2"/>
        <v>BB_Yield</v>
      </c>
      <c r="U1416" s="113" t="str">
        <f t="shared" si="3"/>
        <v>Benchmark Bond Yield</v>
      </c>
      <c r="V1416" s="115" t="str">
        <f t="shared" si="4"/>
        <v>percent</v>
      </c>
      <c r="W1416" s="46"/>
      <c r="X1416" s="46"/>
      <c r="Y1416" s="46"/>
      <c r="Z1416" s="128"/>
      <c r="AA1416" s="46"/>
    </row>
    <row r="1417" hidden="1">
      <c r="A1417" s="107">
        <v>44257.0</v>
      </c>
      <c r="B1417" s="33" t="s">
        <v>3366</v>
      </c>
      <c r="C1417" s="33" t="s">
        <v>2907</v>
      </c>
      <c r="D1417" s="33" t="s">
        <v>150</v>
      </c>
      <c r="E1417" s="33" t="s">
        <v>152</v>
      </c>
      <c r="F1417" s="33" t="s">
        <v>78</v>
      </c>
      <c r="G1417" s="109" t="str">
        <f>if(iferror((vlookup(D1417,Taxonomy!C:C,1,false)=D1417)),"Present (key retained)",if(iferror((vlookup(D1417,Taxonomy!B:B,1,false)=D1417)),"Present (key updated)",if(iferror((H1417="Yes")),"Present (equivalent)","Not present")))</f>
        <v>Present (key updated)</v>
      </c>
      <c r="H1417" s="110" t="e">
        <v>#N/A</v>
      </c>
      <c r="I1417" s="110" t="e">
        <v>#N/A</v>
      </c>
      <c r="J1417" s="110" t="e">
        <v>#N/A</v>
      </c>
      <c r="K1417" s="110" t="e">
        <v>#N/A</v>
      </c>
      <c r="L1417" s="54"/>
      <c r="M1417" s="54" t="b">
        <v>0</v>
      </c>
      <c r="N1417" s="112" t="str">
        <f>if(G1417="Present (key retained)",vlookup(D1417,Taxonomy!C:C,1,false),if(G1417="Present (key updated)",vlookup(D1417,Taxonomy!B:C,2,false),if(G1417="Present (equivalent)",vlookup(I1417,Taxonomy!C:C,1,false),if(AND(G1417="Not present",J1417="Yes"),vlookup(D1417,Taxonomy!B:C,2,false),if(AND(G1417="Not present",J1417="No"),D1417)))))</f>
        <v>BB_Specify</v>
      </c>
      <c r="O1417" s="113" t="str">
        <f>if(G1417="Present (key retained)",vlookup(D1417,Taxonomy!C:F,4,false),if(G1417="Present (key updated)",vlookup(D1417,Taxonomy!B:F,5,false),if(G1417="Present (equivalent)",vlookup(I1417,Taxonomy!C:F,4,false),if(AND(G1417="Not present",J1417="Yes"),vlookup(D1417,Taxonomy!B:F,5,false),if(AND(G1417="Not present",J1417="No"),E1417)))))</f>
        <v>Specify Benchmark Bond?</v>
      </c>
      <c r="P1417" s="113" t="str">
        <f>if(G1417="Present (key retained)",vlookup(D1417,Taxonomy!C:I,7,false),if(G1417="Present (key updated)",vlookup(D1417,Taxonomy!B:I,8,false),if(G1417="Present (equivalent)",vlookup(I1417,Taxonomy!C:I,7,false),if(AND(G1417="Not present",J1417="Yes"),vlookup(D1417,Taxonomy!B:I,8,false),if(AND(G1417="Not present",J1417="No"),F1417)))))</f>
        <v>yes_no</v>
      </c>
      <c r="Q1417" s="114" t="str">
        <f t="shared" si="1"/>
        <v>Key</v>
      </c>
      <c r="R1417" s="37"/>
      <c r="S1417" s="37" t="b">
        <v>0</v>
      </c>
      <c r="T1417" s="112" t="str">
        <f t="shared" si="2"/>
        <v>Benchmark_Bond_Specify</v>
      </c>
      <c r="U1417" s="113" t="str">
        <f t="shared" si="3"/>
        <v>Specify Benchmark Bond?</v>
      </c>
      <c r="V1417" s="115" t="str">
        <f t="shared" si="4"/>
        <v>yes_no</v>
      </c>
      <c r="W1417" s="46"/>
      <c r="X1417" s="46"/>
      <c r="Y1417" s="46"/>
      <c r="Z1417" s="128"/>
      <c r="AA1417" s="46"/>
    </row>
    <row r="1418" hidden="1">
      <c r="A1418" s="107">
        <v>44257.0</v>
      </c>
      <c r="B1418" s="33" t="s">
        <v>3366</v>
      </c>
      <c r="C1418" s="33" t="s">
        <v>2907</v>
      </c>
      <c r="D1418" s="33" t="s">
        <v>168</v>
      </c>
      <c r="E1418" s="33" t="s">
        <v>170</v>
      </c>
      <c r="F1418" s="33" t="s">
        <v>78</v>
      </c>
      <c r="G1418" s="109" t="str">
        <f>if(iferror((vlookup(D1418,Taxonomy!C:C,1,false)=D1418)),"Present (key retained)",if(iferror((vlookup(D1418,Taxonomy!B:B,1,false)=D1418)),"Present (key updated)",if(iferror((H1418="Yes")),"Present (equivalent)","Not present")))</f>
        <v>Present (key updated)</v>
      </c>
      <c r="H1418" s="110" t="e">
        <v>#N/A</v>
      </c>
      <c r="I1418" s="110" t="e">
        <v>#N/A</v>
      </c>
      <c r="J1418" s="110" t="e">
        <v>#N/A</v>
      </c>
      <c r="K1418" s="110" t="e">
        <v>#N/A</v>
      </c>
      <c r="L1418" s="54"/>
      <c r="M1418" s="54" t="b">
        <v>0</v>
      </c>
      <c r="N1418" s="112" t="str">
        <f>if(G1418="Present (key retained)",vlookup(D1418,Taxonomy!C:C,1,false),if(G1418="Present (key updated)",vlookup(D1418,Taxonomy!B:C,2,false),if(G1418="Present (equivalent)",vlookup(I1418,Taxonomy!C:C,1,false),if(AND(G1418="Not present",J1418="Yes"),vlookup(D1418,Taxonomy!B:C,2,false),if(AND(G1418="Not present",J1418="No"),D1418)))))</f>
        <v>BB_Swap_Specify</v>
      </c>
      <c r="O1418" s="113" t="str">
        <f>if(G1418="Present (key retained)",vlookup(D1418,Taxonomy!C:F,4,false),if(G1418="Present (key updated)",vlookup(D1418,Taxonomy!B:F,5,false),if(G1418="Present (equivalent)",vlookup(I1418,Taxonomy!C:F,4,false),if(AND(G1418="Not present",J1418="Yes"),vlookup(D1418,Taxonomy!B:F,5,false),if(AND(G1418="Not present",J1418="No"),E1418)))))</f>
        <v>Specify Benchmark Swap?</v>
      </c>
      <c r="P1418" s="113" t="str">
        <f>if(G1418="Present (key retained)",vlookup(D1418,Taxonomy!C:I,7,false),if(G1418="Present (key updated)",vlookup(D1418,Taxonomy!B:I,8,false),if(G1418="Present (equivalent)",vlookup(I1418,Taxonomy!C:I,7,false),if(AND(G1418="Not present",J1418="Yes"),vlookup(D1418,Taxonomy!B:I,8,false),if(AND(G1418="Not present",J1418="No"),F1418)))))</f>
        <v>yes_no</v>
      </c>
      <c r="Q1418" s="114" t="str">
        <f t="shared" si="1"/>
        <v>Key</v>
      </c>
      <c r="R1418" s="37"/>
      <c r="S1418" s="37" t="b">
        <v>0</v>
      </c>
      <c r="T1418" s="112" t="str">
        <f t="shared" si="2"/>
        <v>Benchmark_Swap_Specify</v>
      </c>
      <c r="U1418" s="113" t="str">
        <f t="shared" si="3"/>
        <v>Specify Benchmark Swap?</v>
      </c>
      <c r="V1418" s="115" t="str">
        <f t="shared" si="4"/>
        <v>yes_no</v>
      </c>
      <c r="W1418" s="46"/>
      <c r="X1418" s="46"/>
      <c r="Y1418" s="46"/>
      <c r="Z1418" s="128"/>
      <c r="AA1418" s="46"/>
    </row>
    <row r="1419" hidden="1">
      <c r="A1419" s="107">
        <v>44257.0</v>
      </c>
      <c r="B1419" s="33" t="s">
        <v>3366</v>
      </c>
      <c r="C1419" s="33" t="s">
        <v>2907</v>
      </c>
      <c r="D1419" s="33" t="s">
        <v>255</v>
      </c>
      <c r="E1419" s="33" t="s">
        <v>256</v>
      </c>
      <c r="F1419" s="33" t="s">
        <v>165</v>
      </c>
      <c r="G1419" s="109" t="str">
        <f>if(iferror((vlookup(D1419,Taxonomy!C:C,1,false)=D1419)),"Present (key retained)",if(iferror((vlookup(D1419,Taxonomy!B:B,1,false)=D1419)),"Present (key updated)",if(iferror((H1419="Yes")),"Present (equivalent)","Not present")))</f>
        <v>Present (key retained)</v>
      </c>
      <c r="H1419" s="110" t="e">
        <v>#N/A</v>
      </c>
      <c r="I1419" s="110" t="e">
        <v>#N/A</v>
      </c>
      <c r="J1419" s="110" t="e">
        <v>#N/A</v>
      </c>
      <c r="K1419" s="110" t="e">
        <v>#N/A</v>
      </c>
      <c r="L1419" s="54"/>
      <c r="M1419" s="54" t="b">
        <v>0</v>
      </c>
      <c r="N1419" s="112" t="str">
        <f>if(G1419="Present (key retained)",vlookup(D1419,Taxonomy!C:C,1,false),if(G1419="Present (key updated)",vlookup(D1419,Taxonomy!B:C,2,false),if(G1419="Present (equivalent)",vlookup(I1419,Taxonomy!C:C,1,false),if(AND(G1419="Not present",J1419="Yes"),vlookup(D1419,Taxonomy!B:C,2,false),if(AND(G1419="Not present",J1419="No"),D1419)))))</f>
        <v>Clearing_System</v>
      </c>
      <c r="O1419" s="113" t="str">
        <f>if(G1419="Present (key retained)",vlookup(D1419,Taxonomy!C:F,4,false),if(G1419="Present (key updated)",vlookup(D1419,Taxonomy!B:F,5,false),if(G1419="Present (equivalent)",vlookup(I1419,Taxonomy!C:F,4,false),if(AND(G1419="Not present",J1419="Yes"),vlookup(D1419,Taxonomy!B:F,5,false),if(AND(G1419="Not present",J1419="No"),E1419)))))</f>
        <v>Clearing System</v>
      </c>
      <c r="P1419" s="113" t="str">
        <f>if(G1419="Present (key retained)",vlookup(D1419,Taxonomy!C:I,7,false),if(G1419="Present (key updated)",vlookup(D1419,Taxonomy!B:I,8,false),if(G1419="Present (equivalent)",vlookup(I1419,Taxonomy!C:I,7,false),if(AND(G1419="Not present",J1419="Yes"),vlookup(D1419,Taxonomy!B:I,8,false),if(AND(G1419="Not present",J1419="No"),F1419)))))</f>
        <v>select_one</v>
      </c>
      <c r="Q1419" s="114" t="str">
        <f t="shared" si="1"/>
        <v>All Match</v>
      </c>
      <c r="R1419" s="37"/>
      <c r="S1419" s="37" t="b">
        <v>0</v>
      </c>
      <c r="T1419" s="112" t="str">
        <f t="shared" si="2"/>
        <v>Clearing_System</v>
      </c>
      <c r="U1419" s="113" t="str">
        <f t="shared" si="3"/>
        <v>Clearing System</v>
      </c>
      <c r="V1419" s="115" t="str">
        <f t="shared" si="4"/>
        <v>select_one</v>
      </c>
      <c r="W1419" s="46"/>
      <c r="X1419" s="46"/>
      <c r="Y1419" s="46"/>
      <c r="Z1419" s="128"/>
      <c r="AA1419" s="46"/>
    </row>
    <row r="1420" hidden="1">
      <c r="A1420" s="107">
        <v>44257.0</v>
      </c>
      <c r="B1420" s="33" t="s">
        <v>3366</v>
      </c>
      <c r="C1420" s="33" t="s">
        <v>2907</v>
      </c>
      <c r="D1420" s="33" t="s">
        <v>275</v>
      </c>
      <c r="E1420" s="33" t="s">
        <v>277</v>
      </c>
      <c r="F1420" s="33" t="s">
        <v>71</v>
      </c>
      <c r="G1420" s="109" t="str">
        <f>if(iferror((vlookup(D1420,Taxonomy!C:C,1,false)=D1420)),"Present (key retained)",if(iferror((vlookup(D1420,Taxonomy!B:B,1,false)=D1420)),"Present (key updated)",if(iferror((H1420="Yes")),"Present (equivalent)","Not present")))</f>
        <v>Present (key retained)</v>
      </c>
      <c r="H1420" s="110" t="e">
        <v>#N/A</v>
      </c>
      <c r="I1420" s="110" t="e">
        <v>#N/A</v>
      </c>
      <c r="J1420" s="110" t="e">
        <v>#N/A</v>
      </c>
      <c r="K1420" s="110" t="e">
        <v>#N/A</v>
      </c>
      <c r="L1420" s="54"/>
      <c r="M1420" s="54" t="b">
        <v>0</v>
      </c>
      <c r="N1420" s="112" t="str">
        <f>if(G1420="Present (key retained)",vlookup(D1420,Taxonomy!C:C,1,false),if(G1420="Present (key updated)",vlookup(D1420,Taxonomy!B:C,2,false),if(G1420="Present (equivalent)",vlookup(I1420,Taxonomy!C:C,1,false),if(AND(G1420="Not present",J1420="Yes"),vlookup(D1420,Taxonomy!B:C,2,false),if(AND(G1420="Not present",J1420="No"),D1420)))))</f>
        <v>Co_Managers</v>
      </c>
      <c r="O1420" s="113" t="str">
        <f>if(G1420="Present (key retained)",vlookup(D1420,Taxonomy!C:F,4,false),if(G1420="Present (key updated)",vlookup(D1420,Taxonomy!B:F,5,false),if(G1420="Present (equivalent)",vlookup(I1420,Taxonomy!C:F,4,false),if(AND(G1420="Not present",J1420="Yes"),vlookup(D1420,Taxonomy!B:F,5,false),if(AND(G1420="Not present",J1420="No"),E1420)))))</f>
        <v>Legal Names of Co-Managers</v>
      </c>
      <c r="P1420" s="113" t="str">
        <f>if(G1420="Present (key retained)",vlookup(D1420,Taxonomy!C:I,7,false),if(G1420="Present (key updated)",vlookup(D1420,Taxonomy!B:I,8,false),if(G1420="Present (equivalent)",vlookup(I1420,Taxonomy!C:I,7,false),if(AND(G1420="Not present",J1420="Yes"),vlookup(D1420,Taxonomy!B:I,8,false),if(AND(G1420="Not present",J1420="No"),F1420)))))</f>
        <v>text_list</v>
      </c>
      <c r="Q1420" s="114" t="str">
        <f t="shared" si="1"/>
        <v>All Match</v>
      </c>
      <c r="R1420" s="37"/>
      <c r="S1420" s="37" t="b">
        <v>0</v>
      </c>
      <c r="T1420" s="112" t="str">
        <f t="shared" si="2"/>
        <v>Co_Managers</v>
      </c>
      <c r="U1420" s="113" t="str">
        <f t="shared" si="3"/>
        <v>Legal Names of Co-Managers</v>
      </c>
      <c r="V1420" s="115" t="str">
        <f t="shared" si="4"/>
        <v>text_list</v>
      </c>
      <c r="W1420" s="46"/>
      <c r="X1420" s="46"/>
      <c r="Y1420" s="46"/>
      <c r="Z1420" s="128"/>
      <c r="AA1420" s="46"/>
    </row>
    <row r="1421" hidden="1">
      <c r="A1421" s="107">
        <v>44257.0</v>
      </c>
      <c r="B1421" s="33" t="s">
        <v>3366</v>
      </c>
      <c r="C1421" s="33" t="s">
        <v>2907</v>
      </c>
      <c r="D1421" s="33" t="s">
        <v>305</v>
      </c>
      <c r="E1421" s="33" t="s">
        <v>306</v>
      </c>
      <c r="F1421" s="33" t="s">
        <v>78</v>
      </c>
      <c r="G1421" s="109" t="str">
        <f>if(iferror((vlookup(D1421,Taxonomy!C:C,1,false)=D1421)),"Present (key retained)",if(iferror((vlookup(D1421,Taxonomy!B:B,1,false)=D1421)),"Present (key updated)",if(iferror((H1421="Yes")),"Present (equivalent)","Not present")))</f>
        <v>Present (key retained)</v>
      </c>
      <c r="H1421" s="110" t="e">
        <v>#N/A</v>
      </c>
      <c r="I1421" s="110" t="e">
        <v>#N/A</v>
      </c>
      <c r="J1421" s="110" t="e">
        <v>#N/A</v>
      </c>
      <c r="K1421" s="110" t="e">
        <v>#N/A</v>
      </c>
      <c r="L1421" s="54"/>
      <c r="M1421" s="54" t="b">
        <v>0</v>
      </c>
      <c r="N1421" s="112" t="str">
        <f>if(G1421="Present (key retained)",vlookup(D1421,Taxonomy!C:C,1,false),if(G1421="Present (key updated)",vlookup(D1421,Taxonomy!B:C,2,false),if(G1421="Present (equivalent)",vlookup(I1421,Taxonomy!C:C,1,false),if(AND(G1421="Not present",J1421="Yes"),vlookup(D1421,Taxonomy!B:C,2,false),if(AND(G1421="Not present",J1421="No"),D1421)))))</f>
        <v>Co_Managers_Required</v>
      </c>
      <c r="O1421" s="113" t="str">
        <f>if(G1421="Present (key retained)",vlookup(D1421,Taxonomy!C:F,4,false),if(G1421="Present (key updated)",vlookup(D1421,Taxonomy!B:F,5,false),if(G1421="Present (equivalent)",vlookup(I1421,Taxonomy!C:F,4,false),if(AND(G1421="Not present",J1421="Yes"),vlookup(D1421,Taxonomy!B:F,5,false),if(AND(G1421="Not present",J1421="No"),E1421)))))</f>
        <v>Are any Co-Managers being appointed?</v>
      </c>
      <c r="P1421" s="113" t="str">
        <f>if(G1421="Present (key retained)",vlookup(D1421,Taxonomy!C:I,7,false),if(G1421="Present (key updated)",vlookup(D1421,Taxonomy!B:I,8,false),if(G1421="Present (equivalent)",vlookup(I1421,Taxonomy!C:I,7,false),if(AND(G1421="Not present",J1421="Yes"),vlookup(D1421,Taxonomy!B:I,8,false),if(AND(G1421="Not present",J1421="No"),F1421)))))</f>
        <v>yes_no</v>
      </c>
      <c r="Q1421" s="114" t="str">
        <f t="shared" si="1"/>
        <v>All Match</v>
      </c>
      <c r="R1421" s="37"/>
      <c r="S1421" s="37" t="b">
        <v>0</v>
      </c>
      <c r="T1421" s="112" t="str">
        <f t="shared" si="2"/>
        <v>Co_Managers_Required</v>
      </c>
      <c r="U1421" s="113" t="str">
        <f t="shared" si="3"/>
        <v>Are any Co-Managers being appointed?</v>
      </c>
      <c r="V1421" s="115" t="str">
        <f t="shared" si="4"/>
        <v>yes_no</v>
      </c>
      <c r="W1421" s="46"/>
      <c r="X1421" s="46"/>
      <c r="Y1421" s="46"/>
      <c r="Z1421" s="128"/>
      <c r="AA1421" s="46"/>
    </row>
    <row r="1422" hidden="1">
      <c r="A1422" s="107">
        <v>44257.0</v>
      </c>
      <c r="B1422" s="33" t="s">
        <v>3366</v>
      </c>
      <c r="C1422" s="33" t="s">
        <v>2907</v>
      </c>
      <c r="D1422" s="33" t="s">
        <v>387</v>
      </c>
      <c r="E1422" s="33" t="s">
        <v>388</v>
      </c>
      <c r="F1422" s="33" t="s">
        <v>100</v>
      </c>
      <c r="G1422" s="109" t="str">
        <f>if(iferror((vlookup(D1422,Taxonomy!C:C,1,false)=D1422)),"Present (key retained)",if(iferror((vlookup(D1422,Taxonomy!B:B,1,false)=D1422)),"Present (key updated)",if(iferror((H1422="Yes")),"Present (equivalent)","Not present")))</f>
        <v>Present (key retained)</v>
      </c>
      <c r="H1422" s="110" t="e">
        <v>#N/A</v>
      </c>
      <c r="I1422" s="110" t="e">
        <v>#N/A</v>
      </c>
      <c r="J1422" s="110" t="e">
        <v>#N/A</v>
      </c>
      <c r="K1422" s="110" t="e">
        <v>#N/A</v>
      </c>
      <c r="L1422" s="54"/>
      <c r="M1422" s="54" t="b">
        <v>0</v>
      </c>
      <c r="N1422" s="112" t="str">
        <f>if(G1422="Present (key retained)",vlookup(D1422,Taxonomy!C:C,1,false),if(G1422="Present (key updated)",vlookup(D1422,Taxonomy!B:C,2,false),if(G1422="Present (equivalent)",vlookup(I1422,Taxonomy!C:C,1,false),if(AND(G1422="Not present",J1422="Yes"),vlookup(D1422,Taxonomy!B:C,2,false),if(AND(G1422="Not present",J1422="No"),D1422)))))</f>
        <v>Dealer</v>
      </c>
      <c r="O1422" s="113" t="str">
        <f>if(G1422="Present (key retained)",vlookup(D1422,Taxonomy!C:F,4,false),if(G1422="Present (key updated)",vlookup(D1422,Taxonomy!B:F,5,false),if(G1422="Present (equivalent)",vlookup(I1422,Taxonomy!C:F,4,false),if(AND(G1422="Not present",J1422="Yes"),vlookup(D1422,Taxonomy!B:F,5,false),if(AND(G1422="Not present",J1422="No"),E1422)))))</f>
        <v>Legal Name of Dealer</v>
      </c>
      <c r="P1422" s="113" t="str">
        <f>if(G1422="Present (key retained)",vlookup(D1422,Taxonomy!C:I,7,false),if(G1422="Present (key updated)",vlookup(D1422,Taxonomy!B:I,8,false),if(G1422="Present (equivalent)",vlookup(I1422,Taxonomy!C:I,7,false),if(AND(G1422="Not present",J1422="Yes"),vlookup(D1422,Taxonomy!B:I,8,false),if(AND(G1422="Not present",J1422="No"),F1422)))))</f>
        <v>text</v>
      </c>
      <c r="Q1422" s="114" t="str">
        <f t="shared" si="1"/>
        <v>All Match</v>
      </c>
      <c r="R1422" s="37"/>
      <c r="S1422" s="37" t="b">
        <v>0</v>
      </c>
      <c r="T1422" s="112" t="str">
        <f t="shared" si="2"/>
        <v>Dealer</v>
      </c>
      <c r="U1422" s="113" t="str">
        <f t="shared" si="3"/>
        <v>Legal Name of Dealer</v>
      </c>
      <c r="V1422" s="115" t="str">
        <f t="shared" si="4"/>
        <v>text</v>
      </c>
      <c r="W1422" s="46"/>
      <c r="X1422" s="46"/>
      <c r="Y1422" s="46"/>
      <c r="Z1422" s="128"/>
      <c r="AA1422" s="46"/>
    </row>
    <row r="1423" hidden="1">
      <c r="A1423" s="107">
        <v>44257.0</v>
      </c>
      <c r="B1423" s="33" t="s">
        <v>3366</v>
      </c>
      <c r="C1423" s="33" t="s">
        <v>2907</v>
      </c>
      <c r="D1423" s="33" t="s">
        <v>1319</v>
      </c>
      <c r="E1423" s="33" t="s">
        <v>2926</v>
      </c>
      <c r="F1423" s="33" t="s">
        <v>58</v>
      </c>
      <c r="G1423" s="109" t="str">
        <f>if(iferror((vlookup(D1423,Taxonomy!C:C,1,false)=D1423)),"Present (key retained)",if(iferror((vlookup(D1423,Taxonomy!B:B,1,false)=D1423)),"Present (key updated)",if(iferror((H1423="Yes")),"Present (equivalent)","Not present")))</f>
        <v>Present (key updated)</v>
      </c>
      <c r="H1423" s="110" t="e">
        <v>#N/A</v>
      </c>
      <c r="I1423" s="110" t="e">
        <v>#N/A</v>
      </c>
      <c r="J1423" s="110" t="e">
        <v>#N/A</v>
      </c>
      <c r="K1423" s="110" t="e">
        <v>#N/A</v>
      </c>
      <c r="L1423" s="54"/>
      <c r="M1423" s="54" t="b">
        <v>0</v>
      </c>
      <c r="N1423" s="112" t="str">
        <f>if(G1423="Present (key retained)",vlookup(D1423,Taxonomy!C:C,1,false),if(G1423="Present (key updated)",vlookup(D1423,Taxonomy!B:C,2,false),if(G1423="Present (equivalent)",vlookup(I1423,Taxonomy!C:C,1,false),if(AND(G1423="Not present",J1423="Yes"),vlookup(D1423,Taxonomy!B:C,2,false),if(AND(G1423="Not present",J1423="No"),D1423)))))</f>
        <v>Nominal_Amount_Existing</v>
      </c>
      <c r="O1423" s="113" t="str">
        <f>if(G1423="Present (key retained)",vlookup(D1423,Taxonomy!C:F,4,false),if(G1423="Present (key updated)",vlookup(D1423,Taxonomy!B:F,5,false),if(G1423="Present (equivalent)",vlookup(I1423,Taxonomy!C:F,4,false),if(AND(G1423="Not present",J1423="Yes"),vlookup(D1423,Taxonomy!B:F,5,false),if(AND(G1423="Not present",J1423="No"),E1423)))))</f>
        <v>Nominal amount of the existing Series (not including the new Tranche)</v>
      </c>
      <c r="P1423" s="113" t="str">
        <f>if(G1423="Present (key retained)",vlookup(D1423,Taxonomy!C:I,7,false),if(G1423="Present (key updated)",vlookup(D1423,Taxonomy!B:I,8,false),if(G1423="Present (equivalent)",vlookup(I1423,Taxonomy!C:I,7,false),if(AND(G1423="Not present",J1423="Yes"),vlookup(D1423,Taxonomy!B:I,8,false),if(AND(G1423="Not present",J1423="No"),F1423)))))</f>
        <v>money/Issuance_Currency</v>
      </c>
      <c r="Q1423" s="114" t="str">
        <f t="shared" si="1"/>
        <v>Key and Label</v>
      </c>
      <c r="R1423" s="37"/>
      <c r="S1423" s="37" t="b">
        <v>0</v>
      </c>
      <c r="T1423" s="112" t="str">
        <f t="shared" si="2"/>
        <v>Existing_Nominal_Amount</v>
      </c>
      <c r="U1423" s="113" t="str">
        <f t="shared" si="3"/>
        <v>The nominal amount of the Series (not including the new Tranche)</v>
      </c>
      <c r="V1423" s="115" t="str">
        <f t="shared" si="4"/>
        <v>money/Issuance_Currency</v>
      </c>
      <c r="W1423" s="46"/>
      <c r="X1423" s="46"/>
      <c r="Y1423" s="46"/>
      <c r="Z1423" s="128"/>
      <c r="AA1423" s="46"/>
    </row>
    <row r="1424" hidden="1">
      <c r="A1424" s="107">
        <v>44257.0</v>
      </c>
      <c r="B1424" s="33" t="s">
        <v>3366</v>
      </c>
      <c r="C1424" s="33" t="s">
        <v>2907</v>
      </c>
      <c r="D1424" s="33" t="s">
        <v>473</v>
      </c>
      <c r="E1424" s="33" t="s">
        <v>473</v>
      </c>
      <c r="F1424" s="33" t="s">
        <v>100</v>
      </c>
      <c r="G1424" s="109" t="str">
        <f>if(iferror((vlookup(D1424,Taxonomy!C:C,1,false)=D1424)),"Present (key retained)",if(iferror((vlookup(D1424,Taxonomy!B:B,1,false)=D1424)),"Present (key updated)",if(iferror((H1424="Yes")),"Present (equivalent)","Not present")))</f>
        <v>Present (key retained)</v>
      </c>
      <c r="H1424" s="110" t="e">
        <v>#N/A</v>
      </c>
      <c r="I1424" s="110" t="e">
        <v>#N/A</v>
      </c>
      <c r="J1424" s="110" t="e">
        <v>#N/A</v>
      </c>
      <c r="K1424" s="110" t="e">
        <v>#N/A</v>
      </c>
      <c r="L1424" s="54"/>
      <c r="M1424" s="54" t="b">
        <v>0</v>
      </c>
      <c r="N1424" s="112" t="str">
        <f>if(G1424="Present (key retained)",vlookup(D1424,Taxonomy!C:C,1,false),if(G1424="Present (key updated)",vlookup(D1424,Taxonomy!B:C,2,false),if(G1424="Present (equivalent)",vlookup(I1424,Taxonomy!C:C,1,false),if(AND(G1424="Not present",J1424="Yes"),vlookup(D1424,Taxonomy!B:C,2,false),if(AND(G1424="Not present",J1424="No"),D1424)))))</f>
        <v>Expenses</v>
      </c>
      <c r="O1424" s="113" t="str">
        <f>if(G1424="Present (key retained)",vlookup(D1424,Taxonomy!C:F,4,false),if(G1424="Present (key updated)",vlookup(D1424,Taxonomy!B:F,5,false),if(G1424="Present (equivalent)",vlookup(I1424,Taxonomy!C:F,4,false),if(AND(G1424="Not present",J1424="Yes"),vlookup(D1424,Taxonomy!B:F,5,false),if(AND(G1424="Not present",J1424="No"),E1424)))))</f>
        <v>Expenses</v>
      </c>
      <c r="P1424" s="113" t="str">
        <f>if(G1424="Present (key retained)",vlookup(D1424,Taxonomy!C:I,7,false),if(G1424="Present (key updated)",vlookup(D1424,Taxonomy!B:I,8,false),if(G1424="Present (equivalent)",vlookup(I1424,Taxonomy!C:I,7,false),if(AND(G1424="Not present",J1424="Yes"),vlookup(D1424,Taxonomy!B:I,8,false),if(AND(G1424="Not present",J1424="No"),F1424)))))</f>
        <v>text</v>
      </c>
      <c r="Q1424" s="114" t="str">
        <f t="shared" si="1"/>
        <v>All Match</v>
      </c>
      <c r="R1424" s="37"/>
      <c r="S1424" s="37" t="b">
        <v>0</v>
      </c>
      <c r="T1424" s="112" t="str">
        <f t="shared" si="2"/>
        <v>Expenses</v>
      </c>
      <c r="U1424" s="113" t="str">
        <f t="shared" si="3"/>
        <v>Expenses</v>
      </c>
      <c r="V1424" s="115" t="str">
        <f t="shared" si="4"/>
        <v>text</v>
      </c>
      <c r="W1424" s="46"/>
      <c r="X1424" s="46"/>
      <c r="Y1424" s="46"/>
      <c r="Z1424" s="128"/>
      <c r="AA1424" s="46"/>
    </row>
    <row r="1425" hidden="1">
      <c r="A1425" s="107">
        <v>44257.0</v>
      </c>
      <c r="B1425" s="33" t="s">
        <v>3366</v>
      </c>
      <c r="C1425" s="33" t="s">
        <v>2907</v>
      </c>
      <c r="D1425" s="33" t="s">
        <v>477</v>
      </c>
      <c r="E1425" s="33" t="s">
        <v>478</v>
      </c>
      <c r="F1425" s="33" t="s">
        <v>78</v>
      </c>
      <c r="G1425" s="109" t="str">
        <f>if(iferror((vlookup(D1425,Taxonomy!C:C,1,false)=D1425)),"Present (key retained)",if(iferror((vlookup(D1425,Taxonomy!B:B,1,false)=D1425)),"Present (key updated)",if(iferror((H1425="Yes")),"Present (equivalent)","Not present")))</f>
        <v>Present (key retained)</v>
      </c>
      <c r="H1425" s="110" t="e">
        <v>#N/A</v>
      </c>
      <c r="I1425" s="110" t="e">
        <v>#N/A</v>
      </c>
      <c r="J1425" s="110" t="e">
        <v>#N/A</v>
      </c>
      <c r="K1425" s="110" t="e">
        <v>#N/A</v>
      </c>
      <c r="L1425" s="54"/>
      <c r="M1425" s="54" t="b">
        <v>0</v>
      </c>
      <c r="N1425" s="112" t="str">
        <f>if(G1425="Present (key retained)",vlookup(D1425,Taxonomy!C:C,1,false),if(G1425="Present (key updated)",vlookup(D1425,Taxonomy!B:C,2,false),if(G1425="Present (equivalent)",vlookup(I1425,Taxonomy!C:C,1,false),if(AND(G1425="Not present",J1425="Yes"),vlookup(D1425,Taxonomy!B:C,2,false),if(AND(G1425="Not present",J1425="No"),D1425)))))</f>
        <v>Expenses_Required</v>
      </c>
      <c r="O1425" s="113" t="str">
        <f>if(G1425="Present (key retained)",vlookup(D1425,Taxonomy!C:F,4,false),if(G1425="Present (key updated)",vlookup(D1425,Taxonomy!B:F,5,false),if(G1425="Present (equivalent)",vlookup(I1425,Taxonomy!C:F,4,false),if(AND(G1425="Not present",J1425="Yes"),vlookup(D1425,Taxonomy!B:F,5,false),if(AND(G1425="Not present",J1425="No"),E1425)))))</f>
        <v>Are the transaction expenses required to be specified?</v>
      </c>
      <c r="P1425" s="113" t="str">
        <f>if(G1425="Present (key retained)",vlookup(D1425,Taxonomy!C:I,7,false),if(G1425="Present (key updated)",vlookup(D1425,Taxonomy!B:I,8,false),if(G1425="Present (equivalent)",vlookup(I1425,Taxonomy!C:I,7,false),if(AND(G1425="Not present",J1425="Yes"),vlookup(D1425,Taxonomy!B:I,8,false),if(AND(G1425="Not present",J1425="No"),F1425)))))</f>
        <v>yes_no</v>
      </c>
      <c r="Q1425" s="114" t="str">
        <f t="shared" si="1"/>
        <v>All Match</v>
      </c>
      <c r="R1425" s="37"/>
      <c r="S1425" s="37" t="b">
        <v>0</v>
      </c>
      <c r="T1425" s="112" t="str">
        <f t="shared" si="2"/>
        <v>Expenses_Required</v>
      </c>
      <c r="U1425" s="113" t="str">
        <f t="shared" si="3"/>
        <v>Are the transaction expenses required to be specified?</v>
      </c>
      <c r="V1425" s="115" t="str">
        <f t="shared" si="4"/>
        <v>yes_no</v>
      </c>
      <c r="W1425" s="46"/>
      <c r="X1425" s="46"/>
      <c r="Y1425" s="46"/>
      <c r="Z1425" s="128"/>
      <c r="AA1425" s="46"/>
    </row>
    <row r="1426" hidden="1">
      <c r="A1426" s="107">
        <v>44257.0</v>
      </c>
      <c r="B1426" s="33" t="s">
        <v>3366</v>
      </c>
      <c r="C1426" s="33" t="s">
        <v>2907</v>
      </c>
      <c r="D1426" s="33" t="s">
        <v>498</v>
      </c>
      <c r="E1426" s="33" t="s">
        <v>500</v>
      </c>
      <c r="F1426" s="33" t="s">
        <v>165</v>
      </c>
      <c r="G1426" s="109" t="str">
        <f>if(iferror((vlookup(D1426,Taxonomy!C:C,1,false)=D1426)),"Present (key retained)",if(iferror((vlookup(D1426,Taxonomy!B:B,1,false)=D1426)),"Present (key updated)",if(iferror((H1426="Yes")),"Present (equivalent)","Not present")))</f>
        <v>Present (key updated)</v>
      </c>
      <c r="H1426" s="110" t="e">
        <v>#N/A</v>
      </c>
      <c r="I1426" s="110" t="e">
        <v>#N/A</v>
      </c>
      <c r="J1426" s="110" t="e">
        <v>#N/A</v>
      </c>
      <c r="K1426" s="110" t="e">
        <v>#N/A</v>
      </c>
      <c r="L1426" s="54"/>
      <c r="M1426" s="54" t="b">
        <v>0</v>
      </c>
      <c r="N1426" s="112" t="str">
        <f>if(G1426="Present (key retained)",vlookup(D1426,Taxonomy!C:C,1,false),if(G1426="Present (key updated)",vlookup(D1426,Taxonomy!B:C,2,false),if(G1426="Present (equivalent)",vlookup(I1426,Taxonomy!C:C,1,false),if(AND(G1426="Not present",J1426="Yes"),vlookup(D1426,Taxonomy!B:C,2,false),if(AND(G1426="Not present",J1426="No"),D1426)))))</f>
        <v>Fees_Structure</v>
      </c>
      <c r="O1426" s="113" t="str">
        <f>if(G1426="Present (key retained)",vlookup(D1426,Taxonomy!C:F,4,false),if(G1426="Present (key updated)",vlookup(D1426,Taxonomy!B:F,5,false),if(G1426="Present (equivalent)",vlookup(I1426,Taxonomy!C:F,4,false),if(AND(G1426="Not present",J1426="Yes"),vlookup(D1426,Taxonomy!B:F,5,false),if(AND(G1426="Not present",J1426="No"),E1426)))))</f>
        <v>Fee Structure</v>
      </c>
      <c r="P1426" s="113" t="str">
        <f>if(G1426="Present (key retained)",vlookup(D1426,Taxonomy!C:I,7,false),if(G1426="Present (key updated)",vlookup(D1426,Taxonomy!B:I,8,false),if(G1426="Present (equivalent)",vlookup(I1426,Taxonomy!C:I,7,false),if(AND(G1426="Not present",J1426="Yes"),vlookup(D1426,Taxonomy!B:I,8,false),if(AND(G1426="Not present",J1426="No"),F1426)))))</f>
        <v>select_one</v>
      </c>
      <c r="Q1426" s="114" t="str">
        <f t="shared" si="1"/>
        <v>Key</v>
      </c>
      <c r="R1426" s="37"/>
      <c r="S1426" s="37" t="b">
        <v>0</v>
      </c>
      <c r="T1426" s="112" t="str">
        <f t="shared" si="2"/>
        <v>Fee_Structure</v>
      </c>
      <c r="U1426" s="113" t="str">
        <f t="shared" si="3"/>
        <v>Fee Structure</v>
      </c>
      <c r="V1426" s="115" t="str">
        <f t="shared" si="4"/>
        <v>select_one</v>
      </c>
      <c r="W1426" s="46"/>
      <c r="X1426" s="46"/>
      <c r="Y1426" s="46"/>
      <c r="Z1426" s="128"/>
      <c r="AA1426" s="46"/>
    </row>
    <row r="1427" hidden="1">
      <c r="A1427" s="107">
        <v>44257.0</v>
      </c>
      <c r="B1427" s="33" t="s">
        <v>3366</v>
      </c>
      <c r="C1427" s="33" t="s">
        <v>2907</v>
      </c>
      <c r="D1427" s="33" t="s">
        <v>523</v>
      </c>
      <c r="E1427" s="33" t="s">
        <v>3426</v>
      </c>
      <c r="F1427" s="33" t="s">
        <v>50</v>
      </c>
      <c r="G1427" s="109" t="str">
        <f>if(iferror((vlookup(D1427,Taxonomy!C:C,1,false)=D1427)),"Present (key retained)",if(iferror((vlookup(D1427,Taxonomy!B:B,1,false)=D1427)),"Present (key updated)",if(iferror((H1427="Yes")),"Present (equivalent)","Not present")))</f>
        <v>Present (key retained)</v>
      </c>
      <c r="H1427" s="110" t="e">
        <v>#N/A</v>
      </c>
      <c r="I1427" s="110" t="e">
        <v>#N/A</v>
      </c>
      <c r="J1427" s="110" t="e">
        <v>#N/A</v>
      </c>
      <c r="K1427" s="110" t="e">
        <v>#N/A</v>
      </c>
      <c r="L1427" s="54"/>
      <c r="M1427" s="54" t="b">
        <v>0</v>
      </c>
      <c r="N1427" s="112" t="str">
        <f>if(G1427="Present (key retained)",vlookup(D1427,Taxonomy!C:C,1,false),if(G1427="Present (key updated)",vlookup(D1427,Taxonomy!B:C,2,false),if(G1427="Present (equivalent)",vlookup(I1427,Taxonomy!C:C,1,false),if(AND(G1427="Not present",J1427="Yes"),vlookup(D1427,Taxonomy!B:C,2,false),if(AND(G1427="Not present",J1427="No"),D1427)))))</f>
        <v>Final_Redemption_Amount_Percentage</v>
      </c>
      <c r="O1427" s="113" t="str">
        <f>if(G1427="Present (key retained)",vlookup(D1427,Taxonomy!C:F,4,false),if(G1427="Present (key updated)",vlookup(D1427,Taxonomy!B:F,5,false),if(G1427="Present (equivalent)",vlookup(I1427,Taxonomy!C:F,4,false),if(AND(G1427="Not present",J1427="Yes"),vlookup(D1427,Taxonomy!B:F,5,false),if(AND(G1427="Not present",J1427="No"),E1427)))))</f>
        <v>Final Redemption Percentage</v>
      </c>
      <c r="P1427" s="113" t="str">
        <f>if(G1427="Present (key retained)",vlookup(D1427,Taxonomy!C:I,7,false),if(G1427="Present (key updated)",vlookup(D1427,Taxonomy!B:I,8,false),if(G1427="Present (equivalent)",vlookup(I1427,Taxonomy!C:I,7,false),if(AND(G1427="Not present",J1427="Yes"),vlookup(D1427,Taxonomy!B:I,8,false),if(AND(G1427="Not present",J1427="No"),F1427)))))</f>
        <v>percent</v>
      </c>
      <c r="Q1427" s="114" t="str">
        <f t="shared" si="1"/>
        <v>Label</v>
      </c>
      <c r="R1427" s="37"/>
      <c r="S1427" s="37" t="b">
        <v>0</v>
      </c>
      <c r="T1427" s="112" t="str">
        <f t="shared" si="2"/>
        <v>Final_Redemption_Amount_Percentage</v>
      </c>
      <c r="U1427" s="113" t="str">
        <f t="shared" si="3"/>
        <v>Final Redemption Amount Percentage (in respect of Notes in definitive form)</v>
      </c>
      <c r="V1427" s="115" t="str">
        <f t="shared" si="4"/>
        <v>percent</v>
      </c>
      <c r="W1427" s="46"/>
      <c r="X1427" s="46"/>
      <c r="Y1427" s="46"/>
      <c r="Z1427" s="128"/>
      <c r="AA1427" s="46"/>
    </row>
    <row r="1428" hidden="1">
      <c r="A1428" s="107">
        <v>44257.0</v>
      </c>
      <c r="B1428" s="33" t="s">
        <v>3366</v>
      </c>
      <c r="C1428" s="33" t="s">
        <v>2907</v>
      </c>
      <c r="D1428" s="33" t="s">
        <v>1588</v>
      </c>
      <c r="E1428" s="33" t="s">
        <v>1590</v>
      </c>
      <c r="F1428" s="33" t="s">
        <v>50</v>
      </c>
      <c r="G1428" s="109" t="str">
        <f>if(iferror((vlookup(D1428,Taxonomy!C:C,1,false)=D1428)),"Present (key retained)",if(iferror((vlookup(D1428,Taxonomy!B:B,1,false)=D1428)),"Present (key updated)",if(iferror((H1428="Yes")),"Present (equivalent)","Not present")))</f>
        <v>Present (key updated)</v>
      </c>
      <c r="H1428" s="110" t="e">
        <v>#N/A</v>
      </c>
      <c r="I1428" s="110" t="e">
        <v>#N/A</v>
      </c>
      <c r="J1428" s="110" t="e">
        <v>#N/A</v>
      </c>
      <c r="K1428" s="110" t="e">
        <v>#N/A</v>
      </c>
      <c r="L1428" s="54"/>
      <c r="M1428" s="54" t="b">
        <v>0</v>
      </c>
      <c r="N1428" s="112" t="str">
        <f>if(G1428="Present (key retained)",vlookup(D1428,Taxonomy!C:C,1,false),if(G1428="Present (key updated)",vlookup(D1428,Taxonomy!B:C,2,false),if(G1428="Present (equivalent)",vlookup(I1428,Taxonomy!C:C,1,false),if(AND(G1428="Not present",J1428="Yes"),vlookup(D1428,Taxonomy!B:C,2,false),if(AND(G1428="Not present",J1428="No"),D1428)))))</f>
        <v>Reset_Fallback_Period_1</v>
      </c>
      <c r="O1428" s="113" t="str">
        <f>if(G1428="Present (key retained)",vlookup(D1428,Taxonomy!C:F,4,false),if(G1428="Present (key updated)",vlookup(D1428,Taxonomy!B:F,5,false),if(G1428="Present (equivalent)",vlookup(I1428,Taxonomy!C:F,4,false),if(AND(G1428="Not present",J1428="Yes"),vlookup(D1428,Taxonomy!B:F,5,false),if(AND(G1428="Not present",J1428="No"),E1428)))))</f>
        <v>First Reset Period Fallback</v>
      </c>
      <c r="P1428" s="113" t="str">
        <f>if(G1428="Present (key retained)",vlookup(D1428,Taxonomy!C:I,7,false),if(G1428="Present (key updated)",vlookup(D1428,Taxonomy!B:I,8,false),if(G1428="Present (equivalent)",vlookup(I1428,Taxonomy!C:I,7,false),if(AND(G1428="Not present",J1428="Yes"),vlookup(D1428,Taxonomy!B:I,8,false),if(AND(G1428="Not present",J1428="No"),F1428)))))</f>
        <v>percent</v>
      </c>
      <c r="Q1428" s="114" t="str">
        <f t="shared" si="1"/>
        <v>Key</v>
      </c>
      <c r="R1428" s="37"/>
      <c r="S1428" s="37" t="b">
        <v>0</v>
      </c>
      <c r="T1428" s="112" t="str">
        <f t="shared" si="2"/>
        <v>First_Reset_Period_Fallback</v>
      </c>
      <c r="U1428" s="113" t="str">
        <f t="shared" si="3"/>
        <v>First Reset Period Fallback</v>
      </c>
      <c r="V1428" s="115" t="str">
        <f t="shared" si="4"/>
        <v>percent</v>
      </c>
      <c r="W1428" s="46"/>
      <c r="X1428" s="46"/>
      <c r="Y1428" s="46"/>
      <c r="Z1428" s="128"/>
      <c r="AA1428" s="46"/>
    </row>
    <row r="1429" hidden="1">
      <c r="A1429" s="107">
        <v>44257.0</v>
      </c>
      <c r="B1429" s="33" t="s">
        <v>3366</v>
      </c>
      <c r="C1429" s="33" t="s">
        <v>2907</v>
      </c>
      <c r="D1429" s="33" t="s">
        <v>551</v>
      </c>
      <c r="E1429" s="33" t="s">
        <v>553</v>
      </c>
      <c r="F1429" s="33" t="s">
        <v>165</v>
      </c>
      <c r="G1429" s="109" t="str">
        <f>if(iferror((vlookup(D1429,Taxonomy!C:C,1,false)=D1429)),"Present (key retained)",if(iferror((vlookup(D1429,Taxonomy!B:B,1,false)=D1429)),"Present (key updated)",if(iferror((H1429="Yes")),"Present (equivalent)","Not present")))</f>
        <v>Present (key updated)</v>
      </c>
      <c r="H1429" s="110" t="e">
        <v>#N/A</v>
      </c>
      <c r="I1429" s="110" t="e">
        <v>#N/A</v>
      </c>
      <c r="J1429" s="110" t="e">
        <v>#N/A</v>
      </c>
      <c r="K1429" s="110" t="e">
        <v>#N/A</v>
      </c>
      <c r="L1429" s="54"/>
      <c r="M1429" s="54" t="b">
        <v>0</v>
      </c>
      <c r="N1429" s="112" t="str">
        <f>if(G1429="Present (key retained)",vlookup(D1429,Taxonomy!C:C,1,false),if(G1429="Present (key updated)",vlookup(D1429,Taxonomy!B:C,2,false),if(G1429="Present (equivalent)",vlookup(I1429,Taxonomy!C:C,1,false),if(AND(G1429="Not present",J1429="Yes"),vlookup(D1429,Taxonomy!B:C,2,false),if(AND(G1429="Not present",J1429="No"),D1429)))))</f>
        <v>Fitch_Instrument_Rating_Outlook</v>
      </c>
      <c r="O1429" s="113" t="str">
        <f>if(G1429="Present (key retained)",vlookup(D1429,Taxonomy!C:F,4,false),if(G1429="Present (key updated)",vlookup(D1429,Taxonomy!B:F,5,false),if(G1429="Present (equivalent)",vlookup(I1429,Taxonomy!C:F,4,false),if(AND(G1429="Not present",J1429="Yes"),vlookup(D1429,Taxonomy!B:F,5,false),if(AND(G1429="Not present",J1429="No"),E1429)))))</f>
        <v>Fitch Instrument Rating Outlook</v>
      </c>
      <c r="P1429" s="113" t="str">
        <f>if(G1429="Present (key retained)",vlookup(D1429,Taxonomy!C:I,7,false),if(G1429="Present (key updated)",vlookup(D1429,Taxonomy!B:I,8,false),if(G1429="Present (equivalent)",vlookup(I1429,Taxonomy!C:I,7,false),if(AND(G1429="Not present",J1429="Yes"),vlookup(D1429,Taxonomy!B:I,8,false),if(AND(G1429="Not present",J1429="No"),F1429)))))</f>
        <v>select_one</v>
      </c>
      <c r="Q1429" s="114" t="str">
        <f t="shared" si="1"/>
        <v>Key</v>
      </c>
      <c r="R1429" s="37"/>
      <c r="S1429" s="37" t="b">
        <v>0</v>
      </c>
      <c r="T1429" s="112" t="str">
        <f t="shared" si="2"/>
        <v>Fitch_Instrument_Outlook</v>
      </c>
      <c r="U1429" s="113" t="str">
        <f t="shared" si="3"/>
        <v>Fitch Instrument Rating Outlook</v>
      </c>
      <c r="V1429" s="115" t="str">
        <f t="shared" si="4"/>
        <v>select_one</v>
      </c>
      <c r="W1429" s="46"/>
      <c r="X1429" s="46"/>
      <c r="Y1429" s="46"/>
      <c r="Z1429" s="128"/>
      <c r="AA1429" s="46"/>
    </row>
    <row r="1430" hidden="1">
      <c r="A1430" s="107">
        <v>44257.0</v>
      </c>
      <c r="B1430" s="33" t="s">
        <v>3366</v>
      </c>
      <c r="C1430" s="33" t="s">
        <v>2907</v>
      </c>
      <c r="D1430" s="33" t="s">
        <v>561</v>
      </c>
      <c r="E1430" s="33" t="s">
        <v>563</v>
      </c>
      <c r="F1430" s="33" t="s">
        <v>165</v>
      </c>
      <c r="G1430" s="109" t="str">
        <f>if(iferror((vlookup(D1430,Taxonomy!C:C,1,false)=D1430)),"Present (key retained)",if(iferror((vlookup(D1430,Taxonomy!B:B,1,false)=D1430)),"Present (key updated)",if(iferror((H1430="Yes")),"Present (equivalent)","Not present")))</f>
        <v>Present (key updated)</v>
      </c>
      <c r="H1430" s="110" t="e">
        <v>#N/A</v>
      </c>
      <c r="I1430" s="110" t="e">
        <v>#N/A</v>
      </c>
      <c r="J1430" s="110" t="e">
        <v>#N/A</v>
      </c>
      <c r="K1430" s="110" t="e">
        <v>#N/A</v>
      </c>
      <c r="L1430" s="54"/>
      <c r="M1430" s="54" t="b">
        <v>0</v>
      </c>
      <c r="N1430" s="112" t="str">
        <f>if(G1430="Present (key retained)",vlookup(D1430,Taxonomy!C:C,1,false),if(G1430="Present (key updated)",vlookup(D1430,Taxonomy!B:C,2,false),if(G1430="Present (equivalent)",vlookup(I1430,Taxonomy!C:C,1,false),if(AND(G1430="Not present",J1430="Yes"),vlookup(D1430,Taxonomy!B:C,2,false),if(AND(G1430="Not present",J1430="No"),D1430)))))</f>
        <v>Fitch_Issuer_Rating</v>
      </c>
      <c r="O1430" s="113" t="str">
        <f>if(G1430="Present (key retained)",vlookup(D1430,Taxonomy!C:F,4,false),if(G1430="Present (key updated)",vlookup(D1430,Taxonomy!B:F,5,false),if(G1430="Present (equivalent)",vlookup(I1430,Taxonomy!C:F,4,false),if(AND(G1430="Not present",J1430="Yes"),vlookup(D1430,Taxonomy!B:F,5,false),if(AND(G1430="Not present",J1430="No"),E1430)))))</f>
        <v>Fitch Issuer Rating</v>
      </c>
      <c r="P1430" s="113" t="str">
        <f>if(G1430="Present (key retained)",vlookup(D1430,Taxonomy!C:I,7,false),if(G1430="Present (key updated)",vlookup(D1430,Taxonomy!B:I,8,false),if(G1430="Present (equivalent)",vlookup(I1430,Taxonomy!C:I,7,false),if(AND(G1430="Not present",J1430="Yes"),vlookup(D1430,Taxonomy!B:I,8,false),if(AND(G1430="Not present",J1430="No"),F1430)))))</f>
        <v>select_one</v>
      </c>
      <c r="Q1430" s="114" t="str">
        <f t="shared" si="1"/>
        <v>Key</v>
      </c>
      <c r="R1430" s="37"/>
      <c r="S1430" s="37" t="b">
        <v>0</v>
      </c>
      <c r="T1430" s="112" t="str">
        <f t="shared" si="2"/>
        <v>Fitch_Issuer</v>
      </c>
      <c r="U1430" s="113" t="str">
        <f t="shared" si="3"/>
        <v>Fitch Issuer Rating</v>
      </c>
      <c r="V1430" s="115" t="str">
        <f t="shared" si="4"/>
        <v>select_one</v>
      </c>
      <c r="W1430" s="46"/>
      <c r="X1430" s="46"/>
      <c r="Y1430" s="46"/>
      <c r="Z1430" s="128"/>
      <c r="AA1430" s="46"/>
    </row>
    <row r="1431" hidden="1">
      <c r="A1431" s="107">
        <v>44257.0</v>
      </c>
      <c r="B1431" s="33" t="s">
        <v>3366</v>
      </c>
      <c r="C1431" s="33" t="s">
        <v>2907</v>
      </c>
      <c r="D1431" s="33" t="s">
        <v>566</v>
      </c>
      <c r="E1431" s="33" t="s">
        <v>568</v>
      </c>
      <c r="F1431" s="33" t="s">
        <v>165</v>
      </c>
      <c r="G1431" s="109" t="str">
        <f>if(iferror((vlookup(D1431,Taxonomy!C:C,1,false)=D1431)),"Present (key retained)",if(iferror((vlookup(D1431,Taxonomy!B:B,1,false)=D1431)),"Present (key updated)",if(iferror((H1431="Yes")),"Present (equivalent)","Not present")))</f>
        <v>Present (key updated)</v>
      </c>
      <c r="H1431" s="110" t="e">
        <v>#N/A</v>
      </c>
      <c r="I1431" s="110" t="e">
        <v>#N/A</v>
      </c>
      <c r="J1431" s="110" t="e">
        <v>#N/A</v>
      </c>
      <c r="K1431" s="110" t="e">
        <v>#N/A</v>
      </c>
      <c r="L1431" s="54"/>
      <c r="M1431" s="54" t="b">
        <v>0</v>
      </c>
      <c r="N1431" s="112" t="str">
        <f>if(G1431="Present (key retained)",vlookup(D1431,Taxonomy!C:C,1,false),if(G1431="Present (key updated)",vlookup(D1431,Taxonomy!B:C,2,false),if(G1431="Present (equivalent)",vlookup(I1431,Taxonomy!C:C,1,false),if(AND(G1431="Not present",J1431="Yes"),vlookup(D1431,Taxonomy!B:C,2,false),if(AND(G1431="Not present",J1431="No"),D1431)))))</f>
        <v>Fitch_Issuer_Rating_Outlook</v>
      </c>
      <c r="O1431" s="113" t="str">
        <f>if(G1431="Present (key retained)",vlookup(D1431,Taxonomy!C:F,4,false),if(G1431="Present (key updated)",vlookup(D1431,Taxonomy!B:F,5,false),if(G1431="Present (equivalent)",vlookup(I1431,Taxonomy!C:F,4,false),if(AND(G1431="Not present",J1431="Yes"),vlookup(D1431,Taxonomy!B:F,5,false),if(AND(G1431="Not present",J1431="No"),E1431)))))</f>
        <v>Fitch Issuer Outlook</v>
      </c>
      <c r="P1431" s="113" t="str">
        <f>if(G1431="Present (key retained)",vlookup(D1431,Taxonomy!C:I,7,false),if(G1431="Present (key updated)",vlookup(D1431,Taxonomy!B:I,8,false),if(G1431="Present (equivalent)",vlookup(I1431,Taxonomy!C:I,7,false),if(AND(G1431="Not present",J1431="Yes"),vlookup(D1431,Taxonomy!B:I,8,false),if(AND(G1431="Not present",J1431="No"),F1431)))))</f>
        <v>select_one</v>
      </c>
      <c r="Q1431" s="114" t="str">
        <f t="shared" si="1"/>
        <v>Key</v>
      </c>
      <c r="R1431" s="37"/>
      <c r="S1431" s="37" t="b">
        <v>0</v>
      </c>
      <c r="T1431" s="112" t="str">
        <f t="shared" si="2"/>
        <v>Fitch_Issuer_Outlook</v>
      </c>
      <c r="U1431" s="113" t="str">
        <f t="shared" si="3"/>
        <v>Fitch Issuer Outlook</v>
      </c>
      <c r="V1431" s="115" t="str">
        <f t="shared" si="4"/>
        <v>select_one</v>
      </c>
      <c r="W1431" s="46"/>
      <c r="X1431" s="46"/>
      <c r="Y1431" s="46"/>
      <c r="Z1431" s="128"/>
      <c r="AA1431" s="46"/>
    </row>
    <row r="1432" hidden="1">
      <c r="A1432" s="107">
        <v>44257.0</v>
      </c>
      <c r="B1432" s="33" t="s">
        <v>3366</v>
      </c>
      <c r="C1432" s="33" t="s">
        <v>2907</v>
      </c>
      <c r="D1432" s="33" t="s">
        <v>571</v>
      </c>
      <c r="E1432" s="33" t="s">
        <v>573</v>
      </c>
      <c r="F1432" s="33" t="s">
        <v>165</v>
      </c>
      <c r="G1432" s="109" t="str">
        <f>if(iferror((vlookup(D1432,Taxonomy!C:C,1,false)=D1432)),"Present (key retained)",if(iferror((vlookup(D1432,Taxonomy!B:B,1,false)=D1432)),"Present (key updated)",if(iferror((H1432="Yes")),"Present (equivalent)","Not present")))</f>
        <v>Present (key updated)</v>
      </c>
      <c r="H1432" s="110" t="e">
        <v>#N/A</v>
      </c>
      <c r="I1432" s="110" t="e">
        <v>#N/A</v>
      </c>
      <c r="J1432" s="110" t="e">
        <v>#N/A</v>
      </c>
      <c r="K1432" s="110" t="e">
        <v>#N/A</v>
      </c>
      <c r="L1432" s="54"/>
      <c r="M1432" s="54" t="b">
        <v>0</v>
      </c>
      <c r="N1432" s="112" t="str">
        <f>if(G1432="Present (key retained)",vlookup(D1432,Taxonomy!C:C,1,false),if(G1432="Present (key updated)",vlookup(D1432,Taxonomy!B:C,2,false),if(G1432="Present (equivalent)",vlookup(I1432,Taxonomy!C:C,1,false),if(AND(G1432="Not present",J1432="Yes"),vlookup(D1432,Taxonomy!B:C,2,false),if(AND(G1432="Not present",J1432="No"),D1432)))))</f>
        <v>Fitch_Programme_Rating</v>
      </c>
      <c r="O1432" s="113" t="str">
        <f>if(G1432="Present (key retained)",vlookup(D1432,Taxonomy!C:F,4,false),if(G1432="Present (key updated)",vlookup(D1432,Taxonomy!B:F,5,false),if(G1432="Present (equivalent)",vlookup(I1432,Taxonomy!C:F,4,false),if(AND(G1432="Not present",J1432="Yes"),vlookup(D1432,Taxonomy!B:F,5,false),if(AND(G1432="Not present",J1432="No"),E1432)))))</f>
        <v>Fitch Programme Rating</v>
      </c>
      <c r="P1432" s="113" t="str">
        <f>if(G1432="Present (key retained)",vlookup(D1432,Taxonomy!C:I,7,false),if(G1432="Present (key updated)",vlookup(D1432,Taxonomy!B:I,8,false),if(G1432="Present (equivalent)",vlookup(I1432,Taxonomy!C:I,7,false),if(AND(G1432="Not present",J1432="Yes"),vlookup(D1432,Taxonomy!B:I,8,false),if(AND(G1432="Not present",J1432="No"),F1432)))))</f>
        <v>select_one</v>
      </c>
      <c r="Q1432" s="114" t="str">
        <f t="shared" si="1"/>
        <v>Key</v>
      </c>
      <c r="R1432" s="37"/>
      <c r="S1432" s="37" t="b">
        <v>0</v>
      </c>
      <c r="T1432" s="112" t="str">
        <f t="shared" si="2"/>
        <v>Fitch_Programme</v>
      </c>
      <c r="U1432" s="113" t="str">
        <f t="shared" si="3"/>
        <v>Fitch Programme Rating</v>
      </c>
      <c r="V1432" s="115" t="str">
        <f t="shared" si="4"/>
        <v>select_one</v>
      </c>
      <c r="W1432" s="46"/>
      <c r="X1432" s="46"/>
      <c r="Y1432" s="46"/>
      <c r="Z1432" s="128"/>
      <c r="AA1432" s="46"/>
    </row>
    <row r="1433" hidden="1">
      <c r="A1433" s="107">
        <v>44257.0</v>
      </c>
      <c r="B1433" s="33" t="s">
        <v>3366</v>
      </c>
      <c r="C1433" s="33" t="s">
        <v>2907</v>
      </c>
      <c r="D1433" s="33" t="s">
        <v>576</v>
      </c>
      <c r="E1433" s="33" t="s">
        <v>578</v>
      </c>
      <c r="F1433" s="33" t="s">
        <v>165</v>
      </c>
      <c r="G1433" s="109" t="str">
        <f>if(iferror((vlookup(D1433,Taxonomy!C:C,1,false)=D1433)),"Present (key retained)",if(iferror((vlookup(D1433,Taxonomy!B:B,1,false)=D1433)),"Present (key updated)",if(iferror((H1433="Yes")),"Present (equivalent)","Not present")))</f>
        <v>Present (key updated)</v>
      </c>
      <c r="H1433" s="110" t="e">
        <v>#N/A</v>
      </c>
      <c r="I1433" s="110" t="e">
        <v>#N/A</v>
      </c>
      <c r="J1433" s="110" t="e">
        <v>#N/A</v>
      </c>
      <c r="K1433" s="110" t="e">
        <v>#N/A</v>
      </c>
      <c r="L1433" s="54"/>
      <c r="M1433" s="54" t="b">
        <v>0</v>
      </c>
      <c r="N1433" s="112" t="str">
        <f>if(G1433="Present (key retained)",vlookup(D1433,Taxonomy!C:C,1,false),if(G1433="Present (key updated)",vlookup(D1433,Taxonomy!B:C,2,false),if(G1433="Present (equivalent)",vlookup(I1433,Taxonomy!C:C,1,false),if(AND(G1433="Not present",J1433="Yes"),vlookup(D1433,Taxonomy!B:C,2,false),if(AND(G1433="Not present",J1433="No"),D1433)))))</f>
        <v>Fitch_Programme_Rating_Outlook</v>
      </c>
      <c r="O1433" s="113" t="str">
        <f>if(G1433="Present (key retained)",vlookup(D1433,Taxonomy!C:F,4,false),if(G1433="Present (key updated)",vlookup(D1433,Taxonomy!B:F,5,false),if(G1433="Present (equivalent)",vlookup(I1433,Taxonomy!C:F,4,false),if(AND(G1433="Not present",J1433="Yes"),vlookup(D1433,Taxonomy!B:F,5,false),if(AND(G1433="Not present",J1433="No"),E1433)))))</f>
        <v>Fitch Programme Rating Outlook</v>
      </c>
      <c r="P1433" s="113" t="str">
        <f>if(G1433="Present (key retained)",vlookup(D1433,Taxonomy!C:I,7,false),if(G1433="Present (key updated)",vlookup(D1433,Taxonomy!B:I,8,false),if(G1433="Present (equivalent)",vlookup(I1433,Taxonomy!C:I,7,false),if(AND(G1433="Not present",J1433="Yes"),vlookup(D1433,Taxonomy!B:I,8,false),if(AND(G1433="Not present",J1433="No"),F1433)))))</f>
        <v>select_one</v>
      </c>
      <c r="Q1433" s="114" t="str">
        <f t="shared" si="1"/>
        <v>Key</v>
      </c>
      <c r="R1433" s="37"/>
      <c r="S1433" s="37" t="b">
        <v>0</v>
      </c>
      <c r="T1433" s="112" t="str">
        <f t="shared" si="2"/>
        <v>Fitch_Programme_Outlook</v>
      </c>
      <c r="U1433" s="113" t="str">
        <f t="shared" si="3"/>
        <v>Fitch Programme Rating Outlook</v>
      </c>
      <c r="V1433" s="115" t="str">
        <f t="shared" si="4"/>
        <v>select_one</v>
      </c>
      <c r="W1433" s="46"/>
      <c r="X1433" s="46"/>
      <c r="Y1433" s="46"/>
      <c r="Z1433" s="128"/>
      <c r="AA1433" s="46"/>
    </row>
    <row r="1434" hidden="1">
      <c r="A1434" s="107">
        <v>44257.0</v>
      </c>
      <c r="B1434" s="33" t="s">
        <v>3366</v>
      </c>
      <c r="C1434" s="33" t="s">
        <v>2907</v>
      </c>
      <c r="D1434" s="33" t="s">
        <v>647</v>
      </c>
      <c r="E1434" s="33" t="s">
        <v>648</v>
      </c>
      <c r="F1434" s="33" t="s">
        <v>127</v>
      </c>
      <c r="G1434" s="109" t="str">
        <f>if(iferror((vlookup(D1434,Taxonomy!C:C,1,false)=D1434)),"Present (key retained)",if(iferror((vlookup(D1434,Taxonomy!B:B,1,false)=D1434)),"Present (key updated)",if(iferror((H1434="Yes")),"Present (equivalent)","Not present")))</f>
        <v>Present (key retained)</v>
      </c>
      <c r="H1434" s="110" t="e">
        <v>#N/A</v>
      </c>
      <c r="I1434" s="110" t="e">
        <v>#N/A</v>
      </c>
      <c r="J1434" s="110" t="e">
        <v>#N/A</v>
      </c>
      <c r="K1434" s="110" t="e">
        <v>#N/A</v>
      </c>
      <c r="L1434" s="54"/>
      <c r="M1434" s="54" t="b">
        <v>0</v>
      </c>
      <c r="N1434" s="112" t="str">
        <f>if(G1434="Present (key retained)",vlookup(D1434,Taxonomy!C:C,1,false),if(G1434="Present (key updated)",vlookup(D1434,Taxonomy!B:C,2,false),if(G1434="Present (equivalent)",vlookup(I1434,Taxonomy!C:C,1,false),if(AND(G1434="Not present",J1434="Yes"),vlookup(D1434,Taxonomy!B:C,2,false),if(AND(G1434="Not present",J1434="No"),D1434)))))</f>
        <v>Fixed_Interest_End_Date</v>
      </c>
      <c r="O1434" s="113" t="str">
        <f>if(G1434="Present (key retained)",vlookup(D1434,Taxonomy!C:F,4,false),if(G1434="Present (key updated)",vlookup(D1434,Taxonomy!B:F,5,false),if(G1434="Present (equivalent)",vlookup(I1434,Taxonomy!C:F,4,false),if(AND(G1434="Not present",J1434="Yes"),vlookup(D1434,Taxonomy!B:F,5,false),if(AND(G1434="Not present",J1434="No"),E1434)))))</f>
        <v>Fixed Interest End Date</v>
      </c>
      <c r="P1434" s="113" t="str">
        <f>if(G1434="Present (key retained)",vlookup(D1434,Taxonomy!C:I,7,false),if(G1434="Present (key updated)",vlookup(D1434,Taxonomy!B:I,8,false),if(G1434="Present (equivalent)",vlookup(I1434,Taxonomy!C:I,7,false),if(AND(G1434="Not present",J1434="Yes"),vlookup(D1434,Taxonomy!B:I,8,false),if(AND(G1434="Not present",J1434="No"),F1434)))))</f>
        <v>date</v>
      </c>
      <c r="Q1434" s="114" t="str">
        <f t="shared" si="1"/>
        <v>All Match</v>
      </c>
      <c r="R1434" s="37"/>
      <c r="S1434" s="37" t="b">
        <v>0</v>
      </c>
      <c r="T1434" s="112" t="str">
        <f t="shared" si="2"/>
        <v>Fixed_Interest_End_Date</v>
      </c>
      <c r="U1434" s="113" t="str">
        <f t="shared" si="3"/>
        <v>Fixed Interest End Date</v>
      </c>
      <c r="V1434" s="115" t="str">
        <f t="shared" si="4"/>
        <v>date</v>
      </c>
      <c r="W1434" s="46"/>
      <c r="X1434" s="46"/>
      <c r="Y1434" s="46"/>
      <c r="Z1434" s="128"/>
      <c r="AA1434" s="46"/>
    </row>
    <row r="1435" hidden="1">
      <c r="A1435" s="107">
        <v>44257.0</v>
      </c>
      <c r="B1435" s="33" t="s">
        <v>3366</v>
      </c>
      <c r="C1435" s="33" t="s">
        <v>2907</v>
      </c>
      <c r="D1435" s="33" t="s">
        <v>852</v>
      </c>
      <c r="E1435" s="33" t="s">
        <v>853</v>
      </c>
      <c r="F1435" s="33" t="s">
        <v>165</v>
      </c>
      <c r="G1435" s="109" t="str">
        <f>if(iferror((vlookup(D1435,Taxonomy!C:C,1,false)=D1435)),"Present (key retained)",if(iferror((vlookup(D1435,Taxonomy!B:B,1,false)=D1435)),"Present (key updated)",if(iferror((H1435="Yes")),"Present (equivalent)","Not present")))</f>
        <v>Present (key retained)</v>
      </c>
      <c r="H1435" s="110" t="e">
        <v>#N/A</v>
      </c>
      <c r="I1435" s="110" t="e">
        <v>#N/A</v>
      </c>
      <c r="J1435" s="110" t="e">
        <v>#N/A</v>
      </c>
      <c r="K1435" s="110" t="e">
        <v>#N/A</v>
      </c>
      <c r="L1435" s="54"/>
      <c r="M1435" s="54" t="b">
        <v>0</v>
      </c>
      <c r="N1435" s="112" t="str">
        <f>if(G1435="Present (key retained)",vlookup(D1435,Taxonomy!C:C,1,false),if(G1435="Present (key updated)",vlookup(D1435,Taxonomy!B:C,2,false),if(G1435="Present (equivalent)",vlookup(I1435,Taxonomy!C:C,1,false),if(AND(G1435="Not present",J1435="Yes"),vlookup(D1435,Taxonomy!B:C,2,false),if(AND(G1435="Not present",J1435="No"),D1435)))))</f>
        <v>Governing_Law</v>
      </c>
      <c r="O1435" s="113" t="str">
        <f>if(G1435="Present (key retained)",vlookup(D1435,Taxonomy!C:F,4,false),if(G1435="Present (key updated)",vlookup(D1435,Taxonomy!B:F,5,false),if(G1435="Present (equivalent)",vlookup(I1435,Taxonomy!C:F,4,false),if(AND(G1435="Not present",J1435="Yes"),vlookup(D1435,Taxonomy!B:F,5,false),if(AND(G1435="Not present",J1435="No"),E1435)))))</f>
        <v>Governing Law</v>
      </c>
      <c r="P1435" s="113" t="str">
        <f>if(G1435="Present (key retained)",vlookup(D1435,Taxonomy!C:I,7,false),if(G1435="Present (key updated)",vlookup(D1435,Taxonomy!B:I,8,false),if(G1435="Present (equivalent)",vlookup(I1435,Taxonomy!C:I,7,false),if(AND(G1435="Not present",J1435="Yes"),vlookup(D1435,Taxonomy!B:I,8,false),if(AND(G1435="Not present",J1435="No"),F1435)))))</f>
        <v>select_one</v>
      </c>
      <c r="Q1435" s="114" t="str">
        <f t="shared" si="1"/>
        <v>All Match</v>
      </c>
      <c r="R1435" s="37"/>
      <c r="S1435" s="37" t="b">
        <v>0</v>
      </c>
      <c r="T1435" s="112" t="str">
        <f t="shared" si="2"/>
        <v>Governing_Law</v>
      </c>
      <c r="U1435" s="113" t="str">
        <f t="shared" si="3"/>
        <v>Governing Law</v>
      </c>
      <c r="V1435" s="115" t="str">
        <f t="shared" si="4"/>
        <v>select_one</v>
      </c>
      <c r="W1435" s="46"/>
      <c r="X1435" s="46"/>
      <c r="Y1435" s="46"/>
      <c r="Z1435" s="128"/>
      <c r="AA1435" s="46"/>
    </row>
    <row r="1436" hidden="1">
      <c r="A1436" s="107">
        <v>44257.0</v>
      </c>
      <c r="B1436" s="33" t="s">
        <v>3366</v>
      </c>
      <c r="C1436" s="33" t="s">
        <v>2907</v>
      </c>
      <c r="D1436" s="33" t="s">
        <v>867</v>
      </c>
      <c r="E1436" s="33" t="s">
        <v>868</v>
      </c>
      <c r="F1436" s="33" t="s">
        <v>165</v>
      </c>
      <c r="G1436" s="109" t="str">
        <f>if(iferror((vlookup(D1436,Taxonomy!C:C,1,false)=D1436)),"Present (key retained)",if(iferror((vlookup(D1436,Taxonomy!B:B,1,false)=D1436)),"Present (key updated)",if(iferror((H1436="Yes")),"Present (equivalent)","Not present")))</f>
        <v>Present (key retained)</v>
      </c>
      <c r="H1436" s="110" t="e">
        <v>#N/A</v>
      </c>
      <c r="I1436" s="110" t="e">
        <v>#N/A</v>
      </c>
      <c r="J1436" s="110" t="e">
        <v>#N/A</v>
      </c>
      <c r="K1436" s="110" t="e">
        <v>#N/A</v>
      </c>
      <c r="L1436" s="54"/>
      <c r="M1436" s="54" t="b">
        <v>0</v>
      </c>
      <c r="N1436" s="112" t="str">
        <f>if(G1436="Present (key retained)",vlookup(D1436,Taxonomy!C:C,1,false),if(G1436="Present (key updated)",vlookup(D1436,Taxonomy!B:C,2,false),if(G1436="Present (equivalent)",vlookup(I1436,Taxonomy!C:C,1,false),if(AND(G1436="Not present",J1436="Yes"),vlookup(D1436,Taxonomy!B:C,2,false),if(AND(G1436="Not present",J1436="No"),D1436)))))</f>
        <v>Information_Classification</v>
      </c>
      <c r="O1436" s="113" t="str">
        <f>if(G1436="Present (key retained)",vlookup(D1436,Taxonomy!C:F,4,false),if(G1436="Present (key updated)",vlookup(D1436,Taxonomy!B:F,5,false),if(G1436="Present (equivalent)",vlookup(I1436,Taxonomy!C:F,4,false),if(AND(G1436="Not present",J1436="Yes"),vlookup(D1436,Taxonomy!B:F,5,false),if(AND(G1436="Not present",J1436="No"),E1436)))))</f>
        <v>Information Classification</v>
      </c>
      <c r="P1436" s="113" t="str">
        <f>if(G1436="Present (key retained)",vlookup(D1436,Taxonomy!C:I,7,false),if(G1436="Present (key updated)",vlookup(D1436,Taxonomy!B:I,8,false),if(G1436="Present (equivalent)",vlookup(I1436,Taxonomy!C:I,7,false),if(AND(G1436="Not present",J1436="Yes"),vlookup(D1436,Taxonomy!B:I,8,false),if(AND(G1436="Not present",J1436="No"),F1436)))))</f>
        <v>select_one</v>
      </c>
      <c r="Q1436" s="114" t="str">
        <f t="shared" si="1"/>
        <v>All Match</v>
      </c>
      <c r="R1436" s="37"/>
      <c r="S1436" s="37" t="b">
        <v>0</v>
      </c>
      <c r="T1436" s="112" t="str">
        <f t="shared" si="2"/>
        <v>Information_Classification</v>
      </c>
      <c r="U1436" s="113" t="str">
        <f t="shared" si="3"/>
        <v>Information Classification</v>
      </c>
      <c r="V1436" s="115" t="str">
        <f t="shared" si="4"/>
        <v>select_one</v>
      </c>
      <c r="W1436" s="46"/>
      <c r="X1436" s="46"/>
      <c r="Y1436" s="46"/>
      <c r="Z1436" s="128"/>
      <c r="AA1436" s="46"/>
    </row>
    <row r="1437" hidden="1">
      <c r="A1437" s="107">
        <v>44257.0</v>
      </c>
      <c r="B1437" s="33" t="s">
        <v>3366</v>
      </c>
      <c r="C1437" s="33" t="s">
        <v>2907</v>
      </c>
      <c r="D1437" s="33" t="s">
        <v>966</v>
      </c>
      <c r="E1437" s="33" t="s">
        <v>967</v>
      </c>
      <c r="F1437" s="33" t="s">
        <v>165</v>
      </c>
      <c r="G1437" s="109" t="str">
        <f>if(iferror((vlookup(D1437,Taxonomy!C:C,1,false)=D1437)),"Present (key retained)",if(iferror((vlookup(D1437,Taxonomy!B:B,1,false)=D1437)),"Present (key updated)",if(iferror((H1437="Yes")),"Present (equivalent)","Not present")))</f>
        <v>Present (key retained)</v>
      </c>
      <c r="H1437" s="110" t="e">
        <v>#N/A</v>
      </c>
      <c r="I1437" s="110" t="e">
        <v>#N/A</v>
      </c>
      <c r="J1437" s="110" t="e">
        <v>#N/A</v>
      </c>
      <c r="K1437" s="110" t="e">
        <v>#N/A</v>
      </c>
      <c r="L1437" s="54"/>
      <c r="M1437" s="54" t="b">
        <v>0</v>
      </c>
      <c r="N1437" s="112" t="str">
        <f>if(G1437="Present (key retained)",vlookup(D1437,Taxonomy!C:C,1,false),if(G1437="Present (key updated)",vlookup(D1437,Taxonomy!B:C,2,false),if(G1437="Present (equivalent)",vlookup(I1437,Taxonomy!C:C,1,false),if(AND(G1437="Not present",J1437="Yes"),vlookup(D1437,Taxonomy!B:C,2,false),if(AND(G1437="Not present",J1437="No"),D1437)))))</f>
        <v>IPA</v>
      </c>
      <c r="O1437" s="113" t="str">
        <f>if(G1437="Present (key retained)",vlookup(D1437,Taxonomy!C:F,4,false),if(G1437="Present (key updated)",vlookup(D1437,Taxonomy!B:F,5,false),if(G1437="Present (equivalent)",vlookup(I1437,Taxonomy!C:F,4,false),if(AND(G1437="Not present",J1437="Yes"),vlookup(D1437,Taxonomy!B:F,5,false),if(AND(G1437="Not present",J1437="No"),E1437)))))</f>
        <v>Issuing &amp; Paying Agent</v>
      </c>
      <c r="P1437" s="113" t="str">
        <f>if(G1437="Present (key retained)",vlookup(D1437,Taxonomy!C:I,7,false),if(G1437="Present (key updated)",vlookup(D1437,Taxonomy!B:I,8,false),if(G1437="Present (equivalent)",vlookup(I1437,Taxonomy!C:I,7,false),if(AND(G1437="Not present",J1437="Yes"),vlookup(D1437,Taxonomy!B:I,8,false),if(AND(G1437="Not present",J1437="No"),F1437)))))</f>
        <v>select_one</v>
      </c>
      <c r="Q1437" s="114" t="str">
        <f t="shared" si="1"/>
        <v>All Match</v>
      </c>
      <c r="R1437" s="37"/>
      <c r="S1437" s="37" t="b">
        <v>0</v>
      </c>
      <c r="T1437" s="112" t="str">
        <f t="shared" si="2"/>
        <v>IPA</v>
      </c>
      <c r="U1437" s="113" t="str">
        <f t="shared" si="3"/>
        <v>Issuing &amp; Paying Agent</v>
      </c>
      <c r="V1437" s="115" t="str">
        <f t="shared" si="4"/>
        <v>select_one</v>
      </c>
      <c r="W1437" s="46"/>
      <c r="X1437" s="46"/>
      <c r="Y1437" s="46"/>
      <c r="Z1437" s="128"/>
      <c r="AA1437" s="46"/>
    </row>
    <row r="1438" hidden="1">
      <c r="A1438" s="107">
        <v>44257.0</v>
      </c>
      <c r="B1438" s="33" t="s">
        <v>3366</v>
      </c>
      <c r="C1438" s="33" t="s">
        <v>2907</v>
      </c>
      <c r="D1438" s="33" t="s">
        <v>1470</v>
      </c>
      <c r="E1438" s="33" t="s">
        <v>1472</v>
      </c>
      <c r="F1438" s="33" t="s">
        <v>78</v>
      </c>
      <c r="G1438" s="109" t="str">
        <f>if(iferror((vlookup(D1438,Taxonomy!C:C,1,false)=D1438)),"Present (key retained)",if(iferror((vlookup(D1438,Taxonomy!B:B,1,false)=D1438)),"Present (key updated)",if(iferror((H1438="Yes")),"Present (equivalent)","Not present")))</f>
        <v>Present (key updated)</v>
      </c>
      <c r="H1438" s="110" t="e">
        <v>#N/A</v>
      </c>
      <c r="I1438" s="110" t="e">
        <v>#N/A</v>
      </c>
      <c r="J1438" s="110" t="e">
        <v>#N/A</v>
      </c>
      <c r="K1438" s="110" t="e">
        <v>#N/A</v>
      </c>
      <c r="L1438" s="54"/>
      <c r="M1438" s="54" t="b">
        <v>0</v>
      </c>
      <c r="N1438" s="112" t="str">
        <f>if(G1438="Present (key retained)",vlookup(D1438,Taxonomy!C:C,1,false),if(G1438="Present (key updated)",vlookup(D1438,Taxonomy!B:C,2,false),if(G1438="Present (equivalent)",vlookup(I1438,Taxonomy!C:C,1,false),if(AND(G1438="Not present",J1438="Yes"),vlookup(D1438,Taxonomy!B:C,2,false),if(AND(G1438="Not present",J1438="No"),D1438)))))</f>
        <v>Ratings_Required_Issuer</v>
      </c>
      <c r="O1438" s="113" t="str">
        <f>if(G1438="Present (key retained)",vlookup(D1438,Taxonomy!C:F,4,false),if(G1438="Present (key updated)",vlookup(D1438,Taxonomy!B:F,5,false),if(G1438="Present (equivalent)",vlookup(I1438,Taxonomy!C:F,4,false),if(AND(G1438="Not present",J1438="Yes"),vlookup(D1438,Taxonomy!B:F,5,false),if(AND(G1438="Not present",J1438="No"),E1438)))))</f>
        <v>Are Issuer ratings required?</v>
      </c>
      <c r="P1438" s="113" t="str">
        <f>if(G1438="Present (key retained)",vlookup(D1438,Taxonomy!C:I,7,false),if(G1438="Present (key updated)",vlookup(D1438,Taxonomy!B:I,8,false),if(G1438="Present (equivalent)",vlookup(I1438,Taxonomy!C:I,7,false),if(AND(G1438="Not present",J1438="Yes"),vlookup(D1438,Taxonomy!B:I,8,false),if(AND(G1438="Not present",J1438="No"),F1438)))))</f>
        <v>yes_no</v>
      </c>
      <c r="Q1438" s="114" t="str">
        <f t="shared" si="1"/>
        <v>Key</v>
      </c>
      <c r="R1438" s="37"/>
      <c r="S1438" s="37" t="b">
        <v>0</v>
      </c>
      <c r="T1438" s="112" t="str">
        <f t="shared" si="2"/>
        <v>Issuer_Ratings_Required</v>
      </c>
      <c r="U1438" s="113" t="str">
        <f t="shared" si="3"/>
        <v>Are Issuer ratings required?</v>
      </c>
      <c r="V1438" s="115" t="str">
        <f t="shared" si="4"/>
        <v>yes_no</v>
      </c>
      <c r="W1438" s="46"/>
      <c r="X1438" s="46"/>
      <c r="Y1438" s="46"/>
      <c r="Z1438" s="128"/>
      <c r="AA1438" s="46"/>
    </row>
    <row r="1439" hidden="1">
      <c r="A1439" s="107">
        <v>44257.0</v>
      </c>
      <c r="B1439" s="33" t="s">
        <v>3366</v>
      </c>
      <c r="C1439" s="33" t="s">
        <v>2907</v>
      </c>
      <c r="D1439" s="33" t="s">
        <v>1117</v>
      </c>
      <c r="E1439" s="33" t="s">
        <v>1119</v>
      </c>
      <c r="F1439" s="33" t="s">
        <v>71</v>
      </c>
      <c r="G1439" s="109" t="str">
        <f>if(iferror((vlookup(D1439,Taxonomy!C:C,1,false)=D1439)),"Present (key retained)",if(iferror((vlookup(D1439,Taxonomy!B:B,1,false)=D1439)),"Present (key updated)",if(iferror((H1439="Yes")),"Present (equivalent)","Not present")))</f>
        <v>Present (key retained)</v>
      </c>
      <c r="H1439" s="110" t="e">
        <v>#N/A</v>
      </c>
      <c r="I1439" s="110" t="e">
        <v>#N/A</v>
      </c>
      <c r="J1439" s="110" t="e">
        <v>#N/A</v>
      </c>
      <c r="K1439" s="110" t="e">
        <v>#N/A</v>
      </c>
      <c r="L1439" s="54"/>
      <c r="M1439" s="54" t="b">
        <v>0</v>
      </c>
      <c r="N1439" s="112" t="str">
        <f>if(G1439="Present (key retained)",vlookup(D1439,Taxonomy!C:C,1,false),if(G1439="Present (key updated)",vlookup(D1439,Taxonomy!B:C,2,false),if(G1439="Present (equivalent)",vlookup(I1439,Taxonomy!C:C,1,false),if(AND(G1439="Not present",J1439="Yes"),vlookup(D1439,Taxonomy!B:C,2,false),if(AND(G1439="Not present",J1439="No"),D1439)))))</f>
        <v>Lead_Managers</v>
      </c>
      <c r="O1439" s="113" t="str">
        <f>if(G1439="Present (key retained)",vlookup(D1439,Taxonomy!C:F,4,false),if(G1439="Present (key updated)",vlookup(D1439,Taxonomy!B:F,5,false),if(G1439="Present (equivalent)",vlookup(I1439,Taxonomy!C:F,4,false),if(AND(G1439="Not present",J1439="Yes"),vlookup(D1439,Taxonomy!B:F,5,false),if(AND(G1439="Not present",J1439="No"),E1439)))))</f>
        <v>Legal Name(s) of (Joint) Lead Manager(s)</v>
      </c>
      <c r="P1439" s="113" t="str">
        <f>if(G1439="Present (key retained)",vlookup(D1439,Taxonomy!C:I,7,false),if(G1439="Present (key updated)",vlookup(D1439,Taxonomy!B:I,8,false),if(G1439="Present (equivalent)",vlookup(I1439,Taxonomy!C:I,7,false),if(AND(G1439="Not present",J1439="Yes"),vlookup(D1439,Taxonomy!B:I,8,false),if(AND(G1439="Not present",J1439="No"),F1439)))))</f>
        <v>text_list</v>
      </c>
      <c r="Q1439" s="114" t="str">
        <f t="shared" si="1"/>
        <v>All Match</v>
      </c>
      <c r="R1439" s="37"/>
      <c r="S1439" s="37" t="b">
        <v>0</v>
      </c>
      <c r="T1439" s="112" t="str">
        <f t="shared" si="2"/>
        <v>Lead_Managers</v>
      </c>
      <c r="U1439" s="113" t="str">
        <f t="shared" si="3"/>
        <v>Legal Name(s) of (Joint) Lead Manager(s)</v>
      </c>
      <c r="V1439" s="115" t="str">
        <f t="shared" si="4"/>
        <v>text_list</v>
      </c>
      <c r="W1439" s="46"/>
      <c r="X1439" s="46"/>
      <c r="Y1439" s="46"/>
      <c r="Z1439" s="128"/>
      <c r="AA1439" s="46"/>
    </row>
    <row r="1440" hidden="1">
      <c r="A1440" s="107">
        <v>44257.0</v>
      </c>
      <c r="B1440" s="33" t="s">
        <v>3366</v>
      </c>
      <c r="C1440" s="33" t="s">
        <v>2907</v>
      </c>
      <c r="D1440" s="33" t="s">
        <v>785</v>
      </c>
      <c r="E1440" s="33" t="s">
        <v>787</v>
      </c>
      <c r="F1440" s="33" t="s">
        <v>78</v>
      </c>
      <c r="G1440" s="109" t="str">
        <f>if(iferror((vlookup(D1440,Taxonomy!C:C,1,false)=D1440)),"Present (key retained)",if(iferror((vlookup(D1440,Taxonomy!B:B,1,false)=D1440)),"Present (key updated)",if(iferror((H1440="Yes")),"Present (equivalent)","Not present")))</f>
        <v>Present (key updated)</v>
      </c>
      <c r="H1440" s="110" t="e">
        <v>#N/A</v>
      </c>
      <c r="I1440" s="110" t="e">
        <v>#N/A</v>
      </c>
      <c r="J1440" s="110" t="e">
        <v>#N/A</v>
      </c>
      <c r="K1440" s="110" t="e">
        <v>#N/A</v>
      </c>
      <c r="L1440" s="54"/>
      <c r="M1440" s="54" t="b">
        <v>0</v>
      </c>
      <c r="N1440" s="112" t="str">
        <f>if(G1440="Present (key retained)",vlookup(D1440,Taxonomy!C:C,1,false),if(G1440="Present (key updated)",vlookup(D1440,Taxonomy!B:C,2,false),if(G1440="Present (equivalent)",vlookup(I1440,Taxonomy!C:C,1,false),if(AND(G1440="Not present",J1440="Yes"),vlookup(D1440,Taxonomy!B:C,2,false),if(AND(G1440="Not present",J1440="No"),D1440)))))</f>
        <v>Floating_Linear_Interpolation_Required</v>
      </c>
      <c r="O1440" s="113" t="str">
        <f>if(G1440="Present (key retained)",vlookup(D1440,Taxonomy!C:F,4,false),if(G1440="Present (key updated)",vlookup(D1440,Taxonomy!B:F,5,false),if(G1440="Present (equivalent)",vlookup(I1440,Taxonomy!C:F,4,false),if(AND(G1440="Not present",J1440="Yes"),vlookup(D1440,Taxonomy!B:F,5,false),if(AND(G1440="Not present",J1440="No"),E1440)))))</f>
        <v>Will the floating rate interest for the irregular period(s) be determined using linear interpolation?</v>
      </c>
      <c r="P1440" s="113" t="str">
        <f>if(G1440="Present (key retained)",vlookup(D1440,Taxonomy!C:I,7,false),if(G1440="Present (key updated)",vlookup(D1440,Taxonomy!B:I,8,false),if(G1440="Present (equivalent)",vlookup(I1440,Taxonomy!C:I,7,false),if(AND(G1440="Not present",J1440="Yes"),vlookup(D1440,Taxonomy!B:I,8,false),if(AND(G1440="Not present",J1440="No"),F1440)))))</f>
        <v>yes_no</v>
      </c>
      <c r="Q1440" s="114" t="str">
        <f t="shared" si="1"/>
        <v>Key</v>
      </c>
      <c r="R1440" s="37"/>
      <c r="S1440" s="37" t="b">
        <v>0</v>
      </c>
      <c r="T1440" s="112" t="str">
        <f t="shared" si="2"/>
        <v>Linear_Interpolation_Required</v>
      </c>
      <c r="U1440" s="113" t="str">
        <f t="shared" si="3"/>
        <v>Will the floating rate interest for the irregular period(s) be determined using linear interpolation?</v>
      </c>
      <c r="V1440" s="115" t="str">
        <f t="shared" si="4"/>
        <v>yes_no</v>
      </c>
      <c r="W1440" s="46"/>
      <c r="X1440" s="46"/>
      <c r="Y1440" s="46"/>
      <c r="Z1440" s="128"/>
      <c r="AA1440" s="46"/>
    </row>
    <row r="1441" hidden="1">
      <c r="A1441" s="107">
        <v>44257.0</v>
      </c>
      <c r="B1441" s="33" t="s">
        <v>3366</v>
      </c>
      <c r="C1441" s="33" t="s">
        <v>2907</v>
      </c>
      <c r="D1441" s="33" t="s">
        <v>1182</v>
      </c>
      <c r="E1441" s="33" t="s">
        <v>1183</v>
      </c>
      <c r="F1441" s="33" t="s">
        <v>165</v>
      </c>
      <c r="G1441" s="109" t="str">
        <f>if(iferror((vlookup(D1441,Taxonomy!C:C,1,false)=D1441)),"Present (key retained)",if(iferror((vlookup(D1441,Taxonomy!B:B,1,false)=D1441)),"Present (key updated)",if(iferror((H1441="Yes")),"Present (equivalent)","Not present")))</f>
        <v>Present (key retained)</v>
      </c>
      <c r="H1441" s="110" t="e">
        <v>#N/A</v>
      </c>
      <c r="I1441" s="110" t="e">
        <v>#N/A</v>
      </c>
      <c r="J1441" s="110" t="e">
        <v>#N/A</v>
      </c>
      <c r="K1441" s="110" t="e">
        <v>#N/A</v>
      </c>
      <c r="L1441" s="54"/>
      <c r="M1441" s="54" t="b">
        <v>0</v>
      </c>
      <c r="N1441" s="112" t="str">
        <f>if(G1441="Present (key retained)",vlookup(D1441,Taxonomy!C:C,1,false),if(G1441="Present (key updated)",vlookup(D1441,Taxonomy!B:C,2,false),if(G1441="Present (equivalent)",vlookup(I1441,Taxonomy!C:C,1,false),if(AND(G1441="Not present",J1441="Yes"),vlookup(D1441,Taxonomy!B:C,2,false),if(AND(G1441="Not present",J1441="No"),D1441)))))</f>
        <v>Listing_Venue</v>
      </c>
      <c r="O1441" s="113" t="str">
        <f>if(G1441="Present (key retained)",vlookup(D1441,Taxonomy!C:F,4,false),if(G1441="Present (key updated)",vlookup(D1441,Taxonomy!B:F,5,false),if(G1441="Present (equivalent)",vlookup(I1441,Taxonomy!C:F,4,false),if(AND(G1441="Not present",J1441="Yes"),vlookup(D1441,Taxonomy!B:F,5,false),if(AND(G1441="Not present",J1441="No"),E1441)))))</f>
        <v>Listing Venue</v>
      </c>
      <c r="P1441" s="113" t="str">
        <f>if(G1441="Present (key retained)",vlookup(D1441,Taxonomy!C:I,7,false),if(G1441="Present (key updated)",vlookup(D1441,Taxonomy!B:I,8,false),if(G1441="Present (equivalent)",vlookup(I1441,Taxonomy!C:I,7,false),if(AND(G1441="Not present",J1441="Yes"),vlookup(D1441,Taxonomy!B:I,8,false),if(AND(G1441="Not present",J1441="No"),F1441)))))</f>
        <v>select_one</v>
      </c>
      <c r="Q1441" s="114" t="str">
        <f t="shared" si="1"/>
        <v>All Match</v>
      </c>
      <c r="R1441" s="37"/>
      <c r="S1441" s="37" t="b">
        <v>0</v>
      </c>
      <c r="T1441" s="112" t="str">
        <f t="shared" si="2"/>
        <v>Listing_Venue</v>
      </c>
      <c r="U1441" s="113" t="str">
        <f t="shared" si="3"/>
        <v>Listing Venue</v>
      </c>
      <c r="V1441" s="115" t="str">
        <f t="shared" si="4"/>
        <v>select_one</v>
      </c>
      <c r="W1441" s="46"/>
      <c r="X1441" s="46"/>
      <c r="Y1441" s="46"/>
      <c r="Z1441" s="128"/>
      <c r="AA1441" s="46"/>
    </row>
    <row r="1442" hidden="1">
      <c r="A1442" s="107">
        <v>44257.0</v>
      </c>
      <c r="B1442" s="33" t="s">
        <v>3366</v>
      </c>
      <c r="C1442" s="33" t="s">
        <v>2907</v>
      </c>
      <c r="D1442" s="33" t="s">
        <v>2934</v>
      </c>
      <c r="E1442" s="33" t="s">
        <v>2935</v>
      </c>
      <c r="F1442" s="33" t="s">
        <v>2936</v>
      </c>
      <c r="G1442" s="109" t="str">
        <f>if(iferror((vlookup(D1442,Taxonomy!C:C,1,false)=D1442)),"Present (key retained)",if(iferror((vlookup(D1442,Taxonomy!B:B,1,false)=D1442)),"Present (key updated)",if(iferror((H1442="Yes")),"Present (equivalent)","Not present")))</f>
        <v>Not present</v>
      </c>
      <c r="H1442" s="110" t="s">
        <v>2757</v>
      </c>
      <c r="I1442" s="110" t="e">
        <v>#N/A</v>
      </c>
      <c r="J1442" s="110" t="s">
        <v>2757</v>
      </c>
      <c r="K1442" s="110" t="e">
        <v>#N/A</v>
      </c>
      <c r="L1442" s="54" t="s">
        <v>3144</v>
      </c>
      <c r="M1442" s="54" t="b">
        <v>0</v>
      </c>
      <c r="N1442" s="112" t="str">
        <f>if(G1442="Present (key retained)",vlookup(D1442,Taxonomy!C:C,1,false),if(G1442="Present (key updated)",vlookup(D1442,Taxonomy!B:C,2,false),if(G1442="Present (equivalent)",vlookup(I1442,Taxonomy!C:C,1,false),if(AND(G1442="Not present",J1442="Yes"),vlookup(D1442,Taxonomy!B:C,2,false),if(AND(G1442="Not present",J1442="No"),D1442)))))</f>
        <v>Logo_Dealer</v>
      </c>
      <c r="O1442" s="113" t="str">
        <f>if(G1442="Present (key retained)",vlookup(D1442,Taxonomy!C:F,4,false),if(G1442="Present (key updated)",vlookup(D1442,Taxonomy!B:F,5,false),if(G1442="Present (equivalent)",vlookup(I1442,Taxonomy!C:F,4,false),if(AND(G1442="Not present",J1442="Yes"),vlookup(D1442,Taxonomy!B:F,5,false),if(AND(G1442="Not present",J1442="No"),E1442)))))</f>
        <v>Dealer Logo</v>
      </c>
      <c r="P1442" s="113" t="str">
        <f>if(G1442="Present (key retained)",vlookup(D1442,Taxonomy!C:I,7,false),if(G1442="Present (key updated)",vlookup(D1442,Taxonomy!B:I,8,false),if(G1442="Present (equivalent)",vlookup(I1442,Taxonomy!C:I,7,false),if(AND(G1442="Not present",J1442="Yes"),vlookup(D1442,Taxonomy!B:I,8,false),if(AND(G1442="Not present",J1442="No"),F1442)))))</f>
        <v>image</v>
      </c>
      <c r="Q1442" s="114" t="str">
        <f t="shared" si="1"/>
        <v>All Match</v>
      </c>
      <c r="R1442" s="37"/>
      <c r="S1442" s="37" t="b">
        <v>0</v>
      </c>
      <c r="T1442" s="112" t="str">
        <f t="shared" si="2"/>
        <v>Logo_Dealer</v>
      </c>
      <c r="U1442" s="113" t="str">
        <f t="shared" si="3"/>
        <v>Dealer Logo</v>
      </c>
      <c r="V1442" s="115" t="str">
        <f t="shared" si="4"/>
        <v>image</v>
      </c>
      <c r="W1442" s="46"/>
      <c r="X1442" s="46"/>
      <c r="Y1442" s="46"/>
      <c r="Z1442" s="128"/>
      <c r="AA1442" s="46"/>
    </row>
    <row r="1443" hidden="1">
      <c r="A1443" s="107">
        <v>44257.0</v>
      </c>
      <c r="B1443" s="33" t="s">
        <v>3366</v>
      </c>
      <c r="C1443" s="33" t="s">
        <v>2907</v>
      </c>
      <c r="D1443" s="33" t="s">
        <v>2937</v>
      </c>
      <c r="E1443" s="33" t="s">
        <v>2938</v>
      </c>
      <c r="F1443" s="33" t="s">
        <v>2936</v>
      </c>
      <c r="G1443" s="109" t="str">
        <f>if(iferror((vlookup(D1443,Taxonomy!C:C,1,false)=D1443)),"Present (key retained)",if(iferror((vlookup(D1443,Taxonomy!B:B,1,false)=D1443)),"Present (key updated)",if(iferror((H1443="Yes")),"Present (equivalent)","Not present")))</f>
        <v>Not present</v>
      </c>
      <c r="H1443" s="110" t="s">
        <v>2757</v>
      </c>
      <c r="I1443" s="110" t="e">
        <v>#N/A</v>
      </c>
      <c r="J1443" s="110" t="s">
        <v>2757</v>
      </c>
      <c r="K1443" s="110" t="e">
        <v>#N/A</v>
      </c>
      <c r="L1443" s="54" t="s">
        <v>3144</v>
      </c>
      <c r="M1443" s="54" t="b">
        <v>0</v>
      </c>
      <c r="N1443" s="112" t="str">
        <f>if(G1443="Present (key retained)",vlookup(D1443,Taxonomy!C:C,1,false),if(G1443="Present (key updated)",vlookup(D1443,Taxonomy!B:C,2,false),if(G1443="Present (equivalent)",vlookup(I1443,Taxonomy!C:C,1,false),if(AND(G1443="Not present",J1443="Yes"),vlookup(D1443,Taxonomy!B:C,2,false),if(AND(G1443="Not present",J1443="No"),D1443)))))</f>
        <v>Logo_Issuer</v>
      </c>
      <c r="O1443" s="113" t="str">
        <f>if(G1443="Present (key retained)",vlookup(D1443,Taxonomy!C:F,4,false),if(G1443="Present (key updated)",vlookup(D1443,Taxonomy!B:F,5,false),if(G1443="Present (equivalent)",vlookup(I1443,Taxonomy!C:F,4,false),if(AND(G1443="Not present",J1443="Yes"),vlookup(D1443,Taxonomy!B:F,5,false),if(AND(G1443="Not present",J1443="No"),E1443)))))</f>
        <v>Issuer Logo</v>
      </c>
      <c r="P1443" s="113" t="str">
        <f>if(G1443="Present (key retained)",vlookup(D1443,Taxonomy!C:I,7,false),if(G1443="Present (key updated)",vlookup(D1443,Taxonomy!B:I,8,false),if(G1443="Present (equivalent)",vlookup(I1443,Taxonomy!C:I,7,false),if(AND(G1443="Not present",J1443="Yes"),vlookup(D1443,Taxonomy!B:I,8,false),if(AND(G1443="Not present",J1443="No"),F1443)))))</f>
        <v>image</v>
      </c>
      <c r="Q1443" s="114" t="str">
        <f t="shared" si="1"/>
        <v>All Match</v>
      </c>
      <c r="R1443" s="37"/>
      <c r="S1443" s="37" t="b">
        <v>0</v>
      </c>
      <c r="T1443" s="112" t="str">
        <f t="shared" si="2"/>
        <v>Logo_Issuer</v>
      </c>
      <c r="U1443" s="113" t="str">
        <f t="shared" si="3"/>
        <v>Issuer Logo</v>
      </c>
      <c r="V1443" s="115" t="str">
        <f t="shared" si="4"/>
        <v>image</v>
      </c>
      <c r="W1443" s="46"/>
      <c r="X1443" s="46"/>
      <c r="Y1443" s="46"/>
      <c r="Z1443" s="128"/>
      <c r="AA1443" s="46"/>
    </row>
    <row r="1444" hidden="1">
      <c r="A1444" s="107">
        <v>44257.0</v>
      </c>
      <c r="B1444" s="33" t="s">
        <v>3366</v>
      </c>
      <c r="C1444" s="33" t="s">
        <v>2907</v>
      </c>
      <c r="D1444" s="33" t="s">
        <v>488</v>
      </c>
      <c r="E1444" s="33" t="s">
        <v>490</v>
      </c>
      <c r="F1444" s="33" t="s">
        <v>50</v>
      </c>
      <c r="G1444" s="109" t="str">
        <f>if(iferror((vlookup(D1444,Taxonomy!C:C,1,false)=D1444)),"Present (key retained)",if(iferror((vlookup(D1444,Taxonomy!B:B,1,false)=D1444)),"Present (key updated)",if(iferror((H1444="Yes")),"Present (equivalent)","Not present")))</f>
        <v>Present (key updated)</v>
      </c>
      <c r="H1444" s="110" t="e">
        <v>#N/A</v>
      </c>
      <c r="I1444" s="110" t="e">
        <v>#N/A</v>
      </c>
      <c r="J1444" s="110" t="e">
        <v>#N/A</v>
      </c>
      <c r="K1444" s="110" t="e">
        <v>#N/A</v>
      </c>
      <c r="L1444" s="54"/>
      <c r="M1444" s="54" t="b">
        <v>0</v>
      </c>
      <c r="N1444" s="112" t="str">
        <f>if(G1444="Present (key retained)",vlookup(D1444,Taxonomy!C:C,1,false),if(G1444="Present (key updated)",vlookup(D1444,Taxonomy!B:C,2,false),if(G1444="Present (equivalent)",vlookup(I1444,Taxonomy!C:C,1,false),if(AND(G1444="Not present",J1444="Yes"),vlookup(D1444,Taxonomy!B:C,2,false),if(AND(G1444="Not present",J1444="No"),D1444)))))</f>
        <v>Fees_Managing_and_Underwriting</v>
      </c>
      <c r="O1444" s="113" t="str">
        <f>if(G1444="Present (key retained)",vlookup(D1444,Taxonomy!C:F,4,false),if(G1444="Present (key updated)",vlookup(D1444,Taxonomy!B:F,5,false),if(G1444="Present (equivalent)",vlookup(I1444,Taxonomy!C:F,4,false),if(AND(G1444="Not present",J1444="Yes"),vlookup(D1444,Taxonomy!B:F,5,false),if(AND(G1444="Not present",J1444="No"),E1444)))))</f>
        <v>Managing and Underwriting Fees</v>
      </c>
      <c r="P1444" s="113" t="str">
        <f>if(G1444="Present (key retained)",vlookup(D1444,Taxonomy!C:I,7,false),if(G1444="Present (key updated)",vlookup(D1444,Taxonomy!B:I,8,false),if(G1444="Present (equivalent)",vlookup(I1444,Taxonomy!C:I,7,false),if(AND(G1444="Not present",J1444="Yes"),vlookup(D1444,Taxonomy!B:I,8,false),if(AND(G1444="Not present",J1444="No"),F1444)))))</f>
        <v>percent</v>
      </c>
      <c r="Q1444" s="114" t="str">
        <f t="shared" si="1"/>
        <v>Key</v>
      </c>
      <c r="R1444" s="37"/>
      <c r="S1444" s="37" t="b">
        <v>0</v>
      </c>
      <c r="T1444" s="112" t="str">
        <f t="shared" si="2"/>
        <v>Managing_and_Underwriting_Fees</v>
      </c>
      <c r="U1444" s="113" t="str">
        <f t="shared" si="3"/>
        <v>Managing and Underwriting Fees</v>
      </c>
      <c r="V1444" s="115" t="str">
        <f t="shared" si="4"/>
        <v>percent</v>
      </c>
      <c r="W1444" s="46"/>
      <c r="X1444" s="46"/>
      <c r="Y1444" s="46"/>
      <c r="Z1444" s="128"/>
      <c r="AA1444" s="46"/>
    </row>
    <row r="1445" hidden="1">
      <c r="A1445" s="107">
        <v>44257.0</v>
      </c>
      <c r="B1445" s="33" t="s">
        <v>3366</v>
      </c>
      <c r="C1445" s="33" t="s">
        <v>2907</v>
      </c>
      <c r="D1445" s="33" t="s">
        <v>1269</v>
      </c>
      <c r="E1445" s="33" t="s">
        <v>1271</v>
      </c>
      <c r="F1445" s="33" t="s">
        <v>165</v>
      </c>
      <c r="G1445" s="109" t="str">
        <f>if(iferror((vlookup(D1445,Taxonomy!C:C,1,false)=D1445)),"Present (key retained)",if(iferror((vlookup(D1445,Taxonomy!B:B,1,false)=D1445)),"Present (key updated)",if(iferror((H1445="Yes")),"Present (equivalent)","Not present")))</f>
        <v>Present (key updated)</v>
      </c>
      <c r="H1445" s="110" t="e">
        <v>#N/A</v>
      </c>
      <c r="I1445" s="110" t="e">
        <v>#N/A</v>
      </c>
      <c r="J1445" s="110" t="e">
        <v>#N/A</v>
      </c>
      <c r="K1445" s="110" t="e">
        <v>#N/A</v>
      </c>
      <c r="L1445" s="54"/>
      <c r="M1445" s="54" t="b">
        <v>0</v>
      </c>
      <c r="N1445" s="112" t="str">
        <f>if(G1445="Present (key retained)",vlookup(D1445,Taxonomy!C:C,1,false),if(G1445="Present (key updated)",vlookup(D1445,Taxonomy!B:C,2,false),if(G1445="Present (equivalent)",vlookup(I1445,Taxonomy!C:C,1,false),if(AND(G1445="Not present",J1445="Yes"),vlookup(D1445,Taxonomy!B:C,2,false),if(AND(G1445="Not present",J1445="No"),D1445)))))</f>
        <v>Moodys_Instrument_Rating_Outlook</v>
      </c>
      <c r="O1445" s="113" t="str">
        <f>if(G1445="Present (key retained)",vlookup(D1445,Taxonomy!C:F,4,false),if(G1445="Present (key updated)",vlookup(D1445,Taxonomy!B:F,5,false),if(G1445="Present (equivalent)",vlookup(I1445,Taxonomy!C:F,4,false),if(AND(G1445="Not present",J1445="Yes"),vlookup(D1445,Taxonomy!B:F,5,false),if(AND(G1445="Not present",J1445="No"),E1445)))))</f>
        <v>Moody’s Instrument Rating Outlook</v>
      </c>
      <c r="P1445" s="113" t="str">
        <f>if(G1445="Present (key retained)",vlookup(D1445,Taxonomy!C:I,7,false),if(G1445="Present (key updated)",vlookup(D1445,Taxonomy!B:I,8,false),if(G1445="Present (equivalent)",vlookup(I1445,Taxonomy!C:I,7,false),if(AND(G1445="Not present",J1445="Yes"),vlookup(D1445,Taxonomy!B:I,8,false),if(AND(G1445="Not present",J1445="No"),F1445)))))</f>
        <v>select_one</v>
      </c>
      <c r="Q1445" s="114" t="str">
        <f t="shared" si="1"/>
        <v>Key</v>
      </c>
      <c r="R1445" s="37"/>
      <c r="S1445" s="37" t="b">
        <v>0</v>
      </c>
      <c r="T1445" s="112" t="str">
        <f t="shared" si="2"/>
        <v>Moodys_Instrument_Outlook</v>
      </c>
      <c r="U1445" s="113" t="str">
        <f t="shared" si="3"/>
        <v>Moody’s Instrument Rating Outlook</v>
      </c>
      <c r="V1445" s="115" t="str">
        <f t="shared" si="4"/>
        <v>select_one</v>
      </c>
      <c r="W1445" s="46"/>
      <c r="X1445" s="46"/>
      <c r="Y1445" s="46"/>
      <c r="Z1445" s="128"/>
      <c r="AA1445" s="46"/>
    </row>
    <row r="1446" hidden="1">
      <c r="A1446" s="107">
        <v>44257.0</v>
      </c>
      <c r="B1446" s="33" t="s">
        <v>3366</v>
      </c>
      <c r="C1446" s="33" t="s">
        <v>2907</v>
      </c>
      <c r="D1446" s="33" t="s">
        <v>1279</v>
      </c>
      <c r="E1446" s="33" t="s">
        <v>1281</v>
      </c>
      <c r="F1446" s="33" t="s">
        <v>165</v>
      </c>
      <c r="G1446" s="109" t="str">
        <f>if(iferror((vlookup(D1446,Taxonomy!C:C,1,false)=D1446)),"Present (key retained)",if(iferror((vlookup(D1446,Taxonomy!B:B,1,false)=D1446)),"Present (key updated)",if(iferror((H1446="Yes")),"Present (equivalent)","Not present")))</f>
        <v>Present (key updated)</v>
      </c>
      <c r="H1446" s="110" t="e">
        <v>#N/A</v>
      </c>
      <c r="I1446" s="110" t="e">
        <v>#N/A</v>
      </c>
      <c r="J1446" s="110" t="e">
        <v>#N/A</v>
      </c>
      <c r="K1446" s="110" t="e">
        <v>#N/A</v>
      </c>
      <c r="L1446" s="54"/>
      <c r="M1446" s="54" t="b">
        <v>0</v>
      </c>
      <c r="N1446" s="112" t="str">
        <f>if(G1446="Present (key retained)",vlookup(D1446,Taxonomy!C:C,1,false),if(G1446="Present (key updated)",vlookup(D1446,Taxonomy!B:C,2,false),if(G1446="Present (equivalent)",vlookup(I1446,Taxonomy!C:C,1,false),if(AND(G1446="Not present",J1446="Yes"),vlookup(D1446,Taxonomy!B:C,2,false),if(AND(G1446="Not present",J1446="No"),D1446)))))</f>
        <v>Moodys_Issuer_Rating</v>
      </c>
      <c r="O1446" s="113" t="str">
        <f>if(G1446="Present (key retained)",vlookup(D1446,Taxonomy!C:F,4,false),if(G1446="Present (key updated)",vlookup(D1446,Taxonomy!B:F,5,false),if(G1446="Present (equivalent)",vlookup(I1446,Taxonomy!C:F,4,false),if(AND(G1446="Not present",J1446="Yes"),vlookup(D1446,Taxonomy!B:F,5,false),if(AND(G1446="Not present",J1446="No"),E1446)))))</f>
        <v>Moody’s Issuer Rating</v>
      </c>
      <c r="P1446" s="113" t="str">
        <f>if(G1446="Present (key retained)",vlookup(D1446,Taxonomy!C:I,7,false),if(G1446="Present (key updated)",vlookup(D1446,Taxonomy!B:I,8,false),if(G1446="Present (equivalent)",vlookup(I1446,Taxonomy!C:I,7,false),if(AND(G1446="Not present",J1446="Yes"),vlookup(D1446,Taxonomy!B:I,8,false),if(AND(G1446="Not present",J1446="No"),F1446)))))</f>
        <v>select_one</v>
      </c>
      <c r="Q1446" s="114" t="str">
        <f t="shared" si="1"/>
        <v>Key</v>
      </c>
      <c r="R1446" s="37"/>
      <c r="S1446" s="37" t="b">
        <v>0</v>
      </c>
      <c r="T1446" s="112" t="str">
        <f t="shared" si="2"/>
        <v>Moodys_Issuer</v>
      </c>
      <c r="U1446" s="113" t="str">
        <f t="shared" si="3"/>
        <v>Moody’s Issuer Rating</v>
      </c>
      <c r="V1446" s="115" t="str">
        <f t="shared" si="4"/>
        <v>select_one</v>
      </c>
      <c r="W1446" s="46"/>
      <c r="X1446" s="46"/>
      <c r="Y1446" s="46"/>
      <c r="Z1446" s="128"/>
      <c r="AA1446" s="46"/>
    </row>
    <row r="1447" hidden="1">
      <c r="A1447" s="107">
        <v>44257.0</v>
      </c>
      <c r="B1447" s="33" t="s">
        <v>3366</v>
      </c>
      <c r="C1447" s="33" t="s">
        <v>2907</v>
      </c>
      <c r="D1447" s="33" t="s">
        <v>1284</v>
      </c>
      <c r="E1447" s="33" t="s">
        <v>1286</v>
      </c>
      <c r="F1447" s="33" t="s">
        <v>165</v>
      </c>
      <c r="G1447" s="109" t="str">
        <f>if(iferror((vlookup(D1447,Taxonomy!C:C,1,false)=D1447)),"Present (key retained)",if(iferror((vlookup(D1447,Taxonomy!B:B,1,false)=D1447)),"Present (key updated)",if(iferror((H1447="Yes")),"Present (equivalent)","Not present")))</f>
        <v>Present (key updated)</v>
      </c>
      <c r="H1447" s="110" t="e">
        <v>#N/A</v>
      </c>
      <c r="I1447" s="110" t="e">
        <v>#N/A</v>
      </c>
      <c r="J1447" s="110" t="e">
        <v>#N/A</v>
      </c>
      <c r="K1447" s="110" t="e">
        <v>#N/A</v>
      </c>
      <c r="L1447" s="54"/>
      <c r="M1447" s="54" t="b">
        <v>0</v>
      </c>
      <c r="N1447" s="112" t="str">
        <f>if(G1447="Present (key retained)",vlookup(D1447,Taxonomy!C:C,1,false),if(G1447="Present (key updated)",vlookup(D1447,Taxonomy!B:C,2,false),if(G1447="Present (equivalent)",vlookup(I1447,Taxonomy!C:C,1,false),if(AND(G1447="Not present",J1447="Yes"),vlookup(D1447,Taxonomy!B:C,2,false),if(AND(G1447="Not present",J1447="No"),D1447)))))</f>
        <v>Moodys_Issuer_Rating_Outlook</v>
      </c>
      <c r="O1447" s="113" t="str">
        <f>if(G1447="Present (key retained)",vlookup(D1447,Taxonomy!C:F,4,false),if(G1447="Present (key updated)",vlookup(D1447,Taxonomy!B:F,5,false),if(G1447="Present (equivalent)",vlookup(I1447,Taxonomy!C:F,4,false),if(AND(G1447="Not present",J1447="Yes"),vlookup(D1447,Taxonomy!B:F,5,false),if(AND(G1447="Not present",J1447="No"),E1447)))))</f>
        <v>Moody’s Issuer Outlook</v>
      </c>
      <c r="P1447" s="113" t="str">
        <f>if(G1447="Present (key retained)",vlookup(D1447,Taxonomy!C:I,7,false),if(G1447="Present (key updated)",vlookup(D1447,Taxonomy!B:I,8,false),if(G1447="Present (equivalent)",vlookup(I1447,Taxonomy!C:I,7,false),if(AND(G1447="Not present",J1447="Yes"),vlookup(D1447,Taxonomy!B:I,8,false),if(AND(G1447="Not present",J1447="No"),F1447)))))</f>
        <v>select_one</v>
      </c>
      <c r="Q1447" s="114" t="str">
        <f t="shared" si="1"/>
        <v>Key</v>
      </c>
      <c r="R1447" s="37"/>
      <c r="S1447" s="37" t="b">
        <v>0</v>
      </c>
      <c r="T1447" s="112" t="str">
        <f t="shared" si="2"/>
        <v>Moodys_Issuer_Outlook</v>
      </c>
      <c r="U1447" s="113" t="str">
        <f t="shared" si="3"/>
        <v>Moody’s Issuer Outlook</v>
      </c>
      <c r="V1447" s="115" t="str">
        <f t="shared" si="4"/>
        <v>select_one</v>
      </c>
      <c r="W1447" s="46"/>
      <c r="X1447" s="46"/>
      <c r="Y1447" s="46"/>
      <c r="Z1447" s="128"/>
      <c r="AA1447" s="46"/>
    </row>
    <row r="1448" hidden="1">
      <c r="A1448" s="107">
        <v>44257.0</v>
      </c>
      <c r="B1448" s="33" t="s">
        <v>3366</v>
      </c>
      <c r="C1448" s="33" t="s">
        <v>2907</v>
      </c>
      <c r="D1448" s="33" t="s">
        <v>1289</v>
      </c>
      <c r="E1448" s="33" t="s">
        <v>1291</v>
      </c>
      <c r="F1448" s="33" t="s">
        <v>165</v>
      </c>
      <c r="G1448" s="109" t="str">
        <f>if(iferror((vlookup(D1448,Taxonomy!C:C,1,false)=D1448)),"Present (key retained)",if(iferror((vlookup(D1448,Taxonomy!B:B,1,false)=D1448)),"Present (key updated)",if(iferror((H1448="Yes")),"Present (equivalent)","Not present")))</f>
        <v>Present (key updated)</v>
      </c>
      <c r="H1448" s="110" t="e">
        <v>#N/A</v>
      </c>
      <c r="I1448" s="110" t="e">
        <v>#N/A</v>
      </c>
      <c r="J1448" s="110" t="e">
        <v>#N/A</v>
      </c>
      <c r="K1448" s="110" t="e">
        <v>#N/A</v>
      </c>
      <c r="L1448" s="54"/>
      <c r="M1448" s="54" t="b">
        <v>0</v>
      </c>
      <c r="N1448" s="112" t="str">
        <f>if(G1448="Present (key retained)",vlookup(D1448,Taxonomy!C:C,1,false),if(G1448="Present (key updated)",vlookup(D1448,Taxonomy!B:C,2,false),if(G1448="Present (equivalent)",vlookup(I1448,Taxonomy!C:C,1,false),if(AND(G1448="Not present",J1448="Yes"),vlookup(D1448,Taxonomy!B:C,2,false),if(AND(G1448="Not present",J1448="No"),D1448)))))</f>
        <v>Moodys_Programme_Rating</v>
      </c>
      <c r="O1448" s="113" t="str">
        <f>if(G1448="Present (key retained)",vlookup(D1448,Taxonomy!C:F,4,false),if(G1448="Present (key updated)",vlookup(D1448,Taxonomy!B:F,5,false),if(G1448="Present (equivalent)",vlookup(I1448,Taxonomy!C:F,4,false),if(AND(G1448="Not present",J1448="Yes"),vlookup(D1448,Taxonomy!B:F,5,false),if(AND(G1448="Not present",J1448="No"),E1448)))))</f>
        <v>Moody’s Programme Rating</v>
      </c>
      <c r="P1448" s="113" t="str">
        <f>if(G1448="Present (key retained)",vlookup(D1448,Taxonomy!C:I,7,false),if(G1448="Present (key updated)",vlookup(D1448,Taxonomy!B:I,8,false),if(G1448="Present (equivalent)",vlookup(I1448,Taxonomy!C:I,7,false),if(AND(G1448="Not present",J1448="Yes"),vlookup(D1448,Taxonomy!B:I,8,false),if(AND(G1448="Not present",J1448="No"),F1448)))))</f>
        <v>select_one</v>
      </c>
      <c r="Q1448" s="114" t="str">
        <f t="shared" si="1"/>
        <v>Key</v>
      </c>
      <c r="R1448" s="37"/>
      <c r="S1448" s="37" t="b">
        <v>0</v>
      </c>
      <c r="T1448" s="112" t="str">
        <f t="shared" si="2"/>
        <v>Moodys_Programme</v>
      </c>
      <c r="U1448" s="113" t="str">
        <f t="shared" si="3"/>
        <v>Moody’s Programme Rating</v>
      </c>
      <c r="V1448" s="115" t="str">
        <f t="shared" si="4"/>
        <v>select_one</v>
      </c>
      <c r="W1448" s="46"/>
      <c r="X1448" s="46"/>
      <c r="Y1448" s="46"/>
      <c r="Z1448" s="128"/>
      <c r="AA1448" s="46"/>
    </row>
    <row r="1449" hidden="1">
      <c r="A1449" s="107">
        <v>44257.0</v>
      </c>
      <c r="B1449" s="33" t="s">
        <v>3366</v>
      </c>
      <c r="C1449" s="33" t="s">
        <v>2907</v>
      </c>
      <c r="D1449" s="33" t="s">
        <v>1294</v>
      </c>
      <c r="E1449" s="33" t="s">
        <v>1296</v>
      </c>
      <c r="F1449" s="33" t="s">
        <v>165</v>
      </c>
      <c r="G1449" s="109" t="str">
        <f>if(iferror((vlookup(D1449,Taxonomy!C:C,1,false)=D1449)),"Present (key retained)",if(iferror((vlookup(D1449,Taxonomy!B:B,1,false)=D1449)),"Present (key updated)",if(iferror((H1449="Yes")),"Present (equivalent)","Not present")))</f>
        <v>Present (key updated)</v>
      </c>
      <c r="H1449" s="110" t="e">
        <v>#N/A</v>
      </c>
      <c r="I1449" s="110" t="e">
        <v>#N/A</v>
      </c>
      <c r="J1449" s="110" t="e">
        <v>#N/A</v>
      </c>
      <c r="K1449" s="110" t="e">
        <v>#N/A</v>
      </c>
      <c r="L1449" s="54"/>
      <c r="M1449" s="54" t="b">
        <v>0</v>
      </c>
      <c r="N1449" s="112" t="str">
        <f>if(G1449="Present (key retained)",vlookup(D1449,Taxonomy!C:C,1,false),if(G1449="Present (key updated)",vlookup(D1449,Taxonomy!B:C,2,false),if(G1449="Present (equivalent)",vlookup(I1449,Taxonomy!C:C,1,false),if(AND(G1449="Not present",J1449="Yes"),vlookup(D1449,Taxonomy!B:C,2,false),if(AND(G1449="Not present",J1449="No"),D1449)))))</f>
        <v>Moodys_Programme_Rating_Outlook</v>
      </c>
      <c r="O1449" s="113" t="str">
        <f>if(G1449="Present (key retained)",vlookup(D1449,Taxonomy!C:F,4,false),if(G1449="Present (key updated)",vlookup(D1449,Taxonomy!B:F,5,false),if(G1449="Present (equivalent)",vlookup(I1449,Taxonomy!C:F,4,false),if(AND(G1449="Not present",J1449="Yes"),vlookup(D1449,Taxonomy!B:F,5,false),if(AND(G1449="Not present",J1449="No"),E1449)))))</f>
        <v>Moody’s Programme Rating Outlook</v>
      </c>
      <c r="P1449" s="113" t="str">
        <f>if(G1449="Present (key retained)",vlookup(D1449,Taxonomy!C:I,7,false),if(G1449="Present (key updated)",vlookup(D1449,Taxonomy!B:I,8,false),if(G1449="Present (equivalent)",vlookup(I1449,Taxonomy!C:I,7,false),if(AND(G1449="Not present",J1449="Yes"),vlookup(D1449,Taxonomy!B:I,8,false),if(AND(G1449="Not present",J1449="No"),F1449)))))</f>
        <v>select_one</v>
      </c>
      <c r="Q1449" s="114" t="str">
        <f t="shared" si="1"/>
        <v>Key</v>
      </c>
      <c r="R1449" s="37"/>
      <c r="S1449" s="37" t="b">
        <v>0</v>
      </c>
      <c r="T1449" s="112" t="str">
        <f t="shared" si="2"/>
        <v>Moodys_Programme_Outlook</v>
      </c>
      <c r="U1449" s="113" t="str">
        <f t="shared" si="3"/>
        <v>Moody’s Programme Rating Outlook</v>
      </c>
      <c r="V1449" s="115" t="str">
        <f t="shared" si="4"/>
        <v>select_one</v>
      </c>
      <c r="W1449" s="46"/>
      <c r="X1449" s="46"/>
      <c r="Y1449" s="46"/>
      <c r="Z1449" s="128"/>
      <c r="AA1449" s="46"/>
    </row>
    <row r="1450" hidden="1">
      <c r="A1450" s="107">
        <v>44257.0</v>
      </c>
      <c r="B1450" s="33" t="s">
        <v>3366</v>
      </c>
      <c r="C1450" s="33" t="s">
        <v>2907</v>
      </c>
      <c r="D1450" s="33" t="s">
        <v>1274</v>
      </c>
      <c r="E1450" s="33" t="s">
        <v>1276</v>
      </c>
      <c r="F1450" s="33" t="s">
        <v>165</v>
      </c>
      <c r="G1450" s="109" t="str">
        <f>if(iferror((vlookup(D1450,Taxonomy!C:C,1,false)=D1450)),"Present (key retained)",if(iferror((vlookup(D1450,Taxonomy!B:B,1,false)=D1450)),"Present (key updated)",if(iferror((H1450="Yes")),"Present (equivalent)","Not present")))</f>
        <v>Present (key updated)</v>
      </c>
      <c r="H1450" s="110" t="e">
        <v>#N/A</v>
      </c>
      <c r="I1450" s="110" t="e">
        <v>#N/A</v>
      </c>
      <c r="J1450" s="110" t="e">
        <v>#N/A</v>
      </c>
      <c r="K1450" s="110" t="e">
        <v>#N/A</v>
      </c>
      <c r="L1450" s="54"/>
      <c r="M1450" s="54" t="b">
        <v>0</v>
      </c>
      <c r="N1450" s="112" t="str">
        <f>if(G1450="Present (key retained)",vlookup(D1450,Taxonomy!C:C,1,false),if(G1450="Present (key updated)",vlookup(D1450,Taxonomy!B:C,2,false),if(G1450="Present (equivalent)",vlookup(I1450,Taxonomy!C:C,1,false),if(AND(G1450="Not present",J1450="Yes"),vlookup(D1450,Taxonomy!B:C,2,false),if(AND(G1450="Not present",J1450="No"),D1450)))))</f>
        <v>Moodys_Instrument_Rating_Status</v>
      </c>
      <c r="O1450" s="113" t="str">
        <f>if(G1450="Present (key retained)",vlookup(D1450,Taxonomy!C:F,4,false),if(G1450="Present (key updated)",vlookup(D1450,Taxonomy!B:F,5,false),if(G1450="Present (equivalent)",vlookup(I1450,Taxonomy!C:F,4,false),if(AND(G1450="Not present",J1450="Yes"),vlookup(D1450,Taxonomy!B:F,5,false),if(AND(G1450="Not present",J1450="No"),E1450)))))</f>
        <v>Moody’s Instrument Rating Status</v>
      </c>
      <c r="P1450" s="113" t="str">
        <f>if(G1450="Present (key retained)",vlookup(D1450,Taxonomy!C:I,7,false),if(G1450="Present (key updated)",vlookup(D1450,Taxonomy!B:I,8,false),if(G1450="Present (equivalent)",vlookup(I1450,Taxonomy!C:I,7,false),if(AND(G1450="Not present",J1450="Yes"),vlookup(D1450,Taxonomy!B:I,8,false),if(AND(G1450="Not present",J1450="No"),F1450)))))</f>
        <v>select_one</v>
      </c>
      <c r="Q1450" s="114" t="str">
        <f t="shared" si="1"/>
        <v>Key</v>
      </c>
      <c r="R1450" s="37"/>
      <c r="S1450" s="37" t="b">
        <v>0</v>
      </c>
      <c r="T1450" s="112" t="str">
        <f t="shared" si="2"/>
        <v>Moodys_Status_Expected</v>
      </c>
      <c r="U1450" s="113" t="str">
        <f t="shared" si="3"/>
        <v>Moody’s Instrument Rating Status</v>
      </c>
      <c r="V1450" s="115" t="str">
        <f t="shared" si="4"/>
        <v>select_one</v>
      </c>
      <c r="W1450" s="46"/>
      <c r="X1450" s="46"/>
      <c r="Y1450" s="46"/>
      <c r="Z1450" s="128"/>
      <c r="AA1450" s="46"/>
    </row>
    <row r="1451" hidden="1">
      <c r="A1451" s="107">
        <v>44257.0</v>
      </c>
      <c r="B1451" s="33" t="s">
        <v>3366</v>
      </c>
      <c r="C1451" s="33" t="s">
        <v>2907</v>
      </c>
      <c r="D1451" s="33" t="s">
        <v>1311</v>
      </c>
      <c r="E1451" s="33" t="s">
        <v>1312</v>
      </c>
      <c r="F1451" s="33" t="s">
        <v>78</v>
      </c>
      <c r="G1451" s="109" t="str">
        <f>if(iferror((vlookup(D1451,Taxonomy!C:C,1,false)=D1451)),"Present (key retained)",if(iferror((vlookup(D1451,Taxonomy!B:B,1,false)=D1451)),"Present (key updated)",if(iferror((H1451="Yes")),"Present (equivalent)","Not present")))</f>
        <v>Present (key retained)</v>
      </c>
      <c r="H1451" s="110" t="e">
        <v>#N/A</v>
      </c>
      <c r="I1451" s="110" t="e">
        <v>#N/A</v>
      </c>
      <c r="J1451" s="110" t="e">
        <v>#N/A</v>
      </c>
      <c r="K1451" s="110" t="e">
        <v>#N/A</v>
      </c>
      <c r="L1451" s="54"/>
      <c r="M1451" s="54" t="b">
        <v>0</v>
      </c>
      <c r="N1451" s="112" t="str">
        <f>if(G1451="Present (key retained)",vlookup(D1451,Taxonomy!C:C,1,false),if(G1451="Present (key updated)",vlookup(D1451,Taxonomy!B:C,2,false),if(G1451="Present (equivalent)",vlookup(I1451,Taxonomy!C:C,1,false),if(AND(G1451="Not present",J1451="Yes"),vlookup(D1451,Taxonomy!B:C,2,false),if(AND(G1451="Not present",J1451="No"),D1451)))))</f>
        <v>New_Safekeeping_Structure</v>
      </c>
      <c r="O1451" s="113" t="str">
        <f>if(G1451="Present (key retained)",vlookup(D1451,Taxonomy!C:F,4,false),if(G1451="Present (key updated)",vlookup(D1451,Taxonomy!B:F,5,false),if(G1451="Present (equivalent)",vlookup(I1451,Taxonomy!C:F,4,false),if(AND(G1451="Not present",J1451="Yes"),vlookup(D1451,Taxonomy!B:F,5,false),if(AND(G1451="Not present",J1451="No"),E1451)))))</f>
        <v>Will the Global Registered Note be held under the New Safekeeping Structure (NSS)?</v>
      </c>
      <c r="P1451" s="113" t="str">
        <f>if(G1451="Present (key retained)",vlookup(D1451,Taxonomy!C:I,7,false),if(G1451="Present (key updated)",vlookup(D1451,Taxonomy!B:I,8,false),if(G1451="Present (equivalent)",vlookup(I1451,Taxonomy!C:I,7,false),if(AND(G1451="Not present",J1451="Yes"),vlookup(D1451,Taxonomy!B:I,8,false),if(AND(G1451="Not present",J1451="No"),F1451)))))</f>
        <v>yes_no</v>
      </c>
      <c r="Q1451" s="114" t="str">
        <f t="shared" si="1"/>
        <v>All Match</v>
      </c>
      <c r="R1451" s="37"/>
      <c r="S1451" s="37" t="b">
        <v>0</v>
      </c>
      <c r="T1451" s="112" t="str">
        <f t="shared" si="2"/>
        <v>New_Safekeeping_Structure</v>
      </c>
      <c r="U1451" s="113" t="str">
        <f t="shared" si="3"/>
        <v>Will the Global Registered Note be held under the New Safekeeping Structure (NSS)?</v>
      </c>
      <c r="V1451" s="115" t="str">
        <f t="shared" si="4"/>
        <v>yes_no</v>
      </c>
      <c r="W1451" s="46"/>
      <c r="X1451" s="46"/>
      <c r="Y1451" s="46"/>
      <c r="Z1451" s="128"/>
      <c r="AA1451" s="46"/>
    </row>
    <row r="1452" hidden="1">
      <c r="A1452" s="107">
        <v>44257.0</v>
      </c>
      <c r="B1452" s="33" t="s">
        <v>3366</v>
      </c>
      <c r="C1452" s="33" t="s">
        <v>2907</v>
      </c>
      <c r="D1452" s="33" t="s">
        <v>1186</v>
      </c>
      <c r="E1452" s="33" t="s">
        <v>1189</v>
      </c>
      <c r="F1452" s="33" t="s">
        <v>71</v>
      </c>
      <c r="G1452" s="109" t="str">
        <f>if(iferror((vlookup(D1452,Taxonomy!C:C,1,false)=D1452)),"Present (key retained)",if(iferror((vlookup(D1452,Taxonomy!B:B,1,false)=D1452)),"Present (key updated)",if(iferror((H1452="Yes")),"Present (equivalent)","Not present")))</f>
        <v>Present (key updated)</v>
      </c>
      <c r="H1452" s="110" t="e">
        <v>#N/A</v>
      </c>
      <c r="I1452" s="110" t="e">
        <v>#N/A</v>
      </c>
      <c r="J1452" s="110" t="e">
        <v>#N/A</v>
      </c>
      <c r="K1452" s="110" t="e">
        <v>#N/A</v>
      </c>
      <c r="L1452" s="54"/>
      <c r="M1452" s="54" t="b">
        <v>0</v>
      </c>
      <c r="N1452" s="112" t="str">
        <f>if(G1452="Present (key retained)",vlookup(D1452,Taxonomy!C:C,1,false),if(G1452="Present (key updated)",vlookup(D1452,Taxonomy!B:C,2,false),if(G1452="Present (equivalent)",vlookup(I1452,Taxonomy!C:C,1,false),if(AND(G1452="Not present",J1452="Yes"),vlookup(D1452,Taxonomy!B:C,2,false),if(AND(G1452="Not present",J1452="No"),D1452)))))</f>
        <v>Listing_Venue_Other</v>
      </c>
      <c r="O1452" s="113" t="str">
        <f>if(G1452="Present (key retained)",vlookup(D1452,Taxonomy!C:F,4,false),if(G1452="Present (key updated)",vlookup(D1452,Taxonomy!B:F,5,false),if(G1452="Present (equivalent)",vlookup(I1452,Taxonomy!C:F,4,false),if(AND(G1452="Not present",J1452="Yes"),vlookup(D1452,Taxonomy!B:F,5,false),if(AND(G1452="Not present",J1452="No"),E1452)))))</f>
        <v>Name of the Listing Venue(s)</v>
      </c>
      <c r="P1452" s="113" t="str">
        <f>if(G1452="Present (key retained)",vlookup(D1452,Taxonomy!C:I,7,false),if(G1452="Present (key updated)",vlookup(D1452,Taxonomy!B:I,8,false),if(G1452="Present (equivalent)",vlookup(I1452,Taxonomy!C:I,7,false),if(AND(G1452="Not present",J1452="Yes"),vlookup(D1452,Taxonomy!B:I,8,false),if(AND(G1452="Not present",J1452="No"),F1452)))))</f>
        <v>text_list</v>
      </c>
      <c r="Q1452" s="114" t="str">
        <f t="shared" si="1"/>
        <v>Key</v>
      </c>
      <c r="R1452" s="37"/>
      <c r="S1452" s="37" t="b">
        <v>0</v>
      </c>
      <c r="T1452" s="112" t="str">
        <f t="shared" si="2"/>
        <v>Other_Listing_Venue</v>
      </c>
      <c r="U1452" s="113" t="str">
        <f t="shared" si="3"/>
        <v>Name of the Listing Venue(s)</v>
      </c>
      <c r="V1452" s="115" t="str">
        <f t="shared" si="4"/>
        <v>text_list</v>
      </c>
      <c r="W1452" s="46"/>
      <c r="X1452" s="46"/>
      <c r="Y1452" s="46"/>
      <c r="Z1452" s="128"/>
      <c r="AA1452" s="46"/>
    </row>
    <row r="1453" hidden="1">
      <c r="A1453" s="107">
        <v>44257.0</v>
      </c>
      <c r="B1453" s="33" t="s">
        <v>3366</v>
      </c>
      <c r="C1453" s="33" t="s">
        <v>2907</v>
      </c>
      <c r="D1453" s="33" t="s">
        <v>1434</v>
      </c>
      <c r="E1453" s="33" t="s">
        <v>1436</v>
      </c>
      <c r="F1453" s="33" t="s">
        <v>71</v>
      </c>
      <c r="G1453" s="109" t="str">
        <f>if(iferror((vlookup(D1453,Taxonomy!C:C,1,false)=D1453)),"Present (key retained)",if(iferror((vlookup(D1453,Taxonomy!B:B,1,false)=D1453)),"Present (key updated)",if(iferror((H1453="Yes")),"Present (equivalent)","Not present")))</f>
        <v>Present (key retained)</v>
      </c>
      <c r="H1453" s="110" t="e">
        <v>#N/A</v>
      </c>
      <c r="I1453" s="110" t="e">
        <v>#N/A</v>
      </c>
      <c r="J1453" s="110" t="e">
        <v>#N/A</v>
      </c>
      <c r="K1453" s="110" t="e">
        <v>#N/A</v>
      </c>
      <c r="L1453" s="54"/>
      <c r="M1453" s="54" t="b">
        <v>0</v>
      </c>
      <c r="N1453" s="112" t="str">
        <f>if(G1453="Present (key retained)",vlookup(D1453,Taxonomy!C:C,1,false),if(G1453="Present (key updated)",vlookup(D1453,Taxonomy!B:C,2,false),if(G1453="Present (equivalent)",vlookup(I1453,Taxonomy!C:C,1,false),if(AND(G1453="Not present",J1453="Yes"),vlookup(D1453,Taxonomy!B:C,2,false),if(AND(G1453="Not present",J1453="No"),D1453)))))</f>
        <v>Payment_Business_Days</v>
      </c>
      <c r="O1453" s="113" t="str">
        <f>if(G1453="Present (key retained)",vlookup(D1453,Taxonomy!C:F,4,false),if(G1453="Present (key updated)",vlookup(D1453,Taxonomy!B:F,5,false),if(G1453="Present (equivalent)",vlookup(I1453,Taxonomy!C:F,4,false),if(AND(G1453="Not present",J1453="Yes"),vlookup(D1453,Taxonomy!B:F,5,false),if(AND(G1453="Not present",J1453="No"),E1453)))))</f>
        <v>Business Days for payments (e.g. London, New York)</v>
      </c>
      <c r="P1453" s="113" t="str">
        <f>if(G1453="Present (key retained)",vlookup(D1453,Taxonomy!C:I,7,false),if(G1453="Present (key updated)",vlookup(D1453,Taxonomy!B:I,8,false),if(G1453="Present (equivalent)",vlookup(I1453,Taxonomy!C:I,7,false),if(AND(G1453="Not present",J1453="Yes"),vlookup(D1453,Taxonomy!B:I,8,false),if(AND(G1453="Not present",J1453="No"),F1453)))))</f>
        <v>text_list</v>
      </c>
      <c r="Q1453" s="114" t="str">
        <f t="shared" si="1"/>
        <v>All Match</v>
      </c>
      <c r="R1453" s="37"/>
      <c r="S1453" s="37" t="b">
        <v>0</v>
      </c>
      <c r="T1453" s="112" t="str">
        <f t="shared" si="2"/>
        <v>Payment_Business_Days</v>
      </c>
      <c r="U1453" s="113" t="str">
        <f t="shared" si="3"/>
        <v>Business Days for payments (e.g. London, New York)</v>
      </c>
      <c r="V1453" s="115" t="str">
        <f t="shared" si="4"/>
        <v>text_list</v>
      </c>
      <c r="W1453" s="46"/>
      <c r="X1453" s="46"/>
      <c r="Y1453" s="46"/>
      <c r="Z1453" s="128"/>
      <c r="AA1453" s="46"/>
    </row>
    <row r="1454" hidden="1">
      <c r="A1454" s="107">
        <v>44257.0</v>
      </c>
      <c r="B1454" s="33" t="s">
        <v>3366</v>
      </c>
      <c r="C1454" s="33" t="s">
        <v>2907</v>
      </c>
      <c r="D1454" s="33" t="s">
        <v>1443</v>
      </c>
      <c r="E1454" s="33" t="s">
        <v>1444</v>
      </c>
      <c r="F1454" s="33" t="s">
        <v>100</v>
      </c>
      <c r="G1454" s="109" t="str">
        <f>if(iferror((vlookup(D1454,Taxonomy!C:C,1,false)=D1454)),"Present (key retained)",if(iferror((vlookup(D1454,Taxonomy!B:B,1,false)=D1454)),"Present (key updated)",if(iferror((H1454="Yes")),"Present (equivalent)","Not present")))</f>
        <v>Present (key retained)</v>
      </c>
      <c r="H1454" s="110" t="e">
        <v>#N/A</v>
      </c>
      <c r="I1454" s="110" t="e">
        <v>#N/A</v>
      </c>
      <c r="J1454" s="110" t="e">
        <v>#N/A</v>
      </c>
      <c r="K1454" s="110" t="e">
        <v>#N/A</v>
      </c>
      <c r="L1454" s="54"/>
      <c r="M1454" s="54" t="b">
        <v>0</v>
      </c>
      <c r="N1454" s="112" t="str">
        <f>if(G1454="Present (key retained)",vlookup(D1454,Taxonomy!C:C,1,false),if(G1454="Present (key updated)",vlookup(D1454,Taxonomy!B:C,2,false),if(G1454="Present (equivalent)",vlookup(I1454,Taxonomy!C:C,1,false),if(AND(G1454="Not present",J1454="Yes"),vlookup(D1454,Taxonomy!B:C,2,false),if(AND(G1454="Not present",J1454="No"),D1454)))))</f>
        <v>Programme_Description</v>
      </c>
      <c r="O1454" s="113" t="str">
        <f>if(G1454="Present (key retained)",vlookup(D1454,Taxonomy!C:F,4,false),if(G1454="Present (key updated)",vlookup(D1454,Taxonomy!B:F,5,false),if(G1454="Present (equivalent)",vlookup(I1454,Taxonomy!C:F,4,false),if(AND(G1454="Not present",J1454="Yes"),vlookup(D1454,Taxonomy!B:F,5,false),if(AND(G1454="Not present",J1454="No"),E1454)))))</f>
        <v>Programme Description</v>
      </c>
      <c r="P1454" s="113" t="str">
        <f>if(G1454="Present (key retained)",vlookup(D1454,Taxonomy!C:I,7,false),if(G1454="Present (key updated)",vlookup(D1454,Taxonomy!B:I,8,false),if(G1454="Present (equivalent)",vlookup(I1454,Taxonomy!C:I,7,false),if(AND(G1454="Not present",J1454="Yes"),vlookup(D1454,Taxonomy!B:I,8,false),if(AND(G1454="Not present",J1454="No"),F1454)))))</f>
        <v>text</v>
      </c>
      <c r="Q1454" s="114" t="str">
        <f t="shared" si="1"/>
        <v>All Match</v>
      </c>
      <c r="R1454" s="37"/>
      <c r="S1454" s="37" t="b">
        <v>0</v>
      </c>
      <c r="T1454" s="112" t="str">
        <f t="shared" si="2"/>
        <v>Programme_Description</v>
      </c>
      <c r="U1454" s="113" t="str">
        <f t="shared" si="3"/>
        <v>Programme Description</v>
      </c>
      <c r="V1454" s="115" t="str">
        <f t="shared" si="4"/>
        <v>text</v>
      </c>
      <c r="W1454" s="46"/>
      <c r="X1454" s="46"/>
      <c r="Y1454" s="46"/>
      <c r="Z1454" s="128"/>
      <c r="AA1454" s="46"/>
    </row>
    <row r="1455" hidden="1">
      <c r="A1455" s="107">
        <v>44257.0</v>
      </c>
      <c r="B1455" s="33" t="s">
        <v>3366</v>
      </c>
      <c r="C1455" s="33" t="s">
        <v>2907</v>
      </c>
      <c r="D1455" s="33" t="s">
        <v>1475</v>
      </c>
      <c r="E1455" s="33" t="s">
        <v>1477</v>
      </c>
      <c r="F1455" s="33" t="s">
        <v>78</v>
      </c>
      <c r="G1455" s="109" t="str">
        <f>if(iferror((vlookup(D1455,Taxonomy!C:C,1,false)=D1455)),"Present (key retained)",if(iferror((vlookup(D1455,Taxonomy!B:B,1,false)=D1455)),"Present (key updated)",if(iferror((H1455="Yes")),"Present (equivalent)","Not present")))</f>
        <v>Present (key updated)</v>
      </c>
      <c r="H1455" s="110" t="e">
        <v>#N/A</v>
      </c>
      <c r="I1455" s="110" t="e">
        <v>#N/A</v>
      </c>
      <c r="J1455" s="110" t="e">
        <v>#N/A</v>
      </c>
      <c r="K1455" s="110" t="e">
        <v>#N/A</v>
      </c>
      <c r="L1455" s="54"/>
      <c r="M1455" s="54" t="b">
        <v>0</v>
      </c>
      <c r="N1455" s="112" t="str">
        <f>if(G1455="Present (key retained)",vlookup(D1455,Taxonomy!C:C,1,false),if(G1455="Present (key updated)",vlookup(D1455,Taxonomy!B:C,2,false),if(G1455="Present (equivalent)",vlookup(I1455,Taxonomy!C:C,1,false),if(AND(G1455="Not present",J1455="Yes"),vlookup(D1455,Taxonomy!B:C,2,false),if(AND(G1455="Not present",J1455="No"),D1455)))))</f>
        <v>Ratings_Required_Programme</v>
      </c>
      <c r="O1455" s="113" t="str">
        <f>if(G1455="Present (key retained)",vlookup(D1455,Taxonomy!C:F,4,false),if(G1455="Present (key updated)",vlookup(D1455,Taxonomy!B:F,5,false),if(G1455="Present (equivalent)",vlookup(I1455,Taxonomy!C:F,4,false),if(AND(G1455="Not present",J1455="Yes"),vlookup(D1455,Taxonomy!B:F,5,false),if(AND(G1455="Not present",J1455="No"),E1455)))))</f>
        <v>Are Programme ratings required?</v>
      </c>
      <c r="P1455" s="113" t="str">
        <f>if(G1455="Present (key retained)",vlookup(D1455,Taxonomy!C:I,7,false),if(G1455="Present (key updated)",vlookup(D1455,Taxonomy!B:I,8,false),if(G1455="Present (equivalent)",vlookup(I1455,Taxonomy!C:I,7,false),if(AND(G1455="Not present",J1455="Yes"),vlookup(D1455,Taxonomy!B:I,8,false),if(AND(G1455="Not present",J1455="No"),F1455)))))</f>
        <v>yes_no</v>
      </c>
      <c r="Q1455" s="114" t="str">
        <f t="shared" si="1"/>
        <v>Key</v>
      </c>
      <c r="R1455" s="37"/>
      <c r="S1455" s="37" t="b">
        <v>0</v>
      </c>
      <c r="T1455" s="112" t="str">
        <f t="shared" si="2"/>
        <v>Programme_Ratings_Required</v>
      </c>
      <c r="U1455" s="113" t="str">
        <f t="shared" si="3"/>
        <v>Are Programme ratings required?</v>
      </c>
      <c r="V1455" s="115" t="str">
        <f t="shared" si="4"/>
        <v>yes_no</v>
      </c>
      <c r="W1455" s="46"/>
      <c r="X1455" s="46"/>
      <c r="Y1455" s="46"/>
      <c r="Z1455" s="128"/>
      <c r="AA1455" s="46"/>
    </row>
    <row r="1456" hidden="1">
      <c r="A1456" s="107">
        <v>44257.0</v>
      </c>
      <c r="B1456" s="33" t="s">
        <v>3366</v>
      </c>
      <c r="C1456" s="33" t="s">
        <v>2907</v>
      </c>
      <c r="D1456" s="33" t="s">
        <v>1490</v>
      </c>
      <c r="E1456" s="33" t="s">
        <v>1490</v>
      </c>
      <c r="F1456" s="33" t="s">
        <v>165</v>
      </c>
      <c r="G1456" s="109" t="str">
        <f>if(iferror((vlookup(D1456,Taxonomy!C:C,1,false)=D1456)),"Present (key retained)",if(iferror((vlookup(D1456,Taxonomy!B:B,1,false)=D1456)),"Present (key updated)",if(iferror((H1456="Yes")),"Present (equivalent)","Not present")))</f>
        <v>Present (key retained)</v>
      </c>
      <c r="H1456" s="110" t="e">
        <v>#N/A</v>
      </c>
      <c r="I1456" s="110" t="e">
        <v>#N/A</v>
      </c>
      <c r="J1456" s="110" t="e">
        <v>#N/A</v>
      </c>
      <c r="K1456" s="110" t="e">
        <v>#N/A</v>
      </c>
      <c r="L1456" s="54"/>
      <c r="M1456" s="54" t="b">
        <v>0</v>
      </c>
      <c r="N1456" s="112" t="str">
        <f>if(G1456="Present (key retained)",vlookup(D1456,Taxonomy!C:C,1,false),if(G1456="Present (key updated)",vlookup(D1456,Taxonomy!B:C,2,false),if(G1456="Present (equivalent)",vlookup(I1456,Taxonomy!C:C,1,false),if(AND(G1456="Not present",J1456="Yes"),vlookup(D1456,Taxonomy!B:C,2,false),if(AND(G1456="Not present",J1456="No"),D1456)))))</f>
        <v>Registrar</v>
      </c>
      <c r="O1456" s="113" t="str">
        <f>if(G1456="Present (key retained)",vlookup(D1456,Taxonomy!C:F,4,false),if(G1456="Present (key updated)",vlookup(D1456,Taxonomy!B:F,5,false),if(G1456="Present (equivalent)",vlookup(I1456,Taxonomy!C:F,4,false),if(AND(G1456="Not present",J1456="Yes"),vlookup(D1456,Taxonomy!B:F,5,false),if(AND(G1456="Not present",J1456="No"),E1456)))))</f>
        <v>Registrar</v>
      </c>
      <c r="P1456" s="113" t="str">
        <f>if(G1456="Present (key retained)",vlookup(D1456,Taxonomy!C:I,7,false),if(G1456="Present (key updated)",vlookup(D1456,Taxonomy!B:I,8,false),if(G1456="Present (equivalent)",vlookup(I1456,Taxonomy!C:I,7,false),if(AND(G1456="Not present",J1456="Yes"),vlookup(D1456,Taxonomy!B:I,8,false),if(AND(G1456="Not present",J1456="No"),F1456)))))</f>
        <v>select_one</v>
      </c>
      <c r="Q1456" s="114" t="str">
        <f t="shared" si="1"/>
        <v>All Match</v>
      </c>
      <c r="R1456" s="37"/>
      <c r="S1456" s="37" t="b">
        <v>0</v>
      </c>
      <c r="T1456" s="112" t="str">
        <f t="shared" si="2"/>
        <v>Registrar</v>
      </c>
      <c r="U1456" s="113" t="str">
        <f t="shared" si="3"/>
        <v>Registrar</v>
      </c>
      <c r="V1456" s="115" t="str">
        <f t="shared" si="4"/>
        <v>select_one</v>
      </c>
      <c r="W1456" s="46"/>
      <c r="X1456" s="46"/>
      <c r="Y1456" s="46"/>
      <c r="Z1456" s="128"/>
      <c r="AA1456" s="46"/>
    </row>
    <row r="1457" hidden="1">
      <c r="A1457" s="107">
        <v>44257.0</v>
      </c>
      <c r="B1457" s="33" t="s">
        <v>3366</v>
      </c>
      <c r="C1457" s="33" t="s">
        <v>2907</v>
      </c>
      <c r="D1457" s="33" t="s">
        <v>1493</v>
      </c>
      <c r="E1457" s="33" t="s">
        <v>1494</v>
      </c>
      <c r="F1457" s="33" t="s">
        <v>50</v>
      </c>
      <c r="G1457" s="109" t="str">
        <f>if(iferror((vlookup(D1457,Taxonomy!C:C,1,false)=D1457)),"Present (key retained)",if(iferror((vlookup(D1457,Taxonomy!B:B,1,false)=D1457)),"Present (key updated)",if(iferror((H1457="Yes")),"Present (equivalent)","Not present")))</f>
        <v>Present (key retained)</v>
      </c>
      <c r="H1457" s="110" t="e">
        <v>#N/A</v>
      </c>
      <c r="I1457" s="110" t="e">
        <v>#N/A</v>
      </c>
      <c r="J1457" s="110" t="e">
        <v>#N/A</v>
      </c>
      <c r="K1457" s="110" t="e">
        <v>#N/A</v>
      </c>
      <c r="L1457" s="54"/>
      <c r="M1457" s="54" t="b">
        <v>0</v>
      </c>
      <c r="N1457" s="112" t="str">
        <f>if(G1457="Present (key retained)",vlookup(D1457,Taxonomy!C:C,1,false),if(G1457="Present (key updated)",vlookup(D1457,Taxonomy!B:C,2,false),if(G1457="Present (equivalent)",vlookup(I1457,Taxonomy!C:C,1,false),if(AND(G1457="Not present",J1457="Yes"),vlookup(D1457,Taxonomy!B:C,2,false),if(AND(G1457="Not present",J1457="No"),D1457)))))</f>
        <v>Reoffer_Price</v>
      </c>
      <c r="O1457" s="113" t="str">
        <f>if(G1457="Present (key retained)",vlookup(D1457,Taxonomy!C:F,4,false),if(G1457="Present (key updated)",vlookup(D1457,Taxonomy!B:F,5,false),if(G1457="Present (equivalent)",vlookup(I1457,Taxonomy!C:F,4,false),if(AND(G1457="Not present",J1457="Yes"),vlookup(D1457,Taxonomy!B:F,5,false),if(AND(G1457="Not present",J1457="No"),E1457)))))</f>
        <v>Re-Offer Price</v>
      </c>
      <c r="P1457" s="113" t="str">
        <f>if(G1457="Present (key retained)",vlookup(D1457,Taxonomy!C:I,7,false),if(G1457="Present (key updated)",vlookup(D1457,Taxonomy!B:I,8,false),if(G1457="Present (equivalent)",vlookup(I1457,Taxonomy!C:I,7,false),if(AND(G1457="Not present",J1457="Yes"),vlookup(D1457,Taxonomy!B:I,8,false),if(AND(G1457="Not present",J1457="No"),F1457)))))</f>
        <v>percent</v>
      </c>
      <c r="Q1457" s="114" t="str">
        <f t="shared" si="1"/>
        <v>All Match</v>
      </c>
      <c r="R1457" s="37"/>
      <c r="S1457" s="37" t="b">
        <v>0</v>
      </c>
      <c r="T1457" s="112" t="str">
        <f t="shared" si="2"/>
        <v>Reoffer_Price</v>
      </c>
      <c r="U1457" s="113" t="str">
        <f t="shared" si="3"/>
        <v>Re-Offer Price</v>
      </c>
      <c r="V1457" s="115" t="str">
        <f t="shared" si="4"/>
        <v>percent</v>
      </c>
      <c r="W1457" s="46"/>
      <c r="X1457" s="46"/>
      <c r="Y1457" s="46"/>
      <c r="Z1457" s="128"/>
      <c r="AA1457" s="46"/>
    </row>
    <row r="1458" hidden="1">
      <c r="A1458" s="107">
        <v>44257.0</v>
      </c>
      <c r="B1458" s="33" t="s">
        <v>3366</v>
      </c>
      <c r="C1458" s="33" t="s">
        <v>2907</v>
      </c>
      <c r="D1458" s="33" t="s">
        <v>1497</v>
      </c>
      <c r="E1458" s="33" t="s">
        <v>1498</v>
      </c>
      <c r="F1458" s="33" t="s">
        <v>50</v>
      </c>
      <c r="G1458" s="109" t="str">
        <f>if(iferror((vlookup(D1458,Taxonomy!C:C,1,false)=D1458)),"Present (key retained)",if(iferror((vlookup(D1458,Taxonomy!B:B,1,false)=D1458)),"Present (key updated)",if(iferror((H1458="Yes")),"Present (equivalent)","Not present")))</f>
        <v>Present (key retained)</v>
      </c>
      <c r="H1458" s="110" t="e">
        <v>#N/A</v>
      </c>
      <c r="I1458" s="110" t="e">
        <v>#N/A</v>
      </c>
      <c r="J1458" s="110" t="e">
        <v>#N/A</v>
      </c>
      <c r="K1458" s="110" t="e">
        <v>#N/A</v>
      </c>
      <c r="L1458" s="54"/>
      <c r="M1458" s="54" t="b">
        <v>0</v>
      </c>
      <c r="N1458" s="112" t="str">
        <f>if(G1458="Present (key retained)",vlookup(D1458,Taxonomy!C:C,1,false),if(G1458="Present (key updated)",vlookup(D1458,Taxonomy!B:C,2,false),if(G1458="Present (equivalent)",vlookup(I1458,Taxonomy!C:C,1,false),if(AND(G1458="Not present",J1458="Yes"),vlookup(D1458,Taxonomy!B:C,2,false),if(AND(G1458="Not present",J1458="No"),D1458)))))</f>
        <v>Reoffer_Yield</v>
      </c>
      <c r="O1458" s="113" t="str">
        <f>if(G1458="Present (key retained)",vlookup(D1458,Taxonomy!C:F,4,false),if(G1458="Present (key updated)",vlookup(D1458,Taxonomy!B:F,5,false),if(G1458="Present (equivalent)",vlookup(I1458,Taxonomy!C:F,4,false),if(AND(G1458="Not present",J1458="Yes"),vlookup(D1458,Taxonomy!B:F,5,false),if(AND(G1458="Not present",J1458="No"),E1458)))))</f>
        <v>Re-Offer Yield</v>
      </c>
      <c r="P1458" s="113" t="str">
        <f>if(G1458="Present (key retained)",vlookup(D1458,Taxonomy!C:I,7,false),if(G1458="Present (key updated)",vlookup(D1458,Taxonomy!B:I,8,false),if(G1458="Present (equivalent)",vlookup(I1458,Taxonomy!C:I,7,false),if(AND(G1458="Not present",J1458="Yes"),vlookup(D1458,Taxonomy!B:I,8,false),if(AND(G1458="Not present",J1458="No"),F1458)))))</f>
        <v>percent</v>
      </c>
      <c r="Q1458" s="114" t="str">
        <f t="shared" si="1"/>
        <v>Label</v>
      </c>
      <c r="R1458" s="37"/>
      <c r="S1458" s="37" t="b">
        <v>0</v>
      </c>
      <c r="T1458" s="112" t="str">
        <f t="shared" si="2"/>
        <v>Reoffer_Yield</v>
      </c>
      <c r="U1458" s="113" t="str">
        <f t="shared" si="3"/>
        <v>Reoffer Yield</v>
      </c>
      <c r="V1458" s="115" t="str">
        <f t="shared" si="4"/>
        <v>percent</v>
      </c>
      <c r="W1458" s="46"/>
      <c r="X1458" s="46"/>
      <c r="Y1458" s="46"/>
      <c r="Z1458" s="128"/>
      <c r="AA1458" s="46"/>
    </row>
    <row r="1459" hidden="1">
      <c r="A1459" s="107">
        <v>44257.0</v>
      </c>
      <c r="B1459" s="33" t="s">
        <v>3366</v>
      </c>
      <c r="C1459" s="33" t="s">
        <v>2907</v>
      </c>
      <c r="D1459" s="33" t="s">
        <v>1621</v>
      </c>
      <c r="E1459" s="33" t="s">
        <v>2945</v>
      </c>
      <c r="F1459" s="33" t="s">
        <v>71</v>
      </c>
      <c r="G1459" s="109" t="str">
        <f>if(iferror((vlookup(D1459,Taxonomy!C:C,1,false)=D1459)),"Present (key retained)",if(iferror((vlookup(D1459,Taxonomy!B:B,1,false)=D1459)),"Present (key updated)",if(iferror((H1459="Yes")),"Present (equivalent)","Not present")))</f>
        <v>Present (key retained)</v>
      </c>
      <c r="H1459" s="110" t="e">
        <v>#N/A</v>
      </c>
      <c r="I1459" s="110" t="e">
        <v>#N/A</v>
      </c>
      <c r="J1459" s="110" t="e">
        <v>#N/A</v>
      </c>
      <c r="K1459" s="110" t="e">
        <v>#N/A</v>
      </c>
      <c r="L1459" s="54"/>
      <c r="M1459" s="54" t="b">
        <v>0</v>
      </c>
      <c r="N1459" s="112" t="str">
        <f>if(G1459="Present (key retained)",vlookup(D1459,Taxonomy!C:C,1,false),if(G1459="Present (key updated)",vlookup(D1459,Taxonomy!B:C,2,false),if(G1459="Present (equivalent)",vlookup(I1459,Taxonomy!C:C,1,false),if(AND(G1459="Not present",J1459="Yes"),vlookup(D1459,Taxonomy!B:C,2,false),if(AND(G1459="Not present",J1459="No"),D1459)))))</f>
        <v>Reset_Interest_Payment_Dates</v>
      </c>
      <c r="O1459" s="113" t="str">
        <f>if(G1459="Present (key retained)",vlookup(D1459,Taxonomy!C:F,4,false),if(G1459="Present (key updated)",vlookup(D1459,Taxonomy!B:F,5,false),if(G1459="Present (equivalent)",vlookup(I1459,Taxonomy!C:F,4,false),if(AND(G1459="Not present",J1459="Yes"),vlookup(D1459,Taxonomy!B:F,5,false),if(AND(G1459="Not present",J1459="No"),E1459)))))</f>
        <v>Interest payment dates in each year (e.g. 1 January) (in respect of fixed rate reset interest)</v>
      </c>
      <c r="P1459" s="113" t="str">
        <f>if(G1459="Present (key retained)",vlookup(D1459,Taxonomy!C:I,7,false),if(G1459="Present (key updated)",vlookup(D1459,Taxonomy!B:I,8,false),if(G1459="Present (equivalent)",vlookup(I1459,Taxonomy!C:I,7,false),if(AND(G1459="Not present",J1459="Yes"),vlookup(D1459,Taxonomy!B:I,8,false),if(AND(G1459="Not present",J1459="No"),F1459)))))</f>
        <v>text_list</v>
      </c>
      <c r="Q1459" s="114" t="str">
        <f t="shared" si="1"/>
        <v>Label</v>
      </c>
      <c r="R1459" s="37"/>
      <c r="S1459" s="37" t="b">
        <v>0</v>
      </c>
      <c r="T1459" s="112" t="str">
        <f t="shared" si="2"/>
        <v>Reset_Interest_Payment_Dates</v>
      </c>
      <c r="U1459" s="113" t="str">
        <f t="shared" si="3"/>
        <v>Interest payment dates in each year (e.g. 1 January) in respect of fixed rate reset interest</v>
      </c>
      <c r="V1459" s="115" t="str">
        <f t="shared" si="4"/>
        <v>text_list</v>
      </c>
      <c r="W1459" s="46"/>
      <c r="X1459" s="46"/>
      <c r="Y1459" s="46"/>
      <c r="Z1459" s="128"/>
      <c r="AA1459" s="46"/>
    </row>
    <row r="1460" hidden="1">
      <c r="A1460" s="107">
        <v>44257.0</v>
      </c>
      <c r="B1460" s="33" t="s">
        <v>3366</v>
      </c>
      <c r="C1460" s="33" t="s">
        <v>2907</v>
      </c>
      <c r="D1460" s="33" t="s">
        <v>1695</v>
      </c>
      <c r="E1460" s="33" t="s">
        <v>1697</v>
      </c>
      <c r="F1460" s="33" t="s">
        <v>165</v>
      </c>
      <c r="G1460" s="109" t="str">
        <f>if(iferror((vlookup(D1460,Taxonomy!C:C,1,false)=D1460)),"Present (key retained)",if(iferror((vlookup(D1460,Taxonomy!B:B,1,false)=D1460)),"Present (key updated)",if(iferror((H1460="Yes")),"Present (equivalent)","Not present")))</f>
        <v>Present (key updated)</v>
      </c>
      <c r="H1460" s="110" t="e">
        <v>#N/A</v>
      </c>
      <c r="I1460" s="110" t="e">
        <v>#N/A</v>
      </c>
      <c r="J1460" s="110" t="e">
        <v>#N/A</v>
      </c>
      <c r="K1460" s="110" t="e">
        <v>#N/A</v>
      </c>
      <c r="L1460" s="54"/>
      <c r="M1460" s="54" t="b">
        <v>0</v>
      </c>
      <c r="N1460" s="112" t="str">
        <f>if(G1460="Present (key retained)",vlookup(D1460,Taxonomy!C:C,1,false),if(G1460="Present (key updated)",vlookup(D1460,Taxonomy!B:C,2,false),if(G1460="Present (equivalent)",vlookup(I1460,Taxonomy!C:C,1,false),if(AND(G1460="Not present",J1460="Yes"),vlookup(D1460,Taxonomy!B:C,2,false),if(AND(G1460="Not present",J1460="No"),D1460)))))</f>
        <v>S_And_P_Instrument_Rating_Outlook</v>
      </c>
      <c r="O1460" s="113" t="str">
        <f>if(G1460="Present (key retained)",vlookup(D1460,Taxonomy!C:F,4,false),if(G1460="Present (key updated)",vlookup(D1460,Taxonomy!B:F,5,false),if(G1460="Present (equivalent)",vlookup(I1460,Taxonomy!C:F,4,false),if(AND(G1460="Not present",J1460="Yes"),vlookup(D1460,Taxonomy!B:F,5,false),if(AND(G1460="Not present",J1460="No"),E1460)))))</f>
        <v>S&amp;P Instrument Rating Outlook</v>
      </c>
      <c r="P1460" s="113" t="str">
        <f>if(G1460="Present (key retained)",vlookup(D1460,Taxonomy!C:I,7,false),if(G1460="Present (key updated)",vlookup(D1460,Taxonomy!B:I,8,false),if(G1460="Present (equivalent)",vlookup(I1460,Taxonomy!C:I,7,false),if(AND(G1460="Not present",J1460="Yes"),vlookup(D1460,Taxonomy!B:I,8,false),if(AND(G1460="Not present",J1460="No"),F1460)))))</f>
        <v>select_one</v>
      </c>
      <c r="Q1460" s="114" t="str">
        <f t="shared" si="1"/>
        <v>Key</v>
      </c>
      <c r="R1460" s="37"/>
      <c r="S1460" s="37" t="b">
        <v>0</v>
      </c>
      <c r="T1460" s="112" t="str">
        <f t="shared" si="2"/>
        <v>S_And_P_Instrument_Outlook</v>
      </c>
      <c r="U1460" s="113" t="str">
        <f t="shared" si="3"/>
        <v>S&amp;P Instrument Rating Outlook</v>
      </c>
      <c r="V1460" s="115" t="str">
        <f t="shared" si="4"/>
        <v>select_one</v>
      </c>
      <c r="W1460" s="46"/>
      <c r="X1460" s="46"/>
      <c r="Y1460" s="46"/>
      <c r="Z1460" s="128"/>
      <c r="AA1460" s="46"/>
    </row>
    <row r="1461" hidden="1">
      <c r="A1461" s="107">
        <v>44257.0</v>
      </c>
      <c r="B1461" s="33" t="s">
        <v>3366</v>
      </c>
      <c r="C1461" s="33" t="s">
        <v>2907</v>
      </c>
      <c r="D1461" s="33" t="s">
        <v>1705</v>
      </c>
      <c r="E1461" s="33" t="s">
        <v>1707</v>
      </c>
      <c r="F1461" s="33" t="s">
        <v>165</v>
      </c>
      <c r="G1461" s="109" t="str">
        <f>if(iferror((vlookup(D1461,Taxonomy!C:C,1,false)=D1461)),"Present (key retained)",if(iferror((vlookup(D1461,Taxonomy!B:B,1,false)=D1461)),"Present (key updated)",if(iferror((H1461="Yes")),"Present (equivalent)","Not present")))</f>
        <v>Present (key updated)</v>
      </c>
      <c r="H1461" s="110" t="e">
        <v>#N/A</v>
      </c>
      <c r="I1461" s="110" t="e">
        <v>#N/A</v>
      </c>
      <c r="J1461" s="110" t="e">
        <v>#N/A</v>
      </c>
      <c r="K1461" s="110" t="e">
        <v>#N/A</v>
      </c>
      <c r="L1461" s="54"/>
      <c r="M1461" s="54" t="b">
        <v>0</v>
      </c>
      <c r="N1461" s="112" t="str">
        <f>if(G1461="Present (key retained)",vlookup(D1461,Taxonomy!C:C,1,false),if(G1461="Present (key updated)",vlookup(D1461,Taxonomy!B:C,2,false),if(G1461="Present (equivalent)",vlookup(I1461,Taxonomy!C:C,1,false),if(AND(G1461="Not present",J1461="Yes"),vlookup(D1461,Taxonomy!B:C,2,false),if(AND(G1461="Not present",J1461="No"),D1461)))))</f>
        <v>S_And_P_Issuer_Rating</v>
      </c>
      <c r="O1461" s="113" t="str">
        <f>if(G1461="Present (key retained)",vlookup(D1461,Taxonomy!C:F,4,false),if(G1461="Present (key updated)",vlookup(D1461,Taxonomy!B:F,5,false),if(G1461="Present (equivalent)",vlookup(I1461,Taxonomy!C:F,4,false),if(AND(G1461="Not present",J1461="Yes"),vlookup(D1461,Taxonomy!B:F,5,false),if(AND(G1461="Not present",J1461="No"),E1461)))))</f>
        <v>S&amp;P Issuer Rating</v>
      </c>
      <c r="P1461" s="113" t="str">
        <f>if(G1461="Present (key retained)",vlookup(D1461,Taxonomy!C:I,7,false),if(G1461="Present (key updated)",vlookup(D1461,Taxonomy!B:I,8,false),if(G1461="Present (equivalent)",vlookup(I1461,Taxonomy!C:I,7,false),if(AND(G1461="Not present",J1461="Yes"),vlookup(D1461,Taxonomy!B:I,8,false),if(AND(G1461="Not present",J1461="No"),F1461)))))</f>
        <v>select_one</v>
      </c>
      <c r="Q1461" s="114" t="str">
        <f t="shared" si="1"/>
        <v>Key</v>
      </c>
      <c r="R1461" s="37"/>
      <c r="S1461" s="37" t="b">
        <v>0</v>
      </c>
      <c r="T1461" s="112" t="str">
        <f t="shared" si="2"/>
        <v>S_And_P_Issuer</v>
      </c>
      <c r="U1461" s="113" t="str">
        <f t="shared" si="3"/>
        <v>S&amp;P Issuer Rating</v>
      </c>
      <c r="V1461" s="115" t="str">
        <f t="shared" si="4"/>
        <v>select_one</v>
      </c>
      <c r="W1461" s="46"/>
      <c r="X1461" s="46"/>
      <c r="Y1461" s="46"/>
      <c r="Z1461" s="128"/>
      <c r="AA1461" s="46"/>
    </row>
    <row r="1462" hidden="1">
      <c r="A1462" s="107">
        <v>44257.0</v>
      </c>
      <c r="B1462" s="33" t="s">
        <v>3366</v>
      </c>
      <c r="C1462" s="33" t="s">
        <v>2907</v>
      </c>
      <c r="D1462" s="33" t="s">
        <v>1710</v>
      </c>
      <c r="E1462" s="33" t="s">
        <v>1712</v>
      </c>
      <c r="F1462" s="33" t="s">
        <v>165</v>
      </c>
      <c r="G1462" s="109" t="str">
        <f>if(iferror((vlookup(D1462,Taxonomy!C:C,1,false)=D1462)),"Present (key retained)",if(iferror((vlookup(D1462,Taxonomy!B:B,1,false)=D1462)),"Present (key updated)",if(iferror((H1462="Yes")),"Present (equivalent)","Not present")))</f>
        <v>Present (key updated)</v>
      </c>
      <c r="H1462" s="110" t="e">
        <v>#N/A</v>
      </c>
      <c r="I1462" s="110" t="e">
        <v>#N/A</v>
      </c>
      <c r="J1462" s="110" t="e">
        <v>#N/A</v>
      </c>
      <c r="K1462" s="110" t="e">
        <v>#N/A</v>
      </c>
      <c r="L1462" s="54"/>
      <c r="M1462" s="54" t="b">
        <v>0</v>
      </c>
      <c r="N1462" s="112" t="str">
        <f>if(G1462="Present (key retained)",vlookup(D1462,Taxonomy!C:C,1,false),if(G1462="Present (key updated)",vlookup(D1462,Taxonomy!B:C,2,false),if(G1462="Present (equivalent)",vlookup(I1462,Taxonomy!C:C,1,false),if(AND(G1462="Not present",J1462="Yes"),vlookup(D1462,Taxonomy!B:C,2,false),if(AND(G1462="Not present",J1462="No"),D1462)))))</f>
        <v>S_And_P_Issuer_Rating_Outlook</v>
      </c>
      <c r="O1462" s="113" t="str">
        <f>if(G1462="Present (key retained)",vlookup(D1462,Taxonomy!C:F,4,false),if(G1462="Present (key updated)",vlookup(D1462,Taxonomy!B:F,5,false),if(G1462="Present (equivalent)",vlookup(I1462,Taxonomy!C:F,4,false),if(AND(G1462="Not present",J1462="Yes"),vlookup(D1462,Taxonomy!B:F,5,false),if(AND(G1462="Not present",J1462="No"),E1462)))))</f>
        <v>S&amp;P Issuer Outlook</v>
      </c>
      <c r="P1462" s="113" t="str">
        <f>if(G1462="Present (key retained)",vlookup(D1462,Taxonomy!C:I,7,false),if(G1462="Present (key updated)",vlookup(D1462,Taxonomy!B:I,8,false),if(G1462="Present (equivalent)",vlookup(I1462,Taxonomy!C:I,7,false),if(AND(G1462="Not present",J1462="Yes"),vlookup(D1462,Taxonomy!B:I,8,false),if(AND(G1462="Not present",J1462="No"),F1462)))))</f>
        <v>select_one</v>
      </c>
      <c r="Q1462" s="114" t="str">
        <f t="shared" si="1"/>
        <v>Key</v>
      </c>
      <c r="R1462" s="37"/>
      <c r="S1462" s="37" t="b">
        <v>0</v>
      </c>
      <c r="T1462" s="112" t="str">
        <f t="shared" si="2"/>
        <v>S_And_P_Issuer_Outlook</v>
      </c>
      <c r="U1462" s="113" t="str">
        <f t="shared" si="3"/>
        <v>S&amp;P Issuer Outlook</v>
      </c>
      <c r="V1462" s="115" t="str">
        <f t="shared" si="4"/>
        <v>select_one</v>
      </c>
      <c r="W1462" s="46"/>
      <c r="X1462" s="46"/>
      <c r="Y1462" s="46"/>
      <c r="Z1462" s="128"/>
      <c r="AA1462" s="46"/>
    </row>
    <row r="1463" hidden="1">
      <c r="A1463" s="107">
        <v>44257.0</v>
      </c>
      <c r="B1463" s="33" t="s">
        <v>3366</v>
      </c>
      <c r="C1463" s="33" t="s">
        <v>2907</v>
      </c>
      <c r="D1463" s="33" t="s">
        <v>1715</v>
      </c>
      <c r="E1463" s="33" t="s">
        <v>1717</v>
      </c>
      <c r="F1463" s="33" t="s">
        <v>165</v>
      </c>
      <c r="G1463" s="109" t="str">
        <f>if(iferror((vlookup(D1463,Taxonomy!C:C,1,false)=D1463)),"Present (key retained)",if(iferror((vlookup(D1463,Taxonomy!B:B,1,false)=D1463)),"Present (key updated)",if(iferror((H1463="Yes")),"Present (equivalent)","Not present")))</f>
        <v>Present (key updated)</v>
      </c>
      <c r="H1463" s="110" t="e">
        <v>#N/A</v>
      </c>
      <c r="I1463" s="110" t="e">
        <v>#N/A</v>
      </c>
      <c r="J1463" s="110" t="e">
        <v>#N/A</v>
      </c>
      <c r="K1463" s="110" t="e">
        <v>#N/A</v>
      </c>
      <c r="L1463" s="54"/>
      <c r="M1463" s="54" t="b">
        <v>0</v>
      </c>
      <c r="N1463" s="112" t="str">
        <f>if(G1463="Present (key retained)",vlookup(D1463,Taxonomy!C:C,1,false),if(G1463="Present (key updated)",vlookup(D1463,Taxonomy!B:C,2,false),if(G1463="Present (equivalent)",vlookup(I1463,Taxonomy!C:C,1,false),if(AND(G1463="Not present",J1463="Yes"),vlookup(D1463,Taxonomy!B:C,2,false),if(AND(G1463="Not present",J1463="No"),D1463)))))</f>
        <v>S_And_P_Programme_Rating</v>
      </c>
      <c r="O1463" s="113" t="str">
        <f>if(G1463="Present (key retained)",vlookup(D1463,Taxonomy!C:F,4,false),if(G1463="Present (key updated)",vlookup(D1463,Taxonomy!B:F,5,false),if(G1463="Present (equivalent)",vlookup(I1463,Taxonomy!C:F,4,false),if(AND(G1463="Not present",J1463="Yes"),vlookup(D1463,Taxonomy!B:F,5,false),if(AND(G1463="Not present",J1463="No"),E1463)))))</f>
        <v>S&amp;P Programme Rating</v>
      </c>
      <c r="P1463" s="113" t="str">
        <f>if(G1463="Present (key retained)",vlookup(D1463,Taxonomy!C:I,7,false),if(G1463="Present (key updated)",vlookup(D1463,Taxonomy!B:I,8,false),if(G1463="Present (equivalent)",vlookup(I1463,Taxonomy!C:I,7,false),if(AND(G1463="Not present",J1463="Yes"),vlookup(D1463,Taxonomy!B:I,8,false),if(AND(G1463="Not present",J1463="No"),F1463)))))</f>
        <v>select_one</v>
      </c>
      <c r="Q1463" s="114" t="str">
        <f t="shared" si="1"/>
        <v>Key</v>
      </c>
      <c r="R1463" s="37"/>
      <c r="S1463" s="37" t="b">
        <v>0</v>
      </c>
      <c r="T1463" s="112" t="str">
        <f t="shared" si="2"/>
        <v>S_And_P_Programme</v>
      </c>
      <c r="U1463" s="113" t="str">
        <f t="shared" si="3"/>
        <v>S&amp;P Programme Rating</v>
      </c>
      <c r="V1463" s="115" t="str">
        <f t="shared" si="4"/>
        <v>select_one</v>
      </c>
      <c r="W1463" s="46"/>
      <c r="X1463" s="46"/>
      <c r="Y1463" s="46"/>
      <c r="Z1463" s="128"/>
      <c r="AA1463" s="46"/>
    </row>
    <row r="1464" hidden="1">
      <c r="A1464" s="107">
        <v>44257.0</v>
      </c>
      <c r="B1464" s="33" t="s">
        <v>3366</v>
      </c>
      <c r="C1464" s="33" t="s">
        <v>2907</v>
      </c>
      <c r="D1464" s="33" t="s">
        <v>1720</v>
      </c>
      <c r="E1464" s="33" t="s">
        <v>1722</v>
      </c>
      <c r="F1464" s="33" t="s">
        <v>165</v>
      </c>
      <c r="G1464" s="109" t="str">
        <f>if(iferror((vlookup(D1464,Taxonomy!C:C,1,false)=D1464)),"Present (key retained)",if(iferror((vlookup(D1464,Taxonomy!B:B,1,false)=D1464)),"Present (key updated)",if(iferror((H1464="Yes")),"Present (equivalent)","Not present")))</f>
        <v>Present (key updated)</v>
      </c>
      <c r="H1464" s="110" t="e">
        <v>#N/A</v>
      </c>
      <c r="I1464" s="110" t="e">
        <v>#N/A</v>
      </c>
      <c r="J1464" s="110" t="e">
        <v>#N/A</v>
      </c>
      <c r="K1464" s="110" t="e">
        <v>#N/A</v>
      </c>
      <c r="L1464" s="54"/>
      <c r="M1464" s="54" t="b">
        <v>0</v>
      </c>
      <c r="N1464" s="112" t="str">
        <f>if(G1464="Present (key retained)",vlookup(D1464,Taxonomy!C:C,1,false),if(G1464="Present (key updated)",vlookup(D1464,Taxonomy!B:C,2,false),if(G1464="Present (equivalent)",vlookup(I1464,Taxonomy!C:C,1,false),if(AND(G1464="Not present",J1464="Yes"),vlookup(D1464,Taxonomy!B:C,2,false),if(AND(G1464="Not present",J1464="No"),D1464)))))</f>
        <v>S_And_P_Programme_Rating_Outlook</v>
      </c>
      <c r="O1464" s="113" t="str">
        <f>if(G1464="Present (key retained)",vlookup(D1464,Taxonomy!C:F,4,false),if(G1464="Present (key updated)",vlookup(D1464,Taxonomy!B:F,5,false),if(G1464="Present (equivalent)",vlookup(I1464,Taxonomy!C:F,4,false),if(AND(G1464="Not present",J1464="Yes"),vlookup(D1464,Taxonomy!B:F,5,false),if(AND(G1464="Not present",J1464="No"),E1464)))))</f>
        <v>S&amp;P Programme Rating Outlook</v>
      </c>
      <c r="P1464" s="113" t="str">
        <f>if(G1464="Present (key retained)",vlookup(D1464,Taxonomy!C:I,7,false),if(G1464="Present (key updated)",vlookup(D1464,Taxonomy!B:I,8,false),if(G1464="Present (equivalent)",vlookup(I1464,Taxonomy!C:I,7,false),if(AND(G1464="Not present",J1464="Yes"),vlookup(D1464,Taxonomy!B:I,8,false),if(AND(G1464="Not present",J1464="No"),F1464)))))</f>
        <v>select_one</v>
      </c>
      <c r="Q1464" s="114" t="str">
        <f t="shared" si="1"/>
        <v>Key</v>
      </c>
      <c r="R1464" s="37"/>
      <c r="S1464" s="37" t="b">
        <v>0</v>
      </c>
      <c r="T1464" s="112" t="str">
        <f t="shared" si="2"/>
        <v>S_And_P_Programme_Outlook</v>
      </c>
      <c r="U1464" s="113" t="str">
        <f t="shared" si="3"/>
        <v>S&amp;P Programme Rating Outlook</v>
      </c>
      <c r="V1464" s="115" t="str">
        <f t="shared" si="4"/>
        <v>select_one</v>
      </c>
      <c r="W1464" s="46"/>
      <c r="X1464" s="46"/>
      <c r="Y1464" s="46"/>
      <c r="Z1464" s="128"/>
      <c r="AA1464" s="46"/>
    </row>
    <row r="1465" hidden="1">
      <c r="A1465" s="107">
        <v>44257.0</v>
      </c>
      <c r="B1465" s="33" t="s">
        <v>3366</v>
      </c>
      <c r="C1465" s="33" t="s">
        <v>2907</v>
      </c>
      <c r="D1465" s="33" t="s">
        <v>493</v>
      </c>
      <c r="E1465" s="33" t="s">
        <v>495</v>
      </c>
      <c r="F1465" s="33" t="s">
        <v>50</v>
      </c>
      <c r="G1465" s="109" t="str">
        <f>if(iferror((vlookup(D1465,Taxonomy!C:C,1,false)=D1465)),"Present (key retained)",if(iferror((vlookup(D1465,Taxonomy!B:B,1,false)=D1465)),"Present (key updated)",if(iferror((H1465="Yes")),"Present (equivalent)","Not present")))</f>
        <v>Present (key updated)</v>
      </c>
      <c r="H1465" s="110" t="e">
        <v>#N/A</v>
      </c>
      <c r="I1465" s="110" t="e">
        <v>#N/A</v>
      </c>
      <c r="J1465" s="110" t="e">
        <v>#N/A</v>
      </c>
      <c r="K1465" s="110" t="e">
        <v>#N/A</v>
      </c>
      <c r="L1465" s="54"/>
      <c r="M1465" s="54" t="b">
        <v>0</v>
      </c>
      <c r="N1465" s="112" t="str">
        <f>if(G1465="Present (key retained)",vlookup(D1465,Taxonomy!C:C,1,false),if(G1465="Present (key updated)",vlookup(D1465,Taxonomy!B:C,2,false),if(G1465="Present (equivalent)",vlookup(I1465,Taxonomy!C:C,1,false),if(AND(G1465="Not present",J1465="Yes"),vlookup(D1465,Taxonomy!B:C,2,false),if(AND(G1465="Not present",J1465="No"),D1465)))))</f>
        <v>Fees_Selling</v>
      </c>
      <c r="O1465" s="113" t="str">
        <f>if(G1465="Present (key retained)",vlookup(D1465,Taxonomy!C:F,4,false),if(G1465="Present (key updated)",vlookup(D1465,Taxonomy!B:F,5,false),if(G1465="Present (equivalent)",vlookup(I1465,Taxonomy!C:F,4,false),if(AND(G1465="Not present",J1465="Yes"),vlookup(D1465,Taxonomy!B:F,5,false),if(AND(G1465="Not present",J1465="No"),E1465)))))</f>
        <v>Selling Fees</v>
      </c>
      <c r="P1465" s="113" t="str">
        <f>if(G1465="Present (key retained)",vlookup(D1465,Taxonomy!C:I,7,false),if(G1465="Present (key updated)",vlookup(D1465,Taxonomy!B:I,8,false),if(G1465="Present (equivalent)",vlookup(I1465,Taxonomy!C:I,7,false),if(AND(G1465="Not present",J1465="Yes"),vlookup(D1465,Taxonomy!B:I,8,false),if(AND(G1465="Not present",J1465="No"),F1465)))))</f>
        <v>percent</v>
      </c>
      <c r="Q1465" s="114" t="str">
        <f t="shared" si="1"/>
        <v>Key</v>
      </c>
      <c r="R1465" s="37"/>
      <c r="S1465" s="37" t="b">
        <v>0</v>
      </c>
      <c r="T1465" s="112" t="str">
        <f t="shared" si="2"/>
        <v>Selling_Fees</v>
      </c>
      <c r="U1465" s="113" t="str">
        <f t="shared" si="3"/>
        <v>Selling Fees</v>
      </c>
      <c r="V1465" s="115" t="str">
        <f t="shared" si="4"/>
        <v>percent</v>
      </c>
      <c r="W1465" s="46"/>
      <c r="X1465" s="46"/>
      <c r="Y1465" s="46"/>
      <c r="Z1465" s="128"/>
      <c r="AA1465" s="46"/>
    </row>
    <row r="1466" hidden="1">
      <c r="A1466" s="107">
        <v>44257.0</v>
      </c>
      <c r="B1466" s="33" t="s">
        <v>3366</v>
      </c>
      <c r="C1466" s="33" t="s">
        <v>2907</v>
      </c>
      <c r="D1466" s="33" t="s">
        <v>1754</v>
      </c>
      <c r="E1466" s="33" t="s">
        <v>1755</v>
      </c>
      <c r="F1466" s="33" t="s">
        <v>50</v>
      </c>
      <c r="G1466" s="109" t="str">
        <f>if(iferror((vlookup(D1466,Taxonomy!C:C,1,false)=D1466)),"Present (key retained)",if(iferror((vlookup(D1466,Taxonomy!B:B,1,false)=D1466)),"Present (key updated)",if(iferror((H1466="Yes")),"Present (equivalent)","Not present")))</f>
        <v>Present (key retained)</v>
      </c>
      <c r="H1466" s="110" t="e">
        <v>#N/A</v>
      </c>
      <c r="I1466" s="110" t="e">
        <v>#N/A</v>
      </c>
      <c r="J1466" s="110" t="e">
        <v>#N/A</v>
      </c>
      <c r="K1466" s="110" t="e">
        <v>#N/A</v>
      </c>
      <c r="L1466" s="54"/>
      <c r="M1466" s="54" t="b">
        <v>0</v>
      </c>
      <c r="N1466" s="112" t="str">
        <f>if(G1466="Present (key retained)",vlookup(D1466,Taxonomy!C:C,1,false),if(G1466="Present (key updated)",vlookup(D1466,Taxonomy!B:C,2,false),if(G1466="Present (equivalent)",vlookup(I1466,Taxonomy!C:C,1,false),if(AND(G1466="Not present",J1466="Yes"),vlookup(D1466,Taxonomy!B:C,2,false),if(AND(G1466="Not present",J1466="No"),D1466)))))</f>
        <v>Spread_vs_Swap</v>
      </c>
      <c r="O1466" s="113" t="str">
        <f>if(G1466="Present (key retained)",vlookup(D1466,Taxonomy!C:F,4,false),if(G1466="Present (key updated)",vlookup(D1466,Taxonomy!B:F,5,false),if(G1466="Present (equivalent)",vlookup(I1466,Taxonomy!C:F,4,false),if(AND(G1466="Not present",J1466="Yes"),vlookup(D1466,Taxonomy!B:F,5,false),if(AND(G1466="Not present",J1466="No"),E1466)))))</f>
        <v>Spread vs. Swaps</v>
      </c>
      <c r="P1466" s="113" t="str">
        <f>if(G1466="Present (key retained)",vlookup(D1466,Taxonomy!C:I,7,false),if(G1466="Present (key updated)",vlookup(D1466,Taxonomy!B:I,8,false),if(G1466="Present (equivalent)",vlookup(I1466,Taxonomy!C:I,7,false),if(AND(G1466="Not present",J1466="Yes"),vlookup(D1466,Taxonomy!B:I,8,false),if(AND(G1466="Not present",J1466="No"),F1466)))))</f>
        <v>percent</v>
      </c>
      <c r="Q1466" s="114" t="str">
        <f t="shared" si="1"/>
        <v>All Match</v>
      </c>
      <c r="R1466" s="37"/>
      <c r="S1466" s="37" t="b">
        <v>0</v>
      </c>
      <c r="T1466" s="112" t="str">
        <f t="shared" si="2"/>
        <v>Spread_vs_Swap</v>
      </c>
      <c r="U1466" s="113" t="str">
        <f t="shared" si="3"/>
        <v>Spread vs. Swaps</v>
      </c>
      <c r="V1466" s="115" t="str">
        <f t="shared" si="4"/>
        <v>percent</v>
      </c>
      <c r="W1466" s="46"/>
      <c r="X1466" s="46"/>
      <c r="Y1466" s="46"/>
      <c r="Z1466" s="128"/>
      <c r="AA1466" s="46"/>
    </row>
    <row r="1467" hidden="1">
      <c r="A1467" s="107">
        <v>44257.0</v>
      </c>
      <c r="B1467" s="33" t="s">
        <v>3366</v>
      </c>
      <c r="C1467" s="33" t="s">
        <v>2907</v>
      </c>
      <c r="D1467" s="33" t="s">
        <v>1758</v>
      </c>
      <c r="E1467" s="33" t="s">
        <v>2947</v>
      </c>
      <c r="F1467" s="33" t="s">
        <v>165</v>
      </c>
      <c r="G1467" s="109" t="str">
        <f>if(iferror((vlookup(D1467,Taxonomy!C:C,1,false)=D1467)),"Present (key retained)",if(iferror((vlookup(D1467,Taxonomy!B:B,1,false)=D1467)),"Present (key updated)",if(iferror((H1467="Yes")),"Present (equivalent)","Not present")))</f>
        <v>Present (key retained)</v>
      </c>
      <c r="H1467" s="110" t="e">
        <v>#N/A</v>
      </c>
      <c r="I1467" s="110" t="e">
        <v>#N/A</v>
      </c>
      <c r="J1467" s="110" t="e">
        <v>#N/A</v>
      </c>
      <c r="K1467" s="110" t="e">
        <v>#N/A</v>
      </c>
      <c r="L1467" s="54"/>
      <c r="M1467" s="54" t="b">
        <v>0</v>
      </c>
      <c r="N1467" s="112" t="str">
        <f>if(G1467="Present (key retained)",vlookup(D1467,Taxonomy!C:C,1,false),if(G1467="Present (key updated)",vlookup(D1467,Taxonomy!B:C,2,false),if(G1467="Present (equivalent)",vlookup(I1467,Taxonomy!C:C,1,false),if(AND(G1467="Not present",J1467="Yes"),vlookup(D1467,Taxonomy!B:C,2,false),if(AND(G1467="Not present",J1467="No"),D1467)))))</f>
        <v>Spread_vs_Swap_Sign</v>
      </c>
      <c r="O1467" s="113" t="str">
        <f>if(G1467="Present (key retained)",vlookup(D1467,Taxonomy!C:F,4,false),if(G1467="Present (key updated)",vlookup(D1467,Taxonomy!B:F,5,false),if(G1467="Present (equivalent)",vlookup(I1467,Taxonomy!C:F,4,false),if(AND(G1467="Not present",J1467="Yes"),vlookup(D1467,Taxonomy!B:F,5,false),if(AND(G1467="Not present",J1467="No"),E1467)))))</f>
        <v>Is Spread vs. Swaps applicable?</v>
      </c>
      <c r="P1467" s="113" t="str">
        <f>if(G1467="Present (key retained)",vlookup(D1467,Taxonomy!C:I,7,false),if(G1467="Present (key updated)",vlookup(D1467,Taxonomy!B:I,8,false),if(G1467="Present (equivalent)",vlookup(I1467,Taxonomy!C:I,7,false),if(AND(G1467="Not present",J1467="Yes"),vlookup(D1467,Taxonomy!B:I,8,false),if(AND(G1467="Not present",J1467="No"),F1467)))))</f>
        <v>select_one</v>
      </c>
      <c r="Q1467" s="114" t="str">
        <f t="shared" si="1"/>
        <v>Label</v>
      </c>
      <c r="R1467" s="37"/>
      <c r="S1467" s="37" t="b">
        <v>0</v>
      </c>
      <c r="T1467" s="112" t="str">
        <f t="shared" si="2"/>
        <v>Spread_vs_Swap_Sign</v>
      </c>
      <c r="U1467" s="113" t="str">
        <f t="shared" si="3"/>
        <v>Spread vs. Swaps Applicable</v>
      </c>
      <c r="V1467" s="115" t="str">
        <f t="shared" si="4"/>
        <v>select_one</v>
      </c>
      <c r="W1467" s="46"/>
      <c r="X1467" s="46"/>
      <c r="Y1467" s="46"/>
      <c r="Z1467" s="128"/>
      <c r="AA1467" s="46"/>
    </row>
    <row r="1468" hidden="1">
      <c r="A1468" s="107">
        <v>44257.0</v>
      </c>
      <c r="B1468" s="33" t="s">
        <v>3366</v>
      </c>
      <c r="C1468" s="33" t="s">
        <v>2907</v>
      </c>
      <c r="D1468" s="33" t="s">
        <v>1831</v>
      </c>
      <c r="E1468" s="33" t="s">
        <v>1832</v>
      </c>
      <c r="F1468" s="33" t="s">
        <v>165</v>
      </c>
      <c r="G1468" s="109" t="str">
        <f>if(iferror((vlookup(D1468,Taxonomy!C:C,1,false)=D1468)),"Present (key retained)",if(iferror((vlookup(D1468,Taxonomy!B:B,1,false)=D1468)),"Present (key updated)",if(iferror((H1468="Yes")),"Present (equivalent)","Not present")))</f>
        <v>Present (key retained)</v>
      </c>
      <c r="H1468" s="110" t="e">
        <v>#N/A</v>
      </c>
      <c r="I1468" s="110" t="e">
        <v>#N/A</v>
      </c>
      <c r="J1468" s="110" t="e">
        <v>#N/A</v>
      </c>
      <c r="K1468" s="110" t="e">
        <v>#N/A</v>
      </c>
      <c r="L1468" s="54"/>
      <c r="M1468" s="54" t="b">
        <v>0</v>
      </c>
      <c r="N1468" s="112" t="str">
        <f>if(G1468="Present (key retained)",vlookup(D1468,Taxonomy!C:C,1,false),if(G1468="Present (key updated)",vlookup(D1468,Taxonomy!B:C,2,false),if(G1468="Present (equivalent)",vlookup(I1468,Taxonomy!C:C,1,false),if(AND(G1468="Not present",J1468="Yes"),vlookup(D1468,Taxonomy!B:C,2,false),if(AND(G1468="Not present",J1468="No"),D1468)))))</f>
        <v>Swap_Rate_Period</v>
      </c>
      <c r="O1468" s="113" t="str">
        <f>if(G1468="Present (key retained)",vlookup(D1468,Taxonomy!C:F,4,false),if(G1468="Present (key updated)",vlookup(D1468,Taxonomy!B:F,5,false),if(G1468="Present (equivalent)",vlookup(I1468,Taxonomy!C:F,4,false),if(AND(G1468="Not present",J1468="Yes"),vlookup(D1468,Taxonomy!B:F,5,false),if(AND(G1468="Not present",J1468="No"),E1468)))))</f>
        <v>Swap Rate Period</v>
      </c>
      <c r="P1468" s="113" t="str">
        <f>if(G1468="Present (key retained)",vlookup(D1468,Taxonomy!C:I,7,false),if(G1468="Present (key updated)",vlookup(D1468,Taxonomy!B:I,8,false),if(G1468="Present (equivalent)",vlookup(I1468,Taxonomy!C:I,7,false),if(AND(G1468="Not present",J1468="Yes"),vlookup(D1468,Taxonomy!B:I,8,false),if(AND(G1468="Not present",J1468="No"),F1468)))))</f>
        <v>select_one</v>
      </c>
      <c r="Q1468" s="114" t="str">
        <f t="shared" si="1"/>
        <v>All Match</v>
      </c>
      <c r="R1468" s="37"/>
      <c r="S1468" s="37" t="b">
        <v>0</v>
      </c>
      <c r="T1468" s="112" t="str">
        <f t="shared" si="2"/>
        <v>Swap_Rate_Period</v>
      </c>
      <c r="U1468" s="113" t="str">
        <f t="shared" si="3"/>
        <v>Swap Rate Period</v>
      </c>
      <c r="V1468" s="115" t="str">
        <f t="shared" si="4"/>
        <v>select_one</v>
      </c>
      <c r="W1468" s="46"/>
      <c r="X1468" s="46"/>
      <c r="Y1468" s="46"/>
      <c r="Z1468" s="128"/>
      <c r="AA1468" s="46"/>
    </row>
    <row r="1469" hidden="1">
      <c r="A1469" s="107">
        <v>44257.0</v>
      </c>
      <c r="B1469" s="33" t="s">
        <v>3366</v>
      </c>
      <c r="C1469" s="33" t="s">
        <v>2907</v>
      </c>
      <c r="D1469" s="33" t="s">
        <v>1856</v>
      </c>
      <c r="E1469" s="33" t="s">
        <v>1857</v>
      </c>
      <c r="F1469" s="33" t="s">
        <v>100</v>
      </c>
      <c r="G1469" s="109" t="str">
        <f>if(iferror((vlookup(D1469,Taxonomy!C:C,1,false)=D1469)),"Present (key retained)",if(iferror((vlookup(D1469,Taxonomy!B:B,1,false)=D1469)),"Present (key updated)",if(iferror((H1469="Yes")),"Present (equivalent)","Not present")))</f>
        <v>Present (key retained)</v>
      </c>
      <c r="H1469" s="110" t="e">
        <v>#N/A</v>
      </c>
      <c r="I1469" s="110" t="e">
        <v>#N/A</v>
      </c>
      <c r="J1469" s="110" t="e">
        <v>#N/A</v>
      </c>
      <c r="K1469" s="110" t="e">
        <v>#N/A</v>
      </c>
      <c r="L1469" s="54"/>
      <c r="M1469" s="54" t="b">
        <v>0</v>
      </c>
      <c r="N1469" s="112" t="str">
        <f>if(G1469="Present (key retained)",vlookup(D1469,Taxonomy!C:C,1,false),if(G1469="Present (key updated)",vlookup(D1469,Taxonomy!B:C,2,false),if(G1469="Present (equivalent)",vlookup(I1469,Taxonomy!C:C,1,false),if(AND(G1469="Not present",J1469="Yes"),vlookup(D1469,Taxonomy!B:C,2,false),if(AND(G1469="Not present",J1469="No"),D1469)))))</f>
        <v>Termsheet_Disclaimer</v>
      </c>
      <c r="O1469" s="113" t="str">
        <f>if(G1469="Present (key retained)",vlookup(D1469,Taxonomy!C:F,4,false),if(G1469="Present (key updated)",vlookup(D1469,Taxonomy!B:F,5,false),if(G1469="Present (equivalent)",vlookup(I1469,Taxonomy!C:F,4,false),if(AND(G1469="Not present",J1469="Yes"),vlookup(D1469,Taxonomy!B:F,5,false),if(AND(G1469="Not present",J1469="No"),E1469)))))</f>
        <v>Termsheet Disclaimer</v>
      </c>
      <c r="P1469" s="113" t="str">
        <f>if(G1469="Present (key retained)",vlookup(D1469,Taxonomy!C:I,7,false),if(G1469="Present (key updated)",vlookup(D1469,Taxonomy!B:I,8,false),if(G1469="Present (equivalent)",vlookup(I1469,Taxonomy!C:I,7,false),if(AND(G1469="Not present",J1469="Yes"),vlookup(D1469,Taxonomy!B:I,8,false),if(AND(G1469="Not present",J1469="No"),F1469)))))</f>
        <v>text</v>
      </c>
      <c r="Q1469" s="114" t="str">
        <f t="shared" si="1"/>
        <v>All Match</v>
      </c>
      <c r="R1469" s="37"/>
      <c r="S1469" s="37" t="b">
        <v>0</v>
      </c>
      <c r="T1469" s="112" t="str">
        <f t="shared" si="2"/>
        <v>Termsheet_Disclaimer</v>
      </c>
      <c r="U1469" s="113" t="str">
        <f t="shared" si="3"/>
        <v>Termsheet Disclaimer</v>
      </c>
      <c r="V1469" s="115" t="str">
        <f t="shared" si="4"/>
        <v>text</v>
      </c>
      <c r="W1469" s="46"/>
      <c r="X1469" s="46"/>
      <c r="Y1469" s="46"/>
      <c r="Z1469" s="128"/>
      <c r="AA1469" s="46"/>
    </row>
    <row r="1470" hidden="1">
      <c r="A1470" s="107">
        <v>44257.0</v>
      </c>
      <c r="B1470" s="33" t="s">
        <v>3366</v>
      </c>
      <c r="C1470" s="33" t="s">
        <v>2907</v>
      </c>
      <c r="D1470" s="33" t="s">
        <v>1860</v>
      </c>
      <c r="E1470" s="33" t="s">
        <v>1861</v>
      </c>
      <c r="F1470" s="33" t="s">
        <v>100</v>
      </c>
      <c r="G1470" s="109" t="str">
        <f>if(iferror((vlookup(D1470,Taxonomy!C:C,1,false)=D1470)),"Present (key retained)",if(iferror((vlookup(D1470,Taxonomy!B:B,1,false)=D1470)),"Present (key updated)",if(iferror((H1470="Yes")),"Present (equivalent)","Not present")))</f>
        <v>Present (key retained)</v>
      </c>
      <c r="H1470" s="110" t="e">
        <v>#N/A</v>
      </c>
      <c r="I1470" s="110" t="e">
        <v>#N/A</v>
      </c>
      <c r="J1470" s="110" t="e">
        <v>#N/A</v>
      </c>
      <c r="K1470" s="110" t="e">
        <v>#N/A</v>
      </c>
      <c r="L1470" s="54"/>
      <c r="M1470" s="54" t="b">
        <v>0</v>
      </c>
      <c r="N1470" s="112" t="str">
        <f>if(G1470="Present (key retained)",vlookup(D1470,Taxonomy!C:C,1,false),if(G1470="Present (key updated)",vlookup(D1470,Taxonomy!B:C,2,false),if(G1470="Present (equivalent)",vlookup(I1470,Taxonomy!C:C,1,false),if(AND(G1470="Not present",J1470="Yes"),vlookup(D1470,Taxonomy!B:C,2,false),if(AND(G1470="Not present",J1470="No"),D1470)))))</f>
        <v>Termsheet_Title</v>
      </c>
      <c r="O1470" s="113" t="str">
        <f>if(G1470="Present (key retained)",vlookup(D1470,Taxonomy!C:F,4,false),if(G1470="Present (key updated)",vlookup(D1470,Taxonomy!B:F,5,false),if(G1470="Present (equivalent)",vlookup(I1470,Taxonomy!C:F,4,false),if(AND(G1470="Not present",J1470="Yes"),vlookup(D1470,Taxonomy!B:F,5,false),if(AND(G1470="Not present",J1470="No"),E1470)))))</f>
        <v>Termsheet Title</v>
      </c>
      <c r="P1470" s="113" t="str">
        <f>if(G1470="Present (key retained)",vlookup(D1470,Taxonomy!C:I,7,false),if(G1470="Present (key updated)",vlookup(D1470,Taxonomy!B:I,8,false),if(G1470="Present (equivalent)",vlookup(I1470,Taxonomy!C:I,7,false),if(AND(G1470="Not present",J1470="Yes"),vlookup(D1470,Taxonomy!B:I,8,false),if(AND(G1470="Not present",J1470="No"),F1470)))))</f>
        <v>text</v>
      </c>
      <c r="Q1470" s="114" t="str">
        <f t="shared" si="1"/>
        <v>All Match</v>
      </c>
      <c r="R1470" s="37"/>
      <c r="S1470" s="37" t="b">
        <v>0</v>
      </c>
      <c r="T1470" s="112" t="str">
        <f t="shared" si="2"/>
        <v>Termsheet_Title</v>
      </c>
      <c r="U1470" s="113" t="str">
        <f t="shared" si="3"/>
        <v>Termsheet Title</v>
      </c>
      <c r="V1470" s="115" t="str">
        <f t="shared" si="4"/>
        <v>text</v>
      </c>
      <c r="W1470" s="46"/>
      <c r="X1470" s="46"/>
      <c r="Y1470" s="46"/>
      <c r="Z1470" s="128"/>
      <c r="AA1470" s="46"/>
    </row>
    <row r="1471" hidden="1">
      <c r="A1471" s="107">
        <v>44257.0</v>
      </c>
      <c r="B1471" s="33" t="s">
        <v>3366</v>
      </c>
      <c r="C1471" s="33" t="s">
        <v>2907</v>
      </c>
      <c r="D1471" s="33" t="s">
        <v>503</v>
      </c>
      <c r="E1471" s="33" t="s">
        <v>505</v>
      </c>
      <c r="F1471" s="33" t="s">
        <v>50</v>
      </c>
      <c r="G1471" s="109" t="str">
        <f>if(iferror((vlookup(D1471,Taxonomy!C:C,1,false)=D1471)),"Present (key retained)",if(iferror((vlookup(D1471,Taxonomy!B:B,1,false)=D1471)),"Present (key updated)",if(iferror((H1471="Yes")),"Present (equivalent)","Not present")))</f>
        <v>Present (key updated)</v>
      </c>
      <c r="H1471" s="110" t="e">
        <v>#N/A</v>
      </c>
      <c r="I1471" s="110" t="e">
        <v>#N/A</v>
      </c>
      <c r="J1471" s="110" t="e">
        <v>#N/A</v>
      </c>
      <c r="K1471" s="110" t="e">
        <v>#N/A</v>
      </c>
      <c r="L1471" s="54"/>
      <c r="M1471" s="54" t="b">
        <v>0</v>
      </c>
      <c r="N1471" s="112" t="str">
        <f>if(G1471="Present (key retained)",vlookup(D1471,Taxonomy!C:C,1,false),if(G1471="Present (key updated)",vlookup(D1471,Taxonomy!B:C,2,false),if(G1471="Present (equivalent)",vlookup(I1471,Taxonomy!C:C,1,false),if(AND(G1471="Not present",J1471="Yes"),vlookup(D1471,Taxonomy!B:C,2,false),if(AND(G1471="Not present",J1471="No"),D1471)))))</f>
        <v>Fees_Total</v>
      </c>
      <c r="O1471" s="113" t="str">
        <f>if(G1471="Present (key retained)",vlookup(D1471,Taxonomy!C:F,4,false),if(G1471="Present (key updated)",vlookup(D1471,Taxonomy!B:F,5,false),if(G1471="Present (equivalent)",vlookup(I1471,Taxonomy!C:F,4,false),if(AND(G1471="Not present",J1471="Yes"),vlookup(D1471,Taxonomy!B:F,5,false),if(AND(G1471="Not present",J1471="No"),E1471)))))</f>
        <v>Total Fees</v>
      </c>
      <c r="P1471" s="113" t="str">
        <f>if(G1471="Present (key retained)",vlookup(D1471,Taxonomy!C:I,7,false),if(G1471="Present (key updated)",vlookup(D1471,Taxonomy!B:I,8,false),if(G1471="Present (equivalent)",vlookup(I1471,Taxonomy!C:I,7,false),if(AND(G1471="Not present",J1471="Yes"),vlookup(D1471,Taxonomy!B:I,8,false),if(AND(G1471="Not present",J1471="No"),F1471)))))</f>
        <v>percent</v>
      </c>
      <c r="Q1471" s="114" t="str">
        <f t="shared" si="1"/>
        <v>Key</v>
      </c>
      <c r="R1471" s="37"/>
      <c r="S1471" s="37" t="b">
        <v>0</v>
      </c>
      <c r="T1471" s="112" t="str">
        <f t="shared" si="2"/>
        <v>Total_Fees</v>
      </c>
      <c r="U1471" s="113" t="str">
        <f t="shared" si="3"/>
        <v>Total Fees</v>
      </c>
      <c r="V1471" s="115" t="str">
        <f t="shared" si="4"/>
        <v>percent</v>
      </c>
      <c r="W1471" s="46"/>
      <c r="X1471" s="46"/>
      <c r="Y1471" s="46"/>
      <c r="Z1471" s="128"/>
      <c r="AA1471" s="46"/>
    </row>
    <row r="1472" hidden="1">
      <c r="A1472" s="107">
        <v>44257.0</v>
      </c>
      <c r="B1472" s="33" t="s">
        <v>3366</v>
      </c>
      <c r="C1472" s="33" t="s">
        <v>2907</v>
      </c>
      <c r="D1472" s="33" t="s">
        <v>1876</v>
      </c>
      <c r="E1472" s="33" t="s">
        <v>1877</v>
      </c>
      <c r="F1472" s="33" t="s">
        <v>127</v>
      </c>
      <c r="G1472" s="109" t="str">
        <f>if(iferror((vlookup(D1472,Taxonomy!C:C,1,false)=D1472)),"Present (key retained)",if(iferror((vlookup(D1472,Taxonomy!B:B,1,false)=D1472)),"Present (key updated)",if(iferror((H1472="Yes")),"Present (equivalent)","Not present")))</f>
        <v>Present (key retained)</v>
      </c>
      <c r="H1472" s="110" t="e">
        <v>#N/A</v>
      </c>
      <c r="I1472" s="110" t="e">
        <v>#N/A</v>
      </c>
      <c r="J1472" s="110" t="e">
        <v>#N/A</v>
      </c>
      <c r="K1472" s="110" t="e">
        <v>#N/A</v>
      </c>
      <c r="L1472" s="54"/>
      <c r="M1472" s="54" t="b">
        <v>0</v>
      </c>
      <c r="N1472" s="112" t="str">
        <f>if(G1472="Present (key retained)",vlookup(D1472,Taxonomy!C:C,1,false),if(G1472="Present (key updated)",vlookup(D1472,Taxonomy!B:C,2,false),if(G1472="Present (equivalent)",vlookup(I1472,Taxonomy!C:C,1,false),if(AND(G1472="Not present",J1472="Yes"),vlookup(D1472,Taxonomy!B:C,2,false),if(AND(G1472="Not present",J1472="No"),D1472)))))</f>
        <v>Trade_Date</v>
      </c>
      <c r="O1472" s="113" t="str">
        <f>if(G1472="Present (key retained)",vlookup(D1472,Taxonomy!C:F,4,false),if(G1472="Present (key updated)",vlookup(D1472,Taxonomy!B:F,5,false),if(G1472="Present (equivalent)",vlookup(I1472,Taxonomy!C:F,4,false),if(AND(G1472="Not present",J1472="Yes"),vlookup(D1472,Taxonomy!B:F,5,false),if(AND(G1472="Not present",J1472="No"),E1472)))))</f>
        <v>Trade Date</v>
      </c>
      <c r="P1472" s="113" t="str">
        <f>if(G1472="Present (key retained)",vlookup(D1472,Taxonomy!C:I,7,false),if(G1472="Present (key updated)",vlookup(D1472,Taxonomy!B:I,8,false),if(G1472="Present (equivalent)",vlookup(I1472,Taxonomy!C:I,7,false),if(AND(G1472="Not present",J1472="Yes"),vlookup(D1472,Taxonomy!B:I,8,false),if(AND(G1472="Not present",J1472="No"),F1472)))))</f>
        <v>date</v>
      </c>
      <c r="Q1472" s="114" t="str">
        <f t="shared" si="1"/>
        <v>All Match</v>
      </c>
      <c r="R1472" s="37"/>
      <c r="S1472" s="37" t="b">
        <v>0</v>
      </c>
      <c r="T1472" s="112" t="str">
        <f t="shared" si="2"/>
        <v>Trade_Date</v>
      </c>
      <c r="U1472" s="113" t="str">
        <f t="shared" si="3"/>
        <v>Trade Date</v>
      </c>
      <c r="V1472" s="115" t="str">
        <f t="shared" si="4"/>
        <v>date</v>
      </c>
      <c r="W1472" s="46"/>
      <c r="X1472" s="46"/>
      <c r="Y1472" s="46"/>
      <c r="Z1472" s="128"/>
      <c r="AA1472" s="46"/>
    </row>
  </sheetData>
  <autoFilter ref="$A$2:$AA$1472">
    <filterColumn colId="1">
      <filters>
        <filter val="Rabobank"/>
      </filters>
    </filterColumn>
    <filterColumn colId="6">
      <filters>
        <filter val="Present (equivalent)"/>
        <filter val="Not present"/>
      </filters>
    </filterColumn>
  </autoFilter>
  <customSheetViews>
    <customSheetView guid="{B0C31420-0440-429D-8C5B-6D8CF3720B37}" filter="1" showAutoFilter="1">
      <autoFilter ref="$A$2:$V$236">
        <filterColumn colId="1">
          <filters>
            <filter val="EBRD"/>
          </filters>
        </filterColumn>
      </autoFilter>
    </customSheetView>
    <customSheetView guid="{E24F6E17-0227-4A22-BB8C-375FF0FA7EF7}" filter="1" showAutoFilter="1">
      <autoFilter ref="$A$2:$V$236"/>
    </customSheetView>
  </customSheetViews>
  <mergeCells count="6">
    <mergeCell ref="A1:C1"/>
    <mergeCell ref="D1:F1"/>
    <mergeCell ref="H1:M1"/>
    <mergeCell ref="N1:Q1"/>
    <mergeCell ref="R1:V1"/>
    <mergeCell ref="W1:AA1"/>
  </mergeCells>
  <conditionalFormatting sqref="G3:G1472">
    <cfRule type="cellIs" dxfId="2" priority="1" operator="equal">
      <formula>"Present (key retained)"</formula>
    </cfRule>
  </conditionalFormatting>
  <conditionalFormatting sqref="G3:G1472">
    <cfRule type="cellIs" dxfId="7" priority="2" operator="equal">
      <formula>"Present (key updated)"</formula>
    </cfRule>
  </conditionalFormatting>
  <conditionalFormatting sqref="G3:G1472">
    <cfRule type="containsText" dxfId="1" priority="3" operator="containsText" text="equivalent">
      <formula>NOT(ISERROR(SEARCH(("equivalent"),(G3))))</formula>
    </cfRule>
  </conditionalFormatting>
  <conditionalFormatting sqref="G3:G1472">
    <cfRule type="cellIs" dxfId="0" priority="4" operator="equal">
      <formula>"Not present"</formula>
    </cfRule>
  </conditionalFormatting>
  <conditionalFormatting sqref="Z3:Z1472">
    <cfRule type="notContainsText" dxfId="0" priority="5" operator="notContains" text="All Match">
      <formula>ISERROR(SEARCH(("All Match"),(Z3)))</formula>
    </cfRule>
  </conditionalFormatting>
  <conditionalFormatting sqref="Q3:Q1472">
    <cfRule type="cellIs" dxfId="2" priority="6" operator="equal">
      <formula>"All Match"</formula>
    </cfRule>
  </conditionalFormatting>
  <conditionalFormatting sqref="Q3:Q1472">
    <cfRule type="cellIs" dxfId="1" priority="7" operator="equal">
      <formula>"Key"</formula>
    </cfRule>
  </conditionalFormatting>
  <conditionalFormatting sqref="Q3:Q1472">
    <cfRule type="cellIs" dxfId="1" priority="8" operator="equal">
      <formula>"Label"</formula>
    </cfRule>
  </conditionalFormatting>
  <conditionalFormatting sqref="Q3:Q1472">
    <cfRule type="cellIs" dxfId="1" priority="9" operator="equal">
      <formula>"Type"</formula>
    </cfRule>
  </conditionalFormatting>
  <conditionalFormatting sqref="Q3:Q1472">
    <cfRule type="cellIs" dxfId="5" priority="10" operator="equal">
      <formula>"Key and Label"</formula>
    </cfRule>
  </conditionalFormatting>
  <conditionalFormatting sqref="Q3:Q1472">
    <cfRule type="cellIs" dxfId="8" priority="11" operator="equal">
      <formula>"Key and Type"</formula>
    </cfRule>
  </conditionalFormatting>
  <conditionalFormatting sqref="Q3:Q1472">
    <cfRule type="cellIs" dxfId="5" priority="12" operator="equal">
      <formula>"Label and Type"</formula>
    </cfRule>
  </conditionalFormatting>
  <conditionalFormatting sqref="Q3:Q1472">
    <cfRule type="cellIs" dxfId="0" priority="13" operator="equal">
      <formula>"No Match"</formula>
    </cfRule>
  </conditionalFormatting>
  <conditionalFormatting sqref="Q3:Q1472">
    <cfRule type="containsText" dxfId="0" priority="14" operator="containsText" text="#N/A">
      <formula>NOT(ISERROR(SEARCH(("#N/A"),(Q3))))</formula>
    </cfRule>
  </conditionalFormatting>
  <conditionalFormatting sqref="Z3:Z1472">
    <cfRule type="cellIs" dxfId="2" priority="15" operator="equal">
      <formula>"All Match"</formula>
    </cfRule>
  </conditionalFormatting>
  <dataValidations>
    <dataValidation type="list" allowBlank="1" sqref="R3:R1472">
      <formula1>"Apply all,Apply Key and Label,Apply Key and Type,Apply Label and Type,Apply Key only,Apply Label only,Apply Type only,Apply None"</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63"/>
    <col customWidth="1" min="2" max="2" width="14.38"/>
    <col customWidth="1" min="3" max="3" width="17.75"/>
    <col customWidth="1" min="4" max="4" width="17.25"/>
    <col customWidth="1" min="5" max="5" width="17.13"/>
    <col customWidth="1" min="6" max="6" width="28.38"/>
  </cols>
  <sheetData>
    <row r="1">
      <c r="A1" s="129" t="s">
        <v>3605</v>
      </c>
      <c r="B1" s="88"/>
      <c r="C1" s="129" t="s">
        <v>3606</v>
      </c>
      <c r="D1" s="88"/>
      <c r="E1" s="129" t="s">
        <v>3607</v>
      </c>
      <c r="F1" s="88"/>
      <c r="H1" s="130"/>
      <c r="I1" s="130"/>
    </row>
    <row r="2">
      <c r="A2" s="131" t="s">
        <v>2741</v>
      </c>
      <c r="B2" s="131" t="s">
        <v>2742</v>
      </c>
      <c r="C2" s="132" t="s">
        <v>2755</v>
      </c>
      <c r="D2" s="132" t="s">
        <v>3608</v>
      </c>
      <c r="E2" s="132" t="s">
        <v>2755</v>
      </c>
      <c r="F2" s="132" t="s">
        <v>3608</v>
      </c>
    </row>
    <row r="3">
      <c r="A3" s="133">
        <v>44182.0</v>
      </c>
      <c r="B3" s="134" t="s">
        <v>74</v>
      </c>
      <c r="C3" s="135">
        <f>1-((COUNTIFS('Programme Tags'!A:A,A3,'Programme Tags'!B:B,B3,'Programme Tags'!C:C,"Final Terms",'Programme Tags'!H:H,"No")+COUNTIFS('Programme Tags'!A:A,A3,'Programme Tags'!B:B,B3,'Programme Tags'!C:C,"Final Terms",'Programme Tags'!H:H,"Yes"))/COUNTIFS('Programme Tags'!A:A,A3,'Programme Tags'!B:B,B3,'Programme Tags'!C:C,"Final Terms"))</f>
        <v>0.547008547</v>
      </c>
      <c r="D3" s="135">
        <f>1-((COUNTIFS('Programme Tags'!A:A,A3,'Programme Tags'!B:B,B3,'Programme Tags'!H:H,"No")+COUNTIFS('Programme Tags'!A:A,A3,'Programme Tags'!B:B,B3,'Programme Tags'!H:H,"Yes"))/COUNTIFS('Programme Tags'!A:A,A3,'Programme Tags'!B:B,B3))</f>
        <v>0.6402116402</v>
      </c>
      <c r="E3" s="135">
        <f>1-(COUNTIFS('Programme Tags'!A:A,A3,'Programme Tags'!B:B,B3,'Programme Tags'!C:C,"Final Terms",'Programme Tags'!G:G,"Not Present")/COUNTIFS('Programme Tags'!A:A,A3,'Programme Tags'!B:B,B3,'Programme Tags'!C:C,"Final Terms"))</f>
        <v>0.8675213675</v>
      </c>
      <c r="F3" s="135">
        <f>1-(COUNTIFS('Programme Tags'!A:A,A3,'Programme Tags'!B:B,B3,'Programme Tags'!G:G,"Not Present")/COUNTIFS('Programme Tags'!B:B,B3,'Programme Tags'!A:A,A3))</f>
        <v>0.8783068783</v>
      </c>
    </row>
    <row r="4">
      <c r="A4" s="136">
        <v>44229.0</v>
      </c>
      <c r="B4" s="8" t="s">
        <v>2961</v>
      </c>
      <c r="C4" s="135">
        <f>1-((COUNTIFS('Programme Tags'!A:A,A4,'Programme Tags'!B:B,B4,'Programme Tags'!C:C,"Final Terms",'Programme Tags'!H:H,"No")+COUNTIFS('Programme Tags'!A:A,A4,'Programme Tags'!B:B,B4,'Programme Tags'!C:C,"Final Terms",'Programme Tags'!H:H,"Yes"))/COUNTIFS('Programme Tags'!A:A,A4,'Programme Tags'!B:B,B4,'Programme Tags'!C:C,"Final Terms"))</f>
        <v>0.6933333333</v>
      </c>
      <c r="D4" s="135">
        <f>1-((COUNTIFS('Programme Tags'!A:A,A4,'Programme Tags'!B:B,B4,'Programme Tags'!H:H,"No")+COUNTIFS('Programme Tags'!A:A,A4,'Programme Tags'!B:B,B4,'Programme Tags'!H:H,"Yes"))/COUNTIFS('Programme Tags'!A:A,A4,'Programme Tags'!B:B,B4))</f>
        <v>0.7584269663</v>
      </c>
      <c r="E4" s="135">
        <f>1-(COUNTIFS('Programme Tags'!A:A,A4,'Programme Tags'!B:B,B4,'Programme Tags'!C:C,"Final Terms",'Programme Tags'!G:G,"Not Present")/COUNTIFS('Programme Tags'!A:A,A4,'Programme Tags'!B:B,B4,'Programme Tags'!C:C,"Final Terms"))</f>
        <v>0.8311111111</v>
      </c>
      <c r="F4" s="135">
        <f>1-(COUNTIFS('Programme Tags'!A:A,A4,'Programme Tags'!B:B,B4,'Programme Tags'!G:G,"Not Present")/COUNTIFS('Programme Tags'!B:B,B4,'Programme Tags'!A:A,A4))</f>
        <v>0.8483146067</v>
      </c>
    </row>
    <row r="6">
      <c r="A6" s="52" t="s">
        <v>3609</v>
      </c>
      <c r="G6" s="137"/>
      <c r="H6" s="137"/>
    </row>
  </sheetData>
  <mergeCells count="4">
    <mergeCell ref="A1:B1"/>
    <mergeCell ref="C1:D1"/>
    <mergeCell ref="E1:F1"/>
    <mergeCell ref="A6:F6"/>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8" max="8" width="9.38"/>
    <col customWidth="1" min="9" max="9" width="6.88"/>
    <col customWidth="1" min="11" max="11" width="14.5"/>
    <col customWidth="1" min="12" max="12" width="6.88"/>
    <col customWidth="1" min="14" max="14" width="14.5"/>
    <col customWidth="1" min="15" max="15" width="6.88"/>
    <col customWidth="1" min="17" max="17" width="14.5"/>
  </cols>
  <sheetData>
    <row r="1">
      <c r="A1" s="138" t="s">
        <v>3610</v>
      </c>
      <c r="B1" s="139"/>
      <c r="C1" s="140"/>
      <c r="D1" s="140"/>
      <c r="E1" s="140"/>
      <c r="F1" s="140"/>
      <c r="G1" s="140"/>
      <c r="H1" s="140"/>
      <c r="I1" s="140"/>
      <c r="J1" s="140"/>
      <c r="K1" s="140"/>
      <c r="L1" s="140"/>
      <c r="M1" s="140"/>
      <c r="N1" s="140"/>
      <c r="O1" s="140"/>
      <c r="P1" s="140"/>
      <c r="Q1" s="140"/>
      <c r="R1" s="140"/>
      <c r="S1" s="140"/>
      <c r="T1" s="140"/>
      <c r="U1" s="140"/>
      <c r="V1" s="140"/>
      <c r="W1" s="140"/>
      <c r="X1" s="140"/>
      <c r="Y1" s="140"/>
    </row>
    <row r="2">
      <c r="A2" s="141"/>
      <c r="B2" s="142"/>
      <c r="C2" s="140"/>
      <c r="D2" s="140"/>
      <c r="E2" s="140"/>
      <c r="F2" s="140"/>
      <c r="G2" s="140"/>
      <c r="H2" s="140"/>
      <c r="I2" s="140"/>
      <c r="J2" s="140"/>
      <c r="K2" s="140"/>
      <c r="L2" s="140"/>
      <c r="M2" s="140"/>
      <c r="N2" s="140"/>
      <c r="O2" s="140"/>
      <c r="P2" s="140"/>
      <c r="Q2" s="140"/>
      <c r="R2" s="140"/>
      <c r="S2" s="140"/>
      <c r="T2" s="140"/>
      <c r="U2" s="140"/>
      <c r="V2" s="140"/>
      <c r="W2" s="140"/>
      <c r="X2" s="140"/>
      <c r="Y2" s="140"/>
    </row>
    <row r="3">
      <c r="A3" s="143" t="s">
        <v>3611</v>
      </c>
      <c r="B3" s="144" t="s">
        <v>3612</v>
      </c>
      <c r="F3" s="145"/>
      <c r="H3" s="146" t="s">
        <v>3613</v>
      </c>
    </row>
    <row r="4">
      <c r="A4" s="147"/>
      <c r="B4" s="147"/>
      <c r="F4" s="145"/>
    </row>
    <row r="5">
      <c r="A5" s="147"/>
      <c r="B5" s="147"/>
      <c r="F5" s="145"/>
    </row>
    <row r="6">
      <c r="A6" s="147"/>
      <c r="B6" s="147"/>
      <c r="F6" s="145"/>
    </row>
    <row r="7">
      <c r="A7" s="147"/>
      <c r="B7" s="147"/>
      <c r="F7" s="145"/>
    </row>
    <row r="8">
      <c r="A8" s="147"/>
      <c r="B8" s="147"/>
      <c r="F8" s="145"/>
    </row>
    <row r="9">
      <c r="A9" s="147"/>
      <c r="B9" s="147"/>
      <c r="F9" s="145"/>
    </row>
    <row r="10">
      <c r="A10" s="147"/>
      <c r="B10" s="147"/>
      <c r="F10" s="145"/>
    </row>
    <row r="11">
      <c r="A11" s="147"/>
      <c r="B11" s="147"/>
      <c r="F11" s="145"/>
    </row>
    <row r="12">
      <c r="A12" s="147"/>
      <c r="B12" s="147"/>
      <c r="F12" s="145"/>
    </row>
    <row r="13">
      <c r="A13" s="148"/>
      <c r="B13" s="148"/>
      <c r="C13" s="149"/>
      <c r="D13" s="149"/>
      <c r="E13" s="149"/>
      <c r="F13" s="150"/>
    </row>
    <row r="16">
      <c r="A16" s="151" t="s">
        <v>3614</v>
      </c>
      <c r="B16" s="152" t="s">
        <v>3615</v>
      </c>
      <c r="C16" s="153"/>
      <c r="D16" s="153"/>
      <c r="E16" s="153"/>
      <c r="F16" s="154" t="s">
        <v>3616</v>
      </c>
    </row>
    <row r="17">
      <c r="A17" s="5" t="s">
        <v>3617</v>
      </c>
      <c r="B17" s="155" t="s">
        <v>3618</v>
      </c>
      <c r="C17" s="153"/>
      <c r="D17" s="153"/>
      <c r="E17" s="156"/>
      <c r="F17" s="157" t="s">
        <v>3619</v>
      </c>
    </row>
    <row r="18">
      <c r="A18" s="8" t="s">
        <v>3620</v>
      </c>
      <c r="B18" s="158" t="s">
        <v>3621</v>
      </c>
      <c r="C18" s="149"/>
      <c r="D18" s="149"/>
      <c r="E18" s="150"/>
      <c r="F18" s="157" t="s">
        <v>3619</v>
      </c>
    </row>
    <row r="19">
      <c r="A19" s="5" t="s">
        <v>3617</v>
      </c>
      <c r="B19" s="155" t="s">
        <v>3622</v>
      </c>
      <c r="C19" s="153"/>
      <c r="D19" s="153"/>
      <c r="E19" s="156"/>
      <c r="F19" s="157" t="s">
        <v>3619</v>
      </c>
    </row>
    <row r="20">
      <c r="A20" s="159"/>
      <c r="B20" s="160"/>
      <c r="C20" s="153"/>
      <c r="D20" s="153"/>
      <c r="E20" s="156"/>
      <c r="F20" s="161"/>
    </row>
    <row r="21">
      <c r="A21" s="159"/>
      <c r="B21" s="160"/>
      <c r="C21" s="153"/>
      <c r="D21" s="153"/>
      <c r="E21" s="156"/>
      <c r="F21" s="161"/>
    </row>
    <row r="22">
      <c r="A22" s="159"/>
      <c r="B22" s="160"/>
      <c r="C22" s="153"/>
      <c r="D22" s="153"/>
      <c r="E22" s="156"/>
      <c r="F22" s="161"/>
      <c r="G22" s="146"/>
    </row>
    <row r="23">
      <c r="A23" s="159"/>
      <c r="B23" s="160"/>
      <c r="C23" s="153"/>
      <c r="D23" s="153"/>
      <c r="E23" s="156"/>
      <c r="F23" s="162"/>
    </row>
    <row r="24">
      <c r="A24" s="159"/>
      <c r="B24" s="160"/>
      <c r="C24" s="153"/>
      <c r="D24" s="153"/>
      <c r="E24" s="156"/>
      <c r="F24" s="161"/>
    </row>
    <row r="25">
      <c r="A25" s="159"/>
      <c r="B25" s="160"/>
      <c r="C25" s="153"/>
      <c r="D25" s="153"/>
      <c r="E25" s="156"/>
      <c r="F25" s="161"/>
    </row>
    <row r="26">
      <c r="A26" s="159"/>
      <c r="B26" s="160"/>
      <c r="C26" s="153"/>
      <c r="D26" s="153"/>
      <c r="E26" s="156"/>
      <c r="F26" s="161"/>
    </row>
    <row r="27">
      <c r="A27" s="159"/>
      <c r="B27" s="160"/>
      <c r="C27" s="153"/>
      <c r="D27" s="153"/>
      <c r="E27" s="156"/>
      <c r="F27" s="161"/>
    </row>
    <row r="28">
      <c r="A28" s="159"/>
      <c r="B28" s="160"/>
      <c r="C28" s="153"/>
      <c r="D28" s="153"/>
      <c r="E28" s="156"/>
      <c r="F28" s="161"/>
    </row>
    <row r="29">
      <c r="A29" s="159"/>
      <c r="B29" s="160"/>
      <c r="C29" s="153"/>
      <c r="D29" s="153"/>
      <c r="E29" s="156"/>
      <c r="F29" s="161"/>
    </row>
    <row r="30">
      <c r="A30" s="159"/>
      <c r="B30" s="160"/>
      <c r="C30" s="153"/>
      <c r="D30" s="153"/>
      <c r="E30" s="156"/>
      <c r="F30" s="161"/>
      <c r="H30" s="146"/>
      <c r="J30" s="163"/>
      <c r="M30" s="163"/>
      <c r="P30" s="163"/>
    </row>
    <row r="31">
      <c r="A31" s="159"/>
      <c r="B31" s="164"/>
      <c r="C31" s="153"/>
      <c r="D31" s="153"/>
      <c r="E31" s="156"/>
      <c r="F31" s="161"/>
    </row>
    <row r="32">
      <c r="A32" s="159"/>
      <c r="B32" s="164"/>
      <c r="C32" s="153"/>
      <c r="D32" s="153"/>
      <c r="E32" s="156"/>
      <c r="F32" s="161"/>
    </row>
    <row r="33">
      <c r="A33" s="159"/>
      <c r="B33" s="164"/>
      <c r="C33" s="153"/>
      <c r="D33" s="153"/>
      <c r="E33" s="156"/>
      <c r="F33" s="161"/>
    </row>
    <row r="34">
      <c r="A34" s="159"/>
      <c r="B34" s="164"/>
      <c r="C34" s="153"/>
      <c r="D34" s="153"/>
      <c r="E34" s="156"/>
      <c r="F34" s="161"/>
    </row>
    <row r="35">
      <c r="A35" s="159"/>
      <c r="B35" s="164"/>
      <c r="C35" s="153"/>
      <c r="D35" s="153"/>
      <c r="E35" s="156"/>
      <c r="F35" s="161"/>
    </row>
    <row r="36">
      <c r="A36" s="159"/>
      <c r="B36" s="164"/>
      <c r="C36" s="153"/>
      <c r="D36" s="153"/>
      <c r="E36" s="156"/>
      <c r="F36" s="161"/>
    </row>
    <row r="37">
      <c r="A37" s="159"/>
      <c r="B37" s="164"/>
      <c r="C37" s="153"/>
      <c r="D37" s="153"/>
      <c r="E37" s="156"/>
      <c r="F37" s="161"/>
    </row>
  </sheetData>
  <mergeCells count="26">
    <mergeCell ref="A1:B2"/>
    <mergeCell ref="A3:A13"/>
    <mergeCell ref="B3:F13"/>
    <mergeCell ref="H3:N3"/>
    <mergeCell ref="B16:E16"/>
    <mergeCell ref="B17:E17"/>
    <mergeCell ref="B18:E18"/>
    <mergeCell ref="B19:E19"/>
    <mergeCell ref="B20:E20"/>
    <mergeCell ref="B21:E21"/>
    <mergeCell ref="B22:E22"/>
    <mergeCell ref="B23:E23"/>
    <mergeCell ref="B24:E24"/>
    <mergeCell ref="B25:E25"/>
    <mergeCell ref="B33:E33"/>
    <mergeCell ref="B34:E34"/>
    <mergeCell ref="B35:E35"/>
    <mergeCell ref="B36:E36"/>
    <mergeCell ref="B37:E37"/>
    <mergeCell ref="B26:E26"/>
    <mergeCell ref="B27:E27"/>
    <mergeCell ref="B28:E28"/>
    <mergeCell ref="B29:E29"/>
    <mergeCell ref="B30:E30"/>
    <mergeCell ref="B31:E31"/>
    <mergeCell ref="B32:E3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hidden="1" min="2" max="2" width="12.63"/>
    <col hidden="1" min="5" max="5" width="12.63"/>
    <col hidden="1" min="7" max="7" width="12.63"/>
    <col customWidth="1" min="9" max="9" width="32.63"/>
    <col hidden="1" min="11" max="12" width="12.63"/>
    <col hidden="1" min="14" max="19" width="12.63"/>
  </cols>
  <sheetData>
    <row r="2">
      <c r="A2" s="18" t="s">
        <v>3623</v>
      </c>
      <c r="B2" s="18" t="s">
        <v>32</v>
      </c>
      <c r="C2" s="18" t="s">
        <v>3624</v>
      </c>
      <c r="D2" s="18" t="s">
        <v>34</v>
      </c>
      <c r="E2" s="18" t="s">
        <v>35</v>
      </c>
      <c r="F2" s="18" t="s">
        <v>36</v>
      </c>
      <c r="G2" s="18" t="s">
        <v>3625</v>
      </c>
      <c r="H2" s="18" t="s">
        <v>37</v>
      </c>
      <c r="I2" s="18" t="s">
        <v>41</v>
      </c>
      <c r="J2" s="18" t="s">
        <v>42</v>
      </c>
      <c r="K2" s="23" t="s">
        <v>3626</v>
      </c>
      <c r="L2" s="23" t="s">
        <v>3627</v>
      </c>
      <c r="M2" s="23" t="s">
        <v>3628</v>
      </c>
      <c r="N2" s="23" t="s">
        <v>3629</v>
      </c>
      <c r="O2" s="25" t="s">
        <v>3630</v>
      </c>
      <c r="P2" s="25" t="s">
        <v>44</v>
      </c>
      <c r="Q2" s="25" t="s">
        <v>3631</v>
      </c>
      <c r="R2" s="25" t="s">
        <v>3632</v>
      </c>
      <c r="S2" s="165" t="s">
        <v>3633</v>
      </c>
      <c r="T2" s="165" t="s">
        <v>3634</v>
      </c>
      <c r="U2" s="166" t="s">
        <v>2045</v>
      </c>
    </row>
    <row r="3">
      <c r="C3" s="36" t="s">
        <v>3635</v>
      </c>
      <c r="I3" s="36" t="s">
        <v>3636</v>
      </c>
      <c r="J3" s="36" t="s">
        <v>1183</v>
      </c>
      <c r="U3" s="36" t="s">
        <v>3637</v>
      </c>
    </row>
    <row r="4">
      <c r="C4" s="36" t="s">
        <v>3638</v>
      </c>
      <c r="I4" s="36" t="s">
        <v>3639</v>
      </c>
      <c r="J4" s="36" t="s">
        <v>1183</v>
      </c>
      <c r="U4" s="36" t="s">
        <v>3637</v>
      </c>
    </row>
    <row r="5">
      <c r="C5" s="36" t="s">
        <v>3640</v>
      </c>
      <c r="I5" s="36" t="s">
        <v>3641</v>
      </c>
      <c r="J5" s="36" t="s">
        <v>1183</v>
      </c>
      <c r="U5" s="36" t="s">
        <v>3637</v>
      </c>
    </row>
    <row r="6">
      <c r="C6" s="36" t="s">
        <v>3642</v>
      </c>
      <c r="I6" s="36" t="s">
        <v>3643</v>
      </c>
      <c r="J6" s="36" t="s">
        <v>1183</v>
      </c>
      <c r="U6" s="36" t="s">
        <v>3637</v>
      </c>
    </row>
    <row r="7">
      <c r="C7" s="36" t="s">
        <v>3644</v>
      </c>
      <c r="I7" s="36" t="s">
        <v>3645</v>
      </c>
      <c r="J7" s="36" t="s">
        <v>1183</v>
      </c>
      <c r="U7" s="36" t="s">
        <v>3646</v>
      </c>
    </row>
    <row r="8">
      <c r="C8" s="36" t="s">
        <v>3647</v>
      </c>
      <c r="I8" s="36" t="s">
        <v>3648</v>
      </c>
      <c r="U8" s="36" t="s">
        <v>2068</v>
      </c>
    </row>
    <row r="9">
      <c r="C9" s="36" t="s">
        <v>3649</v>
      </c>
      <c r="I9" s="36" t="s">
        <v>3650</v>
      </c>
      <c r="M9" s="36" t="s">
        <v>100</v>
      </c>
      <c r="U9" s="36" t="s">
        <v>2068</v>
      </c>
    </row>
    <row r="10">
      <c r="C10" s="36" t="s">
        <v>3651</v>
      </c>
      <c r="I10" s="36" t="s">
        <v>3652</v>
      </c>
      <c r="U10" s="36" t="s">
        <v>2068</v>
      </c>
    </row>
    <row r="11">
      <c r="C11" s="36" t="s">
        <v>3653</v>
      </c>
      <c r="I11" s="36" t="s">
        <v>3654</v>
      </c>
      <c r="U11" s="36" t="s">
        <v>2068</v>
      </c>
    </row>
    <row r="12">
      <c r="C12" s="36" t="s">
        <v>3655</v>
      </c>
      <c r="I12" s="36" t="s">
        <v>3656</v>
      </c>
      <c r="U12" s="36" t="s">
        <v>2068</v>
      </c>
    </row>
    <row r="13">
      <c r="C13" s="36" t="s">
        <v>3657</v>
      </c>
      <c r="I13" s="36" t="s">
        <v>3658</v>
      </c>
      <c r="U13" s="36" t="s">
        <v>2068</v>
      </c>
    </row>
    <row r="14">
      <c r="C14" s="36" t="s">
        <v>3659</v>
      </c>
      <c r="I14" s="36" t="s">
        <v>3660</v>
      </c>
      <c r="U14" s="36" t="s">
        <v>2068</v>
      </c>
    </row>
    <row r="15">
      <c r="C15" s="36" t="s">
        <v>3661</v>
      </c>
      <c r="M15" s="36" t="s">
        <v>127</v>
      </c>
      <c r="U15" s="36" t="s">
        <v>2068</v>
      </c>
    </row>
    <row r="16">
      <c r="C16" s="36" t="s">
        <v>3662</v>
      </c>
      <c r="I16" s="36" t="s">
        <v>3663</v>
      </c>
      <c r="M16" s="36" t="s">
        <v>1026</v>
      </c>
      <c r="U16" s="36" t="s">
        <v>2068</v>
      </c>
    </row>
    <row r="17">
      <c r="C17" s="36" t="s">
        <v>3664</v>
      </c>
      <c r="I17" s="36" t="s">
        <v>3665</v>
      </c>
      <c r="M17" s="36" t="s">
        <v>100</v>
      </c>
      <c r="U17" s="36" t="s">
        <v>2068</v>
      </c>
    </row>
    <row r="18">
      <c r="C18" s="36" t="s">
        <v>3666</v>
      </c>
      <c r="I18" s="36" t="s">
        <v>3667</v>
      </c>
      <c r="U18" s="36" t="s">
        <v>2068</v>
      </c>
    </row>
    <row r="19">
      <c r="C19" s="36" t="s">
        <v>3668</v>
      </c>
      <c r="I19" s="36" t="s">
        <v>3669</v>
      </c>
      <c r="U19" s="36" t="s">
        <v>2068</v>
      </c>
    </row>
    <row r="20">
      <c r="C20" s="36" t="s">
        <v>3670</v>
      </c>
      <c r="I20" s="36" t="s">
        <v>3671</v>
      </c>
      <c r="U20" s="36" t="s">
        <v>2068</v>
      </c>
    </row>
    <row r="21">
      <c r="C21" s="36" t="s">
        <v>3672</v>
      </c>
      <c r="U21" s="36" t="s">
        <v>3673</v>
      </c>
    </row>
    <row r="22">
      <c r="C22" s="36" t="s">
        <v>3674</v>
      </c>
      <c r="U22" s="36" t="s">
        <v>3673</v>
      </c>
    </row>
    <row r="23">
      <c r="C23" s="36" t="s">
        <v>3675</v>
      </c>
      <c r="U23" s="36" t="s">
        <v>2068</v>
      </c>
    </row>
    <row r="24">
      <c r="C24" s="36" t="s">
        <v>3676</v>
      </c>
      <c r="U24" s="36" t="s">
        <v>3677</v>
      </c>
    </row>
    <row r="25">
      <c r="C25" s="36" t="s">
        <v>3678</v>
      </c>
      <c r="U25" s="36" t="s">
        <v>3679</v>
      </c>
    </row>
    <row r="26">
      <c r="C26" s="36" t="s">
        <v>3680</v>
      </c>
      <c r="U26" s="36" t="s">
        <v>3673</v>
      </c>
    </row>
    <row r="27">
      <c r="C27" s="36" t="s">
        <v>3681</v>
      </c>
      <c r="U27" s="36" t="s">
        <v>3673</v>
      </c>
    </row>
    <row r="28">
      <c r="C28" s="36" t="s">
        <v>3682</v>
      </c>
    </row>
    <row r="29">
      <c r="C29" s="36" t="s">
        <v>3683</v>
      </c>
    </row>
    <row r="30">
      <c r="C30" s="36" t="s">
        <v>3684</v>
      </c>
    </row>
    <row r="31">
      <c r="C31" s="36" t="s">
        <v>3685</v>
      </c>
      <c r="U31" s="36" t="s">
        <v>3677</v>
      </c>
    </row>
    <row r="41">
      <c r="I41" s="36" t="s">
        <v>3686</v>
      </c>
    </row>
    <row r="42">
      <c r="I42" s="167" t="s">
        <v>3687</v>
      </c>
    </row>
  </sheetData>
  <hyperlinks>
    <hyperlink r:id="rId1" ref="I42"/>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9.88"/>
    <col customWidth="1" min="2" max="2" width="17.13"/>
    <col customWidth="1" min="4" max="6" width="16.75"/>
  </cols>
  <sheetData>
    <row r="1">
      <c r="A1" s="168" t="s">
        <v>3688</v>
      </c>
      <c r="B1" s="169"/>
      <c r="C1" s="169"/>
      <c r="D1" s="169"/>
      <c r="E1" s="169"/>
      <c r="F1" s="169"/>
      <c r="G1" s="169"/>
    </row>
    <row r="2">
      <c r="A2" s="170"/>
      <c r="B2" s="169" t="s">
        <v>3689</v>
      </c>
      <c r="C2" s="169" t="s">
        <v>3690</v>
      </c>
      <c r="D2" s="171" t="s">
        <v>3691</v>
      </c>
      <c r="E2" s="171" t="s">
        <v>3692</v>
      </c>
      <c r="F2" s="169" t="s">
        <v>3693</v>
      </c>
      <c r="G2" s="169" t="s">
        <v>3694</v>
      </c>
    </row>
    <row r="3">
      <c r="A3" s="77" t="s">
        <v>3695</v>
      </c>
      <c r="B3" s="170" t="s">
        <v>2758</v>
      </c>
      <c r="C3" s="170" t="s">
        <v>2758</v>
      </c>
      <c r="D3" s="170"/>
      <c r="E3" s="170"/>
      <c r="F3" s="170" t="s">
        <v>2758</v>
      </c>
      <c r="G3" s="170" t="s">
        <v>2757</v>
      </c>
    </row>
    <row r="4">
      <c r="A4" s="77" t="s">
        <v>3696</v>
      </c>
      <c r="B4" s="170" t="s">
        <v>2758</v>
      </c>
      <c r="C4" s="170" t="s">
        <v>2758</v>
      </c>
      <c r="D4" s="170"/>
      <c r="E4" s="170"/>
      <c r="F4" s="170" t="s">
        <v>2757</v>
      </c>
      <c r="G4" s="170" t="s">
        <v>2757</v>
      </c>
    </row>
    <row r="5">
      <c r="A5" s="77" t="s">
        <v>3697</v>
      </c>
      <c r="B5" s="170" t="s">
        <v>2758</v>
      </c>
      <c r="C5" s="170" t="s">
        <v>2757</v>
      </c>
      <c r="D5" s="170"/>
      <c r="E5" s="170"/>
      <c r="F5" s="170" t="s">
        <v>2757</v>
      </c>
      <c r="G5" s="170" t="s">
        <v>2757</v>
      </c>
    </row>
    <row r="6">
      <c r="A6" s="172" t="s">
        <v>3698</v>
      </c>
      <c r="B6" s="170" t="s">
        <v>2758</v>
      </c>
      <c r="C6" s="170" t="s">
        <v>2757</v>
      </c>
      <c r="D6" s="170"/>
      <c r="E6" s="170"/>
      <c r="F6" s="170" t="s">
        <v>2757</v>
      </c>
      <c r="G6" s="170" t="s">
        <v>2757</v>
      </c>
    </row>
    <row r="7">
      <c r="A7" s="77" t="s">
        <v>3699</v>
      </c>
      <c r="B7" s="170" t="s">
        <v>2758</v>
      </c>
      <c r="C7" s="170" t="s">
        <v>2758</v>
      </c>
      <c r="D7" s="170"/>
      <c r="E7" s="170"/>
      <c r="F7" s="170" t="s">
        <v>2757</v>
      </c>
      <c r="G7" s="170" t="s">
        <v>2757</v>
      </c>
    </row>
    <row r="8">
      <c r="A8" s="77" t="s">
        <v>3700</v>
      </c>
      <c r="B8" s="170" t="s">
        <v>2758</v>
      </c>
      <c r="C8" s="170" t="s">
        <v>2757</v>
      </c>
      <c r="D8" s="170"/>
      <c r="E8" s="170"/>
      <c r="F8" s="170" t="s">
        <v>2757</v>
      </c>
      <c r="G8" s="170" t="s">
        <v>2757</v>
      </c>
    </row>
    <row r="9">
      <c r="A9" s="172" t="s">
        <v>3701</v>
      </c>
      <c r="B9" s="170" t="s">
        <v>2758</v>
      </c>
      <c r="C9" s="170" t="s">
        <v>2757</v>
      </c>
      <c r="D9" s="170"/>
      <c r="E9" s="170"/>
      <c r="F9" s="170" t="s">
        <v>2757</v>
      </c>
      <c r="G9" s="170" t="s">
        <v>2757</v>
      </c>
    </row>
    <row r="10">
      <c r="A10" s="77" t="s">
        <v>3702</v>
      </c>
      <c r="B10" s="170" t="s">
        <v>2758</v>
      </c>
      <c r="C10" s="170" t="s">
        <v>2758</v>
      </c>
      <c r="D10" s="170"/>
      <c r="E10" s="170"/>
      <c r="F10" s="170" t="s">
        <v>2758</v>
      </c>
      <c r="G10" s="170" t="s">
        <v>2757</v>
      </c>
    </row>
    <row r="11">
      <c r="A11" s="77" t="s">
        <v>3703</v>
      </c>
      <c r="B11" s="170" t="s">
        <v>2758</v>
      </c>
      <c r="C11" s="170" t="s">
        <v>2758</v>
      </c>
      <c r="D11" s="170"/>
      <c r="E11" s="170"/>
      <c r="F11" s="170" t="s">
        <v>2758</v>
      </c>
      <c r="G11" s="170" t="s">
        <v>2757</v>
      </c>
    </row>
    <row r="12">
      <c r="A12" s="173" t="s">
        <v>3704</v>
      </c>
      <c r="B12" s="174" t="s">
        <v>2758</v>
      </c>
      <c r="C12" s="174" t="s">
        <v>2758</v>
      </c>
      <c r="D12" s="174"/>
      <c r="E12" s="174"/>
      <c r="F12" s="174" t="s">
        <v>2757</v>
      </c>
      <c r="G12" s="174" t="s">
        <v>2758</v>
      </c>
    </row>
    <row r="13">
      <c r="A13" s="77" t="s">
        <v>3705</v>
      </c>
      <c r="B13" s="170" t="s">
        <v>2758</v>
      </c>
      <c r="C13" s="170" t="s">
        <v>2758</v>
      </c>
      <c r="D13" s="170"/>
      <c r="E13" s="170"/>
      <c r="F13" s="170" t="s">
        <v>2758</v>
      </c>
      <c r="G13" s="170" t="s">
        <v>2757</v>
      </c>
    </row>
    <row r="14">
      <c r="A14" s="77" t="s">
        <v>3706</v>
      </c>
      <c r="B14" s="170" t="s">
        <v>2758</v>
      </c>
      <c r="C14" s="170" t="s">
        <v>2758</v>
      </c>
      <c r="D14" s="170"/>
      <c r="E14" s="170"/>
      <c r="F14" s="170" t="s">
        <v>2758</v>
      </c>
      <c r="G14" s="170" t="s">
        <v>2757</v>
      </c>
    </row>
    <row r="15">
      <c r="A15" s="77" t="s">
        <v>3707</v>
      </c>
      <c r="B15" s="170" t="s">
        <v>2758</v>
      </c>
      <c r="C15" s="170" t="s">
        <v>2758</v>
      </c>
      <c r="D15" s="170"/>
      <c r="E15" s="170"/>
      <c r="F15" s="170" t="s">
        <v>2757</v>
      </c>
      <c r="G15" s="170" t="s">
        <v>2757</v>
      </c>
    </row>
    <row r="16">
      <c r="A16" s="77" t="s">
        <v>3708</v>
      </c>
      <c r="B16" s="170" t="s">
        <v>2758</v>
      </c>
      <c r="C16" s="170" t="s">
        <v>2758</v>
      </c>
      <c r="D16" s="170"/>
      <c r="E16" s="170"/>
      <c r="F16" s="170" t="s">
        <v>2758</v>
      </c>
      <c r="G16" s="170" t="s">
        <v>2757</v>
      </c>
    </row>
    <row r="17">
      <c r="A17" s="77" t="s">
        <v>3709</v>
      </c>
      <c r="B17" s="170" t="s">
        <v>2758</v>
      </c>
      <c r="C17" s="170" t="s">
        <v>2758</v>
      </c>
      <c r="D17" s="170"/>
      <c r="E17" s="170"/>
      <c r="F17" s="170" t="s">
        <v>2758</v>
      </c>
      <c r="G17" s="170" t="s">
        <v>2757</v>
      </c>
    </row>
    <row r="18">
      <c r="A18" s="172" t="s">
        <v>3710</v>
      </c>
      <c r="B18" s="170" t="s">
        <v>2758</v>
      </c>
      <c r="C18" s="170" t="s">
        <v>2757</v>
      </c>
      <c r="D18" s="170"/>
      <c r="E18" s="170"/>
      <c r="F18" s="170" t="s">
        <v>2757</v>
      </c>
      <c r="G18" s="170" t="s">
        <v>2757</v>
      </c>
    </row>
    <row r="19">
      <c r="A19" s="77" t="s">
        <v>3711</v>
      </c>
      <c r="B19" s="170" t="s">
        <v>2758</v>
      </c>
      <c r="C19" s="170" t="s">
        <v>2758</v>
      </c>
      <c r="D19" s="170"/>
      <c r="E19" s="170"/>
      <c r="F19" s="170" t="s">
        <v>2757</v>
      </c>
      <c r="G19" s="170" t="s">
        <v>2757</v>
      </c>
    </row>
    <row r="20">
      <c r="A20" s="173" t="s">
        <v>3712</v>
      </c>
      <c r="B20" s="174" t="s">
        <v>2758</v>
      </c>
      <c r="C20" s="174" t="s">
        <v>2758</v>
      </c>
      <c r="D20" s="174"/>
      <c r="E20" s="174"/>
      <c r="F20" s="174" t="s">
        <v>2757</v>
      </c>
      <c r="G20" s="174" t="s">
        <v>2758</v>
      </c>
    </row>
    <row r="21">
      <c r="A21" s="77" t="s">
        <v>3713</v>
      </c>
      <c r="B21" s="170" t="s">
        <v>2758</v>
      </c>
      <c r="C21" s="170" t="s">
        <v>2758</v>
      </c>
      <c r="D21" s="170"/>
      <c r="E21" s="170"/>
      <c r="F21" s="170" t="s">
        <v>2757</v>
      </c>
      <c r="G21" s="170" t="s">
        <v>2757</v>
      </c>
    </row>
    <row r="22">
      <c r="A22" s="173" t="s">
        <v>3714</v>
      </c>
      <c r="B22" s="174" t="s">
        <v>2758</v>
      </c>
      <c r="C22" s="174" t="s">
        <v>2757</v>
      </c>
      <c r="D22" s="174"/>
      <c r="E22" s="174"/>
      <c r="F22" s="174" t="s">
        <v>2757</v>
      </c>
      <c r="G22" s="174" t="s">
        <v>2758</v>
      </c>
    </row>
    <row r="23">
      <c r="A23" s="173" t="s">
        <v>3715</v>
      </c>
      <c r="B23" s="174" t="s">
        <v>2758</v>
      </c>
      <c r="C23" s="174" t="s">
        <v>2757</v>
      </c>
      <c r="D23" s="174"/>
      <c r="E23" s="174"/>
      <c r="F23" s="174" t="s">
        <v>2757</v>
      </c>
      <c r="G23" s="174" t="s">
        <v>2758</v>
      </c>
    </row>
    <row r="24">
      <c r="A24" s="77" t="s">
        <v>3716</v>
      </c>
      <c r="B24" s="170" t="s">
        <v>2758</v>
      </c>
      <c r="C24" s="170" t="s">
        <v>2757</v>
      </c>
      <c r="D24" s="170"/>
      <c r="E24" s="170"/>
      <c r="F24" s="170" t="s">
        <v>2757</v>
      </c>
      <c r="G24" s="170" t="s">
        <v>2757</v>
      </c>
    </row>
    <row r="25">
      <c r="A25" s="77" t="s">
        <v>3717</v>
      </c>
      <c r="B25" s="170" t="s">
        <v>2758</v>
      </c>
      <c r="C25" s="170" t="s">
        <v>2757</v>
      </c>
      <c r="D25" s="170"/>
      <c r="E25" s="170"/>
      <c r="F25" s="170" t="s">
        <v>2757</v>
      </c>
      <c r="G25" s="170" t="s">
        <v>2757</v>
      </c>
    </row>
    <row r="26">
      <c r="A26" s="77" t="s">
        <v>3718</v>
      </c>
      <c r="B26" s="170" t="s">
        <v>2758</v>
      </c>
      <c r="C26" s="170" t="s">
        <v>2757</v>
      </c>
      <c r="D26" s="170"/>
      <c r="E26" s="170"/>
      <c r="F26" s="170" t="s">
        <v>2757</v>
      </c>
      <c r="G26" s="170" t="s">
        <v>2757</v>
      </c>
    </row>
    <row r="27">
      <c r="A27" s="77" t="s">
        <v>3719</v>
      </c>
      <c r="B27" s="170" t="s">
        <v>2758</v>
      </c>
      <c r="C27" s="170" t="s">
        <v>2757</v>
      </c>
      <c r="D27" s="170"/>
      <c r="E27" s="170"/>
      <c r="F27" s="170" t="s">
        <v>2757</v>
      </c>
      <c r="G27" s="170" t="s">
        <v>2757</v>
      </c>
    </row>
    <row r="28">
      <c r="A28" s="173" t="s">
        <v>3720</v>
      </c>
      <c r="B28" s="174" t="s">
        <v>2758</v>
      </c>
      <c r="C28" s="174" t="s">
        <v>2757</v>
      </c>
      <c r="D28" s="174"/>
      <c r="E28" s="174"/>
      <c r="F28" s="174" t="s">
        <v>2757</v>
      </c>
      <c r="G28" s="174" t="s">
        <v>2758</v>
      </c>
    </row>
    <row r="29">
      <c r="A29" s="77" t="s">
        <v>3721</v>
      </c>
      <c r="B29" s="170" t="s">
        <v>2758</v>
      </c>
      <c r="C29" s="170" t="s">
        <v>2757</v>
      </c>
      <c r="D29" s="170"/>
      <c r="E29" s="170"/>
      <c r="F29" s="170" t="s">
        <v>2757</v>
      </c>
      <c r="G29" s="170" t="s">
        <v>2757</v>
      </c>
    </row>
    <row r="30">
      <c r="A30" s="77" t="s">
        <v>3722</v>
      </c>
      <c r="B30" s="170" t="s">
        <v>2758</v>
      </c>
      <c r="C30" s="170" t="s">
        <v>2757</v>
      </c>
      <c r="D30" s="170"/>
      <c r="E30" s="170"/>
      <c r="F30" s="170" t="s">
        <v>2757</v>
      </c>
      <c r="G30" s="170" t="s">
        <v>2757</v>
      </c>
    </row>
    <row r="31">
      <c r="A31" s="77" t="s">
        <v>3723</v>
      </c>
      <c r="B31" s="170" t="s">
        <v>2757</v>
      </c>
      <c r="C31" s="170" t="s">
        <v>2758</v>
      </c>
      <c r="D31" s="170"/>
      <c r="E31" s="170"/>
      <c r="F31" s="170" t="s">
        <v>2757</v>
      </c>
      <c r="G31" s="170" t="s">
        <v>2757</v>
      </c>
    </row>
    <row r="32">
      <c r="A32" s="77" t="s">
        <v>3724</v>
      </c>
      <c r="B32" s="170" t="s">
        <v>2757</v>
      </c>
      <c r="C32" s="170" t="s">
        <v>2758</v>
      </c>
      <c r="D32" s="170"/>
      <c r="E32" s="170"/>
      <c r="F32" s="170" t="s">
        <v>2757</v>
      </c>
      <c r="G32" s="170" t="s">
        <v>2757</v>
      </c>
    </row>
    <row r="33">
      <c r="A33" s="77" t="s">
        <v>3725</v>
      </c>
      <c r="B33" s="170" t="s">
        <v>2757</v>
      </c>
      <c r="C33" s="170" t="s">
        <v>2757</v>
      </c>
      <c r="D33" s="170"/>
      <c r="E33" s="170"/>
      <c r="F33" s="170" t="s">
        <v>2758</v>
      </c>
      <c r="G33" s="170" t="s">
        <v>2757</v>
      </c>
    </row>
    <row r="34">
      <c r="A34" s="77" t="s">
        <v>3726</v>
      </c>
      <c r="B34" s="170" t="s">
        <v>2757</v>
      </c>
      <c r="C34" s="170" t="s">
        <v>2757</v>
      </c>
      <c r="D34" s="170"/>
      <c r="E34" s="170"/>
      <c r="F34" s="170" t="s">
        <v>2758</v>
      </c>
      <c r="G34" s="170" t="s">
        <v>2757</v>
      </c>
    </row>
  </sheetData>
  <autoFilter ref="$A$2:$AB$34"/>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42.13"/>
    <col customWidth="1" min="3" max="3" width="46.0"/>
  </cols>
  <sheetData>
    <row r="1">
      <c r="A1" s="175" t="s">
        <v>3727</v>
      </c>
    </row>
    <row r="2">
      <c r="A2" s="176" t="s">
        <v>3728</v>
      </c>
      <c r="B2" s="176" t="s">
        <v>3729</v>
      </c>
      <c r="C2" s="176" t="s">
        <v>966</v>
      </c>
    </row>
    <row r="3" hidden="1">
      <c r="A3" s="177" t="s">
        <v>3730</v>
      </c>
      <c r="B3" s="178" t="s">
        <v>3731</v>
      </c>
      <c r="C3" s="178" t="s">
        <v>3732</v>
      </c>
    </row>
    <row r="4" hidden="1">
      <c r="A4" s="177" t="s">
        <v>3733</v>
      </c>
      <c r="B4" s="178" t="s">
        <v>3734</v>
      </c>
      <c r="C4" s="178" t="s">
        <v>3735</v>
      </c>
    </row>
    <row r="5" hidden="1">
      <c r="A5" s="177" t="s">
        <v>3736</v>
      </c>
      <c r="B5" s="178" t="s">
        <v>3736</v>
      </c>
      <c r="C5" s="178" t="s">
        <v>3732</v>
      </c>
    </row>
    <row r="6" hidden="1">
      <c r="A6" s="177" t="s">
        <v>3737</v>
      </c>
      <c r="B6" s="178" t="s">
        <v>3737</v>
      </c>
      <c r="C6" s="178" t="s">
        <v>3732</v>
      </c>
    </row>
    <row r="7">
      <c r="A7" s="177" t="s">
        <v>3738</v>
      </c>
      <c r="B7" s="178" t="s">
        <v>3738</v>
      </c>
      <c r="C7" s="178" t="s">
        <v>2392</v>
      </c>
    </row>
    <row r="8" hidden="1">
      <c r="A8" s="177" t="s">
        <v>3739</v>
      </c>
      <c r="B8" s="178" t="s">
        <v>3740</v>
      </c>
      <c r="C8" s="178" t="s">
        <v>3732</v>
      </c>
    </row>
    <row r="9" hidden="1">
      <c r="A9" s="177" t="s">
        <v>3741</v>
      </c>
      <c r="B9" s="178" t="s">
        <v>3742</v>
      </c>
      <c r="C9" s="178" t="s">
        <v>3743</v>
      </c>
    </row>
    <row r="10" hidden="1">
      <c r="A10" s="177" t="s">
        <v>3744</v>
      </c>
      <c r="B10" s="178" t="s">
        <v>3745</v>
      </c>
      <c r="C10" s="178" t="s">
        <v>3732</v>
      </c>
    </row>
    <row r="11" hidden="1">
      <c r="A11" s="177" t="s">
        <v>3746</v>
      </c>
      <c r="B11" s="178" t="s">
        <v>3747</v>
      </c>
      <c r="C11" s="178" t="s">
        <v>3732</v>
      </c>
    </row>
    <row r="12">
      <c r="A12" s="177" t="s">
        <v>3748</v>
      </c>
      <c r="B12" s="178" t="s">
        <v>3749</v>
      </c>
      <c r="C12" s="178" t="s">
        <v>2392</v>
      </c>
    </row>
    <row r="13">
      <c r="A13" s="177" t="s">
        <v>3750</v>
      </c>
      <c r="B13" s="178" t="s">
        <v>3751</v>
      </c>
      <c r="C13" s="178" t="s">
        <v>2392</v>
      </c>
    </row>
    <row r="14" hidden="1">
      <c r="A14" s="177" t="s">
        <v>3752</v>
      </c>
      <c r="B14" s="178" t="s">
        <v>3752</v>
      </c>
      <c r="C14" s="178" t="s">
        <v>2396</v>
      </c>
    </row>
    <row r="15" hidden="1">
      <c r="A15" s="177" t="s">
        <v>3753</v>
      </c>
      <c r="B15" s="179" t="s">
        <v>3753</v>
      </c>
      <c r="C15" s="178" t="s">
        <v>3732</v>
      </c>
    </row>
    <row r="16" hidden="1">
      <c r="A16" s="180" t="s">
        <v>3754</v>
      </c>
      <c r="B16" s="178" t="s">
        <v>3755</v>
      </c>
      <c r="C16" s="178" t="s">
        <v>3735</v>
      </c>
    </row>
    <row r="17" hidden="1">
      <c r="A17" s="177" t="s">
        <v>3756</v>
      </c>
      <c r="B17" s="178" t="s">
        <v>3757</v>
      </c>
      <c r="C17" s="178" t="s">
        <v>3735</v>
      </c>
    </row>
    <row r="18" hidden="1">
      <c r="A18" s="177" t="s">
        <v>3758</v>
      </c>
      <c r="B18" s="178" t="s">
        <v>3759</v>
      </c>
      <c r="C18" s="178" t="s">
        <v>3732</v>
      </c>
    </row>
    <row r="19">
      <c r="A19" s="177" t="s">
        <v>3760</v>
      </c>
      <c r="B19" s="178" t="s">
        <v>3760</v>
      </c>
      <c r="C19" s="178" t="s">
        <v>2392</v>
      </c>
    </row>
    <row r="20" hidden="1">
      <c r="A20" s="177" t="s">
        <v>3761</v>
      </c>
      <c r="B20" s="178" t="s">
        <v>3762</v>
      </c>
      <c r="C20" s="178" t="s">
        <v>3763</v>
      </c>
    </row>
    <row r="21" hidden="1">
      <c r="A21" s="177" t="s">
        <v>3764</v>
      </c>
      <c r="B21" s="178" t="s">
        <v>3765</v>
      </c>
      <c r="C21" s="178" t="s">
        <v>3732</v>
      </c>
    </row>
    <row r="22" hidden="1">
      <c r="A22" s="177" t="s">
        <v>3766</v>
      </c>
      <c r="B22" s="178" t="s">
        <v>3766</v>
      </c>
      <c r="C22" s="178" t="s">
        <v>3767</v>
      </c>
    </row>
    <row r="23" hidden="1">
      <c r="A23" s="180" t="s">
        <v>3768</v>
      </c>
      <c r="B23" s="178" t="s">
        <v>3769</v>
      </c>
      <c r="C23" s="178" t="s">
        <v>3732</v>
      </c>
    </row>
    <row r="24" hidden="1">
      <c r="A24" s="177" t="s">
        <v>3770</v>
      </c>
      <c r="B24" s="178" t="s">
        <v>3771</v>
      </c>
      <c r="C24" s="178" t="s">
        <v>3732</v>
      </c>
    </row>
    <row r="25" hidden="1">
      <c r="A25" s="177" t="s">
        <v>3772</v>
      </c>
      <c r="B25" s="178" t="s">
        <v>3773</v>
      </c>
      <c r="C25" s="178" t="s">
        <v>3774</v>
      </c>
    </row>
    <row r="26" hidden="1">
      <c r="A26" s="177" t="s">
        <v>3775</v>
      </c>
      <c r="B26" s="178" t="s">
        <v>3776</v>
      </c>
      <c r="C26" s="178" t="s">
        <v>3732</v>
      </c>
    </row>
    <row r="27" hidden="1">
      <c r="A27" s="177" t="s">
        <v>3777</v>
      </c>
      <c r="B27" s="178" t="s">
        <v>3777</v>
      </c>
      <c r="C27" s="178" t="s">
        <v>3778</v>
      </c>
    </row>
    <row r="28">
      <c r="A28" s="177" t="s">
        <v>3779</v>
      </c>
      <c r="B28" s="178" t="s">
        <v>3779</v>
      </c>
      <c r="C28" s="178" t="s">
        <v>2392</v>
      </c>
    </row>
    <row r="29" hidden="1">
      <c r="A29" s="177" t="s">
        <v>3780</v>
      </c>
      <c r="B29" s="178" t="s">
        <v>3781</v>
      </c>
      <c r="C29" s="178" t="s">
        <v>3732</v>
      </c>
    </row>
    <row r="30">
      <c r="A30" s="177" t="s">
        <v>3782</v>
      </c>
      <c r="B30" s="178" t="s">
        <v>3783</v>
      </c>
      <c r="C30" s="178" t="s">
        <v>2392</v>
      </c>
    </row>
    <row r="31">
      <c r="A31" s="177" t="s">
        <v>3784</v>
      </c>
      <c r="B31" s="178" t="s">
        <v>3785</v>
      </c>
      <c r="C31" s="178" t="s">
        <v>2392</v>
      </c>
    </row>
    <row r="32">
      <c r="A32" s="177" t="s">
        <v>3786</v>
      </c>
      <c r="B32" s="178" t="s">
        <v>3786</v>
      </c>
      <c r="C32" s="178" t="s">
        <v>2392</v>
      </c>
    </row>
    <row r="33" hidden="1">
      <c r="A33" s="177" t="s">
        <v>3787</v>
      </c>
      <c r="B33" s="178" t="s">
        <v>3788</v>
      </c>
      <c r="C33" s="178" t="s">
        <v>3763</v>
      </c>
    </row>
    <row r="34" hidden="1">
      <c r="A34" s="177" t="s">
        <v>3789</v>
      </c>
      <c r="B34" s="178" t="s">
        <v>3790</v>
      </c>
      <c r="C34" s="178" t="s">
        <v>3787</v>
      </c>
    </row>
    <row r="35" hidden="1">
      <c r="A35" s="177" t="s">
        <v>3791</v>
      </c>
      <c r="B35" s="178" t="s">
        <v>3792</v>
      </c>
      <c r="C35" s="178" t="s">
        <v>3735</v>
      </c>
    </row>
    <row r="36" hidden="1">
      <c r="A36" s="180" t="s">
        <v>3793</v>
      </c>
      <c r="B36" s="178" t="s">
        <v>3793</v>
      </c>
      <c r="C36" s="178" t="s">
        <v>3732</v>
      </c>
    </row>
    <row r="37" hidden="1">
      <c r="A37" s="177" t="s">
        <v>3793</v>
      </c>
      <c r="B37" s="178" t="s">
        <v>3793</v>
      </c>
      <c r="C37" s="178" t="s">
        <v>3732</v>
      </c>
    </row>
    <row r="38" hidden="1">
      <c r="A38" s="177" t="s">
        <v>3794</v>
      </c>
      <c r="B38" s="178" t="s">
        <v>3794</v>
      </c>
      <c r="C38" s="178" t="s">
        <v>3795</v>
      </c>
    </row>
    <row r="39" hidden="1">
      <c r="A39" s="180" t="s">
        <v>3796</v>
      </c>
      <c r="B39" s="178" t="s">
        <v>3797</v>
      </c>
      <c r="C39" s="178" t="s">
        <v>3732</v>
      </c>
    </row>
    <row r="40" hidden="1">
      <c r="A40" s="177" t="s">
        <v>3798</v>
      </c>
      <c r="B40" s="178" t="s">
        <v>3798</v>
      </c>
      <c r="C40" s="181" t="s">
        <v>3799</v>
      </c>
    </row>
    <row r="41">
      <c r="A41" s="177" t="s">
        <v>3800</v>
      </c>
      <c r="B41" s="178" t="s">
        <v>3801</v>
      </c>
      <c r="C41" s="178" t="s">
        <v>2392</v>
      </c>
    </row>
    <row r="42">
      <c r="A42" s="177" t="s">
        <v>3802</v>
      </c>
      <c r="B42" s="178" t="s">
        <v>3803</v>
      </c>
      <c r="C42" s="178" t="s">
        <v>2392</v>
      </c>
    </row>
    <row r="43" hidden="1">
      <c r="A43" s="180" t="s">
        <v>3804</v>
      </c>
      <c r="B43" s="178" t="s">
        <v>3805</v>
      </c>
      <c r="C43" s="178" t="s">
        <v>3806</v>
      </c>
    </row>
    <row r="44">
      <c r="A44" s="177" t="s">
        <v>3807</v>
      </c>
      <c r="B44" s="178" t="s">
        <v>3808</v>
      </c>
      <c r="C44" s="178" t="s">
        <v>2392</v>
      </c>
    </row>
    <row r="45">
      <c r="A45" s="177" t="s">
        <v>3809</v>
      </c>
      <c r="B45" s="178" t="s">
        <v>3809</v>
      </c>
      <c r="C45" s="178" t="s">
        <v>3810</v>
      </c>
    </row>
    <row r="46" hidden="1">
      <c r="A46" s="177" t="s">
        <v>3811</v>
      </c>
      <c r="B46" s="178" t="s">
        <v>3811</v>
      </c>
      <c r="C46" s="178" t="s">
        <v>3812</v>
      </c>
    </row>
    <row r="47">
      <c r="A47" s="177" t="s">
        <v>3813</v>
      </c>
      <c r="B47" s="178" t="s">
        <v>3814</v>
      </c>
      <c r="C47" s="178" t="s">
        <v>2392</v>
      </c>
    </row>
    <row r="48" hidden="1">
      <c r="A48" s="177" t="s">
        <v>3815</v>
      </c>
      <c r="B48" s="178" t="s">
        <v>3815</v>
      </c>
      <c r="C48" s="178" t="s">
        <v>3735</v>
      </c>
    </row>
    <row r="49" hidden="1">
      <c r="A49" s="177" t="s">
        <v>3816</v>
      </c>
      <c r="B49" s="178" t="s">
        <v>3816</v>
      </c>
      <c r="C49" s="178" t="s">
        <v>3732</v>
      </c>
    </row>
    <row r="50" hidden="1">
      <c r="A50" s="177" t="s">
        <v>3817</v>
      </c>
      <c r="B50" s="178" t="s">
        <v>3817</v>
      </c>
      <c r="C50" s="178" t="s">
        <v>3732</v>
      </c>
    </row>
    <row r="51">
      <c r="A51" s="177" t="s">
        <v>3818</v>
      </c>
      <c r="B51" s="178" t="s">
        <v>3818</v>
      </c>
      <c r="C51" s="181" t="s">
        <v>2392</v>
      </c>
    </row>
    <row r="52">
      <c r="A52" s="177" t="s">
        <v>3819</v>
      </c>
      <c r="B52" s="178" t="s">
        <v>3819</v>
      </c>
      <c r="C52" s="178" t="s">
        <v>3820</v>
      </c>
    </row>
    <row r="53" hidden="1">
      <c r="A53" s="177" t="s">
        <v>3821</v>
      </c>
      <c r="B53" s="178" t="s">
        <v>3821</v>
      </c>
      <c r="C53" s="178" t="s">
        <v>3812</v>
      </c>
    </row>
    <row r="54" hidden="1">
      <c r="A54" s="177" t="s">
        <v>3822</v>
      </c>
      <c r="B54" s="178" t="s">
        <v>3822</v>
      </c>
      <c r="C54" s="178" t="s">
        <v>3778</v>
      </c>
    </row>
    <row r="55">
      <c r="A55" s="177" t="s">
        <v>3823</v>
      </c>
      <c r="B55" s="181" t="s">
        <v>3824</v>
      </c>
      <c r="C55" s="178" t="s">
        <v>2392</v>
      </c>
    </row>
    <row r="56" hidden="1">
      <c r="A56" s="177" t="s">
        <v>3825</v>
      </c>
      <c r="B56" s="178" t="s">
        <v>3826</v>
      </c>
      <c r="C56" s="178" t="s">
        <v>3732</v>
      </c>
    </row>
    <row r="57">
      <c r="A57" s="177" t="s">
        <v>3827</v>
      </c>
      <c r="B57" s="178" t="s">
        <v>3827</v>
      </c>
      <c r="C57" s="181" t="s">
        <v>2392</v>
      </c>
    </row>
    <row r="58" hidden="1">
      <c r="A58" s="177" t="s">
        <v>3828</v>
      </c>
      <c r="B58" s="178" t="s">
        <v>3829</v>
      </c>
      <c r="C58" s="178" t="s">
        <v>3778</v>
      </c>
    </row>
    <row r="59">
      <c r="A59" s="177" t="s">
        <v>3830</v>
      </c>
      <c r="B59" s="178" t="s">
        <v>3831</v>
      </c>
      <c r="C59" s="178" t="s">
        <v>2392</v>
      </c>
    </row>
    <row r="60">
      <c r="A60" s="177" t="s">
        <v>3832</v>
      </c>
      <c r="B60" s="178" t="s">
        <v>3832</v>
      </c>
      <c r="C60" s="178" t="s">
        <v>2392</v>
      </c>
    </row>
    <row r="61" hidden="1">
      <c r="A61" s="177" t="s">
        <v>3833</v>
      </c>
      <c r="B61" s="178" t="s">
        <v>3834</v>
      </c>
      <c r="C61" s="181" t="s">
        <v>3732</v>
      </c>
    </row>
    <row r="62" hidden="1">
      <c r="A62" s="177" t="s">
        <v>3835</v>
      </c>
      <c r="B62" s="178" t="s">
        <v>3836</v>
      </c>
      <c r="C62" s="178" t="s">
        <v>3837</v>
      </c>
    </row>
    <row r="63" hidden="1">
      <c r="A63" s="177" t="s">
        <v>3838</v>
      </c>
      <c r="B63" s="178" t="s">
        <v>3838</v>
      </c>
      <c r="C63" s="178" t="s">
        <v>2396</v>
      </c>
    </row>
    <row r="64" hidden="1">
      <c r="A64" s="177" t="s">
        <v>3839</v>
      </c>
      <c r="B64" s="178" t="s">
        <v>3840</v>
      </c>
      <c r="C64" s="178" t="s">
        <v>3841</v>
      </c>
    </row>
    <row r="65" hidden="1">
      <c r="A65" s="180" t="s">
        <v>2396</v>
      </c>
      <c r="B65" s="181" t="s">
        <v>2792</v>
      </c>
      <c r="C65" s="181" t="s">
        <v>2396</v>
      </c>
    </row>
    <row r="66" hidden="1">
      <c r="A66" s="180" t="s">
        <v>3842</v>
      </c>
      <c r="B66" s="181" t="s">
        <v>2792</v>
      </c>
      <c r="C66" s="181" t="s">
        <v>2396</v>
      </c>
    </row>
    <row r="67" hidden="1">
      <c r="A67" s="180" t="s">
        <v>3843</v>
      </c>
      <c r="B67" s="181" t="s">
        <v>2792</v>
      </c>
      <c r="C67" s="181" t="s">
        <v>2396</v>
      </c>
    </row>
    <row r="68">
      <c r="A68" s="177" t="s">
        <v>3844</v>
      </c>
      <c r="B68" s="178" t="s">
        <v>3845</v>
      </c>
      <c r="C68" s="178" t="s">
        <v>2392</v>
      </c>
    </row>
    <row r="69" hidden="1">
      <c r="A69" s="177" t="s">
        <v>3846</v>
      </c>
      <c r="B69" s="178" t="s">
        <v>3847</v>
      </c>
      <c r="C69" s="178" t="s">
        <v>3735</v>
      </c>
    </row>
    <row r="70" hidden="1">
      <c r="A70" s="177" t="s">
        <v>3848</v>
      </c>
      <c r="B70" s="178" t="s">
        <v>86</v>
      </c>
      <c r="C70" s="178" t="s">
        <v>3735</v>
      </c>
    </row>
    <row r="71" hidden="1">
      <c r="A71" s="177" t="s">
        <v>3849</v>
      </c>
      <c r="B71" s="178" t="s">
        <v>3849</v>
      </c>
      <c r="C71" s="178" t="s">
        <v>2394</v>
      </c>
    </row>
    <row r="72" hidden="1">
      <c r="A72" s="177" t="s">
        <v>3850</v>
      </c>
      <c r="B72" s="178" t="s">
        <v>3851</v>
      </c>
      <c r="C72" s="178" t="s">
        <v>3732</v>
      </c>
    </row>
    <row r="73" hidden="1">
      <c r="A73" s="177" t="s">
        <v>3852</v>
      </c>
      <c r="B73" s="178" t="s">
        <v>3853</v>
      </c>
      <c r="C73" s="178" t="s">
        <v>3732</v>
      </c>
    </row>
    <row r="74" hidden="1">
      <c r="A74" s="177" t="s">
        <v>3854</v>
      </c>
      <c r="B74" s="178" t="s">
        <v>3854</v>
      </c>
      <c r="C74" s="178" t="s">
        <v>3732</v>
      </c>
    </row>
    <row r="75" hidden="1">
      <c r="A75" s="177" t="s">
        <v>3855</v>
      </c>
      <c r="B75" s="178" t="s">
        <v>3855</v>
      </c>
      <c r="C75" s="178" t="s">
        <v>3732</v>
      </c>
    </row>
    <row r="76" hidden="1">
      <c r="A76" s="177" t="s">
        <v>3856</v>
      </c>
      <c r="B76" s="178" t="s">
        <v>3856</v>
      </c>
      <c r="C76" s="178" t="s">
        <v>3732</v>
      </c>
    </row>
    <row r="77">
      <c r="A77" s="177" t="s">
        <v>3857</v>
      </c>
      <c r="B77" s="178" t="s">
        <v>3858</v>
      </c>
      <c r="C77" s="178" t="s">
        <v>2392</v>
      </c>
    </row>
    <row r="78">
      <c r="A78" s="177" t="s">
        <v>3859</v>
      </c>
      <c r="B78" s="181" t="s">
        <v>3860</v>
      </c>
      <c r="C78" s="178" t="s">
        <v>2392</v>
      </c>
    </row>
    <row r="79" hidden="1">
      <c r="A79" s="177" t="s">
        <v>3861</v>
      </c>
      <c r="B79" s="178" t="s">
        <v>3861</v>
      </c>
      <c r="C79" s="178" t="s">
        <v>3862</v>
      </c>
    </row>
    <row r="80" hidden="1">
      <c r="A80" s="177" t="s">
        <v>3863</v>
      </c>
      <c r="B80" s="178" t="s">
        <v>3863</v>
      </c>
      <c r="C80" s="178" t="s">
        <v>3735</v>
      </c>
    </row>
    <row r="81" hidden="1">
      <c r="A81" s="177" t="s">
        <v>3864</v>
      </c>
      <c r="B81" s="178" t="s">
        <v>3864</v>
      </c>
      <c r="C81" s="178" t="s">
        <v>3732</v>
      </c>
    </row>
    <row r="82" hidden="1">
      <c r="A82" s="177" t="s">
        <v>3865</v>
      </c>
      <c r="B82" s="178" t="s">
        <v>3366</v>
      </c>
      <c r="C82" s="178" t="s">
        <v>3732</v>
      </c>
    </row>
    <row r="83">
      <c r="A83" s="177" t="s">
        <v>3866</v>
      </c>
      <c r="B83" s="178" t="s">
        <v>3867</v>
      </c>
      <c r="C83" s="178" t="s">
        <v>2392</v>
      </c>
    </row>
    <row r="84">
      <c r="A84" s="177" t="s">
        <v>3868</v>
      </c>
      <c r="B84" s="178" t="s">
        <v>3869</v>
      </c>
      <c r="C84" s="178" t="s">
        <v>2392</v>
      </c>
    </row>
    <row r="85" hidden="1">
      <c r="A85" s="177" t="s">
        <v>3870</v>
      </c>
      <c r="B85" s="178" t="s">
        <v>3871</v>
      </c>
      <c r="C85" s="178" t="s">
        <v>2394</v>
      </c>
    </row>
    <row r="86" hidden="1">
      <c r="A86" s="177" t="s">
        <v>3872</v>
      </c>
      <c r="B86" s="178" t="s">
        <v>3872</v>
      </c>
      <c r="C86" s="181" t="s">
        <v>3795</v>
      </c>
    </row>
    <row r="87" hidden="1">
      <c r="A87" s="177" t="s">
        <v>3873</v>
      </c>
      <c r="B87" s="178" t="s">
        <v>3874</v>
      </c>
      <c r="C87" s="178" t="s">
        <v>3875</v>
      </c>
    </row>
    <row r="88" hidden="1">
      <c r="A88" s="177" t="s">
        <v>3876</v>
      </c>
      <c r="B88" s="178" t="s">
        <v>3877</v>
      </c>
      <c r="C88" s="178" t="s">
        <v>3732</v>
      </c>
    </row>
    <row r="89" hidden="1">
      <c r="A89" s="180" t="s">
        <v>3878</v>
      </c>
      <c r="B89" s="178" t="s">
        <v>3878</v>
      </c>
      <c r="C89" s="178" t="s">
        <v>3732</v>
      </c>
    </row>
    <row r="90">
      <c r="A90" s="180" t="s">
        <v>3879</v>
      </c>
      <c r="B90" s="178" t="s">
        <v>3880</v>
      </c>
      <c r="C90" s="178" t="s">
        <v>2392</v>
      </c>
    </row>
    <row r="91" hidden="1">
      <c r="A91" s="177" t="s">
        <v>3881</v>
      </c>
      <c r="B91" s="178" t="s">
        <v>3882</v>
      </c>
      <c r="C91" s="178" t="s">
        <v>3862</v>
      </c>
    </row>
    <row r="92">
      <c r="A92" s="177" t="s">
        <v>3883</v>
      </c>
      <c r="B92" s="178" t="s">
        <v>3884</v>
      </c>
      <c r="C92" s="178" t="s">
        <v>2392</v>
      </c>
    </row>
    <row r="93">
      <c r="A93" s="177" t="s">
        <v>3885</v>
      </c>
      <c r="B93" s="178" t="s">
        <v>3886</v>
      </c>
      <c r="C93" s="178" t="s">
        <v>2392</v>
      </c>
    </row>
    <row r="94" hidden="1">
      <c r="A94" s="177" t="s">
        <v>3887</v>
      </c>
      <c r="B94" s="178" t="s">
        <v>3888</v>
      </c>
      <c r="C94" s="178" t="s">
        <v>3732</v>
      </c>
    </row>
    <row r="95" hidden="1">
      <c r="A95" s="177" t="s">
        <v>3889</v>
      </c>
      <c r="B95" s="178" t="s">
        <v>3890</v>
      </c>
      <c r="C95" s="178" t="s">
        <v>3732</v>
      </c>
    </row>
    <row r="96" hidden="1">
      <c r="A96" s="177" t="s">
        <v>3891</v>
      </c>
      <c r="B96" s="178" t="s">
        <v>3892</v>
      </c>
      <c r="C96" s="178" t="s">
        <v>3893</v>
      </c>
    </row>
    <row r="97" hidden="1">
      <c r="A97" s="177" t="s">
        <v>3894</v>
      </c>
      <c r="B97" s="178" t="s">
        <v>3894</v>
      </c>
      <c r="C97" s="178" t="s">
        <v>3893</v>
      </c>
    </row>
    <row r="98" hidden="1">
      <c r="A98" s="177" t="s">
        <v>3895</v>
      </c>
      <c r="B98" s="178" t="s">
        <v>3896</v>
      </c>
      <c r="C98" s="178" t="s">
        <v>3732</v>
      </c>
    </row>
    <row r="99" hidden="1">
      <c r="A99" s="177" t="s">
        <v>3897</v>
      </c>
      <c r="B99" s="178" t="s">
        <v>3898</v>
      </c>
      <c r="C99" s="178" t="s">
        <v>3735</v>
      </c>
    </row>
    <row r="100" hidden="1">
      <c r="A100" s="177" t="s">
        <v>3899</v>
      </c>
      <c r="B100" s="178" t="s">
        <v>3899</v>
      </c>
      <c r="C100" s="181" t="s">
        <v>3735</v>
      </c>
    </row>
    <row r="101" hidden="1">
      <c r="A101" s="177" t="s">
        <v>3900</v>
      </c>
      <c r="B101" s="178" t="s">
        <v>3901</v>
      </c>
      <c r="C101" s="178" t="s">
        <v>2396</v>
      </c>
    </row>
    <row r="102" hidden="1">
      <c r="A102" s="177" t="s">
        <v>3902</v>
      </c>
      <c r="B102" s="178" t="s">
        <v>3902</v>
      </c>
      <c r="C102" s="178" t="s">
        <v>3732</v>
      </c>
    </row>
    <row r="103" hidden="1">
      <c r="A103" s="177" t="s">
        <v>3903</v>
      </c>
      <c r="B103" s="178" t="s">
        <v>3904</v>
      </c>
      <c r="C103" s="178" t="s">
        <v>3732</v>
      </c>
    </row>
    <row r="104" hidden="1">
      <c r="A104" s="177" t="s">
        <v>3905</v>
      </c>
      <c r="B104" s="178" t="s">
        <v>3906</v>
      </c>
      <c r="C104" s="178" t="s">
        <v>3735</v>
      </c>
    </row>
    <row r="105" hidden="1">
      <c r="A105" s="177" t="s">
        <v>3907</v>
      </c>
      <c r="B105" s="182"/>
      <c r="C105" s="181" t="s">
        <v>3732</v>
      </c>
    </row>
    <row r="106" hidden="1">
      <c r="A106" s="177" t="s">
        <v>3908</v>
      </c>
      <c r="B106" s="183"/>
      <c r="C106" s="178" t="s">
        <v>3735</v>
      </c>
    </row>
    <row r="107" hidden="1">
      <c r="A107" s="177" t="s">
        <v>3909</v>
      </c>
      <c r="B107" s="182"/>
      <c r="C107" s="181" t="s">
        <v>3732</v>
      </c>
    </row>
    <row r="108" hidden="1">
      <c r="A108" s="177" t="s">
        <v>3910</v>
      </c>
      <c r="B108" s="183"/>
      <c r="C108" s="181" t="s">
        <v>3862</v>
      </c>
    </row>
    <row r="109" hidden="1">
      <c r="A109" s="177" t="s">
        <v>3911</v>
      </c>
      <c r="B109" s="182"/>
      <c r="C109" s="181" t="s">
        <v>3911</v>
      </c>
    </row>
    <row r="110" hidden="1">
      <c r="A110" s="177" t="s">
        <v>3912</v>
      </c>
      <c r="B110" s="182"/>
      <c r="C110" s="181" t="s">
        <v>3735</v>
      </c>
    </row>
    <row r="111" hidden="1">
      <c r="A111" s="180" t="s">
        <v>3913</v>
      </c>
      <c r="B111" s="182"/>
      <c r="C111" s="181" t="s">
        <v>3763</v>
      </c>
    </row>
    <row r="112" hidden="1">
      <c r="A112" s="177" t="s">
        <v>3914</v>
      </c>
      <c r="B112" s="182"/>
      <c r="C112" s="181" t="s">
        <v>3735</v>
      </c>
    </row>
    <row r="113" hidden="1">
      <c r="A113" s="177" t="s">
        <v>3915</v>
      </c>
      <c r="B113" s="182"/>
      <c r="C113" s="181" t="s">
        <v>3735</v>
      </c>
    </row>
    <row r="114" hidden="1">
      <c r="A114" s="177" t="s">
        <v>3916</v>
      </c>
      <c r="B114" s="184"/>
      <c r="C114" s="184"/>
    </row>
    <row r="115" hidden="1">
      <c r="A115" s="177" t="s">
        <v>3917</v>
      </c>
      <c r="B115" s="184"/>
      <c r="C115" s="181" t="s">
        <v>3917</v>
      </c>
    </row>
  </sheetData>
  <autoFilter ref="$A$2:$AA$115">
    <filterColumn colId="1">
      <filters blank="1">
        <filter val="BHP Billiton"/>
        <filter val="British Telecommunications plc"/>
        <filter val="Sampo plc"/>
        <filter val="Credit Suisse"/>
        <filter val="AnheuserBusch InBev"/>
        <filter val="Export Development Canada"/>
        <filter val="Caixa Geral de Depositos, S.A."/>
        <filter val="Royal Bank of Canada"/>
        <filter val="Motability Operations Group plc"/>
        <filter val="Arion Bank"/>
        <filter val="National Grid"/>
        <filter val="Kommunalbanken AS"/>
        <filter val="Eika Boligkreditt AS"/>
        <filter val="European Investment Bank"/>
        <filter val="Finnvera plc"/>
        <filter val="Nestle"/>
        <filter val="The Royal Bank of Scotland Group plc"/>
        <filter val="BPCE"/>
        <filter val="DNB Boligkreditt AS"/>
        <filter val="Skandinaviska Enskilda Banken"/>
        <filter val="Aktia Bank plc"/>
        <filter val="Standard Chartered"/>
        <filter val="International Finance Corporation"/>
        <filter val="Total S.A."/>
        <filter val="A.P. Moller Maersk"/>
        <filter val="Mitsubishi UFJ Securities Holdings"/>
        <filter val="Hoist Finance AB (publ)"/>
        <filter val="Prudential plc"/>
        <filter val="Nomura"/>
        <filter val="ING Bank (Australia) Limited"/>
        <filter val="Canadian Imperial Bank of Commerce"/>
        <filter val="Inter-American Investment Corporation"/>
        <filter val="National Australia Bank"/>
        <filter val="Santander UK"/>
        <filter val="Caisse Francaise de Financement Local"/>
        <filter val="Daiwa Securities"/>
        <filter val="Société Genéralé"/>
        <filter val="Yapı ve Kredi Bankası A.S"/>
        <filter val="Swedbank Mortgage"/>
        <filter val="European Financial Stability Facility"/>
        <filter val="Australia and New Zealand Banking Group Limited"/>
        <filter val="Eurobank"/>
        <filter val="European Union"/>
        <filter val="African Development Bank"/>
        <filter val="Region Stockholm"/>
        <filter val="Intesa Sanpaolo"/>
        <filter val="Lloyds Banking Group"/>
        <filter val="NatWest Markets"/>
        <filter val="Stadshypotek"/>
        <filter val="Nordea Bank Abp"/>
        <filter val="CPI Property Group"/>
        <filter val="Svensk Exportkredit AB (publ)"/>
        <filter val="Svenska Handelsbanken"/>
        <filter val="Korea Development Bank"/>
        <filter val="WPP"/>
        <filter val="Danske Bank A/S"/>
        <filter val="Islandsbanki hf"/>
        <filter val="SpareBank 1"/>
        <filter val="Telefonica Emisiones S.A.U."/>
        <filter val="Kommuninvest i Sverige Aktiebolag"/>
        <filter val="SSAB AB (publ)"/>
        <filter val="Assa Abloy AB"/>
        <filter val="Toyota"/>
        <filter val="REN – Redes Energéticas Nacionais, SGPS, S.A"/>
        <filter val="Barclays Bank plc"/>
        <filter val="Anglo American"/>
        <filter val="BNP Paribas"/>
        <filter val="Emirates NBD"/>
        <filter val="Banque et Caisse d'Eparge de l'Etat, Luxembourg"/>
        <filter val="N/A"/>
        <filter val="CBA"/>
        <filter val="Anglian Water Services Financing plc"/>
        <filter val="British American Tobacco"/>
        <filter val="LeasePlan Corporation N.V."/>
        <filter val="Nederlandse Waterschapsbank N.V."/>
        <filter val="Energias de Portugal"/>
        <filter val="Republic of Indonesia"/>
        <filter val="Swedbank"/>
        <filter val="Bank of Montreal"/>
        <filter val="Shell"/>
        <filter val="Scania CV"/>
        <filter val="Banco Bilbao Vizcaya Argentaria, S.A. (BBVA)"/>
        <filter val="Adecco"/>
        <filter val="Barclays plc"/>
        <filter val="easyJet"/>
        <filter val="BP Capital Markets plc"/>
        <filter val="ICICI Bank UK PLC"/>
        <filter val="Caterpillar"/>
        <filter val="Wells Fargo &amp; Company"/>
        <filter val="Compagnie de Financement Fonciér"/>
        <filter val="BNG Bank N.V."/>
        <filter val="Equinor"/>
        <filter val="SMBC Nikko Securities Inc."/>
        <filter val="UBS AG"/>
        <filter val="Vodafone Group plc"/>
        <filter val="Credit Suisse Group"/>
        <filter val="Nordic Investment Bank"/>
        <filter val="Municipality Finance plc"/>
      </filters>
    </filterColumn>
    <filterColumn colId="2">
      <filters>
        <filter val="Deutsche Bundesbank"/>
        <filter val="Deutsche Bank AG, London Branch"/>
        <filter val="Deutsche Bank AG, Hong Kong Branch"/>
      </filters>
    </filterColumn>
    <sortState ref="A2:AA115">
      <sortCondition ref="B2:B115"/>
    </sortState>
  </autoFilter>
  <hyperlinks>
    <hyperlink r:id="rId1" ref="A3"/>
    <hyperlink r:id="rId2" ref="A4"/>
    <hyperlink r:id="rId3" ref="A5"/>
    <hyperlink r:id="rId4" ref="A6"/>
    <hyperlink r:id="rId5" ref="A7"/>
    <hyperlink r:id="rId6" ref="A8"/>
    <hyperlink r:id="rId7" ref="A9"/>
    <hyperlink r:id="rId8" ref="A10"/>
    <hyperlink r:id="rId9" ref="A11"/>
    <hyperlink r:id="rId10" ref="A12"/>
    <hyperlink r:id="rId11" ref="A13"/>
    <hyperlink r:id="rId12" ref="A14"/>
    <hyperlink r:id="rId13" ref="A15"/>
    <hyperlink r:id="rId14" ref="A16"/>
    <hyperlink r:id="rId15" ref="A17"/>
    <hyperlink r:id="rId16" ref="A18"/>
    <hyperlink r:id="rId17" ref="A19"/>
    <hyperlink r:id="rId18" ref="A20"/>
    <hyperlink r:id="rId19" ref="A21"/>
    <hyperlink r:id="rId20" ref="A22"/>
    <hyperlink r:id="rId21" ref="A23"/>
    <hyperlink r:id="rId22" ref="A24"/>
    <hyperlink r:id="rId23" ref="A25"/>
    <hyperlink r:id="rId24" ref="A26"/>
    <hyperlink r:id="rId25" ref="A27"/>
    <hyperlink r:id="rId26" ref="A28"/>
    <hyperlink r:id="rId27" ref="A29"/>
    <hyperlink r:id="rId28" ref="A30"/>
    <hyperlink r:id="rId29" ref="A31"/>
    <hyperlink r:id="rId30" ref="A32"/>
    <hyperlink r:id="rId31" ref="A33"/>
    <hyperlink r:id="rId32" ref="A34"/>
    <hyperlink r:id="rId33" ref="A35"/>
    <hyperlink r:id="rId34" ref="A36"/>
    <hyperlink r:id="rId35" ref="A37"/>
    <hyperlink r:id="rId36" ref="A38"/>
    <hyperlink r:id="rId37" ref="A39"/>
    <hyperlink r:id="rId38" ref="A40"/>
    <hyperlink r:id="rId39" ref="A41"/>
    <hyperlink r:id="rId40" ref="A42"/>
    <hyperlink r:id="rId41" ref="A43"/>
    <hyperlink r:id="rId42" ref="A44"/>
    <hyperlink r:id="rId43" ref="A45"/>
    <hyperlink r:id="rId44" ref="A46"/>
    <hyperlink r:id="rId45" ref="A47"/>
    <hyperlink r:id="rId46" ref="A48"/>
    <hyperlink r:id="rId47" ref="A49"/>
    <hyperlink r:id="rId48" ref="A50"/>
    <hyperlink r:id="rId49" ref="A51"/>
    <hyperlink r:id="rId50" ref="A52"/>
    <hyperlink r:id="rId51" ref="A53"/>
    <hyperlink r:id="rId52" ref="A54"/>
    <hyperlink r:id="rId53" ref="A55"/>
    <hyperlink r:id="rId54" ref="A56"/>
    <hyperlink r:id="rId55" ref="A57"/>
    <hyperlink r:id="rId56" ref="A58"/>
    <hyperlink r:id="rId57" ref="A59"/>
    <hyperlink r:id="rId58" ref="A60"/>
    <hyperlink r:id="rId59" ref="A61"/>
    <hyperlink r:id="rId60" ref="A62"/>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7"/>
    <hyperlink r:id="rId76" ref="A78"/>
    <hyperlink r:id="rId77" ref="A79"/>
    <hyperlink r:id="rId78" ref="A80"/>
    <hyperlink r:id="rId79" ref="A81"/>
    <hyperlink r:id="rId80" ref="A82"/>
    <hyperlink r:id="rId81" ref="A83"/>
    <hyperlink r:id="rId82" ref="A84"/>
    <hyperlink r:id="rId83" ref="A85"/>
    <hyperlink r:id="rId84" ref="A86"/>
    <hyperlink r:id="rId85" ref="A87"/>
    <hyperlink r:id="rId86" ref="A88"/>
    <hyperlink r:id="rId87" ref="A89"/>
    <hyperlink r:id="rId88" ref="A90"/>
    <hyperlink r:id="rId89" ref="A91"/>
    <hyperlink r:id="rId90" ref="A92"/>
    <hyperlink r:id="rId91" ref="A93"/>
    <hyperlink r:id="rId92" ref="A94"/>
    <hyperlink r:id="rId93" ref="A95"/>
    <hyperlink r:id="rId94" ref="A96"/>
    <hyperlink r:id="rId95" ref="A97"/>
    <hyperlink r:id="rId96" ref="A98"/>
    <hyperlink r:id="rId97" ref="A99"/>
    <hyperlink r:id="rId98" ref="A100"/>
    <hyperlink r:id="rId99" ref="A101"/>
    <hyperlink r:id="rId100" ref="A102"/>
    <hyperlink r:id="rId101" ref="A103"/>
    <hyperlink r:id="rId102" ref="A104"/>
    <hyperlink r:id="rId103" ref="A105"/>
    <hyperlink r:id="rId104" ref="A106"/>
    <hyperlink r:id="rId105" ref="A107"/>
    <hyperlink r:id="rId106" ref="A108"/>
    <hyperlink r:id="rId107" ref="A109"/>
    <hyperlink r:id="rId108" ref="A110"/>
    <hyperlink r:id="rId109" ref="A111"/>
    <hyperlink r:id="rId110" ref="A112"/>
    <hyperlink r:id="rId111" ref="A113"/>
    <hyperlink r:id="rId112" ref="A114"/>
    <hyperlink r:id="rId113" ref="A115"/>
  </hyperlinks>
  <drawing r:id="rId11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59.75"/>
    <col customWidth="1" min="2" max="2" width="11.75"/>
    <col customWidth="1" min="3" max="3" width="10.5"/>
    <col customWidth="1" min="4" max="4" width="9.38"/>
    <col customWidth="1" min="5" max="5" width="18.88"/>
    <col customWidth="1" min="6" max="6" width="39.5"/>
    <col customWidth="1" min="7" max="7" width="11.38"/>
    <col customWidth="1" min="8" max="8" width="9.88"/>
    <col customWidth="1" min="9" max="9" width="15.25"/>
    <col customWidth="1" min="10" max="11" width="7.63"/>
    <col customWidth="1" min="12" max="12" width="12.13"/>
    <col customWidth="1" min="13" max="13" width="10.75"/>
    <col customWidth="1" min="14" max="14" width="37.25"/>
    <col customWidth="1" min="15" max="15" width="7.63"/>
  </cols>
  <sheetData>
    <row r="1" ht="14.25" customHeight="1">
      <c r="A1" s="74" t="s">
        <v>3918</v>
      </c>
      <c r="F1" s="185"/>
      <c r="G1" s="185"/>
      <c r="H1" s="185"/>
    </row>
    <row r="2" ht="14.25" customHeight="1">
      <c r="A2" s="186" t="s">
        <v>3919</v>
      </c>
      <c r="B2" s="186" t="s">
        <v>3920</v>
      </c>
      <c r="C2" s="187" t="s">
        <v>3921</v>
      </c>
      <c r="D2" s="187" t="s">
        <v>42</v>
      </c>
      <c r="E2" s="187" t="s">
        <v>3922</v>
      </c>
      <c r="F2" s="186" t="s">
        <v>2744</v>
      </c>
      <c r="G2" s="188" t="s">
        <v>41</v>
      </c>
      <c r="H2" s="186" t="s">
        <v>3923</v>
      </c>
      <c r="I2" s="189" t="s">
        <v>3924</v>
      </c>
      <c r="J2" s="190" t="s">
        <v>3925</v>
      </c>
      <c r="K2" s="190" t="s">
        <v>3926</v>
      </c>
      <c r="L2" s="190" t="s">
        <v>3927</v>
      </c>
      <c r="M2" s="190" t="s">
        <v>3928</v>
      </c>
      <c r="N2" s="191" t="s">
        <v>3929</v>
      </c>
      <c r="O2" s="191" t="s">
        <v>3930</v>
      </c>
    </row>
    <row r="3" ht="14.25" customHeight="1">
      <c r="A3" s="74" t="s">
        <v>3931</v>
      </c>
      <c r="B3" s="74" t="s">
        <v>3932</v>
      </c>
      <c r="F3" s="185" t="s">
        <v>3933</v>
      </c>
      <c r="G3" s="185"/>
      <c r="H3" s="185"/>
      <c r="I3" s="74" t="s">
        <v>3934</v>
      </c>
      <c r="L3" s="192" t="s">
        <v>3935</v>
      </c>
      <c r="M3" s="74" t="s">
        <v>3936</v>
      </c>
      <c r="N3" s="74" t="str">
        <f t="shared" ref="N3:N42" si="1">VLOOKUP(A3,#REF!,1,FALSE)</f>
        <v>#REF!</v>
      </c>
      <c r="O3" s="74" t="s">
        <v>3937</v>
      </c>
    </row>
    <row r="4" ht="14.25" customHeight="1">
      <c r="A4" s="74" t="s">
        <v>3938</v>
      </c>
      <c r="B4" s="74" t="s">
        <v>3932</v>
      </c>
      <c r="F4" s="185" t="s">
        <v>3939</v>
      </c>
      <c r="G4" s="185"/>
      <c r="H4" s="185"/>
      <c r="I4" s="74" t="s">
        <v>57</v>
      </c>
      <c r="L4" s="192" t="s">
        <v>3935</v>
      </c>
      <c r="M4" s="74" t="s">
        <v>3936</v>
      </c>
      <c r="N4" s="74" t="str">
        <f t="shared" si="1"/>
        <v>#REF!</v>
      </c>
      <c r="O4" s="193" t="s">
        <v>3940</v>
      </c>
    </row>
    <row r="5" ht="14.25" customHeight="1">
      <c r="A5" s="74" t="s">
        <v>3941</v>
      </c>
      <c r="B5" s="74" t="s">
        <v>3932</v>
      </c>
      <c r="F5" s="185" t="s">
        <v>3942</v>
      </c>
      <c r="G5" s="185"/>
      <c r="H5" s="185"/>
      <c r="I5" s="74" t="s">
        <v>66</v>
      </c>
      <c r="L5" s="74" t="s">
        <v>3935</v>
      </c>
      <c r="M5" s="74" t="s">
        <v>3936</v>
      </c>
      <c r="N5" s="74" t="str">
        <f t="shared" si="1"/>
        <v>#REF!</v>
      </c>
      <c r="O5" s="74" t="s">
        <v>3943</v>
      </c>
    </row>
    <row r="6" ht="14.25" customHeight="1">
      <c r="A6" s="74" t="s">
        <v>3944</v>
      </c>
      <c r="B6" s="74" t="s">
        <v>3932</v>
      </c>
      <c r="F6" s="185" t="s">
        <v>3945</v>
      </c>
      <c r="G6" s="185"/>
      <c r="H6" s="185"/>
      <c r="I6" s="74" t="s">
        <v>3934</v>
      </c>
      <c r="L6" s="74" t="s">
        <v>3935</v>
      </c>
      <c r="M6" s="74" t="s">
        <v>3936</v>
      </c>
      <c r="N6" s="74" t="str">
        <f t="shared" si="1"/>
        <v>#REF!</v>
      </c>
      <c r="O6" s="193" t="s">
        <v>3940</v>
      </c>
    </row>
    <row r="7" ht="14.25" customHeight="1">
      <c r="A7" s="74" t="s">
        <v>3946</v>
      </c>
      <c r="B7" s="74" t="s">
        <v>3932</v>
      </c>
      <c r="F7" s="185" t="s">
        <v>3947</v>
      </c>
      <c r="G7" s="185"/>
      <c r="H7" s="185"/>
      <c r="I7" s="74" t="s">
        <v>100</v>
      </c>
      <c r="L7" s="74" t="s">
        <v>3935</v>
      </c>
      <c r="M7" s="74" t="s">
        <v>3936</v>
      </c>
      <c r="N7" s="74" t="str">
        <f t="shared" si="1"/>
        <v>#REF!</v>
      </c>
    </row>
    <row r="8" ht="14.25" customHeight="1">
      <c r="A8" s="74" t="s">
        <v>3948</v>
      </c>
      <c r="B8" s="74" t="s">
        <v>3932</v>
      </c>
      <c r="F8" s="185" t="s">
        <v>3949</v>
      </c>
      <c r="G8" s="185"/>
      <c r="H8" s="185"/>
      <c r="I8" s="74" t="s">
        <v>100</v>
      </c>
      <c r="L8" s="74" t="s">
        <v>3935</v>
      </c>
      <c r="M8" s="74" t="s">
        <v>3936</v>
      </c>
      <c r="N8" s="74" t="str">
        <f t="shared" si="1"/>
        <v>#REF!</v>
      </c>
      <c r="O8" s="74" t="s">
        <v>3950</v>
      </c>
    </row>
    <row r="9" ht="14.25" customHeight="1">
      <c r="A9" s="74" t="s">
        <v>3951</v>
      </c>
      <c r="B9" s="74" t="s">
        <v>3932</v>
      </c>
      <c r="F9" s="185" t="s">
        <v>3952</v>
      </c>
      <c r="G9" s="185"/>
      <c r="H9" s="185"/>
      <c r="I9" s="74" t="s">
        <v>3934</v>
      </c>
      <c r="L9" s="74" t="s">
        <v>3935</v>
      </c>
      <c r="M9" s="74" t="s">
        <v>3936</v>
      </c>
      <c r="N9" s="74" t="str">
        <f t="shared" si="1"/>
        <v>#REF!</v>
      </c>
    </row>
    <row r="10" ht="14.25" customHeight="1">
      <c r="A10" s="74" t="s">
        <v>3953</v>
      </c>
      <c r="B10" s="74" t="s">
        <v>3932</v>
      </c>
      <c r="E10" s="194" t="s">
        <v>3954</v>
      </c>
      <c r="F10" s="185" t="s">
        <v>3955</v>
      </c>
      <c r="G10" s="185"/>
      <c r="H10" s="185"/>
      <c r="I10" s="74" t="s">
        <v>57</v>
      </c>
      <c r="L10" s="74" t="s">
        <v>3935</v>
      </c>
      <c r="M10" s="74" t="s">
        <v>3936</v>
      </c>
      <c r="N10" s="74" t="str">
        <f t="shared" si="1"/>
        <v>#REF!</v>
      </c>
    </row>
    <row r="11" ht="14.25" customHeight="1">
      <c r="A11" s="74" t="s">
        <v>3956</v>
      </c>
      <c r="B11" s="74" t="s">
        <v>3932</v>
      </c>
      <c r="E11" s="195" t="s">
        <v>3957</v>
      </c>
      <c r="F11" s="196" t="s">
        <v>3958</v>
      </c>
      <c r="G11" s="185"/>
      <c r="H11" s="185"/>
      <c r="I11" s="74" t="s">
        <v>3934</v>
      </c>
      <c r="L11" s="74" t="s">
        <v>3935</v>
      </c>
      <c r="M11" s="74" t="s">
        <v>3936</v>
      </c>
      <c r="N11" s="74" t="str">
        <f t="shared" si="1"/>
        <v>#REF!</v>
      </c>
    </row>
    <row r="12" ht="14.25" customHeight="1">
      <c r="A12" s="74" t="s">
        <v>3959</v>
      </c>
      <c r="B12" s="74" t="s">
        <v>3932</v>
      </c>
      <c r="E12" s="195" t="s">
        <v>3960</v>
      </c>
      <c r="F12" s="185" t="s">
        <v>3961</v>
      </c>
      <c r="G12" s="185"/>
      <c r="H12" s="185"/>
      <c r="I12" s="74" t="s">
        <v>3934</v>
      </c>
      <c r="L12" s="74" t="s">
        <v>3935</v>
      </c>
      <c r="M12" s="74" t="s">
        <v>3936</v>
      </c>
      <c r="N12" s="74" t="str">
        <f t="shared" si="1"/>
        <v>#REF!</v>
      </c>
    </row>
    <row r="13" ht="14.25" customHeight="1">
      <c r="A13" s="74" t="s">
        <v>3962</v>
      </c>
      <c r="B13" s="74" t="s">
        <v>3932</v>
      </c>
      <c r="F13" s="185" t="s">
        <v>3963</v>
      </c>
      <c r="G13" s="185"/>
      <c r="H13" s="185"/>
      <c r="I13" s="74" t="s">
        <v>127</v>
      </c>
      <c r="L13" s="74" t="s">
        <v>3935</v>
      </c>
      <c r="M13" s="74" t="s">
        <v>3936</v>
      </c>
      <c r="N13" s="74" t="str">
        <f t="shared" si="1"/>
        <v>#REF!</v>
      </c>
    </row>
    <row r="14" ht="14.25" customHeight="1">
      <c r="A14" s="74" t="s">
        <v>3964</v>
      </c>
      <c r="B14" s="74" t="s">
        <v>3932</v>
      </c>
      <c r="F14" s="185" t="s">
        <v>3965</v>
      </c>
      <c r="G14" s="185"/>
      <c r="H14" s="185"/>
      <c r="I14" s="74" t="s">
        <v>3934</v>
      </c>
      <c r="L14" s="74" t="s">
        <v>3935</v>
      </c>
      <c r="M14" s="74" t="s">
        <v>3936</v>
      </c>
      <c r="N14" s="74" t="str">
        <f t="shared" si="1"/>
        <v>#REF!</v>
      </c>
    </row>
    <row r="15" ht="14.25" customHeight="1">
      <c r="A15" s="74" t="s">
        <v>3966</v>
      </c>
      <c r="B15" s="74" t="s">
        <v>3932</v>
      </c>
      <c r="F15" s="185" t="s">
        <v>3967</v>
      </c>
      <c r="G15" s="185"/>
      <c r="H15" s="185"/>
      <c r="I15" s="74" t="s">
        <v>3968</v>
      </c>
      <c r="L15" s="74" t="s">
        <v>3935</v>
      </c>
      <c r="M15" s="74" t="s">
        <v>3936</v>
      </c>
      <c r="N15" s="74" t="str">
        <f t="shared" si="1"/>
        <v>#REF!</v>
      </c>
    </row>
    <row r="16" ht="14.25" customHeight="1">
      <c r="A16" s="74" t="s">
        <v>3969</v>
      </c>
      <c r="B16" s="74" t="s">
        <v>3932</v>
      </c>
      <c r="F16" s="185" t="s">
        <v>65</v>
      </c>
      <c r="G16" s="185"/>
      <c r="H16" s="185"/>
      <c r="I16" s="74" t="s">
        <v>66</v>
      </c>
      <c r="L16" s="74" t="s">
        <v>3935</v>
      </c>
      <c r="M16" s="74" t="s">
        <v>3936</v>
      </c>
      <c r="N16" s="74" t="str">
        <f t="shared" si="1"/>
        <v>#REF!</v>
      </c>
    </row>
    <row r="17" ht="14.25" customHeight="1">
      <c r="A17" s="74" t="s">
        <v>3970</v>
      </c>
      <c r="B17" s="74" t="s">
        <v>3932</v>
      </c>
      <c r="F17" s="196" t="s">
        <v>3971</v>
      </c>
      <c r="G17" s="185"/>
      <c r="H17" s="185"/>
      <c r="I17" s="74" t="s">
        <v>3934</v>
      </c>
      <c r="L17" s="74" t="s">
        <v>3935</v>
      </c>
      <c r="M17" s="74" t="s">
        <v>3936</v>
      </c>
      <c r="N17" s="74" t="str">
        <f t="shared" si="1"/>
        <v>#REF!</v>
      </c>
    </row>
    <row r="18" ht="14.25" customHeight="1">
      <c r="A18" s="74" t="s">
        <v>3972</v>
      </c>
      <c r="B18" s="74" t="s">
        <v>3932</v>
      </c>
      <c r="F18" s="185" t="s">
        <v>3973</v>
      </c>
      <c r="G18" s="185"/>
      <c r="H18" s="185"/>
      <c r="I18" s="74" t="s">
        <v>66</v>
      </c>
      <c r="L18" s="74" t="s">
        <v>3935</v>
      </c>
      <c r="M18" s="74" t="s">
        <v>3936</v>
      </c>
      <c r="N18" s="74" t="str">
        <f t="shared" si="1"/>
        <v>#REF!</v>
      </c>
    </row>
    <row r="19" ht="14.25" customHeight="1">
      <c r="A19" s="74" t="s">
        <v>3974</v>
      </c>
      <c r="B19" s="74" t="s">
        <v>3932</v>
      </c>
      <c r="F19" s="185" t="s">
        <v>3975</v>
      </c>
      <c r="G19" s="185"/>
      <c r="H19" s="185"/>
      <c r="I19" s="74" t="s">
        <v>127</v>
      </c>
      <c r="L19" s="74" t="s">
        <v>3935</v>
      </c>
      <c r="M19" s="74" t="s">
        <v>3936</v>
      </c>
      <c r="N19" s="74" t="str">
        <f t="shared" si="1"/>
        <v>#REF!</v>
      </c>
    </row>
    <row r="20" ht="14.25" customHeight="1">
      <c r="A20" s="74" t="s">
        <v>3976</v>
      </c>
      <c r="B20" s="74" t="s">
        <v>3932</v>
      </c>
      <c r="E20" s="194" t="s">
        <v>3977</v>
      </c>
      <c r="F20" s="185" t="s">
        <v>3978</v>
      </c>
      <c r="G20" s="185"/>
      <c r="H20" s="185"/>
      <c r="I20" s="74" t="s">
        <v>50</v>
      </c>
      <c r="L20" s="74" t="s">
        <v>3935</v>
      </c>
      <c r="M20" s="74" t="s">
        <v>3936</v>
      </c>
      <c r="N20" s="74" t="str">
        <f t="shared" si="1"/>
        <v>#REF!</v>
      </c>
    </row>
    <row r="21" ht="14.25" customHeight="1">
      <c r="A21" s="74" t="s">
        <v>3979</v>
      </c>
      <c r="B21" s="74" t="s">
        <v>3932</v>
      </c>
      <c r="F21" s="185" t="s">
        <v>3980</v>
      </c>
      <c r="G21" s="185"/>
      <c r="H21" s="185"/>
      <c r="I21" s="74" t="s">
        <v>3968</v>
      </c>
      <c r="L21" s="74" t="s">
        <v>3935</v>
      </c>
      <c r="M21" s="74" t="s">
        <v>3936</v>
      </c>
      <c r="N21" s="74" t="str">
        <f t="shared" si="1"/>
        <v>#REF!</v>
      </c>
    </row>
    <row r="22" ht="14.25" customHeight="1">
      <c r="A22" s="74" t="s">
        <v>3981</v>
      </c>
      <c r="B22" s="74" t="s">
        <v>3932</v>
      </c>
      <c r="E22" s="194" t="s">
        <v>3982</v>
      </c>
      <c r="F22" s="185" t="s">
        <v>3983</v>
      </c>
      <c r="G22" s="185"/>
      <c r="H22" s="185"/>
      <c r="I22" s="74" t="s">
        <v>50</v>
      </c>
      <c r="L22" s="74" t="s">
        <v>3935</v>
      </c>
      <c r="M22" s="74" t="s">
        <v>3936</v>
      </c>
      <c r="N22" s="74" t="str">
        <f t="shared" si="1"/>
        <v>#REF!</v>
      </c>
    </row>
    <row r="23" ht="14.25" customHeight="1">
      <c r="A23" s="74" t="s">
        <v>3984</v>
      </c>
      <c r="B23" s="74" t="s">
        <v>3932</v>
      </c>
      <c r="F23" s="185" t="s">
        <v>3985</v>
      </c>
      <c r="G23" s="185"/>
      <c r="H23" s="185"/>
      <c r="I23" s="74" t="s">
        <v>57</v>
      </c>
      <c r="L23" s="74" t="s">
        <v>3935</v>
      </c>
      <c r="M23" s="74" t="s">
        <v>3936</v>
      </c>
      <c r="N23" s="74" t="str">
        <f t="shared" si="1"/>
        <v>#REF!</v>
      </c>
    </row>
    <row r="24" ht="14.25" customHeight="1">
      <c r="A24" s="74" t="s">
        <v>3986</v>
      </c>
      <c r="B24" s="74" t="s">
        <v>3932</v>
      </c>
      <c r="F24" s="185" t="s">
        <v>3987</v>
      </c>
      <c r="G24" s="185"/>
      <c r="H24" s="185"/>
      <c r="I24" s="74" t="s">
        <v>100</v>
      </c>
      <c r="L24" s="74" t="s">
        <v>3935</v>
      </c>
      <c r="M24" s="74" t="s">
        <v>3936</v>
      </c>
      <c r="N24" s="74" t="str">
        <f t="shared" si="1"/>
        <v>#REF!</v>
      </c>
    </row>
    <row r="25" ht="14.25" customHeight="1">
      <c r="A25" s="74" t="s">
        <v>3988</v>
      </c>
      <c r="B25" s="74" t="s">
        <v>3932</v>
      </c>
      <c r="F25" s="185" t="s">
        <v>3989</v>
      </c>
      <c r="G25" s="185"/>
      <c r="H25" s="185"/>
      <c r="I25" s="74" t="s">
        <v>100</v>
      </c>
      <c r="L25" s="74" t="s">
        <v>3935</v>
      </c>
      <c r="M25" s="74" t="s">
        <v>3936</v>
      </c>
      <c r="N25" s="74" t="str">
        <f t="shared" si="1"/>
        <v>#REF!</v>
      </c>
    </row>
    <row r="26" ht="14.25" customHeight="1">
      <c r="A26" s="74" t="s">
        <v>3990</v>
      </c>
      <c r="B26" s="74" t="s">
        <v>3932</v>
      </c>
      <c r="F26" s="185" t="s">
        <v>3991</v>
      </c>
      <c r="G26" s="185"/>
      <c r="H26" s="185"/>
      <c r="I26" s="74" t="s">
        <v>3934</v>
      </c>
      <c r="L26" s="74" t="s">
        <v>3935</v>
      </c>
      <c r="M26" s="74" t="s">
        <v>3936</v>
      </c>
      <c r="N26" s="74" t="str">
        <f t="shared" si="1"/>
        <v>#REF!</v>
      </c>
    </row>
    <row r="27" ht="14.25" customHeight="1">
      <c r="A27" s="74" t="s">
        <v>3992</v>
      </c>
      <c r="B27" s="74" t="s">
        <v>3932</v>
      </c>
      <c r="F27" s="185" t="s">
        <v>3993</v>
      </c>
      <c r="G27" s="185"/>
      <c r="H27" s="185"/>
      <c r="I27" s="74" t="s">
        <v>100</v>
      </c>
      <c r="L27" s="74" t="s">
        <v>3935</v>
      </c>
      <c r="M27" s="74" t="s">
        <v>3936</v>
      </c>
      <c r="N27" s="74" t="str">
        <f t="shared" si="1"/>
        <v>#REF!</v>
      </c>
    </row>
    <row r="28" ht="14.25" customHeight="1">
      <c r="A28" s="74" t="s">
        <v>3994</v>
      </c>
      <c r="B28" s="74" t="s">
        <v>3932</v>
      </c>
      <c r="F28" s="185" t="s">
        <v>3995</v>
      </c>
      <c r="G28" s="185"/>
      <c r="H28" s="185"/>
      <c r="I28" s="74" t="s">
        <v>3934</v>
      </c>
      <c r="L28" s="74" t="s">
        <v>3935</v>
      </c>
      <c r="M28" s="74" t="s">
        <v>3936</v>
      </c>
      <c r="N28" s="74" t="str">
        <f t="shared" si="1"/>
        <v>#REF!</v>
      </c>
    </row>
    <row r="29" ht="14.25" customHeight="1">
      <c r="A29" s="74" t="s">
        <v>3996</v>
      </c>
      <c r="B29" s="74" t="s">
        <v>3932</v>
      </c>
      <c r="F29" s="185" t="s">
        <v>3997</v>
      </c>
      <c r="G29" s="185"/>
      <c r="H29" s="185"/>
      <c r="I29" s="74" t="s">
        <v>100</v>
      </c>
      <c r="L29" s="74" t="s">
        <v>3935</v>
      </c>
      <c r="M29" s="74" t="s">
        <v>3936</v>
      </c>
      <c r="N29" s="74" t="str">
        <f t="shared" si="1"/>
        <v>#REF!</v>
      </c>
    </row>
    <row r="30" ht="14.25" customHeight="1">
      <c r="A30" s="74" t="s">
        <v>3998</v>
      </c>
      <c r="B30" s="74" t="s">
        <v>3932</v>
      </c>
      <c r="F30" s="185" t="s">
        <v>3999</v>
      </c>
      <c r="G30" s="185"/>
      <c r="H30" s="185"/>
      <c r="I30" s="74" t="s">
        <v>57</v>
      </c>
      <c r="L30" s="74" t="s">
        <v>3935</v>
      </c>
      <c r="M30" s="74" t="s">
        <v>3936</v>
      </c>
      <c r="N30" s="74" t="str">
        <f t="shared" si="1"/>
        <v>#REF!</v>
      </c>
    </row>
    <row r="31" ht="14.25" customHeight="1">
      <c r="A31" s="74" t="s">
        <v>4000</v>
      </c>
      <c r="B31" s="74" t="s">
        <v>3932</v>
      </c>
      <c r="D31" s="74" t="s">
        <v>966</v>
      </c>
      <c r="F31" s="185" t="s">
        <v>4001</v>
      </c>
      <c r="G31" s="185"/>
      <c r="H31" s="185"/>
      <c r="I31" s="74" t="s">
        <v>100</v>
      </c>
      <c r="L31" s="74" t="s">
        <v>3935</v>
      </c>
      <c r="M31" s="74" t="s">
        <v>3936</v>
      </c>
      <c r="N31" s="74" t="str">
        <f t="shared" si="1"/>
        <v>#REF!</v>
      </c>
    </row>
    <row r="32" ht="14.25" customHeight="1">
      <c r="A32" s="74" t="s">
        <v>4002</v>
      </c>
      <c r="B32" s="74" t="s">
        <v>3932</v>
      </c>
      <c r="D32" s="74" t="s">
        <v>966</v>
      </c>
      <c r="F32" s="185" t="s">
        <v>4003</v>
      </c>
      <c r="G32" s="185"/>
      <c r="H32" s="185"/>
      <c r="I32" s="74" t="s">
        <v>3934</v>
      </c>
      <c r="L32" s="74" t="s">
        <v>3935</v>
      </c>
      <c r="M32" s="74" t="s">
        <v>3936</v>
      </c>
      <c r="N32" s="74" t="str">
        <f t="shared" si="1"/>
        <v>#REF!</v>
      </c>
    </row>
    <row r="33" ht="14.25" customHeight="1">
      <c r="A33" s="74" t="s">
        <v>4004</v>
      </c>
      <c r="B33" s="74" t="s">
        <v>3932</v>
      </c>
      <c r="F33" s="185" t="s">
        <v>4005</v>
      </c>
      <c r="G33" s="185"/>
      <c r="H33" s="185"/>
      <c r="I33" s="74" t="s">
        <v>1026</v>
      </c>
      <c r="L33" s="74" t="s">
        <v>3935</v>
      </c>
      <c r="M33" s="74" t="s">
        <v>3936</v>
      </c>
      <c r="N33" s="74" t="str">
        <f t="shared" si="1"/>
        <v>#REF!</v>
      </c>
    </row>
    <row r="34" ht="14.25" customHeight="1">
      <c r="A34" s="74" t="s">
        <v>4006</v>
      </c>
      <c r="B34" s="74" t="s">
        <v>3932</v>
      </c>
      <c r="F34" s="185" t="s">
        <v>4007</v>
      </c>
      <c r="G34" s="185"/>
      <c r="H34" s="185"/>
      <c r="I34" s="74" t="s">
        <v>1026</v>
      </c>
      <c r="L34" s="74" t="s">
        <v>3935</v>
      </c>
      <c r="M34" s="74" t="s">
        <v>3936</v>
      </c>
      <c r="N34" s="74" t="str">
        <f t="shared" si="1"/>
        <v>#REF!</v>
      </c>
    </row>
    <row r="35" ht="14.25" customHeight="1">
      <c r="A35" s="74" t="s">
        <v>4008</v>
      </c>
      <c r="B35" s="74" t="s">
        <v>3932</v>
      </c>
      <c r="F35" s="185" t="s">
        <v>4009</v>
      </c>
      <c r="G35" s="185"/>
      <c r="H35" s="185"/>
      <c r="I35" s="74" t="s">
        <v>1026</v>
      </c>
      <c r="L35" s="74" t="s">
        <v>3935</v>
      </c>
      <c r="M35" s="74" t="s">
        <v>3936</v>
      </c>
      <c r="N35" s="74" t="str">
        <f t="shared" si="1"/>
        <v>#REF!</v>
      </c>
    </row>
    <row r="36" ht="14.25" customHeight="1">
      <c r="A36" s="74" t="s">
        <v>4010</v>
      </c>
      <c r="B36" s="74" t="s">
        <v>3932</v>
      </c>
      <c r="F36" s="185" t="s">
        <v>4011</v>
      </c>
      <c r="G36" s="185"/>
      <c r="H36" s="185"/>
      <c r="I36" s="74" t="s">
        <v>1026</v>
      </c>
      <c r="L36" s="74" t="s">
        <v>3935</v>
      </c>
      <c r="M36" s="74" t="s">
        <v>3936</v>
      </c>
      <c r="N36" s="74" t="str">
        <f t="shared" si="1"/>
        <v>#REF!</v>
      </c>
    </row>
    <row r="37" ht="14.25" customHeight="1">
      <c r="A37" s="74" t="s">
        <v>4012</v>
      </c>
      <c r="B37" s="74" t="s">
        <v>3932</v>
      </c>
      <c r="F37" s="185" t="s">
        <v>4013</v>
      </c>
      <c r="G37" s="185"/>
      <c r="H37" s="185"/>
      <c r="I37" s="74" t="s">
        <v>71</v>
      </c>
      <c r="L37" s="74" t="s">
        <v>3935</v>
      </c>
      <c r="M37" s="74" t="s">
        <v>3936</v>
      </c>
      <c r="N37" s="74" t="str">
        <f t="shared" si="1"/>
        <v>#REF!</v>
      </c>
    </row>
    <row r="38" ht="14.25" customHeight="1">
      <c r="A38" s="74" t="s">
        <v>4014</v>
      </c>
      <c r="B38" s="74" t="s">
        <v>3932</v>
      </c>
      <c r="F38" s="185" t="s">
        <v>4015</v>
      </c>
      <c r="G38" s="185"/>
      <c r="H38" s="185"/>
      <c r="I38" s="74" t="s">
        <v>3934</v>
      </c>
      <c r="L38" s="74" t="s">
        <v>3935</v>
      </c>
      <c r="M38" s="74" t="s">
        <v>3936</v>
      </c>
      <c r="N38" s="74" t="str">
        <f t="shared" si="1"/>
        <v>#REF!</v>
      </c>
    </row>
    <row r="39" ht="14.25" customHeight="1">
      <c r="A39" s="74" t="s">
        <v>4016</v>
      </c>
      <c r="B39" s="74" t="s">
        <v>3932</v>
      </c>
      <c r="F39" s="185" t="s">
        <v>4017</v>
      </c>
      <c r="G39" s="185"/>
      <c r="H39" s="185"/>
      <c r="I39" s="74" t="s">
        <v>3968</v>
      </c>
      <c r="L39" s="74" t="s">
        <v>3935</v>
      </c>
      <c r="M39" s="74" t="s">
        <v>3936</v>
      </c>
      <c r="N39" s="74" t="str">
        <f t="shared" si="1"/>
        <v>#REF!</v>
      </c>
    </row>
    <row r="40" ht="14.25" customHeight="1">
      <c r="A40" s="74" t="s">
        <v>4018</v>
      </c>
      <c r="B40" s="74" t="s">
        <v>3932</v>
      </c>
      <c r="F40" s="185" t="s">
        <v>4019</v>
      </c>
      <c r="G40" s="185"/>
      <c r="H40" s="185"/>
      <c r="I40" s="74" t="s">
        <v>3934</v>
      </c>
      <c r="L40" s="74" t="s">
        <v>3935</v>
      </c>
      <c r="M40" s="74" t="s">
        <v>3936</v>
      </c>
      <c r="N40" s="74" t="str">
        <f t="shared" si="1"/>
        <v>#REF!</v>
      </c>
    </row>
    <row r="41" ht="14.25" customHeight="1">
      <c r="A41" s="74" t="s">
        <v>4020</v>
      </c>
      <c r="B41" s="74" t="s">
        <v>3932</v>
      </c>
      <c r="F41" s="185" t="s">
        <v>4021</v>
      </c>
      <c r="G41" s="185"/>
      <c r="H41" s="185"/>
      <c r="I41" s="74" t="s">
        <v>3934</v>
      </c>
      <c r="L41" s="74" t="s">
        <v>3935</v>
      </c>
      <c r="M41" s="74" t="s">
        <v>3936</v>
      </c>
      <c r="N41" s="74" t="str">
        <f t="shared" si="1"/>
        <v>#REF!</v>
      </c>
    </row>
    <row r="42" ht="14.25" customHeight="1">
      <c r="A42" s="74" t="s">
        <v>4022</v>
      </c>
      <c r="B42" s="74" t="s">
        <v>3932</v>
      </c>
      <c r="F42" s="185" t="s">
        <v>4023</v>
      </c>
      <c r="G42" s="185"/>
      <c r="H42" s="185"/>
      <c r="I42" s="74" t="s">
        <v>3934</v>
      </c>
      <c r="L42" s="74" t="s">
        <v>3935</v>
      </c>
      <c r="M42" s="74" t="s">
        <v>3936</v>
      </c>
      <c r="N42" s="74" t="str">
        <f t="shared" si="1"/>
        <v>#REF!</v>
      </c>
    </row>
    <row r="43" ht="14.25" customHeight="1">
      <c r="A43" s="74" t="s">
        <v>4024</v>
      </c>
      <c r="B43" s="74" t="s">
        <v>3932</v>
      </c>
      <c r="F43" s="185" t="s">
        <v>4025</v>
      </c>
      <c r="G43" s="185"/>
      <c r="H43" s="185"/>
      <c r="I43" s="74" t="s">
        <v>71</v>
      </c>
      <c r="L43" s="74" t="s">
        <v>3935</v>
      </c>
      <c r="M43" s="74" t="s">
        <v>3936</v>
      </c>
      <c r="N43" s="74" t="s">
        <v>4026</v>
      </c>
    </row>
    <row r="44" ht="14.25" customHeight="1">
      <c r="A44" s="74" t="s">
        <v>4027</v>
      </c>
      <c r="B44" s="74" t="s">
        <v>3932</v>
      </c>
      <c r="F44" s="185" t="s">
        <v>4028</v>
      </c>
      <c r="G44" s="185"/>
      <c r="H44" s="185"/>
      <c r="I44" s="74" t="s">
        <v>71</v>
      </c>
      <c r="L44" s="74" t="s">
        <v>3935</v>
      </c>
      <c r="M44" s="74" t="s">
        <v>3936</v>
      </c>
      <c r="N44" s="74" t="str">
        <f t="shared" ref="N44:N45" si="2">VLOOKUP(A44,#REF!,1,FALSE)</f>
        <v>#REF!</v>
      </c>
    </row>
    <row r="45" ht="14.25" customHeight="1">
      <c r="A45" s="74" t="s">
        <v>4029</v>
      </c>
      <c r="B45" s="74" t="s">
        <v>3932</v>
      </c>
      <c r="F45" s="185" t="s">
        <v>4030</v>
      </c>
      <c r="G45" s="185"/>
      <c r="H45" s="185"/>
      <c r="I45" s="74" t="s">
        <v>3934</v>
      </c>
      <c r="L45" s="74" t="s">
        <v>3935</v>
      </c>
      <c r="M45" s="74" t="s">
        <v>3936</v>
      </c>
      <c r="N45" s="74" t="str">
        <f t="shared" si="2"/>
        <v>#REF!</v>
      </c>
    </row>
    <row r="46" ht="14.25" customHeight="1">
      <c r="A46" s="74" t="s">
        <v>4031</v>
      </c>
      <c r="B46" s="74" t="s">
        <v>3932</v>
      </c>
      <c r="F46" s="185" t="s">
        <v>4032</v>
      </c>
      <c r="G46" s="185"/>
      <c r="H46" s="185"/>
      <c r="I46" s="74" t="s">
        <v>3934</v>
      </c>
      <c r="L46" s="74" t="s">
        <v>3935</v>
      </c>
      <c r="M46" s="74" t="s">
        <v>3936</v>
      </c>
      <c r="N46" s="74" t="s">
        <v>4026</v>
      </c>
    </row>
    <row r="47" ht="14.25" customHeight="1">
      <c r="A47" s="74" t="s">
        <v>4033</v>
      </c>
      <c r="B47" s="74" t="s">
        <v>3932</v>
      </c>
      <c r="F47" s="185" t="s">
        <v>4034</v>
      </c>
      <c r="G47" s="185"/>
      <c r="H47" s="185"/>
      <c r="I47" s="74" t="s">
        <v>100</v>
      </c>
      <c r="L47" s="74" t="s">
        <v>3935</v>
      </c>
      <c r="M47" s="74" t="s">
        <v>3936</v>
      </c>
      <c r="N47" s="74" t="str">
        <f t="shared" ref="N47:N75" si="3">VLOOKUP(A47,#REF!,1,FALSE)</f>
        <v>#REF!</v>
      </c>
    </row>
    <row r="48" ht="14.25" customHeight="1">
      <c r="A48" s="74" t="s">
        <v>4035</v>
      </c>
      <c r="B48" s="74" t="s">
        <v>3932</v>
      </c>
      <c r="F48" s="185" t="s">
        <v>4036</v>
      </c>
      <c r="G48" s="185"/>
      <c r="H48" s="185"/>
      <c r="I48" s="74" t="s">
        <v>3934</v>
      </c>
      <c r="L48" s="74" t="s">
        <v>3935</v>
      </c>
      <c r="M48" s="74" t="s">
        <v>3936</v>
      </c>
      <c r="N48" s="74" t="str">
        <f t="shared" si="3"/>
        <v>#REF!</v>
      </c>
    </row>
    <row r="49" ht="14.25" customHeight="1">
      <c r="A49" s="74" t="s">
        <v>4037</v>
      </c>
      <c r="B49" s="74" t="s">
        <v>3932</v>
      </c>
      <c r="F49" s="185" t="s">
        <v>4038</v>
      </c>
      <c r="G49" s="185"/>
      <c r="H49" s="185"/>
      <c r="I49" s="74" t="s">
        <v>100</v>
      </c>
      <c r="L49" s="74" t="s">
        <v>3935</v>
      </c>
      <c r="M49" s="74" t="s">
        <v>3936</v>
      </c>
      <c r="N49" s="74" t="str">
        <f t="shared" si="3"/>
        <v>#REF!</v>
      </c>
    </row>
    <row r="50" ht="14.25" customHeight="1">
      <c r="A50" s="74" t="s">
        <v>4039</v>
      </c>
      <c r="B50" s="74" t="s">
        <v>3932</v>
      </c>
      <c r="F50" s="185" t="s">
        <v>4040</v>
      </c>
      <c r="G50" s="185"/>
      <c r="H50" s="185"/>
      <c r="I50" s="74" t="s">
        <v>3934</v>
      </c>
      <c r="L50" s="74" t="s">
        <v>3935</v>
      </c>
      <c r="M50" s="74" t="s">
        <v>3936</v>
      </c>
      <c r="N50" s="74" t="str">
        <f t="shared" si="3"/>
        <v>#REF!</v>
      </c>
    </row>
    <row r="51" ht="14.25" customHeight="1">
      <c r="A51" s="74" t="s">
        <v>4041</v>
      </c>
      <c r="B51" s="74" t="s">
        <v>3932</v>
      </c>
      <c r="E51" s="195" t="s">
        <v>4042</v>
      </c>
      <c r="F51" s="185" t="s">
        <v>4043</v>
      </c>
      <c r="G51" s="185"/>
      <c r="H51" s="185"/>
      <c r="I51" s="74" t="s">
        <v>100</v>
      </c>
      <c r="L51" s="74" t="s">
        <v>3935</v>
      </c>
      <c r="M51" s="74" t="s">
        <v>3936</v>
      </c>
      <c r="N51" s="74" t="str">
        <f t="shared" si="3"/>
        <v>#REF!</v>
      </c>
    </row>
    <row r="52" ht="14.25" customHeight="1">
      <c r="A52" s="74" t="s">
        <v>4044</v>
      </c>
      <c r="B52" s="74" t="s">
        <v>3932</v>
      </c>
      <c r="E52" s="194" t="s">
        <v>4045</v>
      </c>
      <c r="F52" s="185" t="s">
        <v>4046</v>
      </c>
      <c r="G52" s="185"/>
      <c r="H52" s="185"/>
      <c r="I52" s="74" t="s">
        <v>3934</v>
      </c>
      <c r="L52" s="74" t="s">
        <v>3935</v>
      </c>
      <c r="M52" s="74" t="s">
        <v>3936</v>
      </c>
      <c r="N52" s="74" t="str">
        <f t="shared" si="3"/>
        <v>#REF!</v>
      </c>
    </row>
    <row r="53" ht="14.25" customHeight="1">
      <c r="A53" s="74" t="s">
        <v>4047</v>
      </c>
      <c r="B53" s="74" t="s">
        <v>3932</v>
      </c>
      <c r="E53" s="195" t="s">
        <v>4048</v>
      </c>
      <c r="F53" s="185" t="s">
        <v>2963</v>
      </c>
      <c r="G53" s="185"/>
      <c r="H53" s="185"/>
      <c r="I53" s="74" t="s">
        <v>71</v>
      </c>
      <c r="L53" s="74" t="s">
        <v>3935</v>
      </c>
      <c r="M53" s="74" t="s">
        <v>3936</v>
      </c>
      <c r="N53" s="74" t="str">
        <f t="shared" si="3"/>
        <v>#REF!</v>
      </c>
    </row>
    <row r="54" ht="14.25" customHeight="1">
      <c r="A54" s="74" t="s">
        <v>4049</v>
      </c>
      <c r="B54" s="74" t="s">
        <v>3932</v>
      </c>
      <c r="E54" s="195" t="s">
        <v>4050</v>
      </c>
      <c r="F54" s="185" t="s">
        <v>2963</v>
      </c>
      <c r="G54" s="185"/>
      <c r="H54" s="185"/>
      <c r="I54" s="74" t="s">
        <v>71</v>
      </c>
      <c r="L54" s="74" t="s">
        <v>3935</v>
      </c>
      <c r="M54" s="74" t="s">
        <v>3936</v>
      </c>
      <c r="N54" s="74" t="str">
        <f t="shared" si="3"/>
        <v>#REF!</v>
      </c>
    </row>
    <row r="55" ht="14.25" customHeight="1">
      <c r="A55" s="74" t="s">
        <v>4051</v>
      </c>
      <c r="B55" s="74" t="s">
        <v>3932</v>
      </c>
      <c r="E55" s="194" t="s">
        <v>4052</v>
      </c>
      <c r="F55" s="185" t="s">
        <v>4053</v>
      </c>
      <c r="G55" s="185"/>
      <c r="H55" s="185"/>
      <c r="I55" s="74" t="s">
        <v>3934</v>
      </c>
      <c r="L55" s="74" t="s">
        <v>3935</v>
      </c>
      <c r="M55" s="74" t="s">
        <v>3936</v>
      </c>
      <c r="N55" s="74" t="str">
        <f t="shared" si="3"/>
        <v>#REF!</v>
      </c>
    </row>
    <row r="56" ht="14.25" customHeight="1">
      <c r="A56" s="74" t="s">
        <v>4054</v>
      </c>
      <c r="B56" s="74" t="s">
        <v>3932</v>
      </c>
      <c r="F56" s="185" t="s">
        <v>4055</v>
      </c>
      <c r="G56" s="185"/>
      <c r="H56" s="185"/>
      <c r="I56" s="74" t="s">
        <v>3934</v>
      </c>
      <c r="L56" s="74" t="s">
        <v>3935</v>
      </c>
      <c r="M56" s="74" t="s">
        <v>3936</v>
      </c>
      <c r="N56" s="74" t="str">
        <f t="shared" si="3"/>
        <v>#REF!</v>
      </c>
    </row>
    <row r="57" ht="14.25" customHeight="1">
      <c r="A57" s="74" t="s">
        <v>4056</v>
      </c>
      <c r="B57" s="74" t="s">
        <v>3932</v>
      </c>
      <c r="F57" s="185" t="s">
        <v>4057</v>
      </c>
      <c r="G57" s="185"/>
      <c r="H57" s="185"/>
      <c r="I57" s="74" t="s">
        <v>3934</v>
      </c>
      <c r="L57" s="74" t="s">
        <v>3935</v>
      </c>
      <c r="M57" s="74" t="s">
        <v>3936</v>
      </c>
      <c r="N57" s="74" t="str">
        <f t="shared" si="3"/>
        <v>#REF!</v>
      </c>
    </row>
    <row r="58" ht="14.25" customHeight="1">
      <c r="A58" s="74" t="s">
        <v>4058</v>
      </c>
      <c r="B58" s="74" t="s">
        <v>3932</v>
      </c>
      <c r="F58" s="185" t="s">
        <v>4038</v>
      </c>
      <c r="G58" s="185"/>
      <c r="H58" s="185"/>
      <c r="I58" s="74" t="s">
        <v>71</v>
      </c>
      <c r="L58" s="74" t="s">
        <v>3935</v>
      </c>
      <c r="M58" s="74" t="s">
        <v>3936</v>
      </c>
      <c r="N58" s="74" t="str">
        <f t="shared" si="3"/>
        <v>#REF!</v>
      </c>
    </row>
    <row r="59" ht="14.25" customHeight="1">
      <c r="A59" s="74" t="s">
        <v>4059</v>
      </c>
      <c r="B59" s="74" t="s">
        <v>3932</v>
      </c>
      <c r="E59" s="194" t="s">
        <v>4060</v>
      </c>
      <c r="F59" s="185" t="s">
        <v>4061</v>
      </c>
      <c r="G59" s="185"/>
      <c r="H59" s="185"/>
      <c r="I59" s="74" t="s">
        <v>3934</v>
      </c>
      <c r="L59" s="74" t="s">
        <v>3935</v>
      </c>
      <c r="M59" s="74" t="s">
        <v>3936</v>
      </c>
      <c r="N59" s="74" t="str">
        <f t="shared" si="3"/>
        <v>#REF!</v>
      </c>
    </row>
    <row r="60" ht="14.25" customHeight="1">
      <c r="A60" s="74" t="s">
        <v>4062</v>
      </c>
      <c r="B60" s="74" t="s">
        <v>3932</v>
      </c>
      <c r="F60" s="185" t="s">
        <v>4063</v>
      </c>
      <c r="G60" s="185"/>
      <c r="H60" s="185"/>
      <c r="I60" s="74" t="s">
        <v>3934</v>
      </c>
      <c r="L60" s="74" t="s">
        <v>3935</v>
      </c>
      <c r="M60" s="74" t="s">
        <v>3936</v>
      </c>
      <c r="N60" s="74" t="str">
        <f t="shared" si="3"/>
        <v>#REF!</v>
      </c>
    </row>
    <row r="61" ht="14.25" customHeight="1">
      <c r="A61" s="74" t="s">
        <v>4064</v>
      </c>
      <c r="B61" s="74" t="s">
        <v>3932</v>
      </c>
      <c r="F61" s="185" t="s">
        <v>4065</v>
      </c>
      <c r="G61" s="185"/>
      <c r="H61" s="185"/>
      <c r="I61" s="74" t="s">
        <v>100</v>
      </c>
      <c r="L61" s="74" t="s">
        <v>3935</v>
      </c>
      <c r="M61" s="74" t="s">
        <v>3936</v>
      </c>
      <c r="N61" s="74" t="str">
        <f t="shared" si="3"/>
        <v>#REF!</v>
      </c>
    </row>
    <row r="62" ht="14.25" customHeight="1">
      <c r="A62" s="74" t="s">
        <v>4066</v>
      </c>
      <c r="B62" s="74" t="s">
        <v>3932</v>
      </c>
      <c r="F62" s="185" t="s">
        <v>4067</v>
      </c>
      <c r="G62" s="185"/>
      <c r="H62" s="185"/>
      <c r="I62" s="74" t="s">
        <v>3934</v>
      </c>
      <c r="L62" s="74" t="s">
        <v>3935</v>
      </c>
      <c r="M62" s="74" t="s">
        <v>3936</v>
      </c>
      <c r="N62" s="74" t="str">
        <f t="shared" si="3"/>
        <v>#REF!</v>
      </c>
    </row>
    <row r="63" ht="14.25" customHeight="1">
      <c r="A63" s="74" t="s">
        <v>4068</v>
      </c>
      <c r="B63" s="74" t="s">
        <v>3932</v>
      </c>
      <c r="F63" s="185" t="s">
        <v>4069</v>
      </c>
      <c r="G63" s="185"/>
      <c r="H63" s="185"/>
      <c r="I63" s="74" t="s">
        <v>100</v>
      </c>
      <c r="L63" s="74" t="s">
        <v>3935</v>
      </c>
      <c r="M63" s="74" t="s">
        <v>3936</v>
      </c>
      <c r="N63" s="74" t="str">
        <f t="shared" si="3"/>
        <v>#REF!</v>
      </c>
    </row>
    <row r="64" ht="14.25" customHeight="1">
      <c r="A64" s="74" t="s">
        <v>4070</v>
      </c>
      <c r="B64" s="74" t="s">
        <v>3932</v>
      </c>
      <c r="F64" s="185" t="s">
        <v>4071</v>
      </c>
      <c r="G64" s="185"/>
      <c r="H64" s="185"/>
      <c r="I64" s="74" t="s">
        <v>3934</v>
      </c>
      <c r="L64" s="74" t="s">
        <v>3935</v>
      </c>
      <c r="M64" s="74" t="s">
        <v>3936</v>
      </c>
      <c r="N64" s="74" t="str">
        <f t="shared" si="3"/>
        <v>#REF!</v>
      </c>
    </row>
    <row r="65" ht="14.25" customHeight="1">
      <c r="A65" s="74" t="s">
        <v>4072</v>
      </c>
      <c r="B65" s="74" t="s">
        <v>3932</v>
      </c>
      <c r="F65" s="185" t="s">
        <v>4073</v>
      </c>
      <c r="G65" s="185"/>
      <c r="H65" s="185"/>
      <c r="I65" s="74" t="s">
        <v>3934</v>
      </c>
      <c r="L65" s="74" t="s">
        <v>3935</v>
      </c>
      <c r="M65" s="74" t="s">
        <v>3936</v>
      </c>
      <c r="N65" s="74" t="str">
        <f t="shared" si="3"/>
        <v>#REF!</v>
      </c>
    </row>
    <row r="66" ht="14.25" customHeight="1">
      <c r="A66" s="74" t="s">
        <v>4074</v>
      </c>
      <c r="B66" s="74" t="s">
        <v>3932</v>
      </c>
      <c r="F66" s="185" t="s">
        <v>4075</v>
      </c>
      <c r="G66" s="185"/>
      <c r="H66" s="185"/>
      <c r="I66" s="74" t="s">
        <v>3968</v>
      </c>
      <c r="L66" s="74" t="s">
        <v>3935</v>
      </c>
      <c r="M66" s="74" t="s">
        <v>3936</v>
      </c>
      <c r="N66" s="74" t="str">
        <f t="shared" si="3"/>
        <v>#REF!</v>
      </c>
    </row>
    <row r="67" ht="14.25" customHeight="1">
      <c r="A67" s="74" t="s">
        <v>4076</v>
      </c>
      <c r="B67" s="74" t="s">
        <v>3932</v>
      </c>
      <c r="F67" s="185" t="s">
        <v>4077</v>
      </c>
      <c r="G67" s="185"/>
      <c r="H67" s="185"/>
      <c r="I67" s="74" t="s">
        <v>127</v>
      </c>
      <c r="L67" s="74" t="s">
        <v>3935</v>
      </c>
      <c r="M67" s="74" t="s">
        <v>3936</v>
      </c>
      <c r="N67" s="74" t="str">
        <f t="shared" si="3"/>
        <v>#REF!</v>
      </c>
    </row>
    <row r="68" ht="14.25" customHeight="1">
      <c r="A68" s="74" t="s">
        <v>4078</v>
      </c>
      <c r="B68" s="74" t="s">
        <v>3932</v>
      </c>
      <c r="F68" s="185" t="s">
        <v>4079</v>
      </c>
      <c r="G68" s="185"/>
      <c r="H68" s="185"/>
      <c r="I68" s="74" t="s">
        <v>3934</v>
      </c>
      <c r="L68" s="74" t="s">
        <v>3935</v>
      </c>
      <c r="M68" s="74" t="s">
        <v>3936</v>
      </c>
      <c r="N68" s="74" t="str">
        <f t="shared" si="3"/>
        <v>#REF!</v>
      </c>
    </row>
    <row r="69" ht="14.25" customHeight="1">
      <c r="A69" s="74" t="s">
        <v>4080</v>
      </c>
      <c r="B69" s="74" t="s">
        <v>3932</v>
      </c>
      <c r="F69" s="185" t="s">
        <v>4081</v>
      </c>
      <c r="G69" s="185"/>
      <c r="H69" s="185"/>
      <c r="I69" s="74" t="s">
        <v>100</v>
      </c>
      <c r="L69" s="74" t="s">
        <v>3935</v>
      </c>
      <c r="M69" s="74" t="s">
        <v>3936</v>
      </c>
      <c r="N69" s="74" t="str">
        <f t="shared" si="3"/>
        <v>#REF!</v>
      </c>
    </row>
    <row r="70" ht="14.25" customHeight="1">
      <c r="A70" s="74" t="s">
        <v>4082</v>
      </c>
      <c r="B70" s="74" t="s">
        <v>3932</v>
      </c>
      <c r="F70" s="185" t="s">
        <v>4083</v>
      </c>
      <c r="G70" s="185"/>
      <c r="H70" s="185"/>
      <c r="I70" s="74" t="s">
        <v>100</v>
      </c>
      <c r="L70" s="74" t="s">
        <v>3935</v>
      </c>
      <c r="M70" s="74" t="s">
        <v>3936</v>
      </c>
      <c r="N70" s="74" t="str">
        <f t="shared" si="3"/>
        <v>#REF!</v>
      </c>
    </row>
    <row r="71" ht="14.25" customHeight="1">
      <c r="A71" s="74" t="s">
        <v>4084</v>
      </c>
      <c r="B71" s="74" t="s">
        <v>3932</v>
      </c>
      <c r="F71" s="185" t="s">
        <v>4085</v>
      </c>
      <c r="G71" s="185"/>
      <c r="H71" s="185"/>
      <c r="I71" s="74" t="s">
        <v>100</v>
      </c>
      <c r="L71" s="74" t="s">
        <v>3935</v>
      </c>
      <c r="M71" s="74" t="s">
        <v>3936</v>
      </c>
      <c r="N71" s="74" t="str">
        <f t="shared" si="3"/>
        <v>#REF!</v>
      </c>
    </row>
    <row r="72" ht="14.25" customHeight="1">
      <c r="A72" s="74" t="s">
        <v>4086</v>
      </c>
      <c r="B72" s="74" t="s">
        <v>3932</v>
      </c>
      <c r="F72" s="185" t="s">
        <v>4087</v>
      </c>
      <c r="G72" s="185"/>
      <c r="H72" s="185"/>
      <c r="I72" s="74" t="s">
        <v>3968</v>
      </c>
      <c r="L72" s="74" t="s">
        <v>3935</v>
      </c>
      <c r="M72" s="74" t="s">
        <v>3936</v>
      </c>
      <c r="N72" s="74" t="str">
        <f t="shared" si="3"/>
        <v>#REF!</v>
      </c>
    </row>
    <row r="73" ht="14.25" customHeight="1">
      <c r="A73" s="74" t="s">
        <v>4088</v>
      </c>
      <c r="B73" s="74" t="s">
        <v>3932</v>
      </c>
      <c r="F73" s="185" t="s">
        <v>4089</v>
      </c>
      <c r="G73" s="185"/>
      <c r="H73" s="185"/>
      <c r="I73" s="74" t="s">
        <v>3934</v>
      </c>
      <c r="L73" s="74" t="s">
        <v>3935</v>
      </c>
      <c r="M73" s="74" t="s">
        <v>3936</v>
      </c>
      <c r="N73" s="74" t="str">
        <f t="shared" si="3"/>
        <v>#REF!</v>
      </c>
    </row>
    <row r="74" ht="14.25" customHeight="1">
      <c r="A74" s="74" t="s">
        <v>4090</v>
      </c>
      <c r="B74" s="74" t="s">
        <v>3932</v>
      </c>
      <c r="F74" s="185" t="s">
        <v>4091</v>
      </c>
      <c r="G74" s="185"/>
      <c r="H74" s="185"/>
      <c r="I74" s="74" t="s">
        <v>3934</v>
      </c>
      <c r="L74" s="74" t="s">
        <v>3935</v>
      </c>
      <c r="M74" s="74" t="s">
        <v>3936</v>
      </c>
      <c r="N74" s="74" t="str">
        <f t="shared" si="3"/>
        <v>#REF!</v>
      </c>
    </row>
    <row r="75" ht="14.25" customHeight="1">
      <c r="A75" s="74" t="s">
        <v>4092</v>
      </c>
      <c r="B75" s="74" t="s">
        <v>3932</v>
      </c>
      <c r="D75" s="74" t="s">
        <v>966</v>
      </c>
      <c r="F75" s="185" t="s">
        <v>4093</v>
      </c>
      <c r="G75" s="185"/>
      <c r="H75" s="185"/>
      <c r="I75" s="74" t="s">
        <v>71</v>
      </c>
      <c r="L75" s="74" t="s">
        <v>3935</v>
      </c>
      <c r="M75" s="74" t="s">
        <v>3936</v>
      </c>
      <c r="N75" s="74" t="str">
        <f t="shared" si="3"/>
        <v>#REF!</v>
      </c>
    </row>
    <row r="76" ht="14.25" customHeight="1">
      <c r="A76" s="74" t="s">
        <v>4094</v>
      </c>
      <c r="B76" s="74" t="s">
        <v>3932</v>
      </c>
      <c r="D76" s="74" t="s">
        <v>966</v>
      </c>
      <c r="F76" s="185" t="s">
        <v>4095</v>
      </c>
      <c r="G76" s="185"/>
      <c r="H76" s="185"/>
      <c r="I76" s="74" t="s">
        <v>71</v>
      </c>
      <c r="L76" s="74" t="s">
        <v>3935</v>
      </c>
      <c r="M76" s="74" t="s">
        <v>3936</v>
      </c>
      <c r="N76" s="74" t="s">
        <v>4026</v>
      </c>
    </row>
    <row r="77" ht="14.25" customHeight="1">
      <c r="A77" s="74" t="s">
        <v>4096</v>
      </c>
      <c r="B77" s="74" t="s">
        <v>3932</v>
      </c>
      <c r="D77" s="74" t="s">
        <v>966</v>
      </c>
      <c r="F77" s="185" t="s">
        <v>4097</v>
      </c>
      <c r="G77" s="185"/>
      <c r="H77" s="185"/>
      <c r="I77" s="74" t="s">
        <v>3934</v>
      </c>
      <c r="L77" s="74" t="s">
        <v>3935</v>
      </c>
      <c r="M77" s="74" t="s">
        <v>3936</v>
      </c>
      <c r="N77" s="74" t="s">
        <v>4026</v>
      </c>
    </row>
    <row r="78" ht="14.25" customHeight="1">
      <c r="A78" s="74" t="s">
        <v>4098</v>
      </c>
      <c r="B78" s="74" t="s">
        <v>3932</v>
      </c>
      <c r="D78" s="74" t="s">
        <v>966</v>
      </c>
      <c r="F78" s="185" t="s">
        <v>4099</v>
      </c>
      <c r="G78" s="185"/>
      <c r="H78" s="185"/>
      <c r="I78" s="74" t="s">
        <v>71</v>
      </c>
      <c r="L78" s="74" t="s">
        <v>3935</v>
      </c>
      <c r="M78" s="74" t="s">
        <v>3936</v>
      </c>
      <c r="N78" s="74" t="str">
        <f t="shared" ref="N78:N86" si="4">VLOOKUP(A78,#REF!,1,FALSE)</f>
        <v>#REF!</v>
      </c>
    </row>
    <row r="79" ht="14.25" customHeight="1">
      <c r="A79" s="74" t="s">
        <v>4100</v>
      </c>
      <c r="B79" s="74" t="s">
        <v>3932</v>
      </c>
      <c r="D79" s="74" t="s">
        <v>966</v>
      </c>
      <c r="F79" s="185" t="s">
        <v>4101</v>
      </c>
      <c r="G79" s="185"/>
      <c r="H79" s="185"/>
      <c r="I79" s="74" t="s">
        <v>3934</v>
      </c>
      <c r="L79" s="74" t="s">
        <v>3935</v>
      </c>
      <c r="M79" s="74" t="s">
        <v>3936</v>
      </c>
      <c r="N79" s="74" t="str">
        <f t="shared" si="4"/>
        <v>#REF!</v>
      </c>
    </row>
    <row r="80" ht="14.25" customHeight="1">
      <c r="A80" s="74" t="s">
        <v>4102</v>
      </c>
      <c r="B80" s="74" t="s">
        <v>3932</v>
      </c>
      <c r="F80" s="185" t="s">
        <v>4038</v>
      </c>
      <c r="G80" s="185"/>
      <c r="H80" s="185"/>
      <c r="I80" s="74" t="s">
        <v>100</v>
      </c>
      <c r="L80" s="74" t="s">
        <v>3935</v>
      </c>
      <c r="M80" s="74" t="s">
        <v>3936</v>
      </c>
      <c r="N80" s="74" t="str">
        <f t="shared" si="4"/>
        <v>#REF!</v>
      </c>
    </row>
    <row r="81" ht="14.25" customHeight="1">
      <c r="A81" s="74" t="s">
        <v>4103</v>
      </c>
      <c r="B81" s="74" t="s">
        <v>3932</v>
      </c>
      <c r="F81" s="185" t="s">
        <v>4104</v>
      </c>
      <c r="G81" s="185"/>
      <c r="H81" s="185"/>
      <c r="I81" s="74" t="s">
        <v>3934</v>
      </c>
      <c r="L81" s="74" t="s">
        <v>3935</v>
      </c>
      <c r="M81" s="74" t="s">
        <v>3936</v>
      </c>
      <c r="N81" s="74" t="str">
        <f t="shared" si="4"/>
        <v>#REF!</v>
      </c>
    </row>
    <row r="82" ht="14.25" customHeight="1">
      <c r="A82" s="74" t="s">
        <v>4105</v>
      </c>
      <c r="B82" s="74" t="s">
        <v>3932</v>
      </c>
      <c r="F82" s="185" t="s">
        <v>4106</v>
      </c>
      <c r="G82" s="185"/>
      <c r="H82" s="185"/>
      <c r="I82" s="74" t="s">
        <v>100</v>
      </c>
      <c r="L82" s="74" t="s">
        <v>3935</v>
      </c>
      <c r="M82" s="74" t="s">
        <v>3936</v>
      </c>
      <c r="N82" s="74" t="str">
        <f t="shared" si="4"/>
        <v>#REF!</v>
      </c>
    </row>
    <row r="83" ht="14.25" customHeight="1">
      <c r="A83" s="74" t="s">
        <v>4107</v>
      </c>
      <c r="B83" s="74" t="s">
        <v>3932</v>
      </c>
      <c r="F83" s="185" t="s">
        <v>4057</v>
      </c>
      <c r="G83" s="185"/>
      <c r="H83" s="185"/>
      <c r="I83" s="74" t="s">
        <v>3934</v>
      </c>
      <c r="L83" s="74" t="s">
        <v>3935</v>
      </c>
      <c r="M83" s="74" t="s">
        <v>3936</v>
      </c>
      <c r="N83" s="74" t="str">
        <f t="shared" si="4"/>
        <v>#REF!</v>
      </c>
    </row>
    <row r="84" ht="14.25" customHeight="1">
      <c r="A84" s="74" t="s">
        <v>4108</v>
      </c>
      <c r="B84" s="74" t="s">
        <v>3932</v>
      </c>
      <c r="F84" s="185" t="s">
        <v>4109</v>
      </c>
      <c r="G84" s="185"/>
      <c r="H84" s="185"/>
      <c r="I84" s="74" t="s">
        <v>100</v>
      </c>
      <c r="L84" s="74" t="s">
        <v>3935</v>
      </c>
      <c r="M84" s="74" t="s">
        <v>3936</v>
      </c>
      <c r="N84" s="74" t="str">
        <f t="shared" si="4"/>
        <v>#REF!</v>
      </c>
    </row>
    <row r="85" ht="14.25" customHeight="1">
      <c r="A85" s="74" t="s">
        <v>4110</v>
      </c>
      <c r="B85" s="74" t="s">
        <v>3932</v>
      </c>
      <c r="F85" s="185" t="s">
        <v>4111</v>
      </c>
      <c r="G85" s="185"/>
      <c r="H85" s="185"/>
      <c r="I85" s="74" t="s">
        <v>3934</v>
      </c>
      <c r="L85" s="74" t="s">
        <v>3935</v>
      </c>
      <c r="M85" s="74" t="s">
        <v>3936</v>
      </c>
      <c r="N85" s="74" t="str">
        <f t="shared" si="4"/>
        <v>#REF!</v>
      </c>
    </row>
    <row r="86" ht="14.25" customHeight="1">
      <c r="A86" s="74" t="s">
        <v>4112</v>
      </c>
      <c r="B86" s="74" t="s">
        <v>3932</v>
      </c>
      <c r="F86" s="185" t="s">
        <v>4113</v>
      </c>
      <c r="G86" s="185"/>
      <c r="H86" s="185"/>
      <c r="I86" s="74" t="s">
        <v>71</v>
      </c>
      <c r="L86" s="74" t="s">
        <v>3935</v>
      </c>
      <c r="M86" s="74" t="s">
        <v>3936</v>
      </c>
      <c r="N86" s="74" t="str">
        <f t="shared" si="4"/>
        <v>#REF!</v>
      </c>
    </row>
    <row r="87" ht="14.25" customHeight="1">
      <c r="A87" s="74" t="s">
        <v>4114</v>
      </c>
      <c r="B87" s="74" t="s">
        <v>3932</v>
      </c>
      <c r="F87" s="185" t="s">
        <v>2909</v>
      </c>
      <c r="G87" s="185"/>
      <c r="H87" s="185"/>
      <c r="I87" s="74" t="s">
        <v>3934</v>
      </c>
      <c r="L87" s="74" t="s">
        <v>3935</v>
      </c>
      <c r="M87" s="74" t="s">
        <v>3936</v>
      </c>
      <c r="N87" s="74" t="s">
        <v>4026</v>
      </c>
    </row>
    <row r="88" ht="14.25" customHeight="1">
      <c r="A88" s="74" t="s">
        <v>4115</v>
      </c>
      <c r="B88" s="74" t="s">
        <v>3932</v>
      </c>
      <c r="F88" s="185" t="s">
        <v>2915</v>
      </c>
      <c r="G88" s="185"/>
      <c r="H88" s="185"/>
      <c r="I88" s="74" t="s">
        <v>3934</v>
      </c>
      <c r="L88" s="74" t="s">
        <v>3935</v>
      </c>
      <c r="M88" s="74" t="s">
        <v>3936</v>
      </c>
      <c r="N88" s="74" t="s">
        <v>4026</v>
      </c>
    </row>
    <row r="89" ht="14.25" customHeight="1">
      <c r="A89" s="74" t="s">
        <v>4116</v>
      </c>
      <c r="B89" s="74" t="s">
        <v>3932</v>
      </c>
      <c r="F89" s="185" t="s">
        <v>2921</v>
      </c>
      <c r="G89" s="185"/>
      <c r="H89" s="185"/>
      <c r="I89" s="74" t="s">
        <v>3934</v>
      </c>
      <c r="L89" s="74" t="s">
        <v>3935</v>
      </c>
      <c r="M89" s="74" t="s">
        <v>3936</v>
      </c>
      <c r="N89" s="74" t="s">
        <v>4026</v>
      </c>
    </row>
    <row r="90" ht="14.25" customHeight="1">
      <c r="A90" s="74" t="s">
        <v>4117</v>
      </c>
      <c r="B90" s="74" t="s">
        <v>3932</v>
      </c>
      <c r="F90" s="185" t="s">
        <v>4118</v>
      </c>
      <c r="G90" s="185"/>
      <c r="H90" s="185"/>
      <c r="I90" s="74" t="s">
        <v>1026</v>
      </c>
      <c r="L90" s="74" t="s">
        <v>3935</v>
      </c>
      <c r="M90" s="74" t="s">
        <v>3936</v>
      </c>
      <c r="N90" s="74" t="str">
        <f t="shared" ref="N90:N116" si="5">VLOOKUP(A90,#REF!,1,FALSE)</f>
        <v>#REF!</v>
      </c>
    </row>
    <row r="91" ht="14.25" customHeight="1">
      <c r="A91" s="74" t="s">
        <v>4119</v>
      </c>
      <c r="B91" s="74" t="s">
        <v>3932</v>
      </c>
      <c r="F91" s="185" t="s">
        <v>4120</v>
      </c>
      <c r="G91" s="185"/>
      <c r="H91" s="185"/>
      <c r="I91" s="74" t="s">
        <v>3934</v>
      </c>
      <c r="L91" s="74" t="s">
        <v>3935</v>
      </c>
      <c r="M91" s="74" t="s">
        <v>3936</v>
      </c>
      <c r="N91" s="74" t="str">
        <f t="shared" si="5"/>
        <v>#REF!</v>
      </c>
    </row>
    <row r="92" ht="14.25" customHeight="1">
      <c r="A92" s="74" t="s">
        <v>4121</v>
      </c>
      <c r="B92" s="74" t="s">
        <v>3932</v>
      </c>
      <c r="F92" s="185" t="s">
        <v>4122</v>
      </c>
      <c r="G92" s="185"/>
      <c r="H92" s="185"/>
      <c r="I92" s="74" t="s">
        <v>100</v>
      </c>
      <c r="L92" s="74" t="s">
        <v>3935</v>
      </c>
      <c r="M92" s="74" t="s">
        <v>3936</v>
      </c>
      <c r="N92" s="74" t="str">
        <f t="shared" si="5"/>
        <v>#REF!</v>
      </c>
    </row>
    <row r="93" ht="14.25" customHeight="1">
      <c r="A93" s="74" t="s">
        <v>4123</v>
      </c>
      <c r="B93" s="74" t="s">
        <v>3932</v>
      </c>
      <c r="F93" s="185" t="s">
        <v>4124</v>
      </c>
      <c r="G93" s="185"/>
      <c r="H93" s="185"/>
      <c r="I93" s="74" t="s">
        <v>3934</v>
      </c>
      <c r="L93" s="74" t="s">
        <v>3935</v>
      </c>
      <c r="M93" s="74" t="s">
        <v>3936</v>
      </c>
      <c r="N93" s="74" t="str">
        <f t="shared" si="5"/>
        <v>#REF!</v>
      </c>
    </row>
    <row r="94" ht="14.25" customHeight="1">
      <c r="A94" s="74" t="s">
        <v>4125</v>
      </c>
      <c r="B94" s="74" t="s">
        <v>3932</v>
      </c>
      <c r="F94" s="185" t="s">
        <v>4126</v>
      </c>
      <c r="G94" s="185"/>
      <c r="H94" s="185"/>
      <c r="I94" s="74" t="s">
        <v>100</v>
      </c>
      <c r="L94" s="74" t="s">
        <v>3935</v>
      </c>
      <c r="M94" s="74" t="s">
        <v>3936</v>
      </c>
      <c r="N94" s="74" t="str">
        <f t="shared" si="5"/>
        <v>#REF!</v>
      </c>
    </row>
    <row r="95" ht="14.25" customHeight="1">
      <c r="A95" s="74" t="s">
        <v>4127</v>
      </c>
      <c r="B95" s="74" t="s">
        <v>3932</v>
      </c>
      <c r="F95" s="185" t="s">
        <v>4128</v>
      </c>
      <c r="G95" s="185"/>
      <c r="H95" s="185"/>
      <c r="I95" s="74" t="s">
        <v>3934</v>
      </c>
      <c r="L95" s="74" t="s">
        <v>3935</v>
      </c>
      <c r="M95" s="74" t="s">
        <v>3936</v>
      </c>
      <c r="N95" s="74" t="str">
        <f t="shared" si="5"/>
        <v>#REF!</v>
      </c>
    </row>
    <row r="96" ht="14.25" customHeight="1">
      <c r="A96" s="74" t="s">
        <v>4129</v>
      </c>
      <c r="B96" s="74" t="s">
        <v>3932</v>
      </c>
      <c r="F96" s="185" t="s">
        <v>4130</v>
      </c>
      <c r="G96" s="185"/>
      <c r="H96" s="185"/>
      <c r="I96" s="74" t="s">
        <v>1026</v>
      </c>
      <c r="L96" s="74" t="s">
        <v>3935</v>
      </c>
      <c r="M96" s="74" t="s">
        <v>3936</v>
      </c>
      <c r="N96" s="74" t="str">
        <f t="shared" si="5"/>
        <v>#REF!</v>
      </c>
    </row>
    <row r="97" ht="14.25" customHeight="1">
      <c r="A97" s="74" t="s">
        <v>4131</v>
      </c>
      <c r="B97" s="74" t="s">
        <v>3932</v>
      </c>
      <c r="F97" s="185" t="s">
        <v>4132</v>
      </c>
      <c r="G97" s="185"/>
      <c r="H97" s="185"/>
      <c r="I97" s="74" t="s">
        <v>3934</v>
      </c>
      <c r="L97" s="74" t="s">
        <v>3935</v>
      </c>
      <c r="M97" s="74" t="s">
        <v>3936</v>
      </c>
      <c r="N97" s="74" t="str">
        <f t="shared" si="5"/>
        <v>#REF!</v>
      </c>
    </row>
    <row r="98" ht="14.25" customHeight="1">
      <c r="A98" s="74" t="s">
        <v>4133</v>
      </c>
      <c r="B98" s="74" t="s">
        <v>3932</v>
      </c>
      <c r="F98" s="185" t="s">
        <v>4134</v>
      </c>
      <c r="G98" s="185"/>
      <c r="H98" s="185"/>
      <c r="I98" s="74" t="s">
        <v>100</v>
      </c>
      <c r="L98" s="74" t="s">
        <v>3935</v>
      </c>
      <c r="M98" s="74" t="s">
        <v>3936</v>
      </c>
      <c r="N98" s="74" t="str">
        <f t="shared" si="5"/>
        <v>#REF!</v>
      </c>
    </row>
    <row r="99" ht="14.25" customHeight="1">
      <c r="A99" s="74" t="s">
        <v>4135</v>
      </c>
      <c r="B99" s="74" t="s">
        <v>3932</v>
      </c>
      <c r="F99" s="185" t="s">
        <v>4136</v>
      </c>
      <c r="G99" s="185"/>
      <c r="H99" s="185"/>
      <c r="I99" s="74" t="s">
        <v>71</v>
      </c>
      <c r="L99" s="74" t="s">
        <v>3935</v>
      </c>
      <c r="M99" s="74" t="s">
        <v>3936</v>
      </c>
      <c r="N99" s="74" t="str">
        <f t="shared" si="5"/>
        <v>#REF!</v>
      </c>
    </row>
    <row r="100" ht="14.25" customHeight="1">
      <c r="A100" s="74" t="s">
        <v>4137</v>
      </c>
      <c r="B100" s="74" t="s">
        <v>3932</v>
      </c>
      <c r="F100" s="185" t="s">
        <v>4138</v>
      </c>
      <c r="G100" s="185"/>
      <c r="H100" s="185"/>
      <c r="I100" s="74" t="s">
        <v>3934</v>
      </c>
      <c r="L100" s="74" t="s">
        <v>3935</v>
      </c>
      <c r="M100" s="74" t="s">
        <v>3936</v>
      </c>
      <c r="N100" s="74" t="str">
        <f t="shared" si="5"/>
        <v>#REF!</v>
      </c>
    </row>
    <row r="101" ht="14.25" customHeight="1">
      <c r="A101" s="74" t="s">
        <v>4139</v>
      </c>
      <c r="B101" s="74" t="s">
        <v>3932</v>
      </c>
      <c r="F101" s="185" t="s">
        <v>4140</v>
      </c>
      <c r="G101" s="185"/>
      <c r="H101" s="185"/>
      <c r="I101" s="74" t="s">
        <v>100</v>
      </c>
      <c r="L101" s="74" t="s">
        <v>3935</v>
      </c>
      <c r="M101" s="74" t="s">
        <v>3936</v>
      </c>
      <c r="N101" s="74" t="str">
        <f t="shared" si="5"/>
        <v>#REF!</v>
      </c>
    </row>
    <row r="102" ht="14.25" customHeight="1">
      <c r="A102" s="74" t="s">
        <v>4141</v>
      </c>
      <c r="B102" s="74" t="s">
        <v>3932</v>
      </c>
      <c r="F102" s="185" t="s">
        <v>4142</v>
      </c>
      <c r="G102" s="185"/>
      <c r="H102" s="185"/>
      <c r="I102" s="74" t="s">
        <v>100</v>
      </c>
      <c r="L102" s="74" t="s">
        <v>3935</v>
      </c>
      <c r="M102" s="74" t="s">
        <v>3936</v>
      </c>
      <c r="N102" s="74" t="str">
        <f t="shared" si="5"/>
        <v>#REF!</v>
      </c>
    </row>
    <row r="103" ht="14.25" customHeight="1">
      <c r="A103" s="74" t="s">
        <v>4143</v>
      </c>
      <c r="B103" s="74" t="s">
        <v>3932</v>
      </c>
      <c r="F103" s="185" t="s">
        <v>4144</v>
      </c>
      <c r="G103" s="185"/>
      <c r="H103" s="185"/>
      <c r="I103" s="74" t="s">
        <v>3934</v>
      </c>
      <c r="L103" s="74" t="s">
        <v>3935</v>
      </c>
      <c r="M103" s="74" t="s">
        <v>3936</v>
      </c>
      <c r="N103" s="74" t="str">
        <f t="shared" si="5"/>
        <v>#REF!</v>
      </c>
    </row>
    <row r="104" ht="14.25" customHeight="1">
      <c r="A104" s="74" t="s">
        <v>4145</v>
      </c>
      <c r="B104" s="74" t="s">
        <v>3932</v>
      </c>
      <c r="F104" s="185" t="s">
        <v>4146</v>
      </c>
      <c r="G104" s="185"/>
      <c r="H104" s="185"/>
      <c r="I104" s="74" t="s">
        <v>71</v>
      </c>
      <c r="L104" s="74" t="s">
        <v>3935</v>
      </c>
      <c r="M104" s="74" t="s">
        <v>3936</v>
      </c>
      <c r="N104" s="74" t="str">
        <f t="shared" si="5"/>
        <v>#REF!</v>
      </c>
    </row>
    <row r="105" ht="14.25" customHeight="1">
      <c r="A105" s="74" t="s">
        <v>4147</v>
      </c>
      <c r="B105" s="74" t="s">
        <v>3932</v>
      </c>
      <c r="F105" s="185" t="s">
        <v>4148</v>
      </c>
      <c r="G105" s="185"/>
      <c r="H105" s="185"/>
      <c r="I105" s="74" t="s">
        <v>3934</v>
      </c>
      <c r="L105" s="74" t="s">
        <v>3935</v>
      </c>
      <c r="M105" s="74" t="s">
        <v>3936</v>
      </c>
      <c r="N105" s="74" t="str">
        <f t="shared" si="5"/>
        <v>#REF!</v>
      </c>
    </row>
    <row r="106" ht="14.25" customHeight="1">
      <c r="A106" s="74" t="s">
        <v>4149</v>
      </c>
      <c r="B106" s="74" t="s">
        <v>3932</v>
      </c>
      <c r="F106" s="185" t="s">
        <v>4150</v>
      </c>
      <c r="G106" s="185"/>
      <c r="H106" s="185"/>
      <c r="I106" s="74" t="s">
        <v>3934</v>
      </c>
      <c r="L106" s="74" t="s">
        <v>3935</v>
      </c>
      <c r="M106" s="74" t="s">
        <v>3936</v>
      </c>
      <c r="N106" s="74" t="str">
        <f t="shared" si="5"/>
        <v>#REF!</v>
      </c>
    </row>
    <row r="107" ht="14.25" customHeight="1">
      <c r="A107" s="74" t="s">
        <v>4151</v>
      </c>
      <c r="B107" s="74" t="s">
        <v>3932</v>
      </c>
      <c r="F107" s="185" t="s">
        <v>4152</v>
      </c>
      <c r="G107" s="185"/>
      <c r="H107" s="185"/>
      <c r="I107" s="74" t="s">
        <v>100</v>
      </c>
      <c r="L107" s="74" t="s">
        <v>3935</v>
      </c>
      <c r="M107" s="74" t="s">
        <v>3936</v>
      </c>
      <c r="N107" s="74" t="str">
        <f t="shared" si="5"/>
        <v>#REF!</v>
      </c>
    </row>
    <row r="108" ht="14.25" customHeight="1">
      <c r="A108" s="74" t="s">
        <v>4153</v>
      </c>
      <c r="B108" s="74" t="s">
        <v>3932</v>
      </c>
      <c r="F108" s="185" t="s">
        <v>4154</v>
      </c>
      <c r="G108" s="185"/>
      <c r="H108" s="185"/>
      <c r="I108" s="74" t="s">
        <v>71</v>
      </c>
      <c r="L108" s="74" t="s">
        <v>3935</v>
      </c>
      <c r="M108" s="74" t="s">
        <v>3936</v>
      </c>
      <c r="N108" s="74" t="str">
        <f t="shared" si="5"/>
        <v>#REF!</v>
      </c>
    </row>
    <row r="109" ht="14.25" customHeight="1">
      <c r="A109" s="74" t="s">
        <v>4155</v>
      </c>
      <c r="B109" s="74" t="s">
        <v>3932</v>
      </c>
      <c r="F109" s="185" t="s">
        <v>4156</v>
      </c>
      <c r="G109" s="185"/>
      <c r="H109" s="185"/>
      <c r="I109" s="74" t="s">
        <v>3934</v>
      </c>
      <c r="L109" s="74" t="s">
        <v>3935</v>
      </c>
      <c r="M109" s="74" t="s">
        <v>3936</v>
      </c>
      <c r="N109" s="74" t="str">
        <f t="shared" si="5"/>
        <v>#REF!</v>
      </c>
    </row>
    <row r="110" ht="14.25" customHeight="1">
      <c r="A110" s="74" t="s">
        <v>4157</v>
      </c>
      <c r="B110" s="74" t="s">
        <v>3932</v>
      </c>
      <c r="F110" s="185" t="s">
        <v>4158</v>
      </c>
      <c r="G110" s="185"/>
      <c r="H110" s="185"/>
      <c r="I110" s="74" t="s">
        <v>100</v>
      </c>
      <c r="L110" s="74" t="s">
        <v>3935</v>
      </c>
      <c r="M110" s="74" t="s">
        <v>3936</v>
      </c>
      <c r="N110" s="74" t="str">
        <f t="shared" si="5"/>
        <v>#REF!</v>
      </c>
    </row>
    <row r="111" ht="14.25" customHeight="1">
      <c r="A111" s="74" t="s">
        <v>4159</v>
      </c>
      <c r="B111" s="74" t="s">
        <v>3932</v>
      </c>
      <c r="F111" s="185" t="s">
        <v>4160</v>
      </c>
      <c r="G111" s="185"/>
      <c r="H111" s="185"/>
      <c r="I111" s="74" t="s">
        <v>71</v>
      </c>
      <c r="L111" s="74" t="s">
        <v>3935</v>
      </c>
      <c r="M111" s="74" t="s">
        <v>3936</v>
      </c>
      <c r="N111" s="74" t="str">
        <f t="shared" si="5"/>
        <v>#REF!</v>
      </c>
    </row>
    <row r="112" ht="14.25" customHeight="1">
      <c r="A112" s="74" t="s">
        <v>4161</v>
      </c>
      <c r="B112" s="74" t="s">
        <v>3932</v>
      </c>
      <c r="F112" s="185" t="s">
        <v>4162</v>
      </c>
      <c r="G112" s="185"/>
      <c r="H112" s="185"/>
      <c r="I112" s="74" t="s">
        <v>3934</v>
      </c>
      <c r="L112" s="74" t="s">
        <v>3935</v>
      </c>
      <c r="M112" s="74" t="s">
        <v>3936</v>
      </c>
      <c r="N112" s="74" t="str">
        <f t="shared" si="5"/>
        <v>#REF!</v>
      </c>
    </row>
    <row r="113" ht="14.25" customHeight="1">
      <c r="A113" s="74" t="s">
        <v>4163</v>
      </c>
      <c r="B113" s="74" t="s">
        <v>3932</v>
      </c>
      <c r="E113" s="195" t="s">
        <v>4164</v>
      </c>
      <c r="F113" s="185" t="s">
        <v>4165</v>
      </c>
      <c r="G113" s="185"/>
      <c r="H113" s="185"/>
      <c r="I113" s="74" t="s">
        <v>100</v>
      </c>
      <c r="L113" s="74" t="s">
        <v>3935</v>
      </c>
      <c r="M113" s="74" t="s">
        <v>3936</v>
      </c>
      <c r="N113" s="74" t="str">
        <f t="shared" si="5"/>
        <v>#REF!</v>
      </c>
    </row>
    <row r="114" ht="14.25" customHeight="1">
      <c r="A114" s="74" t="s">
        <v>4166</v>
      </c>
      <c r="B114" s="74" t="s">
        <v>3932</v>
      </c>
      <c r="E114" s="195" t="s">
        <v>4167</v>
      </c>
      <c r="F114" s="185" t="s">
        <v>4168</v>
      </c>
      <c r="G114" s="185"/>
      <c r="H114" s="185"/>
      <c r="I114" s="74" t="s">
        <v>100</v>
      </c>
      <c r="L114" s="74" t="s">
        <v>3935</v>
      </c>
      <c r="M114" s="74" t="s">
        <v>3936</v>
      </c>
      <c r="N114" s="74" t="str">
        <f t="shared" si="5"/>
        <v>#REF!</v>
      </c>
    </row>
    <row r="115" ht="14.25" customHeight="1">
      <c r="A115" s="74" t="s">
        <v>4169</v>
      </c>
      <c r="B115" s="74" t="s">
        <v>3932</v>
      </c>
      <c r="F115" s="185" t="s">
        <v>4170</v>
      </c>
      <c r="G115" s="185"/>
      <c r="H115" s="185"/>
      <c r="I115" s="74" t="s">
        <v>100</v>
      </c>
      <c r="L115" s="74" t="s">
        <v>3935</v>
      </c>
      <c r="M115" s="74" t="s">
        <v>3936</v>
      </c>
      <c r="N115" s="74" t="str">
        <f t="shared" si="5"/>
        <v>#REF!</v>
      </c>
    </row>
    <row r="116" ht="14.25" customHeight="1">
      <c r="A116" s="74" t="s">
        <v>4171</v>
      </c>
      <c r="B116" s="74" t="s">
        <v>3932</v>
      </c>
      <c r="F116" s="185" t="s">
        <v>4172</v>
      </c>
      <c r="G116" s="185"/>
      <c r="H116" s="185"/>
      <c r="I116" s="74" t="s">
        <v>100</v>
      </c>
      <c r="L116" s="74" t="s">
        <v>3935</v>
      </c>
      <c r="M116" s="74" t="s">
        <v>3936</v>
      </c>
      <c r="N116" s="74" t="str">
        <f t="shared" si="5"/>
        <v>#REF!</v>
      </c>
    </row>
    <row r="117" ht="14.25" customHeight="1">
      <c r="A117" s="74" t="s">
        <v>4173</v>
      </c>
      <c r="B117" s="74" t="s">
        <v>3932</v>
      </c>
      <c r="F117" s="185" t="s">
        <v>1449</v>
      </c>
      <c r="G117" s="185"/>
      <c r="H117" s="185"/>
      <c r="I117" s="74" t="s">
        <v>100</v>
      </c>
      <c r="L117" s="74" t="s">
        <v>3935</v>
      </c>
      <c r="M117" s="74" t="s">
        <v>3936</v>
      </c>
      <c r="N117" s="74" t="s">
        <v>4026</v>
      </c>
    </row>
    <row r="118" ht="14.25" customHeight="1">
      <c r="A118" s="74" t="s">
        <v>4174</v>
      </c>
      <c r="B118" s="74" t="s">
        <v>3932</v>
      </c>
      <c r="F118" s="185" t="s">
        <v>4175</v>
      </c>
      <c r="G118" s="185"/>
      <c r="H118" s="185"/>
      <c r="I118" s="74" t="s">
        <v>100</v>
      </c>
      <c r="L118" s="74" t="s">
        <v>3935</v>
      </c>
      <c r="M118" s="74" t="s">
        <v>3936</v>
      </c>
      <c r="N118" s="74" t="str">
        <f t="shared" ref="N118:N301" si="6">VLOOKUP(A118,#REF!,1,FALSE)</f>
        <v>#REF!</v>
      </c>
    </row>
    <row r="119" ht="14.25" customHeight="1">
      <c r="A119" s="74" t="s">
        <v>4176</v>
      </c>
      <c r="B119" s="74" t="s">
        <v>3932</v>
      </c>
      <c r="F119" s="185" t="s">
        <v>4177</v>
      </c>
      <c r="G119" s="185"/>
      <c r="H119" s="185"/>
      <c r="I119" s="74" t="s">
        <v>100</v>
      </c>
      <c r="L119" s="74" t="s">
        <v>3935</v>
      </c>
      <c r="M119" s="74" t="s">
        <v>3936</v>
      </c>
      <c r="N119" s="74" t="str">
        <f t="shared" si="6"/>
        <v>#REF!</v>
      </c>
    </row>
    <row r="120" ht="14.25" customHeight="1">
      <c r="A120" s="74" t="s">
        <v>4178</v>
      </c>
      <c r="B120" s="74" t="s">
        <v>3932</v>
      </c>
      <c r="F120" s="185" t="s">
        <v>4179</v>
      </c>
      <c r="G120" s="185"/>
      <c r="H120" s="185"/>
      <c r="I120" s="74" t="s">
        <v>100</v>
      </c>
      <c r="L120" s="74" t="s">
        <v>3935</v>
      </c>
      <c r="M120" s="74" t="s">
        <v>3936</v>
      </c>
      <c r="N120" s="74" t="str">
        <f t="shared" si="6"/>
        <v>#REF!</v>
      </c>
    </row>
    <row r="121" ht="14.25" customHeight="1">
      <c r="A121" s="74" t="s">
        <v>4180</v>
      </c>
      <c r="B121" s="74" t="s">
        <v>3932</v>
      </c>
      <c r="F121" s="185" t="s">
        <v>4181</v>
      </c>
      <c r="G121" s="185"/>
      <c r="H121" s="185"/>
      <c r="I121" s="74" t="s">
        <v>100</v>
      </c>
      <c r="L121" s="74" t="s">
        <v>3935</v>
      </c>
      <c r="M121" s="74" t="s">
        <v>3936</v>
      </c>
      <c r="N121" s="74" t="str">
        <f t="shared" si="6"/>
        <v>#REF!</v>
      </c>
    </row>
    <row r="122" ht="14.25" customHeight="1">
      <c r="A122" s="74" t="s">
        <v>4182</v>
      </c>
      <c r="B122" s="74" t="s">
        <v>3932</v>
      </c>
      <c r="F122" s="185" t="s">
        <v>4183</v>
      </c>
      <c r="G122" s="185"/>
      <c r="H122" s="185"/>
      <c r="I122" s="74" t="s">
        <v>71</v>
      </c>
      <c r="L122" s="74" t="s">
        <v>3935</v>
      </c>
      <c r="M122" s="74" t="s">
        <v>3936</v>
      </c>
      <c r="N122" s="74" t="str">
        <f t="shared" si="6"/>
        <v>#REF!</v>
      </c>
    </row>
    <row r="123" ht="14.25" customHeight="1">
      <c r="A123" s="74" t="s">
        <v>4184</v>
      </c>
      <c r="B123" s="74" t="s">
        <v>3932</v>
      </c>
      <c r="F123" s="185" t="s">
        <v>4185</v>
      </c>
      <c r="G123" s="185"/>
      <c r="H123" s="185"/>
      <c r="I123" s="74" t="s">
        <v>100</v>
      </c>
      <c r="L123" s="74" t="s">
        <v>3935</v>
      </c>
      <c r="M123" s="74" t="s">
        <v>3936</v>
      </c>
      <c r="N123" s="74" t="str">
        <f t="shared" si="6"/>
        <v>#REF!</v>
      </c>
    </row>
    <row r="124" ht="14.25" customHeight="1">
      <c r="A124" s="74" t="s">
        <v>4186</v>
      </c>
      <c r="B124" s="74" t="s">
        <v>3932</v>
      </c>
      <c r="F124" s="185" t="s">
        <v>4187</v>
      </c>
      <c r="G124" s="185"/>
      <c r="H124" s="185"/>
      <c r="I124" s="74" t="s">
        <v>3968</v>
      </c>
      <c r="L124" s="74" t="s">
        <v>3935</v>
      </c>
      <c r="M124" s="74" t="s">
        <v>3936</v>
      </c>
      <c r="N124" s="74" t="str">
        <f t="shared" si="6"/>
        <v>#REF!</v>
      </c>
    </row>
    <row r="125" ht="14.25" customHeight="1">
      <c r="A125" s="74" t="s">
        <v>4188</v>
      </c>
      <c r="B125" s="74" t="s">
        <v>3932</v>
      </c>
      <c r="F125" s="185" t="s">
        <v>4189</v>
      </c>
      <c r="G125" s="185"/>
      <c r="H125" s="185"/>
      <c r="I125" s="74" t="s">
        <v>3934</v>
      </c>
      <c r="L125" s="74" t="s">
        <v>3935</v>
      </c>
      <c r="M125" s="74" t="s">
        <v>3936</v>
      </c>
      <c r="N125" s="74" t="str">
        <f t="shared" si="6"/>
        <v>#REF!</v>
      </c>
    </row>
    <row r="126" ht="14.25" customHeight="1">
      <c r="A126" s="74" t="s">
        <v>4190</v>
      </c>
      <c r="B126" s="74" t="s">
        <v>3932</v>
      </c>
      <c r="F126" s="185" t="s">
        <v>4191</v>
      </c>
      <c r="G126" s="185"/>
      <c r="H126" s="185"/>
      <c r="I126" s="74" t="s">
        <v>3934</v>
      </c>
      <c r="L126" s="74" t="s">
        <v>3935</v>
      </c>
      <c r="M126" s="74" t="s">
        <v>3936</v>
      </c>
      <c r="N126" s="74" t="str">
        <f t="shared" si="6"/>
        <v>#REF!</v>
      </c>
    </row>
    <row r="127" ht="14.25" customHeight="1">
      <c r="A127" s="74" t="s">
        <v>4192</v>
      </c>
      <c r="B127" s="74" t="s">
        <v>3932</v>
      </c>
      <c r="F127" s="185" t="s">
        <v>4193</v>
      </c>
      <c r="G127" s="185"/>
      <c r="H127" s="185"/>
      <c r="I127" s="74" t="s">
        <v>3934</v>
      </c>
      <c r="L127" s="74" t="s">
        <v>3935</v>
      </c>
      <c r="M127" s="74" t="s">
        <v>3936</v>
      </c>
      <c r="N127" s="74" t="str">
        <f t="shared" si="6"/>
        <v>#REF!</v>
      </c>
    </row>
    <row r="128" ht="14.25" customHeight="1">
      <c r="A128" s="74" t="s">
        <v>4194</v>
      </c>
      <c r="B128" s="74" t="s">
        <v>3932</v>
      </c>
      <c r="F128" s="185" t="s">
        <v>4195</v>
      </c>
      <c r="G128" s="185"/>
      <c r="H128" s="185"/>
      <c r="I128" s="74" t="s">
        <v>3934</v>
      </c>
      <c r="L128" s="74" t="s">
        <v>3935</v>
      </c>
      <c r="M128" s="74" t="s">
        <v>3936</v>
      </c>
      <c r="N128" s="74" t="str">
        <f t="shared" si="6"/>
        <v>#REF!</v>
      </c>
    </row>
    <row r="129" ht="14.25" customHeight="1">
      <c r="A129" s="74" t="s">
        <v>4196</v>
      </c>
      <c r="B129" s="74" t="s">
        <v>3932</v>
      </c>
      <c r="F129" s="185" t="s">
        <v>4197</v>
      </c>
      <c r="G129" s="185"/>
      <c r="H129" s="185"/>
      <c r="I129" s="74" t="s">
        <v>3934</v>
      </c>
      <c r="L129" s="74" t="s">
        <v>3935</v>
      </c>
      <c r="M129" s="74" t="s">
        <v>3936</v>
      </c>
      <c r="N129" s="74" t="str">
        <f t="shared" si="6"/>
        <v>#REF!</v>
      </c>
    </row>
    <row r="130" ht="14.25" customHeight="1">
      <c r="A130" s="74" t="s">
        <v>4198</v>
      </c>
      <c r="B130" s="74" t="s">
        <v>3932</v>
      </c>
      <c r="F130" s="185" t="s">
        <v>4199</v>
      </c>
      <c r="G130" s="185"/>
      <c r="H130" s="185"/>
      <c r="I130" s="74" t="s">
        <v>3968</v>
      </c>
      <c r="L130" s="74" t="s">
        <v>3935</v>
      </c>
      <c r="M130" s="74" t="s">
        <v>3936</v>
      </c>
      <c r="N130" s="74" t="str">
        <f t="shared" si="6"/>
        <v>#REF!</v>
      </c>
    </row>
    <row r="131" ht="14.25" customHeight="1">
      <c r="A131" s="74" t="s">
        <v>4200</v>
      </c>
      <c r="B131" s="74" t="s">
        <v>3932</v>
      </c>
      <c r="F131" s="185" t="s">
        <v>4201</v>
      </c>
      <c r="G131" s="185"/>
      <c r="H131" s="185"/>
      <c r="I131" s="74" t="s">
        <v>3934</v>
      </c>
      <c r="L131" s="74" t="s">
        <v>3935</v>
      </c>
      <c r="M131" s="74" t="s">
        <v>3936</v>
      </c>
      <c r="N131" s="74" t="str">
        <f t="shared" si="6"/>
        <v>#REF!</v>
      </c>
    </row>
    <row r="132" ht="14.25" customHeight="1">
      <c r="A132" s="74" t="s">
        <v>4202</v>
      </c>
      <c r="B132" s="74" t="s">
        <v>3932</v>
      </c>
      <c r="F132" s="185" t="s">
        <v>4203</v>
      </c>
      <c r="G132" s="185"/>
      <c r="H132" s="185"/>
      <c r="I132" s="74" t="s">
        <v>3934</v>
      </c>
      <c r="L132" s="74" t="s">
        <v>3935</v>
      </c>
      <c r="M132" s="74" t="s">
        <v>3936</v>
      </c>
      <c r="N132" s="74" t="str">
        <f t="shared" si="6"/>
        <v>#REF!</v>
      </c>
    </row>
    <row r="133" ht="14.25" customHeight="1">
      <c r="A133" s="74" t="s">
        <v>4204</v>
      </c>
      <c r="B133" s="74" t="s">
        <v>3932</v>
      </c>
      <c r="F133" s="185" t="s">
        <v>4205</v>
      </c>
      <c r="G133" s="185"/>
      <c r="H133" s="185"/>
      <c r="I133" s="74" t="s">
        <v>3934</v>
      </c>
      <c r="L133" s="74" t="s">
        <v>3935</v>
      </c>
      <c r="M133" s="74" t="s">
        <v>3936</v>
      </c>
      <c r="N133" s="74" t="str">
        <f t="shared" si="6"/>
        <v>#REF!</v>
      </c>
    </row>
    <row r="134" ht="14.25" customHeight="1">
      <c r="A134" s="74" t="s">
        <v>4206</v>
      </c>
      <c r="B134" s="74" t="s">
        <v>3932</v>
      </c>
      <c r="F134" s="185" t="s">
        <v>4207</v>
      </c>
      <c r="G134" s="185"/>
      <c r="H134" s="185"/>
      <c r="I134" s="74" t="s">
        <v>3934</v>
      </c>
      <c r="L134" s="74" t="s">
        <v>3935</v>
      </c>
      <c r="M134" s="74" t="s">
        <v>3936</v>
      </c>
      <c r="N134" s="74" t="str">
        <f t="shared" si="6"/>
        <v>#REF!</v>
      </c>
    </row>
    <row r="135" ht="14.25" customHeight="1">
      <c r="A135" s="74" t="s">
        <v>4208</v>
      </c>
      <c r="B135" s="74" t="s">
        <v>3932</v>
      </c>
      <c r="F135" s="185" t="s">
        <v>4209</v>
      </c>
      <c r="G135" s="185"/>
      <c r="H135" s="185"/>
      <c r="I135" s="74" t="s">
        <v>100</v>
      </c>
      <c r="L135" s="74" t="s">
        <v>3935</v>
      </c>
      <c r="M135" s="74" t="s">
        <v>3936</v>
      </c>
      <c r="N135" s="74" t="str">
        <f t="shared" si="6"/>
        <v>#REF!</v>
      </c>
    </row>
    <row r="136" ht="14.25" customHeight="1">
      <c r="A136" s="74" t="s">
        <v>4210</v>
      </c>
      <c r="B136" s="74" t="s">
        <v>3932</v>
      </c>
      <c r="F136" s="185" t="s">
        <v>4211</v>
      </c>
      <c r="G136" s="185"/>
      <c r="H136" s="185"/>
      <c r="I136" s="74" t="s">
        <v>100</v>
      </c>
      <c r="L136" s="74" t="s">
        <v>3935</v>
      </c>
      <c r="M136" s="74" t="s">
        <v>3936</v>
      </c>
      <c r="N136" s="74" t="str">
        <f t="shared" si="6"/>
        <v>#REF!</v>
      </c>
    </row>
    <row r="137" ht="14.25" customHeight="1">
      <c r="A137" s="74" t="s">
        <v>4212</v>
      </c>
      <c r="B137" s="74" t="s">
        <v>3932</v>
      </c>
      <c r="F137" s="185" t="s">
        <v>4213</v>
      </c>
      <c r="G137" s="185"/>
      <c r="H137" s="185"/>
      <c r="I137" s="74" t="s">
        <v>3934</v>
      </c>
      <c r="L137" s="74" t="s">
        <v>3935</v>
      </c>
      <c r="M137" s="74" t="s">
        <v>3936</v>
      </c>
      <c r="N137" s="74" t="str">
        <f t="shared" si="6"/>
        <v>#REF!</v>
      </c>
    </row>
    <row r="138" ht="14.25" customHeight="1">
      <c r="A138" s="74" t="s">
        <v>4214</v>
      </c>
      <c r="B138" s="74" t="s">
        <v>3932</v>
      </c>
      <c r="F138" s="185" t="s">
        <v>4215</v>
      </c>
      <c r="G138" s="185"/>
      <c r="H138" s="185"/>
      <c r="I138" s="74" t="s">
        <v>3934</v>
      </c>
      <c r="L138" s="74" t="s">
        <v>3935</v>
      </c>
      <c r="M138" s="74" t="s">
        <v>3936</v>
      </c>
      <c r="N138" s="74" t="str">
        <f t="shared" si="6"/>
        <v>#REF!</v>
      </c>
    </row>
    <row r="139" ht="14.25" customHeight="1">
      <c r="A139" s="74" t="s">
        <v>4216</v>
      </c>
      <c r="B139" s="74" t="s">
        <v>3932</v>
      </c>
      <c r="F139" s="185" t="s">
        <v>4217</v>
      </c>
      <c r="G139" s="185"/>
      <c r="H139" s="185"/>
      <c r="I139" s="74" t="s">
        <v>100</v>
      </c>
      <c r="L139" s="74" t="s">
        <v>3935</v>
      </c>
      <c r="M139" s="74" t="s">
        <v>3936</v>
      </c>
      <c r="N139" s="74" t="str">
        <f t="shared" si="6"/>
        <v>#REF!</v>
      </c>
    </row>
    <row r="140" ht="14.25" customHeight="1">
      <c r="A140" s="74" t="s">
        <v>4218</v>
      </c>
      <c r="B140" s="74" t="s">
        <v>3932</v>
      </c>
      <c r="F140" s="185" t="s">
        <v>4219</v>
      </c>
      <c r="G140" s="185"/>
      <c r="H140" s="185"/>
      <c r="I140" s="74" t="s">
        <v>3934</v>
      </c>
      <c r="L140" s="74" t="s">
        <v>3935</v>
      </c>
      <c r="M140" s="74" t="s">
        <v>3936</v>
      </c>
      <c r="N140" s="74" t="str">
        <f t="shared" si="6"/>
        <v>#REF!</v>
      </c>
    </row>
    <row r="141" ht="14.25" customHeight="1">
      <c r="A141" s="74" t="s">
        <v>4220</v>
      </c>
      <c r="B141" s="74" t="s">
        <v>3932</v>
      </c>
      <c r="F141" s="185" t="s">
        <v>4221</v>
      </c>
      <c r="G141" s="185"/>
      <c r="H141" s="185"/>
      <c r="I141" s="74" t="s">
        <v>3934</v>
      </c>
      <c r="L141" s="74" t="s">
        <v>3935</v>
      </c>
      <c r="M141" s="74" t="s">
        <v>3936</v>
      </c>
      <c r="N141" s="74" t="str">
        <f t="shared" si="6"/>
        <v>#REF!</v>
      </c>
    </row>
    <row r="142" ht="14.25" customHeight="1">
      <c r="A142" s="74" t="s">
        <v>4222</v>
      </c>
      <c r="B142" s="74" t="s">
        <v>3932</v>
      </c>
      <c r="F142" s="185" t="s">
        <v>4223</v>
      </c>
      <c r="G142" s="185"/>
      <c r="H142" s="185"/>
      <c r="I142" s="74" t="s">
        <v>57</v>
      </c>
      <c r="L142" s="74" t="s">
        <v>3935</v>
      </c>
      <c r="M142" s="74" t="s">
        <v>3936</v>
      </c>
      <c r="N142" s="74" t="str">
        <f t="shared" si="6"/>
        <v>#REF!</v>
      </c>
    </row>
    <row r="143" ht="14.25" customHeight="1">
      <c r="A143" s="74" t="s">
        <v>4224</v>
      </c>
      <c r="B143" s="74" t="s">
        <v>3932</v>
      </c>
      <c r="F143" s="185" t="s">
        <v>4225</v>
      </c>
      <c r="G143" s="185"/>
      <c r="H143" s="185"/>
      <c r="I143" s="74" t="s">
        <v>57</v>
      </c>
      <c r="L143" s="74" t="s">
        <v>3935</v>
      </c>
      <c r="M143" s="74" t="s">
        <v>3936</v>
      </c>
      <c r="N143" s="74" t="str">
        <f t="shared" si="6"/>
        <v>#REF!</v>
      </c>
    </row>
    <row r="144" ht="14.25" customHeight="1">
      <c r="A144" s="74" t="s">
        <v>4226</v>
      </c>
      <c r="B144" s="74" t="s">
        <v>3932</v>
      </c>
      <c r="F144" s="185" t="s">
        <v>2085</v>
      </c>
      <c r="G144" s="185"/>
      <c r="H144" s="185"/>
      <c r="I144" s="74" t="s">
        <v>57</v>
      </c>
      <c r="L144" s="74" t="s">
        <v>3935</v>
      </c>
      <c r="M144" s="74" t="s">
        <v>3936</v>
      </c>
      <c r="N144" s="74" t="str">
        <f t="shared" si="6"/>
        <v>#REF!</v>
      </c>
    </row>
    <row r="145" ht="14.25" customHeight="1">
      <c r="A145" s="74" t="s">
        <v>4227</v>
      </c>
      <c r="B145" s="74" t="s">
        <v>3932</v>
      </c>
      <c r="F145" s="185" t="s">
        <v>4228</v>
      </c>
      <c r="G145" s="185"/>
      <c r="H145" s="185"/>
      <c r="I145" s="74" t="s">
        <v>57</v>
      </c>
      <c r="L145" s="74" t="s">
        <v>3935</v>
      </c>
      <c r="M145" s="74" t="s">
        <v>3936</v>
      </c>
      <c r="N145" s="74" t="str">
        <f t="shared" si="6"/>
        <v>#REF!</v>
      </c>
    </row>
    <row r="146" ht="14.25" customHeight="1">
      <c r="A146" s="74" t="s">
        <v>4229</v>
      </c>
      <c r="B146" s="74" t="s">
        <v>3932</v>
      </c>
      <c r="F146" s="185" t="s">
        <v>4230</v>
      </c>
      <c r="G146" s="185"/>
      <c r="H146" s="185"/>
      <c r="I146" s="74" t="s">
        <v>57</v>
      </c>
      <c r="L146" s="74" t="s">
        <v>3935</v>
      </c>
      <c r="M146" s="74" t="s">
        <v>3936</v>
      </c>
      <c r="N146" s="74" t="str">
        <f t="shared" si="6"/>
        <v>#REF!</v>
      </c>
    </row>
    <row r="147" ht="14.25" customHeight="1">
      <c r="A147" s="74" t="s">
        <v>4231</v>
      </c>
      <c r="B147" s="74" t="s">
        <v>3932</v>
      </c>
      <c r="F147" s="185" t="s">
        <v>4232</v>
      </c>
      <c r="G147" s="185"/>
      <c r="H147" s="185"/>
      <c r="I147" s="74" t="s">
        <v>3934</v>
      </c>
      <c r="L147" s="74" t="s">
        <v>3935</v>
      </c>
      <c r="M147" s="74" t="s">
        <v>3936</v>
      </c>
      <c r="N147" s="74" t="str">
        <f t="shared" si="6"/>
        <v>#REF!</v>
      </c>
    </row>
    <row r="148" ht="14.25" customHeight="1">
      <c r="A148" s="74" t="s">
        <v>4233</v>
      </c>
      <c r="B148" s="74" t="s">
        <v>3932</v>
      </c>
      <c r="F148" s="185" t="s">
        <v>4234</v>
      </c>
      <c r="G148" s="185"/>
      <c r="H148" s="185"/>
      <c r="I148" s="74" t="s">
        <v>3934</v>
      </c>
      <c r="L148" s="74" t="s">
        <v>3935</v>
      </c>
      <c r="M148" s="74" t="s">
        <v>3936</v>
      </c>
      <c r="N148" s="74" t="str">
        <f t="shared" si="6"/>
        <v>#REF!</v>
      </c>
    </row>
    <row r="149" ht="14.25" customHeight="1">
      <c r="A149" s="74" t="s">
        <v>4235</v>
      </c>
      <c r="B149" s="74" t="s">
        <v>3932</v>
      </c>
      <c r="F149" s="185" t="s">
        <v>4236</v>
      </c>
      <c r="G149" s="185"/>
      <c r="H149" s="185"/>
      <c r="I149" s="74" t="s">
        <v>3934</v>
      </c>
      <c r="L149" s="74" t="s">
        <v>3935</v>
      </c>
      <c r="M149" s="74" t="s">
        <v>3936</v>
      </c>
      <c r="N149" s="74" t="str">
        <f t="shared" si="6"/>
        <v>#REF!</v>
      </c>
    </row>
    <row r="150" ht="14.25" customHeight="1">
      <c r="A150" s="74" t="s">
        <v>4237</v>
      </c>
      <c r="B150" s="74" t="s">
        <v>3932</v>
      </c>
      <c r="F150" s="185" t="s">
        <v>4238</v>
      </c>
      <c r="G150" s="185"/>
      <c r="H150" s="185"/>
      <c r="I150" s="74" t="s">
        <v>3934</v>
      </c>
      <c r="L150" s="74" t="s">
        <v>3935</v>
      </c>
      <c r="M150" s="74" t="s">
        <v>3936</v>
      </c>
      <c r="N150" s="74" t="str">
        <f t="shared" si="6"/>
        <v>#REF!</v>
      </c>
    </row>
    <row r="151" ht="14.25" customHeight="1">
      <c r="A151" s="74" t="s">
        <v>4239</v>
      </c>
      <c r="B151" s="74" t="s">
        <v>3932</v>
      </c>
      <c r="F151" s="185" t="s">
        <v>4240</v>
      </c>
      <c r="G151" s="185"/>
      <c r="H151" s="185"/>
      <c r="I151" s="74" t="s">
        <v>3934</v>
      </c>
      <c r="L151" s="74" t="s">
        <v>3935</v>
      </c>
      <c r="M151" s="74" t="s">
        <v>3936</v>
      </c>
      <c r="N151" s="74" t="str">
        <f t="shared" si="6"/>
        <v>#REF!</v>
      </c>
    </row>
    <row r="152" ht="14.25" customHeight="1">
      <c r="A152" s="74" t="s">
        <v>4241</v>
      </c>
      <c r="B152" s="74" t="s">
        <v>3932</v>
      </c>
      <c r="F152" s="185" t="s">
        <v>4242</v>
      </c>
      <c r="G152" s="185"/>
      <c r="H152" s="185"/>
      <c r="I152" s="74" t="s">
        <v>127</v>
      </c>
      <c r="L152" s="74" t="s">
        <v>3935</v>
      </c>
      <c r="M152" s="74" t="s">
        <v>3936</v>
      </c>
      <c r="N152" s="74" t="str">
        <f t="shared" si="6"/>
        <v>#REF!</v>
      </c>
    </row>
    <row r="153" ht="14.25" customHeight="1">
      <c r="A153" s="74" t="s">
        <v>4243</v>
      </c>
      <c r="B153" s="74" t="s">
        <v>3932</v>
      </c>
      <c r="F153" s="185" t="s">
        <v>4244</v>
      </c>
      <c r="G153" s="185"/>
      <c r="H153" s="185"/>
      <c r="I153" s="74" t="s">
        <v>3968</v>
      </c>
      <c r="L153" s="74" t="s">
        <v>3935</v>
      </c>
      <c r="M153" s="74" t="s">
        <v>3936</v>
      </c>
      <c r="N153" s="74" t="str">
        <f t="shared" si="6"/>
        <v>#REF!</v>
      </c>
    </row>
    <row r="154" ht="14.25" customHeight="1">
      <c r="A154" s="74" t="s">
        <v>4245</v>
      </c>
      <c r="B154" s="74" t="s">
        <v>3932</v>
      </c>
      <c r="F154" s="185" t="s">
        <v>4246</v>
      </c>
      <c r="G154" s="185"/>
      <c r="H154" s="185"/>
      <c r="I154" s="74" t="s">
        <v>100</v>
      </c>
      <c r="L154" s="74" t="s">
        <v>3935</v>
      </c>
      <c r="M154" s="74" t="s">
        <v>3936</v>
      </c>
      <c r="N154" s="74" t="str">
        <f t="shared" si="6"/>
        <v>#REF!</v>
      </c>
    </row>
    <row r="155" ht="14.25" customHeight="1">
      <c r="A155" s="74" t="s">
        <v>4247</v>
      </c>
      <c r="B155" s="74" t="s">
        <v>3932</v>
      </c>
      <c r="F155" s="185" t="s">
        <v>4248</v>
      </c>
      <c r="G155" s="185"/>
      <c r="H155" s="185"/>
      <c r="I155" s="74" t="s">
        <v>100</v>
      </c>
      <c r="L155" s="74" t="s">
        <v>3935</v>
      </c>
      <c r="M155" s="74" t="s">
        <v>3936</v>
      </c>
      <c r="N155" s="74" t="str">
        <f t="shared" si="6"/>
        <v>#REF!</v>
      </c>
    </row>
    <row r="156" ht="14.25" customHeight="1">
      <c r="A156" s="74" t="s">
        <v>4249</v>
      </c>
      <c r="B156" s="74" t="s">
        <v>3932</v>
      </c>
      <c r="F156" s="185" t="s">
        <v>4250</v>
      </c>
      <c r="G156" s="185"/>
      <c r="H156" s="185"/>
      <c r="I156" s="74" t="s">
        <v>100</v>
      </c>
      <c r="L156" s="74" t="s">
        <v>3935</v>
      </c>
      <c r="M156" s="74" t="s">
        <v>3936</v>
      </c>
      <c r="N156" s="74" t="str">
        <f t="shared" si="6"/>
        <v>#REF!</v>
      </c>
    </row>
    <row r="157" ht="14.25" customHeight="1">
      <c r="A157" s="74" t="s">
        <v>4251</v>
      </c>
      <c r="B157" s="74" t="s">
        <v>3932</v>
      </c>
      <c r="F157" s="185" t="s">
        <v>4252</v>
      </c>
      <c r="G157" s="185"/>
      <c r="H157" s="185"/>
      <c r="I157" s="74" t="s">
        <v>100</v>
      </c>
      <c r="L157" s="74" t="s">
        <v>3935</v>
      </c>
      <c r="M157" s="74" t="s">
        <v>3936</v>
      </c>
      <c r="N157" s="74" t="str">
        <f t="shared" si="6"/>
        <v>#REF!</v>
      </c>
    </row>
    <row r="158" ht="14.25" customHeight="1">
      <c r="A158" s="74" t="s">
        <v>4253</v>
      </c>
      <c r="B158" s="74" t="s">
        <v>3932</v>
      </c>
      <c r="F158" s="185" t="s">
        <v>4254</v>
      </c>
      <c r="G158" s="185"/>
      <c r="H158" s="185"/>
      <c r="I158" s="74" t="s">
        <v>3934</v>
      </c>
      <c r="L158" s="74" t="s">
        <v>3935</v>
      </c>
      <c r="M158" s="74" t="s">
        <v>3936</v>
      </c>
      <c r="N158" s="74" t="str">
        <f t="shared" si="6"/>
        <v>#REF!</v>
      </c>
    </row>
    <row r="159" ht="14.25" customHeight="1">
      <c r="A159" s="74" t="s">
        <v>4255</v>
      </c>
      <c r="B159" s="74" t="s">
        <v>3932</v>
      </c>
      <c r="F159" s="185" t="s">
        <v>4256</v>
      </c>
      <c r="G159" s="185"/>
      <c r="H159" s="185"/>
      <c r="I159" s="74" t="s">
        <v>3968</v>
      </c>
      <c r="L159" s="74" t="s">
        <v>3935</v>
      </c>
      <c r="M159" s="74" t="s">
        <v>3936</v>
      </c>
      <c r="N159" s="74" t="str">
        <f t="shared" si="6"/>
        <v>#REF!</v>
      </c>
    </row>
    <row r="160" ht="14.25" customHeight="1">
      <c r="A160" s="74" t="s">
        <v>4257</v>
      </c>
      <c r="B160" s="74" t="s">
        <v>3932</v>
      </c>
      <c r="F160" s="185" t="s">
        <v>4258</v>
      </c>
      <c r="G160" s="185"/>
      <c r="H160" s="185"/>
      <c r="I160" s="74" t="s">
        <v>100</v>
      </c>
      <c r="L160" s="74" t="s">
        <v>3935</v>
      </c>
      <c r="M160" s="74" t="s">
        <v>3936</v>
      </c>
      <c r="N160" s="74" t="str">
        <f t="shared" si="6"/>
        <v>#REF!</v>
      </c>
    </row>
    <row r="161" ht="14.25" customHeight="1">
      <c r="A161" s="74" t="s">
        <v>4259</v>
      </c>
      <c r="B161" s="74" t="s">
        <v>3932</v>
      </c>
      <c r="F161" s="185" t="s">
        <v>3143</v>
      </c>
      <c r="G161" s="185"/>
      <c r="H161" s="185"/>
      <c r="I161" s="74" t="s">
        <v>100</v>
      </c>
      <c r="L161" s="74" t="s">
        <v>3935</v>
      </c>
      <c r="M161" s="74" t="s">
        <v>3936</v>
      </c>
      <c r="N161" s="74" t="str">
        <f t="shared" si="6"/>
        <v>#REF!</v>
      </c>
    </row>
    <row r="162" ht="14.25" customHeight="1">
      <c r="A162" s="74" t="s">
        <v>4260</v>
      </c>
      <c r="B162" s="74" t="s">
        <v>3932</v>
      </c>
      <c r="F162" s="185" t="s">
        <v>3146</v>
      </c>
      <c r="G162" s="185"/>
      <c r="H162" s="185"/>
      <c r="I162" s="74" t="s">
        <v>100</v>
      </c>
      <c r="L162" s="74" t="s">
        <v>3935</v>
      </c>
      <c r="M162" s="74" t="s">
        <v>3936</v>
      </c>
      <c r="N162" s="74" t="str">
        <f t="shared" si="6"/>
        <v>#REF!</v>
      </c>
    </row>
    <row r="163" ht="14.25" customHeight="1">
      <c r="A163" s="74" t="s">
        <v>4261</v>
      </c>
      <c r="B163" s="74" t="s">
        <v>3932</v>
      </c>
      <c r="F163" s="185" t="s">
        <v>4262</v>
      </c>
      <c r="G163" s="185"/>
      <c r="H163" s="185"/>
      <c r="I163" s="74" t="s">
        <v>3934</v>
      </c>
      <c r="L163" s="74" t="s">
        <v>3935</v>
      </c>
      <c r="M163" s="74" t="s">
        <v>3936</v>
      </c>
      <c r="N163" s="74" t="str">
        <f t="shared" si="6"/>
        <v>#REF!</v>
      </c>
    </row>
    <row r="164" ht="14.25" customHeight="1">
      <c r="A164" s="74" t="s">
        <v>4263</v>
      </c>
      <c r="B164" s="74" t="s">
        <v>3932</v>
      </c>
      <c r="F164" s="185" t="s">
        <v>3148</v>
      </c>
      <c r="G164" s="185"/>
      <c r="H164" s="185"/>
      <c r="I164" s="74" t="s">
        <v>100</v>
      </c>
      <c r="L164" s="74" t="s">
        <v>3935</v>
      </c>
      <c r="M164" s="74" t="s">
        <v>3936</v>
      </c>
      <c r="N164" s="74" t="str">
        <f t="shared" si="6"/>
        <v>#REF!</v>
      </c>
    </row>
    <row r="165" ht="14.25" customHeight="1">
      <c r="A165" s="74" t="s">
        <v>4264</v>
      </c>
      <c r="B165" s="74" t="s">
        <v>3932</v>
      </c>
      <c r="F165" s="185" t="s">
        <v>4265</v>
      </c>
      <c r="G165" s="185"/>
      <c r="H165" s="185"/>
      <c r="I165" s="74" t="s">
        <v>3968</v>
      </c>
      <c r="L165" s="74" t="s">
        <v>3935</v>
      </c>
      <c r="M165" s="74" t="s">
        <v>3936</v>
      </c>
      <c r="N165" s="74" t="str">
        <f t="shared" si="6"/>
        <v>#REF!</v>
      </c>
    </row>
    <row r="166" ht="14.25" customHeight="1">
      <c r="A166" s="74" t="s">
        <v>4266</v>
      </c>
      <c r="B166" s="74" t="s">
        <v>3932</v>
      </c>
      <c r="F166" s="185" t="s">
        <v>4267</v>
      </c>
      <c r="G166" s="185"/>
      <c r="H166" s="185"/>
      <c r="I166" s="74" t="s">
        <v>3934</v>
      </c>
      <c r="L166" s="74" t="s">
        <v>3935</v>
      </c>
      <c r="M166" s="74" t="s">
        <v>3936</v>
      </c>
      <c r="N166" s="74" t="str">
        <f t="shared" si="6"/>
        <v>#REF!</v>
      </c>
    </row>
    <row r="167" ht="14.25" customHeight="1">
      <c r="A167" s="74" t="s">
        <v>4268</v>
      </c>
      <c r="B167" s="74" t="s">
        <v>3932</v>
      </c>
      <c r="F167" s="185" t="s">
        <v>4269</v>
      </c>
      <c r="G167" s="185"/>
      <c r="H167" s="185"/>
      <c r="I167" s="74" t="s">
        <v>3934</v>
      </c>
      <c r="L167" s="74" t="s">
        <v>3935</v>
      </c>
      <c r="M167" s="74" t="s">
        <v>3936</v>
      </c>
      <c r="N167" s="74" t="str">
        <f t="shared" si="6"/>
        <v>#REF!</v>
      </c>
    </row>
    <row r="168" ht="14.25" customHeight="1">
      <c r="A168" s="74" t="s">
        <v>4270</v>
      </c>
      <c r="B168" s="74" t="s">
        <v>3932</v>
      </c>
      <c r="F168" s="185" t="s">
        <v>4271</v>
      </c>
      <c r="G168" s="185"/>
      <c r="H168" s="185"/>
      <c r="I168" s="74" t="s">
        <v>3934</v>
      </c>
      <c r="L168" s="74" t="s">
        <v>3935</v>
      </c>
      <c r="M168" s="74" t="s">
        <v>3936</v>
      </c>
      <c r="N168" s="74" t="str">
        <f t="shared" si="6"/>
        <v>#REF!</v>
      </c>
    </row>
    <row r="169" ht="14.25" customHeight="1">
      <c r="A169" s="74" t="s">
        <v>4272</v>
      </c>
      <c r="B169" s="74" t="s">
        <v>3932</v>
      </c>
      <c r="F169" s="185" t="s">
        <v>4273</v>
      </c>
      <c r="G169" s="185"/>
      <c r="H169" s="185"/>
      <c r="I169" s="74" t="s">
        <v>100</v>
      </c>
      <c r="L169" s="74" t="s">
        <v>3935</v>
      </c>
      <c r="M169" s="74" t="s">
        <v>3936</v>
      </c>
      <c r="N169" s="74" t="str">
        <f t="shared" si="6"/>
        <v>#REF!</v>
      </c>
    </row>
    <row r="170" ht="14.25" customHeight="1">
      <c r="A170" s="74" t="s">
        <v>4274</v>
      </c>
      <c r="B170" s="74" t="s">
        <v>3932</v>
      </c>
      <c r="F170" s="185" t="s">
        <v>4275</v>
      </c>
      <c r="G170" s="185"/>
      <c r="H170" s="185"/>
      <c r="I170" s="74" t="s">
        <v>100</v>
      </c>
      <c r="L170" s="74" t="s">
        <v>3935</v>
      </c>
      <c r="M170" s="74" t="s">
        <v>3936</v>
      </c>
      <c r="N170" s="74" t="str">
        <f t="shared" si="6"/>
        <v>#REF!</v>
      </c>
    </row>
    <row r="171" ht="14.25" customHeight="1">
      <c r="A171" s="74" t="s">
        <v>4276</v>
      </c>
      <c r="B171" s="74" t="s">
        <v>3932</v>
      </c>
      <c r="F171" s="185" t="s">
        <v>4277</v>
      </c>
      <c r="G171" s="185"/>
      <c r="H171" s="185"/>
      <c r="I171" s="74" t="s">
        <v>100</v>
      </c>
      <c r="L171" s="74" t="s">
        <v>3935</v>
      </c>
      <c r="M171" s="74" t="s">
        <v>3936</v>
      </c>
      <c r="N171" s="74" t="str">
        <f t="shared" si="6"/>
        <v>#REF!</v>
      </c>
    </row>
    <row r="172" ht="14.25" customHeight="1">
      <c r="A172" s="74" t="s">
        <v>4278</v>
      </c>
      <c r="B172" s="74" t="s">
        <v>3932</v>
      </c>
      <c r="F172" s="185" t="s">
        <v>4279</v>
      </c>
      <c r="G172" s="185"/>
      <c r="H172" s="185"/>
      <c r="I172" s="74" t="s">
        <v>100</v>
      </c>
      <c r="L172" s="74" t="s">
        <v>3935</v>
      </c>
      <c r="M172" s="74" t="s">
        <v>3936</v>
      </c>
      <c r="N172" s="74" t="str">
        <f t="shared" si="6"/>
        <v>#REF!</v>
      </c>
    </row>
    <row r="173" ht="14.25" customHeight="1">
      <c r="A173" s="74" t="s">
        <v>4280</v>
      </c>
      <c r="B173" s="74" t="s">
        <v>3932</v>
      </c>
      <c r="F173" s="185" t="s">
        <v>4281</v>
      </c>
      <c r="G173" s="185"/>
      <c r="H173" s="185"/>
      <c r="I173" s="74" t="s">
        <v>100</v>
      </c>
      <c r="L173" s="74" t="s">
        <v>3935</v>
      </c>
      <c r="M173" s="74" t="s">
        <v>3936</v>
      </c>
      <c r="N173" s="74" t="str">
        <f t="shared" si="6"/>
        <v>#REF!</v>
      </c>
    </row>
    <row r="174" ht="14.25" customHeight="1">
      <c r="A174" s="74" t="s">
        <v>4282</v>
      </c>
      <c r="B174" s="74" t="s">
        <v>3932</v>
      </c>
      <c r="F174" s="185" t="s">
        <v>4283</v>
      </c>
      <c r="G174" s="185"/>
      <c r="H174" s="185"/>
      <c r="I174" s="74" t="s">
        <v>3934</v>
      </c>
      <c r="L174" s="74" t="s">
        <v>3935</v>
      </c>
      <c r="M174" s="74" t="s">
        <v>3936</v>
      </c>
      <c r="N174" s="74" t="str">
        <f t="shared" si="6"/>
        <v>#REF!</v>
      </c>
    </row>
    <row r="175" ht="14.25" customHeight="1">
      <c r="A175" s="74" t="s">
        <v>4284</v>
      </c>
      <c r="B175" s="74" t="s">
        <v>3932</v>
      </c>
      <c r="F175" s="185" t="s">
        <v>4283</v>
      </c>
      <c r="G175" s="185"/>
      <c r="H175" s="185"/>
      <c r="I175" s="74" t="s">
        <v>3934</v>
      </c>
      <c r="L175" s="74" t="s">
        <v>3935</v>
      </c>
      <c r="M175" s="74" t="s">
        <v>3936</v>
      </c>
      <c r="N175" s="74" t="str">
        <f t="shared" si="6"/>
        <v>#REF!</v>
      </c>
    </row>
    <row r="176" ht="14.25" customHeight="1">
      <c r="A176" s="74" t="s">
        <v>4285</v>
      </c>
      <c r="B176" s="74" t="s">
        <v>3932</v>
      </c>
      <c r="F176" s="185" t="s">
        <v>4286</v>
      </c>
      <c r="G176" s="185"/>
      <c r="H176" s="185"/>
      <c r="I176" s="74" t="s">
        <v>100</v>
      </c>
      <c r="L176" s="74" t="s">
        <v>3935</v>
      </c>
      <c r="M176" s="74" t="s">
        <v>3936</v>
      </c>
      <c r="N176" s="74" t="str">
        <f t="shared" si="6"/>
        <v>#REF!</v>
      </c>
    </row>
    <row r="177" ht="14.25" customHeight="1">
      <c r="A177" s="74" t="s">
        <v>4287</v>
      </c>
      <c r="B177" s="74" t="s">
        <v>3932</v>
      </c>
      <c r="F177" s="185" t="s">
        <v>4288</v>
      </c>
      <c r="G177" s="185"/>
      <c r="H177" s="185"/>
      <c r="I177" s="74" t="s">
        <v>3934</v>
      </c>
      <c r="L177" s="74" t="s">
        <v>3935</v>
      </c>
      <c r="M177" s="74" t="s">
        <v>3936</v>
      </c>
      <c r="N177" s="74" t="str">
        <f t="shared" si="6"/>
        <v>#REF!</v>
      </c>
    </row>
    <row r="178" ht="14.25" customHeight="1">
      <c r="A178" s="74" t="s">
        <v>4289</v>
      </c>
      <c r="B178" s="74" t="s">
        <v>3932</v>
      </c>
      <c r="F178" s="185" t="s">
        <v>4290</v>
      </c>
      <c r="G178" s="185"/>
      <c r="H178" s="185"/>
      <c r="I178" s="74" t="s">
        <v>3934</v>
      </c>
      <c r="L178" s="74" t="s">
        <v>3935</v>
      </c>
      <c r="M178" s="74" t="s">
        <v>3936</v>
      </c>
      <c r="N178" s="74" t="str">
        <f t="shared" si="6"/>
        <v>#REF!</v>
      </c>
    </row>
    <row r="179" ht="14.25" customHeight="1">
      <c r="A179" s="74" t="s">
        <v>4291</v>
      </c>
      <c r="B179" s="74" t="s">
        <v>3932</v>
      </c>
      <c r="F179" s="185" t="s">
        <v>4292</v>
      </c>
      <c r="G179" s="185"/>
      <c r="H179" s="185"/>
      <c r="I179" s="74" t="s">
        <v>3934</v>
      </c>
      <c r="L179" s="74" t="s">
        <v>3935</v>
      </c>
      <c r="M179" s="74" t="s">
        <v>3936</v>
      </c>
      <c r="N179" s="74" t="str">
        <f t="shared" si="6"/>
        <v>#REF!</v>
      </c>
    </row>
    <row r="180" ht="14.25" customHeight="1">
      <c r="A180" s="74" t="s">
        <v>4293</v>
      </c>
      <c r="B180" s="74" t="s">
        <v>3932</v>
      </c>
      <c r="F180" s="185" t="s">
        <v>4294</v>
      </c>
      <c r="G180" s="185"/>
      <c r="H180" s="185"/>
      <c r="I180" s="74" t="s">
        <v>3934</v>
      </c>
      <c r="L180" s="74" t="s">
        <v>3935</v>
      </c>
      <c r="M180" s="74" t="s">
        <v>3936</v>
      </c>
      <c r="N180" s="74" t="str">
        <f t="shared" si="6"/>
        <v>#REF!</v>
      </c>
    </row>
    <row r="181" ht="14.25" customHeight="1">
      <c r="A181" s="74" t="s">
        <v>4295</v>
      </c>
      <c r="B181" s="74" t="s">
        <v>3932</v>
      </c>
      <c r="F181" s="185" t="s">
        <v>4296</v>
      </c>
      <c r="G181" s="185"/>
      <c r="H181" s="185"/>
      <c r="I181" s="74" t="s">
        <v>3934</v>
      </c>
      <c r="L181" s="74" t="s">
        <v>3935</v>
      </c>
      <c r="M181" s="74" t="s">
        <v>3936</v>
      </c>
      <c r="N181" s="74" t="str">
        <f t="shared" si="6"/>
        <v>#REF!</v>
      </c>
    </row>
    <row r="182" ht="14.25" customHeight="1">
      <c r="A182" s="74" t="s">
        <v>4297</v>
      </c>
      <c r="B182" s="74" t="s">
        <v>3932</v>
      </c>
      <c r="F182" s="185" t="s">
        <v>4298</v>
      </c>
      <c r="G182" s="185"/>
      <c r="H182" s="185"/>
      <c r="I182" s="74" t="s">
        <v>100</v>
      </c>
      <c r="L182" s="74" t="s">
        <v>3935</v>
      </c>
      <c r="M182" s="74" t="s">
        <v>3936</v>
      </c>
      <c r="N182" s="74" t="str">
        <f t="shared" si="6"/>
        <v>#REF!</v>
      </c>
    </row>
    <row r="183" ht="14.25" customHeight="1">
      <c r="A183" s="74" t="s">
        <v>4299</v>
      </c>
      <c r="B183" s="74" t="s">
        <v>3932</v>
      </c>
      <c r="F183" s="185" t="s">
        <v>4300</v>
      </c>
      <c r="G183" s="185"/>
      <c r="H183" s="185"/>
      <c r="I183" s="74" t="s">
        <v>100</v>
      </c>
      <c r="L183" s="74" t="s">
        <v>3935</v>
      </c>
      <c r="M183" s="74" t="s">
        <v>3936</v>
      </c>
      <c r="N183" s="74" t="str">
        <f t="shared" si="6"/>
        <v>#REF!</v>
      </c>
    </row>
    <row r="184" ht="14.25" customHeight="1">
      <c r="A184" s="74" t="s">
        <v>4301</v>
      </c>
      <c r="B184" s="74" t="s">
        <v>3932</v>
      </c>
      <c r="F184" s="185" t="s">
        <v>4302</v>
      </c>
      <c r="G184" s="185"/>
      <c r="H184" s="185"/>
      <c r="I184" s="74" t="s">
        <v>100</v>
      </c>
      <c r="L184" s="74" t="s">
        <v>3935</v>
      </c>
      <c r="M184" s="74" t="s">
        <v>3936</v>
      </c>
      <c r="N184" s="74" t="str">
        <f t="shared" si="6"/>
        <v>#REF!</v>
      </c>
    </row>
    <row r="185" ht="14.25" customHeight="1">
      <c r="A185" s="74" t="s">
        <v>4303</v>
      </c>
      <c r="B185" s="74" t="s">
        <v>3932</v>
      </c>
      <c r="F185" s="185" t="s">
        <v>4304</v>
      </c>
      <c r="G185" s="185"/>
      <c r="H185" s="185"/>
      <c r="I185" s="74" t="s">
        <v>100</v>
      </c>
      <c r="L185" s="74" t="s">
        <v>3935</v>
      </c>
      <c r="M185" s="74" t="s">
        <v>3936</v>
      </c>
      <c r="N185" s="74" t="str">
        <f t="shared" si="6"/>
        <v>#REF!</v>
      </c>
    </row>
    <row r="186" ht="14.25" customHeight="1">
      <c r="A186" s="74" t="s">
        <v>4305</v>
      </c>
      <c r="B186" s="74" t="s">
        <v>3932</v>
      </c>
      <c r="F186" s="185" t="s">
        <v>4306</v>
      </c>
      <c r="G186" s="185"/>
      <c r="H186" s="185"/>
      <c r="I186" s="74" t="s">
        <v>100</v>
      </c>
      <c r="L186" s="74" t="s">
        <v>3935</v>
      </c>
      <c r="M186" s="74" t="s">
        <v>3936</v>
      </c>
      <c r="N186" s="74" t="str">
        <f t="shared" si="6"/>
        <v>#REF!</v>
      </c>
    </row>
    <row r="187" ht="14.25" customHeight="1">
      <c r="A187" s="74" t="s">
        <v>4307</v>
      </c>
      <c r="B187" s="74" t="s">
        <v>3932</v>
      </c>
      <c r="F187" s="185" t="s">
        <v>4308</v>
      </c>
      <c r="G187" s="185"/>
      <c r="H187" s="185"/>
      <c r="I187" s="74" t="s">
        <v>127</v>
      </c>
      <c r="L187" s="74" t="s">
        <v>3935</v>
      </c>
      <c r="M187" s="74" t="s">
        <v>3936</v>
      </c>
      <c r="N187" s="74" t="str">
        <f t="shared" si="6"/>
        <v>#REF!</v>
      </c>
    </row>
    <row r="188" ht="14.25" customHeight="1">
      <c r="A188" s="74" t="s">
        <v>4309</v>
      </c>
      <c r="B188" s="74" t="s">
        <v>3932</v>
      </c>
      <c r="F188" s="185" t="s">
        <v>4310</v>
      </c>
      <c r="G188" s="185"/>
      <c r="H188" s="185"/>
      <c r="I188" s="74" t="s">
        <v>127</v>
      </c>
      <c r="L188" s="74" t="s">
        <v>3935</v>
      </c>
      <c r="M188" s="74" t="s">
        <v>3936</v>
      </c>
      <c r="N188" s="74" t="str">
        <f t="shared" si="6"/>
        <v>#REF!</v>
      </c>
    </row>
    <row r="189" ht="14.25" customHeight="1">
      <c r="A189" s="74" t="s">
        <v>4311</v>
      </c>
      <c r="B189" s="74" t="s">
        <v>3932</v>
      </c>
      <c r="F189" s="185" t="s">
        <v>4312</v>
      </c>
      <c r="G189" s="185"/>
      <c r="H189" s="185"/>
      <c r="I189" s="74" t="s">
        <v>127</v>
      </c>
      <c r="L189" s="74" t="s">
        <v>3935</v>
      </c>
      <c r="M189" s="74" t="s">
        <v>3936</v>
      </c>
      <c r="N189" s="74" t="str">
        <f t="shared" si="6"/>
        <v>#REF!</v>
      </c>
    </row>
    <row r="190" ht="14.25" customHeight="1">
      <c r="A190" s="74" t="s">
        <v>4313</v>
      </c>
      <c r="B190" s="74" t="s">
        <v>3932</v>
      </c>
      <c r="F190" s="185" t="s">
        <v>4314</v>
      </c>
      <c r="G190" s="185"/>
      <c r="H190" s="185"/>
      <c r="I190" s="74" t="s">
        <v>127</v>
      </c>
      <c r="L190" s="74" t="s">
        <v>3935</v>
      </c>
      <c r="M190" s="74" t="s">
        <v>3936</v>
      </c>
      <c r="N190" s="74" t="str">
        <f t="shared" si="6"/>
        <v>#REF!</v>
      </c>
    </row>
    <row r="191" ht="14.25" customHeight="1">
      <c r="A191" s="74" t="s">
        <v>4315</v>
      </c>
      <c r="B191" s="74" t="s">
        <v>3932</v>
      </c>
      <c r="F191" s="185" t="s">
        <v>3152</v>
      </c>
      <c r="G191" s="185"/>
      <c r="H191" s="185"/>
      <c r="I191" s="74" t="s">
        <v>50</v>
      </c>
      <c r="L191" s="74" t="s">
        <v>3935</v>
      </c>
      <c r="M191" s="74" t="s">
        <v>3936</v>
      </c>
      <c r="N191" s="74" t="str">
        <f t="shared" si="6"/>
        <v>#REF!</v>
      </c>
    </row>
    <row r="192" ht="14.25" customHeight="1">
      <c r="A192" s="74" t="s">
        <v>4316</v>
      </c>
      <c r="B192" s="74" t="s">
        <v>3932</v>
      </c>
      <c r="F192" s="185" t="s">
        <v>4317</v>
      </c>
      <c r="G192" s="185"/>
      <c r="H192" s="185"/>
      <c r="I192" s="74" t="s">
        <v>3934</v>
      </c>
      <c r="L192" s="74" t="s">
        <v>3935</v>
      </c>
      <c r="M192" s="74" t="s">
        <v>3936</v>
      </c>
      <c r="N192" s="74" t="str">
        <f t="shared" si="6"/>
        <v>#REF!</v>
      </c>
    </row>
    <row r="193" ht="14.25" customHeight="1">
      <c r="A193" s="74" t="s">
        <v>4318</v>
      </c>
      <c r="B193" s="74" t="s">
        <v>3932</v>
      </c>
      <c r="F193" s="185" t="s">
        <v>4319</v>
      </c>
      <c r="G193" s="185"/>
      <c r="H193" s="185"/>
      <c r="I193" s="74" t="s">
        <v>57</v>
      </c>
      <c r="L193" s="74" t="s">
        <v>3935</v>
      </c>
      <c r="M193" s="74" t="s">
        <v>3936</v>
      </c>
      <c r="N193" s="74" t="str">
        <f t="shared" si="6"/>
        <v>#REF!</v>
      </c>
    </row>
    <row r="194" ht="14.25" customHeight="1">
      <c r="A194" s="74" t="s">
        <v>4320</v>
      </c>
      <c r="B194" s="74" t="s">
        <v>3932</v>
      </c>
      <c r="F194" s="185" t="s">
        <v>4321</v>
      </c>
      <c r="G194" s="185"/>
      <c r="H194" s="185"/>
      <c r="I194" s="74" t="s">
        <v>57</v>
      </c>
      <c r="L194" s="74" t="s">
        <v>3935</v>
      </c>
      <c r="M194" s="74" t="s">
        <v>3936</v>
      </c>
      <c r="N194" s="74" t="str">
        <f t="shared" si="6"/>
        <v>#REF!</v>
      </c>
    </row>
    <row r="195" ht="14.25" customHeight="1">
      <c r="A195" s="74" t="s">
        <v>4322</v>
      </c>
      <c r="B195" s="74" t="s">
        <v>3932</v>
      </c>
      <c r="F195" s="185" t="s">
        <v>4323</v>
      </c>
      <c r="G195" s="185"/>
      <c r="H195" s="185"/>
      <c r="I195" s="74" t="s">
        <v>57</v>
      </c>
      <c r="L195" s="74" t="s">
        <v>3935</v>
      </c>
      <c r="M195" s="74" t="s">
        <v>3936</v>
      </c>
      <c r="N195" s="74" t="str">
        <f t="shared" si="6"/>
        <v>#REF!</v>
      </c>
    </row>
    <row r="196" ht="14.25" customHeight="1">
      <c r="A196" s="74" t="s">
        <v>4324</v>
      </c>
      <c r="B196" s="74" t="s">
        <v>3932</v>
      </c>
      <c r="F196" s="185" t="s">
        <v>4325</v>
      </c>
      <c r="G196" s="185"/>
      <c r="H196" s="185"/>
      <c r="I196" s="74" t="s">
        <v>57</v>
      </c>
      <c r="L196" s="74" t="s">
        <v>3935</v>
      </c>
      <c r="M196" s="74" t="s">
        <v>3936</v>
      </c>
      <c r="N196" s="74" t="str">
        <f t="shared" si="6"/>
        <v>#REF!</v>
      </c>
    </row>
    <row r="197" ht="14.25" customHeight="1">
      <c r="A197" s="74" t="s">
        <v>4326</v>
      </c>
      <c r="B197" s="74" t="s">
        <v>3932</v>
      </c>
      <c r="F197" s="185" t="s">
        <v>4327</v>
      </c>
      <c r="G197" s="185"/>
      <c r="H197" s="185"/>
      <c r="I197" s="74" t="s">
        <v>57</v>
      </c>
      <c r="L197" s="74" t="s">
        <v>3935</v>
      </c>
      <c r="M197" s="74" t="s">
        <v>3936</v>
      </c>
      <c r="N197" s="74" t="str">
        <f t="shared" si="6"/>
        <v>#REF!</v>
      </c>
    </row>
    <row r="198" ht="14.25" customHeight="1">
      <c r="A198" s="74" t="s">
        <v>4328</v>
      </c>
      <c r="B198" s="74" t="s">
        <v>3932</v>
      </c>
      <c r="F198" s="185" t="s">
        <v>4329</v>
      </c>
      <c r="G198" s="185"/>
      <c r="H198" s="185"/>
      <c r="I198" s="74" t="s">
        <v>50</v>
      </c>
      <c r="L198" s="74" t="s">
        <v>3935</v>
      </c>
      <c r="M198" s="74" t="s">
        <v>3936</v>
      </c>
      <c r="N198" s="74" t="str">
        <f t="shared" si="6"/>
        <v>#REF!</v>
      </c>
    </row>
    <row r="199" ht="14.25" customHeight="1">
      <c r="A199" s="74" t="s">
        <v>4330</v>
      </c>
      <c r="B199" s="74" t="s">
        <v>3932</v>
      </c>
      <c r="F199" s="185" t="s">
        <v>4331</v>
      </c>
      <c r="G199" s="185"/>
      <c r="H199" s="185"/>
      <c r="I199" s="74" t="s">
        <v>50</v>
      </c>
      <c r="L199" s="74" t="s">
        <v>3935</v>
      </c>
      <c r="M199" s="74" t="s">
        <v>3936</v>
      </c>
      <c r="N199" s="74" t="str">
        <f t="shared" si="6"/>
        <v>#REF!</v>
      </c>
    </row>
    <row r="200" ht="14.25" customHeight="1">
      <c r="A200" s="74" t="s">
        <v>4332</v>
      </c>
      <c r="B200" s="74" t="s">
        <v>3932</v>
      </c>
      <c r="F200" s="185" t="s">
        <v>4333</v>
      </c>
      <c r="G200" s="185"/>
      <c r="H200" s="185"/>
      <c r="I200" s="74" t="s">
        <v>50</v>
      </c>
      <c r="L200" s="74" t="s">
        <v>3935</v>
      </c>
      <c r="M200" s="74" t="s">
        <v>3936</v>
      </c>
      <c r="N200" s="74" t="str">
        <f t="shared" si="6"/>
        <v>#REF!</v>
      </c>
    </row>
    <row r="201" ht="14.25" customHeight="1">
      <c r="A201" s="74" t="s">
        <v>4334</v>
      </c>
      <c r="B201" s="74" t="s">
        <v>3932</v>
      </c>
      <c r="F201" s="185" t="s">
        <v>4335</v>
      </c>
      <c r="G201" s="185"/>
      <c r="H201" s="185"/>
      <c r="I201" s="74" t="s">
        <v>50</v>
      </c>
      <c r="L201" s="74" t="s">
        <v>3935</v>
      </c>
      <c r="M201" s="74" t="s">
        <v>3936</v>
      </c>
      <c r="N201" s="74" t="str">
        <f t="shared" si="6"/>
        <v>#REF!</v>
      </c>
    </row>
    <row r="202" ht="14.25" customHeight="1">
      <c r="A202" s="74" t="s">
        <v>4336</v>
      </c>
      <c r="B202" s="74" t="s">
        <v>3932</v>
      </c>
      <c r="F202" s="185" t="s">
        <v>4337</v>
      </c>
      <c r="G202" s="185"/>
      <c r="H202" s="185"/>
      <c r="I202" s="74" t="s">
        <v>50</v>
      </c>
      <c r="L202" s="74" t="s">
        <v>3935</v>
      </c>
      <c r="M202" s="74" t="s">
        <v>3936</v>
      </c>
      <c r="N202" s="74" t="str">
        <f t="shared" si="6"/>
        <v>#REF!</v>
      </c>
    </row>
    <row r="203" ht="14.25" customHeight="1">
      <c r="A203" s="74" t="s">
        <v>4338</v>
      </c>
      <c r="B203" s="74" t="s">
        <v>3932</v>
      </c>
      <c r="F203" s="185" t="s">
        <v>4339</v>
      </c>
      <c r="G203" s="185"/>
      <c r="H203" s="185"/>
      <c r="I203" s="74" t="s">
        <v>50</v>
      </c>
      <c r="L203" s="74" t="s">
        <v>3935</v>
      </c>
      <c r="M203" s="74" t="s">
        <v>3936</v>
      </c>
      <c r="N203" s="74" t="str">
        <f t="shared" si="6"/>
        <v>#REF!</v>
      </c>
    </row>
    <row r="204" ht="14.25" customHeight="1">
      <c r="A204" s="74" t="s">
        <v>4340</v>
      </c>
      <c r="B204" s="74" t="s">
        <v>3932</v>
      </c>
      <c r="F204" s="185" t="s">
        <v>4341</v>
      </c>
      <c r="G204" s="185"/>
      <c r="H204" s="185"/>
      <c r="I204" s="74" t="s">
        <v>50</v>
      </c>
      <c r="L204" s="74" t="s">
        <v>3935</v>
      </c>
      <c r="M204" s="74" t="s">
        <v>3936</v>
      </c>
      <c r="N204" s="74" t="str">
        <f t="shared" si="6"/>
        <v>#REF!</v>
      </c>
    </row>
    <row r="205" ht="14.25" customHeight="1">
      <c r="A205" s="74" t="s">
        <v>4342</v>
      </c>
      <c r="B205" s="74" t="s">
        <v>3932</v>
      </c>
      <c r="F205" s="185" t="s">
        <v>4343</v>
      </c>
      <c r="G205" s="185"/>
      <c r="H205" s="185"/>
      <c r="I205" s="74" t="s">
        <v>57</v>
      </c>
      <c r="L205" s="74" t="s">
        <v>3935</v>
      </c>
      <c r="M205" s="74" t="s">
        <v>3936</v>
      </c>
      <c r="N205" s="74" t="str">
        <f t="shared" si="6"/>
        <v>#REF!</v>
      </c>
    </row>
    <row r="206" ht="14.25" customHeight="1">
      <c r="A206" s="74" t="s">
        <v>4344</v>
      </c>
      <c r="B206" s="74" t="s">
        <v>3932</v>
      </c>
      <c r="F206" s="185" t="s">
        <v>4345</v>
      </c>
      <c r="G206" s="185"/>
      <c r="H206" s="185"/>
      <c r="I206" s="74" t="s">
        <v>57</v>
      </c>
      <c r="L206" s="74" t="s">
        <v>3935</v>
      </c>
      <c r="M206" s="74" t="s">
        <v>3936</v>
      </c>
      <c r="N206" s="74" t="str">
        <f t="shared" si="6"/>
        <v>#REF!</v>
      </c>
    </row>
    <row r="207" ht="14.25" customHeight="1">
      <c r="A207" s="74" t="s">
        <v>4346</v>
      </c>
      <c r="B207" s="74" t="s">
        <v>3932</v>
      </c>
      <c r="F207" s="185" t="s">
        <v>4347</v>
      </c>
      <c r="G207" s="185"/>
      <c r="H207" s="185"/>
      <c r="I207" s="74" t="s">
        <v>57</v>
      </c>
      <c r="L207" s="74" t="s">
        <v>3935</v>
      </c>
      <c r="M207" s="74" t="s">
        <v>3936</v>
      </c>
      <c r="N207" s="74" t="str">
        <f t="shared" si="6"/>
        <v>#REF!</v>
      </c>
    </row>
    <row r="208" ht="14.25" customHeight="1">
      <c r="A208" s="74" t="s">
        <v>4348</v>
      </c>
      <c r="B208" s="74" t="s">
        <v>3932</v>
      </c>
      <c r="F208" s="185" t="s">
        <v>4349</v>
      </c>
      <c r="G208" s="185"/>
      <c r="H208" s="185"/>
      <c r="I208" s="74" t="s">
        <v>57</v>
      </c>
      <c r="L208" s="74" t="s">
        <v>3935</v>
      </c>
      <c r="M208" s="74" t="s">
        <v>3936</v>
      </c>
      <c r="N208" s="74" t="str">
        <f t="shared" si="6"/>
        <v>#REF!</v>
      </c>
    </row>
    <row r="209" ht="14.25" customHeight="1">
      <c r="A209" s="74" t="s">
        <v>4350</v>
      </c>
      <c r="B209" s="74" t="s">
        <v>3932</v>
      </c>
      <c r="F209" s="185" t="s">
        <v>4351</v>
      </c>
      <c r="G209" s="185"/>
      <c r="H209" s="185"/>
      <c r="I209" s="74" t="s">
        <v>100</v>
      </c>
      <c r="L209" s="74" t="s">
        <v>3935</v>
      </c>
      <c r="M209" s="74" t="s">
        <v>3936</v>
      </c>
      <c r="N209" s="74" t="str">
        <f t="shared" si="6"/>
        <v>#REF!</v>
      </c>
    </row>
    <row r="210" ht="14.25" customHeight="1">
      <c r="A210" s="74" t="s">
        <v>4352</v>
      </c>
      <c r="B210" s="74" t="s">
        <v>3932</v>
      </c>
      <c r="F210" s="185" t="s">
        <v>4353</v>
      </c>
      <c r="G210" s="185"/>
      <c r="H210" s="185"/>
      <c r="I210" s="74" t="s">
        <v>3934</v>
      </c>
      <c r="L210" s="74" t="s">
        <v>3935</v>
      </c>
      <c r="M210" s="74" t="s">
        <v>3936</v>
      </c>
      <c r="N210" s="74" t="str">
        <f t="shared" si="6"/>
        <v>#REF!</v>
      </c>
    </row>
    <row r="211" ht="14.25" customHeight="1">
      <c r="A211" s="74" t="s">
        <v>4354</v>
      </c>
      <c r="B211" s="74" t="s">
        <v>3932</v>
      </c>
      <c r="F211" s="185" t="s">
        <v>4355</v>
      </c>
      <c r="G211" s="185"/>
      <c r="H211" s="185"/>
      <c r="I211" s="74" t="s">
        <v>66</v>
      </c>
      <c r="L211" s="74" t="s">
        <v>3935</v>
      </c>
      <c r="M211" s="74" t="s">
        <v>3936</v>
      </c>
      <c r="N211" s="74" t="str">
        <f t="shared" si="6"/>
        <v>#REF!</v>
      </c>
    </row>
    <row r="212" ht="14.25" customHeight="1">
      <c r="A212" s="74" t="s">
        <v>4356</v>
      </c>
      <c r="B212" s="74" t="s">
        <v>3932</v>
      </c>
      <c r="F212" s="185" t="s">
        <v>4357</v>
      </c>
      <c r="G212" s="185"/>
      <c r="H212" s="185"/>
      <c r="I212" s="74" t="s">
        <v>100</v>
      </c>
      <c r="L212" s="74" t="s">
        <v>3935</v>
      </c>
      <c r="M212" s="74" t="s">
        <v>3936</v>
      </c>
      <c r="N212" s="74" t="str">
        <f t="shared" si="6"/>
        <v>#REF!</v>
      </c>
    </row>
    <row r="213" ht="14.25" customHeight="1">
      <c r="A213" s="74" t="s">
        <v>4358</v>
      </c>
      <c r="B213" s="74" t="s">
        <v>3932</v>
      </c>
      <c r="F213" s="185" t="s">
        <v>4359</v>
      </c>
      <c r="G213" s="185"/>
      <c r="H213" s="185"/>
      <c r="I213" s="74" t="s">
        <v>3934</v>
      </c>
      <c r="L213" s="74" t="s">
        <v>3935</v>
      </c>
      <c r="M213" s="74" t="s">
        <v>3936</v>
      </c>
      <c r="N213" s="74" t="str">
        <f t="shared" si="6"/>
        <v>#REF!</v>
      </c>
    </row>
    <row r="214" ht="14.25" customHeight="1">
      <c r="A214" s="74" t="s">
        <v>4360</v>
      </c>
      <c r="B214" s="74" t="s">
        <v>3932</v>
      </c>
      <c r="F214" s="185" t="s">
        <v>1563</v>
      </c>
      <c r="G214" s="185"/>
      <c r="H214" s="185"/>
      <c r="I214" s="74" t="s">
        <v>71</v>
      </c>
      <c r="L214" s="74" t="s">
        <v>3935</v>
      </c>
      <c r="M214" s="74" t="s">
        <v>3936</v>
      </c>
      <c r="N214" s="74" t="str">
        <f t="shared" si="6"/>
        <v>#REF!</v>
      </c>
    </row>
    <row r="215" ht="14.25" customHeight="1">
      <c r="A215" s="74" t="s">
        <v>4361</v>
      </c>
      <c r="B215" s="74" t="s">
        <v>3932</v>
      </c>
      <c r="F215" s="185" t="s">
        <v>4362</v>
      </c>
      <c r="G215" s="185"/>
      <c r="H215" s="185"/>
      <c r="I215" s="74" t="s">
        <v>3934</v>
      </c>
      <c r="L215" s="74" t="s">
        <v>3935</v>
      </c>
      <c r="M215" s="74" t="s">
        <v>3936</v>
      </c>
      <c r="N215" s="74" t="str">
        <f t="shared" si="6"/>
        <v>#REF!</v>
      </c>
    </row>
    <row r="216" ht="14.25" customHeight="1">
      <c r="A216" s="74" t="s">
        <v>4363</v>
      </c>
      <c r="B216" s="74" t="s">
        <v>3932</v>
      </c>
      <c r="F216" s="185" t="s">
        <v>4364</v>
      </c>
      <c r="G216" s="185"/>
      <c r="H216" s="185"/>
      <c r="I216" s="74" t="s">
        <v>100</v>
      </c>
      <c r="L216" s="74" t="s">
        <v>3935</v>
      </c>
      <c r="M216" s="74" t="s">
        <v>3936</v>
      </c>
      <c r="N216" s="74" t="str">
        <f t="shared" si="6"/>
        <v>#REF!</v>
      </c>
    </row>
    <row r="217" ht="14.25" customHeight="1">
      <c r="A217" s="74" t="s">
        <v>4365</v>
      </c>
      <c r="B217" s="74" t="s">
        <v>3932</v>
      </c>
      <c r="F217" s="185" t="s">
        <v>4366</v>
      </c>
      <c r="G217" s="185"/>
      <c r="H217" s="185"/>
      <c r="I217" s="74" t="s">
        <v>3968</v>
      </c>
      <c r="L217" s="74" t="s">
        <v>3935</v>
      </c>
      <c r="M217" s="74" t="s">
        <v>3936</v>
      </c>
      <c r="N217" s="74" t="str">
        <f t="shared" si="6"/>
        <v>#REF!</v>
      </c>
    </row>
    <row r="218" ht="14.25" customHeight="1">
      <c r="A218" s="74" t="s">
        <v>4367</v>
      </c>
      <c r="B218" s="74" t="s">
        <v>3932</v>
      </c>
      <c r="F218" s="185" t="s">
        <v>4368</v>
      </c>
      <c r="G218" s="185"/>
      <c r="H218" s="185"/>
      <c r="I218" s="74" t="s">
        <v>100</v>
      </c>
      <c r="L218" s="74" t="s">
        <v>3935</v>
      </c>
      <c r="M218" s="74" t="s">
        <v>3936</v>
      </c>
      <c r="N218" s="74" t="str">
        <f t="shared" si="6"/>
        <v>#REF!</v>
      </c>
    </row>
    <row r="219" ht="14.25" customHeight="1">
      <c r="A219" s="74" t="s">
        <v>4369</v>
      </c>
      <c r="B219" s="74" t="s">
        <v>3932</v>
      </c>
      <c r="F219" s="185" t="s">
        <v>4370</v>
      </c>
      <c r="G219" s="185"/>
      <c r="H219" s="185"/>
      <c r="I219" s="74" t="s">
        <v>3934</v>
      </c>
      <c r="L219" s="74" t="s">
        <v>3935</v>
      </c>
      <c r="M219" s="74" t="s">
        <v>3936</v>
      </c>
      <c r="N219" s="74" t="str">
        <f t="shared" si="6"/>
        <v>#REF!</v>
      </c>
    </row>
    <row r="220" ht="14.25" customHeight="1">
      <c r="A220" s="74" t="s">
        <v>4371</v>
      </c>
      <c r="B220" s="74" t="s">
        <v>3932</v>
      </c>
      <c r="F220" s="185" t="s">
        <v>4372</v>
      </c>
      <c r="G220" s="185"/>
      <c r="H220" s="185"/>
      <c r="I220" s="74" t="s">
        <v>3934</v>
      </c>
      <c r="L220" s="74" t="s">
        <v>3935</v>
      </c>
      <c r="M220" s="74" t="s">
        <v>3936</v>
      </c>
      <c r="N220" s="74" t="str">
        <f t="shared" si="6"/>
        <v>#REF!</v>
      </c>
    </row>
    <row r="221" ht="14.25" customHeight="1">
      <c r="A221" s="74" t="s">
        <v>4373</v>
      </c>
      <c r="B221" s="74" t="s">
        <v>3932</v>
      </c>
      <c r="F221" s="185" t="s">
        <v>4374</v>
      </c>
      <c r="G221" s="185"/>
      <c r="H221" s="185"/>
      <c r="I221" s="74" t="s">
        <v>71</v>
      </c>
      <c r="L221" s="74" t="s">
        <v>3935</v>
      </c>
      <c r="M221" s="74" t="s">
        <v>3936</v>
      </c>
      <c r="N221" s="74" t="str">
        <f t="shared" si="6"/>
        <v>#REF!</v>
      </c>
    </row>
    <row r="222" ht="14.25" customHeight="1">
      <c r="A222" s="74" t="s">
        <v>4375</v>
      </c>
      <c r="B222" s="74" t="s">
        <v>3932</v>
      </c>
      <c r="F222" s="185" t="s">
        <v>4376</v>
      </c>
      <c r="G222" s="185"/>
      <c r="H222" s="185"/>
      <c r="I222" s="74" t="s">
        <v>71</v>
      </c>
      <c r="L222" s="74" t="s">
        <v>3935</v>
      </c>
      <c r="M222" s="74" t="s">
        <v>3936</v>
      </c>
      <c r="N222" s="74" t="str">
        <f t="shared" si="6"/>
        <v>#REF!</v>
      </c>
    </row>
    <row r="223" ht="14.25" customHeight="1">
      <c r="A223" s="74" t="s">
        <v>4377</v>
      </c>
      <c r="B223" s="74" t="s">
        <v>3932</v>
      </c>
      <c r="F223" s="185" t="s">
        <v>4378</v>
      </c>
      <c r="G223" s="185"/>
      <c r="H223" s="185"/>
      <c r="I223" s="74" t="s">
        <v>100</v>
      </c>
      <c r="L223" s="74" t="s">
        <v>3935</v>
      </c>
      <c r="M223" s="74" t="s">
        <v>3936</v>
      </c>
      <c r="N223" s="74" t="str">
        <f t="shared" si="6"/>
        <v>#REF!</v>
      </c>
    </row>
    <row r="224" ht="14.25" customHeight="1">
      <c r="A224" s="74" t="s">
        <v>4379</v>
      </c>
      <c r="B224" s="74" t="s">
        <v>3932</v>
      </c>
      <c r="F224" s="185" t="s">
        <v>4380</v>
      </c>
      <c r="G224" s="185"/>
      <c r="H224" s="185"/>
      <c r="I224" s="74" t="s">
        <v>100</v>
      </c>
      <c r="L224" s="74" t="s">
        <v>3935</v>
      </c>
      <c r="M224" s="74" t="s">
        <v>3936</v>
      </c>
      <c r="N224" s="74" t="str">
        <f t="shared" si="6"/>
        <v>#REF!</v>
      </c>
    </row>
    <row r="225" ht="14.25" customHeight="1">
      <c r="A225" s="74" t="s">
        <v>4381</v>
      </c>
      <c r="B225" s="74" t="s">
        <v>3932</v>
      </c>
      <c r="F225" s="185" t="s">
        <v>4382</v>
      </c>
      <c r="G225" s="185"/>
      <c r="H225" s="185"/>
      <c r="I225" s="74" t="s">
        <v>923</v>
      </c>
      <c r="L225" s="74" t="s">
        <v>3935</v>
      </c>
      <c r="M225" s="74" t="s">
        <v>3936</v>
      </c>
      <c r="N225" s="74" t="str">
        <f t="shared" si="6"/>
        <v>#REF!</v>
      </c>
    </row>
    <row r="226" ht="14.25" customHeight="1">
      <c r="A226" s="74" t="s">
        <v>4383</v>
      </c>
      <c r="B226" s="74" t="s">
        <v>3932</v>
      </c>
      <c r="F226" s="185" t="s">
        <v>4384</v>
      </c>
      <c r="G226" s="185"/>
      <c r="H226" s="185"/>
      <c r="I226" s="74" t="s">
        <v>127</v>
      </c>
      <c r="L226" s="74" t="s">
        <v>3935</v>
      </c>
      <c r="M226" s="74" t="s">
        <v>3936</v>
      </c>
      <c r="N226" s="74" t="str">
        <f t="shared" si="6"/>
        <v>#REF!</v>
      </c>
    </row>
    <row r="227" ht="14.25" customHeight="1">
      <c r="A227" s="74" t="s">
        <v>4385</v>
      </c>
      <c r="B227" s="74" t="s">
        <v>3932</v>
      </c>
      <c r="F227" s="185" t="s">
        <v>4386</v>
      </c>
      <c r="G227" s="185"/>
      <c r="H227" s="185"/>
      <c r="I227" s="74" t="s">
        <v>923</v>
      </c>
      <c r="L227" s="74" t="s">
        <v>3935</v>
      </c>
      <c r="M227" s="74" t="s">
        <v>3936</v>
      </c>
      <c r="N227" s="74" t="str">
        <f t="shared" si="6"/>
        <v>#REF!</v>
      </c>
    </row>
    <row r="228" ht="14.25" customHeight="1">
      <c r="A228" s="74" t="s">
        <v>4387</v>
      </c>
      <c r="B228" s="74" t="s">
        <v>3932</v>
      </c>
      <c r="F228" s="185" t="s">
        <v>4388</v>
      </c>
      <c r="G228" s="185"/>
      <c r="H228" s="185"/>
      <c r="I228" s="74" t="s">
        <v>923</v>
      </c>
      <c r="L228" s="74" t="s">
        <v>3935</v>
      </c>
      <c r="M228" s="74" t="s">
        <v>3936</v>
      </c>
      <c r="N228" s="74" t="str">
        <f t="shared" si="6"/>
        <v>#REF!</v>
      </c>
    </row>
    <row r="229" ht="14.25" customHeight="1">
      <c r="A229" s="74" t="s">
        <v>4389</v>
      </c>
      <c r="B229" s="74" t="s">
        <v>3932</v>
      </c>
      <c r="F229" s="185" t="s">
        <v>4390</v>
      </c>
      <c r="G229" s="185"/>
      <c r="H229" s="185"/>
      <c r="I229" s="74" t="s">
        <v>3934</v>
      </c>
      <c r="L229" s="74" t="s">
        <v>3935</v>
      </c>
      <c r="M229" s="74" t="s">
        <v>3936</v>
      </c>
      <c r="N229" s="74" t="str">
        <f t="shared" si="6"/>
        <v>#REF!</v>
      </c>
    </row>
    <row r="230" ht="14.25" customHeight="1">
      <c r="A230" s="74" t="s">
        <v>4391</v>
      </c>
      <c r="B230" s="74" t="s">
        <v>3932</v>
      </c>
      <c r="F230" s="185" t="s">
        <v>4392</v>
      </c>
      <c r="G230" s="185"/>
      <c r="H230" s="185"/>
      <c r="I230" s="74" t="s">
        <v>3934</v>
      </c>
      <c r="L230" s="74" t="s">
        <v>3935</v>
      </c>
      <c r="M230" s="74" t="s">
        <v>3936</v>
      </c>
      <c r="N230" s="74" t="str">
        <f t="shared" si="6"/>
        <v>#REF!</v>
      </c>
    </row>
    <row r="231" ht="14.25" customHeight="1">
      <c r="A231" s="74" t="s">
        <v>4393</v>
      </c>
      <c r="B231" s="74" t="s">
        <v>3932</v>
      </c>
      <c r="F231" s="185" t="s">
        <v>4394</v>
      </c>
      <c r="G231" s="185"/>
      <c r="H231" s="185"/>
      <c r="I231" s="74" t="s">
        <v>3934</v>
      </c>
      <c r="L231" s="74" t="s">
        <v>3935</v>
      </c>
      <c r="M231" s="74" t="s">
        <v>3936</v>
      </c>
      <c r="N231" s="74" t="str">
        <f t="shared" si="6"/>
        <v>#REF!</v>
      </c>
    </row>
    <row r="232" ht="14.25" customHeight="1">
      <c r="A232" s="74" t="s">
        <v>4395</v>
      </c>
      <c r="B232" s="74" t="s">
        <v>3932</v>
      </c>
      <c r="F232" s="185" t="s">
        <v>4396</v>
      </c>
      <c r="G232" s="185"/>
      <c r="H232" s="185"/>
      <c r="I232" s="74" t="s">
        <v>3934</v>
      </c>
      <c r="L232" s="74" t="s">
        <v>3935</v>
      </c>
      <c r="M232" s="74" t="s">
        <v>3936</v>
      </c>
      <c r="N232" s="74" t="str">
        <f t="shared" si="6"/>
        <v>#REF!</v>
      </c>
    </row>
    <row r="233" ht="14.25" customHeight="1">
      <c r="A233" s="74" t="s">
        <v>4397</v>
      </c>
      <c r="B233" s="74" t="s">
        <v>3932</v>
      </c>
      <c r="F233" s="185" t="s">
        <v>4398</v>
      </c>
      <c r="G233" s="185"/>
      <c r="H233" s="185"/>
      <c r="I233" s="74" t="s">
        <v>3934</v>
      </c>
      <c r="L233" s="74" t="s">
        <v>3935</v>
      </c>
      <c r="M233" s="74" t="s">
        <v>3936</v>
      </c>
      <c r="N233" s="74" t="str">
        <f t="shared" si="6"/>
        <v>#REF!</v>
      </c>
    </row>
    <row r="234" ht="14.25" customHeight="1">
      <c r="A234" s="74" t="s">
        <v>4399</v>
      </c>
      <c r="B234" s="74" t="s">
        <v>3932</v>
      </c>
      <c r="F234" s="185" t="s">
        <v>4400</v>
      </c>
      <c r="G234" s="185"/>
      <c r="H234" s="185"/>
      <c r="I234" s="74" t="s">
        <v>3968</v>
      </c>
      <c r="L234" s="74" t="s">
        <v>3935</v>
      </c>
      <c r="M234" s="74" t="s">
        <v>3936</v>
      </c>
      <c r="N234" s="74" t="str">
        <f t="shared" si="6"/>
        <v>#REF!</v>
      </c>
    </row>
    <row r="235" ht="14.25" customHeight="1">
      <c r="A235" s="74" t="s">
        <v>4401</v>
      </c>
      <c r="B235" s="74" t="s">
        <v>3932</v>
      </c>
      <c r="F235" s="185" t="s">
        <v>4380</v>
      </c>
      <c r="G235" s="185"/>
      <c r="H235" s="185"/>
      <c r="I235" s="74" t="s">
        <v>100</v>
      </c>
      <c r="L235" s="74" t="s">
        <v>3935</v>
      </c>
      <c r="M235" s="74" t="s">
        <v>3936</v>
      </c>
      <c r="N235" s="74" t="str">
        <f t="shared" si="6"/>
        <v>#REF!</v>
      </c>
    </row>
    <row r="236" ht="14.25" customHeight="1">
      <c r="A236" s="74" t="s">
        <v>4402</v>
      </c>
      <c r="B236" s="74" t="s">
        <v>3932</v>
      </c>
      <c r="F236" s="185" t="s">
        <v>4380</v>
      </c>
      <c r="G236" s="185"/>
      <c r="H236" s="185"/>
      <c r="I236" s="74" t="s">
        <v>100</v>
      </c>
      <c r="L236" s="74" t="s">
        <v>3935</v>
      </c>
      <c r="M236" s="74" t="s">
        <v>3936</v>
      </c>
      <c r="N236" s="74" t="str">
        <f t="shared" si="6"/>
        <v>#REF!</v>
      </c>
    </row>
    <row r="237" ht="14.25" customHeight="1">
      <c r="A237" s="74" t="s">
        <v>4403</v>
      </c>
      <c r="B237" s="74" t="s">
        <v>3932</v>
      </c>
      <c r="F237" s="185" t="s">
        <v>4404</v>
      </c>
      <c r="G237" s="185"/>
      <c r="H237" s="185"/>
      <c r="I237" s="74" t="s">
        <v>3934</v>
      </c>
      <c r="L237" s="74" t="s">
        <v>3935</v>
      </c>
      <c r="M237" s="74" t="s">
        <v>3936</v>
      </c>
      <c r="N237" s="74" t="str">
        <f t="shared" si="6"/>
        <v>#REF!</v>
      </c>
    </row>
    <row r="238" ht="14.25" customHeight="1">
      <c r="A238" s="74" t="s">
        <v>4405</v>
      </c>
      <c r="B238" s="74" t="s">
        <v>3932</v>
      </c>
      <c r="F238" s="185" t="s">
        <v>4406</v>
      </c>
      <c r="G238" s="185"/>
      <c r="H238" s="185"/>
      <c r="I238" s="74" t="s">
        <v>3934</v>
      </c>
      <c r="L238" s="74" t="s">
        <v>3935</v>
      </c>
      <c r="M238" s="74" t="s">
        <v>3936</v>
      </c>
      <c r="N238" s="74" t="str">
        <f t="shared" si="6"/>
        <v>#REF!</v>
      </c>
    </row>
    <row r="239" ht="14.25" customHeight="1">
      <c r="A239" s="74" t="s">
        <v>4407</v>
      </c>
      <c r="B239" s="74" t="s">
        <v>3932</v>
      </c>
      <c r="F239" s="185" t="s">
        <v>4408</v>
      </c>
      <c r="G239" s="185"/>
      <c r="H239" s="185"/>
      <c r="I239" s="74" t="s">
        <v>3934</v>
      </c>
      <c r="L239" s="74" t="s">
        <v>3935</v>
      </c>
      <c r="M239" s="74" t="s">
        <v>3936</v>
      </c>
      <c r="N239" s="74" t="str">
        <f t="shared" si="6"/>
        <v>#REF!</v>
      </c>
    </row>
    <row r="240" ht="14.25" customHeight="1">
      <c r="A240" s="74" t="s">
        <v>4409</v>
      </c>
      <c r="B240" s="74" t="s">
        <v>3932</v>
      </c>
      <c r="F240" s="185" t="s">
        <v>4410</v>
      </c>
      <c r="G240" s="185"/>
      <c r="H240" s="185"/>
      <c r="I240" s="74" t="s">
        <v>3934</v>
      </c>
      <c r="L240" s="74" t="s">
        <v>3935</v>
      </c>
      <c r="M240" s="74" t="s">
        <v>3936</v>
      </c>
      <c r="N240" s="74" t="str">
        <f t="shared" si="6"/>
        <v>#REF!</v>
      </c>
    </row>
    <row r="241" ht="14.25" customHeight="1">
      <c r="A241" s="74" t="s">
        <v>4411</v>
      </c>
      <c r="B241" s="74" t="s">
        <v>3932</v>
      </c>
      <c r="F241" s="185" t="s">
        <v>4412</v>
      </c>
      <c r="G241" s="185"/>
      <c r="H241" s="185"/>
      <c r="I241" s="74" t="s">
        <v>3934</v>
      </c>
      <c r="L241" s="74" t="s">
        <v>3935</v>
      </c>
      <c r="M241" s="74" t="s">
        <v>3936</v>
      </c>
      <c r="N241" s="74" t="str">
        <f t="shared" si="6"/>
        <v>#REF!</v>
      </c>
    </row>
    <row r="242" ht="14.25" customHeight="1">
      <c r="A242" s="74" t="s">
        <v>4413</v>
      </c>
      <c r="B242" s="74" t="s">
        <v>3932</v>
      </c>
      <c r="F242" s="185" t="s">
        <v>4414</v>
      </c>
      <c r="G242" s="185"/>
      <c r="H242" s="185"/>
      <c r="I242" s="74" t="s">
        <v>100</v>
      </c>
      <c r="L242" s="74" t="s">
        <v>3935</v>
      </c>
      <c r="M242" s="74" t="s">
        <v>3936</v>
      </c>
      <c r="N242" s="74" t="str">
        <f t="shared" si="6"/>
        <v>#REF!</v>
      </c>
    </row>
    <row r="243" ht="14.25" customHeight="1">
      <c r="A243" s="74" t="s">
        <v>4415</v>
      </c>
      <c r="B243" s="74" t="s">
        <v>3932</v>
      </c>
      <c r="F243" s="185" t="s">
        <v>4416</v>
      </c>
      <c r="G243" s="185"/>
      <c r="H243" s="185"/>
      <c r="I243" s="74" t="s">
        <v>3934</v>
      </c>
      <c r="L243" s="74" t="s">
        <v>3935</v>
      </c>
      <c r="M243" s="74" t="s">
        <v>3936</v>
      </c>
      <c r="N243" s="74" t="str">
        <f t="shared" si="6"/>
        <v>#REF!</v>
      </c>
    </row>
    <row r="244" ht="14.25" customHeight="1">
      <c r="A244" s="74" t="s">
        <v>4417</v>
      </c>
      <c r="B244" s="74" t="s">
        <v>3932</v>
      </c>
      <c r="F244" s="185" t="s">
        <v>4418</v>
      </c>
      <c r="G244" s="185"/>
      <c r="H244" s="185"/>
      <c r="I244" s="74" t="s">
        <v>127</v>
      </c>
      <c r="L244" s="74" t="s">
        <v>3935</v>
      </c>
      <c r="M244" s="74" t="s">
        <v>3936</v>
      </c>
      <c r="N244" s="74" t="str">
        <f t="shared" si="6"/>
        <v>#REF!</v>
      </c>
    </row>
    <row r="245" ht="14.25" customHeight="1">
      <c r="A245" s="74" t="s">
        <v>4419</v>
      </c>
      <c r="B245" s="74" t="s">
        <v>3932</v>
      </c>
      <c r="F245" s="185" t="s">
        <v>4420</v>
      </c>
      <c r="G245" s="185"/>
      <c r="H245" s="185"/>
      <c r="I245" s="74" t="s">
        <v>71</v>
      </c>
      <c r="L245" s="74" t="s">
        <v>3935</v>
      </c>
      <c r="M245" s="74" t="s">
        <v>3936</v>
      </c>
      <c r="N245" s="74" t="str">
        <f t="shared" si="6"/>
        <v>#REF!</v>
      </c>
    </row>
    <row r="246" ht="14.25" customHeight="1">
      <c r="A246" s="74" t="s">
        <v>4421</v>
      </c>
      <c r="B246" s="74" t="s">
        <v>3932</v>
      </c>
      <c r="F246" s="185" t="s">
        <v>4422</v>
      </c>
      <c r="G246" s="185"/>
      <c r="H246" s="185"/>
      <c r="I246" s="74" t="s">
        <v>3934</v>
      </c>
      <c r="L246" s="74" t="s">
        <v>3935</v>
      </c>
      <c r="M246" s="74" t="s">
        <v>3936</v>
      </c>
      <c r="N246" s="74" t="str">
        <f t="shared" si="6"/>
        <v>#REF!</v>
      </c>
    </row>
    <row r="247" ht="14.25" customHeight="1">
      <c r="A247" s="74" t="s">
        <v>4423</v>
      </c>
      <c r="B247" s="74" t="s">
        <v>3932</v>
      </c>
      <c r="F247" s="185" t="s">
        <v>4424</v>
      </c>
      <c r="G247" s="185"/>
      <c r="H247" s="185"/>
      <c r="I247" s="74" t="s">
        <v>3934</v>
      </c>
      <c r="L247" s="74" t="s">
        <v>3935</v>
      </c>
      <c r="M247" s="74" t="s">
        <v>3936</v>
      </c>
      <c r="N247" s="74" t="str">
        <f t="shared" si="6"/>
        <v>#REF!</v>
      </c>
    </row>
    <row r="248" ht="14.25" customHeight="1">
      <c r="A248" s="74" t="s">
        <v>4425</v>
      </c>
      <c r="B248" s="74" t="s">
        <v>3932</v>
      </c>
      <c r="F248" s="185" t="s">
        <v>4426</v>
      </c>
      <c r="G248" s="185"/>
      <c r="H248" s="185"/>
      <c r="I248" s="74" t="s">
        <v>3934</v>
      </c>
      <c r="L248" s="74" t="s">
        <v>3935</v>
      </c>
      <c r="M248" s="74" t="s">
        <v>3936</v>
      </c>
      <c r="N248" s="74" t="str">
        <f t="shared" si="6"/>
        <v>#REF!</v>
      </c>
    </row>
    <row r="249" ht="14.25" customHeight="1">
      <c r="A249" s="74" t="s">
        <v>4427</v>
      </c>
      <c r="B249" s="74" t="s">
        <v>3932</v>
      </c>
      <c r="F249" s="185" t="s">
        <v>4428</v>
      </c>
      <c r="G249" s="185"/>
      <c r="H249" s="185"/>
      <c r="I249" s="74" t="s">
        <v>100</v>
      </c>
      <c r="L249" s="74" t="s">
        <v>3935</v>
      </c>
      <c r="M249" s="74" t="s">
        <v>3936</v>
      </c>
      <c r="N249" s="74" t="str">
        <f t="shared" si="6"/>
        <v>#REF!</v>
      </c>
    </row>
    <row r="250" ht="14.25" customHeight="1">
      <c r="A250" s="74" t="s">
        <v>4429</v>
      </c>
      <c r="B250" s="74" t="s">
        <v>3932</v>
      </c>
      <c r="F250" s="185" t="s">
        <v>4430</v>
      </c>
      <c r="G250" s="185"/>
      <c r="H250" s="185"/>
      <c r="I250" s="74" t="s">
        <v>3934</v>
      </c>
      <c r="L250" s="74" t="s">
        <v>3935</v>
      </c>
      <c r="M250" s="74" t="s">
        <v>3936</v>
      </c>
      <c r="N250" s="74" t="str">
        <f t="shared" si="6"/>
        <v>#REF!</v>
      </c>
    </row>
    <row r="251" ht="14.25" customHeight="1">
      <c r="A251" s="74" t="s">
        <v>4431</v>
      </c>
      <c r="B251" s="74" t="s">
        <v>3932</v>
      </c>
      <c r="F251" s="185" t="s">
        <v>4432</v>
      </c>
      <c r="G251" s="185"/>
      <c r="H251" s="185"/>
      <c r="I251" s="74" t="s">
        <v>127</v>
      </c>
      <c r="L251" s="74" t="s">
        <v>3935</v>
      </c>
      <c r="M251" s="74" t="s">
        <v>3936</v>
      </c>
      <c r="N251" s="74" t="str">
        <f t="shared" si="6"/>
        <v>#REF!</v>
      </c>
    </row>
    <row r="252" ht="14.25" customHeight="1">
      <c r="A252" s="74" t="s">
        <v>4433</v>
      </c>
      <c r="B252" s="74" t="s">
        <v>3932</v>
      </c>
      <c r="F252" s="185" t="s">
        <v>4434</v>
      </c>
      <c r="G252" s="185"/>
      <c r="H252" s="185"/>
      <c r="I252" s="74" t="s">
        <v>100</v>
      </c>
      <c r="L252" s="74" t="s">
        <v>3935</v>
      </c>
      <c r="M252" s="74" t="s">
        <v>3936</v>
      </c>
      <c r="N252" s="74" t="str">
        <f t="shared" si="6"/>
        <v>#REF!</v>
      </c>
    </row>
    <row r="253" ht="14.25" customHeight="1">
      <c r="A253" s="74" t="s">
        <v>4435</v>
      </c>
      <c r="B253" s="74" t="s">
        <v>3932</v>
      </c>
      <c r="F253" s="185" t="s">
        <v>4436</v>
      </c>
      <c r="G253" s="185"/>
      <c r="H253" s="185"/>
      <c r="I253" s="74" t="s">
        <v>100</v>
      </c>
      <c r="L253" s="74" t="s">
        <v>3935</v>
      </c>
      <c r="M253" s="74" t="s">
        <v>3936</v>
      </c>
      <c r="N253" s="74" t="str">
        <f t="shared" si="6"/>
        <v>#REF!</v>
      </c>
    </row>
    <row r="254" ht="14.25" customHeight="1">
      <c r="A254" s="74" t="s">
        <v>4437</v>
      </c>
      <c r="B254" s="74" t="s">
        <v>3932</v>
      </c>
      <c r="F254" s="185" t="s">
        <v>4438</v>
      </c>
      <c r="G254" s="185"/>
      <c r="H254" s="185"/>
      <c r="I254" s="74" t="s">
        <v>100</v>
      </c>
      <c r="L254" s="74" t="s">
        <v>3935</v>
      </c>
      <c r="M254" s="74" t="s">
        <v>3936</v>
      </c>
      <c r="N254" s="74" t="str">
        <f t="shared" si="6"/>
        <v>#REF!</v>
      </c>
    </row>
    <row r="255" ht="14.25" customHeight="1">
      <c r="A255" s="74" t="s">
        <v>4439</v>
      </c>
      <c r="B255" s="74" t="s">
        <v>3932</v>
      </c>
      <c r="F255" s="185" t="s">
        <v>4440</v>
      </c>
      <c r="G255" s="185"/>
      <c r="H255" s="185"/>
      <c r="I255" s="74" t="s">
        <v>100</v>
      </c>
      <c r="L255" s="74" t="s">
        <v>3935</v>
      </c>
      <c r="M255" s="74" t="s">
        <v>3936</v>
      </c>
      <c r="N255" s="74" t="str">
        <f t="shared" si="6"/>
        <v>#REF!</v>
      </c>
    </row>
    <row r="256" ht="14.25" customHeight="1">
      <c r="A256" s="74" t="s">
        <v>4441</v>
      </c>
      <c r="B256" s="74" t="s">
        <v>3932</v>
      </c>
      <c r="F256" s="185" t="s">
        <v>4442</v>
      </c>
      <c r="G256" s="185"/>
      <c r="H256" s="185"/>
      <c r="I256" s="74" t="s">
        <v>100</v>
      </c>
      <c r="L256" s="74" t="s">
        <v>3935</v>
      </c>
      <c r="M256" s="74" t="s">
        <v>3936</v>
      </c>
      <c r="N256" s="74" t="str">
        <f t="shared" si="6"/>
        <v>#REF!</v>
      </c>
    </row>
    <row r="257" ht="14.25" customHeight="1">
      <c r="A257" s="74" t="s">
        <v>4443</v>
      </c>
      <c r="B257" s="74" t="s">
        <v>3932</v>
      </c>
      <c r="F257" s="185" t="s">
        <v>4444</v>
      </c>
      <c r="G257" s="185"/>
      <c r="H257" s="185"/>
      <c r="I257" s="74" t="s">
        <v>100</v>
      </c>
      <c r="L257" s="74" t="s">
        <v>3935</v>
      </c>
      <c r="M257" s="74" t="s">
        <v>3936</v>
      </c>
      <c r="N257" s="74" t="str">
        <f t="shared" si="6"/>
        <v>#REF!</v>
      </c>
    </row>
    <row r="258" ht="14.25" customHeight="1">
      <c r="A258" s="74" t="s">
        <v>4445</v>
      </c>
      <c r="B258" s="74" t="s">
        <v>3932</v>
      </c>
      <c r="F258" s="185" t="s">
        <v>4446</v>
      </c>
      <c r="G258" s="185"/>
      <c r="H258" s="185"/>
      <c r="I258" s="74" t="s">
        <v>100</v>
      </c>
      <c r="L258" s="74" t="s">
        <v>3935</v>
      </c>
      <c r="M258" s="74" t="s">
        <v>3936</v>
      </c>
      <c r="N258" s="74" t="str">
        <f t="shared" si="6"/>
        <v>#REF!</v>
      </c>
    </row>
    <row r="259" ht="14.25" customHeight="1">
      <c r="A259" s="74" t="s">
        <v>4447</v>
      </c>
      <c r="B259" s="74" t="s">
        <v>3932</v>
      </c>
      <c r="F259" s="185" t="s">
        <v>4448</v>
      </c>
      <c r="G259" s="185"/>
      <c r="H259" s="185"/>
      <c r="I259" s="74" t="s">
        <v>71</v>
      </c>
      <c r="L259" s="74" t="s">
        <v>3935</v>
      </c>
      <c r="M259" s="74" t="s">
        <v>3936</v>
      </c>
      <c r="N259" s="74" t="str">
        <f t="shared" si="6"/>
        <v>#REF!</v>
      </c>
    </row>
    <row r="260" ht="14.25" customHeight="1">
      <c r="A260" s="74" t="s">
        <v>4449</v>
      </c>
      <c r="B260" s="74" t="s">
        <v>3932</v>
      </c>
      <c r="F260" s="185" t="s">
        <v>4450</v>
      </c>
      <c r="G260" s="185"/>
      <c r="H260" s="185"/>
      <c r="I260" s="74" t="s">
        <v>3934</v>
      </c>
      <c r="L260" s="74" t="s">
        <v>3935</v>
      </c>
      <c r="M260" s="74" t="s">
        <v>3936</v>
      </c>
      <c r="N260" s="74" t="str">
        <f t="shared" si="6"/>
        <v>#REF!</v>
      </c>
    </row>
    <row r="261" ht="14.25" customHeight="1">
      <c r="A261" s="74" t="s">
        <v>4451</v>
      </c>
      <c r="B261" s="74" t="s">
        <v>3932</v>
      </c>
      <c r="F261" s="185" t="s">
        <v>4452</v>
      </c>
      <c r="G261" s="185"/>
      <c r="H261" s="185"/>
      <c r="I261" s="74" t="s">
        <v>3934</v>
      </c>
      <c r="L261" s="74" t="s">
        <v>3935</v>
      </c>
      <c r="M261" s="74" t="s">
        <v>3936</v>
      </c>
      <c r="N261" s="74" t="str">
        <f t="shared" si="6"/>
        <v>#REF!</v>
      </c>
    </row>
    <row r="262" ht="14.25" customHeight="1">
      <c r="A262" s="74" t="s">
        <v>4453</v>
      </c>
      <c r="B262" s="74" t="s">
        <v>3932</v>
      </c>
      <c r="F262" s="185" t="s">
        <v>4454</v>
      </c>
      <c r="G262" s="185"/>
      <c r="H262" s="185"/>
      <c r="I262" s="74" t="s">
        <v>3934</v>
      </c>
      <c r="L262" s="74" t="s">
        <v>3935</v>
      </c>
      <c r="M262" s="74" t="s">
        <v>3936</v>
      </c>
      <c r="N262" s="74" t="str">
        <f t="shared" si="6"/>
        <v>#REF!</v>
      </c>
    </row>
    <row r="263" ht="14.25" customHeight="1">
      <c r="A263" s="74" t="s">
        <v>4455</v>
      </c>
      <c r="B263" s="74" t="s">
        <v>3932</v>
      </c>
      <c r="F263" s="185" t="s">
        <v>4456</v>
      </c>
      <c r="G263" s="185"/>
      <c r="H263" s="185"/>
      <c r="I263" s="74" t="s">
        <v>100</v>
      </c>
      <c r="L263" s="74" t="s">
        <v>3935</v>
      </c>
      <c r="M263" s="74" t="s">
        <v>3936</v>
      </c>
      <c r="N263" s="74" t="str">
        <f t="shared" si="6"/>
        <v>#REF!</v>
      </c>
    </row>
    <row r="264" ht="14.25" customHeight="1">
      <c r="A264" s="74" t="s">
        <v>4457</v>
      </c>
      <c r="B264" s="74" t="s">
        <v>3932</v>
      </c>
      <c r="F264" s="185" t="s">
        <v>4458</v>
      </c>
      <c r="G264" s="185"/>
      <c r="H264" s="185"/>
      <c r="I264" s="74" t="s">
        <v>100</v>
      </c>
      <c r="L264" s="74" t="s">
        <v>3935</v>
      </c>
      <c r="M264" s="74" t="s">
        <v>3936</v>
      </c>
      <c r="N264" s="74" t="str">
        <f t="shared" si="6"/>
        <v>#REF!</v>
      </c>
    </row>
    <row r="265" ht="14.25" customHeight="1">
      <c r="A265" s="74" t="s">
        <v>4459</v>
      </c>
      <c r="B265" s="74" t="s">
        <v>3932</v>
      </c>
      <c r="F265" s="185" t="s">
        <v>4460</v>
      </c>
      <c r="G265" s="185"/>
      <c r="H265" s="185"/>
      <c r="I265" s="74" t="s">
        <v>3934</v>
      </c>
      <c r="L265" s="74" t="s">
        <v>3935</v>
      </c>
      <c r="M265" s="74" t="s">
        <v>3936</v>
      </c>
      <c r="N265" s="74" t="str">
        <f t="shared" si="6"/>
        <v>#REF!</v>
      </c>
    </row>
    <row r="266" ht="14.25" customHeight="1">
      <c r="A266" s="74" t="s">
        <v>4461</v>
      </c>
      <c r="B266" s="74" t="s">
        <v>3932</v>
      </c>
      <c r="F266" s="185" t="s">
        <v>4462</v>
      </c>
      <c r="G266" s="185"/>
      <c r="H266" s="185"/>
      <c r="I266" s="74" t="s">
        <v>100</v>
      </c>
      <c r="L266" s="74" t="s">
        <v>3935</v>
      </c>
      <c r="M266" s="74" t="s">
        <v>3936</v>
      </c>
      <c r="N266" s="74" t="str">
        <f t="shared" si="6"/>
        <v>#REF!</v>
      </c>
    </row>
    <row r="267" ht="14.25" customHeight="1">
      <c r="A267" s="74" t="s">
        <v>4463</v>
      </c>
      <c r="B267" s="74" t="s">
        <v>3932</v>
      </c>
      <c r="F267" s="185" t="s">
        <v>4464</v>
      </c>
      <c r="G267" s="185"/>
      <c r="H267" s="185"/>
      <c r="I267" s="74" t="s">
        <v>127</v>
      </c>
      <c r="L267" s="74" t="s">
        <v>3935</v>
      </c>
      <c r="M267" s="74" t="s">
        <v>3936</v>
      </c>
      <c r="N267" s="74" t="str">
        <f t="shared" si="6"/>
        <v>#REF!</v>
      </c>
    </row>
    <row r="268" ht="14.25" customHeight="1">
      <c r="A268" s="74" t="s">
        <v>4465</v>
      </c>
      <c r="B268" s="74" t="s">
        <v>3932</v>
      </c>
      <c r="F268" s="185" t="s">
        <v>4466</v>
      </c>
      <c r="G268" s="185"/>
      <c r="H268" s="185"/>
      <c r="I268" s="74" t="s">
        <v>3934</v>
      </c>
      <c r="L268" s="74" t="s">
        <v>3935</v>
      </c>
      <c r="M268" s="74" t="s">
        <v>3936</v>
      </c>
      <c r="N268" s="74" t="str">
        <f t="shared" si="6"/>
        <v>#REF!</v>
      </c>
    </row>
    <row r="269" ht="14.25" customHeight="1">
      <c r="A269" s="74" t="s">
        <v>4467</v>
      </c>
      <c r="B269" s="74" t="s">
        <v>3932</v>
      </c>
      <c r="F269" s="185" t="s">
        <v>4468</v>
      </c>
      <c r="G269" s="185"/>
      <c r="H269" s="185"/>
      <c r="I269" s="74" t="s">
        <v>100</v>
      </c>
      <c r="L269" s="74" t="s">
        <v>3935</v>
      </c>
      <c r="M269" s="74" t="s">
        <v>3936</v>
      </c>
      <c r="N269" s="74" t="str">
        <f t="shared" si="6"/>
        <v>#REF!</v>
      </c>
    </row>
    <row r="270" ht="14.25" customHeight="1">
      <c r="A270" s="74" t="s">
        <v>4469</v>
      </c>
      <c r="B270" s="74" t="s">
        <v>3932</v>
      </c>
      <c r="F270" s="185" t="s">
        <v>4470</v>
      </c>
      <c r="G270" s="185"/>
      <c r="H270" s="185"/>
      <c r="I270" s="74" t="s">
        <v>3934</v>
      </c>
      <c r="L270" s="74" t="s">
        <v>3935</v>
      </c>
      <c r="M270" s="74" t="s">
        <v>3936</v>
      </c>
      <c r="N270" s="74" t="str">
        <f t="shared" si="6"/>
        <v>#REF!</v>
      </c>
    </row>
    <row r="271" ht="14.25" customHeight="1">
      <c r="A271" s="74" t="s">
        <v>4471</v>
      </c>
      <c r="B271" s="74" t="s">
        <v>3932</v>
      </c>
      <c r="F271" s="185" t="s">
        <v>4472</v>
      </c>
      <c r="G271" s="185"/>
      <c r="H271" s="185"/>
      <c r="I271" s="74" t="s">
        <v>3934</v>
      </c>
      <c r="L271" s="74" t="s">
        <v>3935</v>
      </c>
      <c r="M271" s="74" t="s">
        <v>3936</v>
      </c>
      <c r="N271" s="74" t="str">
        <f t="shared" si="6"/>
        <v>#REF!</v>
      </c>
    </row>
    <row r="272" ht="14.25" customHeight="1">
      <c r="A272" s="74" t="s">
        <v>4473</v>
      </c>
      <c r="B272" s="74" t="s">
        <v>3932</v>
      </c>
      <c r="F272" s="185" t="s">
        <v>4474</v>
      </c>
      <c r="G272" s="185"/>
      <c r="H272" s="185"/>
      <c r="I272" s="74" t="s">
        <v>3968</v>
      </c>
      <c r="L272" s="74" t="s">
        <v>3935</v>
      </c>
      <c r="M272" s="74" t="s">
        <v>3936</v>
      </c>
      <c r="N272" s="74" t="str">
        <f t="shared" si="6"/>
        <v>#REF!</v>
      </c>
    </row>
    <row r="273" ht="14.25" customHeight="1">
      <c r="A273" s="74" t="s">
        <v>4475</v>
      </c>
      <c r="B273" s="74" t="s">
        <v>3932</v>
      </c>
      <c r="F273" s="185" t="s">
        <v>4476</v>
      </c>
      <c r="G273" s="185"/>
      <c r="H273" s="185"/>
      <c r="I273" s="74" t="s">
        <v>3934</v>
      </c>
      <c r="L273" s="74" t="s">
        <v>3935</v>
      </c>
      <c r="M273" s="74" t="s">
        <v>3936</v>
      </c>
      <c r="N273" s="74" t="str">
        <f t="shared" si="6"/>
        <v>#REF!</v>
      </c>
    </row>
    <row r="274" ht="14.25" customHeight="1">
      <c r="A274" s="74" t="s">
        <v>4477</v>
      </c>
      <c r="B274" s="74" t="s">
        <v>3932</v>
      </c>
      <c r="F274" s="185" t="s">
        <v>4478</v>
      </c>
      <c r="G274" s="185"/>
      <c r="H274" s="185"/>
      <c r="I274" s="74" t="s">
        <v>3934</v>
      </c>
      <c r="L274" s="74" t="s">
        <v>3935</v>
      </c>
      <c r="M274" s="74" t="s">
        <v>3936</v>
      </c>
      <c r="N274" s="74" t="str">
        <f t="shared" si="6"/>
        <v>#REF!</v>
      </c>
    </row>
    <row r="275" ht="14.25" customHeight="1">
      <c r="A275" s="74" t="s">
        <v>4479</v>
      </c>
      <c r="B275" s="74" t="s">
        <v>3932</v>
      </c>
      <c r="F275" s="185" t="s">
        <v>4480</v>
      </c>
      <c r="G275" s="185"/>
      <c r="H275" s="185"/>
      <c r="I275" s="74" t="s">
        <v>3934</v>
      </c>
      <c r="L275" s="74" t="s">
        <v>3935</v>
      </c>
      <c r="M275" s="74" t="s">
        <v>3936</v>
      </c>
      <c r="N275" s="74" t="str">
        <f t="shared" si="6"/>
        <v>#REF!</v>
      </c>
    </row>
    <row r="276" ht="14.25" customHeight="1">
      <c r="A276" s="74" t="s">
        <v>4481</v>
      </c>
      <c r="B276" s="74" t="s">
        <v>3932</v>
      </c>
      <c r="F276" s="185" t="s">
        <v>4482</v>
      </c>
      <c r="G276" s="185"/>
      <c r="H276" s="185"/>
      <c r="I276" s="74" t="s">
        <v>100</v>
      </c>
      <c r="L276" s="74" t="s">
        <v>3935</v>
      </c>
      <c r="M276" s="74" t="s">
        <v>3936</v>
      </c>
      <c r="N276" s="74" t="str">
        <f t="shared" si="6"/>
        <v>#REF!</v>
      </c>
    </row>
    <row r="277" ht="14.25" customHeight="1">
      <c r="A277" s="74" t="s">
        <v>4483</v>
      </c>
      <c r="B277" s="74" t="s">
        <v>3932</v>
      </c>
      <c r="F277" s="185" t="s">
        <v>4484</v>
      </c>
      <c r="G277" s="185"/>
      <c r="H277" s="185"/>
      <c r="I277" s="74" t="s">
        <v>66</v>
      </c>
      <c r="L277" s="74" t="s">
        <v>3935</v>
      </c>
      <c r="M277" s="74" t="s">
        <v>3936</v>
      </c>
      <c r="N277" s="74" t="str">
        <f t="shared" si="6"/>
        <v>#REF!</v>
      </c>
    </row>
    <row r="278" ht="14.25" customHeight="1">
      <c r="A278" s="74" t="s">
        <v>4485</v>
      </c>
      <c r="B278" s="74" t="s">
        <v>3932</v>
      </c>
      <c r="F278" s="185" t="s">
        <v>4486</v>
      </c>
      <c r="G278" s="185"/>
      <c r="H278" s="185"/>
      <c r="I278" s="74" t="s">
        <v>3934</v>
      </c>
      <c r="L278" s="74" t="s">
        <v>3935</v>
      </c>
      <c r="M278" s="74" t="s">
        <v>3936</v>
      </c>
      <c r="N278" s="74" t="str">
        <f t="shared" si="6"/>
        <v>#REF!</v>
      </c>
    </row>
    <row r="279" ht="14.25" customHeight="1">
      <c r="A279" s="74" t="s">
        <v>4487</v>
      </c>
      <c r="B279" s="74" t="s">
        <v>3932</v>
      </c>
      <c r="F279" s="185" t="s">
        <v>4488</v>
      </c>
      <c r="G279" s="185"/>
      <c r="H279" s="185"/>
      <c r="I279" s="74" t="s">
        <v>3934</v>
      </c>
      <c r="L279" s="74" t="s">
        <v>3935</v>
      </c>
      <c r="M279" s="74" t="s">
        <v>3936</v>
      </c>
      <c r="N279" s="74" t="str">
        <f t="shared" si="6"/>
        <v>#REF!</v>
      </c>
    </row>
    <row r="280" ht="14.25" customHeight="1">
      <c r="A280" s="74" t="s">
        <v>4489</v>
      </c>
      <c r="B280" s="74" t="s">
        <v>3932</v>
      </c>
      <c r="F280" s="185" t="s">
        <v>4490</v>
      </c>
      <c r="G280" s="185"/>
      <c r="H280" s="185"/>
      <c r="I280" s="74" t="s">
        <v>100</v>
      </c>
      <c r="L280" s="74" t="s">
        <v>3935</v>
      </c>
      <c r="M280" s="74" t="s">
        <v>3936</v>
      </c>
      <c r="N280" s="74" t="str">
        <f t="shared" si="6"/>
        <v>#REF!</v>
      </c>
    </row>
    <row r="281" ht="14.25" customHeight="1">
      <c r="A281" s="74" t="s">
        <v>4491</v>
      </c>
      <c r="B281" s="74" t="s">
        <v>3932</v>
      </c>
      <c r="F281" s="185" t="s">
        <v>4492</v>
      </c>
      <c r="G281" s="185"/>
      <c r="H281" s="185"/>
      <c r="I281" s="74" t="s">
        <v>3968</v>
      </c>
      <c r="L281" s="74" t="s">
        <v>3935</v>
      </c>
      <c r="M281" s="74" t="s">
        <v>3936</v>
      </c>
      <c r="N281" s="74" t="str">
        <f t="shared" si="6"/>
        <v>#REF!</v>
      </c>
    </row>
    <row r="282" ht="14.25" customHeight="1">
      <c r="A282" s="74" t="s">
        <v>4493</v>
      </c>
      <c r="B282" s="74" t="s">
        <v>3932</v>
      </c>
      <c r="F282" s="185" t="s">
        <v>4494</v>
      </c>
      <c r="G282" s="185"/>
      <c r="H282" s="185"/>
      <c r="I282" s="74" t="s">
        <v>127</v>
      </c>
      <c r="L282" s="74" t="s">
        <v>3935</v>
      </c>
      <c r="M282" s="74" t="s">
        <v>3936</v>
      </c>
      <c r="N282" s="74" t="str">
        <f t="shared" si="6"/>
        <v>#REF!</v>
      </c>
    </row>
    <row r="283" ht="14.25" customHeight="1">
      <c r="A283" s="74" t="s">
        <v>4495</v>
      </c>
      <c r="B283" s="74" t="s">
        <v>3932</v>
      </c>
      <c r="F283" s="185" t="s">
        <v>4496</v>
      </c>
      <c r="G283" s="185"/>
      <c r="H283" s="185"/>
      <c r="I283" s="74" t="s">
        <v>127</v>
      </c>
      <c r="L283" s="74" t="s">
        <v>3935</v>
      </c>
      <c r="M283" s="74" t="s">
        <v>3936</v>
      </c>
      <c r="N283" s="74" t="str">
        <f t="shared" si="6"/>
        <v>#REF!</v>
      </c>
    </row>
    <row r="284" ht="14.25" customHeight="1">
      <c r="A284" s="74" t="s">
        <v>4497</v>
      </c>
      <c r="B284" s="74" t="s">
        <v>3932</v>
      </c>
      <c r="F284" s="185" t="s">
        <v>4498</v>
      </c>
      <c r="G284" s="185"/>
      <c r="H284" s="185"/>
      <c r="I284" s="74" t="s">
        <v>100</v>
      </c>
      <c r="L284" s="74" t="s">
        <v>3935</v>
      </c>
      <c r="M284" s="74" t="s">
        <v>3936</v>
      </c>
      <c r="N284" s="74" t="str">
        <f t="shared" si="6"/>
        <v>#REF!</v>
      </c>
    </row>
    <row r="285" ht="14.25" customHeight="1">
      <c r="A285" s="74" t="s">
        <v>4499</v>
      </c>
      <c r="B285" s="74" t="s">
        <v>3932</v>
      </c>
      <c r="F285" s="185" t="s">
        <v>4500</v>
      </c>
      <c r="G285" s="185"/>
      <c r="H285" s="185"/>
      <c r="I285" s="74" t="s">
        <v>127</v>
      </c>
      <c r="L285" s="74" t="s">
        <v>3935</v>
      </c>
      <c r="M285" s="74" t="s">
        <v>3936</v>
      </c>
      <c r="N285" s="74" t="str">
        <f t="shared" si="6"/>
        <v>#REF!</v>
      </c>
    </row>
    <row r="286" ht="14.25" customHeight="1">
      <c r="A286" s="74" t="s">
        <v>4501</v>
      </c>
      <c r="B286" s="74" t="s">
        <v>3932</v>
      </c>
      <c r="F286" s="185" t="s">
        <v>4502</v>
      </c>
      <c r="G286" s="185"/>
      <c r="H286" s="185"/>
      <c r="I286" s="74" t="s">
        <v>3934</v>
      </c>
      <c r="L286" s="74" t="s">
        <v>3935</v>
      </c>
      <c r="M286" s="74" t="s">
        <v>3936</v>
      </c>
      <c r="N286" s="74" t="str">
        <f t="shared" si="6"/>
        <v>#REF!</v>
      </c>
    </row>
    <row r="287" ht="14.25" customHeight="1">
      <c r="A287" s="74" t="s">
        <v>4503</v>
      </c>
      <c r="B287" s="74" t="s">
        <v>3932</v>
      </c>
      <c r="F287" s="185" t="s">
        <v>4504</v>
      </c>
      <c r="G287" s="185"/>
      <c r="H287" s="185"/>
      <c r="I287" s="74" t="s">
        <v>127</v>
      </c>
      <c r="L287" s="74" t="s">
        <v>3935</v>
      </c>
      <c r="M287" s="74" t="s">
        <v>3936</v>
      </c>
      <c r="N287" s="74" t="str">
        <f t="shared" si="6"/>
        <v>#REF!</v>
      </c>
    </row>
    <row r="288" ht="14.25" customHeight="1">
      <c r="A288" s="74" t="s">
        <v>4505</v>
      </c>
      <c r="B288" s="74" t="s">
        <v>3932</v>
      </c>
      <c r="F288" s="185" t="s">
        <v>4506</v>
      </c>
      <c r="G288" s="185"/>
      <c r="H288" s="185"/>
      <c r="I288" s="74" t="s">
        <v>100</v>
      </c>
      <c r="L288" s="74" t="s">
        <v>3935</v>
      </c>
      <c r="M288" s="74" t="s">
        <v>3936</v>
      </c>
      <c r="N288" s="74" t="str">
        <f t="shared" si="6"/>
        <v>#REF!</v>
      </c>
    </row>
    <row r="289" ht="14.25" customHeight="1">
      <c r="A289" s="74" t="s">
        <v>4507</v>
      </c>
      <c r="B289" s="74" t="s">
        <v>3932</v>
      </c>
      <c r="F289" s="185" t="s">
        <v>4508</v>
      </c>
      <c r="G289" s="185"/>
      <c r="H289" s="185"/>
      <c r="I289" s="74" t="s">
        <v>3968</v>
      </c>
      <c r="L289" s="74" t="s">
        <v>3935</v>
      </c>
      <c r="M289" s="74" t="s">
        <v>3936</v>
      </c>
      <c r="N289" s="74" t="str">
        <f t="shared" si="6"/>
        <v>#REF!</v>
      </c>
    </row>
    <row r="290" ht="14.25" customHeight="1">
      <c r="A290" s="74" t="s">
        <v>4509</v>
      </c>
      <c r="B290" s="74" t="s">
        <v>3932</v>
      </c>
      <c r="F290" s="185" t="s">
        <v>4510</v>
      </c>
      <c r="G290" s="185"/>
      <c r="H290" s="185"/>
      <c r="I290" s="74" t="s">
        <v>66</v>
      </c>
      <c r="L290" s="74" t="s">
        <v>3935</v>
      </c>
      <c r="M290" s="74" t="s">
        <v>3936</v>
      </c>
      <c r="N290" s="74" t="str">
        <f t="shared" si="6"/>
        <v>#REF!</v>
      </c>
    </row>
    <row r="291" ht="14.25" customHeight="1">
      <c r="A291" s="74" t="s">
        <v>4511</v>
      </c>
      <c r="B291" s="74" t="s">
        <v>3932</v>
      </c>
      <c r="F291" s="185" t="s">
        <v>4512</v>
      </c>
      <c r="G291" s="185"/>
      <c r="H291" s="185"/>
      <c r="I291" s="74" t="s">
        <v>3968</v>
      </c>
      <c r="L291" s="74" t="s">
        <v>3935</v>
      </c>
      <c r="M291" s="74" t="s">
        <v>3936</v>
      </c>
      <c r="N291" s="74" t="str">
        <f t="shared" si="6"/>
        <v>#REF!</v>
      </c>
    </row>
    <row r="292" ht="14.25" customHeight="1">
      <c r="A292" s="74" t="s">
        <v>4513</v>
      </c>
      <c r="B292" s="74" t="s">
        <v>3932</v>
      </c>
      <c r="F292" s="185" t="s">
        <v>4514</v>
      </c>
      <c r="G292" s="185"/>
      <c r="H292" s="185"/>
      <c r="I292" s="74" t="s">
        <v>3968</v>
      </c>
      <c r="L292" s="74" t="s">
        <v>3935</v>
      </c>
      <c r="M292" s="74" t="s">
        <v>3936</v>
      </c>
      <c r="N292" s="74" t="str">
        <f t="shared" si="6"/>
        <v>#REF!</v>
      </c>
    </row>
    <row r="293" ht="14.25" customHeight="1">
      <c r="A293" s="74" t="s">
        <v>4515</v>
      </c>
      <c r="B293" s="74" t="s">
        <v>3932</v>
      </c>
      <c r="F293" s="185" t="s">
        <v>4516</v>
      </c>
      <c r="G293" s="185"/>
      <c r="H293" s="185"/>
      <c r="I293" s="74" t="s">
        <v>3968</v>
      </c>
      <c r="L293" s="74" t="s">
        <v>3935</v>
      </c>
      <c r="M293" s="74" t="s">
        <v>3936</v>
      </c>
      <c r="N293" s="74" t="str">
        <f t="shared" si="6"/>
        <v>#REF!</v>
      </c>
    </row>
    <row r="294" ht="14.25" customHeight="1">
      <c r="A294" s="74" t="s">
        <v>4517</v>
      </c>
      <c r="B294" s="74" t="s">
        <v>3932</v>
      </c>
      <c r="F294" s="185" t="s">
        <v>4518</v>
      </c>
      <c r="G294" s="185"/>
      <c r="H294" s="185"/>
      <c r="I294" s="74" t="s">
        <v>3968</v>
      </c>
      <c r="L294" s="74" t="s">
        <v>3935</v>
      </c>
      <c r="M294" s="74" t="s">
        <v>3936</v>
      </c>
      <c r="N294" s="74" t="str">
        <f t="shared" si="6"/>
        <v>#REF!</v>
      </c>
    </row>
    <row r="295" ht="14.25" customHeight="1">
      <c r="A295" s="74" t="s">
        <v>4519</v>
      </c>
      <c r="B295" s="74" t="s">
        <v>3932</v>
      </c>
      <c r="F295" s="185" t="s">
        <v>4520</v>
      </c>
      <c r="G295" s="185"/>
      <c r="H295" s="185"/>
      <c r="I295" s="74" t="s">
        <v>66</v>
      </c>
      <c r="L295" s="74" t="s">
        <v>3935</v>
      </c>
      <c r="M295" s="74" t="s">
        <v>3936</v>
      </c>
      <c r="N295" s="74" t="str">
        <f t="shared" si="6"/>
        <v>#REF!</v>
      </c>
    </row>
    <row r="296" ht="14.25" customHeight="1">
      <c r="A296" s="74" t="s">
        <v>4521</v>
      </c>
      <c r="B296" s="74" t="s">
        <v>3932</v>
      </c>
      <c r="F296" s="185" t="s">
        <v>4522</v>
      </c>
      <c r="G296" s="185"/>
      <c r="H296" s="185"/>
      <c r="I296" s="74" t="s">
        <v>3934</v>
      </c>
      <c r="L296" s="74" t="s">
        <v>3935</v>
      </c>
      <c r="M296" s="74" t="s">
        <v>3936</v>
      </c>
      <c r="N296" s="74" t="str">
        <f t="shared" si="6"/>
        <v>#REF!</v>
      </c>
    </row>
    <row r="297" ht="14.25" customHeight="1">
      <c r="A297" s="74" t="s">
        <v>4523</v>
      </c>
      <c r="B297" s="74" t="s">
        <v>3932</v>
      </c>
      <c r="F297" s="185" t="s">
        <v>4524</v>
      </c>
      <c r="G297" s="185"/>
      <c r="H297" s="185"/>
      <c r="I297" s="74" t="s">
        <v>3968</v>
      </c>
      <c r="L297" s="74" t="s">
        <v>3935</v>
      </c>
      <c r="M297" s="74" t="s">
        <v>3936</v>
      </c>
      <c r="N297" s="74" t="str">
        <f t="shared" si="6"/>
        <v>#REF!</v>
      </c>
    </row>
    <row r="298" ht="14.25" customHeight="1">
      <c r="A298" s="74" t="s">
        <v>4525</v>
      </c>
      <c r="B298" s="74" t="s">
        <v>3932</v>
      </c>
      <c r="F298" s="185" t="s">
        <v>4526</v>
      </c>
      <c r="G298" s="185"/>
      <c r="H298" s="185"/>
      <c r="I298" s="74" t="s">
        <v>3968</v>
      </c>
      <c r="L298" s="74" t="s">
        <v>3935</v>
      </c>
      <c r="M298" s="74" t="s">
        <v>3936</v>
      </c>
      <c r="N298" s="74" t="str">
        <f t="shared" si="6"/>
        <v>#REF!</v>
      </c>
    </row>
    <row r="299" ht="14.25" customHeight="1">
      <c r="A299" s="74" t="s">
        <v>4527</v>
      </c>
      <c r="B299" s="74" t="s">
        <v>3932</v>
      </c>
      <c r="F299" s="185" t="s">
        <v>4528</v>
      </c>
      <c r="G299" s="185"/>
      <c r="H299" s="185"/>
      <c r="I299" s="74" t="s">
        <v>100</v>
      </c>
      <c r="L299" s="74" t="s">
        <v>3935</v>
      </c>
      <c r="M299" s="74" t="s">
        <v>3936</v>
      </c>
      <c r="N299" s="74" t="str">
        <f t="shared" si="6"/>
        <v>#REF!</v>
      </c>
    </row>
    <row r="300" ht="14.25" customHeight="1">
      <c r="A300" s="74" t="s">
        <v>4529</v>
      </c>
      <c r="B300" s="74" t="s">
        <v>3932</v>
      </c>
      <c r="F300" s="185" t="s">
        <v>4530</v>
      </c>
      <c r="G300" s="185"/>
      <c r="H300" s="185"/>
      <c r="I300" s="74" t="s">
        <v>3968</v>
      </c>
      <c r="L300" s="74" t="s">
        <v>3935</v>
      </c>
      <c r="M300" s="74" t="s">
        <v>3936</v>
      </c>
      <c r="N300" s="74" t="str">
        <f t="shared" si="6"/>
        <v>#REF!</v>
      </c>
    </row>
    <row r="301" ht="14.25" customHeight="1">
      <c r="A301" s="74" t="s">
        <v>4531</v>
      </c>
      <c r="B301" s="74" t="s">
        <v>3932</v>
      </c>
      <c r="F301" s="185" t="s">
        <v>4532</v>
      </c>
      <c r="G301" s="185"/>
      <c r="H301" s="185"/>
      <c r="I301" s="74" t="s">
        <v>3934</v>
      </c>
      <c r="L301" s="74" t="s">
        <v>3935</v>
      </c>
      <c r="M301" s="74" t="s">
        <v>3936</v>
      </c>
      <c r="N301" s="74" t="str">
        <f t="shared" si="6"/>
        <v>#REF!</v>
      </c>
    </row>
    <row r="302" ht="14.25" customHeight="1">
      <c r="A302" s="74" t="s">
        <v>4533</v>
      </c>
      <c r="B302" s="74" t="s">
        <v>3932</v>
      </c>
      <c r="F302" s="185" t="s">
        <v>835</v>
      </c>
      <c r="G302" s="185"/>
      <c r="H302" s="185"/>
      <c r="I302" s="74" t="s">
        <v>3968</v>
      </c>
      <c r="L302" s="74" t="s">
        <v>3935</v>
      </c>
      <c r="M302" s="74" t="s">
        <v>3936</v>
      </c>
      <c r="N302" s="74" t="s">
        <v>4026</v>
      </c>
    </row>
    <row r="303" ht="14.25" customHeight="1">
      <c r="A303" s="74" t="s">
        <v>4534</v>
      </c>
      <c r="B303" s="74" t="s">
        <v>3932</v>
      </c>
      <c r="F303" s="185" t="s">
        <v>4535</v>
      </c>
      <c r="G303" s="185"/>
      <c r="H303" s="185"/>
      <c r="I303" s="74" t="s">
        <v>100</v>
      </c>
      <c r="L303" s="74" t="s">
        <v>3935</v>
      </c>
      <c r="M303" s="74" t="s">
        <v>3936</v>
      </c>
      <c r="N303" s="74" t="str">
        <f t="shared" ref="N303:N310" si="7">VLOOKUP(A303,#REF!,1,FALSE)</f>
        <v>#REF!</v>
      </c>
    </row>
    <row r="304" ht="14.25" customHeight="1">
      <c r="A304" s="74" t="s">
        <v>4536</v>
      </c>
      <c r="B304" s="74" t="s">
        <v>3932</v>
      </c>
      <c r="F304" s="185" t="s">
        <v>4537</v>
      </c>
      <c r="G304" s="185"/>
      <c r="H304" s="185"/>
      <c r="I304" s="74" t="s">
        <v>3934</v>
      </c>
      <c r="L304" s="74" t="s">
        <v>3935</v>
      </c>
      <c r="M304" s="74" t="s">
        <v>3936</v>
      </c>
      <c r="N304" s="74" t="str">
        <f t="shared" si="7"/>
        <v>#REF!</v>
      </c>
    </row>
    <row r="305" ht="14.25" customHeight="1">
      <c r="A305" s="74" t="s">
        <v>4538</v>
      </c>
      <c r="B305" s="74" t="s">
        <v>3932</v>
      </c>
      <c r="F305" s="185" t="s">
        <v>4539</v>
      </c>
      <c r="G305" s="185"/>
      <c r="H305" s="185"/>
      <c r="I305" s="74" t="s">
        <v>3934</v>
      </c>
      <c r="L305" s="74" t="s">
        <v>3935</v>
      </c>
      <c r="M305" s="74" t="s">
        <v>3936</v>
      </c>
      <c r="N305" s="74" t="str">
        <f t="shared" si="7"/>
        <v>#REF!</v>
      </c>
    </row>
    <row r="306" ht="14.25" customHeight="1">
      <c r="A306" s="74" t="s">
        <v>4540</v>
      </c>
      <c r="B306" s="74" t="s">
        <v>3932</v>
      </c>
      <c r="F306" s="185" t="s">
        <v>4541</v>
      </c>
      <c r="G306" s="185"/>
      <c r="H306" s="185"/>
      <c r="I306" s="74" t="s">
        <v>3934</v>
      </c>
      <c r="L306" s="74" t="s">
        <v>3935</v>
      </c>
      <c r="M306" s="74" t="s">
        <v>3936</v>
      </c>
      <c r="N306" s="74" t="str">
        <f t="shared" si="7"/>
        <v>#REF!</v>
      </c>
    </row>
    <row r="307" ht="14.25" customHeight="1">
      <c r="A307" s="74" t="s">
        <v>4542</v>
      </c>
      <c r="B307" s="74" t="s">
        <v>3932</v>
      </c>
      <c r="F307" s="185" t="s">
        <v>2969</v>
      </c>
      <c r="G307" s="185"/>
      <c r="H307" s="185"/>
      <c r="I307" s="74" t="s">
        <v>71</v>
      </c>
      <c r="L307" s="74" t="s">
        <v>3935</v>
      </c>
      <c r="M307" s="74" t="s">
        <v>3936</v>
      </c>
      <c r="N307" s="74" t="str">
        <f t="shared" si="7"/>
        <v>#REF!</v>
      </c>
    </row>
    <row r="308" ht="14.25" customHeight="1">
      <c r="A308" s="74" t="s">
        <v>4543</v>
      </c>
      <c r="B308" s="74" t="s">
        <v>3932</v>
      </c>
      <c r="F308" s="185" t="s">
        <v>4544</v>
      </c>
      <c r="G308" s="185"/>
      <c r="H308" s="185"/>
      <c r="I308" s="74" t="s">
        <v>100</v>
      </c>
      <c r="L308" s="74" t="s">
        <v>3935</v>
      </c>
      <c r="M308" s="74" t="s">
        <v>3936</v>
      </c>
      <c r="N308" s="74" t="str">
        <f t="shared" si="7"/>
        <v>#REF!</v>
      </c>
    </row>
    <row r="309" ht="14.25" customHeight="1">
      <c r="A309" s="74" t="s">
        <v>4545</v>
      </c>
      <c r="B309" s="74" t="s">
        <v>3932</v>
      </c>
      <c r="F309" s="185" t="s">
        <v>4546</v>
      </c>
      <c r="G309" s="185"/>
      <c r="H309" s="185"/>
      <c r="I309" s="74" t="s">
        <v>100</v>
      </c>
      <c r="L309" s="74" t="s">
        <v>3935</v>
      </c>
      <c r="M309" s="74" t="s">
        <v>3936</v>
      </c>
      <c r="N309" s="74" t="str">
        <f t="shared" si="7"/>
        <v>#REF!</v>
      </c>
    </row>
    <row r="310" ht="14.25" customHeight="1">
      <c r="A310" s="74" t="s">
        <v>4547</v>
      </c>
      <c r="B310" s="74" t="s">
        <v>3932</v>
      </c>
      <c r="F310" s="185" t="s">
        <v>4548</v>
      </c>
      <c r="G310" s="185"/>
      <c r="H310" s="185"/>
      <c r="I310" s="74" t="s">
        <v>100</v>
      </c>
      <c r="L310" s="74" t="s">
        <v>3935</v>
      </c>
      <c r="M310" s="74" t="s">
        <v>3936</v>
      </c>
      <c r="N310" s="74" t="str">
        <f t="shared" si="7"/>
        <v>#REF!</v>
      </c>
    </row>
    <row r="311" ht="14.25" customHeight="1">
      <c r="A311" s="74" t="s">
        <v>4549</v>
      </c>
      <c r="B311" s="74" t="s">
        <v>3932</v>
      </c>
      <c r="F311" s="185" t="s">
        <v>182</v>
      </c>
      <c r="G311" s="185"/>
      <c r="H311" s="185"/>
      <c r="I311" s="74" t="s">
        <v>100</v>
      </c>
      <c r="L311" s="74" t="s">
        <v>3935</v>
      </c>
      <c r="M311" s="74" t="s">
        <v>3936</v>
      </c>
      <c r="N311" s="74" t="s">
        <v>4026</v>
      </c>
    </row>
    <row r="312" ht="14.25" customHeight="1">
      <c r="A312" s="74" t="s">
        <v>4550</v>
      </c>
      <c r="B312" s="74" t="s">
        <v>3932</v>
      </c>
      <c r="F312" s="185" t="s">
        <v>4551</v>
      </c>
      <c r="G312" s="185"/>
      <c r="H312" s="185"/>
      <c r="I312" s="74" t="s">
        <v>100</v>
      </c>
      <c r="L312" s="74" t="s">
        <v>3935</v>
      </c>
      <c r="M312" s="74" t="s">
        <v>3936</v>
      </c>
      <c r="N312" s="74" t="str">
        <f t="shared" ref="N312:N326" si="8">VLOOKUP(A312,#REF!,1,FALSE)</f>
        <v>#REF!</v>
      </c>
    </row>
    <row r="313" ht="14.25" customHeight="1">
      <c r="A313" s="74" t="s">
        <v>4552</v>
      </c>
      <c r="B313" s="74" t="s">
        <v>3932</v>
      </c>
      <c r="F313" s="185" t="s">
        <v>4553</v>
      </c>
      <c r="G313" s="185"/>
      <c r="H313" s="185"/>
      <c r="I313" s="74" t="s">
        <v>100</v>
      </c>
      <c r="L313" s="74" t="s">
        <v>3935</v>
      </c>
      <c r="M313" s="74" t="s">
        <v>3936</v>
      </c>
      <c r="N313" s="74" t="str">
        <f t="shared" si="8"/>
        <v>#REF!</v>
      </c>
    </row>
    <row r="314" ht="14.25" customHeight="1">
      <c r="A314" s="74" t="s">
        <v>4554</v>
      </c>
      <c r="B314" s="74" t="s">
        <v>3932</v>
      </c>
      <c r="F314" s="185" t="s">
        <v>4555</v>
      </c>
      <c r="G314" s="185"/>
      <c r="H314" s="185"/>
      <c r="I314" s="74" t="s">
        <v>100</v>
      </c>
      <c r="L314" s="74" t="s">
        <v>3935</v>
      </c>
      <c r="M314" s="74" t="s">
        <v>3936</v>
      </c>
      <c r="N314" s="74" t="str">
        <f t="shared" si="8"/>
        <v>#REF!</v>
      </c>
    </row>
    <row r="315" ht="14.25" customHeight="1">
      <c r="A315" s="74" t="s">
        <v>4556</v>
      </c>
      <c r="B315" s="74" t="s">
        <v>3932</v>
      </c>
      <c r="F315" s="185" t="s">
        <v>4557</v>
      </c>
      <c r="G315" s="185"/>
      <c r="H315" s="185"/>
      <c r="I315" s="74" t="s">
        <v>71</v>
      </c>
      <c r="L315" s="74" t="s">
        <v>3935</v>
      </c>
      <c r="M315" s="74" t="s">
        <v>3936</v>
      </c>
      <c r="N315" s="74" t="str">
        <f t="shared" si="8"/>
        <v>#REF!</v>
      </c>
    </row>
    <row r="316" ht="14.25" customHeight="1">
      <c r="A316" s="74" t="s">
        <v>4558</v>
      </c>
      <c r="B316" s="74" t="s">
        <v>3932</v>
      </c>
      <c r="F316" s="185" t="s">
        <v>4559</v>
      </c>
      <c r="G316" s="185"/>
      <c r="H316" s="185"/>
      <c r="I316" s="74" t="s">
        <v>100</v>
      </c>
      <c r="L316" s="74" t="s">
        <v>3935</v>
      </c>
      <c r="M316" s="74" t="s">
        <v>3936</v>
      </c>
      <c r="N316" s="74" t="str">
        <f t="shared" si="8"/>
        <v>#REF!</v>
      </c>
    </row>
    <row r="317" ht="14.25" customHeight="1">
      <c r="A317" s="74" t="s">
        <v>4560</v>
      </c>
      <c r="B317" s="74" t="s">
        <v>3932</v>
      </c>
      <c r="F317" s="185" t="s">
        <v>4561</v>
      </c>
      <c r="G317" s="185"/>
      <c r="H317" s="185"/>
      <c r="I317" s="74" t="s">
        <v>71</v>
      </c>
      <c r="L317" s="74" t="s">
        <v>3935</v>
      </c>
      <c r="M317" s="74" t="s">
        <v>3936</v>
      </c>
      <c r="N317" s="74" t="str">
        <f t="shared" si="8"/>
        <v>#REF!</v>
      </c>
    </row>
    <row r="318" ht="14.25" customHeight="1">
      <c r="A318" s="74" t="s">
        <v>4562</v>
      </c>
      <c r="B318" s="74" t="s">
        <v>3932</v>
      </c>
      <c r="F318" s="185" t="s">
        <v>4563</v>
      </c>
      <c r="G318" s="185"/>
      <c r="H318" s="185"/>
      <c r="I318" s="74" t="s">
        <v>3934</v>
      </c>
      <c r="L318" s="74" t="s">
        <v>3935</v>
      </c>
      <c r="M318" s="74" t="s">
        <v>3936</v>
      </c>
      <c r="N318" s="74" t="str">
        <f t="shared" si="8"/>
        <v>#REF!</v>
      </c>
    </row>
    <row r="319" ht="14.25" customHeight="1">
      <c r="A319" s="74" t="s">
        <v>4564</v>
      </c>
      <c r="B319" s="74" t="s">
        <v>3932</v>
      </c>
      <c r="F319" s="185" t="s">
        <v>4565</v>
      </c>
      <c r="G319" s="185"/>
      <c r="H319" s="185"/>
      <c r="I319" s="74" t="s">
        <v>71</v>
      </c>
      <c r="L319" s="74" t="s">
        <v>3935</v>
      </c>
      <c r="M319" s="74" t="s">
        <v>3936</v>
      </c>
      <c r="N319" s="74" t="str">
        <f t="shared" si="8"/>
        <v>#REF!</v>
      </c>
    </row>
    <row r="320" ht="14.25" customHeight="1">
      <c r="A320" s="74" t="s">
        <v>4566</v>
      </c>
      <c r="B320" s="74" t="s">
        <v>3932</v>
      </c>
      <c r="F320" s="185" t="s">
        <v>4567</v>
      </c>
      <c r="G320" s="185"/>
      <c r="H320" s="185"/>
      <c r="I320" s="74" t="s">
        <v>3934</v>
      </c>
      <c r="L320" s="74" t="s">
        <v>3935</v>
      </c>
      <c r="M320" s="74" t="s">
        <v>3936</v>
      </c>
      <c r="N320" s="74" t="str">
        <f t="shared" si="8"/>
        <v>#REF!</v>
      </c>
    </row>
    <row r="321" ht="14.25" customHeight="1">
      <c r="A321" s="74" t="s">
        <v>4568</v>
      </c>
      <c r="B321" s="74" t="s">
        <v>3932</v>
      </c>
      <c r="F321" s="185" t="s">
        <v>4569</v>
      </c>
      <c r="G321" s="185"/>
      <c r="H321" s="185"/>
      <c r="I321" s="74" t="s">
        <v>3934</v>
      </c>
      <c r="L321" s="74" t="s">
        <v>3935</v>
      </c>
      <c r="M321" s="74" t="s">
        <v>3936</v>
      </c>
      <c r="N321" s="74" t="str">
        <f t="shared" si="8"/>
        <v>#REF!</v>
      </c>
    </row>
    <row r="322" ht="14.25" customHeight="1">
      <c r="A322" s="74" t="s">
        <v>4570</v>
      </c>
      <c r="B322" s="74" t="s">
        <v>3932</v>
      </c>
      <c r="F322" s="185" t="s">
        <v>4571</v>
      </c>
      <c r="G322" s="185"/>
      <c r="H322" s="185"/>
      <c r="I322" s="74" t="s">
        <v>3934</v>
      </c>
      <c r="L322" s="74" t="s">
        <v>3935</v>
      </c>
      <c r="M322" s="74" t="s">
        <v>3936</v>
      </c>
      <c r="N322" s="74" t="str">
        <f t="shared" si="8"/>
        <v>#REF!</v>
      </c>
    </row>
    <row r="323" ht="14.25" customHeight="1">
      <c r="A323" s="74" t="s">
        <v>4572</v>
      </c>
      <c r="B323" s="74" t="s">
        <v>3932</v>
      </c>
      <c r="F323" s="185" t="s">
        <v>4573</v>
      </c>
      <c r="G323" s="185"/>
      <c r="H323" s="185"/>
      <c r="I323" s="74" t="s">
        <v>3934</v>
      </c>
      <c r="L323" s="74" t="s">
        <v>3935</v>
      </c>
      <c r="M323" s="74" t="s">
        <v>3936</v>
      </c>
      <c r="N323" s="74" t="str">
        <f t="shared" si="8"/>
        <v>#REF!</v>
      </c>
    </row>
    <row r="324" ht="14.25" customHeight="1">
      <c r="A324" s="74" t="s">
        <v>4574</v>
      </c>
      <c r="B324" s="74" t="s">
        <v>3932</v>
      </c>
      <c r="F324" s="185" t="s">
        <v>4575</v>
      </c>
      <c r="G324" s="185"/>
      <c r="H324" s="185"/>
      <c r="I324" s="74" t="s">
        <v>3934</v>
      </c>
      <c r="L324" s="74" t="s">
        <v>3935</v>
      </c>
      <c r="M324" s="74" t="s">
        <v>3936</v>
      </c>
      <c r="N324" s="74" t="str">
        <f t="shared" si="8"/>
        <v>#REF!</v>
      </c>
    </row>
    <row r="325" ht="14.25" customHeight="1">
      <c r="A325" s="74" t="s">
        <v>4576</v>
      </c>
      <c r="B325" s="74" t="s">
        <v>3932</v>
      </c>
      <c r="F325" s="185" t="s">
        <v>4577</v>
      </c>
      <c r="G325" s="185"/>
      <c r="H325" s="185"/>
      <c r="I325" s="74" t="s">
        <v>100</v>
      </c>
      <c r="L325" s="74" t="s">
        <v>3935</v>
      </c>
      <c r="M325" s="74" t="s">
        <v>3936</v>
      </c>
      <c r="N325" s="74" t="str">
        <f t="shared" si="8"/>
        <v>#REF!</v>
      </c>
    </row>
    <row r="326" ht="14.25" customHeight="1">
      <c r="A326" s="74" t="s">
        <v>4578</v>
      </c>
      <c r="B326" s="74" t="s">
        <v>3932</v>
      </c>
      <c r="F326" s="185" t="s">
        <v>4579</v>
      </c>
      <c r="G326" s="185"/>
      <c r="H326" s="185"/>
      <c r="I326" s="74" t="s">
        <v>3934</v>
      </c>
      <c r="L326" s="74" t="s">
        <v>3935</v>
      </c>
      <c r="M326" s="74" t="s">
        <v>3936</v>
      </c>
      <c r="N326" s="74" t="str">
        <f t="shared" si="8"/>
        <v>#REF!</v>
      </c>
    </row>
    <row r="327" ht="14.25" customHeight="1">
      <c r="A327" s="74" t="s">
        <v>4580</v>
      </c>
      <c r="B327" s="74" t="s">
        <v>3932</v>
      </c>
      <c r="F327" s="185" t="s">
        <v>4581</v>
      </c>
      <c r="G327" s="185"/>
      <c r="H327" s="185"/>
      <c r="I327" s="74" t="s">
        <v>3934</v>
      </c>
      <c r="L327" s="74" t="s">
        <v>3935</v>
      </c>
      <c r="M327" s="74" t="s">
        <v>3936</v>
      </c>
      <c r="N327" s="74" t="s">
        <v>4026</v>
      </c>
    </row>
    <row r="328" ht="14.25" customHeight="1">
      <c r="A328" s="74" t="s">
        <v>4582</v>
      </c>
      <c r="B328" s="74" t="s">
        <v>3932</v>
      </c>
      <c r="F328" s="185" t="s">
        <v>4583</v>
      </c>
      <c r="G328" s="185"/>
      <c r="H328" s="185"/>
      <c r="I328" s="74" t="s">
        <v>3934</v>
      </c>
      <c r="L328" s="74" t="s">
        <v>3935</v>
      </c>
      <c r="M328" s="74" t="s">
        <v>3936</v>
      </c>
      <c r="N328" s="74" t="str">
        <f t="shared" ref="N328:N340" si="9">VLOOKUP(A328,#REF!,1,FALSE)</f>
        <v>#REF!</v>
      </c>
    </row>
    <row r="329" ht="14.25" customHeight="1">
      <c r="A329" s="74" t="s">
        <v>4584</v>
      </c>
      <c r="B329" s="74" t="s">
        <v>3932</v>
      </c>
      <c r="F329" s="185" t="s">
        <v>4585</v>
      </c>
      <c r="G329" s="185"/>
      <c r="H329" s="185"/>
      <c r="I329" s="74" t="s">
        <v>3934</v>
      </c>
      <c r="L329" s="74" t="s">
        <v>3935</v>
      </c>
      <c r="M329" s="74" t="s">
        <v>3936</v>
      </c>
      <c r="N329" s="74" t="str">
        <f t="shared" si="9"/>
        <v>#REF!</v>
      </c>
    </row>
    <row r="330" ht="14.25" customHeight="1">
      <c r="A330" s="74" t="s">
        <v>4586</v>
      </c>
      <c r="B330" s="74" t="s">
        <v>3932</v>
      </c>
      <c r="F330" s="185" t="s">
        <v>4587</v>
      </c>
      <c r="G330" s="185"/>
      <c r="H330" s="185"/>
      <c r="I330" s="74" t="s">
        <v>3934</v>
      </c>
      <c r="L330" s="74" t="s">
        <v>3935</v>
      </c>
      <c r="M330" s="74" t="s">
        <v>3936</v>
      </c>
      <c r="N330" s="74" t="str">
        <f t="shared" si="9"/>
        <v>#REF!</v>
      </c>
    </row>
    <row r="331" ht="14.25" customHeight="1">
      <c r="A331" s="74" t="s">
        <v>4588</v>
      </c>
      <c r="B331" s="74" t="s">
        <v>3932</v>
      </c>
      <c r="F331" s="185" t="s">
        <v>4589</v>
      </c>
      <c r="G331" s="185"/>
      <c r="H331" s="185"/>
      <c r="I331" s="74" t="s">
        <v>3968</v>
      </c>
      <c r="L331" s="74" t="s">
        <v>3935</v>
      </c>
      <c r="M331" s="74" t="s">
        <v>3936</v>
      </c>
      <c r="N331" s="74" t="str">
        <f t="shared" si="9"/>
        <v>#REF!</v>
      </c>
    </row>
    <row r="332" ht="14.25" customHeight="1">
      <c r="A332" s="74" t="s">
        <v>4590</v>
      </c>
      <c r="B332" s="74" t="s">
        <v>3932</v>
      </c>
      <c r="F332" s="185" t="s">
        <v>4591</v>
      </c>
      <c r="G332" s="185"/>
      <c r="H332" s="185"/>
      <c r="I332" s="74" t="s">
        <v>3968</v>
      </c>
      <c r="L332" s="74" t="s">
        <v>3935</v>
      </c>
      <c r="M332" s="74" t="s">
        <v>3936</v>
      </c>
      <c r="N332" s="74" t="str">
        <f t="shared" si="9"/>
        <v>#REF!</v>
      </c>
    </row>
    <row r="333" ht="14.25" customHeight="1">
      <c r="A333" s="74" t="s">
        <v>4592</v>
      </c>
      <c r="B333" s="74" t="s">
        <v>3932</v>
      </c>
      <c r="F333" s="185" t="s">
        <v>4593</v>
      </c>
      <c r="G333" s="185"/>
      <c r="H333" s="185"/>
      <c r="I333" s="74" t="s">
        <v>3934</v>
      </c>
      <c r="L333" s="74" t="s">
        <v>3935</v>
      </c>
      <c r="M333" s="74" t="s">
        <v>3936</v>
      </c>
      <c r="N333" s="74" t="str">
        <f t="shared" si="9"/>
        <v>#REF!</v>
      </c>
    </row>
    <row r="334" ht="14.25" customHeight="1">
      <c r="A334" s="74" t="s">
        <v>4594</v>
      </c>
      <c r="B334" s="74" t="s">
        <v>3932</v>
      </c>
      <c r="F334" s="185" t="s">
        <v>4595</v>
      </c>
      <c r="G334" s="185"/>
      <c r="H334" s="185"/>
      <c r="I334" s="74" t="s">
        <v>3934</v>
      </c>
      <c r="L334" s="74" t="s">
        <v>3935</v>
      </c>
      <c r="M334" s="74" t="s">
        <v>3936</v>
      </c>
      <c r="N334" s="74" t="str">
        <f t="shared" si="9"/>
        <v>#REF!</v>
      </c>
    </row>
    <row r="335" ht="14.25" customHeight="1">
      <c r="A335" s="74" t="s">
        <v>4596</v>
      </c>
      <c r="B335" s="74" t="s">
        <v>3932</v>
      </c>
      <c r="F335" s="185" t="s">
        <v>4597</v>
      </c>
      <c r="G335" s="185"/>
      <c r="H335" s="185"/>
      <c r="I335" s="74" t="s">
        <v>100</v>
      </c>
      <c r="L335" s="74" t="s">
        <v>3935</v>
      </c>
      <c r="M335" s="74" t="s">
        <v>3936</v>
      </c>
      <c r="N335" s="74" t="str">
        <f t="shared" si="9"/>
        <v>#REF!</v>
      </c>
    </row>
    <row r="336" ht="14.25" customHeight="1">
      <c r="A336" s="74" t="s">
        <v>4598</v>
      </c>
      <c r="B336" s="74" t="s">
        <v>3932</v>
      </c>
      <c r="F336" s="185" t="s">
        <v>4599</v>
      </c>
      <c r="G336" s="185"/>
      <c r="H336" s="185"/>
      <c r="I336" s="74" t="s">
        <v>3934</v>
      </c>
      <c r="L336" s="74" t="s">
        <v>3935</v>
      </c>
      <c r="M336" s="74" t="s">
        <v>3936</v>
      </c>
      <c r="N336" s="74" t="str">
        <f t="shared" si="9"/>
        <v>#REF!</v>
      </c>
    </row>
    <row r="337" ht="14.25" customHeight="1">
      <c r="A337" s="74" t="s">
        <v>4600</v>
      </c>
      <c r="B337" s="74" t="s">
        <v>3932</v>
      </c>
      <c r="F337" s="185" t="s">
        <v>4601</v>
      </c>
      <c r="G337" s="185"/>
      <c r="H337" s="185"/>
      <c r="I337" s="74" t="s">
        <v>3968</v>
      </c>
      <c r="L337" s="74" t="s">
        <v>3935</v>
      </c>
      <c r="M337" s="74" t="s">
        <v>3936</v>
      </c>
      <c r="N337" s="74" t="str">
        <f t="shared" si="9"/>
        <v>#REF!</v>
      </c>
    </row>
    <row r="338" ht="14.25" customHeight="1">
      <c r="A338" s="74" t="s">
        <v>4602</v>
      </c>
      <c r="B338" s="74" t="s">
        <v>3932</v>
      </c>
      <c r="F338" s="185" t="s">
        <v>4603</v>
      </c>
      <c r="G338" s="185"/>
      <c r="H338" s="185"/>
      <c r="I338" s="74" t="s">
        <v>100</v>
      </c>
      <c r="L338" s="74" t="s">
        <v>3935</v>
      </c>
      <c r="M338" s="74" t="s">
        <v>3936</v>
      </c>
      <c r="N338" s="74" t="str">
        <f t="shared" si="9"/>
        <v>#REF!</v>
      </c>
    </row>
    <row r="339" ht="14.25" customHeight="1">
      <c r="A339" s="74" t="s">
        <v>4604</v>
      </c>
      <c r="B339" s="74" t="s">
        <v>3932</v>
      </c>
      <c r="F339" s="185" t="s">
        <v>4605</v>
      </c>
      <c r="G339" s="185"/>
      <c r="H339" s="185"/>
      <c r="I339" s="74" t="s">
        <v>127</v>
      </c>
      <c r="L339" s="74" t="s">
        <v>3935</v>
      </c>
      <c r="M339" s="74" t="s">
        <v>3936</v>
      </c>
      <c r="N339" s="74" t="str">
        <f t="shared" si="9"/>
        <v>#REF!</v>
      </c>
    </row>
    <row r="340" ht="14.25" customHeight="1">
      <c r="A340" s="74" t="s">
        <v>4606</v>
      </c>
      <c r="B340" s="74" t="s">
        <v>3932</v>
      </c>
      <c r="F340" s="185" t="s">
        <v>4607</v>
      </c>
      <c r="G340" s="185"/>
      <c r="H340" s="185"/>
      <c r="I340" s="74" t="s">
        <v>3968</v>
      </c>
      <c r="L340" s="74" t="s">
        <v>3935</v>
      </c>
      <c r="M340" s="74" t="s">
        <v>3936</v>
      </c>
      <c r="N340" s="74" t="str">
        <f t="shared" si="9"/>
        <v>#REF!</v>
      </c>
    </row>
    <row r="341" ht="14.25" customHeight="1">
      <c r="A341" s="74" t="s">
        <v>4608</v>
      </c>
      <c r="B341" s="74" t="s">
        <v>3932</v>
      </c>
      <c r="F341" s="185" t="s">
        <v>4609</v>
      </c>
      <c r="G341" s="185"/>
      <c r="H341" s="185"/>
      <c r="I341" s="74" t="s">
        <v>3934</v>
      </c>
      <c r="L341" s="74" t="s">
        <v>3935</v>
      </c>
      <c r="M341" s="74" t="s">
        <v>3936</v>
      </c>
      <c r="N341" s="74" t="s">
        <v>4026</v>
      </c>
    </row>
    <row r="342" ht="14.25" customHeight="1">
      <c r="A342" s="74" t="s">
        <v>4610</v>
      </c>
      <c r="B342" s="74" t="s">
        <v>3932</v>
      </c>
      <c r="F342" s="185" t="s">
        <v>4611</v>
      </c>
      <c r="G342" s="185"/>
      <c r="H342" s="185"/>
      <c r="I342" s="74" t="s">
        <v>3934</v>
      </c>
      <c r="L342" s="74" t="s">
        <v>3935</v>
      </c>
      <c r="M342" s="74" t="s">
        <v>3936</v>
      </c>
      <c r="N342" s="74" t="str">
        <f t="shared" ref="N342:N370" si="10">VLOOKUP(A342,#REF!,1,FALSE)</f>
        <v>#REF!</v>
      </c>
    </row>
    <row r="343" ht="14.25" customHeight="1">
      <c r="A343" s="74" t="s">
        <v>4612</v>
      </c>
      <c r="B343" s="74" t="s">
        <v>3932</v>
      </c>
      <c r="F343" s="185" t="s">
        <v>4613</v>
      </c>
      <c r="G343" s="185"/>
      <c r="H343" s="185"/>
      <c r="I343" s="74" t="s">
        <v>3968</v>
      </c>
      <c r="L343" s="74" t="s">
        <v>3935</v>
      </c>
      <c r="M343" s="74" t="s">
        <v>3936</v>
      </c>
      <c r="N343" s="74" t="str">
        <f t="shared" si="10"/>
        <v>#REF!</v>
      </c>
    </row>
    <row r="344" ht="14.25" customHeight="1">
      <c r="A344" s="74" t="s">
        <v>4614</v>
      </c>
      <c r="B344" s="74" t="s">
        <v>3932</v>
      </c>
      <c r="F344" s="185" t="s">
        <v>4615</v>
      </c>
      <c r="G344" s="185"/>
      <c r="H344" s="185"/>
      <c r="I344" s="74" t="s">
        <v>3934</v>
      </c>
      <c r="L344" s="74" t="s">
        <v>3935</v>
      </c>
      <c r="M344" s="74" t="s">
        <v>3936</v>
      </c>
      <c r="N344" s="74" t="str">
        <f t="shared" si="10"/>
        <v>#REF!</v>
      </c>
    </row>
    <row r="345" ht="14.25" customHeight="1">
      <c r="A345" s="74" t="s">
        <v>4616</v>
      </c>
      <c r="B345" s="74" t="s">
        <v>3932</v>
      </c>
      <c r="F345" s="185" t="s">
        <v>4617</v>
      </c>
      <c r="G345" s="185"/>
      <c r="H345" s="185"/>
      <c r="I345" s="74" t="s">
        <v>3968</v>
      </c>
      <c r="L345" s="74" t="s">
        <v>3935</v>
      </c>
      <c r="M345" s="74" t="s">
        <v>3936</v>
      </c>
      <c r="N345" s="74" t="str">
        <f t="shared" si="10"/>
        <v>#REF!</v>
      </c>
    </row>
    <row r="346" ht="14.25" customHeight="1">
      <c r="A346" s="74" t="s">
        <v>4618</v>
      </c>
      <c r="B346" s="74" t="s">
        <v>3932</v>
      </c>
      <c r="F346" s="185" t="s">
        <v>4619</v>
      </c>
      <c r="G346" s="185"/>
      <c r="H346" s="185"/>
      <c r="I346" s="74" t="s">
        <v>3934</v>
      </c>
      <c r="L346" s="74" t="s">
        <v>3935</v>
      </c>
      <c r="M346" s="74" t="s">
        <v>3936</v>
      </c>
      <c r="N346" s="74" t="str">
        <f t="shared" si="10"/>
        <v>#REF!</v>
      </c>
    </row>
    <row r="347" ht="14.25" customHeight="1">
      <c r="A347" s="74" t="s">
        <v>4620</v>
      </c>
      <c r="B347" s="74" t="s">
        <v>3932</v>
      </c>
      <c r="F347" s="185" t="s">
        <v>4621</v>
      </c>
      <c r="G347" s="185"/>
      <c r="H347" s="185"/>
      <c r="I347" s="74" t="s">
        <v>57</v>
      </c>
      <c r="L347" s="74" t="s">
        <v>3935</v>
      </c>
      <c r="M347" s="74" t="s">
        <v>3936</v>
      </c>
      <c r="N347" s="74" t="str">
        <f t="shared" si="10"/>
        <v>#REF!</v>
      </c>
    </row>
    <row r="348" ht="14.25" customHeight="1">
      <c r="A348" s="74" t="s">
        <v>4622</v>
      </c>
      <c r="B348" s="74" t="s">
        <v>3932</v>
      </c>
      <c r="F348" s="185" t="s">
        <v>4623</v>
      </c>
      <c r="G348" s="185"/>
      <c r="H348" s="185"/>
      <c r="I348" s="74" t="s">
        <v>3934</v>
      </c>
      <c r="L348" s="74" t="s">
        <v>3935</v>
      </c>
      <c r="M348" s="74" t="s">
        <v>3936</v>
      </c>
      <c r="N348" s="74" t="str">
        <f t="shared" si="10"/>
        <v>#REF!</v>
      </c>
    </row>
    <row r="349" ht="14.25" customHeight="1">
      <c r="A349" s="74" t="s">
        <v>4624</v>
      </c>
      <c r="B349" s="74" t="s">
        <v>3932</v>
      </c>
      <c r="F349" s="185" t="s">
        <v>4625</v>
      </c>
      <c r="G349" s="185"/>
      <c r="H349" s="185"/>
      <c r="I349" s="74" t="s">
        <v>3934</v>
      </c>
      <c r="L349" s="74" t="s">
        <v>3935</v>
      </c>
      <c r="M349" s="74" t="s">
        <v>3936</v>
      </c>
      <c r="N349" s="74" t="str">
        <f t="shared" si="10"/>
        <v>#REF!</v>
      </c>
    </row>
    <row r="350" ht="14.25" customHeight="1">
      <c r="A350" s="74" t="s">
        <v>4626</v>
      </c>
      <c r="B350" s="74" t="s">
        <v>3932</v>
      </c>
      <c r="F350" s="185" t="s">
        <v>4627</v>
      </c>
      <c r="G350" s="185"/>
      <c r="H350" s="185"/>
      <c r="I350" s="74" t="s">
        <v>3934</v>
      </c>
      <c r="L350" s="74" t="s">
        <v>3935</v>
      </c>
      <c r="M350" s="74" t="s">
        <v>3936</v>
      </c>
      <c r="N350" s="74" t="str">
        <f t="shared" si="10"/>
        <v>#REF!</v>
      </c>
    </row>
    <row r="351" ht="14.25" customHeight="1">
      <c r="A351" s="74" t="s">
        <v>4628</v>
      </c>
      <c r="B351" s="74" t="s">
        <v>3932</v>
      </c>
      <c r="F351" s="185" t="s">
        <v>4629</v>
      </c>
      <c r="G351" s="185"/>
      <c r="H351" s="185"/>
      <c r="I351" s="74" t="s">
        <v>3934</v>
      </c>
      <c r="L351" s="74" t="s">
        <v>3935</v>
      </c>
      <c r="M351" s="74" t="s">
        <v>3936</v>
      </c>
      <c r="N351" s="74" t="str">
        <f t="shared" si="10"/>
        <v>#REF!</v>
      </c>
    </row>
    <row r="352" ht="14.25" customHeight="1">
      <c r="A352" s="74" t="s">
        <v>4630</v>
      </c>
      <c r="B352" s="74" t="s">
        <v>3932</v>
      </c>
      <c r="F352" s="185" t="s">
        <v>4631</v>
      </c>
      <c r="G352" s="185"/>
      <c r="H352" s="185"/>
      <c r="I352" s="74" t="s">
        <v>3968</v>
      </c>
      <c r="L352" s="74" t="s">
        <v>3935</v>
      </c>
      <c r="M352" s="74" t="s">
        <v>3936</v>
      </c>
      <c r="N352" s="74" t="str">
        <f t="shared" si="10"/>
        <v>#REF!</v>
      </c>
    </row>
    <row r="353" ht="14.25" customHeight="1">
      <c r="A353" s="74" t="s">
        <v>4632</v>
      </c>
      <c r="B353" s="74" t="s">
        <v>3932</v>
      </c>
      <c r="F353" s="185" t="s">
        <v>4633</v>
      </c>
      <c r="G353" s="185"/>
      <c r="H353" s="185"/>
      <c r="I353" s="74" t="s">
        <v>100</v>
      </c>
      <c r="L353" s="74" t="s">
        <v>3935</v>
      </c>
      <c r="M353" s="74" t="s">
        <v>3936</v>
      </c>
      <c r="N353" s="74" t="str">
        <f t="shared" si="10"/>
        <v>#REF!</v>
      </c>
    </row>
    <row r="354" ht="14.25" customHeight="1">
      <c r="A354" s="74" t="s">
        <v>4634</v>
      </c>
      <c r="B354" s="74" t="s">
        <v>3932</v>
      </c>
      <c r="F354" s="185" t="s">
        <v>4635</v>
      </c>
      <c r="G354" s="185"/>
      <c r="H354" s="185"/>
      <c r="I354" s="74" t="s">
        <v>100</v>
      </c>
      <c r="L354" s="74" t="s">
        <v>3935</v>
      </c>
      <c r="M354" s="74" t="s">
        <v>3936</v>
      </c>
      <c r="N354" s="74" t="str">
        <f t="shared" si="10"/>
        <v>#REF!</v>
      </c>
    </row>
    <row r="355" ht="14.25" customHeight="1">
      <c r="A355" s="74" t="s">
        <v>4636</v>
      </c>
      <c r="B355" s="74" t="s">
        <v>3932</v>
      </c>
      <c r="F355" s="185" t="s">
        <v>4637</v>
      </c>
      <c r="G355" s="185"/>
      <c r="H355" s="185"/>
      <c r="I355" s="74" t="s">
        <v>100</v>
      </c>
      <c r="L355" s="74" t="s">
        <v>3935</v>
      </c>
      <c r="M355" s="74" t="s">
        <v>3936</v>
      </c>
      <c r="N355" s="74" t="str">
        <f t="shared" si="10"/>
        <v>#REF!</v>
      </c>
    </row>
    <row r="356" ht="14.25" customHeight="1">
      <c r="A356" s="74" t="s">
        <v>4638</v>
      </c>
      <c r="B356" s="74" t="s">
        <v>3932</v>
      </c>
      <c r="F356" s="185" t="s">
        <v>4639</v>
      </c>
      <c r="G356" s="185"/>
      <c r="H356" s="185"/>
      <c r="I356" s="74" t="s">
        <v>71</v>
      </c>
      <c r="L356" s="74" t="s">
        <v>3935</v>
      </c>
      <c r="M356" s="74" t="s">
        <v>3936</v>
      </c>
      <c r="N356" s="74" t="str">
        <f t="shared" si="10"/>
        <v>#REF!</v>
      </c>
    </row>
    <row r="357" ht="14.25" customHeight="1">
      <c r="A357" s="74" t="s">
        <v>4640</v>
      </c>
      <c r="B357" s="74" t="s">
        <v>3932</v>
      </c>
      <c r="F357" s="185" t="s">
        <v>4641</v>
      </c>
      <c r="G357" s="185"/>
      <c r="H357" s="185"/>
      <c r="I357" s="74" t="s">
        <v>3934</v>
      </c>
      <c r="L357" s="74" t="s">
        <v>3935</v>
      </c>
      <c r="M357" s="74" t="s">
        <v>3936</v>
      </c>
      <c r="N357" s="74" t="str">
        <f t="shared" si="10"/>
        <v>#REF!</v>
      </c>
    </row>
    <row r="358" ht="14.25" customHeight="1">
      <c r="A358" s="74" t="s">
        <v>4642</v>
      </c>
      <c r="B358" s="74" t="s">
        <v>3932</v>
      </c>
      <c r="F358" s="185" t="s">
        <v>4643</v>
      </c>
      <c r="G358" s="185"/>
      <c r="H358" s="185"/>
      <c r="I358" s="74" t="s">
        <v>3934</v>
      </c>
      <c r="L358" s="74" t="s">
        <v>3935</v>
      </c>
      <c r="M358" s="74" t="s">
        <v>3936</v>
      </c>
      <c r="N358" s="74" t="str">
        <f t="shared" si="10"/>
        <v>#REF!</v>
      </c>
    </row>
    <row r="359" ht="14.25" customHeight="1">
      <c r="A359" s="74" t="s">
        <v>4644</v>
      </c>
      <c r="B359" s="74" t="s">
        <v>3932</v>
      </c>
      <c r="F359" s="185" t="s">
        <v>4645</v>
      </c>
      <c r="G359" s="185"/>
      <c r="H359" s="185"/>
      <c r="I359" s="74" t="s">
        <v>3934</v>
      </c>
      <c r="L359" s="74" t="s">
        <v>3935</v>
      </c>
      <c r="M359" s="74" t="s">
        <v>3936</v>
      </c>
      <c r="N359" s="74" t="str">
        <f t="shared" si="10"/>
        <v>#REF!</v>
      </c>
    </row>
    <row r="360" ht="14.25" customHeight="1">
      <c r="A360" s="74" t="s">
        <v>4646</v>
      </c>
      <c r="B360" s="74" t="s">
        <v>3932</v>
      </c>
      <c r="F360" s="185" t="s">
        <v>4647</v>
      </c>
      <c r="G360" s="185"/>
      <c r="H360" s="185"/>
      <c r="I360" s="74" t="s">
        <v>100</v>
      </c>
      <c r="L360" s="74" t="s">
        <v>3935</v>
      </c>
      <c r="M360" s="74" t="s">
        <v>3936</v>
      </c>
      <c r="N360" s="74" t="str">
        <f t="shared" si="10"/>
        <v>#REF!</v>
      </c>
    </row>
    <row r="361" ht="14.25" customHeight="1">
      <c r="A361" s="74" t="s">
        <v>4648</v>
      </c>
      <c r="B361" s="74" t="s">
        <v>3932</v>
      </c>
      <c r="F361" s="185" t="s">
        <v>4649</v>
      </c>
      <c r="G361" s="185"/>
      <c r="H361" s="185"/>
      <c r="I361" s="74" t="s">
        <v>3934</v>
      </c>
      <c r="L361" s="74" t="s">
        <v>3935</v>
      </c>
      <c r="M361" s="74" t="s">
        <v>3936</v>
      </c>
      <c r="N361" s="74" t="str">
        <f t="shared" si="10"/>
        <v>#REF!</v>
      </c>
    </row>
    <row r="362" ht="14.25" customHeight="1">
      <c r="A362" s="74" t="s">
        <v>4650</v>
      </c>
      <c r="B362" s="74" t="s">
        <v>3932</v>
      </c>
      <c r="F362" s="185" t="s">
        <v>4651</v>
      </c>
      <c r="G362" s="185"/>
      <c r="H362" s="185"/>
      <c r="I362" s="74" t="s">
        <v>57</v>
      </c>
      <c r="L362" s="74" t="s">
        <v>3935</v>
      </c>
      <c r="M362" s="74" t="s">
        <v>3936</v>
      </c>
      <c r="N362" s="74" t="str">
        <f t="shared" si="10"/>
        <v>#REF!</v>
      </c>
    </row>
    <row r="363" ht="14.25" customHeight="1">
      <c r="A363" s="74" t="s">
        <v>4652</v>
      </c>
      <c r="B363" s="74" t="s">
        <v>3932</v>
      </c>
      <c r="F363" s="185" t="s">
        <v>4653</v>
      </c>
      <c r="G363" s="185"/>
      <c r="H363" s="185"/>
      <c r="I363" s="74" t="s">
        <v>3968</v>
      </c>
      <c r="L363" s="74" t="s">
        <v>3935</v>
      </c>
      <c r="M363" s="74" t="s">
        <v>3936</v>
      </c>
      <c r="N363" s="74" t="str">
        <f t="shared" si="10"/>
        <v>#REF!</v>
      </c>
    </row>
    <row r="364" ht="14.25" customHeight="1">
      <c r="A364" s="74" t="s">
        <v>4654</v>
      </c>
      <c r="B364" s="74" t="s">
        <v>3932</v>
      </c>
      <c r="F364" s="185" t="s">
        <v>4655</v>
      </c>
      <c r="G364" s="185"/>
      <c r="H364" s="185"/>
      <c r="I364" s="74" t="s">
        <v>71</v>
      </c>
      <c r="L364" s="74" t="s">
        <v>3935</v>
      </c>
      <c r="M364" s="74" t="s">
        <v>3936</v>
      </c>
      <c r="N364" s="74" t="str">
        <f t="shared" si="10"/>
        <v>#REF!</v>
      </c>
    </row>
    <row r="365" ht="14.25" customHeight="1">
      <c r="A365" s="74" t="s">
        <v>4656</v>
      </c>
      <c r="B365" s="74" t="s">
        <v>3932</v>
      </c>
      <c r="F365" s="185" t="s">
        <v>4657</v>
      </c>
      <c r="G365" s="185"/>
      <c r="H365" s="185"/>
      <c r="I365" s="74" t="s">
        <v>100</v>
      </c>
      <c r="L365" s="74" t="s">
        <v>3935</v>
      </c>
      <c r="M365" s="74" t="s">
        <v>3936</v>
      </c>
      <c r="N365" s="74" t="str">
        <f t="shared" si="10"/>
        <v>#REF!</v>
      </c>
    </row>
    <row r="366" ht="14.25" customHeight="1">
      <c r="A366" s="74" t="s">
        <v>4658</v>
      </c>
      <c r="B366" s="74" t="s">
        <v>3932</v>
      </c>
      <c r="F366" s="185" t="s">
        <v>4659</v>
      </c>
      <c r="G366" s="185"/>
      <c r="H366" s="185"/>
      <c r="I366" s="74" t="s">
        <v>100</v>
      </c>
      <c r="L366" s="74" t="s">
        <v>3935</v>
      </c>
      <c r="M366" s="74" t="s">
        <v>3936</v>
      </c>
      <c r="N366" s="74" t="str">
        <f t="shared" si="10"/>
        <v>#REF!</v>
      </c>
    </row>
    <row r="367" ht="14.25" customHeight="1">
      <c r="A367" s="74" t="s">
        <v>4660</v>
      </c>
      <c r="B367" s="74" t="s">
        <v>3932</v>
      </c>
      <c r="F367" s="185" t="s">
        <v>4661</v>
      </c>
      <c r="G367" s="185"/>
      <c r="H367" s="185"/>
      <c r="I367" s="74" t="s">
        <v>100</v>
      </c>
      <c r="L367" s="74" t="s">
        <v>3935</v>
      </c>
      <c r="M367" s="74" t="s">
        <v>3936</v>
      </c>
      <c r="N367" s="74" t="str">
        <f t="shared" si="10"/>
        <v>#REF!</v>
      </c>
    </row>
    <row r="368" ht="14.25" customHeight="1">
      <c r="A368" s="74" t="s">
        <v>4662</v>
      </c>
      <c r="B368" s="74" t="s">
        <v>3932</v>
      </c>
      <c r="F368" s="185" t="s">
        <v>4663</v>
      </c>
      <c r="G368" s="185"/>
      <c r="H368" s="185"/>
      <c r="I368" s="74" t="s">
        <v>3934</v>
      </c>
      <c r="L368" s="74" t="s">
        <v>3935</v>
      </c>
      <c r="M368" s="74" t="s">
        <v>3936</v>
      </c>
      <c r="N368" s="74" t="str">
        <f t="shared" si="10"/>
        <v>#REF!</v>
      </c>
    </row>
    <row r="369" ht="14.25" customHeight="1">
      <c r="A369" s="74" t="s">
        <v>4664</v>
      </c>
      <c r="B369" s="74" t="s">
        <v>3932</v>
      </c>
      <c r="F369" s="185" t="s">
        <v>4665</v>
      </c>
      <c r="G369" s="185"/>
      <c r="H369" s="185"/>
      <c r="I369" s="74" t="s">
        <v>3934</v>
      </c>
      <c r="L369" s="74" t="s">
        <v>3935</v>
      </c>
      <c r="M369" s="74" t="s">
        <v>3936</v>
      </c>
      <c r="N369" s="74" t="str">
        <f t="shared" si="10"/>
        <v>#REF!</v>
      </c>
    </row>
    <row r="370" ht="14.25" customHeight="1">
      <c r="A370" s="74" t="s">
        <v>4666</v>
      </c>
      <c r="B370" s="74" t="s">
        <v>3932</v>
      </c>
      <c r="F370" s="185" t="s">
        <v>4667</v>
      </c>
      <c r="G370" s="185"/>
      <c r="H370" s="185"/>
      <c r="I370" s="74" t="s">
        <v>3968</v>
      </c>
      <c r="L370" s="74" t="s">
        <v>3935</v>
      </c>
      <c r="M370" s="74" t="s">
        <v>3936</v>
      </c>
      <c r="N370" s="74" t="str">
        <f t="shared" si="10"/>
        <v>#REF!</v>
      </c>
    </row>
    <row r="371" ht="14.25" customHeight="1">
      <c r="A371" s="74" t="s">
        <v>4668</v>
      </c>
      <c r="B371" s="74" t="s">
        <v>3932</v>
      </c>
      <c r="F371" s="185" t="s">
        <v>196</v>
      </c>
      <c r="G371" s="185"/>
      <c r="H371" s="185"/>
      <c r="I371" s="74" t="s">
        <v>3968</v>
      </c>
      <c r="L371" s="74" t="s">
        <v>3935</v>
      </c>
      <c r="M371" s="74" t="s">
        <v>3936</v>
      </c>
      <c r="N371" s="74" t="s">
        <v>4026</v>
      </c>
    </row>
    <row r="372" ht="14.25" customHeight="1">
      <c r="A372" s="74" t="s">
        <v>4669</v>
      </c>
      <c r="B372" s="74" t="s">
        <v>3932</v>
      </c>
      <c r="F372" s="185" t="s">
        <v>4670</v>
      </c>
      <c r="G372" s="185"/>
      <c r="H372" s="185"/>
      <c r="I372" s="74" t="s">
        <v>3968</v>
      </c>
      <c r="L372" s="74" t="s">
        <v>3935</v>
      </c>
      <c r="M372" s="74" t="s">
        <v>3936</v>
      </c>
      <c r="N372" s="74" t="str">
        <f t="shared" ref="N372:N478" si="11">VLOOKUP(A372,#REF!,1,FALSE)</f>
        <v>#REF!</v>
      </c>
    </row>
    <row r="373" ht="14.25" customHeight="1">
      <c r="A373" s="74" t="s">
        <v>4671</v>
      </c>
      <c r="B373" s="74" t="s">
        <v>3932</v>
      </c>
      <c r="F373" s="185" t="s">
        <v>4672</v>
      </c>
      <c r="G373" s="185"/>
      <c r="H373" s="185"/>
      <c r="I373" s="74" t="s">
        <v>3934</v>
      </c>
      <c r="L373" s="74" t="s">
        <v>3935</v>
      </c>
      <c r="M373" s="74" t="s">
        <v>3936</v>
      </c>
      <c r="N373" s="74" t="str">
        <f t="shared" si="11"/>
        <v>#REF!</v>
      </c>
    </row>
    <row r="374" ht="14.25" customHeight="1">
      <c r="A374" s="74" t="s">
        <v>4673</v>
      </c>
      <c r="B374" s="74" t="s">
        <v>3932</v>
      </c>
      <c r="F374" s="185" t="s">
        <v>4674</v>
      </c>
      <c r="G374" s="185"/>
      <c r="H374" s="185"/>
      <c r="I374" s="74" t="s">
        <v>3968</v>
      </c>
      <c r="L374" s="74" t="s">
        <v>3935</v>
      </c>
      <c r="M374" s="74" t="s">
        <v>3936</v>
      </c>
      <c r="N374" s="74" t="str">
        <f t="shared" si="11"/>
        <v>#REF!</v>
      </c>
    </row>
    <row r="375" ht="14.25" customHeight="1">
      <c r="A375" s="74" t="s">
        <v>4675</v>
      </c>
      <c r="B375" s="74" t="s">
        <v>3932</v>
      </c>
      <c r="F375" s="185" t="s">
        <v>4676</v>
      </c>
      <c r="G375" s="185"/>
      <c r="H375" s="185"/>
      <c r="I375" s="74" t="s">
        <v>3968</v>
      </c>
      <c r="L375" s="74" t="s">
        <v>3935</v>
      </c>
      <c r="M375" s="74" t="s">
        <v>3936</v>
      </c>
      <c r="N375" s="74" t="str">
        <f t="shared" si="11"/>
        <v>#REF!</v>
      </c>
    </row>
    <row r="376" ht="14.25" customHeight="1">
      <c r="A376" s="74" t="s">
        <v>4677</v>
      </c>
      <c r="B376" s="74" t="s">
        <v>3932</v>
      </c>
      <c r="F376" s="185" t="s">
        <v>4678</v>
      </c>
      <c r="G376" s="185"/>
      <c r="H376" s="185"/>
      <c r="I376" s="74" t="s">
        <v>3934</v>
      </c>
      <c r="L376" s="74" t="s">
        <v>3935</v>
      </c>
      <c r="M376" s="74" t="s">
        <v>3936</v>
      </c>
      <c r="N376" s="74" t="str">
        <f t="shared" si="11"/>
        <v>#REF!</v>
      </c>
    </row>
    <row r="377" ht="14.25" customHeight="1">
      <c r="A377" s="74" t="s">
        <v>4679</v>
      </c>
      <c r="B377" s="74" t="s">
        <v>3932</v>
      </c>
      <c r="F377" s="185" t="s">
        <v>4680</v>
      </c>
      <c r="G377" s="185"/>
      <c r="H377" s="185"/>
      <c r="I377" s="74" t="s">
        <v>3968</v>
      </c>
      <c r="L377" s="74" t="s">
        <v>3935</v>
      </c>
      <c r="M377" s="74" t="s">
        <v>3936</v>
      </c>
      <c r="N377" s="74" t="str">
        <f t="shared" si="11"/>
        <v>#REF!</v>
      </c>
    </row>
    <row r="378" ht="14.25" customHeight="1">
      <c r="A378" s="74" t="s">
        <v>4681</v>
      </c>
      <c r="B378" s="74" t="s">
        <v>3932</v>
      </c>
      <c r="F378" s="185" t="s">
        <v>4682</v>
      </c>
      <c r="G378" s="185"/>
      <c r="H378" s="185"/>
      <c r="I378" s="74" t="s">
        <v>3934</v>
      </c>
      <c r="L378" s="74" t="s">
        <v>3935</v>
      </c>
      <c r="M378" s="74" t="s">
        <v>3936</v>
      </c>
      <c r="N378" s="74" t="str">
        <f t="shared" si="11"/>
        <v>#REF!</v>
      </c>
    </row>
    <row r="379" ht="14.25" customHeight="1">
      <c r="A379" s="74" t="s">
        <v>4683</v>
      </c>
      <c r="B379" s="74" t="s">
        <v>3932</v>
      </c>
      <c r="F379" s="185" t="s">
        <v>4684</v>
      </c>
      <c r="G379" s="185"/>
      <c r="H379" s="185"/>
      <c r="I379" s="74" t="s">
        <v>3934</v>
      </c>
      <c r="L379" s="74" t="s">
        <v>3935</v>
      </c>
      <c r="M379" s="74" t="s">
        <v>3936</v>
      </c>
      <c r="N379" s="74" t="str">
        <f t="shared" si="11"/>
        <v>#REF!</v>
      </c>
    </row>
    <row r="380" ht="14.25" customHeight="1">
      <c r="A380" s="74" t="s">
        <v>4685</v>
      </c>
      <c r="B380" s="74" t="s">
        <v>3932</v>
      </c>
      <c r="F380" s="185" t="s">
        <v>4686</v>
      </c>
      <c r="G380" s="185"/>
      <c r="H380" s="185"/>
      <c r="I380" s="74" t="s">
        <v>3934</v>
      </c>
      <c r="L380" s="74" t="s">
        <v>3935</v>
      </c>
      <c r="M380" s="74" t="s">
        <v>3936</v>
      </c>
      <c r="N380" s="74" t="str">
        <f t="shared" si="11"/>
        <v>#REF!</v>
      </c>
    </row>
    <row r="381" ht="14.25" customHeight="1">
      <c r="A381" s="74" t="s">
        <v>4687</v>
      </c>
      <c r="B381" s="74" t="s">
        <v>3932</v>
      </c>
      <c r="F381" s="185" t="s">
        <v>4688</v>
      </c>
      <c r="G381" s="185"/>
      <c r="H381" s="185"/>
      <c r="I381" s="74" t="s">
        <v>3934</v>
      </c>
      <c r="L381" s="74" t="s">
        <v>3935</v>
      </c>
      <c r="M381" s="74" t="s">
        <v>3936</v>
      </c>
      <c r="N381" s="74" t="str">
        <f t="shared" si="11"/>
        <v>#REF!</v>
      </c>
    </row>
    <row r="382" ht="14.25" customHeight="1">
      <c r="A382" s="74" t="s">
        <v>4689</v>
      </c>
      <c r="B382" s="74" t="s">
        <v>3932</v>
      </c>
      <c r="F382" s="185" t="s">
        <v>4690</v>
      </c>
      <c r="G382" s="185"/>
      <c r="H382" s="185"/>
      <c r="I382" s="74" t="s">
        <v>3968</v>
      </c>
      <c r="L382" s="74" t="s">
        <v>3935</v>
      </c>
      <c r="M382" s="74" t="s">
        <v>3936</v>
      </c>
      <c r="N382" s="74" t="str">
        <f t="shared" si="11"/>
        <v>#REF!</v>
      </c>
    </row>
    <row r="383" ht="14.25" customHeight="1">
      <c r="A383" s="74" t="s">
        <v>4691</v>
      </c>
      <c r="B383" s="74" t="s">
        <v>3932</v>
      </c>
      <c r="F383" s="185" t="s">
        <v>4692</v>
      </c>
      <c r="G383" s="185"/>
      <c r="H383" s="185"/>
      <c r="I383" s="74" t="s">
        <v>3934</v>
      </c>
      <c r="L383" s="74" t="s">
        <v>3935</v>
      </c>
      <c r="M383" s="74" t="s">
        <v>3936</v>
      </c>
      <c r="N383" s="74" t="str">
        <f t="shared" si="11"/>
        <v>#REF!</v>
      </c>
    </row>
    <row r="384" ht="14.25" customHeight="1">
      <c r="A384" s="74" t="s">
        <v>4693</v>
      </c>
      <c r="B384" s="74" t="s">
        <v>3932</v>
      </c>
      <c r="F384" s="185" t="s">
        <v>4694</v>
      </c>
      <c r="G384" s="185"/>
      <c r="H384" s="185"/>
      <c r="I384" s="74" t="s">
        <v>3934</v>
      </c>
      <c r="L384" s="74" t="s">
        <v>3935</v>
      </c>
      <c r="M384" s="74" t="s">
        <v>3936</v>
      </c>
      <c r="N384" s="74" t="str">
        <f t="shared" si="11"/>
        <v>#REF!</v>
      </c>
    </row>
    <row r="385" ht="14.25" customHeight="1">
      <c r="A385" s="74" t="s">
        <v>4695</v>
      </c>
      <c r="B385" s="74" t="s">
        <v>3932</v>
      </c>
      <c r="F385" s="185" t="s">
        <v>4696</v>
      </c>
      <c r="G385" s="185"/>
      <c r="H385" s="185"/>
      <c r="I385" s="74" t="s">
        <v>3934</v>
      </c>
      <c r="L385" s="74" t="s">
        <v>3935</v>
      </c>
      <c r="M385" s="74" t="s">
        <v>3936</v>
      </c>
      <c r="N385" s="74" t="str">
        <f t="shared" si="11"/>
        <v>#REF!</v>
      </c>
    </row>
    <row r="386" ht="14.25" customHeight="1">
      <c r="A386" s="74" t="s">
        <v>4697</v>
      </c>
      <c r="B386" s="74" t="s">
        <v>3932</v>
      </c>
      <c r="F386" s="185" t="s">
        <v>4698</v>
      </c>
      <c r="G386" s="185"/>
      <c r="H386" s="185"/>
      <c r="I386" s="74" t="s">
        <v>3934</v>
      </c>
      <c r="L386" s="74" t="s">
        <v>3935</v>
      </c>
      <c r="M386" s="74" t="s">
        <v>3936</v>
      </c>
      <c r="N386" s="74" t="str">
        <f t="shared" si="11"/>
        <v>#REF!</v>
      </c>
    </row>
    <row r="387" ht="14.25" customHeight="1">
      <c r="A387" s="74" t="s">
        <v>4699</v>
      </c>
      <c r="B387" s="74" t="s">
        <v>3932</v>
      </c>
      <c r="F387" s="185" t="s">
        <v>4700</v>
      </c>
      <c r="G387" s="185"/>
      <c r="H387" s="185"/>
      <c r="I387" s="74" t="s">
        <v>3934</v>
      </c>
      <c r="L387" s="74" t="s">
        <v>3935</v>
      </c>
      <c r="M387" s="74" t="s">
        <v>3936</v>
      </c>
      <c r="N387" s="74" t="str">
        <f t="shared" si="11"/>
        <v>#REF!</v>
      </c>
    </row>
    <row r="388" ht="14.25" customHeight="1">
      <c r="A388" s="74" t="s">
        <v>4701</v>
      </c>
      <c r="B388" s="74" t="s">
        <v>3932</v>
      </c>
      <c r="F388" s="185" t="s">
        <v>4702</v>
      </c>
      <c r="G388" s="185"/>
      <c r="H388" s="185"/>
      <c r="I388" s="74" t="s">
        <v>3934</v>
      </c>
      <c r="L388" s="74" t="s">
        <v>3935</v>
      </c>
      <c r="M388" s="74" t="s">
        <v>3936</v>
      </c>
      <c r="N388" s="74" t="str">
        <f t="shared" si="11"/>
        <v>#REF!</v>
      </c>
    </row>
    <row r="389" ht="14.25" customHeight="1">
      <c r="A389" s="74" t="s">
        <v>4703</v>
      </c>
      <c r="B389" s="74" t="s">
        <v>3932</v>
      </c>
      <c r="F389" s="185" t="s">
        <v>4704</v>
      </c>
      <c r="G389" s="185"/>
      <c r="H389" s="185"/>
      <c r="I389" s="74" t="s">
        <v>3934</v>
      </c>
      <c r="L389" s="74" t="s">
        <v>3935</v>
      </c>
      <c r="M389" s="74" t="s">
        <v>3936</v>
      </c>
      <c r="N389" s="74" t="str">
        <f t="shared" si="11"/>
        <v>#REF!</v>
      </c>
    </row>
    <row r="390" ht="14.25" customHeight="1">
      <c r="A390" s="74" t="s">
        <v>4705</v>
      </c>
      <c r="B390" s="74" t="s">
        <v>3932</v>
      </c>
      <c r="F390" s="185" t="s">
        <v>4706</v>
      </c>
      <c r="G390" s="185"/>
      <c r="H390" s="185"/>
      <c r="I390" s="74" t="s">
        <v>3934</v>
      </c>
      <c r="L390" s="74" t="s">
        <v>3935</v>
      </c>
      <c r="M390" s="74" t="s">
        <v>3936</v>
      </c>
      <c r="N390" s="74" t="str">
        <f t="shared" si="11"/>
        <v>#REF!</v>
      </c>
    </row>
    <row r="391" ht="14.25" customHeight="1">
      <c r="A391" s="74" t="s">
        <v>4707</v>
      </c>
      <c r="B391" s="74" t="s">
        <v>3932</v>
      </c>
      <c r="F391" s="185" t="s">
        <v>4708</v>
      </c>
      <c r="G391" s="185"/>
      <c r="H391" s="185"/>
      <c r="I391" s="74" t="s">
        <v>3934</v>
      </c>
      <c r="L391" s="74" t="s">
        <v>3935</v>
      </c>
      <c r="M391" s="74" t="s">
        <v>3936</v>
      </c>
      <c r="N391" s="74" t="str">
        <f t="shared" si="11"/>
        <v>#REF!</v>
      </c>
    </row>
    <row r="392" ht="14.25" customHeight="1">
      <c r="A392" s="74" t="s">
        <v>4709</v>
      </c>
      <c r="B392" s="74" t="s">
        <v>3932</v>
      </c>
      <c r="F392" s="185" t="s">
        <v>4710</v>
      </c>
      <c r="G392" s="185"/>
      <c r="H392" s="185"/>
      <c r="I392" s="74" t="s">
        <v>3934</v>
      </c>
      <c r="L392" s="74" t="s">
        <v>3935</v>
      </c>
      <c r="M392" s="74" t="s">
        <v>3936</v>
      </c>
      <c r="N392" s="74" t="str">
        <f t="shared" si="11"/>
        <v>#REF!</v>
      </c>
    </row>
    <row r="393" ht="14.25" customHeight="1">
      <c r="A393" s="74" t="s">
        <v>4711</v>
      </c>
      <c r="B393" s="74" t="s">
        <v>3932</v>
      </c>
      <c r="F393" s="185" t="s">
        <v>4712</v>
      </c>
      <c r="G393" s="185"/>
      <c r="H393" s="185"/>
      <c r="I393" s="74" t="s">
        <v>100</v>
      </c>
      <c r="L393" s="74" t="s">
        <v>3935</v>
      </c>
      <c r="M393" s="74" t="s">
        <v>3936</v>
      </c>
      <c r="N393" s="74" t="str">
        <f t="shared" si="11"/>
        <v>#REF!</v>
      </c>
    </row>
    <row r="394" ht="14.25" customHeight="1">
      <c r="A394" s="74" t="s">
        <v>4713</v>
      </c>
      <c r="B394" s="74" t="s">
        <v>3932</v>
      </c>
      <c r="F394" s="185" t="s">
        <v>4714</v>
      </c>
      <c r="G394" s="185"/>
      <c r="H394" s="185"/>
      <c r="I394" s="74" t="s">
        <v>3934</v>
      </c>
      <c r="L394" s="74" t="s">
        <v>3935</v>
      </c>
      <c r="M394" s="74" t="s">
        <v>3936</v>
      </c>
      <c r="N394" s="74" t="str">
        <f t="shared" si="11"/>
        <v>#REF!</v>
      </c>
    </row>
    <row r="395" ht="14.25" customHeight="1">
      <c r="A395" s="74" t="s">
        <v>4715</v>
      </c>
      <c r="B395" s="74" t="s">
        <v>3932</v>
      </c>
      <c r="F395" s="185" t="s">
        <v>4716</v>
      </c>
      <c r="G395" s="185"/>
      <c r="H395" s="185"/>
      <c r="I395" s="74" t="s">
        <v>100</v>
      </c>
      <c r="L395" s="74" t="s">
        <v>3935</v>
      </c>
      <c r="M395" s="74" t="s">
        <v>3936</v>
      </c>
      <c r="N395" s="74" t="str">
        <f t="shared" si="11"/>
        <v>#REF!</v>
      </c>
    </row>
    <row r="396" ht="14.25" customHeight="1">
      <c r="A396" s="74" t="s">
        <v>4717</v>
      </c>
      <c r="B396" s="74" t="s">
        <v>3932</v>
      </c>
      <c r="F396" s="185" t="s">
        <v>4718</v>
      </c>
      <c r="G396" s="185"/>
      <c r="H396" s="185"/>
      <c r="I396" s="74" t="s">
        <v>100</v>
      </c>
      <c r="L396" s="74" t="s">
        <v>3935</v>
      </c>
      <c r="M396" s="74" t="s">
        <v>3936</v>
      </c>
      <c r="N396" s="74" t="str">
        <f t="shared" si="11"/>
        <v>#REF!</v>
      </c>
    </row>
    <row r="397" ht="14.25" customHeight="1">
      <c r="A397" s="74" t="s">
        <v>4719</v>
      </c>
      <c r="B397" s="74" t="s">
        <v>3932</v>
      </c>
      <c r="F397" s="185" t="s">
        <v>4720</v>
      </c>
      <c r="G397" s="185"/>
      <c r="H397" s="185"/>
      <c r="I397" s="74" t="s">
        <v>71</v>
      </c>
      <c r="L397" s="74" t="s">
        <v>3935</v>
      </c>
      <c r="M397" s="74" t="s">
        <v>3936</v>
      </c>
      <c r="N397" s="74" t="str">
        <f t="shared" si="11"/>
        <v>#REF!</v>
      </c>
    </row>
    <row r="398" ht="14.25" customHeight="1">
      <c r="A398" s="74" t="s">
        <v>4721</v>
      </c>
      <c r="B398" s="74" t="s">
        <v>3932</v>
      </c>
      <c r="F398" s="185" t="s">
        <v>4722</v>
      </c>
      <c r="G398" s="185"/>
      <c r="H398" s="185"/>
      <c r="I398" s="74" t="s">
        <v>100</v>
      </c>
      <c r="L398" s="74" t="s">
        <v>3935</v>
      </c>
      <c r="M398" s="74" t="s">
        <v>3936</v>
      </c>
      <c r="N398" s="74" t="str">
        <f t="shared" si="11"/>
        <v>#REF!</v>
      </c>
    </row>
    <row r="399" ht="14.25" customHeight="1">
      <c r="A399" s="74" t="s">
        <v>4723</v>
      </c>
      <c r="B399" s="74" t="s">
        <v>3932</v>
      </c>
      <c r="F399" s="185" t="s">
        <v>4724</v>
      </c>
      <c r="G399" s="185"/>
      <c r="H399" s="185"/>
      <c r="I399" s="74" t="s">
        <v>100</v>
      </c>
      <c r="L399" s="74" t="s">
        <v>3935</v>
      </c>
      <c r="M399" s="74" t="s">
        <v>3936</v>
      </c>
      <c r="N399" s="74" t="str">
        <f t="shared" si="11"/>
        <v>#REF!</v>
      </c>
    </row>
    <row r="400" ht="14.25" customHeight="1">
      <c r="A400" s="74" t="s">
        <v>4725</v>
      </c>
      <c r="B400" s="74" t="s">
        <v>3932</v>
      </c>
      <c r="F400" s="185" t="s">
        <v>4726</v>
      </c>
      <c r="G400" s="185"/>
      <c r="H400" s="185"/>
      <c r="I400" s="74" t="s">
        <v>100</v>
      </c>
      <c r="L400" s="74" t="s">
        <v>3935</v>
      </c>
      <c r="M400" s="74" t="s">
        <v>3936</v>
      </c>
      <c r="N400" s="74" t="str">
        <f t="shared" si="11"/>
        <v>#REF!</v>
      </c>
    </row>
    <row r="401" ht="14.25" customHeight="1">
      <c r="A401" s="74" t="s">
        <v>4727</v>
      </c>
      <c r="B401" s="74" t="s">
        <v>3932</v>
      </c>
      <c r="F401" s="185" t="s">
        <v>4728</v>
      </c>
      <c r="G401" s="185"/>
      <c r="H401" s="185"/>
      <c r="I401" s="74" t="s">
        <v>127</v>
      </c>
      <c r="L401" s="74" t="s">
        <v>3935</v>
      </c>
      <c r="M401" s="74" t="s">
        <v>3936</v>
      </c>
      <c r="N401" s="74" t="str">
        <f t="shared" si="11"/>
        <v>#REF!</v>
      </c>
    </row>
    <row r="402" ht="14.25" customHeight="1">
      <c r="A402" s="74" t="s">
        <v>4729</v>
      </c>
      <c r="B402" s="74" t="s">
        <v>3932</v>
      </c>
      <c r="F402" s="185" t="s">
        <v>4730</v>
      </c>
      <c r="G402" s="185"/>
      <c r="H402" s="185"/>
      <c r="I402" s="74" t="s">
        <v>923</v>
      </c>
      <c r="L402" s="74" t="s">
        <v>3935</v>
      </c>
      <c r="M402" s="74" t="s">
        <v>3936</v>
      </c>
      <c r="N402" s="74" t="str">
        <f t="shared" si="11"/>
        <v>#REF!</v>
      </c>
    </row>
    <row r="403" ht="14.25" customHeight="1">
      <c r="A403" s="74" t="s">
        <v>4731</v>
      </c>
      <c r="B403" s="74" t="s">
        <v>3932</v>
      </c>
      <c r="F403" s="185" t="s">
        <v>4732</v>
      </c>
      <c r="G403" s="185"/>
      <c r="H403" s="185"/>
      <c r="I403" s="74" t="s">
        <v>3934</v>
      </c>
      <c r="L403" s="74" t="s">
        <v>3935</v>
      </c>
      <c r="M403" s="74" t="s">
        <v>3936</v>
      </c>
      <c r="N403" s="74" t="str">
        <f t="shared" si="11"/>
        <v>#REF!</v>
      </c>
    </row>
    <row r="404" ht="14.25" customHeight="1">
      <c r="A404" s="74" t="s">
        <v>4733</v>
      </c>
      <c r="B404" s="74" t="s">
        <v>3932</v>
      </c>
      <c r="F404" s="185" t="s">
        <v>4734</v>
      </c>
      <c r="G404" s="185"/>
      <c r="H404" s="185"/>
      <c r="I404" s="74" t="s">
        <v>3934</v>
      </c>
      <c r="L404" s="74" t="s">
        <v>3935</v>
      </c>
      <c r="M404" s="74" t="s">
        <v>3936</v>
      </c>
      <c r="N404" s="74" t="str">
        <f t="shared" si="11"/>
        <v>#REF!</v>
      </c>
    </row>
    <row r="405" ht="14.25" customHeight="1">
      <c r="A405" s="74" t="s">
        <v>4735</v>
      </c>
      <c r="B405" s="74" t="s">
        <v>3932</v>
      </c>
      <c r="F405" s="185" t="s">
        <v>4736</v>
      </c>
      <c r="G405" s="185"/>
      <c r="H405" s="185"/>
      <c r="I405" s="74" t="s">
        <v>3934</v>
      </c>
      <c r="L405" s="74" t="s">
        <v>3935</v>
      </c>
      <c r="M405" s="74" t="s">
        <v>3936</v>
      </c>
      <c r="N405" s="74" t="str">
        <f t="shared" si="11"/>
        <v>#REF!</v>
      </c>
    </row>
    <row r="406" ht="14.25" customHeight="1">
      <c r="A406" s="74" t="s">
        <v>4737</v>
      </c>
      <c r="B406" s="74" t="s">
        <v>3932</v>
      </c>
      <c r="F406" s="185" t="s">
        <v>4738</v>
      </c>
      <c r="G406" s="185"/>
      <c r="H406" s="185"/>
      <c r="I406" s="74" t="s">
        <v>3934</v>
      </c>
      <c r="L406" s="74" t="s">
        <v>3935</v>
      </c>
      <c r="M406" s="74" t="s">
        <v>3936</v>
      </c>
      <c r="N406" s="74" t="str">
        <f t="shared" si="11"/>
        <v>#REF!</v>
      </c>
    </row>
    <row r="407" ht="14.25" customHeight="1">
      <c r="A407" s="74" t="s">
        <v>4739</v>
      </c>
      <c r="B407" s="74" t="s">
        <v>3932</v>
      </c>
      <c r="F407" s="185" t="s">
        <v>4740</v>
      </c>
      <c r="G407" s="185"/>
      <c r="H407" s="185"/>
      <c r="I407" s="74" t="s">
        <v>100</v>
      </c>
      <c r="L407" s="74" t="s">
        <v>3935</v>
      </c>
      <c r="M407" s="74" t="s">
        <v>3936</v>
      </c>
      <c r="N407" s="74" t="str">
        <f t="shared" si="11"/>
        <v>#REF!</v>
      </c>
    </row>
    <row r="408" ht="14.25" customHeight="1">
      <c r="A408" s="74" t="s">
        <v>4741</v>
      </c>
      <c r="B408" s="74" t="s">
        <v>3932</v>
      </c>
      <c r="F408" s="185" t="s">
        <v>4742</v>
      </c>
      <c r="G408" s="185"/>
      <c r="H408" s="185"/>
      <c r="I408" s="74" t="s">
        <v>100</v>
      </c>
      <c r="L408" s="74" t="s">
        <v>3935</v>
      </c>
      <c r="M408" s="74" t="s">
        <v>3936</v>
      </c>
      <c r="N408" s="74" t="str">
        <f t="shared" si="11"/>
        <v>#REF!</v>
      </c>
    </row>
    <row r="409" ht="14.25" customHeight="1">
      <c r="A409" s="74" t="s">
        <v>4743</v>
      </c>
      <c r="B409" s="74" t="s">
        <v>3932</v>
      </c>
      <c r="F409" s="185" t="s">
        <v>4744</v>
      </c>
      <c r="G409" s="185"/>
      <c r="H409" s="185"/>
      <c r="I409" s="74" t="s">
        <v>3968</v>
      </c>
      <c r="L409" s="74" t="s">
        <v>3935</v>
      </c>
      <c r="M409" s="74" t="s">
        <v>3936</v>
      </c>
      <c r="N409" s="74" t="str">
        <f t="shared" si="11"/>
        <v>#REF!</v>
      </c>
    </row>
    <row r="410" ht="14.25" customHeight="1">
      <c r="A410" s="74" t="s">
        <v>4745</v>
      </c>
      <c r="B410" s="74" t="s">
        <v>3932</v>
      </c>
      <c r="F410" s="185" t="s">
        <v>4746</v>
      </c>
      <c r="G410" s="185"/>
      <c r="H410" s="185"/>
      <c r="I410" s="74" t="s">
        <v>3934</v>
      </c>
      <c r="L410" s="74" t="s">
        <v>3935</v>
      </c>
      <c r="M410" s="74" t="s">
        <v>3936</v>
      </c>
      <c r="N410" s="74" t="str">
        <f t="shared" si="11"/>
        <v>#REF!</v>
      </c>
    </row>
    <row r="411" ht="14.25" customHeight="1">
      <c r="A411" s="74" t="s">
        <v>4747</v>
      </c>
      <c r="B411" s="74" t="s">
        <v>3932</v>
      </c>
      <c r="F411" s="185" t="s">
        <v>4748</v>
      </c>
      <c r="G411" s="185"/>
      <c r="H411" s="185"/>
      <c r="I411" s="74" t="s">
        <v>100</v>
      </c>
      <c r="L411" s="74" t="s">
        <v>3935</v>
      </c>
      <c r="M411" s="74" t="s">
        <v>3936</v>
      </c>
      <c r="N411" s="74" t="str">
        <f t="shared" si="11"/>
        <v>#REF!</v>
      </c>
    </row>
    <row r="412" ht="14.25" customHeight="1">
      <c r="A412" s="74" t="s">
        <v>4749</v>
      </c>
      <c r="B412" s="74" t="s">
        <v>3932</v>
      </c>
      <c r="F412" s="185" t="s">
        <v>4750</v>
      </c>
      <c r="G412" s="185"/>
      <c r="H412" s="185"/>
      <c r="I412" s="74" t="s">
        <v>100</v>
      </c>
      <c r="L412" s="74" t="s">
        <v>3935</v>
      </c>
      <c r="M412" s="74" t="s">
        <v>3936</v>
      </c>
      <c r="N412" s="74" t="str">
        <f t="shared" si="11"/>
        <v>#REF!</v>
      </c>
    </row>
    <row r="413" ht="14.25" customHeight="1">
      <c r="A413" s="74" t="s">
        <v>4751</v>
      </c>
      <c r="B413" s="74" t="s">
        <v>3932</v>
      </c>
      <c r="F413" s="185" t="s">
        <v>4752</v>
      </c>
      <c r="G413" s="185"/>
      <c r="H413" s="185"/>
      <c r="I413" s="74" t="s">
        <v>57</v>
      </c>
      <c r="L413" s="74" t="s">
        <v>3935</v>
      </c>
      <c r="M413" s="74" t="s">
        <v>3936</v>
      </c>
      <c r="N413" s="74" t="str">
        <f t="shared" si="11"/>
        <v>#REF!</v>
      </c>
    </row>
    <row r="414" ht="14.25" customHeight="1">
      <c r="A414" s="74" t="s">
        <v>4753</v>
      </c>
      <c r="B414" s="74" t="s">
        <v>3932</v>
      </c>
      <c r="F414" s="185" t="s">
        <v>4754</v>
      </c>
      <c r="G414" s="185"/>
      <c r="H414" s="185"/>
      <c r="I414" s="74" t="s">
        <v>3968</v>
      </c>
      <c r="L414" s="74" t="s">
        <v>3935</v>
      </c>
      <c r="M414" s="74" t="s">
        <v>3936</v>
      </c>
      <c r="N414" s="74" t="str">
        <f t="shared" si="11"/>
        <v>#REF!</v>
      </c>
    </row>
    <row r="415" ht="14.25" customHeight="1">
      <c r="A415" s="74" t="s">
        <v>4755</v>
      </c>
      <c r="B415" s="74" t="s">
        <v>3932</v>
      </c>
      <c r="F415" s="185" t="s">
        <v>4756</v>
      </c>
      <c r="G415" s="185"/>
      <c r="H415" s="185"/>
      <c r="I415" s="74" t="s">
        <v>127</v>
      </c>
      <c r="L415" s="74" t="s">
        <v>3935</v>
      </c>
      <c r="M415" s="74" t="s">
        <v>3936</v>
      </c>
      <c r="N415" s="74" t="str">
        <f t="shared" si="11"/>
        <v>#REF!</v>
      </c>
    </row>
    <row r="416" ht="14.25" customHeight="1">
      <c r="A416" s="74" t="s">
        <v>4757</v>
      </c>
      <c r="B416" s="74" t="s">
        <v>3932</v>
      </c>
      <c r="F416" s="185" t="s">
        <v>4758</v>
      </c>
      <c r="G416" s="185"/>
      <c r="H416" s="185"/>
      <c r="I416" s="74" t="s">
        <v>3934</v>
      </c>
      <c r="L416" s="74" t="s">
        <v>3935</v>
      </c>
      <c r="M416" s="74" t="s">
        <v>3936</v>
      </c>
      <c r="N416" s="74" t="str">
        <f t="shared" si="11"/>
        <v>#REF!</v>
      </c>
    </row>
    <row r="417" ht="14.25" customHeight="1">
      <c r="A417" s="74" t="s">
        <v>4759</v>
      </c>
      <c r="B417" s="74" t="s">
        <v>3932</v>
      </c>
      <c r="F417" s="185" t="s">
        <v>4760</v>
      </c>
      <c r="G417" s="185"/>
      <c r="H417" s="185"/>
      <c r="I417" s="74" t="s">
        <v>3968</v>
      </c>
      <c r="L417" s="74" t="s">
        <v>3935</v>
      </c>
      <c r="M417" s="74" t="s">
        <v>3936</v>
      </c>
      <c r="N417" s="74" t="str">
        <f t="shared" si="11"/>
        <v>#REF!</v>
      </c>
    </row>
    <row r="418" ht="14.25" customHeight="1">
      <c r="A418" s="74" t="s">
        <v>4761</v>
      </c>
      <c r="B418" s="74" t="s">
        <v>3932</v>
      </c>
      <c r="F418" s="185" t="s">
        <v>4762</v>
      </c>
      <c r="G418" s="185"/>
      <c r="H418" s="185"/>
      <c r="I418" s="74" t="s">
        <v>3934</v>
      </c>
      <c r="L418" s="74" t="s">
        <v>3935</v>
      </c>
      <c r="M418" s="74" t="s">
        <v>3936</v>
      </c>
      <c r="N418" s="74" t="str">
        <f t="shared" si="11"/>
        <v>#REF!</v>
      </c>
    </row>
    <row r="419" ht="14.25" customHeight="1">
      <c r="A419" s="74" t="s">
        <v>4763</v>
      </c>
      <c r="B419" s="74" t="s">
        <v>3932</v>
      </c>
      <c r="F419" s="185" t="s">
        <v>4764</v>
      </c>
      <c r="G419" s="185"/>
      <c r="H419" s="185"/>
      <c r="I419" s="74" t="s">
        <v>57</v>
      </c>
      <c r="L419" s="74" t="s">
        <v>3935</v>
      </c>
      <c r="M419" s="74" t="s">
        <v>3936</v>
      </c>
      <c r="N419" s="74" t="str">
        <f t="shared" si="11"/>
        <v>#REF!</v>
      </c>
    </row>
    <row r="420" ht="14.25" customHeight="1">
      <c r="A420" s="74" t="s">
        <v>4765</v>
      </c>
      <c r="B420" s="74" t="s">
        <v>3932</v>
      </c>
      <c r="F420" s="185" t="s">
        <v>4766</v>
      </c>
      <c r="G420" s="185"/>
      <c r="H420" s="185"/>
      <c r="I420" s="74" t="s">
        <v>3934</v>
      </c>
      <c r="L420" s="74" t="s">
        <v>3935</v>
      </c>
      <c r="M420" s="74" t="s">
        <v>3936</v>
      </c>
      <c r="N420" s="74" t="str">
        <f t="shared" si="11"/>
        <v>#REF!</v>
      </c>
    </row>
    <row r="421" ht="14.25" customHeight="1">
      <c r="A421" s="74" t="s">
        <v>4767</v>
      </c>
      <c r="B421" s="74" t="s">
        <v>3932</v>
      </c>
      <c r="F421" s="185" t="s">
        <v>4768</v>
      </c>
      <c r="G421" s="185"/>
      <c r="H421" s="185"/>
      <c r="I421" s="74" t="s">
        <v>50</v>
      </c>
      <c r="L421" s="74" t="s">
        <v>3935</v>
      </c>
      <c r="M421" s="74" t="s">
        <v>3936</v>
      </c>
      <c r="N421" s="74" t="str">
        <f t="shared" si="11"/>
        <v>#REF!</v>
      </c>
    </row>
    <row r="422" ht="14.25" customHeight="1">
      <c r="A422" s="74" t="s">
        <v>4769</v>
      </c>
      <c r="B422" s="74" t="s">
        <v>3932</v>
      </c>
      <c r="F422" s="185" t="s">
        <v>4770</v>
      </c>
      <c r="G422" s="185"/>
      <c r="H422" s="185"/>
      <c r="I422" s="74" t="s">
        <v>71</v>
      </c>
      <c r="L422" s="74" t="s">
        <v>3935</v>
      </c>
      <c r="M422" s="74" t="s">
        <v>3936</v>
      </c>
      <c r="N422" s="74" t="str">
        <f t="shared" si="11"/>
        <v>#REF!</v>
      </c>
    </row>
    <row r="423" ht="14.25" customHeight="1">
      <c r="A423" s="74" t="s">
        <v>4771</v>
      </c>
      <c r="B423" s="74" t="s">
        <v>3932</v>
      </c>
      <c r="F423" s="185" t="s">
        <v>4772</v>
      </c>
      <c r="G423" s="185"/>
      <c r="H423" s="185"/>
      <c r="I423" s="74" t="s">
        <v>3934</v>
      </c>
      <c r="L423" s="74" t="s">
        <v>3935</v>
      </c>
      <c r="M423" s="74" t="s">
        <v>3936</v>
      </c>
      <c r="N423" s="74" t="str">
        <f t="shared" si="11"/>
        <v>#REF!</v>
      </c>
    </row>
    <row r="424" ht="14.25" customHeight="1">
      <c r="A424" s="74" t="s">
        <v>4773</v>
      </c>
      <c r="B424" s="74" t="s">
        <v>3932</v>
      </c>
      <c r="F424" s="185" t="s">
        <v>4774</v>
      </c>
      <c r="G424" s="185"/>
      <c r="H424" s="185"/>
      <c r="I424" s="74" t="s">
        <v>71</v>
      </c>
      <c r="L424" s="74" t="s">
        <v>3935</v>
      </c>
      <c r="M424" s="74" t="s">
        <v>3936</v>
      </c>
      <c r="N424" s="74" t="str">
        <f t="shared" si="11"/>
        <v>#REF!</v>
      </c>
    </row>
    <row r="425" ht="14.25" customHeight="1">
      <c r="A425" s="74" t="s">
        <v>4775</v>
      </c>
      <c r="B425" s="74" t="s">
        <v>3932</v>
      </c>
      <c r="F425" s="185" t="s">
        <v>4776</v>
      </c>
      <c r="G425" s="185"/>
      <c r="H425" s="185"/>
      <c r="I425" s="74" t="s">
        <v>71</v>
      </c>
      <c r="L425" s="74" t="s">
        <v>3935</v>
      </c>
      <c r="M425" s="74" t="s">
        <v>3936</v>
      </c>
      <c r="N425" s="74" t="str">
        <f t="shared" si="11"/>
        <v>#REF!</v>
      </c>
    </row>
    <row r="426" ht="14.25" customHeight="1">
      <c r="A426" s="74" t="s">
        <v>4777</v>
      </c>
      <c r="B426" s="74" t="s">
        <v>3932</v>
      </c>
      <c r="F426" s="185" t="s">
        <v>4778</v>
      </c>
      <c r="G426" s="185"/>
      <c r="H426" s="185"/>
      <c r="I426" s="74" t="s">
        <v>3934</v>
      </c>
      <c r="L426" s="74" t="s">
        <v>3935</v>
      </c>
      <c r="M426" s="74" t="s">
        <v>3936</v>
      </c>
      <c r="N426" s="74" t="str">
        <f t="shared" si="11"/>
        <v>#REF!</v>
      </c>
    </row>
    <row r="427" ht="14.25" customHeight="1">
      <c r="A427" s="74" t="s">
        <v>4779</v>
      </c>
      <c r="B427" s="74" t="s">
        <v>3932</v>
      </c>
      <c r="F427" s="185" t="s">
        <v>4780</v>
      </c>
      <c r="G427" s="185"/>
      <c r="H427" s="185"/>
      <c r="I427" s="74" t="s">
        <v>3968</v>
      </c>
      <c r="L427" s="74" t="s">
        <v>3935</v>
      </c>
      <c r="M427" s="74" t="s">
        <v>3936</v>
      </c>
      <c r="N427" s="74" t="str">
        <f t="shared" si="11"/>
        <v>#REF!</v>
      </c>
    </row>
    <row r="428" ht="14.25" customHeight="1">
      <c r="A428" s="74" t="s">
        <v>4781</v>
      </c>
      <c r="B428" s="74" t="s">
        <v>3932</v>
      </c>
      <c r="F428" s="185" t="s">
        <v>4782</v>
      </c>
      <c r="G428" s="185"/>
      <c r="H428" s="185"/>
      <c r="I428" s="74" t="s">
        <v>71</v>
      </c>
      <c r="L428" s="74" t="s">
        <v>3935</v>
      </c>
      <c r="M428" s="74" t="s">
        <v>3936</v>
      </c>
      <c r="N428" s="74" t="str">
        <f t="shared" si="11"/>
        <v>#REF!</v>
      </c>
    </row>
    <row r="429" ht="14.25" customHeight="1">
      <c r="A429" s="74" t="s">
        <v>4783</v>
      </c>
      <c r="B429" s="74" t="s">
        <v>3932</v>
      </c>
      <c r="F429" s="185" t="s">
        <v>4784</v>
      </c>
      <c r="G429" s="185"/>
      <c r="H429" s="185"/>
      <c r="I429" s="74" t="s">
        <v>100</v>
      </c>
      <c r="L429" s="74" t="s">
        <v>3935</v>
      </c>
      <c r="M429" s="74" t="s">
        <v>3936</v>
      </c>
      <c r="N429" s="74" t="str">
        <f t="shared" si="11"/>
        <v>#REF!</v>
      </c>
    </row>
    <row r="430" ht="14.25" customHeight="1">
      <c r="A430" s="74" t="s">
        <v>4785</v>
      </c>
      <c r="B430" s="74" t="s">
        <v>3932</v>
      </c>
      <c r="F430" s="185" t="s">
        <v>4786</v>
      </c>
      <c r="G430" s="185"/>
      <c r="H430" s="185"/>
      <c r="I430" s="74" t="s">
        <v>3968</v>
      </c>
      <c r="L430" s="74" t="s">
        <v>3935</v>
      </c>
      <c r="M430" s="74" t="s">
        <v>3936</v>
      </c>
      <c r="N430" s="74" t="str">
        <f t="shared" si="11"/>
        <v>#REF!</v>
      </c>
    </row>
    <row r="431" ht="14.25" customHeight="1">
      <c r="A431" s="74" t="s">
        <v>4787</v>
      </c>
      <c r="B431" s="74" t="s">
        <v>3932</v>
      </c>
      <c r="F431" s="185" t="s">
        <v>4788</v>
      </c>
      <c r="G431" s="185"/>
      <c r="H431" s="185"/>
      <c r="I431" s="74" t="s">
        <v>3968</v>
      </c>
      <c r="L431" s="74" t="s">
        <v>3935</v>
      </c>
      <c r="M431" s="74" t="s">
        <v>3936</v>
      </c>
      <c r="N431" s="74" t="str">
        <f t="shared" si="11"/>
        <v>#REF!</v>
      </c>
    </row>
    <row r="432" ht="14.25" customHeight="1">
      <c r="A432" s="74" t="s">
        <v>4789</v>
      </c>
      <c r="B432" s="74" t="s">
        <v>3932</v>
      </c>
      <c r="F432" s="185" t="s">
        <v>4790</v>
      </c>
      <c r="G432" s="185"/>
      <c r="H432" s="185"/>
      <c r="I432" s="74" t="s">
        <v>3968</v>
      </c>
      <c r="L432" s="74" t="s">
        <v>3935</v>
      </c>
      <c r="M432" s="74" t="s">
        <v>3936</v>
      </c>
      <c r="N432" s="74" t="str">
        <f t="shared" si="11"/>
        <v>#REF!</v>
      </c>
    </row>
    <row r="433" ht="14.25" customHeight="1">
      <c r="A433" s="74" t="s">
        <v>4791</v>
      </c>
      <c r="B433" s="74" t="s">
        <v>3932</v>
      </c>
      <c r="F433" s="185" t="s">
        <v>4792</v>
      </c>
      <c r="G433" s="185"/>
      <c r="H433" s="185"/>
      <c r="I433" s="74" t="s">
        <v>71</v>
      </c>
      <c r="L433" s="74" t="s">
        <v>3935</v>
      </c>
      <c r="M433" s="74" t="s">
        <v>3936</v>
      </c>
      <c r="N433" s="74" t="str">
        <f t="shared" si="11"/>
        <v>#REF!</v>
      </c>
    </row>
    <row r="434" ht="14.25" customHeight="1">
      <c r="A434" s="74" t="s">
        <v>4793</v>
      </c>
      <c r="B434" s="74" t="s">
        <v>3932</v>
      </c>
      <c r="F434" s="185" t="s">
        <v>4794</v>
      </c>
      <c r="G434" s="185"/>
      <c r="H434" s="185"/>
      <c r="I434" s="74" t="s">
        <v>3968</v>
      </c>
      <c r="L434" s="74" t="s">
        <v>3935</v>
      </c>
      <c r="M434" s="74" t="s">
        <v>3936</v>
      </c>
      <c r="N434" s="74" t="str">
        <f t="shared" si="11"/>
        <v>#REF!</v>
      </c>
    </row>
    <row r="435" ht="14.25" customHeight="1">
      <c r="A435" s="74" t="s">
        <v>4795</v>
      </c>
      <c r="B435" s="74" t="s">
        <v>3932</v>
      </c>
      <c r="F435" s="185" t="s">
        <v>4796</v>
      </c>
      <c r="G435" s="185"/>
      <c r="H435" s="185"/>
      <c r="I435" s="74" t="s">
        <v>3968</v>
      </c>
      <c r="L435" s="74" t="s">
        <v>3935</v>
      </c>
      <c r="M435" s="74" t="s">
        <v>3936</v>
      </c>
      <c r="N435" s="74" t="str">
        <f t="shared" si="11"/>
        <v>#REF!</v>
      </c>
    </row>
    <row r="436" ht="14.25" customHeight="1">
      <c r="A436" s="74" t="s">
        <v>4797</v>
      </c>
      <c r="B436" s="74" t="s">
        <v>3932</v>
      </c>
      <c r="F436" s="185" t="s">
        <v>4798</v>
      </c>
      <c r="G436" s="185"/>
      <c r="H436" s="185"/>
      <c r="I436" s="74" t="s">
        <v>3968</v>
      </c>
      <c r="L436" s="74" t="s">
        <v>3935</v>
      </c>
      <c r="M436" s="74" t="s">
        <v>3936</v>
      </c>
      <c r="N436" s="74" t="str">
        <f t="shared" si="11"/>
        <v>#REF!</v>
      </c>
    </row>
    <row r="437" ht="14.25" customHeight="1">
      <c r="A437" s="74" t="s">
        <v>4799</v>
      </c>
      <c r="B437" s="74" t="s">
        <v>3932</v>
      </c>
      <c r="F437" s="185" t="s">
        <v>4800</v>
      </c>
      <c r="G437" s="185"/>
      <c r="H437" s="185"/>
      <c r="I437" s="74" t="s">
        <v>3934</v>
      </c>
      <c r="L437" s="74" t="s">
        <v>3935</v>
      </c>
      <c r="M437" s="74" t="s">
        <v>3936</v>
      </c>
      <c r="N437" s="74" t="str">
        <f t="shared" si="11"/>
        <v>#REF!</v>
      </c>
    </row>
    <row r="438" ht="14.25" customHeight="1">
      <c r="A438" s="74" t="s">
        <v>4801</v>
      </c>
      <c r="B438" s="74" t="s">
        <v>3932</v>
      </c>
      <c r="F438" s="185" t="s">
        <v>627</v>
      </c>
      <c r="G438" s="185"/>
      <c r="H438" s="185"/>
      <c r="I438" s="74" t="s">
        <v>3968</v>
      </c>
      <c r="L438" s="74" t="s">
        <v>3935</v>
      </c>
      <c r="M438" s="74" t="s">
        <v>3936</v>
      </c>
      <c r="N438" s="74" t="str">
        <f t="shared" si="11"/>
        <v>#REF!</v>
      </c>
    </row>
    <row r="439" ht="14.25" customHeight="1">
      <c r="A439" s="74" t="s">
        <v>4802</v>
      </c>
      <c r="B439" s="74" t="s">
        <v>3932</v>
      </c>
      <c r="F439" s="185" t="s">
        <v>4803</v>
      </c>
      <c r="G439" s="185"/>
      <c r="H439" s="185"/>
      <c r="I439" s="74" t="s">
        <v>3968</v>
      </c>
      <c r="L439" s="74" t="s">
        <v>3935</v>
      </c>
      <c r="M439" s="74" t="s">
        <v>3936</v>
      </c>
      <c r="N439" s="74" t="str">
        <f t="shared" si="11"/>
        <v>#REF!</v>
      </c>
    </row>
    <row r="440" ht="14.25" customHeight="1">
      <c r="A440" s="74" t="s">
        <v>4804</v>
      </c>
      <c r="B440" s="74" t="s">
        <v>3932</v>
      </c>
      <c r="F440" s="185" t="s">
        <v>4805</v>
      </c>
      <c r="G440" s="185"/>
      <c r="H440" s="185"/>
      <c r="I440" s="74" t="s">
        <v>3968</v>
      </c>
      <c r="L440" s="74" t="s">
        <v>3935</v>
      </c>
      <c r="M440" s="74" t="s">
        <v>3936</v>
      </c>
      <c r="N440" s="74" t="str">
        <f t="shared" si="11"/>
        <v>#REF!</v>
      </c>
    </row>
    <row r="441" ht="14.25" customHeight="1">
      <c r="A441" s="74" t="s">
        <v>4806</v>
      </c>
      <c r="B441" s="74" t="s">
        <v>3932</v>
      </c>
      <c r="F441" s="185" t="s">
        <v>4807</v>
      </c>
      <c r="G441" s="185"/>
      <c r="H441" s="185"/>
      <c r="I441" s="74" t="s">
        <v>3968</v>
      </c>
      <c r="L441" s="74" t="s">
        <v>3935</v>
      </c>
      <c r="M441" s="74" t="s">
        <v>3936</v>
      </c>
      <c r="N441" s="74" t="str">
        <f t="shared" si="11"/>
        <v>#REF!</v>
      </c>
    </row>
    <row r="442" ht="14.25" customHeight="1">
      <c r="A442" s="74" t="s">
        <v>4808</v>
      </c>
      <c r="B442" s="74" t="s">
        <v>3932</v>
      </c>
      <c r="F442" s="185" t="s">
        <v>4809</v>
      </c>
      <c r="G442" s="185"/>
      <c r="H442" s="185"/>
      <c r="I442" s="74" t="s">
        <v>3968</v>
      </c>
      <c r="L442" s="74" t="s">
        <v>3935</v>
      </c>
      <c r="M442" s="74" t="s">
        <v>3936</v>
      </c>
      <c r="N442" s="74" t="str">
        <f t="shared" si="11"/>
        <v>#REF!</v>
      </c>
    </row>
    <row r="443" ht="14.25" customHeight="1">
      <c r="A443" s="74" t="s">
        <v>4810</v>
      </c>
      <c r="B443" s="74" t="s">
        <v>3932</v>
      </c>
      <c r="F443" s="185" t="s">
        <v>4811</v>
      </c>
      <c r="G443" s="185"/>
      <c r="H443" s="185"/>
      <c r="I443" s="74" t="s">
        <v>3968</v>
      </c>
      <c r="L443" s="74" t="s">
        <v>3935</v>
      </c>
      <c r="M443" s="74" t="s">
        <v>3936</v>
      </c>
      <c r="N443" s="74" t="str">
        <f t="shared" si="11"/>
        <v>#REF!</v>
      </c>
    </row>
    <row r="444" ht="14.25" customHeight="1">
      <c r="A444" s="74" t="s">
        <v>4812</v>
      </c>
      <c r="B444" s="74" t="s">
        <v>3932</v>
      </c>
      <c r="F444" s="185" t="s">
        <v>4813</v>
      </c>
      <c r="G444" s="185"/>
      <c r="H444" s="185"/>
      <c r="I444" s="74" t="s">
        <v>3934</v>
      </c>
      <c r="L444" s="74" t="s">
        <v>3935</v>
      </c>
      <c r="M444" s="74" t="s">
        <v>3936</v>
      </c>
      <c r="N444" s="74" t="str">
        <f t="shared" si="11"/>
        <v>#REF!</v>
      </c>
    </row>
    <row r="445" ht="14.25" customHeight="1">
      <c r="A445" s="74" t="s">
        <v>4814</v>
      </c>
      <c r="B445" s="74" t="s">
        <v>3932</v>
      </c>
      <c r="F445" s="185" t="s">
        <v>4815</v>
      </c>
      <c r="G445" s="185"/>
      <c r="H445" s="185"/>
      <c r="I445" s="74" t="s">
        <v>3968</v>
      </c>
      <c r="L445" s="74" t="s">
        <v>3935</v>
      </c>
      <c r="M445" s="74" t="s">
        <v>3936</v>
      </c>
      <c r="N445" s="74" t="str">
        <f t="shared" si="11"/>
        <v>#REF!</v>
      </c>
    </row>
    <row r="446" ht="14.25" customHeight="1">
      <c r="A446" s="74" t="s">
        <v>4816</v>
      </c>
      <c r="B446" s="74" t="s">
        <v>3932</v>
      </c>
      <c r="F446" s="185" t="s">
        <v>4817</v>
      </c>
      <c r="G446" s="185"/>
      <c r="H446" s="185"/>
      <c r="I446" s="74" t="s">
        <v>3934</v>
      </c>
      <c r="L446" s="74" t="s">
        <v>3935</v>
      </c>
      <c r="M446" s="74" t="s">
        <v>3936</v>
      </c>
      <c r="N446" s="74" t="str">
        <f t="shared" si="11"/>
        <v>#REF!</v>
      </c>
    </row>
    <row r="447" ht="14.25" customHeight="1">
      <c r="A447" s="74" t="s">
        <v>4818</v>
      </c>
      <c r="B447" s="74" t="s">
        <v>3932</v>
      </c>
      <c r="F447" s="185" t="s">
        <v>4819</v>
      </c>
      <c r="G447" s="185"/>
      <c r="H447" s="185"/>
      <c r="I447" s="74" t="s">
        <v>3934</v>
      </c>
      <c r="L447" s="74" t="s">
        <v>3935</v>
      </c>
      <c r="M447" s="74" t="s">
        <v>3936</v>
      </c>
      <c r="N447" s="74" t="str">
        <f t="shared" si="11"/>
        <v>#REF!</v>
      </c>
    </row>
    <row r="448" ht="14.25" customHeight="1">
      <c r="A448" s="74" t="s">
        <v>4820</v>
      </c>
      <c r="B448" s="74" t="s">
        <v>3932</v>
      </c>
      <c r="F448" s="185" t="s">
        <v>4821</v>
      </c>
      <c r="G448" s="185"/>
      <c r="H448" s="185"/>
      <c r="I448" s="74" t="s">
        <v>3934</v>
      </c>
      <c r="L448" s="74" t="s">
        <v>3935</v>
      </c>
      <c r="M448" s="74" t="s">
        <v>3936</v>
      </c>
      <c r="N448" s="74" t="str">
        <f t="shared" si="11"/>
        <v>#REF!</v>
      </c>
    </row>
    <row r="449" ht="14.25" customHeight="1">
      <c r="A449" s="74" t="s">
        <v>4822</v>
      </c>
      <c r="B449" s="74" t="s">
        <v>3932</v>
      </c>
      <c r="F449" s="185" t="s">
        <v>4823</v>
      </c>
      <c r="G449" s="185"/>
      <c r="H449" s="185"/>
      <c r="I449" s="74" t="s">
        <v>100</v>
      </c>
      <c r="L449" s="74" t="s">
        <v>3935</v>
      </c>
      <c r="M449" s="74" t="s">
        <v>3936</v>
      </c>
      <c r="N449" s="74" t="str">
        <f t="shared" si="11"/>
        <v>#REF!</v>
      </c>
    </row>
    <row r="450" ht="14.25" customHeight="1">
      <c r="A450" s="74" t="s">
        <v>4824</v>
      </c>
      <c r="B450" s="74" t="s">
        <v>3932</v>
      </c>
      <c r="F450" s="185" t="s">
        <v>4825</v>
      </c>
      <c r="G450" s="185"/>
      <c r="H450" s="185"/>
      <c r="I450" s="74" t="s">
        <v>71</v>
      </c>
      <c r="L450" s="74" t="s">
        <v>3935</v>
      </c>
      <c r="M450" s="74" t="s">
        <v>3936</v>
      </c>
      <c r="N450" s="74" t="str">
        <f t="shared" si="11"/>
        <v>#REF!</v>
      </c>
    </row>
    <row r="451" ht="14.25" customHeight="1">
      <c r="A451" s="74" t="s">
        <v>4826</v>
      </c>
      <c r="B451" s="74" t="s">
        <v>3932</v>
      </c>
      <c r="F451" s="185" t="s">
        <v>4827</v>
      </c>
      <c r="G451" s="185"/>
      <c r="H451" s="185"/>
      <c r="I451" s="74" t="s">
        <v>66</v>
      </c>
      <c r="L451" s="74" t="s">
        <v>3935</v>
      </c>
      <c r="M451" s="74" t="s">
        <v>3936</v>
      </c>
      <c r="N451" s="74" t="str">
        <f t="shared" si="11"/>
        <v>#REF!</v>
      </c>
    </row>
    <row r="452" ht="14.25" customHeight="1">
      <c r="A452" s="74" t="s">
        <v>4828</v>
      </c>
      <c r="B452" s="74" t="s">
        <v>3932</v>
      </c>
      <c r="F452" s="185" t="s">
        <v>4829</v>
      </c>
      <c r="G452" s="185"/>
      <c r="H452" s="185"/>
      <c r="I452" s="74" t="s">
        <v>3968</v>
      </c>
      <c r="L452" s="74" t="s">
        <v>3935</v>
      </c>
      <c r="M452" s="74" t="s">
        <v>3936</v>
      </c>
      <c r="N452" s="74" t="str">
        <f t="shared" si="11"/>
        <v>#REF!</v>
      </c>
    </row>
    <row r="453" ht="14.25" customHeight="1">
      <c r="A453" s="74" t="s">
        <v>4830</v>
      </c>
      <c r="B453" s="74" t="s">
        <v>3932</v>
      </c>
      <c r="F453" s="185" t="s">
        <v>4831</v>
      </c>
      <c r="G453" s="185"/>
      <c r="H453" s="185"/>
      <c r="I453" s="74" t="s">
        <v>3934</v>
      </c>
      <c r="L453" s="74" t="s">
        <v>3935</v>
      </c>
      <c r="M453" s="74" t="s">
        <v>3936</v>
      </c>
      <c r="N453" s="74" t="str">
        <f t="shared" si="11"/>
        <v>#REF!</v>
      </c>
    </row>
    <row r="454" ht="14.25" customHeight="1">
      <c r="A454" s="74" t="s">
        <v>4832</v>
      </c>
      <c r="B454" s="74" t="s">
        <v>3932</v>
      </c>
      <c r="F454" s="185" t="s">
        <v>4833</v>
      </c>
      <c r="G454" s="185"/>
      <c r="H454" s="185"/>
      <c r="I454" s="74" t="s">
        <v>71</v>
      </c>
      <c r="L454" s="74" t="s">
        <v>3935</v>
      </c>
      <c r="M454" s="74" t="s">
        <v>3936</v>
      </c>
      <c r="N454" s="74" t="str">
        <f t="shared" si="11"/>
        <v>#REF!</v>
      </c>
    </row>
    <row r="455" ht="14.25" customHeight="1">
      <c r="A455" s="74" t="s">
        <v>4834</v>
      </c>
      <c r="B455" s="74" t="s">
        <v>3932</v>
      </c>
      <c r="F455" s="185" t="s">
        <v>4835</v>
      </c>
      <c r="G455" s="185"/>
      <c r="H455" s="185"/>
      <c r="I455" s="74" t="s">
        <v>3934</v>
      </c>
      <c r="L455" s="74" t="s">
        <v>3935</v>
      </c>
      <c r="M455" s="74" t="s">
        <v>3936</v>
      </c>
      <c r="N455" s="74" t="str">
        <f t="shared" si="11"/>
        <v>#REF!</v>
      </c>
    </row>
    <row r="456" ht="14.25" customHeight="1">
      <c r="A456" s="74" t="s">
        <v>4836</v>
      </c>
      <c r="B456" s="74" t="s">
        <v>3932</v>
      </c>
      <c r="F456" s="185" t="s">
        <v>4837</v>
      </c>
      <c r="G456" s="185"/>
      <c r="H456" s="185"/>
      <c r="I456" s="74" t="s">
        <v>3934</v>
      </c>
      <c r="L456" s="74" t="s">
        <v>3935</v>
      </c>
      <c r="M456" s="74" t="s">
        <v>3936</v>
      </c>
      <c r="N456" s="74" t="str">
        <f t="shared" si="11"/>
        <v>#REF!</v>
      </c>
    </row>
    <row r="457" ht="14.25" customHeight="1">
      <c r="A457" s="74" t="s">
        <v>4838</v>
      </c>
      <c r="B457" s="74" t="s">
        <v>3932</v>
      </c>
      <c r="F457" s="185" t="s">
        <v>4839</v>
      </c>
      <c r="G457" s="185"/>
      <c r="H457" s="185"/>
      <c r="I457" s="74" t="s">
        <v>100</v>
      </c>
      <c r="L457" s="74" t="s">
        <v>3935</v>
      </c>
      <c r="M457" s="74" t="s">
        <v>3936</v>
      </c>
      <c r="N457" s="74" t="str">
        <f t="shared" si="11"/>
        <v>#REF!</v>
      </c>
    </row>
    <row r="458" ht="14.25" customHeight="1">
      <c r="A458" s="74" t="s">
        <v>4840</v>
      </c>
      <c r="B458" s="74" t="s">
        <v>3932</v>
      </c>
      <c r="F458" s="185" t="s">
        <v>4841</v>
      </c>
      <c r="G458" s="185"/>
      <c r="H458" s="185"/>
      <c r="I458" s="74" t="s">
        <v>3934</v>
      </c>
      <c r="L458" s="74" t="s">
        <v>3935</v>
      </c>
      <c r="M458" s="74" t="s">
        <v>3936</v>
      </c>
      <c r="N458" s="74" t="str">
        <f t="shared" si="11"/>
        <v>#REF!</v>
      </c>
    </row>
    <row r="459" ht="14.25" customHeight="1">
      <c r="A459" s="74" t="s">
        <v>4842</v>
      </c>
      <c r="B459" s="74" t="s">
        <v>3932</v>
      </c>
      <c r="F459" s="185" t="s">
        <v>4843</v>
      </c>
      <c r="G459" s="185"/>
      <c r="H459" s="185"/>
      <c r="I459" s="74" t="s">
        <v>100</v>
      </c>
      <c r="L459" s="74" t="s">
        <v>3935</v>
      </c>
      <c r="M459" s="74" t="s">
        <v>3936</v>
      </c>
      <c r="N459" s="74" t="str">
        <f t="shared" si="11"/>
        <v>#REF!</v>
      </c>
    </row>
    <row r="460" ht="14.25" customHeight="1">
      <c r="A460" s="74" t="s">
        <v>4844</v>
      </c>
      <c r="B460" s="74" t="s">
        <v>3932</v>
      </c>
      <c r="F460" s="185" t="s">
        <v>4845</v>
      </c>
      <c r="G460" s="185"/>
      <c r="H460" s="185"/>
      <c r="I460" s="74" t="s">
        <v>3934</v>
      </c>
      <c r="L460" s="74" t="s">
        <v>3935</v>
      </c>
      <c r="M460" s="74" t="s">
        <v>3936</v>
      </c>
      <c r="N460" s="74" t="str">
        <f t="shared" si="11"/>
        <v>#REF!</v>
      </c>
    </row>
    <row r="461" ht="14.25" customHeight="1">
      <c r="A461" s="74" t="s">
        <v>4846</v>
      </c>
      <c r="B461" s="74" t="s">
        <v>3932</v>
      </c>
      <c r="F461" s="185" t="s">
        <v>4847</v>
      </c>
      <c r="G461" s="185"/>
      <c r="H461" s="185"/>
      <c r="I461" s="74" t="s">
        <v>3934</v>
      </c>
      <c r="L461" s="74" t="s">
        <v>3935</v>
      </c>
      <c r="M461" s="74" t="s">
        <v>3936</v>
      </c>
      <c r="N461" s="74" t="str">
        <f t="shared" si="11"/>
        <v>#REF!</v>
      </c>
    </row>
    <row r="462" ht="14.25" customHeight="1">
      <c r="A462" s="74" t="s">
        <v>4848</v>
      </c>
      <c r="B462" s="74" t="s">
        <v>3932</v>
      </c>
      <c r="F462" s="185" t="s">
        <v>4849</v>
      </c>
      <c r="G462" s="185"/>
      <c r="H462" s="185"/>
      <c r="I462" s="74" t="s">
        <v>3934</v>
      </c>
      <c r="L462" s="74" t="s">
        <v>3935</v>
      </c>
      <c r="M462" s="74" t="s">
        <v>3936</v>
      </c>
      <c r="N462" s="74" t="str">
        <f t="shared" si="11"/>
        <v>#REF!</v>
      </c>
    </row>
    <row r="463" ht="14.25" customHeight="1">
      <c r="A463" s="74" t="s">
        <v>4850</v>
      </c>
      <c r="B463" s="74" t="s">
        <v>3932</v>
      </c>
      <c r="F463" s="185" t="s">
        <v>4851</v>
      </c>
      <c r="G463" s="185"/>
      <c r="H463" s="185"/>
      <c r="I463" s="74" t="s">
        <v>100</v>
      </c>
      <c r="L463" s="74" t="s">
        <v>3935</v>
      </c>
      <c r="M463" s="74" t="s">
        <v>3936</v>
      </c>
      <c r="N463" s="74" t="str">
        <f t="shared" si="11"/>
        <v>#REF!</v>
      </c>
    </row>
    <row r="464" ht="14.25" customHeight="1">
      <c r="A464" s="74" t="s">
        <v>4852</v>
      </c>
      <c r="B464" s="74" t="s">
        <v>3932</v>
      </c>
      <c r="F464" s="185" t="s">
        <v>4853</v>
      </c>
      <c r="G464" s="185"/>
      <c r="H464" s="185"/>
      <c r="I464" s="74" t="s">
        <v>71</v>
      </c>
      <c r="L464" s="74" t="s">
        <v>3935</v>
      </c>
      <c r="M464" s="74" t="s">
        <v>3936</v>
      </c>
      <c r="N464" s="74" t="str">
        <f t="shared" si="11"/>
        <v>#REF!</v>
      </c>
    </row>
    <row r="465" ht="14.25" customHeight="1">
      <c r="A465" s="74" t="s">
        <v>4854</v>
      </c>
      <c r="B465" s="74" t="s">
        <v>3932</v>
      </c>
      <c r="F465" s="185" t="s">
        <v>2785</v>
      </c>
      <c r="G465" s="185"/>
      <c r="H465" s="185"/>
      <c r="I465" s="74" t="s">
        <v>100</v>
      </c>
      <c r="L465" s="74" t="s">
        <v>3935</v>
      </c>
      <c r="M465" s="74" t="s">
        <v>3936</v>
      </c>
      <c r="N465" s="74" t="str">
        <f t="shared" si="11"/>
        <v>#REF!</v>
      </c>
    </row>
    <row r="466" ht="14.25" customHeight="1">
      <c r="A466" s="74" t="s">
        <v>4855</v>
      </c>
      <c r="B466" s="74" t="s">
        <v>3932</v>
      </c>
      <c r="F466" s="185" t="s">
        <v>4856</v>
      </c>
      <c r="G466" s="185"/>
      <c r="H466" s="185"/>
      <c r="I466" s="74" t="s">
        <v>3934</v>
      </c>
      <c r="L466" s="74" t="s">
        <v>3935</v>
      </c>
      <c r="M466" s="74" t="s">
        <v>3936</v>
      </c>
      <c r="N466" s="74" t="str">
        <f t="shared" si="11"/>
        <v>#REF!</v>
      </c>
    </row>
    <row r="467" ht="14.25" customHeight="1">
      <c r="A467" s="74" t="s">
        <v>4857</v>
      </c>
      <c r="B467" s="74" t="s">
        <v>3932</v>
      </c>
      <c r="F467" s="185" t="s">
        <v>4858</v>
      </c>
      <c r="G467" s="185"/>
      <c r="H467" s="185"/>
      <c r="I467" s="74" t="s">
        <v>3934</v>
      </c>
      <c r="L467" s="74" t="s">
        <v>3935</v>
      </c>
      <c r="M467" s="74" t="s">
        <v>3936</v>
      </c>
      <c r="N467" s="74" t="str">
        <f t="shared" si="11"/>
        <v>#REF!</v>
      </c>
    </row>
    <row r="468" ht="14.25" customHeight="1">
      <c r="A468" s="74" t="s">
        <v>4859</v>
      </c>
      <c r="B468" s="74" t="s">
        <v>3932</v>
      </c>
      <c r="F468" s="185" t="s">
        <v>4860</v>
      </c>
      <c r="G468" s="185"/>
      <c r="H468" s="185"/>
      <c r="I468" s="74" t="s">
        <v>100</v>
      </c>
      <c r="L468" s="74" t="s">
        <v>3935</v>
      </c>
      <c r="M468" s="74" t="s">
        <v>3936</v>
      </c>
      <c r="N468" s="74" t="str">
        <f t="shared" si="11"/>
        <v>#REF!</v>
      </c>
    </row>
    <row r="469" ht="14.25" customHeight="1">
      <c r="A469" s="74" t="s">
        <v>4861</v>
      </c>
      <c r="B469" s="74" t="s">
        <v>3932</v>
      </c>
      <c r="F469" s="185" t="s">
        <v>4862</v>
      </c>
      <c r="G469" s="185"/>
      <c r="H469" s="185"/>
      <c r="I469" s="74" t="s">
        <v>3934</v>
      </c>
      <c r="L469" s="74" t="s">
        <v>3935</v>
      </c>
      <c r="M469" s="74" t="s">
        <v>3936</v>
      </c>
      <c r="N469" s="74" t="str">
        <f t="shared" si="11"/>
        <v>#REF!</v>
      </c>
    </row>
    <row r="470" ht="14.25" customHeight="1">
      <c r="A470" s="74" t="s">
        <v>4863</v>
      </c>
      <c r="B470" s="74" t="s">
        <v>3932</v>
      </c>
      <c r="F470" s="185" t="s">
        <v>4864</v>
      </c>
      <c r="G470" s="185"/>
      <c r="H470" s="185"/>
      <c r="I470" s="74" t="s">
        <v>3934</v>
      </c>
      <c r="L470" s="74" t="s">
        <v>3935</v>
      </c>
      <c r="M470" s="74" t="s">
        <v>3936</v>
      </c>
      <c r="N470" s="74" t="str">
        <f t="shared" si="11"/>
        <v>#REF!</v>
      </c>
    </row>
    <row r="471" ht="14.25" customHeight="1">
      <c r="A471" s="74" t="s">
        <v>4865</v>
      </c>
      <c r="B471" s="74" t="s">
        <v>3932</v>
      </c>
      <c r="F471" s="185" t="s">
        <v>4866</v>
      </c>
      <c r="G471" s="185"/>
      <c r="H471" s="185"/>
      <c r="I471" s="74" t="s">
        <v>3934</v>
      </c>
      <c r="L471" s="74" t="s">
        <v>3935</v>
      </c>
      <c r="M471" s="74" t="s">
        <v>3936</v>
      </c>
      <c r="N471" s="74" t="str">
        <f t="shared" si="11"/>
        <v>#REF!</v>
      </c>
    </row>
    <row r="472" ht="14.25" customHeight="1">
      <c r="A472" s="74" t="s">
        <v>4867</v>
      </c>
      <c r="B472" s="74" t="s">
        <v>3932</v>
      </c>
      <c r="F472" s="185" t="s">
        <v>4868</v>
      </c>
      <c r="G472" s="185"/>
      <c r="H472" s="185"/>
      <c r="I472" s="74" t="s">
        <v>3934</v>
      </c>
      <c r="L472" s="74" t="s">
        <v>3935</v>
      </c>
      <c r="M472" s="74" t="s">
        <v>3936</v>
      </c>
      <c r="N472" s="74" t="str">
        <f t="shared" si="11"/>
        <v>#REF!</v>
      </c>
    </row>
    <row r="473" ht="14.25" customHeight="1">
      <c r="A473" s="74" t="s">
        <v>4869</v>
      </c>
      <c r="B473" s="74" t="s">
        <v>3932</v>
      </c>
      <c r="F473" s="185" t="s">
        <v>4870</v>
      </c>
      <c r="G473" s="185"/>
      <c r="H473" s="185"/>
      <c r="I473" s="74" t="s">
        <v>3934</v>
      </c>
      <c r="L473" s="74" t="s">
        <v>3935</v>
      </c>
      <c r="M473" s="74" t="s">
        <v>3936</v>
      </c>
      <c r="N473" s="74" t="str">
        <f t="shared" si="11"/>
        <v>#REF!</v>
      </c>
    </row>
    <row r="474" ht="14.25" customHeight="1">
      <c r="A474" s="74" t="s">
        <v>4871</v>
      </c>
      <c r="B474" s="74" t="s">
        <v>3932</v>
      </c>
      <c r="F474" s="185" t="s">
        <v>4872</v>
      </c>
      <c r="G474" s="185"/>
      <c r="H474" s="185"/>
      <c r="I474" s="74" t="s">
        <v>3934</v>
      </c>
      <c r="L474" s="74" t="s">
        <v>3935</v>
      </c>
      <c r="M474" s="74" t="s">
        <v>3936</v>
      </c>
      <c r="N474" s="74" t="str">
        <f t="shared" si="11"/>
        <v>#REF!</v>
      </c>
    </row>
    <row r="475" ht="14.25" customHeight="1">
      <c r="A475" s="74" t="s">
        <v>4873</v>
      </c>
      <c r="B475" s="74" t="s">
        <v>3932</v>
      </c>
      <c r="F475" s="185" t="s">
        <v>4874</v>
      </c>
      <c r="G475" s="185"/>
      <c r="H475" s="185"/>
      <c r="I475" s="74" t="s">
        <v>71</v>
      </c>
      <c r="L475" s="74" t="s">
        <v>3935</v>
      </c>
      <c r="M475" s="74" t="s">
        <v>3936</v>
      </c>
      <c r="N475" s="74" t="str">
        <f t="shared" si="11"/>
        <v>#REF!</v>
      </c>
    </row>
    <row r="476" ht="14.25" customHeight="1">
      <c r="A476" s="74" t="s">
        <v>4875</v>
      </c>
      <c r="B476" s="74" t="s">
        <v>3932</v>
      </c>
      <c r="F476" s="185" t="s">
        <v>4876</v>
      </c>
      <c r="G476" s="185"/>
      <c r="H476" s="185"/>
      <c r="I476" s="74" t="s">
        <v>3968</v>
      </c>
      <c r="L476" s="74" t="s">
        <v>3935</v>
      </c>
      <c r="M476" s="74" t="s">
        <v>3936</v>
      </c>
      <c r="N476" s="74" t="str">
        <f t="shared" si="11"/>
        <v>#REF!</v>
      </c>
    </row>
    <row r="477" ht="14.25" customHeight="1">
      <c r="A477" s="74" t="s">
        <v>4877</v>
      </c>
      <c r="B477" s="74" t="s">
        <v>3932</v>
      </c>
      <c r="F477" s="185" t="s">
        <v>4878</v>
      </c>
      <c r="G477" s="185"/>
      <c r="H477" s="185"/>
      <c r="I477" s="74" t="s">
        <v>3934</v>
      </c>
      <c r="L477" s="74" t="s">
        <v>3935</v>
      </c>
      <c r="M477" s="74" t="s">
        <v>3936</v>
      </c>
      <c r="N477" s="74" t="str">
        <f t="shared" si="11"/>
        <v>#REF!</v>
      </c>
    </row>
    <row r="478" ht="14.25" customHeight="1">
      <c r="A478" s="74" t="s">
        <v>4879</v>
      </c>
      <c r="B478" s="74" t="s">
        <v>3932</v>
      </c>
      <c r="F478" s="185" t="s">
        <v>4880</v>
      </c>
      <c r="G478" s="185"/>
      <c r="H478" s="185"/>
      <c r="I478" s="74" t="s">
        <v>3934</v>
      </c>
      <c r="L478" s="74" t="s">
        <v>3935</v>
      </c>
      <c r="M478" s="74" t="s">
        <v>3936</v>
      </c>
      <c r="N478" s="74" t="str">
        <f t="shared" si="11"/>
        <v>#REF!</v>
      </c>
    </row>
    <row r="479" ht="14.25" customHeight="1">
      <c r="A479" s="74" t="s">
        <v>4881</v>
      </c>
      <c r="B479" s="74" t="s">
        <v>3932</v>
      </c>
      <c r="F479" s="185" t="s">
        <v>215</v>
      </c>
      <c r="G479" s="185"/>
      <c r="H479" s="185"/>
      <c r="I479" s="74" t="s">
        <v>3968</v>
      </c>
      <c r="L479" s="74" t="s">
        <v>3935</v>
      </c>
      <c r="M479" s="74" t="s">
        <v>3936</v>
      </c>
      <c r="N479" s="74" t="s">
        <v>4026</v>
      </c>
    </row>
    <row r="480" ht="14.25" customHeight="1">
      <c r="A480" s="74" t="s">
        <v>4882</v>
      </c>
      <c r="B480" s="74" t="s">
        <v>3932</v>
      </c>
      <c r="F480" s="185" t="s">
        <v>4883</v>
      </c>
      <c r="G480" s="185"/>
      <c r="H480" s="185"/>
      <c r="I480" s="74" t="s">
        <v>3934</v>
      </c>
      <c r="L480" s="74" t="s">
        <v>3935</v>
      </c>
      <c r="M480" s="74" t="s">
        <v>3936</v>
      </c>
      <c r="N480" s="74" t="str">
        <f t="shared" ref="N480:N521" si="12">VLOOKUP(A480,#REF!,1,FALSE)</f>
        <v>#REF!</v>
      </c>
    </row>
    <row r="481" ht="14.25" customHeight="1">
      <c r="A481" s="74" t="s">
        <v>4884</v>
      </c>
      <c r="B481" s="74" t="s">
        <v>3932</v>
      </c>
      <c r="F481" s="185" t="s">
        <v>4885</v>
      </c>
      <c r="G481" s="185"/>
      <c r="H481" s="185"/>
      <c r="I481" s="74" t="s">
        <v>66</v>
      </c>
      <c r="L481" s="74" t="s">
        <v>3935</v>
      </c>
      <c r="M481" s="74" t="s">
        <v>3936</v>
      </c>
      <c r="N481" s="74" t="str">
        <f t="shared" si="12"/>
        <v>#REF!</v>
      </c>
    </row>
    <row r="482" ht="14.25" customHeight="1">
      <c r="A482" s="74" t="s">
        <v>4886</v>
      </c>
      <c r="B482" s="74" t="s">
        <v>3932</v>
      </c>
      <c r="F482" s="185" t="s">
        <v>4887</v>
      </c>
      <c r="G482" s="185"/>
      <c r="H482" s="185"/>
      <c r="I482" s="74" t="s">
        <v>66</v>
      </c>
      <c r="L482" s="74" t="s">
        <v>3935</v>
      </c>
      <c r="M482" s="74" t="s">
        <v>3936</v>
      </c>
      <c r="N482" s="74" t="str">
        <f t="shared" si="12"/>
        <v>#REF!</v>
      </c>
    </row>
    <row r="483" ht="14.25" customHeight="1">
      <c r="A483" s="74" t="s">
        <v>4888</v>
      </c>
      <c r="B483" s="74" t="s">
        <v>3932</v>
      </c>
      <c r="F483" s="185" t="s">
        <v>4889</v>
      </c>
      <c r="G483" s="185"/>
      <c r="H483" s="185"/>
      <c r="I483" s="74" t="s">
        <v>66</v>
      </c>
      <c r="L483" s="74" t="s">
        <v>3935</v>
      </c>
      <c r="M483" s="74" t="s">
        <v>3936</v>
      </c>
      <c r="N483" s="74" t="str">
        <f t="shared" si="12"/>
        <v>#REF!</v>
      </c>
    </row>
    <row r="484" ht="14.25" customHeight="1">
      <c r="A484" s="74" t="s">
        <v>4890</v>
      </c>
      <c r="B484" s="74" t="s">
        <v>3932</v>
      </c>
      <c r="F484" s="185" t="s">
        <v>4891</v>
      </c>
      <c r="G484" s="185"/>
      <c r="H484" s="185"/>
      <c r="I484" s="74" t="s">
        <v>66</v>
      </c>
      <c r="L484" s="74" t="s">
        <v>3935</v>
      </c>
      <c r="M484" s="74" t="s">
        <v>3936</v>
      </c>
      <c r="N484" s="74" t="str">
        <f t="shared" si="12"/>
        <v>#REF!</v>
      </c>
    </row>
    <row r="485" ht="14.25" customHeight="1">
      <c r="A485" s="74" t="s">
        <v>4892</v>
      </c>
      <c r="B485" s="74" t="s">
        <v>3932</v>
      </c>
      <c r="F485" s="185" t="s">
        <v>4893</v>
      </c>
      <c r="G485" s="185"/>
      <c r="H485" s="185"/>
      <c r="I485" s="74" t="s">
        <v>3968</v>
      </c>
      <c r="L485" s="74" t="s">
        <v>3935</v>
      </c>
      <c r="M485" s="74" t="s">
        <v>3936</v>
      </c>
      <c r="N485" s="74" t="str">
        <f t="shared" si="12"/>
        <v>#REF!</v>
      </c>
    </row>
    <row r="486" ht="14.25" customHeight="1">
      <c r="A486" s="74" t="s">
        <v>4894</v>
      </c>
      <c r="B486" s="74" t="s">
        <v>3932</v>
      </c>
      <c r="F486" s="185" t="s">
        <v>4895</v>
      </c>
      <c r="G486" s="185"/>
      <c r="H486" s="185"/>
      <c r="I486" s="74" t="s">
        <v>3934</v>
      </c>
      <c r="L486" s="74" t="s">
        <v>3935</v>
      </c>
      <c r="M486" s="74" t="s">
        <v>3936</v>
      </c>
      <c r="N486" s="74" t="str">
        <f t="shared" si="12"/>
        <v>#REF!</v>
      </c>
    </row>
    <row r="487" ht="14.25" customHeight="1">
      <c r="A487" s="74" t="s">
        <v>4896</v>
      </c>
      <c r="B487" s="74" t="s">
        <v>3932</v>
      </c>
      <c r="F487" s="185" t="s">
        <v>4897</v>
      </c>
      <c r="G487" s="185"/>
      <c r="H487" s="185"/>
      <c r="I487" s="74" t="s">
        <v>100</v>
      </c>
      <c r="L487" s="74" t="s">
        <v>3935</v>
      </c>
      <c r="M487" s="74" t="s">
        <v>3936</v>
      </c>
      <c r="N487" s="74" t="str">
        <f t="shared" si="12"/>
        <v>#REF!</v>
      </c>
    </row>
    <row r="488" ht="14.25" customHeight="1">
      <c r="A488" s="74" t="s">
        <v>4898</v>
      </c>
      <c r="B488" s="74" t="s">
        <v>3932</v>
      </c>
      <c r="F488" s="185" t="s">
        <v>4899</v>
      </c>
      <c r="G488" s="185"/>
      <c r="H488" s="185"/>
      <c r="I488" s="74" t="s">
        <v>100</v>
      </c>
      <c r="L488" s="74" t="s">
        <v>3935</v>
      </c>
      <c r="M488" s="74" t="s">
        <v>3936</v>
      </c>
      <c r="N488" s="74" t="str">
        <f t="shared" si="12"/>
        <v>#REF!</v>
      </c>
    </row>
    <row r="489" ht="14.25" customHeight="1">
      <c r="A489" s="74" t="s">
        <v>4900</v>
      </c>
      <c r="B489" s="74" t="s">
        <v>3932</v>
      </c>
      <c r="F489" s="185" t="s">
        <v>4901</v>
      </c>
      <c r="G489" s="185"/>
      <c r="H489" s="185"/>
      <c r="I489" s="74" t="s">
        <v>3968</v>
      </c>
      <c r="L489" s="74" t="s">
        <v>3935</v>
      </c>
      <c r="M489" s="74" t="s">
        <v>3936</v>
      </c>
      <c r="N489" s="74" t="str">
        <f t="shared" si="12"/>
        <v>#REF!</v>
      </c>
    </row>
    <row r="490" ht="14.25" customHeight="1">
      <c r="A490" s="74" t="s">
        <v>4902</v>
      </c>
      <c r="B490" s="74" t="s">
        <v>3932</v>
      </c>
      <c r="F490" s="185" t="s">
        <v>4903</v>
      </c>
      <c r="G490" s="185"/>
      <c r="H490" s="185"/>
      <c r="I490" s="74" t="s">
        <v>3968</v>
      </c>
      <c r="L490" s="74" t="s">
        <v>3935</v>
      </c>
      <c r="M490" s="74" t="s">
        <v>3936</v>
      </c>
      <c r="N490" s="74" t="str">
        <f t="shared" si="12"/>
        <v>#REF!</v>
      </c>
    </row>
    <row r="491" ht="14.25" customHeight="1">
      <c r="A491" s="74" t="s">
        <v>4904</v>
      </c>
      <c r="B491" s="74" t="s">
        <v>3932</v>
      </c>
      <c r="F491" s="185" t="s">
        <v>4905</v>
      </c>
      <c r="G491" s="185"/>
      <c r="H491" s="185"/>
      <c r="I491" s="74" t="s">
        <v>3934</v>
      </c>
      <c r="L491" s="74" t="s">
        <v>3935</v>
      </c>
      <c r="M491" s="74" t="s">
        <v>3936</v>
      </c>
      <c r="N491" s="74" t="str">
        <f t="shared" si="12"/>
        <v>#REF!</v>
      </c>
    </row>
    <row r="492" ht="14.25" customHeight="1">
      <c r="A492" s="74" t="s">
        <v>4906</v>
      </c>
      <c r="B492" s="74" t="s">
        <v>3932</v>
      </c>
      <c r="F492" s="185" t="s">
        <v>4907</v>
      </c>
      <c r="G492" s="185"/>
      <c r="H492" s="185"/>
      <c r="I492" s="74" t="s">
        <v>100</v>
      </c>
      <c r="L492" s="74" t="s">
        <v>3935</v>
      </c>
      <c r="M492" s="74" t="s">
        <v>3936</v>
      </c>
      <c r="N492" s="74" t="str">
        <f t="shared" si="12"/>
        <v>#REF!</v>
      </c>
    </row>
    <row r="493" ht="14.25" customHeight="1">
      <c r="A493" s="74" t="s">
        <v>4908</v>
      </c>
      <c r="B493" s="74" t="s">
        <v>3932</v>
      </c>
      <c r="F493" s="185" t="s">
        <v>4909</v>
      </c>
      <c r="G493" s="185"/>
      <c r="H493" s="185"/>
      <c r="I493" s="74" t="s">
        <v>3934</v>
      </c>
      <c r="L493" s="74" t="s">
        <v>3935</v>
      </c>
      <c r="M493" s="74" t="s">
        <v>3936</v>
      </c>
      <c r="N493" s="74" t="str">
        <f t="shared" si="12"/>
        <v>#REF!</v>
      </c>
    </row>
    <row r="494" ht="14.25" customHeight="1">
      <c r="A494" s="74" t="s">
        <v>4910</v>
      </c>
      <c r="B494" s="74" t="s">
        <v>3932</v>
      </c>
      <c r="F494" s="185" t="s">
        <v>4911</v>
      </c>
      <c r="G494" s="185"/>
      <c r="H494" s="185"/>
      <c r="I494" s="74" t="s">
        <v>3968</v>
      </c>
      <c r="L494" s="74" t="s">
        <v>3935</v>
      </c>
      <c r="M494" s="74" t="s">
        <v>3936</v>
      </c>
      <c r="N494" s="74" t="str">
        <f t="shared" si="12"/>
        <v>#REF!</v>
      </c>
    </row>
    <row r="495" ht="14.25" customHeight="1">
      <c r="A495" s="74" t="s">
        <v>4912</v>
      </c>
      <c r="B495" s="74" t="s">
        <v>3932</v>
      </c>
      <c r="F495" s="185" t="s">
        <v>4913</v>
      </c>
      <c r="G495" s="185"/>
      <c r="H495" s="185"/>
      <c r="I495" s="74" t="s">
        <v>3934</v>
      </c>
      <c r="L495" s="74" t="s">
        <v>3935</v>
      </c>
      <c r="M495" s="74" t="s">
        <v>3936</v>
      </c>
      <c r="N495" s="74" t="str">
        <f t="shared" si="12"/>
        <v>#REF!</v>
      </c>
    </row>
    <row r="496" ht="14.25" customHeight="1">
      <c r="A496" s="74" t="s">
        <v>4914</v>
      </c>
      <c r="B496" s="74" t="s">
        <v>3932</v>
      </c>
      <c r="F496" s="185" t="s">
        <v>4915</v>
      </c>
      <c r="G496" s="185"/>
      <c r="H496" s="185"/>
      <c r="I496" s="74" t="s">
        <v>3934</v>
      </c>
      <c r="L496" s="74" t="s">
        <v>3935</v>
      </c>
      <c r="M496" s="74" t="s">
        <v>3936</v>
      </c>
      <c r="N496" s="74" t="str">
        <f t="shared" si="12"/>
        <v>#REF!</v>
      </c>
    </row>
    <row r="497" ht="14.25" customHeight="1">
      <c r="A497" s="74" t="s">
        <v>4916</v>
      </c>
      <c r="B497" s="74" t="s">
        <v>3932</v>
      </c>
      <c r="F497" s="185" t="s">
        <v>4915</v>
      </c>
      <c r="G497" s="185"/>
      <c r="H497" s="185"/>
      <c r="I497" s="74" t="s">
        <v>3934</v>
      </c>
      <c r="L497" s="74" t="s">
        <v>3935</v>
      </c>
      <c r="M497" s="74" t="s">
        <v>3936</v>
      </c>
      <c r="N497" s="74" t="str">
        <f t="shared" si="12"/>
        <v>#REF!</v>
      </c>
    </row>
    <row r="498" ht="14.25" customHeight="1">
      <c r="A498" s="74" t="s">
        <v>4917</v>
      </c>
      <c r="B498" s="74" t="s">
        <v>3932</v>
      </c>
      <c r="F498" s="185" t="s">
        <v>4918</v>
      </c>
      <c r="G498" s="185"/>
      <c r="H498" s="185"/>
      <c r="I498" s="74" t="s">
        <v>3934</v>
      </c>
      <c r="L498" s="74" t="s">
        <v>3935</v>
      </c>
      <c r="M498" s="74" t="s">
        <v>3936</v>
      </c>
      <c r="N498" s="74" t="str">
        <f t="shared" si="12"/>
        <v>#REF!</v>
      </c>
    </row>
    <row r="499" ht="14.25" customHeight="1">
      <c r="A499" s="74" t="s">
        <v>4919</v>
      </c>
      <c r="B499" s="74" t="s">
        <v>3932</v>
      </c>
      <c r="F499" s="185" t="s">
        <v>4920</v>
      </c>
      <c r="G499" s="185"/>
      <c r="H499" s="185"/>
      <c r="I499" s="74" t="s">
        <v>66</v>
      </c>
      <c r="L499" s="74" t="s">
        <v>3935</v>
      </c>
      <c r="M499" s="74" t="s">
        <v>3936</v>
      </c>
      <c r="N499" s="74" t="str">
        <f t="shared" si="12"/>
        <v>#REF!</v>
      </c>
    </row>
    <row r="500" ht="14.25" customHeight="1">
      <c r="A500" s="74" t="s">
        <v>4921</v>
      </c>
      <c r="B500" s="74" t="s">
        <v>3932</v>
      </c>
      <c r="F500" s="185" t="s">
        <v>4922</v>
      </c>
      <c r="G500" s="185"/>
      <c r="H500" s="185"/>
      <c r="I500" s="74" t="s">
        <v>66</v>
      </c>
      <c r="L500" s="74" t="s">
        <v>3935</v>
      </c>
      <c r="M500" s="74" t="s">
        <v>3936</v>
      </c>
      <c r="N500" s="74" t="str">
        <f t="shared" si="12"/>
        <v>#REF!</v>
      </c>
    </row>
    <row r="501" ht="14.25" customHeight="1">
      <c r="A501" s="74" t="s">
        <v>4923</v>
      </c>
      <c r="B501" s="74" t="s">
        <v>3932</v>
      </c>
      <c r="F501" s="185" t="s">
        <v>4924</v>
      </c>
      <c r="G501" s="185"/>
      <c r="H501" s="185"/>
      <c r="I501" s="74" t="s">
        <v>3934</v>
      </c>
      <c r="L501" s="74" t="s">
        <v>3935</v>
      </c>
      <c r="M501" s="74" t="s">
        <v>3936</v>
      </c>
      <c r="N501" s="74" t="str">
        <f t="shared" si="12"/>
        <v>#REF!</v>
      </c>
    </row>
    <row r="502" ht="14.25" customHeight="1">
      <c r="A502" s="74" t="s">
        <v>4925</v>
      </c>
      <c r="B502" s="74" t="s">
        <v>3932</v>
      </c>
      <c r="F502" s="185" t="s">
        <v>4926</v>
      </c>
      <c r="G502" s="185"/>
      <c r="H502" s="185"/>
      <c r="I502" s="74" t="s">
        <v>3934</v>
      </c>
      <c r="L502" s="74" t="s">
        <v>3935</v>
      </c>
      <c r="M502" s="74" t="s">
        <v>3936</v>
      </c>
      <c r="N502" s="74" t="str">
        <f t="shared" si="12"/>
        <v>#REF!</v>
      </c>
    </row>
    <row r="503" ht="14.25" customHeight="1">
      <c r="A503" s="74" t="s">
        <v>4927</v>
      </c>
      <c r="B503" s="74" t="s">
        <v>3932</v>
      </c>
      <c r="F503" s="185" t="s">
        <v>4928</v>
      </c>
      <c r="G503" s="185"/>
      <c r="H503" s="185"/>
      <c r="I503" s="74" t="s">
        <v>3934</v>
      </c>
      <c r="L503" s="74" t="s">
        <v>3935</v>
      </c>
      <c r="M503" s="74" t="s">
        <v>3936</v>
      </c>
      <c r="N503" s="74" t="str">
        <f t="shared" si="12"/>
        <v>#REF!</v>
      </c>
    </row>
    <row r="504" ht="14.25" customHeight="1">
      <c r="A504" s="74" t="s">
        <v>4929</v>
      </c>
      <c r="B504" s="74" t="s">
        <v>3932</v>
      </c>
      <c r="F504" s="185" t="s">
        <v>4930</v>
      </c>
      <c r="G504" s="185"/>
      <c r="H504" s="185"/>
      <c r="I504" s="74" t="s">
        <v>57</v>
      </c>
      <c r="L504" s="74" t="s">
        <v>3935</v>
      </c>
      <c r="M504" s="74" t="s">
        <v>3936</v>
      </c>
      <c r="N504" s="74" t="str">
        <f t="shared" si="12"/>
        <v>#REF!</v>
      </c>
    </row>
    <row r="505" ht="14.25" customHeight="1">
      <c r="A505" s="74" t="s">
        <v>4931</v>
      </c>
      <c r="B505" s="74" t="s">
        <v>3932</v>
      </c>
      <c r="F505" s="185" t="s">
        <v>4932</v>
      </c>
      <c r="G505" s="185"/>
      <c r="H505" s="185"/>
      <c r="I505" s="74" t="s">
        <v>3934</v>
      </c>
      <c r="L505" s="74" t="s">
        <v>3935</v>
      </c>
      <c r="M505" s="74" t="s">
        <v>3936</v>
      </c>
      <c r="N505" s="74" t="str">
        <f t="shared" si="12"/>
        <v>#REF!</v>
      </c>
    </row>
    <row r="506" ht="14.25" customHeight="1">
      <c r="A506" s="74" t="s">
        <v>4933</v>
      </c>
      <c r="B506" s="74" t="s">
        <v>3932</v>
      </c>
      <c r="F506" s="185" t="s">
        <v>4934</v>
      </c>
      <c r="G506" s="185"/>
      <c r="H506" s="185"/>
      <c r="I506" s="74" t="s">
        <v>100</v>
      </c>
      <c r="L506" s="74" t="s">
        <v>3935</v>
      </c>
      <c r="M506" s="74" t="s">
        <v>3936</v>
      </c>
      <c r="N506" s="74" t="str">
        <f t="shared" si="12"/>
        <v>#REF!</v>
      </c>
    </row>
    <row r="507" ht="14.25" customHeight="1">
      <c r="A507" s="74" t="s">
        <v>4935</v>
      </c>
      <c r="B507" s="74" t="s">
        <v>3932</v>
      </c>
      <c r="F507" s="185" t="s">
        <v>4936</v>
      </c>
      <c r="G507" s="185"/>
      <c r="H507" s="185"/>
      <c r="I507" s="74" t="s">
        <v>3934</v>
      </c>
      <c r="L507" s="74" t="s">
        <v>3935</v>
      </c>
      <c r="M507" s="74" t="s">
        <v>3936</v>
      </c>
      <c r="N507" s="74" t="str">
        <f t="shared" si="12"/>
        <v>#REF!</v>
      </c>
    </row>
    <row r="508" ht="14.25" customHeight="1">
      <c r="A508" s="74" t="s">
        <v>4937</v>
      </c>
      <c r="B508" s="74" t="s">
        <v>3932</v>
      </c>
      <c r="F508" s="185" t="s">
        <v>4938</v>
      </c>
      <c r="G508" s="185"/>
      <c r="H508" s="185"/>
      <c r="I508" s="74" t="s">
        <v>3934</v>
      </c>
      <c r="L508" s="74" t="s">
        <v>3935</v>
      </c>
      <c r="M508" s="74" t="s">
        <v>3936</v>
      </c>
      <c r="N508" s="74" t="str">
        <f t="shared" si="12"/>
        <v>#REF!</v>
      </c>
    </row>
    <row r="509" ht="14.25" customHeight="1">
      <c r="A509" s="74" t="s">
        <v>4939</v>
      </c>
      <c r="B509" s="74" t="s">
        <v>3932</v>
      </c>
      <c r="F509" s="185" t="s">
        <v>4940</v>
      </c>
      <c r="G509" s="185"/>
      <c r="H509" s="185"/>
      <c r="I509" s="74" t="s">
        <v>71</v>
      </c>
      <c r="L509" s="74" t="s">
        <v>3935</v>
      </c>
      <c r="M509" s="74" t="s">
        <v>3936</v>
      </c>
      <c r="N509" s="74" t="str">
        <f t="shared" si="12"/>
        <v>#REF!</v>
      </c>
    </row>
    <row r="510" ht="14.25" customHeight="1">
      <c r="A510" s="74" t="s">
        <v>4941</v>
      </c>
      <c r="B510" s="74" t="s">
        <v>3932</v>
      </c>
      <c r="F510" s="185" t="s">
        <v>4942</v>
      </c>
      <c r="G510" s="185"/>
      <c r="H510" s="185"/>
      <c r="I510" s="74" t="s">
        <v>3934</v>
      </c>
      <c r="L510" s="74" t="s">
        <v>3935</v>
      </c>
      <c r="M510" s="74" t="s">
        <v>3936</v>
      </c>
      <c r="N510" s="74" t="str">
        <f t="shared" si="12"/>
        <v>#REF!</v>
      </c>
    </row>
    <row r="511" ht="14.25" customHeight="1">
      <c r="A511" s="74" t="s">
        <v>4943</v>
      </c>
      <c r="B511" s="74" t="s">
        <v>3932</v>
      </c>
      <c r="F511" s="185" t="s">
        <v>4944</v>
      </c>
      <c r="G511" s="185"/>
      <c r="H511" s="185"/>
      <c r="I511" s="74" t="s">
        <v>3934</v>
      </c>
      <c r="L511" s="74" t="s">
        <v>3935</v>
      </c>
      <c r="M511" s="74" t="s">
        <v>3936</v>
      </c>
      <c r="N511" s="74" t="str">
        <f t="shared" si="12"/>
        <v>#REF!</v>
      </c>
    </row>
    <row r="512" ht="14.25" customHeight="1">
      <c r="A512" s="74" t="s">
        <v>4945</v>
      </c>
      <c r="B512" s="74" t="s">
        <v>3932</v>
      </c>
      <c r="F512" s="185" t="s">
        <v>4946</v>
      </c>
      <c r="G512" s="185"/>
      <c r="H512" s="185"/>
      <c r="I512" s="74" t="s">
        <v>100</v>
      </c>
      <c r="L512" s="74" t="s">
        <v>3935</v>
      </c>
      <c r="M512" s="74" t="s">
        <v>3936</v>
      </c>
      <c r="N512" s="74" t="str">
        <f t="shared" si="12"/>
        <v>#REF!</v>
      </c>
    </row>
    <row r="513" ht="14.25" customHeight="1">
      <c r="A513" s="74" t="s">
        <v>4947</v>
      </c>
      <c r="B513" s="74" t="s">
        <v>3932</v>
      </c>
      <c r="F513" s="185" t="s">
        <v>4948</v>
      </c>
      <c r="G513" s="185"/>
      <c r="H513" s="185"/>
      <c r="I513" s="74" t="s">
        <v>3934</v>
      </c>
      <c r="L513" s="74" t="s">
        <v>3935</v>
      </c>
      <c r="M513" s="74" t="s">
        <v>3936</v>
      </c>
      <c r="N513" s="74" t="str">
        <f t="shared" si="12"/>
        <v>#REF!</v>
      </c>
    </row>
    <row r="514" ht="14.25" customHeight="1">
      <c r="A514" s="74" t="s">
        <v>4949</v>
      </c>
      <c r="B514" s="74" t="s">
        <v>3932</v>
      </c>
      <c r="F514" s="185" t="s">
        <v>4950</v>
      </c>
      <c r="G514" s="185"/>
      <c r="H514" s="185"/>
      <c r="I514" s="74" t="s">
        <v>3934</v>
      </c>
      <c r="L514" s="74" t="s">
        <v>3935</v>
      </c>
      <c r="M514" s="74" t="s">
        <v>3936</v>
      </c>
      <c r="N514" s="74" t="str">
        <f t="shared" si="12"/>
        <v>#REF!</v>
      </c>
    </row>
    <row r="515" ht="14.25" customHeight="1">
      <c r="A515" s="74" t="s">
        <v>4951</v>
      </c>
      <c r="B515" s="74" t="s">
        <v>3932</v>
      </c>
      <c r="F515" s="185" t="s">
        <v>4952</v>
      </c>
      <c r="G515" s="185"/>
      <c r="H515" s="185"/>
      <c r="I515" s="74" t="s">
        <v>3934</v>
      </c>
      <c r="L515" s="74" t="s">
        <v>3935</v>
      </c>
      <c r="M515" s="74" t="s">
        <v>3936</v>
      </c>
      <c r="N515" s="74" t="str">
        <f t="shared" si="12"/>
        <v>#REF!</v>
      </c>
    </row>
    <row r="516" ht="14.25" customHeight="1">
      <c r="A516" s="74" t="s">
        <v>4953</v>
      </c>
      <c r="B516" s="74" t="s">
        <v>3932</v>
      </c>
      <c r="F516" s="185" t="s">
        <v>4954</v>
      </c>
      <c r="G516" s="185"/>
      <c r="H516" s="185"/>
      <c r="I516" s="74" t="s">
        <v>3968</v>
      </c>
      <c r="L516" s="74" t="s">
        <v>3935</v>
      </c>
      <c r="M516" s="74" t="s">
        <v>3936</v>
      </c>
      <c r="N516" s="74" t="str">
        <f t="shared" si="12"/>
        <v>#REF!</v>
      </c>
    </row>
    <row r="517" ht="14.25" customHeight="1">
      <c r="A517" s="74" t="s">
        <v>4955</v>
      </c>
      <c r="B517" s="74" t="s">
        <v>3932</v>
      </c>
      <c r="F517" s="185" t="s">
        <v>4956</v>
      </c>
      <c r="G517" s="185"/>
      <c r="H517" s="185"/>
      <c r="I517" s="74" t="s">
        <v>3968</v>
      </c>
      <c r="L517" s="74" t="s">
        <v>3935</v>
      </c>
      <c r="M517" s="74" t="s">
        <v>3936</v>
      </c>
      <c r="N517" s="74" t="str">
        <f t="shared" si="12"/>
        <v>#REF!</v>
      </c>
    </row>
    <row r="518" ht="14.25" customHeight="1">
      <c r="A518" s="74" t="s">
        <v>4957</v>
      </c>
      <c r="B518" s="74" t="s">
        <v>3932</v>
      </c>
      <c r="F518" s="185" t="s">
        <v>4958</v>
      </c>
      <c r="G518" s="185"/>
      <c r="H518" s="185"/>
      <c r="I518" s="74" t="s">
        <v>3934</v>
      </c>
      <c r="L518" s="74" t="s">
        <v>3935</v>
      </c>
      <c r="M518" s="74" t="s">
        <v>3936</v>
      </c>
      <c r="N518" s="74" t="str">
        <f t="shared" si="12"/>
        <v>#REF!</v>
      </c>
    </row>
    <row r="519" ht="14.25" customHeight="1">
      <c r="A519" s="74" t="s">
        <v>4959</v>
      </c>
      <c r="B519" s="74" t="s">
        <v>3932</v>
      </c>
      <c r="F519" s="185" t="s">
        <v>4960</v>
      </c>
      <c r="G519" s="185"/>
      <c r="H519" s="185"/>
      <c r="I519" s="74" t="s">
        <v>100</v>
      </c>
      <c r="L519" s="74" t="s">
        <v>3935</v>
      </c>
      <c r="M519" s="74" t="s">
        <v>3936</v>
      </c>
      <c r="N519" s="74" t="str">
        <f t="shared" si="12"/>
        <v>#REF!</v>
      </c>
    </row>
    <row r="520" ht="14.25" customHeight="1">
      <c r="A520" s="74" t="s">
        <v>4961</v>
      </c>
      <c r="B520" s="74" t="s">
        <v>3932</v>
      </c>
      <c r="F520" s="185" t="s">
        <v>4962</v>
      </c>
      <c r="G520" s="185"/>
      <c r="H520" s="185"/>
      <c r="I520" s="74" t="s">
        <v>3934</v>
      </c>
      <c r="L520" s="74" t="s">
        <v>3935</v>
      </c>
      <c r="M520" s="74" t="s">
        <v>3936</v>
      </c>
      <c r="N520" s="74" t="str">
        <f t="shared" si="12"/>
        <v>#REF!</v>
      </c>
    </row>
    <row r="521" ht="14.25" customHeight="1">
      <c r="A521" s="74" t="s">
        <v>4963</v>
      </c>
      <c r="B521" s="74" t="s">
        <v>3932</v>
      </c>
      <c r="F521" s="185" t="s">
        <v>4964</v>
      </c>
      <c r="G521" s="185"/>
      <c r="H521" s="185"/>
      <c r="I521" s="74" t="s">
        <v>3934</v>
      </c>
      <c r="L521" s="74" t="s">
        <v>3935</v>
      </c>
      <c r="M521" s="74" t="s">
        <v>3936</v>
      </c>
      <c r="N521" s="74" t="str">
        <f t="shared" si="12"/>
        <v>#REF!</v>
      </c>
    </row>
    <row r="522" ht="14.25" customHeight="1">
      <c r="A522" s="74" t="s">
        <v>4965</v>
      </c>
      <c r="B522" s="74" t="s">
        <v>3932</v>
      </c>
      <c r="F522" s="185" t="s">
        <v>4966</v>
      </c>
      <c r="G522" s="185"/>
      <c r="H522" s="185"/>
      <c r="I522" s="74" t="s">
        <v>3934</v>
      </c>
      <c r="L522" s="74" t="s">
        <v>3935</v>
      </c>
      <c r="M522" s="74" t="s">
        <v>3936</v>
      </c>
      <c r="N522" s="74" t="s">
        <v>4026</v>
      </c>
    </row>
    <row r="523" ht="14.25" customHeight="1">
      <c r="A523" s="74" t="s">
        <v>4967</v>
      </c>
      <c r="B523" s="74" t="s">
        <v>3932</v>
      </c>
      <c r="F523" s="185" t="s">
        <v>4968</v>
      </c>
      <c r="G523" s="185"/>
      <c r="H523" s="185"/>
      <c r="I523" s="74" t="s">
        <v>100</v>
      </c>
      <c r="L523" s="74" t="s">
        <v>3935</v>
      </c>
      <c r="M523" s="74" t="s">
        <v>3936</v>
      </c>
      <c r="N523" s="74" t="s">
        <v>4026</v>
      </c>
    </row>
    <row r="524" ht="14.25" customHeight="1">
      <c r="A524" s="74" t="s">
        <v>4969</v>
      </c>
      <c r="B524" s="74" t="s">
        <v>3932</v>
      </c>
      <c r="F524" s="185" t="s">
        <v>4970</v>
      </c>
      <c r="G524" s="185"/>
      <c r="H524" s="185"/>
      <c r="I524" s="74" t="s">
        <v>100</v>
      </c>
      <c r="L524" s="74" t="s">
        <v>3935</v>
      </c>
      <c r="M524" s="74" t="s">
        <v>3936</v>
      </c>
      <c r="N524" s="74" t="str">
        <f>VLOOKUP(A524,#REF!,1,FALSE)</f>
        <v>#REF!</v>
      </c>
    </row>
    <row r="525" ht="14.25" customHeight="1">
      <c r="A525" s="74" t="s">
        <v>4971</v>
      </c>
      <c r="B525" s="74" t="s">
        <v>3932</v>
      </c>
      <c r="F525" s="185" t="s">
        <v>4972</v>
      </c>
      <c r="G525" s="185"/>
      <c r="H525" s="185"/>
      <c r="I525" s="74" t="s">
        <v>66</v>
      </c>
      <c r="L525" s="74" t="s">
        <v>3935</v>
      </c>
      <c r="M525" s="74" t="s">
        <v>3936</v>
      </c>
      <c r="N525" s="74" t="s">
        <v>4026</v>
      </c>
    </row>
    <row r="526" ht="14.25" customHeight="1">
      <c r="A526" s="74" t="s">
        <v>4973</v>
      </c>
      <c r="B526" s="74" t="s">
        <v>3932</v>
      </c>
      <c r="F526" s="185" t="s">
        <v>4974</v>
      </c>
      <c r="G526" s="185"/>
      <c r="H526" s="185"/>
      <c r="I526" s="74" t="s">
        <v>3968</v>
      </c>
      <c r="L526" s="74" t="s">
        <v>3935</v>
      </c>
      <c r="M526" s="74" t="s">
        <v>3936</v>
      </c>
      <c r="N526" s="74" t="str">
        <f t="shared" ref="N526:N551" si="13">VLOOKUP(A526,#REF!,1,FALSE)</f>
        <v>#REF!</v>
      </c>
    </row>
    <row r="527" ht="14.25" customHeight="1">
      <c r="A527" s="74" t="s">
        <v>4975</v>
      </c>
      <c r="B527" s="74" t="s">
        <v>3932</v>
      </c>
      <c r="F527" s="185" t="s">
        <v>236</v>
      </c>
      <c r="G527" s="185"/>
      <c r="H527" s="185"/>
      <c r="I527" s="74" t="s">
        <v>57</v>
      </c>
      <c r="L527" s="74" t="s">
        <v>3935</v>
      </c>
      <c r="M527" s="74" t="s">
        <v>3936</v>
      </c>
      <c r="N527" s="74" t="str">
        <f t="shared" si="13"/>
        <v>#REF!</v>
      </c>
    </row>
    <row r="528" ht="14.25" customHeight="1">
      <c r="A528" s="74" t="s">
        <v>4976</v>
      </c>
      <c r="B528" s="74" t="s">
        <v>3932</v>
      </c>
      <c r="F528" s="185" t="s">
        <v>4977</v>
      </c>
      <c r="G528" s="185"/>
      <c r="H528" s="185"/>
      <c r="I528" s="74" t="s">
        <v>127</v>
      </c>
      <c r="L528" s="74" t="s">
        <v>3935</v>
      </c>
      <c r="M528" s="74" t="s">
        <v>3936</v>
      </c>
      <c r="N528" s="74" t="str">
        <f t="shared" si="13"/>
        <v>#REF!</v>
      </c>
    </row>
    <row r="529" ht="14.25" customHeight="1">
      <c r="A529" s="74" t="s">
        <v>4978</v>
      </c>
      <c r="B529" s="74" t="s">
        <v>3932</v>
      </c>
      <c r="F529" s="185" t="s">
        <v>4979</v>
      </c>
      <c r="G529" s="185"/>
      <c r="H529" s="185"/>
      <c r="I529" s="74" t="s">
        <v>3934</v>
      </c>
      <c r="L529" s="74" t="s">
        <v>3935</v>
      </c>
      <c r="M529" s="74" t="s">
        <v>3936</v>
      </c>
      <c r="N529" s="74" t="str">
        <f t="shared" si="13"/>
        <v>#REF!</v>
      </c>
    </row>
    <row r="530" ht="14.25" customHeight="1">
      <c r="A530" s="74" t="s">
        <v>4980</v>
      </c>
      <c r="B530" s="74" t="s">
        <v>3932</v>
      </c>
      <c r="F530" s="185" t="s">
        <v>4981</v>
      </c>
      <c r="G530" s="185"/>
      <c r="H530" s="185"/>
      <c r="I530" s="74" t="s">
        <v>100</v>
      </c>
      <c r="L530" s="74" t="s">
        <v>3935</v>
      </c>
      <c r="M530" s="74" t="s">
        <v>3936</v>
      </c>
      <c r="N530" s="74" t="str">
        <f t="shared" si="13"/>
        <v>#REF!</v>
      </c>
    </row>
    <row r="531" ht="14.25" customHeight="1">
      <c r="A531" s="74" t="s">
        <v>4982</v>
      </c>
      <c r="B531" s="74" t="s">
        <v>3932</v>
      </c>
      <c r="F531" s="185" t="s">
        <v>4983</v>
      </c>
      <c r="G531" s="185"/>
      <c r="H531" s="185"/>
      <c r="I531" s="74" t="s">
        <v>100</v>
      </c>
      <c r="L531" s="74" t="s">
        <v>3935</v>
      </c>
      <c r="M531" s="74" t="s">
        <v>3936</v>
      </c>
      <c r="N531" s="74" t="str">
        <f t="shared" si="13"/>
        <v>#REF!</v>
      </c>
    </row>
    <row r="532" ht="14.25" customHeight="1">
      <c r="A532" s="74" t="s">
        <v>4984</v>
      </c>
      <c r="B532" s="74" t="s">
        <v>3932</v>
      </c>
      <c r="F532" s="185" t="s">
        <v>4985</v>
      </c>
      <c r="G532" s="185"/>
      <c r="H532" s="185"/>
      <c r="I532" s="74" t="s">
        <v>3934</v>
      </c>
      <c r="L532" s="74" t="s">
        <v>3935</v>
      </c>
      <c r="M532" s="74" t="s">
        <v>3936</v>
      </c>
      <c r="N532" s="74" t="str">
        <f t="shared" si="13"/>
        <v>#REF!</v>
      </c>
    </row>
    <row r="533" ht="14.25" customHeight="1">
      <c r="A533" s="74" t="s">
        <v>4986</v>
      </c>
      <c r="B533" s="74" t="s">
        <v>3932</v>
      </c>
      <c r="F533" s="185" t="s">
        <v>4987</v>
      </c>
      <c r="G533" s="185"/>
      <c r="H533" s="185"/>
      <c r="I533" s="74" t="s">
        <v>3934</v>
      </c>
      <c r="L533" s="74" t="s">
        <v>3935</v>
      </c>
      <c r="M533" s="74" t="s">
        <v>3936</v>
      </c>
      <c r="N533" s="74" t="str">
        <f t="shared" si="13"/>
        <v>#REF!</v>
      </c>
    </row>
    <row r="534" ht="14.25" customHeight="1">
      <c r="A534" s="74" t="s">
        <v>4988</v>
      </c>
      <c r="B534" s="74" t="s">
        <v>3932</v>
      </c>
      <c r="F534" s="185" t="s">
        <v>4989</v>
      </c>
      <c r="G534" s="185"/>
      <c r="H534" s="185"/>
      <c r="I534" s="74" t="s">
        <v>127</v>
      </c>
      <c r="L534" s="74" t="s">
        <v>3935</v>
      </c>
      <c r="M534" s="74" t="s">
        <v>3936</v>
      </c>
      <c r="N534" s="74" t="str">
        <f t="shared" si="13"/>
        <v>#REF!</v>
      </c>
    </row>
    <row r="535" ht="14.25" customHeight="1">
      <c r="A535" s="74" t="s">
        <v>4990</v>
      </c>
      <c r="B535" s="74" t="s">
        <v>3932</v>
      </c>
      <c r="F535" s="185" t="s">
        <v>4991</v>
      </c>
      <c r="G535" s="185"/>
      <c r="H535" s="185"/>
      <c r="I535" s="74" t="s">
        <v>3934</v>
      </c>
      <c r="L535" s="74" t="s">
        <v>3935</v>
      </c>
      <c r="M535" s="74" t="s">
        <v>3936</v>
      </c>
      <c r="N535" s="74" t="str">
        <f t="shared" si="13"/>
        <v>#REF!</v>
      </c>
    </row>
    <row r="536" ht="14.25" customHeight="1">
      <c r="A536" s="74" t="s">
        <v>4992</v>
      </c>
      <c r="B536" s="74" t="s">
        <v>3932</v>
      </c>
      <c r="F536" s="185" t="s">
        <v>4993</v>
      </c>
      <c r="G536" s="185"/>
      <c r="H536" s="185"/>
      <c r="I536" s="74" t="s">
        <v>66</v>
      </c>
      <c r="L536" s="74" t="s">
        <v>3935</v>
      </c>
      <c r="M536" s="74" t="s">
        <v>3936</v>
      </c>
      <c r="N536" s="74" t="str">
        <f t="shared" si="13"/>
        <v>#REF!</v>
      </c>
    </row>
    <row r="537" ht="14.25" customHeight="1">
      <c r="A537" s="74" t="s">
        <v>4994</v>
      </c>
      <c r="B537" s="74" t="s">
        <v>3932</v>
      </c>
      <c r="F537" s="185" t="s">
        <v>4995</v>
      </c>
      <c r="G537" s="185"/>
      <c r="H537" s="185"/>
      <c r="I537" s="74" t="s">
        <v>66</v>
      </c>
      <c r="L537" s="74" t="s">
        <v>3935</v>
      </c>
      <c r="M537" s="74" t="s">
        <v>3936</v>
      </c>
      <c r="N537" s="74" t="str">
        <f t="shared" si="13"/>
        <v>#REF!</v>
      </c>
    </row>
    <row r="538" ht="14.25" customHeight="1">
      <c r="A538" s="74" t="s">
        <v>4996</v>
      </c>
      <c r="B538" s="74" t="s">
        <v>3932</v>
      </c>
      <c r="F538" s="185" t="s">
        <v>4997</v>
      </c>
      <c r="G538" s="185"/>
      <c r="H538" s="185"/>
      <c r="I538" s="74" t="s">
        <v>3934</v>
      </c>
      <c r="L538" s="74" t="s">
        <v>3935</v>
      </c>
      <c r="M538" s="74" t="s">
        <v>3936</v>
      </c>
      <c r="N538" s="74" t="str">
        <f t="shared" si="13"/>
        <v>#REF!</v>
      </c>
    </row>
    <row r="539" ht="14.25" customHeight="1">
      <c r="A539" s="74" t="s">
        <v>4998</v>
      </c>
      <c r="B539" s="74" t="s">
        <v>3932</v>
      </c>
      <c r="F539" s="185" t="s">
        <v>4999</v>
      </c>
      <c r="G539" s="185"/>
      <c r="H539" s="185"/>
      <c r="I539" s="74" t="s">
        <v>100</v>
      </c>
      <c r="L539" s="74" t="s">
        <v>3935</v>
      </c>
      <c r="M539" s="74" t="s">
        <v>3936</v>
      </c>
      <c r="N539" s="74" t="str">
        <f t="shared" si="13"/>
        <v>#REF!</v>
      </c>
    </row>
    <row r="540" ht="14.25" customHeight="1">
      <c r="A540" s="74" t="s">
        <v>5000</v>
      </c>
      <c r="B540" s="74" t="s">
        <v>3932</v>
      </c>
      <c r="F540" s="185" t="s">
        <v>5001</v>
      </c>
      <c r="G540" s="185"/>
      <c r="H540" s="185"/>
      <c r="I540" s="74" t="s">
        <v>3934</v>
      </c>
      <c r="L540" s="74" t="s">
        <v>3935</v>
      </c>
      <c r="M540" s="74" t="s">
        <v>3936</v>
      </c>
      <c r="N540" s="74" t="str">
        <f t="shared" si="13"/>
        <v>#REF!</v>
      </c>
    </row>
    <row r="541" ht="14.25" customHeight="1">
      <c r="A541" s="74" t="s">
        <v>5002</v>
      </c>
      <c r="B541" s="74" t="s">
        <v>3932</v>
      </c>
      <c r="F541" s="185" t="s">
        <v>5003</v>
      </c>
      <c r="G541" s="185"/>
      <c r="H541" s="185"/>
      <c r="I541" s="74" t="s">
        <v>3968</v>
      </c>
      <c r="L541" s="74" t="s">
        <v>3935</v>
      </c>
      <c r="M541" s="74" t="s">
        <v>3936</v>
      </c>
      <c r="N541" s="74" t="str">
        <f t="shared" si="13"/>
        <v>#REF!</v>
      </c>
    </row>
    <row r="542" ht="14.25" customHeight="1">
      <c r="A542" s="74" t="s">
        <v>5004</v>
      </c>
      <c r="B542" s="74" t="s">
        <v>3932</v>
      </c>
      <c r="F542" s="185" t="s">
        <v>5005</v>
      </c>
      <c r="G542" s="185"/>
      <c r="H542" s="185"/>
      <c r="I542" s="74" t="s">
        <v>100</v>
      </c>
      <c r="L542" s="74" t="s">
        <v>3935</v>
      </c>
      <c r="M542" s="74" t="s">
        <v>3936</v>
      </c>
      <c r="N542" s="74" t="str">
        <f t="shared" si="13"/>
        <v>#REF!</v>
      </c>
    </row>
    <row r="543" ht="14.25" customHeight="1">
      <c r="A543" s="74" t="s">
        <v>5006</v>
      </c>
      <c r="B543" s="74" t="s">
        <v>3932</v>
      </c>
      <c r="F543" s="185" t="s">
        <v>5007</v>
      </c>
      <c r="G543" s="185"/>
      <c r="H543" s="185"/>
      <c r="I543" s="74" t="s">
        <v>100</v>
      </c>
      <c r="L543" s="74" t="s">
        <v>3935</v>
      </c>
      <c r="M543" s="74" t="s">
        <v>3936</v>
      </c>
      <c r="N543" s="74" t="str">
        <f t="shared" si="13"/>
        <v>#REF!</v>
      </c>
    </row>
    <row r="544" ht="14.25" customHeight="1">
      <c r="A544" s="74" t="s">
        <v>5008</v>
      </c>
      <c r="B544" s="74" t="s">
        <v>3932</v>
      </c>
      <c r="F544" s="185" t="s">
        <v>5009</v>
      </c>
      <c r="G544" s="185"/>
      <c r="H544" s="185"/>
      <c r="I544" s="74" t="s">
        <v>3934</v>
      </c>
      <c r="L544" s="74" t="s">
        <v>3935</v>
      </c>
      <c r="M544" s="74" t="s">
        <v>3936</v>
      </c>
      <c r="N544" s="74" t="str">
        <f t="shared" si="13"/>
        <v>#REF!</v>
      </c>
    </row>
    <row r="545" ht="14.25" customHeight="1">
      <c r="A545" s="74" t="s">
        <v>5010</v>
      </c>
      <c r="B545" s="74" t="s">
        <v>3932</v>
      </c>
      <c r="F545" s="185" t="s">
        <v>5011</v>
      </c>
      <c r="G545" s="185"/>
      <c r="H545" s="185"/>
      <c r="I545" s="74" t="s">
        <v>3934</v>
      </c>
      <c r="L545" s="74" t="s">
        <v>3935</v>
      </c>
      <c r="M545" s="74" t="s">
        <v>3936</v>
      </c>
      <c r="N545" s="74" t="str">
        <f t="shared" si="13"/>
        <v>#REF!</v>
      </c>
    </row>
    <row r="546" ht="14.25" customHeight="1">
      <c r="A546" s="74" t="s">
        <v>5012</v>
      </c>
      <c r="B546" s="74" t="s">
        <v>3932</v>
      </c>
      <c r="F546" s="185" t="s">
        <v>5013</v>
      </c>
      <c r="G546" s="185"/>
      <c r="H546" s="185"/>
      <c r="I546" s="74" t="s">
        <v>3934</v>
      </c>
      <c r="L546" s="74" t="s">
        <v>3935</v>
      </c>
      <c r="M546" s="74" t="s">
        <v>3936</v>
      </c>
      <c r="N546" s="74" t="str">
        <f t="shared" si="13"/>
        <v>#REF!</v>
      </c>
    </row>
    <row r="547" ht="14.25" customHeight="1">
      <c r="A547" s="74" t="s">
        <v>5014</v>
      </c>
      <c r="B547" s="74" t="s">
        <v>3932</v>
      </c>
      <c r="F547" s="185" t="s">
        <v>5015</v>
      </c>
      <c r="G547" s="185"/>
      <c r="H547" s="185"/>
      <c r="I547" s="74" t="s">
        <v>50</v>
      </c>
      <c r="L547" s="74" t="s">
        <v>3935</v>
      </c>
      <c r="M547" s="74" t="s">
        <v>3936</v>
      </c>
      <c r="N547" s="74" t="str">
        <f t="shared" si="13"/>
        <v>#REF!</v>
      </c>
    </row>
    <row r="548" ht="14.25" customHeight="1">
      <c r="A548" s="74" t="s">
        <v>5016</v>
      </c>
      <c r="B548" s="74" t="s">
        <v>3932</v>
      </c>
      <c r="F548" s="185" t="s">
        <v>5017</v>
      </c>
      <c r="G548" s="185"/>
      <c r="H548" s="185"/>
      <c r="I548" s="74" t="s">
        <v>57</v>
      </c>
      <c r="L548" s="74" t="s">
        <v>3935</v>
      </c>
      <c r="M548" s="74" t="s">
        <v>3936</v>
      </c>
      <c r="N548" s="74" t="str">
        <f t="shared" si="13"/>
        <v>#REF!</v>
      </c>
    </row>
    <row r="549" ht="14.25" customHeight="1">
      <c r="A549" s="74" t="s">
        <v>5018</v>
      </c>
      <c r="B549" s="74" t="s">
        <v>3932</v>
      </c>
      <c r="F549" s="185" t="s">
        <v>5019</v>
      </c>
      <c r="G549" s="185"/>
      <c r="H549" s="185"/>
      <c r="I549" s="74" t="s">
        <v>3934</v>
      </c>
      <c r="L549" s="74" t="s">
        <v>3935</v>
      </c>
      <c r="M549" s="74" t="s">
        <v>3936</v>
      </c>
      <c r="N549" s="74" t="str">
        <f t="shared" si="13"/>
        <v>#REF!</v>
      </c>
    </row>
    <row r="550" ht="14.25" customHeight="1">
      <c r="A550" s="74" t="s">
        <v>5020</v>
      </c>
      <c r="B550" s="74" t="s">
        <v>3932</v>
      </c>
      <c r="F550" s="185" t="s">
        <v>5021</v>
      </c>
      <c r="G550" s="185"/>
      <c r="H550" s="185"/>
      <c r="I550" s="74" t="s">
        <v>3968</v>
      </c>
      <c r="L550" s="74" t="s">
        <v>3935</v>
      </c>
      <c r="M550" s="74" t="s">
        <v>3936</v>
      </c>
      <c r="N550" s="74" t="str">
        <f t="shared" si="13"/>
        <v>#REF!</v>
      </c>
    </row>
    <row r="551" ht="14.25" customHeight="1">
      <c r="A551" s="74" t="s">
        <v>5022</v>
      </c>
      <c r="B551" s="74" t="s">
        <v>3932</v>
      </c>
      <c r="F551" s="185" t="s">
        <v>5023</v>
      </c>
      <c r="G551" s="185"/>
      <c r="H551" s="185"/>
      <c r="I551" s="74" t="s">
        <v>100</v>
      </c>
      <c r="L551" s="74" t="s">
        <v>3935</v>
      </c>
      <c r="M551" s="74" t="s">
        <v>3936</v>
      </c>
      <c r="N551" s="74" t="str">
        <f t="shared" si="13"/>
        <v>#REF!</v>
      </c>
    </row>
    <row r="552" ht="14.25" customHeight="1">
      <c r="A552" s="74" t="s">
        <v>5024</v>
      </c>
      <c r="B552" s="74" t="s">
        <v>3932</v>
      </c>
      <c r="F552" s="185" t="s">
        <v>256</v>
      </c>
      <c r="G552" s="185"/>
      <c r="H552" s="185"/>
      <c r="I552" s="74" t="s">
        <v>3968</v>
      </c>
      <c r="L552" s="74" t="s">
        <v>3935</v>
      </c>
      <c r="M552" s="74" t="s">
        <v>3936</v>
      </c>
      <c r="N552" s="74" t="s">
        <v>4026</v>
      </c>
    </row>
    <row r="553" ht="14.25" customHeight="1">
      <c r="A553" s="74" t="s">
        <v>5025</v>
      </c>
      <c r="B553" s="74" t="s">
        <v>3932</v>
      </c>
      <c r="F553" s="185" t="s">
        <v>5026</v>
      </c>
      <c r="G553" s="185"/>
      <c r="H553" s="185"/>
      <c r="I553" s="74" t="s">
        <v>3968</v>
      </c>
      <c r="L553" s="74" t="s">
        <v>3935</v>
      </c>
      <c r="M553" s="74" t="s">
        <v>3936</v>
      </c>
      <c r="N553" s="74" t="str">
        <f t="shared" ref="N553:N579" si="14">VLOOKUP(A553,#REF!,1,FALSE)</f>
        <v>#REF!</v>
      </c>
    </row>
    <row r="554" ht="14.25" customHeight="1">
      <c r="A554" s="74" t="s">
        <v>5027</v>
      </c>
      <c r="B554" s="74" t="s">
        <v>3932</v>
      </c>
      <c r="F554" s="185" t="s">
        <v>256</v>
      </c>
      <c r="G554" s="185"/>
      <c r="H554" s="185"/>
      <c r="I554" s="74" t="s">
        <v>3968</v>
      </c>
      <c r="L554" s="74" t="s">
        <v>3935</v>
      </c>
      <c r="M554" s="74" t="s">
        <v>3936</v>
      </c>
      <c r="N554" s="74" t="str">
        <f t="shared" si="14"/>
        <v>#REF!</v>
      </c>
    </row>
    <row r="555" ht="14.25" customHeight="1">
      <c r="A555" s="74" t="s">
        <v>5028</v>
      </c>
      <c r="B555" s="74" t="s">
        <v>3932</v>
      </c>
      <c r="F555" s="185" t="s">
        <v>5029</v>
      </c>
      <c r="G555" s="185"/>
      <c r="H555" s="185"/>
      <c r="I555" s="74" t="s">
        <v>3934</v>
      </c>
      <c r="L555" s="74" t="s">
        <v>3935</v>
      </c>
      <c r="M555" s="74" t="s">
        <v>3936</v>
      </c>
      <c r="N555" s="74" t="str">
        <f t="shared" si="14"/>
        <v>#REF!</v>
      </c>
    </row>
    <row r="556" ht="14.25" customHeight="1">
      <c r="A556" s="74" t="s">
        <v>5030</v>
      </c>
      <c r="B556" s="74" t="s">
        <v>3932</v>
      </c>
      <c r="F556" s="185" t="s">
        <v>5031</v>
      </c>
      <c r="G556" s="185"/>
      <c r="H556" s="185"/>
      <c r="I556" s="74" t="s">
        <v>3934</v>
      </c>
      <c r="L556" s="74" t="s">
        <v>3935</v>
      </c>
      <c r="M556" s="74" t="s">
        <v>3936</v>
      </c>
      <c r="N556" s="74" t="str">
        <f t="shared" si="14"/>
        <v>#REF!</v>
      </c>
    </row>
    <row r="557" ht="14.25" customHeight="1">
      <c r="A557" s="74" t="s">
        <v>5032</v>
      </c>
      <c r="B557" s="74" t="s">
        <v>3932</v>
      </c>
      <c r="F557" s="185" t="s">
        <v>5033</v>
      </c>
      <c r="G557" s="185"/>
      <c r="H557" s="185"/>
      <c r="I557" s="74" t="s">
        <v>71</v>
      </c>
      <c r="L557" s="74" t="s">
        <v>3935</v>
      </c>
      <c r="M557" s="74" t="s">
        <v>3936</v>
      </c>
      <c r="N557" s="74" t="str">
        <f t="shared" si="14"/>
        <v>#REF!</v>
      </c>
    </row>
    <row r="558" ht="14.25" customHeight="1">
      <c r="A558" s="74" t="s">
        <v>5034</v>
      </c>
      <c r="B558" s="74" t="s">
        <v>3932</v>
      </c>
      <c r="F558" s="185" t="s">
        <v>5035</v>
      </c>
      <c r="G558" s="185"/>
      <c r="H558" s="185"/>
      <c r="I558" s="74" t="s">
        <v>3934</v>
      </c>
      <c r="L558" s="74" t="s">
        <v>3935</v>
      </c>
      <c r="M558" s="74" t="s">
        <v>3936</v>
      </c>
      <c r="N558" s="74" t="str">
        <f t="shared" si="14"/>
        <v>#REF!</v>
      </c>
    </row>
    <row r="559" ht="14.25" customHeight="1">
      <c r="A559" s="74" t="s">
        <v>5036</v>
      </c>
      <c r="B559" s="74" t="s">
        <v>3932</v>
      </c>
      <c r="F559" s="185" t="s">
        <v>5037</v>
      </c>
      <c r="G559" s="185"/>
      <c r="H559" s="185"/>
      <c r="I559" s="74" t="s">
        <v>3934</v>
      </c>
      <c r="L559" s="74" t="s">
        <v>3935</v>
      </c>
      <c r="M559" s="74" t="s">
        <v>3936</v>
      </c>
      <c r="N559" s="74" t="str">
        <f t="shared" si="14"/>
        <v>#REF!</v>
      </c>
    </row>
    <row r="560" ht="14.25" customHeight="1">
      <c r="A560" s="74" t="s">
        <v>5038</v>
      </c>
      <c r="B560" s="74" t="s">
        <v>3932</v>
      </c>
      <c r="F560" s="185" t="s">
        <v>5039</v>
      </c>
      <c r="G560" s="185"/>
      <c r="H560" s="185"/>
      <c r="I560" s="74" t="s">
        <v>923</v>
      </c>
      <c r="L560" s="74" t="s">
        <v>3935</v>
      </c>
      <c r="M560" s="74" t="s">
        <v>3936</v>
      </c>
      <c r="N560" s="74" t="str">
        <f t="shared" si="14"/>
        <v>#REF!</v>
      </c>
    </row>
    <row r="561" ht="14.25" customHeight="1">
      <c r="A561" s="74" t="s">
        <v>5040</v>
      </c>
      <c r="B561" s="74" t="s">
        <v>3932</v>
      </c>
      <c r="F561" s="185" t="s">
        <v>5041</v>
      </c>
      <c r="G561" s="185"/>
      <c r="H561" s="185"/>
      <c r="I561" s="74" t="s">
        <v>50</v>
      </c>
      <c r="L561" s="74" t="s">
        <v>3935</v>
      </c>
      <c r="M561" s="74" t="s">
        <v>3936</v>
      </c>
      <c r="N561" s="74" t="str">
        <f t="shared" si="14"/>
        <v>#REF!</v>
      </c>
    </row>
    <row r="562" ht="14.25" customHeight="1">
      <c r="A562" s="74" t="s">
        <v>5042</v>
      </c>
      <c r="B562" s="74" t="s">
        <v>3932</v>
      </c>
      <c r="F562" s="185" t="s">
        <v>5043</v>
      </c>
      <c r="G562" s="185"/>
      <c r="H562" s="185"/>
      <c r="I562" s="74" t="s">
        <v>100</v>
      </c>
      <c r="L562" s="74" t="s">
        <v>3935</v>
      </c>
      <c r="M562" s="74" t="s">
        <v>3936</v>
      </c>
      <c r="N562" s="74" t="str">
        <f t="shared" si="14"/>
        <v>#REF!</v>
      </c>
    </row>
    <row r="563" ht="14.25" customHeight="1">
      <c r="A563" s="74" t="s">
        <v>5044</v>
      </c>
      <c r="B563" s="74" t="s">
        <v>3932</v>
      </c>
      <c r="F563" s="185" t="s">
        <v>5045</v>
      </c>
      <c r="G563" s="185"/>
      <c r="H563" s="185"/>
      <c r="I563" s="74" t="s">
        <v>3968</v>
      </c>
      <c r="L563" s="74" t="s">
        <v>3935</v>
      </c>
      <c r="M563" s="74" t="s">
        <v>3936</v>
      </c>
      <c r="N563" s="74" t="str">
        <f t="shared" si="14"/>
        <v>#REF!</v>
      </c>
    </row>
    <row r="564" ht="14.25" customHeight="1">
      <c r="A564" s="74" t="s">
        <v>5046</v>
      </c>
      <c r="B564" s="74" t="s">
        <v>3932</v>
      </c>
      <c r="F564" s="185" t="s">
        <v>5047</v>
      </c>
      <c r="G564" s="185"/>
      <c r="H564" s="185"/>
      <c r="I564" s="74" t="s">
        <v>100</v>
      </c>
      <c r="L564" s="74" t="s">
        <v>3935</v>
      </c>
      <c r="M564" s="74" t="s">
        <v>3936</v>
      </c>
      <c r="N564" s="74" t="str">
        <f t="shared" si="14"/>
        <v>#REF!</v>
      </c>
    </row>
    <row r="565" ht="14.25" customHeight="1">
      <c r="A565" s="74" t="s">
        <v>5048</v>
      </c>
      <c r="B565" s="74" t="s">
        <v>3932</v>
      </c>
      <c r="F565" s="185" t="s">
        <v>5049</v>
      </c>
      <c r="G565" s="185"/>
      <c r="H565" s="185"/>
      <c r="I565" s="74" t="s">
        <v>100</v>
      </c>
      <c r="L565" s="74" t="s">
        <v>3935</v>
      </c>
      <c r="M565" s="74" t="s">
        <v>3936</v>
      </c>
      <c r="N565" s="74" t="str">
        <f t="shared" si="14"/>
        <v>#REF!</v>
      </c>
    </row>
    <row r="566" ht="14.25" customHeight="1">
      <c r="A566" s="74" t="s">
        <v>5050</v>
      </c>
      <c r="B566" s="74" t="s">
        <v>3932</v>
      </c>
      <c r="F566" s="185" t="s">
        <v>5051</v>
      </c>
      <c r="G566" s="185"/>
      <c r="H566" s="185"/>
      <c r="I566" s="74" t="s">
        <v>50</v>
      </c>
      <c r="L566" s="74" t="s">
        <v>3935</v>
      </c>
      <c r="M566" s="74" t="s">
        <v>3936</v>
      </c>
      <c r="N566" s="74" t="str">
        <f t="shared" si="14"/>
        <v>#REF!</v>
      </c>
    </row>
    <row r="567" ht="14.25" customHeight="1">
      <c r="A567" s="74" t="s">
        <v>5052</v>
      </c>
      <c r="B567" s="74" t="s">
        <v>3932</v>
      </c>
      <c r="F567" s="185" t="s">
        <v>5053</v>
      </c>
      <c r="G567" s="185"/>
      <c r="H567" s="185"/>
      <c r="I567" s="74" t="s">
        <v>3934</v>
      </c>
      <c r="L567" s="74" t="s">
        <v>3935</v>
      </c>
      <c r="M567" s="74" t="s">
        <v>3936</v>
      </c>
      <c r="N567" s="74" t="str">
        <f t="shared" si="14"/>
        <v>#REF!</v>
      </c>
    </row>
    <row r="568" ht="14.25" customHeight="1">
      <c r="A568" s="74" t="s">
        <v>5054</v>
      </c>
      <c r="B568" s="74" t="s">
        <v>3932</v>
      </c>
      <c r="F568" s="185" t="s">
        <v>5055</v>
      </c>
      <c r="G568" s="185"/>
      <c r="H568" s="185"/>
      <c r="I568" s="74" t="s">
        <v>50</v>
      </c>
      <c r="L568" s="74" t="s">
        <v>3935</v>
      </c>
      <c r="M568" s="74" t="s">
        <v>3936</v>
      </c>
      <c r="N568" s="74" t="str">
        <f t="shared" si="14"/>
        <v>#REF!</v>
      </c>
    </row>
    <row r="569" ht="14.25" customHeight="1">
      <c r="A569" s="74" t="s">
        <v>5056</v>
      </c>
      <c r="B569" s="74" t="s">
        <v>3932</v>
      </c>
      <c r="F569" s="185" t="s">
        <v>5057</v>
      </c>
      <c r="G569" s="185"/>
      <c r="H569" s="185"/>
      <c r="I569" s="74" t="s">
        <v>100</v>
      </c>
      <c r="L569" s="74" t="s">
        <v>3935</v>
      </c>
      <c r="M569" s="74" t="s">
        <v>3936</v>
      </c>
      <c r="N569" s="74" t="str">
        <f t="shared" si="14"/>
        <v>#REF!</v>
      </c>
    </row>
    <row r="570" ht="14.25" customHeight="1">
      <c r="A570" s="74" t="s">
        <v>5058</v>
      </c>
      <c r="B570" s="74" t="s">
        <v>3932</v>
      </c>
      <c r="F570" s="185" t="s">
        <v>5059</v>
      </c>
      <c r="G570" s="185"/>
      <c r="H570" s="185"/>
      <c r="I570" s="74" t="s">
        <v>100</v>
      </c>
      <c r="L570" s="74" t="s">
        <v>3935</v>
      </c>
      <c r="M570" s="74" t="s">
        <v>3936</v>
      </c>
      <c r="N570" s="74" t="str">
        <f t="shared" si="14"/>
        <v>#REF!</v>
      </c>
    </row>
    <row r="571" ht="14.25" customHeight="1">
      <c r="A571" s="74" t="s">
        <v>5060</v>
      </c>
      <c r="B571" s="74" t="s">
        <v>3932</v>
      </c>
      <c r="F571" s="185" t="s">
        <v>5061</v>
      </c>
      <c r="G571" s="185"/>
      <c r="H571" s="185"/>
      <c r="I571" s="74" t="s">
        <v>100</v>
      </c>
      <c r="L571" s="74" t="s">
        <v>3935</v>
      </c>
      <c r="M571" s="74" t="s">
        <v>3936</v>
      </c>
      <c r="N571" s="74" t="str">
        <f t="shared" si="14"/>
        <v>#REF!</v>
      </c>
    </row>
    <row r="572" ht="14.25" customHeight="1">
      <c r="A572" s="74" t="s">
        <v>5062</v>
      </c>
      <c r="B572" s="74" t="s">
        <v>3932</v>
      </c>
      <c r="F572" s="185" t="s">
        <v>5063</v>
      </c>
      <c r="G572" s="185"/>
      <c r="H572" s="185"/>
      <c r="I572" s="74" t="s">
        <v>3934</v>
      </c>
      <c r="L572" s="74" t="s">
        <v>3935</v>
      </c>
      <c r="M572" s="74" t="s">
        <v>3936</v>
      </c>
      <c r="N572" s="74" t="str">
        <f t="shared" si="14"/>
        <v>#REF!</v>
      </c>
    </row>
    <row r="573" ht="14.25" customHeight="1">
      <c r="A573" s="74" t="s">
        <v>5064</v>
      </c>
      <c r="B573" s="74" t="s">
        <v>3932</v>
      </c>
      <c r="F573" s="185" t="s">
        <v>5065</v>
      </c>
      <c r="G573" s="185"/>
      <c r="H573" s="185"/>
      <c r="I573" s="74" t="s">
        <v>3934</v>
      </c>
      <c r="L573" s="74" t="s">
        <v>3935</v>
      </c>
      <c r="M573" s="74" t="s">
        <v>3936</v>
      </c>
      <c r="N573" s="74" t="str">
        <f t="shared" si="14"/>
        <v>#REF!</v>
      </c>
    </row>
    <row r="574" ht="14.25" customHeight="1">
      <c r="A574" s="74" t="s">
        <v>5066</v>
      </c>
      <c r="B574" s="74" t="s">
        <v>3932</v>
      </c>
      <c r="F574" s="185" t="s">
        <v>5067</v>
      </c>
      <c r="G574" s="185"/>
      <c r="H574" s="185"/>
      <c r="I574" s="74" t="s">
        <v>3968</v>
      </c>
      <c r="L574" s="74" t="s">
        <v>3935</v>
      </c>
      <c r="M574" s="74" t="s">
        <v>3936</v>
      </c>
      <c r="N574" s="74" t="str">
        <f t="shared" si="14"/>
        <v>#REF!</v>
      </c>
    </row>
    <row r="575" ht="14.25" customHeight="1">
      <c r="A575" s="74" t="s">
        <v>5068</v>
      </c>
      <c r="B575" s="74" t="s">
        <v>3932</v>
      </c>
      <c r="F575" s="185" t="s">
        <v>5069</v>
      </c>
      <c r="G575" s="185"/>
      <c r="H575" s="185"/>
      <c r="I575" s="74" t="s">
        <v>3934</v>
      </c>
      <c r="L575" s="74" t="s">
        <v>3935</v>
      </c>
      <c r="M575" s="74" t="s">
        <v>3936</v>
      </c>
      <c r="N575" s="74" t="str">
        <f t="shared" si="14"/>
        <v>#REF!</v>
      </c>
    </row>
    <row r="576" ht="14.25" customHeight="1">
      <c r="A576" s="74" t="s">
        <v>5070</v>
      </c>
      <c r="B576" s="74" t="s">
        <v>3932</v>
      </c>
      <c r="F576" s="185" t="s">
        <v>5071</v>
      </c>
      <c r="G576" s="185"/>
      <c r="H576" s="185"/>
      <c r="I576" s="74" t="s">
        <v>100</v>
      </c>
      <c r="L576" s="74" t="s">
        <v>3935</v>
      </c>
      <c r="M576" s="74" t="s">
        <v>3936</v>
      </c>
      <c r="N576" s="74" t="str">
        <f t="shared" si="14"/>
        <v>#REF!</v>
      </c>
    </row>
    <row r="577" ht="14.25" customHeight="1">
      <c r="A577" s="74" t="s">
        <v>5072</v>
      </c>
      <c r="B577" s="74" t="s">
        <v>3932</v>
      </c>
      <c r="F577" s="185" t="s">
        <v>5073</v>
      </c>
      <c r="G577" s="185"/>
      <c r="H577" s="185"/>
      <c r="I577" s="74" t="s">
        <v>100</v>
      </c>
      <c r="L577" s="74" t="s">
        <v>3935</v>
      </c>
      <c r="M577" s="74" t="s">
        <v>3936</v>
      </c>
      <c r="N577" s="74" t="str">
        <f t="shared" si="14"/>
        <v>#REF!</v>
      </c>
    </row>
    <row r="578" ht="14.25" customHeight="1">
      <c r="A578" s="74" t="s">
        <v>5074</v>
      </c>
      <c r="B578" s="74" t="s">
        <v>3932</v>
      </c>
      <c r="F578" s="185" t="s">
        <v>5075</v>
      </c>
      <c r="G578" s="185"/>
      <c r="H578" s="185"/>
      <c r="I578" s="74" t="s">
        <v>100</v>
      </c>
      <c r="L578" s="74" t="s">
        <v>3935</v>
      </c>
      <c r="M578" s="74" t="s">
        <v>3936</v>
      </c>
      <c r="N578" s="74" t="str">
        <f t="shared" si="14"/>
        <v>#REF!</v>
      </c>
    </row>
    <row r="579" ht="14.25" customHeight="1">
      <c r="A579" s="74" t="s">
        <v>5076</v>
      </c>
      <c r="B579" s="74" t="s">
        <v>3932</v>
      </c>
      <c r="F579" s="185" t="s">
        <v>5077</v>
      </c>
      <c r="G579" s="185"/>
      <c r="H579" s="185"/>
      <c r="I579" s="74" t="s">
        <v>100</v>
      </c>
      <c r="L579" s="74" t="s">
        <v>3935</v>
      </c>
      <c r="M579" s="74" t="s">
        <v>3936</v>
      </c>
      <c r="N579" s="74" t="str">
        <f t="shared" si="14"/>
        <v>#REF!</v>
      </c>
    </row>
    <row r="580" ht="14.25" customHeight="1">
      <c r="A580" s="74" t="s">
        <v>5078</v>
      </c>
      <c r="B580" s="74" t="s">
        <v>3932</v>
      </c>
      <c r="F580" s="185" t="s">
        <v>272</v>
      </c>
      <c r="G580" s="185"/>
      <c r="H580" s="185"/>
      <c r="I580" s="74" t="s">
        <v>100</v>
      </c>
      <c r="L580" s="74" t="s">
        <v>3935</v>
      </c>
      <c r="M580" s="74" t="s">
        <v>3936</v>
      </c>
      <c r="N580" s="74" t="s">
        <v>4026</v>
      </c>
    </row>
    <row r="581" ht="14.25" customHeight="1">
      <c r="A581" s="74" t="s">
        <v>5079</v>
      </c>
      <c r="B581" s="74" t="s">
        <v>3932</v>
      </c>
      <c r="F581" s="185" t="s">
        <v>5080</v>
      </c>
      <c r="G581" s="185"/>
      <c r="H581" s="185"/>
      <c r="I581" s="74" t="s">
        <v>3934</v>
      </c>
      <c r="L581" s="74" t="s">
        <v>3935</v>
      </c>
      <c r="M581" s="74" t="s">
        <v>3936</v>
      </c>
      <c r="N581" s="74" t="str">
        <f t="shared" ref="N581:N598" si="15">VLOOKUP(A581,#REF!,1,FALSE)</f>
        <v>#REF!</v>
      </c>
    </row>
    <row r="582" ht="14.25" customHeight="1">
      <c r="A582" s="74" t="s">
        <v>5081</v>
      </c>
      <c r="B582" s="74" t="s">
        <v>3932</v>
      </c>
      <c r="F582" s="185" t="s">
        <v>5082</v>
      </c>
      <c r="G582" s="185"/>
      <c r="H582" s="185"/>
      <c r="I582" s="74" t="s">
        <v>3934</v>
      </c>
      <c r="L582" s="74" t="s">
        <v>3935</v>
      </c>
      <c r="M582" s="74" t="s">
        <v>3936</v>
      </c>
      <c r="N582" s="74" t="str">
        <f t="shared" si="15"/>
        <v>#REF!</v>
      </c>
    </row>
    <row r="583" ht="14.25" customHeight="1">
      <c r="A583" s="74" t="s">
        <v>5083</v>
      </c>
      <c r="B583" s="74" t="s">
        <v>3932</v>
      </c>
      <c r="F583" s="185" t="s">
        <v>5084</v>
      </c>
      <c r="G583" s="185"/>
      <c r="H583" s="185"/>
      <c r="I583" s="74" t="s">
        <v>100</v>
      </c>
      <c r="L583" s="74" t="s">
        <v>3935</v>
      </c>
      <c r="M583" s="74" t="s">
        <v>3936</v>
      </c>
      <c r="N583" s="74" t="str">
        <f t="shared" si="15"/>
        <v>#REF!</v>
      </c>
    </row>
    <row r="584" ht="14.25" customHeight="1">
      <c r="A584" s="74" t="s">
        <v>5085</v>
      </c>
      <c r="B584" s="74" t="s">
        <v>3932</v>
      </c>
      <c r="F584" s="185" t="s">
        <v>5086</v>
      </c>
      <c r="G584" s="185"/>
      <c r="H584" s="185"/>
      <c r="I584" s="74" t="s">
        <v>3934</v>
      </c>
      <c r="L584" s="74" t="s">
        <v>3935</v>
      </c>
      <c r="M584" s="74" t="s">
        <v>3936</v>
      </c>
      <c r="N584" s="74" t="str">
        <f t="shared" si="15"/>
        <v>#REF!</v>
      </c>
    </row>
    <row r="585" ht="14.25" customHeight="1">
      <c r="A585" s="74" t="s">
        <v>5087</v>
      </c>
      <c r="B585" s="74" t="s">
        <v>3932</v>
      </c>
      <c r="F585" s="185" t="s">
        <v>5088</v>
      </c>
      <c r="G585" s="185"/>
      <c r="H585" s="185"/>
      <c r="I585" s="74" t="s">
        <v>3934</v>
      </c>
      <c r="L585" s="74" t="s">
        <v>3935</v>
      </c>
      <c r="M585" s="74" t="s">
        <v>3936</v>
      </c>
      <c r="N585" s="74" t="str">
        <f t="shared" si="15"/>
        <v>#REF!</v>
      </c>
    </row>
    <row r="586" ht="14.25" customHeight="1">
      <c r="A586" s="74" t="s">
        <v>5089</v>
      </c>
      <c r="B586" s="74" t="s">
        <v>3932</v>
      </c>
      <c r="F586" s="185" t="s">
        <v>5090</v>
      </c>
      <c r="G586" s="185"/>
      <c r="H586" s="185"/>
      <c r="I586" s="74" t="s">
        <v>3934</v>
      </c>
      <c r="L586" s="74" t="s">
        <v>3935</v>
      </c>
      <c r="M586" s="74" t="s">
        <v>3936</v>
      </c>
      <c r="N586" s="74" t="str">
        <f t="shared" si="15"/>
        <v>#REF!</v>
      </c>
    </row>
    <row r="587" ht="14.25" customHeight="1">
      <c r="A587" s="74" t="s">
        <v>5091</v>
      </c>
      <c r="B587" s="74" t="s">
        <v>3932</v>
      </c>
      <c r="F587" s="185" t="s">
        <v>5092</v>
      </c>
      <c r="G587" s="185"/>
      <c r="H587" s="185"/>
      <c r="I587" s="74" t="s">
        <v>100</v>
      </c>
      <c r="L587" s="74" t="s">
        <v>3935</v>
      </c>
      <c r="M587" s="74" t="s">
        <v>3936</v>
      </c>
      <c r="N587" s="74" t="str">
        <f t="shared" si="15"/>
        <v>#REF!</v>
      </c>
    </row>
    <row r="588" ht="14.25" customHeight="1">
      <c r="A588" s="74" t="s">
        <v>5093</v>
      </c>
      <c r="B588" s="74" t="s">
        <v>3932</v>
      </c>
      <c r="F588" s="185" t="s">
        <v>5094</v>
      </c>
      <c r="G588" s="185"/>
      <c r="H588" s="185"/>
      <c r="I588" s="74" t="s">
        <v>100</v>
      </c>
      <c r="L588" s="74" t="s">
        <v>3935</v>
      </c>
      <c r="M588" s="74" t="s">
        <v>3936</v>
      </c>
      <c r="N588" s="74" t="str">
        <f t="shared" si="15"/>
        <v>#REF!</v>
      </c>
    </row>
    <row r="589" ht="14.25" customHeight="1">
      <c r="A589" s="74" t="s">
        <v>5095</v>
      </c>
      <c r="B589" s="74" t="s">
        <v>3932</v>
      </c>
      <c r="F589" s="185" t="s">
        <v>5096</v>
      </c>
      <c r="G589" s="185"/>
      <c r="H589" s="185"/>
      <c r="I589" s="74" t="s">
        <v>3934</v>
      </c>
      <c r="L589" s="74" t="s">
        <v>3935</v>
      </c>
      <c r="M589" s="74" t="s">
        <v>3936</v>
      </c>
      <c r="N589" s="74" t="str">
        <f t="shared" si="15"/>
        <v>#REF!</v>
      </c>
    </row>
    <row r="590" ht="14.25" customHeight="1">
      <c r="A590" s="74" t="s">
        <v>5097</v>
      </c>
      <c r="B590" s="74" t="s">
        <v>3932</v>
      </c>
      <c r="F590" s="185" t="s">
        <v>5098</v>
      </c>
      <c r="G590" s="185"/>
      <c r="H590" s="185"/>
      <c r="I590" s="74" t="s">
        <v>3934</v>
      </c>
      <c r="L590" s="74" t="s">
        <v>3935</v>
      </c>
      <c r="M590" s="74" t="s">
        <v>3936</v>
      </c>
      <c r="N590" s="74" t="str">
        <f t="shared" si="15"/>
        <v>#REF!</v>
      </c>
    </row>
    <row r="591" ht="14.25" customHeight="1">
      <c r="A591" s="74" t="s">
        <v>5099</v>
      </c>
      <c r="B591" s="74" t="s">
        <v>3932</v>
      </c>
      <c r="F591" s="185" t="s">
        <v>5100</v>
      </c>
      <c r="G591" s="185"/>
      <c r="H591" s="185"/>
      <c r="I591" s="74" t="s">
        <v>3934</v>
      </c>
      <c r="L591" s="74" t="s">
        <v>3935</v>
      </c>
      <c r="M591" s="74" t="s">
        <v>3936</v>
      </c>
      <c r="N591" s="74" t="str">
        <f t="shared" si="15"/>
        <v>#REF!</v>
      </c>
    </row>
    <row r="592" ht="14.25" customHeight="1">
      <c r="A592" s="74" t="s">
        <v>5101</v>
      </c>
      <c r="B592" s="74" t="s">
        <v>3932</v>
      </c>
      <c r="F592" s="185" t="s">
        <v>5102</v>
      </c>
      <c r="G592" s="185"/>
      <c r="H592" s="185"/>
      <c r="I592" s="74" t="s">
        <v>127</v>
      </c>
      <c r="L592" s="74" t="s">
        <v>3935</v>
      </c>
      <c r="M592" s="74" t="s">
        <v>3936</v>
      </c>
      <c r="N592" s="74" t="str">
        <f t="shared" si="15"/>
        <v>#REF!</v>
      </c>
    </row>
    <row r="593" ht="14.25" customHeight="1">
      <c r="A593" s="74" t="s">
        <v>5103</v>
      </c>
      <c r="B593" s="74" t="s">
        <v>3932</v>
      </c>
      <c r="F593" s="185" t="s">
        <v>5104</v>
      </c>
      <c r="G593" s="185"/>
      <c r="H593" s="185"/>
      <c r="I593" s="74" t="s">
        <v>3934</v>
      </c>
      <c r="L593" s="74" t="s">
        <v>3935</v>
      </c>
      <c r="M593" s="74" t="s">
        <v>3936</v>
      </c>
      <c r="N593" s="74" t="str">
        <f t="shared" si="15"/>
        <v>#REF!</v>
      </c>
    </row>
    <row r="594" ht="14.25" customHeight="1">
      <c r="A594" s="74" t="s">
        <v>5105</v>
      </c>
      <c r="B594" s="74" t="s">
        <v>3932</v>
      </c>
      <c r="F594" s="185" t="s">
        <v>5106</v>
      </c>
      <c r="G594" s="185"/>
      <c r="H594" s="185"/>
      <c r="I594" s="74" t="s">
        <v>3934</v>
      </c>
      <c r="L594" s="74" t="s">
        <v>3935</v>
      </c>
      <c r="M594" s="74" t="s">
        <v>3936</v>
      </c>
      <c r="N594" s="74" t="str">
        <f t="shared" si="15"/>
        <v>#REF!</v>
      </c>
    </row>
    <row r="595" ht="14.25" customHeight="1">
      <c r="A595" s="74" t="s">
        <v>5107</v>
      </c>
      <c r="B595" s="74" t="s">
        <v>3932</v>
      </c>
      <c r="F595" s="185" t="s">
        <v>5108</v>
      </c>
      <c r="G595" s="185"/>
      <c r="H595" s="185"/>
      <c r="I595" s="74" t="s">
        <v>3934</v>
      </c>
      <c r="L595" s="74" t="s">
        <v>3935</v>
      </c>
      <c r="M595" s="74" t="s">
        <v>3936</v>
      </c>
      <c r="N595" s="74" t="str">
        <f t="shared" si="15"/>
        <v>#REF!</v>
      </c>
    </row>
    <row r="596" ht="14.25" customHeight="1">
      <c r="A596" s="74" t="s">
        <v>5109</v>
      </c>
      <c r="B596" s="74" t="s">
        <v>3932</v>
      </c>
      <c r="F596" s="185" t="s">
        <v>5110</v>
      </c>
      <c r="G596" s="185"/>
      <c r="H596" s="185"/>
      <c r="I596" s="74" t="s">
        <v>71</v>
      </c>
      <c r="L596" s="74" t="s">
        <v>3935</v>
      </c>
      <c r="M596" s="74" t="s">
        <v>3936</v>
      </c>
      <c r="N596" s="74" t="str">
        <f t="shared" si="15"/>
        <v>#REF!</v>
      </c>
    </row>
    <row r="597" ht="14.25" customHeight="1">
      <c r="A597" s="74" t="s">
        <v>5111</v>
      </c>
      <c r="B597" s="74" t="s">
        <v>3932</v>
      </c>
      <c r="F597" s="185" t="s">
        <v>5112</v>
      </c>
      <c r="G597" s="185"/>
      <c r="H597" s="185"/>
      <c r="I597" s="74" t="s">
        <v>71</v>
      </c>
      <c r="L597" s="74" t="s">
        <v>3935</v>
      </c>
      <c r="M597" s="74" t="s">
        <v>3936</v>
      </c>
      <c r="N597" s="74" t="str">
        <f t="shared" si="15"/>
        <v>#REF!</v>
      </c>
    </row>
    <row r="598" ht="14.25" customHeight="1">
      <c r="A598" s="74" t="s">
        <v>5113</v>
      </c>
      <c r="B598" s="74" t="s">
        <v>3932</v>
      </c>
      <c r="F598" s="185" t="s">
        <v>5114</v>
      </c>
      <c r="G598" s="185"/>
      <c r="H598" s="185"/>
      <c r="I598" s="74" t="s">
        <v>3934</v>
      </c>
      <c r="L598" s="74" t="s">
        <v>3935</v>
      </c>
      <c r="M598" s="74" t="s">
        <v>3936</v>
      </c>
      <c r="N598" s="74" t="str">
        <f t="shared" si="15"/>
        <v>#REF!</v>
      </c>
    </row>
    <row r="599" ht="14.25" customHeight="1">
      <c r="A599" s="74" t="s">
        <v>5115</v>
      </c>
      <c r="B599" s="74" t="s">
        <v>3932</v>
      </c>
      <c r="F599" s="185" t="s">
        <v>277</v>
      </c>
      <c r="G599" s="185"/>
      <c r="H599" s="185"/>
      <c r="I599" s="74" t="s">
        <v>71</v>
      </c>
      <c r="L599" s="74" t="s">
        <v>3935</v>
      </c>
      <c r="M599" s="74" t="s">
        <v>3936</v>
      </c>
      <c r="N599" s="74" t="s">
        <v>4026</v>
      </c>
    </row>
    <row r="600" ht="14.25" customHeight="1">
      <c r="A600" s="74" t="s">
        <v>5116</v>
      </c>
      <c r="B600" s="74" t="s">
        <v>3932</v>
      </c>
      <c r="F600" s="185" t="s">
        <v>306</v>
      </c>
      <c r="G600" s="185"/>
      <c r="H600" s="185"/>
      <c r="I600" s="74" t="s">
        <v>3934</v>
      </c>
      <c r="L600" s="74" t="s">
        <v>3935</v>
      </c>
      <c r="M600" s="74" t="s">
        <v>3936</v>
      </c>
      <c r="N600" s="74" t="s">
        <v>4026</v>
      </c>
    </row>
    <row r="601" ht="14.25" customHeight="1">
      <c r="A601" s="74" t="s">
        <v>5117</v>
      </c>
      <c r="B601" s="74" t="s">
        <v>3932</v>
      </c>
      <c r="F601" s="185" t="s">
        <v>5118</v>
      </c>
      <c r="G601" s="185"/>
      <c r="H601" s="185"/>
      <c r="I601" s="74" t="s">
        <v>3934</v>
      </c>
      <c r="L601" s="74" t="s">
        <v>3935</v>
      </c>
      <c r="M601" s="74" t="s">
        <v>3936</v>
      </c>
      <c r="N601" s="74" t="str">
        <f t="shared" ref="N601:N637" si="16">VLOOKUP(A601,#REF!,1,FALSE)</f>
        <v>#REF!</v>
      </c>
    </row>
    <row r="602" ht="14.25" customHeight="1">
      <c r="A602" s="74" t="s">
        <v>5119</v>
      </c>
      <c r="B602" s="74" t="s">
        <v>3932</v>
      </c>
      <c r="F602" s="185" t="s">
        <v>5120</v>
      </c>
      <c r="G602" s="185"/>
      <c r="H602" s="185"/>
      <c r="I602" s="74" t="s">
        <v>3934</v>
      </c>
      <c r="L602" s="74" t="s">
        <v>3935</v>
      </c>
      <c r="M602" s="74" t="s">
        <v>3936</v>
      </c>
      <c r="N602" s="74" t="str">
        <f t="shared" si="16"/>
        <v>#REF!</v>
      </c>
    </row>
    <row r="603" ht="14.25" customHeight="1">
      <c r="A603" s="74" t="s">
        <v>5121</v>
      </c>
      <c r="B603" s="74" t="s">
        <v>3932</v>
      </c>
      <c r="F603" s="185" t="s">
        <v>5122</v>
      </c>
      <c r="G603" s="185"/>
      <c r="H603" s="185"/>
      <c r="I603" s="74" t="s">
        <v>100</v>
      </c>
      <c r="L603" s="74" t="s">
        <v>3935</v>
      </c>
      <c r="M603" s="74" t="s">
        <v>3936</v>
      </c>
      <c r="N603" s="74" t="str">
        <f t="shared" si="16"/>
        <v>#REF!</v>
      </c>
    </row>
    <row r="604" ht="14.25" customHeight="1">
      <c r="A604" s="74" t="s">
        <v>5123</v>
      </c>
      <c r="B604" s="74" t="s">
        <v>3932</v>
      </c>
      <c r="F604" s="185" t="s">
        <v>5124</v>
      </c>
      <c r="G604" s="185"/>
      <c r="H604" s="185"/>
      <c r="I604" s="74" t="s">
        <v>100</v>
      </c>
      <c r="L604" s="74" t="s">
        <v>3935</v>
      </c>
      <c r="M604" s="74" t="s">
        <v>3936</v>
      </c>
      <c r="N604" s="74" t="str">
        <f t="shared" si="16"/>
        <v>#REF!</v>
      </c>
    </row>
    <row r="605" ht="14.25" customHeight="1">
      <c r="A605" s="74" t="s">
        <v>5125</v>
      </c>
      <c r="B605" s="74" t="s">
        <v>3932</v>
      </c>
      <c r="F605" s="185" t="s">
        <v>5126</v>
      </c>
      <c r="G605" s="185"/>
      <c r="H605" s="185"/>
      <c r="I605" s="74" t="s">
        <v>3968</v>
      </c>
      <c r="L605" s="74" t="s">
        <v>3935</v>
      </c>
      <c r="M605" s="74" t="s">
        <v>3936</v>
      </c>
      <c r="N605" s="74" t="str">
        <f t="shared" si="16"/>
        <v>#REF!</v>
      </c>
    </row>
    <row r="606" ht="14.25" customHeight="1">
      <c r="A606" s="74" t="s">
        <v>5127</v>
      </c>
      <c r="B606" s="74" t="s">
        <v>3932</v>
      </c>
      <c r="F606" s="185" t="s">
        <v>5128</v>
      </c>
      <c r="G606" s="185"/>
      <c r="H606" s="185"/>
      <c r="I606" s="74" t="s">
        <v>71</v>
      </c>
      <c r="L606" s="74" t="s">
        <v>3935</v>
      </c>
      <c r="M606" s="74" t="s">
        <v>3936</v>
      </c>
      <c r="N606" s="74" t="str">
        <f t="shared" si="16"/>
        <v>#REF!</v>
      </c>
    </row>
    <row r="607" ht="14.25" customHeight="1">
      <c r="A607" s="74" t="s">
        <v>5129</v>
      </c>
      <c r="B607" s="74" t="s">
        <v>3932</v>
      </c>
      <c r="F607" s="185" t="s">
        <v>5130</v>
      </c>
      <c r="G607" s="185"/>
      <c r="H607" s="185"/>
      <c r="I607" s="74" t="s">
        <v>3934</v>
      </c>
      <c r="L607" s="74" t="s">
        <v>3935</v>
      </c>
      <c r="M607" s="74" t="s">
        <v>3936</v>
      </c>
      <c r="N607" s="74" t="str">
        <f t="shared" si="16"/>
        <v>#REF!</v>
      </c>
    </row>
    <row r="608" ht="14.25" customHeight="1">
      <c r="A608" s="74" t="s">
        <v>5131</v>
      </c>
      <c r="B608" s="74" t="s">
        <v>3932</v>
      </c>
      <c r="F608" s="185" t="s">
        <v>5132</v>
      </c>
      <c r="G608" s="185"/>
      <c r="H608" s="185"/>
      <c r="I608" s="74" t="s">
        <v>100</v>
      </c>
      <c r="L608" s="74" t="s">
        <v>3935</v>
      </c>
      <c r="M608" s="74" t="s">
        <v>3936</v>
      </c>
      <c r="N608" s="74" t="str">
        <f t="shared" si="16"/>
        <v>#REF!</v>
      </c>
    </row>
    <row r="609" ht="14.25" customHeight="1">
      <c r="A609" s="74" t="s">
        <v>5133</v>
      </c>
      <c r="B609" s="74" t="s">
        <v>3932</v>
      </c>
      <c r="F609" s="185" t="s">
        <v>5134</v>
      </c>
      <c r="G609" s="185"/>
      <c r="H609" s="185"/>
      <c r="I609" s="74" t="s">
        <v>100</v>
      </c>
      <c r="L609" s="74" t="s">
        <v>3935</v>
      </c>
      <c r="M609" s="74" t="s">
        <v>3936</v>
      </c>
      <c r="N609" s="74" t="str">
        <f t="shared" si="16"/>
        <v>#REF!</v>
      </c>
    </row>
    <row r="610" ht="14.25" customHeight="1">
      <c r="A610" s="74" t="s">
        <v>5135</v>
      </c>
      <c r="B610" s="74" t="s">
        <v>3932</v>
      </c>
      <c r="F610" s="185" t="s">
        <v>5136</v>
      </c>
      <c r="G610" s="185"/>
      <c r="H610" s="185"/>
      <c r="I610" s="74" t="s">
        <v>50</v>
      </c>
      <c r="L610" s="74" t="s">
        <v>3935</v>
      </c>
      <c r="M610" s="74" t="s">
        <v>3936</v>
      </c>
      <c r="N610" s="74" t="str">
        <f t="shared" si="16"/>
        <v>#REF!</v>
      </c>
    </row>
    <row r="611" ht="14.25" customHeight="1">
      <c r="A611" s="74" t="s">
        <v>5137</v>
      </c>
      <c r="B611" s="74" t="s">
        <v>3932</v>
      </c>
      <c r="F611" s="185" t="s">
        <v>5138</v>
      </c>
      <c r="G611" s="185"/>
      <c r="H611" s="185"/>
      <c r="I611" s="74" t="s">
        <v>100</v>
      </c>
      <c r="L611" s="74" t="s">
        <v>3935</v>
      </c>
      <c r="M611" s="74" t="s">
        <v>3936</v>
      </c>
      <c r="N611" s="74" t="str">
        <f t="shared" si="16"/>
        <v>#REF!</v>
      </c>
    </row>
    <row r="612" ht="14.25" customHeight="1">
      <c r="A612" s="74" t="s">
        <v>5139</v>
      </c>
      <c r="B612" s="74" t="s">
        <v>3932</v>
      </c>
      <c r="F612" s="185" t="s">
        <v>2927</v>
      </c>
      <c r="G612" s="185"/>
      <c r="H612" s="185"/>
      <c r="I612" s="74" t="s">
        <v>3968</v>
      </c>
      <c r="L612" s="74" t="s">
        <v>3935</v>
      </c>
      <c r="M612" s="74" t="s">
        <v>3936</v>
      </c>
      <c r="N612" s="74" t="str">
        <f t="shared" si="16"/>
        <v>#REF!</v>
      </c>
    </row>
    <row r="613" ht="14.25" customHeight="1">
      <c r="A613" s="74" t="s">
        <v>5140</v>
      </c>
      <c r="B613" s="74" t="s">
        <v>3932</v>
      </c>
      <c r="F613" s="185" t="s">
        <v>5141</v>
      </c>
      <c r="G613" s="185"/>
      <c r="H613" s="185"/>
      <c r="I613" s="74" t="s">
        <v>100</v>
      </c>
      <c r="L613" s="74" t="s">
        <v>3935</v>
      </c>
      <c r="M613" s="74" t="s">
        <v>3936</v>
      </c>
      <c r="N613" s="74" t="str">
        <f t="shared" si="16"/>
        <v>#REF!</v>
      </c>
    </row>
    <row r="614" ht="14.25" customHeight="1">
      <c r="A614" s="74" t="s">
        <v>5142</v>
      </c>
      <c r="B614" s="74" t="s">
        <v>3932</v>
      </c>
      <c r="F614" s="185" t="s">
        <v>5143</v>
      </c>
      <c r="G614" s="185"/>
      <c r="H614" s="185"/>
      <c r="I614" s="74" t="s">
        <v>3934</v>
      </c>
      <c r="L614" s="74" t="s">
        <v>3935</v>
      </c>
      <c r="M614" s="74" t="s">
        <v>3936</v>
      </c>
      <c r="N614" s="74" t="str">
        <f t="shared" si="16"/>
        <v>#REF!</v>
      </c>
    </row>
    <row r="615" ht="14.25" customHeight="1">
      <c r="A615" s="74" t="s">
        <v>5144</v>
      </c>
      <c r="B615" s="74" t="s">
        <v>3932</v>
      </c>
      <c r="F615" s="185" t="s">
        <v>5145</v>
      </c>
      <c r="G615" s="185"/>
      <c r="H615" s="185"/>
      <c r="I615" s="74" t="s">
        <v>3934</v>
      </c>
      <c r="L615" s="74" t="s">
        <v>3935</v>
      </c>
      <c r="M615" s="74" t="s">
        <v>3936</v>
      </c>
      <c r="N615" s="74" t="str">
        <f t="shared" si="16"/>
        <v>#REF!</v>
      </c>
    </row>
    <row r="616" ht="14.25" customHeight="1">
      <c r="A616" s="74" t="s">
        <v>5146</v>
      </c>
      <c r="B616" s="74" t="s">
        <v>3932</v>
      </c>
      <c r="F616" s="185" t="s">
        <v>5147</v>
      </c>
      <c r="G616" s="185"/>
      <c r="H616" s="185"/>
      <c r="I616" s="74" t="s">
        <v>3934</v>
      </c>
      <c r="L616" s="74" t="s">
        <v>3935</v>
      </c>
      <c r="M616" s="74" t="s">
        <v>3936</v>
      </c>
      <c r="N616" s="74" t="str">
        <f t="shared" si="16"/>
        <v>#REF!</v>
      </c>
    </row>
    <row r="617" ht="14.25" customHeight="1">
      <c r="A617" s="74" t="s">
        <v>5148</v>
      </c>
      <c r="B617" s="74" t="s">
        <v>3932</v>
      </c>
      <c r="F617" s="185" t="s">
        <v>5149</v>
      </c>
      <c r="G617" s="185"/>
      <c r="H617" s="185"/>
      <c r="I617" s="74" t="s">
        <v>3934</v>
      </c>
      <c r="L617" s="74" t="s">
        <v>3935</v>
      </c>
      <c r="M617" s="74" t="s">
        <v>3936</v>
      </c>
      <c r="N617" s="74" t="str">
        <f t="shared" si="16"/>
        <v>#REF!</v>
      </c>
    </row>
    <row r="618" ht="14.25" customHeight="1">
      <c r="A618" s="74" t="s">
        <v>5150</v>
      </c>
      <c r="B618" s="74" t="s">
        <v>3932</v>
      </c>
      <c r="F618" s="185" t="s">
        <v>5151</v>
      </c>
      <c r="G618" s="185"/>
      <c r="H618" s="185"/>
      <c r="I618" s="74" t="s">
        <v>3934</v>
      </c>
      <c r="L618" s="74" t="s">
        <v>3935</v>
      </c>
      <c r="M618" s="74" t="s">
        <v>3936</v>
      </c>
      <c r="N618" s="74" t="str">
        <f t="shared" si="16"/>
        <v>#REF!</v>
      </c>
    </row>
    <row r="619" ht="14.25" customHeight="1">
      <c r="A619" s="74" t="s">
        <v>5152</v>
      </c>
      <c r="B619" s="74" t="s">
        <v>3932</v>
      </c>
      <c r="F619" s="185" t="s">
        <v>5153</v>
      </c>
      <c r="G619" s="185"/>
      <c r="H619" s="185"/>
      <c r="I619" s="74" t="s">
        <v>3934</v>
      </c>
      <c r="L619" s="74" t="s">
        <v>3935</v>
      </c>
      <c r="M619" s="74" t="s">
        <v>3936</v>
      </c>
      <c r="N619" s="74" t="str">
        <f t="shared" si="16"/>
        <v>#REF!</v>
      </c>
    </row>
    <row r="620" ht="14.25" customHeight="1">
      <c r="A620" s="74" t="s">
        <v>5154</v>
      </c>
      <c r="B620" s="74" t="s">
        <v>3932</v>
      </c>
      <c r="F620" s="185" t="s">
        <v>5155</v>
      </c>
      <c r="G620" s="185"/>
      <c r="H620" s="185"/>
      <c r="I620" s="74" t="s">
        <v>71</v>
      </c>
      <c r="L620" s="74" t="s">
        <v>3935</v>
      </c>
      <c r="M620" s="74" t="s">
        <v>3936</v>
      </c>
      <c r="N620" s="74" t="str">
        <f t="shared" si="16"/>
        <v>#REF!</v>
      </c>
    </row>
    <row r="621" ht="14.25" customHeight="1">
      <c r="A621" s="74" t="s">
        <v>5156</v>
      </c>
      <c r="B621" s="74" t="s">
        <v>3932</v>
      </c>
      <c r="F621" s="185" t="s">
        <v>5157</v>
      </c>
      <c r="G621" s="185"/>
      <c r="H621" s="185"/>
      <c r="I621" s="74" t="s">
        <v>71</v>
      </c>
      <c r="L621" s="74" t="s">
        <v>3935</v>
      </c>
      <c r="M621" s="74" t="s">
        <v>3936</v>
      </c>
      <c r="N621" s="74" t="str">
        <f t="shared" si="16"/>
        <v>#REF!</v>
      </c>
    </row>
    <row r="622" ht="14.25" customHeight="1">
      <c r="A622" s="74" t="s">
        <v>5158</v>
      </c>
      <c r="B622" s="74" t="s">
        <v>3932</v>
      </c>
      <c r="F622" s="185" t="s">
        <v>5159</v>
      </c>
      <c r="G622" s="185"/>
      <c r="H622" s="185"/>
      <c r="I622" s="74" t="s">
        <v>100</v>
      </c>
      <c r="L622" s="74" t="s">
        <v>3935</v>
      </c>
      <c r="M622" s="74" t="s">
        <v>3936</v>
      </c>
      <c r="N622" s="74" t="str">
        <f t="shared" si="16"/>
        <v>#REF!</v>
      </c>
    </row>
    <row r="623" ht="14.25" customHeight="1">
      <c r="A623" s="74" t="s">
        <v>5160</v>
      </c>
      <c r="B623" s="74" t="s">
        <v>3932</v>
      </c>
      <c r="F623" s="185" t="s">
        <v>5161</v>
      </c>
      <c r="G623" s="185"/>
      <c r="H623" s="185"/>
      <c r="I623" s="74" t="s">
        <v>3968</v>
      </c>
      <c r="L623" s="74" t="s">
        <v>3935</v>
      </c>
      <c r="M623" s="74" t="s">
        <v>3936</v>
      </c>
      <c r="N623" s="74" t="str">
        <f t="shared" si="16"/>
        <v>#REF!</v>
      </c>
    </row>
    <row r="624" ht="14.25" customHeight="1">
      <c r="A624" s="74" t="s">
        <v>5162</v>
      </c>
      <c r="B624" s="74" t="s">
        <v>3932</v>
      </c>
      <c r="F624" s="185" t="s">
        <v>5163</v>
      </c>
      <c r="G624" s="185"/>
      <c r="H624" s="185"/>
      <c r="I624" s="74" t="s">
        <v>3968</v>
      </c>
      <c r="L624" s="74" t="s">
        <v>3935</v>
      </c>
      <c r="M624" s="74" t="s">
        <v>3936</v>
      </c>
      <c r="N624" s="74" t="str">
        <f t="shared" si="16"/>
        <v>#REF!</v>
      </c>
    </row>
    <row r="625" ht="14.25" customHeight="1">
      <c r="A625" s="74" t="s">
        <v>5164</v>
      </c>
      <c r="B625" s="74" t="s">
        <v>3932</v>
      </c>
      <c r="F625" s="185" t="s">
        <v>5165</v>
      </c>
      <c r="G625" s="185"/>
      <c r="H625" s="185"/>
      <c r="I625" s="74" t="s">
        <v>66</v>
      </c>
      <c r="L625" s="74" t="s">
        <v>3935</v>
      </c>
      <c r="M625" s="74" t="s">
        <v>3936</v>
      </c>
      <c r="N625" s="74" t="str">
        <f t="shared" si="16"/>
        <v>#REF!</v>
      </c>
    </row>
    <row r="626" ht="14.25" customHeight="1">
      <c r="A626" s="74" t="s">
        <v>5166</v>
      </c>
      <c r="B626" s="74" t="s">
        <v>3932</v>
      </c>
      <c r="F626" s="185" t="s">
        <v>5167</v>
      </c>
      <c r="G626" s="185"/>
      <c r="H626" s="185"/>
      <c r="I626" s="74" t="s">
        <v>3968</v>
      </c>
      <c r="L626" s="74" t="s">
        <v>3935</v>
      </c>
      <c r="M626" s="74" t="s">
        <v>3936</v>
      </c>
      <c r="N626" s="74" t="str">
        <f t="shared" si="16"/>
        <v>#REF!</v>
      </c>
    </row>
    <row r="627" ht="14.25" customHeight="1">
      <c r="A627" s="74" t="s">
        <v>5168</v>
      </c>
      <c r="B627" s="74" t="s">
        <v>3932</v>
      </c>
      <c r="F627" s="185" t="s">
        <v>5169</v>
      </c>
      <c r="G627" s="185"/>
      <c r="H627" s="185"/>
      <c r="I627" s="74" t="s">
        <v>3934</v>
      </c>
      <c r="L627" s="74" t="s">
        <v>3935</v>
      </c>
      <c r="M627" s="74" t="s">
        <v>3936</v>
      </c>
      <c r="N627" s="74" t="str">
        <f t="shared" si="16"/>
        <v>#REF!</v>
      </c>
    </row>
    <row r="628" ht="14.25" customHeight="1">
      <c r="A628" s="74" t="s">
        <v>5170</v>
      </c>
      <c r="B628" s="74" t="s">
        <v>3932</v>
      </c>
      <c r="F628" s="185" t="s">
        <v>5171</v>
      </c>
      <c r="G628" s="185"/>
      <c r="H628" s="185"/>
      <c r="I628" s="74" t="s">
        <v>3934</v>
      </c>
      <c r="L628" s="74" t="s">
        <v>3935</v>
      </c>
      <c r="M628" s="74" t="s">
        <v>3936</v>
      </c>
      <c r="N628" s="74" t="str">
        <f t="shared" si="16"/>
        <v>#REF!</v>
      </c>
    </row>
    <row r="629" ht="14.25" customHeight="1">
      <c r="A629" s="74" t="s">
        <v>5172</v>
      </c>
      <c r="B629" s="74" t="s">
        <v>3932</v>
      </c>
      <c r="F629" s="185" t="s">
        <v>5173</v>
      </c>
      <c r="G629" s="185"/>
      <c r="H629" s="185"/>
      <c r="I629" s="74" t="s">
        <v>3968</v>
      </c>
      <c r="L629" s="74" t="s">
        <v>3935</v>
      </c>
      <c r="M629" s="74" t="s">
        <v>3936</v>
      </c>
      <c r="N629" s="74" t="str">
        <f t="shared" si="16"/>
        <v>#REF!</v>
      </c>
    </row>
    <row r="630" ht="14.25" customHeight="1">
      <c r="A630" s="74" t="s">
        <v>5174</v>
      </c>
      <c r="B630" s="74" t="s">
        <v>3932</v>
      </c>
      <c r="F630" s="185" t="s">
        <v>5175</v>
      </c>
      <c r="G630" s="185"/>
      <c r="H630" s="185"/>
      <c r="I630" s="74" t="s">
        <v>3934</v>
      </c>
      <c r="L630" s="74" t="s">
        <v>3935</v>
      </c>
      <c r="M630" s="74" t="s">
        <v>3936</v>
      </c>
      <c r="N630" s="74" t="str">
        <f t="shared" si="16"/>
        <v>#REF!</v>
      </c>
    </row>
    <row r="631" ht="14.25" customHeight="1">
      <c r="A631" s="74" t="s">
        <v>5176</v>
      </c>
      <c r="B631" s="74" t="s">
        <v>3932</v>
      </c>
      <c r="F631" s="185" t="s">
        <v>5177</v>
      </c>
      <c r="G631" s="185"/>
      <c r="H631" s="185"/>
      <c r="I631" s="74" t="s">
        <v>3934</v>
      </c>
      <c r="L631" s="74" t="s">
        <v>3935</v>
      </c>
      <c r="M631" s="74" t="s">
        <v>3936</v>
      </c>
      <c r="N631" s="74" t="str">
        <f t="shared" si="16"/>
        <v>#REF!</v>
      </c>
    </row>
    <row r="632" ht="14.25" customHeight="1">
      <c r="A632" s="74" t="s">
        <v>5178</v>
      </c>
      <c r="B632" s="74" t="s">
        <v>3932</v>
      </c>
      <c r="F632" s="185" t="s">
        <v>5179</v>
      </c>
      <c r="G632" s="185"/>
      <c r="H632" s="185"/>
      <c r="I632" s="74" t="s">
        <v>3934</v>
      </c>
      <c r="L632" s="74" t="s">
        <v>3935</v>
      </c>
      <c r="M632" s="74" t="s">
        <v>3936</v>
      </c>
      <c r="N632" s="74" t="str">
        <f t="shared" si="16"/>
        <v>#REF!</v>
      </c>
    </row>
    <row r="633" ht="14.25" customHeight="1">
      <c r="A633" s="74" t="s">
        <v>5180</v>
      </c>
      <c r="B633" s="74" t="s">
        <v>3932</v>
      </c>
      <c r="F633" s="185" t="s">
        <v>5181</v>
      </c>
      <c r="G633" s="185"/>
      <c r="H633" s="185"/>
      <c r="I633" s="74" t="s">
        <v>3934</v>
      </c>
      <c r="L633" s="74" t="s">
        <v>3935</v>
      </c>
      <c r="M633" s="74" t="s">
        <v>3936</v>
      </c>
      <c r="N633" s="74" t="str">
        <f t="shared" si="16"/>
        <v>#REF!</v>
      </c>
    </row>
    <row r="634" ht="14.25" customHeight="1">
      <c r="A634" s="74" t="s">
        <v>5182</v>
      </c>
      <c r="B634" s="74" t="s">
        <v>3932</v>
      </c>
      <c r="F634" s="185" t="s">
        <v>5183</v>
      </c>
      <c r="G634" s="185"/>
      <c r="H634" s="185"/>
      <c r="I634" s="74" t="s">
        <v>3934</v>
      </c>
      <c r="L634" s="74" t="s">
        <v>3935</v>
      </c>
      <c r="M634" s="74" t="s">
        <v>3936</v>
      </c>
      <c r="N634" s="74" t="str">
        <f t="shared" si="16"/>
        <v>#REF!</v>
      </c>
    </row>
    <row r="635" ht="14.25" customHeight="1">
      <c r="A635" s="74" t="s">
        <v>5184</v>
      </c>
      <c r="B635" s="74" t="s">
        <v>3932</v>
      </c>
      <c r="F635" s="185" t="s">
        <v>5185</v>
      </c>
      <c r="G635" s="185"/>
      <c r="H635" s="185"/>
      <c r="I635" s="74" t="s">
        <v>3934</v>
      </c>
      <c r="L635" s="74" t="s">
        <v>3935</v>
      </c>
      <c r="M635" s="74" t="s">
        <v>3936</v>
      </c>
      <c r="N635" s="74" t="str">
        <f t="shared" si="16"/>
        <v>#REF!</v>
      </c>
    </row>
    <row r="636" ht="14.25" customHeight="1">
      <c r="A636" s="74" t="s">
        <v>5186</v>
      </c>
      <c r="B636" s="74" t="s">
        <v>3932</v>
      </c>
      <c r="F636" s="185" t="s">
        <v>5187</v>
      </c>
      <c r="G636" s="185"/>
      <c r="H636" s="185"/>
      <c r="I636" s="74" t="s">
        <v>3934</v>
      </c>
      <c r="L636" s="74" t="s">
        <v>3935</v>
      </c>
      <c r="M636" s="74" t="s">
        <v>3936</v>
      </c>
      <c r="N636" s="74" t="str">
        <f t="shared" si="16"/>
        <v>#REF!</v>
      </c>
    </row>
    <row r="637" ht="14.25" customHeight="1">
      <c r="A637" s="74" t="s">
        <v>5188</v>
      </c>
      <c r="B637" s="74" t="s">
        <v>3932</v>
      </c>
      <c r="F637" s="185" t="s">
        <v>5189</v>
      </c>
      <c r="G637" s="185"/>
      <c r="H637" s="185"/>
      <c r="I637" s="74" t="s">
        <v>3968</v>
      </c>
      <c r="L637" s="74" t="s">
        <v>3935</v>
      </c>
      <c r="M637" s="74" t="s">
        <v>3936</v>
      </c>
      <c r="N637" s="74" t="str">
        <f t="shared" si="16"/>
        <v>#REF!</v>
      </c>
    </row>
    <row r="638" ht="14.25" customHeight="1">
      <c r="A638" s="74" t="s">
        <v>5190</v>
      </c>
      <c r="B638" s="74" t="s">
        <v>3932</v>
      </c>
      <c r="F638" s="185" t="s">
        <v>5191</v>
      </c>
      <c r="G638" s="185"/>
      <c r="H638" s="185"/>
      <c r="I638" s="74" t="s">
        <v>66</v>
      </c>
      <c r="L638" s="74" t="s">
        <v>3935</v>
      </c>
      <c r="M638" s="74" t="s">
        <v>3936</v>
      </c>
      <c r="N638" s="74" t="s">
        <v>4026</v>
      </c>
    </row>
    <row r="639" ht="14.25" customHeight="1">
      <c r="A639" s="74" t="s">
        <v>5192</v>
      </c>
      <c r="B639" s="74" t="s">
        <v>3932</v>
      </c>
      <c r="F639" s="185" t="s">
        <v>5193</v>
      </c>
      <c r="G639" s="185"/>
      <c r="H639" s="185"/>
      <c r="I639" s="74" t="s">
        <v>66</v>
      </c>
      <c r="L639" s="74" t="s">
        <v>3935</v>
      </c>
      <c r="M639" s="74" t="s">
        <v>3936</v>
      </c>
      <c r="N639" s="74" t="s">
        <v>4026</v>
      </c>
    </row>
    <row r="640" ht="14.25" customHeight="1">
      <c r="A640" s="74" t="s">
        <v>5194</v>
      </c>
      <c r="B640" s="74" t="s">
        <v>3932</v>
      </c>
      <c r="F640" s="185" t="s">
        <v>5195</v>
      </c>
      <c r="G640" s="185"/>
      <c r="H640" s="185"/>
      <c r="I640" s="74" t="s">
        <v>100</v>
      </c>
      <c r="L640" s="74" t="s">
        <v>3935</v>
      </c>
      <c r="M640" s="74" t="s">
        <v>3936</v>
      </c>
      <c r="N640" s="74" t="str">
        <f t="shared" ref="N640:N729" si="17">VLOOKUP(A640,#REF!,1,FALSE)</f>
        <v>#REF!</v>
      </c>
    </row>
    <row r="641" ht="14.25" customHeight="1">
      <c r="A641" s="74" t="s">
        <v>5196</v>
      </c>
      <c r="B641" s="74" t="s">
        <v>3932</v>
      </c>
      <c r="F641" s="185" t="s">
        <v>5197</v>
      </c>
      <c r="G641" s="185"/>
      <c r="H641" s="185"/>
      <c r="I641" s="74" t="s">
        <v>3934</v>
      </c>
      <c r="L641" s="74" t="s">
        <v>3935</v>
      </c>
      <c r="M641" s="74" t="s">
        <v>3936</v>
      </c>
      <c r="N641" s="74" t="str">
        <f t="shared" si="17"/>
        <v>#REF!</v>
      </c>
    </row>
    <row r="642" ht="14.25" customHeight="1">
      <c r="A642" s="74" t="s">
        <v>5198</v>
      </c>
      <c r="B642" s="74" t="s">
        <v>3932</v>
      </c>
      <c r="F642" s="185" t="s">
        <v>5199</v>
      </c>
      <c r="G642" s="185"/>
      <c r="H642" s="185"/>
      <c r="I642" s="74" t="s">
        <v>100</v>
      </c>
      <c r="L642" s="74" t="s">
        <v>3935</v>
      </c>
      <c r="M642" s="74" t="s">
        <v>3936</v>
      </c>
      <c r="N642" s="74" t="str">
        <f t="shared" si="17"/>
        <v>#REF!</v>
      </c>
    </row>
    <row r="643" ht="14.25" customHeight="1">
      <c r="A643" s="74" t="s">
        <v>5200</v>
      </c>
      <c r="B643" s="74" t="s">
        <v>3932</v>
      </c>
      <c r="F643" s="185" t="s">
        <v>5201</v>
      </c>
      <c r="G643" s="185"/>
      <c r="H643" s="185"/>
      <c r="I643" s="74" t="s">
        <v>3934</v>
      </c>
      <c r="L643" s="74" t="s">
        <v>3935</v>
      </c>
      <c r="M643" s="74" t="s">
        <v>3936</v>
      </c>
      <c r="N643" s="74" t="str">
        <f t="shared" si="17"/>
        <v>#REF!</v>
      </c>
    </row>
    <row r="644" ht="14.25" customHeight="1">
      <c r="A644" s="74" t="s">
        <v>5202</v>
      </c>
      <c r="B644" s="74" t="s">
        <v>3932</v>
      </c>
      <c r="F644" s="185" t="s">
        <v>5203</v>
      </c>
      <c r="G644" s="185"/>
      <c r="H644" s="185"/>
      <c r="I644" s="74" t="s">
        <v>3934</v>
      </c>
      <c r="L644" s="74" t="s">
        <v>3935</v>
      </c>
      <c r="M644" s="74" t="s">
        <v>3936</v>
      </c>
      <c r="N644" s="74" t="str">
        <f t="shared" si="17"/>
        <v>#REF!</v>
      </c>
    </row>
    <row r="645" ht="14.25" customHeight="1">
      <c r="A645" s="74" t="s">
        <v>5204</v>
      </c>
      <c r="B645" s="74" t="s">
        <v>3932</v>
      </c>
      <c r="F645" s="185" t="s">
        <v>5205</v>
      </c>
      <c r="G645" s="185"/>
      <c r="H645" s="185"/>
      <c r="I645" s="74" t="s">
        <v>3934</v>
      </c>
      <c r="L645" s="74" t="s">
        <v>3935</v>
      </c>
      <c r="M645" s="74" t="s">
        <v>3936</v>
      </c>
      <c r="N645" s="74" t="str">
        <f t="shared" si="17"/>
        <v>#REF!</v>
      </c>
    </row>
    <row r="646" ht="14.25" customHeight="1">
      <c r="A646" s="74" t="s">
        <v>5206</v>
      </c>
      <c r="B646" s="74" t="s">
        <v>3932</v>
      </c>
      <c r="F646" s="185" t="s">
        <v>5207</v>
      </c>
      <c r="G646" s="185"/>
      <c r="H646" s="185"/>
      <c r="I646" s="74" t="s">
        <v>3934</v>
      </c>
      <c r="L646" s="74" t="s">
        <v>3935</v>
      </c>
      <c r="M646" s="74" t="s">
        <v>3936</v>
      </c>
      <c r="N646" s="74" t="str">
        <f t="shared" si="17"/>
        <v>#REF!</v>
      </c>
    </row>
    <row r="647" ht="14.25" customHeight="1">
      <c r="A647" s="74" t="s">
        <v>5208</v>
      </c>
      <c r="B647" s="74" t="s">
        <v>3932</v>
      </c>
      <c r="F647" s="185" t="s">
        <v>5209</v>
      </c>
      <c r="G647" s="185"/>
      <c r="H647" s="185"/>
      <c r="I647" s="74" t="s">
        <v>3934</v>
      </c>
      <c r="L647" s="74" t="s">
        <v>3935</v>
      </c>
      <c r="M647" s="74" t="s">
        <v>3936</v>
      </c>
      <c r="N647" s="74" t="str">
        <f t="shared" si="17"/>
        <v>#REF!</v>
      </c>
    </row>
    <row r="648" ht="14.25" customHeight="1">
      <c r="A648" s="74" t="s">
        <v>5210</v>
      </c>
      <c r="B648" s="74" t="s">
        <v>3932</v>
      </c>
      <c r="F648" s="185" t="s">
        <v>5211</v>
      </c>
      <c r="G648" s="185"/>
      <c r="H648" s="185"/>
      <c r="I648" s="74" t="s">
        <v>3934</v>
      </c>
      <c r="L648" s="74" t="s">
        <v>3935</v>
      </c>
      <c r="M648" s="74" t="s">
        <v>3936</v>
      </c>
      <c r="N648" s="74" t="str">
        <f t="shared" si="17"/>
        <v>#REF!</v>
      </c>
    </row>
    <row r="649" ht="14.25" customHeight="1">
      <c r="A649" s="74" t="s">
        <v>5212</v>
      </c>
      <c r="B649" s="74" t="s">
        <v>3932</v>
      </c>
      <c r="F649" s="185" t="s">
        <v>5213</v>
      </c>
      <c r="G649" s="185"/>
      <c r="H649" s="185"/>
      <c r="I649" s="74" t="s">
        <v>3934</v>
      </c>
      <c r="L649" s="74" t="s">
        <v>3935</v>
      </c>
      <c r="M649" s="74" t="s">
        <v>3936</v>
      </c>
      <c r="N649" s="74" t="str">
        <f t="shared" si="17"/>
        <v>#REF!</v>
      </c>
    </row>
    <row r="650" ht="14.25" customHeight="1">
      <c r="A650" s="74" t="s">
        <v>5214</v>
      </c>
      <c r="B650" s="74" t="s">
        <v>3932</v>
      </c>
      <c r="F650" s="185" t="s">
        <v>5215</v>
      </c>
      <c r="G650" s="185"/>
      <c r="H650" s="185"/>
      <c r="I650" s="74" t="s">
        <v>3934</v>
      </c>
      <c r="L650" s="74" t="s">
        <v>3935</v>
      </c>
      <c r="M650" s="74" t="s">
        <v>3936</v>
      </c>
      <c r="N650" s="74" t="str">
        <f t="shared" si="17"/>
        <v>#REF!</v>
      </c>
    </row>
    <row r="651" ht="14.25" customHeight="1">
      <c r="A651" s="74" t="s">
        <v>5216</v>
      </c>
      <c r="B651" s="74" t="s">
        <v>3932</v>
      </c>
      <c r="F651" s="185" t="s">
        <v>5217</v>
      </c>
      <c r="G651" s="185"/>
      <c r="H651" s="185"/>
      <c r="I651" s="74" t="s">
        <v>3934</v>
      </c>
      <c r="L651" s="74" t="s">
        <v>3935</v>
      </c>
      <c r="M651" s="74" t="s">
        <v>3936</v>
      </c>
      <c r="N651" s="74" t="str">
        <f t="shared" si="17"/>
        <v>#REF!</v>
      </c>
    </row>
    <row r="652" ht="14.25" customHeight="1">
      <c r="A652" s="74" t="s">
        <v>5218</v>
      </c>
      <c r="B652" s="74" t="s">
        <v>3932</v>
      </c>
      <c r="F652" s="185" t="s">
        <v>5219</v>
      </c>
      <c r="G652" s="185"/>
      <c r="H652" s="185"/>
      <c r="I652" s="74" t="s">
        <v>3934</v>
      </c>
      <c r="L652" s="74" t="s">
        <v>3935</v>
      </c>
      <c r="M652" s="74" t="s">
        <v>3936</v>
      </c>
      <c r="N652" s="74" t="str">
        <f t="shared" si="17"/>
        <v>#REF!</v>
      </c>
    </row>
    <row r="653" ht="14.25" customHeight="1">
      <c r="A653" s="74" t="s">
        <v>5220</v>
      </c>
      <c r="B653" s="74" t="s">
        <v>3932</v>
      </c>
      <c r="F653" s="185" t="s">
        <v>5221</v>
      </c>
      <c r="G653" s="185"/>
      <c r="H653" s="185"/>
      <c r="I653" s="74" t="s">
        <v>3934</v>
      </c>
      <c r="L653" s="74" t="s">
        <v>3935</v>
      </c>
      <c r="M653" s="74" t="s">
        <v>3936</v>
      </c>
      <c r="N653" s="74" t="str">
        <f t="shared" si="17"/>
        <v>#REF!</v>
      </c>
    </row>
    <row r="654" ht="14.25" customHeight="1">
      <c r="A654" s="74" t="s">
        <v>5222</v>
      </c>
      <c r="B654" s="74" t="s">
        <v>3932</v>
      </c>
      <c r="F654" s="185" t="s">
        <v>5223</v>
      </c>
      <c r="G654" s="185"/>
      <c r="H654" s="185"/>
      <c r="I654" s="74" t="s">
        <v>3934</v>
      </c>
      <c r="L654" s="74" t="s">
        <v>3935</v>
      </c>
      <c r="M654" s="74" t="s">
        <v>3936</v>
      </c>
      <c r="N654" s="74" t="str">
        <f t="shared" si="17"/>
        <v>#REF!</v>
      </c>
    </row>
    <row r="655" ht="14.25" customHeight="1">
      <c r="A655" s="74" t="s">
        <v>5224</v>
      </c>
      <c r="B655" s="74" t="s">
        <v>3932</v>
      </c>
      <c r="F655" s="185" t="s">
        <v>5225</v>
      </c>
      <c r="G655" s="185"/>
      <c r="H655" s="185"/>
      <c r="I655" s="74" t="s">
        <v>3934</v>
      </c>
      <c r="L655" s="74" t="s">
        <v>3935</v>
      </c>
      <c r="M655" s="74" t="s">
        <v>3936</v>
      </c>
      <c r="N655" s="74" t="str">
        <f t="shared" si="17"/>
        <v>#REF!</v>
      </c>
    </row>
    <row r="656" ht="14.25" customHeight="1">
      <c r="A656" s="74" t="s">
        <v>5226</v>
      </c>
      <c r="B656" s="74" t="s">
        <v>3932</v>
      </c>
      <c r="F656" s="185" t="s">
        <v>5227</v>
      </c>
      <c r="G656" s="185"/>
      <c r="H656" s="185"/>
      <c r="I656" s="74" t="s">
        <v>100</v>
      </c>
      <c r="L656" s="74" t="s">
        <v>3935</v>
      </c>
      <c r="M656" s="74" t="s">
        <v>3936</v>
      </c>
      <c r="N656" s="74" t="str">
        <f t="shared" si="17"/>
        <v>#REF!</v>
      </c>
    </row>
    <row r="657" ht="14.25" customHeight="1">
      <c r="A657" s="74" t="s">
        <v>5228</v>
      </c>
      <c r="B657" s="74" t="s">
        <v>3932</v>
      </c>
      <c r="F657" s="185" t="s">
        <v>5229</v>
      </c>
      <c r="G657" s="185"/>
      <c r="H657" s="185"/>
      <c r="I657" s="74" t="s">
        <v>3934</v>
      </c>
      <c r="L657" s="74" t="s">
        <v>3935</v>
      </c>
      <c r="M657" s="74" t="s">
        <v>3936</v>
      </c>
      <c r="N657" s="74" t="str">
        <f t="shared" si="17"/>
        <v>#REF!</v>
      </c>
    </row>
    <row r="658" ht="14.25" customHeight="1">
      <c r="A658" s="74" t="s">
        <v>5230</v>
      </c>
      <c r="B658" s="74" t="s">
        <v>3932</v>
      </c>
      <c r="F658" s="185" t="s">
        <v>5231</v>
      </c>
      <c r="G658" s="185"/>
      <c r="H658" s="185"/>
      <c r="I658" s="74" t="s">
        <v>66</v>
      </c>
      <c r="L658" s="74" t="s">
        <v>3935</v>
      </c>
      <c r="M658" s="74" t="s">
        <v>3936</v>
      </c>
      <c r="N658" s="74" t="str">
        <f t="shared" si="17"/>
        <v>#REF!</v>
      </c>
    </row>
    <row r="659" ht="14.25" customHeight="1">
      <c r="A659" s="74" t="s">
        <v>5232</v>
      </c>
      <c r="B659" s="74" t="s">
        <v>3932</v>
      </c>
      <c r="F659" s="185" t="s">
        <v>5233</v>
      </c>
      <c r="G659" s="185"/>
      <c r="H659" s="185"/>
      <c r="I659" s="74" t="s">
        <v>3934</v>
      </c>
      <c r="L659" s="74" t="s">
        <v>3935</v>
      </c>
      <c r="M659" s="74" t="s">
        <v>3936</v>
      </c>
      <c r="N659" s="74" t="str">
        <f t="shared" si="17"/>
        <v>#REF!</v>
      </c>
    </row>
    <row r="660" ht="14.25" customHeight="1">
      <c r="A660" s="74" t="s">
        <v>5234</v>
      </c>
      <c r="B660" s="74" t="s">
        <v>3932</v>
      </c>
      <c r="F660" s="185" t="s">
        <v>5235</v>
      </c>
      <c r="G660" s="185"/>
      <c r="H660" s="185"/>
      <c r="I660" s="74" t="s">
        <v>3934</v>
      </c>
      <c r="L660" s="74" t="s">
        <v>3935</v>
      </c>
      <c r="M660" s="74" t="s">
        <v>3936</v>
      </c>
      <c r="N660" s="74" t="str">
        <f t="shared" si="17"/>
        <v>#REF!</v>
      </c>
    </row>
    <row r="661" ht="14.25" customHeight="1">
      <c r="A661" s="74" t="s">
        <v>5236</v>
      </c>
      <c r="B661" s="74" t="s">
        <v>3932</v>
      </c>
      <c r="F661" s="185" t="s">
        <v>5237</v>
      </c>
      <c r="G661" s="185"/>
      <c r="H661" s="185"/>
      <c r="I661" s="74" t="s">
        <v>3934</v>
      </c>
      <c r="L661" s="74" t="s">
        <v>3935</v>
      </c>
      <c r="M661" s="74" t="s">
        <v>3936</v>
      </c>
      <c r="N661" s="74" t="str">
        <f t="shared" si="17"/>
        <v>#REF!</v>
      </c>
    </row>
    <row r="662" ht="14.25" customHeight="1">
      <c r="A662" s="74" t="s">
        <v>5238</v>
      </c>
      <c r="B662" s="74" t="s">
        <v>3932</v>
      </c>
      <c r="F662" s="185" t="s">
        <v>5239</v>
      </c>
      <c r="G662" s="185"/>
      <c r="H662" s="185"/>
      <c r="I662" s="74" t="s">
        <v>3934</v>
      </c>
      <c r="L662" s="74" t="s">
        <v>3935</v>
      </c>
      <c r="M662" s="74" t="s">
        <v>3936</v>
      </c>
      <c r="N662" s="74" t="str">
        <f t="shared" si="17"/>
        <v>#REF!</v>
      </c>
    </row>
    <row r="663" ht="14.25" customHeight="1">
      <c r="A663" s="74" t="s">
        <v>5240</v>
      </c>
      <c r="B663" s="74" t="s">
        <v>3932</v>
      </c>
      <c r="F663" s="185" t="s">
        <v>5241</v>
      </c>
      <c r="G663" s="185"/>
      <c r="H663" s="185"/>
      <c r="I663" s="74" t="s">
        <v>100</v>
      </c>
      <c r="L663" s="74" t="s">
        <v>3935</v>
      </c>
      <c r="M663" s="74" t="s">
        <v>3936</v>
      </c>
      <c r="N663" s="74" t="str">
        <f t="shared" si="17"/>
        <v>#REF!</v>
      </c>
    </row>
    <row r="664" ht="14.25" customHeight="1">
      <c r="A664" s="74" t="s">
        <v>5242</v>
      </c>
      <c r="B664" s="74" t="s">
        <v>3932</v>
      </c>
      <c r="F664" s="185" t="s">
        <v>5243</v>
      </c>
      <c r="G664" s="185"/>
      <c r="H664" s="185"/>
      <c r="I664" s="74" t="s">
        <v>3934</v>
      </c>
      <c r="L664" s="74" t="s">
        <v>3935</v>
      </c>
      <c r="M664" s="74" t="s">
        <v>3936</v>
      </c>
      <c r="N664" s="74" t="str">
        <f t="shared" si="17"/>
        <v>#REF!</v>
      </c>
    </row>
    <row r="665" ht="14.25" customHeight="1">
      <c r="A665" s="74" t="s">
        <v>5244</v>
      </c>
      <c r="B665" s="74" t="s">
        <v>3932</v>
      </c>
      <c r="F665" s="185" t="s">
        <v>5245</v>
      </c>
      <c r="G665" s="185"/>
      <c r="H665" s="185"/>
      <c r="I665" s="74" t="s">
        <v>3934</v>
      </c>
      <c r="L665" s="74" t="s">
        <v>3935</v>
      </c>
      <c r="M665" s="74" t="s">
        <v>3936</v>
      </c>
      <c r="N665" s="74" t="str">
        <f t="shared" si="17"/>
        <v>#REF!</v>
      </c>
    </row>
    <row r="666" ht="14.25" customHeight="1">
      <c r="A666" s="74" t="s">
        <v>5246</v>
      </c>
      <c r="B666" s="74" t="s">
        <v>3932</v>
      </c>
      <c r="F666" s="185" t="s">
        <v>5247</v>
      </c>
      <c r="G666" s="185"/>
      <c r="H666" s="185"/>
      <c r="I666" s="74" t="s">
        <v>127</v>
      </c>
      <c r="L666" s="74" t="s">
        <v>3935</v>
      </c>
      <c r="M666" s="74" t="s">
        <v>3936</v>
      </c>
      <c r="N666" s="74" t="str">
        <f t="shared" si="17"/>
        <v>#REF!</v>
      </c>
    </row>
    <row r="667" ht="14.25" customHeight="1">
      <c r="A667" s="74" t="s">
        <v>5248</v>
      </c>
      <c r="B667" s="74" t="s">
        <v>3932</v>
      </c>
      <c r="F667" s="185" t="s">
        <v>5249</v>
      </c>
      <c r="G667" s="185"/>
      <c r="H667" s="185"/>
      <c r="I667" s="74" t="s">
        <v>3934</v>
      </c>
      <c r="L667" s="74" t="s">
        <v>3935</v>
      </c>
      <c r="M667" s="74" t="s">
        <v>3936</v>
      </c>
      <c r="N667" s="74" t="str">
        <f t="shared" si="17"/>
        <v>#REF!</v>
      </c>
    </row>
    <row r="668" ht="14.25" customHeight="1">
      <c r="A668" s="74" t="s">
        <v>5250</v>
      </c>
      <c r="B668" s="74" t="s">
        <v>3932</v>
      </c>
      <c r="F668" s="185" t="s">
        <v>5251</v>
      </c>
      <c r="G668" s="185"/>
      <c r="H668" s="185"/>
      <c r="I668" s="74" t="s">
        <v>3968</v>
      </c>
      <c r="L668" s="74" t="s">
        <v>3935</v>
      </c>
      <c r="M668" s="74" t="s">
        <v>3936</v>
      </c>
      <c r="N668" s="74" t="str">
        <f t="shared" si="17"/>
        <v>#REF!</v>
      </c>
    </row>
    <row r="669" ht="14.25" customHeight="1">
      <c r="A669" s="74" t="s">
        <v>5252</v>
      </c>
      <c r="B669" s="74" t="s">
        <v>3932</v>
      </c>
      <c r="F669" s="185" t="s">
        <v>5253</v>
      </c>
      <c r="G669" s="185"/>
      <c r="H669" s="185"/>
      <c r="I669" s="74" t="s">
        <v>3968</v>
      </c>
      <c r="L669" s="74" t="s">
        <v>3935</v>
      </c>
      <c r="M669" s="74" t="s">
        <v>3936</v>
      </c>
      <c r="N669" s="74" t="str">
        <f t="shared" si="17"/>
        <v>#REF!</v>
      </c>
    </row>
    <row r="670" ht="14.25" customHeight="1">
      <c r="A670" s="74" t="s">
        <v>5254</v>
      </c>
      <c r="B670" s="74" t="s">
        <v>3932</v>
      </c>
      <c r="F670" s="185" t="s">
        <v>5255</v>
      </c>
      <c r="G670" s="185"/>
      <c r="H670" s="185"/>
      <c r="I670" s="74" t="s">
        <v>3968</v>
      </c>
      <c r="L670" s="74" t="s">
        <v>3935</v>
      </c>
      <c r="M670" s="74" t="s">
        <v>3936</v>
      </c>
      <c r="N670" s="74" t="str">
        <f t="shared" si="17"/>
        <v>#REF!</v>
      </c>
    </row>
    <row r="671" ht="14.25" customHeight="1">
      <c r="A671" s="74" t="s">
        <v>5256</v>
      </c>
      <c r="B671" s="74" t="s">
        <v>3932</v>
      </c>
      <c r="F671" s="185" t="s">
        <v>5257</v>
      </c>
      <c r="G671" s="185"/>
      <c r="H671" s="185"/>
      <c r="I671" s="74" t="s">
        <v>100</v>
      </c>
      <c r="L671" s="74" t="s">
        <v>3935</v>
      </c>
      <c r="M671" s="74" t="s">
        <v>3936</v>
      </c>
      <c r="N671" s="74" t="str">
        <f t="shared" si="17"/>
        <v>#REF!</v>
      </c>
    </row>
    <row r="672" ht="14.25" customHeight="1">
      <c r="A672" s="74" t="s">
        <v>5258</v>
      </c>
      <c r="B672" s="74" t="s">
        <v>3932</v>
      </c>
      <c r="F672" s="185" t="s">
        <v>5259</v>
      </c>
      <c r="G672" s="185"/>
      <c r="H672" s="185"/>
      <c r="I672" s="74" t="s">
        <v>3934</v>
      </c>
      <c r="L672" s="74" t="s">
        <v>3935</v>
      </c>
      <c r="M672" s="74" t="s">
        <v>3936</v>
      </c>
      <c r="N672" s="74" t="str">
        <f t="shared" si="17"/>
        <v>#REF!</v>
      </c>
    </row>
    <row r="673" ht="14.25" customHeight="1">
      <c r="A673" s="74" t="s">
        <v>5260</v>
      </c>
      <c r="B673" s="74" t="s">
        <v>3932</v>
      </c>
      <c r="F673" s="185" t="s">
        <v>5261</v>
      </c>
      <c r="G673" s="185"/>
      <c r="H673" s="185"/>
      <c r="I673" s="74" t="s">
        <v>3934</v>
      </c>
      <c r="L673" s="74" t="s">
        <v>3935</v>
      </c>
      <c r="M673" s="74" t="s">
        <v>3936</v>
      </c>
      <c r="N673" s="74" t="str">
        <f t="shared" si="17"/>
        <v>#REF!</v>
      </c>
    </row>
    <row r="674" ht="14.25" customHeight="1">
      <c r="A674" s="74" t="s">
        <v>5262</v>
      </c>
      <c r="B674" s="74" t="s">
        <v>3932</v>
      </c>
      <c r="F674" s="185" t="s">
        <v>5263</v>
      </c>
      <c r="G674" s="185"/>
      <c r="H674" s="185"/>
      <c r="I674" s="74" t="s">
        <v>3934</v>
      </c>
      <c r="L674" s="74" t="s">
        <v>3935</v>
      </c>
      <c r="M674" s="74" t="s">
        <v>3936</v>
      </c>
      <c r="N674" s="74" t="str">
        <f t="shared" si="17"/>
        <v>#REF!</v>
      </c>
    </row>
    <row r="675" ht="14.25" customHeight="1">
      <c r="A675" s="74" t="s">
        <v>5264</v>
      </c>
      <c r="B675" s="74" t="s">
        <v>3932</v>
      </c>
      <c r="F675" s="185" t="s">
        <v>5265</v>
      </c>
      <c r="G675" s="185"/>
      <c r="H675" s="185"/>
      <c r="I675" s="74" t="s">
        <v>3934</v>
      </c>
      <c r="L675" s="74" t="s">
        <v>3935</v>
      </c>
      <c r="M675" s="74" t="s">
        <v>3936</v>
      </c>
      <c r="N675" s="74" t="str">
        <f t="shared" si="17"/>
        <v>#REF!</v>
      </c>
    </row>
    <row r="676" ht="14.25" customHeight="1">
      <c r="A676" s="74" t="s">
        <v>5266</v>
      </c>
      <c r="B676" s="74" t="s">
        <v>3932</v>
      </c>
      <c r="F676" s="185" t="s">
        <v>5267</v>
      </c>
      <c r="G676" s="185"/>
      <c r="H676" s="185"/>
      <c r="I676" s="74" t="s">
        <v>3934</v>
      </c>
      <c r="L676" s="74" t="s">
        <v>3935</v>
      </c>
      <c r="M676" s="74" t="s">
        <v>3936</v>
      </c>
      <c r="N676" s="74" t="str">
        <f t="shared" si="17"/>
        <v>#REF!</v>
      </c>
    </row>
    <row r="677" ht="14.25" customHeight="1">
      <c r="A677" s="74" t="s">
        <v>5268</v>
      </c>
      <c r="B677" s="74" t="s">
        <v>3932</v>
      </c>
      <c r="F677" s="185" t="s">
        <v>5269</v>
      </c>
      <c r="G677" s="185"/>
      <c r="H677" s="185"/>
      <c r="I677" s="74" t="s">
        <v>100</v>
      </c>
      <c r="L677" s="74" t="s">
        <v>3935</v>
      </c>
      <c r="M677" s="74" t="s">
        <v>3936</v>
      </c>
      <c r="N677" s="74" t="str">
        <f t="shared" si="17"/>
        <v>#REF!</v>
      </c>
    </row>
    <row r="678" ht="14.25" customHeight="1">
      <c r="A678" s="74" t="s">
        <v>5270</v>
      </c>
      <c r="B678" s="74" t="s">
        <v>3932</v>
      </c>
      <c r="F678" s="185" t="s">
        <v>5271</v>
      </c>
      <c r="G678" s="185"/>
      <c r="H678" s="185"/>
      <c r="I678" s="74" t="s">
        <v>100</v>
      </c>
      <c r="L678" s="74" t="s">
        <v>3935</v>
      </c>
      <c r="M678" s="74" t="s">
        <v>3936</v>
      </c>
      <c r="N678" s="74" t="str">
        <f t="shared" si="17"/>
        <v>#REF!</v>
      </c>
    </row>
    <row r="679" ht="14.25" customHeight="1">
      <c r="A679" s="74" t="s">
        <v>5272</v>
      </c>
      <c r="B679" s="74" t="s">
        <v>3932</v>
      </c>
      <c r="F679" s="185" t="s">
        <v>3396</v>
      </c>
      <c r="G679" s="185"/>
      <c r="H679" s="185"/>
      <c r="I679" s="74" t="s">
        <v>3934</v>
      </c>
      <c r="L679" s="74" t="s">
        <v>3935</v>
      </c>
      <c r="M679" s="74" t="s">
        <v>3936</v>
      </c>
      <c r="N679" s="74" t="str">
        <f t="shared" si="17"/>
        <v>#REF!</v>
      </c>
    </row>
    <row r="680" ht="14.25" customHeight="1">
      <c r="A680" s="74" t="s">
        <v>5273</v>
      </c>
      <c r="B680" s="74" t="s">
        <v>3932</v>
      </c>
      <c r="F680" s="185" t="s">
        <v>5274</v>
      </c>
      <c r="G680" s="185"/>
      <c r="H680" s="185"/>
      <c r="I680" s="74" t="s">
        <v>50</v>
      </c>
      <c r="L680" s="74" t="s">
        <v>3935</v>
      </c>
      <c r="M680" s="74" t="s">
        <v>3936</v>
      </c>
      <c r="N680" s="74" t="str">
        <f t="shared" si="17"/>
        <v>#REF!</v>
      </c>
    </row>
    <row r="681" ht="14.25" customHeight="1">
      <c r="A681" s="74" t="s">
        <v>5275</v>
      </c>
      <c r="B681" s="74" t="s">
        <v>3932</v>
      </c>
      <c r="F681" s="185" t="s">
        <v>5276</v>
      </c>
      <c r="G681" s="185"/>
      <c r="H681" s="185"/>
      <c r="I681" s="74" t="s">
        <v>57</v>
      </c>
      <c r="L681" s="74" t="s">
        <v>3935</v>
      </c>
      <c r="M681" s="74" t="s">
        <v>3936</v>
      </c>
      <c r="N681" s="74" t="str">
        <f t="shared" si="17"/>
        <v>#REF!</v>
      </c>
    </row>
    <row r="682" ht="14.25" customHeight="1">
      <c r="A682" s="74" t="s">
        <v>5277</v>
      </c>
      <c r="B682" s="74" t="s">
        <v>3932</v>
      </c>
      <c r="F682" s="185" t="s">
        <v>5278</v>
      </c>
      <c r="G682" s="185"/>
      <c r="H682" s="185"/>
      <c r="I682" s="74" t="s">
        <v>3934</v>
      </c>
      <c r="L682" s="74" t="s">
        <v>3935</v>
      </c>
      <c r="M682" s="74" t="s">
        <v>3936</v>
      </c>
      <c r="N682" s="74" t="str">
        <f t="shared" si="17"/>
        <v>#REF!</v>
      </c>
    </row>
    <row r="683" ht="14.25" customHeight="1">
      <c r="A683" s="74" t="s">
        <v>5279</v>
      </c>
      <c r="B683" s="74" t="s">
        <v>3932</v>
      </c>
      <c r="F683" s="185" t="s">
        <v>5280</v>
      </c>
      <c r="G683" s="185"/>
      <c r="H683" s="185"/>
      <c r="I683" s="74" t="s">
        <v>3934</v>
      </c>
      <c r="L683" s="74" t="s">
        <v>3935</v>
      </c>
      <c r="M683" s="74" t="s">
        <v>3936</v>
      </c>
      <c r="N683" s="74" t="str">
        <f t="shared" si="17"/>
        <v>#REF!</v>
      </c>
    </row>
    <row r="684" ht="14.25" customHeight="1">
      <c r="A684" s="74" t="s">
        <v>5281</v>
      </c>
      <c r="B684" s="74" t="s">
        <v>3932</v>
      </c>
      <c r="F684" s="185" t="s">
        <v>5282</v>
      </c>
      <c r="G684" s="185"/>
      <c r="H684" s="185"/>
      <c r="I684" s="74" t="s">
        <v>3934</v>
      </c>
      <c r="L684" s="74" t="s">
        <v>3935</v>
      </c>
      <c r="M684" s="74" t="s">
        <v>3936</v>
      </c>
      <c r="N684" s="74" t="str">
        <f t="shared" si="17"/>
        <v>#REF!</v>
      </c>
    </row>
    <row r="685" ht="14.25" customHeight="1">
      <c r="A685" s="74" t="s">
        <v>5283</v>
      </c>
      <c r="B685" s="74" t="s">
        <v>3932</v>
      </c>
      <c r="F685" s="185" t="s">
        <v>5284</v>
      </c>
      <c r="G685" s="185"/>
      <c r="H685" s="185"/>
      <c r="I685" s="74" t="s">
        <v>3934</v>
      </c>
      <c r="L685" s="74" t="s">
        <v>3935</v>
      </c>
      <c r="M685" s="74" t="s">
        <v>3936</v>
      </c>
      <c r="N685" s="74" t="str">
        <f t="shared" si="17"/>
        <v>#REF!</v>
      </c>
    </row>
    <row r="686" ht="14.25" customHeight="1">
      <c r="A686" s="74" t="s">
        <v>5285</v>
      </c>
      <c r="B686" s="74" t="s">
        <v>3932</v>
      </c>
      <c r="F686" s="185" t="s">
        <v>5286</v>
      </c>
      <c r="G686" s="185"/>
      <c r="H686" s="185"/>
      <c r="I686" s="74" t="s">
        <v>100</v>
      </c>
      <c r="L686" s="74" t="s">
        <v>3935</v>
      </c>
      <c r="M686" s="74" t="s">
        <v>3936</v>
      </c>
      <c r="N686" s="74" t="str">
        <f t="shared" si="17"/>
        <v>#REF!</v>
      </c>
    </row>
    <row r="687" ht="14.25" customHeight="1">
      <c r="A687" s="74" t="s">
        <v>5287</v>
      </c>
      <c r="B687" s="74" t="s">
        <v>3932</v>
      </c>
      <c r="F687" s="185" t="s">
        <v>5288</v>
      </c>
      <c r="G687" s="185"/>
      <c r="H687" s="185"/>
      <c r="I687" s="74" t="s">
        <v>100</v>
      </c>
      <c r="L687" s="74" t="s">
        <v>3935</v>
      </c>
      <c r="M687" s="74" t="s">
        <v>3936</v>
      </c>
      <c r="N687" s="74" t="str">
        <f t="shared" si="17"/>
        <v>#REF!</v>
      </c>
    </row>
    <row r="688" ht="14.25" customHeight="1">
      <c r="A688" s="74" t="s">
        <v>5289</v>
      </c>
      <c r="B688" s="74" t="s">
        <v>3932</v>
      </c>
      <c r="F688" s="185" t="s">
        <v>5290</v>
      </c>
      <c r="G688" s="185"/>
      <c r="H688" s="185"/>
      <c r="I688" s="74" t="s">
        <v>3934</v>
      </c>
      <c r="L688" s="74" t="s">
        <v>3935</v>
      </c>
      <c r="M688" s="74" t="s">
        <v>3936</v>
      </c>
      <c r="N688" s="74" t="str">
        <f t="shared" si="17"/>
        <v>#REF!</v>
      </c>
    </row>
    <row r="689" ht="14.25" customHeight="1">
      <c r="A689" s="74" t="s">
        <v>5291</v>
      </c>
      <c r="B689" s="74" t="s">
        <v>3932</v>
      </c>
      <c r="F689" s="185" t="s">
        <v>5292</v>
      </c>
      <c r="G689" s="185"/>
      <c r="H689" s="185"/>
      <c r="I689" s="74" t="s">
        <v>3968</v>
      </c>
      <c r="L689" s="74" t="s">
        <v>3935</v>
      </c>
      <c r="M689" s="74" t="s">
        <v>3936</v>
      </c>
      <c r="N689" s="74" t="str">
        <f t="shared" si="17"/>
        <v>#REF!</v>
      </c>
    </row>
    <row r="690" ht="14.25" customHeight="1">
      <c r="A690" s="74" t="s">
        <v>5293</v>
      </c>
      <c r="B690" s="74" t="s">
        <v>3932</v>
      </c>
      <c r="F690" s="185" t="s">
        <v>5294</v>
      </c>
      <c r="G690" s="185"/>
      <c r="H690" s="185"/>
      <c r="I690" s="74" t="s">
        <v>100</v>
      </c>
      <c r="L690" s="74" t="s">
        <v>3935</v>
      </c>
      <c r="M690" s="74" t="s">
        <v>3936</v>
      </c>
      <c r="N690" s="74" t="str">
        <f t="shared" si="17"/>
        <v>#REF!</v>
      </c>
    </row>
    <row r="691" ht="14.25" customHeight="1">
      <c r="A691" s="74" t="s">
        <v>5295</v>
      </c>
      <c r="B691" s="74" t="s">
        <v>3932</v>
      </c>
      <c r="F691" s="185" t="s">
        <v>5296</v>
      </c>
      <c r="G691" s="185"/>
      <c r="H691" s="185"/>
      <c r="I691" s="74" t="s">
        <v>3968</v>
      </c>
      <c r="L691" s="74" t="s">
        <v>3935</v>
      </c>
      <c r="M691" s="74" t="s">
        <v>3936</v>
      </c>
      <c r="N691" s="74" t="str">
        <f t="shared" si="17"/>
        <v>#REF!</v>
      </c>
    </row>
    <row r="692" ht="14.25" customHeight="1">
      <c r="A692" s="74" t="s">
        <v>5297</v>
      </c>
      <c r="B692" s="74" t="s">
        <v>3932</v>
      </c>
      <c r="F692" s="185" t="s">
        <v>5298</v>
      </c>
      <c r="G692" s="185"/>
      <c r="H692" s="185"/>
      <c r="I692" s="74" t="s">
        <v>3934</v>
      </c>
      <c r="L692" s="74" t="s">
        <v>3935</v>
      </c>
      <c r="M692" s="74" t="s">
        <v>3936</v>
      </c>
      <c r="N692" s="74" t="str">
        <f t="shared" si="17"/>
        <v>#REF!</v>
      </c>
    </row>
    <row r="693" ht="14.25" customHeight="1">
      <c r="A693" s="74" t="s">
        <v>5299</v>
      </c>
      <c r="B693" s="74" t="s">
        <v>3932</v>
      </c>
      <c r="F693" s="185" t="s">
        <v>5300</v>
      </c>
      <c r="G693" s="185"/>
      <c r="H693" s="185"/>
      <c r="I693" s="74" t="s">
        <v>3968</v>
      </c>
      <c r="L693" s="74" t="s">
        <v>3935</v>
      </c>
      <c r="M693" s="74" t="s">
        <v>3936</v>
      </c>
      <c r="N693" s="74" t="str">
        <f t="shared" si="17"/>
        <v>#REF!</v>
      </c>
    </row>
    <row r="694" ht="14.25" customHeight="1">
      <c r="A694" s="74" t="s">
        <v>5301</v>
      </c>
      <c r="B694" s="74" t="s">
        <v>3932</v>
      </c>
      <c r="F694" s="185" t="s">
        <v>5302</v>
      </c>
      <c r="G694" s="185"/>
      <c r="H694" s="185"/>
      <c r="I694" s="74" t="s">
        <v>3934</v>
      </c>
      <c r="L694" s="74" t="s">
        <v>3935</v>
      </c>
      <c r="M694" s="74" t="s">
        <v>3936</v>
      </c>
      <c r="N694" s="74" t="str">
        <f t="shared" si="17"/>
        <v>#REF!</v>
      </c>
    </row>
    <row r="695" ht="14.25" customHeight="1">
      <c r="A695" s="74" t="s">
        <v>5303</v>
      </c>
      <c r="B695" s="74" t="s">
        <v>3932</v>
      </c>
      <c r="F695" s="185" t="s">
        <v>5304</v>
      </c>
      <c r="G695" s="185"/>
      <c r="H695" s="185"/>
      <c r="I695" s="74" t="s">
        <v>3968</v>
      </c>
      <c r="L695" s="74" t="s">
        <v>3935</v>
      </c>
      <c r="M695" s="74" t="s">
        <v>3936</v>
      </c>
      <c r="N695" s="74" t="str">
        <f t="shared" si="17"/>
        <v>#REF!</v>
      </c>
    </row>
    <row r="696" ht="14.25" customHeight="1">
      <c r="A696" s="74" t="s">
        <v>5305</v>
      </c>
      <c r="B696" s="74" t="s">
        <v>3932</v>
      </c>
      <c r="F696" s="185" t="s">
        <v>5306</v>
      </c>
      <c r="G696" s="185"/>
      <c r="H696" s="185"/>
      <c r="I696" s="74" t="s">
        <v>50</v>
      </c>
      <c r="L696" s="74" t="s">
        <v>3935</v>
      </c>
      <c r="M696" s="74" t="s">
        <v>3936</v>
      </c>
      <c r="N696" s="74" t="str">
        <f t="shared" si="17"/>
        <v>#REF!</v>
      </c>
    </row>
    <row r="697" ht="14.25" customHeight="1">
      <c r="A697" s="74" t="s">
        <v>5307</v>
      </c>
      <c r="B697" s="74" t="s">
        <v>3932</v>
      </c>
      <c r="F697" s="185" t="s">
        <v>5308</v>
      </c>
      <c r="G697" s="185"/>
      <c r="H697" s="185"/>
      <c r="I697" s="74" t="s">
        <v>3934</v>
      </c>
      <c r="L697" s="74" t="s">
        <v>3935</v>
      </c>
      <c r="M697" s="74" t="s">
        <v>3936</v>
      </c>
      <c r="N697" s="74" t="str">
        <f t="shared" si="17"/>
        <v>#REF!</v>
      </c>
    </row>
    <row r="698" ht="14.25" customHeight="1">
      <c r="A698" s="74" t="s">
        <v>5309</v>
      </c>
      <c r="B698" s="74" t="s">
        <v>3932</v>
      </c>
      <c r="F698" s="185" t="s">
        <v>5310</v>
      </c>
      <c r="G698" s="185"/>
      <c r="H698" s="185"/>
      <c r="I698" s="74" t="s">
        <v>71</v>
      </c>
      <c r="L698" s="74" t="s">
        <v>3935</v>
      </c>
      <c r="M698" s="74" t="s">
        <v>3936</v>
      </c>
      <c r="N698" s="74" t="str">
        <f t="shared" si="17"/>
        <v>#REF!</v>
      </c>
    </row>
    <row r="699" ht="14.25" customHeight="1">
      <c r="A699" s="74" t="s">
        <v>5311</v>
      </c>
      <c r="B699" s="74" t="s">
        <v>3932</v>
      </c>
      <c r="F699" s="185" t="s">
        <v>5312</v>
      </c>
      <c r="G699" s="185"/>
      <c r="H699" s="185"/>
      <c r="I699" s="74" t="s">
        <v>3934</v>
      </c>
      <c r="L699" s="74" t="s">
        <v>3935</v>
      </c>
      <c r="M699" s="74" t="s">
        <v>3936</v>
      </c>
      <c r="N699" s="74" t="str">
        <f t="shared" si="17"/>
        <v>#REF!</v>
      </c>
    </row>
    <row r="700" ht="14.25" customHeight="1">
      <c r="A700" s="74" t="s">
        <v>5313</v>
      </c>
      <c r="B700" s="74" t="s">
        <v>3932</v>
      </c>
      <c r="F700" s="185" t="s">
        <v>5314</v>
      </c>
      <c r="G700" s="185"/>
      <c r="H700" s="185"/>
      <c r="I700" s="74" t="s">
        <v>71</v>
      </c>
      <c r="L700" s="74" t="s">
        <v>3935</v>
      </c>
      <c r="M700" s="74" t="s">
        <v>3936</v>
      </c>
      <c r="N700" s="74" t="str">
        <f t="shared" si="17"/>
        <v>#REF!</v>
      </c>
    </row>
    <row r="701" ht="14.25" customHeight="1">
      <c r="A701" s="74" t="s">
        <v>5315</v>
      </c>
      <c r="B701" s="74" t="s">
        <v>3932</v>
      </c>
      <c r="F701" s="185" t="s">
        <v>5316</v>
      </c>
      <c r="G701" s="185"/>
      <c r="H701" s="185"/>
      <c r="I701" s="74" t="s">
        <v>3934</v>
      </c>
      <c r="L701" s="74" t="s">
        <v>3935</v>
      </c>
      <c r="M701" s="74" t="s">
        <v>3936</v>
      </c>
      <c r="N701" s="74" t="str">
        <f t="shared" si="17"/>
        <v>#REF!</v>
      </c>
    </row>
    <row r="702" ht="14.25" customHeight="1">
      <c r="A702" s="74" t="s">
        <v>5317</v>
      </c>
      <c r="B702" s="74" t="s">
        <v>3932</v>
      </c>
      <c r="F702" s="185" t="s">
        <v>5318</v>
      </c>
      <c r="G702" s="185"/>
      <c r="H702" s="185"/>
      <c r="I702" s="74" t="s">
        <v>71</v>
      </c>
      <c r="L702" s="74" t="s">
        <v>3935</v>
      </c>
      <c r="M702" s="74" t="s">
        <v>3936</v>
      </c>
      <c r="N702" s="74" t="str">
        <f t="shared" si="17"/>
        <v>#REF!</v>
      </c>
    </row>
    <row r="703" ht="14.25" customHeight="1">
      <c r="A703" s="74" t="s">
        <v>5319</v>
      </c>
      <c r="B703" s="74" t="s">
        <v>3932</v>
      </c>
      <c r="F703" s="185" t="s">
        <v>5320</v>
      </c>
      <c r="G703" s="185"/>
      <c r="H703" s="185"/>
      <c r="I703" s="74" t="s">
        <v>3934</v>
      </c>
      <c r="L703" s="74" t="s">
        <v>3935</v>
      </c>
      <c r="M703" s="74" t="s">
        <v>3936</v>
      </c>
      <c r="N703" s="74" t="str">
        <f t="shared" si="17"/>
        <v>#REF!</v>
      </c>
    </row>
    <row r="704" ht="14.25" customHeight="1">
      <c r="A704" s="74" t="s">
        <v>5321</v>
      </c>
      <c r="B704" s="74" t="s">
        <v>3932</v>
      </c>
      <c r="F704" s="185" t="s">
        <v>5322</v>
      </c>
      <c r="G704" s="185"/>
      <c r="H704" s="185"/>
      <c r="I704" s="74" t="s">
        <v>3934</v>
      </c>
      <c r="L704" s="74" t="s">
        <v>3935</v>
      </c>
      <c r="M704" s="74" t="s">
        <v>3936</v>
      </c>
      <c r="N704" s="74" t="str">
        <f t="shared" si="17"/>
        <v>#REF!</v>
      </c>
    </row>
    <row r="705" ht="14.25" customHeight="1">
      <c r="A705" s="74" t="s">
        <v>5323</v>
      </c>
      <c r="B705" s="74" t="s">
        <v>3932</v>
      </c>
      <c r="F705" s="185" t="s">
        <v>5324</v>
      </c>
      <c r="G705" s="185"/>
      <c r="H705" s="185"/>
      <c r="I705" s="74" t="s">
        <v>71</v>
      </c>
      <c r="L705" s="74" t="s">
        <v>3935</v>
      </c>
      <c r="M705" s="74" t="s">
        <v>3936</v>
      </c>
      <c r="N705" s="74" t="str">
        <f t="shared" si="17"/>
        <v>#REF!</v>
      </c>
    </row>
    <row r="706" ht="14.25" customHeight="1">
      <c r="A706" s="74" t="s">
        <v>5325</v>
      </c>
      <c r="B706" s="74" t="s">
        <v>3932</v>
      </c>
      <c r="F706" s="185" t="s">
        <v>5326</v>
      </c>
      <c r="G706" s="185"/>
      <c r="H706" s="185"/>
      <c r="I706" s="74" t="s">
        <v>3934</v>
      </c>
      <c r="L706" s="74" t="s">
        <v>3935</v>
      </c>
      <c r="M706" s="74" t="s">
        <v>3936</v>
      </c>
      <c r="N706" s="74" t="str">
        <f t="shared" si="17"/>
        <v>#REF!</v>
      </c>
    </row>
    <row r="707" ht="14.25" customHeight="1">
      <c r="A707" s="74" t="s">
        <v>5327</v>
      </c>
      <c r="B707" s="74" t="s">
        <v>3932</v>
      </c>
      <c r="F707" s="185" t="s">
        <v>5328</v>
      </c>
      <c r="G707" s="185"/>
      <c r="H707" s="185"/>
      <c r="I707" s="74" t="s">
        <v>71</v>
      </c>
      <c r="L707" s="74" t="s">
        <v>3935</v>
      </c>
      <c r="M707" s="74" t="s">
        <v>3936</v>
      </c>
      <c r="N707" s="74" t="str">
        <f t="shared" si="17"/>
        <v>#REF!</v>
      </c>
    </row>
    <row r="708" ht="14.25" customHeight="1">
      <c r="A708" s="74" t="s">
        <v>5329</v>
      </c>
      <c r="B708" s="74" t="s">
        <v>3932</v>
      </c>
      <c r="F708" s="185" t="s">
        <v>5330</v>
      </c>
      <c r="G708" s="185"/>
      <c r="H708" s="185"/>
      <c r="I708" s="74" t="s">
        <v>3934</v>
      </c>
      <c r="L708" s="74" t="s">
        <v>3935</v>
      </c>
      <c r="M708" s="74" t="s">
        <v>3936</v>
      </c>
      <c r="N708" s="74" t="str">
        <f t="shared" si="17"/>
        <v>#REF!</v>
      </c>
    </row>
    <row r="709" ht="14.25" customHeight="1">
      <c r="A709" s="74" t="s">
        <v>5331</v>
      </c>
      <c r="B709" s="74" t="s">
        <v>3932</v>
      </c>
      <c r="F709" s="185" t="s">
        <v>5332</v>
      </c>
      <c r="G709" s="185"/>
      <c r="H709" s="185"/>
      <c r="I709" s="74" t="s">
        <v>3934</v>
      </c>
      <c r="L709" s="74" t="s">
        <v>3935</v>
      </c>
      <c r="M709" s="74" t="s">
        <v>3936</v>
      </c>
      <c r="N709" s="74" t="str">
        <f t="shared" si="17"/>
        <v>#REF!</v>
      </c>
    </row>
    <row r="710" ht="14.25" customHeight="1">
      <c r="A710" s="74" t="s">
        <v>5333</v>
      </c>
      <c r="B710" s="74" t="s">
        <v>3932</v>
      </c>
      <c r="F710" s="185" t="s">
        <v>5334</v>
      </c>
      <c r="G710" s="185"/>
      <c r="H710" s="185"/>
      <c r="I710" s="74" t="s">
        <v>3934</v>
      </c>
      <c r="L710" s="74" t="s">
        <v>3935</v>
      </c>
      <c r="M710" s="74" t="s">
        <v>3936</v>
      </c>
      <c r="N710" s="74" t="str">
        <f t="shared" si="17"/>
        <v>#REF!</v>
      </c>
    </row>
    <row r="711" ht="14.25" customHeight="1">
      <c r="A711" s="74" t="s">
        <v>5335</v>
      </c>
      <c r="B711" s="74" t="s">
        <v>3932</v>
      </c>
      <c r="F711" s="185" t="s">
        <v>5336</v>
      </c>
      <c r="G711" s="185"/>
      <c r="H711" s="185"/>
      <c r="I711" s="74" t="s">
        <v>3934</v>
      </c>
      <c r="L711" s="74" t="s">
        <v>3935</v>
      </c>
      <c r="M711" s="74" t="s">
        <v>3936</v>
      </c>
      <c r="N711" s="74" t="str">
        <f t="shared" si="17"/>
        <v>#REF!</v>
      </c>
    </row>
    <row r="712" ht="14.25" customHeight="1">
      <c r="A712" s="74" t="s">
        <v>5337</v>
      </c>
      <c r="B712" s="74" t="s">
        <v>3932</v>
      </c>
      <c r="F712" s="185" t="s">
        <v>5338</v>
      </c>
      <c r="G712" s="185"/>
      <c r="H712" s="185"/>
      <c r="I712" s="74" t="s">
        <v>3934</v>
      </c>
      <c r="L712" s="74" t="s">
        <v>3935</v>
      </c>
      <c r="M712" s="74" t="s">
        <v>3936</v>
      </c>
      <c r="N712" s="74" t="str">
        <f t="shared" si="17"/>
        <v>#REF!</v>
      </c>
    </row>
    <row r="713" ht="14.25" customHeight="1">
      <c r="A713" s="74" t="s">
        <v>5339</v>
      </c>
      <c r="B713" s="74" t="s">
        <v>3932</v>
      </c>
      <c r="F713" s="185" t="s">
        <v>5340</v>
      </c>
      <c r="G713" s="185"/>
      <c r="H713" s="185"/>
      <c r="I713" s="74" t="s">
        <v>100</v>
      </c>
      <c r="L713" s="74" t="s">
        <v>3935</v>
      </c>
      <c r="M713" s="74" t="s">
        <v>3936</v>
      </c>
      <c r="N713" s="74" t="str">
        <f t="shared" si="17"/>
        <v>#REF!</v>
      </c>
    </row>
    <row r="714" ht="14.25" customHeight="1">
      <c r="A714" s="74" t="s">
        <v>5341</v>
      </c>
      <c r="B714" s="74" t="s">
        <v>3932</v>
      </c>
      <c r="F714" s="185" t="s">
        <v>5342</v>
      </c>
      <c r="G714" s="185"/>
      <c r="H714" s="185"/>
      <c r="I714" s="74" t="s">
        <v>3934</v>
      </c>
      <c r="L714" s="74" t="s">
        <v>3935</v>
      </c>
      <c r="M714" s="74" t="s">
        <v>3936</v>
      </c>
      <c r="N714" s="74" t="str">
        <f t="shared" si="17"/>
        <v>#REF!</v>
      </c>
    </row>
    <row r="715" ht="14.25" customHeight="1">
      <c r="A715" s="74" t="s">
        <v>5343</v>
      </c>
      <c r="B715" s="74" t="s">
        <v>3932</v>
      </c>
      <c r="F715" s="185" t="s">
        <v>5344</v>
      </c>
      <c r="G715" s="185"/>
      <c r="H715" s="185"/>
      <c r="I715" s="74" t="s">
        <v>3934</v>
      </c>
      <c r="L715" s="74" t="s">
        <v>3935</v>
      </c>
      <c r="M715" s="74" t="s">
        <v>3936</v>
      </c>
      <c r="N715" s="74" t="str">
        <f t="shared" si="17"/>
        <v>#REF!</v>
      </c>
    </row>
    <row r="716" ht="14.25" customHeight="1">
      <c r="A716" s="74" t="s">
        <v>5345</v>
      </c>
      <c r="B716" s="74" t="s">
        <v>3932</v>
      </c>
      <c r="F716" s="185" t="s">
        <v>5346</v>
      </c>
      <c r="G716" s="185"/>
      <c r="H716" s="185"/>
      <c r="I716" s="74" t="s">
        <v>3968</v>
      </c>
      <c r="L716" s="74" t="s">
        <v>3935</v>
      </c>
      <c r="M716" s="74" t="s">
        <v>3936</v>
      </c>
      <c r="N716" s="74" t="str">
        <f t="shared" si="17"/>
        <v>#REF!</v>
      </c>
    </row>
    <row r="717" ht="14.25" customHeight="1">
      <c r="A717" s="74" t="s">
        <v>5347</v>
      </c>
      <c r="B717" s="74" t="s">
        <v>3932</v>
      </c>
      <c r="F717" s="185" t="s">
        <v>5348</v>
      </c>
      <c r="G717" s="185"/>
      <c r="H717" s="185"/>
      <c r="I717" s="74" t="s">
        <v>71</v>
      </c>
      <c r="L717" s="74" t="s">
        <v>3935</v>
      </c>
      <c r="M717" s="74" t="s">
        <v>3936</v>
      </c>
      <c r="N717" s="74" t="str">
        <f t="shared" si="17"/>
        <v>#REF!</v>
      </c>
    </row>
    <row r="718" ht="14.25" customHeight="1">
      <c r="A718" s="74" t="s">
        <v>5349</v>
      </c>
      <c r="B718" s="74" t="s">
        <v>3932</v>
      </c>
      <c r="F718" s="185" t="s">
        <v>5350</v>
      </c>
      <c r="G718" s="185"/>
      <c r="H718" s="185"/>
      <c r="I718" s="74" t="s">
        <v>100</v>
      </c>
      <c r="L718" s="74" t="s">
        <v>3935</v>
      </c>
      <c r="M718" s="74" t="s">
        <v>3936</v>
      </c>
      <c r="N718" s="74" t="str">
        <f t="shared" si="17"/>
        <v>#REF!</v>
      </c>
    </row>
    <row r="719" ht="14.25" customHeight="1">
      <c r="A719" s="74" t="s">
        <v>5351</v>
      </c>
      <c r="B719" s="74" t="s">
        <v>3932</v>
      </c>
      <c r="F719" s="185" t="s">
        <v>5352</v>
      </c>
      <c r="G719" s="185"/>
      <c r="H719" s="185"/>
      <c r="I719" s="74" t="s">
        <v>3934</v>
      </c>
      <c r="L719" s="74" t="s">
        <v>3935</v>
      </c>
      <c r="M719" s="74" t="s">
        <v>3936</v>
      </c>
      <c r="N719" s="74" t="str">
        <f t="shared" si="17"/>
        <v>#REF!</v>
      </c>
    </row>
    <row r="720" ht="14.25" customHeight="1">
      <c r="A720" s="74" t="s">
        <v>5353</v>
      </c>
      <c r="B720" s="74" t="s">
        <v>3932</v>
      </c>
      <c r="F720" s="185" t="s">
        <v>5354</v>
      </c>
      <c r="G720" s="185"/>
      <c r="H720" s="185"/>
      <c r="I720" s="74" t="s">
        <v>3968</v>
      </c>
      <c r="L720" s="74" t="s">
        <v>3935</v>
      </c>
      <c r="M720" s="74" t="s">
        <v>3936</v>
      </c>
      <c r="N720" s="74" t="str">
        <f t="shared" si="17"/>
        <v>#REF!</v>
      </c>
    </row>
    <row r="721" ht="14.25" customHeight="1">
      <c r="A721" s="74" t="s">
        <v>5355</v>
      </c>
      <c r="B721" s="74" t="s">
        <v>3932</v>
      </c>
      <c r="F721" s="185" t="s">
        <v>5356</v>
      </c>
      <c r="G721" s="185"/>
      <c r="H721" s="185"/>
      <c r="I721" s="74" t="s">
        <v>3934</v>
      </c>
      <c r="L721" s="74" t="s">
        <v>3935</v>
      </c>
      <c r="M721" s="74" t="s">
        <v>3936</v>
      </c>
      <c r="N721" s="74" t="str">
        <f t="shared" si="17"/>
        <v>#REF!</v>
      </c>
    </row>
    <row r="722" ht="14.25" customHeight="1">
      <c r="A722" s="74" t="s">
        <v>5357</v>
      </c>
      <c r="B722" s="74" t="s">
        <v>3932</v>
      </c>
      <c r="F722" s="185" t="s">
        <v>5358</v>
      </c>
      <c r="G722" s="185"/>
      <c r="H722" s="185"/>
      <c r="I722" s="74" t="s">
        <v>3968</v>
      </c>
      <c r="L722" s="74" t="s">
        <v>3935</v>
      </c>
      <c r="M722" s="74" t="s">
        <v>3936</v>
      </c>
      <c r="N722" s="74" t="str">
        <f t="shared" si="17"/>
        <v>#REF!</v>
      </c>
    </row>
    <row r="723" ht="14.25" customHeight="1">
      <c r="A723" s="74" t="s">
        <v>5359</v>
      </c>
      <c r="B723" s="74" t="s">
        <v>3932</v>
      </c>
      <c r="F723" s="185" t="s">
        <v>5360</v>
      </c>
      <c r="G723" s="185"/>
      <c r="H723" s="185"/>
      <c r="I723" s="74" t="s">
        <v>3934</v>
      </c>
      <c r="L723" s="74" t="s">
        <v>3935</v>
      </c>
      <c r="M723" s="74" t="s">
        <v>3936</v>
      </c>
      <c r="N723" s="74" t="str">
        <f t="shared" si="17"/>
        <v>#REF!</v>
      </c>
    </row>
    <row r="724" ht="14.25" customHeight="1">
      <c r="A724" s="74" t="s">
        <v>5361</v>
      </c>
      <c r="B724" s="74" t="s">
        <v>3932</v>
      </c>
      <c r="F724" s="185" t="s">
        <v>5362</v>
      </c>
      <c r="G724" s="185"/>
      <c r="H724" s="185"/>
      <c r="I724" s="74" t="s">
        <v>100</v>
      </c>
      <c r="L724" s="74" t="s">
        <v>3935</v>
      </c>
      <c r="M724" s="74" t="s">
        <v>3936</v>
      </c>
      <c r="N724" s="74" t="str">
        <f t="shared" si="17"/>
        <v>#REF!</v>
      </c>
    </row>
    <row r="725" ht="14.25" customHeight="1">
      <c r="A725" s="74" t="s">
        <v>5363</v>
      </c>
      <c r="B725" s="74" t="s">
        <v>3932</v>
      </c>
      <c r="F725" s="185" t="s">
        <v>5364</v>
      </c>
      <c r="G725" s="185"/>
      <c r="H725" s="185"/>
      <c r="I725" s="74" t="s">
        <v>100</v>
      </c>
      <c r="L725" s="74" t="s">
        <v>3935</v>
      </c>
      <c r="M725" s="74" t="s">
        <v>3936</v>
      </c>
      <c r="N725" s="74" t="str">
        <f t="shared" si="17"/>
        <v>#REF!</v>
      </c>
    </row>
    <row r="726" ht="14.25" customHeight="1">
      <c r="A726" s="74" t="s">
        <v>5365</v>
      </c>
      <c r="B726" s="74" t="s">
        <v>3932</v>
      </c>
      <c r="F726" s="185" t="s">
        <v>5366</v>
      </c>
      <c r="G726" s="185"/>
      <c r="H726" s="185"/>
      <c r="I726" s="74" t="s">
        <v>100</v>
      </c>
      <c r="L726" s="74" t="s">
        <v>3935</v>
      </c>
      <c r="M726" s="74" t="s">
        <v>3936</v>
      </c>
      <c r="N726" s="74" t="str">
        <f t="shared" si="17"/>
        <v>#REF!</v>
      </c>
    </row>
    <row r="727" ht="14.25" customHeight="1">
      <c r="A727" s="74" t="s">
        <v>5367</v>
      </c>
      <c r="B727" s="74" t="s">
        <v>3932</v>
      </c>
      <c r="F727" s="185" t="s">
        <v>5368</v>
      </c>
      <c r="G727" s="185"/>
      <c r="H727" s="185"/>
      <c r="I727" s="74" t="s">
        <v>100</v>
      </c>
      <c r="L727" s="74" t="s">
        <v>3935</v>
      </c>
      <c r="M727" s="74" t="s">
        <v>3936</v>
      </c>
      <c r="N727" s="74" t="str">
        <f t="shared" si="17"/>
        <v>#REF!</v>
      </c>
    </row>
    <row r="728" ht="14.25" customHeight="1">
      <c r="A728" s="74" t="s">
        <v>5369</v>
      </c>
      <c r="B728" s="74" t="s">
        <v>3932</v>
      </c>
      <c r="F728" s="185" t="s">
        <v>5370</v>
      </c>
      <c r="G728" s="185"/>
      <c r="H728" s="185"/>
      <c r="I728" s="74" t="s">
        <v>127</v>
      </c>
      <c r="L728" s="74" t="s">
        <v>3935</v>
      </c>
      <c r="M728" s="74" t="s">
        <v>3936</v>
      </c>
      <c r="N728" s="74" t="str">
        <f t="shared" si="17"/>
        <v>#REF!</v>
      </c>
    </row>
    <row r="729" ht="14.25" customHeight="1">
      <c r="A729" s="74" t="s">
        <v>5371</v>
      </c>
      <c r="B729" s="74" t="s">
        <v>3932</v>
      </c>
      <c r="F729" s="185" t="s">
        <v>5372</v>
      </c>
      <c r="G729" s="185"/>
      <c r="H729" s="185"/>
      <c r="I729" s="74" t="s">
        <v>3934</v>
      </c>
      <c r="L729" s="74" t="s">
        <v>3935</v>
      </c>
      <c r="M729" s="74" t="s">
        <v>3936</v>
      </c>
      <c r="N729" s="74" t="str">
        <f t="shared" si="17"/>
        <v>#REF!</v>
      </c>
    </row>
    <row r="730" ht="14.25" customHeight="1">
      <c r="A730" s="74" t="s">
        <v>5373</v>
      </c>
      <c r="B730" s="74" t="s">
        <v>3932</v>
      </c>
      <c r="F730" s="185" t="s">
        <v>5374</v>
      </c>
      <c r="G730" s="185"/>
      <c r="H730" s="185"/>
      <c r="I730" s="74" t="s">
        <v>127</v>
      </c>
      <c r="L730" s="74" t="s">
        <v>3935</v>
      </c>
      <c r="M730" s="74" t="s">
        <v>3936</v>
      </c>
      <c r="N730" s="74" t="s">
        <v>4026</v>
      </c>
    </row>
    <row r="731" ht="14.25" customHeight="1">
      <c r="A731" s="74" t="s">
        <v>5375</v>
      </c>
      <c r="B731" s="74" t="s">
        <v>3932</v>
      </c>
      <c r="F731" s="185" t="s">
        <v>5376</v>
      </c>
      <c r="G731" s="185"/>
      <c r="H731" s="185"/>
      <c r="I731" s="74" t="s">
        <v>3934</v>
      </c>
      <c r="L731" s="74" t="s">
        <v>3935</v>
      </c>
      <c r="M731" s="74" t="s">
        <v>3936</v>
      </c>
      <c r="N731" s="74" t="str">
        <f t="shared" ref="N731:N741" si="18">VLOOKUP(A731,#REF!,1,FALSE)</f>
        <v>#REF!</v>
      </c>
    </row>
    <row r="732" ht="14.25" customHeight="1">
      <c r="A732" s="74" t="s">
        <v>5377</v>
      </c>
      <c r="B732" s="74" t="s">
        <v>3932</v>
      </c>
      <c r="F732" s="185" t="s">
        <v>5378</v>
      </c>
      <c r="G732" s="185"/>
      <c r="H732" s="185"/>
      <c r="I732" s="74" t="s">
        <v>127</v>
      </c>
      <c r="L732" s="74" t="s">
        <v>3935</v>
      </c>
      <c r="M732" s="74" t="s">
        <v>3936</v>
      </c>
      <c r="N732" s="74" t="str">
        <f t="shared" si="18"/>
        <v>#REF!</v>
      </c>
    </row>
    <row r="733" ht="14.25" customHeight="1">
      <c r="A733" s="74" t="s">
        <v>5379</v>
      </c>
      <c r="B733" s="74" t="s">
        <v>3932</v>
      </c>
      <c r="F733" s="185" t="s">
        <v>5380</v>
      </c>
      <c r="G733" s="185"/>
      <c r="H733" s="185"/>
      <c r="I733" s="74" t="s">
        <v>100</v>
      </c>
      <c r="L733" s="74" t="s">
        <v>3935</v>
      </c>
      <c r="M733" s="74" t="s">
        <v>3936</v>
      </c>
      <c r="N733" s="74" t="str">
        <f t="shared" si="18"/>
        <v>#REF!</v>
      </c>
    </row>
    <row r="734" ht="14.25" customHeight="1">
      <c r="A734" s="74" t="s">
        <v>5381</v>
      </c>
      <c r="B734" s="74" t="s">
        <v>3932</v>
      </c>
      <c r="F734" s="185" t="s">
        <v>5382</v>
      </c>
      <c r="G734" s="185"/>
      <c r="H734" s="185"/>
      <c r="I734" s="74" t="s">
        <v>127</v>
      </c>
      <c r="L734" s="74" t="s">
        <v>3935</v>
      </c>
      <c r="M734" s="74" t="s">
        <v>3936</v>
      </c>
      <c r="N734" s="74" t="str">
        <f t="shared" si="18"/>
        <v>#REF!</v>
      </c>
    </row>
    <row r="735" ht="14.25" customHeight="1">
      <c r="A735" s="74" t="s">
        <v>5383</v>
      </c>
      <c r="B735" s="74" t="s">
        <v>3932</v>
      </c>
      <c r="F735" s="185" t="s">
        <v>5384</v>
      </c>
      <c r="G735" s="185"/>
      <c r="H735" s="185"/>
      <c r="I735" s="74" t="s">
        <v>3934</v>
      </c>
      <c r="L735" s="74" t="s">
        <v>3935</v>
      </c>
      <c r="M735" s="74" t="s">
        <v>3936</v>
      </c>
      <c r="N735" s="74" t="str">
        <f t="shared" si="18"/>
        <v>#REF!</v>
      </c>
    </row>
    <row r="736" ht="14.25" customHeight="1">
      <c r="A736" s="74" t="s">
        <v>5385</v>
      </c>
      <c r="B736" s="74" t="s">
        <v>3932</v>
      </c>
      <c r="F736" s="185" t="s">
        <v>365</v>
      </c>
      <c r="G736" s="185"/>
      <c r="H736" s="185"/>
      <c r="I736" s="74" t="s">
        <v>100</v>
      </c>
      <c r="L736" s="74" t="s">
        <v>3935</v>
      </c>
      <c r="M736" s="74" t="s">
        <v>3936</v>
      </c>
      <c r="N736" s="74" t="str">
        <f t="shared" si="18"/>
        <v>#REF!</v>
      </c>
    </row>
    <row r="737" ht="14.25" customHeight="1">
      <c r="A737" s="74" t="s">
        <v>5386</v>
      </c>
      <c r="B737" s="74" t="s">
        <v>3932</v>
      </c>
      <c r="F737" s="185" t="s">
        <v>5387</v>
      </c>
      <c r="G737" s="185"/>
      <c r="H737" s="185"/>
      <c r="I737" s="74" t="s">
        <v>3934</v>
      </c>
      <c r="L737" s="74" t="s">
        <v>3935</v>
      </c>
      <c r="M737" s="74" t="s">
        <v>3936</v>
      </c>
      <c r="N737" s="74" t="str">
        <f t="shared" si="18"/>
        <v>#REF!</v>
      </c>
    </row>
    <row r="738" ht="14.25" customHeight="1">
      <c r="A738" s="74" t="s">
        <v>5388</v>
      </c>
      <c r="B738" s="74" t="s">
        <v>3932</v>
      </c>
      <c r="F738" s="185" t="s">
        <v>5389</v>
      </c>
      <c r="G738" s="185"/>
      <c r="H738" s="185"/>
      <c r="I738" s="74" t="s">
        <v>3934</v>
      </c>
      <c r="L738" s="74" t="s">
        <v>3935</v>
      </c>
      <c r="M738" s="74" t="s">
        <v>3936</v>
      </c>
      <c r="N738" s="74" t="str">
        <f t="shared" si="18"/>
        <v>#REF!</v>
      </c>
    </row>
    <row r="739" ht="14.25" customHeight="1">
      <c r="A739" s="74" t="s">
        <v>5390</v>
      </c>
      <c r="B739" s="74" t="s">
        <v>3932</v>
      </c>
      <c r="F739" s="185" t="s">
        <v>5391</v>
      </c>
      <c r="G739" s="185"/>
      <c r="H739" s="185"/>
      <c r="I739" s="74" t="s">
        <v>3934</v>
      </c>
      <c r="L739" s="74" t="s">
        <v>3935</v>
      </c>
      <c r="M739" s="74" t="s">
        <v>3936</v>
      </c>
      <c r="N739" s="74" t="str">
        <f t="shared" si="18"/>
        <v>#REF!</v>
      </c>
    </row>
    <row r="740" ht="14.25" customHeight="1">
      <c r="A740" s="74" t="s">
        <v>5392</v>
      </c>
      <c r="B740" s="74" t="s">
        <v>3932</v>
      </c>
      <c r="F740" s="185" t="s">
        <v>5393</v>
      </c>
      <c r="G740" s="185"/>
      <c r="H740" s="185"/>
      <c r="I740" s="74" t="s">
        <v>100</v>
      </c>
      <c r="L740" s="74" t="s">
        <v>3935</v>
      </c>
      <c r="M740" s="74" t="s">
        <v>3936</v>
      </c>
      <c r="N740" s="74" t="str">
        <f t="shared" si="18"/>
        <v>#REF!</v>
      </c>
    </row>
    <row r="741" ht="14.25" customHeight="1">
      <c r="A741" s="74" t="s">
        <v>5394</v>
      </c>
      <c r="B741" s="74" t="s">
        <v>3932</v>
      </c>
      <c r="F741" s="185" t="s">
        <v>5395</v>
      </c>
      <c r="G741" s="185"/>
      <c r="H741" s="185"/>
      <c r="I741" s="74" t="s">
        <v>3968</v>
      </c>
      <c r="L741" s="74" t="s">
        <v>3935</v>
      </c>
      <c r="M741" s="74" t="s">
        <v>3936</v>
      </c>
      <c r="N741" s="74" t="str">
        <f t="shared" si="18"/>
        <v>#REF!</v>
      </c>
    </row>
    <row r="742" ht="14.25" customHeight="1">
      <c r="A742" s="74" t="s">
        <v>5396</v>
      </c>
      <c r="B742" s="74" t="s">
        <v>3932</v>
      </c>
      <c r="F742" s="185" t="s">
        <v>5397</v>
      </c>
      <c r="G742" s="185"/>
      <c r="H742" s="185"/>
      <c r="I742" s="74" t="s">
        <v>3968</v>
      </c>
      <c r="L742" s="74" t="s">
        <v>3935</v>
      </c>
      <c r="M742" s="74" t="s">
        <v>3936</v>
      </c>
      <c r="N742" s="74" t="s">
        <v>4026</v>
      </c>
    </row>
    <row r="743" ht="14.25" customHeight="1">
      <c r="A743" s="74" t="s">
        <v>5398</v>
      </c>
      <c r="B743" s="74" t="s">
        <v>3932</v>
      </c>
      <c r="F743" s="185" t="s">
        <v>5399</v>
      </c>
      <c r="G743" s="185"/>
      <c r="H743" s="185"/>
      <c r="I743" s="74" t="s">
        <v>100</v>
      </c>
      <c r="L743" s="74" t="s">
        <v>3935</v>
      </c>
      <c r="M743" s="74" t="s">
        <v>3936</v>
      </c>
      <c r="N743" s="74" t="str">
        <f t="shared" ref="N743:N747" si="19">VLOOKUP(A743,#REF!,1,FALSE)</f>
        <v>#REF!</v>
      </c>
    </row>
    <row r="744" ht="14.25" customHeight="1">
      <c r="A744" s="74" t="s">
        <v>5400</v>
      </c>
      <c r="B744" s="74" t="s">
        <v>3932</v>
      </c>
      <c r="F744" s="185" t="s">
        <v>5401</v>
      </c>
      <c r="G744" s="185"/>
      <c r="H744" s="185"/>
      <c r="I744" s="74" t="s">
        <v>127</v>
      </c>
      <c r="L744" s="74" t="s">
        <v>3935</v>
      </c>
      <c r="M744" s="74" t="s">
        <v>3936</v>
      </c>
      <c r="N744" s="74" t="str">
        <f t="shared" si="19"/>
        <v>#REF!</v>
      </c>
    </row>
    <row r="745" ht="14.25" customHeight="1">
      <c r="A745" s="74" t="s">
        <v>5402</v>
      </c>
      <c r="B745" s="74" t="s">
        <v>3932</v>
      </c>
      <c r="F745" s="185" t="s">
        <v>5403</v>
      </c>
      <c r="G745" s="185"/>
      <c r="H745" s="185"/>
      <c r="I745" s="74" t="s">
        <v>3968</v>
      </c>
      <c r="L745" s="74" t="s">
        <v>3935</v>
      </c>
      <c r="M745" s="74" t="s">
        <v>3936</v>
      </c>
      <c r="N745" s="74" t="str">
        <f t="shared" si="19"/>
        <v>#REF!</v>
      </c>
    </row>
    <row r="746" ht="14.25" customHeight="1">
      <c r="A746" s="74" t="s">
        <v>5404</v>
      </c>
      <c r="B746" s="74" t="s">
        <v>3932</v>
      </c>
      <c r="F746" s="185" t="s">
        <v>5405</v>
      </c>
      <c r="G746" s="185"/>
      <c r="H746" s="185"/>
      <c r="I746" s="74" t="s">
        <v>923</v>
      </c>
      <c r="L746" s="74" t="s">
        <v>3935</v>
      </c>
      <c r="M746" s="74" t="s">
        <v>3936</v>
      </c>
      <c r="N746" s="74" t="str">
        <f t="shared" si="19"/>
        <v>#REF!</v>
      </c>
    </row>
    <row r="747" ht="14.25" customHeight="1">
      <c r="A747" s="74" t="s">
        <v>5406</v>
      </c>
      <c r="B747" s="74" t="s">
        <v>3932</v>
      </c>
      <c r="F747" s="185" t="s">
        <v>5407</v>
      </c>
      <c r="G747" s="185"/>
      <c r="H747" s="185"/>
      <c r="I747" s="74" t="s">
        <v>127</v>
      </c>
      <c r="L747" s="74" t="s">
        <v>3935</v>
      </c>
      <c r="M747" s="74" t="s">
        <v>3936</v>
      </c>
      <c r="N747" s="74" t="str">
        <f t="shared" si="19"/>
        <v>#REF!</v>
      </c>
    </row>
    <row r="748" ht="14.25" customHeight="1">
      <c r="A748" s="74" t="s">
        <v>5408</v>
      </c>
      <c r="B748" s="74" t="s">
        <v>3932</v>
      </c>
      <c r="F748" s="185" t="s">
        <v>5409</v>
      </c>
      <c r="G748" s="185"/>
      <c r="H748" s="185"/>
      <c r="I748" s="74" t="s">
        <v>923</v>
      </c>
      <c r="L748" s="74" t="s">
        <v>3935</v>
      </c>
      <c r="M748" s="74" t="s">
        <v>3936</v>
      </c>
      <c r="N748" s="74" t="s">
        <v>4026</v>
      </c>
    </row>
    <row r="749" ht="14.25" customHeight="1">
      <c r="A749" s="74" t="s">
        <v>5410</v>
      </c>
      <c r="B749" s="74" t="s">
        <v>3932</v>
      </c>
      <c r="F749" s="185" t="s">
        <v>5411</v>
      </c>
      <c r="G749" s="185"/>
      <c r="H749" s="185"/>
      <c r="I749" s="74" t="s">
        <v>127</v>
      </c>
      <c r="L749" s="74" t="s">
        <v>3935</v>
      </c>
      <c r="M749" s="74" t="s">
        <v>3936</v>
      </c>
      <c r="N749" s="74" t="str">
        <f>VLOOKUP(A749,#REF!,1,FALSE)</f>
        <v>#REF!</v>
      </c>
    </row>
    <row r="750" ht="14.25" customHeight="1">
      <c r="A750" s="74" t="s">
        <v>5412</v>
      </c>
      <c r="B750" s="74" t="s">
        <v>3932</v>
      </c>
      <c r="F750" s="185" t="s">
        <v>1013</v>
      </c>
      <c r="G750" s="185"/>
      <c r="H750" s="185"/>
      <c r="I750" s="74" t="s">
        <v>923</v>
      </c>
      <c r="L750" s="74" t="s">
        <v>3935</v>
      </c>
      <c r="M750" s="74" t="s">
        <v>3936</v>
      </c>
      <c r="N750" s="74" t="s">
        <v>4026</v>
      </c>
    </row>
    <row r="751" ht="14.25" customHeight="1">
      <c r="A751" s="74" t="s">
        <v>5413</v>
      </c>
      <c r="B751" s="74" t="s">
        <v>3932</v>
      </c>
      <c r="F751" s="185" t="s">
        <v>5414</v>
      </c>
      <c r="G751" s="185"/>
      <c r="H751" s="185"/>
      <c r="I751" s="74" t="s">
        <v>3934</v>
      </c>
      <c r="L751" s="74" t="s">
        <v>3935</v>
      </c>
      <c r="M751" s="74" t="s">
        <v>3936</v>
      </c>
      <c r="N751" s="74" t="str">
        <f t="shared" ref="N751:N773" si="20">VLOOKUP(A751,#REF!,1,FALSE)</f>
        <v>#REF!</v>
      </c>
    </row>
    <row r="752" ht="14.25" customHeight="1">
      <c r="A752" s="74" t="s">
        <v>5415</v>
      </c>
      <c r="B752" s="74" t="s">
        <v>3932</v>
      </c>
      <c r="F752" s="185" t="s">
        <v>5416</v>
      </c>
      <c r="G752" s="185"/>
      <c r="H752" s="185"/>
      <c r="I752" s="74" t="s">
        <v>127</v>
      </c>
      <c r="L752" s="74" t="s">
        <v>3935</v>
      </c>
      <c r="M752" s="74" t="s">
        <v>3936</v>
      </c>
      <c r="N752" s="74" t="str">
        <f t="shared" si="20"/>
        <v>#REF!</v>
      </c>
    </row>
    <row r="753" ht="14.25" customHeight="1">
      <c r="A753" s="74" t="s">
        <v>5417</v>
      </c>
      <c r="B753" s="74" t="s">
        <v>3932</v>
      </c>
      <c r="F753" s="185" t="s">
        <v>5418</v>
      </c>
      <c r="G753" s="185"/>
      <c r="H753" s="185"/>
      <c r="I753" s="74" t="s">
        <v>127</v>
      </c>
      <c r="L753" s="74" t="s">
        <v>3935</v>
      </c>
      <c r="M753" s="74" t="s">
        <v>3936</v>
      </c>
      <c r="N753" s="74" t="str">
        <f t="shared" si="20"/>
        <v>#REF!</v>
      </c>
    </row>
    <row r="754" ht="14.25" customHeight="1">
      <c r="A754" s="74" t="s">
        <v>5419</v>
      </c>
      <c r="B754" s="74" t="s">
        <v>3932</v>
      </c>
      <c r="F754" s="185" t="s">
        <v>5420</v>
      </c>
      <c r="G754" s="185"/>
      <c r="H754" s="185"/>
      <c r="I754" s="74" t="s">
        <v>100</v>
      </c>
      <c r="L754" s="74" t="s">
        <v>3935</v>
      </c>
      <c r="M754" s="74" t="s">
        <v>3936</v>
      </c>
      <c r="N754" s="74" t="str">
        <f t="shared" si="20"/>
        <v>#REF!</v>
      </c>
    </row>
    <row r="755" ht="14.25" customHeight="1">
      <c r="A755" s="74" t="s">
        <v>5421</v>
      </c>
      <c r="B755" s="74" t="s">
        <v>3932</v>
      </c>
      <c r="F755" s="185" t="s">
        <v>5422</v>
      </c>
      <c r="G755" s="185"/>
      <c r="H755" s="185"/>
      <c r="I755" s="74" t="s">
        <v>127</v>
      </c>
      <c r="L755" s="74" t="s">
        <v>3935</v>
      </c>
      <c r="M755" s="74" t="s">
        <v>3936</v>
      </c>
      <c r="N755" s="74" t="str">
        <f t="shared" si="20"/>
        <v>#REF!</v>
      </c>
    </row>
    <row r="756" ht="14.25" customHeight="1">
      <c r="A756" s="74" t="s">
        <v>5423</v>
      </c>
      <c r="B756" s="74" t="s">
        <v>3932</v>
      </c>
      <c r="F756" s="185" t="s">
        <v>5424</v>
      </c>
      <c r="G756" s="185"/>
      <c r="H756" s="185"/>
      <c r="I756" s="74" t="s">
        <v>127</v>
      </c>
      <c r="L756" s="74" t="s">
        <v>3935</v>
      </c>
      <c r="M756" s="74" t="s">
        <v>3936</v>
      </c>
      <c r="N756" s="74" t="str">
        <f t="shared" si="20"/>
        <v>#REF!</v>
      </c>
    </row>
    <row r="757" ht="14.25" customHeight="1">
      <c r="A757" s="74" t="s">
        <v>5425</v>
      </c>
      <c r="B757" s="74" t="s">
        <v>3932</v>
      </c>
      <c r="F757" s="185" t="s">
        <v>5426</v>
      </c>
      <c r="G757" s="185"/>
      <c r="H757" s="185"/>
      <c r="I757" s="74" t="s">
        <v>3934</v>
      </c>
      <c r="L757" s="74" t="s">
        <v>3935</v>
      </c>
      <c r="M757" s="74" t="s">
        <v>3936</v>
      </c>
      <c r="N757" s="74" t="str">
        <f t="shared" si="20"/>
        <v>#REF!</v>
      </c>
    </row>
    <row r="758" ht="14.25" customHeight="1">
      <c r="A758" s="74" t="s">
        <v>5427</v>
      </c>
      <c r="B758" s="74" t="s">
        <v>3932</v>
      </c>
      <c r="F758" s="185" t="s">
        <v>5428</v>
      </c>
      <c r="G758" s="185"/>
      <c r="H758" s="185"/>
      <c r="I758" s="74" t="s">
        <v>3934</v>
      </c>
      <c r="L758" s="74" t="s">
        <v>3935</v>
      </c>
      <c r="M758" s="74" t="s">
        <v>3936</v>
      </c>
      <c r="N758" s="74" t="str">
        <f t="shared" si="20"/>
        <v>#REF!</v>
      </c>
    </row>
    <row r="759" ht="14.25" customHeight="1">
      <c r="A759" s="74" t="s">
        <v>5429</v>
      </c>
      <c r="B759" s="74" t="s">
        <v>3932</v>
      </c>
      <c r="F759" s="185" t="s">
        <v>5430</v>
      </c>
      <c r="G759" s="185"/>
      <c r="H759" s="185"/>
      <c r="I759" s="74" t="s">
        <v>127</v>
      </c>
      <c r="L759" s="74" t="s">
        <v>3935</v>
      </c>
      <c r="M759" s="74" t="s">
        <v>3936</v>
      </c>
      <c r="N759" s="74" t="str">
        <f t="shared" si="20"/>
        <v>#REF!</v>
      </c>
    </row>
    <row r="760" ht="14.25" customHeight="1">
      <c r="A760" s="74" t="s">
        <v>5431</v>
      </c>
      <c r="B760" s="74" t="s">
        <v>3932</v>
      </c>
      <c r="F760" s="185" t="s">
        <v>5432</v>
      </c>
      <c r="G760" s="185"/>
      <c r="H760" s="185"/>
      <c r="I760" s="74" t="s">
        <v>127</v>
      </c>
      <c r="L760" s="74" t="s">
        <v>3935</v>
      </c>
      <c r="M760" s="74" t="s">
        <v>3936</v>
      </c>
      <c r="N760" s="74" t="str">
        <f t="shared" si="20"/>
        <v>#REF!</v>
      </c>
    </row>
    <row r="761" ht="14.25" customHeight="1">
      <c r="A761" s="74" t="s">
        <v>5433</v>
      </c>
      <c r="B761" s="74" t="s">
        <v>3932</v>
      </c>
      <c r="F761" s="185" t="s">
        <v>5434</v>
      </c>
      <c r="G761" s="185"/>
      <c r="H761" s="185"/>
      <c r="I761" s="74" t="s">
        <v>127</v>
      </c>
      <c r="L761" s="74" t="s">
        <v>3935</v>
      </c>
      <c r="M761" s="74" t="s">
        <v>3936</v>
      </c>
      <c r="N761" s="74" t="str">
        <f t="shared" si="20"/>
        <v>#REF!</v>
      </c>
    </row>
    <row r="762" ht="14.25" customHeight="1">
      <c r="A762" s="74" t="s">
        <v>5435</v>
      </c>
      <c r="B762" s="74" t="s">
        <v>3932</v>
      </c>
      <c r="F762" s="185" t="s">
        <v>5436</v>
      </c>
      <c r="G762" s="185"/>
      <c r="H762" s="185"/>
      <c r="I762" s="74" t="s">
        <v>127</v>
      </c>
      <c r="L762" s="74" t="s">
        <v>3935</v>
      </c>
      <c r="M762" s="74" t="s">
        <v>3936</v>
      </c>
      <c r="N762" s="74" t="str">
        <f t="shared" si="20"/>
        <v>#REF!</v>
      </c>
    </row>
    <row r="763" ht="14.25" customHeight="1">
      <c r="A763" s="74" t="s">
        <v>5437</v>
      </c>
      <c r="B763" s="74" t="s">
        <v>3932</v>
      </c>
      <c r="F763" s="185" t="s">
        <v>5438</v>
      </c>
      <c r="G763" s="185"/>
      <c r="H763" s="185"/>
      <c r="I763" s="74" t="s">
        <v>127</v>
      </c>
      <c r="L763" s="74" t="s">
        <v>3935</v>
      </c>
      <c r="M763" s="74" t="s">
        <v>3936</v>
      </c>
      <c r="N763" s="74" t="str">
        <f t="shared" si="20"/>
        <v>#REF!</v>
      </c>
    </row>
    <row r="764" ht="14.25" customHeight="1">
      <c r="A764" s="74" t="s">
        <v>5439</v>
      </c>
      <c r="B764" s="74" t="s">
        <v>3932</v>
      </c>
      <c r="F764" s="185" t="s">
        <v>5440</v>
      </c>
      <c r="G764" s="185"/>
      <c r="H764" s="185"/>
      <c r="I764" s="74" t="s">
        <v>127</v>
      </c>
      <c r="L764" s="74" t="s">
        <v>3935</v>
      </c>
      <c r="M764" s="74" t="s">
        <v>3936</v>
      </c>
      <c r="N764" s="74" t="str">
        <f t="shared" si="20"/>
        <v>#REF!</v>
      </c>
    </row>
    <row r="765" ht="14.25" customHeight="1">
      <c r="A765" s="74" t="s">
        <v>5441</v>
      </c>
      <c r="B765" s="74" t="s">
        <v>3932</v>
      </c>
      <c r="F765" s="185" t="s">
        <v>5442</v>
      </c>
      <c r="G765" s="185"/>
      <c r="H765" s="185"/>
      <c r="I765" s="74" t="s">
        <v>3934</v>
      </c>
      <c r="L765" s="74" t="s">
        <v>3935</v>
      </c>
      <c r="M765" s="74" t="s">
        <v>3936</v>
      </c>
      <c r="N765" s="74" t="str">
        <f t="shared" si="20"/>
        <v>#REF!</v>
      </c>
    </row>
    <row r="766" ht="14.25" customHeight="1">
      <c r="A766" s="74" t="s">
        <v>5443</v>
      </c>
      <c r="B766" s="74" t="s">
        <v>3932</v>
      </c>
      <c r="F766" s="185" t="s">
        <v>5444</v>
      </c>
      <c r="G766" s="185"/>
      <c r="H766" s="185"/>
      <c r="I766" s="74" t="s">
        <v>3968</v>
      </c>
      <c r="L766" s="74" t="s">
        <v>3935</v>
      </c>
      <c r="M766" s="74" t="s">
        <v>3936</v>
      </c>
      <c r="N766" s="74" t="str">
        <f t="shared" si="20"/>
        <v>#REF!</v>
      </c>
    </row>
    <row r="767" ht="14.25" customHeight="1">
      <c r="A767" s="74" t="s">
        <v>5445</v>
      </c>
      <c r="B767" s="74" t="s">
        <v>3932</v>
      </c>
      <c r="F767" s="185" t="s">
        <v>5446</v>
      </c>
      <c r="G767" s="185"/>
      <c r="H767" s="185"/>
      <c r="I767" s="74" t="s">
        <v>3968</v>
      </c>
      <c r="L767" s="74" t="s">
        <v>3935</v>
      </c>
      <c r="M767" s="74" t="s">
        <v>3936</v>
      </c>
      <c r="N767" s="74" t="str">
        <f t="shared" si="20"/>
        <v>#REF!</v>
      </c>
    </row>
    <row r="768" ht="14.25" customHeight="1">
      <c r="A768" s="74" t="s">
        <v>5447</v>
      </c>
      <c r="B768" s="74" t="s">
        <v>3932</v>
      </c>
      <c r="F768" s="185" t="s">
        <v>5448</v>
      </c>
      <c r="G768" s="185"/>
      <c r="H768" s="185"/>
      <c r="I768" s="74" t="s">
        <v>3968</v>
      </c>
      <c r="L768" s="74" t="s">
        <v>3935</v>
      </c>
      <c r="M768" s="74" t="s">
        <v>3936</v>
      </c>
      <c r="N768" s="74" t="str">
        <f t="shared" si="20"/>
        <v>#REF!</v>
      </c>
    </row>
    <row r="769" ht="14.25" customHeight="1">
      <c r="A769" s="74" t="s">
        <v>5449</v>
      </c>
      <c r="B769" s="74" t="s">
        <v>3932</v>
      </c>
      <c r="F769" s="185" t="s">
        <v>5450</v>
      </c>
      <c r="G769" s="185"/>
      <c r="H769" s="185"/>
      <c r="I769" s="74" t="s">
        <v>3968</v>
      </c>
      <c r="L769" s="74" t="s">
        <v>3935</v>
      </c>
      <c r="M769" s="74" t="s">
        <v>3936</v>
      </c>
      <c r="N769" s="74" t="str">
        <f t="shared" si="20"/>
        <v>#REF!</v>
      </c>
    </row>
    <row r="770" ht="14.25" customHeight="1">
      <c r="A770" s="74" t="s">
        <v>5451</v>
      </c>
      <c r="B770" s="74" t="s">
        <v>3932</v>
      </c>
      <c r="F770" s="185" t="s">
        <v>5452</v>
      </c>
      <c r="G770" s="185"/>
      <c r="H770" s="185"/>
      <c r="I770" s="74" t="s">
        <v>3968</v>
      </c>
      <c r="L770" s="74" t="s">
        <v>3935</v>
      </c>
      <c r="M770" s="74" t="s">
        <v>3936</v>
      </c>
      <c r="N770" s="74" t="str">
        <f t="shared" si="20"/>
        <v>#REF!</v>
      </c>
    </row>
    <row r="771" ht="14.25" customHeight="1">
      <c r="A771" s="74" t="s">
        <v>5453</v>
      </c>
      <c r="B771" s="74" t="s">
        <v>3932</v>
      </c>
      <c r="F771" s="185" t="s">
        <v>5454</v>
      </c>
      <c r="G771" s="185"/>
      <c r="H771" s="185"/>
      <c r="I771" s="74" t="s">
        <v>100</v>
      </c>
      <c r="L771" s="74" t="s">
        <v>3935</v>
      </c>
      <c r="M771" s="74" t="s">
        <v>3936</v>
      </c>
      <c r="N771" s="74" t="str">
        <f t="shared" si="20"/>
        <v>#REF!</v>
      </c>
    </row>
    <row r="772" ht="14.25" customHeight="1">
      <c r="A772" s="74" t="s">
        <v>5455</v>
      </c>
      <c r="B772" s="74" t="s">
        <v>3932</v>
      </c>
      <c r="F772" s="185" t="s">
        <v>5456</v>
      </c>
      <c r="G772" s="185"/>
      <c r="H772" s="185"/>
      <c r="I772" s="74" t="s">
        <v>3968</v>
      </c>
      <c r="L772" s="74" t="s">
        <v>3935</v>
      </c>
      <c r="M772" s="74" t="s">
        <v>3936</v>
      </c>
      <c r="N772" s="74" t="str">
        <f t="shared" si="20"/>
        <v>#REF!</v>
      </c>
    </row>
    <row r="773" ht="14.25" customHeight="1">
      <c r="A773" s="74" t="s">
        <v>5457</v>
      </c>
      <c r="B773" s="74" t="s">
        <v>3932</v>
      </c>
      <c r="F773" s="185" t="s">
        <v>5458</v>
      </c>
      <c r="G773" s="185"/>
      <c r="H773" s="185"/>
      <c r="I773" s="74" t="s">
        <v>3934</v>
      </c>
      <c r="L773" s="74" t="s">
        <v>3935</v>
      </c>
      <c r="M773" s="74" t="s">
        <v>3936</v>
      </c>
      <c r="N773" s="74" t="str">
        <f t="shared" si="20"/>
        <v>#REF!</v>
      </c>
    </row>
    <row r="774" ht="14.25" customHeight="1">
      <c r="A774" s="74" t="s">
        <v>5459</v>
      </c>
      <c r="B774" s="74" t="s">
        <v>3932</v>
      </c>
      <c r="F774" s="185" t="s">
        <v>5460</v>
      </c>
      <c r="G774" s="185"/>
      <c r="H774" s="185"/>
      <c r="I774" s="74" t="s">
        <v>3968</v>
      </c>
      <c r="L774" s="74" t="s">
        <v>3935</v>
      </c>
      <c r="M774" s="74" t="s">
        <v>3936</v>
      </c>
      <c r="N774" s="74" t="s">
        <v>4026</v>
      </c>
    </row>
    <row r="775" ht="14.25" customHeight="1">
      <c r="A775" s="74" t="s">
        <v>5461</v>
      </c>
      <c r="B775" s="74" t="s">
        <v>3932</v>
      </c>
      <c r="F775" s="185" t="s">
        <v>5462</v>
      </c>
      <c r="G775" s="185"/>
      <c r="H775" s="185"/>
      <c r="I775" s="74" t="s">
        <v>3934</v>
      </c>
      <c r="L775" s="74" t="s">
        <v>3935</v>
      </c>
      <c r="M775" s="74" t="s">
        <v>3936</v>
      </c>
      <c r="N775" s="74" t="str">
        <f t="shared" ref="N775:N831" si="21">VLOOKUP(A775,#REF!,1,FALSE)</f>
        <v>#REF!</v>
      </c>
    </row>
    <row r="776" ht="14.25" customHeight="1">
      <c r="A776" s="74" t="s">
        <v>5463</v>
      </c>
      <c r="B776" s="74" t="s">
        <v>3932</v>
      </c>
      <c r="F776" s="185" t="s">
        <v>5464</v>
      </c>
      <c r="G776" s="185"/>
      <c r="H776" s="185"/>
      <c r="I776" s="74" t="s">
        <v>3968</v>
      </c>
      <c r="L776" s="74" t="s">
        <v>3935</v>
      </c>
      <c r="M776" s="74" t="s">
        <v>3936</v>
      </c>
      <c r="N776" s="74" t="str">
        <f t="shared" si="21"/>
        <v>#REF!</v>
      </c>
    </row>
    <row r="777" ht="14.25" customHeight="1">
      <c r="A777" s="74" t="s">
        <v>5465</v>
      </c>
      <c r="B777" s="74" t="s">
        <v>3932</v>
      </c>
      <c r="F777" s="185" t="s">
        <v>5466</v>
      </c>
      <c r="G777" s="185"/>
      <c r="H777" s="185"/>
      <c r="I777" s="74" t="s">
        <v>3968</v>
      </c>
      <c r="L777" s="74" t="s">
        <v>3935</v>
      </c>
      <c r="M777" s="74" t="s">
        <v>3936</v>
      </c>
      <c r="N777" s="74" t="str">
        <f t="shared" si="21"/>
        <v>#REF!</v>
      </c>
    </row>
    <row r="778" ht="14.25" customHeight="1">
      <c r="A778" s="74" t="s">
        <v>5467</v>
      </c>
      <c r="B778" s="74" t="s">
        <v>3932</v>
      </c>
      <c r="F778" s="185" t="s">
        <v>5468</v>
      </c>
      <c r="G778" s="185"/>
      <c r="H778" s="185"/>
      <c r="I778" s="74" t="s">
        <v>100</v>
      </c>
      <c r="L778" s="74" t="s">
        <v>3935</v>
      </c>
      <c r="M778" s="74" t="s">
        <v>3936</v>
      </c>
      <c r="N778" s="74" t="str">
        <f t="shared" si="21"/>
        <v>#REF!</v>
      </c>
    </row>
    <row r="779" ht="14.25" customHeight="1">
      <c r="A779" s="74" t="s">
        <v>5469</v>
      </c>
      <c r="B779" s="74" t="s">
        <v>3932</v>
      </c>
      <c r="F779" s="185" t="s">
        <v>5470</v>
      </c>
      <c r="G779" s="185"/>
      <c r="H779" s="185"/>
      <c r="I779" s="74" t="s">
        <v>100</v>
      </c>
      <c r="L779" s="74" t="s">
        <v>3935</v>
      </c>
      <c r="M779" s="74" t="s">
        <v>3936</v>
      </c>
      <c r="N779" s="74" t="str">
        <f t="shared" si="21"/>
        <v>#REF!</v>
      </c>
    </row>
    <row r="780" ht="14.25" customHeight="1">
      <c r="A780" s="74" t="s">
        <v>5471</v>
      </c>
      <c r="B780" s="74" t="s">
        <v>3932</v>
      </c>
      <c r="F780" s="185" t="s">
        <v>5472</v>
      </c>
      <c r="G780" s="185"/>
      <c r="H780" s="185"/>
      <c r="I780" s="74" t="s">
        <v>3968</v>
      </c>
      <c r="L780" s="74" t="s">
        <v>3935</v>
      </c>
      <c r="M780" s="74" t="s">
        <v>3936</v>
      </c>
      <c r="N780" s="74" t="str">
        <f t="shared" si="21"/>
        <v>#REF!</v>
      </c>
    </row>
    <row r="781" ht="14.25" customHeight="1">
      <c r="A781" s="74" t="s">
        <v>5473</v>
      </c>
      <c r="B781" s="74" t="s">
        <v>3932</v>
      </c>
      <c r="F781" s="185" t="s">
        <v>5474</v>
      </c>
      <c r="G781" s="185"/>
      <c r="H781" s="185"/>
      <c r="I781" s="74" t="s">
        <v>100</v>
      </c>
      <c r="L781" s="74" t="s">
        <v>3935</v>
      </c>
      <c r="M781" s="74" t="s">
        <v>3936</v>
      </c>
      <c r="N781" s="74" t="str">
        <f t="shared" si="21"/>
        <v>#REF!</v>
      </c>
    </row>
    <row r="782" ht="14.25" customHeight="1">
      <c r="A782" s="74" t="s">
        <v>5475</v>
      </c>
      <c r="B782" s="74" t="s">
        <v>3932</v>
      </c>
      <c r="F782" s="185" t="s">
        <v>5476</v>
      </c>
      <c r="G782" s="185"/>
      <c r="H782" s="185"/>
      <c r="I782" s="74" t="s">
        <v>3968</v>
      </c>
      <c r="L782" s="74" t="s">
        <v>3935</v>
      </c>
      <c r="M782" s="74" t="s">
        <v>3936</v>
      </c>
      <c r="N782" s="74" t="str">
        <f t="shared" si="21"/>
        <v>#REF!</v>
      </c>
    </row>
    <row r="783" ht="14.25" customHeight="1">
      <c r="A783" s="74" t="s">
        <v>5477</v>
      </c>
      <c r="B783" s="74" t="s">
        <v>3932</v>
      </c>
      <c r="F783" s="185" t="s">
        <v>5478</v>
      </c>
      <c r="G783" s="185"/>
      <c r="H783" s="185"/>
      <c r="I783" s="74" t="s">
        <v>3968</v>
      </c>
      <c r="L783" s="74" t="s">
        <v>3935</v>
      </c>
      <c r="M783" s="74" t="s">
        <v>3936</v>
      </c>
      <c r="N783" s="74" t="str">
        <f t="shared" si="21"/>
        <v>#REF!</v>
      </c>
    </row>
    <row r="784" ht="14.25" customHeight="1">
      <c r="A784" s="74" t="s">
        <v>5479</v>
      </c>
      <c r="B784" s="74" t="s">
        <v>3932</v>
      </c>
      <c r="F784" s="185" t="s">
        <v>5480</v>
      </c>
      <c r="G784" s="185"/>
      <c r="H784" s="185"/>
      <c r="I784" s="74" t="s">
        <v>3968</v>
      </c>
      <c r="L784" s="74" t="s">
        <v>3935</v>
      </c>
      <c r="M784" s="74" t="s">
        <v>3936</v>
      </c>
      <c r="N784" s="74" t="str">
        <f t="shared" si="21"/>
        <v>#REF!</v>
      </c>
    </row>
    <row r="785" ht="14.25" customHeight="1">
      <c r="A785" s="74" t="s">
        <v>5481</v>
      </c>
      <c r="B785" s="74" t="s">
        <v>3932</v>
      </c>
      <c r="F785" s="185" t="s">
        <v>5482</v>
      </c>
      <c r="G785" s="185"/>
      <c r="H785" s="185"/>
      <c r="I785" s="74" t="s">
        <v>3968</v>
      </c>
      <c r="L785" s="74" t="s">
        <v>3935</v>
      </c>
      <c r="M785" s="74" t="s">
        <v>3936</v>
      </c>
      <c r="N785" s="74" t="str">
        <f t="shared" si="21"/>
        <v>#REF!</v>
      </c>
    </row>
    <row r="786" ht="14.25" customHeight="1">
      <c r="A786" s="74" t="s">
        <v>5483</v>
      </c>
      <c r="B786" s="74" t="s">
        <v>3932</v>
      </c>
      <c r="F786" s="185" t="s">
        <v>5484</v>
      </c>
      <c r="G786" s="185"/>
      <c r="H786" s="185"/>
      <c r="I786" s="74" t="s">
        <v>3968</v>
      </c>
      <c r="L786" s="74" t="s">
        <v>3935</v>
      </c>
      <c r="M786" s="74" t="s">
        <v>3936</v>
      </c>
      <c r="N786" s="74" t="str">
        <f t="shared" si="21"/>
        <v>#REF!</v>
      </c>
    </row>
    <row r="787" ht="14.25" customHeight="1">
      <c r="A787" s="74" t="s">
        <v>5485</v>
      </c>
      <c r="B787" s="74" t="s">
        <v>3932</v>
      </c>
      <c r="F787" s="185" t="s">
        <v>5486</v>
      </c>
      <c r="G787" s="185"/>
      <c r="H787" s="185"/>
      <c r="I787" s="74" t="s">
        <v>3968</v>
      </c>
      <c r="L787" s="74" t="s">
        <v>3935</v>
      </c>
      <c r="M787" s="74" t="s">
        <v>3936</v>
      </c>
      <c r="N787" s="74" t="str">
        <f t="shared" si="21"/>
        <v>#REF!</v>
      </c>
    </row>
    <row r="788" ht="14.25" customHeight="1">
      <c r="A788" s="74" t="s">
        <v>5487</v>
      </c>
      <c r="B788" s="74" t="s">
        <v>3932</v>
      </c>
      <c r="F788" s="185" t="s">
        <v>5488</v>
      </c>
      <c r="G788" s="185"/>
      <c r="H788" s="185"/>
      <c r="I788" s="74" t="s">
        <v>3968</v>
      </c>
      <c r="L788" s="74" t="s">
        <v>3935</v>
      </c>
      <c r="M788" s="74" t="s">
        <v>3936</v>
      </c>
      <c r="N788" s="74" t="str">
        <f t="shared" si="21"/>
        <v>#REF!</v>
      </c>
    </row>
    <row r="789" ht="14.25" customHeight="1">
      <c r="A789" s="74" t="s">
        <v>5489</v>
      </c>
      <c r="B789" s="74" t="s">
        <v>3932</v>
      </c>
      <c r="F789" s="185" t="s">
        <v>5490</v>
      </c>
      <c r="G789" s="185"/>
      <c r="H789" s="185"/>
      <c r="I789" s="74" t="s">
        <v>3934</v>
      </c>
      <c r="L789" s="74" t="s">
        <v>3935</v>
      </c>
      <c r="M789" s="74" t="s">
        <v>3936</v>
      </c>
      <c r="N789" s="74" t="str">
        <f t="shared" si="21"/>
        <v>#REF!</v>
      </c>
    </row>
    <row r="790" ht="14.25" customHeight="1">
      <c r="A790" s="74" t="s">
        <v>5491</v>
      </c>
      <c r="B790" s="74" t="s">
        <v>3932</v>
      </c>
      <c r="F790" s="185" t="s">
        <v>5492</v>
      </c>
      <c r="G790" s="185"/>
      <c r="H790" s="185"/>
      <c r="I790" s="74" t="s">
        <v>3968</v>
      </c>
      <c r="L790" s="74" t="s">
        <v>3935</v>
      </c>
      <c r="M790" s="74" t="s">
        <v>3936</v>
      </c>
      <c r="N790" s="74" t="str">
        <f t="shared" si="21"/>
        <v>#REF!</v>
      </c>
    </row>
    <row r="791" ht="14.25" customHeight="1">
      <c r="A791" s="74" t="s">
        <v>5493</v>
      </c>
      <c r="B791" s="74" t="s">
        <v>3932</v>
      </c>
      <c r="F791" s="185" t="s">
        <v>5494</v>
      </c>
      <c r="G791" s="185"/>
      <c r="H791" s="185"/>
      <c r="I791" s="74" t="s">
        <v>100</v>
      </c>
      <c r="L791" s="74" t="s">
        <v>3935</v>
      </c>
      <c r="M791" s="74" t="s">
        <v>3936</v>
      </c>
      <c r="N791" s="74" t="str">
        <f t="shared" si="21"/>
        <v>#REF!</v>
      </c>
    </row>
    <row r="792" ht="14.25" customHeight="1">
      <c r="A792" s="74" t="s">
        <v>5495</v>
      </c>
      <c r="B792" s="74" t="s">
        <v>3932</v>
      </c>
      <c r="F792" s="185" t="s">
        <v>5496</v>
      </c>
      <c r="G792" s="185"/>
      <c r="H792" s="185"/>
      <c r="I792" s="74" t="s">
        <v>3934</v>
      </c>
      <c r="L792" s="74" t="s">
        <v>3935</v>
      </c>
      <c r="M792" s="74" t="s">
        <v>3936</v>
      </c>
      <c r="N792" s="74" t="str">
        <f t="shared" si="21"/>
        <v>#REF!</v>
      </c>
    </row>
    <row r="793" ht="14.25" customHeight="1">
      <c r="A793" s="74" t="s">
        <v>5497</v>
      </c>
      <c r="B793" s="74" t="s">
        <v>3932</v>
      </c>
      <c r="F793" s="185" t="s">
        <v>5498</v>
      </c>
      <c r="G793" s="185"/>
      <c r="H793" s="185"/>
      <c r="I793" s="74" t="s">
        <v>100</v>
      </c>
      <c r="L793" s="74" t="s">
        <v>3935</v>
      </c>
      <c r="M793" s="74" t="s">
        <v>3936</v>
      </c>
      <c r="N793" s="74" t="str">
        <f t="shared" si="21"/>
        <v>#REF!</v>
      </c>
    </row>
    <row r="794" ht="14.25" customHeight="1">
      <c r="A794" s="74" t="s">
        <v>5499</v>
      </c>
      <c r="B794" s="74" t="s">
        <v>3932</v>
      </c>
      <c r="F794" s="185" t="s">
        <v>5500</v>
      </c>
      <c r="G794" s="185"/>
      <c r="H794" s="185"/>
      <c r="I794" s="74" t="s">
        <v>100</v>
      </c>
      <c r="L794" s="74" t="s">
        <v>3935</v>
      </c>
      <c r="M794" s="74" t="s">
        <v>3936</v>
      </c>
      <c r="N794" s="74" t="str">
        <f t="shared" si="21"/>
        <v>#REF!</v>
      </c>
    </row>
    <row r="795" ht="14.25" customHeight="1">
      <c r="A795" s="74" t="s">
        <v>5501</v>
      </c>
      <c r="B795" s="74" t="s">
        <v>3932</v>
      </c>
      <c r="F795" s="185" t="s">
        <v>5502</v>
      </c>
      <c r="G795" s="185"/>
      <c r="H795" s="185"/>
      <c r="I795" s="74" t="s">
        <v>71</v>
      </c>
      <c r="L795" s="74" t="s">
        <v>3935</v>
      </c>
      <c r="M795" s="74" t="s">
        <v>3936</v>
      </c>
      <c r="N795" s="74" t="str">
        <f t="shared" si="21"/>
        <v>#REF!</v>
      </c>
    </row>
    <row r="796" ht="14.25" customHeight="1">
      <c r="A796" s="74" t="s">
        <v>5503</v>
      </c>
      <c r="B796" s="74" t="s">
        <v>3932</v>
      </c>
      <c r="F796" s="185" t="s">
        <v>387</v>
      </c>
      <c r="G796" s="185"/>
      <c r="H796" s="185"/>
      <c r="I796" s="74" t="s">
        <v>100</v>
      </c>
      <c r="L796" s="74" t="s">
        <v>3935</v>
      </c>
      <c r="M796" s="74" t="s">
        <v>3936</v>
      </c>
      <c r="N796" s="74" t="str">
        <f t="shared" si="21"/>
        <v>#REF!</v>
      </c>
    </row>
    <row r="797" ht="14.25" customHeight="1">
      <c r="A797" s="74" t="s">
        <v>5504</v>
      </c>
      <c r="B797" s="74" t="s">
        <v>3932</v>
      </c>
      <c r="F797" s="185" t="s">
        <v>5505</v>
      </c>
      <c r="G797" s="185"/>
      <c r="H797" s="185"/>
      <c r="I797" s="74" t="s">
        <v>100</v>
      </c>
      <c r="L797" s="74" t="s">
        <v>3935</v>
      </c>
      <c r="M797" s="74" t="s">
        <v>3936</v>
      </c>
      <c r="N797" s="74" t="str">
        <f t="shared" si="21"/>
        <v>#REF!</v>
      </c>
    </row>
    <row r="798" ht="14.25" customHeight="1">
      <c r="A798" s="74" t="s">
        <v>5506</v>
      </c>
      <c r="B798" s="74" t="s">
        <v>3932</v>
      </c>
      <c r="F798" s="185" t="s">
        <v>5507</v>
      </c>
      <c r="G798" s="185"/>
      <c r="H798" s="185"/>
      <c r="I798" s="74" t="s">
        <v>3968</v>
      </c>
      <c r="L798" s="74" t="s">
        <v>3935</v>
      </c>
      <c r="M798" s="74" t="s">
        <v>3936</v>
      </c>
      <c r="N798" s="74" t="str">
        <f t="shared" si="21"/>
        <v>#REF!</v>
      </c>
    </row>
    <row r="799" ht="14.25" customHeight="1">
      <c r="A799" s="74" t="s">
        <v>5508</v>
      </c>
      <c r="B799" s="74" t="s">
        <v>3932</v>
      </c>
      <c r="F799" s="185" t="s">
        <v>5509</v>
      </c>
      <c r="G799" s="185"/>
      <c r="H799" s="185"/>
      <c r="I799" s="74" t="s">
        <v>71</v>
      </c>
      <c r="L799" s="74" t="s">
        <v>3935</v>
      </c>
      <c r="M799" s="74" t="s">
        <v>3936</v>
      </c>
      <c r="N799" s="74" t="str">
        <f t="shared" si="21"/>
        <v>#REF!</v>
      </c>
    </row>
    <row r="800" ht="14.25" customHeight="1">
      <c r="A800" s="74" t="s">
        <v>5510</v>
      </c>
      <c r="B800" s="74" t="s">
        <v>3932</v>
      </c>
      <c r="F800" s="185" t="s">
        <v>5511</v>
      </c>
      <c r="G800" s="185"/>
      <c r="H800" s="185"/>
      <c r="I800" s="74" t="s">
        <v>71</v>
      </c>
      <c r="L800" s="74" t="s">
        <v>3935</v>
      </c>
      <c r="M800" s="74" t="s">
        <v>3936</v>
      </c>
      <c r="N800" s="74" t="str">
        <f t="shared" si="21"/>
        <v>#REF!</v>
      </c>
    </row>
    <row r="801" ht="14.25" customHeight="1">
      <c r="A801" s="74" t="s">
        <v>5512</v>
      </c>
      <c r="B801" s="74" t="s">
        <v>3932</v>
      </c>
      <c r="F801" s="185" t="s">
        <v>5513</v>
      </c>
      <c r="G801" s="185"/>
      <c r="H801" s="185"/>
      <c r="I801" s="74" t="s">
        <v>100</v>
      </c>
      <c r="L801" s="74" t="s">
        <v>3935</v>
      </c>
      <c r="M801" s="74" t="s">
        <v>3936</v>
      </c>
      <c r="N801" s="74" t="str">
        <f t="shared" si="21"/>
        <v>#REF!</v>
      </c>
    </row>
    <row r="802" ht="14.25" customHeight="1">
      <c r="A802" s="74" t="s">
        <v>5514</v>
      </c>
      <c r="B802" s="74" t="s">
        <v>3932</v>
      </c>
      <c r="F802" s="185" t="s">
        <v>5515</v>
      </c>
      <c r="G802" s="185"/>
      <c r="H802" s="185"/>
      <c r="I802" s="74" t="s">
        <v>100</v>
      </c>
      <c r="L802" s="74" t="s">
        <v>3935</v>
      </c>
      <c r="M802" s="74" t="s">
        <v>3936</v>
      </c>
      <c r="N802" s="74" t="str">
        <f t="shared" si="21"/>
        <v>#REF!</v>
      </c>
    </row>
    <row r="803" ht="14.25" customHeight="1">
      <c r="A803" s="74" t="s">
        <v>5516</v>
      </c>
      <c r="B803" s="74" t="s">
        <v>3932</v>
      </c>
      <c r="F803" s="185" t="s">
        <v>5517</v>
      </c>
      <c r="G803" s="185"/>
      <c r="H803" s="185"/>
      <c r="I803" s="74" t="s">
        <v>100</v>
      </c>
      <c r="L803" s="74" t="s">
        <v>3935</v>
      </c>
      <c r="M803" s="74" t="s">
        <v>3936</v>
      </c>
      <c r="N803" s="74" t="str">
        <f t="shared" si="21"/>
        <v>#REF!</v>
      </c>
    </row>
    <row r="804" ht="14.25" customHeight="1">
      <c r="A804" s="74" t="s">
        <v>5518</v>
      </c>
      <c r="B804" s="74" t="s">
        <v>3932</v>
      </c>
      <c r="F804" s="185" t="s">
        <v>5519</v>
      </c>
      <c r="G804" s="185"/>
      <c r="H804" s="185"/>
      <c r="I804" s="74" t="s">
        <v>3968</v>
      </c>
      <c r="L804" s="74" t="s">
        <v>3935</v>
      </c>
      <c r="M804" s="74" t="s">
        <v>3936</v>
      </c>
      <c r="N804" s="74" t="str">
        <f t="shared" si="21"/>
        <v>#REF!</v>
      </c>
    </row>
    <row r="805" ht="14.25" customHeight="1">
      <c r="A805" s="74" t="s">
        <v>5520</v>
      </c>
      <c r="B805" s="74" t="s">
        <v>3932</v>
      </c>
      <c r="F805" s="185" t="s">
        <v>5521</v>
      </c>
      <c r="G805" s="185"/>
      <c r="H805" s="185"/>
      <c r="I805" s="74" t="s">
        <v>3968</v>
      </c>
      <c r="L805" s="74" t="s">
        <v>3935</v>
      </c>
      <c r="M805" s="74" t="s">
        <v>3936</v>
      </c>
      <c r="N805" s="74" t="str">
        <f t="shared" si="21"/>
        <v>#REF!</v>
      </c>
    </row>
    <row r="806" ht="14.25" customHeight="1">
      <c r="A806" s="74" t="s">
        <v>5522</v>
      </c>
      <c r="B806" s="74" t="s">
        <v>3932</v>
      </c>
      <c r="F806" s="185" t="s">
        <v>5523</v>
      </c>
      <c r="G806" s="185"/>
      <c r="H806" s="185"/>
      <c r="I806" s="74" t="s">
        <v>3968</v>
      </c>
      <c r="L806" s="74" t="s">
        <v>3935</v>
      </c>
      <c r="M806" s="74" t="s">
        <v>3936</v>
      </c>
      <c r="N806" s="74" t="str">
        <f t="shared" si="21"/>
        <v>#REF!</v>
      </c>
    </row>
    <row r="807" ht="14.25" customHeight="1">
      <c r="A807" s="74" t="s">
        <v>5524</v>
      </c>
      <c r="B807" s="74" t="s">
        <v>3932</v>
      </c>
      <c r="F807" s="185" t="s">
        <v>5525</v>
      </c>
      <c r="G807" s="185"/>
      <c r="H807" s="185"/>
      <c r="I807" s="74" t="s">
        <v>50</v>
      </c>
      <c r="L807" s="74" t="s">
        <v>3935</v>
      </c>
      <c r="M807" s="74" t="s">
        <v>3936</v>
      </c>
      <c r="N807" s="74" t="str">
        <f t="shared" si="21"/>
        <v>#REF!</v>
      </c>
    </row>
    <row r="808" ht="14.25" customHeight="1">
      <c r="A808" s="74" t="s">
        <v>5526</v>
      </c>
      <c r="B808" s="74" t="s">
        <v>3932</v>
      </c>
      <c r="F808" s="185" t="s">
        <v>5527</v>
      </c>
      <c r="G808" s="185"/>
      <c r="H808" s="185"/>
      <c r="I808" s="74" t="s">
        <v>3934</v>
      </c>
      <c r="L808" s="74" t="s">
        <v>3935</v>
      </c>
      <c r="M808" s="74" t="s">
        <v>3936</v>
      </c>
      <c r="N808" s="74" t="str">
        <f t="shared" si="21"/>
        <v>#REF!</v>
      </c>
    </row>
    <row r="809" ht="14.25" customHeight="1">
      <c r="A809" s="74" t="s">
        <v>5528</v>
      </c>
      <c r="B809" s="74" t="s">
        <v>3932</v>
      </c>
      <c r="F809" s="185" t="s">
        <v>5529</v>
      </c>
      <c r="G809" s="185"/>
      <c r="H809" s="185"/>
      <c r="I809" s="74" t="s">
        <v>3934</v>
      </c>
      <c r="L809" s="74" t="s">
        <v>3935</v>
      </c>
      <c r="M809" s="74" t="s">
        <v>3936</v>
      </c>
      <c r="N809" s="74" t="str">
        <f t="shared" si="21"/>
        <v>#REF!</v>
      </c>
    </row>
    <row r="810" ht="14.25" customHeight="1">
      <c r="A810" s="74" t="s">
        <v>5530</v>
      </c>
      <c r="B810" s="74" t="s">
        <v>3932</v>
      </c>
      <c r="F810" s="185" t="s">
        <v>5531</v>
      </c>
      <c r="G810" s="185"/>
      <c r="H810" s="185"/>
      <c r="I810" s="74" t="s">
        <v>3934</v>
      </c>
      <c r="L810" s="74" t="s">
        <v>3935</v>
      </c>
      <c r="M810" s="74" t="s">
        <v>3936</v>
      </c>
      <c r="N810" s="74" t="str">
        <f t="shared" si="21"/>
        <v>#REF!</v>
      </c>
    </row>
    <row r="811" ht="14.25" customHeight="1">
      <c r="A811" s="74" t="s">
        <v>5532</v>
      </c>
      <c r="B811" s="74" t="s">
        <v>3932</v>
      </c>
      <c r="F811" s="185" t="s">
        <v>5533</v>
      </c>
      <c r="G811" s="185"/>
      <c r="H811" s="185"/>
      <c r="I811" s="74" t="s">
        <v>3934</v>
      </c>
      <c r="L811" s="74" t="s">
        <v>3935</v>
      </c>
      <c r="M811" s="74" t="s">
        <v>3936</v>
      </c>
      <c r="N811" s="74" t="str">
        <f t="shared" si="21"/>
        <v>#REF!</v>
      </c>
    </row>
    <row r="812" ht="14.25" customHeight="1">
      <c r="A812" s="74" t="s">
        <v>5534</v>
      </c>
      <c r="B812" s="74" t="s">
        <v>3932</v>
      </c>
      <c r="F812" s="185" t="s">
        <v>5535</v>
      </c>
      <c r="G812" s="185"/>
      <c r="H812" s="185"/>
      <c r="I812" s="74" t="s">
        <v>3934</v>
      </c>
      <c r="L812" s="74" t="s">
        <v>3935</v>
      </c>
      <c r="M812" s="74" t="s">
        <v>3936</v>
      </c>
      <c r="N812" s="74" t="str">
        <f t="shared" si="21"/>
        <v>#REF!</v>
      </c>
    </row>
    <row r="813" ht="14.25" customHeight="1">
      <c r="A813" s="74" t="s">
        <v>5536</v>
      </c>
      <c r="B813" s="74" t="s">
        <v>3932</v>
      </c>
      <c r="F813" s="185" t="s">
        <v>5537</v>
      </c>
      <c r="G813" s="185"/>
      <c r="H813" s="185"/>
      <c r="I813" s="74" t="s">
        <v>3934</v>
      </c>
      <c r="L813" s="74" t="s">
        <v>3935</v>
      </c>
      <c r="M813" s="74" t="s">
        <v>3936</v>
      </c>
      <c r="N813" s="74" t="str">
        <f t="shared" si="21"/>
        <v>#REF!</v>
      </c>
    </row>
    <row r="814" ht="14.25" customHeight="1">
      <c r="A814" s="74" t="s">
        <v>5538</v>
      </c>
      <c r="B814" s="74" t="s">
        <v>3932</v>
      </c>
      <c r="F814" s="185" t="s">
        <v>5539</v>
      </c>
      <c r="G814" s="185"/>
      <c r="H814" s="185"/>
      <c r="I814" s="74" t="s">
        <v>50</v>
      </c>
      <c r="L814" s="74" t="s">
        <v>3935</v>
      </c>
      <c r="M814" s="74" t="s">
        <v>3936</v>
      </c>
      <c r="N814" s="74" t="str">
        <f t="shared" si="21"/>
        <v>#REF!</v>
      </c>
    </row>
    <row r="815" ht="14.25" customHeight="1">
      <c r="A815" s="74" t="s">
        <v>5540</v>
      </c>
      <c r="B815" s="74" t="s">
        <v>3932</v>
      </c>
      <c r="F815" s="185" t="s">
        <v>5541</v>
      </c>
      <c r="G815" s="185"/>
      <c r="H815" s="185"/>
      <c r="I815" s="74" t="s">
        <v>3934</v>
      </c>
      <c r="L815" s="74" t="s">
        <v>3935</v>
      </c>
      <c r="M815" s="74" t="s">
        <v>3936</v>
      </c>
      <c r="N815" s="74" t="str">
        <f t="shared" si="21"/>
        <v>#REF!</v>
      </c>
    </row>
    <row r="816" ht="14.25" customHeight="1">
      <c r="A816" s="74" t="s">
        <v>5542</v>
      </c>
      <c r="B816" s="74" t="s">
        <v>3932</v>
      </c>
      <c r="F816" s="185" t="s">
        <v>5543</v>
      </c>
      <c r="G816" s="185"/>
      <c r="H816" s="185"/>
      <c r="I816" s="74" t="s">
        <v>100</v>
      </c>
      <c r="L816" s="74" t="s">
        <v>3935</v>
      </c>
      <c r="M816" s="74" t="s">
        <v>3936</v>
      </c>
      <c r="N816" s="74" t="str">
        <f t="shared" si="21"/>
        <v>#REF!</v>
      </c>
    </row>
    <row r="817" ht="14.25" customHeight="1">
      <c r="A817" s="74" t="s">
        <v>5544</v>
      </c>
      <c r="B817" s="74" t="s">
        <v>3932</v>
      </c>
      <c r="F817" s="185" t="s">
        <v>5545</v>
      </c>
      <c r="G817" s="185"/>
      <c r="H817" s="185"/>
      <c r="I817" s="74" t="s">
        <v>3934</v>
      </c>
      <c r="L817" s="74" t="s">
        <v>3935</v>
      </c>
      <c r="M817" s="74" t="s">
        <v>3936</v>
      </c>
      <c r="N817" s="74" t="str">
        <f t="shared" si="21"/>
        <v>#REF!</v>
      </c>
    </row>
    <row r="818" ht="14.25" customHeight="1">
      <c r="A818" s="74" t="s">
        <v>5546</v>
      </c>
      <c r="B818" s="74" t="s">
        <v>3932</v>
      </c>
      <c r="F818" s="185" t="s">
        <v>5547</v>
      </c>
      <c r="G818" s="185"/>
      <c r="H818" s="185"/>
      <c r="I818" s="74" t="s">
        <v>3934</v>
      </c>
      <c r="L818" s="74" t="s">
        <v>3935</v>
      </c>
      <c r="M818" s="74" t="s">
        <v>3936</v>
      </c>
      <c r="N818" s="74" t="str">
        <f t="shared" si="21"/>
        <v>#REF!</v>
      </c>
    </row>
    <row r="819" ht="14.25" customHeight="1">
      <c r="A819" s="74" t="s">
        <v>5548</v>
      </c>
      <c r="B819" s="74" t="s">
        <v>3932</v>
      </c>
      <c r="F819" s="185" t="s">
        <v>5549</v>
      </c>
      <c r="G819" s="185"/>
      <c r="H819" s="185"/>
      <c r="I819" s="74" t="s">
        <v>3934</v>
      </c>
      <c r="L819" s="74" t="s">
        <v>3935</v>
      </c>
      <c r="M819" s="74" t="s">
        <v>3936</v>
      </c>
      <c r="N819" s="74" t="str">
        <f t="shared" si="21"/>
        <v>#REF!</v>
      </c>
    </row>
    <row r="820" ht="14.25" customHeight="1">
      <c r="A820" s="74" t="s">
        <v>5550</v>
      </c>
      <c r="B820" s="74" t="s">
        <v>3932</v>
      </c>
      <c r="F820" s="185" t="s">
        <v>5551</v>
      </c>
      <c r="G820" s="185"/>
      <c r="H820" s="185"/>
      <c r="I820" s="74" t="s">
        <v>3934</v>
      </c>
      <c r="L820" s="74" t="s">
        <v>3935</v>
      </c>
      <c r="M820" s="74" t="s">
        <v>3936</v>
      </c>
      <c r="N820" s="74" t="str">
        <f t="shared" si="21"/>
        <v>#REF!</v>
      </c>
    </row>
    <row r="821" ht="14.25" customHeight="1">
      <c r="A821" s="74" t="s">
        <v>5552</v>
      </c>
      <c r="B821" s="74" t="s">
        <v>3932</v>
      </c>
      <c r="F821" s="185" t="s">
        <v>5553</v>
      </c>
      <c r="G821" s="185"/>
      <c r="H821" s="185"/>
      <c r="I821" s="74" t="s">
        <v>57</v>
      </c>
      <c r="L821" s="74" t="s">
        <v>3935</v>
      </c>
      <c r="M821" s="74" t="s">
        <v>3936</v>
      </c>
      <c r="N821" s="74" t="str">
        <f t="shared" si="21"/>
        <v>#REF!</v>
      </c>
    </row>
    <row r="822" ht="14.25" customHeight="1">
      <c r="A822" s="74" t="s">
        <v>5554</v>
      </c>
      <c r="B822" s="74" t="s">
        <v>3932</v>
      </c>
      <c r="F822" s="185" t="s">
        <v>5555</v>
      </c>
      <c r="G822" s="185"/>
      <c r="H822" s="185"/>
      <c r="I822" s="74" t="s">
        <v>3934</v>
      </c>
      <c r="L822" s="74" t="s">
        <v>3935</v>
      </c>
      <c r="M822" s="74" t="s">
        <v>3936</v>
      </c>
      <c r="N822" s="74" t="str">
        <f t="shared" si="21"/>
        <v>#REF!</v>
      </c>
    </row>
    <row r="823" ht="14.25" customHeight="1">
      <c r="A823" s="74" t="s">
        <v>5556</v>
      </c>
      <c r="B823" s="74" t="s">
        <v>3932</v>
      </c>
      <c r="F823" s="185" t="s">
        <v>5557</v>
      </c>
      <c r="G823" s="185"/>
      <c r="H823" s="185"/>
      <c r="I823" s="74" t="s">
        <v>3968</v>
      </c>
      <c r="L823" s="74" t="s">
        <v>3935</v>
      </c>
      <c r="M823" s="74" t="s">
        <v>3936</v>
      </c>
      <c r="N823" s="74" t="str">
        <f t="shared" si="21"/>
        <v>#REF!</v>
      </c>
    </row>
    <row r="824" ht="14.25" customHeight="1">
      <c r="A824" s="74" t="s">
        <v>5558</v>
      </c>
      <c r="B824" s="74" t="s">
        <v>3932</v>
      </c>
      <c r="F824" s="185" t="s">
        <v>5559</v>
      </c>
      <c r="G824" s="185"/>
      <c r="H824" s="185"/>
      <c r="I824" s="74" t="s">
        <v>3934</v>
      </c>
      <c r="L824" s="74" t="s">
        <v>3935</v>
      </c>
      <c r="M824" s="74" t="s">
        <v>3936</v>
      </c>
      <c r="N824" s="74" t="str">
        <f t="shared" si="21"/>
        <v>#REF!</v>
      </c>
    </row>
    <row r="825" ht="14.25" customHeight="1">
      <c r="A825" s="74" t="s">
        <v>5560</v>
      </c>
      <c r="B825" s="74" t="s">
        <v>3932</v>
      </c>
      <c r="F825" s="185" t="s">
        <v>5561</v>
      </c>
      <c r="G825" s="185"/>
      <c r="H825" s="185"/>
      <c r="I825" s="74" t="s">
        <v>57</v>
      </c>
      <c r="L825" s="74" t="s">
        <v>3935</v>
      </c>
      <c r="M825" s="74" t="s">
        <v>3936</v>
      </c>
      <c r="N825" s="74" t="str">
        <f t="shared" si="21"/>
        <v>#REF!</v>
      </c>
    </row>
    <row r="826" ht="14.25" customHeight="1">
      <c r="A826" s="74" t="s">
        <v>5562</v>
      </c>
      <c r="B826" s="74" t="s">
        <v>3932</v>
      </c>
      <c r="F826" s="185" t="s">
        <v>5547</v>
      </c>
      <c r="G826" s="185"/>
      <c r="H826" s="185"/>
      <c r="I826" s="74" t="s">
        <v>3934</v>
      </c>
      <c r="L826" s="74" t="s">
        <v>3935</v>
      </c>
      <c r="M826" s="74" t="s">
        <v>3936</v>
      </c>
      <c r="N826" s="74" t="str">
        <f t="shared" si="21"/>
        <v>#REF!</v>
      </c>
    </row>
    <row r="827" ht="14.25" customHeight="1">
      <c r="A827" s="74" t="s">
        <v>5563</v>
      </c>
      <c r="B827" s="74" t="s">
        <v>3932</v>
      </c>
      <c r="F827" s="185" t="s">
        <v>5564</v>
      </c>
      <c r="G827" s="185"/>
      <c r="H827" s="185"/>
      <c r="I827" s="74" t="s">
        <v>3968</v>
      </c>
      <c r="L827" s="74" t="s">
        <v>3935</v>
      </c>
      <c r="M827" s="74" t="s">
        <v>3936</v>
      </c>
      <c r="N827" s="74" t="str">
        <f t="shared" si="21"/>
        <v>#REF!</v>
      </c>
    </row>
    <row r="828" ht="14.25" customHeight="1">
      <c r="A828" s="74" t="s">
        <v>5565</v>
      </c>
      <c r="B828" s="74" t="s">
        <v>3932</v>
      </c>
      <c r="F828" s="185" t="s">
        <v>5566</v>
      </c>
      <c r="G828" s="185"/>
      <c r="H828" s="185"/>
      <c r="I828" s="74" t="s">
        <v>3968</v>
      </c>
      <c r="L828" s="74" t="s">
        <v>3935</v>
      </c>
      <c r="M828" s="74" t="s">
        <v>3936</v>
      </c>
      <c r="N828" s="74" t="str">
        <f t="shared" si="21"/>
        <v>#REF!</v>
      </c>
    </row>
    <row r="829" ht="14.25" customHeight="1">
      <c r="A829" s="74" t="s">
        <v>5567</v>
      </c>
      <c r="B829" s="74" t="s">
        <v>3932</v>
      </c>
      <c r="F829" s="185" t="s">
        <v>5568</v>
      </c>
      <c r="G829" s="185"/>
      <c r="H829" s="185"/>
      <c r="I829" s="74" t="s">
        <v>3968</v>
      </c>
      <c r="L829" s="74" t="s">
        <v>3935</v>
      </c>
      <c r="M829" s="74" t="s">
        <v>3936</v>
      </c>
      <c r="N829" s="74" t="str">
        <f t="shared" si="21"/>
        <v>#REF!</v>
      </c>
    </row>
    <row r="830" ht="14.25" customHeight="1">
      <c r="A830" s="74" t="s">
        <v>5569</v>
      </c>
      <c r="B830" s="74" t="s">
        <v>3932</v>
      </c>
      <c r="F830" s="185" t="s">
        <v>5570</v>
      </c>
      <c r="G830" s="185"/>
      <c r="H830" s="185"/>
      <c r="I830" s="74" t="s">
        <v>57</v>
      </c>
      <c r="L830" s="74" t="s">
        <v>3935</v>
      </c>
      <c r="M830" s="74" t="s">
        <v>3936</v>
      </c>
      <c r="N830" s="74" t="str">
        <f t="shared" si="21"/>
        <v>#REF!</v>
      </c>
    </row>
    <row r="831" ht="14.25" customHeight="1">
      <c r="A831" s="74" t="s">
        <v>5571</v>
      </c>
      <c r="B831" s="74" t="s">
        <v>3932</v>
      </c>
      <c r="F831" s="185" t="s">
        <v>5572</v>
      </c>
      <c r="G831" s="185"/>
      <c r="H831" s="185"/>
      <c r="I831" s="74" t="s">
        <v>3934</v>
      </c>
      <c r="L831" s="74" t="s">
        <v>3935</v>
      </c>
      <c r="M831" s="74" t="s">
        <v>3936</v>
      </c>
      <c r="N831" s="74" t="str">
        <f t="shared" si="21"/>
        <v>#REF!</v>
      </c>
    </row>
    <row r="832" ht="14.25" customHeight="1">
      <c r="A832" s="74" t="s">
        <v>3695</v>
      </c>
      <c r="B832" s="74" t="s">
        <v>3932</v>
      </c>
      <c r="F832" s="185" t="s">
        <v>440</v>
      </c>
      <c r="G832" s="185"/>
      <c r="H832" s="185"/>
      <c r="I832" s="74" t="s">
        <v>57</v>
      </c>
      <c r="L832" s="74" t="s">
        <v>3935</v>
      </c>
      <c r="M832" s="74" t="s">
        <v>3936</v>
      </c>
      <c r="N832" s="74" t="s">
        <v>4026</v>
      </c>
    </row>
    <row r="833" ht="14.25" customHeight="1">
      <c r="A833" s="74" t="s">
        <v>5573</v>
      </c>
      <c r="B833" s="74" t="s">
        <v>3932</v>
      </c>
      <c r="F833" s="185" t="s">
        <v>5574</v>
      </c>
      <c r="G833" s="185"/>
      <c r="H833" s="185"/>
      <c r="I833" s="74" t="s">
        <v>3934</v>
      </c>
      <c r="L833" s="74" t="s">
        <v>3935</v>
      </c>
      <c r="M833" s="74" t="s">
        <v>3936</v>
      </c>
      <c r="N833" s="74" t="str">
        <f t="shared" ref="N833:N865" si="22">VLOOKUP(A833,#REF!,1,FALSE)</f>
        <v>#REF!</v>
      </c>
    </row>
    <row r="834" ht="14.25" customHeight="1">
      <c r="A834" s="74" t="s">
        <v>5575</v>
      </c>
      <c r="B834" s="74" t="s">
        <v>3932</v>
      </c>
      <c r="F834" s="185" t="s">
        <v>5576</v>
      </c>
      <c r="G834" s="185"/>
      <c r="H834" s="185"/>
      <c r="I834" s="74" t="s">
        <v>3968</v>
      </c>
      <c r="L834" s="74" t="s">
        <v>3935</v>
      </c>
      <c r="M834" s="74" t="s">
        <v>3936</v>
      </c>
      <c r="N834" s="74" t="str">
        <f t="shared" si="22"/>
        <v>#REF!</v>
      </c>
    </row>
    <row r="835" ht="14.25" customHeight="1">
      <c r="A835" s="74" t="s">
        <v>5577</v>
      </c>
      <c r="B835" s="74" t="s">
        <v>3932</v>
      </c>
      <c r="F835" s="185" t="s">
        <v>5578</v>
      </c>
      <c r="G835" s="185"/>
      <c r="H835" s="185"/>
      <c r="I835" s="74" t="s">
        <v>3934</v>
      </c>
      <c r="L835" s="74" t="s">
        <v>3935</v>
      </c>
      <c r="M835" s="74" t="s">
        <v>3936</v>
      </c>
      <c r="N835" s="74" t="str">
        <f t="shared" si="22"/>
        <v>#REF!</v>
      </c>
    </row>
    <row r="836" ht="14.25" customHeight="1">
      <c r="A836" s="74" t="s">
        <v>5579</v>
      </c>
      <c r="B836" s="74" t="s">
        <v>3932</v>
      </c>
      <c r="F836" s="185" t="s">
        <v>5580</v>
      </c>
      <c r="G836" s="185"/>
      <c r="H836" s="185"/>
      <c r="I836" s="74" t="s">
        <v>100</v>
      </c>
      <c r="L836" s="74" t="s">
        <v>3935</v>
      </c>
      <c r="M836" s="74" t="s">
        <v>3936</v>
      </c>
      <c r="N836" s="74" t="str">
        <f t="shared" si="22"/>
        <v>#REF!</v>
      </c>
    </row>
    <row r="837" ht="14.25" customHeight="1">
      <c r="A837" s="74" t="s">
        <v>5581</v>
      </c>
      <c r="B837" s="74" t="s">
        <v>3932</v>
      </c>
      <c r="F837" s="185" t="s">
        <v>5582</v>
      </c>
      <c r="G837" s="185"/>
      <c r="H837" s="185"/>
      <c r="I837" s="74" t="s">
        <v>100</v>
      </c>
      <c r="L837" s="74" t="s">
        <v>3935</v>
      </c>
      <c r="M837" s="74" t="s">
        <v>3936</v>
      </c>
      <c r="N837" s="74" t="str">
        <f t="shared" si="22"/>
        <v>#REF!</v>
      </c>
    </row>
    <row r="838" ht="14.25" customHeight="1">
      <c r="A838" s="74" t="s">
        <v>5583</v>
      </c>
      <c r="B838" s="74" t="s">
        <v>3932</v>
      </c>
      <c r="F838" s="185" t="s">
        <v>5584</v>
      </c>
      <c r="G838" s="185"/>
      <c r="H838" s="185"/>
      <c r="I838" s="74" t="s">
        <v>3934</v>
      </c>
      <c r="L838" s="74" t="s">
        <v>3935</v>
      </c>
      <c r="M838" s="74" t="s">
        <v>3936</v>
      </c>
      <c r="N838" s="74" t="str">
        <f t="shared" si="22"/>
        <v>#REF!</v>
      </c>
    </row>
    <row r="839" ht="14.25" customHeight="1">
      <c r="A839" s="74" t="s">
        <v>5585</v>
      </c>
      <c r="B839" s="74" t="s">
        <v>3932</v>
      </c>
      <c r="F839" s="185" t="s">
        <v>5586</v>
      </c>
      <c r="G839" s="185"/>
      <c r="H839" s="185"/>
      <c r="I839" s="74" t="s">
        <v>3934</v>
      </c>
      <c r="L839" s="74" t="s">
        <v>3935</v>
      </c>
      <c r="M839" s="74" t="s">
        <v>3936</v>
      </c>
      <c r="N839" s="74" t="str">
        <f t="shared" si="22"/>
        <v>#REF!</v>
      </c>
    </row>
    <row r="840" ht="14.25" customHeight="1">
      <c r="A840" s="74" t="s">
        <v>5587</v>
      </c>
      <c r="B840" s="74" t="s">
        <v>3932</v>
      </c>
      <c r="F840" s="185" t="s">
        <v>5588</v>
      </c>
      <c r="G840" s="185"/>
      <c r="H840" s="185"/>
      <c r="I840" s="74" t="s">
        <v>71</v>
      </c>
      <c r="L840" s="74" t="s">
        <v>3935</v>
      </c>
      <c r="M840" s="74" t="s">
        <v>3936</v>
      </c>
      <c r="N840" s="74" t="str">
        <f t="shared" si="22"/>
        <v>#REF!</v>
      </c>
    </row>
    <row r="841" ht="14.25" customHeight="1">
      <c r="A841" s="74" t="s">
        <v>5589</v>
      </c>
      <c r="B841" s="74" t="s">
        <v>3932</v>
      </c>
      <c r="F841" s="185" t="s">
        <v>5590</v>
      </c>
      <c r="G841" s="185"/>
      <c r="H841" s="185"/>
      <c r="I841" s="74" t="s">
        <v>100</v>
      </c>
      <c r="L841" s="74" t="s">
        <v>3935</v>
      </c>
      <c r="M841" s="74" t="s">
        <v>3936</v>
      </c>
      <c r="N841" s="74" t="str">
        <f t="shared" si="22"/>
        <v>#REF!</v>
      </c>
    </row>
    <row r="842" ht="14.25" customHeight="1">
      <c r="A842" s="74" t="s">
        <v>5591</v>
      </c>
      <c r="B842" s="74" t="s">
        <v>3932</v>
      </c>
      <c r="F842" s="185" t="s">
        <v>5592</v>
      </c>
      <c r="G842" s="185"/>
      <c r="H842" s="185"/>
      <c r="I842" s="74" t="s">
        <v>100</v>
      </c>
      <c r="L842" s="74" t="s">
        <v>3935</v>
      </c>
      <c r="M842" s="74" t="s">
        <v>3936</v>
      </c>
      <c r="N842" s="74" t="str">
        <f t="shared" si="22"/>
        <v>#REF!</v>
      </c>
    </row>
    <row r="843" ht="14.25" customHeight="1">
      <c r="A843" s="74" t="s">
        <v>5593</v>
      </c>
      <c r="B843" s="74" t="s">
        <v>3932</v>
      </c>
      <c r="F843" s="185" t="s">
        <v>5594</v>
      </c>
      <c r="G843" s="185"/>
      <c r="H843" s="185"/>
      <c r="I843" s="74" t="s">
        <v>100</v>
      </c>
      <c r="L843" s="74" t="s">
        <v>3935</v>
      </c>
      <c r="M843" s="74" t="s">
        <v>3936</v>
      </c>
      <c r="N843" s="74" t="str">
        <f t="shared" si="22"/>
        <v>#REF!</v>
      </c>
    </row>
    <row r="844" ht="14.25" customHeight="1">
      <c r="A844" s="74" t="s">
        <v>5595</v>
      </c>
      <c r="B844" s="74" t="s">
        <v>3932</v>
      </c>
      <c r="F844" s="185" t="s">
        <v>5596</v>
      </c>
      <c r="G844" s="185"/>
      <c r="H844" s="185"/>
      <c r="I844" s="74" t="s">
        <v>100</v>
      </c>
      <c r="L844" s="74" t="s">
        <v>3935</v>
      </c>
      <c r="M844" s="74" t="s">
        <v>3936</v>
      </c>
      <c r="N844" s="74" t="str">
        <f t="shared" si="22"/>
        <v>#REF!</v>
      </c>
    </row>
    <row r="845" ht="14.25" customHeight="1">
      <c r="A845" s="74" t="s">
        <v>5597</v>
      </c>
      <c r="B845" s="74" t="s">
        <v>3932</v>
      </c>
      <c r="F845" s="185" t="s">
        <v>5598</v>
      </c>
      <c r="G845" s="185"/>
      <c r="H845" s="185"/>
      <c r="I845" s="74" t="s">
        <v>100</v>
      </c>
      <c r="L845" s="74" t="s">
        <v>3935</v>
      </c>
      <c r="M845" s="74" t="s">
        <v>3936</v>
      </c>
      <c r="N845" s="74" t="str">
        <f t="shared" si="22"/>
        <v>#REF!</v>
      </c>
    </row>
    <row r="846" ht="14.25" customHeight="1">
      <c r="A846" s="74" t="s">
        <v>5599</v>
      </c>
      <c r="B846" s="74" t="s">
        <v>3932</v>
      </c>
      <c r="F846" s="185" t="s">
        <v>5600</v>
      </c>
      <c r="G846" s="185"/>
      <c r="H846" s="185"/>
      <c r="I846" s="74" t="s">
        <v>100</v>
      </c>
      <c r="L846" s="74" t="s">
        <v>3935</v>
      </c>
      <c r="M846" s="74" t="s">
        <v>3936</v>
      </c>
      <c r="N846" s="74" t="str">
        <f t="shared" si="22"/>
        <v>#REF!</v>
      </c>
    </row>
    <row r="847" ht="14.25" customHeight="1">
      <c r="A847" s="74" t="s">
        <v>5601</v>
      </c>
      <c r="B847" s="74" t="s">
        <v>3932</v>
      </c>
      <c r="F847" s="185" t="s">
        <v>5602</v>
      </c>
      <c r="G847" s="185"/>
      <c r="H847" s="185"/>
      <c r="I847" s="74" t="s">
        <v>100</v>
      </c>
      <c r="L847" s="74" t="s">
        <v>3935</v>
      </c>
      <c r="M847" s="74" t="s">
        <v>3936</v>
      </c>
      <c r="N847" s="74" t="str">
        <f t="shared" si="22"/>
        <v>#REF!</v>
      </c>
    </row>
    <row r="848" ht="14.25" customHeight="1">
      <c r="A848" s="74" t="s">
        <v>5603</v>
      </c>
      <c r="B848" s="74" t="s">
        <v>3932</v>
      </c>
      <c r="F848" s="185" t="s">
        <v>5604</v>
      </c>
      <c r="G848" s="185"/>
      <c r="H848" s="185"/>
      <c r="I848" s="74" t="s">
        <v>100</v>
      </c>
      <c r="L848" s="74" t="s">
        <v>3935</v>
      </c>
      <c r="M848" s="74" t="s">
        <v>3936</v>
      </c>
      <c r="N848" s="74" t="str">
        <f t="shared" si="22"/>
        <v>#REF!</v>
      </c>
    </row>
    <row r="849" ht="14.25" customHeight="1">
      <c r="A849" s="74" t="s">
        <v>5605</v>
      </c>
      <c r="B849" s="74" t="s">
        <v>3932</v>
      </c>
      <c r="F849" s="185" t="s">
        <v>5606</v>
      </c>
      <c r="G849" s="185"/>
      <c r="H849" s="185"/>
      <c r="I849" s="74" t="s">
        <v>3934</v>
      </c>
      <c r="L849" s="74" t="s">
        <v>3935</v>
      </c>
      <c r="M849" s="74" t="s">
        <v>3936</v>
      </c>
      <c r="N849" s="74" t="str">
        <f t="shared" si="22"/>
        <v>#REF!</v>
      </c>
    </row>
    <row r="850" ht="14.25" customHeight="1">
      <c r="A850" s="74" t="s">
        <v>5607</v>
      </c>
      <c r="B850" s="74" t="s">
        <v>3932</v>
      </c>
      <c r="F850" s="185" t="s">
        <v>5608</v>
      </c>
      <c r="G850" s="185"/>
      <c r="H850" s="185"/>
      <c r="I850" s="74" t="s">
        <v>100</v>
      </c>
      <c r="L850" s="74" t="s">
        <v>3935</v>
      </c>
      <c r="M850" s="74" t="s">
        <v>3936</v>
      </c>
      <c r="N850" s="74" t="str">
        <f t="shared" si="22"/>
        <v>#REF!</v>
      </c>
    </row>
    <row r="851" ht="14.25" customHeight="1">
      <c r="A851" s="74" t="s">
        <v>5609</v>
      </c>
      <c r="B851" s="74" t="s">
        <v>3932</v>
      </c>
      <c r="F851" s="185" t="s">
        <v>5610</v>
      </c>
      <c r="G851" s="185"/>
      <c r="H851" s="185"/>
      <c r="I851" s="74" t="s">
        <v>3934</v>
      </c>
      <c r="L851" s="74" t="s">
        <v>3935</v>
      </c>
      <c r="M851" s="74" t="s">
        <v>3936</v>
      </c>
      <c r="N851" s="74" t="str">
        <f t="shared" si="22"/>
        <v>#REF!</v>
      </c>
    </row>
    <row r="852" ht="14.25" customHeight="1">
      <c r="A852" s="74" t="s">
        <v>5611</v>
      </c>
      <c r="B852" s="74" t="s">
        <v>3932</v>
      </c>
      <c r="F852" s="185" t="s">
        <v>5612</v>
      </c>
      <c r="G852" s="185"/>
      <c r="H852" s="185"/>
      <c r="I852" s="74" t="s">
        <v>100</v>
      </c>
      <c r="L852" s="74" t="s">
        <v>3935</v>
      </c>
      <c r="M852" s="74" t="s">
        <v>3936</v>
      </c>
      <c r="N852" s="74" t="str">
        <f t="shared" si="22"/>
        <v>#REF!</v>
      </c>
    </row>
    <row r="853" ht="14.25" customHeight="1">
      <c r="A853" s="74" t="s">
        <v>5613</v>
      </c>
      <c r="B853" s="74" t="s">
        <v>3932</v>
      </c>
      <c r="F853" s="185" t="s">
        <v>5614</v>
      </c>
      <c r="G853" s="185"/>
      <c r="H853" s="185"/>
      <c r="I853" s="74" t="s">
        <v>3934</v>
      </c>
      <c r="L853" s="74" t="s">
        <v>3935</v>
      </c>
      <c r="M853" s="74" t="s">
        <v>3936</v>
      </c>
      <c r="N853" s="74" t="str">
        <f t="shared" si="22"/>
        <v>#REF!</v>
      </c>
    </row>
    <row r="854" ht="14.25" customHeight="1">
      <c r="A854" s="74" t="s">
        <v>5615</v>
      </c>
      <c r="B854" s="74" t="s">
        <v>3932</v>
      </c>
      <c r="F854" s="185" t="s">
        <v>5616</v>
      </c>
      <c r="G854" s="185"/>
      <c r="H854" s="185"/>
      <c r="I854" s="74" t="s">
        <v>100</v>
      </c>
      <c r="L854" s="74" t="s">
        <v>3935</v>
      </c>
      <c r="M854" s="74" t="s">
        <v>3936</v>
      </c>
      <c r="N854" s="74" t="str">
        <f t="shared" si="22"/>
        <v>#REF!</v>
      </c>
    </row>
    <row r="855" ht="14.25" customHeight="1">
      <c r="A855" s="74" t="s">
        <v>5617</v>
      </c>
      <c r="B855" s="74" t="s">
        <v>3932</v>
      </c>
      <c r="F855" s="185" t="s">
        <v>5618</v>
      </c>
      <c r="G855" s="185"/>
      <c r="H855" s="185"/>
      <c r="I855" s="74" t="s">
        <v>3968</v>
      </c>
      <c r="L855" s="74" t="s">
        <v>3935</v>
      </c>
      <c r="M855" s="74" t="s">
        <v>3936</v>
      </c>
      <c r="N855" s="74" t="str">
        <f t="shared" si="22"/>
        <v>#REF!</v>
      </c>
    </row>
    <row r="856" ht="14.25" customHeight="1">
      <c r="A856" s="74" t="s">
        <v>5619</v>
      </c>
      <c r="B856" s="74" t="s">
        <v>3932</v>
      </c>
      <c r="F856" s="185" t="s">
        <v>5620</v>
      </c>
      <c r="G856" s="185"/>
      <c r="H856" s="185"/>
      <c r="I856" s="74" t="s">
        <v>100</v>
      </c>
      <c r="L856" s="74" t="s">
        <v>3935</v>
      </c>
      <c r="M856" s="74" t="s">
        <v>3936</v>
      </c>
      <c r="N856" s="74" t="str">
        <f t="shared" si="22"/>
        <v>#REF!</v>
      </c>
    </row>
    <row r="857" ht="14.25" customHeight="1">
      <c r="A857" s="74" t="s">
        <v>5621</v>
      </c>
      <c r="B857" s="74" t="s">
        <v>3932</v>
      </c>
      <c r="F857" s="185" t="s">
        <v>5622</v>
      </c>
      <c r="G857" s="185"/>
      <c r="H857" s="185"/>
      <c r="I857" s="74" t="s">
        <v>100</v>
      </c>
      <c r="L857" s="74" t="s">
        <v>3935</v>
      </c>
      <c r="M857" s="74" t="s">
        <v>3936</v>
      </c>
      <c r="N857" s="74" t="str">
        <f t="shared" si="22"/>
        <v>#REF!</v>
      </c>
    </row>
    <row r="858" ht="14.25" customHeight="1">
      <c r="A858" s="74" t="s">
        <v>5623</v>
      </c>
      <c r="B858" s="74" t="s">
        <v>3932</v>
      </c>
      <c r="F858" s="185" t="s">
        <v>5624</v>
      </c>
      <c r="G858" s="185"/>
      <c r="H858" s="185"/>
      <c r="I858" s="74" t="s">
        <v>3968</v>
      </c>
      <c r="L858" s="74" t="s">
        <v>3935</v>
      </c>
      <c r="M858" s="74" t="s">
        <v>3936</v>
      </c>
      <c r="N858" s="74" t="str">
        <f t="shared" si="22"/>
        <v>#REF!</v>
      </c>
    </row>
    <row r="859" ht="14.25" customHeight="1">
      <c r="A859" s="74" t="s">
        <v>5625</v>
      </c>
      <c r="B859" s="74" t="s">
        <v>3932</v>
      </c>
      <c r="F859" s="185" t="s">
        <v>5626</v>
      </c>
      <c r="G859" s="185"/>
      <c r="H859" s="185"/>
      <c r="I859" s="74" t="s">
        <v>3968</v>
      </c>
      <c r="L859" s="74" t="s">
        <v>3935</v>
      </c>
      <c r="M859" s="74" t="s">
        <v>3936</v>
      </c>
      <c r="N859" s="74" t="str">
        <f t="shared" si="22"/>
        <v>#REF!</v>
      </c>
    </row>
    <row r="860" ht="14.25" customHeight="1">
      <c r="A860" s="74" t="s">
        <v>5627</v>
      </c>
      <c r="B860" s="74" t="s">
        <v>3932</v>
      </c>
      <c r="F860" s="185" t="s">
        <v>5628</v>
      </c>
      <c r="G860" s="185"/>
      <c r="H860" s="185"/>
      <c r="I860" s="74" t="s">
        <v>3934</v>
      </c>
      <c r="L860" s="74" t="s">
        <v>3935</v>
      </c>
      <c r="M860" s="74" t="s">
        <v>3936</v>
      </c>
      <c r="N860" s="74" t="str">
        <f t="shared" si="22"/>
        <v>#REF!</v>
      </c>
    </row>
    <row r="861" ht="14.25" customHeight="1">
      <c r="A861" s="74" t="s">
        <v>5629</v>
      </c>
      <c r="B861" s="74" t="s">
        <v>3932</v>
      </c>
      <c r="F861" s="185" t="s">
        <v>5630</v>
      </c>
      <c r="G861" s="185"/>
      <c r="H861" s="185"/>
      <c r="I861" s="74" t="s">
        <v>100</v>
      </c>
      <c r="L861" s="74" t="s">
        <v>3935</v>
      </c>
      <c r="M861" s="74" t="s">
        <v>3936</v>
      </c>
      <c r="N861" s="74" t="str">
        <f t="shared" si="22"/>
        <v>#REF!</v>
      </c>
    </row>
    <row r="862" ht="14.25" customHeight="1">
      <c r="A862" s="74" t="s">
        <v>5631</v>
      </c>
      <c r="B862" s="74" t="s">
        <v>3932</v>
      </c>
      <c r="F862" s="185" t="s">
        <v>5632</v>
      </c>
      <c r="G862" s="185"/>
      <c r="H862" s="185"/>
      <c r="I862" s="74" t="s">
        <v>3968</v>
      </c>
      <c r="L862" s="74" t="s">
        <v>3935</v>
      </c>
      <c r="M862" s="74" t="s">
        <v>3936</v>
      </c>
      <c r="N862" s="74" t="str">
        <f t="shared" si="22"/>
        <v>#REF!</v>
      </c>
    </row>
    <row r="863" ht="14.25" customHeight="1">
      <c r="A863" s="74" t="s">
        <v>5633</v>
      </c>
      <c r="B863" s="74" t="s">
        <v>3932</v>
      </c>
      <c r="F863" s="185" t="s">
        <v>5634</v>
      </c>
      <c r="G863" s="185"/>
      <c r="H863" s="185"/>
      <c r="I863" s="74" t="s">
        <v>3968</v>
      </c>
      <c r="L863" s="74" t="s">
        <v>3935</v>
      </c>
      <c r="M863" s="74" t="s">
        <v>3936</v>
      </c>
      <c r="N863" s="74" t="str">
        <f t="shared" si="22"/>
        <v>#REF!</v>
      </c>
    </row>
    <row r="864" ht="14.25" customHeight="1">
      <c r="A864" s="74" t="s">
        <v>5635</v>
      </c>
      <c r="B864" s="74" t="s">
        <v>3932</v>
      </c>
      <c r="F864" s="185" t="s">
        <v>5636</v>
      </c>
      <c r="G864" s="185"/>
      <c r="H864" s="185"/>
      <c r="I864" s="74" t="s">
        <v>3934</v>
      </c>
      <c r="L864" s="74" t="s">
        <v>3935</v>
      </c>
      <c r="M864" s="74" t="s">
        <v>3936</v>
      </c>
      <c r="N864" s="74" t="str">
        <f t="shared" si="22"/>
        <v>#REF!</v>
      </c>
    </row>
    <row r="865" ht="14.25" customHeight="1">
      <c r="A865" s="74" t="s">
        <v>5637</v>
      </c>
      <c r="B865" s="74" t="s">
        <v>3932</v>
      </c>
      <c r="F865" s="185" t="s">
        <v>5638</v>
      </c>
      <c r="G865" s="185"/>
      <c r="H865" s="185"/>
      <c r="I865" s="74" t="s">
        <v>3968</v>
      </c>
      <c r="L865" s="74" t="s">
        <v>3935</v>
      </c>
      <c r="M865" s="74" t="s">
        <v>3936</v>
      </c>
      <c r="N865" s="74" t="str">
        <f t="shared" si="22"/>
        <v>#REF!</v>
      </c>
    </row>
    <row r="866" ht="14.25" customHeight="1">
      <c r="A866" s="74" t="s">
        <v>5639</v>
      </c>
      <c r="B866" s="74" t="s">
        <v>3932</v>
      </c>
      <c r="F866" s="185" t="s">
        <v>444</v>
      </c>
      <c r="G866" s="185"/>
      <c r="H866" s="185"/>
      <c r="I866" s="74" t="s">
        <v>100</v>
      </c>
      <c r="L866" s="74" t="s">
        <v>3935</v>
      </c>
      <c r="M866" s="74" t="s">
        <v>3936</v>
      </c>
      <c r="N866" s="74" t="s">
        <v>4026</v>
      </c>
    </row>
    <row r="867" ht="14.25" customHeight="1">
      <c r="A867" s="74" t="s">
        <v>5640</v>
      </c>
      <c r="B867" s="74" t="s">
        <v>3932</v>
      </c>
      <c r="F867" s="185" t="s">
        <v>5641</v>
      </c>
      <c r="G867" s="185"/>
      <c r="H867" s="185"/>
      <c r="I867" s="74" t="s">
        <v>100</v>
      </c>
      <c r="L867" s="74" t="s">
        <v>3935</v>
      </c>
      <c r="M867" s="74" t="s">
        <v>3936</v>
      </c>
      <c r="N867" s="74" t="str">
        <f t="shared" ref="N867:N915" si="23">VLOOKUP(A867,#REF!,1,FALSE)</f>
        <v>#REF!</v>
      </c>
    </row>
    <row r="868" ht="14.25" customHeight="1">
      <c r="A868" s="74" t="s">
        <v>5642</v>
      </c>
      <c r="B868" s="74" t="s">
        <v>3932</v>
      </c>
      <c r="F868" s="185" t="s">
        <v>5643</v>
      </c>
      <c r="G868" s="185"/>
      <c r="H868" s="185"/>
      <c r="I868" s="74" t="s">
        <v>100</v>
      </c>
      <c r="L868" s="74" t="s">
        <v>3935</v>
      </c>
      <c r="M868" s="74" t="s">
        <v>3936</v>
      </c>
      <c r="N868" s="74" t="str">
        <f t="shared" si="23"/>
        <v>#REF!</v>
      </c>
    </row>
    <row r="869" ht="14.25" customHeight="1">
      <c r="A869" s="74" t="s">
        <v>5644</v>
      </c>
      <c r="B869" s="74" t="s">
        <v>3932</v>
      </c>
      <c r="F869" s="185" t="s">
        <v>5645</v>
      </c>
      <c r="G869" s="185"/>
      <c r="H869" s="185"/>
      <c r="I869" s="74" t="s">
        <v>100</v>
      </c>
      <c r="L869" s="74" t="s">
        <v>3935</v>
      </c>
      <c r="M869" s="74" t="s">
        <v>3936</v>
      </c>
      <c r="N869" s="74" t="str">
        <f t="shared" si="23"/>
        <v>#REF!</v>
      </c>
    </row>
    <row r="870" ht="14.25" customHeight="1">
      <c r="A870" s="74" t="s">
        <v>5646</v>
      </c>
      <c r="B870" s="74" t="s">
        <v>3932</v>
      </c>
      <c r="F870" s="185" t="s">
        <v>5647</v>
      </c>
      <c r="G870" s="185"/>
      <c r="H870" s="185"/>
      <c r="I870" s="74" t="s">
        <v>100</v>
      </c>
      <c r="L870" s="74" t="s">
        <v>3935</v>
      </c>
      <c r="M870" s="74" t="s">
        <v>3936</v>
      </c>
      <c r="N870" s="74" t="str">
        <f t="shared" si="23"/>
        <v>#REF!</v>
      </c>
    </row>
    <row r="871" ht="14.25" customHeight="1">
      <c r="A871" s="74" t="s">
        <v>5648</v>
      </c>
      <c r="B871" s="74" t="s">
        <v>3932</v>
      </c>
      <c r="F871" s="185" t="s">
        <v>5649</v>
      </c>
      <c r="G871" s="185"/>
      <c r="H871" s="185"/>
      <c r="I871" s="74" t="s">
        <v>100</v>
      </c>
      <c r="L871" s="74" t="s">
        <v>3935</v>
      </c>
      <c r="M871" s="74" t="s">
        <v>3936</v>
      </c>
      <c r="N871" s="74" t="str">
        <f t="shared" si="23"/>
        <v>#REF!</v>
      </c>
    </row>
    <row r="872" ht="14.25" customHeight="1">
      <c r="A872" s="74" t="s">
        <v>5650</v>
      </c>
      <c r="B872" s="74" t="s">
        <v>3932</v>
      </c>
      <c r="F872" s="185" t="s">
        <v>5651</v>
      </c>
      <c r="G872" s="185"/>
      <c r="H872" s="185"/>
      <c r="I872" s="74" t="s">
        <v>3934</v>
      </c>
      <c r="L872" s="74" t="s">
        <v>3935</v>
      </c>
      <c r="M872" s="74" t="s">
        <v>3936</v>
      </c>
      <c r="N872" s="74" t="str">
        <f t="shared" si="23"/>
        <v>#REF!</v>
      </c>
    </row>
    <row r="873" ht="14.25" customHeight="1">
      <c r="A873" s="74" t="s">
        <v>5652</v>
      </c>
      <c r="B873" s="74" t="s">
        <v>3932</v>
      </c>
      <c r="F873" s="185" t="s">
        <v>3401</v>
      </c>
      <c r="G873" s="185"/>
      <c r="H873" s="185"/>
      <c r="I873" s="74" t="s">
        <v>100</v>
      </c>
      <c r="L873" s="74" t="s">
        <v>3935</v>
      </c>
      <c r="M873" s="74" t="s">
        <v>3936</v>
      </c>
      <c r="N873" s="74" t="str">
        <f t="shared" si="23"/>
        <v>#REF!</v>
      </c>
    </row>
    <row r="874" ht="14.25" customHeight="1">
      <c r="A874" s="74" t="s">
        <v>5653</v>
      </c>
      <c r="B874" s="74" t="s">
        <v>3932</v>
      </c>
      <c r="F874" s="185" t="s">
        <v>3403</v>
      </c>
      <c r="G874" s="185"/>
      <c r="H874" s="185"/>
      <c r="I874" s="74" t="s">
        <v>100</v>
      </c>
      <c r="L874" s="74" t="s">
        <v>3935</v>
      </c>
      <c r="M874" s="74" t="s">
        <v>3936</v>
      </c>
      <c r="N874" s="74" t="str">
        <f t="shared" si="23"/>
        <v>#REF!</v>
      </c>
    </row>
    <row r="875" ht="14.25" customHeight="1">
      <c r="A875" s="74" t="s">
        <v>5654</v>
      </c>
      <c r="B875" s="74" t="s">
        <v>3932</v>
      </c>
      <c r="F875" s="185" t="s">
        <v>5655</v>
      </c>
      <c r="G875" s="185"/>
      <c r="H875" s="185"/>
      <c r="I875" s="74" t="s">
        <v>100</v>
      </c>
      <c r="L875" s="74" t="s">
        <v>3935</v>
      </c>
      <c r="M875" s="74" t="s">
        <v>3936</v>
      </c>
      <c r="N875" s="74" t="str">
        <f t="shared" si="23"/>
        <v>#REF!</v>
      </c>
    </row>
    <row r="876" ht="14.25" customHeight="1">
      <c r="A876" s="74" t="s">
        <v>5656</v>
      </c>
      <c r="B876" s="74" t="s">
        <v>3932</v>
      </c>
      <c r="F876" s="185" t="s">
        <v>5657</v>
      </c>
      <c r="G876" s="185"/>
      <c r="H876" s="185"/>
      <c r="I876" s="74" t="s">
        <v>3934</v>
      </c>
      <c r="L876" s="74" t="s">
        <v>3935</v>
      </c>
      <c r="M876" s="74" t="s">
        <v>3936</v>
      </c>
      <c r="N876" s="74" t="str">
        <f t="shared" si="23"/>
        <v>#REF!</v>
      </c>
    </row>
    <row r="877" ht="14.25" customHeight="1">
      <c r="A877" s="74" t="s">
        <v>5658</v>
      </c>
      <c r="B877" s="74" t="s">
        <v>3932</v>
      </c>
      <c r="F877" s="185" t="s">
        <v>5659</v>
      </c>
      <c r="G877" s="185"/>
      <c r="H877" s="185"/>
      <c r="I877" s="74" t="s">
        <v>100</v>
      </c>
      <c r="L877" s="74" t="s">
        <v>3935</v>
      </c>
      <c r="M877" s="74" t="s">
        <v>3936</v>
      </c>
      <c r="N877" s="74" t="str">
        <f t="shared" si="23"/>
        <v>#REF!</v>
      </c>
    </row>
    <row r="878" ht="14.25" customHeight="1">
      <c r="A878" s="74" t="s">
        <v>5660</v>
      </c>
      <c r="B878" s="74" t="s">
        <v>3932</v>
      </c>
      <c r="F878" s="185" t="s">
        <v>5661</v>
      </c>
      <c r="G878" s="185"/>
      <c r="H878" s="185"/>
      <c r="I878" s="74" t="s">
        <v>71</v>
      </c>
      <c r="L878" s="74" t="s">
        <v>3935</v>
      </c>
      <c r="M878" s="74" t="s">
        <v>3936</v>
      </c>
      <c r="N878" s="74" t="str">
        <f t="shared" si="23"/>
        <v>#REF!</v>
      </c>
    </row>
    <row r="879" ht="14.25" customHeight="1">
      <c r="A879" s="74" t="s">
        <v>5662</v>
      </c>
      <c r="B879" s="74" t="s">
        <v>3932</v>
      </c>
      <c r="F879" s="185" t="s">
        <v>5663</v>
      </c>
      <c r="G879" s="185"/>
      <c r="H879" s="185"/>
      <c r="I879" s="74" t="s">
        <v>71</v>
      </c>
      <c r="L879" s="74" t="s">
        <v>3935</v>
      </c>
      <c r="M879" s="74" t="s">
        <v>3936</v>
      </c>
      <c r="N879" s="74" t="str">
        <f t="shared" si="23"/>
        <v>#REF!</v>
      </c>
    </row>
    <row r="880" ht="14.25" customHeight="1">
      <c r="A880" s="74" t="s">
        <v>5664</v>
      </c>
      <c r="B880" s="74" t="s">
        <v>3932</v>
      </c>
      <c r="F880" s="185" t="s">
        <v>5665</v>
      </c>
      <c r="G880" s="185"/>
      <c r="H880" s="185"/>
      <c r="I880" s="74" t="s">
        <v>100</v>
      </c>
      <c r="L880" s="74" t="s">
        <v>3935</v>
      </c>
      <c r="M880" s="74" t="s">
        <v>3936</v>
      </c>
      <c r="N880" s="74" t="str">
        <f t="shared" si="23"/>
        <v>#REF!</v>
      </c>
    </row>
    <row r="881" ht="14.25" customHeight="1">
      <c r="A881" s="74" t="s">
        <v>5666</v>
      </c>
      <c r="B881" s="74" t="s">
        <v>3932</v>
      </c>
      <c r="F881" s="185" t="s">
        <v>5667</v>
      </c>
      <c r="G881" s="185"/>
      <c r="H881" s="185"/>
      <c r="I881" s="74" t="s">
        <v>100</v>
      </c>
      <c r="L881" s="74" t="s">
        <v>3935</v>
      </c>
      <c r="M881" s="74" t="s">
        <v>3936</v>
      </c>
      <c r="N881" s="74" t="str">
        <f t="shared" si="23"/>
        <v>#REF!</v>
      </c>
    </row>
    <row r="882" ht="14.25" customHeight="1">
      <c r="A882" s="74" t="s">
        <v>5668</v>
      </c>
      <c r="B882" s="74" t="s">
        <v>3932</v>
      </c>
      <c r="F882" s="185" t="s">
        <v>5669</v>
      </c>
      <c r="G882" s="185"/>
      <c r="H882" s="185"/>
      <c r="I882" s="74" t="s">
        <v>3934</v>
      </c>
      <c r="L882" s="74" t="s">
        <v>3935</v>
      </c>
      <c r="M882" s="74" t="s">
        <v>3936</v>
      </c>
      <c r="N882" s="74" t="str">
        <f t="shared" si="23"/>
        <v>#REF!</v>
      </c>
    </row>
    <row r="883" ht="14.25" customHeight="1">
      <c r="A883" s="74" t="s">
        <v>5670</v>
      </c>
      <c r="B883" s="74" t="s">
        <v>3932</v>
      </c>
      <c r="F883" s="185" t="s">
        <v>5671</v>
      </c>
      <c r="G883" s="185"/>
      <c r="H883" s="185"/>
      <c r="I883" s="74" t="s">
        <v>3934</v>
      </c>
      <c r="L883" s="74" t="s">
        <v>3935</v>
      </c>
      <c r="M883" s="74" t="s">
        <v>3936</v>
      </c>
      <c r="N883" s="74" t="str">
        <f t="shared" si="23"/>
        <v>#REF!</v>
      </c>
    </row>
    <row r="884" ht="14.25" customHeight="1">
      <c r="A884" s="74" t="s">
        <v>5672</v>
      </c>
      <c r="B884" s="74" t="s">
        <v>3932</v>
      </c>
      <c r="F884" s="185" t="s">
        <v>5673</v>
      </c>
      <c r="G884" s="185"/>
      <c r="H884" s="185"/>
      <c r="I884" s="74" t="s">
        <v>100</v>
      </c>
      <c r="L884" s="74" t="s">
        <v>3935</v>
      </c>
      <c r="M884" s="74" t="s">
        <v>3936</v>
      </c>
      <c r="N884" s="74" t="str">
        <f t="shared" si="23"/>
        <v>#REF!</v>
      </c>
    </row>
    <row r="885" ht="14.25" customHeight="1">
      <c r="A885" s="74" t="s">
        <v>5674</v>
      </c>
      <c r="B885" s="74" t="s">
        <v>3932</v>
      </c>
      <c r="F885" s="185" t="s">
        <v>5675</v>
      </c>
      <c r="G885" s="185"/>
      <c r="H885" s="185"/>
      <c r="I885" s="74" t="s">
        <v>3934</v>
      </c>
      <c r="L885" s="74" t="s">
        <v>3935</v>
      </c>
      <c r="M885" s="74" t="s">
        <v>3936</v>
      </c>
      <c r="N885" s="74" t="str">
        <f t="shared" si="23"/>
        <v>#REF!</v>
      </c>
    </row>
    <row r="886" ht="14.25" customHeight="1">
      <c r="A886" s="74" t="s">
        <v>5676</v>
      </c>
      <c r="B886" s="74" t="s">
        <v>3932</v>
      </c>
      <c r="F886" s="185" t="s">
        <v>5677</v>
      </c>
      <c r="G886" s="185"/>
      <c r="H886" s="185"/>
      <c r="I886" s="74" t="s">
        <v>3934</v>
      </c>
      <c r="L886" s="74" t="s">
        <v>3935</v>
      </c>
      <c r="M886" s="74" t="s">
        <v>3936</v>
      </c>
      <c r="N886" s="74" t="str">
        <f t="shared" si="23"/>
        <v>#REF!</v>
      </c>
    </row>
    <row r="887" ht="14.25" customHeight="1">
      <c r="A887" s="74" t="s">
        <v>5678</v>
      </c>
      <c r="B887" s="74" t="s">
        <v>3932</v>
      </c>
      <c r="F887" s="185" t="s">
        <v>3405</v>
      </c>
      <c r="G887" s="185"/>
      <c r="H887" s="185"/>
      <c r="I887" s="74" t="s">
        <v>100</v>
      </c>
      <c r="L887" s="74" t="s">
        <v>3935</v>
      </c>
      <c r="M887" s="74" t="s">
        <v>3936</v>
      </c>
      <c r="N887" s="74" t="str">
        <f t="shared" si="23"/>
        <v>#REF!</v>
      </c>
    </row>
    <row r="888" ht="14.25" customHeight="1">
      <c r="A888" s="74" t="s">
        <v>5679</v>
      </c>
      <c r="B888" s="74" t="s">
        <v>3932</v>
      </c>
      <c r="F888" s="185" t="s">
        <v>5680</v>
      </c>
      <c r="G888" s="185"/>
      <c r="H888" s="185"/>
      <c r="I888" s="74" t="s">
        <v>3934</v>
      </c>
      <c r="L888" s="74" t="s">
        <v>3935</v>
      </c>
      <c r="M888" s="74" t="s">
        <v>3936</v>
      </c>
      <c r="N888" s="74" t="str">
        <f t="shared" si="23"/>
        <v>#REF!</v>
      </c>
    </row>
    <row r="889" ht="14.25" customHeight="1">
      <c r="A889" s="74" t="s">
        <v>5681</v>
      </c>
      <c r="B889" s="74" t="s">
        <v>3932</v>
      </c>
      <c r="F889" s="185" t="s">
        <v>5682</v>
      </c>
      <c r="G889" s="185"/>
      <c r="H889" s="185"/>
      <c r="I889" s="74" t="s">
        <v>100</v>
      </c>
      <c r="L889" s="74" t="s">
        <v>3935</v>
      </c>
      <c r="M889" s="74" t="s">
        <v>3936</v>
      </c>
      <c r="N889" s="74" t="str">
        <f t="shared" si="23"/>
        <v>#REF!</v>
      </c>
    </row>
    <row r="890" ht="14.25" customHeight="1">
      <c r="A890" s="74" t="s">
        <v>5683</v>
      </c>
      <c r="B890" s="74" t="s">
        <v>3932</v>
      </c>
      <c r="F890" s="185" t="s">
        <v>5684</v>
      </c>
      <c r="G890" s="185"/>
      <c r="H890" s="185"/>
      <c r="I890" s="74" t="s">
        <v>3934</v>
      </c>
      <c r="L890" s="74" t="s">
        <v>3935</v>
      </c>
      <c r="M890" s="74" t="s">
        <v>3936</v>
      </c>
      <c r="N890" s="74" t="str">
        <f t="shared" si="23"/>
        <v>#REF!</v>
      </c>
    </row>
    <row r="891" ht="14.25" customHeight="1">
      <c r="A891" s="74" t="s">
        <v>5685</v>
      </c>
      <c r="B891" s="74" t="s">
        <v>3932</v>
      </c>
      <c r="F891" s="185" t="s">
        <v>5686</v>
      </c>
      <c r="G891" s="185"/>
      <c r="H891" s="185"/>
      <c r="I891" s="74" t="s">
        <v>71</v>
      </c>
      <c r="L891" s="74" t="s">
        <v>3935</v>
      </c>
      <c r="M891" s="74" t="s">
        <v>3936</v>
      </c>
      <c r="N891" s="74" t="str">
        <f t="shared" si="23"/>
        <v>#REF!</v>
      </c>
    </row>
    <row r="892" ht="14.25" customHeight="1">
      <c r="A892" s="74" t="s">
        <v>5687</v>
      </c>
      <c r="B892" s="74" t="s">
        <v>3932</v>
      </c>
      <c r="F892" s="185" t="s">
        <v>5688</v>
      </c>
      <c r="G892" s="185"/>
      <c r="H892" s="185"/>
      <c r="I892" s="74" t="s">
        <v>100</v>
      </c>
      <c r="L892" s="74" t="s">
        <v>3935</v>
      </c>
      <c r="M892" s="74" t="s">
        <v>3936</v>
      </c>
      <c r="N892" s="74" t="str">
        <f t="shared" si="23"/>
        <v>#REF!</v>
      </c>
    </row>
    <row r="893" ht="14.25" customHeight="1">
      <c r="A893" s="74" t="s">
        <v>5689</v>
      </c>
      <c r="B893" s="74" t="s">
        <v>3932</v>
      </c>
      <c r="F893" s="185" t="s">
        <v>900</v>
      </c>
      <c r="G893" s="185"/>
      <c r="H893" s="185"/>
      <c r="I893" s="74" t="s">
        <v>100</v>
      </c>
      <c r="L893" s="74" t="s">
        <v>3935</v>
      </c>
      <c r="M893" s="74" t="s">
        <v>3936</v>
      </c>
      <c r="N893" s="74" t="str">
        <f t="shared" si="23"/>
        <v>#REF!</v>
      </c>
    </row>
    <row r="894" ht="14.25" customHeight="1">
      <c r="A894" s="74" t="s">
        <v>5690</v>
      </c>
      <c r="B894" s="74" t="s">
        <v>3932</v>
      </c>
      <c r="F894" s="185" t="s">
        <v>5691</v>
      </c>
      <c r="G894" s="185"/>
      <c r="H894" s="185"/>
      <c r="I894" s="74" t="s">
        <v>100</v>
      </c>
      <c r="L894" s="74" t="s">
        <v>3935</v>
      </c>
      <c r="M894" s="74" t="s">
        <v>3936</v>
      </c>
      <c r="N894" s="74" t="str">
        <f t="shared" si="23"/>
        <v>#REF!</v>
      </c>
    </row>
    <row r="895" ht="14.25" customHeight="1">
      <c r="A895" s="74" t="s">
        <v>5692</v>
      </c>
      <c r="B895" s="74" t="s">
        <v>3932</v>
      </c>
      <c r="F895" s="185" t="s">
        <v>5693</v>
      </c>
      <c r="G895" s="185"/>
      <c r="H895" s="185"/>
      <c r="I895" s="74" t="s">
        <v>100</v>
      </c>
      <c r="L895" s="74" t="s">
        <v>3935</v>
      </c>
      <c r="M895" s="74" t="s">
        <v>3936</v>
      </c>
      <c r="N895" s="74" t="str">
        <f t="shared" si="23"/>
        <v>#REF!</v>
      </c>
    </row>
    <row r="896" ht="14.25" customHeight="1">
      <c r="A896" s="74" t="s">
        <v>5694</v>
      </c>
      <c r="B896" s="74" t="s">
        <v>3932</v>
      </c>
      <c r="F896" s="185" t="s">
        <v>5695</v>
      </c>
      <c r="G896" s="185"/>
      <c r="H896" s="185"/>
      <c r="I896" s="74" t="s">
        <v>3968</v>
      </c>
      <c r="L896" s="74" t="s">
        <v>3935</v>
      </c>
      <c r="M896" s="74" t="s">
        <v>3936</v>
      </c>
      <c r="N896" s="74" t="str">
        <f t="shared" si="23"/>
        <v>#REF!</v>
      </c>
    </row>
    <row r="897" ht="14.25" customHeight="1">
      <c r="A897" s="74" t="s">
        <v>5696</v>
      </c>
      <c r="B897" s="74" t="s">
        <v>3932</v>
      </c>
      <c r="F897" s="185" t="s">
        <v>5697</v>
      </c>
      <c r="G897" s="185"/>
      <c r="H897" s="185"/>
      <c r="I897" s="74" t="s">
        <v>100</v>
      </c>
      <c r="L897" s="74" t="s">
        <v>3935</v>
      </c>
      <c r="M897" s="74" t="s">
        <v>3936</v>
      </c>
      <c r="N897" s="74" t="str">
        <f t="shared" si="23"/>
        <v>#REF!</v>
      </c>
    </row>
    <row r="898" ht="14.25" customHeight="1">
      <c r="A898" s="74" t="s">
        <v>5698</v>
      </c>
      <c r="B898" s="74" t="s">
        <v>3932</v>
      </c>
      <c r="F898" s="185" t="s">
        <v>5699</v>
      </c>
      <c r="G898" s="185"/>
      <c r="H898" s="185"/>
      <c r="I898" s="74" t="s">
        <v>100</v>
      </c>
      <c r="L898" s="74" t="s">
        <v>3935</v>
      </c>
      <c r="M898" s="74" t="s">
        <v>3936</v>
      </c>
      <c r="N898" s="74" t="str">
        <f t="shared" si="23"/>
        <v>#REF!</v>
      </c>
    </row>
    <row r="899" ht="14.25" customHeight="1">
      <c r="A899" s="74" t="s">
        <v>5700</v>
      </c>
      <c r="B899" s="74" t="s">
        <v>3932</v>
      </c>
      <c r="F899" s="185" t="s">
        <v>5701</v>
      </c>
      <c r="G899" s="185"/>
      <c r="H899" s="185"/>
      <c r="I899" s="74" t="s">
        <v>3934</v>
      </c>
      <c r="L899" s="74" t="s">
        <v>3935</v>
      </c>
      <c r="M899" s="74" t="s">
        <v>3936</v>
      </c>
      <c r="N899" s="74" t="str">
        <f t="shared" si="23"/>
        <v>#REF!</v>
      </c>
    </row>
    <row r="900" ht="14.25" customHeight="1">
      <c r="A900" s="74" t="s">
        <v>5702</v>
      </c>
      <c r="B900" s="74" t="s">
        <v>3932</v>
      </c>
      <c r="F900" s="185" t="s">
        <v>5703</v>
      </c>
      <c r="G900" s="185"/>
      <c r="H900" s="185"/>
      <c r="I900" s="74" t="s">
        <v>127</v>
      </c>
      <c r="L900" s="74" t="s">
        <v>3935</v>
      </c>
      <c r="M900" s="74" t="s">
        <v>3936</v>
      </c>
      <c r="N900" s="74" t="str">
        <f t="shared" si="23"/>
        <v>#REF!</v>
      </c>
    </row>
    <row r="901" ht="14.25" customHeight="1">
      <c r="A901" s="74" t="s">
        <v>5704</v>
      </c>
      <c r="B901" s="74" t="s">
        <v>3932</v>
      </c>
      <c r="F901" s="185" t="s">
        <v>5705</v>
      </c>
      <c r="G901" s="185"/>
      <c r="H901" s="185"/>
      <c r="I901" s="74" t="s">
        <v>100</v>
      </c>
      <c r="L901" s="74" t="s">
        <v>3935</v>
      </c>
      <c r="M901" s="74" t="s">
        <v>3936</v>
      </c>
      <c r="N901" s="74" t="str">
        <f t="shared" si="23"/>
        <v>#REF!</v>
      </c>
    </row>
    <row r="902" ht="14.25" customHeight="1">
      <c r="A902" s="74" t="s">
        <v>5706</v>
      </c>
      <c r="B902" s="74" t="s">
        <v>3932</v>
      </c>
      <c r="F902" s="185" t="s">
        <v>900</v>
      </c>
      <c r="G902" s="185"/>
      <c r="H902" s="185"/>
      <c r="I902" s="74" t="s">
        <v>71</v>
      </c>
      <c r="L902" s="74" t="s">
        <v>3935</v>
      </c>
      <c r="M902" s="74" t="s">
        <v>3936</v>
      </c>
      <c r="N902" s="74" t="str">
        <f t="shared" si="23"/>
        <v>#REF!</v>
      </c>
    </row>
    <row r="903" ht="14.25" customHeight="1">
      <c r="A903" s="74" t="s">
        <v>5707</v>
      </c>
      <c r="B903" s="74" t="s">
        <v>3932</v>
      </c>
      <c r="F903" s="185" t="s">
        <v>5708</v>
      </c>
      <c r="G903" s="185"/>
      <c r="H903" s="185"/>
      <c r="I903" s="74" t="s">
        <v>71</v>
      </c>
      <c r="L903" s="74" t="s">
        <v>3935</v>
      </c>
      <c r="M903" s="74" t="s">
        <v>3936</v>
      </c>
      <c r="N903" s="74" t="str">
        <f t="shared" si="23"/>
        <v>#REF!</v>
      </c>
    </row>
    <row r="904" ht="14.25" customHeight="1">
      <c r="A904" s="74" t="s">
        <v>5709</v>
      </c>
      <c r="B904" s="74" t="s">
        <v>3932</v>
      </c>
      <c r="F904" s="185" t="s">
        <v>5710</v>
      </c>
      <c r="G904" s="185"/>
      <c r="H904" s="185"/>
      <c r="I904" s="74" t="s">
        <v>100</v>
      </c>
      <c r="L904" s="74" t="s">
        <v>3935</v>
      </c>
      <c r="M904" s="74" t="s">
        <v>3936</v>
      </c>
      <c r="N904" s="74" t="str">
        <f t="shared" si="23"/>
        <v>#REF!</v>
      </c>
    </row>
    <row r="905" ht="14.25" customHeight="1">
      <c r="A905" s="74" t="s">
        <v>5711</v>
      </c>
      <c r="B905" s="74" t="s">
        <v>3932</v>
      </c>
      <c r="F905" s="185" t="s">
        <v>5712</v>
      </c>
      <c r="G905" s="185"/>
      <c r="H905" s="185"/>
      <c r="I905" s="74" t="s">
        <v>100</v>
      </c>
      <c r="L905" s="74" t="s">
        <v>3935</v>
      </c>
      <c r="M905" s="74" t="s">
        <v>3936</v>
      </c>
      <c r="N905" s="74" t="str">
        <f t="shared" si="23"/>
        <v>#REF!</v>
      </c>
    </row>
    <row r="906" ht="14.25" customHeight="1">
      <c r="A906" s="74" t="s">
        <v>5713</v>
      </c>
      <c r="B906" s="74" t="s">
        <v>3932</v>
      </c>
      <c r="F906" s="185" t="s">
        <v>5714</v>
      </c>
      <c r="G906" s="185"/>
      <c r="H906" s="185"/>
      <c r="I906" s="74" t="s">
        <v>71</v>
      </c>
      <c r="L906" s="74" t="s">
        <v>3935</v>
      </c>
      <c r="M906" s="74" t="s">
        <v>3936</v>
      </c>
      <c r="N906" s="74" t="str">
        <f t="shared" si="23"/>
        <v>#REF!</v>
      </c>
    </row>
    <row r="907" ht="14.25" customHeight="1">
      <c r="A907" s="74" t="s">
        <v>5715</v>
      </c>
      <c r="B907" s="74" t="s">
        <v>3932</v>
      </c>
      <c r="F907" s="185" t="s">
        <v>5716</v>
      </c>
      <c r="G907" s="185"/>
      <c r="H907" s="185"/>
      <c r="I907" s="74" t="s">
        <v>100</v>
      </c>
      <c r="L907" s="74" t="s">
        <v>3935</v>
      </c>
      <c r="M907" s="74" t="s">
        <v>3936</v>
      </c>
      <c r="N907" s="74" t="str">
        <f t="shared" si="23"/>
        <v>#REF!</v>
      </c>
    </row>
    <row r="908" ht="14.25" customHeight="1">
      <c r="A908" s="74" t="s">
        <v>5717</v>
      </c>
      <c r="B908" s="74" t="s">
        <v>3932</v>
      </c>
      <c r="F908" s="185" t="s">
        <v>5718</v>
      </c>
      <c r="G908" s="185"/>
      <c r="H908" s="185"/>
      <c r="I908" s="74" t="s">
        <v>3968</v>
      </c>
      <c r="L908" s="74" t="s">
        <v>3935</v>
      </c>
      <c r="M908" s="74" t="s">
        <v>3936</v>
      </c>
      <c r="N908" s="74" t="str">
        <f t="shared" si="23"/>
        <v>#REF!</v>
      </c>
    </row>
    <row r="909" ht="14.25" customHeight="1">
      <c r="A909" s="74" t="s">
        <v>5719</v>
      </c>
      <c r="B909" s="74" t="s">
        <v>3932</v>
      </c>
      <c r="F909" s="185" t="s">
        <v>5720</v>
      </c>
      <c r="G909" s="185"/>
      <c r="H909" s="185"/>
      <c r="I909" s="74" t="s">
        <v>66</v>
      </c>
      <c r="L909" s="74" t="s">
        <v>3935</v>
      </c>
      <c r="M909" s="74" t="s">
        <v>3936</v>
      </c>
      <c r="N909" s="74" t="str">
        <f t="shared" si="23"/>
        <v>#REF!</v>
      </c>
    </row>
    <row r="910" ht="14.25" customHeight="1">
      <c r="A910" s="74" t="s">
        <v>5721</v>
      </c>
      <c r="B910" s="74" t="s">
        <v>3932</v>
      </c>
      <c r="F910" s="185" t="s">
        <v>5722</v>
      </c>
      <c r="G910" s="185"/>
      <c r="H910" s="185"/>
      <c r="I910" s="74" t="s">
        <v>66</v>
      </c>
      <c r="L910" s="74" t="s">
        <v>3935</v>
      </c>
      <c r="M910" s="74" t="s">
        <v>3936</v>
      </c>
      <c r="N910" s="74" t="str">
        <f t="shared" si="23"/>
        <v>#REF!</v>
      </c>
    </row>
    <row r="911" ht="14.25" customHeight="1">
      <c r="A911" s="74" t="s">
        <v>5723</v>
      </c>
      <c r="B911" s="74" t="s">
        <v>3932</v>
      </c>
      <c r="F911" s="185" t="s">
        <v>5724</v>
      </c>
      <c r="G911" s="185"/>
      <c r="H911" s="185"/>
      <c r="I911" s="74" t="s">
        <v>100</v>
      </c>
      <c r="L911" s="74" t="s">
        <v>3935</v>
      </c>
      <c r="M911" s="74" t="s">
        <v>3936</v>
      </c>
      <c r="N911" s="74" t="str">
        <f t="shared" si="23"/>
        <v>#REF!</v>
      </c>
    </row>
    <row r="912" ht="14.25" customHeight="1">
      <c r="A912" s="74" t="s">
        <v>5725</v>
      </c>
      <c r="B912" s="74" t="s">
        <v>3932</v>
      </c>
      <c r="F912" s="185" t="s">
        <v>5726</v>
      </c>
      <c r="G912" s="185"/>
      <c r="H912" s="185"/>
      <c r="I912" s="74" t="s">
        <v>3934</v>
      </c>
      <c r="L912" s="74" t="s">
        <v>3935</v>
      </c>
      <c r="M912" s="74" t="s">
        <v>3936</v>
      </c>
      <c r="N912" s="74" t="str">
        <f t="shared" si="23"/>
        <v>#REF!</v>
      </c>
    </row>
    <row r="913" ht="14.25" customHeight="1">
      <c r="A913" s="74" t="s">
        <v>5727</v>
      </c>
      <c r="B913" s="74" t="s">
        <v>3932</v>
      </c>
      <c r="F913" s="185" t="s">
        <v>5728</v>
      </c>
      <c r="G913" s="185"/>
      <c r="H913" s="185"/>
      <c r="I913" s="74" t="s">
        <v>100</v>
      </c>
      <c r="L913" s="74" t="s">
        <v>3935</v>
      </c>
      <c r="M913" s="74" t="s">
        <v>3936</v>
      </c>
      <c r="N913" s="74" t="str">
        <f t="shared" si="23"/>
        <v>#REF!</v>
      </c>
    </row>
    <row r="914" ht="14.25" customHeight="1">
      <c r="A914" s="74" t="s">
        <v>5729</v>
      </c>
      <c r="B914" s="74" t="s">
        <v>3932</v>
      </c>
      <c r="F914" s="185" t="s">
        <v>5730</v>
      </c>
      <c r="G914" s="185"/>
      <c r="H914" s="185"/>
      <c r="I914" s="74" t="s">
        <v>3934</v>
      </c>
      <c r="L914" s="74" t="s">
        <v>3935</v>
      </c>
      <c r="M914" s="74" t="s">
        <v>3936</v>
      </c>
      <c r="N914" s="74" t="str">
        <f t="shared" si="23"/>
        <v>#REF!</v>
      </c>
    </row>
    <row r="915" ht="14.25" customHeight="1">
      <c r="A915" s="74" t="s">
        <v>5731</v>
      </c>
      <c r="B915" s="74" t="s">
        <v>3932</v>
      </c>
      <c r="F915" s="185" t="s">
        <v>5732</v>
      </c>
      <c r="G915" s="185"/>
      <c r="H915" s="185"/>
      <c r="I915" s="74" t="s">
        <v>3968</v>
      </c>
      <c r="L915" s="74" t="s">
        <v>3935</v>
      </c>
      <c r="M915" s="74" t="s">
        <v>3936</v>
      </c>
      <c r="N915" s="74" t="str">
        <f t="shared" si="23"/>
        <v>#REF!</v>
      </c>
    </row>
    <row r="916" ht="14.25" customHeight="1">
      <c r="A916" s="74" t="s">
        <v>5733</v>
      </c>
      <c r="B916" s="74" t="s">
        <v>3932</v>
      </c>
      <c r="F916" s="185" t="s">
        <v>5734</v>
      </c>
      <c r="G916" s="185"/>
      <c r="H916" s="185"/>
      <c r="I916" s="74" t="s">
        <v>100</v>
      </c>
      <c r="L916" s="74" t="s">
        <v>3935</v>
      </c>
      <c r="M916" s="74" t="s">
        <v>3936</v>
      </c>
      <c r="N916" s="74" t="s">
        <v>4026</v>
      </c>
    </row>
    <row r="917" ht="14.25" customHeight="1">
      <c r="A917" s="74" t="s">
        <v>5735</v>
      </c>
      <c r="B917" s="74" t="s">
        <v>3932</v>
      </c>
      <c r="F917" s="185" t="s">
        <v>5736</v>
      </c>
      <c r="G917" s="185"/>
      <c r="H917" s="185"/>
      <c r="I917" s="74" t="s">
        <v>100</v>
      </c>
      <c r="L917" s="74" t="s">
        <v>3935</v>
      </c>
      <c r="M917" s="74" t="s">
        <v>3936</v>
      </c>
      <c r="N917" s="74" t="str">
        <f t="shared" ref="N917:N956" si="24">VLOOKUP(A917,#REF!,1,FALSE)</f>
        <v>#REF!</v>
      </c>
    </row>
    <row r="918" ht="14.25" customHeight="1">
      <c r="A918" s="74" t="s">
        <v>5737</v>
      </c>
      <c r="B918" s="74" t="s">
        <v>3932</v>
      </c>
      <c r="F918" s="185" t="s">
        <v>5738</v>
      </c>
      <c r="G918" s="185"/>
      <c r="H918" s="185"/>
      <c r="I918" s="74" t="s">
        <v>100</v>
      </c>
      <c r="L918" s="74" t="s">
        <v>3935</v>
      </c>
      <c r="M918" s="74" t="s">
        <v>3936</v>
      </c>
      <c r="N918" s="74" t="str">
        <f t="shared" si="24"/>
        <v>#REF!</v>
      </c>
    </row>
    <row r="919" ht="14.25" customHeight="1">
      <c r="A919" s="74" t="s">
        <v>5739</v>
      </c>
      <c r="B919" s="74" t="s">
        <v>3932</v>
      </c>
      <c r="F919" s="185" t="s">
        <v>5740</v>
      </c>
      <c r="G919" s="185"/>
      <c r="H919" s="185"/>
      <c r="I919" s="74" t="s">
        <v>100</v>
      </c>
      <c r="L919" s="74" t="s">
        <v>3935</v>
      </c>
      <c r="M919" s="74" t="s">
        <v>3936</v>
      </c>
      <c r="N919" s="74" t="str">
        <f t="shared" si="24"/>
        <v>#REF!</v>
      </c>
    </row>
    <row r="920" ht="14.25" customHeight="1">
      <c r="A920" s="74" t="s">
        <v>5741</v>
      </c>
      <c r="B920" s="74" t="s">
        <v>3932</v>
      </c>
      <c r="F920" s="185" t="s">
        <v>5742</v>
      </c>
      <c r="G920" s="185"/>
      <c r="H920" s="185"/>
      <c r="I920" s="74" t="s">
        <v>3934</v>
      </c>
      <c r="L920" s="74" t="s">
        <v>3935</v>
      </c>
      <c r="M920" s="74" t="s">
        <v>3936</v>
      </c>
      <c r="N920" s="74" t="str">
        <f t="shared" si="24"/>
        <v>#REF!</v>
      </c>
    </row>
    <row r="921" ht="14.25" customHeight="1">
      <c r="A921" s="74" t="s">
        <v>5743</v>
      </c>
      <c r="B921" s="74" t="s">
        <v>3932</v>
      </c>
      <c r="F921" s="185" t="s">
        <v>3409</v>
      </c>
      <c r="G921" s="185"/>
      <c r="H921" s="185"/>
      <c r="I921" s="74" t="s">
        <v>100</v>
      </c>
      <c r="L921" s="74" t="s">
        <v>3935</v>
      </c>
      <c r="M921" s="74" t="s">
        <v>3936</v>
      </c>
      <c r="N921" s="74" t="str">
        <f t="shared" si="24"/>
        <v>#REF!</v>
      </c>
    </row>
    <row r="922" ht="14.25" customHeight="1">
      <c r="A922" s="74" t="s">
        <v>5744</v>
      </c>
      <c r="B922" s="74" t="s">
        <v>3932</v>
      </c>
      <c r="F922" s="185" t="s">
        <v>5745</v>
      </c>
      <c r="G922" s="185"/>
      <c r="H922" s="185"/>
      <c r="I922" s="74" t="s">
        <v>3934</v>
      </c>
      <c r="L922" s="74" t="s">
        <v>3935</v>
      </c>
      <c r="M922" s="74" t="s">
        <v>3936</v>
      </c>
      <c r="N922" s="74" t="str">
        <f t="shared" si="24"/>
        <v>#REF!</v>
      </c>
    </row>
    <row r="923" ht="14.25" customHeight="1">
      <c r="A923" s="74" t="s">
        <v>5746</v>
      </c>
      <c r="B923" s="74" t="s">
        <v>3932</v>
      </c>
      <c r="F923" s="185" t="s">
        <v>5747</v>
      </c>
      <c r="G923" s="185"/>
      <c r="H923" s="185"/>
      <c r="I923" s="74" t="s">
        <v>127</v>
      </c>
      <c r="L923" s="74" t="s">
        <v>3935</v>
      </c>
      <c r="M923" s="74" t="s">
        <v>3936</v>
      </c>
      <c r="N923" s="74" t="str">
        <f t="shared" si="24"/>
        <v>#REF!</v>
      </c>
    </row>
    <row r="924" ht="14.25" customHeight="1">
      <c r="A924" s="74" t="s">
        <v>5748</v>
      </c>
      <c r="B924" s="74" t="s">
        <v>3932</v>
      </c>
      <c r="F924" s="185" t="s">
        <v>5749</v>
      </c>
      <c r="G924" s="185"/>
      <c r="H924" s="185"/>
      <c r="I924" s="74" t="s">
        <v>3934</v>
      </c>
      <c r="L924" s="74" t="s">
        <v>3935</v>
      </c>
      <c r="M924" s="74" t="s">
        <v>3936</v>
      </c>
      <c r="N924" s="74" t="str">
        <f t="shared" si="24"/>
        <v>#REF!</v>
      </c>
    </row>
    <row r="925" ht="14.25" customHeight="1">
      <c r="A925" s="74" t="s">
        <v>5750</v>
      </c>
      <c r="B925" s="74" t="s">
        <v>3932</v>
      </c>
      <c r="F925" s="185" t="s">
        <v>5751</v>
      </c>
      <c r="G925" s="185"/>
      <c r="H925" s="185"/>
      <c r="I925" s="74" t="s">
        <v>3934</v>
      </c>
      <c r="L925" s="74" t="s">
        <v>3935</v>
      </c>
      <c r="M925" s="74" t="s">
        <v>3936</v>
      </c>
      <c r="N925" s="74" t="str">
        <f t="shared" si="24"/>
        <v>#REF!</v>
      </c>
    </row>
    <row r="926" ht="14.25" customHeight="1">
      <c r="A926" s="74" t="s">
        <v>5752</v>
      </c>
      <c r="B926" s="74" t="s">
        <v>3932</v>
      </c>
      <c r="F926" s="185" t="s">
        <v>5753</v>
      </c>
      <c r="G926" s="185"/>
      <c r="H926" s="185"/>
      <c r="I926" s="74" t="s">
        <v>100</v>
      </c>
      <c r="L926" s="74" t="s">
        <v>3935</v>
      </c>
      <c r="M926" s="74" t="s">
        <v>3936</v>
      </c>
      <c r="N926" s="74" t="str">
        <f t="shared" si="24"/>
        <v>#REF!</v>
      </c>
    </row>
    <row r="927" ht="14.25" customHeight="1">
      <c r="A927" s="74" t="s">
        <v>5754</v>
      </c>
      <c r="B927" s="74" t="s">
        <v>3932</v>
      </c>
      <c r="F927" s="185" t="s">
        <v>5755</v>
      </c>
      <c r="G927" s="185"/>
      <c r="H927" s="185"/>
      <c r="I927" s="74" t="s">
        <v>71</v>
      </c>
      <c r="L927" s="74" t="s">
        <v>3935</v>
      </c>
      <c r="M927" s="74" t="s">
        <v>3936</v>
      </c>
      <c r="N927" s="74" t="str">
        <f t="shared" si="24"/>
        <v>#REF!</v>
      </c>
    </row>
    <row r="928" ht="14.25" customHeight="1">
      <c r="A928" s="74" t="s">
        <v>5756</v>
      </c>
      <c r="B928" s="74" t="s">
        <v>3932</v>
      </c>
      <c r="F928" s="185" t="s">
        <v>5757</v>
      </c>
      <c r="G928" s="185"/>
      <c r="H928" s="185"/>
      <c r="I928" s="74" t="s">
        <v>3934</v>
      </c>
      <c r="L928" s="74" t="s">
        <v>3935</v>
      </c>
      <c r="M928" s="74" t="s">
        <v>3936</v>
      </c>
      <c r="N928" s="74" t="str">
        <f t="shared" si="24"/>
        <v>#REF!</v>
      </c>
    </row>
    <row r="929" ht="14.25" customHeight="1">
      <c r="A929" s="74" t="s">
        <v>5758</v>
      </c>
      <c r="B929" s="74" t="s">
        <v>3932</v>
      </c>
      <c r="F929" s="185" t="s">
        <v>5759</v>
      </c>
      <c r="G929" s="185"/>
      <c r="H929" s="185"/>
      <c r="I929" s="74" t="s">
        <v>100</v>
      </c>
      <c r="L929" s="74" t="s">
        <v>3935</v>
      </c>
      <c r="M929" s="74" t="s">
        <v>3936</v>
      </c>
      <c r="N929" s="74" t="str">
        <f t="shared" si="24"/>
        <v>#REF!</v>
      </c>
    </row>
    <row r="930" ht="14.25" customHeight="1">
      <c r="A930" s="74" t="s">
        <v>5760</v>
      </c>
      <c r="B930" s="74" t="s">
        <v>3932</v>
      </c>
      <c r="F930" s="185" t="s">
        <v>5761</v>
      </c>
      <c r="G930" s="185"/>
      <c r="H930" s="185"/>
      <c r="I930" s="74" t="s">
        <v>3934</v>
      </c>
      <c r="L930" s="74" t="s">
        <v>3935</v>
      </c>
      <c r="M930" s="74" t="s">
        <v>3936</v>
      </c>
      <c r="N930" s="74" t="str">
        <f t="shared" si="24"/>
        <v>#REF!</v>
      </c>
    </row>
    <row r="931" ht="14.25" customHeight="1">
      <c r="A931" s="74" t="s">
        <v>5762</v>
      </c>
      <c r="B931" s="74" t="s">
        <v>3932</v>
      </c>
      <c r="F931" s="185" t="s">
        <v>5763</v>
      </c>
      <c r="G931" s="185"/>
      <c r="H931" s="185"/>
      <c r="I931" s="74" t="s">
        <v>3934</v>
      </c>
      <c r="L931" s="74" t="s">
        <v>3935</v>
      </c>
      <c r="M931" s="74" t="s">
        <v>3936</v>
      </c>
      <c r="N931" s="74" t="str">
        <f t="shared" si="24"/>
        <v>#REF!</v>
      </c>
    </row>
    <row r="932" ht="14.25" customHeight="1">
      <c r="A932" s="74" t="s">
        <v>5764</v>
      </c>
      <c r="B932" s="74" t="s">
        <v>3932</v>
      </c>
      <c r="F932" s="185" t="s">
        <v>5765</v>
      </c>
      <c r="G932" s="185"/>
      <c r="H932" s="185"/>
      <c r="I932" s="74" t="s">
        <v>50</v>
      </c>
      <c r="L932" s="74" t="s">
        <v>3935</v>
      </c>
      <c r="M932" s="74" t="s">
        <v>3936</v>
      </c>
      <c r="N932" s="74" t="str">
        <f t="shared" si="24"/>
        <v>#REF!</v>
      </c>
    </row>
    <row r="933" ht="14.25" customHeight="1">
      <c r="A933" s="74" t="s">
        <v>5766</v>
      </c>
      <c r="B933" s="74" t="s">
        <v>3932</v>
      </c>
      <c r="F933" s="185" t="s">
        <v>5767</v>
      </c>
      <c r="G933" s="185"/>
      <c r="H933" s="185"/>
      <c r="I933" s="74" t="s">
        <v>3934</v>
      </c>
      <c r="L933" s="74" t="s">
        <v>3935</v>
      </c>
      <c r="M933" s="74" t="s">
        <v>3936</v>
      </c>
      <c r="N933" s="74" t="str">
        <f t="shared" si="24"/>
        <v>#REF!</v>
      </c>
    </row>
    <row r="934" ht="14.25" customHeight="1">
      <c r="A934" s="74" t="s">
        <v>5768</v>
      </c>
      <c r="B934" s="74" t="s">
        <v>3932</v>
      </c>
      <c r="F934" s="185" t="s">
        <v>5769</v>
      </c>
      <c r="G934" s="185"/>
      <c r="H934" s="185"/>
      <c r="I934" s="74" t="s">
        <v>3934</v>
      </c>
      <c r="L934" s="74" t="s">
        <v>3935</v>
      </c>
      <c r="M934" s="74" t="s">
        <v>3936</v>
      </c>
      <c r="N934" s="74" t="str">
        <f t="shared" si="24"/>
        <v>#REF!</v>
      </c>
    </row>
    <row r="935" ht="14.25" customHeight="1">
      <c r="A935" s="74" t="s">
        <v>5770</v>
      </c>
      <c r="B935" s="74" t="s">
        <v>3932</v>
      </c>
      <c r="F935" s="185" t="s">
        <v>5771</v>
      </c>
      <c r="G935" s="185"/>
      <c r="H935" s="185"/>
      <c r="I935" s="74" t="s">
        <v>3934</v>
      </c>
      <c r="L935" s="74" t="s">
        <v>3935</v>
      </c>
      <c r="M935" s="74" t="s">
        <v>3936</v>
      </c>
      <c r="N935" s="74" t="str">
        <f t="shared" si="24"/>
        <v>#REF!</v>
      </c>
    </row>
    <row r="936" ht="14.25" customHeight="1">
      <c r="A936" s="74" t="s">
        <v>5772</v>
      </c>
      <c r="B936" s="74" t="s">
        <v>3932</v>
      </c>
      <c r="F936" s="185" t="s">
        <v>5773</v>
      </c>
      <c r="G936" s="185"/>
      <c r="H936" s="185"/>
      <c r="I936" s="74" t="s">
        <v>71</v>
      </c>
      <c r="L936" s="74" t="s">
        <v>3935</v>
      </c>
      <c r="M936" s="74" t="s">
        <v>3936</v>
      </c>
      <c r="N936" s="74" t="str">
        <f t="shared" si="24"/>
        <v>#REF!</v>
      </c>
    </row>
    <row r="937" ht="14.25" customHeight="1">
      <c r="A937" s="74" t="s">
        <v>5774</v>
      </c>
      <c r="B937" s="74" t="s">
        <v>3932</v>
      </c>
      <c r="F937" s="185" t="s">
        <v>5775</v>
      </c>
      <c r="G937" s="185"/>
      <c r="H937" s="185"/>
      <c r="I937" s="74" t="s">
        <v>3934</v>
      </c>
      <c r="L937" s="74" t="s">
        <v>3935</v>
      </c>
      <c r="M937" s="74" t="s">
        <v>3936</v>
      </c>
      <c r="N937" s="74" t="str">
        <f t="shared" si="24"/>
        <v>#REF!</v>
      </c>
    </row>
    <row r="938" ht="14.25" customHeight="1">
      <c r="A938" s="74" t="s">
        <v>5776</v>
      </c>
      <c r="B938" s="74" t="s">
        <v>3932</v>
      </c>
      <c r="F938" s="185" t="s">
        <v>5777</v>
      </c>
      <c r="G938" s="185"/>
      <c r="H938" s="185"/>
      <c r="I938" s="74" t="s">
        <v>3934</v>
      </c>
      <c r="L938" s="74" t="s">
        <v>3935</v>
      </c>
      <c r="M938" s="74" t="s">
        <v>3936</v>
      </c>
      <c r="N938" s="74" t="str">
        <f t="shared" si="24"/>
        <v>#REF!</v>
      </c>
    </row>
    <row r="939" ht="14.25" customHeight="1">
      <c r="A939" s="74" t="s">
        <v>5778</v>
      </c>
      <c r="B939" s="74" t="s">
        <v>3932</v>
      </c>
      <c r="F939" s="185" t="s">
        <v>5779</v>
      </c>
      <c r="G939" s="185"/>
      <c r="H939" s="185"/>
      <c r="I939" s="74" t="s">
        <v>3934</v>
      </c>
      <c r="L939" s="74" t="s">
        <v>3935</v>
      </c>
      <c r="M939" s="74" t="s">
        <v>3936</v>
      </c>
      <c r="N939" s="74" t="str">
        <f t="shared" si="24"/>
        <v>#REF!</v>
      </c>
    </row>
    <row r="940" ht="14.25" customHeight="1">
      <c r="A940" s="74" t="s">
        <v>5780</v>
      </c>
      <c r="B940" s="74" t="s">
        <v>3932</v>
      </c>
      <c r="F940" s="185" t="s">
        <v>5781</v>
      </c>
      <c r="G940" s="185"/>
      <c r="H940" s="185"/>
      <c r="I940" s="74" t="s">
        <v>3934</v>
      </c>
      <c r="L940" s="74" t="s">
        <v>3935</v>
      </c>
      <c r="M940" s="74" t="s">
        <v>3936</v>
      </c>
      <c r="N940" s="74" t="str">
        <f t="shared" si="24"/>
        <v>#REF!</v>
      </c>
    </row>
    <row r="941" ht="14.25" customHeight="1">
      <c r="A941" s="74" t="s">
        <v>5782</v>
      </c>
      <c r="B941" s="74" t="s">
        <v>3932</v>
      </c>
      <c r="F941" s="185" t="s">
        <v>5783</v>
      </c>
      <c r="G941" s="185"/>
      <c r="H941" s="185"/>
      <c r="I941" s="74" t="s">
        <v>100</v>
      </c>
      <c r="L941" s="74" t="s">
        <v>3935</v>
      </c>
      <c r="M941" s="74" t="s">
        <v>3936</v>
      </c>
      <c r="N941" s="74" t="str">
        <f t="shared" si="24"/>
        <v>#REF!</v>
      </c>
    </row>
    <row r="942" ht="14.25" customHeight="1">
      <c r="A942" s="74" t="s">
        <v>5784</v>
      </c>
      <c r="B942" s="74" t="s">
        <v>3932</v>
      </c>
      <c r="F942" s="185" t="s">
        <v>5785</v>
      </c>
      <c r="G942" s="185"/>
      <c r="H942" s="185"/>
      <c r="I942" s="74" t="s">
        <v>3934</v>
      </c>
      <c r="L942" s="74" t="s">
        <v>3935</v>
      </c>
      <c r="M942" s="74" t="s">
        <v>3936</v>
      </c>
      <c r="N942" s="74" t="str">
        <f t="shared" si="24"/>
        <v>#REF!</v>
      </c>
    </row>
    <row r="943" ht="14.25" customHeight="1">
      <c r="A943" s="74" t="s">
        <v>5786</v>
      </c>
      <c r="B943" s="74" t="s">
        <v>3932</v>
      </c>
      <c r="F943" s="185" t="s">
        <v>5787</v>
      </c>
      <c r="G943" s="185"/>
      <c r="H943" s="185"/>
      <c r="I943" s="74" t="s">
        <v>50</v>
      </c>
      <c r="L943" s="74" t="s">
        <v>3935</v>
      </c>
      <c r="M943" s="74" t="s">
        <v>3936</v>
      </c>
      <c r="N943" s="74" t="str">
        <f t="shared" si="24"/>
        <v>#REF!</v>
      </c>
    </row>
    <row r="944" ht="14.25" customHeight="1">
      <c r="A944" s="74" t="s">
        <v>5788</v>
      </c>
      <c r="B944" s="74" t="s">
        <v>3932</v>
      </c>
      <c r="F944" s="185" t="s">
        <v>5789</v>
      </c>
      <c r="G944" s="185"/>
      <c r="H944" s="185"/>
      <c r="I944" s="74" t="s">
        <v>3934</v>
      </c>
      <c r="L944" s="74" t="s">
        <v>3935</v>
      </c>
      <c r="M944" s="74" t="s">
        <v>3936</v>
      </c>
      <c r="N944" s="74" t="str">
        <f t="shared" si="24"/>
        <v>#REF!</v>
      </c>
    </row>
    <row r="945" ht="14.25" customHeight="1">
      <c r="A945" s="74" t="s">
        <v>5790</v>
      </c>
      <c r="B945" s="74" t="s">
        <v>3932</v>
      </c>
      <c r="F945" s="185" t="s">
        <v>5791</v>
      </c>
      <c r="G945" s="185"/>
      <c r="H945" s="185"/>
      <c r="I945" s="74" t="s">
        <v>100</v>
      </c>
      <c r="L945" s="74" t="s">
        <v>3935</v>
      </c>
      <c r="M945" s="74" t="s">
        <v>3936</v>
      </c>
      <c r="N945" s="74" t="str">
        <f t="shared" si="24"/>
        <v>#REF!</v>
      </c>
    </row>
    <row r="946" ht="14.25" customHeight="1">
      <c r="A946" s="74" t="s">
        <v>5792</v>
      </c>
      <c r="B946" s="74" t="s">
        <v>3932</v>
      </c>
      <c r="F946" s="185" t="s">
        <v>5793</v>
      </c>
      <c r="G946" s="185"/>
      <c r="H946" s="185"/>
      <c r="I946" s="74" t="s">
        <v>100</v>
      </c>
      <c r="L946" s="74" t="s">
        <v>3935</v>
      </c>
      <c r="M946" s="74" t="s">
        <v>3936</v>
      </c>
      <c r="N946" s="74" t="str">
        <f t="shared" si="24"/>
        <v>#REF!</v>
      </c>
    </row>
    <row r="947" ht="14.25" customHeight="1">
      <c r="A947" s="74" t="s">
        <v>5794</v>
      </c>
      <c r="B947" s="74" t="s">
        <v>3932</v>
      </c>
      <c r="F947" s="185" t="s">
        <v>5793</v>
      </c>
      <c r="G947" s="185"/>
      <c r="H947" s="185"/>
      <c r="I947" s="74" t="s">
        <v>100</v>
      </c>
      <c r="L947" s="74" t="s">
        <v>3935</v>
      </c>
      <c r="M947" s="74" t="s">
        <v>3936</v>
      </c>
      <c r="N947" s="74" t="str">
        <f t="shared" si="24"/>
        <v>#REF!</v>
      </c>
    </row>
    <row r="948" ht="14.25" customHeight="1">
      <c r="A948" s="74" t="s">
        <v>5795</v>
      </c>
      <c r="B948" s="74" t="s">
        <v>3932</v>
      </c>
      <c r="F948" s="185" t="s">
        <v>5796</v>
      </c>
      <c r="G948" s="185"/>
      <c r="H948" s="185"/>
      <c r="I948" s="74" t="s">
        <v>3934</v>
      </c>
      <c r="L948" s="74" t="s">
        <v>3935</v>
      </c>
      <c r="M948" s="74" t="s">
        <v>3936</v>
      </c>
      <c r="N948" s="74" t="str">
        <f t="shared" si="24"/>
        <v>#REF!</v>
      </c>
    </row>
    <row r="949" ht="14.25" customHeight="1">
      <c r="A949" s="74" t="s">
        <v>5797</v>
      </c>
      <c r="B949" s="74" t="s">
        <v>3932</v>
      </c>
      <c r="F949" s="185" t="s">
        <v>5798</v>
      </c>
      <c r="G949" s="185"/>
      <c r="H949" s="185"/>
      <c r="I949" s="74" t="s">
        <v>3934</v>
      </c>
      <c r="L949" s="74" t="s">
        <v>3935</v>
      </c>
      <c r="M949" s="74" t="s">
        <v>3936</v>
      </c>
      <c r="N949" s="74" t="str">
        <f t="shared" si="24"/>
        <v>#REF!</v>
      </c>
    </row>
    <row r="950" ht="14.25" customHeight="1">
      <c r="A950" s="74" t="s">
        <v>5799</v>
      </c>
      <c r="B950" s="74" t="s">
        <v>3932</v>
      </c>
      <c r="F950" s="185" t="s">
        <v>5800</v>
      </c>
      <c r="G950" s="185"/>
      <c r="H950" s="185"/>
      <c r="I950" s="74" t="s">
        <v>3968</v>
      </c>
      <c r="L950" s="74" t="s">
        <v>3935</v>
      </c>
      <c r="M950" s="74" t="s">
        <v>3936</v>
      </c>
      <c r="N950" s="74" t="str">
        <f t="shared" si="24"/>
        <v>#REF!</v>
      </c>
    </row>
    <row r="951" ht="14.25" customHeight="1">
      <c r="A951" s="74" t="s">
        <v>5801</v>
      </c>
      <c r="B951" s="74" t="s">
        <v>3932</v>
      </c>
      <c r="F951" s="185" t="s">
        <v>5802</v>
      </c>
      <c r="G951" s="185"/>
      <c r="H951" s="185"/>
      <c r="I951" s="74" t="s">
        <v>71</v>
      </c>
      <c r="L951" s="74" t="s">
        <v>3935</v>
      </c>
      <c r="M951" s="74" t="s">
        <v>3936</v>
      </c>
      <c r="N951" s="74" t="str">
        <f t="shared" si="24"/>
        <v>#REF!</v>
      </c>
    </row>
    <row r="952" ht="14.25" customHeight="1">
      <c r="A952" s="74" t="s">
        <v>5803</v>
      </c>
      <c r="B952" s="74" t="s">
        <v>3932</v>
      </c>
      <c r="F952" s="185" t="s">
        <v>5804</v>
      </c>
      <c r="G952" s="185"/>
      <c r="H952" s="185"/>
      <c r="I952" s="74" t="s">
        <v>127</v>
      </c>
      <c r="L952" s="74" t="s">
        <v>3935</v>
      </c>
      <c r="M952" s="74" t="s">
        <v>3936</v>
      </c>
      <c r="N952" s="74" t="str">
        <f t="shared" si="24"/>
        <v>#REF!</v>
      </c>
    </row>
    <row r="953" ht="14.25" customHeight="1">
      <c r="A953" s="74" t="s">
        <v>5805</v>
      </c>
      <c r="B953" s="74" t="s">
        <v>3932</v>
      </c>
      <c r="F953" s="185" t="s">
        <v>5806</v>
      </c>
      <c r="G953" s="185"/>
      <c r="H953" s="185"/>
      <c r="I953" s="74" t="s">
        <v>923</v>
      </c>
      <c r="L953" s="74" t="s">
        <v>3935</v>
      </c>
      <c r="M953" s="74" t="s">
        <v>3936</v>
      </c>
      <c r="N953" s="74" t="str">
        <f t="shared" si="24"/>
        <v>#REF!</v>
      </c>
    </row>
    <row r="954" ht="14.25" customHeight="1">
      <c r="A954" s="74" t="s">
        <v>5807</v>
      </c>
      <c r="B954" s="74" t="s">
        <v>3932</v>
      </c>
      <c r="F954" s="185" t="s">
        <v>5808</v>
      </c>
      <c r="G954" s="185"/>
      <c r="H954" s="185"/>
      <c r="I954" s="74" t="s">
        <v>923</v>
      </c>
      <c r="L954" s="74" t="s">
        <v>3935</v>
      </c>
      <c r="M954" s="74" t="s">
        <v>3936</v>
      </c>
      <c r="N954" s="74" t="str">
        <f t="shared" si="24"/>
        <v>#REF!</v>
      </c>
    </row>
    <row r="955" ht="14.25" customHeight="1">
      <c r="A955" s="74" t="s">
        <v>5809</v>
      </c>
      <c r="B955" s="74" t="s">
        <v>3932</v>
      </c>
      <c r="F955" s="185" t="s">
        <v>5810</v>
      </c>
      <c r="G955" s="185"/>
      <c r="H955" s="185"/>
      <c r="I955" s="74" t="s">
        <v>923</v>
      </c>
      <c r="L955" s="74" t="s">
        <v>3935</v>
      </c>
      <c r="M955" s="74" t="s">
        <v>3936</v>
      </c>
      <c r="N955" s="74" t="str">
        <f t="shared" si="24"/>
        <v>#REF!</v>
      </c>
    </row>
    <row r="956" ht="14.25" customHeight="1">
      <c r="A956" s="74" t="s">
        <v>5811</v>
      </c>
      <c r="B956" s="74" t="s">
        <v>3932</v>
      </c>
      <c r="F956" s="185" t="s">
        <v>5812</v>
      </c>
      <c r="G956" s="185"/>
      <c r="H956" s="185"/>
      <c r="I956" s="74" t="s">
        <v>127</v>
      </c>
      <c r="L956" s="74" t="s">
        <v>3935</v>
      </c>
      <c r="M956" s="74" t="s">
        <v>3936</v>
      </c>
      <c r="N956" s="74" t="str">
        <f t="shared" si="24"/>
        <v>#REF!</v>
      </c>
    </row>
    <row r="957" ht="14.25" customHeight="1">
      <c r="A957" s="74" t="s">
        <v>5813</v>
      </c>
      <c r="B957" s="74" t="s">
        <v>3932</v>
      </c>
      <c r="F957" s="185" t="s">
        <v>5814</v>
      </c>
      <c r="G957" s="185"/>
      <c r="H957" s="185"/>
      <c r="I957" s="74" t="s">
        <v>50</v>
      </c>
      <c r="L957" s="74" t="s">
        <v>3935</v>
      </c>
      <c r="M957" s="74" t="s">
        <v>3936</v>
      </c>
      <c r="N957" s="74" t="s">
        <v>4026</v>
      </c>
    </row>
    <row r="958" ht="14.25" customHeight="1">
      <c r="A958" s="74" t="s">
        <v>5815</v>
      </c>
      <c r="B958" s="74" t="s">
        <v>3932</v>
      </c>
      <c r="F958" s="185" t="s">
        <v>5816</v>
      </c>
      <c r="G958" s="185"/>
      <c r="H958" s="185"/>
      <c r="I958" s="74" t="s">
        <v>3934</v>
      </c>
      <c r="L958" s="74" t="s">
        <v>3935</v>
      </c>
      <c r="M958" s="74" t="s">
        <v>3936</v>
      </c>
      <c r="N958" s="74" t="str">
        <f t="shared" ref="N958:N959" si="25">VLOOKUP(A958,#REF!,1,FALSE)</f>
        <v>#REF!</v>
      </c>
    </row>
    <row r="959" ht="14.25" customHeight="1">
      <c r="A959" s="74" t="s">
        <v>5817</v>
      </c>
      <c r="B959" s="74" t="s">
        <v>3932</v>
      </c>
      <c r="F959" s="185" t="s">
        <v>5818</v>
      </c>
      <c r="G959" s="185"/>
      <c r="H959" s="185"/>
      <c r="I959" s="74" t="s">
        <v>3934</v>
      </c>
      <c r="L959" s="74" t="s">
        <v>3935</v>
      </c>
      <c r="M959" s="74" t="s">
        <v>3936</v>
      </c>
      <c r="N959" s="74" t="str">
        <f t="shared" si="25"/>
        <v>#REF!</v>
      </c>
    </row>
    <row r="960" ht="14.25" customHeight="1">
      <c r="A960" s="74" t="s">
        <v>5819</v>
      </c>
      <c r="B960" s="74" t="s">
        <v>3932</v>
      </c>
      <c r="F960" s="185" t="s">
        <v>5820</v>
      </c>
      <c r="G960" s="185"/>
      <c r="H960" s="185"/>
      <c r="I960" s="74" t="s">
        <v>57</v>
      </c>
      <c r="L960" s="74" t="s">
        <v>3935</v>
      </c>
      <c r="M960" s="74" t="s">
        <v>3936</v>
      </c>
      <c r="N960" s="74" t="s">
        <v>4026</v>
      </c>
    </row>
    <row r="961" ht="14.25" customHeight="1">
      <c r="A961" s="74" t="s">
        <v>5821</v>
      </c>
      <c r="B961" s="74" t="s">
        <v>3932</v>
      </c>
      <c r="F961" s="185" t="s">
        <v>5822</v>
      </c>
      <c r="G961" s="185"/>
      <c r="H961" s="185"/>
      <c r="I961" s="74" t="s">
        <v>3934</v>
      </c>
      <c r="L961" s="74" t="s">
        <v>3935</v>
      </c>
      <c r="M961" s="74" t="s">
        <v>3936</v>
      </c>
      <c r="N961" s="74" t="str">
        <f t="shared" ref="N961:N970" si="26">VLOOKUP(A961,#REF!,1,FALSE)</f>
        <v>#REF!</v>
      </c>
    </row>
    <row r="962" ht="14.25" customHeight="1">
      <c r="A962" s="74" t="s">
        <v>5823</v>
      </c>
      <c r="B962" s="74" t="s">
        <v>3932</v>
      </c>
      <c r="F962" s="185" t="s">
        <v>5824</v>
      </c>
      <c r="G962" s="185"/>
      <c r="H962" s="185"/>
      <c r="I962" s="74" t="s">
        <v>3934</v>
      </c>
      <c r="L962" s="74" t="s">
        <v>3935</v>
      </c>
      <c r="M962" s="74" t="s">
        <v>3936</v>
      </c>
      <c r="N962" s="74" t="str">
        <f t="shared" si="26"/>
        <v>#REF!</v>
      </c>
    </row>
    <row r="963" ht="14.25" customHeight="1">
      <c r="A963" s="74" t="s">
        <v>5825</v>
      </c>
      <c r="B963" s="74" t="s">
        <v>3932</v>
      </c>
      <c r="F963" s="185" t="s">
        <v>5826</v>
      </c>
      <c r="G963" s="185"/>
      <c r="H963" s="185"/>
      <c r="I963" s="74" t="s">
        <v>3934</v>
      </c>
      <c r="L963" s="74" t="s">
        <v>3935</v>
      </c>
      <c r="M963" s="74" t="s">
        <v>3936</v>
      </c>
      <c r="N963" s="74" t="str">
        <f t="shared" si="26"/>
        <v>#REF!</v>
      </c>
    </row>
    <row r="964" ht="14.25" customHeight="1">
      <c r="A964" s="74" t="s">
        <v>5827</v>
      </c>
      <c r="B964" s="74" t="s">
        <v>3932</v>
      </c>
      <c r="F964" s="185" t="s">
        <v>5828</v>
      </c>
      <c r="G964" s="185"/>
      <c r="H964" s="185"/>
      <c r="I964" s="74" t="s">
        <v>100</v>
      </c>
      <c r="L964" s="74" t="s">
        <v>3935</v>
      </c>
      <c r="M964" s="74" t="s">
        <v>3936</v>
      </c>
      <c r="N964" s="74" t="str">
        <f t="shared" si="26"/>
        <v>#REF!</v>
      </c>
    </row>
    <row r="965" ht="14.25" customHeight="1">
      <c r="A965" s="74" t="s">
        <v>5829</v>
      </c>
      <c r="B965" s="74" t="s">
        <v>3932</v>
      </c>
      <c r="F965" s="185" t="s">
        <v>5830</v>
      </c>
      <c r="G965" s="185"/>
      <c r="H965" s="185"/>
      <c r="I965" s="74" t="s">
        <v>3934</v>
      </c>
      <c r="L965" s="74" t="s">
        <v>3935</v>
      </c>
      <c r="M965" s="74" t="s">
        <v>3936</v>
      </c>
      <c r="N965" s="74" t="str">
        <f t="shared" si="26"/>
        <v>#REF!</v>
      </c>
    </row>
    <row r="966" ht="14.25" customHeight="1">
      <c r="A966" s="74" t="s">
        <v>5831</v>
      </c>
      <c r="B966" s="74" t="s">
        <v>3932</v>
      </c>
      <c r="F966" s="185" t="s">
        <v>5832</v>
      </c>
      <c r="G966" s="185"/>
      <c r="H966" s="185"/>
      <c r="I966" s="74" t="s">
        <v>3968</v>
      </c>
      <c r="L966" s="74" t="s">
        <v>3935</v>
      </c>
      <c r="M966" s="74" t="s">
        <v>3936</v>
      </c>
      <c r="N966" s="74" t="str">
        <f t="shared" si="26"/>
        <v>#REF!</v>
      </c>
    </row>
    <row r="967" ht="14.25" customHeight="1">
      <c r="A967" s="74" t="s">
        <v>5833</v>
      </c>
      <c r="B967" s="74" t="s">
        <v>3932</v>
      </c>
      <c r="F967" s="185" t="s">
        <v>5834</v>
      </c>
      <c r="G967" s="185"/>
      <c r="H967" s="185"/>
      <c r="I967" s="74" t="s">
        <v>50</v>
      </c>
      <c r="L967" s="74" t="s">
        <v>3935</v>
      </c>
      <c r="M967" s="74" t="s">
        <v>3936</v>
      </c>
      <c r="N967" s="74" t="str">
        <f t="shared" si="26"/>
        <v>#REF!</v>
      </c>
    </row>
    <row r="968" ht="14.25" customHeight="1">
      <c r="A968" s="74" t="s">
        <v>5835</v>
      </c>
      <c r="B968" s="74" t="s">
        <v>3932</v>
      </c>
      <c r="F968" s="185" t="s">
        <v>5836</v>
      </c>
      <c r="G968" s="185"/>
      <c r="H968" s="185"/>
      <c r="I968" s="74" t="s">
        <v>3934</v>
      </c>
      <c r="L968" s="74" t="s">
        <v>3935</v>
      </c>
      <c r="M968" s="74" t="s">
        <v>3936</v>
      </c>
      <c r="N968" s="74" t="str">
        <f t="shared" si="26"/>
        <v>#REF!</v>
      </c>
    </row>
    <row r="969" ht="14.25" customHeight="1">
      <c r="A969" s="74" t="s">
        <v>5837</v>
      </c>
      <c r="B969" s="74" t="s">
        <v>3932</v>
      </c>
      <c r="F969" s="185" t="s">
        <v>5838</v>
      </c>
      <c r="G969" s="185"/>
      <c r="H969" s="185"/>
      <c r="I969" s="74" t="s">
        <v>57</v>
      </c>
      <c r="L969" s="74" t="s">
        <v>3935</v>
      </c>
      <c r="M969" s="74" t="s">
        <v>3936</v>
      </c>
      <c r="N969" s="74" t="str">
        <f t="shared" si="26"/>
        <v>#REF!</v>
      </c>
    </row>
    <row r="970" ht="14.25" customHeight="1">
      <c r="A970" s="74" t="s">
        <v>5839</v>
      </c>
      <c r="B970" s="74" t="s">
        <v>3932</v>
      </c>
      <c r="F970" s="185" t="s">
        <v>5840</v>
      </c>
      <c r="G970" s="185"/>
      <c r="H970" s="185"/>
      <c r="I970" s="74" t="s">
        <v>3934</v>
      </c>
      <c r="L970" s="74" t="s">
        <v>3935</v>
      </c>
      <c r="M970" s="74" t="s">
        <v>3936</v>
      </c>
      <c r="N970" s="74" t="str">
        <f t="shared" si="26"/>
        <v>#REF!</v>
      </c>
    </row>
    <row r="971" ht="14.25" customHeight="1">
      <c r="A971" s="74" t="s">
        <v>5841</v>
      </c>
      <c r="B971" s="74" t="s">
        <v>3932</v>
      </c>
      <c r="F971" s="185" t="s">
        <v>2811</v>
      </c>
      <c r="G971" s="185"/>
      <c r="H971" s="185"/>
      <c r="I971" s="74" t="s">
        <v>3968</v>
      </c>
      <c r="L971" s="74" t="s">
        <v>3935</v>
      </c>
      <c r="M971" s="74" t="s">
        <v>3936</v>
      </c>
      <c r="N971" s="74" t="s">
        <v>4026</v>
      </c>
    </row>
    <row r="972" ht="14.25" customHeight="1">
      <c r="A972" s="74" t="s">
        <v>5842</v>
      </c>
      <c r="B972" s="74" t="s">
        <v>3932</v>
      </c>
      <c r="F972" s="185" t="s">
        <v>5843</v>
      </c>
      <c r="G972" s="185"/>
      <c r="H972" s="185"/>
      <c r="I972" s="74" t="s">
        <v>3934</v>
      </c>
      <c r="L972" s="74" t="s">
        <v>3935</v>
      </c>
      <c r="M972" s="74" t="s">
        <v>3936</v>
      </c>
      <c r="N972" s="74" t="str">
        <f t="shared" ref="N972:N1017" si="27">VLOOKUP(A972,#REF!,1,FALSE)</f>
        <v>#REF!</v>
      </c>
    </row>
    <row r="973" ht="14.25" customHeight="1">
      <c r="A973" s="74" t="s">
        <v>5844</v>
      </c>
      <c r="B973" s="74" t="s">
        <v>3932</v>
      </c>
      <c r="F973" s="185" t="s">
        <v>5845</v>
      </c>
      <c r="G973" s="185"/>
      <c r="H973" s="185"/>
      <c r="I973" s="74" t="s">
        <v>3934</v>
      </c>
      <c r="L973" s="74" t="s">
        <v>3935</v>
      </c>
      <c r="M973" s="74" t="s">
        <v>3936</v>
      </c>
      <c r="N973" s="74" t="str">
        <f t="shared" si="27"/>
        <v>#REF!</v>
      </c>
    </row>
    <row r="974" ht="14.25" customHeight="1">
      <c r="A974" s="74" t="s">
        <v>5846</v>
      </c>
      <c r="B974" s="74" t="s">
        <v>3932</v>
      </c>
      <c r="F974" s="185" t="s">
        <v>5847</v>
      </c>
      <c r="G974" s="185"/>
      <c r="H974" s="185"/>
      <c r="I974" s="74" t="s">
        <v>3934</v>
      </c>
      <c r="L974" s="74" t="s">
        <v>3935</v>
      </c>
      <c r="M974" s="74" t="s">
        <v>3936</v>
      </c>
      <c r="N974" s="74" t="str">
        <f t="shared" si="27"/>
        <v>#REF!</v>
      </c>
    </row>
    <row r="975" ht="14.25" customHeight="1">
      <c r="A975" s="74" t="s">
        <v>5848</v>
      </c>
      <c r="B975" s="74" t="s">
        <v>3932</v>
      </c>
      <c r="F975" s="185" t="s">
        <v>5849</v>
      </c>
      <c r="G975" s="185"/>
      <c r="H975" s="185"/>
      <c r="I975" s="74" t="s">
        <v>3934</v>
      </c>
      <c r="L975" s="74" t="s">
        <v>3935</v>
      </c>
      <c r="M975" s="74" t="s">
        <v>3936</v>
      </c>
      <c r="N975" s="74" t="str">
        <f t="shared" si="27"/>
        <v>#REF!</v>
      </c>
    </row>
    <row r="976" ht="14.25" customHeight="1">
      <c r="A976" s="74" t="s">
        <v>5850</v>
      </c>
      <c r="B976" s="74" t="s">
        <v>3932</v>
      </c>
      <c r="F976" s="185" t="s">
        <v>5851</v>
      </c>
      <c r="G976" s="185"/>
      <c r="H976" s="185"/>
      <c r="I976" s="74" t="s">
        <v>57</v>
      </c>
      <c r="L976" s="74" t="s">
        <v>3935</v>
      </c>
      <c r="M976" s="74" t="s">
        <v>3936</v>
      </c>
      <c r="N976" s="74" t="str">
        <f t="shared" si="27"/>
        <v>#REF!</v>
      </c>
    </row>
    <row r="977" ht="14.25" customHeight="1">
      <c r="A977" s="74" t="s">
        <v>5852</v>
      </c>
      <c r="B977" s="74" t="s">
        <v>3932</v>
      </c>
      <c r="F977" s="185" t="s">
        <v>5853</v>
      </c>
      <c r="G977" s="185"/>
      <c r="H977" s="185"/>
      <c r="I977" s="74" t="s">
        <v>3934</v>
      </c>
      <c r="L977" s="74" t="s">
        <v>3935</v>
      </c>
      <c r="M977" s="74" t="s">
        <v>3936</v>
      </c>
      <c r="N977" s="74" t="str">
        <f t="shared" si="27"/>
        <v>#REF!</v>
      </c>
    </row>
    <row r="978" ht="14.25" customHeight="1">
      <c r="A978" s="74" t="s">
        <v>5854</v>
      </c>
      <c r="B978" s="74" t="s">
        <v>3932</v>
      </c>
      <c r="F978" s="185" t="s">
        <v>5855</v>
      </c>
      <c r="G978" s="185"/>
      <c r="H978" s="185"/>
      <c r="I978" s="74" t="s">
        <v>3934</v>
      </c>
      <c r="L978" s="74" t="s">
        <v>3935</v>
      </c>
      <c r="M978" s="74" t="s">
        <v>3936</v>
      </c>
      <c r="N978" s="74" t="str">
        <f t="shared" si="27"/>
        <v>#REF!</v>
      </c>
    </row>
    <row r="979" ht="14.25" customHeight="1">
      <c r="A979" s="74" t="s">
        <v>5856</v>
      </c>
      <c r="B979" s="74" t="s">
        <v>3932</v>
      </c>
      <c r="F979" s="185" t="s">
        <v>5857</v>
      </c>
      <c r="G979" s="185"/>
      <c r="H979" s="185"/>
      <c r="I979" s="74" t="s">
        <v>3968</v>
      </c>
      <c r="L979" s="74" t="s">
        <v>3935</v>
      </c>
      <c r="M979" s="74" t="s">
        <v>3936</v>
      </c>
      <c r="N979" s="74" t="str">
        <f t="shared" si="27"/>
        <v>#REF!</v>
      </c>
    </row>
    <row r="980" ht="14.25" customHeight="1">
      <c r="A980" s="74" t="s">
        <v>5858</v>
      </c>
      <c r="B980" s="74" t="s">
        <v>3932</v>
      </c>
      <c r="F980" s="185" t="s">
        <v>5859</v>
      </c>
      <c r="G980" s="185"/>
      <c r="H980" s="185"/>
      <c r="I980" s="74" t="s">
        <v>100</v>
      </c>
      <c r="L980" s="74" t="s">
        <v>3935</v>
      </c>
      <c r="M980" s="74" t="s">
        <v>3936</v>
      </c>
      <c r="N980" s="74" t="str">
        <f t="shared" si="27"/>
        <v>#REF!</v>
      </c>
    </row>
    <row r="981" ht="14.25" customHeight="1">
      <c r="A981" s="74" t="s">
        <v>5860</v>
      </c>
      <c r="B981" s="74" t="s">
        <v>3932</v>
      </c>
      <c r="F981" s="185" t="s">
        <v>5861</v>
      </c>
      <c r="G981" s="185"/>
      <c r="H981" s="185"/>
      <c r="I981" s="74" t="s">
        <v>3934</v>
      </c>
      <c r="L981" s="74" t="s">
        <v>3935</v>
      </c>
      <c r="M981" s="74" t="s">
        <v>3936</v>
      </c>
      <c r="N981" s="74" t="str">
        <f t="shared" si="27"/>
        <v>#REF!</v>
      </c>
    </row>
    <row r="982" ht="14.25" customHeight="1">
      <c r="A982" s="74" t="s">
        <v>5862</v>
      </c>
      <c r="B982" s="74" t="s">
        <v>3932</v>
      </c>
      <c r="F982" s="185" t="s">
        <v>5863</v>
      </c>
      <c r="G982" s="185"/>
      <c r="H982" s="185"/>
      <c r="I982" s="74" t="s">
        <v>3934</v>
      </c>
      <c r="L982" s="74" t="s">
        <v>3935</v>
      </c>
      <c r="M982" s="74" t="s">
        <v>3936</v>
      </c>
      <c r="N982" s="74" t="str">
        <f t="shared" si="27"/>
        <v>#REF!</v>
      </c>
    </row>
    <row r="983" ht="14.25" customHeight="1">
      <c r="A983" s="74" t="s">
        <v>5864</v>
      </c>
      <c r="B983" s="74" t="s">
        <v>3932</v>
      </c>
      <c r="F983" s="185" t="s">
        <v>5865</v>
      </c>
      <c r="G983" s="185"/>
      <c r="H983" s="185"/>
      <c r="I983" s="74" t="s">
        <v>3968</v>
      </c>
      <c r="L983" s="74" t="s">
        <v>3935</v>
      </c>
      <c r="M983" s="74" t="s">
        <v>3936</v>
      </c>
      <c r="N983" s="74" t="str">
        <f t="shared" si="27"/>
        <v>#REF!</v>
      </c>
    </row>
    <row r="984" ht="14.25" customHeight="1">
      <c r="A984" s="74" t="s">
        <v>5866</v>
      </c>
      <c r="B984" s="74" t="s">
        <v>3932</v>
      </c>
      <c r="F984" s="185" t="s">
        <v>5867</v>
      </c>
      <c r="G984" s="185"/>
      <c r="H984" s="185"/>
      <c r="I984" s="74" t="s">
        <v>57</v>
      </c>
      <c r="L984" s="74" t="s">
        <v>3935</v>
      </c>
      <c r="M984" s="74" t="s">
        <v>3936</v>
      </c>
      <c r="N984" s="74" t="str">
        <f t="shared" si="27"/>
        <v>#REF!</v>
      </c>
    </row>
    <row r="985" ht="14.25" customHeight="1">
      <c r="A985" s="74" t="s">
        <v>5868</v>
      </c>
      <c r="B985" s="74" t="s">
        <v>3932</v>
      </c>
      <c r="F985" s="185" t="s">
        <v>5869</v>
      </c>
      <c r="G985" s="185"/>
      <c r="H985" s="185"/>
      <c r="I985" s="74" t="s">
        <v>3934</v>
      </c>
      <c r="L985" s="74" t="s">
        <v>3935</v>
      </c>
      <c r="M985" s="74" t="s">
        <v>3936</v>
      </c>
      <c r="N985" s="74" t="str">
        <f t="shared" si="27"/>
        <v>#REF!</v>
      </c>
    </row>
    <row r="986" ht="14.25" customHeight="1">
      <c r="A986" s="74" t="s">
        <v>5870</v>
      </c>
      <c r="B986" s="74" t="s">
        <v>3932</v>
      </c>
      <c r="F986" s="185" t="s">
        <v>5871</v>
      </c>
      <c r="G986" s="185"/>
      <c r="H986" s="185"/>
      <c r="I986" s="74" t="s">
        <v>3968</v>
      </c>
      <c r="L986" s="74" t="s">
        <v>3935</v>
      </c>
      <c r="M986" s="74" t="s">
        <v>3936</v>
      </c>
      <c r="N986" s="74" t="str">
        <f t="shared" si="27"/>
        <v>#REF!</v>
      </c>
    </row>
    <row r="987" ht="14.25" customHeight="1">
      <c r="A987" s="74" t="s">
        <v>5872</v>
      </c>
      <c r="B987" s="74" t="s">
        <v>3932</v>
      </c>
      <c r="F987" s="185" t="s">
        <v>5873</v>
      </c>
      <c r="G987" s="185"/>
      <c r="H987" s="185"/>
      <c r="I987" s="74" t="s">
        <v>100</v>
      </c>
      <c r="L987" s="74" t="s">
        <v>3935</v>
      </c>
      <c r="M987" s="74" t="s">
        <v>3936</v>
      </c>
      <c r="N987" s="74" t="str">
        <f t="shared" si="27"/>
        <v>#REF!</v>
      </c>
    </row>
    <row r="988" ht="14.25" customHeight="1">
      <c r="A988" s="74" t="s">
        <v>5874</v>
      </c>
      <c r="B988" s="74" t="s">
        <v>3932</v>
      </c>
      <c r="F988" s="185" t="s">
        <v>5875</v>
      </c>
      <c r="G988" s="185"/>
      <c r="H988" s="185"/>
      <c r="I988" s="74" t="s">
        <v>57</v>
      </c>
      <c r="L988" s="74" t="s">
        <v>3935</v>
      </c>
      <c r="M988" s="74" t="s">
        <v>3936</v>
      </c>
      <c r="N988" s="74" t="str">
        <f t="shared" si="27"/>
        <v>#REF!</v>
      </c>
    </row>
    <row r="989" ht="14.25" customHeight="1">
      <c r="A989" s="74" t="s">
        <v>5876</v>
      </c>
      <c r="B989" s="74" t="s">
        <v>3932</v>
      </c>
      <c r="F989" s="185" t="s">
        <v>5877</v>
      </c>
      <c r="G989" s="185"/>
      <c r="H989" s="185"/>
      <c r="I989" s="74" t="s">
        <v>3968</v>
      </c>
      <c r="L989" s="74" t="s">
        <v>3935</v>
      </c>
      <c r="M989" s="74" t="s">
        <v>3936</v>
      </c>
      <c r="N989" s="74" t="str">
        <f t="shared" si="27"/>
        <v>#REF!</v>
      </c>
    </row>
    <row r="990" ht="14.25" customHeight="1">
      <c r="A990" s="74" t="s">
        <v>5878</v>
      </c>
      <c r="B990" s="74" t="s">
        <v>3932</v>
      </c>
      <c r="F990" s="185" t="s">
        <v>5879</v>
      </c>
      <c r="G990" s="185"/>
      <c r="H990" s="185"/>
      <c r="I990" s="74" t="s">
        <v>3934</v>
      </c>
      <c r="L990" s="74" t="s">
        <v>3935</v>
      </c>
      <c r="M990" s="74" t="s">
        <v>3936</v>
      </c>
      <c r="N990" s="74" t="str">
        <f t="shared" si="27"/>
        <v>#REF!</v>
      </c>
    </row>
    <row r="991" ht="14.25" customHeight="1">
      <c r="A991" s="74" t="s">
        <v>5880</v>
      </c>
      <c r="B991" s="74" t="s">
        <v>3932</v>
      </c>
      <c r="F991" s="185" t="s">
        <v>5881</v>
      </c>
      <c r="G991" s="185"/>
      <c r="H991" s="185"/>
      <c r="I991" s="74" t="s">
        <v>3934</v>
      </c>
      <c r="L991" s="74" t="s">
        <v>3935</v>
      </c>
      <c r="M991" s="74" t="s">
        <v>3936</v>
      </c>
      <c r="N991" s="74" t="str">
        <f t="shared" si="27"/>
        <v>#REF!</v>
      </c>
    </row>
    <row r="992" ht="14.25" customHeight="1">
      <c r="A992" s="74" t="s">
        <v>5882</v>
      </c>
      <c r="B992" s="74" t="s">
        <v>3932</v>
      </c>
      <c r="F992" s="185" t="s">
        <v>5883</v>
      </c>
      <c r="G992" s="185"/>
      <c r="H992" s="185"/>
      <c r="I992" s="74" t="s">
        <v>57</v>
      </c>
      <c r="L992" s="74" t="s">
        <v>3935</v>
      </c>
      <c r="M992" s="74" t="s">
        <v>3936</v>
      </c>
      <c r="N992" s="74" t="str">
        <f t="shared" si="27"/>
        <v>#REF!</v>
      </c>
    </row>
    <row r="993" ht="14.25" customHeight="1">
      <c r="A993" s="74" t="s">
        <v>5884</v>
      </c>
      <c r="B993" s="74" t="s">
        <v>3932</v>
      </c>
      <c r="F993" s="185" t="s">
        <v>5885</v>
      </c>
      <c r="G993" s="185"/>
      <c r="H993" s="185"/>
      <c r="I993" s="74" t="s">
        <v>50</v>
      </c>
      <c r="L993" s="74" t="s">
        <v>3935</v>
      </c>
      <c r="M993" s="74" t="s">
        <v>3936</v>
      </c>
      <c r="N993" s="74" t="str">
        <f t="shared" si="27"/>
        <v>#REF!</v>
      </c>
    </row>
    <row r="994" ht="14.25" customHeight="1">
      <c r="A994" s="74" t="s">
        <v>5886</v>
      </c>
      <c r="B994" s="74" t="s">
        <v>3932</v>
      </c>
      <c r="F994" s="185" t="s">
        <v>5887</v>
      </c>
      <c r="G994" s="185"/>
      <c r="H994" s="185"/>
      <c r="I994" s="74" t="s">
        <v>57</v>
      </c>
      <c r="L994" s="74" t="s">
        <v>3935</v>
      </c>
      <c r="M994" s="74" t="s">
        <v>3936</v>
      </c>
      <c r="N994" s="74" t="str">
        <f t="shared" si="27"/>
        <v>#REF!</v>
      </c>
    </row>
    <row r="995" ht="14.25" customHeight="1">
      <c r="A995" s="74" t="s">
        <v>5888</v>
      </c>
      <c r="B995" s="74" t="s">
        <v>3932</v>
      </c>
      <c r="F995" s="185" t="s">
        <v>5889</v>
      </c>
      <c r="G995" s="185"/>
      <c r="H995" s="185"/>
      <c r="I995" s="74" t="s">
        <v>3934</v>
      </c>
      <c r="L995" s="74" t="s">
        <v>3935</v>
      </c>
      <c r="M995" s="74" t="s">
        <v>3936</v>
      </c>
      <c r="N995" s="74" t="str">
        <f t="shared" si="27"/>
        <v>#REF!</v>
      </c>
    </row>
    <row r="996" ht="14.25" customHeight="1">
      <c r="A996" s="74" t="s">
        <v>5890</v>
      </c>
      <c r="B996" s="74" t="s">
        <v>3932</v>
      </c>
      <c r="F996" s="185" t="s">
        <v>5891</v>
      </c>
      <c r="G996" s="185"/>
      <c r="H996" s="185"/>
      <c r="I996" s="74" t="s">
        <v>3934</v>
      </c>
      <c r="L996" s="74" t="s">
        <v>3935</v>
      </c>
      <c r="M996" s="74" t="s">
        <v>3936</v>
      </c>
      <c r="N996" s="74" t="str">
        <f t="shared" si="27"/>
        <v>#REF!</v>
      </c>
    </row>
    <row r="997" ht="14.25" customHeight="1">
      <c r="A997" s="74" t="s">
        <v>5892</v>
      </c>
      <c r="B997" s="74" t="s">
        <v>3932</v>
      </c>
      <c r="F997" s="185" t="s">
        <v>5893</v>
      </c>
      <c r="G997" s="185"/>
      <c r="H997" s="185"/>
      <c r="I997" s="74" t="s">
        <v>100</v>
      </c>
      <c r="L997" s="74" t="s">
        <v>3935</v>
      </c>
      <c r="M997" s="74" t="s">
        <v>3936</v>
      </c>
      <c r="N997" s="74" t="str">
        <f t="shared" si="27"/>
        <v>#REF!</v>
      </c>
    </row>
    <row r="998" ht="14.25" customHeight="1">
      <c r="A998" s="74" t="s">
        <v>5894</v>
      </c>
      <c r="B998" s="74" t="s">
        <v>3932</v>
      </c>
      <c r="F998" s="185" t="s">
        <v>5895</v>
      </c>
      <c r="G998" s="185"/>
      <c r="H998" s="185"/>
      <c r="I998" s="74" t="s">
        <v>3934</v>
      </c>
      <c r="L998" s="74" t="s">
        <v>3935</v>
      </c>
      <c r="M998" s="74" t="s">
        <v>3936</v>
      </c>
      <c r="N998" s="74" t="str">
        <f t="shared" si="27"/>
        <v>#REF!</v>
      </c>
    </row>
    <row r="999" ht="14.25" customHeight="1">
      <c r="A999" s="74" t="s">
        <v>5896</v>
      </c>
      <c r="B999" s="74" t="s">
        <v>3932</v>
      </c>
      <c r="F999" s="185" t="s">
        <v>5897</v>
      </c>
      <c r="G999" s="185"/>
      <c r="H999" s="185"/>
      <c r="I999" s="74" t="s">
        <v>100</v>
      </c>
      <c r="L999" s="74" t="s">
        <v>3935</v>
      </c>
      <c r="M999" s="74" t="s">
        <v>3936</v>
      </c>
      <c r="N999" s="74" t="str">
        <f t="shared" si="27"/>
        <v>#REF!</v>
      </c>
    </row>
    <row r="1000" ht="14.25" customHeight="1">
      <c r="A1000" s="74" t="s">
        <v>5898</v>
      </c>
      <c r="B1000" s="74" t="s">
        <v>3932</v>
      </c>
      <c r="F1000" s="185" t="s">
        <v>5899</v>
      </c>
      <c r="G1000" s="185"/>
      <c r="H1000" s="185"/>
      <c r="I1000" s="74" t="s">
        <v>57</v>
      </c>
      <c r="L1000" s="74" t="s">
        <v>3935</v>
      </c>
      <c r="M1000" s="74" t="s">
        <v>3936</v>
      </c>
      <c r="N1000" s="74" t="str">
        <f t="shared" si="27"/>
        <v>#REF!</v>
      </c>
    </row>
    <row r="1001" ht="14.25" customHeight="1">
      <c r="A1001" s="74" t="s">
        <v>5900</v>
      </c>
      <c r="B1001" s="74" t="s">
        <v>3932</v>
      </c>
      <c r="F1001" s="185" t="s">
        <v>5901</v>
      </c>
      <c r="G1001" s="185"/>
      <c r="H1001" s="185"/>
      <c r="I1001" s="74" t="s">
        <v>3934</v>
      </c>
      <c r="L1001" s="74" t="s">
        <v>3935</v>
      </c>
      <c r="M1001" s="74" t="s">
        <v>3936</v>
      </c>
      <c r="N1001" s="74" t="str">
        <f t="shared" si="27"/>
        <v>#REF!</v>
      </c>
    </row>
    <row r="1002" ht="14.25" customHeight="1">
      <c r="A1002" s="74" t="s">
        <v>5902</v>
      </c>
      <c r="B1002" s="74" t="s">
        <v>3932</v>
      </c>
      <c r="F1002" s="185" t="s">
        <v>5903</v>
      </c>
      <c r="G1002" s="185"/>
      <c r="H1002" s="185"/>
      <c r="I1002" s="74" t="s">
        <v>3934</v>
      </c>
      <c r="L1002" s="74" t="s">
        <v>3935</v>
      </c>
      <c r="M1002" s="74" t="s">
        <v>3936</v>
      </c>
      <c r="N1002" s="74" t="str">
        <f t="shared" si="27"/>
        <v>#REF!</v>
      </c>
    </row>
    <row r="1003" ht="14.25" customHeight="1">
      <c r="A1003" s="74" t="s">
        <v>5904</v>
      </c>
      <c r="B1003" s="74" t="s">
        <v>3932</v>
      </c>
      <c r="F1003" s="185" t="s">
        <v>5905</v>
      </c>
      <c r="G1003" s="185"/>
      <c r="H1003" s="185"/>
      <c r="I1003" s="74" t="s">
        <v>3968</v>
      </c>
      <c r="L1003" s="74" t="s">
        <v>3935</v>
      </c>
      <c r="M1003" s="74" t="s">
        <v>3936</v>
      </c>
      <c r="N1003" s="74" t="str">
        <f t="shared" si="27"/>
        <v>#REF!</v>
      </c>
    </row>
    <row r="1004" ht="14.25" customHeight="1">
      <c r="A1004" s="74" t="s">
        <v>5906</v>
      </c>
      <c r="B1004" s="74" t="s">
        <v>3932</v>
      </c>
      <c r="F1004" s="185" t="s">
        <v>5907</v>
      </c>
      <c r="G1004" s="185"/>
      <c r="H1004" s="185"/>
      <c r="I1004" s="74" t="s">
        <v>100</v>
      </c>
      <c r="L1004" s="74" t="s">
        <v>3935</v>
      </c>
      <c r="M1004" s="74" t="s">
        <v>3936</v>
      </c>
      <c r="N1004" s="74" t="str">
        <f t="shared" si="27"/>
        <v>#REF!</v>
      </c>
    </row>
    <row r="1005" ht="14.25" customHeight="1">
      <c r="A1005" s="74" t="s">
        <v>5908</v>
      </c>
      <c r="B1005" s="74" t="s">
        <v>3932</v>
      </c>
      <c r="F1005" s="185" t="s">
        <v>5909</v>
      </c>
      <c r="G1005" s="185"/>
      <c r="H1005" s="185"/>
      <c r="I1005" s="74" t="s">
        <v>3934</v>
      </c>
      <c r="L1005" s="74" t="s">
        <v>3935</v>
      </c>
      <c r="M1005" s="74" t="s">
        <v>3936</v>
      </c>
      <c r="N1005" s="74" t="str">
        <f t="shared" si="27"/>
        <v>#REF!</v>
      </c>
    </row>
    <row r="1006" ht="14.25" customHeight="1">
      <c r="A1006" s="74" t="s">
        <v>5910</v>
      </c>
      <c r="B1006" s="74" t="s">
        <v>3932</v>
      </c>
      <c r="F1006" s="185" t="s">
        <v>5911</v>
      </c>
      <c r="G1006" s="185"/>
      <c r="H1006" s="185"/>
      <c r="I1006" s="74" t="s">
        <v>3968</v>
      </c>
      <c r="L1006" s="74" t="s">
        <v>3935</v>
      </c>
      <c r="M1006" s="74" t="s">
        <v>3936</v>
      </c>
      <c r="N1006" s="74" t="str">
        <f t="shared" si="27"/>
        <v>#REF!</v>
      </c>
    </row>
    <row r="1007" ht="14.25" customHeight="1">
      <c r="A1007" s="74" t="s">
        <v>5912</v>
      </c>
      <c r="B1007" s="74" t="s">
        <v>3932</v>
      </c>
      <c r="F1007" s="185" t="s">
        <v>5913</v>
      </c>
      <c r="G1007" s="185"/>
      <c r="H1007" s="185"/>
      <c r="I1007" s="74" t="s">
        <v>3934</v>
      </c>
      <c r="L1007" s="74" t="s">
        <v>3935</v>
      </c>
      <c r="M1007" s="74" t="s">
        <v>3936</v>
      </c>
      <c r="N1007" s="74" t="str">
        <f t="shared" si="27"/>
        <v>#REF!</v>
      </c>
    </row>
    <row r="1008" ht="14.25" customHeight="1">
      <c r="A1008" s="74" t="s">
        <v>5914</v>
      </c>
      <c r="B1008" s="74" t="s">
        <v>3932</v>
      </c>
      <c r="F1008" s="185" t="s">
        <v>5915</v>
      </c>
      <c r="G1008" s="185"/>
      <c r="H1008" s="185"/>
      <c r="I1008" s="74" t="s">
        <v>57</v>
      </c>
      <c r="L1008" s="74" t="s">
        <v>3935</v>
      </c>
      <c r="M1008" s="74" t="s">
        <v>3936</v>
      </c>
      <c r="N1008" s="74" t="str">
        <f t="shared" si="27"/>
        <v>#REF!</v>
      </c>
    </row>
    <row r="1009" ht="14.25" customHeight="1">
      <c r="A1009" s="74" t="s">
        <v>5916</v>
      </c>
      <c r="B1009" s="74" t="s">
        <v>3932</v>
      </c>
      <c r="F1009" s="185" t="s">
        <v>5917</v>
      </c>
      <c r="G1009" s="185"/>
      <c r="H1009" s="185"/>
      <c r="I1009" s="74" t="s">
        <v>57</v>
      </c>
      <c r="L1009" s="74" t="s">
        <v>3935</v>
      </c>
      <c r="M1009" s="74" t="s">
        <v>3936</v>
      </c>
      <c r="N1009" s="74" t="str">
        <f t="shared" si="27"/>
        <v>#REF!</v>
      </c>
    </row>
    <row r="1010" ht="14.25" customHeight="1">
      <c r="A1010" s="74" t="s">
        <v>5918</v>
      </c>
      <c r="B1010" s="74" t="s">
        <v>3932</v>
      </c>
      <c r="F1010" s="185" t="s">
        <v>5919</v>
      </c>
      <c r="G1010" s="185"/>
      <c r="H1010" s="185"/>
      <c r="I1010" s="74" t="s">
        <v>57</v>
      </c>
      <c r="L1010" s="74" t="s">
        <v>3935</v>
      </c>
      <c r="M1010" s="74" t="s">
        <v>3936</v>
      </c>
      <c r="N1010" s="74" t="str">
        <f t="shared" si="27"/>
        <v>#REF!</v>
      </c>
    </row>
    <row r="1011" ht="14.25" customHeight="1">
      <c r="A1011" s="74" t="s">
        <v>5920</v>
      </c>
      <c r="B1011" s="74" t="s">
        <v>3932</v>
      </c>
      <c r="F1011" s="185" t="s">
        <v>5921</v>
      </c>
      <c r="G1011" s="185"/>
      <c r="H1011" s="185"/>
      <c r="I1011" s="74" t="s">
        <v>50</v>
      </c>
      <c r="L1011" s="74" t="s">
        <v>3935</v>
      </c>
      <c r="M1011" s="74" t="s">
        <v>3936</v>
      </c>
      <c r="N1011" s="74" t="str">
        <f t="shared" si="27"/>
        <v>#REF!</v>
      </c>
    </row>
    <row r="1012" ht="14.25" customHeight="1">
      <c r="A1012" s="74" t="s">
        <v>5922</v>
      </c>
      <c r="B1012" s="74" t="s">
        <v>3932</v>
      </c>
      <c r="F1012" s="185" t="s">
        <v>5921</v>
      </c>
      <c r="G1012" s="185"/>
      <c r="H1012" s="185"/>
      <c r="I1012" s="74" t="s">
        <v>50</v>
      </c>
      <c r="L1012" s="74" t="s">
        <v>3935</v>
      </c>
      <c r="M1012" s="74" t="s">
        <v>3936</v>
      </c>
      <c r="N1012" s="74" t="str">
        <f t="shared" si="27"/>
        <v>#REF!</v>
      </c>
    </row>
    <row r="1013" ht="14.25" customHeight="1">
      <c r="A1013" s="74" t="s">
        <v>5923</v>
      </c>
      <c r="B1013" s="74" t="s">
        <v>3932</v>
      </c>
      <c r="F1013" s="185" t="s">
        <v>5924</v>
      </c>
      <c r="G1013" s="185"/>
      <c r="H1013" s="185"/>
      <c r="I1013" s="74" t="s">
        <v>3934</v>
      </c>
      <c r="L1013" s="74" t="s">
        <v>3935</v>
      </c>
      <c r="M1013" s="74" t="s">
        <v>3936</v>
      </c>
      <c r="N1013" s="74" t="str">
        <f t="shared" si="27"/>
        <v>#REF!</v>
      </c>
    </row>
    <row r="1014" ht="14.25" customHeight="1">
      <c r="A1014" s="74" t="s">
        <v>5925</v>
      </c>
      <c r="B1014" s="74" t="s">
        <v>3932</v>
      </c>
      <c r="F1014" s="185" t="s">
        <v>5926</v>
      </c>
      <c r="G1014" s="185"/>
      <c r="H1014" s="185"/>
      <c r="I1014" s="74" t="s">
        <v>3934</v>
      </c>
      <c r="L1014" s="74" t="s">
        <v>3935</v>
      </c>
      <c r="M1014" s="74" t="s">
        <v>3936</v>
      </c>
      <c r="N1014" s="74" t="str">
        <f t="shared" si="27"/>
        <v>#REF!</v>
      </c>
    </row>
    <row r="1015" ht="14.25" customHeight="1">
      <c r="A1015" s="74" t="s">
        <v>5927</v>
      </c>
      <c r="B1015" s="74" t="s">
        <v>3932</v>
      </c>
      <c r="F1015" s="185" t="s">
        <v>5928</v>
      </c>
      <c r="G1015" s="185"/>
      <c r="H1015" s="185"/>
      <c r="I1015" s="74" t="s">
        <v>3934</v>
      </c>
      <c r="L1015" s="74" t="s">
        <v>3935</v>
      </c>
      <c r="M1015" s="74" t="s">
        <v>3936</v>
      </c>
      <c r="N1015" s="74" t="str">
        <f t="shared" si="27"/>
        <v>#REF!</v>
      </c>
    </row>
    <row r="1016" ht="14.25" customHeight="1">
      <c r="A1016" s="74" t="s">
        <v>5929</v>
      </c>
      <c r="B1016" s="74" t="s">
        <v>3932</v>
      </c>
      <c r="F1016" s="185" t="s">
        <v>5930</v>
      </c>
      <c r="G1016" s="185"/>
      <c r="H1016" s="185"/>
      <c r="I1016" s="74" t="s">
        <v>3934</v>
      </c>
      <c r="L1016" s="74" t="s">
        <v>3935</v>
      </c>
      <c r="M1016" s="74" t="s">
        <v>3936</v>
      </c>
      <c r="N1016" s="74" t="str">
        <f t="shared" si="27"/>
        <v>#REF!</v>
      </c>
    </row>
    <row r="1017" ht="14.25" customHeight="1">
      <c r="A1017" s="74" t="s">
        <v>5931</v>
      </c>
      <c r="B1017" s="74" t="s">
        <v>3932</v>
      </c>
      <c r="F1017" s="185" t="s">
        <v>5932</v>
      </c>
      <c r="G1017" s="185"/>
      <c r="H1017" s="185"/>
      <c r="I1017" s="74" t="s">
        <v>3934</v>
      </c>
      <c r="L1017" s="74" t="s">
        <v>3935</v>
      </c>
      <c r="M1017" s="74" t="s">
        <v>3936</v>
      </c>
      <c r="N1017" s="74" t="str">
        <f t="shared" si="27"/>
        <v>#REF!</v>
      </c>
    </row>
    <row r="1018" ht="14.25" customHeight="1">
      <c r="A1018" s="74" t="s">
        <v>5933</v>
      </c>
      <c r="B1018" s="74" t="s">
        <v>3932</v>
      </c>
      <c r="F1018" s="185" t="s">
        <v>2815</v>
      </c>
      <c r="G1018" s="185"/>
      <c r="H1018" s="185"/>
      <c r="I1018" s="74" t="s">
        <v>57</v>
      </c>
      <c r="L1018" s="74" t="s">
        <v>3935</v>
      </c>
      <c r="M1018" s="74" t="s">
        <v>3936</v>
      </c>
      <c r="N1018" s="74" t="s">
        <v>4026</v>
      </c>
    </row>
    <row r="1019" ht="14.25" customHeight="1">
      <c r="A1019" s="74" t="s">
        <v>5934</v>
      </c>
      <c r="B1019" s="74" t="s">
        <v>3932</v>
      </c>
      <c r="F1019" s="185" t="s">
        <v>5935</v>
      </c>
      <c r="G1019" s="185"/>
      <c r="H1019" s="185"/>
      <c r="I1019" s="74" t="s">
        <v>3934</v>
      </c>
      <c r="L1019" s="74" t="s">
        <v>3935</v>
      </c>
      <c r="M1019" s="74" t="s">
        <v>3936</v>
      </c>
      <c r="N1019" s="74" t="str">
        <f t="shared" ref="N1019:N1108" si="28">VLOOKUP(A1019,#REF!,1,FALSE)</f>
        <v>#REF!</v>
      </c>
    </row>
    <row r="1020" ht="14.25" customHeight="1">
      <c r="A1020" s="74" t="s">
        <v>5936</v>
      </c>
      <c r="B1020" s="74" t="s">
        <v>3932</v>
      </c>
      <c r="F1020" s="185" t="s">
        <v>5937</v>
      </c>
      <c r="G1020" s="185"/>
      <c r="H1020" s="185"/>
      <c r="I1020" s="74" t="s">
        <v>3968</v>
      </c>
      <c r="L1020" s="74" t="s">
        <v>3935</v>
      </c>
      <c r="M1020" s="74" t="s">
        <v>3936</v>
      </c>
      <c r="N1020" s="74" t="str">
        <f t="shared" si="28"/>
        <v>#REF!</v>
      </c>
    </row>
    <row r="1021" ht="14.25" customHeight="1">
      <c r="A1021" s="74" t="s">
        <v>5938</v>
      </c>
      <c r="B1021" s="74" t="s">
        <v>3932</v>
      </c>
      <c r="F1021" s="185" t="s">
        <v>5939</v>
      </c>
      <c r="G1021" s="185"/>
      <c r="H1021" s="185"/>
      <c r="I1021" s="74" t="s">
        <v>57</v>
      </c>
      <c r="L1021" s="74" t="s">
        <v>3935</v>
      </c>
      <c r="M1021" s="74" t="s">
        <v>3936</v>
      </c>
      <c r="N1021" s="74" t="str">
        <f t="shared" si="28"/>
        <v>#REF!</v>
      </c>
    </row>
    <row r="1022" ht="14.25" customHeight="1">
      <c r="A1022" s="74" t="s">
        <v>5940</v>
      </c>
      <c r="B1022" s="74" t="s">
        <v>3932</v>
      </c>
      <c r="F1022" s="185" t="s">
        <v>5941</v>
      </c>
      <c r="G1022" s="185"/>
      <c r="H1022" s="185"/>
      <c r="I1022" s="74" t="s">
        <v>3968</v>
      </c>
      <c r="L1022" s="74" t="s">
        <v>3935</v>
      </c>
      <c r="M1022" s="74" t="s">
        <v>3936</v>
      </c>
      <c r="N1022" s="74" t="str">
        <f t="shared" si="28"/>
        <v>#REF!</v>
      </c>
    </row>
    <row r="1023" ht="14.25" customHeight="1">
      <c r="A1023" s="74" t="s">
        <v>5942</v>
      </c>
      <c r="B1023" s="74" t="s">
        <v>3932</v>
      </c>
      <c r="F1023" s="185" t="s">
        <v>5943</v>
      </c>
      <c r="G1023" s="185"/>
      <c r="H1023" s="185"/>
      <c r="I1023" s="74" t="s">
        <v>50</v>
      </c>
      <c r="L1023" s="74" t="s">
        <v>3935</v>
      </c>
      <c r="M1023" s="74" t="s">
        <v>3936</v>
      </c>
      <c r="N1023" s="74" t="str">
        <f t="shared" si="28"/>
        <v>#REF!</v>
      </c>
    </row>
    <row r="1024" ht="14.25" customHeight="1">
      <c r="A1024" s="74" t="s">
        <v>5944</v>
      </c>
      <c r="B1024" s="74" t="s">
        <v>3932</v>
      </c>
      <c r="F1024" s="185" t="s">
        <v>5945</v>
      </c>
      <c r="G1024" s="185"/>
      <c r="H1024" s="185"/>
      <c r="I1024" s="74" t="s">
        <v>3934</v>
      </c>
      <c r="L1024" s="74" t="s">
        <v>3935</v>
      </c>
      <c r="M1024" s="74" t="s">
        <v>3936</v>
      </c>
      <c r="N1024" s="74" t="str">
        <f t="shared" si="28"/>
        <v>#REF!</v>
      </c>
    </row>
    <row r="1025" ht="14.25" customHeight="1">
      <c r="A1025" s="74" t="s">
        <v>5946</v>
      </c>
      <c r="B1025" s="74" t="s">
        <v>3932</v>
      </c>
      <c r="F1025" s="185" t="s">
        <v>5947</v>
      </c>
      <c r="G1025" s="185"/>
      <c r="H1025" s="185"/>
      <c r="I1025" s="74" t="s">
        <v>3968</v>
      </c>
      <c r="L1025" s="74" t="s">
        <v>3935</v>
      </c>
      <c r="M1025" s="74" t="s">
        <v>3936</v>
      </c>
      <c r="N1025" s="74" t="str">
        <f t="shared" si="28"/>
        <v>#REF!</v>
      </c>
    </row>
    <row r="1026" ht="14.25" customHeight="1">
      <c r="A1026" s="74" t="s">
        <v>5948</v>
      </c>
      <c r="B1026" s="74" t="s">
        <v>3932</v>
      </c>
      <c r="F1026" s="185" t="s">
        <v>5949</v>
      </c>
      <c r="G1026" s="185"/>
      <c r="H1026" s="185"/>
      <c r="I1026" s="74" t="s">
        <v>3968</v>
      </c>
      <c r="L1026" s="74" t="s">
        <v>3935</v>
      </c>
      <c r="M1026" s="74" t="s">
        <v>3936</v>
      </c>
      <c r="N1026" s="74" t="str">
        <f t="shared" si="28"/>
        <v>#REF!</v>
      </c>
    </row>
    <row r="1027" ht="14.25" customHeight="1">
      <c r="A1027" s="74" t="s">
        <v>5950</v>
      </c>
      <c r="B1027" s="74" t="s">
        <v>3932</v>
      </c>
      <c r="F1027" s="185" t="s">
        <v>5951</v>
      </c>
      <c r="G1027" s="185"/>
      <c r="H1027" s="185"/>
      <c r="I1027" s="74" t="s">
        <v>3934</v>
      </c>
      <c r="L1027" s="74" t="s">
        <v>3935</v>
      </c>
      <c r="M1027" s="74" t="s">
        <v>3936</v>
      </c>
      <c r="N1027" s="74" t="str">
        <f t="shared" si="28"/>
        <v>#REF!</v>
      </c>
    </row>
    <row r="1028" ht="14.25" customHeight="1">
      <c r="A1028" s="74" t="s">
        <v>5952</v>
      </c>
      <c r="B1028" s="74" t="s">
        <v>3932</v>
      </c>
      <c r="F1028" s="185" t="s">
        <v>5953</v>
      </c>
      <c r="G1028" s="185"/>
      <c r="H1028" s="185"/>
      <c r="I1028" s="74" t="s">
        <v>3968</v>
      </c>
      <c r="L1028" s="74" t="s">
        <v>3935</v>
      </c>
      <c r="M1028" s="74" t="s">
        <v>3936</v>
      </c>
      <c r="N1028" s="74" t="str">
        <f t="shared" si="28"/>
        <v>#REF!</v>
      </c>
    </row>
    <row r="1029" ht="14.25" customHeight="1">
      <c r="A1029" s="74" t="s">
        <v>5954</v>
      </c>
      <c r="B1029" s="74" t="s">
        <v>3932</v>
      </c>
      <c r="F1029" s="185" t="s">
        <v>5955</v>
      </c>
      <c r="G1029" s="185"/>
      <c r="H1029" s="185"/>
      <c r="I1029" s="74" t="s">
        <v>100</v>
      </c>
      <c r="L1029" s="74" t="s">
        <v>3935</v>
      </c>
      <c r="M1029" s="74" t="s">
        <v>3936</v>
      </c>
      <c r="N1029" s="74" t="str">
        <f t="shared" si="28"/>
        <v>#REF!</v>
      </c>
    </row>
    <row r="1030" ht="14.25" customHeight="1">
      <c r="A1030" s="74" t="s">
        <v>5956</v>
      </c>
      <c r="B1030" s="74" t="s">
        <v>3932</v>
      </c>
      <c r="F1030" s="185" t="s">
        <v>5957</v>
      </c>
      <c r="G1030" s="185"/>
      <c r="H1030" s="185"/>
      <c r="I1030" s="74" t="s">
        <v>3934</v>
      </c>
      <c r="L1030" s="74" t="s">
        <v>3935</v>
      </c>
      <c r="M1030" s="74" t="s">
        <v>3936</v>
      </c>
      <c r="N1030" s="74" t="str">
        <f t="shared" si="28"/>
        <v>#REF!</v>
      </c>
    </row>
    <row r="1031" ht="14.25" customHeight="1">
      <c r="A1031" s="74" t="s">
        <v>5958</v>
      </c>
      <c r="B1031" s="74" t="s">
        <v>3932</v>
      </c>
      <c r="F1031" s="185" t="s">
        <v>5959</v>
      </c>
      <c r="G1031" s="185"/>
      <c r="H1031" s="185"/>
      <c r="I1031" s="74" t="s">
        <v>3934</v>
      </c>
      <c r="L1031" s="74" t="s">
        <v>3935</v>
      </c>
      <c r="M1031" s="74" t="s">
        <v>3936</v>
      </c>
      <c r="N1031" s="74" t="str">
        <f t="shared" si="28"/>
        <v>#REF!</v>
      </c>
    </row>
    <row r="1032" ht="14.25" customHeight="1">
      <c r="A1032" s="74" t="s">
        <v>5960</v>
      </c>
      <c r="B1032" s="74" t="s">
        <v>3932</v>
      </c>
      <c r="F1032" s="185" t="s">
        <v>5961</v>
      </c>
      <c r="G1032" s="185"/>
      <c r="H1032" s="185"/>
      <c r="I1032" s="74" t="s">
        <v>3934</v>
      </c>
      <c r="L1032" s="74" t="s">
        <v>3935</v>
      </c>
      <c r="M1032" s="74" t="s">
        <v>3936</v>
      </c>
      <c r="N1032" s="74" t="str">
        <f t="shared" si="28"/>
        <v>#REF!</v>
      </c>
    </row>
    <row r="1033" ht="14.25" customHeight="1">
      <c r="A1033" s="74" t="s">
        <v>5962</v>
      </c>
      <c r="B1033" s="74" t="s">
        <v>3932</v>
      </c>
      <c r="F1033" s="185" t="s">
        <v>5963</v>
      </c>
      <c r="G1033" s="185"/>
      <c r="H1033" s="185"/>
      <c r="I1033" s="74" t="s">
        <v>3934</v>
      </c>
      <c r="L1033" s="74" t="s">
        <v>3935</v>
      </c>
      <c r="M1033" s="74" t="s">
        <v>3936</v>
      </c>
      <c r="N1033" s="74" t="str">
        <f t="shared" si="28"/>
        <v>#REF!</v>
      </c>
    </row>
    <row r="1034" ht="14.25" customHeight="1">
      <c r="A1034" s="74" t="s">
        <v>5964</v>
      </c>
      <c r="B1034" s="74" t="s">
        <v>3932</v>
      </c>
      <c r="F1034" s="185" t="s">
        <v>5965</v>
      </c>
      <c r="G1034" s="185"/>
      <c r="H1034" s="185"/>
      <c r="I1034" s="74" t="s">
        <v>3934</v>
      </c>
      <c r="L1034" s="74" t="s">
        <v>3935</v>
      </c>
      <c r="M1034" s="74" t="s">
        <v>3936</v>
      </c>
      <c r="N1034" s="74" t="str">
        <f t="shared" si="28"/>
        <v>#REF!</v>
      </c>
    </row>
    <row r="1035" ht="14.25" customHeight="1">
      <c r="A1035" s="74" t="s">
        <v>5966</v>
      </c>
      <c r="B1035" s="74" t="s">
        <v>3932</v>
      </c>
      <c r="F1035" s="185" t="s">
        <v>5967</v>
      </c>
      <c r="G1035" s="185"/>
      <c r="H1035" s="185"/>
      <c r="I1035" s="74" t="s">
        <v>3968</v>
      </c>
      <c r="L1035" s="74" t="s">
        <v>3935</v>
      </c>
      <c r="M1035" s="74" t="s">
        <v>3936</v>
      </c>
      <c r="N1035" s="74" t="str">
        <f t="shared" si="28"/>
        <v>#REF!</v>
      </c>
    </row>
    <row r="1036" ht="14.25" customHeight="1">
      <c r="A1036" s="74" t="s">
        <v>5968</v>
      </c>
      <c r="B1036" s="74" t="s">
        <v>3932</v>
      </c>
      <c r="F1036" s="185" t="s">
        <v>5969</v>
      </c>
      <c r="G1036" s="185"/>
      <c r="H1036" s="185"/>
      <c r="I1036" s="74" t="s">
        <v>57</v>
      </c>
      <c r="L1036" s="74" t="s">
        <v>3935</v>
      </c>
      <c r="M1036" s="74" t="s">
        <v>3936</v>
      </c>
      <c r="N1036" s="74" t="str">
        <f t="shared" si="28"/>
        <v>#REF!</v>
      </c>
    </row>
    <row r="1037" ht="14.25" customHeight="1">
      <c r="A1037" s="74" t="s">
        <v>5970</v>
      </c>
      <c r="B1037" s="74" t="s">
        <v>3932</v>
      </c>
      <c r="F1037" s="185" t="s">
        <v>5971</v>
      </c>
      <c r="G1037" s="185"/>
      <c r="H1037" s="185"/>
      <c r="I1037" s="74" t="s">
        <v>100</v>
      </c>
      <c r="L1037" s="74" t="s">
        <v>3935</v>
      </c>
      <c r="M1037" s="74" t="s">
        <v>3936</v>
      </c>
      <c r="N1037" s="74" t="str">
        <f t="shared" si="28"/>
        <v>#REF!</v>
      </c>
    </row>
    <row r="1038" ht="14.25" customHeight="1">
      <c r="A1038" s="74" t="s">
        <v>5972</v>
      </c>
      <c r="B1038" s="74" t="s">
        <v>3932</v>
      </c>
      <c r="F1038" s="185" t="s">
        <v>5973</v>
      </c>
      <c r="G1038" s="185"/>
      <c r="H1038" s="185"/>
      <c r="I1038" s="74" t="s">
        <v>100</v>
      </c>
      <c r="L1038" s="74" t="s">
        <v>3935</v>
      </c>
      <c r="M1038" s="74" t="s">
        <v>3936</v>
      </c>
      <c r="N1038" s="74" t="str">
        <f t="shared" si="28"/>
        <v>#REF!</v>
      </c>
    </row>
    <row r="1039" ht="14.25" customHeight="1">
      <c r="A1039" s="74" t="s">
        <v>5974</v>
      </c>
      <c r="B1039" s="74" t="s">
        <v>3932</v>
      </c>
      <c r="F1039" s="185" t="s">
        <v>5975</v>
      </c>
      <c r="G1039" s="185"/>
      <c r="H1039" s="185"/>
      <c r="I1039" s="74" t="s">
        <v>3934</v>
      </c>
      <c r="L1039" s="74" t="s">
        <v>3935</v>
      </c>
      <c r="M1039" s="74" t="s">
        <v>3936</v>
      </c>
      <c r="N1039" s="74" t="str">
        <f t="shared" si="28"/>
        <v>#REF!</v>
      </c>
    </row>
    <row r="1040" ht="14.25" customHeight="1">
      <c r="A1040" s="74" t="s">
        <v>5976</v>
      </c>
      <c r="B1040" s="74" t="s">
        <v>3932</v>
      </c>
      <c r="F1040" s="185" t="s">
        <v>5977</v>
      </c>
      <c r="G1040" s="185"/>
      <c r="H1040" s="185"/>
      <c r="I1040" s="74" t="s">
        <v>100</v>
      </c>
      <c r="L1040" s="74" t="s">
        <v>3935</v>
      </c>
      <c r="M1040" s="74" t="s">
        <v>3936</v>
      </c>
      <c r="N1040" s="74" t="str">
        <f t="shared" si="28"/>
        <v>#REF!</v>
      </c>
    </row>
    <row r="1041" ht="14.25" customHeight="1">
      <c r="A1041" s="74" t="s">
        <v>5978</v>
      </c>
      <c r="B1041" s="74" t="s">
        <v>3932</v>
      </c>
      <c r="F1041" s="185" t="s">
        <v>5979</v>
      </c>
      <c r="G1041" s="185"/>
      <c r="H1041" s="185"/>
      <c r="I1041" s="74" t="s">
        <v>3934</v>
      </c>
      <c r="L1041" s="74" t="s">
        <v>3935</v>
      </c>
      <c r="M1041" s="74" t="s">
        <v>3936</v>
      </c>
      <c r="N1041" s="74" t="str">
        <f t="shared" si="28"/>
        <v>#REF!</v>
      </c>
    </row>
    <row r="1042" ht="14.25" customHeight="1">
      <c r="A1042" s="74" t="s">
        <v>5980</v>
      </c>
      <c r="B1042" s="74" t="s">
        <v>3932</v>
      </c>
      <c r="F1042" s="185" t="s">
        <v>5981</v>
      </c>
      <c r="G1042" s="185"/>
      <c r="H1042" s="185"/>
      <c r="I1042" s="74" t="s">
        <v>50</v>
      </c>
      <c r="L1042" s="74" t="s">
        <v>3935</v>
      </c>
      <c r="M1042" s="74" t="s">
        <v>3936</v>
      </c>
      <c r="N1042" s="74" t="str">
        <f t="shared" si="28"/>
        <v>#REF!</v>
      </c>
    </row>
    <row r="1043" ht="14.25" customHeight="1">
      <c r="A1043" s="74" t="s">
        <v>5982</v>
      </c>
      <c r="B1043" s="74" t="s">
        <v>3932</v>
      </c>
      <c r="F1043" s="185" t="s">
        <v>5983</v>
      </c>
      <c r="G1043" s="185"/>
      <c r="H1043" s="185"/>
      <c r="I1043" s="74" t="s">
        <v>3934</v>
      </c>
      <c r="L1043" s="74" t="s">
        <v>3935</v>
      </c>
      <c r="M1043" s="74" t="s">
        <v>3936</v>
      </c>
      <c r="N1043" s="74" t="str">
        <f t="shared" si="28"/>
        <v>#REF!</v>
      </c>
    </row>
    <row r="1044" ht="14.25" customHeight="1">
      <c r="A1044" s="74" t="s">
        <v>5984</v>
      </c>
      <c r="B1044" s="74" t="s">
        <v>3932</v>
      </c>
      <c r="F1044" s="185" t="s">
        <v>5985</v>
      </c>
      <c r="G1044" s="185"/>
      <c r="H1044" s="185"/>
      <c r="I1044" s="74" t="s">
        <v>57</v>
      </c>
      <c r="L1044" s="74" t="s">
        <v>3935</v>
      </c>
      <c r="M1044" s="74" t="s">
        <v>3936</v>
      </c>
      <c r="N1044" s="74" t="str">
        <f t="shared" si="28"/>
        <v>#REF!</v>
      </c>
    </row>
    <row r="1045" ht="14.25" customHeight="1">
      <c r="A1045" s="74" t="s">
        <v>5986</v>
      </c>
      <c r="B1045" s="74" t="s">
        <v>3932</v>
      </c>
      <c r="F1045" s="185" t="s">
        <v>5987</v>
      </c>
      <c r="G1045" s="185"/>
      <c r="H1045" s="185"/>
      <c r="I1045" s="74" t="s">
        <v>57</v>
      </c>
      <c r="L1045" s="74" t="s">
        <v>3935</v>
      </c>
      <c r="M1045" s="74" t="s">
        <v>3936</v>
      </c>
      <c r="N1045" s="74" t="str">
        <f t="shared" si="28"/>
        <v>#REF!</v>
      </c>
    </row>
    <row r="1046" ht="14.25" customHeight="1">
      <c r="A1046" s="74" t="s">
        <v>5988</v>
      </c>
      <c r="B1046" s="74" t="s">
        <v>3932</v>
      </c>
      <c r="F1046" s="185" t="s">
        <v>5989</v>
      </c>
      <c r="G1046" s="185"/>
      <c r="H1046" s="185"/>
      <c r="I1046" s="74" t="s">
        <v>3968</v>
      </c>
      <c r="L1046" s="74" t="s">
        <v>3935</v>
      </c>
      <c r="M1046" s="74" t="s">
        <v>3936</v>
      </c>
      <c r="N1046" s="74" t="str">
        <f t="shared" si="28"/>
        <v>#REF!</v>
      </c>
    </row>
    <row r="1047" ht="14.25" customHeight="1">
      <c r="A1047" s="74" t="s">
        <v>5990</v>
      </c>
      <c r="B1047" s="74" t="s">
        <v>3932</v>
      </c>
      <c r="F1047" s="185" t="s">
        <v>5991</v>
      </c>
      <c r="G1047" s="185"/>
      <c r="H1047" s="185"/>
      <c r="I1047" s="74" t="s">
        <v>3934</v>
      </c>
      <c r="L1047" s="74" t="s">
        <v>3935</v>
      </c>
      <c r="M1047" s="74" t="s">
        <v>3936</v>
      </c>
      <c r="N1047" s="74" t="str">
        <f t="shared" si="28"/>
        <v>#REF!</v>
      </c>
    </row>
    <row r="1048" ht="14.25" customHeight="1">
      <c r="A1048" s="74" t="s">
        <v>5992</v>
      </c>
      <c r="B1048" s="74" t="s">
        <v>3932</v>
      </c>
      <c r="F1048" s="185" t="s">
        <v>5993</v>
      </c>
      <c r="G1048" s="185"/>
      <c r="H1048" s="185"/>
      <c r="I1048" s="74" t="s">
        <v>57</v>
      </c>
      <c r="L1048" s="74" t="s">
        <v>3935</v>
      </c>
      <c r="M1048" s="74" t="s">
        <v>3936</v>
      </c>
      <c r="N1048" s="74" t="str">
        <f t="shared" si="28"/>
        <v>#REF!</v>
      </c>
    </row>
    <row r="1049" ht="14.25" customHeight="1">
      <c r="A1049" s="74" t="s">
        <v>5994</v>
      </c>
      <c r="B1049" s="74" t="s">
        <v>3932</v>
      </c>
      <c r="F1049" s="185" t="s">
        <v>5995</v>
      </c>
      <c r="G1049" s="185"/>
      <c r="H1049" s="185"/>
      <c r="I1049" s="74" t="s">
        <v>3934</v>
      </c>
      <c r="L1049" s="74" t="s">
        <v>3935</v>
      </c>
      <c r="M1049" s="74" t="s">
        <v>3936</v>
      </c>
      <c r="N1049" s="74" t="str">
        <f t="shared" si="28"/>
        <v>#REF!</v>
      </c>
    </row>
    <row r="1050" ht="14.25" customHeight="1">
      <c r="A1050" s="74" t="s">
        <v>5996</v>
      </c>
      <c r="B1050" s="74" t="s">
        <v>3932</v>
      </c>
      <c r="F1050" s="185" t="s">
        <v>5997</v>
      </c>
      <c r="G1050" s="185"/>
      <c r="H1050" s="185"/>
      <c r="I1050" s="74" t="s">
        <v>57</v>
      </c>
      <c r="L1050" s="74" t="s">
        <v>3935</v>
      </c>
      <c r="M1050" s="74" t="s">
        <v>3936</v>
      </c>
      <c r="N1050" s="74" t="str">
        <f t="shared" si="28"/>
        <v>#REF!</v>
      </c>
    </row>
    <row r="1051" ht="14.25" customHeight="1">
      <c r="A1051" s="74" t="s">
        <v>5998</v>
      </c>
      <c r="B1051" s="74" t="s">
        <v>3932</v>
      </c>
      <c r="F1051" s="185" t="s">
        <v>5999</v>
      </c>
      <c r="G1051" s="185"/>
      <c r="H1051" s="185"/>
      <c r="I1051" s="74" t="s">
        <v>3934</v>
      </c>
      <c r="L1051" s="74" t="s">
        <v>3935</v>
      </c>
      <c r="M1051" s="74" t="s">
        <v>3936</v>
      </c>
      <c r="N1051" s="74" t="str">
        <f t="shared" si="28"/>
        <v>#REF!</v>
      </c>
    </row>
    <row r="1052" ht="14.25" customHeight="1">
      <c r="A1052" s="74" t="s">
        <v>6000</v>
      </c>
      <c r="B1052" s="74" t="s">
        <v>3932</v>
      </c>
      <c r="F1052" s="185" t="s">
        <v>2988</v>
      </c>
      <c r="G1052" s="185"/>
      <c r="H1052" s="185"/>
      <c r="I1052" s="74" t="s">
        <v>3968</v>
      </c>
      <c r="L1052" s="74" t="s">
        <v>3935</v>
      </c>
      <c r="M1052" s="74" t="s">
        <v>3936</v>
      </c>
      <c r="N1052" s="74" t="str">
        <f t="shared" si="28"/>
        <v>#REF!</v>
      </c>
    </row>
    <row r="1053" ht="14.25" customHeight="1">
      <c r="A1053" s="74" t="s">
        <v>6001</v>
      </c>
      <c r="B1053" s="74" t="s">
        <v>3932</v>
      </c>
      <c r="F1053" s="185" t="s">
        <v>6002</v>
      </c>
      <c r="G1053" s="185"/>
      <c r="H1053" s="185"/>
      <c r="I1053" s="74" t="s">
        <v>3968</v>
      </c>
      <c r="L1053" s="74" t="s">
        <v>3935</v>
      </c>
      <c r="M1053" s="74" t="s">
        <v>3936</v>
      </c>
      <c r="N1053" s="74" t="str">
        <f t="shared" si="28"/>
        <v>#REF!</v>
      </c>
    </row>
    <row r="1054" ht="14.25" customHeight="1">
      <c r="A1054" s="74" t="s">
        <v>6003</v>
      </c>
      <c r="B1054" s="74" t="s">
        <v>3932</v>
      </c>
      <c r="F1054" s="185" t="s">
        <v>6004</v>
      </c>
      <c r="G1054" s="185"/>
      <c r="H1054" s="185"/>
      <c r="I1054" s="74" t="s">
        <v>3934</v>
      </c>
      <c r="L1054" s="74" t="s">
        <v>3935</v>
      </c>
      <c r="M1054" s="74" t="s">
        <v>3936</v>
      </c>
      <c r="N1054" s="74" t="str">
        <f t="shared" si="28"/>
        <v>#REF!</v>
      </c>
    </row>
    <row r="1055" ht="14.25" customHeight="1">
      <c r="A1055" s="74" t="s">
        <v>6005</v>
      </c>
      <c r="B1055" s="74" t="s">
        <v>3932</v>
      </c>
      <c r="F1055" s="185" t="s">
        <v>2988</v>
      </c>
      <c r="G1055" s="185"/>
      <c r="H1055" s="185"/>
      <c r="I1055" s="74" t="s">
        <v>3968</v>
      </c>
      <c r="L1055" s="74" t="s">
        <v>3935</v>
      </c>
      <c r="M1055" s="74" t="s">
        <v>3936</v>
      </c>
      <c r="N1055" s="74" t="str">
        <f t="shared" si="28"/>
        <v>#REF!</v>
      </c>
    </row>
    <row r="1056" ht="14.25" customHeight="1">
      <c r="A1056" s="74" t="s">
        <v>6006</v>
      </c>
      <c r="B1056" s="74" t="s">
        <v>3932</v>
      </c>
      <c r="F1056" s="185" t="s">
        <v>6007</v>
      </c>
      <c r="G1056" s="185"/>
      <c r="H1056" s="185"/>
      <c r="I1056" s="74" t="s">
        <v>57</v>
      </c>
      <c r="L1056" s="74" t="s">
        <v>3935</v>
      </c>
      <c r="M1056" s="74" t="s">
        <v>3936</v>
      </c>
      <c r="N1056" s="74" t="str">
        <f t="shared" si="28"/>
        <v>#REF!</v>
      </c>
    </row>
    <row r="1057" ht="14.25" customHeight="1">
      <c r="A1057" s="74" t="s">
        <v>6008</v>
      </c>
      <c r="B1057" s="74" t="s">
        <v>3932</v>
      </c>
      <c r="F1057" s="185" t="s">
        <v>6009</v>
      </c>
      <c r="G1057" s="185"/>
      <c r="H1057" s="185"/>
      <c r="I1057" s="74" t="s">
        <v>3968</v>
      </c>
      <c r="L1057" s="74" t="s">
        <v>3935</v>
      </c>
      <c r="M1057" s="74" t="s">
        <v>3936</v>
      </c>
      <c r="N1057" s="74" t="str">
        <f t="shared" si="28"/>
        <v>#REF!</v>
      </c>
    </row>
    <row r="1058" ht="14.25" customHeight="1">
      <c r="A1058" s="74" t="s">
        <v>6010</v>
      </c>
      <c r="B1058" s="74" t="s">
        <v>3932</v>
      </c>
      <c r="F1058" s="185" t="s">
        <v>6011</v>
      </c>
      <c r="G1058" s="185"/>
      <c r="H1058" s="185"/>
      <c r="I1058" s="74" t="s">
        <v>3934</v>
      </c>
      <c r="L1058" s="74" t="s">
        <v>3935</v>
      </c>
      <c r="M1058" s="74" t="s">
        <v>3936</v>
      </c>
      <c r="N1058" s="74" t="str">
        <f t="shared" si="28"/>
        <v>#REF!</v>
      </c>
    </row>
    <row r="1059" ht="14.25" customHeight="1">
      <c r="A1059" s="74" t="s">
        <v>6012</v>
      </c>
      <c r="B1059" s="74" t="s">
        <v>3932</v>
      </c>
      <c r="F1059" s="185" t="s">
        <v>6013</v>
      </c>
      <c r="G1059" s="185"/>
      <c r="H1059" s="185"/>
      <c r="I1059" s="74" t="s">
        <v>3968</v>
      </c>
      <c r="L1059" s="74" t="s">
        <v>3935</v>
      </c>
      <c r="M1059" s="74" t="s">
        <v>3936</v>
      </c>
      <c r="N1059" s="74" t="str">
        <f t="shared" si="28"/>
        <v>#REF!</v>
      </c>
    </row>
    <row r="1060" ht="14.25" customHeight="1">
      <c r="A1060" s="74" t="s">
        <v>6014</v>
      </c>
      <c r="B1060" s="74" t="s">
        <v>3932</v>
      </c>
      <c r="F1060" s="185" t="s">
        <v>6015</v>
      </c>
      <c r="G1060" s="185"/>
      <c r="H1060" s="185"/>
      <c r="I1060" s="74" t="s">
        <v>3934</v>
      </c>
      <c r="L1060" s="74" t="s">
        <v>3935</v>
      </c>
      <c r="M1060" s="74" t="s">
        <v>3936</v>
      </c>
      <c r="N1060" s="74" t="str">
        <f t="shared" si="28"/>
        <v>#REF!</v>
      </c>
    </row>
    <row r="1061" ht="14.25" customHeight="1">
      <c r="A1061" s="74" t="s">
        <v>6016</v>
      </c>
      <c r="B1061" s="74" t="s">
        <v>3932</v>
      </c>
      <c r="F1061" s="185" t="s">
        <v>6017</v>
      </c>
      <c r="G1061" s="185"/>
      <c r="H1061" s="185"/>
      <c r="I1061" s="74" t="s">
        <v>3934</v>
      </c>
      <c r="L1061" s="74" t="s">
        <v>3935</v>
      </c>
      <c r="M1061" s="74" t="s">
        <v>3936</v>
      </c>
      <c r="N1061" s="74" t="str">
        <f t="shared" si="28"/>
        <v>#REF!</v>
      </c>
    </row>
    <row r="1062" ht="14.25" customHeight="1">
      <c r="A1062" s="74" t="s">
        <v>6018</v>
      </c>
      <c r="B1062" s="74" t="s">
        <v>3932</v>
      </c>
      <c r="F1062" s="185" t="s">
        <v>1085</v>
      </c>
      <c r="G1062" s="185"/>
      <c r="H1062" s="185"/>
      <c r="I1062" s="74" t="s">
        <v>57</v>
      </c>
      <c r="L1062" s="74" t="s">
        <v>3935</v>
      </c>
      <c r="M1062" s="74" t="s">
        <v>3936</v>
      </c>
      <c r="N1062" s="74" t="str">
        <f t="shared" si="28"/>
        <v>#REF!</v>
      </c>
    </row>
    <row r="1063" ht="14.25" customHeight="1">
      <c r="A1063" s="74" t="s">
        <v>6019</v>
      </c>
      <c r="B1063" s="74" t="s">
        <v>3932</v>
      </c>
      <c r="F1063" s="185" t="s">
        <v>1091</v>
      </c>
      <c r="G1063" s="185"/>
      <c r="H1063" s="185"/>
      <c r="I1063" s="74" t="s">
        <v>57</v>
      </c>
      <c r="L1063" s="74" t="s">
        <v>3935</v>
      </c>
      <c r="M1063" s="74" t="s">
        <v>3936</v>
      </c>
      <c r="N1063" s="74" t="str">
        <f t="shared" si="28"/>
        <v>#REF!</v>
      </c>
    </row>
    <row r="1064" ht="14.25" customHeight="1">
      <c r="A1064" s="74" t="s">
        <v>6020</v>
      </c>
      <c r="B1064" s="74" t="s">
        <v>3932</v>
      </c>
      <c r="F1064" s="185" t="s">
        <v>6021</v>
      </c>
      <c r="G1064" s="185"/>
      <c r="H1064" s="185"/>
      <c r="I1064" s="74" t="s">
        <v>57</v>
      </c>
      <c r="L1064" s="74" t="s">
        <v>3935</v>
      </c>
      <c r="M1064" s="74" t="s">
        <v>3936</v>
      </c>
      <c r="N1064" s="74" t="str">
        <f t="shared" si="28"/>
        <v>#REF!</v>
      </c>
    </row>
    <row r="1065" ht="14.25" customHeight="1">
      <c r="A1065" s="74" t="s">
        <v>6022</v>
      </c>
      <c r="B1065" s="74" t="s">
        <v>3932</v>
      </c>
      <c r="F1065" s="185" t="s">
        <v>6021</v>
      </c>
      <c r="G1065" s="185"/>
      <c r="H1065" s="185"/>
      <c r="I1065" s="74" t="s">
        <v>57</v>
      </c>
      <c r="L1065" s="74" t="s">
        <v>3935</v>
      </c>
      <c r="M1065" s="74" t="s">
        <v>3936</v>
      </c>
      <c r="N1065" s="74" t="str">
        <f t="shared" si="28"/>
        <v>#REF!</v>
      </c>
    </row>
    <row r="1066" ht="14.25" customHeight="1">
      <c r="A1066" s="74" t="s">
        <v>6023</v>
      </c>
      <c r="B1066" s="74" t="s">
        <v>3932</v>
      </c>
      <c r="F1066" s="185" t="s">
        <v>6024</v>
      </c>
      <c r="G1066" s="185"/>
      <c r="H1066" s="185"/>
      <c r="I1066" s="74" t="s">
        <v>3934</v>
      </c>
      <c r="L1066" s="74" t="s">
        <v>3935</v>
      </c>
      <c r="M1066" s="74" t="s">
        <v>3936</v>
      </c>
      <c r="N1066" s="74" t="str">
        <f t="shared" si="28"/>
        <v>#REF!</v>
      </c>
    </row>
    <row r="1067" ht="14.25" customHeight="1">
      <c r="A1067" s="74" t="s">
        <v>6025</v>
      </c>
      <c r="B1067" s="74" t="s">
        <v>3932</v>
      </c>
      <c r="F1067" s="185" t="s">
        <v>6026</v>
      </c>
      <c r="G1067" s="185"/>
      <c r="H1067" s="185"/>
      <c r="I1067" s="74" t="s">
        <v>3934</v>
      </c>
      <c r="L1067" s="74" t="s">
        <v>3935</v>
      </c>
      <c r="M1067" s="74" t="s">
        <v>3936</v>
      </c>
      <c r="N1067" s="74" t="str">
        <f t="shared" si="28"/>
        <v>#REF!</v>
      </c>
    </row>
    <row r="1068" ht="14.25" customHeight="1">
      <c r="A1068" s="74" t="s">
        <v>6027</v>
      </c>
      <c r="B1068" s="74" t="s">
        <v>3932</v>
      </c>
      <c r="F1068" s="185" t="s">
        <v>6028</v>
      </c>
      <c r="G1068" s="185"/>
      <c r="H1068" s="185"/>
      <c r="I1068" s="74" t="s">
        <v>3934</v>
      </c>
      <c r="L1068" s="74" t="s">
        <v>3935</v>
      </c>
      <c r="M1068" s="74" t="s">
        <v>3936</v>
      </c>
      <c r="N1068" s="74" t="str">
        <f t="shared" si="28"/>
        <v>#REF!</v>
      </c>
    </row>
    <row r="1069" ht="14.25" customHeight="1">
      <c r="A1069" s="74" t="s">
        <v>6029</v>
      </c>
      <c r="B1069" s="74" t="s">
        <v>3932</v>
      </c>
      <c r="F1069" s="185" t="s">
        <v>6030</v>
      </c>
      <c r="G1069" s="185"/>
      <c r="H1069" s="185"/>
      <c r="I1069" s="74" t="s">
        <v>100</v>
      </c>
      <c r="L1069" s="74" t="s">
        <v>3935</v>
      </c>
      <c r="M1069" s="74" t="s">
        <v>3936</v>
      </c>
      <c r="N1069" s="74" t="str">
        <f t="shared" si="28"/>
        <v>#REF!</v>
      </c>
    </row>
    <row r="1070" ht="14.25" customHeight="1">
      <c r="A1070" s="74" t="s">
        <v>6031</v>
      </c>
      <c r="B1070" s="74" t="s">
        <v>3932</v>
      </c>
      <c r="F1070" s="185" t="s">
        <v>6032</v>
      </c>
      <c r="G1070" s="185"/>
      <c r="H1070" s="185"/>
      <c r="I1070" s="74" t="s">
        <v>100</v>
      </c>
      <c r="L1070" s="74" t="s">
        <v>3935</v>
      </c>
      <c r="M1070" s="74" t="s">
        <v>3936</v>
      </c>
      <c r="N1070" s="74" t="str">
        <f t="shared" si="28"/>
        <v>#REF!</v>
      </c>
    </row>
    <row r="1071" ht="14.25" customHeight="1">
      <c r="A1071" s="74" t="s">
        <v>6033</v>
      </c>
      <c r="B1071" s="74" t="s">
        <v>3932</v>
      </c>
      <c r="F1071" s="185" t="s">
        <v>6034</v>
      </c>
      <c r="G1071" s="185"/>
      <c r="H1071" s="185"/>
      <c r="I1071" s="74" t="s">
        <v>3968</v>
      </c>
      <c r="L1071" s="74" t="s">
        <v>3935</v>
      </c>
      <c r="M1071" s="74" t="s">
        <v>3936</v>
      </c>
      <c r="N1071" s="74" t="str">
        <f t="shared" si="28"/>
        <v>#REF!</v>
      </c>
    </row>
    <row r="1072" ht="14.25" customHeight="1">
      <c r="A1072" s="74" t="s">
        <v>6035</v>
      </c>
      <c r="B1072" s="74" t="s">
        <v>3932</v>
      </c>
      <c r="F1072" s="185" t="s">
        <v>6036</v>
      </c>
      <c r="G1072" s="185"/>
      <c r="H1072" s="185"/>
      <c r="I1072" s="74" t="s">
        <v>50</v>
      </c>
      <c r="L1072" s="74" t="s">
        <v>3935</v>
      </c>
      <c r="M1072" s="74" t="s">
        <v>3936</v>
      </c>
      <c r="N1072" s="74" t="str">
        <f t="shared" si="28"/>
        <v>#REF!</v>
      </c>
    </row>
    <row r="1073" ht="14.25" customHeight="1">
      <c r="A1073" s="74" t="s">
        <v>6037</v>
      </c>
      <c r="B1073" s="74" t="s">
        <v>3932</v>
      </c>
      <c r="F1073" s="185" t="s">
        <v>6038</v>
      </c>
      <c r="G1073" s="185"/>
      <c r="H1073" s="185"/>
      <c r="I1073" s="74" t="s">
        <v>3934</v>
      </c>
      <c r="L1073" s="74" t="s">
        <v>3935</v>
      </c>
      <c r="M1073" s="74" t="s">
        <v>3936</v>
      </c>
      <c r="N1073" s="74" t="str">
        <f t="shared" si="28"/>
        <v>#REF!</v>
      </c>
    </row>
    <row r="1074" ht="14.25" customHeight="1">
      <c r="A1074" s="74" t="s">
        <v>6039</v>
      </c>
      <c r="B1074" s="74" t="s">
        <v>3932</v>
      </c>
      <c r="F1074" s="185" t="s">
        <v>6040</v>
      </c>
      <c r="G1074" s="185"/>
      <c r="H1074" s="185"/>
      <c r="I1074" s="74" t="s">
        <v>100</v>
      </c>
      <c r="L1074" s="74" t="s">
        <v>3935</v>
      </c>
      <c r="M1074" s="74" t="s">
        <v>3936</v>
      </c>
      <c r="N1074" s="74" t="str">
        <f t="shared" si="28"/>
        <v>#REF!</v>
      </c>
    </row>
    <row r="1075" ht="14.25" customHeight="1">
      <c r="A1075" s="74" t="s">
        <v>6041</v>
      </c>
      <c r="B1075" s="74" t="s">
        <v>3932</v>
      </c>
      <c r="F1075" s="185" t="s">
        <v>6042</v>
      </c>
      <c r="G1075" s="185"/>
      <c r="H1075" s="185"/>
      <c r="I1075" s="74" t="s">
        <v>57</v>
      </c>
      <c r="L1075" s="74" t="s">
        <v>3935</v>
      </c>
      <c r="M1075" s="74" t="s">
        <v>3936</v>
      </c>
      <c r="N1075" s="74" t="str">
        <f t="shared" si="28"/>
        <v>#REF!</v>
      </c>
    </row>
    <row r="1076" ht="14.25" customHeight="1">
      <c r="A1076" s="74" t="s">
        <v>6043</v>
      </c>
      <c r="B1076" s="74" t="s">
        <v>3932</v>
      </c>
      <c r="F1076" s="185" t="s">
        <v>6044</v>
      </c>
      <c r="G1076" s="185"/>
      <c r="H1076" s="185"/>
      <c r="I1076" s="74" t="s">
        <v>100</v>
      </c>
      <c r="L1076" s="74" t="s">
        <v>3935</v>
      </c>
      <c r="M1076" s="74" t="s">
        <v>3936</v>
      </c>
      <c r="N1076" s="74" t="str">
        <f t="shared" si="28"/>
        <v>#REF!</v>
      </c>
    </row>
    <row r="1077" ht="14.25" customHeight="1">
      <c r="A1077" s="74" t="s">
        <v>6045</v>
      </c>
      <c r="B1077" s="74" t="s">
        <v>3932</v>
      </c>
      <c r="F1077" s="185" t="s">
        <v>6046</v>
      </c>
      <c r="G1077" s="185"/>
      <c r="H1077" s="185"/>
      <c r="I1077" s="74" t="s">
        <v>57</v>
      </c>
      <c r="L1077" s="74" t="s">
        <v>3935</v>
      </c>
      <c r="M1077" s="74" t="s">
        <v>3936</v>
      </c>
      <c r="N1077" s="74" t="str">
        <f t="shared" si="28"/>
        <v>#REF!</v>
      </c>
    </row>
    <row r="1078" ht="14.25" customHeight="1">
      <c r="A1078" s="74" t="s">
        <v>6047</v>
      </c>
      <c r="B1078" s="74" t="s">
        <v>3932</v>
      </c>
      <c r="F1078" s="185" t="s">
        <v>6048</v>
      </c>
      <c r="G1078" s="185"/>
      <c r="H1078" s="185"/>
      <c r="I1078" s="74" t="s">
        <v>100</v>
      </c>
      <c r="L1078" s="74" t="s">
        <v>3935</v>
      </c>
      <c r="M1078" s="74" t="s">
        <v>3936</v>
      </c>
      <c r="N1078" s="74" t="str">
        <f t="shared" si="28"/>
        <v>#REF!</v>
      </c>
    </row>
    <row r="1079" ht="14.25" customHeight="1">
      <c r="A1079" s="74" t="s">
        <v>6049</v>
      </c>
      <c r="B1079" s="74" t="s">
        <v>3932</v>
      </c>
      <c r="F1079" s="185" t="s">
        <v>6050</v>
      </c>
      <c r="G1079" s="185"/>
      <c r="H1079" s="185"/>
      <c r="I1079" s="74" t="s">
        <v>100</v>
      </c>
      <c r="L1079" s="74" t="s">
        <v>3935</v>
      </c>
      <c r="M1079" s="74" t="s">
        <v>3936</v>
      </c>
      <c r="N1079" s="74" t="str">
        <f t="shared" si="28"/>
        <v>#REF!</v>
      </c>
    </row>
    <row r="1080" ht="14.25" customHeight="1">
      <c r="A1080" s="74" t="s">
        <v>6051</v>
      </c>
      <c r="B1080" s="74" t="s">
        <v>3932</v>
      </c>
      <c r="F1080" s="185" t="s">
        <v>6052</v>
      </c>
      <c r="G1080" s="185"/>
      <c r="H1080" s="185"/>
      <c r="I1080" s="74" t="s">
        <v>3934</v>
      </c>
      <c r="L1080" s="74" t="s">
        <v>3935</v>
      </c>
      <c r="M1080" s="74" t="s">
        <v>3936</v>
      </c>
      <c r="N1080" s="74" t="str">
        <f t="shared" si="28"/>
        <v>#REF!</v>
      </c>
    </row>
    <row r="1081" ht="14.25" customHeight="1">
      <c r="A1081" s="74" t="s">
        <v>6053</v>
      </c>
      <c r="B1081" s="74" t="s">
        <v>3932</v>
      </c>
      <c r="F1081" s="185" t="s">
        <v>6054</v>
      </c>
      <c r="G1081" s="185"/>
      <c r="H1081" s="185"/>
      <c r="I1081" s="74" t="s">
        <v>100</v>
      </c>
      <c r="L1081" s="74" t="s">
        <v>3935</v>
      </c>
      <c r="M1081" s="74" t="s">
        <v>3936</v>
      </c>
      <c r="N1081" s="74" t="str">
        <f t="shared" si="28"/>
        <v>#REF!</v>
      </c>
    </row>
    <row r="1082" ht="14.25" customHeight="1">
      <c r="A1082" s="74" t="s">
        <v>6055</v>
      </c>
      <c r="B1082" s="74" t="s">
        <v>3932</v>
      </c>
      <c r="F1082" s="185" t="s">
        <v>6056</v>
      </c>
      <c r="G1082" s="185"/>
      <c r="H1082" s="185"/>
      <c r="I1082" s="74" t="s">
        <v>3934</v>
      </c>
      <c r="L1082" s="74" t="s">
        <v>3935</v>
      </c>
      <c r="M1082" s="74" t="s">
        <v>3936</v>
      </c>
      <c r="N1082" s="74" t="str">
        <f t="shared" si="28"/>
        <v>#REF!</v>
      </c>
    </row>
    <row r="1083" ht="14.25" customHeight="1">
      <c r="A1083" s="74" t="s">
        <v>6057</v>
      </c>
      <c r="B1083" s="74" t="s">
        <v>3932</v>
      </c>
      <c r="F1083" s="185" t="s">
        <v>6058</v>
      </c>
      <c r="G1083" s="185"/>
      <c r="H1083" s="185"/>
      <c r="I1083" s="74" t="s">
        <v>57</v>
      </c>
      <c r="L1083" s="74" t="s">
        <v>3935</v>
      </c>
      <c r="M1083" s="74" t="s">
        <v>3936</v>
      </c>
      <c r="N1083" s="74" t="str">
        <f t="shared" si="28"/>
        <v>#REF!</v>
      </c>
    </row>
    <row r="1084" ht="14.25" customHeight="1">
      <c r="A1084" s="74" t="s">
        <v>6059</v>
      </c>
      <c r="B1084" s="74" t="s">
        <v>3932</v>
      </c>
      <c r="F1084" s="185" t="s">
        <v>6060</v>
      </c>
      <c r="G1084" s="185"/>
      <c r="H1084" s="185"/>
      <c r="I1084" s="74" t="s">
        <v>100</v>
      </c>
      <c r="L1084" s="74" t="s">
        <v>3935</v>
      </c>
      <c r="M1084" s="74" t="s">
        <v>3936</v>
      </c>
      <c r="N1084" s="74" t="str">
        <f t="shared" si="28"/>
        <v>#REF!</v>
      </c>
    </row>
    <row r="1085" ht="14.25" customHeight="1">
      <c r="A1085" s="74" t="s">
        <v>6061</v>
      </c>
      <c r="B1085" s="74" t="s">
        <v>3932</v>
      </c>
      <c r="F1085" s="185" t="s">
        <v>6062</v>
      </c>
      <c r="G1085" s="185"/>
      <c r="H1085" s="185"/>
      <c r="I1085" s="74" t="s">
        <v>3934</v>
      </c>
      <c r="L1085" s="74" t="s">
        <v>3935</v>
      </c>
      <c r="M1085" s="74" t="s">
        <v>3936</v>
      </c>
      <c r="N1085" s="74" t="str">
        <f t="shared" si="28"/>
        <v>#REF!</v>
      </c>
    </row>
    <row r="1086" ht="14.25" customHeight="1">
      <c r="A1086" s="74" t="s">
        <v>6063</v>
      </c>
      <c r="B1086" s="74" t="s">
        <v>3932</v>
      </c>
      <c r="F1086" s="185" t="s">
        <v>6064</v>
      </c>
      <c r="G1086" s="185"/>
      <c r="H1086" s="185"/>
      <c r="I1086" s="74" t="s">
        <v>71</v>
      </c>
      <c r="L1086" s="74" t="s">
        <v>3935</v>
      </c>
      <c r="M1086" s="74" t="s">
        <v>3936</v>
      </c>
      <c r="N1086" s="74" t="str">
        <f t="shared" si="28"/>
        <v>#REF!</v>
      </c>
    </row>
    <row r="1087" ht="14.25" customHeight="1">
      <c r="A1087" s="74" t="s">
        <v>6065</v>
      </c>
      <c r="B1087" s="74" t="s">
        <v>3932</v>
      </c>
      <c r="F1087" s="185" t="s">
        <v>6066</v>
      </c>
      <c r="G1087" s="185"/>
      <c r="H1087" s="185"/>
      <c r="I1087" s="74" t="s">
        <v>100</v>
      </c>
      <c r="L1087" s="74" t="s">
        <v>3935</v>
      </c>
      <c r="M1087" s="74" t="s">
        <v>3936</v>
      </c>
      <c r="N1087" s="74" t="str">
        <f t="shared" si="28"/>
        <v>#REF!</v>
      </c>
    </row>
    <row r="1088" ht="14.25" customHeight="1">
      <c r="A1088" s="74" t="s">
        <v>6067</v>
      </c>
      <c r="B1088" s="74" t="s">
        <v>3932</v>
      </c>
      <c r="F1088" s="185" t="s">
        <v>6068</v>
      </c>
      <c r="G1088" s="185"/>
      <c r="H1088" s="185"/>
      <c r="I1088" s="74" t="s">
        <v>923</v>
      </c>
      <c r="L1088" s="74" t="s">
        <v>3935</v>
      </c>
      <c r="M1088" s="74" t="s">
        <v>3936</v>
      </c>
      <c r="N1088" s="74" t="str">
        <f t="shared" si="28"/>
        <v>#REF!</v>
      </c>
    </row>
    <row r="1089" ht="14.25" customHeight="1">
      <c r="A1089" s="74" t="s">
        <v>6069</v>
      </c>
      <c r="B1089" s="74" t="s">
        <v>3932</v>
      </c>
      <c r="F1089" s="185" t="s">
        <v>6070</v>
      </c>
      <c r="G1089" s="185"/>
      <c r="H1089" s="185"/>
      <c r="I1089" s="74" t="s">
        <v>3934</v>
      </c>
      <c r="L1089" s="74" t="s">
        <v>3935</v>
      </c>
      <c r="M1089" s="74" t="s">
        <v>3936</v>
      </c>
      <c r="N1089" s="74" t="str">
        <f t="shared" si="28"/>
        <v>#REF!</v>
      </c>
    </row>
    <row r="1090" ht="14.25" customHeight="1">
      <c r="A1090" s="74" t="s">
        <v>6071</v>
      </c>
      <c r="B1090" s="74" t="s">
        <v>3932</v>
      </c>
      <c r="F1090" s="185" t="s">
        <v>6072</v>
      </c>
      <c r="G1090" s="185"/>
      <c r="H1090" s="185"/>
      <c r="I1090" s="74" t="s">
        <v>3968</v>
      </c>
      <c r="L1090" s="74" t="s">
        <v>3935</v>
      </c>
      <c r="M1090" s="74" t="s">
        <v>3936</v>
      </c>
      <c r="N1090" s="74" t="str">
        <f t="shared" si="28"/>
        <v>#REF!</v>
      </c>
    </row>
    <row r="1091" ht="14.25" customHeight="1">
      <c r="A1091" s="74" t="s">
        <v>6073</v>
      </c>
      <c r="B1091" s="74" t="s">
        <v>3932</v>
      </c>
      <c r="F1091" s="185" t="s">
        <v>6074</v>
      </c>
      <c r="G1091" s="185"/>
      <c r="H1091" s="185"/>
      <c r="I1091" s="74" t="s">
        <v>3934</v>
      </c>
      <c r="L1091" s="74" t="s">
        <v>3935</v>
      </c>
      <c r="M1091" s="74" t="s">
        <v>3936</v>
      </c>
      <c r="N1091" s="74" t="str">
        <f t="shared" si="28"/>
        <v>#REF!</v>
      </c>
    </row>
    <row r="1092" ht="14.25" customHeight="1">
      <c r="A1092" s="74" t="s">
        <v>6075</v>
      </c>
      <c r="B1092" s="74" t="s">
        <v>3932</v>
      </c>
      <c r="F1092" s="185" t="s">
        <v>6076</v>
      </c>
      <c r="G1092" s="185"/>
      <c r="H1092" s="185"/>
      <c r="I1092" s="74" t="s">
        <v>127</v>
      </c>
      <c r="L1092" s="74" t="s">
        <v>3935</v>
      </c>
      <c r="M1092" s="74" t="s">
        <v>3936</v>
      </c>
      <c r="N1092" s="74" t="str">
        <f t="shared" si="28"/>
        <v>#REF!</v>
      </c>
    </row>
    <row r="1093" ht="14.25" customHeight="1">
      <c r="A1093" s="74" t="s">
        <v>6077</v>
      </c>
      <c r="B1093" s="74" t="s">
        <v>3932</v>
      </c>
      <c r="F1093" s="185" t="s">
        <v>6078</v>
      </c>
      <c r="G1093" s="185"/>
      <c r="H1093" s="185"/>
      <c r="I1093" s="74" t="s">
        <v>127</v>
      </c>
      <c r="L1093" s="74" t="s">
        <v>3935</v>
      </c>
      <c r="M1093" s="74" t="s">
        <v>3936</v>
      </c>
      <c r="N1093" s="74" t="str">
        <f t="shared" si="28"/>
        <v>#REF!</v>
      </c>
    </row>
    <row r="1094" ht="14.25" customHeight="1">
      <c r="A1094" s="74" t="s">
        <v>6079</v>
      </c>
      <c r="B1094" s="74" t="s">
        <v>3932</v>
      </c>
      <c r="F1094" s="185" t="s">
        <v>6080</v>
      </c>
      <c r="G1094" s="185"/>
      <c r="H1094" s="185"/>
      <c r="I1094" s="74" t="s">
        <v>127</v>
      </c>
      <c r="L1094" s="74" t="s">
        <v>3935</v>
      </c>
      <c r="M1094" s="74" t="s">
        <v>3936</v>
      </c>
      <c r="N1094" s="74" t="str">
        <f t="shared" si="28"/>
        <v>#REF!</v>
      </c>
    </row>
    <row r="1095" ht="14.25" customHeight="1">
      <c r="A1095" s="74" t="s">
        <v>6081</v>
      </c>
      <c r="B1095" s="74" t="s">
        <v>3932</v>
      </c>
      <c r="F1095" s="185" t="s">
        <v>6082</v>
      </c>
      <c r="G1095" s="185"/>
      <c r="H1095" s="185"/>
      <c r="I1095" s="74" t="s">
        <v>3934</v>
      </c>
      <c r="L1095" s="74" t="s">
        <v>3935</v>
      </c>
      <c r="M1095" s="74" t="s">
        <v>3936</v>
      </c>
      <c r="N1095" s="74" t="str">
        <f t="shared" si="28"/>
        <v>#REF!</v>
      </c>
    </row>
    <row r="1096" ht="14.25" customHeight="1">
      <c r="A1096" s="74" t="s">
        <v>6083</v>
      </c>
      <c r="B1096" s="74" t="s">
        <v>3932</v>
      </c>
      <c r="F1096" s="185" t="s">
        <v>6084</v>
      </c>
      <c r="G1096" s="185"/>
      <c r="H1096" s="185"/>
      <c r="I1096" s="74" t="s">
        <v>127</v>
      </c>
      <c r="L1096" s="74" t="s">
        <v>3935</v>
      </c>
      <c r="M1096" s="74" t="s">
        <v>3936</v>
      </c>
      <c r="N1096" s="74" t="str">
        <f t="shared" si="28"/>
        <v>#REF!</v>
      </c>
    </row>
    <row r="1097" ht="14.25" customHeight="1">
      <c r="A1097" s="74" t="s">
        <v>6085</v>
      </c>
      <c r="B1097" s="74" t="s">
        <v>3932</v>
      </c>
      <c r="F1097" s="185" t="s">
        <v>6086</v>
      </c>
      <c r="G1097" s="185"/>
      <c r="H1097" s="185"/>
      <c r="I1097" s="74" t="s">
        <v>3934</v>
      </c>
      <c r="L1097" s="74" t="s">
        <v>3935</v>
      </c>
      <c r="M1097" s="74" t="s">
        <v>3936</v>
      </c>
      <c r="N1097" s="74" t="str">
        <f t="shared" si="28"/>
        <v>#REF!</v>
      </c>
    </row>
    <row r="1098" ht="14.25" customHeight="1">
      <c r="A1098" s="74" t="s">
        <v>6087</v>
      </c>
      <c r="B1098" s="74" t="s">
        <v>3932</v>
      </c>
      <c r="F1098" s="185" t="s">
        <v>6088</v>
      </c>
      <c r="G1098" s="185"/>
      <c r="H1098" s="185"/>
      <c r="I1098" s="74" t="s">
        <v>3934</v>
      </c>
      <c r="L1098" s="74" t="s">
        <v>3935</v>
      </c>
      <c r="M1098" s="74" t="s">
        <v>3936</v>
      </c>
      <c r="N1098" s="74" t="str">
        <f t="shared" si="28"/>
        <v>#REF!</v>
      </c>
    </row>
    <row r="1099" ht="14.25" customHeight="1">
      <c r="A1099" s="74" t="s">
        <v>6089</v>
      </c>
      <c r="B1099" s="74" t="s">
        <v>3932</v>
      </c>
      <c r="F1099" s="185" t="s">
        <v>6090</v>
      </c>
      <c r="G1099" s="185"/>
      <c r="H1099" s="185"/>
      <c r="I1099" s="74" t="s">
        <v>127</v>
      </c>
      <c r="L1099" s="74" t="s">
        <v>3935</v>
      </c>
      <c r="M1099" s="74" t="s">
        <v>3936</v>
      </c>
      <c r="N1099" s="74" t="str">
        <f t="shared" si="28"/>
        <v>#REF!</v>
      </c>
    </row>
    <row r="1100" ht="14.25" customHeight="1">
      <c r="A1100" s="74" t="s">
        <v>6091</v>
      </c>
      <c r="B1100" s="74" t="s">
        <v>3932</v>
      </c>
      <c r="F1100" s="185" t="s">
        <v>6092</v>
      </c>
      <c r="G1100" s="185"/>
      <c r="H1100" s="185"/>
      <c r="I1100" s="74" t="s">
        <v>127</v>
      </c>
      <c r="L1100" s="74" t="s">
        <v>3935</v>
      </c>
      <c r="M1100" s="74" t="s">
        <v>3936</v>
      </c>
      <c r="N1100" s="74" t="str">
        <f t="shared" si="28"/>
        <v>#REF!</v>
      </c>
    </row>
    <row r="1101" ht="14.25" customHeight="1">
      <c r="A1101" s="74" t="s">
        <v>6093</v>
      </c>
      <c r="B1101" s="74" t="s">
        <v>3932</v>
      </c>
      <c r="F1101" s="185" t="s">
        <v>6094</v>
      </c>
      <c r="G1101" s="185"/>
      <c r="H1101" s="185"/>
      <c r="I1101" s="74" t="s">
        <v>3934</v>
      </c>
      <c r="L1101" s="74" t="s">
        <v>3935</v>
      </c>
      <c r="M1101" s="74" t="s">
        <v>3936</v>
      </c>
      <c r="N1101" s="74" t="str">
        <f t="shared" si="28"/>
        <v>#REF!</v>
      </c>
    </row>
    <row r="1102" ht="14.25" customHeight="1">
      <c r="A1102" s="74" t="s">
        <v>6095</v>
      </c>
      <c r="B1102" s="74" t="s">
        <v>3932</v>
      </c>
      <c r="F1102" s="185" t="s">
        <v>6096</v>
      </c>
      <c r="G1102" s="185"/>
      <c r="H1102" s="185"/>
      <c r="I1102" s="74" t="s">
        <v>3934</v>
      </c>
      <c r="L1102" s="74" t="s">
        <v>3935</v>
      </c>
      <c r="M1102" s="74" t="s">
        <v>3936</v>
      </c>
      <c r="N1102" s="74" t="str">
        <f t="shared" si="28"/>
        <v>#REF!</v>
      </c>
    </row>
    <row r="1103" ht="14.25" customHeight="1">
      <c r="A1103" s="74" t="s">
        <v>6097</v>
      </c>
      <c r="B1103" s="74" t="s">
        <v>3932</v>
      </c>
      <c r="F1103" s="185" t="s">
        <v>6098</v>
      </c>
      <c r="G1103" s="185"/>
      <c r="H1103" s="185"/>
      <c r="I1103" s="74" t="s">
        <v>1026</v>
      </c>
      <c r="L1103" s="74" t="s">
        <v>3935</v>
      </c>
      <c r="M1103" s="74" t="s">
        <v>3936</v>
      </c>
      <c r="N1103" s="74" t="str">
        <f t="shared" si="28"/>
        <v>#REF!</v>
      </c>
    </row>
    <row r="1104" ht="14.25" customHeight="1">
      <c r="A1104" s="74" t="s">
        <v>6099</v>
      </c>
      <c r="B1104" s="74" t="s">
        <v>3932</v>
      </c>
      <c r="F1104" s="185" t="s">
        <v>6100</v>
      </c>
      <c r="G1104" s="185"/>
      <c r="H1104" s="185"/>
      <c r="I1104" s="74" t="s">
        <v>100</v>
      </c>
      <c r="L1104" s="74" t="s">
        <v>3935</v>
      </c>
      <c r="M1104" s="74" t="s">
        <v>3936</v>
      </c>
      <c r="N1104" s="74" t="str">
        <f t="shared" si="28"/>
        <v>#REF!</v>
      </c>
    </row>
    <row r="1105" ht="14.25" customHeight="1">
      <c r="A1105" s="74" t="s">
        <v>6101</v>
      </c>
      <c r="B1105" s="74" t="s">
        <v>3932</v>
      </c>
      <c r="F1105" s="185" t="s">
        <v>6102</v>
      </c>
      <c r="G1105" s="185"/>
      <c r="H1105" s="185"/>
      <c r="I1105" s="74" t="s">
        <v>3934</v>
      </c>
      <c r="L1105" s="74" t="s">
        <v>3935</v>
      </c>
      <c r="M1105" s="74" t="s">
        <v>3936</v>
      </c>
      <c r="N1105" s="74" t="str">
        <f t="shared" si="28"/>
        <v>#REF!</v>
      </c>
    </row>
    <row r="1106" ht="14.25" customHeight="1">
      <c r="A1106" s="74" t="s">
        <v>6103</v>
      </c>
      <c r="B1106" s="74" t="s">
        <v>3932</v>
      </c>
      <c r="F1106" s="185" t="s">
        <v>6104</v>
      </c>
      <c r="G1106" s="185"/>
      <c r="H1106" s="185"/>
      <c r="I1106" s="74" t="s">
        <v>3934</v>
      </c>
      <c r="L1106" s="74" t="s">
        <v>3935</v>
      </c>
      <c r="M1106" s="74" t="s">
        <v>3936</v>
      </c>
      <c r="N1106" s="74" t="str">
        <f t="shared" si="28"/>
        <v>#REF!</v>
      </c>
    </row>
    <row r="1107" ht="14.25" customHeight="1">
      <c r="A1107" s="74" t="s">
        <v>6105</v>
      </c>
      <c r="B1107" s="74" t="s">
        <v>3932</v>
      </c>
      <c r="F1107" s="185" t="s">
        <v>6106</v>
      </c>
      <c r="G1107" s="185"/>
      <c r="H1107" s="185"/>
      <c r="I1107" s="74" t="s">
        <v>3934</v>
      </c>
      <c r="L1107" s="74" t="s">
        <v>3935</v>
      </c>
      <c r="M1107" s="74" t="s">
        <v>3936</v>
      </c>
      <c r="N1107" s="74" t="str">
        <f t="shared" si="28"/>
        <v>#REF!</v>
      </c>
    </row>
    <row r="1108" ht="14.25" customHeight="1">
      <c r="A1108" s="74" t="s">
        <v>6107</v>
      </c>
      <c r="B1108" s="74" t="s">
        <v>3932</v>
      </c>
      <c r="F1108" s="185" t="s">
        <v>6108</v>
      </c>
      <c r="G1108" s="185"/>
      <c r="H1108" s="185"/>
      <c r="I1108" s="74" t="s">
        <v>3934</v>
      </c>
      <c r="L1108" s="74" t="s">
        <v>3935</v>
      </c>
      <c r="M1108" s="74" t="s">
        <v>3936</v>
      </c>
      <c r="N1108" s="74" t="str">
        <f t="shared" si="28"/>
        <v>#REF!</v>
      </c>
    </row>
    <row r="1109" ht="14.25" customHeight="1">
      <c r="A1109" s="74" t="s">
        <v>6109</v>
      </c>
      <c r="B1109" s="74" t="s">
        <v>3932</v>
      </c>
      <c r="F1109" s="185" t="s">
        <v>6110</v>
      </c>
      <c r="G1109" s="185"/>
      <c r="H1109" s="185"/>
      <c r="I1109" s="74" t="s">
        <v>57</v>
      </c>
      <c r="L1109" s="74" t="s">
        <v>3935</v>
      </c>
      <c r="M1109" s="74" t="s">
        <v>3936</v>
      </c>
      <c r="N1109" s="74" t="s">
        <v>4026</v>
      </c>
    </row>
    <row r="1110" ht="14.25" customHeight="1">
      <c r="A1110" s="74" t="s">
        <v>6111</v>
      </c>
      <c r="B1110" s="74" t="s">
        <v>3932</v>
      </c>
      <c r="F1110" s="185" t="s">
        <v>6112</v>
      </c>
      <c r="G1110" s="185"/>
      <c r="H1110" s="185"/>
      <c r="I1110" s="74" t="s">
        <v>57</v>
      </c>
      <c r="L1110" s="74" t="s">
        <v>3935</v>
      </c>
      <c r="M1110" s="74" t="s">
        <v>3936</v>
      </c>
      <c r="N1110" s="74" t="str">
        <f t="shared" ref="N1110:N1140" si="29">VLOOKUP(A1110,#REF!,1,FALSE)</f>
        <v>#REF!</v>
      </c>
    </row>
    <row r="1111" ht="14.25" customHeight="1">
      <c r="A1111" s="74" t="s">
        <v>6113</v>
      </c>
      <c r="B1111" s="74" t="s">
        <v>3932</v>
      </c>
      <c r="F1111" s="185" t="s">
        <v>6114</v>
      </c>
      <c r="G1111" s="185"/>
      <c r="H1111" s="185"/>
      <c r="I1111" s="74" t="s">
        <v>3968</v>
      </c>
      <c r="L1111" s="74" t="s">
        <v>3935</v>
      </c>
      <c r="M1111" s="74" t="s">
        <v>3936</v>
      </c>
      <c r="N1111" s="74" t="str">
        <f t="shared" si="29"/>
        <v>#REF!</v>
      </c>
    </row>
    <row r="1112" ht="14.25" customHeight="1">
      <c r="A1112" s="74" t="s">
        <v>6115</v>
      </c>
      <c r="B1112" s="74" t="s">
        <v>3932</v>
      </c>
      <c r="F1112" s="185" t="s">
        <v>6116</v>
      </c>
      <c r="G1112" s="185"/>
      <c r="H1112" s="185"/>
      <c r="I1112" s="74" t="s">
        <v>3934</v>
      </c>
      <c r="L1112" s="74" t="s">
        <v>3935</v>
      </c>
      <c r="M1112" s="74" t="s">
        <v>3936</v>
      </c>
      <c r="N1112" s="74" t="str">
        <f t="shared" si="29"/>
        <v>#REF!</v>
      </c>
    </row>
    <row r="1113" ht="14.25" customHeight="1">
      <c r="A1113" s="74" t="s">
        <v>6117</v>
      </c>
      <c r="B1113" s="74" t="s">
        <v>3932</v>
      </c>
      <c r="F1113" s="185" t="s">
        <v>6118</v>
      </c>
      <c r="G1113" s="185"/>
      <c r="H1113" s="185"/>
      <c r="I1113" s="74" t="s">
        <v>3934</v>
      </c>
      <c r="L1113" s="74" t="s">
        <v>3935</v>
      </c>
      <c r="M1113" s="74" t="s">
        <v>3936</v>
      </c>
      <c r="N1113" s="74" t="str">
        <f t="shared" si="29"/>
        <v>#REF!</v>
      </c>
    </row>
    <row r="1114" ht="14.25" customHeight="1">
      <c r="A1114" s="74" t="s">
        <v>6119</v>
      </c>
      <c r="B1114" s="74" t="s">
        <v>3932</v>
      </c>
      <c r="F1114" s="185" t="s">
        <v>6120</v>
      </c>
      <c r="G1114" s="185"/>
      <c r="H1114" s="185"/>
      <c r="I1114" s="74" t="s">
        <v>71</v>
      </c>
      <c r="L1114" s="74" t="s">
        <v>3935</v>
      </c>
      <c r="M1114" s="74" t="s">
        <v>3936</v>
      </c>
      <c r="N1114" s="74" t="str">
        <f t="shared" si="29"/>
        <v>#REF!</v>
      </c>
    </row>
    <row r="1115" ht="14.25" customHeight="1">
      <c r="A1115" s="74" t="s">
        <v>6121</v>
      </c>
      <c r="B1115" s="74" t="s">
        <v>3932</v>
      </c>
      <c r="F1115" s="185" t="s">
        <v>6122</v>
      </c>
      <c r="G1115" s="185"/>
      <c r="H1115" s="185"/>
      <c r="I1115" s="74" t="s">
        <v>3934</v>
      </c>
      <c r="L1115" s="74" t="s">
        <v>3935</v>
      </c>
      <c r="M1115" s="74" t="s">
        <v>3936</v>
      </c>
      <c r="N1115" s="74" t="str">
        <f t="shared" si="29"/>
        <v>#REF!</v>
      </c>
    </row>
    <row r="1116" ht="14.25" customHeight="1">
      <c r="A1116" s="74" t="s">
        <v>6123</v>
      </c>
      <c r="B1116" s="74" t="s">
        <v>3932</v>
      </c>
      <c r="F1116" s="185" t="s">
        <v>6124</v>
      </c>
      <c r="G1116" s="185"/>
      <c r="H1116" s="185"/>
      <c r="I1116" s="74" t="s">
        <v>3934</v>
      </c>
      <c r="L1116" s="74" t="s">
        <v>3935</v>
      </c>
      <c r="M1116" s="74" t="s">
        <v>3936</v>
      </c>
      <c r="N1116" s="74" t="str">
        <f t="shared" si="29"/>
        <v>#REF!</v>
      </c>
    </row>
    <row r="1117" ht="14.25" customHeight="1">
      <c r="A1117" s="74" t="s">
        <v>6125</v>
      </c>
      <c r="B1117" s="74" t="s">
        <v>3932</v>
      </c>
      <c r="F1117" s="185" t="s">
        <v>6126</v>
      </c>
      <c r="G1117" s="185"/>
      <c r="H1117" s="185"/>
      <c r="I1117" s="74" t="s">
        <v>57</v>
      </c>
      <c r="L1117" s="74" t="s">
        <v>3935</v>
      </c>
      <c r="M1117" s="74" t="s">
        <v>3936</v>
      </c>
      <c r="N1117" s="74" t="str">
        <f t="shared" si="29"/>
        <v>#REF!</v>
      </c>
    </row>
    <row r="1118" ht="14.25" customHeight="1">
      <c r="A1118" s="74" t="s">
        <v>6127</v>
      </c>
      <c r="B1118" s="74" t="s">
        <v>3932</v>
      </c>
      <c r="F1118" s="185" t="s">
        <v>6128</v>
      </c>
      <c r="G1118" s="185"/>
      <c r="H1118" s="185"/>
      <c r="I1118" s="74" t="s">
        <v>3934</v>
      </c>
      <c r="L1118" s="74" t="s">
        <v>3935</v>
      </c>
      <c r="M1118" s="74" t="s">
        <v>3936</v>
      </c>
      <c r="N1118" s="74" t="str">
        <f t="shared" si="29"/>
        <v>#REF!</v>
      </c>
    </row>
    <row r="1119" ht="14.25" customHeight="1">
      <c r="A1119" s="74" t="s">
        <v>6129</v>
      </c>
      <c r="B1119" s="74" t="s">
        <v>3932</v>
      </c>
      <c r="F1119" s="185" t="s">
        <v>6130</v>
      </c>
      <c r="G1119" s="185"/>
      <c r="H1119" s="185"/>
      <c r="I1119" s="74" t="s">
        <v>71</v>
      </c>
      <c r="L1119" s="74" t="s">
        <v>3935</v>
      </c>
      <c r="M1119" s="74" t="s">
        <v>3936</v>
      </c>
      <c r="N1119" s="74" t="str">
        <f t="shared" si="29"/>
        <v>#REF!</v>
      </c>
    </row>
    <row r="1120" ht="14.25" customHeight="1">
      <c r="A1120" s="74" t="s">
        <v>6131</v>
      </c>
      <c r="B1120" s="74" t="s">
        <v>3932</v>
      </c>
      <c r="F1120" s="185" t="s">
        <v>6132</v>
      </c>
      <c r="G1120" s="185"/>
      <c r="H1120" s="185"/>
      <c r="I1120" s="74" t="s">
        <v>71</v>
      </c>
      <c r="L1120" s="74" t="s">
        <v>3935</v>
      </c>
      <c r="M1120" s="74" t="s">
        <v>3936</v>
      </c>
      <c r="N1120" s="74" t="str">
        <f t="shared" si="29"/>
        <v>#REF!</v>
      </c>
    </row>
    <row r="1121" ht="14.25" customHeight="1">
      <c r="A1121" s="74" t="s">
        <v>6133</v>
      </c>
      <c r="B1121" s="74" t="s">
        <v>3932</v>
      </c>
      <c r="F1121" s="185" t="s">
        <v>6134</v>
      </c>
      <c r="G1121" s="185"/>
      <c r="H1121" s="185"/>
      <c r="I1121" s="74" t="s">
        <v>71</v>
      </c>
      <c r="L1121" s="74" t="s">
        <v>3935</v>
      </c>
      <c r="M1121" s="74" t="s">
        <v>3936</v>
      </c>
      <c r="N1121" s="74" t="str">
        <f t="shared" si="29"/>
        <v>#REF!</v>
      </c>
    </row>
    <row r="1122" ht="14.25" customHeight="1">
      <c r="A1122" s="74" t="s">
        <v>6135</v>
      </c>
      <c r="B1122" s="74" t="s">
        <v>3932</v>
      </c>
      <c r="F1122" s="185" t="s">
        <v>6136</v>
      </c>
      <c r="G1122" s="185"/>
      <c r="H1122" s="185"/>
      <c r="I1122" s="74" t="s">
        <v>71</v>
      </c>
      <c r="L1122" s="74" t="s">
        <v>3935</v>
      </c>
      <c r="M1122" s="74" t="s">
        <v>3936</v>
      </c>
      <c r="N1122" s="74" t="str">
        <f t="shared" si="29"/>
        <v>#REF!</v>
      </c>
    </row>
    <row r="1123" ht="14.25" customHeight="1">
      <c r="A1123" s="74" t="s">
        <v>6137</v>
      </c>
      <c r="B1123" s="74" t="s">
        <v>3932</v>
      </c>
      <c r="F1123" s="185" t="s">
        <v>6138</v>
      </c>
      <c r="G1123" s="185"/>
      <c r="H1123" s="185"/>
      <c r="I1123" s="74" t="s">
        <v>57</v>
      </c>
      <c r="L1123" s="74" t="s">
        <v>3935</v>
      </c>
      <c r="M1123" s="74" t="s">
        <v>3936</v>
      </c>
      <c r="N1123" s="74" t="str">
        <f t="shared" si="29"/>
        <v>#REF!</v>
      </c>
    </row>
    <row r="1124" ht="14.25" customHeight="1">
      <c r="A1124" s="74" t="s">
        <v>6139</v>
      </c>
      <c r="B1124" s="74" t="s">
        <v>3932</v>
      </c>
      <c r="F1124" s="185" t="s">
        <v>6140</v>
      </c>
      <c r="G1124" s="185"/>
      <c r="H1124" s="185"/>
      <c r="I1124" s="74" t="s">
        <v>57</v>
      </c>
      <c r="L1124" s="74" t="s">
        <v>3935</v>
      </c>
      <c r="M1124" s="74" t="s">
        <v>3936</v>
      </c>
      <c r="N1124" s="74" t="str">
        <f t="shared" si="29"/>
        <v>#REF!</v>
      </c>
    </row>
    <row r="1125" ht="14.25" customHeight="1">
      <c r="A1125" s="74" t="s">
        <v>6141</v>
      </c>
      <c r="B1125" s="74" t="s">
        <v>3932</v>
      </c>
      <c r="F1125" s="185" t="s">
        <v>6142</v>
      </c>
      <c r="G1125" s="185"/>
      <c r="H1125" s="185"/>
      <c r="I1125" s="74" t="s">
        <v>100</v>
      </c>
      <c r="L1125" s="74" t="s">
        <v>3935</v>
      </c>
      <c r="M1125" s="74" t="s">
        <v>3936</v>
      </c>
      <c r="N1125" s="74" t="str">
        <f t="shared" si="29"/>
        <v>#REF!</v>
      </c>
    </row>
    <row r="1126" ht="14.25" customHeight="1">
      <c r="A1126" s="74" t="s">
        <v>6143</v>
      </c>
      <c r="B1126" s="74" t="s">
        <v>3932</v>
      </c>
      <c r="F1126" s="185" t="s">
        <v>6144</v>
      </c>
      <c r="G1126" s="185"/>
      <c r="H1126" s="185"/>
      <c r="I1126" s="74" t="s">
        <v>57</v>
      </c>
      <c r="L1126" s="74" t="s">
        <v>3935</v>
      </c>
      <c r="M1126" s="74" t="s">
        <v>3936</v>
      </c>
      <c r="N1126" s="74" t="str">
        <f t="shared" si="29"/>
        <v>#REF!</v>
      </c>
    </row>
    <row r="1127" ht="14.25" customHeight="1">
      <c r="A1127" s="74" t="s">
        <v>6145</v>
      </c>
      <c r="B1127" s="74" t="s">
        <v>3932</v>
      </c>
      <c r="F1127" s="185" t="s">
        <v>6146</v>
      </c>
      <c r="G1127" s="185"/>
      <c r="H1127" s="185"/>
      <c r="I1127" s="74" t="s">
        <v>57</v>
      </c>
      <c r="L1127" s="74" t="s">
        <v>3935</v>
      </c>
      <c r="M1127" s="74" t="s">
        <v>3936</v>
      </c>
      <c r="N1127" s="74" t="str">
        <f t="shared" si="29"/>
        <v>#REF!</v>
      </c>
    </row>
    <row r="1128" ht="14.25" customHeight="1">
      <c r="A1128" s="74" t="s">
        <v>6147</v>
      </c>
      <c r="B1128" s="74" t="s">
        <v>3932</v>
      </c>
      <c r="F1128" s="185" t="s">
        <v>6148</v>
      </c>
      <c r="G1128" s="185"/>
      <c r="H1128" s="185"/>
      <c r="I1128" s="74" t="s">
        <v>57</v>
      </c>
      <c r="L1128" s="74" t="s">
        <v>3935</v>
      </c>
      <c r="M1128" s="74" t="s">
        <v>3936</v>
      </c>
      <c r="N1128" s="74" t="str">
        <f t="shared" si="29"/>
        <v>#REF!</v>
      </c>
    </row>
    <row r="1129" ht="14.25" customHeight="1">
      <c r="A1129" s="74" t="s">
        <v>6149</v>
      </c>
      <c r="B1129" s="74" t="s">
        <v>3932</v>
      </c>
      <c r="F1129" s="185" t="s">
        <v>6150</v>
      </c>
      <c r="G1129" s="185"/>
      <c r="H1129" s="185"/>
      <c r="I1129" s="74" t="s">
        <v>100</v>
      </c>
      <c r="L1129" s="74" t="s">
        <v>3935</v>
      </c>
      <c r="M1129" s="74" t="s">
        <v>3936</v>
      </c>
      <c r="N1129" s="74" t="str">
        <f t="shared" si="29"/>
        <v>#REF!</v>
      </c>
    </row>
    <row r="1130" ht="14.25" customHeight="1">
      <c r="A1130" s="74" t="s">
        <v>6151</v>
      </c>
      <c r="B1130" s="74" t="s">
        <v>3932</v>
      </c>
      <c r="F1130" s="185" t="s">
        <v>6152</v>
      </c>
      <c r="G1130" s="185"/>
      <c r="H1130" s="185"/>
      <c r="I1130" s="74" t="s">
        <v>1026</v>
      </c>
      <c r="L1130" s="74" t="s">
        <v>3935</v>
      </c>
      <c r="M1130" s="74" t="s">
        <v>3936</v>
      </c>
      <c r="N1130" s="74" t="str">
        <f t="shared" si="29"/>
        <v>#REF!</v>
      </c>
    </row>
    <row r="1131" ht="14.25" customHeight="1">
      <c r="A1131" s="74" t="s">
        <v>6153</v>
      </c>
      <c r="B1131" s="74" t="s">
        <v>3932</v>
      </c>
      <c r="F1131" s="185" t="s">
        <v>6154</v>
      </c>
      <c r="G1131" s="185"/>
      <c r="H1131" s="185"/>
      <c r="I1131" s="74" t="s">
        <v>3934</v>
      </c>
      <c r="L1131" s="74" t="s">
        <v>3935</v>
      </c>
      <c r="M1131" s="74" t="s">
        <v>3936</v>
      </c>
      <c r="N1131" s="74" t="str">
        <f t="shared" si="29"/>
        <v>#REF!</v>
      </c>
    </row>
    <row r="1132" ht="14.25" customHeight="1">
      <c r="A1132" s="74" t="s">
        <v>6155</v>
      </c>
      <c r="B1132" s="74" t="s">
        <v>3932</v>
      </c>
      <c r="F1132" s="185" t="s">
        <v>6156</v>
      </c>
      <c r="G1132" s="185"/>
      <c r="H1132" s="185"/>
      <c r="I1132" s="74" t="s">
        <v>66</v>
      </c>
      <c r="L1132" s="74" t="s">
        <v>3935</v>
      </c>
      <c r="M1132" s="74" t="s">
        <v>3936</v>
      </c>
      <c r="N1132" s="74" t="str">
        <f t="shared" si="29"/>
        <v>#REF!</v>
      </c>
    </row>
    <row r="1133" ht="14.25" customHeight="1">
      <c r="A1133" s="74" t="s">
        <v>6157</v>
      </c>
      <c r="B1133" s="74" t="s">
        <v>3932</v>
      </c>
      <c r="F1133" s="185" t="s">
        <v>6158</v>
      </c>
      <c r="G1133" s="185"/>
      <c r="H1133" s="185"/>
      <c r="I1133" s="74" t="s">
        <v>100</v>
      </c>
      <c r="L1133" s="74" t="s">
        <v>3935</v>
      </c>
      <c r="M1133" s="74" t="s">
        <v>3936</v>
      </c>
      <c r="N1133" s="74" t="str">
        <f t="shared" si="29"/>
        <v>#REF!</v>
      </c>
    </row>
    <row r="1134" ht="14.25" customHeight="1">
      <c r="A1134" s="74" t="s">
        <v>6159</v>
      </c>
      <c r="B1134" s="74" t="s">
        <v>3932</v>
      </c>
      <c r="F1134" s="185" t="s">
        <v>6160</v>
      </c>
      <c r="G1134" s="185"/>
      <c r="H1134" s="185"/>
      <c r="I1134" s="74" t="s">
        <v>57</v>
      </c>
      <c r="L1134" s="74" t="s">
        <v>3935</v>
      </c>
      <c r="M1134" s="74" t="s">
        <v>3936</v>
      </c>
      <c r="N1134" s="74" t="str">
        <f t="shared" si="29"/>
        <v>#REF!</v>
      </c>
    </row>
    <row r="1135" ht="14.25" customHeight="1">
      <c r="A1135" s="74" t="s">
        <v>6161</v>
      </c>
      <c r="B1135" s="74" t="s">
        <v>3932</v>
      </c>
      <c r="F1135" s="185" t="s">
        <v>6162</v>
      </c>
      <c r="G1135" s="185"/>
      <c r="H1135" s="185"/>
      <c r="I1135" s="74" t="s">
        <v>3934</v>
      </c>
      <c r="L1135" s="74" t="s">
        <v>3935</v>
      </c>
      <c r="M1135" s="74" t="s">
        <v>3936</v>
      </c>
      <c r="N1135" s="74" t="str">
        <f t="shared" si="29"/>
        <v>#REF!</v>
      </c>
    </row>
    <row r="1136" ht="14.25" customHeight="1">
      <c r="A1136" s="74" t="s">
        <v>6163</v>
      </c>
      <c r="B1136" s="74" t="s">
        <v>3932</v>
      </c>
      <c r="F1136" s="185" t="s">
        <v>6164</v>
      </c>
      <c r="G1136" s="185"/>
      <c r="H1136" s="185"/>
      <c r="I1136" s="74" t="s">
        <v>3934</v>
      </c>
      <c r="L1136" s="74" t="s">
        <v>3935</v>
      </c>
      <c r="M1136" s="74" t="s">
        <v>3936</v>
      </c>
      <c r="N1136" s="74" t="str">
        <f t="shared" si="29"/>
        <v>#REF!</v>
      </c>
    </row>
    <row r="1137" ht="14.25" customHeight="1">
      <c r="A1137" s="74" t="s">
        <v>6165</v>
      </c>
      <c r="B1137" s="74" t="s">
        <v>3932</v>
      </c>
      <c r="F1137" s="185" t="s">
        <v>6166</v>
      </c>
      <c r="G1137" s="185"/>
      <c r="H1137" s="185"/>
      <c r="I1137" s="74" t="s">
        <v>3934</v>
      </c>
      <c r="L1137" s="74" t="s">
        <v>3935</v>
      </c>
      <c r="M1137" s="74" t="s">
        <v>3936</v>
      </c>
      <c r="N1137" s="74" t="str">
        <f t="shared" si="29"/>
        <v>#REF!</v>
      </c>
    </row>
    <row r="1138" ht="14.25" customHeight="1">
      <c r="A1138" s="74" t="s">
        <v>6167</v>
      </c>
      <c r="B1138" s="74" t="s">
        <v>3932</v>
      </c>
      <c r="F1138" s="185" t="s">
        <v>6168</v>
      </c>
      <c r="G1138" s="185"/>
      <c r="H1138" s="185"/>
      <c r="I1138" s="74" t="s">
        <v>100</v>
      </c>
      <c r="L1138" s="74" t="s">
        <v>3935</v>
      </c>
      <c r="M1138" s="74" t="s">
        <v>3936</v>
      </c>
      <c r="N1138" s="74" t="str">
        <f t="shared" si="29"/>
        <v>#REF!</v>
      </c>
    </row>
    <row r="1139" ht="14.25" customHeight="1">
      <c r="A1139" s="74" t="s">
        <v>6169</v>
      </c>
      <c r="B1139" s="74" t="s">
        <v>3932</v>
      </c>
      <c r="F1139" s="185" t="s">
        <v>6170</v>
      </c>
      <c r="G1139" s="185"/>
      <c r="H1139" s="185"/>
      <c r="I1139" s="74" t="s">
        <v>3934</v>
      </c>
      <c r="L1139" s="74" t="s">
        <v>3935</v>
      </c>
      <c r="M1139" s="74" t="s">
        <v>3936</v>
      </c>
      <c r="N1139" s="74" t="str">
        <f t="shared" si="29"/>
        <v>#REF!</v>
      </c>
    </row>
    <row r="1140" ht="14.25" customHeight="1">
      <c r="A1140" s="74" t="s">
        <v>6171</v>
      </c>
      <c r="B1140" s="74" t="s">
        <v>3932</v>
      </c>
      <c r="F1140" s="185" t="s">
        <v>6172</v>
      </c>
      <c r="G1140" s="185"/>
      <c r="H1140" s="185"/>
      <c r="I1140" s="74" t="s">
        <v>3968</v>
      </c>
      <c r="L1140" s="74" t="s">
        <v>3935</v>
      </c>
      <c r="M1140" s="74" t="s">
        <v>3936</v>
      </c>
      <c r="N1140" s="74" t="str">
        <f t="shared" si="29"/>
        <v>#REF!</v>
      </c>
    </row>
    <row r="1141" ht="14.25" customHeight="1">
      <c r="A1141" s="74" t="s">
        <v>6173</v>
      </c>
      <c r="B1141" s="74" t="s">
        <v>3932</v>
      </c>
      <c r="F1141" s="185" t="s">
        <v>469</v>
      </c>
      <c r="G1141" s="185"/>
      <c r="H1141" s="185"/>
      <c r="I1141" s="74" t="s">
        <v>3934</v>
      </c>
      <c r="L1141" s="74" t="s">
        <v>3935</v>
      </c>
      <c r="M1141" s="74" t="s">
        <v>3936</v>
      </c>
      <c r="N1141" s="74" t="s">
        <v>4026</v>
      </c>
    </row>
    <row r="1142" ht="14.25" customHeight="1">
      <c r="A1142" s="74" t="s">
        <v>6174</v>
      </c>
      <c r="B1142" s="74" t="s">
        <v>3932</v>
      </c>
      <c r="F1142" s="185" t="s">
        <v>6175</v>
      </c>
      <c r="G1142" s="185"/>
      <c r="H1142" s="185"/>
      <c r="I1142" s="74" t="s">
        <v>3934</v>
      </c>
      <c r="L1142" s="74" t="s">
        <v>3935</v>
      </c>
      <c r="M1142" s="74" t="s">
        <v>3936</v>
      </c>
      <c r="N1142" s="74" t="str">
        <f t="shared" ref="N1142:N1208" si="30">VLOOKUP(A1142,#REF!,1,FALSE)</f>
        <v>#REF!</v>
      </c>
    </row>
    <row r="1143" ht="14.25" customHeight="1">
      <c r="A1143" s="74" t="s">
        <v>6176</v>
      </c>
      <c r="B1143" s="74" t="s">
        <v>3932</v>
      </c>
      <c r="F1143" s="185" t="s">
        <v>6177</v>
      </c>
      <c r="G1143" s="185"/>
      <c r="H1143" s="185"/>
      <c r="I1143" s="74" t="s">
        <v>3934</v>
      </c>
      <c r="L1143" s="74" t="s">
        <v>3935</v>
      </c>
      <c r="M1143" s="74" t="s">
        <v>3936</v>
      </c>
      <c r="N1143" s="74" t="str">
        <f t="shared" si="30"/>
        <v>#REF!</v>
      </c>
    </row>
    <row r="1144" ht="14.25" customHeight="1">
      <c r="A1144" s="74" t="s">
        <v>6178</v>
      </c>
      <c r="B1144" s="74" t="s">
        <v>3932</v>
      </c>
      <c r="F1144" s="185" t="s">
        <v>6179</v>
      </c>
      <c r="G1144" s="185"/>
      <c r="H1144" s="185"/>
      <c r="I1144" s="74" t="s">
        <v>3934</v>
      </c>
      <c r="L1144" s="74" t="s">
        <v>3935</v>
      </c>
      <c r="M1144" s="74" t="s">
        <v>3936</v>
      </c>
      <c r="N1144" s="74" t="str">
        <f t="shared" si="30"/>
        <v>#REF!</v>
      </c>
    </row>
    <row r="1145" ht="14.25" customHeight="1">
      <c r="A1145" s="74" t="s">
        <v>6180</v>
      </c>
      <c r="B1145" s="74" t="s">
        <v>3932</v>
      </c>
      <c r="F1145" s="185" t="s">
        <v>6181</v>
      </c>
      <c r="G1145" s="185"/>
      <c r="H1145" s="185"/>
      <c r="I1145" s="74" t="s">
        <v>100</v>
      </c>
      <c r="L1145" s="74" t="s">
        <v>3935</v>
      </c>
      <c r="M1145" s="74" t="s">
        <v>3936</v>
      </c>
      <c r="N1145" s="74" t="str">
        <f t="shared" si="30"/>
        <v>#REF!</v>
      </c>
    </row>
    <row r="1146" ht="14.25" customHeight="1">
      <c r="A1146" s="74" t="s">
        <v>6182</v>
      </c>
      <c r="B1146" s="74" t="s">
        <v>3932</v>
      </c>
      <c r="F1146" s="185" t="s">
        <v>6183</v>
      </c>
      <c r="G1146" s="185"/>
      <c r="H1146" s="185"/>
      <c r="I1146" s="74" t="s">
        <v>3968</v>
      </c>
      <c r="L1146" s="74" t="s">
        <v>3935</v>
      </c>
      <c r="M1146" s="74" t="s">
        <v>3936</v>
      </c>
      <c r="N1146" s="74" t="str">
        <f t="shared" si="30"/>
        <v>#REF!</v>
      </c>
    </row>
    <row r="1147" ht="14.25" customHeight="1">
      <c r="A1147" s="74" t="s">
        <v>6184</v>
      </c>
      <c r="B1147" s="74" t="s">
        <v>3932</v>
      </c>
      <c r="F1147" s="185" t="s">
        <v>6185</v>
      </c>
      <c r="G1147" s="185"/>
      <c r="H1147" s="185"/>
      <c r="I1147" s="74" t="s">
        <v>3934</v>
      </c>
      <c r="L1147" s="74" t="s">
        <v>3935</v>
      </c>
      <c r="M1147" s="74" t="s">
        <v>3936</v>
      </c>
      <c r="N1147" s="74" t="str">
        <f t="shared" si="30"/>
        <v>#REF!</v>
      </c>
    </row>
    <row r="1148" ht="14.25" customHeight="1">
      <c r="A1148" s="74" t="s">
        <v>6186</v>
      </c>
      <c r="B1148" s="74" t="s">
        <v>3932</v>
      </c>
      <c r="F1148" s="185" t="s">
        <v>6187</v>
      </c>
      <c r="G1148" s="185"/>
      <c r="H1148" s="185"/>
      <c r="I1148" s="74" t="s">
        <v>3934</v>
      </c>
      <c r="L1148" s="74" t="s">
        <v>3935</v>
      </c>
      <c r="M1148" s="74" t="s">
        <v>3936</v>
      </c>
      <c r="N1148" s="74" t="str">
        <f t="shared" si="30"/>
        <v>#REF!</v>
      </c>
    </row>
    <row r="1149" ht="14.25" customHeight="1">
      <c r="A1149" s="74" t="s">
        <v>6188</v>
      </c>
      <c r="B1149" s="74" t="s">
        <v>3932</v>
      </c>
      <c r="F1149" s="185" t="s">
        <v>6189</v>
      </c>
      <c r="G1149" s="185"/>
      <c r="H1149" s="185"/>
      <c r="I1149" s="74" t="s">
        <v>127</v>
      </c>
      <c r="L1149" s="74" t="s">
        <v>3935</v>
      </c>
      <c r="M1149" s="74" t="s">
        <v>3936</v>
      </c>
      <c r="N1149" s="74" t="str">
        <f t="shared" si="30"/>
        <v>#REF!</v>
      </c>
    </row>
    <row r="1150" ht="14.25" customHeight="1">
      <c r="A1150" s="74" t="s">
        <v>6190</v>
      </c>
      <c r="B1150" s="74" t="s">
        <v>3932</v>
      </c>
      <c r="F1150" s="185" t="s">
        <v>6191</v>
      </c>
      <c r="G1150" s="185"/>
      <c r="H1150" s="185"/>
      <c r="I1150" s="74" t="s">
        <v>66</v>
      </c>
      <c r="L1150" s="74" t="s">
        <v>3935</v>
      </c>
      <c r="M1150" s="74" t="s">
        <v>3936</v>
      </c>
      <c r="N1150" s="74" t="str">
        <f t="shared" si="30"/>
        <v>#REF!</v>
      </c>
    </row>
    <row r="1151" ht="14.25" customHeight="1">
      <c r="A1151" s="74" t="s">
        <v>6192</v>
      </c>
      <c r="B1151" s="74" t="s">
        <v>3932</v>
      </c>
      <c r="F1151" s="185" t="s">
        <v>6193</v>
      </c>
      <c r="G1151" s="185"/>
      <c r="H1151" s="185"/>
      <c r="I1151" s="74" t="s">
        <v>3934</v>
      </c>
      <c r="L1151" s="74" t="s">
        <v>3935</v>
      </c>
      <c r="M1151" s="74" t="s">
        <v>3936</v>
      </c>
      <c r="N1151" s="74" t="str">
        <f t="shared" si="30"/>
        <v>#REF!</v>
      </c>
    </row>
    <row r="1152" ht="14.25" customHeight="1">
      <c r="A1152" s="74" t="s">
        <v>6194</v>
      </c>
      <c r="B1152" s="74" t="s">
        <v>3932</v>
      </c>
      <c r="F1152" s="185" t="s">
        <v>6195</v>
      </c>
      <c r="G1152" s="185"/>
      <c r="H1152" s="185"/>
      <c r="I1152" s="74" t="s">
        <v>3934</v>
      </c>
      <c r="L1152" s="74" t="s">
        <v>3935</v>
      </c>
      <c r="M1152" s="74" t="s">
        <v>3936</v>
      </c>
      <c r="N1152" s="74" t="str">
        <f t="shared" si="30"/>
        <v>#REF!</v>
      </c>
    </row>
    <row r="1153" ht="14.25" customHeight="1">
      <c r="A1153" s="74" t="s">
        <v>6196</v>
      </c>
      <c r="B1153" s="74" t="s">
        <v>3932</v>
      </c>
      <c r="F1153" s="185" t="s">
        <v>6197</v>
      </c>
      <c r="G1153" s="185"/>
      <c r="H1153" s="185"/>
      <c r="I1153" s="74" t="s">
        <v>66</v>
      </c>
      <c r="L1153" s="74" t="s">
        <v>3935</v>
      </c>
      <c r="M1153" s="74" t="s">
        <v>3936</v>
      </c>
      <c r="N1153" s="74" t="str">
        <f t="shared" si="30"/>
        <v>#REF!</v>
      </c>
    </row>
    <row r="1154" ht="14.25" customHeight="1">
      <c r="A1154" s="74" t="s">
        <v>6198</v>
      </c>
      <c r="B1154" s="74" t="s">
        <v>3932</v>
      </c>
      <c r="F1154" s="185" t="s">
        <v>6199</v>
      </c>
      <c r="G1154" s="185"/>
      <c r="H1154" s="185"/>
      <c r="I1154" s="74" t="s">
        <v>3968</v>
      </c>
      <c r="L1154" s="74" t="s">
        <v>3935</v>
      </c>
      <c r="M1154" s="74" t="s">
        <v>3936</v>
      </c>
      <c r="N1154" s="74" t="str">
        <f t="shared" si="30"/>
        <v>#REF!</v>
      </c>
    </row>
    <row r="1155" ht="14.25" customHeight="1">
      <c r="A1155" s="74" t="s">
        <v>6200</v>
      </c>
      <c r="B1155" s="74" t="s">
        <v>3932</v>
      </c>
      <c r="F1155" s="185" t="s">
        <v>6201</v>
      </c>
      <c r="G1155" s="185"/>
      <c r="H1155" s="185"/>
      <c r="I1155" s="74" t="s">
        <v>3934</v>
      </c>
      <c r="L1155" s="74" t="s">
        <v>3935</v>
      </c>
      <c r="M1155" s="74" t="s">
        <v>3936</v>
      </c>
      <c r="N1155" s="74" t="str">
        <f t="shared" si="30"/>
        <v>#REF!</v>
      </c>
    </row>
    <row r="1156" ht="14.25" customHeight="1">
      <c r="A1156" s="74" t="s">
        <v>6202</v>
      </c>
      <c r="B1156" s="74" t="s">
        <v>3932</v>
      </c>
      <c r="F1156" s="185" t="s">
        <v>6203</v>
      </c>
      <c r="G1156" s="185"/>
      <c r="H1156" s="185"/>
      <c r="I1156" s="74" t="s">
        <v>100</v>
      </c>
      <c r="L1156" s="74" t="s">
        <v>3935</v>
      </c>
      <c r="M1156" s="74" t="s">
        <v>3936</v>
      </c>
      <c r="N1156" s="74" t="str">
        <f t="shared" si="30"/>
        <v>#REF!</v>
      </c>
    </row>
    <row r="1157" ht="14.25" customHeight="1">
      <c r="A1157" s="74" t="s">
        <v>6204</v>
      </c>
      <c r="B1157" s="74" t="s">
        <v>3932</v>
      </c>
      <c r="F1157" s="185" t="s">
        <v>6205</v>
      </c>
      <c r="G1157" s="185"/>
      <c r="H1157" s="185"/>
      <c r="I1157" s="74" t="s">
        <v>3934</v>
      </c>
      <c r="L1157" s="74" t="s">
        <v>3935</v>
      </c>
      <c r="M1157" s="74" t="s">
        <v>3936</v>
      </c>
      <c r="N1157" s="74" t="str">
        <f t="shared" si="30"/>
        <v>#REF!</v>
      </c>
    </row>
    <row r="1158" ht="14.25" customHeight="1">
      <c r="A1158" s="74" t="s">
        <v>6206</v>
      </c>
      <c r="B1158" s="74" t="s">
        <v>3932</v>
      </c>
      <c r="F1158" s="185" t="s">
        <v>6207</v>
      </c>
      <c r="G1158" s="185"/>
      <c r="H1158" s="185"/>
      <c r="I1158" s="74" t="s">
        <v>3968</v>
      </c>
      <c r="L1158" s="74" t="s">
        <v>3935</v>
      </c>
      <c r="M1158" s="74" t="s">
        <v>3936</v>
      </c>
      <c r="N1158" s="74" t="str">
        <f t="shared" si="30"/>
        <v>#REF!</v>
      </c>
    </row>
    <row r="1159" ht="14.25" customHeight="1">
      <c r="A1159" s="74" t="s">
        <v>6208</v>
      </c>
      <c r="B1159" s="74" t="s">
        <v>3932</v>
      </c>
      <c r="F1159" s="185" t="s">
        <v>6209</v>
      </c>
      <c r="G1159" s="185"/>
      <c r="H1159" s="185"/>
      <c r="I1159" s="74" t="s">
        <v>3968</v>
      </c>
      <c r="L1159" s="74" t="s">
        <v>3935</v>
      </c>
      <c r="M1159" s="74" t="s">
        <v>3936</v>
      </c>
      <c r="N1159" s="74" t="str">
        <f t="shared" si="30"/>
        <v>#REF!</v>
      </c>
    </row>
    <row r="1160" ht="14.25" customHeight="1">
      <c r="A1160" s="74" t="s">
        <v>6210</v>
      </c>
      <c r="B1160" s="74" t="s">
        <v>3932</v>
      </c>
      <c r="F1160" s="185" t="s">
        <v>6211</v>
      </c>
      <c r="G1160" s="185"/>
      <c r="H1160" s="185"/>
      <c r="I1160" s="74" t="s">
        <v>3934</v>
      </c>
      <c r="L1160" s="74" t="s">
        <v>3935</v>
      </c>
      <c r="M1160" s="74" t="s">
        <v>3936</v>
      </c>
      <c r="N1160" s="74" t="str">
        <f t="shared" si="30"/>
        <v>#REF!</v>
      </c>
    </row>
    <row r="1161" ht="14.25" customHeight="1">
      <c r="A1161" s="74" t="s">
        <v>6212</v>
      </c>
      <c r="B1161" s="74" t="s">
        <v>3932</v>
      </c>
      <c r="F1161" s="185" t="s">
        <v>6213</v>
      </c>
      <c r="G1161" s="185"/>
      <c r="H1161" s="185"/>
      <c r="I1161" s="74" t="s">
        <v>3968</v>
      </c>
      <c r="L1161" s="74" t="s">
        <v>3935</v>
      </c>
      <c r="M1161" s="74" t="s">
        <v>3936</v>
      </c>
      <c r="N1161" s="74" t="str">
        <f t="shared" si="30"/>
        <v>#REF!</v>
      </c>
    </row>
    <row r="1162" ht="14.25" customHeight="1">
      <c r="A1162" s="74" t="s">
        <v>6214</v>
      </c>
      <c r="B1162" s="74" t="s">
        <v>3932</v>
      </c>
      <c r="F1162" s="185" t="s">
        <v>6215</v>
      </c>
      <c r="G1162" s="185"/>
      <c r="H1162" s="185"/>
      <c r="I1162" s="74" t="s">
        <v>3968</v>
      </c>
      <c r="L1162" s="74" t="s">
        <v>3935</v>
      </c>
      <c r="M1162" s="74" t="s">
        <v>3936</v>
      </c>
      <c r="N1162" s="74" t="str">
        <f t="shared" si="30"/>
        <v>#REF!</v>
      </c>
    </row>
    <row r="1163" ht="14.25" customHeight="1">
      <c r="A1163" s="74" t="s">
        <v>6216</v>
      </c>
      <c r="B1163" s="74" t="s">
        <v>3932</v>
      </c>
      <c r="F1163" s="185" t="s">
        <v>6217</v>
      </c>
      <c r="G1163" s="185"/>
      <c r="H1163" s="185"/>
      <c r="I1163" s="74" t="s">
        <v>66</v>
      </c>
      <c r="L1163" s="74" t="s">
        <v>3935</v>
      </c>
      <c r="M1163" s="74" t="s">
        <v>3936</v>
      </c>
      <c r="N1163" s="74" t="str">
        <f t="shared" si="30"/>
        <v>#REF!</v>
      </c>
    </row>
    <row r="1164" ht="14.25" customHeight="1">
      <c r="A1164" s="74" t="s">
        <v>6218</v>
      </c>
      <c r="B1164" s="74" t="s">
        <v>3932</v>
      </c>
      <c r="F1164" s="185" t="s">
        <v>6219</v>
      </c>
      <c r="G1164" s="185"/>
      <c r="H1164" s="185"/>
      <c r="I1164" s="74" t="s">
        <v>3934</v>
      </c>
      <c r="L1164" s="74" t="s">
        <v>3935</v>
      </c>
      <c r="M1164" s="74" t="s">
        <v>3936</v>
      </c>
      <c r="N1164" s="74" t="str">
        <f t="shared" si="30"/>
        <v>#REF!</v>
      </c>
    </row>
    <row r="1165" ht="14.25" customHeight="1">
      <c r="A1165" s="74" t="s">
        <v>6220</v>
      </c>
      <c r="B1165" s="74" t="s">
        <v>3932</v>
      </c>
      <c r="F1165" s="185" t="s">
        <v>6221</v>
      </c>
      <c r="G1165" s="185"/>
      <c r="H1165" s="185"/>
      <c r="I1165" s="74" t="s">
        <v>71</v>
      </c>
      <c r="L1165" s="74" t="s">
        <v>3935</v>
      </c>
      <c r="M1165" s="74" t="s">
        <v>3936</v>
      </c>
      <c r="N1165" s="74" t="str">
        <f t="shared" si="30"/>
        <v>#REF!</v>
      </c>
    </row>
    <row r="1166" ht="14.25" customHeight="1">
      <c r="A1166" s="74" t="s">
        <v>6222</v>
      </c>
      <c r="B1166" s="74" t="s">
        <v>3932</v>
      </c>
      <c r="F1166" s="185" t="s">
        <v>6223</v>
      </c>
      <c r="G1166" s="185"/>
      <c r="H1166" s="185"/>
      <c r="I1166" s="74" t="s">
        <v>3934</v>
      </c>
      <c r="L1166" s="74" t="s">
        <v>3935</v>
      </c>
      <c r="M1166" s="74" t="s">
        <v>3936</v>
      </c>
      <c r="N1166" s="74" t="str">
        <f t="shared" si="30"/>
        <v>#REF!</v>
      </c>
    </row>
    <row r="1167" ht="14.25" customHeight="1">
      <c r="A1167" s="74" t="s">
        <v>6224</v>
      </c>
      <c r="B1167" s="74" t="s">
        <v>3932</v>
      </c>
      <c r="F1167" s="185" t="s">
        <v>6225</v>
      </c>
      <c r="G1167" s="185"/>
      <c r="H1167" s="185"/>
      <c r="I1167" s="74" t="s">
        <v>3968</v>
      </c>
      <c r="L1167" s="74" t="s">
        <v>3935</v>
      </c>
      <c r="M1167" s="74" t="s">
        <v>3936</v>
      </c>
      <c r="N1167" s="74" t="str">
        <f t="shared" si="30"/>
        <v>#REF!</v>
      </c>
    </row>
    <row r="1168" ht="14.25" customHeight="1">
      <c r="A1168" s="74" t="s">
        <v>6226</v>
      </c>
      <c r="B1168" s="74" t="s">
        <v>3932</v>
      </c>
      <c r="F1168" s="185" t="s">
        <v>6227</v>
      </c>
      <c r="G1168" s="185"/>
      <c r="H1168" s="185"/>
      <c r="I1168" s="74" t="s">
        <v>3934</v>
      </c>
      <c r="L1168" s="74" t="s">
        <v>3935</v>
      </c>
      <c r="M1168" s="74" t="s">
        <v>3936</v>
      </c>
      <c r="N1168" s="74" t="str">
        <f t="shared" si="30"/>
        <v>#REF!</v>
      </c>
    </row>
    <row r="1169" ht="14.25" customHeight="1">
      <c r="A1169" s="74" t="s">
        <v>6228</v>
      </c>
      <c r="B1169" s="74" t="s">
        <v>3932</v>
      </c>
      <c r="F1169" s="185" t="s">
        <v>6229</v>
      </c>
      <c r="G1169" s="185"/>
      <c r="H1169" s="185"/>
      <c r="I1169" s="74" t="s">
        <v>3934</v>
      </c>
      <c r="L1169" s="74" t="s">
        <v>3935</v>
      </c>
      <c r="M1169" s="74" t="s">
        <v>3936</v>
      </c>
      <c r="N1169" s="74" t="str">
        <f t="shared" si="30"/>
        <v>#REF!</v>
      </c>
    </row>
    <row r="1170" ht="14.25" customHeight="1">
      <c r="A1170" s="74" t="s">
        <v>6230</v>
      </c>
      <c r="B1170" s="74" t="s">
        <v>3932</v>
      </c>
      <c r="F1170" s="185" t="s">
        <v>6231</v>
      </c>
      <c r="G1170" s="185"/>
      <c r="H1170" s="185"/>
      <c r="I1170" s="74" t="s">
        <v>100</v>
      </c>
      <c r="L1170" s="74" t="s">
        <v>3935</v>
      </c>
      <c r="M1170" s="74" t="s">
        <v>3936</v>
      </c>
      <c r="N1170" s="74" t="str">
        <f t="shared" si="30"/>
        <v>#REF!</v>
      </c>
    </row>
    <row r="1171" ht="14.25" customHeight="1">
      <c r="A1171" s="74" t="s">
        <v>6232</v>
      </c>
      <c r="B1171" s="74" t="s">
        <v>3932</v>
      </c>
      <c r="F1171" s="185" t="s">
        <v>6233</v>
      </c>
      <c r="G1171" s="185"/>
      <c r="H1171" s="185"/>
      <c r="I1171" s="74" t="s">
        <v>127</v>
      </c>
      <c r="L1171" s="74" t="s">
        <v>3935</v>
      </c>
      <c r="M1171" s="74" t="s">
        <v>3936</v>
      </c>
      <c r="N1171" s="74" t="str">
        <f t="shared" si="30"/>
        <v>#REF!</v>
      </c>
    </row>
    <row r="1172" ht="14.25" customHeight="1">
      <c r="A1172" s="74" t="s">
        <v>6234</v>
      </c>
      <c r="B1172" s="74" t="s">
        <v>3932</v>
      </c>
      <c r="F1172" s="185" t="s">
        <v>6235</v>
      </c>
      <c r="G1172" s="185"/>
      <c r="H1172" s="185"/>
      <c r="I1172" s="74" t="s">
        <v>100</v>
      </c>
      <c r="L1172" s="74" t="s">
        <v>3935</v>
      </c>
      <c r="M1172" s="74" t="s">
        <v>3936</v>
      </c>
      <c r="N1172" s="74" t="str">
        <f t="shared" si="30"/>
        <v>#REF!</v>
      </c>
    </row>
    <row r="1173" ht="14.25" customHeight="1">
      <c r="A1173" s="74" t="s">
        <v>6236</v>
      </c>
      <c r="B1173" s="74" t="s">
        <v>3932</v>
      </c>
      <c r="F1173" s="185" t="s">
        <v>6237</v>
      </c>
      <c r="G1173" s="185"/>
      <c r="H1173" s="185"/>
      <c r="I1173" s="74" t="s">
        <v>100</v>
      </c>
      <c r="L1173" s="74" t="s">
        <v>3935</v>
      </c>
      <c r="M1173" s="74" t="s">
        <v>3936</v>
      </c>
      <c r="N1173" s="74" t="str">
        <f t="shared" si="30"/>
        <v>#REF!</v>
      </c>
    </row>
    <row r="1174" ht="14.25" customHeight="1">
      <c r="A1174" s="74" t="s">
        <v>6238</v>
      </c>
      <c r="B1174" s="74" t="s">
        <v>3932</v>
      </c>
      <c r="F1174" s="185" t="s">
        <v>6239</v>
      </c>
      <c r="G1174" s="185"/>
      <c r="H1174" s="185"/>
      <c r="I1174" s="74" t="s">
        <v>127</v>
      </c>
      <c r="L1174" s="74" t="s">
        <v>3935</v>
      </c>
      <c r="M1174" s="74" t="s">
        <v>3936</v>
      </c>
      <c r="N1174" s="74" t="str">
        <f t="shared" si="30"/>
        <v>#REF!</v>
      </c>
    </row>
    <row r="1175" ht="14.25" customHeight="1">
      <c r="A1175" s="74" t="s">
        <v>6240</v>
      </c>
      <c r="B1175" s="74" t="s">
        <v>3932</v>
      </c>
      <c r="F1175" s="185" t="s">
        <v>6241</v>
      </c>
      <c r="G1175" s="185"/>
      <c r="H1175" s="185"/>
      <c r="I1175" s="74" t="s">
        <v>100</v>
      </c>
      <c r="L1175" s="74" t="s">
        <v>3935</v>
      </c>
      <c r="M1175" s="74" t="s">
        <v>3936</v>
      </c>
      <c r="N1175" s="74" t="str">
        <f t="shared" si="30"/>
        <v>#REF!</v>
      </c>
    </row>
    <row r="1176" ht="14.25" customHeight="1">
      <c r="A1176" s="74" t="s">
        <v>6242</v>
      </c>
      <c r="B1176" s="74" t="s">
        <v>3932</v>
      </c>
      <c r="F1176" s="185" t="s">
        <v>6243</v>
      </c>
      <c r="G1176" s="185"/>
      <c r="H1176" s="185"/>
      <c r="I1176" s="74" t="s">
        <v>923</v>
      </c>
      <c r="L1176" s="74" t="s">
        <v>3935</v>
      </c>
      <c r="M1176" s="74" t="s">
        <v>3936</v>
      </c>
      <c r="N1176" s="74" t="str">
        <f t="shared" si="30"/>
        <v>#REF!</v>
      </c>
    </row>
    <row r="1177" ht="14.25" customHeight="1">
      <c r="A1177" s="74" t="s">
        <v>6244</v>
      </c>
      <c r="B1177" s="74" t="s">
        <v>3932</v>
      </c>
      <c r="F1177" s="185" t="s">
        <v>6245</v>
      </c>
      <c r="G1177" s="185"/>
      <c r="H1177" s="185"/>
      <c r="I1177" s="74" t="s">
        <v>100</v>
      </c>
      <c r="L1177" s="74" t="s">
        <v>3935</v>
      </c>
      <c r="M1177" s="74" t="s">
        <v>3936</v>
      </c>
      <c r="N1177" s="74" t="str">
        <f t="shared" si="30"/>
        <v>#REF!</v>
      </c>
    </row>
    <row r="1178" ht="14.25" customHeight="1">
      <c r="A1178" s="74" t="s">
        <v>6246</v>
      </c>
      <c r="B1178" s="74" t="s">
        <v>3932</v>
      </c>
      <c r="F1178" s="185" t="s">
        <v>6247</v>
      </c>
      <c r="G1178" s="185"/>
      <c r="H1178" s="185"/>
      <c r="I1178" s="74" t="s">
        <v>100</v>
      </c>
      <c r="L1178" s="74" t="s">
        <v>3935</v>
      </c>
      <c r="M1178" s="74" t="s">
        <v>3936</v>
      </c>
      <c r="N1178" s="74" t="str">
        <f t="shared" si="30"/>
        <v>#REF!</v>
      </c>
    </row>
    <row r="1179" ht="14.25" customHeight="1">
      <c r="A1179" s="74" t="s">
        <v>6248</v>
      </c>
      <c r="B1179" s="74" t="s">
        <v>3932</v>
      </c>
      <c r="F1179" s="185" t="s">
        <v>6249</v>
      </c>
      <c r="G1179" s="185"/>
      <c r="H1179" s="185"/>
      <c r="I1179" s="74" t="s">
        <v>71</v>
      </c>
      <c r="L1179" s="74" t="s">
        <v>3935</v>
      </c>
      <c r="M1179" s="74" t="s">
        <v>3936</v>
      </c>
      <c r="N1179" s="74" t="str">
        <f t="shared" si="30"/>
        <v>#REF!</v>
      </c>
    </row>
    <row r="1180" ht="14.25" customHeight="1">
      <c r="A1180" s="74" t="s">
        <v>6250</v>
      </c>
      <c r="B1180" s="74" t="s">
        <v>3932</v>
      </c>
      <c r="F1180" s="185" t="s">
        <v>6251</v>
      </c>
      <c r="G1180" s="185"/>
      <c r="H1180" s="185"/>
      <c r="I1180" s="74" t="s">
        <v>100</v>
      </c>
      <c r="L1180" s="74" t="s">
        <v>3935</v>
      </c>
      <c r="M1180" s="74" t="s">
        <v>3936</v>
      </c>
      <c r="N1180" s="74" t="str">
        <f t="shared" si="30"/>
        <v>#REF!</v>
      </c>
    </row>
    <row r="1181" ht="14.25" customHeight="1">
      <c r="A1181" s="74" t="s">
        <v>6252</v>
      </c>
      <c r="B1181" s="74" t="s">
        <v>3932</v>
      </c>
      <c r="F1181" s="185" t="s">
        <v>6253</v>
      </c>
      <c r="G1181" s="185"/>
      <c r="H1181" s="185"/>
      <c r="I1181" s="74" t="s">
        <v>923</v>
      </c>
      <c r="L1181" s="74" t="s">
        <v>3935</v>
      </c>
      <c r="M1181" s="74" t="s">
        <v>3936</v>
      </c>
      <c r="N1181" s="74" t="str">
        <f t="shared" si="30"/>
        <v>#REF!</v>
      </c>
    </row>
    <row r="1182" ht="14.25" customHeight="1">
      <c r="A1182" s="74" t="s">
        <v>6254</v>
      </c>
      <c r="B1182" s="74" t="s">
        <v>3932</v>
      </c>
      <c r="F1182" s="185" t="s">
        <v>6255</v>
      </c>
      <c r="G1182" s="185"/>
      <c r="H1182" s="185"/>
      <c r="I1182" s="74" t="s">
        <v>923</v>
      </c>
      <c r="L1182" s="74" t="s">
        <v>3935</v>
      </c>
      <c r="M1182" s="74" t="s">
        <v>3936</v>
      </c>
      <c r="N1182" s="74" t="str">
        <f t="shared" si="30"/>
        <v>#REF!</v>
      </c>
    </row>
    <row r="1183" ht="14.25" customHeight="1">
      <c r="A1183" s="74" t="s">
        <v>6256</v>
      </c>
      <c r="B1183" s="74" t="s">
        <v>3932</v>
      </c>
      <c r="F1183" s="185" t="s">
        <v>6257</v>
      </c>
      <c r="G1183" s="185"/>
      <c r="H1183" s="185"/>
      <c r="I1183" s="74" t="s">
        <v>100</v>
      </c>
      <c r="L1183" s="74" t="s">
        <v>3935</v>
      </c>
      <c r="M1183" s="74" t="s">
        <v>3936</v>
      </c>
      <c r="N1183" s="74" t="str">
        <f t="shared" si="30"/>
        <v>#REF!</v>
      </c>
    </row>
    <row r="1184" ht="14.25" customHeight="1">
      <c r="A1184" s="74" t="s">
        <v>6258</v>
      </c>
      <c r="B1184" s="74" t="s">
        <v>3932</v>
      </c>
      <c r="F1184" s="185" t="s">
        <v>6259</v>
      </c>
      <c r="G1184" s="185"/>
      <c r="H1184" s="185"/>
      <c r="I1184" s="74" t="s">
        <v>127</v>
      </c>
      <c r="L1184" s="74" t="s">
        <v>3935</v>
      </c>
      <c r="M1184" s="74" t="s">
        <v>3936</v>
      </c>
      <c r="N1184" s="74" t="str">
        <f t="shared" si="30"/>
        <v>#REF!</v>
      </c>
    </row>
    <row r="1185" ht="14.25" customHeight="1">
      <c r="A1185" s="74" t="s">
        <v>6260</v>
      </c>
      <c r="B1185" s="74" t="s">
        <v>3932</v>
      </c>
      <c r="F1185" s="185" t="s">
        <v>6261</v>
      </c>
      <c r="G1185" s="185"/>
      <c r="H1185" s="185"/>
      <c r="I1185" s="74" t="s">
        <v>3934</v>
      </c>
      <c r="L1185" s="74" t="s">
        <v>3935</v>
      </c>
      <c r="M1185" s="74" t="s">
        <v>3936</v>
      </c>
      <c r="N1185" s="74" t="str">
        <f t="shared" si="30"/>
        <v>#REF!</v>
      </c>
    </row>
    <row r="1186" ht="14.25" customHeight="1">
      <c r="A1186" s="74" t="s">
        <v>6262</v>
      </c>
      <c r="B1186" s="74" t="s">
        <v>3932</v>
      </c>
      <c r="F1186" s="185" t="s">
        <v>6263</v>
      </c>
      <c r="G1186" s="185"/>
      <c r="H1186" s="185"/>
      <c r="I1186" s="74" t="s">
        <v>100</v>
      </c>
      <c r="L1186" s="74" t="s">
        <v>3935</v>
      </c>
      <c r="M1186" s="74" t="s">
        <v>3936</v>
      </c>
      <c r="N1186" s="74" t="str">
        <f t="shared" si="30"/>
        <v>#REF!</v>
      </c>
    </row>
    <row r="1187" ht="14.25" customHeight="1">
      <c r="A1187" s="74" t="s">
        <v>6264</v>
      </c>
      <c r="B1187" s="74" t="s">
        <v>3932</v>
      </c>
      <c r="F1187" s="185" t="s">
        <v>6265</v>
      </c>
      <c r="G1187" s="185"/>
      <c r="H1187" s="185"/>
      <c r="I1187" s="74" t="s">
        <v>3934</v>
      </c>
      <c r="L1187" s="74" t="s">
        <v>3935</v>
      </c>
      <c r="M1187" s="74" t="s">
        <v>3936</v>
      </c>
      <c r="N1187" s="74" t="str">
        <f t="shared" si="30"/>
        <v>#REF!</v>
      </c>
    </row>
    <row r="1188" ht="14.25" customHeight="1">
      <c r="A1188" s="74" t="s">
        <v>6266</v>
      </c>
      <c r="B1188" s="74" t="s">
        <v>3932</v>
      </c>
      <c r="F1188" s="185" t="s">
        <v>6267</v>
      </c>
      <c r="G1188" s="185"/>
      <c r="H1188" s="185"/>
      <c r="I1188" s="74" t="s">
        <v>100</v>
      </c>
      <c r="L1188" s="74" t="s">
        <v>3935</v>
      </c>
      <c r="M1188" s="74" t="s">
        <v>3936</v>
      </c>
      <c r="N1188" s="74" t="str">
        <f t="shared" si="30"/>
        <v>#REF!</v>
      </c>
    </row>
    <row r="1189" ht="14.25" customHeight="1">
      <c r="A1189" s="74" t="s">
        <v>6268</v>
      </c>
      <c r="B1189" s="74" t="s">
        <v>3932</v>
      </c>
      <c r="F1189" s="185" t="s">
        <v>6269</v>
      </c>
      <c r="G1189" s="185"/>
      <c r="H1189" s="185"/>
      <c r="I1189" s="74" t="s">
        <v>127</v>
      </c>
      <c r="L1189" s="74" t="s">
        <v>3935</v>
      </c>
      <c r="M1189" s="74" t="s">
        <v>3936</v>
      </c>
      <c r="N1189" s="74" t="str">
        <f t="shared" si="30"/>
        <v>#REF!</v>
      </c>
    </row>
    <row r="1190" ht="14.25" customHeight="1">
      <c r="A1190" s="74" t="s">
        <v>6270</v>
      </c>
      <c r="B1190" s="74" t="s">
        <v>3932</v>
      </c>
      <c r="F1190" s="185" t="s">
        <v>6271</v>
      </c>
      <c r="G1190" s="185"/>
      <c r="H1190" s="185"/>
      <c r="I1190" s="74" t="s">
        <v>100</v>
      </c>
      <c r="L1190" s="74" t="s">
        <v>3935</v>
      </c>
      <c r="M1190" s="74" t="s">
        <v>3936</v>
      </c>
      <c r="N1190" s="74" t="str">
        <f t="shared" si="30"/>
        <v>#REF!</v>
      </c>
    </row>
    <row r="1191" ht="14.25" customHeight="1">
      <c r="A1191" s="74" t="s">
        <v>6272</v>
      </c>
      <c r="B1191" s="74" t="s">
        <v>3932</v>
      </c>
      <c r="F1191" s="185" t="s">
        <v>6273</v>
      </c>
      <c r="G1191" s="185"/>
      <c r="H1191" s="185"/>
      <c r="I1191" s="74" t="s">
        <v>3934</v>
      </c>
      <c r="L1191" s="74" t="s">
        <v>3935</v>
      </c>
      <c r="M1191" s="74" t="s">
        <v>3936</v>
      </c>
      <c r="N1191" s="74" t="str">
        <f t="shared" si="30"/>
        <v>#REF!</v>
      </c>
    </row>
    <row r="1192" ht="14.25" customHeight="1">
      <c r="A1192" s="74" t="s">
        <v>6274</v>
      </c>
      <c r="B1192" s="74" t="s">
        <v>3932</v>
      </c>
      <c r="F1192" s="185" t="s">
        <v>6275</v>
      </c>
      <c r="G1192" s="185"/>
      <c r="H1192" s="185"/>
      <c r="I1192" s="74" t="s">
        <v>923</v>
      </c>
      <c r="L1192" s="74" t="s">
        <v>3935</v>
      </c>
      <c r="M1192" s="74" t="s">
        <v>3936</v>
      </c>
      <c r="N1192" s="74" t="str">
        <f t="shared" si="30"/>
        <v>#REF!</v>
      </c>
    </row>
    <row r="1193" ht="14.25" customHeight="1">
      <c r="A1193" s="74" t="s">
        <v>6276</v>
      </c>
      <c r="B1193" s="74" t="s">
        <v>3932</v>
      </c>
      <c r="F1193" s="185" t="s">
        <v>6277</v>
      </c>
      <c r="G1193" s="185"/>
      <c r="H1193" s="185"/>
      <c r="I1193" s="74" t="s">
        <v>71</v>
      </c>
      <c r="L1193" s="74" t="s">
        <v>3935</v>
      </c>
      <c r="M1193" s="74" t="s">
        <v>3936</v>
      </c>
      <c r="N1193" s="74" t="str">
        <f t="shared" si="30"/>
        <v>#REF!</v>
      </c>
    </row>
    <row r="1194" ht="14.25" customHeight="1">
      <c r="A1194" s="74" t="s">
        <v>6278</v>
      </c>
      <c r="B1194" s="74" t="s">
        <v>3932</v>
      </c>
      <c r="F1194" s="185" t="s">
        <v>6279</v>
      </c>
      <c r="G1194" s="185"/>
      <c r="H1194" s="185"/>
      <c r="I1194" s="74" t="s">
        <v>100</v>
      </c>
      <c r="L1194" s="74" t="s">
        <v>3935</v>
      </c>
      <c r="M1194" s="74" t="s">
        <v>3936</v>
      </c>
      <c r="N1194" s="74" t="str">
        <f t="shared" si="30"/>
        <v>#REF!</v>
      </c>
    </row>
    <row r="1195" ht="14.25" customHeight="1">
      <c r="A1195" s="74" t="s">
        <v>6280</v>
      </c>
      <c r="B1195" s="74" t="s">
        <v>3932</v>
      </c>
      <c r="F1195" s="185" t="s">
        <v>6281</v>
      </c>
      <c r="G1195" s="185"/>
      <c r="H1195" s="185"/>
      <c r="I1195" s="74" t="s">
        <v>3934</v>
      </c>
      <c r="L1195" s="74" t="s">
        <v>3935</v>
      </c>
      <c r="M1195" s="74" t="s">
        <v>3936</v>
      </c>
      <c r="N1195" s="74" t="str">
        <f t="shared" si="30"/>
        <v>#REF!</v>
      </c>
    </row>
    <row r="1196" ht="14.25" customHeight="1">
      <c r="A1196" s="74" t="s">
        <v>6282</v>
      </c>
      <c r="B1196" s="74" t="s">
        <v>3932</v>
      </c>
      <c r="F1196" s="185" t="s">
        <v>6283</v>
      </c>
      <c r="G1196" s="185"/>
      <c r="H1196" s="185"/>
      <c r="I1196" s="74" t="s">
        <v>100</v>
      </c>
      <c r="L1196" s="74" t="s">
        <v>3935</v>
      </c>
      <c r="M1196" s="74" t="s">
        <v>3936</v>
      </c>
      <c r="N1196" s="74" t="str">
        <f t="shared" si="30"/>
        <v>#REF!</v>
      </c>
    </row>
    <row r="1197" ht="14.25" customHeight="1">
      <c r="A1197" s="74" t="s">
        <v>6284</v>
      </c>
      <c r="B1197" s="74" t="s">
        <v>3932</v>
      </c>
      <c r="F1197" s="185" t="s">
        <v>6285</v>
      </c>
      <c r="G1197" s="185"/>
      <c r="H1197" s="185"/>
      <c r="I1197" s="74" t="s">
        <v>100</v>
      </c>
      <c r="L1197" s="74" t="s">
        <v>3935</v>
      </c>
      <c r="M1197" s="74" t="s">
        <v>3936</v>
      </c>
      <c r="N1197" s="74" t="str">
        <f t="shared" si="30"/>
        <v>#REF!</v>
      </c>
    </row>
    <row r="1198" ht="14.25" customHeight="1">
      <c r="A1198" s="74" t="s">
        <v>6286</v>
      </c>
      <c r="B1198" s="74" t="s">
        <v>3932</v>
      </c>
      <c r="F1198" s="185" t="s">
        <v>6287</v>
      </c>
      <c r="G1198" s="185"/>
      <c r="H1198" s="185"/>
      <c r="I1198" s="74" t="s">
        <v>100</v>
      </c>
      <c r="L1198" s="74" t="s">
        <v>3935</v>
      </c>
      <c r="M1198" s="74" t="s">
        <v>3936</v>
      </c>
      <c r="N1198" s="74" t="str">
        <f t="shared" si="30"/>
        <v>#REF!</v>
      </c>
    </row>
    <row r="1199" ht="14.25" customHeight="1">
      <c r="A1199" s="74" t="s">
        <v>6288</v>
      </c>
      <c r="B1199" s="74" t="s">
        <v>3932</v>
      </c>
      <c r="F1199" s="185" t="s">
        <v>6289</v>
      </c>
      <c r="G1199" s="185"/>
      <c r="H1199" s="185"/>
      <c r="I1199" s="74" t="s">
        <v>3934</v>
      </c>
      <c r="L1199" s="74" t="s">
        <v>3935</v>
      </c>
      <c r="M1199" s="74" t="s">
        <v>3936</v>
      </c>
      <c r="N1199" s="74" t="str">
        <f t="shared" si="30"/>
        <v>#REF!</v>
      </c>
    </row>
    <row r="1200" ht="14.25" customHeight="1">
      <c r="A1200" s="74" t="s">
        <v>6290</v>
      </c>
      <c r="B1200" s="74" t="s">
        <v>3932</v>
      </c>
      <c r="F1200" s="185" t="s">
        <v>6291</v>
      </c>
      <c r="G1200" s="185"/>
      <c r="H1200" s="185"/>
      <c r="I1200" s="74" t="s">
        <v>57</v>
      </c>
      <c r="L1200" s="74" t="s">
        <v>3935</v>
      </c>
      <c r="M1200" s="74" t="s">
        <v>3936</v>
      </c>
      <c r="N1200" s="74" t="str">
        <f t="shared" si="30"/>
        <v>#REF!</v>
      </c>
    </row>
    <row r="1201" ht="14.25" customHeight="1">
      <c r="A1201" s="74" t="s">
        <v>6292</v>
      </c>
      <c r="B1201" s="74" t="s">
        <v>3932</v>
      </c>
      <c r="F1201" s="185" t="s">
        <v>6293</v>
      </c>
      <c r="G1201" s="185"/>
      <c r="H1201" s="185"/>
      <c r="I1201" s="74" t="s">
        <v>3934</v>
      </c>
      <c r="L1201" s="74" t="s">
        <v>3935</v>
      </c>
      <c r="M1201" s="74" t="s">
        <v>3936</v>
      </c>
      <c r="N1201" s="74" t="str">
        <f t="shared" si="30"/>
        <v>#REF!</v>
      </c>
    </row>
    <row r="1202" ht="14.25" customHeight="1">
      <c r="A1202" s="74" t="s">
        <v>6294</v>
      </c>
      <c r="B1202" s="74" t="s">
        <v>3932</v>
      </c>
      <c r="F1202" s="185" t="s">
        <v>6295</v>
      </c>
      <c r="G1202" s="185"/>
      <c r="H1202" s="185"/>
      <c r="I1202" s="74" t="s">
        <v>1026</v>
      </c>
      <c r="L1202" s="74" t="s">
        <v>3935</v>
      </c>
      <c r="M1202" s="74" t="s">
        <v>3936</v>
      </c>
      <c r="N1202" s="74" t="str">
        <f t="shared" si="30"/>
        <v>#REF!</v>
      </c>
    </row>
    <row r="1203" ht="14.25" customHeight="1">
      <c r="A1203" s="74" t="s">
        <v>6296</v>
      </c>
      <c r="B1203" s="74" t="s">
        <v>3932</v>
      </c>
      <c r="F1203" s="185" t="s">
        <v>6297</v>
      </c>
      <c r="G1203" s="185"/>
      <c r="H1203" s="185"/>
      <c r="I1203" s="74" t="s">
        <v>57</v>
      </c>
      <c r="L1203" s="74" t="s">
        <v>3935</v>
      </c>
      <c r="M1203" s="74" t="s">
        <v>3936</v>
      </c>
      <c r="N1203" s="74" t="str">
        <f t="shared" si="30"/>
        <v>#REF!</v>
      </c>
    </row>
    <row r="1204" ht="14.25" customHeight="1">
      <c r="A1204" s="74" t="s">
        <v>6298</v>
      </c>
      <c r="B1204" s="74" t="s">
        <v>3932</v>
      </c>
      <c r="F1204" s="185" t="s">
        <v>6299</v>
      </c>
      <c r="G1204" s="185"/>
      <c r="H1204" s="185"/>
      <c r="I1204" s="74" t="s">
        <v>3934</v>
      </c>
      <c r="L1204" s="74" t="s">
        <v>3935</v>
      </c>
      <c r="M1204" s="74" t="s">
        <v>3936</v>
      </c>
      <c r="N1204" s="74" t="str">
        <f t="shared" si="30"/>
        <v>#REF!</v>
      </c>
    </row>
    <row r="1205" ht="14.25" customHeight="1">
      <c r="A1205" s="74" t="s">
        <v>6300</v>
      </c>
      <c r="B1205" s="74" t="s">
        <v>3932</v>
      </c>
      <c r="F1205" s="185" t="s">
        <v>6301</v>
      </c>
      <c r="G1205" s="185"/>
      <c r="H1205" s="185"/>
      <c r="I1205" s="74" t="s">
        <v>3934</v>
      </c>
      <c r="L1205" s="74" t="s">
        <v>3935</v>
      </c>
      <c r="M1205" s="74" t="s">
        <v>3936</v>
      </c>
      <c r="N1205" s="74" t="str">
        <f t="shared" si="30"/>
        <v>#REF!</v>
      </c>
    </row>
    <row r="1206" ht="14.25" customHeight="1">
      <c r="A1206" s="74" t="s">
        <v>6302</v>
      </c>
      <c r="B1206" s="74" t="s">
        <v>3932</v>
      </c>
      <c r="F1206" s="185" t="s">
        <v>6303</v>
      </c>
      <c r="G1206" s="185"/>
      <c r="H1206" s="185"/>
      <c r="I1206" s="74" t="s">
        <v>3934</v>
      </c>
      <c r="L1206" s="74" t="s">
        <v>3935</v>
      </c>
      <c r="M1206" s="74" t="s">
        <v>3936</v>
      </c>
      <c r="N1206" s="74" t="str">
        <f t="shared" si="30"/>
        <v>#REF!</v>
      </c>
    </row>
    <row r="1207" ht="14.25" customHeight="1">
      <c r="A1207" s="74" t="s">
        <v>6304</v>
      </c>
      <c r="B1207" s="74" t="s">
        <v>3932</v>
      </c>
      <c r="F1207" s="185" t="s">
        <v>6305</v>
      </c>
      <c r="G1207" s="185"/>
      <c r="H1207" s="185"/>
      <c r="I1207" s="74" t="s">
        <v>3934</v>
      </c>
      <c r="L1207" s="74" t="s">
        <v>3935</v>
      </c>
      <c r="M1207" s="74" t="s">
        <v>3936</v>
      </c>
      <c r="N1207" s="74" t="str">
        <f t="shared" si="30"/>
        <v>#REF!</v>
      </c>
    </row>
    <row r="1208" ht="14.25" customHeight="1">
      <c r="A1208" s="74" t="s">
        <v>6306</v>
      </c>
      <c r="B1208" s="74" t="s">
        <v>3932</v>
      </c>
      <c r="F1208" s="185" t="s">
        <v>6307</v>
      </c>
      <c r="G1208" s="185"/>
      <c r="H1208" s="185"/>
      <c r="I1208" s="74" t="s">
        <v>3934</v>
      </c>
      <c r="L1208" s="74" t="s">
        <v>3935</v>
      </c>
      <c r="M1208" s="74" t="s">
        <v>3936</v>
      </c>
      <c r="N1208" s="74" t="str">
        <f t="shared" si="30"/>
        <v>#REF!</v>
      </c>
    </row>
    <row r="1209" ht="14.25" customHeight="1">
      <c r="A1209" s="74" t="s">
        <v>6308</v>
      </c>
      <c r="B1209" s="74" t="s">
        <v>3932</v>
      </c>
      <c r="F1209" s="185" t="s">
        <v>478</v>
      </c>
      <c r="G1209" s="185"/>
      <c r="H1209" s="185"/>
      <c r="I1209" s="74" t="s">
        <v>3934</v>
      </c>
      <c r="L1209" s="74" t="s">
        <v>3935</v>
      </c>
      <c r="M1209" s="74" t="s">
        <v>3936</v>
      </c>
      <c r="N1209" s="74" t="s">
        <v>4026</v>
      </c>
    </row>
    <row r="1210" ht="14.25" customHeight="1">
      <c r="A1210" s="74" t="s">
        <v>6309</v>
      </c>
      <c r="B1210" s="74" t="s">
        <v>3932</v>
      </c>
      <c r="F1210" s="185" t="s">
        <v>6310</v>
      </c>
      <c r="G1210" s="185"/>
      <c r="H1210" s="185"/>
      <c r="I1210" s="74" t="s">
        <v>100</v>
      </c>
      <c r="L1210" s="74" t="s">
        <v>3935</v>
      </c>
      <c r="M1210" s="74" t="s">
        <v>3936</v>
      </c>
      <c r="N1210" s="74" t="str">
        <f t="shared" ref="N1210:N1330" si="31">VLOOKUP(A1210,#REF!,1,FALSE)</f>
        <v>#REF!</v>
      </c>
    </row>
    <row r="1211" ht="14.25" customHeight="1">
      <c r="A1211" s="74" t="s">
        <v>6311</v>
      </c>
      <c r="B1211" s="74" t="s">
        <v>3932</v>
      </c>
      <c r="F1211" s="185" t="s">
        <v>6312</v>
      </c>
      <c r="G1211" s="185"/>
      <c r="H1211" s="185"/>
      <c r="I1211" s="74" t="s">
        <v>100</v>
      </c>
      <c r="L1211" s="74" t="s">
        <v>3935</v>
      </c>
      <c r="M1211" s="74" t="s">
        <v>3936</v>
      </c>
      <c r="N1211" s="74" t="str">
        <f t="shared" si="31"/>
        <v>#REF!</v>
      </c>
    </row>
    <row r="1212" ht="14.25" customHeight="1">
      <c r="A1212" s="74" t="s">
        <v>6313</v>
      </c>
      <c r="B1212" s="74" t="s">
        <v>3932</v>
      </c>
      <c r="F1212" s="185" t="s">
        <v>6314</v>
      </c>
      <c r="G1212" s="185"/>
      <c r="H1212" s="185"/>
      <c r="I1212" s="74" t="s">
        <v>3934</v>
      </c>
      <c r="L1212" s="74" t="s">
        <v>3935</v>
      </c>
      <c r="M1212" s="74" t="s">
        <v>3936</v>
      </c>
      <c r="N1212" s="74" t="str">
        <f t="shared" si="31"/>
        <v>#REF!</v>
      </c>
    </row>
    <row r="1213" ht="14.25" customHeight="1">
      <c r="A1213" s="74" t="s">
        <v>6315</v>
      </c>
      <c r="B1213" s="74" t="s">
        <v>3932</v>
      </c>
      <c r="F1213" s="185" t="s">
        <v>6316</v>
      </c>
      <c r="G1213" s="185"/>
      <c r="H1213" s="185"/>
      <c r="I1213" s="74" t="s">
        <v>100</v>
      </c>
      <c r="L1213" s="74" t="s">
        <v>3935</v>
      </c>
      <c r="M1213" s="74" t="s">
        <v>3936</v>
      </c>
      <c r="N1213" s="74" t="str">
        <f t="shared" si="31"/>
        <v>#REF!</v>
      </c>
    </row>
    <row r="1214" ht="14.25" customHeight="1">
      <c r="A1214" s="74" t="s">
        <v>6317</v>
      </c>
      <c r="B1214" s="74" t="s">
        <v>3932</v>
      </c>
      <c r="F1214" s="185" t="s">
        <v>6318</v>
      </c>
      <c r="G1214" s="185"/>
      <c r="H1214" s="185"/>
      <c r="I1214" s="74" t="s">
        <v>3934</v>
      </c>
      <c r="L1214" s="74" t="s">
        <v>3935</v>
      </c>
      <c r="M1214" s="74" t="s">
        <v>3936</v>
      </c>
      <c r="N1214" s="74" t="str">
        <f t="shared" si="31"/>
        <v>#REF!</v>
      </c>
    </row>
    <row r="1215" ht="14.25" customHeight="1">
      <c r="A1215" s="74" t="s">
        <v>6319</v>
      </c>
      <c r="B1215" s="74" t="s">
        <v>3932</v>
      </c>
      <c r="F1215" s="185" t="s">
        <v>6320</v>
      </c>
      <c r="G1215" s="185"/>
      <c r="H1215" s="185"/>
      <c r="I1215" s="74" t="s">
        <v>3934</v>
      </c>
      <c r="L1215" s="74" t="s">
        <v>3935</v>
      </c>
      <c r="M1215" s="74" t="s">
        <v>3936</v>
      </c>
      <c r="N1215" s="74" t="str">
        <f t="shared" si="31"/>
        <v>#REF!</v>
      </c>
    </row>
    <row r="1216" ht="14.25" customHeight="1">
      <c r="A1216" s="74" t="s">
        <v>6321</v>
      </c>
      <c r="B1216" s="74" t="s">
        <v>3932</v>
      </c>
      <c r="F1216" s="185" t="s">
        <v>6322</v>
      </c>
      <c r="G1216" s="185"/>
      <c r="H1216" s="185"/>
      <c r="I1216" s="74" t="s">
        <v>3934</v>
      </c>
      <c r="L1216" s="74" t="s">
        <v>3935</v>
      </c>
      <c r="M1216" s="74" t="s">
        <v>3936</v>
      </c>
      <c r="N1216" s="74" t="str">
        <f t="shared" si="31"/>
        <v>#REF!</v>
      </c>
    </row>
    <row r="1217" ht="14.25" customHeight="1">
      <c r="A1217" s="74" t="s">
        <v>6323</v>
      </c>
      <c r="B1217" s="74" t="s">
        <v>3932</v>
      </c>
      <c r="F1217" s="185" t="s">
        <v>6324</v>
      </c>
      <c r="G1217" s="185"/>
      <c r="H1217" s="185"/>
      <c r="I1217" s="74" t="s">
        <v>127</v>
      </c>
      <c r="L1217" s="74" t="s">
        <v>3935</v>
      </c>
      <c r="M1217" s="74" t="s">
        <v>3936</v>
      </c>
      <c r="N1217" s="74" t="str">
        <f t="shared" si="31"/>
        <v>#REF!</v>
      </c>
    </row>
    <row r="1218" ht="14.25" customHeight="1">
      <c r="A1218" s="74" t="s">
        <v>6325</v>
      </c>
      <c r="B1218" s="74" t="s">
        <v>3932</v>
      </c>
      <c r="F1218" s="185" t="s">
        <v>6326</v>
      </c>
      <c r="G1218" s="185"/>
      <c r="H1218" s="185"/>
      <c r="I1218" s="74" t="s">
        <v>3934</v>
      </c>
      <c r="L1218" s="74" t="s">
        <v>3935</v>
      </c>
      <c r="M1218" s="74" t="s">
        <v>3936</v>
      </c>
      <c r="N1218" s="74" t="str">
        <f t="shared" si="31"/>
        <v>#REF!</v>
      </c>
    </row>
    <row r="1219" ht="14.25" customHeight="1">
      <c r="A1219" s="74" t="s">
        <v>6327</v>
      </c>
      <c r="B1219" s="74" t="s">
        <v>3932</v>
      </c>
      <c r="F1219" s="185" t="s">
        <v>6328</v>
      </c>
      <c r="G1219" s="185"/>
      <c r="H1219" s="185"/>
      <c r="I1219" s="74" t="s">
        <v>127</v>
      </c>
      <c r="L1219" s="74" t="s">
        <v>3935</v>
      </c>
      <c r="M1219" s="74" t="s">
        <v>3936</v>
      </c>
      <c r="N1219" s="74" t="str">
        <f t="shared" si="31"/>
        <v>#REF!</v>
      </c>
    </row>
    <row r="1220" ht="14.25" customHeight="1">
      <c r="A1220" s="74" t="s">
        <v>6329</v>
      </c>
      <c r="B1220" s="74" t="s">
        <v>3932</v>
      </c>
      <c r="F1220" s="185" t="s">
        <v>6330</v>
      </c>
      <c r="G1220" s="185"/>
      <c r="H1220" s="185"/>
      <c r="I1220" s="74" t="s">
        <v>3934</v>
      </c>
      <c r="L1220" s="74" t="s">
        <v>3935</v>
      </c>
      <c r="M1220" s="74" t="s">
        <v>3936</v>
      </c>
      <c r="N1220" s="74" t="str">
        <f t="shared" si="31"/>
        <v>#REF!</v>
      </c>
    </row>
    <row r="1221" ht="14.25" customHeight="1">
      <c r="A1221" s="74" t="s">
        <v>6331</v>
      </c>
      <c r="B1221" s="74" t="s">
        <v>3932</v>
      </c>
      <c r="F1221" s="185" t="s">
        <v>6332</v>
      </c>
      <c r="G1221" s="185"/>
      <c r="H1221" s="185"/>
      <c r="I1221" s="74" t="s">
        <v>3934</v>
      </c>
      <c r="L1221" s="74" t="s">
        <v>3935</v>
      </c>
      <c r="M1221" s="74" t="s">
        <v>3936</v>
      </c>
      <c r="N1221" s="74" t="str">
        <f t="shared" si="31"/>
        <v>#REF!</v>
      </c>
    </row>
    <row r="1222" ht="14.25" customHeight="1">
      <c r="A1222" s="74" t="s">
        <v>6333</v>
      </c>
      <c r="B1222" s="74" t="s">
        <v>3932</v>
      </c>
      <c r="F1222" s="185" t="s">
        <v>6334</v>
      </c>
      <c r="G1222" s="185"/>
      <c r="H1222" s="185"/>
      <c r="I1222" s="74" t="s">
        <v>71</v>
      </c>
      <c r="L1222" s="74" t="s">
        <v>3935</v>
      </c>
      <c r="M1222" s="74" t="s">
        <v>3936</v>
      </c>
      <c r="N1222" s="74" t="str">
        <f t="shared" si="31"/>
        <v>#REF!</v>
      </c>
    </row>
    <row r="1223" ht="14.25" customHeight="1">
      <c r="A1223" s="74" t="s">
        <v>6335</v>
      </c>
      <c r="B1223" s="74" t="s">
        <v>3932</v>
      </c>
      <c r="F1223" s="185" t="s">
        <v>6336</v>
      </c>
      <c r="G1223" s="185"/>
      <c r="H1223" s="185"/>
      <c r="I1223" s="74" t="s">
        <v>3934</v>
      </c>
      <c r="L1223" s="74" t="s">
        <v>3935</v>
      </c>
      <c r="M1223" s="74" t="s">
        <v>3936</v>
      </c>
      <c r="N1223" s="74" t="str">
        <f t="shared" si="31"/>
        <v>#REF!</v>
      </c>
    </row>
    <row r="1224" ht="14.25" customHeight="1">
      <c r="A1224" s="74" t="s">
        <v>6337</v>
      </c>
      <c r="B1224" s="74" t="s">
        <v>3932</v>
      </c>
      <c r="F1224" s="185" t="s">
        <v>6338</v>
      </c>
      <c r="G1224" s="185"/>
      <c r="H1224" s="185"/>
      <c r="I1224" s="74" t="s">
        <v>3968</v>
      </c>
      <c r="L1224" s="74" t="s">
        <v>3935</v>
      </c>
      <c r="M1224" s="74" t="s">
        <v>3936</v>
      </c>
      <c r="N1224" s="74" t="str">
        <f t="shared" si="31"/>
        <v>#REF!</v>
      </c>
    </row>
    <row r="1225" ht="14.25" customHeight="1">
      <c r="A1225" s="74" t="s">
        <v>6339</v>
      </c>
      <c r="B1225" s="74" t="s">
        <v>3932</v>
      </c>
      <c r="F1225" s="185" t="s">
        <v>6340</v>
      </c>
      <c r="G1225" s="185"/>
      <c r="H1225" s="185"/>
      <c r="I1225" s="74" t="s">
        <v>127</v>
      </c>
      <c r="L1225" s="74" t="s">
        <v>3935</v>
      </c>
      <c r="M1225" s="74" t="s">
        <v>3936</v>
      </c>
      <c r="N1225" s="74" t="str">
        <f t="shared" si="31"/>
        <v>#REF!</v>
      </c>
    </row>
    <row r="1226" ht="14.25" customHeight="1">
      <c r="A1226" s="74" t="s">
        <v>6341</v>
      </c>
      <c r="B1226" s="74" t="s">
        <v>3932</v>
      </c>
      <c r="F1226" s="185" t="s">
        <v>6342</v>
      </c>
      <c r="G1226" s="185"/>
      <c r="H1226" s="185"/>
      <c r="I1226" s="74" t="s">
        <v>100</v>
      </c>
      <c r="L1226" s="74" t="s">
        <v>3935</v>
      </c>
      <c r="M1226" s="74" t="s">
        <v>3936</v>
      </c>
      <c r="N1226" s="74" t="str">
        <f t="shared" si="31"/>
        <v>#REF!</v>
      </c>
    </row>
    <row r="1227" ht="14.25" customHeight="1">
      <c r="A1227" s="74" t="s">
        <v>6343</v>
      </c>
      <c r="B1227" s="74" t="s">
        <v>3932</v>
      </c>
      <c r="F1227" s="185" t="s">
        <v>6344</v>
      </c>
      <c r="G1227" s="185"/>
      <c r="H1227" s="185"/>
      <c r="I1227" s="74" t="s">
        <v>57</v>
      </c>
      <c r="L1227" s="74" t="s">
        <v>3935</v>
      </c>
      <c r="M1227" s="74" t="s">
        <v>3936</v>
      </c>
      <c r="N1227" s="74" t="str">
        <f t="shared" si="31"/>
        <v>#REF!</v>
      </c>
    </row>
    <row r="1228" ht="14.25" customHeight="1">
      <c r="A1228" s="74" t="s">
        <v>6345</v>
      </c>
      <c r="B1228" s="74" t="s">
        <v>3932</v>
      </c>
      <c r="F1228" s="185" t="s">
        <v>6346</v>
      </c>
      <c r="G1228" s="185"/>
      <c r="H1228" s="185"/>
      <c r="I1228" s="74" t="s">
        <v>3968</v>
      </c>
      <c r="L1228" s="74" t="s">
        <v>3935</v>
      </c>
      <c r="M1228" s="74" t="s">
        <v>3936</v>
      </c>
      <c r="N1228" s="74" t="str">
        <f t="shared" si="31"/>
        <v>#REF!</v>
      </c>
    </row>
    <row r="1229" ht="14.25" customHeight="1">
      <c r="A1229" s="74" t="s">
        <v>6347</v>
      </c>
      <c r="B1229" s="74" t="s">
        <v>3932</v>
      </c>
      <c r="F1229" s="185" t="s">
        <v>6348</v>
      </c>
      <c r="G1229" s="185"/>
      <c r="H1229" s="185"/>
      <c r="I1229" s="74" t="s">
        <v>3934</v>
      </c>
      <c r="L1229" s="74" t="s">
        <v>3935</v>
      </c>
      <c r="M1229" s="74" t="s">
        <v>3936</v>
      </c>
      <c r="N1229" s="74" t="str">
        <f t="shared" si="31"/>
        <v>#REF!</v>
      </c>
    </row>
    <row r="1230" ht="14.25" customHeight="1">
      <c r="A1230" s="74" t="s">
        <v>6349</v>
      </c>
      <c r="B1230" s="74" t="s">
        <v>3932</v>
      </c>
      <c r="F1230" s="185" t="s">
        <v>6350</v>
      </c>
      <c r="G1230" s="185"/>
      <c r="H1230" s="185"/>
      <c r="I1230" s="74" t="s">
        <v>57</v>
      </c>
      <c r="L1230" s="74" t="s">
        <v>3935</v>
      </c>
      <c r="M1230" s="74" t="s">
        <v>3936</v>
      </c>
      <c r="N1230" s="74" t="str">
        <f t="shared" si="31"/>
        <v>#REF!</v>
      </c>
    </row>
    <row r="1231" ht="14.25" customHeight="1">
      <c r="A1231" s="74" t="s">
        <v>6351</v>
      </c>
      <c r="B1231" s="74" t="s">
        <v>3932</v>
      </c>
      <c r="F1231" s="185" t="s">
        <v>6352</v>
      </c>
      <c r="G1231" s="185"/>
      <c r="H1231" s="185"/>
      <c r="I1231" s="74" t="s">
        <v>3934</v>
      </c>
      <c r="L1231" s="74" t="s">
        <v>3935</v>
      </c>
      <c r="M1231" s="74" t="s">
        <v>3936</v>
      </c>
      <c r="N1231" s="74" t="str">
        <f t="shared" si="31"/>
        <v>#REF!</v>
      </c>
    </row>
    <row r="1232" ht="14.25" customHeight="1">
      <c r="A1232" s="74" t="s">
        <v>6353</v>
      </c>
      <c r="B1232" s="74" t="s">
        <v>3932</v>
      </c>
      <c r="F1232" s="185" t="s">
        <v>6354</v>
      </c>
      <c r="G1232" s="185"/>
      <c r="H1232" s="185"/>
      <c r="I1232" s="74" t="s">
        <v>50</v>
      </c>
      <c r="L1232" s="74" t="s">
        <v>3935</v>
      </c>
      <c r="M1232" s="74" t="s">
        <v>3936</v>
      </c>
      <c r="N1232" s="74" t="str">
        <f t="shared" si="31"/>
        <v>#REF!</v>
      </c>
    </row>
    <row r="1233" ht="14.25" customHeight="1">
      <c r="A1233" s="74" t="s">
        <v>6355</v>
      </c>
      <c r="B1233" s="74" t="s">
        <v>3932</v>
      </c>
      <c r="F1233" s="185" t="s">
        <v>6356</v>
      </c>
      <c r="G1233" s="185"/>
      <c r="H1233" s="185"/>
      <c r="I1233" s="74" t="s">
        <v>71</v>
      </c>
      <c r="L1233" s="74" t="s">
        <v>3935</v>
      </c>
      <c r="M1233" s="74" t="s">
        <v>3936</v>
      </c>
      <c r="N1233" s="74" t="str">
        <f t="shared" si="31"/>
        <v>#REF!</v>
      </c>
    </row>
    <row r="1234" ht="14.25" customHeight="1">
      <c r="A1234" s="74" t="s">
        <v>6357</v>
      </c>
      <c r="B1234" s="74" t="s">
        <v>3932</v>
      </c>
      <c r="F1234" s="185" t="s">
        <v>6358</v>
      </c>
      <c r="G1234" s="185"/>
      <c r="H1234" s="185"/>
      <c r="I1234" s="74" t="s">
        <v>100</v>
      </c>
      <c r="L1234" s="74" t="s">
        <v>3935</v>
      </c>
      <c r="M1234" s="74" t="s">
        <v>3936</v>
      </c>
      <c r="N1234" s="74" t="str">
        <f t="shared" si="31"/>
        <v>#REF!</v>
      </c>
    </row>
    <row r="1235" ht="14.25" customHeight="1">
      <c r="A1235" s="74" t="s">
        <v>6359</v>
      </c>
      <c r="B1235" s="74" t="s">
        <v>3932</v>
      </c>
      <c r="F1235" s="185" t="s">
        <v>6360</v>
      </c>
      <c r="G1235" s="185"/>
      <c r="H1235" s="185"/>
      <c r="I1235" s="74" t="s">
        <v>100</v>
      </c>
      <c r="L1235" s="74" t="s">
        <v>3935</v>
      </c>
      <c r="M1235" s="74" t="s">
        <v>3936</v>
      </c>
      <c r="N1235" s="74" t="str">
        <f t="shared" si="31"/>
        <v>#REF!</v>
      </c>
    </row>
    <row r="1236" ht="14.25" customHeight="1">
      <c r="A1236" s="74" t="s">
        <v>6361</v>
      </c>
      <c r="B1236" s="74" t="s">
        <v>3932</v>
      </c>
      <c r="F1236" s="185" t="s">
        <v>6362</v>
      </c>
      <c r="G1236" s="185"/>
      <c r="H1236" s="185"/>
      <c r="I1236" s="74" t="s">
        <v>50</v>
      </c>
      <c r="L1236" s="74" t="s">
        <v>3935</v>
      </c>
      <c r="M1236" s="74" t="s">
        <v>3936</v>
      </c>
      <c r="N1236" s="74" t="str">
        <f t="shared" si="31"/>
        <v>#REF!</v>
      </c>
    </row>
    <row r="1237" ht="14.25" customHeight="1">
      <c r="A1237" s="74" t="s">
        <v>6363</v>
      </c>
      <c r="B1237" s="74" t="s">
        <v>3932</v>
      </c>
      <c r="F1237" s="185" t="s">
        <v>6364</v>
      </c>
      <c r="G1237" s="185"/>
      <c r="H1237" s="185"/>
      <c r="I1237" s="74" t="s">
        <v>50</v>
      </c>
      <c r="L1237" s="74" t="s">
        <v>3935</v>
      </c>
      <c r="M1237" s="74" t="s">
        <v>3936</v>
      </c>
      <c r="N1237" s="74" t="str">
        <f t="shared" si="31"/>
        <v>#REF!</v>
      </c>
    </row>
    <row r="1238" ht="14.25" customHeight="1">
      <c r="A1238" s="74" t="s">
        <v>6365</v>
      </c>
      <c r="B1238" s="74" t="s">
        <v>3932</v>
      </c>
      <c r="F1238" s="185" t="s">
        <v>6366</v>
      </c>
      <c r="G1238" s="185"/>
      <c r="H1238" s="185"/>
      <c r="I1238" s="74" t="s">
        <v>127</v>
      </c>
      <c r="L1238" s="74" t="s">
        <v>3935</v>
      </c>
      <c r="M1238" s="74" t="s">
        <v>3936</v>
      </c>
      <c r="N1238" s="74" t="str">
        <f t="shared" si="31"/>
        <v>#REF!</v>
      </c>
    </row>
    <row r="1239" ht="14.25" customHeight="1">
      <c r="A1239" s="74" t="s">
        <v>6367</v>
      </c>
      <c r="B1239" s="74" t="s">
        <v>3932</v>
      </c>
      <c r="F1239" s="185" t="s">
        <v>6368</v>
      </c>
      <c r="G1239" s="185"/>
      <c r="H1239" s="185"/>
      <c r="I1239" s="74" t="s">
        <v>100</v>
      </c>
      <c r="L1239" s="74" t="s">
        <v>3935</v>
      </c>
      <c r="M1239" s="74" t="s">
        <v>3936</v>
      </c>
      <c r="N1239" s="74" t="str">
        <f t="shared" si="31"/>
        <v>#REF!</v>
      </c>
    </row>
    <row r="1240" ht="14.25" customHeight="1">
      <c r="A1240" s="74" t="s">
        <v>6369</v>
      </c>
      <c r="B1240" s="74" t="s">
        <v>3932</v>
      </c>
      <c r="F1240" s="185" t="s">
        <v>6370</v>
      </c>
      <c r="G1240" s="185"/>
      <c r="H1240" s="185"/>
      <c r="I1240" s="74" t="s">
        <v>3934</v>
      </c>
      <c r="L1240" s="74" t="s">
        <v>3935</v>
      </c>
      <c r="M1240" s="74" t="s">
        <v>3936</v>
      </c>
      <c r="N1240" s="74" t="str">
        <f t="shared" si="31"/>
        <v>#REF!</v>
      </c>
    </row>
    <row r="1241" ht="14.25" customHeight="1">
      <c r="A1241" s="74" t="s">
        <v>6371</v>
      </c>
      <c r="B1241" s="74" t="s">
        <v>3932</v>
      </c>
      <c r="F1241" s="185" t="s">
        <v>6372</v>
      </c>
      <c r="G1241" s="185"/>
      <c r="H1241" s="185"/>
      <c r="I1241" s="74" t="s">
        <v>3968</v>
      </c>
      <c r="L1241" s="74" t="s">
        <v>3935</v>
      </c>
      <c r="M1241" s="74" t="s">
        <v>3936</v>
      </c>
      <c r="N1241" s="74" t="str">
        <f t="shared" si="31"/>
        <v>#REF!</v>
      </c>
    </row>
    <row r="1242" ht="14.25" customHeight="1">
      <c r="A1242" s="74" t="s">
        <v>6373</v>
      </c>
      <c r="B1242" s="74" t="s">
        <v>3932</v>
      </c>
      <c r="F1242" s="185" t="s">
        <v>6374</v>
      </c>
      <c r="G1242" s="185"/>
      <c r="H1242" s="185"/>
      <c r="I1242" s="74" t="s">
        <v>100</v>
      </c>
      <c r="L1242" s="74" t="s">
        <v>3935</v>
      </c>
      <c r="M1242" s="74" t="s">
        <v>3936</v>
      </c>
      <c r="N1242" s="74" t="str">
        <f t="shared" si="31"/>
        <v>#REF!</v>
      </c>
    </row>
    <row r="1243" ht="14.25" customHeight="1">
      <c r="A1243" s="74" t="s">
        <v>6375</v>
      </c>
      <c r="B1243" s="74" t="s">
        <v>3932</v>
      </c>
      <c r="F1243" s="185" t="s">
        <v>6376</v>
      </c>
      <c r="G1243" s="185"/>
      <c r="H1243" s="185"/>
      <c r="I1243" s="74" t="s">
        <v>100</v>
      </c>
      <c r="L1243" s="74" t="s">
        <v>3935</v>
      </c>
      <c r="M1243" s="74" t="s">
        <v>3936</v>
      </c>
      <c r="N1243" s="74" t="str">
        <f t="shared" si="31"/>
        <v>#REF!</v>
      </c>
    </row>
    <row r="1244" ht="14.25" customHeight="1">
      <c r="A1244" s="74" t="s">
        <v>6377</v>
      </c>
      <c r="B1244" s="74" t="s">
        <v>3932</v>
      </c>
      <c r="F1244" s="185" t="s">
        <v>6378</v>
      </c>
      <c r="G1244" s="185"/>
      <c r="H1244" s="185"/>
      <c r="I1244" s="74" t="s">
        <v>127</v>
      </c>
      <c r="L1244" s="74" t="s">
        <v>3935</v>
      </c>
      <c r="M1244" s="74" t="s">
        <v>3936</v>
      </c>
      <c r="N1244" s="74" t="str">
        <f t="shared" si="31"/>
        <v>#REF!</v>
      </c>
    </row>
    <row r="1245" ht="14.25" customHeight="1">
      <c r="A1245" s="74" t="s">
        <v>6379</v>
      </c>
      <c r="B1245" s="74" t="s">
        <v>3932</v>
      </c>
      <c r="F1245" s="185" t="s">
        <v>6380</v>
      </c>
      <c r="G1245" s="185"/>
      <c r="H1245" s="185"/>
      <c r="I1245" s="74" t="s">
        <v>71</v>
      </c>
      <c r="L1245" s="74" t="s">
        <v>3935</v>
      </c>
      <c r="M1245" s="74" t="s">
        <v>3936</v>
      </c>
      <c r="N1245" s="74" t="str">
        <f t="shared" si="31"/>
        <v>#REF!</v>
      </c>
    </row>
    <row r="1246" ht="14.25" customHeight="1">
      <c r="A1246" s="74" t="s">
        <v>6381</v>
      </c>
      <c r="B1246" s="74" t="s">
        <v>3932</v>
      </c>
      <c r="F1246" s="185" t="s">
        <v>6382</v>
      </c>
      <c r="G1246" s="185"/>
      <c r="H1246" s="185"/>
      <c r="I1246" s="74" t="s">
        <v>100</v>
      </c>
      <c r="L1246" s="74" t="s">
        <v>3935</v>
      </c>
      <c r="M1246" s="74" t="s">
        <v>3936</v>
      </c>
      <c r="N1246" s="74" t="str">
        <f t="shared" si="31"/>
        <v>#REF!</v>
      </c>
    </row>
    <row r="1247" ht="14.25" customHeight="1">
      <c r="A1247" s="74" t="s">
        <v>6383</v>
      </c>
      <c r="B1247" s="74" t="s">
        <v>3932</v>
      </c>
      <c r="F1247" s="185" t="s">
        <v>6384</v>
      </c>
      <c r="G1247" s="185"/>
      <c r="H1247" s="185"/>
      <c r="I1247" s="74" t="s">
        <v>3968</v>
      </c>
      <c r="L1247" s="74" t="s">
        <v>3935</v>
      </c>
      <c r="M1247" s="74" t="s">
        <v>3936</v>
      </c>
      <c r="N1247" s="74" t="str">
        <f t="shared" si="31"/>
        <v>#REF!</v>
      </c>
    </row>
    <row r="1248" ht="14.25" customHeight="1">
      <c r="A1248" s="74" t="s">
        <v>6385</v>
      </c>
      <c r="B1248" s="74" t="s">
        <v>3932</v>
      </c>
      <c r="F1248" s="185" t="s">
        <v>6386</v>
      </c>
      <c r="G1248" s="185"/>
      <c r="H1248" s="185"/>
      <c r="I1248" s="74" t="s">
        <v>127</v>
      </c>
      <c r="L1248" s="74" t="s">
        <v>3935</v>
      </c>
      <c r="M1248" s="74" t="s">
        <v>3936</v>
      </c>
      <c r="N1248" s="74" t="str">
        <f t="shared" si="31"/>
        <v>#REF!</v>
      </c>
    </row>
    <row r="1249" ht="14.25" customHeight="1">
      <c r="A1249" s="74" t="s">
        <v>6387</v>
      </c>
      <c r="B1249" s="74" t="s">
        <v>3932</v>
      </c>
      <c r="F1249" s="185" t="s">
        <v>6388</v>
      </c>
      <c r="G1249" s="185"/>
      <c r="H1249" s="185"/>
      <c r="I1249" s="74" t="s">
        <v>3968</v>
      </c>
      <c r="L1249" s="74" t="s">
        <v>3935</v>
      </c>
      <c r="M1249" s="74" t="s">
        <v>3936</v>
      </c>
      <c r="N1249" s="74" t="str">
        <f t="shared" si="31"/>
        <v>#REF!</v>
      </c>
    </row>
    <row r="1250" ht="14.25" customHeight="1">
      <c r="A1250" s="74" t="s">
        <v>6389</v>
      </c>
      <c r="B1250" s="74" t="s">
        <v>3932</v>
      </c>
      <c r="F1250" s="185" t="s">
        <v>6390</v>
      </c>
      <c r="G1250" s="185"/>
      <c r="H1250" s="185"/>
      <c r="I1250" s="74" t="s">
        <v>3968</v>
      </c>
      <c r="L1250" s="74" t="s">
        <v>3935</v>
      </c>
      <c r="M1250" s="74" t="s">
        <v>3936</v>
      </c>
      <c r="N1250" s="74" t="str">
        <f t="shared" si="31"/>
        <v>#REF!</v>
      </c>
    </row>
    <row r="1251" ht="14.25" customHeight="1">
      <c r="A1251" s="74" t="s">
        <v>6391</v>
      </c>
      <c r="B1251" s="74" t="s">
        <v>3932</v>
      </c>
      <c r="F1251" s="185" t="s">
        <v>6392</v>
      </c>
      <c r="G1251" s="185"/>
      <c r="H1251" s="185"/>
      <c r="I1251" s="74" t="s">
        <v>71</v>
      </c>
      <c r="L1251" s="74" t="s">
        <v>3935</v>
      </c>
      <c r="M1251" s="74" t="s">
        <v>3936</v>
      </c>
      <c r="N1251" s="74" t="str">
        <f t="shared" si="31"/>
        <v>#REF!</v>
      </c>
    </row>
    <row r="1252" ht="14.25" customHeight="1">
      <c r="A1252" s="74" t="s">
        <v>6393</v>
      </c>
      <c r="B1252" s="74" t="s">
        <v>3932</v>
      </c>
      <c r="F1252" s="185" t="s">
        <v>6394</v>
      </c>
      <c r="G1252" s="185"/>
      <c r="H1252" s="185"/>
      <c r="I1252" s="74" t="s">
        <v>3934</v>
      </c>
      <c r="L1252" s="74" t="s">
        <v>3935</v>
      </c>
      <c r="M1252" s="74" t="s">
        <v>3936</v>
      </c>
      <c r="N1252" s="74" t="str">
        <f t="shared" si="31"/>
        <v>#REF!</v>
      </c>
    </row>
    <row r="1253" ht="14.25" customHeight="1">
      <c r="A1253" s="74" t="s">
        <v>6395</v>
      </c>
      <c r="B1253" s="74" t="s">
        <v>3932</v>
      </c>
      <c r="F1253" s="185" t="s">
        <v>6396</v>
      </c>
      <c r="G1253" s="185"/>
      <c r="H1253" s="185"/>
      <c r="I1253" s="74" t="s">
        <v>50</v>
      </c>
      <c r="L1253" s="74" t="s">
        <v>3935</v>
      </c>
      <c r="M1253" s="74" t="s">
        <v>3936</v>
      </c>
      <c r="N1253" s="74" t="str">
        <f t="shared" si="31"/>
        <v>#REF!</v>
      </c>
    </row>
    <row r="1254" ht="14.25" customHeight="1">
      <c r="A1254" s="74" t="s">
        <v>6397</v>
      </c>
      <c r="B1254" s="74" t="s">
        <v>3932</v>
      </c>
      <c r="F1254" s="185" t="s">
        <v>6398</v>
      </c>
      <c r="G1254" s="185"/>
      <c r="H1254" s="185"/>
      <c r="I1254" s="74" t="s">
        <v>3968</v>
      </c>
      <c r="L1254" s="74" t="s">
        <v>3935</v>
      </c>
      <c r="M1254" s="74" t="s">
        <v>3936</v>
      </c>
      <c r="N1254" s="74" t="str">
        <f t="shared" si="31"/>
        <v>#REF!</v>
      </c>
    </row>
    <row r="1255" ht="14.25" customHeight="1">
      <c r="A1255" s="74" t="s">
        <v>6399</v>
      </c>
      <c r="B1255" s="74" t="s">
        <v>3932</v>
      </c>
      <c r="F1255" s="185" t="s">
        <v>6400</v>
      </c>
      <c r="G1255" s="185"/>
      <c r="H1255" s="185"/>
      <c r="I1255" s="74" t="s">
        <v>50</v>
      </c>
      <c r="L1255" s="74" t="s">
        <v>3935</v>
      </c>
      <c r="M1255" s="74" t="s">
        <v>3936</v>
      </c>
      <c r="N1255" s="74" t="str">
        <f t="shared" si="31"/>
        <v>#REF!</v>
      </c>
    </row>
    <row r="1256" ht="14.25" customHeight="1">
      <c r="A1256" s="74" t="s">
        <v>6401</v>
      </c>
      <c r="B1256" s="74" t="s">
        <v>3932</v>
      </c>
      <c r="F1256" s="185" t="s">
        <v>6402</v>
      </c>
      <c r="G1256" s="185"/>
      <c r="H1256" s="185"/>
      <c r="I1256" s="74" t="s">
        <v>3934</v>
      </c>
      <c r="L1256" s="74" t="s">
        <v>3935</v>
      </c>
      <c r="M1256" s="74" t="s">
        <v>3936</v>
      </c>
      <c r="N1256" s="74" t="str">
        <f t="shared" si="31"/>
        <v>#REF!</v>
      </c>
    </row>
    <row r="1257" ht="14.25" customHeight="1">
      <c r="A1257" s="74" t="s">
        <v>6403</v>
      </c>
      <c r="B1257" s="74" t="s">
        <v>3932</v>
      </c>
      <c r="F1257" s="185" t="s">
        <v>6404</v>
      </c>
      <c r="G1257" s="185"/>
      <c r="H1257" s="185"/>
      <c r="I1257" s="74" t="s">
        <v>50</v>
      </c>
      <c r="L1257" s="74" t="s">
        <v>3935</v>
      </c>
      <c r="M1257" s="74" t="s">
        <v>3936</v>
      </c>
      <c r="N1257" s="74" t="str">
        <f t="shared" si="31"/>
        <v>#REF!</v>
      </c>
    </row>
    <row r="1258" ht="14.25" customHeight="1">
      <c r="A1258" s="74" t="s">
        <v>6405</v>
      </c>
      <c r="B1258" s="74" t="s">
        <v>3932</v>
      </c>
      <c r="F1258" s="185" t="s">
        <v>6406</v>
      </c>
      <c r="G1258" s="185"/>
      <c r="H1258" s="185"/>
      <c r="I1258" s="74" t="s">
        <v>3934</v>
      </c>
      <c r="L1258" s="74" t="s">
        <v>3935</v>
      </c>
      <c r="M1258" s="74" t="s">
        <v>3936</v>
      </c>
      <c r="N1258" s="74" t="str">
        <f t="shared" si="31"/>
        <v>#REF!</v>
      </c>
    </row>
    <row r="1259" ht="14.25" customHeight="1">
      <c r="A1259" s="74" t="s">
        <v>6407</v>
      </c>
      <c r="B1259" s="74" t="s">
        <v>3932</v>
      </c>
      <c r="F1259" s="185" t="s">
        <v>6408</v>
      </c>
      <c r="G1259" s="185"/>
      <c r="H1259" s="185"/>
      <c r="I1259" s="74" t="s">
        <v>3934</v>
      </c>
      <c r="L1259" s="74" t="s">
        <v>3935</v>
      </c>
      <c r="M1259" s="74" t="s">
        <v>3936</v>
      </c>
      <c r="N1259" s="74" t="str">
        <f t="shared" si="31"/>
        <v>#REF!</v>
      </c>
    </row>
    <row r="1260" ht="14.25" customHeight="1">
      <c r="A1260" s="74" t="s">
        <v>6409</v>
      </c>
      <c r="B1260" s="74" t="s">
        <v>3932</v>
      </c>
      <c r="F1260" s="185" t="s">
        <v>6410</v>
      </c>
      <c r="G1260" s="185"/>
      <c r="H1260" s="185"/>
      <c r="I1260" s="74" t="s">
        <v>3968</v>
      </c>
      <c r="L1260" s="74" t="s">
        <v>3935</v>
      </c>
      <c r="M1260" s="74" t="s">
        <v>3936</v>
      </c>
      <c r="N1260" s="74" t="str">
        <f t="shared" si="31"/>
        <v>#REF!</v>
      </c>
    </row>
    <row r="1261" ht="14.25" customHeight="1">
      <c r="A1261" s="74" t="s">
        <v>6411</v>
      </c>
      <c r="B1261" s="74" t="s">
        <v>3932</v>
      </c>
      <c r="F1261" s="185" t="s">
        <v>6412</v>
      </c>
      <c r="G1261" s="185"/>
      <c r="H1261" s="185"/>
      <c r="I1261" s="74" t="s">
        <v>3934</v>
      </c>
      <c r="L1261" s="74" t="s">
        <v>3935</v>
      </c>
      <c r="M1261" s="74" t="s">
        <v>3936</v>
      </c>
      <c r="N1261" s="74" t="str">
        <f t="shared" si="31"/>
        <v>#REF!</v>
      </c>
    </row>
    <row r="1262" ht="14.25" customHeight="1">
      <c r="A1262" s="74" t="s">
        <v>6413</v>
      </c>
      <c r="B1262" s="74" t="s">
        <v>3932</v>
      </c>
      <c r="F1262" s="185" t="s">
        <v>6414</v>
      </c>
      <c r="G1262" s="185"/>
      <c r="H1262" s="185"/>
      <c r="I1262" s="74" t="s">
        <v>3968</v>
      </c>
      <c r="L1262" s="74" t="s">
        <v>3935</v>
      </c>
      <c r="M1262" s="74" t="s">
        <v>3936</v>
      </c>
      <c r="N1262" s="74" t="str">
        <f t="shared" si="31"/>
        <v>#REF!</v>
      </c>
    </row>
    <row r="1263" ht="14.25" customHeight="1">
      <c r="A1263" s="74" t="s">
        <v>6415</v>
      </c>
      <c r="B1263" s="74" t="s">
        <v>3932</v>
      </c>
      <c r="F1263" s="185" t="s">
        <v>6416</v>
      </c>
      <c r="G1263" s="185"/>
      <c r="H1263" s="185"/>
      <c r="I1263" s="74" t="s">
        <v>100</v>
      </c>
      <c r="L1263" s="74" t="s">
        <v>3935</v>
      </c>
      <c r="M1263" s="74" t="s">
        <v>3936</v>
      </c>
      <c r="N1263" s="74" t="str">
        <f t="shared" si="31"/>
        <v>#REF!</v>
      </c>
    </row>
    <row r="1264" ht="14.25" customHeight="1">
      <c r="A1264" s="74" t="s">
        <v>6417</v>
      </c>
      <c r="B1264" s="74" t="s">
        <v>3932</v>
      </c>
      <c r="F1264" s="185" t="s">
        <v>6418</v>
      </c>
      <c r="G1264" s="185"/>
      <c r="H1264" s="185"/>
      <c r="I1264" s="74" t="s">
        <v>3934</v>
      </c>
      <c r="L1264" s="74" t="s">
        <v>3935</v>
      </c>
      <c r="M1264" s="74" t="s">
        <v>3936</v>
      </c>
      <c r="N1264" s="74" t="str">
        <f t="shared" si="31"/>
        <v>#REF!</v>
      </c>
    </row>
    <row r="1265" ht="14.25" customHeight="1">
      <c r="A1265" s="74" t="s">
        <v>6419</v>
      </c>
      <c r="B1265" s="74" t="s">
        <v>3932</v>
      </c>
      <c r="F1265" s="185" t="s">
        <v>6420</v>
      </c>
      <c r="G1265" s="185"/>
      <c r="H1265" s="185"/>
      <c r="I1265" s="74" t="s">
        <v>100</v>
      </c>
      <c r="L1265" s="74" t="s">
        <v>3935</v>
      </c>
      <c r="M1265" s="74" t="s">
        <v>3936</v>
      </c>
      <c r="N1265" s="74" t="str">
        <f t="shared" si="31"/>
        <v>#REF!</v>
      </c>
    </row>
    <row r="1266" ht="14.25" customHeight="1">
      <c r="A1266" s="74" t="s">
        <v>6421</v>
      </c>
      <c r="B1266" s="74" t="s">
        <v>3932</v>
      </c>
      <c r="F1266" s="185" t="s">
        <v>6422</v>
      </c>
      <c r="G1266" s="185"/>
      <c r="H1266" s="185"/>
      <c r="I1266" s="74" t="s">
        <v>100</v>
      </c>
      <c r="L1266" s="74" t="s">
        <v>3935</v>
      </c>
      <c r="M1266" s="74" t="s">
        <v>3936</v>
      </c>
      <c r="N1266" s="74" t="str">
        <f t="shared" si="31"/>
        <v>#REF!</v>
      </c>
    </row>
    <row r="1267" ht="14.25" customHeight="1">
      <c r="A1267" s="74" t="s">
        <v>6423</v>
      </c>
      <c r="B1267" s="74" t="s">
        <v>3932</v>
      </c>
      <c r="F1267" s="185" t="s">
        <v>6424</v>
      </c>
      <c r="G1267" s="185"/>
      <c r="H1267" s="185"/>
      <c r="I1267" s="74" t="s">
        <v>3968</v>
      </c>
      <c r="L1267" s="74" t="s">
        <v>3935</v>
      </c>
      <c r="M1267" s="74" t="s">
        <v>3936</v>
      </c>
      <c r="N1267" s="74" t="str">
        <f t="shared" si="31"/>
        <v>#REF!</v>
      </c>
    </row>
    <row r="1268" ht="14.25" customHeight="1">
      <c r="A1268" s="74" t="s">
        <v>6425</v>
      </c>
      <c r="B1268" s="74" t="s">
        <v>3932</v>
      </c>
      <c r="F1268" s="185" t="s">
        <v>6426</v>
      </c>
      <c r="G1268" s="185"/>
      <c r="H1268" s="185"/>
      <c r="I1268" s="74" t="s">
        <v>100</v>
      </c>
      <c r="L1268" s="74" t="s">
        <v>3935</v>
      </c>
      <c r="M1268" s="74" t="s">
        <v>3936</v>
      </c>
      <c r="N1268" s="74" t="str">
        <f t="shared" si="31"/>
        <v>#REF!</v>
      </c>
    </row>
    <row r="1269" ht="14.25" customHeight="1">
      <c r="A1269" s="74" t="s">
        <v>6427</v>
      </c>
      <c r="B1269" s="74" t="s">
        <v>3932</v>
      </c>
      <c r="F1269" s="185" t="s">
        <v>6428</v>
      </c>
      <c r="G1269" s="185"/>
      <c r="H1269" s="185"/>
      <c r="I1269" s="74" t="s">
        <v>100</v>
      </c>
      <c r="L1269" s="74" t="s">
        <v>3935</v>
      </c>
      <c r="M1269" s="74" t="s">
        <v>3936</v>
      </c>
      <c r="N1269" s="74" t="str">
        <f t="shared" si="31"/>
        <v>#REF!</v>
      </c>
    </row>
    <row r="1270" ht="14.25" customHeight="1">
      <c r="A1270" s="74" t="s">
        <v>6429</v>
      </c>
      <c r="B1270" s="74" t="s">
        <v>3932</v>
      </c>
      <c r="F1270" s="185" t="s">
        <v>6430</v>
      </c>
      <c r="G1270" s="185"/>
      <c r="H1270" s="185"/>
      <c r="I1270" s="74" t="s">
        <v>3934</v>
      </c>
      <c r="L1270" s="74" t="s">
        <v>3935</v>
      </c>
      <c r="M1270" s="74" t="s">
        <v>3936</v>
      </c>
      <c r="N1270" s="74" t="str">
        <f t="shared" si="31"/>
        <v>#REF!</v>
      </c>
    </row>
    <row r="1271" ht="14.25" customHeight="1">
      <c r="A1271" s="74" t="s">
        <v>6431</v>
      </c>
      <c r="B1271" s="74" t="s">
        <v>3932</v>
      </c>
      <c r="F1271" s="185" t="s">
        <v>6432</v>
      </c>
      <c r="G1271" s="185"/>
      <c r="H1271" s="185"/>
      <c r="I1271" s="74" t="s">
        <v>100</v>
      </c>
      <c r="L1271" s="74" t="s">
        <v>3935</v>
      </c>
      <c r="M1271" s="74" t="s">
        <v>3936</v>
      </c>
      <c r="N1271" s="74" t="str">
        <f t="shared" si="31"/>
        <v>#REF!</v>
      </c>
    </row>
    <row r="1272" ht="14.25" customHeight="1">
      <c r="A1272" s="74" t="s">
        <v>6433</v>
      </c>
      <c r="B1272" s="74" t="s">
        <v>3932</v>
      </c>
      <c r="F1272" s="185" t="s">
        <v>6434</v>
      </c>
      <c r="G1272" s="185"/>
      <c r="H1272" s="185"/>
      <c r="I1272" s="74" t="s">
        <v>3934</v>
      </c>
      <c r="L1272" s="74" t="s">
        <v>3935</v>
      </c>
      <c r="M1272" s="74" t="s">
        <v>3936</v>
      </c>
      <c r="N1272" s="74" t="str">
        <f t="shared" si="31"/>
        <v>#REF!</v>
      </c>
    </row>
    <row r="1273" ht="14.25" customHeight="1">
      <c r="A1273" s="74" t="s">
        <v>6435</v>
      </c>
      <c r="B1273" s="74" t="s">
        <v>3932</v>
      </c>
      <c r="F1273" s="185" t="s">
        <v>6436</v>
      </c>
      <c r="G1273" s="185"/>
      <c r="H1273" s="185"/>
      <c r="I1273" s="74" t="s">
        <v>3934</v>
      </c>
      <c r="L1273" s="74" t="s">
        <v>3935</v>
      </c>
      <c r="M1273" s="74" t="s">
        <v>3936</v>
      </c>
      <c r="N1273" s="74" t="str">
        <f t="shared" si="31"/>
        <v>#REF!</v>
      </c>
    </row>
    <row r="1274" ht="14.25" customHeight="1">
      <c r="A1274" s="74" t="s">
        <v>6437</v>
      </c>
      <c r="B1274" s="74" t="s">
        <v>3932</v>
      </c>
      <c r="F1274" s="185" t="s">
        <v>6438</v>
      </c>
      <c r="G1274" s="185"/>
      <c r="H1274" s="185"/>
      <c r="I1274" s="74" t="s">
        <v>100</v>
      </c>
      <c r="L1274" s="74" t="s">
        <v>3935</v>
      </c>
      <c r="M1274" s="74" t="s">
        <v>3936</v>
      </c>
      <c r="N1274" s="74" t="str">
        <f t="shared" si="31"/>
        <v>#REF!</v>
      </c>
    </row>
    <row r="1275" ht="14.25" customHeight="1">
      <c r="A1275" s="74" t="s">
        <v>6439</v>
      </c>
      <c r="B1275" s="74" t="s">
        <v>3932</v>
      </c>
      <c r="F1275" s="185" t="s">
        <v>6440</v>
      </c>
      <c r="G1275" s="185"/>
      <c r="H1275" s="185"/>
      <c r="I1275" s="74" t="s">
        <v>3934</v>
      </c>
      <c r="L1275" s="74" t="s">
        <v>3935</v>
      </c>
      <c r="M1275" s="74" t="s">
        <v>3936</v>
      </c>
      <c r="N1275" s="74" t="str">
        <f t="shared" si="31"/>
        <v>#REF!</v>
      </c>
    </row>
    <row r="1276" ht="14.25" customHeight="1">
      <c r="A1276" s="74" t="s">
        <v>6441</v>
      </c>
      <c r="B1276" s="74" t="s">
        <v>3932</v>
      </c>
      <c r="F1276" s="185" t="s">
        <v>6442</v>
      </c>
      <c r="G1276" s="185"/>
      <c r="H1276" s="185"/>
      <c r="I1276" s="74" t="s">
        <v>100</v>
      </c>
      <c r="L1276" s="74" t="s">
        <v>3935</v>
      </c>
      <c r="M1276" s="74" t="s">
        <v>3936</v>
      </c>
      <c r="N1276" s="74" t="str">
        <f t="shared" si="31"/>
        <v>#REF!</v>
      </c>
    </row>
    <row r="1277" ht="14.25" customHeight="1">
      <c r="A1277" s="74" t="s">
        <v>6443</v>
      </c>
      <c r="B1277" s="74" t="s">
        <v>3932</v>
      </c>
      <c r="F1277" s="185" t="s">
        <v>6444</v>
      </c>
      <c r="G1277" s="185"/>
      <c r="H1277" s="185"/>
      <c r="I1277" s="74" t="s">
        <v>3934</v>
      </c>
      <c r="L1277" s="74" t="s">
        <v>3935</v>
      </c>
      <c r="M1277" s="74" t="s">
        <v>3936</v>
      </c>
      <c r="N1277" s="74" t="str">
        <f t="shared" si="31"/>
        <v>#REF!</v>
      </c>
    </row>
    <row r="1278" ht="14.25" customHeight="1">
      <c r="A1278" s="74" t="s">
        <v>6445</v>
      </c>
      <c r="B1278" s="74" t="s">
        <v>3932</v>
      </c>
      <c r="F1278" s="185" t="s">
        <v>6446</v>
      </c>
      <c r="G1278" s="185"/>
      <c r="H1278" s="185"/>
      <c r="I1278" s="74" t="s">
        <v>3934</v>
      </c>
      <c r="L1278" s="74" t="s">
        <v>3935</v>
      </c>
      <c r="M1278" s="74" t="s">
        <v>3936</v>
      </c>
      <c r="N1278" s="74" t="str">
        <f t="shared" si="31"/>
        <v>#REF!</v>
      </c>
    </row>
    <row r="1279" ht="14.25" customHeight="1">
      <c r="A1279" s="74" t="s">
        <v>6447</v>
      </c>
      <c r="B1279" s="74" t="s">
        <v>3932</v>
      </c>
      <c r="F1279" s="185" t="s">
        <v>6448</v>
      </c>
      <c r="G1279" s="185"/>
      <c r="H1279" s="185"/>
      <c r="I1279" s="74" t="s">
        <v>100</v>
      </c>
      <c r="L1279" s="74" t="s">
        <v>3935</v>
      </c>
      <c r="M1279" s="74" t="s">
        <v>3936</v>
      </c>
      <c r="N1279" s="74" t="str">
        <f t="shared" si="31"/>
        <v>#REF!</v>
      </c>
    </row>
    <row r="1280" ht="14.25" customHeight="1">
      <c r="A1280" s="74" t="s">
        <v>6449</v>
      </c>
      <c r="B1280" s="74" t="s">
        <v>3932</v>
      </c>
      <c r="F1280" s="185" t="s">
        <v>6450</v>
      </c>
      <c r="G1280" s="185"/>
      <c r="H1280" s="185"/>
      <c r="I1280" s="74" t="s">
        <v>100</v>
      </c>
      <c r="L1280" s="74" t="s">
        <v>3935</v>
      </c>
      <c r="M1280" s="74" t="s">
        <v>3936</v>
      </c>
      <c r="N1280" s="74" t="str">
        <f t="shared" si="31"/>
        <v>#REF!</v>
      </c>
    </row>
    <row r="1281" ht="14.25" customHeight="1">
      <c r="A1281" s="74" t="s">
        <v>6451</v>
      </c>
      <c r="B1281" s="74" t="s">
        <v>3932</v>
      </c>
      <c r="F1281" s="185" t="s">
        <v>6452</v>
      </c>
      <c r="G1281" s="185"/>
      <c r="H1281" s="185"/>
      <c r="I1281" s="74" t="s">
        <v>100</v>
      </c>
      <c r="L1281" s="74" t="s">
        <v>3935</v>
      </c>
      <c r="M1281" s="74" t="s">
        <v>3936</v>
      </c>
      <c r="N1281" s="74" t="str">
        <f t="shared" si="31"/>
        <v>#REF!</v>
      </c>
    </row>
    <row r="1282" ht="14.25" customHeight="1">
      <c r="A1282" s="74" t="s">
        <v>6453</v>
      </c>
      <c r="B1282" s="74" t="s">
        <v>3932</v>
      </c>
      <c r="F1282" s="185" t="s">
        <v>6454</v>
      </c>
      <c r="G1282" s="185"/>
      <c r="H1282" s="185"/>
      <c r="I1282" s="74" t="s">
        <v>3934</v>
      </c>
      <c r="L1282" s="74" t="s">
        <v>3935</v>
      </c>
      <c r="M1282" s="74" t="s">
        <v>3936</v>
      </c>
      <c r="N1282" s="74" t="str">
        <f t="shared" si="31"/>
        <v>#REF!</v>
      </c>
    </row>
    <row r="1283" ht="14.25" customHeight="1">
      <c r="A1283" s="74" t="s">
        <v>6455</v>
      </c>
      <c r="B1283" s="74" t="s">
        <v>3932</v>
      </c>
      <c r="F1283" s="185" t="s">
        <v>6456</v>
      </c>
      <c r="G1283" s="185"/>
      <c r="H1283" s="185"/>
      <c r="I1283" s="74" t="s">
        <v>100</v>
      </c>
      <c r="L1283" s="74" t="s">
        <v>3935</v>
      </c>
      <c r="M1283" s="74" t="s">
        <v>3936</v>
      </c>
      <c r="N1283" s="74" t="str">
        <f t="shared" si="31"/>
        <v>#REF!</v>
      </c>
    </row>
    <row r="1284" ht="14.25" customHeight="1">
      <c r="A1284" s="74" t="s">
        <v>6457</v>
      </c>
      <c r="B1284" s="74" t="s">
        <v>3932</v>
      </c>
      <c r="F1284" s="185" t="s">
        <v>6458</v>
      </c>
      <c r="G1284" s="185"/>
      <c r="H1284" s="185"/>
      <c r="I1284" s="74" t="s">
        <v>3934</v>
      </c>
      <c r="L1284" s="74" t="s">
        <v>3935</v>
      </c>
      <c r="M1284" s="74" t="s">
        <v>3936</v>
      </c>
      <c r="N1284" s="74" t="str">
        <f t="shared" si="31"/>
        <v>#REF!</v>
      </c>
    </row>
    <row r="1285" ht="14.25" customHeight="1">
      <c r="A1285" s="74" t="s">
        <v>6459</v>
      </c>
      <c r="B1285" s="74" t="s">
        <v>3932</v>
      </c>
      <c r="F1285" s="185" t="s">
        <v>6460</v>
      </c>
      <c r="G1285" s="185"/>
      <c r="H1285" s="185"/>
      <c r="I1285" s="74" t="s">
        <v>100</v>
      </c>
      <c r="L1285" s="74" t="s">
        <v>3935</v>
      </c>
      <c r="M1285" s="74" t="s">
        <v>3936</v>
      </c>
      <c r="N1285" s="74" t="str">
        <f t="shared" si="31"/>
        <v>#REF!</v>
      </c>
    </row>
    <row r="1286" ht="14.25" customHeight="1">
      <c r="A1286" s="74" t="s">
        <v>6461</v>
      </c>
      <c r="B1286" s="74" t="s">
        <v>3932</v>
      </c>
      <c r="F1286" s="185" t="s">
        <v>6462</v>
      </c>
      <c r="G1286" s="185"/>
      <c r="H1286" s="185"/>
      <c r="I1286" s="74" t="s">
        <v>3934</v>
      </c>
      <c r="L1286" s="74" t="s">
        <v>3935</v>
      </c>
      <c r="M1286" s="74" t="s">
        <v>3936</v>
      </c>
      <c r="N1286" s="74" t="str">
        <f t="shared" si="31"/>
        <v>#REF!</v>
      </c>
    </row>
    <row r="1287" ht="14.25" customHeight="1">
      <c r="A1287" s="74" t="s">
        <v>6463</v>
      </c>
      <c r="B1287" s="74" t="s">
        <v>3932</v>
      </c>
      <c r="F1287" s="185" t="s">
        <v>6464</v>
      </c>
      <c r="G1287" s="185"/>
      <c r="H1287" s="185"/>
      <c r="I1287" s="74" t="s">
        <v>3968</v>
      </c>
      <c r="L1287" s="74" t="s">
        <v>3935</v>
      </c>
      <c r="M1287" s="74" t="s">
        <v>3936</v>
      </c>
      <c r="N1287" s="74" t="str">
        <f t="shared" si="31"/>
        <v>#REF!</v>
      </c>
    </row>
    <row r="1288" ht="14.25" customHeight="1">
      <c r="A1288" s="74" t="s">
        <v>6465</v>
      </c>
      <c r="B1288" s="74" t="s">
        <v>3932</v>
      </c>
      <c r="F1288" s="185" t="s">
        <v>6466</v>
      </c>
      <c r="G1288" s="185"/>
      <c r="H1288" s="185"/>
      <c r="I1288" s="74" t="s">
        <v>3934</v>
      </c>
      <c r="L1288" s="74" t="s">
        <v>3935</v>
      </c>
      <c r="M1288" s="74" t="s">
        <v>3936</v>
      </c>
      <c r="N1288" s="74" t="str">
        <f t="shared" si="31"/>
        <v>#REF!</v>
      </c>
    </row>
    <row r="1289" ht="14.25" customHeight="1">
      <c r="A1289" s="74" t="s">
        <v>6467</v>
      </c>
      <c r="B1289" s="74" t="s">
        <v>3932</v>
      </c>
      <c r="F1289" s="185" t="s">
        <v>6468</v>
      </c>
      <c r="G1289" s="185"/>
      <c r="H1289" s="185"/>
      <c r="I1289" s="74" t="s">
        <v>100</v>
      </c>
      <c r="L1289" s="74" t="s">
        <v>3935</v>
      </c>
      <c r="M1289" s="74" t="s">
        <v>3936</v>
      </c>
      <c r="N1289" s="74" t="str">
        <f t="shared" si="31"/>
        <v>#REF!</v>
      </c>
    </row>
    <row r="1290" ht="14.25" customHeight="1">
      <c r="A1290" s="74" t="s">
        <v>6469</v>
      </c>
      <c r="B1290" s="74" t="s">
        <v>3932</v>
      </c>
      <c r="F1290" s="185" t="s">
        <v>6470</v>
      </c>
      <c r="G1290" s="185"/>
      <c r="H1290" s="185"/>
      <c r="I1290" s="74" t="s">
        <v>100</v>
      </c>
      <c r="L1290" s="74" t="s">
        <v>3935</v>
      </c>
      <c r="M1290" s="74" t="s">
        <v>3936</v>
      </c>
      <c r="N1290" s="74" t="str">
        <f t="shared" si="31"/>
        <v>#REF!</v>
      </c>
    </row>
    <row r="1291" ht="14.25" customHeight="1">
      <c r="A1291" s="74" t="s">
        <v>6471</v>
      </c>
      <c r="B1291" s="74" t="s">
        <v>3932</v>
      </c>
      <c r="F1291" s="185" t="s">
        <v>6472</v>
      </c>
      <c r="G1291" s="185"/>
      <c r="H1291" s="185"/>
      <c r="I1291" s="74" t="s">
        <v>3934</v>
      </c>
      <c r="L1291" s="74" t="s">
        <v>3935</v>
      </c>
      <c r="M1291" s="74" t="s">
        <v>3936</v>
      </c>
      <c r="N1291" s="74" t="str">
        <f t="shared" si="31"/>
        <v>#REF!</v>
      </c>
    </row>
    <row r="1292" ht="14.25" customHeight="1">
      <c r="A1292" s="74" t="s">
        <v>6473</v>
      </c>
      <c r="B1292" s="74" t="s">
        <v>3932</v>
      </c>
      <c r="F1292" s="185" t="s">
        <v>6474</v>
      </c>
      <c r="G1292" s="185"/>
      <c r="H1292" s="185"/>
      <c r="I1292" s="74" t="s">
        <v>50</v>
      </c>
      <c r="L1292" s="74" t="s">
        <v>3935</v>
      </c>
      <c r="M1292" s="74" t="s">
        <v>3936</v>
      </c>
      <c r="N1292" s="74" t="str">
        <f t="shared" si="31"/>
        <v>#REF!</v>
      </c>
    </row>
    <row r="1293" ht="14.25" customHeight="1">
      <c r="A1293" s="74" t="s">
        <v>6475</v>
      </c>
      <c r="B1293" s="74" t="s">
        <v>3932</v>
      </c>
      <c r="F1293" s="185" t="s">
        <v>3446</v>
      </c>
      <c r="G1293" s="185"/>
      <c r="H1293" s="185"/>
      <c r="I1293" s="74" t="s">
        <v>923</v>
      </c>
      <c r="L1293" s="74" t="s">
        <v>3935</v>
      </c>
      <c r="M1293" s="74" t="s">
        <v>3936</v>
      </c>
      <c r="N1293" s="74" t="str">
        <f t="shared" si="31"/>
        <v>#REF!</v>
      </c>
    </row>
    <row r="1294" ht="14.25" customHeight="1">
      <c r="A1294" s="74" t="s">
        <v>6476</v>
      </c>
      <c r="B1294" s="74" t="s">
        <v>3932</v>
      </c>
      <c r="F1294" s="185" t="s">
        <v>6477</v>
      </c>
      <c r="G1294" s="185"/>
      <c r="H1294" s="185"/>
      <c r="I1294" s="74" t="s">
        <v>100</v>
      </c>
      <c r="L1294" s="74" t="s">
        <v>3935</v>
      </c>
      <c r="M1294" s="74" t="s">
        <v>3936</v>
      </c>
      <c r="N1294" s="74" t="str">
        <f t="shared" si="31"/>
        <v>#REF!</v>
      </c>
    </row>
    <row r="1295" ht="14.25" customHeight="1">
      <c r="A1295" s="74" t="s">
        <v>6478</v>
      </c>
      <c r="B1295" s="74" t="s">
        <v>3932</v>
      </c>
      <c r="F1295" s="185" t="s">
        <v>6479</v>
      </c>
      <c r="G1295" s="185"/>
      <c r="H1295" s="185"/>
      <c r="I1295" s="74" t="s">
        <v>3968</v>
      </c>
      <c r="L1295" s="74" t="s">
        <v>3935</v>
      </c>
      <c r="M1295" s="74" t="s">
        <v>3936</v>
      </c>
      <c r="N1295" s="74" t="str">
        <f t="shared" si="31"/>
        <v>#REF!</v>
      </c>
    </row>
    <row r="1296" ht="14.25" customHeight="1">
      <c r="A1296" s="74" t="s">
        <v>6480</v>
      </c>
      <c r="B1296" s="74" t="s">
        <v>3932</v>
      </c>
      <c r="F1296" s="185" t="s">
        <v>6481</v>
      </c>
      <c r="G1296" s="185"/>
      <c r="H1296" s="185"/>
      <c r="I1296" s="74" t="s">
        <v>100</v>
      </c>
      <c r="L1296" s="74" t="s">
        <v>3935</v>
      </c>
      <c r="M1296" s="74" t="s">
        <v>3936</v>
      </c>
      <c r="N1296" s="74" t="str">
        <f t="shared" si="31"/>
        <v>#REF!</v>
      </c>
    </row>
    <row r="1297" ht="14.25" customHeight="1">
      <c r="A1297" s="74" t="s">
        <v>6482</v>
      </c>
      <c r="B1297" s="74" t="s">
        <v>3932</v>
      </c>
      <c r="F1297" s="185" t="s">
        <v>6483</v>
      </c>
      <c r="G1297" s="185"/>
      <c r="H1297" s="185"/>
      <c r="I1297" s="74" t="s">
        <v>3968</v>
      </c>
      <c r="L1297" s="74" t="s">
        <v>3935</v>
      </c>
      <c r="M1297" s="74" t="s">
        <v>3936</v>
      </c>
      <c r="N1297" s="74" t="str">
        <f t="shared" si="31"/>
        <v>#REF!</v>
      </c>
    </row>
    <row r="1298" ht="14.25" customHeight="1">
      <c r="A1298" s="74" t="s">
        <v>6484</v>
      </c>
      <c r="B1298" s="74" t="s">
        <v>3932</v>
      </c>
      <c r="F1298" s="185" t="s">
        <v>6485</v>
      </c>
      <c r="G1298" s="185"/>
      <c r="H1298" s="185"/>
      <c r="I1298" s="74" t="s">
        <v>3934</v>
      </c>
      <c r="L1298" s="74" t="s">
        <v>3935</v>
      </c>
      <c r="M1298" s="74" t="s">
        <v>3936</v>
      </c>
      <c r="N1298" s="74" t="str">
        <f t="shared" si="31"/>
        <v>#REF!</v>
      </c>
    </row>
    <row r="1299" ht="14.25" customHeight="1">
      <c r="A1299" s="74" t="s">
        <v>6486</v>
      </c>
      <c r="B1299" s="74" t="s">
        <v>3932</v>
      </c>
      <c r="F1299" s="185" t="s">
        <v>6487</v>
      </c>
      <c r="G1299" s="185"/>
      <c r="H1299" s="185"/>
      <c r="I1299" s="74" t="s">
        <v>3934</v>
      </c>
      <c r="L1299" s="74" t="s">
        <v>3935</v>
      </c>
      <c r="M1299" s="74" t="s">
        <v>3936</v>
      </c>
      <c r="N1299" s="74" t="str">
        <f t="shared" si="31"/>
        <v>#REF!</v>
      </c>
    </row>
    <row r="1300" ht="14.25" customHeight="1">
      <c r="A1300" s="74" t="s">
        <v>6488</v>
      </c>
      <c r="B1300" s="74" t="s">
        <v>3932</v>
      </c>
      <c r="F1300" s="185" t="s">
        <v>6489</v>
      </c>
      <c r="G1300" s="185"/>
      <c r="H1300" s="185"/>
      <c r="I1300" s="74" t="s">
        <v>100</v>
      </c>
      <c r="L1300" s="74" t="s">
        <v>3935</v>
      </c>
      <c r="M1300" s="74" t="s">
        <v>3936</v>
      </c>
      <c r="N1300" s="74" t="str">
        <f t="shared" si="31"/>
        <v>#REF!</v>
      </c>
    </row>
    <row r="1301" ht="14.25" customHeight="1">
      <c r="A1301" s="74" t="s">
        <v>6490</v>
      </c>
      <c r="B1301" s="74" t="s">
        <v>3932</v>
      </c>
      <c r="F1301" s="185" t="s">
        <v>6491</v>
      </c>
      <c r="G1301" s="185"/>
      <c r="H1301" s="185"/>
      <c r="I1301" s="74" t="s">
        <v>3934</v>
      </c>
      <c r="L1301" s="74" t="s">
        <v>3935</v>
      </c>
      <c r="M1301" s="74" t="s">
        <v>3936</v>
      </c>
      <c r="N1301" s="74" t="str">
        <f t="shared" si="31"/>
        <v>#REF!</v>
      </c>
    </row>
    <row r="1302" ht="14.25" customHeight="1">
      <c r="A1302" s="74" t="s">
        <v>6492</v>
      </c>
      <c r="B1302" s="74" t="s">
        <v>3932</v>
      </c>
      <c r="F1302" s="185" t="s">
        <v>6493</v>
      </c>
      <c r="G1302" s="185"/>
      <c r="H1302" s="185"/>
      <c r="I1302" s="74" t="s">
        <v>3934</v>
      </c>
      <c r="L1302" s="74" t="s">
        <v>3935</v>
      </c>
      <c r="M1302" s="74" t="s">
        <v>3936</v>
      </c>
      <c r="N1302" s="74" t="str">
        <f t="shared" si="31"/>
        <v>#REF!</v>
      </c>
    </row>
    <row r="1303" ht="14.25" customHeight="1">
      <c r="A1303" s="74" t="s">
        <v>6494</v>
      </c>
      <c r="B1303" s="74" t="s">
        <v>3932</v>
      </c>
      <c r="F1303" s="185" t="s">
        <v>6495</v>
      </c>
      <c r="G1303" s="185"/>
      <c r="H1303" s="185"/>
      <c r="I1303" s="74" t="s">
        <v>3934</v>
      </c>
      <c r="L1303" s="74" t="s">
        <v>3935</v>
      </c>
      <c r="M1303" s="74" t="s">
        <v>3936</v>
      </c>
      <c r="N1303" s="74" t="str">
        <f t="shared" si="31"/>
        <v>#REF!</v>
      </c>
    </row>
    <row r="1304" ht="14.25" customHeight="1">
      <c r="A1304" s="74" t="s">
        <v>6496</v>
      </c>
      <c r="B1304" s="74" t="s">
        <v>3932</v>
      </c>
      <c r="F1304" s="185" t="s">
        <v>6497</v>
      </c>
      <c r="G1304" s="185"/>
      <c r="H1304" s="185"/>
      <c r="I1304" s="74" t="s">
        <v>3934</v>
      </c>
      <c r="L1304" s="74" t="s">
        <v>3935</v>
      </c>
      <c r="M1304" s="74" t="s">
        <v>3936</v>
      </c>
      <c r="N1304" s="74" t="str">
        <f t="shared" si="31"/>
        <v>#REF!</v>
      </c>
    </row>
    <row r="1305" ht="14.25" customHeight="1">
      <c r="A1305" s="74" t="s">
        <v>6498</v>
      </c>
      <c r="B1305" s="74" t="s">
        <v>3932</v>
      </c>
      <c r="F1305" s="185" t="s">
        <v>6499</v>
      </c>
      <c r="G1305" s="185"/>
      <c r="H1305" s="185"/>
      <c r="I1305" s="74" t="s">
        <v>127</v>
      </c>
      <c r="L1305" s="74" t="s">
        <v>3935</v>
      </c>
      <c r="M1305" s="74" t="s">
        <v>3936</v>
      </c>
      <c r="N1305" s="74" t="str">
        <f t="shared" si="31"/>
        <v>#REF!</v>
      </c>
    </row>
    <row r="1306" ht="14.25" customHeight="1">
      <c r="A1306" s="74" t="s">
        <v>6500</v>
      </c>
      <c r="B1306" s="74" t="s">
        <v>3932</v>
      </c>
      <c r="F1306" s="185" t="s">
        <v>6501</v>
      </c>
      <c r="G1306" s="185"/>
      <c r="H1306" s="185"/>
      <c r="I1306" s="74" t="s">
        <v>100</v>
      </c>
      <c r="L1306" s="74" t="s">
        <v>3935</v>
      </c>
      <c r="M1306" s="74" t="s">
        <v>3936</v>
      </c>
      <c r="N1306" s="74" t="str">
        <f t="shared" si="31"/>
        <v>#REF!</v>
      </c>
    </row>
    <row r="1307" ht="14.25" customHeight="1">
      <c r="A1307" s="74" t="s">
        <v>6502</v>
      </c>
      <c r="B1307" s="74" t="s">
        <v>3932</v>
      </c>
      <c r="F1307" s="185" t="s">
        <v>6503</v>
      </c>
      <c r="G1307" s="185"/>
      <c r="H1307" s="185"/>
      <c r="I1307" s="74" t="s">
        <v>57</v>
      </c>
      <c r="L1307" s="74" t="s">
        <v>3935</v>
      </c>
      <c r="M1307" s="74" t="s">
        <v>3936</v>
      </c>
      <c r="N1307" s="74" t="str">
        <f t="shared" si="31"/>
        <v>#REF!</v>
      </c>
    </row>
    <row r="1308" ht="14.25" customHeight="1">
      <c r="A1308" s="74" t="s">
        <v>6504</v>
      </c>
      <c r="B1308" s="74" t="s">
        <v>3932</v>
      </c>
      <c r="F1308" s="185" t="s">
        <v>6505</v>
      </c>
      <c r="G1308" s="185"/>
      <c r="H1308" s="185"/>
      <c r="I1308" s="74" t="s">
        <v>100</v>
      </c>
      <c r="L1308" s="74" t="s">
        <v>3935</v>
      </c>
      <c r="M1308" s="74" t="s">
        <v>3936</v>
      </c>
      <c r="N1308" s="74" t="str">
        <f t="shared" si="31"/>
        <v>#REF!</v>
      </c>
    </row>
    <row r="1309" ht="14.25" customHeight="1">
      <c r="A1309" s="74" t="s">
        <v>6506</v>
      </c>
      <c r="B1309" s="74" t="s">
        <v>3932</v>
      </c>
      <c r="F1309" s="185" t="s">
        <v>6507</v>
      </c>
      <c r="G1309" s="185"/>
      <c r="H1309" s="185"/>
      <c r="I1309" s="74" t="s">
        <v>57</v>
      </c>
      <c r="L1309" s="74" t="s">
        <v>3935</v>
      </c>
      <c r="M1309" s="74" t="s">
        <v>3936</v>
      </c>
      <c r="N1309" s="74" t="str">
        <f t="shared" si="31"/>
        <v>#REF!</v>
      </c>
    </row>
    <row r="1310" ht="14.25" customHeight="1">
      <c r="A1310" s="74" t="s">
        <v>6508</v>
      </c>
      <c r="B1310" s="74" t="s">
        <v>3932</v>
      </c>
      <c r="F1310" s="185" t="s">
        <v>6509</v>
      </c>
      <c r="G1310" s="185"/>
      <c r="H1310" s="185"/>
      <c r="I1310" s="74" t="s">
        <v>100</v>
      </c>
      <c r="L1310" s="74" t="s">
        <v>3935</v>
      </c>
      <c r="M1310" s="74" t="s">
        <v>3936</v>
      </c>
      <c r="N1310" s="74" t="str">
        <f t="shared" si="31"/>
        <v>#REF!</v>
      </c>
    </row>
    <row r="1311" ht="14.25" customHeight="1">
      <c r="A1311" s="74" t="s">
        <v>6510</v>
      </c>
      <c r="B1311" s="74" t="s">
        <v>3932</v>
      </c>
      <c r="F1311" s="185" t="s">
        <v>6511</v>
      </c>
      <c r="G1311" s="185"/>
      <c r="H1311" s="185"/>
      <c r="I1311" s="74" t="s">
        <v>100</v>
      </c>
      <c r="L1311" s="74" t="s">
        <v>3935</v>
      </c>
      <c r="M1311" s="74" t="s">
        <v>3936</v>
      </c>
      <c r="N1311" s="74" t="str">
        <f t="shared" si="31"/>
        <v>#REF!</v>
      </c>
    </row>
    <row r="1312" ht="14.25" customHeight="1">
      <c r="A1312" s="74" t="s">
        <v>6512</v>
      </c>
      <c r="B1312" s="74" t="s">
        <v>3932</v>
      </c>
      <c r="F1312" s="185" t="s">
        <v>6513</v>
      </c>
      <c r="G1312" s="185"/>
      <c r="H1312" s="185"/>
      <c r="I1312" s="74" t="s">
        <v>3934</v>
      </c>
      <c r="L1312" s="74" t="s">
        <v>3935</v>
      </c>
      <c r="M1312" s="74" t="s">
        <v>3936</v>
      </c>
      <c r="N1312" s="74" t="str">
        <f t="shared" si="31"/>
        <v>#REF!</v>
      </c>
    </row>
    <row r="1313" ht="14.25" customHeight="1">
      <c r="A1313" s="74" t="s">
        <v>6514</v>
      </c>
      <c r="B1313" s="74" t="s">
        <v>3932</v>
      </c>
      <c r="F1313" s="185" t="s">
        <v>6515</v>
      </c>
      <c r="G1313" s="185"/>
      <c r="H1313" s="185"/>
      <c r="I1313" s="74" t="s">
        <v>100</v>
      </c>
      <c r="L1313" s="74" t="s">
        <v>3935</v>
      </c>
      <c r="M1313" s="74" t="s">
        <v>3936</v>
      </c>
      <c r="N1313" s="74" t="str">
        <f t="shared" si="31"/>
        <v>#REF!</v>
      </c>
    </row>
    <row r="1314" ht="14.25" customHeight="1">
      <c r="A1314" s="74" t="s">
        <v>6516</v>
      </c>
      <c r="B1314" s="74" t="s">
        <v>3932</v>
      </c>
      <c r="F1314" s="185" t="s">
        <v>6517</v>
      </c>
      <c r="G1314" s="185"/>
      <c r="H1314" s="185"/>
      <c r="I1314" s="74" t="s">
        <v>3934</v>
      </c>
      <c r="L1314" s="74" t="s">
        <v>3935</v>
      </c>
      <c r="M1314" s="74" t="s">
        <v>3936</v>
      </c>
      <c r="N1314" s="74" t="str">
        <f t="shared" si="31"/>
        <v>#REF!</v>
      </c>
    </row>
    <row r="1315" ht="14.25" customHeight="1">
      <c r="A1315" s="74" t="s">
        <v>6518</v>
      </c>
      <c r="B1315" s="74" t="s">
        <v>3932</v>
      </c>
      <c r="F1315" s="185" t="s">
        <v>6519</v>
      </c>
      <c r="G1315" s="185"/>
      <c r="H1315" s="185"/>
      <c r="I1315" s="74" t="s">
        <v>3934</v>
      </c>
      <c r="L1315" s="74" t="s">
        <v>3935</v>
      </c>
      <c r="M1315" s="74" t="s">
        <v>3936</v>
      </c>
      <c r="N1315" s="74" t="str">
        <f t="shared" si="31"/>
        <v>#REF!</v>
      </c>
    </row>
    <row r="1316" ht="14.25" customHeight="1">
      <c r="A1316" s="74" t="s">
        <v>6520</v>
      </c>
      <c r="B1316" s="74" t="s">
        <v>3932</v>
      </c>
      <c r="F1316" s="185" t="s">
        <v>6521</v>
      </c>
      <c r="G1316" s="185"/>
      <c r="H1316" s="185"/>
      <c r="I1316" s="74" t="s">
        <v>57</v>
      </c>
      <c r="L1316" s="74" t="s">
        <v>3935</v>
      </c>
      <c r="M1316" s="74" t="s">
        <v>3936</v>
      </c>
      <c r="N1316" s="74" t="str">
        <f t="shared" si="31"/>
        <v>#REF!</v>
      </c>
    </row>
    <row r="1317" ht="14.25" customHeight="1">
      <c r="A1317" s="74" t="s">
        <v>6522</v>
      </c>
      <c r="B1317" s="74" t="s">
        <v>3932</v>
      </c>
      <c r="F1317" s="185" t="s">
        <v>6523</v>
      </c>
      <c r="G1317" s="185"/>
      <c r="H1317" s="185"/>
      <c r="I1317" s="74" t="s">
        <v>3934</v>
      </c>
      <c r="L1317" s="74" t="s">
        <v>3935</v>
      </c>
      <c r="M1317" s="74" t="s">
        <v>3936</v>
      </c>
      <c r="N1317" s="74" t="str">
        <f t="shared" si="31"/>
        <v>#REF!</v>
      </c>
    </row>
    <row r="1318" ht="14.25" customHeight="1">
      <c r="A1318" s="74" t="s">
        <v>6524</v>
      </c>
      <c r="B1318" s="74" t="s">
        <v>3932</v>
      </c>
      <c r="F1318" s="185" t="s">
        <v>6525</v>
      </c>
      <c r="G1318" s="185"/>
      <c r="H1318" s="185"/>
      <c r="I1318" s="74" t="s">
        <v>57</v>
      </c>
      <c r="L1318" s="74" t="s">
        <v>3935</v>
      </c>
      <c r="M1318" s="74" t="s">
        <v>3936</v>
      </c>
      <c r="N1318" s="74" t="str">
        <f t="shared" si="31"/>
        <v>#REF!</v>
      </c>
    </row>
    <row r="1319" ht="14.25" customHeight="1">
      <c r="A1319" s="74" t="s">
        <v>6526</v>
      </c>
      <c r="B1319" s="74" t="s">
        <v>3932</v>
      </c>
      <c r="F1319" s="185" t="s">
        <v>6527</v>
      </c>
      <c r="G1319" s="185"/>
      <c r="H1319" s="185"/>
      <c r="I1319" s="74" t="s">
        <v>3934</v>
      </c>
      <c r="L1319" s="74" t="s">
        <v>3935</v>
      </c>
      <c r="M1319" s="74" t="s">
        <v>3936</v>
      </c>
      <c r="N1319" s="74" t="str">
        <f t="shared" si="31"/>
        <v>#REF!</v>
      </c>
    </row>
    <row r="1320" ht="14.25" customHeight="1">
      <c r="A1320" s="74" t="s">
        <v>6528</v>
      </c>
      <c r="B1320" s="74" t="s">
        <v>3932</v>
      </c>
      <c r="F1320" s="185" t="s">
        <v>6529</v>
      </c>
      <c r="G1320" s="185"/>
      <c r="H1320" s="185"/>
      <c r="I1320" s="74" t="s">
        <v>127</v>
      </c>
      <c r="L1320" s="74" t="s">
        <v>3935</v>
      </c>
      <c r="M1320" s="74" t="s">
        <v>3936</v>
      </c>
      <c r="N1320" s="74" t="str">
        <f t="shared" si="31"/>
        <v>#REF!</v>
      </c>
    </row>
    <row r="1321" ht="14.25" customHeight="1">
      <c r="A1321" s="74" t="s">
        <v>6530</v>
      </c>
      <c r="B1321" s="74" t="s">
        <v>3932</v>
      </c>
      <c r="F1321" s="185" t="s">
        <v>6531</v>
      </c>
      <c r="G1321" s="185"/>
      <c r="H1321" s="185"/>
      <c r="I1321" s="74" t="s">
        <v>127</v>
      </c>
      <c r="L1321" s="74" t="s">
        <v>3935</v>
      </c>
      <c r="M1321" s="74" t="s">
        <v>3936</v>
      </c>
      <c r="N1321" s="74" t="str">
        <f t="shared" si="31"/>
        <v>#REF!</v>
      </c>
    </row>
    <row r="1322" ht="14.25" customHeight="1">
      <c r="A1322" s="74" t="s">
        <v>6532</v>
      </c>
      <c r="B1322" s="74" t="s">
        <v>3932</v>
      </c>
      <c r="F1322" s="185" t="s">
        <v>6533</v>
      </c>
      <c r="G1322" s="185"/>
      <c r="H1322" s="185"/>
      <c r="I1322" s="74" t="s">
        <v>127</v>
      </c>
      <c r="L1322" s="74" t="s">
        <v>3935</v>
      </c>
      <c r="M1322" s="74" t="s">
        <v>3936</v>
      </c>
      <c r="N1322" s="74" t="str">
        <f t="shared" si="31"/>
        <v>#REF!</v>
      </c>
    </row>
    <row r="1323" ht="14.25" customHeight="1">
      <c r="A1323" s="74" t="s">
        <v>6534</v>
      </c>
      <c r="B1323" s="74" t="s">
        <v>3932</v>
      </c>
      <c r="F1323" s="185" t="s">
        <v>6535</v>
      </c>
      <c r="G1323" s="185"/>
      <c r="H1323" s="185"/>
      <c r="I1323" s="74" t="s">
        <v>3968</v>
      </c>
      <c r="L1323" s="74" t="s">
        <v>3935</v>
      </c>
      <c r="M1323" s="74" t="s">
        <v>3936</v>
      </c>
      <c r="N1323" s="74" t="str">
        <f t="shared" si="31"/>
        <v>#REF!</v>
      </c>
    </row>
    <row r="1324" ht="14.25" customHeight="1">
      <c r="A1324" s="74" t="s">
        <v>6536</v>
      </c>
      <c r="B1324" s="74" t="s">
        <v>3932</v>
      </c>
      <c r="F1324" s="185" t="s">
        <v>6537</v>
      </c>
      <c r="G1324" s="185"/>
      <c r="H1324" s="185"/>
      <c r="I1324" s="74" t="s">
        <v>50</v>
      </c>
      <c r="L1324" s="74" t="s">
        <v>3935</v>
      </c>
      <c r="M1324" s="74" t="s">
        <v>3936</v>
      </c>
      <c r="N1324" s="74" t="str">
        <f t="shared" si="31"/>
        <v>#REF!</v>
      </c>
    </row>
    <row r="1325" ht="14.25" customHeight="1">
      <c r="A1325" s="74" t="s">
        <v>6538</v>
      </c>
      <c r="B1325" s="74" t="s">
        <v>3932</v>
      </c>
      <c r="F1325" s="185" t="s">
        <v>6539</v>
      </c>
      <c r="G1325" s="185"/>
      <c r="H1325" s="185"/>
      <c r="I1325" s="74" t="s">
        <v>3934</v>
      </c>
      <c r="L1325" s="74" t="s">
        <v>3935</v>
      </c>
      <c r="M1325" s="74" t="s">
        <v>3936</v>
      </c>
      <c r="N1325" s="74" t="str">
        <f t="shared" si="31"/>
        <v>#REF!</v>
      </c>
    </row>
    <row r="1326" ht="14.25" customHeight="1">
      <c r="A1326" s="74" t="s">
        <v>6540</v>
      </c>
      <c r="B1326" s="74" t="s">
        <v>3932</v>
      </c>
      <c r="F1326" s="185" t="s">
        <v>6541</v>
      </c>
      <c r="G1326" s="185"/>
      <c r="H1326" s="185"/>
      <c r="I1326" s="74" t="s">
        <v>50</v>
      </c>
      <c r="L1326" s="74" t="s">
        <v>3935</v>
      </c>
      <c r="M1326" s="74" t="s">
        <v>3936</v>
      </c>
      <c r="N1326" s="74" t="str">
        <f t="shared" si="31"/>
        <v>#REF!</v>
      </c>
    </row>
    <row r="1327" ht="14.25" customHeight="1">
      <c r="A1327" s="74" t="s">
        <v>6542</v>
      </c>
      <c r="B1327" s="74" t="s">
        <v>3932</v>
      </c>
      <c r="F1327" s="185" t="s">
        <v>6543</v>
      </c>
      <c r="G1327" s="185"/>
      <c r="H1327" s="185"/>
      <c r="I1327" s="74" t="s">
        <v>3934</v>
      </c>
      <c r="L1327" s="74" t="s">
        <v>3935</v>
      </c>
      <c r="M1327" s="74" t="s">
        <v>3936</v>
      </c>
      <c r="N1327" s="74" t="str">
        <f t="shared" si="31"/>
        <v>#REF!</v>
      </c>
    </row>
    <row r="1328" ht="14.25" customHeight="1">
      <c r="A1328" s="74" t="s">
        <v>6544</v>
      </c>
      <c r="B1328" s="74" t="s">
        <v>3932</v>
      </c>
      <c r="F1328" s="185" t="s">
        <v>6545</v>
      </c>
      <c r="G1328" s="185"/>
      <c r="H1328" s="185"/>
      <c r="I1328" s="74" t="s">
        <v>3934</v>
      </c>
      <c r="L1328" s="74" t="s">
        <v>3935</v>
      </c>
      <c r="M1328" s="74" t="s">
        <v>3936</v>
      </c>
      <c r="N1328" s="74" t="str">
        <f t="shared" si="31"/>
        <v>#REF!</v>
      </c>
    </row>
    <row r="1329" ht="14.25" customHeight="1">
      <c r="A1329" s="74" t="s">
        <v>6546</v>
      </c>
      <c r="B1329" s="74" t="s">
        <v>3932</v>
      </c>
      <c r="F1329" s="185" t="s">
        <v>6547</v>
      </c>
      <c r="G1329" s="185"/>
      <c r="H1329" s="185"/>
      <c r="I1329" s="74" t="s">
        <v>3934</v>
      </c>
      <c r="L1329" s="74" t="s">
        <v>3935</v>
      </c>
      <c r="M1329" s="74" t="s">
        <v>3936</v>
      </c>
      <c r="N1329" s="74" t="str">
        <f t="shared" si="31"/>
        <v>#REF!</v>
      </c>
    </row>
    <row r="1330" ht="14.25" customHeight="1">
      <c r="A1330" s="74" t="s">
        <v>6548</v>
      </c>
      <c r="B1330" s="74" t="s">
        <v>3932</v>
      </c>
      <c r="F1330" s="185" t="s">
        <v>6549</v>
      </c>
      <c r="G1330" s="185"/>
      <c r="H1330" s="185"/>
      <c r="I1330" s="74" t="s">
        <v>3934</v>
      </c>
      <c r="L1330" s="74" t="s">
        <v>3935</v>
      </c>
      <c r="M1330" s="74" t="s">
        <v>3936</v>
      </c>
      <c r="N1330" s="74" t="str">
        <f t="shared" si="31"/>
        <v>#REF!</v>
      </c>
    </row>
    <row r="1331" ht="14.25" customHeight="1">
      <c r="A1331" s="74" t="s">
        <v>6550</v>
      </c>
      <c r="B1331" s="74" t="s">
        <v>3932</v>
      </c>
      <c r="F1331" s="185" t="s">
        <v>524</v>
      </c>
      <c r="G1331" s="185"/>
      <c r="H1331" s="185"/>
      <c r="I1331" s="74" t="s">
        <v>50</v>
      </c>
      <c r="L1331" s="74" t="s">
        <v>3935</v>
      </c>
      <c r="M1331" s="74" t="s">
        <v>3936</v>
      </c>
      <c r="N1331" s="74" t="s">
        <v>4026</v>
      </c>
    </row>
    <row r="1332" ht="14.25" customHeight="1">
      <c r="A1332" s="74" t="s">
        <v>6551</v>
      </c>
      <c r="B1332" s="74" t="s">
        <v>3932</v>
      </c>
      <c r="F1332" s="185" t="s">
        <v>524</v>
      </c>
      <c r="G1332" s="185"/>
      <c r="H1332" s="185"/>
      <c r="I1332" s="74" t="s">
        <v>50</v>
      </c>
      <c r="L1332" s="74" t="s">
        <v>3935</v>
      </c>
      <c r="M1332" s="74" t="s">
        <v>3936</v>
      </c>
      <c r="N1332" s="74" t="str">
        <f t="shared" ref="N1332:N1337" si="32">VLOOKUP(A1332,#REF!,1,FALSE)</f>
        <v>#REF!</v>
      </c>
    </row>
    <row r="1333" ht="14.25" customHeight="1">
      <c r="A1333" s="74" t="s">
        <v>6552</v>
      </c>
      <c r="B1333" s="74" t="s">
        <v>3932</v>
      </c>
      <c r="F1333" s="185" t="s">
        <v>6553</v>
      </c>
      <c r="G1333" s="185"/>
      <c r="H1333" s="185"/>
      <c r="I1333" s="74" t="s">
        <v>57</v>
      </c>
      <c r="L1333" s="74" t="s">
        <v>3935</v>
      </c>
      <c r="M1333" s="74" t="s">
        <v>3936</v>
      </c>
      <c r="N1333" s="74" t="str">
        <f t="shared" si="32"/>
        <v>#REF!</v>
      </c>
    </row>
    <row r="1334" ht="14.25" customHeight="1">
      <c r="A1334" s="74" t="s">
        <v>6554</v>
      </c>
      <c r="B1334" s="74" t="s">
        <v>3932</v>
      </c>
      <c r="F1334" s="185" t="s">
        <v>6555</v>
      </c>
      <c r="G1334" s="185"/>
      <c r="H1334" s="185"/>
      <c r="I1334" s="74" t="s">
        <v>127</v>
      </c>
      <c r="L1334" s="74" t="s">
        <v>3935</v>
      </c>
      <c r="M1334" s="74" t="s">
        <v>3936</v>
      </c>
      <c r="N1334" s="74" t="str">
        <f t="shared" si="32"/>
        <v>#REF!</v>
      </c>
    </row>
    <row r="1335" ht="14.25" customHeight="1">
      <c r="A1335" s="74" t="s">
        <v>6556</v>
      </c>
      <c r="B1335" s="74" t="s">
        <v>3932</v>
      </c>
      <c r="F1335" s="185" t="s">
        <v>2990</v>
      </c>
      <c r="G1335" s="185"/>
      <c r="H1335" s="185"/>
      <c r="I1335" s="74" t="s">
        <v>127</v>
      </c>
      <c r="L1335" s="74" t="s">
        <v>3935</v>
      </c>
      <c r="M1335" s="74" t="s">
        <v>3936</v>
      </c>
      <c r="N1335" s="74" t="str">
        <f t="shared" si="32"/>
        <v>#REF!</v>
      </c>
    </row>
    <row r="1336" ht="14.25" customHeight="1">
      <c r="A1336" s="74" t="s">
        <v>6557</v>
      </c>
      <c r="B1336" s="74" t="s">
        <v>3932</v>
      </c>
      <c r="F1336" s="185" t="s">
        <v>6558</v>
      </c>
      <c r="G1336" s="185"/>
      <c r="H1336" s="185"/>
      <c r="I1336" s="74" t="s">
        <v>3934</v>
      </c>
      <c r="L1336" s="74" t="s">
        <v>3935</v>
      </c>
      <c r="M1336" s="74" t="s">
        <v>3936</v>
      </c>
      <c r="N1336" s="74" t="str">
        <f t="shared" si="32"/>
        <v>#REF!</v>
      </c>
    </row>
    <row r="1337" ht="14.25" customHeight="1">
      <c r="A1337" s="74" t="s">
        <v>6559</v>
      </c>
      <c r="B1337" s="74" t="s">
        <v>3932</v>
      </c>
      <c r="F1337" s="185" t="s">
        <v>6560</v>
      </c>
      <c r="G1337" s="185"/>
      <c r="H1337" s="185"/>
      <c r="I1337" s="74" t="s">
        <v>3968</v>
      </c>
      <c r="L1337" s="74" t="s">
        <v>3935</v>
      </c>
      <c r="M1337" s="74" t="s">
        <v>3936</v>
      </c>
      <c r="N1337" s="74" t="str">
        <f t="shared" si="32"/>
        <v>#REF!</v>
      </c>
    </row>
    <row r="1338" ht="14.25" customHeight="1">
      <c r="A1338" s="74" t="s">
        <v>6561</v>
      </c>
      <c r="B1338" s="74" t="s">
        <v>3932</v>
      </c>
      <c r="F1338" s="185" t="s">
        <v>6562</v>
      </c>
      <c r="G1338" s="185"/>
      <c r="H1338" s="185"/>
      <c r="I1338" s="74" t="s">
        <v>6563</v>
      </c>
      <c r="L1338" s="74" t="s">
        <v>3935</v>
      </c>
      <c r="M1338" s="74" t="s">
        <v>3936</v>
      </c>
      <c r="N1338" s="74" t="s">
        <v>4026</v>
      </c>
    </row>
    <row r="1339" ht="14.25" customHeight="1">
      <c r="A1339" s="74" t="s">
        <v>6564</v>
      </c>
      <c r="B1339" s="74" t="s">
        <v>3932</v>
      </c>
      <c r="F1339" s="185" t="s">
        <v>6565</v>
      </c>
      <c r="G1339" s="185"/>
      <c r="H1339" s="185"/>
      <c r="I1339" s="74" t="s">
        <v>3968</v>
      </c>
      <c r="L1339" s="74" t="s">
        <v>3935</v>
      </c>
      <c r="M1339" s="74" t="s">
        <v>3936</v>
      </c>
      <c r="N1339" s="74" t="s">
        <v>4026</v>
      </c>
    </row>
    <row r="1340" ht="14.25" customHeight="1">
      <c r="A1340" s="74" t="s">
        <v>6566</v>
      </c>
      <c r="B1340" s="74" t="s">
        <v>3932</v>
      </c>
      <c r="F1340" s="185" t="s">
        <v>6567</v>
      </c>
      <c r="G1340" s="185"/>
      <c r="H1340" s="185"/>
      <c r="I1340" s="74" t="s">
        <v>127</v>
      </c>
      <c r="L1340" s="74" t="s">
        <v>3935</v>
      </c>
      <c r="M1340" s="74" t="s">
        <v>3936</v>
      </c>
      <c r="N1340" s="74" t="str">
        <f t="shared" ref="N1340:N1347" si="33">VLOOKUP(A1340,#REF!,1,FALSE)</f>
        <v>#REF!</v>
      </c>
    </row>
    <row r="1341" ht="14.25" customHeight="1">
      <c r="A1341" s="74" t="s">
        <v>6568</v>
      </c>
      <c r="B1341" s="74" t="s">
        <v>3932</v>
      </c>
      <c r="F1341" s="185" t="s">
        <v>6569</v>
      </c>
      <c r="G1341" s="185"/>
      <c r="H1341" s="185"/>
      <c r="I1341" s="74" t="s">
        <v>3934</v>
      </c>
      <c r="L1341" s="74" t="s">
        <v>3935</v>
      </c>
      <c r="M1341" s="74" t="s">
        <v>3936</v>
      </c>
      <c r="N1341" s="74" t="str">
        <f t="shared" si="33"/>
        <v>#REF!</v>
      </c>
    </row>
    <row r="1342" ht="14.25" customHeight="1">
      <c r="A1342" s="74" t="s">
        <v>6570</v>
      </c>
      <c r="B1342" s="74" t="s">
        <v>3932</v>
      </c>
      <c r="F1342" s="185" t="s">
        <v>6571</v>
      </c>
      <c r="G1342" s="185"/>
      <c r="H1342" s="185"/>
      <c r="I1342" s="74" t="s">
        <v>100</v>
      </c>
      <c r="L1342" s="74" t="s">
        <v>3935</v>
      </c>
      <c r="M1342" s="74" t="s">
        <v>3936</v>
      </c>
      <c r="N1342" s="74" t="str">
        <f t="shared" si="33"/>
        <v>#REF!</v>
      </c>
    </row>
    <row r="1343" ht="14.25" customHeight="1">
      <c r="A1343" s="74" t="s">
        <v>6572</v>
      </c>
      <c r="B1343" s="74" t="s">
        <v>3932</v>
      </c>
      <c r="F1343" s="185" t="s">
        <v>6573</v>
      </c>
      <c r="G1343" s="185"/>
      <c r="H1343" s="185"/>
      <c r="I1343" s="74" t="s">
        <v>100</v>
      </c>
      <c r="L1343" s="74" t="s">
        <v>3935</v>
      </c>
      <c r="M1343" s="74" t="s">
        <v>3936</v>
      </c>
      <c r="N1343" s="74" t="str">
        <f t="shared" si="33"/>
        <v>#REF!</v>
      </c>
    </row>
    <row r="1344" ht="14.25" customHeight="1">
      <c r="A1344" s="74" t="s">
        <v>6574</v>
      </c>
      <c r="B1344" s="74" t="s">
        <v>3932</v>
      </c>
      <c r="F1344" s="185" t="s">
        <v>6575</v>
      </c>
      <c r="G1344" s="185"/>
      <c r="H1344" s="185"/>
      <c r="I1344" s="74" t="s">
        <v>3934</v>
      </c>
      <c r="L1344" s="74" t="s">
        <v>3935</v>
      </c>
      <c r="M1344" s="74" t="s">
        <v>3936</v>
      </c>
      <c r="N1344" s="74" t="str">
        <f t="shared" si="33"/>
        <v>#REF!</v>
      </c>
    </row>
    <row r="1345" ht="14.25" customHeight="1">
      <c r="A1345" s="74" t="s">
        <v>6576</v>
      </c>
      <c r="B1345" s="74" t="s">
        <v>3932</v>
      </c>
      <c r="F1345" s="185" t="s">
        <v>6577</v>
      </c>
      <c r="G1345" s="185"/>
      <c r="H1345" s="185"/>
      <c r="I1345" s="74" t="s">
        <v>100</v>
      </c>
      <c r="L1345" s="74" t="s">
        <v>3935</v>
      </c>
      <c r="M1345" s="74" t="s">
        <v>3936</v>
      </c>
      <c r="N1345" s="74" t="str">
        <f t="shared" si="33"/>
        <v>#REF!</v>
      </c>
    </row>
    <row r="1346" ht="14.25" customHeight="1">
      <c r="A1346" s="74" t="s">
        <v>6578</v>
      </c>
      <c r="B1346" s="74" t="s">
        <v>3932</v>
      </c>
      <c r="F1346" s="185" t="s">
        <v>6579</v>
      </c>
      <c r="G1346" s="185"/>
      <c r="H1346" s="185"/>
      <c r="I1346" s="74" t="s">
        <v>100</v>
      </c>
      <c r="L1346" s="74" t="s">
        <v>3935</v>
      </c>
      <c r="M1346" s="74" t="s">
        <v>3936</v>
      </c>
      <c r="N1346" s="74" t="str">
        <f t="shared" si="33"/>
        <v>#REF!</v>
      </c>
    </row>
    <row r="1347" ht="14.25" customHeight="1">
      <c r="A1347" s="74" t="s">
        <v>6580</v>
      </c>
      <c r="B1347" s="74" t="s">
        <v>3932</v>
      </c>
      <c r="F1347" s="185" t="s">
        <v>6581</v>
      </c>
      <c r="G1347" s="185"/>
      <c r="H1347" s="185"/>
      <c r="I1347" s="74" t="s">
        <v>3934</v>
      </c>
      <c r="L1347" s="74" t="s">
        <v>3935</v>
      </c>
      <c r="M1347" s="74" t="s">
        <v>3936</v>
      </c>
      <c r="N1347" s="74" t="str">
        <f t="shared" si="33"/>
        <v>#REF!</v>
      </c>
    </row>
    <row r="1348" ht="14.25" customHeight="1">
      <c r="A1348" s="74" t="s">
        <v>6582</v>
      </c>
      <c r="B1348" s="74" t="s">
        <v>3932</v>
      </c>
      <c r="F1348" s="185" t="s">
        <v>6583</v>
      </c>
      <c r="G1348" s="185"/>
      <c r="H1348" s="185"/>
      <c r="I1348" s="74" t="s">
        <v>71</v>
      </c>
      <c r="L1348" s="74" t="s">
        <v>3935</v>
      </c>
      <c r="M1348" s="74" t="s">
        <v>3936</v>
      </c>
      <c r="N1348" s="74" t="s">
        <v>4026</v>
      </c>
    </row>
    <row r="1349" ht="14.25" customHeight="1">
      <c r="A1349" s="74" t="s">
        <v>6584</v>
      </c>
      <c r="B1349" s="74" t="s">
        <v>3932</v>
      </c>
      <c r="F1349" s="185" t="s">
        <v>6585</v>
      </c>
      <c r="G1349" s="185"/>
      <c r="H1349" s="185"/>
      <c r="I1349" s="74" t="s">
        <v>71</v>
      </c>
      <c r="L1349" s="74" t="s">
        <v>3935</v>
      </c>
      <c r="M1349" s="74" t="s">
        <v>3936</v>
      </c>
      <c r="N1349" s="74" t="str">
        <f>VLOOKUP(A1349,#REF!,1,FALSE)</f>
        <v>#REF!</v>
      </c>
    </row>
    <row r="1350" ht="14.25" customHeight="1">
      <c r="A1350" s="74" t="s">
        <v>6586</v>
      </c>
      <c r="B1350" s="74" t="s">
        <v>3932</v>
      </c>
      <c r="F1350" s="185" t="s">
        <v>6587</v>
      </c>
      <c r="G1350" s="185"/>
      <c r="H1350" s="185"/>
      <c r="I1350" s="74" t="s">
        <v>3934</v>
      </c>
      <c r="L1350" s="74" t="s">
        <v>3935</v>
      </c>
      <c r="M1350" s="74" t="s">
        <v>3936</v>
      </c>
      <c r="N1350" s="74" t="s">
        <v>4026</v>
      </c>
    </row>
    <row r="1351" ht="14.25" customHeight="1">
      <c r="A1351" s="74" t="s">
        <v>6588</v>
      </c>
      <c r="B1351" s="74" t="s">
        <v>3932</v>
      </c>
      <c r="F1351" s="185" t="s">
        <v>6589</v>
      </c>
      <c r="G1351" s="185"/>
      <c r="H1351" s="185"/>
      <c r="I1351" s="74" t="s">
        <v>100</v>
      </c>
      <c r="L1351" s="74" t="s">
        <v>3935</v>
      </c>
      <c r="M1351" s="74" t="s">
        <v>3936</v>
      </c>
      <c r="N1351" s="74" t="str">
        <f t="shared" ref="N1351:N1353" si="34">VLOOKUP(A1351,#REF!,1,FALSE)</f>
        <v>#REF!</v>
      </c>
    </row>
    <row r="1352" ht="14.25" customHeight="1">
      <c r="A1352" s="74" t="s">
        <v>6590</v>
      </c>
      <c r="B1352" s="74" t="s">
        <v>3932</v>
      </c>
      <c r="F1352" s="185" t="s">
        <v>6591</v>
      </c>
      <c r="G1352" s="185"/>
      <c r="H1352" s="185"/>
      <c r="I1352" s="74" t="s">
        <v>3934</v>
      </c>
      <c r="L1352" s="74" t="s">
        <v>3935</v>
      </c>
      <c r="M1352" s="74" t="s">
        <v>3936</v>
      </c>
      <c r="N1352" s="74" t="str">
        <f t="shared" si="34"/>
        <v>#REF!</v>
      </c>
    </row>
    <row r="1353" ht="14.25" customHeight="1">
      <c r="A1353" s="74" t="s">
        <v>6592</v>
      </c>
      <c r="B1353" s="74" t="s">
        <v>3932</v>
      </c>
      <c r="F1353" s="185" t="s">
        <v>6593</v>
      </c>
      <c r="G1353" s="185"/>
      <c r="H1353" s="185"/>
      <c r="I1353" s="74" t="s">
        <v>3934</v>
      </c>
      <c r="L1353" s="74" t="s">
        <v>3935</v>
      </c>
      <c r="M1353" s="74" t="s">
        <v>3936</v>
      </c>
      <c r="N1353" s="74" t="str">
        <f t="shared" si="34"/>
        <v>#REF!</v>
      </c>
    </row>
    <row r="1354" ht="14.25" customHeight="1">
      <c r="A1354" s="74" t="s">
        <v>6594</v>
      </c>
      <c r="B1354" s="74" t="s">
        <v>3932</v>
      </c>
      <c r="F1354" s="185" t="s">
        <v>6595</v>
      </c>
      <c r="G1354" s="185"/>
      <c r="H1354" s="185"/>
      <c r="I1354" s="74" t="s">
        <v>3934</v>
      </c>
      <c r="L1354" s="74" t="s">
        <v>3935</v>
      </c>
      <c r="M1354" s="74" t="s">
        <v>3936</v>
      </c>
      <c r="N1354" s="74" t="s">
        <v>4026</v>
      </c>
    </row>
    <row r="1355" ht="14.25" customHeight="1">
      <c r="A1355" s="74" t="s">
        <v>6596</v>
      </c>
      <c r="B1355" s="74" t="s">
        <v>3932</v>
      </c>
      <c r="F1355" s="185" t="s">
        <v>6597</v>
      </c>
      <c r="G1355" s="185"/>
      <c r="H1355" s="185"/>
      <c r="I1355" s="74" t="s">
        <v>3934</v>
      </c>
      <c r="L1355" s="74" t="s">
        <v>3935</v>
      </c>
      <c r="M1355" s="74" t="s">
        <v>3936</v>
      </c>
      <c r="N1355" s="74" t="str">
        <f t="shared" ref="N1355:N1363" si="35">VLOOKUP(A1355,#REF!,1,FALSE)</f>
        <v>#REF!</v>
      </c>
    </row>
    <row r="1356" ht="14.25" customHeight="1">
      <c r="A1356" s="74" t="s">
        <v>6598</v>
      </c>
      <c r="B1356" s="74" t="s">
        <v>3932</v>
      </c>
      <c r="F1356" s="185" t="s">
        <v>6599</v>
      </c>
      <c r="G1356" s="185"/>
      <c r="H1356" s="185"/>
      <c r="I1356" s="74" t="s">
        <v>127</v>
      </c>
      <c r="L1356" s="74" t="s">
        <v>3935</v>
      </c>
      <c r="M1356" s="74" t="s">
        <v>3936</v>
      </c>
      <c r="N1356" s="74" t="str">
        <f t="shared" si="35"/>
        <v>#REF!</v>
      </c>
    </row>
    <row r="1357" ht="14.25" customHeight="1">
      <c r="A1357" s="74" t="s">
        <v>6600</v>
      </c>
      <c r="B1357" s="74" t="s">
        <v>3932</v>
      </c>
      <c r="F1357" s="185" t="s">
        <v>6601</v>
      </c>
      <c r="G1357" s="185"/>
      <c r="H1357" s="185"/>
      <c r="I1357" s="74" t="s">
        <v>127</v>
      </c>
      <c r="L1357" s="74" t="s">
        <v>3935</v>
      </c>
      <c r="M1357" s="74" t="s">
        <v>3936</v>
      </c>
      <c r="N1357" s="74" t="str">
        <f t="shared" si="35"/>
        <v>#REF!</v>
      </c>
    </row>
    <row r="1358" ht="14.25" customHeight="1">
      <c r="A1358" s="74" t="s">
        <v>6602</v>
      </c>
      <c r="B1358" s="74" t="s">
        <v>3932</v>
      </c>
      <c r="F1358" s="185" t="s">
        <v>6603</v>
      </c>
      <c r="G1358" s="185"/>
      <c r="H1358" s="185"/>
      <c r="I1358" s="74" t="s">
        <v>100</v>
      </c>
      <c r="L1358" s="74" t="s">
        <v>3935</v>
      </c>
      <c r="M1358" s="74" t="s">
        <v>3936</v>
      </c>
      <c r="N1358" s="74" t="str">
        <f t="shared" si="35"/>
        <v>#REF!</v>
      </c>
    </row>
    <row r="1359" ht="14.25" customHeight="1">
      <c r="A1359" s="74" t="s">
        <v>6604</v>
      </c>
      <c r="B1359" s="74" t="s">
        <v>3932</v>
      </c>
      <c r="F1359" s="185" t="s">
        <v>6605</v>
      </c>
      <c r="G1359" s="185"/>
      <c r="H1359" s="185"/>
      <c r="I1359" s="74" t="s">
        <v>57</v>
      </c>
      <c r="L1359" s="74" t="s">
        <v>3935</v>
      </c>
      <c r="M1359" s="74" t="s">
        <v>3936</v>
      </c>
      <c r="N1359" s="74" t="str">
        <f t="shared" si="35"/>
        <v>#REF!</v>
      </c>
    </row>
    <row r="1360" ht="14.25" customHeight="1">
      <c r="A1360" s="74" t="s">
        <v>6606</v>
      </c>
      <c r="B1360" s="74" t="s">
        <v>3932</v>
      </c>
      <c r="F1360" s="185" t="s">
        <v>6607</v>
      </c>
      <c r="G1360" s="185"/>
      <c r="H1360" s="185"/>
      <c r="I1360" s="74" t="s">
        <v>57</v>
      </c>
      <c r="L1360" s="74" t="s">
        <v>3935</v>
      </c>
      <c r="M1360" s="74" t="s">
        <v>3936</v>
      </c>
      <c r="N1360" s="74" t="str">
        <f t="shared" si="35"/>
        <v>#REF!</v>
      </c>
    </row>
    <row r="1361" ht="14.25" customHeight="1">
      <c r="A1361" s="74" t="s">
        <v>6608</v>
      </c>
      <c r="B1361" s="74" t="s">
        <v>3932</v>
      </c>
      <c r="F1361" s="185" t="s">
        <v>6609</v>
      </c>
      <c r="G1361" s="185"/>
      <c r="H1361" s="185"/>
      <c r="I1361" s="74" t="s">
        <v>3934</v>
      </c>
      <c r="L1361" s="74" t="s">
        <v>3935</v>
      </c>
      <c r="M1361" s="74" t="s">
        <v>3936</v>
      </c>
      <c r="N1361" s="74" t="str">
        <f t="shared" si="35"/>
        <v>#REF!</v>
      </c>
    </row>
    <row r="1362" ht="14.25" customHeight="1">
      <c r="A1362" s="74" t="s">
        <v>6610</v>
      </c>
      <c r="B1362" s="74" t="s">
        <v>3932</v>
      </c>
      <c r="F1362" s="185" t="s">
        <v>6611</v>
      </c>
      <c r="G1362" s="185"/>
      <c r="H1362" s="185"/>
      <c r="I1362" s="74" t="s">
        <v>50</v>
      </c>
      <c r="L1362" s="74" t="s">
        <v>3935</v>
      </c>
      <c r="M1362" s="74" t="s">
        <v>3936</v>
      </c>
      <c r="N1362" s="74" t="str">
        <f t="shared" si="35"/>
        <v>#REF!</v>
      </c>
    </row>
    <row r="1363" ht="14.25" customHeight="1">
      <c r="A1363" s="74" t="s">
        <v>6612</v>
      </c>
      <c r="B1363" s="74" t="s">
        <v>3932</v>
      </c>
      <c r="F1363" s="185" t="s">
        <v>6613</v>
      </c>
      <c r="G1363" s="185"/>
      <c r="H1363" s="185"/>
      <c r="I1363" s="74" t="s">
        <v>127</v>
      </c>
      <c r="L1363" s="74" t="s">
        <v>3935</v>
      </c>
      <c r="M1363" s="74" t="s">
        <v>3936</v>
      </c>
      <c r="N1363" s="74" t="str">
        <f t="shared" si="35"/>
        <v>#REF!</v>
      </c>
    </row>
    <row r="1364" ht="14.25" customHeight="1">
      <c r="A1364" s="74" t="s">
        <v>6614</v>
      </c>
      <c r="B1364" s="74" t="s">
        <v>3932</v>
      </c>
      <c r="F1364" s="185" t="s">
        <v>6615</v>
      </c>
      <c r="G1364" s="185"/>
      <c r="H1364" s="185"/>
      <c r="I1364" s="74" t="s">
        <v>127</v>
      </c>
      <c r="L1364" s="74" t="s">
        <v>3935</v>
      </c>
      <c r="M1364" s="74" t="s">
        <v>3936</v>
      </c>
      <c r="N1364" s="74" t="s">
        <v>4026</v>
      </c>
    </row>
    <row r="1365" ht="14.25" customHeight="1">
      <c r="A1365" s="74" t="s">
        <v>6616</v>
      </c>
      <c r="B1365" s="74" t="s">
        <v>3932</v>
      </c>
      <c r="F1365" s="185" t="s">
        <v>6617</v>
      </c>
      <c r="G1365" s="185"/>
      <c r="H1365" s="185"/>
      <c r="I1365" s="74" t="s">
        <v>3934</v>
      </c>
      <c r="L1365" s="74" t="s">
        <v>3935</v>
      </c>
      <c r="M1365" s="74" t="s">
        <v>3936</v>
      </c>
      <c r="N1365" s="74" t="str">
        <f t="shared" ref="N1365:N1384" si="36">VLOOKUP(A1365,#REF!,1,FALSE)</f>
        <v>#REF!</v>
      </c>
    </row>
    <row r="1366" ht="14.25" customHeight="1">
      <c r="A1366" s="74" t="s">
        <v>6618</v>
      </c>
      <c r="B1366" s="74" t="s">
        <v>3932</v>
      </c>
      <c r="F1366" s="185" t="s">
        <v>6619</v>
      </c>
      <c r="G1366" s="185"/>
      <c r="H1366" s="185"/>
      <c r="I1366" s="74" t="s">
        <v>3934</v>
      </c>
      <c r="L1366" s="74" t="s">
        <v>3935</v>
      </c>
      <c r="M1366" s="74" t="s">
        <v>3936</v>
      </c>
      <c r="N1366" s="74" t="str">
        <f t="shared" si="36"/>
        <v>#REF!</v>
      </c>
    </row>
    <row r="1367" ht="14.25" customHeight="1">
      <c r="A1367" s="74" t="s">
        <v>6620</v>
      </c>
      <c r="B1367" s="74" t="s">
        <v>3932</v>
      </c>
      <c r="F1367" s="185" t="s">
        <v>6621</v>
      </c>
      <c r="G1367" s="185"/>
      <c r="H1367" s="185"/>
      <c r="I1367" s="74" t="s">
        <v>127</v>
      </c>
      <c r="L1367" s="74" t="s">
        <v>3935</v>
      </c>
      <c r="M1367" s="74" t="s">
        <v>3936</v>
      </c>
      <c r="N1367" s="74" t="str">
        <f t="shared" si="36"/>
        <v>#REF!</v>
      </c>
    </row>
    <row r="1368" ht="14.25" customHeight="1">
      <c r="A1368" s="74" t="s">
        <v>6622</v>
      </c>
      <c r="B1368" s="74" t="s">
        <v>3932</v>
      </c>
      <c r="F1368" s="185" t="s">
        <v>6623</v>
      </c>
      <c r="G1368" s="185"/>
      <c r="H1368" s="185"/>
      <c r="I1368" s="74" t="s">
        <v>127</v>
      </c>
      <c r="L1368" s="74" t="s">
        <v>3935</v>
      </c>
      <c r="M1368" s="74" t="s">
        <v>3936</v>
      </c>
      <c r="N1368" s="74" t="str">
        <f t="shared" si="36"/>
        <v>#REF!</v>
      </c>
    </row>
    <row r="1369" ht="14.25" customHeight="1">
      <c r="A1369" s="74" t="s">
        <v>6624</v>
      </c>
      <c r="B1369" s="74" t="s">
        <v>3932</v>
      </c>
      <c r="F1369" s="185" t="s">
        <v>6625</v>
      </c>
      <c r="G1369" s="185"/>
      <c r="H1369" s="185"/>
      <c r="I1369" s="74" t="s">
        <v>57</v>
      </c>
      <c r="L1369" s="74" t="s">
        <v>3935</v>
      </c>
      <c r="M1369" s="74" t="s">
        <v>3936</v>
      </c>
      <c r="N1369" s="74" t="str">
        <f t="shared" si="36"/>
        <v>#REF!</v>
      </c>
    </row>
    <row r="1370" ht="14.25" customHeight="1">
      <c r="A1370" s="74" t="s">
        <v>6626</v>
      </c>
      <c r="B1370" s="74" t="s">
        <v>3932</v>
      </c>
      <c r="F1370" s="185" t="s">
        <v>6627</v>
      </c>
      <c r="G1370" s="185"/>
      <c r="H1370" s="185"/>
      <c r="I1370" s="74" t="s">
        <v>127</v>
      </c>
      <c r="L1370" s="74" t="s">
        <v>3935</v>
      </c>
      <c r="M1370" s="74" t="s">
        <v>3936</v>
      </c>
      <c r="N1370" s="74" t="str">
        <f t="shared" si="36"/>
        <v>#REF!</v>
      </c>
    </row>
    <row r="1371" ht="14.25" customHeight="1">
      <c r="A1371" s="74" t="s">
        <v>6628</v>
      </c>
      <c r="B1371" s="74" t="s">
        <v>3932</v>
      </c>
      <c r="F1371" s="185" t="s">
        <v>6629</v>
      </c>
      <c r="G1371" s="185"/>
      <c r="H1371" s="185"/>
      <c r="I1371" s="74" t="s">
        <v>127</v>
      </c>
      <c r="L1371" s="74" t="s">
        <v>3935</v>
      </c>
      <c r="M1371" s="74" t="s">
        <v>3936</v>
      </c>
      <c r="N1371" s="74" t="str">
        <f t="shared" si="36"/>
        <v>#REF!</v>
      </c>
    </row>
    <row r="1372" ht="14.25" customHeight="1">
      <c r="A1372" s="74" t="s">
        <v>6630</v>
      </c>
      <c r="B1372" s="74" t="s">
        <v>3932</v>
      </c>
      <c r="F1372" s="185" t="s">
        <v>6631</v>
      </c>
      <c r="G1372" s="185"/>
      <c r="H1372" s="185"/>
      <c r="I1372" s="74" t="s">
        <v>3968</v>
      </c>
      <c r="L1372" s="74" t="s">
        <v>3935</v>
      </c>
      <c r="M1372" s="74" t="s">
        <v>3936</v>
      </c>
      <c r="N1372" s="74" t="str">
        <f t="shared" si="36"/>
        <v>#REF!</v>
      </c>
    </row>
    <row r="1373" ht="14.25" customHeight="1">
      <c r="A1373" s="74" t="s">
        <v>6632</v>
      </c>
      <c r="B1373" s="74" t="s">
        <v>3932</v>
      </c>
      <c r="F1373" s="185" t="s">
        <v>6633</v>
      </c>
      <c r="G1373" s="185"/>
      <c r="H1373" s="185"/>
      <c r="I1373" s="74" t="s">
        <v>127</v>
      </c>
      <c r="L1373" s="74" t="s">
        <v>3935</v>
      </c>
      <c r="M1373" s="74" t="s">
        <v>3936</v>
      </c>
      <c r="N1373" s="74" t="str">
        <f t="shared" si="36"/>
        <v>#REF!</v>
      </c>
    </row>
    <row r="1374" ht="14.25" customHeight="1">
      <c r="A1374" s="74" t="s">
        <v>6634</v>
      </c>
      <c r="B1374" s="74" t="s">
        <v>3932</v>
      </c>
      <c r="F1374" s="185" t="s">
        <v>6635</v>
      </c>
      <c r="G1374" s="185"/>
      <c r="H1374" s="185"/>
      <c r="I1374" s="74" t="s">
        <v>100</v>
      </c>
      <c r="L1374" s="74" t="s">
        <v>3935</v>
      </c>
      <c r="M1374" s="74" t="s">
        <v>3936</v>
      </c>
      <c r="N1374" s="74" t="str">
        <f t="shared" si="36"/>
        <v>#REF!</v>
      </c>
    </row>
    <row r="1375" ht="14.25" customHeight="1">
      <c r="A1375" s="74" t="s">
        <v>6636</v>
      </c>
      <c r="B1375" s="74" t="s">
        <v>3932</v>
      </c>
      <c r="F1375" s="185" t="s">
        <v>6637</v>
      </c>
      <c r="G1375" s="185"/>
      <c r="H1375" s="185"/>
      <c r="I1375" s="74" t="s">
        <v>57</v>
      </c>
      <c r="L1375" s="74" t="s">
        <v>3935</v>
      </c>
      <c r="M1375" s="74" t="s">
        <v>3936</v>
      </c>
      <c r="N1375" s="74" t="str">
        <f t="shared" si="36"/>
        <v>#REF!</v>
      </c>
    </row>
    <row r="1376" ht="14.25" customHeight="1">
      <c r="A1376" s="74" t="s">
        <v>6638</v>
      </c>
      <c r="B1376" s="74" t="s">
        <v>3932</v>
      </c>
      <c r="F1376" s="185" t="s">
        <v>6639</v>
      </c>
      <c r="G1376" s="185"/>
      <c r="H1376" s="185"/>
      <c r="I1376" s="74" t="s">
        <v>100</v>
      </c>
      <c r="L1376" s="74" t="s">
        <v>3935</v>
      </c>
      <c r="M1376" s="74" t="s">
        <v>3936</v>
      </c>
      <c r="N1376" s="74" t="str">
        <f t="shared" si="36"/>
        <v>#REF!</v>
      </c>
    </row>
    <row r="1377" ht="14.25" customHeight="1">
      <c r="A1377" s="74" t="s">
        <v>6640</v>
      </c>
      <c r="B1377" s="74" t="s">
        <v>3932</v>
      </c>
      <c r="F1377" s="185" t="s">
        <v>6641</v>
      </c>
      <c r="G1377" s="185"/>
      <c r="H1377" s="185"/>
      <c r="I1377" s="74" t="s">
        <v>100</v>
      </c>
      <c r="L1377" s="74" t="s">
        <v>3935</v>
      </c>
      <c r="M1377" s="74" t="s">
        <v>3936</v>
      </c>
      <c r="N1377" s="74" t="str">
        <f t="shared" si="36"/>
        <v>#REF!</v>
      </c>
    </row>
    <row r="1378" ht="14.25" customHeight="1">
      <c r="A1378" s="74" t="s">
        <v>6642</v>
      </c>
      <c r="B1378" s="74" t="s">
        <v>3932</v>
      </c>
      <c r="F1378" s="185" t="s">
        <v>6643</v>
      </c>
      <c r="G1378" s="185"/>
      <c r="H1378" s="185"/>
      <c r="I1378" s="74" t="s">
        <v>100</v>
      </c>
      <c r="L1378" s="74" t="s">
        <v>3935</v>
      </c>
      <c r="M1378" s="74" t="s">
        <v>3936</v>
      </c>
      <c r="N1378" s="74" t="str">
        <f t="shared" si="36"/>
        <v>#REF!</v>
      </c>
    </row>
    <row r="1379" ht="14.25" customHeight="1">
      <c r="A1379" s="74" t="s">
        <v>6644</v>
      </c>
      <c r="B1379" s="74" t="s">
        <v>3932</v>
      </c>
      <c r="F1379" s="185" t="s">
        <v>6645</v>
      </c>
      <c r="G1379" s="185"/>
      <c r="H1379" s="185"/>
      <c r="I1379" s="74" t="s">
        <v>57</v>
      </c>
      <c r="L1379" s="74" t="s">
        <v>3935</v>
      </c>
      <c r="M1379" s="74" t="s">
        <v>3936</v>
      </c>
      <c r="N1379" s="74" t="str">
        <f t="shared" si="36"/>
        <v>#REF!</v>
      </c>
    </row>
    <row r="1380" ht="14.25" customHeight="1">
      <c r="A1380" s="74" t="s">
        <v>6646</v>
      </c>
      <c r="B1380" s="74" t="s">
        <v>3932</v>
      </c>
      <c r="F1380" s="185" t="s">
        <v>6647</v>
      </c>
      <c r="G1380" s="185"/>
      <c r="H1380" s="185"/>
      <c r="I1380" s="74" t="s">
        <v>50</v>
      </c>
      <c r="L1380" s="74" t="s">
        <v>3935</v>
      </c>
      <c r="M1380" s="74" t="s">
        <v>3936</v>
      </c>
      <c r="N1380" s="74" t="str">
        <f t="shared" si="36"/>
        <v>#REF!</v>
      </c>
    </row>
    <row r="1381" ht="14.25" customHeight="1">
      <c r="A1381" s="74" t="s">
        <v>6648</v>
      </c>
      <c r="B1381" s="74" t="s">
        <v>3932</v>
      </c>
      <c r="F1381" s="185" t="s">
        <v>6649</v>
      </c>
      <c r="G1381" s="185"/>
      <c r="H1381" s="185"/>
      <c r="I1381" s="74" t="s">
        <v>3968</v>
      </c>
      <c r="L1381" s="74" t="s">
        <v>3935</v>
      </c>
      <c r="M1381" s="74" t="s">
        <v>3936</v>
      </c>
      <c r="N1381" s="74" t="str">
        <f t="shared" si="36"/>
        <v>#REF!</v>
      </c>
    </row>
    <row r="1382" ht="14.25" customHeight="1">
      <c r="A1382" s="74" t="s">
        <v>6650</v>
      </c>
      <c r="B1382" s="74" t="s">
        <v>3932</v>
      </c>
      <c r="F1382" s="185" t="s">
        <v>6651</v>
      </c>
      <c r="G1382" s="185"/>
      <c r="H1382" s="185"/>
      <c r="I1382" s="74" t="s">
        <v>127</v>
      </c>
      <c r="L1382" s="74" t="s">
        <v>3935</v>
      </c>
      <c r="M1382" s="74" t="s">
        <v>3936</v>
      </c>
      <c r="N1382" s="74" t="str">
        <f t="shared" si="36"/>
        <v>#REF!</v>
      </c>
    </row>
    <row r="1383" ht="14.25" customHeight="1">
      <c r="A1383" s="74" t="s">
        <v>6652</v>
      </c>
      <c r="B1383" s="74" t="s">
        <v>3932</v>
      </c>
      <c r="F1383" s="185" t="s">
        <v>6653</v>
      </c>
      <c r="G1383" s="185"/>
      <c r="H1383" s="185"/>
      <c r="I1383" s="74" t="s">
        <v>3934</v>
      </c>
      <c r="L1383" s="74" t="s">
        <v>3935</v>
      </c>
      <c r="M1383" s="74" t="s">
        <v>3936</v>
      </c>
      <c r="N1383" s="74" t="str">
        <f t="shared" si="36"/>
        <v>#REF!</v>
      </c>
    </row>
    <row r="1384" ht="14.25" customHeight="1">
      <c r="A1384" s="74" t="s">
        <v>6654</v>
      </c>
      <c r="B1384" s="74" t="s">
        <v>3932</v>
      </c>
      <c r="F1384" s="185" t="s">
        <v>6655</v>
      </c>
      <c r="G1384" s="185"/>
      <c r="H1384" s="185"/>
      <c r="I1384" s="74" t="s">
        <v>57</v>
      </c>
      <c r="L1384" s="74" t="s">
        <v>3935</v>
      </c>
      <c r="M1384" s="74" t="s">
        <v>3936</v>
      </c>
      <c r="N1384" s="74" t="str">
        <f t="shared" si="36"/>
        <v>#REF!</v>
      </c>
    </row>
    <row r="1385" ht="14.25" customHeight="1">
      <c r="A1385" s="74" t="s">
        <v>6656</v>
      </c>
      <c r="B1385" s="74" t="s">
        <v>3932</v>
      </c>
      <c r="F1385" s="185" t="s">
        <v>1547</v>
      </c>
      <c r="G1385" s="185"/>
      <c r="H1385" s="185"/>
      <c r="I1385" s="74" t="s">
        <v>127</v>
      </c>
      <c r="L1385" s="74" t="s">
        <v>3935</v>
      </c>
      <c r="M1385" s="74" t="s">
        <v>3936</v>
      </c>
      <c r="N1385" s="74" t="s">
        <v>4026</v>
      </c>
    </row>
    <row r="1386" ht="14.25" customHeight="1">
      <c r="A1386" s="74" t="s">
        <v>6657</v>
      </c>
      <c r="B1386" s="74" t="s">
        <v>3932</v>
      </c>
      <c r="F1386" s="185" t="s">
        <v>6658</v>
      </c>
      <c r="G1386" s="185"/>
      <c r="H1386" s="185"/>
      <c r="I1386" s="74" t="s">
        <v>3934</v>
      </c>
      <c r="L1386" s="74" t="s">
        <v>3935</v>
      </c>
      <c r="M1386" s="74" t="s">
        <v>3936</v>
      </c>
      <c r="N1386" s="74" t="str">
        <f t="shared" ref="N1386:N1391" si="37">VLOOKUP(A1386,#REF!,1,FALSE)</f>
        <v>#REF!</v>
      </c>
    </row>
    <row r="1387" ht="14.25" customHeight="1">
      <c r="A1387" s="74" t="s">
        <v>6659</v>
      </c>
      <c r="B1387" s="74" t="s">
        <v>3932</v>
      </c>
      <c r="F1387" s="185" t="s">
        <v>6660</v>
      </c>
      <c r="G1387" s="185"/>
      <c r="H1387" s="185"/>
      <c r="I1387" s="74" t="s">
        <v>127</v>
      </c>
      <c r="L1387" s="74" t="s">
        <v>3935</v>
      </c>
      <c r="M1387" s="74" t="s">
        <v>3936</v>
      </c>
      <c r="N1387" s="74" t="str">
        <f t="shared" si="37"/>
        <v>#REF!</v>
      </c>
    </row>
    <row r="1388" ht="14.25" customHeight="1">
      <c r="A1388" s="74" t="s">
        <v>6661</v>
      </c>
      <c r="B1388" s="74" t="s">
        <v>3932</v>
      </c>
      <c r="F1388" s="185" t="s">
        <v>2992</v>
      </c>
      <c r="G1388" s="185"/>
      <c r="H1388" s="185"/>
      <c r="I1388" s="74" t="s">
        <v>923</v>
      </c>
      <c r="L1388" s="74" t="s">
        <v>3935</v>
      </c>
      <c r="M1388" s="74" t="s">
        <v>3936</v>
      </c>
      <c r="N1388" s="74" t="str">
        <f t="shared" si="37"/>
        <v>#REF!</v>
      </c>
    </row>
    <row r="1389" ht="14.25" customHeight="1">
      <c r="A1389" s="74" t="s">
        <v>6662</v>
      </c>
      <c r="B1389" s="74" t="s">
        <v>3932</v>
      </c>
      <c r="F1389" s="185" t="s">
        <v>6663</v>
      </c>
      <c r="G1389" s="185"/>
      <c r="H1389" s="185"/>
      <c r="I1389" s="74" t="s">
        <v>50</v>
      </c>
      <c r="L1389" s="74" t="s">
        <v>3935</v>
      </c>
      <c r="M1389" s="74" t="s">
        <v>3936</v>
      </c>
      <c r="N1389" s="74" t="str">
        <f t="shared" si="37"/>
        <v>#REF!</v>
      </c>
    </row>
    <row r="1390" ht="14.25" customHeight="1">
      <c r="A1390" s="74" t="s">
        <v>6664</v>
      </c>
      <c r="B1390" s="74" t="s">
        <v>3932</v>
      </c>
      <c r="F1390" s="185" t="s">
        <v>6665</v>
      </c>
      <c r="G1390" s="185"/>
      <c r="H1390" s="185"/>
      <c r="I1390" s="74" t="s">
        <v>3968</v>
      </c>
      <c r="L1390" s="74" t="s">
        <v>3935</v>
      </c>
      <c r="M1390" s="74" t="s">
        <v>3936</v>
      </c>
      <c r="N1390" s="74" t="str">
        <f t="shared" si="37"/>
        <v>#REF!</v>
      </c>
    </row>
    <row r="1391" ht="14.25" customHeight="1">
      <c r="A1391" s="74" t="s">
        <v>6666</v>
      </c>
      <c r="B1391" s="74" t="s">
        <v>3932</v>
      </c>
      <c r="F1391" s="185" t="s">
        <v>6667</v>
      </c>
      <c r="G1391" s="185"/>
      <c r="H1391" s="185"/>
      <c r="I1391" s="74" t="s">
        <v>127</v>
      </c>
      <c r="L1391" s="74" t="s">
        <v>3935</v>
      </c>
      <c r="M1391" s="74" t="s">
        <v>3936</v>
      </c>
      <c r="N1391" s="74" t="str">
        <f t="shared" si="37"/>
        <v>#REF!</v>
      </c>
    </row>
    <row r="1392" ht="14.25" customHeight="1">
      <c r="A1392" s="74" t="s">
        <v>6668</v>
      </c>
      <c r="B1392" s="74" t="s">
        <v>3932</v>
      </c>
      <c r="F1392" s="185" t="s">
        <v>1590</v>
      </c>
      <c r="G1392" s="185"/>
      <c r="H1392" s="185"/>
      <c r="I1392" s="74" t="s">
        <v>100</v>
      </c>
      <c r="L1392" s="74" t="s">
        <v>3935</v>
      </c>
      <c r="M1392" s="74" t="s">
        <v>3936</v>
      </c>
      <c r="N1392" s="74" t="s">
        <v>4026</v>
      </c>
    </row>
    <row r="1393" ht="14.25" customHeight="1">
      <c r="A1393" s="74" t="s">
        <v>6669</v>
      </c>
      <c r="B1393" s="74" t="s">
        <v>3932</v>
      </c>
      <c r="F1393" s="185" t="s">
        <v>6670</v>
      </c>
      <c r="G1393" s="185"/>
      <c r="H1393" s="185"/>
      <c r="I1393" s="74" t="s">
        <v>66</v>
      </c>
      <c r="L1393" s="74" t="s">
        <v>3935</v>
      </c>
      <c r="M1393" s="74" t="s">
        <v>3936</v>
      </c>
      <c r="N1393" s="74" t="str">
        <f t="shared" ref="N1393:N1411" si="38">VLOOKUP(A1393,#REF!,1,FALSE)</f>
        <v>#REF!</v>
      </c>
    </row>
    <row r="1394" ht="14.25" customHeight="1">
      <c r="A1394" s="74" t="s">
        <v>6671</v>
      </c>
      <c r="B1394" s="74" t="s">
        <v>3932</v>
      </c>
      <c r="F1394" s="185" t="s">
        <v>6672</v>
      </c>
      <c r="G1394" s="185"/>
      <c r="H1394" s="185"/>
      <c r="I1394" s="74" t="s">
        <v>3934</v>
      </c>
      <c r="L1394" s="74" t="s">
        <v>3935</v>
      </c>
      <c r="M1394" s="74" t="s">
        <v>3936</v>
      </c>
      <c r="N1394" s="74" t="str">
        <f t="shared" si="38"/>
        <v>#REF!</v>
      </c>
    </row>
    <row r="1395" ht="14.25" customHeight="1">
      <c r="A1395" s="74" t="s">
        <v>6673</v>
      </c>
      <c r="B1395" s="74" t="s">
        <v>3932</v>
      </c>
      <c r="F1395" s="185" t="s">
        <v>6674</v>
      </c>
      <c r="G1395" s="185"/>
      <c r="H1395" s="185"/>
      <c r="I1395" s="74" t="s">
        <v>50</v>
      </c>
      <c r="L1395" s="74" t="s">
        <v>3935</v>
      </c>
      <c r="M1395" s="74" t="s">
        <v>3936</v>
      </c>
      <c r="N1395" s="74" t="str">
        <f t="shared" si="38"/>
        <v>#REF!</v>
      </c>
    </row>
    <row r="1396" ht="14.25" customHeight="1">
      <c r="A1396" s="74" t="s">
        <v>6675</v>
      </c>
      <c r="B1396" s="74" t="s">
        <v>3932</v>
      </c>
      <c r="F1396" s="185" t="s">
        <v>6676</v>
      </c>
      <c r="G1396" s="185"/>
      <c r="H1396" s="185"/>
      <c r="I1396" s="74" t="s">
        <v>3934</v>
      </c>
      <c r="L1396" s="74" t="s">
        <v>3935</v>
      </c>
      <c r="M1396" s="74" t="s">
        <v>3936</v>
      </c>
      <c r="N1396" s="74" t="str">
        <f t="shared" si="38"/>
        <v>#REF!</v>
      </c>
    </row>
    <row r="1397" ht="14.25" customHeight="1">
      <c r="A1397" s="74" t="s">
        <v>6677</v>
      </c>
      <c r="B1397" s="74" t="s">
        <v>3932</v>
      </c>
      <c r="F1397" s="185" t="s">
        <v>6678</v>
      </c>
      <c r="G1397" s="185"/>
      <c r="H1397" s="185"/>
      <c r="I1397" s="74" t="s">
        <v>127</v>
      </c>
      <c r="L1397" s="74" t="s">
        <v>3935</v>
      </c>
      <c r="M1397" s="74" t="s">
        <v>3936</v>
      </c>
      <c r="N1397" s="74" t="str">
        <f t="shared" si="38"/>
        <v>#REF!</v>
      </c>
    </row>
    <row r="1398" ht="14.25" customHeight="1">
      <c r="A1398" s="74" t="s">
        <v>6679</v>
      </c>
      <c r="B1398" s="74" t="s">
        <v>3932</v>
      </c>
      <c r="F1398" s="185" t="s">
        <v>6680</v>
      </c>
      <c r="G1398" s="185"/>
      <c r="H1398" s="185"/>
      <c r="I1398" s="74" t="s">
        <v>127</v>
      </c>
      <c r="L1398" s="74" t="s">
        <v>3935</v>
      </c>
      <c r="M1398" s="74" t="s">
        <v>3936</v>
      </c>
      <c r="N1398" s="74" t="str">
        <f t="shared" si="38"/>
        <v>#REF!</v>
      </c>
    </row>
    <row r="1399" ht="14.25" customHeight="1">
      <c r="A1399" s="74" t="s">
        <v>6681</v>
      </c>
      <c r="B1399" s="74" t="s">
        <v>3932</v>
      </c>
      <c r="F1399" s="185" t="s">
        <v>6682</v>
      </c>
      <c r="G1399" s="185"/>
      <c r="H1399" s="185"/>
      <c r="I1399" s="74" t="s">
        <v>3968</v>
      </c>
      <c r="L1399" s="74" t="s">
        <v>3935</v>
      </c>
      <c r="M1399" s="74" t="s">
        <v>3936</v>
      </c>
      <c r="N1399" s="74" t="str">
        <f t="shared" si="38"/>
        <v>#REF!</v>
      </c>
    </row>
    <row r="1400" ht="14.25" customHeight="1">
      <c r="A1400" s="74" t="s">
        <v>6683</v>
      </c>
      <c r="B1400" s="74" t="s">
        <v>3932</v>
      </c>
      <c r="F1400" s="185" t="s">
        <v>6684</v>
      </c>
      <c r="G1400" s="185"/>
      <c r="H1400" s="185"/>
      <c r="I1400" s="74" t="s">
        <v>3934</v>
      </c>
      <c r="L1400" s="74" t="s">
        <v>3935</v>
      </c>
      <c r="M1400" s="74" t="s">
        <v>3936</v>
      </c>
      <c r="N1400" s="74" t="str">
        <f t="shared" si="38"/>
        <v>#REF!</v>
      </c>
    </row>
    <row r="1401" ht="14.25" customHeight="1">
      <c r="A1401" s="74" t="s">
        <v>6685</v>
      </c>
      <c r="B1401" s="74" t="s">
        <v>3932</v>
      </c>
      <c r="F1401" s="185" t="s">
        <v>6686</v>
      </c>
      <c r="G1401" s="185"/>
      <c r="H1401" s="185"/>
      <c r="I1401" s="74" t="s">
        <v>3968</v>
      </c>
      <c r="L1401" s="74" t="s">
        <v>3935</v>
      </c>
      <c r="M1401" s="74" t="s">
        <v>3936</v>
      </c>
      <c r="N1401" s="74" t="str">
        <f t="shared" si="38"/>
        <v>#REF!</v>
      </c>
    </row>
    <row r="1402" ht="14.25" customHeight="1">
      <c r="A1402" s="74" t="s">
        <v>6687</v>
      </c>
      <c r="B1402" s="74" t="s">
        <v>3932</v>
      </c>
      <c r="F1402" s="185" t="s">
        <v>6688</v>
      </c>
      <c r="G1402" s="185"/>
      <c r="H1402" s="185"/>
      <c r="I1402" s="74" t="s">
        <v>127</v>
      </c>
      <c r="L1402" s="74" t="s">
        <v>3935</v>
      </c>
      <c r="M1402" s="74" t="s">
        <v>3936</v>
      </c>
      <c r="N1402" s="74" t="str">
        <f t="shared" si="38"/>
        <v>#REF!</v>
      </c>
    </row>
    <row r="1403" ht="14.25" customHeight="1">
      <c r="A1403" s="74" t="s">
        <v>6689</v>
      </c>
      <c r="B1403" s="74" t="s">
        <v>3932</v>
      </c>
      <c r="F1403" s="185" t="s">
        <v>6690</v>
      </c>
      <c r="G1403" s="185"/>
      <c r="H1403" s="185"/>
      <c r="I1403" s="74" t="s">
        <v>3934</v>
      </c>
      <c r="L1403" s="74" t="s">
        <v>3935</v>
      </c>
      <c r="M1403" s="74" t="s">
        <v>3936</v>
      </c>
      <c r="N1403" s="74" t="str">
        <f t="shared" si="38"/>
        <v>#REF!</v>
      </c>
    </row>
    <row r="1404" ht="14.25" customHeight="1">
      <c r="A1404" s="74" t="s">
        <v>6691</v>
      </c>
      <c r="B1404" s="74" t="s">
        <v>3932</v>
      </c>
      <c r="F1404" s="185" t="s">
        <v>6692</v>
      </c>
      <c r="G1404" s="185"/>
      <c r="H1404" s="185"/>
      <c r="I1404" s="74" t="s">
        <v>127</v>
      </c>
      <c r="L1404" s="74" t="s">
        <v>3935</v>
      </c>
      <c r="M1404" s="74" t="s">
        <v>3936</v>
      </c>
      <c r="N1404" s="74" t="str">
        <f t="shared" si="38"/>
        <v>#REF!</v>
      </c>
    </row>
    <row r="1405" ht="14.25" customHeight="1">
      <c r="A1405" s="74" t="s">
        <v>6693</v>
      </c>
      <c r="B1405" s="74" t="s">
        <v>3932</v>
      </c>
      <c r="F1405" s="185" t="s">
        <v>6694</v>
      </c>
      <c r="G1405" s="185"/>
      <c r="H1405" s="185"/>
      <c r="I1405" s="74" t="s">
        <v>3968</v>
      </c>
      <c r="L1405" s="74" t="s">
        <v>3935</v>
      </c>
      <c r="M1405" s="74" t="s">
        <v>3936</v>
      </c>
      <c r="N1405" s="74" t="str">
        <f t="shared" si="38"/>
        <v>#REF!</v>
      </c>
    </row>
    <row r="1406" ht="14.25" customHeight="1">
      <c r="A1406" s="74" t="s">
        <v>6695</v>
      </c>
      <c r="B1406" s="74" t="s">
        <v>3932</v>
      </c>
      <c r="F1406" s="185" t="s">
        <v>6694</v>
      </c>
      <c r="G1406" s="185"/>
      <c r="H1406" s="185"/>
      <c r="I1406" s="74" t="s">
        <v>127</v>
      </c>
      <c r="L1406" s="74" t="s">
        <v>3935</v>
      </c>
      <c r="M1406" s="74" t="s">
        <v>3936</v>
      </c>
      <c r="N1406" s="74" t="str">
        <f t="shared" si="38"/>
        <v>#REF!</v>
      </c>
    </row>
    <row r="1407" ht="14.25" customHeight="1">
      <c r="A1407" s="74" t="s">
        <v>6696</v>
      </c>
      <c r="B1407" s="74" t="s">
        <v>3932</v>
      </c>
      <c r="F1407" s="185" t="s">
        <v>6684</v>
      </c>
      <c r="G1407" s="185"/>
      <c r="H1407" s="185"/>
      <c r="I1407" s="74" t="s">
        <v>3934</v>
      </c>
      <c r="L1407" s="74" t="s">
        <v>3935</v>
      </c>
      <c r="M1407" s="74" t="s">
        <v>3936</v>
      </c>
      <c r="N1407" s="74" t="str">
        <f t="shared" si="38"/>
        <v>#REF!</v>
      </c>
    </row>
    <row r="1408" ht="14.25" customHeight="1">
      <c r="A1408" s="74" t="s">
        <v>6697</v>
      </c>
      <c r="B1408" s="74" t="s">
        <v>3932</v>
      </c>
      <c r="F1408" s="185" t="s">
        <v>6698</v>
      </c>
      <c r="G1408" s="185"/>
      <c r="H1408" s="185"/>
      <c r="I1408" s="74" t="s">
        <v>127</v>
      </c>
      <c r="L1408" s="74" t="s">
        <v>3935</v>
      </c>
      <c r="M1408" s="74" t="s">
        <v>3936</v>
      </c>
      <c r="N1408" s="74" t="str">
        <f t="shared" si="38"/>
        <v>#REF!</v>
      </c>
    </row>
    <row r="1409" ht="14.25" customHeight="1">
      <c r="A1409" s="74" t="s">
        <v>6699</v>
      </c>
      <c r="B1409" s="74" t="s">
        <v>3932</v>
      </c>
      <c r="F1409" s="185" t="s">
        <v>6700</v>
      </c>
      <c r="G1409" s="185"/>
      <c r="H1409" s="185"/>
      <c r="I1409" s="74" t="s">
        <v>3934</v>
      </c>
      <c r="L1409" s="74" t="s">
        <v>3935</v>
      </c>
      <c r="M1409" s="74" t="s">
        <v>3936</v>
      </c>
      <c r="N1409" s="74" t="str">
        <f t="shared" si="38"/>
        <v>#REF!</v>
      </c>
    </row>
    <row r="1410" ht="14.25" customHeight="1">
      <c r="A1410" s="74" t="s">
        <v>6701</v>
      </c>
      <c r="B1410" s="74" t="s">
        <v>3932</v>
      </c>
      <c r="F1410" s="185" t="s">
        <v>6702</v>
      </c>
      <c r="G1410" s="185"/>
      <c r="H1410" s="185"/>
      <c r="I1410" s="74" t="s">
        <v>3934</v>
      </c>
      <c r="L1410" s="74" t="s">
        <v>3935</v>
      </c>
      <c r="M1410" s="74" t="s">
        <v>3936</v>
      </c>
      <c r="N1410" s="74" t="str">
        <f t="shared" si="38"/>
        <v>#REF!</v>
      </c>
    </row>
    <row r="1411" ht="14.25" customHeight="1">
      <c r="A1411" s="74" t="s">
        <v>6703</v>
      </c>
      <c r="B1411" s="74" t="s">
        <v>3932</v>
      </c>
      <c r="F1411" s="185" t="s">
        <v>6704</v>
      </c>
      <c r="G1411" s="185"/>
      <c r="H1411" s="185"/>
      <c r="I1411" s="74" t="s">
        <v>3968</v>
      </c>
      <c r="L1411" s="74" t="s">
        <v>3935</v>
      </c>
      <c r="M1411" s="74" t="s">
        <v>3936</v>
      </c>
      <c r="N1411" s="74" t="str">
        <f t="shared" si="38"/>
        <v>#REF!</v>
      </c>
    </row>
    <row r="1412" ht="14.25" customHeight="1">
      <c r="A1412" s="74" t="s">
        <v>6705</v>
      </c>
      <c r="B1412" s="74" t="s">
        <v>3932</v>
      </c>
      <c r="F1412" s="185" t="s">
        <v>6706</v>
      </c>
      <c r="G1412" s="185"/>
      <c r="H1412" s="185"/>
      <c r="I1412" s="74" t="s">
        <v>923</v>
      </c>
      <c r="L1412" s="74" t="s">
        <v>3935</v>
      </c>
      <c r="M1412" s="74" t="s">
        <v>3936</v>
      </c>
      <c r="N1412" s="74" t="s">
        <v>4026</v>
      </c>
    </row>
    <row r="1413" ht="14.25" customHeight="1">
      <c r="A1413" s="74" t="s">
        <v>6707</v>
      </c>
      <c r="B1413" s="74" t="s">
        <v>3932</v>
      </c>
      <c r="F1413" s="185" t="s">
        <v>6708</v>
      </c>
      <c r="G1413" s="185"/>
      <c r="H1413" s="185"/>
      <c r="I1413" s="74" t="s">
        <v>3934</v>
      </c>
      <c r="L1413" s="74" t="s">
        <v>3935</v>
      </c>
      <c r="M1413" s="74" t="s">
        <v>3936</v>
      </c>
      <c r="N1413" s="74" t="s">
        <v>4026</v>
      </c>
    </row>
    <row r="1414" ht="14.25" customHeight="1">
      <c r="A1414" s="74" t="s">
        <v>6709</v>
      </c>
      <c r="B1414" s="74" t="s">
        <v>3932</v>
      </c>
      <c r="F1414" s="185" t="s">
        <v>3438</v>
      </c>
      <c r="G1414" s="185"/>
      <c r="H1414" s="185"/>
      <c r="I1414" s="74" t="s">
        <v>923</v>
      </c>
      <c r="L1414" s="74" t="s">
        <v>3935</v>
      </c>
      <c r="M1414" s="74" t="s">
        <v>3936</v>
      </c>
      <c r="N1414" s="74" t="str">
        <f t="shared" ref="N1414:N1425" si="39">VLOOKUP(A1414,#REF!,1,FALSE)</f>
        <v>#REF!</v>
      </c>
    </row>
    <row r="1415" ht="14.25" customHeight="1">
      <c r="A1415" s="74" t="s">
        <v>6710</v>
      </c>
      <c r="B1415" s="74" t="s">
        <v>3932</v>
      </c>
      <c r="F1415" s="185" t="s">
        <v>3440</v>
      </c>
      <c r="G1415" s="185"/>
      <c r="H1415" s="185"/>
      <c r="I1415" s="74" t="s">
        <v>3934</v>
      </c>
      <c r="L1415" s="74" t="s">
        <v>3935</v>
      </c>
      <c r="M1415" s="74" t="s">
        <v>3936</v>
      </c>
      <c r="N1415" s="74" t="str">
        <f t="shared" si="39"/>
        <v>#REF!</v>
      </c>
    </row>
    <row r="1416" ht="14.25" customHeight="1">
      <c r="A1416" s="74" t="s">
        <v>6711</v>
      </c>
      <c r="B1416" s="74" t="s">
        <v>3932</v>
      </c>
      <c r="F1416" s="185" t="s">
        <v>6712</v>
      </c>
      <c r="G1416" s="185"/>
      <c r="H1416" s="185"/>
      <c r="I1416" s="74" t="s">
        <v>127</v>
      </c>
      <c r="L1416" s="74" t="s">
        <v>3935</v>
      </c>
      <c r="M1416" s="74" t="s">
        <v>3936</v>
      </c>
      <c r="N1416" s="74" t="str">
        <f t="shared" si="39"/>
        <v>#REF!</v>
      </c>
    </row>
    <row r="1417" ht="14.25" customHeight="1">
      <c r="A1417" s="74" t="s">
        <v>6713</v>
      </c>
      <c r="B1417" s="74" t="s">
        <v>3932</v>
      </c>
      <c r="F1417" s="185" t="s">
        <v>6714</v>
      </c>
      <c r="G1417" s="185"/>
      <c r="H1417" s="185"/>
      <c r="I1417" s="74" t="s">
        <v>100</v>
      </c>
      <c r="L1417" s="74" t="s">
        <v>3935</v>
      </c>
      <c r="M1417" s="74" t="s">
        <v>3936</v>
      </c>
      <c r="N1417" s="74" t="str">
        <f t="shared" si="39"/>
        <v>#REF!</v>
      </c>
    </row>
    <row r="1418" ht="14.25" customHeight="1">
      <c r="A1418" s="74" t="s">
        <v>6715</v>
      </c>
      <c r="B1418" s="74" t="s">
        <v>3932</v>
      </c>
      <c r="F1418" s="185" t="s">
        <v>6716</v>
      </c>
      <c r="G1418" s="185"/>
      <c r="H1418" s="185"/>
      <c r="I1418" s="74" t="s">
        <v>3934</v>
      </c>
      <c r="L1418" s="74" t="s">
        <v>3935</v>
      </c>
      <c r="M1418" s="74" t="s">
        <v>3936</v>
      </c>
      <c r="N1418" s="74" t="str">
        <f t="shared" si="39"/>
        <v>#REF!</v>
      </c>
    </row>
    <row r="1419" ht="14.25" customHeight="1">
      <c r="A1419" s="74" t="s">
        <v>6717</v>
      </c>
      <c r="B1419" s="74" t="s">
        <v>3932</v>
      </c>
      <c r="F1419" s="185" t="s">
        <v>6718</v>
      </c>
      <c r="G1419" s="185"/>
      <c r="H1419" s="185"/>
      <c r="I1419" s="74" t="s">
        <v>3934</v>
      </c>
      <c r="L1419" s="74" t="s">
        <v>3935</v>
      </c>
      <c r="M1419" s="74" t="s">
        <v>3936</v>
      </c>
      <c r="N1419" s="74" t="str">
        <f t="shared" si="39"/>
        <v>#REF!</v>
      </c>
    </row>
    <row r="1420" ht="14.25" customHeight="1">
      <c r="A1420" s="74" t="s">
        <v>6719</v>
      </c>
      <c r="B1420" s="74" t="s">
        <v>3932</v>
      </c>
      <c r="F1420" s="185" t="s">
        <v>6720</v>
      </c>
      <c r="G1420" s="185"/>
      <c r="H1420" s="185"/>
      <c r="I1420" s="74" t="s">
        <v>3968</v>
      </c>
      <c r="L1420" s="74" t="s">
        <v>3935</v>
      </c>
      <c r="M1420" s="74" t="s">
        <v>3936</v>
      </c>
      <c r="N1420" s="74" t="str">
        <f t="shared" si="39"/>
        <v>#REF!</v>
      </c>
    </row>
    <row r="1421" ht="14.25" customHeight="1">
      <c r="A1421" s="74" t="s">
        <v>6721</v>
      </c>
      <c r="B1421" s="74" t="s">
        <v>3932</v>
      </c>
      <c r="F1421" s="185" t="s">
        <v>6722</v>
      </c>
      <c r="G1421" s="185"/>
      <c r="H1421" s="185"/>
      <c r="I1421" s="74" t="s">
        <v>3934</v>
      </c>
      <c r="L1421" s="74" t="s">
        <v>3935</v>
      </c>
      <c r="M1421" s="74" t="s">
        <v>3936</v>
      </c>
      <c r="N1421" s="74" t="str">
        <f t="shared" si="39"/>
        <v>#REF!</v>
      </c>
    </row>
    <row r="1422" ht="14.25" customHeight="1">
      <c r="A1422" s="74" t="s">
        <v>6723</v>
      </c>
      <c r="B1422" s="74" t="s">
        <v>3932</v>
      </c>
      <c r="F1422" s="185" t="s">
        <v>6724</v>
      </c>
      <c r="G1422" s="185"/>
      <c r="H1422" s="185"/>
      <c r="I1422" s="74" t="s">
        <v>100</v>
      </c>
      <c r="L1422" s="74" t="s">
        <v>3935</v>
      </c>
      <c r="M1422" s="74" t="s">
        <v>3936</v>
      </c>
      <c r="N1422" s="74" t="str">
        <f t="shared" si="39"/>
        <v>#REF!</v>
      </c>
    </row>
    <row r="1423" ht="14.25" customHeight="1">
      <c r="A1423" s="74" t="s">
        <v>6725</v>
      </c>
      <c r="B1423" s="74" t="s">
        <v>3932</v>
      </c>
      <c r="F1423" s="185" t="s">
        <v>6726</v>
      </c>
      <c r="G1423" s="185"/>
      <c r="H1423" s="185"/>
      <c r="I1423" s="74" t="s">
        <v>3968</v>
      </c>
      <c r="L1423" s="74" t="s">
        <v>3935</v>
      </c>
      <c r="M1423" s="74" t="s">
        <v>3936</v>
      </c>
      <c r="N1423" s="74" t="str">
        <f t="shared" si="39"/>
        <v>#REF!</v>
      </c>
    </row>
    <row r="1424" ht="14.25" customHeight="1">
      <c r="A1424" s="74" t="s">
        <v>6727</v>
      </c>
      <c r="B1424" s="74" t="s">
        <v>3932</v>
      </c>
      <c r="F1424" s="185" t="s">
        <v>6728</v>
      </c>
      <c r="G1424" s="185"/>
      <c r="H1424" s="185"/>
      <c r="I1424" s="74" t="s">
        <v>3968</v>
      </c>
      <c r="L1424" s="74" t="s">
        <v>3935</v>
      </c>
      <c r="M1424" s="74" t="s">
        <v>3936</v>
      </c>
      <c r="N1424" s="74" t="str">
        <f t="shared" si="39"/>
        <v>#REF!</v>
      </c>
    </row>
    <row r="1425" ht="14.25" customHeight="1">
      <c r="A1425" s="74" t="s">
        <v>6729</v>
      </c>
      <c r="B1425" s="74" t="s">
        <v>3932</v>
      </c>
      <c r="F1425" s="185" t="s">
        <v>6730</v>
      </c>
      <c r="G1425" s="185"/>
      <c r="H1425" s="185"/>
      <c r="I1425" s="74" t="s">
        <v>3968</v>
      </c>
      <c r="L1425" s="74" t="s">
        <v>3935</v>
      </c>
      <c r="M1425" s="74" t="s">
        <v>3936</v>
      </c>
      <c r="N1425" s="74" t="str">
        <f t="shared" si="39"/>
        <v>#REF!</v>
      </c>
    </row>
    <row r="1426" ht="14.25" customHeight="1">
      <c r="A1426" s="74" t="s">
        <v>6731</v>
      </c>
      <c r="B1426" s="74" t="s">
        <v>3932</v>
      </c>
      <c r="F1426" s="185" t="s">
        <v>553</v>
      </c>
      <c r="G1426" s="185"/>
      <c r="H1426" s="185"/>
      <c r="I1426" s="74" t="s">
        <v>3968</v>
      </c>
      <c r="L1426" s="74" t="s">
        <v>3935</v>
      </c>
      <c r="M1426" s="74" t="s">
        <v>3936</v>
      </c>
      <c r="N1426" s="74" t="s">
        <v>4026</v>
      </c>
    </row>
    <row r="1427" ht="14.25" customHeight="1">
      <c r="A1427" s="74" t="s">
        <v>6732</v>
      </c>
      <c r="B1427" s="74" t="s">
        <v>3932</v>
      </c>
      <c r="F1427" s="185" t="s">
        <v>6733</v>
      </c>
      <c r="G1427" s="185"/>
      <c r="H1427" s="185"/>
      <c r="I1427" s="74" t="s">
        <v>3934</v>
      </c>
      <c r="L1427" s="74" t="s">
        <v>3935</v>
      </c>
      <c r="M1427" s="74" t="s">
        <v>3936</v>
      </c>
      <c r="N1427" s="74" t="str">
        <f t="shared" ref="N1427:N1441" si="40">VLOOKUP(A1427,#REF!,1,FALSE)</f>
        <v>#REF!</v>
      </c>
    </row>
    <row r="1428" ht="14.25" customHeight="1">
      <c r="A1428" s="74" t="s">
        <v>6734</v>
      </c>
      <c r="B1428" s="74" t="s">
        <v>3932</v>
      </c>
      <c r="F1428" s="185" t="s">
        <v>573</v>
      </c>
      <c r="G1428" s="185"/>
      <c r="H1428" s="185"/>
      <c r="I1428" s="74" t="s">
        <v>3968</v>
      </c>
      <c r="L1428" s="74" t="s">
        <v>3935</v>
      </c>
      <c r="M1428" s="74" t="s">
        <v>3936</v>
      </c>
      <c r="N1428" s="74" t="str">
        <f t="shared" si="40"/>
        <v>#REF!</v>
      </c>
    </row>
    <row r="1429" ht="14.25" customHeight="1">
      <c r="A1429" s="74" t="s">
        <v>6735</v>
      </c>
      <c r="B1429" s="74" t="s">
        <v>3932</v>
      </c>
      <c r="F1429" s="185" t="s">
        <v>558</v>
      </c>
      <c r="G1429" s="185"/>
      <c r="H1429" s="185"/>
      <c r="I1429" s="74" t="s">
        <v>3968</v>
      </c>
      <c r="L1429" s="74" t="s">
        <v>3935</v>
      </c>
      <c r="M1429" s="74" t="s">
        <v>3936</v>
      </c>
      <c r="N1429" s="74" t="str">
        <f t="shared" si="40"/>
        <v>#REF!</v>
      </c>
    </row>
    <row r="1430" ht="14.25" customHeight="1">
      <c r="A1430" s="74" t="s">
        <v>6736</v>
      </c>
      <c r="B1430" s="74" t="s">
        <v>3932</v>
      </c>
      <c r="F1430" s="185" t="s">
        <v>6737</v>
      </c>
      <c r="G1430" s="185"/>
      <c r="H1430" s="185"/>
      <c r="I1430" s="74" t="s">
        <v>3968</v>
      </c>
      <c r="L1430" s="74" t="s">
        <v>3935</v>
      </c>
      <c r="M1430" s="74" t="s">
        <v>3936</v>
      </c>
      <c r="N1430" s="74" t="str">
        <f t="shared" si="40"/>
        <v>#REF!</v>
      </c>
    </row>
    <row r="1431" ht="14.25" customHeight="1">
      <c r="A1431" s="74" t="s">
        <v>6738</v>
      </c>
      <c r="B1431" s="74" t="s">
        <v>3932</v>
      </c>
      <c r="F1431" s="185" t="s">
        <v>6739</v>
      </c>
      <c r="G1431" s="185"/>
      <c r="H1431" s="185"/>
      <c r="I1431" s="74" t="s">
        <v>3968</v>
      </c>
      <c r="L1431" s="74" t="s">
        <v>3935</v>
      </c>
      <c r="M1431" s="74" t="s">
        <v>3936</v>
      </c>
      <c r="N1431" s="74" t="str">
        <f t="shared" si="40"/>
        <v>#REF!</v>
      </c>
    </row>
    <row r="1432" ht="14.25" customHeight="1">
      <c r="A1432" s="74" t="s">
        <v>6740</v>
      </c>
      <c r="B1432" s="74" t="s">
        <v>3932</v>
      </c>
      <c r="F1432" s="185" t="s">
        <v>6741</v>
      </c>
      <c r="G1432" s="185"/>
      <c r="H1432" s="185"/>
      <c r="I1432" s="74" t="s">
        <v>3968</v>
      </c>
      <c r="L1432" s="74" t="s">
        <v>3935</v>
      </c>
      <c r="M1432" s="74" t="s">
        <v>3936</v>
      </c>
      <c r="N1432" s="74" t="str">
        <f t="shared" si="40"/>
        <v>#REF!</v>
      </c>
    </row>
    <row r="1433" ht="14.25" customHeight="1">
      <c r="A1433" s="74" t="s">
        <v>6742</v>
      </c>
      <c r="B1433" s="74" t="s">
        <v>3932</v>
      </c>
      <c r="F1433" s="185" t="s">
        <v>6743</v>
      </c>
      <c r="G1433" s="185"/>
      <c r="H1433" s="185"/>
      <c r="I1433" s="74" t="s">
        <v>3968</v>
      </c>
      <c r="L1433" s="74" t="s">
        <v>3935</v>
      </c>
      <c r="M1433" s="74" t="s">
        <v>3936</v>
      </c>
      <c r="N1433" s="74" t="str">
        <f t="shared" si="40"/>
        <v>#REF!</v>
      </c>
    </row>
    <row r="1434" ht="14.25" customHeight="1">
      <c r="A1434" s="74" t="s">
        <v>6744</v>
      </c>
      <c r="B1434" s="74" t="s">
        <v>3932</v>
      </c>
      <c r="F1434" s="185" t="s">
        <v>6745</v>
      </c>
      <c r="G1434" s="185"/>
      <c r="H1434" s="185"/>
      <c r="I1434" s="74" t="s">
        <v>100</v>
      </c>
      <c r="L1434" s="74" t="s">
        <v>3935</v>
      </c>
      <c r="M1434" s="74" t="s">
        <v>3936</v>
      </c>
      <c r="N1434" s="74" t="str">
        <f t="shared" si="40"/>
        <v>#REF!</v>
      </c>
    </row>
    <row r="1435" ht="14.25" customHeight="1">
      <c r="A1435" s="74" t="s">
        <v>6746</v>
      </c>
      <c r="B1435" s="74" t="s">
        <v>3932</v>
      </c>
      <c r="F1435" s="185" t="s">
        <v>6747</v>
      </c>
      <c r="G1435" s="185"/>
      <c r="H1435" s="185"/>
      <c r="I1435" s="74" t="s">
        <v>3934</v>
      </c>
      <c r="L1435" s="74" t="s">
        <v>3935</v>
      </c>
      <c r="M1435" s="74" t="s">
        <v>3936</v>
      </c>
      <c r="N1435" s="74" t="str">
        <f t="shared" si="40"/>
        <v>#REF!</v>
      </c>
    </row>
    <row r="1436" ht="14.25" customHeight="1">
      <c r="A1436" s="74" t="s">
        <v>6748</v>
      </c>
      <c r="B1436" s="74" t="s">
        <v>3932</v>
      </c>
      <c r="F1436" s="185" t="s">
        <v>6749</v>
      </c>
      <c r="G1436" s="185"/>
      <c r="H1436" s="185"/>
      <c r="I1436" s="74" t="s">
        <v>100</v>
      </c>
      <c r="L1436" s="74" t="s">
        <v>3935</v>
      </c>
      <c r="M1436" s="74" t="s">
        <v>3936</v>
      </c>
      <c r="N1436" s="74" t="str">
        <f t="shared" si="40"/>
        <v>#REF!</v>
      </c>
    </row>
    <row r="1437" ht="14.25" customHeight="1">
      <c r="A1437" s="74" t="s">
        <v>6750</v>
      </c>
      <c r="B1437" s="74" t="s">
        <v>3932</v>
      </c>
      <c r="F1437" s="185" t="s">
        <v>6751</v>
      </c>
      <c r="G1437" s="185"/>
      <c r="H1437" s="185"/>
      <c r="I1437" s="74" t="s">
        <v>3934</v>
      </c>
      <c r="L1437" s="74" t="s">
        <v>3935</v>
      </c>
      <c r="M1437" s="74" t="s">
        <v>3936</v>
      </c>
      <c r="N1437" s="74" t="str">
        <f t="shared" si="40"/>
        <v>#REF!</v>
      </c>
    </row>
    <row r="1438" ht="14.25" customHeight="1">
      <c r="A1438" s="74" t="s">
        <v>6752</v>
      </c>
      <c r="B1438" s="74" t="s">
        <v>3932</v>
      </c>
      <c r="F1438" s="185" t="s">
        <v>6753</v>
      </c>
      <c r="G1438" s="185"/>
      <c r="H1438" s="185"/>
      <c r="I1438" s="74" t="s">
        <v>127</v>
      </c>
      <c r="L1438" s="74" t="s">
        <v>3935</v>
      </c>
      <c r="M1438" s="74" t="s">
        <v>3936</v>
      </c>
      <c r="N1438" s="74" t="str">
        <f t="shared" si="40"/>
        <v>#REF!</v>
      </c>
    </row>
    <row r="1439" ht="14.25" customHeight="1">
      <c r="A1439" s="74" t="s">
        <v>6754</v>
      </c>
      <c r="B1439" s="74" t="s">
        <v>3932</v>
      </c>
      <c r="F1439" s="185" t="s">
        <v>6755</v>
      </c>
      <c r="G1439" s="185"/>
      <c r="H1439" s="185"/>
      <c r="I1439" s="74" t="s">
        <v>100</v>
      </c>
      <c r="L1439" s="74" t="s">
        <v>3935</v>
      </c>
      <c r="M1439" s="74" t="s">
        <v>3936</v>
      </c>
      <c r="N1439" s="74" t="str">
        <f t="shared" si="40"/>
        <v>#REF!</v>
      </c>
    </row>
    <row r="1440" ht="14.25" customHeight="1">
      <c r="A1440" s="74" t="s">
        <v>6756</v>
      </c>
      <c r="B1440" s="74" t="s">
        <v>3932</v>
      </c>
      <c r="F1440" s="185" t="s">
        <v>6757</v>
      </c>
      <c r="G1440" s="185"/>
      <c r="H1440" s="185"/>
      <c r="I1440" s="74" t="s">
        <v>127</v>
      </c>
      <c r="L1440" s="74" t="s">
        <v>3935</v>
      </c>
      <c r="M1440" s="74" t="s">
        <v>3936</v>
      </c>
      <c r="N1440" s="74" t="str">
        <f t="shared" si="40"/>
        <v>#REF!</v>
      </c>
    </row>
    <row r="1441" ht="14.25" customHeight="1">
      <c r="A1441" s="74" t="s">
        <v>6758</v>
      </c>
      <c r="B1441" s="74" t="s">
        <v>3932</v>
      </c>
      <c r="F1441" s="185" t="s">
        <v>6759</v>
      </c>
      <c r="G1441" s="185"/>
      <c r="H1441" s="185"/>
      <c r="I1441" s="74" t="s">
        <v>57</v>
      </c>
      <c r="L1441" s="74" t="s">
        <v>3935</v>
      </c>
      <c r="M1441" s="74" t="s">
        <v>3936</v>
      </c>
      <c r="N1441" s="74" t="str">
        <f t="shared" si="40"/>
        <v>#REF!</v>
      </c>
    </row>
    <row r="1442" ht="14.25" customHeight="1">
      <c r="A1442" s="74" t="s">
        <v>6760</v>
      </c>
      <c r="B1442" s="74" t="s">
        <v>3932</v>
      </c>
      <c r="F1442" s="185" t="s">
        <v>6761</v>
      </c>
      <c r="G1442" s="185"/>
      <c r="H1442" s="185"/>
      <c r="I1442" s="74" t="s">
        <v>3934</v>
      </c>
      <c r="L1442" s="74" t="s">
        <v>3935</v>
      </c>
      <c r="M1442" s="74" t="s">
        <v>3936</v>
      </c>
      <c r="N1442" s="74" t="s">
        <v>4026</v>
      </c>
    </row>
    <row r="1443" ht="14.25" customHeight="1">
      <c r="A1443" s="74" t="s">
        <v>6762</v>
      </c>
      <c r="B1443" s="74" t="s">
        <v>3932</v>
      </c>
      <c r="F1443" s="185" t="s">
        <v>6763</v>
      </c>
      <c r="G1443" s="185"/>
      <c r="H1443" s="185"/>
      <c r="I1443" s="74" t="s">
        <v>3968</v>
      </c>
      <c r="L1443" s="74" t="s">
        <v>3935</v>
      </c>
      <c r="M1443" s="74" t="s">
        <v>3936</v>
      </c>
      <c r="N1443" s="74" t="str">
        <f>VLOOKUP(A1443,#REF!,1,FALSE)</f>
        <v>#REF!</v>
      </c>
    </row>
    <row r="1444" ht="14.25" customHeight="1">
      <c r="A1444" s="74" t="s">
        <v>6764</v>
      </c>
      <c r="B1444" s="74" t="s">
        <v>3932</v>
      </c>
      <c r="F1444" s="185" t="s">
        <v>618</v>
      </c>
      <c r="G1444" s="185"/>
      <c r="H1444" s="185"/>
      <c r="I1444" s="74" t="s">
        <v>71</v>
      </c>
      <c r="L1444" s="74" t="s">
        <v>3935</v>
      </c>
      <c r="M1444" s="74" t="s">
        <v>3936</v>
      </c>
      <c r="N1444" s="74" t="s">
        <v>4026</v>
      </c>
    </row>
    <row r="1445" ht="14.25" customHeight="1">
      <c r="A1445" s="74" t="s">
        <v>6765</v>
      </c>
      <c r="B1445" s="74" t="s">
        <v>3932</v>
      </c>
      <c r="F1445" s="185" t="s">
        <v>623</v>
      </c>
      <c r="G1445" s="185"/>
      <c r="H1445" s="185"/>
      <c r="I1445" s="74" t="s">
        <v>3934</v>
      </c>
      <c r="L1445" s="74" t="s">
        <v>3935</v>
      </c>
      <c r="M1445" s="74" t="s">
        <v>3936</v>
      </c>
      <c r="N1445" s="74" t="s">
        <v>4026</v>
      </c>
    </row>
    <row r="1446" ht="14.25" customHeight="1">
      <c r="A1446" s="74" t="s">
        <v>6766</v>
      </c>
      <c r="B1446" s="74" t="s">
        <v>3932</v>
      </c>
      <c r="F1446" s="185" t="s">
        <v>682</v>
      </c>
      <c r="G1446" s="185"/>
      <c r="H1446" s="185"/>
      <c r="I1446" s="74" t="s">
        <v>3968</v>
      </c>
      <c r="L1446" s="74" t="s">
        <v>3935</v>
      </c>
      <c r="M1446" s="74" t="s">
        <v>3936</v>
      </c>
      <c r="N1446" s="74" t="s">
        <v>4026</v>
      </c>
    </row>
    <row r="1447" ht="14.25" customHeight="1">
      <c r="A1447" s="74" t="s">
        <v>6767</v>
      </c>
      <c r="B1447" s="74" t="s">
        <v>3932</v>
      </c>
      <c r="F1447" s="185" t="s">
        <v>6768</v>
      </c>
      <c r="G1447" s="185"/>
      <c r="H1447" s="185"/>
      <c r="I1447" s="74" t="s">
        <v>3934</v>
      </c>
      <c r="L1447" s="74" t="s">
        <v>3935</v>
      </c>
      <c r="M1447" s="74" t="s">
        <v>3936</v>
      </c>
      <c r="N1447" s="74" t="str">
        <f t="shared" ref="N1447:N1469" si="41">VLOOKUP(A1447,#REF!,1,FALSE)</f>
        <v>#REF!</v>
      </c>
    </row>
    <row r="1448" ht="14.25" customHeight="1">
      <c r="A1448" s="74" t="s">
        <v>6769</v>
      </c>
      <c r="B1448" s="74" t="s">
        <v>3932</v>
      </c>
      <c r="F1448" s="185" t="s">
        <v>6770</v>
      </c>
      <c r="G1448" s="185"/>
      <c r="H1448" s="185"/>
      <c r="I1448" s="74" t="s">
        <v>3934</v>
      </c>
      <c r="L1448" s="74" t="s">
        <v>3935</v>
      </c>
      <c r="M1448" s="74" t="s">
        <v>3936</v>
      </c>
      <c r="N1448" s="74" t="str">
        <f t="shared" si="41"/>
        <v>#REF!</v>
      </c>
    </row>
    <row r="1449" ht="14.25" customHeight="1">
      <c r="A1449" s="74" t="s">
        <v>6771</v>
      </c>
      <c r="B1449" s="74" t="s">
        <v>3932</v>
      </c>
      <c r="F1449" s="185" t="s">
        <v>6772</v>
      </c>
      <c r="G1449" s="185"/>
      <c r="H1449" s="185"/>
      <c r="I1449" s="74" t="s">
        <v>57</v>
      </c>
      <c r="L1449" s="74" t="s">
        <v>3935</v>
      </c>
      <c r="M1449" s="74" t="s">
        <v>3936</v>
      </c>
      <c r="N1449" s="74" t="str">
        <f t="shared" si="41"/>
        <v>#REF!</v>
      </c>
    </row>
    <row r="1450" ht="14.25" customHeight="1">
      <c r="A1450" s="74" t="s">
        <v>6773</v>
      </c>
      <c r="B1450" s="74" t="s">
        <v>3932</v>
      </c>
      <c r="F1450" s="185" t="s">
        <v>6774</v>
      </c>
      <c r="G1450" s="185"/>
      <c r="H1450" s="185"/>
      <c r="I1450" s="74" t="s">
        <v>3934</v>
      </c>
      <c r="L1450" s="74" t="s">
        <v>3935</v>
      </c>
      <c r="M1450" s="74" t="s">
        <v>3936</v>
      </c>
      <c r="N1450" s="74" t="str">
        <f t="shared" si="41"/>
        <v>#REF!</v>
      </c>
    </row>
    <row r="1451" ht="14.25" customHeight="1">
      <c r="A1451" s="74" t="s">
        <v>6775</v>
      </c>
      <c r="B1451" s="74" t="s">
        <v>3932</v>
      </c>
      <c r="F1451" s="185" t="s">
        <v>6776</v>
      </c>
      <c r="G1451" s="185"/>
      <c r="H1451" s="185"/>
      <c r="I1451" s="74" t="s">
        <v>57</v>
      </c>
      <c r="L1451" s="74" t="s">
        <v>3935</v>
      </c>
      <c r="M1451" s="74" t="s">
        <v>3936</v>
      </c>
      <c r="N1451" s="74" t="str">
        <f t="shared" si="41"/>
        <v>#REF!</v>
      </c>
    </row>
    <row r="1452" ht="14.25" customHeight="1">
      <c r="A1452" s="74" t="s">
        <v>6777</v>
      </c>
      <c r="B1452" s="74" t="s">
        <v>3932</v>
      </c>
      <c r="F1452" s="185" t="s">
        <v>6778</v>
      </c>
      <c r="G1452" s="185"/>
      <c r="H1452" s="185"/>
      <c r="I1452" s="74" t="s">
        <v>100</v>
      </c>
      <c r="L1452" s="74" t="s">
        <v>3935</v>
      </c>
      <c r="M1452" s="74" t="s">
        <v>3936</v>
      </c>
      <c r="N1452" s="74" t="str">
        <f t="shared" si="41"/>
        <v>#REF!</v>
      </c>
    </row>
    <row r="1453" ht="14.25" customHeight="1">
      <c r="A1453" s="74" t="s">
        <v>6779</v>
      </c>
      <c r="B1453" s="74" t="s">
        <v>3932</v>
      </c>
      <c r="F1453" s="185" t="s">
        <v>6780</v>
      </c>
      <c r="G1453" s="185"/>
      <c r="H1453" s="185"/>
      <c r="I1453" s="74" t="s">
        <v>3968</v>
      </c>
      <c r="L1453" s="74" t="s">
        <v>3935</v>
      </c>
      <c r="M1453" s="74" t="s">
        <v>3936</v>
      </c>
      <c r="N1453" s="74" t="str">
        <f t="shared" si="41"/>
        <v>#REF!</v>
      </c>
    </row>
    <row r="1454" ht="14.25" customHeight="1">
      <c r="A1454" s="74" t="s">
        <v>6781</v>
      </c>
      <c r="B1454" s="74" t="s">
        <v>3932</v>
      </c>
      <c r="F1454" s="185" t="s">
        <v>6782</v>
      </c>
      <c r="G1454" s="185"/>
      <c r="H1454" s="185"/>
      <c r="I1454" s="74" t="s">
        <v>100</v>
      </c>
      <c r="L1454" s="74" t="s">
        <v>3935</v>
      </c>
      <c r="M1454" s="74" t="s">
        <v>3936</v>
      </c>
      <c r="N1454" s="74" t="str">
        <f t="shared" si="41"/>
        <v>#REF!</v>
      </c>
    </row>
    <row r="1455" ht="14.25" customHeight="1">
      <c r="A1455" s="74" t="s">
        <v>6783</v>
      </c>
      <c r="B1455" s="74" t="s">
        <v>3932</v>
      </c>
      <c r="F1455" s="185" t="s">
        <v>6784</v>
      </c>
      <c r="G1455" s="185"/>
      <c r="H1455" s="185"/>
      <c r="I1455" s="74" t="s">
        <v>3934</v>
      </c>
      <c r="L1455" s="74" t="s">
        <v>3935</v>
      </c>
      <c r="M1455" s="74" t="s">
        <v>3936</v>
      </c>
      <c r="N1455" s="74" t="str">
        <f t="shared" si="41"/>
        <v>#REF!</v>
      </c>
    </row>
    <row r="1456" ht="14.25" customHeight="1">
      <c r="A1456" s="74" t="s">
        <v>6785</v>
      </c>
      <c r="B1456" s="74" t="s">
        <v>3932</v>
      </c>
      <c r="F1456" s="185" t="s">
        <v>6786</v>
      </c>
      <c r="G1456" s="185"/>
      <c r="H1456" s="185"/>
      <c r="I1456" s="74" t="s">
        <v>57</v>
      </c>
      <c r="L1456" s="74" t="s">
        <v>3935</v>
      </c>
      <c r="M1456" s="74" t="s">
        <v>3936</v>
      </c>
      <c r="N1456" s="74" t="str">
        <f t="shared" si="41"/>
        <v>#REF!</v>
      </c>
    </row>
    <row r="1457" ht="14.25" customHeight="1">
      <c r="A1457" s="74" t="s">
        <v>6787</v>
      </c>
      <c r="B1457" s="74" t="s">
        <v>3932</v>
      </c>
      <c r="F1457" s="185" t="s">
        <v>6788</v>
      </c>
      <c r="G1457" s="185"/>
      <c r="H1457" s="185"/>
      <c r="I1457" s="74" t="s">
        <v>3968</v>
      </c>
      <c r="L1457" s="74" t="s">
        <v>3935</v>
      </c>
      <c r="M1457" s="74" t="s">
        <v>3936</v>
      </c>
      <c r="N1457" s="74" t="str">
        <f t="shared" si="41"/>
        <v>#REF!</v>
      </c>
    </row>
    <row r="1458" ht="14.25" customHeight="1">
      <c r="A1458" s="74" t="s">
        <v>6789</v>
      </c>
      <c r="B1458" s="74" t="s">
        <v>3932</v>
      </c>
      <c r="F1458" s="185" t="s">
        <v>6790</v>
      </c>
      <c r="G1458" s="185"/>
      <c r="H1458" s="185"/>
      <c r="I1458" s="74" t="s">
        <v>3934</v>
      </c>
      <c r="L1458" s="74" t="s">
        <v>3935</v>
      </c>
      <c r="M1458" s="74" t="s">
        <v>3936</v>
      </c>
      <c r="N1458" s="74" t="str">
        <f t="shared" si="41"/>
        <v>#REF!</v>
      </c>
    </row>
    <row r="1459" ht="14.25" customHeight="1">
      <c r="A1459" s="74" t="s">
        <v>6791</v>
      </c>
      <c r="B1459" s="74" t="s">
        <v>3932</v>
      </c>
      <c r="F1459" s="185" t="s">
        <v>6792</v>
      </c>
      <c r="G1459" s="185"/>
      <c r="H1459" s="185"/>
      <c r="I1459" s="74" t="s">
        <v>57</v>
      </c>
      <c r="L1459" s="74" t="s">
        <v>3935</v>
      </c>
      <c r="M1459" s="74" t="s">
        <v>3936</v>
      </c>
      <c r="N1459" s="74" t="str">
        <f t="shared" si="41"/>
        <v>#REF!</v>
      </c>
    </row>
    <row r="1460" ht="14.25" customHeight="1">
      <c r="A1460" s="74" t="s">
        <v>6793</v>
      </c>
      <c r="B1460" s="74" t="s">
        <v>3932</v>
      </c>
      <c r="F1460" s="185" t="s">
        <v>6794</v>
      </c>
      <c r="G1460" s="185"/>
      <c r="H1460" s="185"/>
      <c r="I1460" s="74" t="s">
        <v>3934</v>
      </c>
      <c r="L1460" s="74" t="s">
        <v>3935</v>
      </c>
      <c r="M1460" s="74" t="s">
        <v>3936</v>
      </c>
      <c r="N1460" s="74" t="str">
        <f t="shared" si="41"/>
        <v>#REF!</v>
      </c>
    </row>
    <row r="1461" ht="14.25" customHeight="1">
      <c r="A1461" s="74" t="s">
        <v>6795</v>
      </c>
      <c r="B1461" s="74" t="s">
        <v>3932</v>
      </c>
      <c r="F1461" s="185" t="s">
        <v>6796</v>
      </c>
      <c r="G1461" s="185"/>
      <c r="H1461" s="185"/>
      <c r="I1461" s="74" t="s">
        <v>3968</v>
      </c>
      <c r="L1461" s="74" t="s">
        <v>3935</v>
      </c>
      <c r="M1461" s="74" t="s">
        <v>3936</v>
      </c>
      <c r="N1461" s="74" t="str">
        <f t="shared" si="41"/>
        <v>#REF!</v>
      </c>
    </row>
    <row r="1462" ht="14.25" customHeight="1">
      <c r="A1462" s="74" t="s">
        <v>6797</v>
      </c>
      <c r="B1462" s="74" t="s">
        <v>3932</v>
      </c>
      <c r="F1462" s="185" t="s">
        <v>6798</v>
      </c>
      <c r="G1462" s="185"/>
      <c r="H1462" s="185"/>
      <c r="I1462" s="74" t="s">
        <v>3934</v>
      </c>
      <c r="L1462" s="74" t="s">
        <v>3935</v>
      </c>
      <c r="M1462" s="74" t="s">
        <v>3936</v>
      </c>
      <c r="N1462" s="74" t="str">
        <f t="shared" si="41"/>
        <v>#REF!</v>
      </c>
    </row>
    <row r="1463" ht="14.25" customHeight="1">
      <c r="A1463" s="74" t="s">
        <v>6799</v>
      </c>
      <c r="B1463" s="74" t="s">
        <v>3932</v>
      </c>
      <c r="F1463" s="185" t="s">
        <v>6800</v>
      </c>
      <c r="G1463" s="185"/>
      <c r="H1463" s="185"/>
      <c r="I1463" s="74" t="s">
        <v>3968</v>
      </c>
      <c r="L1463" s="74" t="s">
        <v>3935</v>
      </c>
      <c r="M1463" s="74" t="s">
        <v>3936</v>
      </c>
      <c r="N1463" s="74" t="str">
        <f t="shared" si="41"/>
        <v>#REF!</v>
      </c>
    </row>
    <row r="1464" ht="14.25" customHeight="1">
      <c r="A1464" s="74" t="s">
        <v>6801</v>
      </c>
      <c r="B1464" s="74" t="s">
        <v>3932</v>
      </c>
      <c r="F1464" s="185" t="s">
        <v>6802</v>
      </c>
      <c r="G1464" s="185"/>
      <c r="H1464" s="185"/>
      <c r="I1464" s="74" t="s">
        <v>3968</v>
      </c>
      <c r="L1464" s="74" t="s">
        <v>3935</v>
      </c>
      <c r="M1464" s="74" t="s">
        <v>3936</v>
      </c>
      <c r="N1464" s="74" t="str">
        <f t="shared" si="41"/>
        <v>#REF!</v>
      </c>
    </row>
    <row r="1465" ht="14.25" customHeight="1">
      <c r="A1465" s="74" t="s">
        <v>6803</v>
      </c>
      <c r="B1465" s="74" t="s">
        <v>3932</v>
      </c>
      <c r="F1465" s="185" t="s">
        <v>6804</v>
      </c>
      <c r="G1465" s="185"/>
      <c r="H1465" s="185"/>
      <c r="I1465" s="74" t="s">
        <v>3934</v>
      </c>
      <c r="L1465" s="74" t="s">
        <v>3935</v>
      </c>
      <c r="M1465" s="74" t="s">
        <v>3936</v>
      </c>
      <c r="N1465" s="74" t="str">
        <f t="shared" si="41"/>
        <v>#REF!</v>
      </c>
    </row>
    <row r="1466" ht="14.25" customHeight="1">
      <c r="A1466" s="74" t="s">
        <v>6805</v>
      </c>
      <c r="B1466" s="74" t="s">
        <v>3932</v>
      </c>
      <c r="F1466" s="185" t="s">
        <v>6806</v>
      </c>
      <c r="G1466" s="185"/>
      <c r="H1466" s="185"/>
      <c r="I1466" s="74" t="s">
        <v>3968</v>
      </c>
      <c r="L1466" s="74" t="s">
        <v>3935</v>
      </c>
      <c r="M1466" s="74" t="s">
        <v>3936</v>
      </c>
      <c r="N1466" s="74" t="str">
        <f t="shared" si="41"/>
        <v>#REF!</v>
      </c>
    </row>
    <row r="1467" ht="14.25" customHeight="1">
      <c r="A1467" s="74" t="s">
        <v>6807</v>
      </c>
      <c r="B1467" s="74" t="s">
        <v>3932</v>
      </c>
      <c r="F1467" s="185" t="s">
        <v>6808</v>
      </c>
      <c r="G1467" s="185"/>
      <c r="H1467" s="185"/>
      <c r="I1467" s="74" t="s">
        <v>3934</v>
      </c>
      <c r="L1467" s="74" t="s">
        <v>3935</v>
      </c>
      <c r="M1467" s="74" t="s">
        <v>3936</v>
      </c>
      <c r="N1467" s="74" t="str">
        <f t="shared" si="41"/>
        <v>#REF!</v>
      </c>
    </row>
    <row r="1468" ht="14.25" customHeight="1">
      <c r="A1468" s="74" t="s">
        <v>6809</v>
      </c>
      <c r="B1468" s="74" t="s">
        <v>3932</v>
      </c>
      <c r="F1468" s="185" t="s">
        <v>6810</v>
      </c>
      <c r="G1468" s="185"/>
      <c r="H1468" s="185"/>
      <c r="I1468" s="74" t="s">
        <v>71</v>
      </c>
      <c r="L1468" s="74" t="s">
        <v>3935</v>
      </c>
      <c r="M1468" s="74" t="s">
        <v>3936</v>
      </c>
      <c r="N1468" s="74" t="str">
        <f t="shared" si="41"/>
        <v>#REF!</v>
      </c>
    </row>
    <row r="1469" ht="14.25" customHeight="1">
      <c r="A1469" s="74" t="s">
        <v>6811</v>
      </c>
      <c r="B1469" s="74" t="s">
        <v>3932</v>
      </c>
      <c r="F1469" s="185" t="s">
        <v>6812</v>
      </c>
      <c r="G1469" s="185"/>
      <c r="H1469" s="185"/>
      <c r="I1469" s="74" t="s">
        <v>3934</v>
      </c>
      <c r="L1469" s="74" t="s">
        <v>3935</v>
      </c>
      <c r="M1469" s="74" t="s">
        <v>3936</v>
      </c>
      <c r="N1469" s="74" t="str">
        <f t="shared" si="41"/>
        <v>#REF!</v>
      </c>
    </row>
    <row r="1470" ht="14.25" customHeight="1">
      <c r="A1470" s="74" t="s">
        <v>6813</v>
      </c>
      <c r="B1470" s="74" t="s">
        <v>3932</v>
      </c>
      <c r="F1470" s="185" t="s">
        <v>597</v>
      </c>
      <c r="G1470" s="185"/>
      <c r="H1470" s="185"/>
      <c r="I1470" s="74" t="s">
        <v>57</v>
      </c>
      <c r="L1470" s="74" t="s">
        <v>3935</v>
      </c>
      <c r="M1470" s="74" t="s">
        <v>3936</v>
      </c>
      <c r="N1470" s="74" t="s">
        <v>4026</v>
      </c>
    </row>
    <row r="1471" ht="14.25" customHeight="1">
      <c r="A1471" s="74" t="s">
        <v>6814</v>
      </c>
      <c r="B1471" s="74" t="s">
        <v>3932</v>
      </c>
      <c r="F1471" s="185" t="s">
        <v>6815</v>
      </c>
      <c r="G1471" s="185"/>
      <c r="H1471" s="185"/>
      <c r="I1471" s="74" t="s">
        <v>100</v>
      </c>
      <c r="L1471" s="74" t="s">
        <v>3935</v>
      </c>
      <c r="M1471" s="74" t="s">
        <v>3936</v>
      </c>
      <c r="N1471" s="74" t="str">
        <f t="shared" ref="N1471:N1492" si="42">VLOOKUP(A1471,#REF!,1,FALSE)</f>
        <v>#REF!</v>
      </c>
    </row>
    <row r="1472" ht="14.25" customHeight="1">
      <c r="A1472" s="74" t="s">
        <v>6816</v>
      </c>
      <c r="B1472" s="74" t="s">
        <v>3932</v>
      </c>
      <c r="F1472" s="185" t="s">
        <v>6817</v>
      </c>
      <c r="G1472" s="185"/>
      <c r="H1472" s="185"/>
      <c r="I1472" s="74" t="s">
        <v>3934</v>
      </c>
      <c r="L1472" s="74" t="s">
        <v>3935</v>
      </c>
      <c r="M1472" s="74" t="s">
        <v>3936</v>
      </c>
      <c r="N1472" s="74" t="str">
        <f t="shared" si="42"/>
        <v>#REF!</v>
      </c>
    </row>
    <row r="1473" ht="14.25" customHeight="1">
      <c r="A1473" s="74" t="s">
        <v>6818</v>
      </c>
      <c r="B1473" s="74" t="s">
        <v>3932</v>
      </c>
      <c r="F1473" s="185" t="s">
        <v>6819</v>
      </c>
      <c r="G1473" s="185"/>
      <c r="H1473" s="185"/>
      <c r="I1473" s="74" t="s">
        <v>3934</v>
      </c>
      <c r="L1473" s="74" t="s">
        <v>3935</v>
      </c>
      <c r="M1473" s="74" t="s">
        <v>3936</v>
      </c>
      <c r="N1473" s="74" t="str">
        <f t="shared" si="42"/>
        <v>#REF!</v>
      </c>
    </row>
    <row r="1474" ht="14.25" customHeight="1">
      <c r="A1474" s="74" t="s">
        <v>6820</v>
      </c>
      <c r="B1474" s="74" t="s">
        <v>3932</v>
      </c>
      <c r="F1474" s="185" t="s">
        <v>6821</v>
      </c>
      <c r="G1474" s="185"/>
      <c r="H1474" s="185"/>
      <c r="I1474" s="74" t="s">
        <v>3968</v>
      </c>
      <c r="L1474" s="74" t="s">
        <v>3935</v>
      </c>
      <c r="M1474" s="74" t="s">
        <v>3936</v>
      </c>
      <c r="N1474" s="74" t="str">
        <f t="shared" si="42"/>
        <v>#REF!</v>
      </c>
    </row>
    <row r="1475" ht="14.25" customHeight="1">
      <c r="A1475" s="74" t="s">
        <v>6822</v>
      </c>
      <c r="B1475" s="74" t="s">
        <v>3932</v>
      </c>
      <c r="F1475" s="185" t="s">
        <v>6823</v>
      </c>
      <c r="G1475" s="185"/>
      <c r="H1475" s="185"/>
      <c r="I1475" s="74" t="s">
        <v>100</v>
      </c>
      <c r="L1475" s="74" t="s">
        <v>3935</v>
      </c>
      <c r="M1475" s="74" t="s">
        <v>3936</v>
      </c>
      <c r="N1475" s="74" t="str">
        <f t="shared" si="42"/>
        <v>#REF!</v>
      </c>
    </row>
    <row r="1476" ht="14.25" customHeight="1">
      <c r="A1476" s="74" t="s">
        <v>6824</v>
      </c>
      <c r="B1476" s="74" t="s">
        <v>3932</v>
      </c>
      <c r="F1476" s="185" t="s">
        <v>6825</v>
      </c>
      <c r="G1476" s="185"/>
      <c r="H1476" s="185"/>
      <c r="I1476" s="74" t="s">
        <v>3934</v>
      </c>
      <c r="L1476" s="74" t="s">
        <v>3935</v>
      </c>
      <c r="M1476" s="74" t="s">
        <v>3936</v>
      </c>
      <c r="N1476" s="74" t="str">
        <f t="shared" si="42"/>
        <v>#REF!</v>
      </c>
    </row>
    <row r="1477" ht="14.25" customHeight="1">
      <c r="A1477" s="74" t="s">
        <v>6826</v>
      </c>
      <c r="B1477" s="74" t="s">
        <v>3932</v>
      </c>
      <c r="F1477" s="185" t="s">
        <v>6827</v>
      </c>
      <c r="G1477" s="185"/>
      <c r="H1477" s="185"/>
      <c r="I1477" s="74" t="s">
        <v>3934</v>
      </c>
      <c r="L1477" s="74" t="s">
        <v>3935</v>
      </c>
      <c r="M1477" s="74" t="s">
        <v>3936</v>
      </c>
      <c r="N1477" s="74" t="str">
        <f t="shared" si="42"/>
        <v>#REF!</v>
      </c>
    </row>
    <row r="1478" ht="14.25" customHeight="1">
      <c r="A1478" s="74" t="s">
        <v>6828</v>
      </c>
      <c r="B1478" s="74" t="s">
        <v>3932</v>
      </c>
      <c r="F1478" s="185" t="s">
        <v>6829</v>
      </c>
      <c r="G1478" s="185"/>
      <c r="H1478" s="185"/>
      <c r="I1478" s="74" t="s">
        <v>3934</v>
      </c>
      <c r="L1478" s="74" t="s">
        <v>3935</v>
      </c>
      <c r="M1478" s="74" t="s">
        <v>3936</v>
      </c>
      <c r="N1478" s="74" t="str">
        <f t="shared" si="42"/>
        <v>#REF!</v>
      </c>
    </row>
    <row r="1479" ht="14.25" customHeight="1">
      <c r="A1479" s="74" t="s">
        <v>6830</v>
      </c>
      <c r="B1479" s="74" t="s">
        <v>3932</v>
      </c>
      <c r="F1479" s="185" t="s">
        <v>6829</v>
      </c>
      <c r="G1479" s="185"/>
      <c r="H1479" s="185"/>
      <c r="I1479" s="74" t="s">
        <v>3934</v>
      </c>
      <c r="L1479" s="74" t="s">
        <v>3935</v>
      </c>
      <c r="M1479" s="74" t="s">
        <v>3936</v>
      </c>
      <c r="N1479" s="74" t="str">
        <f t="shared" si="42"/>
        <v>#REF!</v>
      </c>
    </row>
    <row r="1480" ht="14.25" customHeight="1">
      <c r="A1480" s="74" t="s">
        <v>6831</v>
      </c>
      <c r="B1480" s="74" t="s">
        <v>3932</v>
      </c>
      <c r="F1480" s="185" t="s">
        <v>6832</v>
      </c>
      <c r="G1480" s="185"/>
      <c r="H1480" s="185"/>
      <c r="I1480" s="74" t="s">
        <v>3934</v>
      </c>
      <c r="L1480" s="74" t="s">
        <v>3935</v>
      </c>
      <c r="M1480" s="74" t="s">
        <v>3936</v>
      </c>
      <c r="N1480" s="74" t="str">
        <f t="shared" si="42"/>
        <v>#REF!</v>
      </c>
    </row>
    <row r="1481" ht="14.25" customHeight="1">
      <c r="A1481" s="74" t="s">
        <v>6833</v>
      </c>
      <c r="B1481" s="74" t="s">
        <v>3932</v>
      </c>
      <c r="F1481" s="185" t="s">
        <v>6834</v>
      </c>
      <c r="G1481" s="185"/>
      <c r="H1481" s="185"/>
      <c r="I1481" s="74" t="s">
        <v>3968</v>
      </c>
      <c r="L1481" s="74" t="s">
        <v>3935</v>
      </c>
      <c r="M1481" s="74" t="s">
        <v>3936</v>
      </c>
      <c r="N1481" s="74" t="str">
        <f t="shared" si="42"/>
        <v>#REF!</v>
      </c>
    </row>
    <row r="1482" ht="14.25" customHeight="1">
      <c r="A1482" s="74" t="s">
        <v>6835</v>
      </c>
      <c r="B1482" s="74" t="s">
        <v>3932</v>
      </c>
      <c r="F1482" s="185" t="s">
        <v>6836</v>
      </c>
      <c r="G1482" s="185"/>
      <c r="H1482" s="185"/>
      <c r="I1482" s="74" t="s">
        <v>127</v>
      </c>
      <c r="L1482" s="74" t="s">
        <v>3935</v>
      </c>
      <c r="M1482" s="74" t="s">
        <v>3936</v>
      </c>
      <c r="N1482" s="74" t="str">
        <f t="shared" si="42"/>
        <v>#REF!</v>
      </c>
    </row>
    <row r="1483" ht="14.25" customHeight="1">
      <c r="A1483" s="74" t="s">
        <v>6837</v>
      </c>
      <c r="B1483" s="74" t="s">
        <v>3932</v>
      </c>
      <c r="F1483" s="185" t="s">
        <v>6838</v>
      </c>
      <c r="G1483" s="185"/>
      <c r="H1483" s="185"/>
      <c r="I1483" s="74" t="s">
        <v>3934</v>
      </c>
      <c r="L1483" s="74" t="s">
        <v>3935</v>
      </c>
      <c r="M1483" s="74" t="s">
        <v>3936</v>
      </c>
      <c r="N1483" s="74" t="str">
        <f t="shared" si="42"/>
        <v>#REF!</v>
      </c>
    </row>
    <row r="1484" ht="14.25" customHeight="1">
      <c r="A1484" s="74" t="s">
        <v>6839</v>
      </c>
      <c r="B1484" s="74" t="s">
        <v>3932</v>
      </c>
      <c r="F1484" s="185" t="s">
        <v>6840</v>
      </c>
      <c r="G1484" s="185"/>
      <c r="H1484" s="185"/>
      <c r="I1484" s="74" t="s">
        <v>71</v>
      </c>
      <c r="L1484" s="74" t="s">
        <v>3935</v>
      </c>
      <c r="M1484" s="74" t="s">
        <v>3936</v>
      </c>
      <c r="N1484" s="74" t="str">
        <f t="shared" si="42"/>
        <v>#REF!</v>
      </c>
    </row>
    <row r="1485" ht="14.25" customHeight="1">
      <c r="A1485" s="74" t="s">
        <v>6841</v>
      </c>
      <c r="B1485" s="74" t="s">
        <v>3932</v>
      </c>
      <c r="F1485" s="185" t="s">
        <v>6842</v>
      </c>
      <c r="G1485" s="185"/>
      <c r="H1485" s="185"/>
      <c r="I1485" s="74" t="s">
        <v>3934</v>
      </c>
      <c r="L1485" s="74" t="s">
        <v>3935</v>
      </c>
      <c r="M1485" s="74" t="s">
        <v>3936</v>
      </c>
      <c r="N1485" s="74" t="str">
        <f t="shared" si="42"/>
        <v>#REF!</v>
      </c>
    </row>
    <row r="1486" ht="14.25" customHeight="1">
      <c r="A1486" s="74" t="s">
        <v>6843</v>
      </c>
      <c r="B1486" s="74" t="s">
        <v>3932</v>
      </c>
      <c r="F1486" s="185" t="s">
        <v>6844</v>
      </c>
      <c r="G1486" s="185"/>
      <c r="H1486" s="185"/>
      <c r="I1486" s="74" t="s">
        <v>3934</v>
      </c>
      <c r="L1486" s="74" t="s">
        <v>3935</v>
      </c>
      <c r="M1486" s="74" t="s">
        <v>3936</v>
      </c>
      <c r="N1486" s="74" t="str">
        <f t="shared" si="42"/>
        <v>#REF!</v>
      </c>
    </row>
    <row r="1487" ht="14.25" customHeight="1">
      <c r="A1487" s="74" t="s">
        <v>6845</v>
      </c>
      <c r="B1487" s="74" t="s">
        <v>3932</v>
      </c>
      <c r="F1487" s="185" t="s">
        <v>6846</v>
      </c>
      <c r="G1487" s="185"/>
      <c r="H1487" s="185"/>
      <c r="I1487" s="74" t="s">
        <v>3934</v>
      </c>
      <c r="L1487" s="74" t="s">
        <v>3935</v>
      </c>
      <c r="M1487" s="74" t="s">
        <v>3936</v>
      </c>
      <c r="N1487" s="74" t="str">
        <f t="shared" si="42"/>
        <v>#REF!</v>
      </c>
    </row>
    <row r="1488" ht="14.25" customHeight="1">
      <c r="A1488" s="74" t="s">
        <v>6847</v>
      </c>
      <c r="B1488" s="74" t="s">
        <v>3932</v>
      </c>
      <c r="F1488" s="185" t="s">
        <v>6848</v>
      </c>
      <c r="G1488" s="185"/>
      <c r="H1488" s="185"/>
      <c r="I1488" s="74" t="s">
        <v>100</v>
      </c>
      <c r="L1488" s="74" t="s">
        <v>3935</v>
      </c>
      <c r="M1488" s="74" t="s">
        <v>3936</v>
      </c>
      <c r="N1488" s="74" t="str">
        <f t="shared" si="42"/>
        <v>#REF!</v>
      </c>
    </row>
    <row r="1489" ht="14.25" customHeight="1">
      <c r="A1489" s="74" t="s">
        <v>6849</v>
      </c>
      <c r="B1489" s="74" t="s">
        <v>3932</v>
      </c>
      <c r="F1489" s="185" t="s">
        <v>6850</v>
      </c>
      <c r="G1489" s="185"/>
      <c r="H1489" s="185"/>
      <c r="I1489" s="74" t="s">
        <v>3934</v>
      </c>
      <c r="L1489" s="74" t="s">
        <v>3935</v>
      </c>
      <c r="M1489" s="74" t="s">
        <v>3936</v>
      </c>
      <c r="N1489" s="74" t="str">
        <f t="shared" si="42"/>
        <v>#REF!</v>
      </c>
    </row>
    <row r="1490" ht="14.25" customHeight="1">
      <c r="A1490" s="74" t="s">
        <v>6851</v>
      </c>
      <c r="B1490" s="74" t="s">
        <v>3932</v>
      </c>
      <c r="F1490" s="185" t="s">
        <v>6852</v>
      </c>
      <c r="G1490" s="185"/>
      <c r="H1490" s="185"/>
      <c r="I1490" s="74" t="s">
        <v>100</v>
      </c>
      <c r="L1490" s="74" t="s">
        <v>3935</v>
      </c>
      <c r="M1490" s="74" t="s">
        <v>3936</v>
      </c>
      <c r="N1490" s="74" t="str">
        <f t="shared" si="42"/>
        <v>#REF!</v>
      </c>
    </row>
    <row r="1491" ht="14.25" customHeight="1">
      <c r="A1491" s="74" t="s">
        <v>6853</v>
      </c>
      <c r="B1491" s="74" t="s">
        <v>3932</v>
      </c>
      <c r="F1491" s="185" t="s">
        <v>6854</v>
      </c>
      <c r="G1491" s="185"/>
      <c r="H1491" s="185"/>
      <c r="I1491" s="74" t="s">
        <v>923</v>
      </c>
      <c r="L1491" s="74" t="s">
        <v>3935</v>
      </c>
      <c r="M1491" s="74" t="s">
        <v>3936</v>
      </c>
      <c r="N1491" s="74" t="str">
        <f t="shared" si="42"/>
        <v>#REF!</v>
      </c>
    </row>
    <row r="1492" ht="14.25" customHeight="1">
      <c r="A1492" s="74" t="s">
        <v>6855</v>
      </c>
      <c r="B1492" s="74" t="s">
        <v>3932</v>
      </c>
      <c r="F1492" s="185" t="s">
        <v>6856</v>
      </c>
      <c r="G1492" s="185"/>
      <c r="H1492" s="185"/>
      <c r="I1492" s="74" t="s">
        <v>3934</v>
      </c>
      <c r="L1492" s="74" t="s">
        <v>3935</v>
      </c>
      <c r="M1492" s="74" t="s">
        <v>3936</v>
      </c>
      <c r="N1492" s="74" t="str">
        <f t="shared" si="42"/>
        <v>#REF!</v>
      </c>
    </row>
    <row r="1493" ht="14.25" customHeight="1">
      <c r="A1493" s="74" t="s">
        <v>3699</v>
      </c>
      <c r="B1493" s="74" t="s">
        <v>3932</v>
      </c>
      <c r="F1493" s="185" t="s">
        <v>687</v>
      </c>
      <c r="G1493" s="185"/>
      <c r="H1493" s="185"/>
      <c r="I1493" s="74" t="s">
        <v>50</v>
      </c>
      <c r="L1493" s="74" t="s">
        <v>3935</v>
      </c>
      <c r="M1493" s="74" t="s">
        <v>3936</v>
      </c>
      <c r="N1493" s="74" t="s">
        <v>4026</v>
      </c>
    </row>
    <row r="1494" ht="14.25" customHeight="1">
      <c r="A1494" s="74" t="s">
        <v>6857</v>
      </c>
      <c r="B1494" s="74" t="s">
        <v>3932</v>
      </c>
      <c r="F1494" s="185" t="s">
        <v>6858</v>
      </c>
      <c r="G1494" s="185"/>
      <c r="H1494" s="185"/>
      <c r="I1494" s="74" t="s">
        <v>100</v>
      </c>
      <c r="L1494" s="74" t="s">
        <v>3935</v>
      </c>
      <c r="M1494" s="74" t="s">
        <v>3936</v>
      </c>
      <c r="N1494" s="74" t="str">
        <f>VLOOKUP(A1494,#REF!,1,FALSE)</f>
        <v>#REF!</v>
      </c>
    </row>
    <row r="1495" ht="14.25" customHeight="1">
      <c r="A1495" s="74" t="s">
        <v>6859</v>
      </c>
      <c r="B1495" s="74" t="s">
        <v>3932</v>
      </c>
      <c r="F1495" s="185" t="s">
        <v>6860</v>
      </c>
      <c r="G1495" s="185"/>
      <c r="H1495" s="185"/>
      <c r="I1495" s="74" t="s">
        <v>3934</v>
      </c>
      <c r="L1495" s="74" t="s">
        <v>3935</v>
      </c>
      <c r="M1495" s="74" t="s">
        <v>3936</v>
      </c>
      <c r="N1495" s="74" t="s">
        <v>4026</v>
      </c>
    </row>
    <row r="1496" ht="14.25" customHeight="1">
      <c r="A1496" s="74" t="s">
        <v>6861</v>
      </c>
      <c r="B1496" s="74" t="s">
        <v>3932</v>
      </c>
      <c r="F1496" s="185" t="s">
        <v>6862</v>
      </c>
      <c r="G1496" s="185"/>
      <c r="H1496" s="185"/>
      <c r="I1496" s="74" t="s">
        <v>127</v>
      </c>
      <c r="L1496" s="74" t="s">
        <v>3935</v>
      </c>
      <c r="M1496" s="74" t="s">
        <v>3936</v>
      </c>
      <c r="N1496" s="74" t="str">
        <f t="shared" ref="N1496:N1506" si="43">VLOOKUP(A1496,#REF!,1,FALSE)</f>
        <v>#REF!</v>
      </c>
    </row>
    <row r="1497" ht="14.25" customHeight="1">
      <c r="A1497" s="74" t="s">
        <v>6863</v>
      </c>
      <c r="B1497" s="74" t="s">
        <v>3932</v>
      </c>
      <c r="F1497" s="185" t="s">
        <v>6864</v>
      </c>
      <c r="G1497" s="185"/>
      <c r="H1497" s="185"/>
      <c r="I1497" s="74" t="s">
        <v>100</v>
      </c>
      <c r="L1497" s="74" t="s">
        <v>3935</v>
      </c>
      <c r="M1497" s="74" t="s">
        <v>3936</v>
      </c>
      <c r="N1497" s="74" t="str">
        <f t="shared" si="43"/>
        <v>#REF!</v>
      </c>
    </row>
    <row r="1498" ht="14.25" customHeight="1">
      <c r="A1498" s="74" t="s">
        <v>6865</v>
      </c>
      <c r="B1498" s="74" t="s">
        <v>3932</v>
      </c>
      <c r="F1498" s="185" t="s">
        <v>6866</v>
      </c>
      <c r="G1498" s="185"/>
      <c r="H1498" s="185"/>
      <c r="I1498" s="74" t="s">
        <v>66</v>
      </c>
      <c r="L1498" s="74" t="s">
        <v>3935</v>
      </c>
      <c r="M1498" s="74" t="s">
        <v>3936</v>
      </c>
      <c r="N1498" s="74" t="str">
        <f t="shared" si="43"/>
        <v>#REF!</v>
      </c>
    </row>
    <row r="1499" ht="14.25" customHeight="1">
      <c r="A1499" s="74" t="s">
        <v>6867</v>
      </c>
      <c r="B1499" s="74" t="s">
        <v>3932</v>
      </c>
      <c r="F1499" s="185" t="s">
        <v>6868</v>
      </c>
      <c r="G1499" s="185"/>
      <c r="H1499" s="185"/>
      <c r="I1499" s="74" t="s">
        <v>3934</v>
      </c>
      <c r="L1499" s="74" t="s">
        <v>3935</v>
      </c>
      <c r="M1499" s="74" t="s">
        <v>3936</v>
      </c>
      <c r="N1499" s="74" t="str">
        <f t="shared" si="43"/>
        <v>#REF!</v>
      </c>
    </row>
    <row r="1500" ht="14.25" customHeight="1">
      <c r="A1500" s="74" t="s">
        <v>6869</v>
      </c>
      <c r="B1500" s="74" t="s">
        <v>3932</v>
      </c>
      <c r="F1500" s="185" t="s">
        <v>6870</v>
      </c>
      <c r="G1500" s="185"/>
      <c r="H1500" s="185"/>
      <c r="I1500" s="74" t="s">
        <v>3934</v>
      </c>
      <c r="L1500" s="74" t="s">
        <v>3935</v>
      </c>
      <c r="M1500" s="74" t="s">
        <v>3936</v>
      </c>
      <c r="N1500" s="74" t="str">
        <f t="shared" si="43"/>
        <v>#REF!</v>
      </c>
    </row>
    <row r="1501" ht="14.25" customHeight="1">
      <c r="A1501" s="74" t="s">
        <v>6871</v>
      </c>
      <c r="B1501" s="74" t="s">
        <v>3932</v>
      </c>
      <c r="F1501" s="185" t="s">
        <v>6872</v>
      </c>
      <c r="G1501" s="185"/>
      <c r="H1501" s="185"/>
      <c r="I1501" s="74" t="s">
        <v>3934</v>
      </c>
      <c r="L1501" s="74" t="s">
        <v>3935</v>
      </c>
      <c r="M1501" s="74" t="s">
        <v>3936</v>
      </c>
      <c r="N1501" s="74" t="str">
        <f t="shared" si="43"/>
        <v>#REF!</v>
      </c>
    </row>
    <row r="1502" ht="14.25" customHeight="1">
      <c r="A1502" s="74" t="s">
        <v>6873</v>
      </c>
      <c r="B1502" s="74" t="s">
        <v>3932</v>
      </c>
      <c r="F1502" s="185" t="s">
        <v>6874</v>
      </c>
      <c r="G1502" s="185"/>
      <c r="H1502" s="185"/>
      <c r="I1502" s="74" t="s">
        <v>3934</v>
      </c>
      <c r="L1502" s="74" t="s">
        <v>3935</v>
      </c>
      <c r="M1502" s="74" t="s">
        <v>3936</v>
      </c>
      <c r="N1502" s="74" t="str">
        <f t="shared" si="43"/>
        <v>#REF!</v>
      </c>
    </row>
    <row r="1503" ht="14.25" customHeight="1">
      <c r="A1503" s="74" t="s">
        <v>6875</v>
      </c>
      <c r="B1503" s="74" t="s">
        <v>3932</v>
      </c>
      <c r="F1503" s="185" t="s">
        <v>6876</v>
      </c>
      <c r="G1503" s="185"/>
      <c r="H1503" s="185"/>
      <c r="I1503" s="74" t="s">
        <v>50</v>
      </c>
      <c r="L1503" s="74" t="s">
        <v>3935</v>
      </c>
      <c r="M1503" s="74" t="s">
        <v>3936</v>
      </c>
      <c r="N1503" s="74" t="str">
        <f t="shared" si="43"/>
        <v>#REF!</v>
      </c>
    </row>
    <row r="1504" ht="14.25" customHeight="1">
      <c r="A1504" s="74" t="s">
        <v>6877</v>
      </c>
      <c r="B1504" s="74" t="s">
        <v>3932</v>
      </c>
      <c r="F1504" s="185" t="s">
        <v>6878</v>
      </c>
      <c r="G1504" s="185"/>
      <c r="H1504" s="185"/>
      <c r="I1504" s="74" t="s">
        <v>3934</v>
      </c>
      <c r="L1504" s="74" t="s">
        <v>3935</v>
      </c>
      <c r="M1504" s="74" t="s">
        <v>3936</v>
      </c>
      <c r="N1504" s="74" t="str">
        <f t="shared" si="43"/>
        <v>#REF!</v>
      </c>
    </row>
    <row r="1505" ht="14.25" customHeight="1">
      <c r="A1505" s="74" t="s">
        <v>6879</v>
      </c>
      <c r="B1505" s="74" t="s">
        <v>3932</v>
      </c>
      <c r="F1505" s="185" t="s">
        <v>6880</v>
      </c>
      <c r="G1505" s="185"/>
      <c r="H1505" s="185"/>
      <c r="I1505" s="74" t="s">
        <v>50</v>
      </c>
      <c r="L1505" s="74" t="s">
        <v>3935</v>
      </c>
      <c r="M1505" s="74" t="s">
        <v>3936</v>
      </c>
      <c r="N1505" s="74" t="str">
        <f t="shared" si="43"/>
        <v>#REF!</v>
      </c>
    </row>
    <row r="1506" ht="14.25" customHeight="1">
      <c r="A1506" s="74" t="s">
        <v>6881</v>
      </c>
      <c r="B1506" s="74" t="s">
        <v>3932</v>
      </c>
      <c r="F1506" s="185" t="s">
        <v>6882</v>
      </c>
      <c r="G1506" s="185"/>
      <c r="H1506" s="185"/>
      <c r="I1506" s="74" t="s">
        <v>3968</v>
      </c>
      <c r="L1506" s="74" t="s">
        <v>3935</v>
      </c>
      <c r="M1506" s="74" t="s">
        <v>3936</v>
      </c>
      <c r="N1506" s="74" t="str">
        <f t="shared" si="43"/>
        <v>#REF!</v>
      </c>
    </row>
    <row r="1507" ht="14.25" customHeight="1">
      <c r="A1507" s="74" t="s">
        <v>6883</v>
      </c>
      <c r="B1507" s="74" t="s">
        <v>3932</v>
      </c>
      <c r="F1507" s="185" t="s">
        <v>609</v>
      </c>
      <c r="G1507" s="185"/>
      <c r="H1507" s="185"/>
      <c r="I1507" s="74" t="s">
        <v>57</v>
      </c>
      <c r="L1507" s="74" t="s">
        <v>3935</v>
      </c>
      <c r="M1507" s="74" t="s">
        <v>3936</v>
      </c>
      <c r="N1507" s="74" t="s">
        <v>4026</v>
      </c>
    </row>
    <row r="1508" ht="14.25" customHeight="1">
      <c r="A1508" s="74" t="s">
        <v>6884</v>
      </c>
      <c r="B1508" s="74" t="s">
        <v>3932</v>
      </c>
      <c r="F1508" s="185" t="s">
        <v>6885</v>
      </c>
      <c r="G1508" s="185"/>
      <c r="H1508" s="185"/>
      <c r="I1508" s="74" t="s">
        <v>66</v>
      </c>
      <c r="L1508" s="74" t="s">
        <v>3935</v>
      </c>
      <c r="M1508" s="74" t="s">
        <v>3936</v>
      </c>
      <c r="N1508" s="74" t="str">
        <f t="shared" ref="N1508:N1538" si="44">VLOOKUP(A1508,#REF!,1,FALSE)</f>
        <v>#REF!</v>
      </c>
    </row>
    <row r="1509" ht="14.25" customHeight="1">
      <c r="A1509" s="74" t="s">
        <v>6886</v>
      </c>
      <c r="B1509" s="74" t="s">
        <v>3932</v>
      </c>
      <c r="F1509" s="185" t="s">
        <v>6887</v>
      </c>
      <c r="G1509" s="185"/>
      <c r="H1509" s="185"/>
      <c r="I1509" s="74" t="s">
        <v>3968</v>
      </c>
      <c r="L1509" s="74" t="s">
        <v>3935</v>
      </c>
      <c r="M1509" s="74" t="s">
        <v>3936</v>
      </c>
      <c r="N1509" s="74" t="str">
        <f t="shared" si="44"/>
        <v>#REF!</v>
      </c>
    </row>
    <row r="1510" ht="14.25" customHeight="1">
      <c r="A1510" s="74" t="s">
        <v>6888</v>
      </c>
      <c r="B1510" s="74" t="s">
        <v>3932</v>
      </c>
      <c r="F1510" s="185" t="s">
        <v>3205</v>
      </c>
      <c r="G1510" s="185"/>
      <c r="H1510" s="185"/>
      <c r="I1510" s="74" t="s">
        <v>3968</v>
      </c>
      <c r="L1510" s="74" t="s">
        <v>3935</v>
      </c>
      <c r="M1510" s="74" t="s">
        <v>3936</v>
      </c>
      <c r="N1510" s="74" t="str">
        <f t="shared" si="44"/>
        <v>#REF!</v>
      </c>
    </row>
    <row r="1511" ht="14.25" customHeight="1">
      <c r="A1511" s="74" t="s">
        <v>6889</v>
      </c>
      <c r="B1511" s="74" t="s">
        <v>3932</v>
      </c>
      <c r="F1511" s="185" t="s">
        <v>6890</v>
      </c>
      <c r="G1511" s="185"/>
      <c r="H1511" s="185"/>
      <c r="I1511" s="74" t="s">
        <v>3968</v>
      </c>
      <c r="L1511" s="74" t="s">
        <v>3935</v>
      </c>
      <c r="M1511" s="74" t="s">
        <v>3936</v>
      </c>
      <c r="N1511" s="74" t="str">
        <f t="shared" si="44"/>
        <v>#REF!</v>
      </c>
    </row>
    <row r="1512" ht="14.25" customHeight="1">
      <c r="A1512" s="74" t="s">
        <v>6891</v>
      </c>
      <c r="B1512" s="74" t="s">
        <v>3932</v>
      </c>
      <c r="F1512" s="185" t="s">
        <v>6892</v>
      </c>
      <c r="G1512" s="185"/>
      <c r="H1512" s="185"/>
      <c r="I1512" s="74" t="s">
        <v>3934</v>
      </c>
      <c r="L1512" s="74" t="s">
        <v>3935</v>
      </c>
      <c r="M1512" s="74" t="s">
        <v>3936</v>
      </c>
      <c r="N1512" s="74" t="str">
        <f t="shared" si="44"/>
        <v>#REF!</v>
      </c>
    </row>
    <row r="1513" ht="14.25" customHeight="1">
      <c r="A1513" s="74" t="s">
        <v>6893</v>
      </c>
      <c r="B1513" s="74" t="s">
        <v>3932</v>
      </c>
      <c r="F1513" s="185" t="s">
        <v>6894</v>
      </c>
      <c r="G1513" s="185"/>
      <c r="H1513" s="185"/>
      <c r="I1513" s="74" t="s">
        <v>923</v>
      </c>
      <c r="L1513" s="74" t="s">
        <v>3935</v>
      </c>
      <c r="M1513" s="74" t="s">
        <v>3936</v>
      </c>
      <c r="N1513" s="74" t="str">
        <f t="shared" si="44"/>
        <v>#REF!</v>
      </c>
    </row>
    <row r="1514" ht="14.25" customHeight="1">
      <c r="A1514" s="74" t="s">
        <v>6895</v>
      </c>
      <c r="B1514" s="74" t="s">
        <v>3932</v>
      </c>
      <c r="F1514" s="185" t="s">
        <v>6896</v>
      </c>
      <c r="G1514" s="185"/>
      <c r="H1514" s="185"/>
      <c r="I1514" s="74" t="s">
        <v>3934</v>
      </c>
      <c r="L1514" s="74" t="s">
        <v>3935</v>
      </c>
      <c r="M1514" s="74" t="s">
        <v>3936</v>
      </c>
      <c r="N1514" s="74" t="str">
        <f t="shared" si="44"/>
        <v>#REF!</v>
      </c>
    </row>
    <row r="1515" ht="14.25" customHeight="1">
      <c r="A1515" s="74" t="s">
        <v>6897</v>
      </c>
      <c r="B1515" s="74" t="s">
        <v>3932</v>
      </c>
      <c r="F1515" s="185" t="s">
        <v>6898</v>
      </c>
      <c r="G1515" s="185"/>
      <c r="H1515" s="185"/>
      <c r="I1515" s="74" t="s">
        <v>71</v>
      </c>
      <c r="L1515" s="74" t="s">
        <v>3935</v>
      </c>
      <c r="M1515" s="74" t="s">
        <v>3936</v>
      </c>
      <c r="N1515" s="74" t="str">
        <f t="shared" si="44"/>
        <v>#REF!</v>
      </c>
    </row>
    <row r="1516" ht="14.25" customHeight="1">
      <c r="A1516" s="74" t="s">
        <v>6899</v>
      </c>
      <c r="B1516" s="74" t="s">
        <v>3932</v>
      </c>
      <c r="F1516" s="185" t="s">
        <v>6900</v>
      </c>
      <c r="G1516" s="185"/>
      <c r="H1516" s="185"/>
      <c r="I1516" s="74" t="s">
        <v>3934</v>
      </c>
      <c r="L1516" s="74" t="s">
        <v>3935</v>
      </c>
      <c r="M1516" s="74" t="s">
        <v>3936</v>
      </c>
      <c r="N1516" s="74" t="str">
        <f t="shared" si="44"/>
        <v>#REF!</v>
      </c>
    </row>
    <row r="1517" ht="14.25" customHeight="1">
      <c r="A1517" s="74" t="s">
        <v>6901</v>
      </c>
      <c r="B1517" s="74" t="s">
        <v>3932</v>
      </c>
      <c r="F1517" s="185" t="s">
        <v>6902</v>
      </c>
      <c r="G1517" s="185"/>
      <c r="H1517" s="185"/>
      <c r="I1517" s="74" t="s">
        <v>71</v>
      </c>
      <c r="L1517" s="74" t="s">
        <v>3935</v>
      </c>
      <c r="M1517" s="74" t="s">
        <v>3936</v>
      </c>
      <c r="N1517" s="74" t="str">
        <f t="shared" si="44"/>
        <v>#REF!</v>
      </c>
    </row>
    <row r="1518" ht="14.25" customHeight="1">
      <c r="A1518" s="74" t="s">
        <v>6903</v>
      </c>
      <c r="B1518" s="74" t="s">
        <v>3932</v>
      </c>
      <c r="F1518" s="185" t="s">
        <v>6904</v>
      </c>
      <c r="G1518" s="185"/>
      <c r="H1518" s="185"/>
      <c r="I1518" s="74" t="s">
        <v>3934</v>
      </c>
      <c r="L1518" s="74" t="s">
        <v>3935</v>
      </c>
      <c r="M1518" s="74" t="s">
        <v>3936</v>
      </c>
      <c r="N1518" s="74" t="str">
        <f t="shared" si="44"/>
        <v>#REF!</v>
      </c>
    </row>
    <row r="1519" ht="14.25" customHeight="1">
      <c r="A1519" s="74" t="s">
        <v>6905</v>
      </c>
      <c r="B1519" s="74" t="s">
        <v>3932</v>
      </c>
      <c r="F1519" s="185" t="s">
        <v>6906</v>
      </c>
      <c r="G1519" s="185"/>
      <c r="H1519" s="185"/>
      <c r="I1519" s="74" t="s">
        <v>71</v>
      </c>
      <c r="L1519" s="74" t="s">
        <v>3935</v>
      </c>
      <c r="M1519" s="74" t="s">
        <v>3936</v>
      </c>
      <c r="N1519" s="74" t="str">
        <f t="shared" si="44"/>
        <v>#REF!</v>
      </c>
    </row>
    <row r="1520" ht="14.25" customHeight="1">
      <c r="A1520" s="74" t="s">
        <v>6907</v>
      </c>
      <c r="B1520" s="74" t="s">
        <v>3932</v>
      </c>
      <c r="F1520" s="185" t="s">
        <v>6908</v>
      </c>
      <c r="G1520" s="185"/>
      <c r="H1520" s="185"/>
      <c r="I1520" s="74" t="s">
        <v>3968</v>
      </c>
      <c r="L1520" s="74" t="s">
        <v>3935</v>
      </c>
      <c r="M1520" s="74" t="s">
        <v>3936</v>
      </c>
      <c r="N1520" s="74" t="str">
        <f t="shared" si="44"/>
        <v>#REF!</v>
      </c>
    </row>
    <row r="1521" ht="14.25" customHeight="1">
      <c r="A1521" s="74" t="s">
        <v>6909</v>
      </c>
      <c r="B1521" s="74" t="s">
        <v>3932</v>
      </c>
      <c r="F1521" s="185" t="s">
        <v>6910</v>
      </c>
      <c r="G1521" s="185"/>
      <c r="H1521" s="185"/>
      <c r="I1521" s="74" t="s">
        <v>3934</v>
      </c>
      <c r="L1521" s="74" t="s">
        <v>3935</v>
      </c>
      <c r="M1521" s="74" t="s">
        <v>3936</v>
      </c>
      <c r="N1521" s="74" t="str">
        <f t="shared" si="44"/>
        <v>#REF!</v>
      </c>
    </row>
    <row r="1522" ht="14.25" customHeight="1">
      <c r="A1522" s="74" t="s">
        <v>6911</v>
      </c>
      <c r="B1522" s="74" t="s">
        <v>3932</v>
      </c>
      <c r="F1522" s="185" t="s">
        <v>6912</v>
      </c>
      <c r="G1522" s="185"/>
      <c r="H1522" s="185"/>
      <c r="I1522" s="74" t="s">
        <v>3934</v>
      </c>
      <c r="L1522" s="74" t="s">
        <v>3935</v>
      </c>
      <c r="M1522" s="74" t="s">
        <v>3936</v>
      </c>
      <c r="N1522" s="74" t="str">
        <f t="shared" si="44"/>
        <v>#REF!</v>
      </c>
    </row>
    <row r="1523" ht="14.25" customHeight="1">
      <c r="A1523" s="74" t="s">
        <v>6913</v>
      </c>
      <c r="B1523" s="74" t="s">
        <v>3932</v>
      </c>
      <c r="F1523" s="185" t="s">
        <v>6914</v>
      </c>
      <c r="G1523" s="185"/>
      <c r="H1523" s="185"/>
      <c r="I1523" s="74" t="s">
        <v>50</v>
      </c>
      <c r="L1523" s="74" t="s">
        <v>3935</v>
      </c>
      <c r="M1523" s="74" t="s">
        <v>3936</v>
      </c>
      <c r="N1523" s="74" t="str">
        <f t="shared" si="44"/>
        <v>#REF!</v>
      </c>
    </row>
    <row r="1524" ht="14.25" customHeight="1">
      <c r="A1524" s="74" t="s">
        <v>6915</v>
      </c>
      <c r="B1524" s="74" t="s">
        <v>3932</v>
      </c>
      <c r="F1524" s="185" t="s">
        <v>6916</v>
      </c>
      <c r="G1524" s="185"/>
      <c r="H1524" s="185"/>
      <c r="I1524" s="74" t="s">
        <v>3968</v>
      </c>
      <c r="L1524" s="74" t="s">
        <v>3935</v>
      </c>
      <c r="M1524" s="74" t="s">
        <v>3936</v>
      </c>
      <c r="N1524" s="74" t="str">
        <f t="shared" si="44"/>
        <v>#REF!</v>
      </c>
    </row>
    <row r="1525" ht="14.25" customHeight="1">
      <c r="A1525" s="74" t="s">
        <v>6917</v>
      </c>
      <c r="B1525" s="74" t="s">
        <v>3932</v>
      </c>
      <c r="F1525" s="185" t="s">
        <v>6918</v>
      </c>
      <c r="G1525" s="185"/>
      <c r="H1525" s="185"/>
      <c r="I1525" s="74" t="s">
        <v>100</v>
      </c>
      <c r="L1525" s="74" t="s">
        <v>3935</v>
      </c>
      <c r="M1525" s="74" t="s">
        <v>3936</v>
      </c>
      <c r="N1525" s="74" t="str">
        <f t="shared" si="44"/>
        <v>#REF!</v>
      </c>
    </row>
    <row r="1526" ht="14.25" customHeight="1">
      <c r="A1526" s="74" t="s">
        <v>6919</v>
      </c>
      <c r="B1526" s="74" t="s">
        <v>3932</v>
      </c>
      <c r="F1526" s="185" t="s">
        <v>6920</v>
      </c>
      <c r="G1526" s="185"/>
      <c r="H1526" s="185"/>
      <c r="I1526" s="74" t="s">
        <v>100</v>
      </c>
      <c r="L1526" s="74" t="s">
        <v>3935</v>
      </c>
      <c r="M1526" s="74" t="s">
        <v>3936</v>
      </c>
      <c r="N1526" s="74" t="str">
        <f t="shared" si="44"/>
        <v>#REF!</v>
      </c>
    </row>
    <row r="1527" ht="14.25" customHeight="1">
      <c r="A1527" s="74" t="s">
        <v>6921</v>
      </c>
      <c r="B1527" s="74" t="s">
        <v>3932</v>
      </c>
      <c r="F1527" s="185" t="s">
        <v>6922</v>
      </c>
      <c r="G1527" s="185"/>
      <c r="H1527" s="185"/>
      <c r="I1527" s="74" t="s">
        <v>100</v>
      </c>
      <c r="L1527" s="74" t="s">
        <v>3935</v>
      </c>
      <c r="M1527" s="74" t="s">
        <v>3936</v>
      </c>
      <c r="N1527" s="74" t="str">
        <f t="shared" si="44"/>
        <v>#REF!</v>
      </c>
    </row>
    <row r="1528" ht="14.25" customHeight="1">
      <c r="A1528" s="74" t="s">
        <v>6923</v>
      </c>
      <c r="B1528" s="74" t="s">
        <v>3932</v>
      </c>
      <c r="F1528" s="185" t="s">
        <v>6924</v>
      </c>
      <c r="G1528" s="185"/>
      <c r="H1528" s="185"/>
      <c r="I1528" s="74" t="s">
        <v>3934</v>
      </c>
      <c r="L1528" s="74" t="s">
        <v>3935</v>
      </c>
      <c r="M1528" s="74" t="s">
        <v>3936</v>
      </c>
      <c r="N1528" s="74" t="str">
        <f t="shared" si="44"/>
        <v>#REF!</v>
      </c>
    </row>
    <row r="1529" ht="14.25" customHeight="1">
      <c r="A1529" s="74" t="s">
        <v>6925</v>
      </c>
      <c r="B1529" s="74" t="s">
        <v>3932</v>
      </c>
      <c r="F1529" s="185" t="s">
        <v>6926</v>
      </c>
      <c r="G1529" s="185"/>
      <c r="H1529" s="185"/>
      <c r="I1529" s="74" t="s">
        <v>100</v>
      </c>
      <c r="L1529" s="74" t="s">
        <v>3935</v>
      </c>
      <c r="M1529" s="74" t="s">
        <v>3936</v>
      </c>
      <c r="N1529" s="74" t="str">
        <f t="shared" si="44"/>
        <v>#REF!</v>
      </c>
    </row>
    <row r="1530" ht="14.25" customHeight="1">
      <c r="A1530" s="74" t="s">
        <v>6927</v>
      </c>
      <c r="B1530" s="74" t="s">
        <v>3932</v>
      </c>
      <c r="F1530" s="185" t="s">
        <v>6928</v>
      </c>
      <c r="G1530" s="185"/>
      <c r="H1530" s="185"/>
      <c r="I1530" s="74" t="s">
        <v>3934</v>
      </c>
      <c r="L1530" s="74" t="s">
        <v>3935</v>
      </c>
      <c r="M1530" s="74" t="s">
        <v>3936</v>
      </c>
      <c r="N1530" s="74" t="str">
        <f t="shared" si="44"/>
        <v>#REF!</v>
      </c>
    </row>
    <row r="1531" ht="14.25" customHeight="1">
      <c r="A1531" s="74" t="s">
        <v>6929</v>
      </c>
      <c r="B1531" s="74" t="s">
        <v>3932</v>
      </c>
      <c r="F1531" s="185" t="s">
        <v>6930</v>
      </c>
      <c r="G1531" s="185"/>
      <c r="H1531" s="185"/>
      <c r="I1531" s="74" t="s">
        <v>3934</v>
      </c>
      <c r="L1531" s="74" t="s">
        <v>3935</v>
      </c>
      <c r="M1531" s="74" t="s">
        <v>3936</v>
      </c>
      <c r="N1531" s="74" t="str">
        <f t="shared" si="44"/>
        <v>#REF!</v>
      </c>
    </row>
    <row r="1532" ht="14.25" customHeight="1">
      <c r="A1532" s="74" t="s">
        <v>6931</v>
      </c>
      <c r="B1532" s="74" t="s">
        <v>3932</v>
      </c>
      <c r="F1532" s="185" t="s">
        <v>6932</v>
      </c>
      <c r="G1532" s="185"/>
      <c r="H1532" s="185"/>
      <c r="I1532" s="74" t="s">
        <v>3934</v>
      </c>
      <c r="L1532" s="74" t="s">
        <v>3935</v>
      </c>
      <c r="M1532" s="74" t="s">
        <v>3936</v>
      </c>
      <c r="N1532" s="74" t="str">
        <f t="shared" si="44"/>
        <v>#REF!</v>
      </c>
    </row>
    <row r="1533" ht="14.25" customHeight="1">
      <c r="A1533" s="74" t="s">
        <v>6933</v>
      </c>
      <c r="B1533" s="74" t="s">
        <v>3932</v>
      </c>
      <c r="F1533" s="185" t="s">
        <v>6934</v>
      </c>
      <c r="G1533" s="185"/>
      <c r="H1533" s="185"/>
      <c r="I1533" s="74" t="s">
        <v>3934</v>
      </c>
      <c r="L1533" s="74" t="s">
        <v>3935</v>
      </c>
      <c r="M1533" s="74" t="s">
        <v>3936</v>
      </c>
      <c r="N1533" s="74" t="str">
        <f t="shared" si="44"/>
        <v>#REF!</v>
      </c>
    </row>
    <row r="1534" ht="14.25" customHeight="1">
      <c r="A1534" s="74" t="s">
        <v>6935</v>
      </c>
      <c r="B1534" s="74" t="s">
        <v>3932</v>
      </c>
      <c r="F1534" s="185" t="s">
        <v>6936</v>
      </c>
      <c r="G1534" s="185"/>
      <c r="H1534" s="185"/>
      <c r="I1534" s="74" t="s">
        <v>3934</v>
      </c>
      <c r="L1534" s="74" t="s">
        <v>3935</v>
      </c>
      <c r="M1534" s="74" t="s">
        <v>3936</v>
      </c>
      <c r="N1534" s="74" t="str">
        <f t="shared" si="44"/>
        <v>#REF!</v>
      </c>
    </row>
    <row r="1535" ht="14.25" customHeight="1">
      <c r="A1535" s="74" t="s">
        <v>6937</v>
      </c>
      <c r="B1535" s="74" t="s">
        <v>3932</v>
      </c>
      <c r="F1535" s="185" t="s">
        <v>6938</v>
      </c>
      <c r="G1535" s="185"/>
      <c r="H1535" s="185"/>
      <c r="I1535" s="74" t="s">
        <v>100</v>
      </c>
      <c r="L1535" s="74" t="s">
        <v>3935</v>
      </c>
      <c r="M1535" s="74" t="s">
        <v>3936</v>
      </c>
      <c r="N1535" s="74" t="str">
        <f t="shared" si="44"/>
        <v>#REF!</v>
      </c>
    </row>
    <row r="1536" ht="14.25" customHeight="1">
      <c r="A1536" s="74" t="s">
        <v>6939</v>
      </c>
      <c r="B1536" s="74" t="s">
        <v>3932</v>
      </c>
      <c r="F1536" s="185" t="s">
        <v>6940</v>
      </c>
      <c r="G1536" s="185"/>
      <c r="H1536" s="185"/>
      <c r="I1536" s="74" t="s">
        <v>3934</v>
      </c>
      <c r="L1536" s="74" t="s">
        <v>3935</v>
      </c>
      <c r="M1536" s="74" t="s">
        <v>3936</v>
      </c>
      <c r="N1536" s="74" t="str">
        <f t="shared" si="44"/>
        <v>#REF!</v>
      </c>
    </row>
    <row r="1537" ht="14.25" customHeight="1">
      <c r="A1537" s="74" t="s">
        <v>6941</v>
      </c>
      <c r="B1537" s="74" t="s">
        <v>3932</v>
      </c>
      <c r="F1537" s="185" t="s">
        <v>6942</v>
      </c>
      <c r="G1537" s="185"/>
      <c r="H1537" s="185"/>
      <c r="I1537" s="74" t="s">
        <v>71</v>
      </c>
      <c r="L1537" s="74" t="s">
        <v>3935</v>
      </c>
      <c r="M1537" s="74" t="s">
        <v>3936</v>
      </c>
      <c r="N1537" s="74" t="str">
        <f t="shared" si="44"/>
        <v>#REF!</v>
      </c>
    </row>
    <row r="1538" ht="14.25" customHeight="1">
      <c r="A1538" s="74" t="s">
        <v>6943</v>
      </c>
      <c r="B1538" s="74" t="s">
        <v>3932</v>
      </c>
      <c r="F1538" s="185" t="s">
        <v>6944</v>
      </c>
      <c r="G1538" s="185"/>
      <c r="H1538" s="185"/>
      <c r="I1538" s="74" t="s">
        <v>57</v>
      </c>
      <c r="L1538" s="74" t="s">
        <v>3935</v>
      </c>
      <c r="M1538" s="74" t="s">
        <v>3936</v>
      </c>
      <c r="N1538" s="74" t="str">
        <f t="shared" si="44"/>
        <v>#REF!</v>
      </c>
    </row>
    <row r="1539" ht="14.25" customHeight="1">
      <c r="A1539" s="74" t="s">
        <v>6945</v>
      </c>
      <c r="B1539" s="74" t="s">
        <v>3932</v>
      </c>
      <c r="F1539" s="185" t="s">
        <v>6946</v>
      </c>
      <c r="G1539" s="185"/>
      <c r="H1539" s="185"/>
      <c r="I1539" s="74" t="s">
        <v>3968</v>
      </c>
      <c r="L1539" s="74" t="s">
        <v>3935</v>
      </c>
      <c r="M1539" s="74" t="s">
        <v>3936</v>
      </c>
      <c r="N1539" s="74" t="s">
        <v>4026</v>
      </c>
    </row>
    <row r="1540" ht="14.25" customHeight="1">
      <c r="A1540" s="74" t="s">
        <v>6947</v>
      </c>
      <c r="B1540" s="74" t="s">
        <v>3932</v>
      </c>
      <c r="F1540" s="185" t="s">
        <v>6948</v>
      </c>
      <c r="G1540" s="185"/>
      <c r="H1540" s="185"/>
      <c r="I1540" s="74" t="s">
        <v>3934</v>
      </c>
      <c r="L1540" s="74" t="s">
        <v>3935</v>
      </c>
      <c r="M1540" s="74" t="s">
        <v>3936</v>
      </c>
      <c r="N1540" s="74" t="s">
        <v>4026</v>
      </c>
    </row>
    <row r="1541" ht="14.25" customHeight="1">
      <c r="A1541" s="74" t="s">
        <v>6949</v>
      </c>
      <c r="B1541" s="74" t="s">
        <v>3932</v>
      </c>
      <c r="F1541" s="185" t="s">
        <v>1595</v>
      </c>
      <c r="G1541" s="185"/>
      <c r="H1541" s="185"/>
      <c r="I1541" s="74" t="s">
        <v>57</v>
      </c>
      <c r="L1541" s="74" t="s">
        <v>3935</v>
      </c>
      <c r="M1541" s="74" t="s">
        <v>3936</v>
      </c>
      <c r="N1541" s="74" t="s">
        <v>4026</v>
      </c>
    </row>
    <row r="1542" ht="14.25" customHeight="1">
      <c r="A1542" s="74" t="s">
        <v>6950</v>
      </c>
      <c r="B1542" s="74" t="s">
        <v>3932</v>
      </c>
      <c r="F1542" s="185" t="s">
        <v>1509</v>
      </c>
      <c r="G1542" s="185"/>
      <c r="H1542" s="185"/>
      <c r="I1542" s="74" t="s">
        <v>57</v>
      </c>
      <c r="L1542" s="74" t="s">
        <v>3935</v>
      </c>
      <c r="M1542" s="74" t="s">
        <v>3936</v>
      </c>
      <c r="N1542" s="74" t="s">
        <v>4026</v>
      </c>
    </row>
    <row r="1543" ht="14.25" customHeight="1">
      <c r="A1543" s="74" t="s">
        <v>6951</v>
      </c>
      <c r="B1543" s="74" t="s">
        <v>3932</v>
      </c>
      <c r="F1543" s="185" t="s">
        <v>1515</v>
      </c>
      <c r="G1543" s="185"/>
      <c r="H1543" s="185"/>
      <c r="I1543" s="74" t="s">
        <v>57</v>
      </c>
      <c r="L1543" s="74" t="s">
        <v>3935</v>
      </c>
      <c r="M1543" s="74" t="s">
        <v>3936</v>
      </c>
      <c r="N1543" s="74" t="s">
        <v>4026</v>
      </c>
    </row>
    <row r="1544" ht="14.25" customHeight="1">
      <c r="A1544" s="74" t="s">
        <v>6952</v>
      </c>
      <c r="B1544" s="74" t="s">
        <v>3932</v>
      </c>
      <c r="F1544" s="185" t="s">
        <v>6953</v>
      </c>
      <c r="G1544" s="185"/>
      <c r="H1544" s="185"/>
      <c r="I1544" s="74" t="s">
        <v>3968</v>
      </c>
      <c r="L1544" s="74" t="s">
        <v>3935</v>
      </c>
      <c r="M1544" s="74" t="s">
        <v>3936</v>
      </c>
      <c r="N1544" s="74" t="s">
        <v>4026</v>
      </c>
    </row>
    <row r="1545" ht="14.25" customHeight="1">
      <c r="A1545" s="74" t="s">
        <v>6954</v>
      </c>
      <c r="B1545" s="74" t="s">
        <v>3932</v>
      </c>
      <c r="F1545" s="185" t="s">
        <v>6955</v>
      </c>
      <c r="G1545" s="185"/>
      <c r="H1545" s="185"/>
      <c r="I1545" s="74" t="s">
        <v>71</v>
      </c>
      <c r="L1545" s="74" t="s">
        <v>3935</v>
      </c>
      <c r="M1545" s="74" t="s">
        <v>3936</v>
      </c>
      <c r="N1545" s="74" t="str">
        <f>VLOOKUP(A1545,#REF!,1,FALSE)</f>
        <v>#REF!</v>
      </c>
    </row>
    <row r="1546" ht="14.25" customHeight="1">
      <c r="A1546" s="74" t="s">
        <v>6956</v>
      </c>
      <c r="B1546" s="74" t="s">
        <v>3932</v>
      </c>
      <c r="F1546" s="185" t="s">
        <v>6957</v>
      </c>
      <c r="G1546" s="185"/>
      <c r="H1546" s="185"/>
      <c r="I1546" s="74" t="s">
        <v>50</v>
      </c>
      <c r="L1546" s="74" t="s">
        <v>3935</v>
      </c>
      <c r="M1546" s="74" t="s">
        <v>3936</v>
      </c>
      <c r="N1546" s="74" t="s">
        <v>4026</v>
      </c>
    </row>
    <row r="1547" ht="14.25" customHeight="1">
      <c r="A1547" s="74" t="s">
        <v>6958</v>
      </c>
      <c r="B1547" s="74" t="s">
        <v>3932</v>
      </c>
      <c r="F1547" s="185" t="s">
        <v>6959</v>
      </c>
      <c r="G1547" s="185"/>
      <c r="H1547" s="185"/>
      <c r="I1547" s="74" t="s">
        <v>3934</v>
      </c>
      <c r="L1547" s="74" t="s">
        <v>3935</v>
      </c>
      <c r="M1547" s="74" t="s">
        <v>3936</v>
      </c>
      <c r="N1547" s="74" t="str">
        <f t="shared" ref="N1547:N1549" si="45">VLOOKUP(A1547,#REF!,1,FALSE)</f>
        <v>#REF!</v>
      </c>
    </row>
    <row r="1548" ht="14.25" customHeight="1">
      <c r="A1548" s="74" t="s">
        <v>6960</v>
      </c>
      <c r="B1548" s="74" t="s">
        <v>3932</v>
      </c>
      <c r="F1548" s="185" t="s">
        <v>6961</v>
      </c>
      <c r="G1548" s="185"/>
      <c r="H1548" s="185"/>
      <c r="I1548" s="74" t="s">
        <v>3968</v>
      </c>
      <c r="L1548" s="74" t="s">
        <v>3935</v>
      </c>
      <c r="M1548" s="74" t="s">
        <v>3936</v>
      </c>
      <c r="N1548" s="74" t="str">
        <f t="shared" si="45"/>
        <v>#REF!</v>
      </c>
    </row>
    <row r="1549" ht="14.25" customHeight="1">
      <c r="A1549" s="74" t="s">
        <v>6962</v>
      </c>
      <c r="B1549" s="74" t="s">
        <v>3932</v>
      </c>
      <c r="F1549" s="185" t="s">
        <v>6963</v>
      </c>
      <c r="G1549" s="185"/>
      <c r="H1549" s="185"/>
      <c r="I1549" s="74" t="s">
        <v>3968</v>
      </c>
      <c r="L1549" s="74" t="s">
        <v>3935</v>
      </c>
      <c r="M1549" s="74" t="s">
        <v>3936</v>
      </c>
      <c r="N1549" s="74" t="str">
        <f t="shared" si="45"/>
        <v>#REF!</v>
      </c>
    </row>
    <row r="1550" ht="14.25" customHeight="1">
      <c r="A1550" s="74" t="s">
        <v>6964</v>
      </c>
      <c r="B1550" s="74" t="s">
        <v>3932</v>
      </c>
      <c r="F1550" s="185" t="s">
        <v>1521</v>
      </c>
      <c r="G1550" s="185"/>
      <c r="H1550" s="185"/>
      <c r="I1550" s="74" t="s">
        <v>57</v>
      </c>
      <c r="L1550" s="74" t="s">
        <v>3935</v>
      </c>
      <c r="M1550" s="74" t="s">
        <v>3936</v>
      </c>
      <c r="N1550" s="74" t="s">
        <v>4026</v>
      </c>
    </row>
    <row r="1551" ht="14.25" customHeight="1">
      <c r="A1551" s="74" t="s">
        <v>6965</v>
      </c>
      <c r="B1551" s="74" t="s">
        <v>3932</v>
      </c>
      <c r="F1551" s="185" t="s">
        <v>6966</v>
      </c>
      <c r="G1551" s="185"/>
      <c r="H1551" s="185"/>
      <c r="I1551" s="74" t="s">
        <v>923</v>
      </c>
      <c r="L1551" s="74" t="s">
        <v>3935</v>
      </c>
      <c r="M1551" s="74" t="s">
        <v>3936</v>
      </c>
      <c r="N1551" s="74" t="str">
        <f t="shared" ref="N1551:N1559" si="46">VLOOKUP(A1551,#REF!,1,FALSE)</f>
        <v>#REF!</v>
      </c>
    </row>
    <row r="1552" ht="14.25" customHeight="1">
      <c r="A1552" s="74" t="s">
        <v>6967</v>
      </c>
      <c r="B1552" s="74" t="s">
        <v>3932</v>
      </c>
      <c r="F1552" s="185" t="s">
        <v>6968</v>
      </c>
      <c r="G1552" s="185"/>
      <c r="H1552" s="185"/>
      <c r="I1552" s="74" t="s">
        <v>3934</v>
      </c>
      <c r="L1552" s="74" t="s">
        <v>3935</v>
      </c>
      <c r="M1552" s="74" t="s">
        <v>3936</v>
      </c>
      <c r="N1552" s="74" t="str">
        <f t="shared" si="46"/>
        <v>#REF!</v>
      </c>
    </row>
    <row r="1553" ht="14.25" customHeight="1">
      <c r="A1553" s="74" t="s">
        <v>6969</v>
      </c>
      <c r="B1553" s="74" t="s">
        <v>3932</v>
      </c>
      <c r="F1553" s="185" t="s">
        <v>6970</v>
      </c>
      <c r="G1553" s="185"/>
      <c r="H1553" s="185"/>
      <c r="I1553" s="74" t="s">
        <v>50</v>
      </c>
      <c r="L1553" s="74" t="s">
        <v>3935</v>
      </c>
      <c r="M1553" s="74" t="s">
        <v>3936</v>
      </c>
      <c r="N1553" s="74" t="str">
        <f t="shared" si="46"/>
        <v>#REF!</v>
      </c>
    </row>
    <row r="1554" ht="14.25" customHeight="1">
      <c r="A1554" s="74" t="s">
        <v>6971</v>
      </c>
      <c r="B1554" s="74" t="s">
        <v>3932</v>
      </c>
      <c r="F1554" s="185" t="s">
        <v>6972</v>
      </c>
      <c r="G1554" s="185"/>
      <c r="H1554" s="185"/>
      <c r="I1554" s="74" t="s">
        <v>50</v>
      </c>
      <c r="L1554" s="74" t="s">
        <v>3935</v>
      </c>
      <c r="M1554" s="74" t="s">
        <v>3936</v>
      </c>
      <c r="N1554" s="74" t="str">
        <f t="shared" si="46"/>
        <v>#REF!</v>
      </c>
    </row>
    <row r="1555" ht="14.25" customHeight="1">
      <c r="A1555" s="74" t="s">
        <v>6973</v>
      </c>
      <c r="B1555" s="74" t="s">
        <v>3932</v>
      </c>
      <c r="F1555" s="185" t="s">
        <v>6974</v>
      </c>
      <c r="G1555" s="185"/>
      <c r="H1555" s="185"/>
      <c r="I1555" s="74" t="s">
        <v>3934</v>
      </c>
      <c r="L1555" s="74" t="s">
        <v>3935</v>
      </c>
      <c r="M1555" s="74" t="s">
        <v>3936</v>
      </c>
      <c r="N1555" s="74" t="str">
        <f t="shared" si="46"/>
        <v>#REF!</v>
      </c>
    </row>
    <row r="1556" ht="14.25" customHeight="1">
      <c r="A1556" s="74" t="s">
        <v>6975</v>
      </c>
      <c r="B1556" s="74" t="s">
        <v>3932</v>
      </c>
      <c r="F1556" s="185" t="s">
        <v>6976</v>
      </c>
      <c r="G1556" s="185"/>
      <c r="H1556" s="185"/>
      <c r="I1556" s="74" t="s">
        <v>50</v>
      </c>
      <c r="L1556" s="74" t="s">
        <v>3935</v>
      </c>
      <c r="M1556" s="74" t="s">
        <v>3936</v>
      </c>
      <c r="N1556" s="74" t="str">
        <f t="shared" si="46"/>
        <v>#REF!</v>
      </c>
    </row>
    <row r="1557" ht="14.25" customHeight="1">
      <c r="A1557" s="74" t="s">
        <v>6977</v>
      </c>
      <c r="B1557" s="74" t="s">
        <v>3932</v>
      </c>
      <c r="F1557" s="185" t="s">
        <v>6978</v>
      </c>
      <c r="G1557" s="185"/>
      <c r="H1557" s="185"/>
      <c r="I1557" s="74" t="s">
        <v>50</v>
      </c>
      <c r="L1557" s="74" t="s">
        <v>3935</v>
      </c>
      <c r="M1557" s="74" t="s">
        <v>3936</v>
      </c>
      <c r="N1557" s="74" t="str">
        <f t="shared" si="46"/>
        <v>#REF!</v>
      </c>
    </row>
    <row r="1558" ht="14.25" customHeight="1">
      <c r="A1558" s="74" t="s">
        <v>6979</v>
      </c>
      <c r="B1558" s="74" t="s">
        <v>3932</v>
      </c>
      <c r="F1558" s="185" t="s">
        <v>6980</v>
      </c>
      <c r="G1558" s="185"/>
      <c r="H1558" s="185"/>
      <c r="I1558" s="74" t="s">
        <v>3934</v>
      </c>
      <c r="L1558" s="74" t="s">
        <v>3935</v>
      </c>
      <c r="M1558" s="74" t="s">
        <v>3936</v>
      </c>
      <c r="N1558" s="74" t="str">
        <f t="shared" si="46"/>
        <v>#REF!</v>
      </c>
    </row>
    <row r="1559" ht="14.25" customHeight="1">
      <c r="A1559" s="74" t="s">
        <v>6981</v>
      </c>
      <c r="B1559" s="74" t="s">
        <v>3932</v>
      </c>
      <c r="F1559" s="185" t="s">
        <v>6982</v>
      </c>
      <c r="G1559" s="185"/>
      <c r="H1559" s="185"/>
      <c r="I1559" s="74" t="s">
        <v>3968</v>
      </c>
      <c r="L1559" s="74" t="s">
        <v>3935</v>
      </c>
      <c r="M1559" s="74" t="s">
        <v>3936</v>
      </c>
      <c r="N1559" s="74" t="str">
        <f t="shared" si="46"/>
        <v>#REF!</v>
      </c>
    </row>
    <row r="1560" ht="14.25" customHeight="1">
      <c r="A1560" s="74" t="s">
        <v>6983</v>
      </c>
      <c r="B1560" s="74" t="s">
        <v>3932</v>
      </c>
      <c r="F1560" s="185" t="s">
        <v>691</v>
      </c>
      <c r="G1560" s="185"/>
      <c r="H1560" s="185"/>
      <c r="I1560" s="74" t="s">
        <v>3968</v>
      </c>
      <c r="L1560" s="74" t="s">
        <v>3935</v>
      </c>
      <c r="M1560" s="74" t="s">
        <v>3936</v>
      </c>
      <c r="N1560" s="74" t="s">
        <v>4026</v>
      </c>
    </row>
    <row r="1561" ht="14.25" customHeight="1">
      <c r="A1561" s="74" t="s">
        <v>6984</v>
      </c>
      <c r="B1561" s="74" t="s">
        <v>3932</v>
      </c>
      <c r="F1561" s="185" t="s">
        <v>6985</v>
      </c>
      <c r="G1561" s="185"/>
      <c r="H1561" s="185"/>
      <c r="I1561" s="74" t="s">
        <v>3968</v>
      </c>
      <c r="L1561" s="74" t="s">
        <v>3935</v>
      </c>
      <c r="M1561" s="74" t="s">
        <v>3936</v>
      </c>
      <c r="N1561" s="74" t="str">
        <f>VLOOKUP(A1561,#REF!,1,FALSE)</f>
        <v>#REF!</v>
      </c>
    </row>
    <row r="1562" ht="14.25" customHeight="1">
      <c r="A1562" s="74" t="s">
        <v>6986</v>
      </c>
      <c r="B1562" s="74" t="s">
        <v>3932</v>
      </c>
      <c r="F1562" s="185" t="s">
        <v>695</v>
      </c>
      <c r="G1562" s="185"/>
      <c r="H1562" s="185"/>
      <c r="I1562" s="74" t="s">
        <v>3934</v>
      </c>
      <c r="L1562" s="74" t="s">
        <v>3935</v>
      </c>
      <c r="M1562" s="74" t="s">
        <v>3936</v>
      </c>
      <c r="N1562" s="74" t="s">
        <v>4026</v>
      </c>
    </row>
    <row r="1563" ht="14.25" customHeight="1">
      <c r="A1563" s="74" t="s">
        <v>6987</v>
      </c>
      <c r="B1563" s="74" t="s">
        <v>3932</v>
      </c>
      <c r="F1563" s="185" t="s">
        <v>6988</v>
      </c>
      <c r="G1563" s="185"/>
      <c r="H1563" s="185"/>
      <c r="I1563" s="74" t="s">
        <v>3968</v>
      </c>
      <c r="L1563" s="74" t="s">
        <v>3935</v>
      </c>
      <c r="M1563" s="74" t="s">
        <v>3936</v>
      </c>
      <c r="N1563" s="74" t="str">
        <f>VLOOKUP(A1563,#REF!,1,FALSE)</f>
        <v>#REF!</v>
      </c>
    </row>
    <row r="1564" ht="14.25" customHeight="1">
      <c r="A1564" s="74" t="s">
        <v>6989</v>
      </c>
      <c r="B1564" s="74" t="s">
        <v>3932</v>
      </c>
      <c r="F1564" s="185" t="s">
        <v>699</v>
      </c>
      <c r="G1564" s="185"/>
      <c r="H1564" s="185"/>
      <c r="I1564" s="74" t="s">
        <v>71</v>
      </c>
      <c r="L1564" s="74" t="s">
        <v>3935</v>
      </c>
      <c r="M1564" s="74" t="s">
        <v>3936</v>
      </c>
      <c r="N1564" s="74" t="s">
        <v>4026</v>
      </c>
    </row>
    <row r="1565" ht="14.25" customHeight="1">
      <c r="A1565" s="74" t="s">
        <v>6990</v>
      </c>
      <c r="B1565" s="74" t="s">
        <v>3932</v>
      </c>
      <c r="F1565" s="185" t="s">
        <v>704</v>
      </c>
      <c r="G1565" s="185"/>
      <c r="H1565" s="185"/>
      <c r="I1565" s="74" t="s">
        <v>3934</v>
      </c>
      <c r="L1565" s="74" t="s">
        <v>3935</v>
      </c>
      <c r="M1565" s="74" t="s">
        <v>3936</v>
      </c>
      <c r="N1565" s="74" t="s">
        <v>4026</v>
      </c>
    </row>
    <row r="1566" ht="14.25" customHeight="1">
      <c r="A1566" s="74" t="s">
        <v>6991</v>
      </c>
      <c r="B1566" s="74" t="s">
        <v>3932</v>
      </c>
      <c r="F1566" s="185" t="s">
        <v>6992</v>
      </c>
      <c r="G1566" s="185"/>
      <c r="H1566" s="185"/>
      <c r="I1566" s="74" t="s">
        <v>3968</v>
      </c>
      <c r="L1566" s="74" t="s">
        <v>3935</v>
      </c>
      <c r="M1566" s="74" t="s">
        <v>3936</v>
      </c>
      <c r="N1566" s="74" t="s">
        <v>4026</v>
      </c>
    </row>
    <row r="1567" ht="14.25" customHeight="1">
      <c r="A1567" s="74" t="s">
        <v>6993</v>
      </c>
      <c r="B1567" s="74" t="s">
        <v>3932</v>
      </c>
      <c r="F1567" s="185" t="s">
        <v>5444</v>
      </c>
      <c r="G1567" s="185"/>
      <c r="H1567" s="185"/>
      <c r="I1567" s="74" t="s">
        <v>3934</v>
      </c>
      <c r="L1567" s="74" t="s">
        <v>3935</v>
      </c>
      <c r="M1567" s="74" t="s">
        <v>3936</v>
      </c>
      <c r="N1567" s="74" t="str">
        <f t="shared" ref="N1567:N1620" si="47">VLOOKUP(A1567,#REF!,1,FALSE)</f>
        <v>#REF!</v>
      </c>
    </row>
    <row r="1568" ht="14.25" customHeight="1">
      <c r="A1568" s="74" t="s">
        <v>6994</v>
      </c>
      <c r="B1568" s="74" t="s">
        <v>3932</v>
      </c>
      <c r="F1568" s="185" t="s">
        <v>6995</v>
      </c>
      <c r="G1568" s="185"/>
      <c r="H1568" s="185"/>
      <c r="I1568" s="74" t="s">
        <v>3968</v>
      </c>
      <c r="L1568" s="74" t="s">
        <v>3935</v>
      </c>
      <c r="M1568" s="74" t="s">
        <v>3936</v>
      </c>
      <c r="N1568" s="74" t="str">
        <f t="shared" si="47"/>
        <v>#REF!</v>
      </c>
    </row>
    <row r="1569" ht="14.25" customHeight="1">
      <c r="A1569" s="74" t="s">
        <v>6996</v>
      </c>
      <c r="B1569" s="74" t="s">
        <v>3932</v>
      </c>
      <c r="F1569" s="185" t="s">
        <v>6997</v>
      </c>
      <c r="G1569" s="185"/>
      <c r="H1569" s="185"/>
      <c r="I1569" s="74" t="s">
        <v>3968</v>
      </c>
      <c r="L1569" s="74" t="s">
        <v>3935</v>
      </c>
      <c r="M1569" s="74" t="s">
        <v>3936</v>
      </c>
      <c r="N1569" s="74" t="str">
        <f t="shared" si="47"/>
        <v>#REF!</v>
      </c>
    </row>
    <row r="1570" ht="14.25" customHeight="1">
      <c r="A1570" s="74" t="s">
        <v>6998</v>
      </c>
      <c r="B1570" s="74" t="s">
        <v>3932</v>
      </c>
      <c r="F1570" s="185" t="s">
        <v>3446</v>
      </c>
      <c r="G1570" s="185"/>
      <c r="H1570" s="185"/>
      <c r="I1570" s="74" t="s">
        <v>100</v>
      </c>
      <c r="L1570" s="74" t="s">
        <v>3935</v>
      </c>
      <c r="M1570" s="74" t="s">
        <v>3936</v>
      </c>
      <c r="N1570" s="74" t="str">
        <f t="shared" si="47"/>
        <v>#REF!</v>
      </c>
    </row>
    <row r="1571" ht="14.25" customHeight="1">
      <c r="A1571" s="74" t="s">
        <v>6999</v>
      </c>
      <c r="B1571" s="74" t="s">
        <v>3932</v>
      </c>
      <c r="F1571" s="185" t="s">
        <v>7000</v>
      </c>
      <c r="G1571" s="185"/>
      <c r="H1571" s="185"/>
      <c r="I1571" s="74" t="s">
        <v>3934</v>
      </c>
      <c r="L1571" s="74" t="s">
        <v>3935</v>
      </c>
      <c r="M1571" s="74" t="s">
        <v>3936</v>
      </c>
      <c r="N1571" s="74" t="str">
        <f t="shared" si="47"/>
        <v>#REF!</v>
      </c>
    </row>
    <row r="1572" ht="14.25" customHeight="1">
      <c r="A1572" s="74" t="s">
        <v>7001</v>
      </c>
      <c r="B1572" s="74" t="s">
        <v>3932</v>
      </c>
      <c r="F1572" s="185" t="s">
        <v>7002</v>
      </c>
      <c r="G1572" s="185"/>
      <c r="H1572" s="185"/>
      <c r="I1572" s="74" t="s">
        <v>3968</v>
      </c>
      <c r="L1572" s="74" t="s">
        <v>3935</v>
      </c>
      <c r="M1572" s="74" t="s">
        <v>3936</v>
      </c>
      <c r="N1572" s="74" t="str">
        <f t="shared" si="47"/>
        <v>#REF!</v>
      </c>
    </row>
    <row r="1573" ht="14.25" customHeight="1">
      <c r="A1573" s="74" t="s">
        <v>7003</v>
      </c>
      <c r="B1573" s="74" t="s">
        <v>3932</v>
      </c>
      <c r="F1573" s="185" t="s">
        <v>7004</v>
      </c>
      <c r="G1573" s="185"/>
      <c r="H1573" s="185"/>
      <c r="I1573" s="74" t="s">
        <v>100</v>
      </c>
      <c r="L1573" s="74" t="s">
        <v>3935</v>
      </c>
      <c r="M1573" s="74" t="s">
        <v>3936</v>
      </c>
      <c r="N1573" s="74" t="str">
        <f t="shared" si="47"/>
        <v>#REF!</v>
      </c>
    </row>
    <row r="1574" ht="14.25" customHeight="1">
      <c r="A1574" s="74" t="s">
        <v>7005</v>
      </c>
      <c r="B1574" s="74" t="s">
        <v>3932</v>
      </c>
      <c r="F1574" s="185" t="s">
        <v>6380</v>
      </c>
      <c r="G1574" s="185"/>
      <c r="H1574" s="185"/>
      <c r="I1574" s="74" t="s">
        <v>71</v>
      </c>
      <c r="L1574" s="74" t="s">
        <v>3935</v>
      </c>
      <c r="M1574" s="74" t="s">
        <v>3936</v>
      </c>
      <c r="N1574" s="74" t="str">
        <f t="shared" si="47"/>
        <v>#REF!</v>
      </c>
    </row>
    <row r="1575" ht="14.25" customHeight="1">
      <c r="A1575" s="74" t="s">
        <v>7006</v>
      </c>
      <c r="B1575" s="74" t="s">
        <v>3932</v>
      </c>
      <c r="F1575" s="185" t="s">
        <v>7007</v>
      </c>
      <c r="G1575" s="185"/>
      <c r="H1575" s="185"/>
      <c r="I1575" s="74" t="s">
        <v>3934</v>
      </c>
      <c r="L1575" s="74" t="s">
        <v>3935</v>
      </c>
      <c r="M1575" s="74" t="s">
        <v>3936</v>
      </c>
      <c r="N1575" s="74" t="str">
        <f t="shared" si="47"/>
        <v>#REF!</v>
      </c>
    </row>
    <row r="1576" ht="14.25" customHeight="1">
      <c r="A1576" s="74" t="s">
        <v>7008</v>
      </c>
      <c r="B1576" s="74" t="s">
        <v>3932</v>
      </c>
      <c r="F1576" s="185" t="s">
        <v>7009</v>
      </c>
      <c r="G1576" s="185"/>
      <c r="H1576" s="185"/>
      <c r="I1576" s="74" t="s">
        <v>3934</v>
      </c>
      <c r="L1576" s="74" t="s">
        <v>3935</v>
      </c>
      <c r="M1576" s="74" t="s">
        <v>3936</v>
      </c>
      <c r="N1576" s="74" t="str">
        <f t="shared" si="47"/>
        <v>#REF!</v>
      </c>
    </row>
    <row r="1577" ht="14.25" customHeight="1">
      <c r="A1577" s="74" t="s">
        <v>7010</v>
      </c>
      <c r="B1577" s="74" t="s">
        <v>3932</v>
      </c>
      <c r="F1577" s="185" t="s">
        <v>7011</v>
      </c>
      <c r="G1577" s="185"/>
      <c r="H1577" s="185"/>
      <c r="I1577" s="74" t="s">
        <v>100</v>
      </c>
      <c r="L1577" s="74" t="s">
        <v>3935</v>
      </c>
      <c r="M1577" s="74" t="s">
        <v>3936</v>
      </c>
      <c r="N1577" s="74" t="str">
        <f t="shared" si="47"/>
        <v>#REF!</v>
      </c>
    </row>
    <row r="1578" ht="14.25" customHeight="1">
      <c r="A1578" s="74" t="s">
        <v>7012</v>
      </c>
      <c r="B1578" s="74" t="s">
        <v>3932</v>
      </c>
      <c r="F1578" s="185" t="s">
        <v>7013</v>
      </c>
      <c r="G1578" s="185"/>
      <c r="H1578" s="185"/>
      <c r="I1578" s="74" t="s">
        <v>71</v>
      </c>
      <c r="L1578" s="74" t="s">
        <v>3935</v>
      </c>
      <c r="M1578" s="74" t="s">
        <v>3936</v>
      </c>
      <c r="N1578" s="74" t="str">
        <f t="shared" si="47"/>
        <v>#REF!</v>
      </c>
    </row>
    <row r="1579" ht="14.25" customHeight="1">
      <c r="A1579" s="74" t="s">
        <v>7014</v>
      </c>
      <c r="B1579" s="74" t="s">
        <v>3932</v>
      </c>
      <c r="F1579" s="185" t="s">
        <v>7015</v>
      </c>
      <c r="G1579" s="185"/>
      <c r="H1579" s="185"/>
      <c r="I1579" s="74" t="s">
        <v>3968</v>
      </c>
      <c r="L1579" s="74" t="s">
        <v>3935</v>
      </c>
      <c r="M1579" s="74" t="s">
        <v>3936</v>
      </c>
      <c r="N1579" s="74" t="str">
        <f t="shared" si="47"/>
        <v>#REF!</v>
      </c>
    </row>
    <row r="1580" ht="14.25" customHeight="1">
      <c r="A1580" s="74" t="s">
        <v>7016</v>
      </c>
      <c r="B1580" s="74" t="s">
        <v>3932</v>
      </c>
      <c r="F1580" s="185" t="s">
        <v>7017</v>
      </c>
      <c r="G1580" s="185"/>
      <c r="H1580" s="185"/>
      <c r="I1580" s="74" t="s">
        <v>3934</v>
      </c>
      <c r="L1580" s="74" t="s">
        <v>3935</v>
      </c>
      <c r="M1580" s="74" t="s">
        <v>3936</v>
      </c>
      <c r="N1580" s="74" t="str">
        <f t="shared" si="47"/>
        <v>#REF!</v>
      </c>
    </row>
    <row r="1581" ht="14.25" customHeight="1">
      <c r="A1581" s="74" t="s">
        <v>7018</v>
      </c>
      <c r="B1581" s="74" t="s">
        <v>3932</v>
      </c>
      <c r="F1581" s="185" t="s">
        <v>7019</v>
      </c>
      <c r="G1581" s="185"/>
      <c r="H1581" s="185"/>
      <c r="I1581" s="74" t="s">
        <v>71</v>
      </c>
      <c r="L1581" s="74" t="s">
        <v>3935</v>
      </c>
      <c r="M1581" s="74" t="s">
        <v>3936</v>
      </c>
      <c r="N1581" s="74" t="str">
        <f t="shared" si="47"/>
        <v>#REF!</v>
      </c>
    </row>
    <row r="1582" ht="14.25" customHeight="1">
      <c r="A1582" s="74" t="s">
        <v>7020</v>
      </c>
      <c r="B1582" s="74" t="s">
        <v>3932</v>
      </c>
      <c r="F1582" s="185" t="s">
        <v>7021</v>
      </c>
      <c r="G1582" s="185"/>
      <c r="H1582" s="185"/>
      <c r="I1582" s="74" t="s">
        <v>3934</v>
      </c>
      <c r="L1582" s="74" t="s">
        <v>3935</v>
      </c>
      <c r="M1582" s="74" t="s">
        <v>3936</v>
      </c>
      <c r="N1582" s="74" t="str">
        <f t="shared" si="47"/>
        <v>#REF!</v>
      </c>
    </row>
    <row r="1583" ht="14.25" customHeight="1">
      <c r="A1583" s="74" t="s">
        <v>7022</v>
      </c>
      <c r="B1583" s="74" t="s">
        <v>3932</v>
      </c>
      <c r="F1583" s="185" t="s">
        <v>7023</v>
      </c>
      <c r="G1583" s="185"/>
      <c r="H1583" s="185"/>
      <c r="I1583" s="74" t="s">
        <v>3934</v>
      </c>
      <c r="L1583" s="74" t="s">
        <v>3935</v>
      </c>
      <c r="M1583" s="74" t="s">
        <v>3936</v>
      </c>
      <c r="N1583" s="74" t="str">
        <f t="shared" si="47"/>
        <v>#REF!</v>
      </c>
    </row>
    <row r="1584" ht="14.25" customHeight="1">
      <c r="A1584" s="74" t="s">
        <v>7024</v>
      </c>
      <c r="B1584" s="74" t="s">
        <v>3932</v>
      </c>
      <c r="F1584" s="185" t="s">
        <v>7025</v>
      </c>
      <c r="G1584" s="185"/>
      <c r="H1584" s="185"/>
      <c r="I1584" s="74" t="s">
        <v>3934</v>
      </c>
      <c r="L1584" s="74" t="s">
        <v>3935</v>
      </c>
      <c r="M1584" s="74" t="s">
        <v>3936</v>
      </c>
      <c r="N1584" s="74" t="str">
        <f t="shared" si="47"/>
        <v>#REF!</v>
      </c>
    </row>
    <row r="1585" ht="14.25" customHeight="1">
      <c r="A1585" s="74" t="s">
        <v>7026</v>
      </c>
      <c r="B1585" s="74" t="s">
        <v>3932</v>
      </c>
      <c r="F1585" s="185" t="s">
        <v>7027</v>
      </c>
      <c r="G1585" s="185"/>
      <c r="H1585" s="185"/>
      <c r="I1585" s="74" t="s">
        <v>3934</v>
      </c>
      <c r="L1585" s="74" t="s">
        <v>3935</v>
      </c>
      <c r="M1585" s="74" t="s">
        <v>3936</v>
      </c>
      <c r="N1585" s="74" t="str">
        <f t="shared" si="47"/>
        <v>#REF!</v>
      </c>
    </row>
    <row r="1586" ht="14.25" customHeight="1">
      <c r="A1586" s="74" t="s">
        <v>7028</v>
      </c>
      <c r="B1586" s="74" t="s">
        <v>3932</v>
      </c>
      <c r="F1586" s="185" t="s">
        <v>7029</v>
      </c>
      <c r="G1586" s="185"/>
      <c r="H1586" s="185"/>
      <c r="I1586" s="74" t="s">
        <v>100</v>
      </c>
      <c r="L1586" s="74" t="s">
        <v>3935</v>
      </c>
      <c r="M1586" s="74" t="s">
        <v>3936</v>
      </c>
      <c r="N1586" s="74" t="str">
        <f t="shared" si="47"/>
        <v>#REF!</v>
      </c>
    </row>
    <row r="1587" ht="14.25" customHeight="1">
      <c r="A1587" s="74" t="s">
        <v>7030</v>
      </c>
      <c r="B1587" s="74" t="s">
        <v>3932</v>
      </c>
      <c r="F1587" s="185" t="s">
        <v>7031</v>
      </c>
      <c r="G1587" s="185"/>
      <c r="H1587" s="185"/>
      <c r="I1587" s="74" t="s">
        <v>3934</v>
      </c>
      <c r="L1587" s="74" t="s">
        <v>3935</v>
      </c>
      <c r="M1587" s="74" t="s">
        <v>3936</v>
      </c>
      <c r="N1587" s="74" t="str">
        <f t="shared" si="47"/>
        <v>#REF!</v>
      </c>
    </row>
    <row r="1588" ht="14.25" customHeight="1">
      <c r="A1588" s="74" t="s">
        <v>7032</v>
      </c>
      <c r="B1588" s="74" t="s">
        <v>3932</v>
      </c>
      <c r="F1588" s="185" t="s">
        <v>7033</v>
      </c>
      <c r="G1588" s="185"/>
      <c r="H1588" s="185"/>
      <c r="I1588" s="74" t="s">
        <v>127</v>
      </c>
      <c r="L1588" s="74" t="s">
        <v>3935</v>
      </c>
      <c r="M1588" s="74" t="s">
        <v>3936</v>
      </c>
      <c r="N1588" s="74" t="str">
        <f t="shared" si="47"/>
        <v>#REF!</v>
      </c>
    </row>
    <row r="1589" ht="14.25" customHeight="1">
      <c r="A1589" s="74" t="s">
        <v>7034</v>
      </c>
      <c r="B1589" s="74" t="s">
        <v>3932</v>
      </c>
      <c r="F1589" s="185" t="s">
        <v>7035</v>
      </c>
      <c r="G1589" s="185"/>
      <c r="H1589" s="185"/>
      <c r="I1589" s="74" t="s">
        <v>3934</v>
      </c>
      <c r="L1589" s="74" t="s">
        <v>3935</v>
      </c>
      <c r="M1589" s="74" t="s">
        <v>3936</v>
      </c>
      <c r="N1589" s="74" t="str">
        <f t="shared" si="47"/>
        <v>#REF!</v>
      </c>
    </row>
    <row r="1590" ht="14.25" customHeight="1">
      <c r="A1590" s="74" t="s">
        <v>7036</v>
      </c>
      <c r="B1590" s="74" t="s">
        <v>3932</v>
      </c>
      <c r="F1590" s="185" t="s">
        <v>7037</v>
      </c>
      <c r="G1590" s="185"/>
      <c r="H1590" s="185"/>
      <c r="I1590" s="74" t="s">
        <v>50</v>
      </c>
      <c r="L1590" s="74" t="s">
        <v>3935</v>
      </c>
      <c r="M1590" s="74" t="s">
        <v>3936</v>
      </c>
      <c r="N1590" s="74" t="str">
        <f t="shared" si="47"/>
        <v>#REF!</v>
      </c>
    </row>
    <row r="1591" ht="14.25" customHeight="1">
      <c r="A1591" s="74" t="s">
        <v>7038</v>
      </c>
      <c r="B1591" s="74" t="s">
        <v>3932</v>
      </c>
      <c r="F1591" s="185" t="s">
        <v>7039</v>
      </c>
      <c r="G1591" s="185"/>
      <c r="H1591" s="185"/>
      <c r="I1591" s="74" t="s">
        <v>3934</v>
      </c>
      <c r="L1591" s="74" t="s">
        <v>3935</v>
      </c>
      <c r="M1591" s="74" t="s">
        <v>3936</v>
      </c>
      <c r="N1591" s="74" t="str">
        <f t="shared" si="47"/>
        <v>#REF!</v>
      </c>
    </row>
    <row r="1592" ht="14.25" customHeight="1">
      <c r="A1592" s="74" t="s">
        <v>7040</v>
      </c>
      <c r="B1592" s="74" t="s">
        <v>3932</v>
      </c>
      <c r="F1592" s="185" t="s">
        <v>7041</v>
      </c>
      <c r="G1592" s="185"/>
      <c r="H1592" s="185"/>
      <c r="I1592" s="74" t="s">
        <v>50</v>
      </c>
      <c r="L1592" s="74" t="s">
        <v>3935</v>
      </c>
      <c r="M1592" s="74" t="s">
        <v>3936</v>
      </c>
      <c r="N1592" s="74" t="str">
        <f t="shared" si="47"/>
        <v>#REF!</v>
      </c>
    </row>
    <row r="1593" ht="14.25" customHeight="1">
      <c r="A1593" s="74" t="s">
        <v>7042</v>
      </c>
      <c r="B1593" s="74" t="s">
        <v>3932</v>
      </c>
      <c r="F1593" s="185" t="s">
        <v>7043</v>
      </c>
      <c r="G1593" s="185"/>
      <c r="H1593" s="185"/>
      <c r="I1593" s="74" t="s">
        <v>100</v>
      </c>
      <c r="L1593" s="74" t="s">
        <v>3935</v>
      </c>
      <c r="M1593" s="74" t="s">
        <v>3936</v>
      </c>
      <c r="N1593" s="74" t="str">
        <f t="shared" si="47"/>
        <v>#REF!</v>
      </c>
    </row>
    <row r="1594" ht="14.25" customHeight="1">
      <c r="A1594" s="74" t="s">
        <v>7044</v>
      </c>
      <c r="B1594" s="74" t="s">
        <v>3932</v>
      </c>
      <c r="F1594" s="185" t="s">
        <v>7045</v>
      </c>
      <c r="G1594" s="185"/>
      <c r="H1594" s="185"/>
      <c r="I1594" s="74" t="s">
        <v>3968</v>
      </c>
      <c r="L1594" s="74" t="s">
        <v>3935</v>
      </c>
      <c r="M1594" s="74" t="s">
        <v>3936</v>
      </c>
      <c r="N1594" s="74" t="str">
        <f t="shared" si="47"/>
        <v>#REF!</v>
      </c>
    </row>
    <row r="1595" ht="14.25" customHeight="1">
      <c r="A1595" s="74" t="s">
        <v>7046</v>
      </c>
      <c r="B1595" s="74" t="s">
        <v>3932</v>
      </c>
      <c r="F1595" s="185" t="s">
        <v>695</v>
      </c>
      <c r="G1595" s="185"/>
      <c r="H1595" s="185"/>
      <c r="I1595" s="74" t="s">
        <v>3934</v>
      </c>
      <c r="L1595" s="74" t="s">
        <v>3935</v>
      </c>
      <c r="M1595" s="74" t="s">
        <v>3936</v>
      </c>
      <c r="N1595" s="74" t="str">
        <f t="shared" si="47"/>
        <v>#REF!</v>
      </c>
    </row>
    <row r="1596" ht="14.25" customHeight="1">
      <c r="A1596" s="74" t="s">
        <v>7047</v>
      </c>
      <c r="B1596" s="74" t="s">
        <v>3932</v>
      </c>
      <c r="F1596" s="185" t="s">
        <v>7048</v>
      </c>
      <c r="G1596" s="185"/>
      <c r="H1596" s="185"/>
      <c r="I1596" s="74" t="s">
        <v>3968</v>
      </c>
      <c r="L1596" s="74" t="s">
        <v>3935</v>
      </c>
      <c r="M1596" s="74" t="s">
        <v>3936</v>
      </c>
      <c r="N1596" s="74" t="str">
        <f t="shared" si="47"/>
        <v>#REF!</v>
      </c>
    </row>
    <row r="1597" ht="14.25" customHeight="1">
      <c r="A1597" s="74" t="s">
        <v>7049</v>
      </c>
      <c r="B1597" s="74" t="s">
        <v>3932</v>
      </c>
      <c r="F1597" s="185" t="s">
        <v>7050</v>
      </c>
      <c r="G1597" s="185"/>
      <c r="H1597" s="185"/>
      <c r="I1597" s="74" t="s">
        <v>66</v>
      </c>
      <c r="L1597" s="74" t="s">
        <v>3935</v>
      </c>
      <c r="M1597" s="74" t="s">
        <v>3936</v>
      </c>
      <c r="N1597" s="74" t="str">
        <f t="shared" si="47"/>
        <v>#REF!</v>
      </c>
    </row>
    <row r="1598" ht="14.25" customHeight="1">
      <c r="A1598" s="74" t="s">
        <v>7051</v>
      </c>
      <c r="B1598" s="74" t="s">
        <v>3932</v>
      </c>
      <c r="F1598" s="185" t="s">
        <v>7052</v>
      </c>
      <c r="G1598" s="185"/>
      <c r="H1598" s="185"/>
      <c r="I1598" s="74" t="s">
        <v>3968</v>
      </c>
      <c r="L1598" s="74" t="s">
        <v>3935</v>
      </c>
      <c r="M1598" s="74" t="s">
        <v>3936</v>
      </c>
      <c r="N1598" s="74" t="str">
        <f t="shared" si="47"/>
        <v>#REF!</v>
      </c>
    </row>
    <row r="1599" ht="14.25" customHeight="1">
      <c r="A1599" s="74" t="s">
        <v>7053</v>
      </c>
      <c r="B1599" s="74" t="s">
        <v>3932</v>
      </c>
      <c r="F1599" s="185" t="s">
        <v>7054</v>
      </c>
      <c r="G1599" s="185"/>
      <c r="H1599" s="185"/>
      <c r="I1599" s="74" t="s">
        <v>66</v>
      </c>
      <c r="L1599" s="74" t="s">
        <v>3935</v>
      </c>
      <c r="M1599" s="74" t="s">
        <v>3936</v>
      </c>
      <c r="N1599" s="74" t="str">
        <f t="shared" si="47"/>
        <v>#REF!</v>
      </c>
    </row>
    <row r="1600" ht="14.25" customHeight="1">
      <c r="A1600" s="74" t="s">
        <v>7055</v>
      </c>
      <c r="B1600" s="74" t="s">
        <v>3932</v>
      </c>
      <c r="F1600" s="185" t="s">
        <v>7056</v>
      </c>
      <c r="G1600" s="185"/>
      <c r="H1600" s="185"/>
      <c r="I1600" s="74" t="s">
        <v>100</v>
      </c>
      <c r="L1600" s="74" t="s">
        <v>3935</v>
      </c>
      <c r="M1600" s="74" t="s">
        <v>3936</v>
      </c>
      <c r="N1600" s="74" t="str">
        <f t="shared" si="47"/>
        <v>#REF!</v>
      </c>
    </row>
    <row r="1601" ht="14.25" customHeight="1">
      <c r="A1601" s="74" t="s">
        <v>7057</v>
      </c>
      <c r="B1601" s="74" t="s">
        <v>3932</v>
      </c>
      <c r="F1601" s="185" t="s">
        <v>7058</v>
      </c>
      <c r="G1601" s="185"/>
      <c r="H1601" s="185"/>
      <c r="I1601" s="74" t="s">
        <v>100</v>
      </c>
      <c r="L1601" s="74" t="s">
        <v>3935</v>
      </c>
      <c r="M1601" s="74" t="s">
        <v>3936</v>
      </c>
      <c r="N1601" s="74" t="str">
        <f t="shared" si="47"/>
        <v>#REF!</v>
      </c>
    </row>
    <row r="1602" ht="14.25" customHeight="1">
      <c r="A1602" s="74" t="s">
        <v>7059</v>
      </c>
      <c r="B1602" s="74" t="s">
        <v>3932</v>
      </c>
      <c r="F1602" s="185" t="s">
        <v>7060</v>
      </c>
      <c r="G1602" s="185"/>
      <c r="H1602" s="185"/>
      <c r="I1602" s="74" t="s">
        <v>3934</v>
      </c>
      <c r="L1602" s="74" t="s">
        <v>3935</v>
      </c>
      <c r="M1602" s="74" t="s">
        <v>3936</v>
      </c>
      <c r="N1602" s="74" t="str">
        <f t="shared" si="47"/>
        <v>#REF!</v>
      </c>
    </row>
    <row r="1603" ht="14.25" customHeight="1">
      <c r="A1603" s="74" t="s">
        <v>7061</v>
      </c>
      <c r="B1603" s="74" t="s">
        <v>3932</v>
      </c>
      <c r="F1603" s="185" t="s">
        <v>7062</v>
      </c>
      <c r="G1603" s="185"/>
      <c r="H1603" s="185"/>
      <c r="I1603" s="74" t="s">
        <v>3968</v>
      </c>
      <c r="L1603" s="74" t="s">
        <v>3935</v>
      </c>
      <c r="M1603" s="74" t="s">
        <v>3936</v>
      </c>
      <c r="N1603" s="74" t="str">
        <f t="shared" si="47"/>
        <v>#REF!</v>
      </c>
    </row>
    <row r="1604" ht="14.25" customHeight="1">
      <c r="A1604" s="74" t="s">
        <v>7063</v>
      </c>
      <c r="B1604" s="74" t="s">
        <v>3932</v>
      </c>
      <c r="F1604" s="185" t="s">
        <v>7064</v>
      </c>
      <c r="G1604" s="185"/>
      <c r="H1604" s="185"/>
      <c r="I1604" s="74" t="s">
        <v>3968</v>
      </c>
      <c r="L1604" s="74" t="s">
        <v>3935</v>
      </c>
      <c r="M1604" s="74" t="s">
        <v>3936</v>
      </c>
      <c r="N1604" s="74" t="str">
        <f t="shared" si="47"/>
        <v>#REF!</v>
      </c>
    </row>
    <row r="1605" ht="14.25" customHeight="1">
      <c r="A1605" s="74" t="s">
        <v>7065</v>
      </c>
      <c r="B1605" s="74" t="s">
        <v>3932</v>
      </c>
      <c r="F1605" s="185" t="s">
        <v>7066</v>
      </c>
      <c r="G1605" s="185"/>
      <c r="H1605" s="185"/>
      <c r="I1605" s="74" t="s">
        <v>71</v>
      </c>
      <c r="L1605" s="74" t="s">
        <v>3935</v>
      </c>
      <c r="M1605" s="74" t="s">
        <v>3936</v>
      </c>
      <c r="N1605" s="74" t="str">
        <f t="shared" si="47"/>
        <v>#REF!</v>
      </c>
    </row>
    <row r="1606" ht="14.25" customHeight="1">
      <c r="A1606" s="74" t="s">
        <v>7067</v>
      </c>
      <c r="B1606" s="74" t="s">
        <v>3932</v>
      </c>
      <c r="F1606" s="185" t="s">
        <v>7068</v>
      </c>
      <c r="G1606" s="185"/>
      <c r="H1606" s="185"/>
      <c r="I1606" s="74" t="s">
        <v>100</v>
      </c>
      <c r="L1606" s="74" t="s">
        <v>3935</v>
      </c>
      <c r="M1606" s="74" t="s">
        <v>3936</v>
      </c>
      <c r="N1606" s="74" t="str">
        <f t="shared" si="47"/>
        <v>#REF!</v>
      </c>
    </row>
    <row r="1607" ht="14.25" customHeight="1">
      <c r="A1607" s="74" t="s">
        <v>7069</v>
      </c>
      <c r="B1607" s="74" t="s">
        <v>3932</v>
      </c>
      <c r="F1607" s="185" t="s">
        <v>7070</v>
      </c>
      <c r="G1607" s="185"/>
      <c r="H1607" s="185"/>
      <c r="I1607" s="74" t="s">
        <v>3934</v>
      </c>
      <c r="L1607" s="74" t="s">
        <v>3935</v>
      </c>
      <c r="M1607" s="74" t="s">
        <v>3936</v>
      </c>
      <c r="N1607" s="74" t="str">
        <f t="shared" si="47"/>
        <v>#REF!</v>
      </c>
    </row>
    <row r="1608" ht="14.25" customHeight="1">
      <c r="A1608" s="74" t="s">
        <v>7071</v>
      </c>
      <c r="B1608" s="74" t="s">
        <v>3932</v>
      </c>
      <c r="F1608" s="185" t="s">
        <v>7072</v>
      </c>
      <c r="G1608" s="185"/>
      <c r="H1608" s="185"/>
      <c r="I1608" s="74" t="s">
        <v>71</v>
      </c>
      <c r="L1608" s="74" t="s">
        <v>3935</v>
      </c>
      <c r="M1608" s="74" t="s">
        <v>3936</v>
      </c>
      <c r="N1608" s="74" t="str">
        <f t="shared" si="47"/>
        <v>#REF!</v>
      </c>
    </row>
    <row r="1609" ht="14.25" customHeight="1">
      <c r="A1609" s="74" t="s">
        <v>7073</v>
      </c>
      <c r="B1609" s="74" t="s">
        <v>3932</v>
      </c>
      <c r="F1609" s="185" t="s">
        <v>7074</v>
      </c>
      <c r="G1609" s="185"/>
      <c r="H1609" s="185"/>
      <c r="I1609" s="74" t="s">
        <v>57</v>
      </c>
      <c r="L1609" s="74" t="s">
        <v>3935</v>
      </c>
      <c r="M1609" s="74" t="s">
        <v>3936</v>
      </c>
      <c r="N1609" s="74" t="str">
        <f t="shared" si="47"/>
        <v>#REF!</v>
      </c>
    </row>
    <row r="1610" ht="14.25" customHeight="1">
      <c r="A1610" s="74" t="s">
        <v>7075</v>
      </c>
      <c r="B1610" s="74" t="s">
        <v>3932</v>
      </c>
      <c r="F1610" s="185" t="s">
        <v>7076</v>
      </c>
      <c r="G1610" s="185"/>
      <c r="H1610" s="185"/>
      <c r="I1610" s="74" t="s">
        <v>3934</v>
      </c>
      <c r="L1610" s="74" t="s">
        <v>3935</v>
      </c>
      <c r="M1610" s="74" t="s">
        <v>3936</v>
      </c>
      <c r="N1610" s="74" t="str">
        <f t="shared" si="47"/>
        <v>#REF!</v>
      </c>
    </row>
    <row r="1611" ht="14.25" customHeight="1">
      <c r="A1611" s="74" t="s">
        <v>7077</v>
      </c>
      <c r="B1611" s="74" t="s">
        <v>3932</v>
      </c>
      <c r="F1611" s="185" t="s">
        <v>7078</v>
      </c>
      <c r="G1611" s="185"/>
      <c r="H1611" s="185"/>
      <c r="I1611" s="74" t="s">
        <v>127</v>
      </c>
      <c r="L1611" s="74" t="s">
        <v>3935</v>
      </c>
      <c r="M1611" s="74" t="s">
        <v>3936</v>
      </c>
      <c r="N1611" s="74" t="str">
        <f t="shared" si="47"/>
        <v>#REF!</v>
      </c>
    </row>
    <row r="1612" ht="14.25" customHeight="1">
      <c r="A1612" s="74" t="s">
        <v>7079</v>
      </c>
      <c r="B1612" s="74" t="s">
        <v>3932</v>
      </c>
      <c r="F1612" s="185" t="s">
        <v>7080</v>
      </c>
      <c r="G1612" s="185"/>
      <c r="H1612" s="185"/>
      <c r="I1612" s="74" t="s">
        <v>127</v>
      </c>
      <c r="L1612" s="74" t="s">
        <v>3935</v>
      </c>
      <c r="M1612" s="74" t="s">
        <v>3936</v>
      </c>
      <c r="N1612" s="74" t="str">
        <f t="shared" si="47"/>
        <v>#REF!</v>
      </c>
    </row>
    <row r="1613" ht="14.25" customHeight="1">
      <c r="A1613" s="74" t="s">
        <v>7081</v>
      </c>
      <c r="B1613" s="74" t="s">
        <v>3932</v>
      </c>
      <c r="F1613" s="185" t="s">
        <v>7082</v>
      </c>
      <c r="G1613" s="185"/>
      <c r="H1613" s="185"/>
      <c r="I1613" s="74" t="s">
        <v>71</v>
      </c>
      <c r="L1613" s="74" t="s">
        <v>3935</v>
      </c>
      <c r="M1613" s="74" t="s">
        <v>3936</v>
      </c>
      <c r="N1613" s="74" t="str">
        <f t="shared" si="47"/>
        <v>#REF!</v>
      </c>
    </row>
    <row r="1614" ht="14.25" customHeight="1">
      <c r="A1614" s="74" t="s">
        <v>7083</v>
      </c>
      <c r="B1614" s="74" t="s">
        <v>3932</v>
      </c>
      <c r="F1614" s="185" t="s">
        <v>7084</v>
      </c>
      <c r="G1614" s="185"/>
      <c r="H1614" s="185"/>
      <c r="I1614" s="74" t="s">
        <v>3934</v>
      </c>
      <c r="L1614" s="74" t="s">
        <v>3935</v>
      </c>
      <c r="M1614" s="74" t="s">
        <v>3936</v>
      </c>
      <c r="N1614" s="74" t="str">
        <f t="shared" si="47"/>
        <v>#REF!</v>
      </c>
    </row>
    <row r="1615" ht="14.25" customHeight="1">
      <c r="A1615" s="74" t="s">
        <v>7085</v>
      </c>
      <c r="B1615" s="74" t="s">
        <v>3932</v>
      </c>
      <c r="F1615" s="185" t="s">
        <v>7086</v>
      </c>
      <c r="G1615" s="185"/>
      <c r="H1615" s="185"/>
      <c r="I1615" s="74" t="s">
        <v>3934</v>
      </c>
      <c r="L1615" s="74" t="s">
        <v>3935</v>
      </c>
      <c r="M1615" s="74" t="s">
        <v>3936</v>
      </c>
      <c r="N1615" s="74" t="str">
        <f t="shared" si="47"/>
        <v>#REF!</v>
      </c>
    </row>
    <row r="1616" ht="14.25" customHeight="1">
      <c r="A1616" s="74" t="s">
        <v>7087</v>
      </c>
      <c r="B1616" s="74" t="s">
        <v>3932</v>
      </c>
      <c r="F1616" s="185" t="s">
        <v>7088</v>
      </c>
      <c r="G1616" s="185"/>
      <c r="H1616" s="185"/>
      <c r="I1616" s="74" t="s">
        <v>100</v>
      </c>
      <c r="L1616" s="74" t="s">
        <v>3935</v>
      </c>
      <c r="M1616" s="74" t="s">
        <v>3936</v>
      </c>
      <c r="N1616" s="74" t="str">
        <f t="shared" si="47"/>
        <v>#REF!</v>
      </c>
    </row>
    <row r="1617" ht="14.25" customHeight="1">
      <c r="A1617" s="74" t="s">
        <v>7089</v>
      </c>
      <c r="B1617" s="74" t="s">
        <v>3932</v>
      </c>
      <c r="F1617" s="185" t="s">
        <v>7090</v>
      </c>
      <c r="G1617" s="185"/>
      <c r="H1617" s="185"/>
      <c r="I1617" s="74" t="s">
        <v>71</v>
      </c>
      <c r="L1617" s="74" t="s">
        <v>3935</v>
      </c>
      <c r="M1617" s="74" t="s">
        <v>3936</v>
      </c>
      <c r="N1617" s="74" t="str">
        <f t="shared" si="47"/>
        <v>#REF!</v>
      </c>
    </row>
    <row r="1618" ht="14.25" customHeight="1">
      <c r="A1618" s="74" t="s">
        <v>7091</v>
      </c>
      <c r="B1618" s="74" t="s">
        <v>3932</v>
      </c>
      <c r="F1618" s="185" t="s">
        <v>7092</v>
      </c>
      <c r="G1618" s="185"/>
      <c r="H1618" s="185"/>
      <c r="I1618" s="74" t="s">
        <v>3934</v>
      </c>
      <c r="L1618" s="74" t="s">
        <v>3935</v>
      </c>
      <c r="M1618" s="74" t="s">
        <v>3936</v>
      </c>
      <c r="N1618" s="74" t="str">
        <f t="shared" si="47"/>
        <v>#REF!</v>
      </c>
    </row>
    <row r="1619" ht="14.25" customHeight="1">
      <c r="A1619" s="74" t="s">
        <v>7093</v>
      </c>
      <c r="B1619" s="74" t="s">
        <v>3932</v>
      </c>
      <c r="F1619" s="185" t="s">
        <v>7094</v>
      </c>
      <c r="G1619" s="185"/>
      <c r="H1619" s="185"/>
      <c r="I1619" s="74" t="s">
        <v>3934</v>
      </c>
      <c r="L1619" s="74" t="s">
        <v>3935</v>
      </c>
      <c r="M1619" s="74" t="s">
        <v>3936</v>
      </c>
      <c r="N1619" s="74" t="str">
        <f t="shared" si="47"/>
        <v>#REF!</v>
      </c>
    </row>
    <row r="1620" ht="14.25" customHeight="1">
      <c r="A1620" s="74" t="s">
        <v>7095</v>
      </c>
      <c r="B1620" s="74" t="s">
        <v>3932</v>
      </c>
      <c r="F1620" s="185" t="s">
        <v>7096</v>
      </c>
      <c r="G1620" s="185"/>
      <c r="H1620" s="185"/>
      <c r="I1620" s="74" t="s">
        <v>3968</v>
      </c>
      <c r="L1620" s="74" t="s">
        <v>3935</v>
      </c>
      <c r="M1620" s="74" t="s">
        <v>3936</v>
      </c>
      <c r="N1620" s="74" t="str">
        <f t="shared" si="47"/>
        <v>#REF!</v>
      </c>
    </row>
    <row r="1621" ht="14.25" customHeight="1">
      <c r="A1621" s="74" t="s">
        <v>7097</v>
      </c>
      <c r="B1621" s="74" t="s">
        <v>3932</v>
      </c>
      <c r="F1621" s="185" t="s">
        <v>801</v>
      </c>
      <c r="G1621" s="185"/>
      <c r="H1621" s="185"/>
      <c r="I1621" s="74" t="s">
        <v>100</v>
      </c>
      <c r="L1621" s="74" t="s">
        <v>3935</v>
      </c>
      <c r="M1621" s="74" t="s">
        <v>3936</v>
      </c>
      <c r="N1621" s="74" t="s">
        <v>4026</v>
      </c>
    </row>
    <row r="1622" ht="14.25" customHeight="1">
      <c r="A1622" s="74" t="s">
        <v>7098</v>
      </c>
      <c r="B1622" s="74" t="s">
        <v>3932</v>
      </c>
      <c r="F1622" s="185" t="s">
        <v>7099</v>
      </c>
      <c r="G1622" s="185"/>
      <c r="H1622" s="185"/>
      <c r="I1622" s="74" t="s">
        <v>100</v>
      </c>
      <c r="L1622" s="74" t="s">
        <v>3935</v>
      </c>
      <c r="M1622" s="74" t="s">
        <v>3936</v>
      </c>
      <c r="N1622" s="74" t="str">
        <f t="shared" ref="N1622:N1697" si="48">VLOOKUP(A1622,#REF!,1,FALSE)</f>
        <v>#REF!</v>
      </c>
    </row>
    <row r="1623" ht="14.25" customHeight="1">
      <c r="A1623" s="74" t="s">
        <v>7100</v>
      </c>
      <c r="B1623" s="74" t="s">
        <v>3932</v>
      </c>
      <c r="F1623" s="185" t="s">
        <v>7101</v>
      </c>
      <c r="G1623" s="185"/>
      <c r="H1623" s="185"/>
      <c r="I1623" s="74" t="s">
        <v>100</v>
      </c>
      <c r="L1623" s="74" t="s">
        <v>3935</v>
      </c>
      <c r="M1623" s="74" t="s">
        <v>3936</v>
      </c>
      <c r="N1623" s="74" t="str">
        <f t="shared" si="48"/>
        <v>#REF!</v>
      </c>
    </row>
    <row r="1624" ht="14.25" customHeight="1">
      <c r="A1624" s="74" t="s">
        <v>7102</v>
      </c>
      <c r="B1624" s="74" t="s">
        <v>3932</v>
      </c>
      <c r="F1624" s="185" t="s">
        <v>7103</v>
      </c>
      <c r="G1624" s="185"/>
      <c r="H1624" s="185"/>
      <c r="I1624" s="74" t="s">
        <v>100</v>
      </c>
      <c r="L1624" s="74" t="s">
        <v>3935</v>
      </c>
      <c r="M1624" s="74" t="s">
        <v>3936</v>
      </c>
      <c r="N1624" s="74" t="str">
        <f t="shared" si="48"/>
        <v>#REF!</v>
      </c>
    </row>
    <row r="1625" ht="14.25" customHeight="1">
      <c r="A1625" s="74" t="s">
        <v>7104</v>
      </c>
      <c r="B1625" s="74" t="s">
        <v>3932</v>
      </c>
      <c r="F1625" s="185" t="s">
        <v>3452</v>
      </c>
      <c r="G1625" s="185"/>
      <c r="H1625" s="185"/>
      <c r="I1625" s="74" t="s">
        <v>100</v>
      </c>
      <c r="L1625" s="74" t="s">
        <v>3935</v>
      </c>
      <c r="M1625" s="74" t="s">
        <v>3936</v>
      </c>
      <c r="N1625" s="74" t="str">
        <f t="shared" si="48"/>
        <v>#REF!</v>
      </c>
    </row>
    <row r="1626" ht="14.25" customHeight="1">
      <c r="A1626" s="74" t="s">
        <v>7105</v>
      </c>
      <c r="B1626" s="74" t="s">
        <v>3932</v>
      </c>
      <c r="F1626" s="185" t="s">
        <v>3454</v>
      </c>
      <c r="G1626" s="185"/>
      <c r="H1626" s="185"/>
      <c r="I1626" s="74" t="s">
        <v>100</v>
      </c>
      <c r="L1626" s="74" t="s">
        <v>3935</v>
      </c>
      <c r="M1626" s="74" t="s">
        <v>3936</v>
      </c>
      <c r="N1626" s="74" t="str">
        <f t="shared" si="48"/>
        <v>#REF!</v>
      </c>
    </row>
    <row r="1627" ht="14.25" customHeight="1">
      <c r="A1627" s="74" t="s">
        <v>7106</v>
      </c>
      <c r="B1627" s="74" t="s">
        <v>3932</v>
      </c>
      <c r="F1627" s="185" t="s">
        <v>7107</v>
      </c>
      <c r="G1627" s="185"/>
      <c r="H1627" s="185"/>
      <c r="I1627" s="74" t="s">
        <v>100</v>
      </c>
      <c r="L1627" s="74" t="s">
        <v>3935</v>
      </c>
      <c r="M1627" s="74" t="s">
        <v>3936</v>
      </c>
      <c r="N1627" s="74" t="str">
        <f t="shared" si="48"/>
        <v>#REF!</v>
      </c>
    </row>
    <row r="1628" ht="14.25" customHeight="1">
      <c r="A1628" s="74" t="s">
        <v>7108</v>
      </c>
      <c r="B1628" s="74" t="s">
        <v>3932</v>
      </c>
      <c r="F1628" s="185" t="s">
        <v>7109</v>
      </c>
      <c r="G1628" s="185"/>
      <c r="H1628" s="185"/>
      <c r="I1628" s="74" t="s">
        <v>66</v>
      </c>
      <c r="L1628" s="74" t="s">
        <v>3935</v>
      </c>
      <c r="M1628" s="74" t="s">
        <v>3936</v>
      </c>
      <c r="N1628" s="74" t="str">
        <f t="shared" si="48"/>
        <v>#REF!</v>
      </c>
    </row>
    <row r="1629" ht="14.25" customHeight="1">
      <c r="A1629" s="74" t="s">
        <v>7110</v>
      </c>
      <c r="B1629" s="74" t="s">
        <v>3932</v>
      </c>
      <c r="F1629" s="185" t="s">
        <v>7111</v>
      </c>
      <c r="G1629" s="185"/>
      <c r="H1629" s="185"/>
      <c r="I1629" s="74" t="s">
        <v>3934</v>
      </c>
      <c r="L1629" s="74" t="s">
        <v>3935</v>
      </c>
      <c r="M1629" s="74" t="s">
        <v>3936</v>
      </c>
      <c r="N1629" s="74" t="str">
        <f t="shared" si="48"/>
        <v>#REF!</v>
      </c>
    </row>
    <row r="1630" ht="14.25" customHeight="1">
      <c r="A1630" s="74" t="s">
        <v>7112</v>
      </c>
      <c r="B1630" s="74" t="s">
        <v>3932</v>
      </c>
      <c r="F1630" s="185" t="s">
        <v>7113</v>
      </c>
      <c r="G1630" s="185"/>
      <c r="H1630" s="185"/>
      <c r="I1630" s="74" t="s">
        <v>50</v>
      </c>
      <c r="L1630" s="74" t="s">
        <v>3935</v>
      </c>
      <c r="M1630" s="74" t="s">
        <v>3936</v>
      </c>
      <c r="N1630" s="74" t="str">
        <f t="shared" si="48"/>
        <v>#REF!</v>
      </c>
    </row>
    <row r="1631" ht="14.25" customHeight="1">
      <c r="A1631" s="74" t="s">
        <v>7114</v>
      </c>
      <c r="B1631" s="74" t="s">
        <v>3932</v>
      </c>
      <c r="F1631" s="185" t="s">
        <v>7115</v>
      </c>
      <c r="G1631" s="185"/>
      <c r="H1631" s="185"/>
      <c r="I1631" s="74" t="s">
        <v>100</v>
      </c>
      <c r="L1631" s="74" t="s">
        <v>3935</v>
      </c>
      <c r="M1631" s="74" t="s">
        <v>3936</v>
      </c>
      <c r="N1631" s="74" t="str">
        <f t="shared" si="48"/>
        <v>#REF!</v>
      </c>
    </row>
    <row r="1632" ht="14.25" customHeight="1">
      <c r="A1632" s="74" t="s">
        <v>7116</v>
      </c>
      <c r="B1632" s="74" t="s">
        <v>3932</v>
      </c>
      <c r="F1632" s="185" t="s">
        <v>7117</v>
      </c>
      <c r="G1632" s="185"/>
      <c r="H1632" s="185"/>
      <c r="I1632" s="74" t="s">
        <v>3968</v>
      </c>
      <c r="L1632" s="74" t="s">
        <v>3935</v>
      </c>
      <c r="M1632" s="74" t="s">
        <v>3936</v>
      </c>
      <c r="N1632" s="74" t="str">
        <f t="shared" si="48"/>
        <v>#REF!</v>
      </c>
    </row>
    <row r="1633" ht="14.25" customHeight="1">
      <c r="A1633" s="74" t="s">
        <v>7118</v>
      </c>
      <c r="B1633" s="74" t="s">
        <v>3932</v>
      </c>
      <c r="F1633" s="185" t="s">
        <v>3515</v>
      </c>
      <c r="G1633" s="185"/>
      <c r="H1633" s="185"/>
      <c r="I1633" s="74" t="s">
        <v>3968</v>
      </c>
      <c r="L1633" s="74" t="s">
        <v>3935</v>
      </c>
      <c r="M1633" s="74" t="s">
        <v>3936</v>
      </c>
      <c r="N1633" s="74" t="str">
        <f t="shared" si="48"/>
        <v>#REF!</v>
      </c>
    </row>
    <row r="1634" ht="14.25" customHeight="1">
      <c r="A1634" s="74" t="s">
        <v>7119</v>
      </c>
      <c r="B1634" s="74" t="s">
        <v>3932</v>
      </c>
      <c r="F1634" s="185" t="s">
        <v>7120</v>
      </c>
      <c r="G1634" s="185"/>
      <c r="H1634" s="185"/>
      <c r="I1634" s="74" t="s">
        <v>3968</v>
      </c>
      <c r="L1634" s="74" t="s">
        <v>3935</v>
      </c>
      <c r="M1634" s="74" t="s">
        <v>3936</v>
      </c>
      <c r="N1634" s="74" t="str">
        <f t="shared" si="48"/>
        <v>#REF!</v>
      </c>
    </row>
    <row r="1635" ht="14.25" customHeight="1">
      <c r="A1635" s="74" t="s">
        <v>7121</v>
      </c>
      <c r="B1635" s="74" t="s">
        <v>3932</v>
      </c>
      <c r="F1635" s="185" t="s">
        <v>7122</v>
      </c>
      <c r="G1635" s="185"/>
      <c r="H1635" s="185"/>
      <c r="I1635" s="74" t="s">
        <v>3968</v>
      </c>
      <c r="L1635" s="74" t="s">
        <v>3935</v>
      </c>
      <c r="M1635" s="74" t="s">
        <v>3936</v>
      </c>
      <c r="N1635" s="74" t="str">
        <f t="shared" si="48"/>
        <v>#REF!</v>
      </c>
    </row>
    <row r="1636" ht="14.25" customHeight="1">
      <c r="A1636" s="74" t="s">
        <v>7123</v>
      </c>
      <c r="B1636" s="74" t="s">
        <v>3932</v>
      </c>
      <c r="F1636" s="185" t="s">
        <v>7124</v>
      </c>
      <c r="G1636" s="185"/>
      <c r="H1636" s="185"/>
      <c r="I1636" s="74" t="s">
        <v>3968</v>
      </c>
      <c r="L1636" s="74" t="s">
        <v>3935</v>
      </c>
      <c r="M1636" s="74" t="s">
        <v>3936</v>
      </c>
      <c r="N1636" s="74" t="str">
        <f t="shared" si="48"/>
        <v>#REF!</v>
      </c>
    </row>
    <row r="1637" ht="14.25" customHeight="1">
      <c r="A1637" s="74" t="s">
        <v>7125</v>
      </c>
      <c r="B1637" s="74" t="s">
        <v>3932</v>
      </c>
      <c r="F1637" s="185" t="s">
        <v>7126</v>
      </c>
      <c r="G1637" s="185"/>
      <c r="H1637" s="185"/>
      <c r="I1637" s="74" t="s">
        <v>3968</v>
      </c>
      <c r="L1637" s="74" t="s">
        <v>3935</v>
      </c>
      <c r="M1637" s="74" t="s">
        <v>3936</v>
      </c>
      <c r="N1637" s="74" t="str">
        <f t="shared" si="48"/>
        <v>#REF!</v>
      </c>
    </row>
    <row r="1638" ht="14.25" customHeight="1">
      <c r="A1638" s="74" t="s">
        <v>7127</v>
      </c>
      <c r="B1638" s="74" t="s">
        <v>3932</v>
      </c>
      <c r="F1638" s="185" t="s">
        <v>7128</v>
      </c>
      <c r="G1638" s="185"/>
      <c r="H1638" s="185"/>
      <c r="I1638" s="74" t="s">
        <v>3968</v>
      </c>
      <c r="L1638" s="74" t="s">
        <v>3935</v>
      </c>
      <c r="M1638" s="74" t="s">
        <v>3936</v>
      </c>
      <c r="N1638" s="74" t="str">
        <f t="shared" si="48"/>
        <v>#REF!</v>
      </c>
    </row>
    <row r="1639" ht="14.25" customHeight="1">
      <c r="A1639" s="74" t="s">
        <v>7129</v>
      </c>
      <c r="B1639" s="74" t="s">
        <v>3932</v>
      </c>
      <c r="F1639" s="185" t="s">
        <v>7130</v>
      </c>
      <c r="G1639" s="185"/>
      <c r="H1639" s="185"/>
      <c r="I1639" s="74" t="s">
        <v>3968</v>
      </c>
      <c r="L1639" s="74" t="s">
        <v>3935</v>
      </c>
      <c r="M1639" s="74" t="s">
        <v>3936</v>
      </c>
      <c r="N1639" s="74" t="str">
        <f t="shared" si="48"/>
        <v>#REF!</v>
      </c>
    </row>
    <row r="1640" ht="14.25" customHeight="1">
      <c r="A1640" s="74" t="s">
        <v>7131</v>
      </c>
      <c r="B1640" s="74" t="s">
        <v>3932</v>
      </c>
      <c r="F1640" s="185" t="s">
        <v>7132</v>
      </c>
      <c r="G1640" s="185"/>
      <c r="H1640" s="185"/>
      <c r="I1640" s="74" t="s">
        <v>3968</v>
      </c>
      <c r="L1640" s="74" t="s">
        <v>3935</v>
      </c>
      <c r="M1640" s="74" t="s">
        <v>3936</v>
      </c>
      <c r="N1640" s="74" t="str">
        <f t="shared" si="48"/>
        <v>#REF!</v>
      </c>
    </row>
    <row r="1641" ht="14.25" customHeight="1">
      <c r="A1641" s="74" t="s">
        <v>7133</v>
      </c>
      <c r="B1641" s="74" t="s">
        <v>3932</v>
      </c>
      <c r="F1641" s="185" t="s">
        <v>7134</v>
      </c>
      <c r="G1641" s="185"/>
      <c r="H1641" s="185"/>
      <c r="I1641" s="74" t="s">
        <v>100</v>
      </c>
      <c r="L1641" s="74" t="s">
        <v>3935</v>
      </c>
      <c r="M1641" s="74" t="s">
        <v>3936</v>
      </c>
      <c r="N1641" s="74" t="str">
        <f t="shared" si="48"/>
        <v>#REF!</v>
      </c>
    </row>
    <row r="1642" ht="14.25" customHeight="1">
      <c r="A1642" s="74" t="s">
        <v>7135</v>
      </c>
      <c r="B1642" s="74" t="s">
        <v>3932</v>
      </c>
      <c r="F1642" s="185" t="s">
        <v>7136</v>
      </c>
      <c r="G1642" s="185"/>
      <c r="H1642" s="185"/>
      <c r="I1642" s="74" t="s">
        <v>127</v>
      </c>
      <c r="L1642" s="74" t="s">
        <v>3935</v>
      </c>
      <c r="M1642" s="74" t="s">
        <v>3936</v>
      </c>
      <c r="N1642" s="74" t="str">
        <f t="shared" si="48"/>
        <v>#REF!</v>
      </c>
    </row>
    <row r="1643" ht="14.25" customHeight="1">
      <c r="A1643" s="74" t="s">
        <v>7137</v>
      </c>
      <c r="B1643" s="74" t="s">
        <v>3932</v>
      </c>
      <c r="F1643" s="185" t="s">
        <v>7138</v>
      </c>
      <c r="G1643" s="185"/>
      <c r="H1643" s="185"/>
      <c r="I1643" s="74" t="s">
        <v>100</v>
      </c>
      <c r="L1643" s="74" t="s">
        <v>3935</v>
      </c>
      <c r="M1643" s="74" t="s">
        <v>3936</v>
      </c>
      <c r="N1643" s="74" t="str">
        <f t="shared" si="48"/>
        <v>#REF!</v>
      </c>
    </row>
    <row r="1644" ht="14.25" customHeight="1">
      <c r="A1644" s="74" t="s">
        <v>7139</v>
      </c>
      <c r="B1644" s="74" t="s">
        <v>3932</v>
      </c>
      <c r="F1644" s="185" t="s">
        <v>7140</v>
      </c>
      <c r="G1644" s="185"/>
      <c r="H1644" s="185"/>
      <c r="I1644" s="74" t="s">
        <v>57</v>
      </c>
      <c r="L1644" s="74" t="s">
        <v>3935</v>
      </c>
      <c r="M1644" s="74" t="s">
        <v>3936</v>
      </c>
      <c r="N1644" s="74" t="str">
        <f t="shared" si="48"/>
        <v>#REF!</v>
      </c>
    </row>
    <row r="1645" ht="14.25" customHeight="1">
      <c r="A1645" s="74" t="s">
        <v>7141</v>
      </c>
      <c r="B1645" s="74" t="s">
        <v>3932</v>
      </c>
      <c r="F1645" s="185" t="s">
        <v>7142</v>
      </c>
      <c r="G1645" s="185"/>
      <c r="H1645" s="185"/>
      <c r="I1645" s="74" t="s">
        <v>57</v>
      </c>
      <c r="L1645" s="74" t="s">
        <v>3935</v>
      </c>
      <c r="M1645" s="74" t="s">
        <v>3936</v>
      </c>
      <c r="N1645" s="74" t="str">
        <f t="shared" si="48"/>
        <v>#REF!</v>
      </c>
    </row>
    <row r="1646" ht="14.25" customHeight="1">
      <c r="A1646" s="74" t="s">
        <v>7143</v>
      </c>
      <c r="B1646" s="74" t="s">
        <v>3932</v>
      </c>
      <c r="F1646" s="185" t="s">
        <v>7144</v>
      </c>
      <c r="G1646" s="185"/>
      <c r="H1646" s="185"/>
      <c r="I1646" s="74" t="s">
        <v>127</v>
      </c>
      <c r="L1646" s="74" t="s">
        <v>3935</v>
      </c>
      <c r="M1646" s="74" t="s">
        <v>3936</v>
      </c>
      <c r="N1646" s="74" t="str">
        <f t="shared" si="48"/>
        <v>#REF!</v>
      </c>
    </row>
    <row r="1647" ht="14.25" customHeight="1">
      <c r="A1647" s="74" t="s">
        <v>7145</v>
      </c>
      <c r="B1647" s="74" t="s">
        <v>3932</v>
      </c>
      <c r="F1647" s="185" t="s">
        <v>7146</v>
      </c>
      <c r="G1647" s="185"/>
      <c r="H1647" s="185"/>
      <c r="I1647" s="74" t="s">
        <v>100</v>
      </c>
      <c r="L1647" s="74" t="s">
        <v>3935</v>
      </c>
      <c r="M1647" s="74" t="s">
        <v>3936</v>
      </c>
      <c r="N1647" s="74" t="str">
        <f t="shared" si="48"/>
        <v>#REF!</v>
      </c>
    </row>
    <row r="1648" ht="14.25" customHeight="1">
      <c r="A1648" s="74" t="s">
        <v>7147</v>
      </c>
      <c r="B1648" s="74" t="s">
        <v>3932</v>
      </c>
      <c r="F1648" s="185" t="s">
        <v>7148</v>
      </c>
      <c r="G1648" s="185"/>
      <c r="H1648" s="185"/>
      <c r="I1648" s="74" t="s">
        <v>57</v>
      </c>
      <c r="L1648" s="74" t="s">
        <v>3935</v>
      </c>
      <c r="M1648" s="74" t="s">
        <v>3936</v>
      </c>
      <c r="N1648" s="74" t="str">
        <f t="shared" si="48"/>
        <v>#REF!</v>
      </c>
    </row>
    <row r="1649" ht="14.25" customHeight="1">
      <c r="A1649" s="74" t="s">
        <v>7149</v>
      </c>
      <c r="B1649" s="74" t="s">
        <v>3932</v>
      </c>
      <c r="F1649" s="185" t="s">
        <v>7150</v>
      </c>
      <c r="G1649" s="185"/>
      <c r="H1649" s="185"/>
      <c r="I1649" s="74" t="s">
        <v>100</v>
      </c>
      <c r="L1649" s="74" t="s">
        <v>3935</v>
      </c>
      <c r="M1649" s="74" t="s">
        <v>3936</v>
      </c>
      <c r="N1649" s="74" t="str">
        <f t="shared" si="48"/>
        <v>#REF!</v>
      </c>
    </row>
    <row r="1650" ht="14.25" customHeight="1">
      <c r="A1650" s="74" t="s">
        <v>7151</v>
      </c>
      <c r="B1650" s="74" t="s">
        <v>3932</v>
      </c>
      <c r="F1650" s="185" t="s">
        <v>7152</v>
      </c>
      <c r="G1650" s="185"/>
      <c r="H1650" s="185"/>
      <c r="I1650" s="74" t="s">
        <v>100</v>
      </c>
      <c r="L1650" s="74" t="s">
        <v>3935</v>
      </c>
      <c r="M1650" s="74" t="s">
        <v>3936</v>
      </c>
      <c r="N1650" s="74" t="str">
        <f t="shared" si="48"/>
        <v>#REF!</v>
      </c>
    </row>
    <row r="1651" ht="14.25" customHeight="1">
      <c r="A1651" s="74" t="s">
        <v>7153</v>
      </c>
      <c r="B1651" s="74" t="s">
        <v>3932</v>
      </c>
      <c r="F1651" s="185" t="s">
        <v>7154</v>
      </c>
      <c r="G1651" s="185"/>
      <c r="H1651" s="185"/>
      <c r="I1651" s="74" t="s">
        <v>3934</v>
      </c>
      <c r="L1651" s="74" t="s">
        <v>3935</v>
      </c>
      <c r="M1651" s="74" t="s">
        <v>3936</v>
      </c>
      <c r="N1651" s="74" t="str">
        <f t="shared" si="48"/>
        <v>#REF!</v>
      </c>
    </row>
    <row r="1652" ht="14.25" customHeight="1">
      <c r="A1652" s="74" t="s">
        <v>7155</v>
      </c>
      <c r="B1652" s="74" t="s">
        <v>3932</v>
      </c>
      <c r="F1652" s="185" t="s">
        <v>7156</v>
      </c>
      <c r="G1652" s="185"/>
      <c r="H1652" s="185"/>
      <c r="I1652" s="74" t="s">
        <v>100</v>
      </c>
      <c r="L1652" s="74" t="s">
        <v>3935</v>
      </c>
      <c r="M1652" s="74" t="s">
        <v>3936</v>
      </c>
      <c r="N1652" s="74" t="str">
        <f t="shared" si="48"/>
        <v>#REF!</v>
      </c>
    </row>
    <row r="1653" ht="14.25" customHeight="1">
      <c r="A1653" s="74" t="s">
        <v>7157</v>
      </c>
      <c r="B1653" s="74" t="s">
        <v>3932</v>
      </c>
      <c r="F1653" s="185" t="s">
        <v>7158</v>
      </c>
      <c r="G1653" s="185"/>
      <c r="H1653" s="185"/>
      <c r="I1653" s="74" t="s">
        <v>3934</v>
      </c>
      <c r="L1653" s="74" t="s">
        <v>3935</v>
      </c>
      <c r="M1653" s="74" t="s">
        <v>3936</v>
      </c>
      <c r="N1653" s="74" t="str">
        <f t="shared" si="48"/>
        <v>#REF!</v>
      </c>
    </row>
    <row r="1654" ht="14.25" customHeight="1">
      <c r="A1654" s="74" t="s">
        <v>7159</v>
      </c>
      <c r="B1654" s="74" t="s">
        <v>3932</v>
      </c>
      <c r="F1654" s="185" t="s">
        <v>7160</v>
      </c>
      <c r="G1654" s="185"/>
      <c r="H1654" s="185"/>
      <c r="I1654" s="74" t="s">
        <v>3934</v>
      </c>
      <c r="L1654" s="74" t="s">
        <v>3935</v>
      </c>
      <c r="M1654" s="74" t="s">
        <v>3936</v>
      </c>
      <c r="N1654" s="74" t="str">
        <f t="shared" si="48"/>
        <v>#REF!</v>
      </c>
    </row>
    <row r="1655" ht="14.25" customHeight="1">
      <c r="A1655" s="74" t="s">
        <v>7161</v>
      </c>
      <c r="B1655" s="74" t="s">
        <v>3932</v>
      </c>
      <c r="F1655" s="185" t="s">
        <v>7162</v>
      </c>
      <c r="G1655" s="185"/>
      <c r="H1655" s="185"/>
      <c r="I1655" s="74" t="s">
        <v>57</v>
      </c>
      <c r="L1655" s="74" t="s">
        <v>3935</v>
      </c>
      <c r="M1655" s="74" t="s">
        <v>3936</v>
      </c>
      <c r="N1655" s="74" t="str">
        <f t="shared" si="48"/>
        <v>#REF!</v>
      </c>
    </row>
    <row r="1656" ht="14.25" customHeight="1">
      <c r="A1656" s="74" t="s">
        <v>7163</v>
      </c>
      <c r="B1656" s="74" t="s">
        <v>3932</v>
      </c>
      <c r="F1656" s="185" t="s">
        <v>7164</v>
      </c>
      <c r="G1656" s="185"/>
      <c r="H1656" s="185"/>
      <c r="I1656" s="74" t="s">
        <v>57</v>
      </c>
      <c r="L1656" s="74" t="s">
        <v>3935</v>
      </c>
      <c r="M1656" s="74" t="s">
        <v>3936</v>
      </c>
      <c r="N1656" s="74" t="str">
        <f t="shared" si="48"/>
        <v>#REF!</v>
      </c>
    </row>
    <row r="1657" ht="14.25" customHeight="1">
      <c r="A1657" s="74" t="s">
        <v>7165</v>
      </c>
      <c r="B1657" s="74" t="s">
        <v>3932</v>
      </c>
      <c r="F1657" s="185" t="s">
        <v>7166</v>
      </c>
      <c r="G1657" s="185"/>
      <c r="H1657" s="185"/>
      <c r="I1657" s="74" t="s">
        <v>3968</v>
      </c>
      <c r="L1657" s="74" t="s">
        <v>3935</v>
      </c>
      <c r="M1657" s="74" t="s">
        <v>3936</v>
      </c>
      <c r="N1657" s="74" t="str">
        <f t="shared" si="48"/>
        <v>#REF!</v>
      </c>
    </row>
    <row r="1658" ht="14.25" customHeight="1">
      <c r="A1658" s="74" t="s">
        <v>7167</v>
      </c>
      <c r="B1658" s="74" t="s">
        <v>3932</v>
      </c>
      <c r="F1658" s="185" t="s">
        <v>7168</v>
      </c>
      <c r="G1658" s="185"/>
      <c r="H1658" s="185"/>
      <c r="I1658" s="74" t="s">
        <v>3934</v>
      </c>
      <c r="L1658" s="74" t="s">
        <v>3935</v>
      </c>
      <c r="M1658" s="74" t="s">
        <v>3936</v>
      </c>
      <c r="N1658" s="74" t="str">
        <f t="shared" si="48"/>
        <v>#REF!</v>
      </c>
    </row>
    <row r="1659" ht="14.25" customHeight="1">
      <c r="A1659" s="74" t="s">
        <v>7169</v>
      </c>
      <c r="B1659" s="74" t="s">
        <v>3932</v>
      </c>
      <c r="F1659" s="185" t="s">
        <v>7170</v>
      </c>
      <c r="G1659" s="185"/>
      <c r="H1659" s="185"/>
      <c r="I1659" s="74" t="s">
        <v>3934</v>
      </c>
      <c r="L1659" s="74" t="s">
        <v>3935</v>
      </c>
      <c r="M1659" s="74" t="s">
        <v>3936</v>
      </c>
      <c r="N1659" s="74" t="str">
        <f t="shared" si="48"/>
        <v>#REF!</v>
      </c>
    </row>
    <row r="1660" ht="14.25" customHeight="1">
      <c r="A1660" s="74" t="s">
        <v>7171</v>
      </c>
      <c r="B1660" s="74" t="s">
        <v>3932</v>
      </c>
      <c r="F1660" s="185" t="s">
        <v>7172</v>
      </c>
      <c r="G1660" s="185"/>
      <c r="H1660" s="185"/>
      <c r="I1660" s="74" t="s">
        <v>100</v>
      </c>
      <c r="L1660" s="74" t="s">
        <v>3935</v>
      </c>
      <c r="M1660" s="74" t="s">
        <v>3936</v>
      </c>
      <c r="N1660" s="74" t="str">
        <f t="shared" si="48"/>
        <v>#REF!</v>
      </c>
    </row>
    <row r="1661" ht="14.25" customHeight="1">
      <c r="A1661" s="74" t="s">
        <v>7173</v>
      </c>
      <c r="B1661" s="74" t="s">
        <v>3932</v>
      </c>
      <c r="F1661" s="185" t="s">
        <v>7174</v>
      </c>
      <c r="G1661" s="185"/>
      <c r="H1661" s="185"/>
      <c r="I1661" s="74" t="s">
        <v>127</v>
      </c>
      <c r="L1661" s="74" t="s">
        <v>3935</v>
      </c>
      <c r="M1661" s="74" t="s">
        <v>3936</v>
      </c>
      <c r="N1661" s="74" t="str">
        <f t="shared" si="48"/>
        <v>#REF!</v>
      </c>
    </row>
    <row r="1662" ht="14.25" customHeight="1">
      <c r="A1662" s="74" t="s">
        <v>7175</v>
      </c>
      <c r="B1662" s="74" t="s">
        <v>3932</v>
      </c>
      <c r="F1662" s="185" t="s">
        <v>7176</v>
      </c>
      <c r="G1662" s="185"/>
      <c r="H1662" s="185"/>
      <c r="I1662" s="74" t="s">
        <v>3934</v>
      </c>
      <c r="L1662" s="74" t="s">
        <v>3935</v>
      </c>
      <c r="M1662" s="74" t="s">
        <v>3936</v>
      </c>
      <c r="N1662" s="74" t="str">
        <f t="shared" si="48"/>
        <v>#REF!</v>
      </c>
    </row>
    <row r="1663" ht="14.25" customHeight="1">
      <c r="A1663" s="74" t="s">
        <v>7177</v>
      </c>
      <c r="B1663" s="74" t="s">
        <v>3932</v>
      </c>
      <c r="F1663" s="185" t="s">
        <v>7178</v>
      </c>
      <c r="G1663" s="185"/>
      <c r="H1663" s="185"/>
      <c r="I1663" s="74" t="s">
        <v>3934</v>
      </c>
      <c r="L1663" s="74" t="s">
        <v>3935</v>
      </c>
      <c r="M1663" s="74" t="s">
        <v>3936</v>
      </c>
      <c r="N1663" s="74" t="str">
        <f t="shared" si="48"/>
        <v>#REF!</v>
      </c>
    </row>
    <row r="1664" ht="14.25" customHeight="1">
      <c r="A1664" s="74" t="s">
        <v>7179</v>
      </c>
      <c r="B1664" s="74" t="s">
        <v>3932</v>
      </c>
      <c r="F1664" s="185" t="s">
        <v>7180</v>
      </c>
      <c r="G1664" s="185"/>
      <c r="H1664" s="185"/>
      <c r="I1664" s="74" t="s">
        <v>3934</v>
      </c>
      <c r="L1664" s="74" t="s">
        <v>3935</v>
      </c>
      <c r="M1664" s="74" t="s">
        <v>3936</v>
      </c>
      <c r="N1664" s="74" t="str">
        <f t="shared" si="48"/>
        <v>#REF!</v>
      </c>
    </row>
    <row r="1665" ht="14.25" customHeight="1">
      <c r="A1665" s="74" t="s">
        <v>7181</v>
      </c>
      <c r="B1665" s="74" t="s">
        <v>3932</v>
      </c>
      <c r="F1665" s="185" t="s">
        <v>7182</v>
      </c>
      <c r="G1665" s="185"/>
      <c r="H1665" s="185"/>
      <c r="I1665" s="74" t="s">
        <v>3934</v>
      </c>
      <c r="L1665" s="74" t="s">
        <v>3935</v>
      </c>
      <c r="M1665" s="74" t="s">
        <v>3936</v>
      </c>
      <c r="N1665" s="74" t="str">
        <f t="shared" si="48"/>
        <v>#REF!</v>
      </c>
    </row>
    <row r="1666" ht="14.25" customHeight="1">
      <c r="A1666" s="74" t="s">
        <v>7183</v>
      </c>
      <c r="B1666" s="74" t="s">
        <v>3932</v>
      </c>
      <c r="F1666" s="185" t="s">
        <v>7184</v>
      </c>
      <c r="G1666" s="185"/>
      <c r="H1666" s="185"/>
      <c r="I1666" s="74" t="s">
        <v>3934</v>
      </c>
      <c r="L1666" s="74" t="s">
        <v>3935</v>
      </c>
      <c r="M1666" s="74" t="s">
        <v>3936</v>
      </c>
      <c r="N1666" s="74" t="str">
        <f t="shared" si="48"/>
        <v>#REF!</v>
      </c>
    </row>
    <row r="1667" ht="14.25" customHeight="1">
      <c r="A1667" s="74" t="s">
        <v>7185</v>
      </c>
      <c r="B1667" s="74" t="s">
        <v>3932</v>
      </c>
      <c r="F1667" s="185" t="s">
        <v>7184</v>
      </c>
      <c r="G1667" s="185"/>
      <c r="H1667" s="185"/>
      <c r="I1667" s="74" t="s">
        <v>3934</v>
      </c>
      <c r="L1667" s="74" t="s">
        <v>3935</v>
      </c>
      <c r="M1667" s="74" t="s">
        <v>3936</v>
      </c>
      <c r="N1667" s="74" t="str">
        <f t="shared" si="48"/>
        <v>#REF!</v>
      </c>
    </row>
    <row r="1668" ht="14.25" customHeight="1">
      <c r="A1668" s="74" t="s">
        <v>7186</v>
      </c>
      <c r="B1668" s="74" t="s">
        <v>3932</v>
      </c>
      <c r="F1668" s="185" t="s">
        <v>7187</v>
      </c>
      <c r="G1668" s="185"/>
      <c r="H1668" s="185"/>
      <c r="I1668" s="74" t="s">
        <v>100</v>
      </c>
      <c r="L1668" s="74" t="s">
        <v>3935</v>
      </c>
      <c r="M1668" s="74" t="s">
        <v>3936</v>
      </c>
      <c r="N1668" s="74" t="str">
        <f t="shared" si="48"/>
        <v>#REF!</v>
      </c>
    </row>
    <row r="1669" ht="14.25" customHeight="1">
      <c r="A1669" s="74" t="s">
        <v>7188</v>
      </c>
      <c r="B1669" s="74" t="s">
        <v>3932</v>
      </c>
      <c r="F1669" s="185" t="s">
        <v>7189</v>
      </c>
      <c r="G1669" s="185"/>
      <c r="H1669" s="185"/>
      <c r="I1669" s="74" t="s">
        <v>3934</v>
      </c>
      <c r="L1669" s="74" t="s">
        <v>3935</v>
      </c>
      <c r="M1669" s="74" t="s">
        <v>3936</v>
      </c>
      <c r="N1669" s="74" t="str">
        <f t="shared" si="48"/>
        <v>#REF!</v>
      </c>
    </row>
    <row r="1670" ht="14.25" customHeight="1">
      <c r="A1670" s="74" t="s">
        <v>7190</v>
      </c>
      <c r="B1670" s="74" t="s">
        <v>3932</v>
      </c>
      <c r="F1670" s="185" t="s">
        <v>7191</v>
      </c>
      <c r="G1670" s="185"/>
      <c r="H1670" s="185"/>
      <c r="I1670" s="74" t="s">
        <v>57</v>
      </c>
      <c r="L1670" s="74" t="s">
        <v>3935</v>
      </c>
      <c r="M1670" s="74" t="s">
        <v>3936</v>
      </c>
      <c r="N1670" s="74" t="str">
        <f t="shared" si="48"/>
        <v>#REF!</v>
      </c>
    </row>
    <row r="1671" ht="14.25" customHeight="1">
      <c r="A1671" s="74" t="s">
        <v>7192</v>
      </c>
      <c r="B1671" s="74" t="s">
        <v>3932</v>
      </c>
      <c r="F1671" s="185" t="s">
        <v>6786</v>
      </c>
      <c r="G1671" s="185"/>
      <c r="H1671" s="185"/>
      <c r="I1671" s="74" t="s">
        <v>57</v>
      </c>
      <c r="L1671" s="74" t="s">
        <v>3935</v>
      </c>
      <c r="M1671" s="74" t="s">
        <v>3936</v>
      </c>
      <c r="N1671" s="74" t="str">
        <f t="shared" si="48"/>
        <v>#REF!</v>
      </c>
    </row>
    <row r="1672" ht="14.25" customHeight="1">
      <c r="A1672" s="74" t="s">
        <v>7193</v>
      </c>
      <c r="B1672" s="74" t="s">
        <v>3932</v>
      </c>
      <c r="F1672" s="185" t="s">
        <v>7194</v>
      </c>
      <c r="G1672" s="185"/>
      <c r="H1672" s="185"/>
      <c r="I1672" s="74" t="s">
        <v>3968</v>
      </c>
      <c r="L1672" s="74" t="s">
        <v>3935</v>
      </c>
      <c r="M1672" s="74" t="s">
        <v>3936</v>
      </c>
      <c r="N1672" s="74" t="str">
        <f t="shared" si="48"/>
        <v>#REF!</v>
      </c>
    </row>
    <row r="1673" ht="14.25" customHeight="1">
      <c r="A1673" s="74" t="s">
        <v>7195</v>
      </c>
      <c r="B1673" s="74" t="s">
        <v>3932</v>
      </c>
      <c r="F1673" s="185" t="s">
        <v>7196</v>
      </c>
      <c r="G1673" s="185"/>
      <c r="H1673" s="185"/>
      <c r="I1673" s="74" t="s">
        <v>3934</v>
      </c>
      <c r="L1673" s="74" t="s">
        <v>3935</v>
      </c>
      <c r="M1673" s="74" t="s">
        <v>3936</v>
      </c>
      <c r="N1673" s="74" t="str">
        <f t="shared" si="48"/>
        <v>#REF!</v>
      </c>
    </row>
    <row r="1674" ht="14.25" customHeight="1">
      <c r="A1674" s="74" t="s">
        <v>7197</v>
      </c>
      <c r="B1674" s="74" t="s">
        <v>3932</v>
      </c>
      <c r="F1674" s="185" t="s">
        <v>7198</v>
      </c>
      <c r="G1674" s="185"/>
      <c r="H1674" s="185"/>
      <c r="I1674" s="74" t="s">
        <v>3934</v>
      </c>
      <c r="L1674" s="74" t="s">
        <v>3935</v>
      </c>
      <c r="M1674" s="74" t="s">
        <v>3936</v>
      </c>
      <c r="N1674" s="74" t="str">
        <f t="shared" si="48"/>
        <v>#REF!</v>
      </c>
    </row>
    <row r="1675" ht="14.25" customHeight="1">
      <c r="A1675" s="74" t="s">
        <v>7199</v>
      </c>
      <c r="B1675" s="74" t="s">
        <v>3932</v>
      </c>
      <c r="F1675" s="185" t="s">
        <v>7200</v>
      </c>
      <c r="G1675" s="185"/>
      <c r="H1675" s="185"/>
      <c r="I1675" s="74" t="s">
        <v>3934</v>
      </c>
      <c r="L1675" s="74" t="s">
        <v>3935</v>
      </c>
      <c r="M1675" s="74" t="s">
        <v>3936</v>
      </c>
      <c r="N1675" s="74" t="str">
        <f t="shared" si="48"/>
        <v>#REF!</v>
      </c>
    </row>
    <row r="1676" ht="14.25" customHeight="1">
      <c r="A1676" s="74" t="s">
        <v>7201</v>
      </c>
      <c r="B1676" s="74" t="s">
        <v>3932</v>
      </c>
      <c r="F1676" s="185" t="s">
        <v>7202</v>
      </c>
      <c r="G1676" s="185"/>
      <c r="H1676" s="185"/>
      <c r="I1676" s="74" t="s">
        <v>127</v>
      </c>
      <c r="L1676" s="74" t="s">
        <v>3935</v>
      </c>
      <c r="M1676" s="74" t="s">
        <v>3936</v>
      </c>
      <c r="N1676" s="74" t="str">
        <f t="shared" si="48"/>
        <v>#REF!</v>
      </c>
    </row>
    <row r="1677" ht="14.25" customHeight="1">
      <c r="A1677" s="74" t="s">
        <v>7203</v>
      </c>
      <c r="B1677" s="74" t="s">
        <v>3932</v>
      </c>
      <c r="F1677" s="185" t="s">
        <v>7204</v>
      </c>
      <c r="G1677" s="185"/>
      <c r="H1677" s="185"/>
      <c r="I1677" s="74" t="s">
        <v>3968</v>
      </c>
      <c r="L1677" s="74" t="s">
        <v>3935</v>
      </c>
      <c r="M1677" s="74" t="s">
        <v>3936</v>
      </c>
      <c r="N1677" s="74" t="str">
        <f t="shared" si="48"/>
        <v>#REF!</v>
      </c>
    </row>
    <row r="1678" ht="14.25" customHeight="1">
      <c r="A1678" s="74" t="s">
        <v>7205</v>
      </c>
      <c r="B1678" s="74" t="s">
        <v>3932</v>
      </c>
      <c r="F1678" s="185" t="s">
        <v>7206</v>
      </c>
      <c r="G1678" s="185"/>
      <c r="H1678" s="185"/>
      <c r="I1678" s="74" t="s">
        <v>66</v>
      </c>
      <c r="L1678" s="74" t="s">
        <v>3935</v>
      </c>
      <c r="M1678" s="74" t="s">
        <v>3936</v>
      </c>
      <c r="N1678" s="74" t="str">
        <f t="shared" si="48"/>
        <v>#REF!</v>
      </c>
    </row>
    <row r="1679" ht="14.25" customHeight="1">
      <c r="A1679" s="74" t="s">
        <v>7207</v>
      </c>
      <c r="B1679" s="74" t="s">
        <v>3932</v>
      </c>
      <c r="F1679" s="185" t="s">
        <v>7208</v>
      </c>
      <c r="G1679" s="185"/>
      <c r="H1679" s="185"/>
      <c r="I1679" s="74" t="s">
        <v>3934</v>
      </c>
      <c r="L1679" s="74" t="s">
        <v>3935</v>
      </c>
      <c r="M1679" s="74" t="s">
        <v>3936</v>
      </c>
      <c r="N1679" s="74" t="str">
        <f t="shared" si="48"/>
        <v>#REF!</v>
      </c>
    </row>
    <row r="1680" ht="14.25" customHeight="1">
      <c r="A1680" s="74" t="s">
        <v>7209</v>
      </c>
      <c r="B1680" s="74" t="s">
        <v>3932</v>
      </c>
      <c r="F1680" s="185" t="s">
        <v>7210</v>
      </c>
      <c r="G1680" s="185"/>
      <c r="H1680" s="185"/>
      <c r="I1680" s="74" t="s">
        <v>3934</v>
      </c>
      <c r="L1680" s="74" t="s">
        <v>3935</v>
      </c>
      <c r="M1680" s="74" t="s">
        <v>3936</v>
      </c>
      <c r="N1680" s="74" t="str">
        <f t="shared" si="48"/>
        <v>#REF!</v>
      </c>
    </row>
    <row r="1681" ht="14.25" customHeight="1">
      <c r="A1681" s="74" t="s">
        <v>7211</v>
      </c>
      <c r="B1681" s="74" t="s">
        <v>3932</v>
      </c>
      <c r="F1681" s="185" t="s">
        <v>7212</v>
      </c>
      <c r="G1681" s="185"/>
      <c r="H1681" s="185"/>
      <c r="I1681" s="74" t="s">
        <v>3934</v>
      </c>
      <c r="L1681" s="74" t="s">
        <v>3935</v>
      </c>
      <c r="M1681" s="74" t="s">
        <v>3936</v>
      </c>
      <c r="N1681" s="74" t="str">
        <f t="shared" si="48"/>
        <v>#REF!</v>
      </c>
    </row>
    <row r="1682" ht="14.25" customHeight="1">
      <c r="A1682" s="74" t="s">
        <v>7213</v>
      </c>
      <c r="B1682" s="74" t="s">
        <v>3932</v>
      </c>
      <c r="F1682" s="185" t="s">
        <v>7214</v>
      </c>
      <c r="G1682" s="185"/>
      <c r="H1682" s="185"/>
      <c r="I1682" s="74" t="s">
        <v>3934</v>
      </c>
      <c r="L1682" s="74" t="s">
        <v>3935</v>
      </c>
      <c r="M1682" s="74" t="s">
        <v>3936</v>
      </c>
      <c r="N1682" s="74" t="str">
        <f t="shared" si="48"/>
        <v>#REF!</v>
      </c>
    </row>
    <row r="1683" ht="14.25" customHeight="1">
      <c r="A1683" s="74" t="s">
        <v>7215</v>
      </c>
      <c r="B1683" s="74" t="s">
        <v>3932</v>
      </c>
      <c r="F1683" s="185" t="s">
        <v>7216</v>
      </c>
      <c r="G1683" s="185"/>
      <c r="H1683" s="185"/>
      <c r="I1683" s="74" t="s">
        <v>66</v>
      </c>
      <c r="L1683" s="74" t="s">
        <v>3935</v>
      </c>
      <c r="M1683" s="74" t="s">
        <v>3936</v>
      </c>
      <c r="N1683" s="74" t="str">
        <f t="shared" si="48"/>
        <v>#REF!</v>
      </c>
    </row>
    <row r="1684" ht="14.25" customHeight="1">
      <c r="A1684" s="74" t="s">
        <v>7217</v>
      </c>
      <c r="B1684" s="74" t="s">
        <v>3932</v>
      </c>
      <c r="F1684" s="185" t="s">
        <v>7218</v>
      </c>
      <c r="G1684" s="185"/>
      <c r="H1684" s="185"/>
      <c r="I1684" s="74" t="s">
        <v>3934</v>
      </c>
      <c r="L1684" s="74" t="s">
        <v>3935</v>
      </c>
      <c r="M1684" s="74" t="s">
        <v>3936</v>
      </c>
      <c r="N1684" s="74" t="str">
        <f t="shared" si="48"/>
        <v>#REF!</v>
      </c>
    </row>
    <row r="1685" ht="14.25" customHeight="1">
      <c r="A1685" s="74" t="s">
        <v>7219</v>
      </c>
      <c r="B1685" s="74" t="s">
        <v>3932</v>
      </c>
      <c r="F1685" s="185" t="s">
        <v>7220</v>
      </c>
      <c r="G1685" s="185"/>
      <c r="H1685" s="185"/>
      <c r="I1685" s="74" t="s">
        <v>100</v>
      </c>
      <c r="L1685" s="74" t="s">
        <v>3935</v>
      </c>
      <c r="M1685" s="74" t="s">
        <v>3936</v>
      </c>
      <c r="N1685" s="74" t="str">
        <f t="shared" si="48"/>
        <v>#REF!</v>
      </c>
    </row>
    <row r="1686" ht="14.25" customHeight="1">
      <c r="A1686" s="74" t="s">
        <v>7221</v>
      </c>
      <c r="B1686" s="74" t="s">
        <v>3932</v>
      </c>
      <c r="F1686" s="185" t="s">
        <v>7222</v>
      </c>
      <c r="G1686" s="185"/>
      <c r="H1686" s="185"/>
      <c r="I1686" s="74" t="s">
        <v>100</v>
      </c>
      <c r="L1686" s="74" t="s">
        <v>3935</v>
      </c>
      <c r="M1686" s="74" t="s">
        <v>3936</v>
      </c>
      <c r="N1686" s="74" t="str">
        <f t="shared" si="48"/>
        <v>#REF!</v>
      </c>
    </row>
    <row r="1687" ht="14.25" customHeight="1">
      <c r="A1687" s="74" t="s">
        <v>7223</v>
      </c>
      <c r="B1687" s="74" t="s">
        <v>3932</v>
      </c>
      <c r="F1687" s="185" t="s">
        <v>7224</v>
      </c>
      <c r="G1687" s="185"/>
      <c r="H1687" s="185"/>
      <c r="I1687" s="74" t="s">
        <v>100</v>
      </c>
      <c r="L1687" s="74" t="s">
        <v>3935</v>
      </c>
      <c r="M1687" s="74" t="s">
        <v>3936</v>
      </c>
      <c r="N1687" s="74" t="str">
        <f t="shared" si="48"/>
        <v>#REF!</v>
      </c>
    </row>
    <row r="1688" ht="14.25" customHeight="1">
      <c r="A1688" s="74" t="s">
        <v>7225</v>
      </c>
      <c r="B1688" s="74" t="s">
        <v>3932</v>
      </c>
      <c r="F1688" s="185" t="s">
        <v>7226</v>
      </c>
      <c r="G1688" s="185"/>
      <c r="H1688" s="185"/>
      <c r="I1688" s="74" t="s">
        <v>3934</v>
      </c>
      <c r="L1688" s="74" t="s">
        <v>3935</v>
      </c>
      <c r="M1688" s="74" t="s">
        <v>3936</v>
      </c>
      <c r="N1688" s="74" t="str">
        <f t="shared" si="48"/>
        <v>#REF!</v>
      </c>
    </row>
    <row r="1689" ht="14.25" customHeight="1">
      <c r="A1689" s="74" t="s">
        <v>7227</v>
      </c>
      <c r="B1689" s="74" t="s">
        <v>3932</v>
      </c>
      <c r="F1689" s="185" t="s">
        <v>7228</v>
      </c>
      <c r="G1689" s="185"/>
      <c r="H1689" s="185"/>
      <c r="I1689" s="74" t="s">
        <v>3934</v>
      </c>
      <c r="L1689" s="74" t="s">
        <v>3935</v>
      </c>
      <c r="M1689" s="74" t="s">
        <v>3936</v>
      </c>
      <c r="N1689" s="74" t="str">
        <f t="shared" si="48"/>
        <v>#REF!</v>
      </c>
    </row>
    <row r="1690" ht="14.25" customHeight="1">
      <c r="A1690" s="74" t="s">
        <v>7229</v>
      </c>
      <c r="B1690" s="74" t="s">
        <v>3932</v>
      </c>
      <c r="F1690" s="185" t="s">
        <v>7230</v>
      </c>
      <c r="G1690" s="185"/>
      <c r="H1690" s="185"/>
      <c r="I1690" s="74" t="s">
        <v>127</v>
      </c>
      <c r="L1690" s="74" t="s">
        <v>3935</v>
      </c>
      <c r="M1690" s="74" t="s">
        <v>3936</v>
      </c>
      <c r="N1690" s="74" t="str">
        <f t="shared" si="48"/>
        <v>#REF!</v>
      </c>
    </row>
    <row r="1691" ht="14.25" customHeight="1">
      <c r="A1691" s="74" t="s">
        <v>7231</v>
      </c>
      <c r="B1691" s="74" t="s">
        <v>3932</v>
      </c>
      <c r="F1691" s="185" t="s">
        <v>7232</v>
      </c>
      <c r="G1691" s="185"/>
      <c r="H1691" s="185"/>
      <c r="I1691" s="74" t="s">
        <v>3934</v>
      </c>
      <c r="L1691" s="74" t="s">
        <v>3935</v>
      </c>
      <c r="M1691" s="74" t="s">
        <v>3936</v>
      </c>
      <c r="N1691" s="74" t="str">
        <f t="shared" si="48"/>
        <v>#REF!</v>
      </c>
    </row>
    <row r="1692" ht="14.25" customHeight="1">
      <c r="A1692" s="74" t="s">
        <v>7233</v>
      </c>
      <c r="B1692" s="74" t="s">
        <v>3932</v>
      </c>
      <c r="F1692" s="185" t="s">
        <v>7234</v>
      </c>
      <c r="G1692" s="185"/>
      <c r="H1692" s="185"/>
      <c r="I1692" s="74" t="s">
        <v>100</v>
      </c>
      <c r="L1692" s="74" t="s">
        <v>3935</v>
      </c>
      <c r="M1692" s="74" t="s">
        <v>3936</v>
      </c>
      <c r="N1692" s="74" t="str">
        <f t="shared" si="48"/>
        <v>#REF!</v>
      </c>
    </row>
    <row r="1693" ht="14.25" customHeight="1">
      <c r="A1693" s="74" t="s">
        <v>7235</v>
      </c>
      <c r="B1693" s="74" t="s">
        <v>3932</v>
      </c>
      <c r="F1693" s="185" t="s">
        <v>7236</v>
      </c>
      <c r="G1693" s="185"/>
      <c r="H1693" s="185"/>
      <c r="I1693" s="74" t="s">
        <v>3934</v>
      </c>
      <c r="L1693" s="74" t="s">
        <v>3935</v>
      </c>
      <c r="M1693" s="74" t="s">
        <v>3936</v>
      </c>
      <c r="N1693" s="74" t="str">
        <f t="shared" si="48"/>
        <v>#REF!</v>
      </c>
    </row>
    <row r="1694" ht="14.25" customHeight="1">
      <c r="A1694" s="74" t="s">
        <v>7237</v>
      </c>
      <c r="B1694" s="74" t="s">
        <v>3932</v>
      </c>
      <c r="F1694" s="185" t="s">
        <v>7238</v>
      </c>
      <c r="G1694" s="185"/>
      <c r="H1694" s="185"/>
      <c r="I1694" s="74" t="s">
        <v>923</v>
      </c>
      <c r="L1694" s="74" t="s">
        <v>3935</v>
      </c>
      <c r="M1694" s="74" t="s">
        <v>3936</v>
      </c>
      <c r="N1694" s="74" t="str">
        <f t="shared" si="48"/>
        <v>#REF!</v>
      </c>
    </row>
    <row r="1695" ht="14.25" customHeight="1">
      <c r="A1695" s="74" t="s">
        <v>7239</v>
      </c>
      <c r="B1695" s="74" t="s">
        <v>3932</v>
      </c>
      <c r="F1695" s="185" t="s">
        <v>7240</v>
      </c>
      <c r="G1695" s="185"/>
      <c r="H1695" s="185"/>
      <c r="I1695" s="74" t="s">
        <v>127</v>
      </c>
      <c r="L1695" s="74" t="s">
        <v>3935</v>
      </c>
      <c r="M1695" s="74" t="s">
        <v>3936</v>
      </c>
      <c r="N1695" s="74" t="str">
        <f t="shared" si="48"/>
        <v>#REF!</v>
      </c>
    </row>
    <row r="1696" ht="14.25" customHeight="1">
      <c r="A1696" s="74" t="s">
        <v>7241</v>
      </c>
      <c r="B1696" s="74" t="s">
        <v>3932</v>
      </c>
      <c r="F1696" s="185" t="s">
        <v>7242</v>
      </c>
      <c r="G1696" s="185"/>
      <c r="H1696" s="185"/>
      <c r="I1696" s="74" t="s">
        <v>100</v>
      </c>
      <c r="L1696" s="74" t="s">
        <v>3935</v>
      </c>
      <c r="M1696" s="74" t="s">
        <v>3936</v>
      </c>
      <c r="N1696" s="74" t="str">
        <f t="shared" si="48"/>
        <v>#REF!</v>
      </c>
    </row>
    <row r="1697" ht="14.25" customHeight="1">
      <c r="A1697" s="74" t="s">
        <v>7243</v>
      </c>
      <c r="B1697" s="74" t="s">
        <v>3932</v>
      </c>
      <c r="F1697" s="185" t="s">
        <v>7244</v>
      </c>
      <c r="G1697" s="185"/>
      <c r="H1697" s="185"/>
      <c r="I1697" s="74" t="s">
        <v>3968</v>
      </c>
      <c r="L1697" s="74" t="s">
        <v>3935</v>
      </c>
      <c r="M1697" s="74" t="s">
        <v>3936</v>
      </c>
      <c r="N1697" s="74" t="str">
        <f t="shared" si="48"/>
        <v>#REF!</v>
      </c>
    </row>
    <row r="1698" ht="14.25" customHeight="1">
      <c r="A1698" s="74" t="s">
        <v>7245</v>
      </c>
      <c r="B1698" s="74" t="s">
        <v>3932</v>
      </c>
      <c r="F1698" s="185" t="s">
        <v>857</v>
      </c>
      <c r="G1698" s="185"/>
      <c r="H1698" s="185"/>
      <c r="I1698" s="74" t="s">
        <v>3968</v>
      </c>
      <c r="L1698" s="74" t="s">
        <v>3935</v>
      </c>
      <c r="M1698" s="74" t="s">
        <v>3936</v>
      </c>
      <c r="N1698" s="74" t="s">
        <v>4026</v>
      </c>
    </row>
    <row r="1699" ht="14.25" customHeight="1">
      <c r="A1699" s="74" t="s">
        <v>7246</v>
      </c>
      <c r="B1699" s="74" t="s">
        <v>3932</v>
      </c>
      <c r="F1699" s="185" t="s">
        <v>7247</v>
      </c>
      <c r="G1699" s="185"/>
      <c r="H1699" s="185"/>
      <c r="I1699" s="74" t="s">
        <v>923</v>
      </c>
      <c r="L1699" s="74" t="s">
        <v>3935</v>
      </c>
      <c r="M1699" s="74" t="s">
        <v>3936</v>
      </c>
      <c r="N1699" s="74" t="str">
        <f t="shared" ref="N1699:N1775" si="49">VLOOKUP(A1699,#REF!,1,FALSE)</f>
        <v>#REF!</v>
      </c>
    </row>
    <row r="1700" ht="14.25" customHeight="1">
      <c r="A1700" s="74" t="s">
        <v>7248</v>
      </c>
      <c r="B1700" s="74" t="s">
        <v>3932</v>
      </c>
      <c r="F1700" s="185" t="s">
        <v>7249</v>
      </c>
      <c r="G1700" s="185"/>
      <c r="H1700" s="185"/>
      <c r="I1700" s="74" t="s">
        <v>923</v>
      </c>
      <c r="L1700" s="74" t="s">
        <v>3935</v>
      </c>
      <c r="M1700" s="74" t="s">
        <v>3936</v>
      </c>
      <c r="N1700" s="74" t="str">
        <f t="shared" si="49"/>
        <v>#REF!</v>
      </c>
    </row>
    <row r="1701" ht="14.25" customHeight="1">
      <c r="A1701" s="74" t="s">
        <v>7250</v>
      </c>
      <c r="B1701" s="74" t="s">
        <v>3932</v>
      </c>
      <c r="F1701" s="185" t="s">
        <v>7251</v>
      </c>
      <c r="G1701" s="185"/>
      <c r="H1701" s="185"/>
      <c r="I1701" s="74" t="s">
        <v>3934</v>
      </c>
      <c r="L1701" s="74" t="s">
        <v>3935</v>
      </c>
      <c r="M1701" s="74" t="s">
        <v>3936</v>
      </c>
      <c r="N1701" s="74" t="str">
        <f t="shared" si="49"/>
        <v>#REF!</v>
      </c>
    </row>
    <row r="1702" ht="14.25" customHeight="1">
      <c r="A1702" s="74" t="s">
        <v>7252</v>
      </c>
      <c r="B1702" s="74" t="s">
        <v>3932</v>
      </c>
      <c r="F1702" s="185" t="s">
        <v>7253</v>
      </c>
      <c r="G1702" s="185"/>
      <c r="H1702" s="185"/>
      <c r="I1702" s="74" t="s">
        <v>100</v>
      </c>
      <c r="L1702" s="74" t="s">
        <v>3935</v>
      </c>
      <c r="M1702" s="74" t="s">
        <v>3936</v>
      </c>
      <c r="N1702" s="74" t="str">
        <f t="shared" si="49"/>
        <v>#REF!</v>
      </c>
    </row>
    <row r="1703" ht="14.25" customHeight="1">
      <c r="A1703" s="74" t="s">
        <v>7254</v>
      </c>
      <c r="B1703" s="74" t="s">
        <v>3932</v>
      </c>
      <c r="F1703" s="185" t="s">
        <v>7255</v>
      </c>
      <c r="G1703" s="185"/>
      <c r="H1703" s="185"/>
      <c r="I1703" s="74" t="s">
        <v>3934</v>
      </c>
      <c r="L1703" s="74" t="s">
        <v>3935</v>
      </c>
      <c r="M1703" s="74" t="s">
        <v>3936</v>
      </c>
      <c r="N1703" s="74" t="str">
        <f t="shared" si="49"/>
        <v>#REF!</v>
      </c>
    </row>
    <row r="1704" ht="14.25" customHeight="1">
      <c r="A1704" s="74" t="s">
        <v>7256</v>
      </c>
      <c r="B1704" s="74" t="s">
        <v>3932</v>
      </c>
      <c r="F1704" s="185" t="s">
        <v>7257</v>
      </c>
      <c r="G1704" s="185"/>
      <c r="H1704" s="185"/>
      <c r="I1704" s="74" t="s">
        <v>3968</v>
      </c>
      <c r="L1704" s="74" t="s">
        <v>3935</v>
      </c>
      <c r="M1704" s="74" t="s">
        <v>3936</v>
      </c>
      <c r="N1704" s="74" t="str">
        <f t="shared" si="49"/>
        <v>#REF!</v>
      </c>
    </row>
    <row r="1705" ht="14.25" customHeight="1">
      <c r="A1705" s="74" t="s">
        <v>7258</v>
      </c>
      <c r="B1705" s="74" t="s">
        <v>3932</v>
      </c>
      <c r="F1705" s="185" t="s">
        <v>857</v>
      </c>
      <c r="G1705" s="185"/>
      <c r="H1705" s="185"/>
      <c r="I1705" s="74" t="s">
        <v>3968</v>
      </c>
      <c r="L1705" s="74" t="s">
        <v>3935</v>
      </c>
      <c r="M1705" s="74" t="s">
        <v>3936</v>
      </c>
      <c r="N1705" s="74" t="str">
        <f t="shared" si="49"/>
        <v>#REF!</v>
      </c>
    </row>
    <row r="1706" ht="14.25" customHeight="1">
      <c r="A1706" s="74" t="s">
        <v>7259</v>
      </c>
      <c r="B1706" s="74" t="s">
        <v>3932</v>
      </c>
      <c r="F1706" s="185" t="s">
        <v>7260</v>
      </c>
      <c r="G1706" s="185"/>
      <c r="H1706" s="185"/>
      <c r="I1706" s="74" t="s">
        <v>3968</v>
      </c>
      <c r="L1706" s="74" t="s">
        <v>3935</v>
      </c>
      <c r="M1706" s="74" t="s">
        <v>3936</v>
      </c>
      <c r="N1706" s="74" t="str">
        <f t="shared" si="49"/>
        <v>#REF!</v>
      </c>
    </row>
    <row r="1707" ht="14.25" customHeight="1">
      <c r="A1707" s="74" t="s">
        <v>7261</v>
      </c>
      <c r="B1707" s="74" t="s">
        <v>3932</v>
      </c>
      <c r="F1707" s="185" t="s">
        <v>7262</v>
      </c>
      <c r="G1707" s="185"/>
      <c r="H1707" s="185"/>
      <c r="I1707" s="74" t="s">
        <v>3968</v>
      </c>
      <c r="L1707" s="74" t="s">
        <v>3935</v>
      </c>
      <c r="M1707" s="74" t="s">
        <v>3936</v>
      </c>
      <c r="N1707" s="74" t="str">
        <f t="shared" si="49"/>
        <v>#REF!</v>
      </c>
    </row>
    <row r="1708" ht="14.25" customHeight="1">
      <c r="A1708" s="74" t="s">
        <v>7263</v>
      </c>
      <c r="B1708" s="74" t="s">
        <v>3932</v>
      </c>
      <c r="F1708" s="185" t="s">
        <v>7264</v>
      </c>
      <c r="G1708" s="185"/>
      <c r="H1708" s="185"/>
      <c r="I1708" s="74" t="s">
        <v>3968</v>
      </c>
      <c r="L1708" s="74" t="s">
        <v>3935</v>
      </c>
      <c r="M1708" s="74" t="s">
        <v>3936</v>
      </c>
      <c r="N1708" s="74" t="str">
        <f t="shared" si="49"/>
        <v>#REF!</v>
      </c>
    </row>
    <row r="1709" ht="14.25" customHeight="1">
      <c r="A1709" s="74" t="s">
        <v>7265</v>
      </c>
      <c r="B1709" s="74" t="s">
        <v>3932</v>
      </c>
      <c r="F1709" s="185" t="s">
        <v>7266</v>
      </c>
      <c r="G1709" s="185"/>
      <c r="H1709" s="185"/>
      <c r="I1709" s="74" t="s">
        <v>3968</v>
      </c>
      <c r="L1709" s="74" t="s">
        <v>3935</v>
      </c>
      <c r="M1709" s="74" t="s">
        <v>3936</v>
      </c>
      <c r="N1709" s="74" t="str">
        <f t="shared" si="49"/>
        <v>#REF!</v>
      </c>
    </row>
    <row r="1710" ht="14.25" customHeight="1">
      <c r="A1710" s="74" t="s">
        <v>7267</v>
      </c>
      <c r="B1710" s="74" t="s">
        <v>3932</v>
      </c>
      <c r="F1710" s="185" t="s">
        <v>7268</v>
      </c>
      <c r="G1710" s="185"/>
      <c r="H1710" s="185"/>
      <c r="I1710" s="74" t="s">
        <v>100</v>
      </c>
      <c r="L1710" s="74" t="s">
        <v>3935</v>
      </c>
      <c r="M1710" s="74" t="s">
        <v>3936</v>
      </c>
      <c r="N1710" s="74" t="str">
        <f t="shared" si="49"/>
        <v>#REF!</v>
      </c>
    </row>
    <row r="1711" ht="14.25" customHeight="1">
      <c r="A1711" s="74" t="s">
        <v>7269</v>
      </c>
      <c r="B1711" s="74" t="s">
        <v>3932</v>
      </c>
      <c r="F1711" s="185" t="s">
        <v>7270</v>
      </c>
      <c r="G1711" s="185"/>
      <c r="H1711" s="185"/>
      <c r="I1711" s="74" t="s">
        <v>3934</v>
      </c>
      <c r="L1711" s="74" t="s">
        <v>3935</v>
      </c>
      <c r="M1711" s="74" t="s">
        <v>3936</v>
      </c>
      <c r="N1711" s="74" t="str">
        <f t="shared" si="49"/>
        <v>#REF!</v>
      </c>
    </row>
    <row r="1712" ht="14.25" customHeight="1">
      <c r="A1712" s="74" t="s">
        <v>7271</v>
      </c>
      <c r="B1712" s="74" t="s">
        <v>3932</v>
      </c>
      <c r="F1712" s="185" t="s">
        <v>7272</v>
      </c>
      <c r="G1712" s="185"/>
      <c r="H1712" s="185"/>
      <c r="I1712" s="74" t="s">
        <v>66</v>
      </c>
      <c r="L1712" s="74" t="s">
        <v>3935</v>
      </c>
      <c r="M1712" s="74" t="s">
        <v>3936</v>
      </c>
      <c r="N1712" s="74" t="str">
        <f t="shared" si="49"/>
        <v>#REF!</v>
      </c>
    </row>
    <row r="1713" ht="14.25" customHeight="1">
      <c r="A1713" s="74" t="s">
        <v>7273</v>
      </c>
      <c r="B1713" s="74" t="s">
        <v>3932</v>
      </c>
      <c r="F1713" s="185" t="s">
        <v>7274</v>
      </c>
      <c r="G1713" s="185"/>
      <c r="H1713" s="185"/>
      <c r="I1713" s="74" t="s">
        <v>3934</v>
      </c>
      <c r="L1713" s="74" t="s">
        <v>3935</v>
      </c>
      <c r="M1713" s="74" t="s">
        <v>3936</v>
      </c>
      <c r="N1713" s="74" t="str">
        <f t="shared" si="49"/>
        <v>#REF!</v>
      </c>
    </row>
    <row r="1714" ht="14.25" customHeight="1">
      <c r="A1714" s="74" t="s">
        <v>7275</v>
      </c>
      <c r="B1714" s="74" t="s">
        <v>3932</v>
      </c>
      <c r="F1714" s="185" t="s">
        <v>1085</v>
      </c>
      <c r="G1714" s="185"/>
      <c r="H1714" s="185"/>
      <c r="I1714" s="74" t="s">
        <v>57</v>
      </c>
      <c r="L1714" s="74" t="s">
        <v>3935</v>
      </c>
      <c r="M1714" s="74" t="s">
        <v>3936</v>
      </c>
      <c r="N1714" s="74" t="str">
        <f t="shared" si="49"/>
        <v>#REF!</v>
      </c>
    </row>
    <row r="1715" ht="14.25" customHeight="1">
      <c r="A1715" s="74" t="s">
        <v>7276</v>
      </c>
      <c r="B1715" s="74" t="s">
        <v>3932</v>
      </c>
      <c r="F1715" s="185" t="s">
        <v>3226</v>
      </c>
      <c r="G1715" s="185"/>
      <c r="H1715" s="185"/>
      <c r="I1715" s="74" t="s">
        <v>100</v>
      </c>
      <c r="L1715" s="74" t="s">
        <v>3935</v>
      </c>
      <c r="M1715" s="74" t="s">
        <v>3936</v>
      </c>
      <c r="N1715" s="74" t="str">
        <f t="shared" si="49"/>
        <v>#REF!</v>
      </c>
    </row>
    <row r="1716" ht="14.25" customHeight="1">
      <c r="A1716" s="74" t="s">
        <v>7277</v>
      </c>
      <c r="B1716" s="74" t="s">
        <v>3932</v>
      </c>
      <c r="F1716" s="185" t="s">
        <v>7278</v>
      </c>
      <c r="G1716" s="185"/>
      <c r="H1716" s="185"/>
      <c r="I1716" s="74" t="s">
        <v>100</v>
      </c>
      <c r="L1716" s="74" t="s">
        <v>3935</v>
      </c>
      <c r="M1716" s="74" t="s">
        <v>3936</v>
      </c>
      <c r="N1716" s="74" t="str">
        <f t="shared" si="49"/>
        <v>#REF!</v>
      </c>
    </row>
    <row r="1717" ht="14.25" customHeight="1">
      <c r="A1717" s="74" t="s">
        <v>7279</v>
      </c>
      <c r="B1717" s="74" t="s">
        <v>3932</v>
      </c>
      <c r="F1717" s="185" t="s">
        <v>7280</v>
      </c>
      <c r="G1717" s="185"/>
      <c r="H1717" s="185"/>
      <c r="I1717" s="74" t="s">
        <v>3934</v>
      </c>
      <c r="L1717" s="74" t="s">
        <v>3935</v>
      </c>
      <c r="M1717" s="74" t="s">
        <v>3936</v>
      </c>
      <c r="N1717" s="74" t="str">
        <f t="shared" si="49"/>
        <v>#REF!</v>
      </c>
    </row>
    <row r="1718" ht="14.25" customHeight="1">
      <c r="A1718" s="74" t="s">
        <v>7281</v>
      </c>
      <c r="B1718" s="74" t="s">
        <v>3932</v>
      </c>
      <c r="F1718" s="185" t="s">
        <v>7282</v>
      </c>
      <c r="G1718" s="185"/>
      <c r="H1718" s="185"/>
      <c r="I1718" s="74" t="s">
        <v>3934</v>
      </c>
      <c r="L1718" s="74" t="s">
        <v>3935</v>
      </c>
      <c r="M1718" s="74" t="s">
        <v>3936</v>
      </c>
      <c r="N1718" s="74" t="str">
        <f t="shared" si="49"/>
        <v>#REF!</v>
      </c>
    </row>
    <row r="1719" ht="14.25" customHeight="1">
      <c r="A1719" s="74" t="s">
        <v>7283</v>
      </c>
      <c r="B1719" s="74" t="s">
        <v>3932</v>
      </c>
      <c r="F1719" s="185" t="s">
        <v>7284</v>
      </c>
      <c r="G1719" s="185"/>
      <c r="H1719" s="185"/>
      <c r="I1719" s="74" t="s">
        <v>100</v>
      </c>
      <c r="L1719" s="74" t="s">
        <v>3935</v>
      </c>
      <c r="M1719" s="74" t="s">
        <v>3936</v>
      </c>
      <c r="N1719" s="74" t="str">
        <f t="shared" si="49"/>
        <v>#REF!</v>
      </c>
    </row>
    <row r="1720" ht="14.25" customHeight="1">
      <c r="A1720" s="74" t="s">
        <v>7285</v>
      </c>
      <c r="B1720" s="74" t="s">
        <v>3932</v>
      </c>
      <c r="F1720" s="185" t="s">
        <v>7286</v>
      </c>
      <c r="G1720" s="185"/>
      <c r="H1720" s="185"/>
      <c r="I1720" s="74" t="s">
        <v>3934</v>
      </c>
      <c r="L1720" s="74" t="s">
        <v>3935</v>
      </c>
      <c r="M1720" s="74" t="s">
        <v>3936</v>
      </c>
      <c r="N1720" s="74" t="str">
        <f t="shared" si="49"/>
        <v>#REF!</v>
      </c>
    </row>
    <row r="1721" ht="14.25" customHeight="1">
      <c r="A1721" s="74" t="s">
        <v>7287</v>
      </c>
      <c r="B1721" s="74" t="s">
        <v>3932</v>
      </c>
      <c r="F1721" s="185" t="s">
        <v>7288</v>
      </c>
      <c r="G1721" s="185"/>
      <c r="H1721" s="185"/>
      <c r="I1721" s="74" t="s">
        <v>100</v>
      </c>
      <c r="L1721" s="74" t="s">
        <v>3935</v>
      </c>
      <c r="M1721" s="74" t="s">
        <v>3936</v>
      </c>
      <c r="N1721" s="74" t="str">
        <f t="shared" si="49"/>
        <v>#REF!</v>
      </c>
    </row>
    <row r="1722" ht="14.25" customHeight="1">
      <c r="A1722" s="74" t="s">
        <v>7289</v>
      </c>
      <c r="B1722" s="74" t="s">
        <v>3932</v>
      </c>
      <c r="F1722" s="185" t="s">
        <v>7290</v>
      </c>
      <c r="G1722" s="185"/>
      <c r="H1722" s="185"/>
      <c r="I1722" s="74" t="s">
        <v>3934</v>
      </c>
      <c r="L1722" s="74" t="s">
        <v>3935</v>
      </c>
      <c r="M1722" s="74" t="s">
        <v>3936</v>
      </c>
      <c r="N1722" s="74" t="str">
        <f t="shared" si="49"/>
        <v>#REF!</v>
      </c>
    </row>
    <row r="1723" ht="14.25" customHeight="1">
      <c r="A1723" s="74" t="s">
        <v>7291</v>
      </c>
      <c r="B1723" s="74" t="s">
        <v>3932</v>
      </c>
      <c r="F1723" s="185" t="s">
        <v>7292</v>
      </c>
      <c r="G1723" s="185"/>
      <c r="H1723" s="185"/>
      <c r="I1723" s="74" t="s">
        <v>100</v>
      </c>
      <c r="L1723" s="74" t="s">
        <v>3935</v>
      </c>
      <c r="M1723" s="74" t="s">
        <v>3936</v>
      </c>
      <c r="N1723" s="74" t="str">
        <f t="shared" si="49"/>
        <v>#REF!</v>
      </c>
    </row>
    <row r="1724" ht="14.25" customHeight="1">
      <c r="A1724" s="74" t="s">
        <v>7293</v>
      </c>
      <c r="B1724" s="74" t="s">
        <v>3932</v>
      </c>
      <c r="F1724" s="185" t="s">
        <v>7294</v>
      </c>
      <c r="G1724" s="185"/>
      <c r="H1724" s="185"/>
      <c r="I1724" s="74" t="s">
        <v>3934</v>
      </c>
      <c r="L1724" s="74" t="s">
        <v>3935</v>
      </c>
      <c r="M1724" s="74" t="s">
        <v>3936</v>
      </c>
      <c r="N1724" s="74" t="str">
        <f t="shared" si="49"/>
        <v>#REF!</v>
      </c>
    </row>
    <row r="1725" ht="14.25" customHeight="1">
      <c r="A1725" s="74" t="s">
        <v>7295</v>
      </c>
      <c r="B1725" s="74" t="s">
        <v>3932</v>
      </c>
      <c r="F1725" s="185" t="s">
        <v>7296</v>
      </c>
      <c r="G1725" s="185"/>
      <c r="H1725" s="185"/>
      <c r="I1725" s="74" t="s">
        <v>3934</v>
      </c>
      <c r="L1725" s="74" t="s">
        <v>3935</v>
      </c>
      <c r="M1725" s="74" t="s">
        <v>3936</v>
      </c>
      <c r="N1725" s="74" t="str">
        <f t="shared" si="49"/>
        <v>#REF!</v>
      </c>
    </row>
    <row r="1726" ht="14.25" customHeight="1">
      <c r="A1726" s="74" t="s">
        <v>7297</v>
      </c>
      <c r="B1726" s="74" t="s">
        <v>3932</v>
      </c>
      <c r="F1726" s="185" t="s">
        <v>7298</v>
      </c>
      <c r="G1726" s="185"/>
      <c r="H1726" s="185"/>
      <c r="I1726" s="74" t="s">
        <v>3934</v>
      </c>
      <c r="L1726" s="74" t="s">
        <v>3935</v>
      </c>
      <c r="M1726" s="74" t="s">
        <v>3936</v>
      </c>
      <c r="N1726" s="74" t="str">
        <f t="shared" si="49"/>
        <v>#REF!</v>
      </c>
    </row>
    <row r="1727" ht="14.25" customHeight="1">
      <c r="A1727" s="74" t="s">
        <v>7299</v>
      </c>
      <c r="B1727" s="74" t="s">
        <v>3932</v>
      </c>
      <c r="F1727" s="185" t="s">
        <v>7300</v>
      </c>
      <c r="G1727" s="185"/>
      <c r="H1727" s="185"/>
      <c r="I1727" s="74" t="s">
        <v>100</v>
      </c>
      <c r="L1727" s="74" t="s">
        <v>3935</v>
      </c>
      <c r="M1727" s="74" t="s">
        <v>3936</v>
      </c>
      <c r="N1727" s="74" t="str">
        <f t="shared" si="49"/>
        <v>#REF!</v>
      </c>
    </row>
    <row r="1728" ht="14.25" customHeight="1">
      <c r="A1728" s="74" t="s">
        <v>7301</v>
      </c>
      <c r="B1728" s="74" t="s">
        <v>3932</v>
      </c>
      <c r="F1728" s="185" t="s">
        <v>7302</v>
      </c>
      <c r="G1728" s="185"/>
      <c r="H1728" s="185"/>
      <c r="I1728" s="74" t="s">
        <v>100</v>
      </c>
      <c r="L1728" s="74" t="s">
        <v>3935</v>
      </c>
      <c r="M1728" s="74" t="s">
        <v>3936</v>
      </c>
      <c r="N1728" s="74" t="str">
        <f t="shared" si="49"/>
        <v>#REF!</v>
      </c>
    </row>
    <row r="1729" ht="14.25" customHeight="1">
      <c r="A1729" s="74" t="s">
        <v>7303</v>
      </c>
      <c r="B1729" s="74" t="s">
        <v>3932</v>
      </c>
      <c r="F1729" s="185" t="s">
        <v>7304</v>
      </c>
      <c r="G1729" s="185"/>
      <c r="H1729" s="185"/>
      <c r="I1729" s="74" t="s">
        <v>3934</v>
      </c>
      <c r="L1729" s="74" t="s">
        <v>3935</v>
      </c>
      <c r="M1729" s="74" t="s">
        <v>3936</v>
      </c>
      <c r="N1729" s="74" t="str">
        <f t="shared" si="49"/>
        <v>#REF!</v>
      </c>
    </row>
    <row r="1730" ht="14.25" customHeight="1">
      <c r="A1730" s="74" t="s">
        <v>7305</v>
      </c>
      <c r="B1730" s="74" t="s">
        <v>3932</v>
      </c>
      <c r="F1730" s="185" t="s">
        <v>7306</v>
      </c>
      <c r="G1730" s="185"/>
      <c r="H1730" s="185"/>
      <c r="I1730" s="74" t="s">
        <v>100</v>
      </c>
      <c r="L1730" s="74" t="s">
        <v>3935</v>
      </c>
      <c r="M1730" s="74" t="s">
        <v>3936</v>
      </c>
      <c r="N1730" s="74" t="str">
        <f t="shared" si="49"/>
        <v>#REF!</v>
      </c>
    </row>
    <row r="1731" ht="14.25" customHeight="1">
      <c r="A1731" s="74" t="s">
        <v>7307</v>
      </c>
      <c r="B1731" s="74" t="s">
        <v>3932</v>
      </c>
      <c r="F1731" s="185" t="s">
        <v>3455</v>
      </c>
      <c r="G1731" s="185"/>
      <c r="H1731" s="185"/>
      <c r="I1731" s="74" t="s">
        <v>3968</v>
      </c>
      <c r="L1731" s="74" t="s">
        <v>3935</v>
      </c>
      <c r="M1731" s="74" t="s">
        <v>3936</v>
      </c>
      <c r="N1731" s="74" t="str">
        <f t="shared" si="49"/>
        <v>#REF!</v>
      </c>
    </row>
    <row r="1732" ht="14.25" customHeight="1">
      <c r="A1732" s="74" t="s">
        <v>7308</v>
      </c>
      <c r="B1732" s="74" t="s">
        <v>3932</v>
      </c>
      <c r="F1732" s="185" t="s">
        <v>7309</v>
      </c>
      <c r="G1732" s="185"/>
      <c r="H1732" s="185"/>
      <c r="I1732" s="74" t="s">
        <v>3934</v>
      </c>
      <c r="L1732" s="74" t="s">
        <v>3935</v>
      </c>
      <c r="M1732" s="74" t="s">
        <v>3936</v>
      </c>
      <c r="N1732" s="74" t="str">
        <f t="shared" si="49"/>
        <v>#REF!</v>
      </c>
    </row>
    <row r="1733" ht="14.25" customHeight="1">
      <c r="A1733" s="74" t="s">
        <v>7310</v>
      </c>
      <c r="B1733" s="74" t="s">
        <v>3932</v>
      </c>
      <c r="F1733" s="185" t="s">
        <v>7311</v>
      </c>
      <c r="G1733" s="185"/>
      <c r="H1733" s="185"/>
      <c r="I1733" s="74" t="s">
        <v>71</v>
      </c>
      <c r="L1733" s="74" t="s">
        <v>3935</v>
      </c>
      <c r="M1733" s="74" t="s">
        <v>3936</v>
      </c>
      <c r="N1733" s="74" t="str">
        <f t="shared" si="49"/>
        <v>#REF!</v>
      </c>
    </row>
    <row r="1734" ht="14.25" customHeight="1">
      <c r="A1734" s="74" t="s">
        <v>7312</v>
      </c>
      <c r="B1734" s="74" t="s">
        <v>3932</v>
      </c>
      <c r="F1734" s="185" t="s">
        <v>7313</v>
      </c>
      <c r="G1734" s="185"/>
      <c r="H1734" s="185"/>
      <c r="I1734" s="74" t="s">
        <v>100</v>
      </c>
      <c r="L1734" s="74" t="s">
        <v>3935</v>
      </c>
      <c r="M1734" s="74" t="s">
        <v>3936</v>
      </c>
      <c r="N1734" s="74" t="str">
        <f t="shared" si="49"/>
        <v>#REF!</v>
      </c>
    </row>
    <row r="1735" ht="14.25" customHeight="1">
      <c r="A1735" s="74" t="s">
        <v>7314</v>
      </c>
      <c r="B1735" s="74" t="s">
        <v>3932</v>
      </c>
      <c r="F1735" s="185" t="s">
        <v>7315</v>
      </c>
      <c r="G1735" s="185"/>
      <c r="H1735" s="185"/>
      <c r="I1735" s="74" t="s">
        <v>100</v>
      </c>
      <c r="L1735" s="74" t="s">
        <v>3935</v>
      </c>
      <c r="M1735" s="74" t="s">
        <v>3936</v>
      </c>
      <c r="N1735" s="74" t="str">
        <f t="shared" si="49"/>
        <v>#REF!</v>
      </c>
    </row>
    <row r="1736" ht="14.25" customHeight="1">
      <c r="A1736" s="74" t="s">
        <v>7316</v>
      </c>
      <c r="B1736" s="74" t="s">
        <v>3932</v>
      </c>
      <c r="F1736" s="185" t="s">
        <v>7317</v>
      </c>
      <c r="G1736" s="185"/>
      <c r="H1736" s="185"/>
      <c r="I1736" s="74" t="s">
        <v>100</v>
      </c>
      <c r="L1736" s="74" t="s">
        <v>3935</v>
      </c>
      <c r="M1736" s="74" t="s">
        <v>3936</v>
      </c>
      <c r="N1736" s="74" t="str">
        <f t="shared" si="49"/>
        <v>#REF!</v>
      </c>
    </row>
    <row r="1737" ht="14.25" customHeight="1">
      <c r="A1737" s="74" t="s">
        <v>7318</v>
      </c>
      <c r="B1737" s="74" t="s">
        <v>3932</v>
      </c>
      <c r="F1737" s="185" t="s">
        <v>7319</v>
      </c>
      <c r="G1737" s="185"/>
      <c r="H1737" s="185"/>
      <c r="I1737" s="74" t="s">
        <v>100</v>
      </c>
      <c r="L1737" s="74" t="s">
        <v>3935</v>
      </c>
      <c r="M1737" s="74" t="s">
        <v>3936</v>
      </c>
      <c r="N1737" s="74" t="str">
        <f t="shared" si="49"/>
        <v>#REF!</v>
      </c>
    </row>
    <row r="1738" ht="14.25" customHeight="1">
      <c r="A1738" s="74" t="s">
        <v>7320</v>
      </c>
      <c r="B1738" s="74" t="s">
        <v>3932</v>
      </c>
      <c r="F1738" s="185" t="s">
        <v>7321</v>
      </c>
      <c r="G1738" s="185"/>
      <c r="H1738" s="185"/>
      <c r="I1738" s="74" t="s">
        <v>100</v>
      </c>
      <c r="L1738" s="74" t="s">
        <v>3935</v>
      </c>
      <c r="M1738" s="74" t="s">
        <v>3936</v>
      </c>
      <c r="N1738" s="74" t="str">
        <f t="shared" si="49"/>
        <v>#REF!</v>
      </c>
    </row>
    <row r="1739" ht="14.25" customHeight="1">
      <c r="A1739" s="74" t="s">
        <v>7322</v>
      </c>
      <c r="B1739" s="74" t="s">
        <v>3932</v>
      </c>
      <c r="F1739" s="185" t="s">
        <v>7323</v>
      </c>
      <c r="G1739" s="185"/>
      <c r="H1739" s="185"/>
      <c r="I1739" s="74" t="s">
        <v>100</v>
      </c>
      <c r="L1739" s="74" t="s">
        <v>3935</v>
      </c>
      <c r="M1739" s="74" t="s">
        <v>3936</v>
      </c>
      <c r="N1739" s="74" t="str">
        <f t="shared" si="49"/>
        <v>#REF!</v>
      </c>
    </row>
    <row r="1740" ht="14.25" customHeight="1">
      <c r="A1740" s="74" t="s">
        <v>7324</v>
      </c>
      <c r="B1740" s="74" t="s">
        <v>3932</v>
      </c>
      <c r="F1740" s="185" t="s">
        <v>7325</v>
      </c>
      <c r="G1740" s="185"/>
      <c r="H1740" s="185"/>
      <c r="I1740" s="74" t="s">
        <v>3934</v>
      </c>
      <c r="L1740" s="74" t="s">
        <v>3935</v>
      </c>
      <c r="M1740" s="74" t="s">
        <v>3936</v>
      </c>
      <c r="N1740" s="74" t="str">
        <f t="shared" si="49"/>
        <v>#REF!</v>
      </c>
    </row>
    <row r="1741" ht="14.25" customHeight="1">
      <c r="A1741" s="74" t="s">
        <v>7326</v>
      </c>
      <c r="B1741" s="74" t="s">
        <v>3932</v>
      </c>
      <c r="F1741" s="185" t="s">
        <v>7325</v>
      </c>
      <c r="G1741" s="185"/>
      <c r="H1741" s="185"/>
      <c r="I1741" s="74" t="s">
        <v>3934</v>
      </c>
      <c r="L1741" s="74" t="s">
        <v>3935</v>
      </c>
      <c r="M1741" s="74" t="s">
        <v>3936</v>
      </c>
      <c r="N1741" s="74" t="str">
        <f t="shared" si="49"/>
        <v>#REF!</v>
      </c>
    </row>
    <row r="1742" ht="14.25" customHeight="1">
      <c r="A1742" s="74" t="s">
        <v>7327</v>
      </c>
      <c r="B1742" s="74" t="s">
        <v>3932</v>
      </c>
      <c r="F1742" s="185" t="s">
        <v>7328</v>
      </c>
      <c r="G1742" s="185"/>
      <c r="H1742" s="185"/>
      <c r="I1742" s="74" t="s">
        <v>100</v>
      </c>
      <c r="L1742" s="74" t="s">
        <v>3935</v>
      </c>
      <c r="M1742" s="74" t="s">
        <v>3936</v>
      </c>
      <c r="N1742" s="74" t="str">
        <f t="shared" si="49"/>
        <v>#REF!</v>
      </c>
    </row>
    <row r="1743" ht="14.25" customHeight="1">
      <c r="A1743" s="74" t="s">
        <v>7329</v>
      </c>
      <c r="B1743" s="74" t="s">
        <v>3932</v>
      </c>
      <c r="F1743" s="185" t="s">
        <v>7330</v>
      </c>
      <c r="G1743" s="185"/>
      <c r="H1743" s="185"/>
      <c r="I1743" s="74" t="s">
        <v>71</v>
      </c>
      <c r="L1743" s="74" t="s">
        <v>3935</v>
      </c>
      <c r="M1743" s="74" t="s">
        <v>3936</v>
      </c>
      <c r="N1743" s="74" t="str">
        <f t="shared" si="49"/>
        <v>#REF!</v>
      </c>
    </row>
    <row r="1744" ht="14.25" customHeight="1">
      <c r="A1744" s="74" t="s">
        <v>7331</v>
      </c>
      <c r="B1744" s="74" t="s">
        <v>3932</v>
      </c>
      <c r="F1744" s="185" t="s">
        <v>7332</v>
      </c>
      <c r="G1744" s="185"/>
      <c r="H1744" s="185"/>
      <c r="I1744" s="74" t="s">
        <v>100</v>
      </c>
      <c r="L1744" s="74" t="s">
        <v>3935</v>
      </c>
      <c r="M1744" s="74" t="s">
        <v>3936</v>
      </c>
      <c r="N1744" s="74" t="str">
        <f t="shared" si="49"/>
        <v>#REF!</v>
      </c>
    </row>
    <row r="1745" ht="14.25" customHeight="1">
      <c r="A1745" s="74" t="s">
        <v>7333</v>
      </c>
      <c r="B1745" s="74" t="s">
        <v>3932</v>
      </c>
      <c r="F1745" s="185" t="s">
        <v>7334</v>
      </c>
      <c r="G1745" s="185"/>
      <c r="H1745" s="185"/>
      <c r="I1745" s="74" t="s">
        <v>3968</v>
      </c>
      <c r="L1745" s="74" t="s">
        <v>3935</v>
      </c>
      <c r="M1745" s="74" t="s">
        <v>3936</v>
      </c>
      <c r="N1745" s="74" t="str">
        <f t="shared" si="49"/>
        <v>#REF!</v>
      </c>
    </row>
    <row r="1746" ht="14.25" customHeight="1">
      <c r="A1746" s="74" t="s">
        <v>7335</v>
      </c>
      <c r="B1746" s="74" t="s">
        <v>3932</v>
      </c>
      <c r="F1746" s="185" t="s">
        <v>7336</v>
      </c>
      <c r="G1746" s="185"/>
      <c r="H1746" s="185"/>
      <c r="I1746" s="74" t="s">
        <v>3934</v>
      </c>
      <c r="L1746" s="74" t="s">
        <v>3935</v>
      </c>
      <c r="M1746" s="74" t="s">
        <v>3936</v>
      </c>
      <c r="N1746" s="74" t="str">
        <f t="shared" si="49"/>
        <v>#REF!</v>
      </c>
    </row>
    <row r="1747" ht="14.25" customHeight="1">
      <c r="A1747" s="74" t="s">
        <v>7337</v>
      </c>
      <c r="B1747" s="74" t="s">
        <v>3932</v>
      </c>
      <c r="F1747" s="185" t="s">
        <v>7338</v>
      </c>
      <c r="G1747" s="185"/>
      <c r="H1747" s="185"/>
      <c r="I1747" s="74" t="s">
        <v>3968</v>
      </c>
      <c r="L1747" s="74" t="s">
        <v>3935</v>
      </c>
      <c r="M1747" s="74" t="s">
        <v>3936</v>
      </c>
      <c r="N1747" s="74" t="str">
        <f t="shared" si="49"/>
        <v>#REF!</v>
      </c>
    </row>
    <row r="1748" ht="14.25" customHeight="1">
      <c r="A1748" s="74" t="s">
        <v>7339</v>
      </c>
      <c r="B1748" s="74" t="s">
        <v>3932</v>
      </c>
      <c r="F1748" s="185" t="s">
        <v>7340</v>
      </c>
      <c r="G1748" s="185"/>
      <c r="H1748" s="185"/>
      <c r="I1748" s="74" t="s">
        <v>923</v>
      </c>
      <c r="L1748" s="74" t="s">
        <v>3935</v>
      </c>
      <c r="M1748" s="74" t="s">
        <v>3936</v>
      </c>
      <c r="N1748" s="74" t="str">
        <f t="shared" si="49"/>
        <v>#REF!</v>
      </c>
    </row>
    <row r="1749" ht="14.25" customHeight="1">
      <c r="A1749" s="74" t="s">
        <v>7341</v>
      </c>
      <c r="B1749" s="74" t="s">
        <v>3932</v>
      </c>
      <c r="F1749" s="185" t="s">
        <v>7342</v>
      </c>
      <c r="G1749" s="185"/>
      <c r="H1749" s="185"/>
      <c r="I1749" s="74" t="s">
        <v>71</v>
      </c>
      <c r="L1749" s="74" t="s">
        <v>3935</v>
      </c>
      <c r="M1749" s="74" t="s">
        <v>3936</v>
      </c>
      <c r="N1749" s="74" t="str">
        <f t="shared" si="49"/>
        <v>#REF!</v>
      </c>
    </row>
    <row r="1750" ht="14.25" customHeight="1">
      <c r="A1750" s="74" t="s">
        <v>7343</v>
      </c>
      <c r="B1750" s="74" t="s">
        <v>3932</v>
      </c>
      <c r="F1750" s="185" t="s">
        <v>7344</v>
      </c>
      <c r="G1750" s="185"/>
      <c r="H1750" s="185"/>
      <c r="I1750" s="74" t="s">
        <v>100</v>
      </c>
      <c r="L1750" s="74" t="s">
        <v>3935</v>
      </c>
      <c r="M1750" s="74" t="s">
        <v>3936</v>
      </c>
      <c r="N1750" s="74" t="str">
        <f t="shared" si="49"/>
        <v>#REF!</v>
      </c>
    </row>
    <row r="1751" ht="14.25" customHeight="1">
      <c r="A1751" s="74" t="s">
        <v>7345</v>
      </c>
      <c r="B1751" s="74" t="s">
        <v>3932</v>
      </c>
      <c r="F1751" s="185" t="s">
        <v>7346</v>
      </c>
      <c r="G1751" s="185"/>
      <c r="H1751" s="185"/>
      <c r="I1751" s="74" t="s">
        <v>3934</v>
      </c>
      <c r="L1751" s="74" t="s">
        <v>3935</v>
      </c>
      <c r="M1751" s="74" t="s">
        <v>3936</v>
      </c>
      <c r="N1751" s="74" t="str">
        <f t="shared" si="49"/>
        <v>#REF!</v>
      </c>
    </row>
    <row r="1752" ht="14.25" customHeight="1">
      <c r="A1752" s="74" t="s">
        <v>7347</v>
      </c>
      <c r="B1752" s="74" t="s">
        <v>3932</v>
      </c>
      <c r="F1752" s="185" t="s">
        <v>7348</v>
      </c>
      <c r="G1752" s="185"/>
      <c r="H1752" s="185"/>
      <c r="I1752" s="74" t="s">
        <v>3968</v>
      </c>
      <c r="L1752" s="74" t="s">
        <v>3935</v>
      </c>
      <c r="M1752" s="74" t="s">
        <v>3936</v>
      </c>
      <c r="N1752" s="74" t="str">
        <f t="shared" si="49"/>
        <v>#REF!</v>
      </c>
    </row>
    <row r="1753" ht="14.25" customHeight="1">
      <c r="A1753" s="74" t="s">
        <v>7349</v>
      </c>
      <c r="B1753" s="74" t="s">
        <v>3932</v>
      </c>
      <c r="F1753" s="185" t="s">
        <v>7350</v>
      </c>
      <c r="G1753" s="185"/>
      <c r="H1753" s="185"/>
      <c r="I1753" s="74" t="s">
        <v>100</v>
      </c>
      <c r="L1753" s="74" t="s">
        <v>3935</v>
      </c>
      <c r="M1753" s="74" t="s">
        <v>3936</v>
      </c>
      <c r="N1753" s="74" t="str">
        <f t="shared" si="49"/>
        <v>#REF!</v>
      </c>
    </row>
    <row r="1754" ht="14.25" customHeight="1">
      <c r="A1754" s="74" t="s">
        <v>7351</v>
      </c>
      <c r="B1754" s="74" t="s">
        <v>3932</v>
      </c>
      <c r="F1754" s="185" t="s">
        <v>7352</v>
      </c>
      <c r="G1754" s="185"/>
      <c r="H1754" s="185"/>
      <c r="I1754" s="74" t="s">
        <v>3934</v>
      </c>
      <c r="L1754" s="74" t="s">
        <v>3935</v>
      </c>
      <c r="M1754" s="74" t="s">
        <v>3936</v>
      </c>
      <c r="N1754" s="74" t="str">
        <f t="shared" si="49"/>
        <v>#REF!</v>
      </c>
    </row>
    <row r="1755" ht="14.25" customHeight="1">
      <c r="A1755" s="74" t="s">
        <v>7353</v>
      </c>
      <c r="B1755" s="74" t="s">
        <v>3932</v>
      </c>
      <c r="F1755" s="185" t="s">
        <v>7354</v>
      </c>
      <c r="G1755" s="185"/>
      <c r="H1755" s="185"/>
      <c r="I1755" s="74" t="s">
        <v>100</v>
      </c>
      <c r="L1755" s="74" t="s">
        <v>3935</v>
      </c>
      <c r="M1755" s="74" t="s">
        <v>3936</v>
      </c>
      <c r="N1755" s="74" t="str">
        <f t="shared" si="49"/>
        <v>#REF!</v>
      </c>
    </row>
    <row r="1756" ht="14.25" customHeight="1">
      <c r="A1756" s="74" t="s">
        <v>7355</v>
      </c>
      <c r="B1756" s="74" t="s">
        <v>3932</v>
      </c>
      <c r="F1756" s="185" t="s">
        <v>7356</v>
      </c>
      <c r="G1756" s="185"/>
      <c r="H1756" s="185"/>
      <c r="I1756" s="74" t="s">
        <v>100</v>
      </c>
      <c r="L1756" s="74" t="s">
        <v>3935</v>
      </c>
      <c r="M1756" s="74" t="s">
        <v>3936</v>
      </c>
      <c r="N1756" s="74" t="str">
        <f t="shared" si="49"/>
        <v>#REF!</v>
      </c>
    </row>
    <row r="1757" ht="14.25" customHeight="1">
      <c r="A1757" s="74" t="s">
        <v>7357</v>
      </c>
      <c r="B1757" s="74" t="s">
        <v>3932</v>
      </c>
      <c r="F1757" s="185" t="s">
        <v>7358</v>
      </c>
      <c r="G1757" s="185"/>
      <c r="H1757" s="185"/>
      <c r="I1757" s="74" t="s">
        <v>100</v>
      </c>
      <c r="L1757" s="74" t="s">
        <v>3935</v>
      </c>
      <c r="M1757" s="74" t="s">
        <v>3936</v>
      </c>
      <c r="N1757" s="74" t="str">
        <f t="shared" si="49"/>
        <v>#REF!</v>
      </c>
    </row>
    <row r="1758" ht="14.25" customHeight="1">
      <c r="A1758" s="74" t="s">
        <v>7359</v>
      </c>
      <c r="B1758" s="74" t="s">
        <v>3932</v>
      </c>
      <c r="F1758" s="185" t="s">
        <v>7360</v>
      </c>
      <c r="G1758" s="185"/>
      <c r="H1758" s="185"/>
      <c r="I1758" s="74" t="s">
        <v>3934</v>
      </c>
      <c r="L1758" s="74" t="s">
        <v>3935</v>
      </c>
      <c r="M1758" s="74" t="s">
        <v>3936</v>
      </c>
      <c r="N1758" s="74" t="str">
        <f t="shared" si="49"/>
        <v>#REF!</v>
      </c>
    </row>
    <row r="1759" ht="14.25" customHeight="1">
      <c r="A1759" s="74" t="s">
        <v>7361</v>
      </c>
      <c r="B1759" s="74" t="s">
        <v>3932</v>
      </c>
      <c r="F1759" s="185" t="s">
        <v>7362</v>
      </c>
      <c r="G1759" s="185"/>
      <c r="H1759" s="185"/>
      <c r="I1759" s="74" t="s">
        <v>100</v>
      </c>
      <c r="L1759" s="74" t="s">
        <v>3935</v>
      </c>
      <c r="M1759" s="74" t="s">
        <v>3936</v>
      </c>
      <c r="N1759" s="74" t="str">
        <f t="shared" si="49"/>
        <v>#REF!</v>
      </c>
    </row>
    <row r="1760" ht="14.25" customHeight="1">
      <c r="A1760" s="74" t="s">
        <v>7363</v>
      </c>
      <c r="B1760" s="74" t="s">
        <v>3932</v>
      </c>
      <c r="F1760" s="185" t="s">
        <v>7364</v>
      </c>
      <c r="G1760" s="185"/>
      <c r="H1760" s="185"/>
      <c r="I1760" s="74" t="s">
        <v>923</v>
      </c>
      <c r="L1760" s="74" t="s">
        <v>3935</v>
      </c>
      <c r="M1760" s="74" t="s">
        <v>3936</v>
      </c>
      <c r="N1760" s="74" t="str">
        <f t="shared" si="49"/>
        <v>#REF!</v>
      </c>
    </row>
    <row r="1761" ht="14.25" customHeight="1">
      <c r="A1761" s="74" t="s">
        <v>7365</v>
      </c>
      <c r="B1761" s="74" t="s">
        <v>3932</v>
      </c>
      <c r="F1761" s="185" t="s">
        <v>7366</v>
      </c>
      <c r="G1761" s="185"/>
      <c r="H1761" s="185"/>
      <c r="I1761" s="74" t="s">
        <v>127</v>
      </c>
      <c r="L1761" s="74" t="s">
        <v>3935</v>
      </c>
      <c r="M1761" s="74" t="s">
        <v>3936</v>
      </c>
      <c r="N1761" s="74" t="str">
        <f t="shared" si="49"/>
        <v>#REF!</v>
      </c>
    </row>
    <row r="1762" ht="14.25" customHeight="1">
      <c r="A1762" s="74" t="s">
        <v>7367</v>
      </c>
      <c r="B1762" s="74" t="s">
        <v>3932</v>
      </c>
      <c r="F1762" s="185" t="s">
        <v>7368</v>
      </c>
      <c r="G1762" s="185"/>
      <c r="H1762" s="185"/>
      <c r="I1762" s="74" t="s">
        <v>100</v>
      </c>
      <c r="L1762" s="74" t="s">
        <v>3935</v>
      </c>
      <c r="M1762" s="74" t="s">
        <v>3936</v>
      </c>
      <c r="N1762" s="74" t="str">
        <f t="shared" si="49"/>
        <v>#REF!</v>
      </c>
    </row>
    <row r="1763" ht="14.25" customHeight="1">
      <c r="A1763" s="74" t="s">
        <v>7369</v>
      </c>
      <c r="B1763" s="74" t="s">
        <v>3932</v>
      </c>
      <c r="F1763" s="185" t="s">
        <v>7370</v>
      </c>
      <c r="G1763" s="185"/>
      <c r="H1763" s="185"/>
      <c r="I1763" s="74" t="s">
        <v>50</v>
      </c>
      <c r="L1763" s="74" t="s">
        <v>3935</v>
      </c>
      <c r="M1763" s="74" t="s">
        <v>3936</v>
      </c>
      <c r="N1763" s="74" t="str">
        <f t="shared" si="49"/>
        <v>#REF!</v>
      </c>
    </row>
    <row r="1764" ht="14.25" customHeight="1">
      <c r="A1764" s="74" t="s">
        <v>7371</v>
      </c>
      <c r="B1764" s="74" t="s">
        <v>3932</v>
      </c>
      <c r="F1764" s="185" t="s">
        <v>7372</v>
      </c>
      <c r="G1764" s="185"/>
      <c r="H1764" s="185"/>
      <c r="I1764" s="74" t="s">
        <v>3934</v>
      </c>
      <c r="L1764" s="74" t="s">
        <v>3935</v>
      </c>
      <c r="M1764" s="74" t="s">
        <v>3936</v>
      </c>
      <c r="N1764" s="74" t="str">
        <f t="shared" si="49"/>
        <v>#REF!</v>
      </c>
    </row>
    <row r="1765" ht="14.25" customHeight="1">
      <c r="A1765" s="74" t="s">
        <v>7373</v>
      </c>
      <c r="B1765" s="74" t="s">
        <v>3932</v>
      </c>
      <c r="F1765" s="185" t="s">
        <v>7374</v>
      </c>
      <c r="G1765" s="185"/>
      <c r="H1765" s="185"/>
      <c r="I1765" s="74" t="s">
        <v>3934</v>
      </c>
      <c r="L1765" s="74" t="s">
        <v>3935</v>
      </c>
      <c r="M1765" s="74" t="s">
        <v>3936</v>
      </c>
      <c r="N1765" s="74" t="str">
        <f t="shared" si="49"/>
        <v>#REF!</v>
      </c>
    </row>
    <row r="1766" ht="14.25" customHeight="1">
      <c r="A1766" s="74" t="s">
        <v>7375</v>
      </c>
      <c r="B1766" s="74" t="s">
        <v>3932</v>
      </c>
      <c r="F1766" s="185" t="s">
        <v>7376</v>
      </c>
      <c r="G1766" s="185"/>
      <c r="H1766" s="185"/>
      <c r="I1766" s="74" t="s">
        <v>3934</v>
      </c>
      <c r="L1766" s="74" t="s">
        <v>3935</v>
      </c>
      <c r="M1766" s="74" t="s">
        <v>3936</v>
      </c>
      <c r="N1766" s="74" t="str">
        <f t="shared" si="49"/>
        <v>#REF!</v>
      </c>
    </row>
    <row r="1767" ht="14.25" customHeight="1">
      <c r="A1767" s="74" t="s">
        <v>7377</v>
      </c>
      <c r="B1767" s="74" t="s">
        <v>3932</v>
      </c>
      <c r="F1767" s="185" t="s">
        <v>7378</v>
      </c>
      <c r="G1767" s="185"/>
      <c r="H1767" s="185"/>
      <c r="I1767" s="74" t="s">
        <v>3934</v>
      </c>
      <c r="L1767" s="74" t="s">
        <v>3935</v>
      </c>
      <c r="M1767" s="74" t="s">
        <v>3936</v>
      </c>
      <c r="N1767" s="74" t="str">
        <f t="shared" si="49"/>
        <v>#REF!</v>
      </c>
    </row>
    <row r="1768" ht="14.25" customHeight="1">
      <c r="A1768" s="74" t="s">
        <v>7379</v>
      </c>
      <c r="B1768" s="74" t="s">
        <v>3932</v>
      </c>
      <c r="F1768" s="185" t="s">
        <v>7380</v>
      </c>
      <c r="G1768" s="185"/>
      <c r="H1768" s="185"/>
      <c r="I1768" s="74" t="s">
        <v>127</v>
      </c>
      <c r="L1768" s="74" t="s">
        <v>3935</v>
      </c>
      <c r="M1768" s="74" t="s">
        <v>3936</v>
      </c>
      <c r="N1768" s="74" t="str">
        <f t="shared" si="49"/>
        <v>#REF!</v>
      </c>
    </row>
    <row r="1769" ht="14.25" customHeight="1">
      <c r="A1769" s="74" t="s">
        <v>7381</v>
      </c>
      <c r="B1769" s="74" t="s">
        <v>3932</v>
      </c>
      <c r="F1769" s="185" t="s">
        <v>7382</v>
      </c>
      <c r="G1769" s="185"/>
      <c r="H1769" s="185"/>
      <c r="I1769" s="74" t="s">
        <v>100</v>
      </c>
      <c r="L1769" s="74" t="s">
        <v>3935</v>
      </c>
      <c r="M1769" s="74" t="s">
        <v>3936</v>
      </c>
      <c r="N1769" s="74" t="str">
        <f t="shared" si="49"/>
        <v>#REF!</v>
      </c>
    </row>
    <row r="1770" ht="14.25" customHeight="1">
      <c r="A1770" s="74" t="s">
        <v>7383</v>
      </c>
      <c r="B1770" s="74" t="s">
        <v>3932</v>
      </c>
      <c r="F1770" s="185" t="s">
        <v>7384</v>
      </c>
      <c r="G1770" s="185"/>
      <c r="H1770" s="185"/>
      <c r="I1770" s="74" t="s">
        <v>3934</v>
      </c>
      <c r="L1770" s="74" t="s">
        <v>3935</v>
      </c>
      <c r="M1770" s="74" t="s">
        <v>3936</v>
      </c>
      <c r="N1770" s="74" t="str">
        <f t="shared" si="49"/>
        <v>#REF!</v>
      </c>
    </row>
    <row r="1771" ht="14.25" customHeight="1">
      <c r="A1771" s="74" t="s">
        <v>7385</v>
      </c>
      <c r="B1771" s="74" t="s">
        <v>3932</v>
      </c>
      <c r="F1771" s="185" t="s">
        <v>7386</v>
      </c>
      <c r="G1771" s="185"/>
      <c r="H1771" s="185"/>
      <c r="I1771" s="74" t="s">
        <v>57</v>
      </c>
      <c r="L1771" s="74" t="s">
        <v>3935</v>
      </c>
      <c r="M1771" s="74" t="s">
        <v>3936</v>
      </c>
      <c r="N1771" s="74" t="str">
        <f t="shared" si="49"/>
        <v>#REF!</v>
      </c>
    </row>
    <row r="1772" ht="14.25" customHeight="1">
      <c r="A1772" s="74" t="s">
        <v>7387</v>
      </c>
      <c r="B1772" s="74" t="s">
        <v>3932</v>
      </c>
      <c r="F1772" s="185" t="s">
        <v>7388</v>
      </c>
      <c r="G1772" s="185"/>
      <c r="H1772" s="185"/>
      <c r="I1772" s="74" t="s">
        <v>3934</v>
      </c>
      <c r="L1772" s="74" t="s">
        <v>3935</v>
      </c>
      <c r="M1772" s="74" t="s">
        <v>3936</v>
      </c>
      <c r="N1772" s="74" t="str">
        <f t="shared" si="49"/>
        <v>#REF!</v>
      </c>
    </row>
    <row r="1773" ht="14.25" customHeight="1">
      <c r="A1773" s="74" t="s">
        <v>7389</v>
      </c>
      <c r="B1773" s="74" t="s">
        <v>3932</v>
      </c>
      <c r="F1773" s="185" t="s">
        <v>7390</v>
      </c>
      <c r="G1773" s="185"/>
      <c r="H1773" s="185"/>
      <c r="I1773" s="74" t="s">
        <v>50</v>
      </c>
      <c r="L1773" s="74" t="s">
        <v>3935</v>
      </c>
      <c r="M1773" s="74" t="s">
        <v>3936</v>
      </c>
      <c r="N1773" s="74" t="str">
        <f t="shared" si="49"/>
        <v>#REF!</v>
      </c>
    </row>
    <row r="1774" ht="14.25" customHeight="1">
      <c r="A1774" s="74" t="s">
        <v>7391</v>
      </c>
      <c r="B1774" s="74" t="s">
        <v>3932</v>
      </c>
      <c r="F1774" s="185" t="s">
        <v>7392</v>
      </c>
      <c r="G1774" s="185"/>
      <c r="H1774" s="185"/>
      <c r="I1774" s="74" t="s">
        <v>127</v>
      </c>
      <c r="L1774" s="74" t="s">
        <v>3935</v>
      </c>
      <c r="M1774" s="74" t="s">
        <v>3936</v>
      </c>
      <c r="N1774" s="74" t="str">
        <f t="shared" si="49"/>
        <v>#REF!</v>
      </c>
    </row>
    <row r="1775" ht="14.25" customHeight="1">
      <c r="A1775" s="74" t="s">
        <v>7393</v>
      </c>
      <c r="B1775" s="74" t="s">
        <v>3932</v>
      </c>
      <c r="F1775" s="185" t="s">
        <v>7394</v>
      </c>
      <c r="G1775" s="185"/>
      <c r="H1775" s="185"/>
      <c r="I1775" s="74" t="s">
        <v>127</v>
      </c>
      <c r="L1775" s="74" t="s">
        <v>3935</v>
      </c>
      <c r="M1775" s="74" t="s">
        <v>3936</v>
      </c>
      <c r="N1775" s="74" t="str">
        <f t="shared" si="49"/>
        <v>#REF!</v>
      </c>
    </row>
    <row r="1776" ht="14.25" customHeight="1">
      <c r="A1776" s="74" t="s">
        <v>7395</v>
      </c>
      <c r="B1776" s="74" t="s">
        <v>3932</v>
      </c>
      <c r="F1776" s="185" t="s">
        <v>7396</v>
      </c>
      <c r="G1776" s="185"/>
      <c r="H1776" s="185"/>
      <c r="I1776" s="74" t="s">
        <v>50</v>
      </c>
      <c r="L1776" s="74" t="s">
        <v>3935</v>
      </c>
      <c r="M1776" s="74" t="s">
        <v>3936</v>
      </c>
      <c r="N1776" s="74" t="s">
        <v>4026</v>
      </c>
    </row>
    <row r="1777" ht="14.25" customHeight="1">
      <c r="A1777" s="74" t="s">
        <v>7397</v>
      </c>
      <c r="B1777" s="74" t="s">
        <v>3932</v>
      </c>
      <c r="F1777" s="185" t="s">
        <v>7398</v>
      </c>
      <c r="G1777" s="185"/>
      <c r="H1777" s="185"/>
      <c r="I1777" s="74" t="s">
        <v>3934</v>
      </c>
      <c r="L1777" s="74" t="s">
        <v>3935</v>
      </c>
      <c r="M1777" s="74" t="s">
        <v>3936</v>
      </c>
      <c r="N1777" s="74" t="str">
        <f t="shared" ref="N1777:N1865" si="50">VLOOKUP(A1777,#REF!,1,FALSE)</f>
        <v>#REF!</v>
      </c>
    </row>
    <row r="1778" ht="14.25" customHeight="1">
      <c r="A1778" s="74" t="s">
        <v>7399</v>
      </c>
      <c r="B1778" s="74" t="s">
        <v>3932</v>
      </c>
      <c r="F1778" s="185" t="s">
        <v>7400</v>
      </c>
      <c r="G1778" s="185"/>
      <c r="H1778" s="185"/>
      <c r="I1778" s="74" t="s">
        <v>3934</v>
      </c>
      <c r="L1778" s="74" t="s">
        <v>3935</v>
      </c>
      <c r="M1778" s="74" t="s">
        <v>3936</v>
      </c>
      <c r="N1778" s="74" t="str">
        <f t="shared" si="50"/>
        <v>#REF!</v>
      </c>
    </row>
    <row r="1779" ht="14.25" customHeight="1">
      <c r="A1779" s="74" t="s">
        <v>7401</v>
      </c>
      <c r="B1779" s="74" t="s">
        <v>3932</v>
      </c>
      <c r="F1779" s="185" t="s">
        <v>7402</v>
      </c>
      <c r="G1779" s="185"/>
      <c r="H1779" s="185"/>
      <c r="I1779" s="74" t="s">
        <v>3968</v>
      </c>
      <c r="L1779" s="74" t="s">
        <v>3935</v>
      </c>
      <c r="M1779" s="74" t="s">
        <v>3936</v>
      </c>
      <c r="N1779" s="74" t="str">
        <f t="shared" si="50"/>
        <v>#REF!</v>
      </c>
    </row>
    <row r="1780" ht="14.25" customHeight="1">
      <c r="A1780" s="74" t="s">
        <v>7403</v>
      </c>
      <c r="B1780" s="74" t="s">
        <v>3932</v>
      </c>
      <c r="F1780" s="185" t="s">
        <v>7404</v>
      </c>
      <c r="G1780" s="185"/>
      <c r="H1780" s="185"/>
      <c r="I1780" s="74" t="s">
        <v>3968</v>
      </c>
      <c r="L1780" s="74" t="s">
        <v>3935</v>
      </c>
      <c r="M1780" s="74" t="s">
        <v>3936</v>
      </c>
      <c r="N1780" s="74" t="str">
        <f t="shared" si="50"/>
        <v>#REF!</v>
      </c>
    </row>
    <row r="1781" ht="14.25" customHeight="1">
      <c r="A1781" s="74" t="s">
        <v>7405</v>
      </c>
      <c r="B1781" s="74" t="s">
        <v>3932</v>
      </c>
      <c r="F1781" s="185" t="s">
        <v>7406</v>
      </c>
      <c r="G1781" s="185"/>
      <c r="H1781" s="185"/>
      <c r="I1781" s="74" t="s">
        <v>3968</v>
      </c>
      <c r="L1781" s="74" t="s">
        <v>3935</v>
      </c>
      <c r="M1781" s="74" t="s">
        <v>3936</v>
      </c>
      <c r="N1781" s="74" t="str">
        <f t="shared" si="50"/>
        <v>#REF!</v>
      </c>
    </row>
    <row r="1782" ht="14.25" customHeight="1">
      <c r="A1782" s="74" t="s">
        <v>7407</v>
      </c>
      <c r="B1782" s="74" t="s">
        <v>3932</v>
      </c>
      <c r="F1782" s="185" t="s">
        <v>7408</v>
      </c>
      <c r="G1782" s="185"/>
      <c r="H1782" s="185"/>
      <c r="I1782" s="74" t="s">
        <v>3934</v>
      </c>
      <c r="L1782" s="74" t="s">
        <v>3935</v>
      </c>
      <c r="M1782" s="74" t="s">
        <v>3936</v>
      </c>
      <c r="N1782" s="74" t="str">
        <f t="shared" si="50"/>
        <v>#REF!</v>
      </c>
    </row>
    <row r="1783" ht="14.25" customHeight="1">
      <c r="A1783" s="74" t="s">
        <v>7409</v>
      </c>
      <c r="B1783" s="74" t="s">
        <v>3932</v>
      </c>
      <c r="F1783" s="185" t="s">
        <v>7410</v>
      </c>
      <c r="G1783" s="185"/>
      <c r="H1783" s="185"/>
      <c r="I1783" s="74" t="s">
        <v>50</v>
      </c>
      <c r="L1783" s="74" t="s">
        <v>3935</v>
      </c>
      <c r="M1783" s="74" t="s">
        <v>3936</v>
      </c>
      <c r="N1783" s="74" t="str">
        <f t="shared" si="50"/>
        <v>#REF!</v>
      </c>
    </row>
    <row r="1784" ht="14.25" customHeight="1">
      <c r="A1784" s="74" t="s">
        <v>7411</v>
      </c>
      <c r="B1784" s="74" t="s">
        <v>3932</v>
      </c>
      <c r="F1784" s="185" t="s">
        <v>7412</v>
      </c>
      <c r="G1784" s="185"/>
      <c r="H1784" s="185"/>
      <c r="I1784" s="74" t="s">
        <v>71</v>
      </c>
      <c r="L1784" s="74" t="s">
        <v>3935</v>
      </c>
      <c r="M1784" s="74" t="s">
        <v>3936</v>
      </c>
      <c r="N1784" s="74" t="str">
        <f t="shared" si="50"/>
        <v>#REF!</v>
      </c>
    </row>
    <row r="1785" ht="14.25" customHeight="1">
      <c r="A1785" s="74" t="s">
        <v>7413</v>
      </c>
      <c r="B1785" s="74" t="s">
        <v>3932</v>
      </c>
      <c r="F1785" s="185" t="s">
        <v>7414</v>
      </c>
      <c r="G1785" s="185"/>
      <c r="H1785" s="185"/>
      <c r="I1785" s="74" t="s">
        <v>71</v>
      </c>
      <c r="L1785" s="74" t="s">
        <v>3935</v>
      </c>
      <c r="M1785" s="74" t="s">
        <v>3936</v>
      </c>
      <c r="N1785" s="74" t="str">
        <f t="shared" si="50"/>
        <v>#REF!</v>
      </c>
    </row>
    <row r="1786" ht="14.25" customHeight="1">
      <c r="A1786" s="74" t="s">
        <v>7415</v>
      </c>
      <c r="B1786" s="74" t="s">
        <v>3932</v>
      </c>
      <c r="F1786" s="185" t="s">
        <v>7416</v>
      </c>
      <c r="G1786" s="185"/>
      <c r="H1786" s="185"/>
      <c r="I1786" s="74" t="s">
        <v>3934</v>
      </c>
      <c r="L1786" s="74" t="s">
        <v>3935</v>
      </c>
      <c r="M1786" s="74" t="s">
        <v>3936</v>
      </c>
      <c r="N1786" s="74" t="str">
        <f t="shared" si="50"/>
        <v>#REF!</v>
      </c>
    </row>
    <row r="1787" ht="14.25" customHeight="1">
      <c r="A1787" s="74" t="s">
        <v>7417</v>
      </c>
      <c r="B1787" s="74" t="s">
        <v>3932</v>
      </c>
      <c r="F1787" s="185" t="s">
        <v>7418</v>
      </c>
      <c r="G1787" s="185"/>
      <c r="H1787" s="185"/>
      <c r="I1787" s="74" t="s">
        <v>71</v>
      </c>
      <c r="L1787" s="74" t="s">
        <v>3935</v>
      </c>
      <c r="M1787" s="74" t="s">
        <v>3936</v>
      </c>
      <c r="N1787" s="74" t="str">
        <f t="shared" si="50"/>
        <v>#REF!</v>
      </c>
    </row>
    <row r="1788" ht="14.25" customHeight="1">
      <c r="A1788" s="74" t="s">
        <v>7419</v>
      </c>
      <c r="B1788" s="74" t="s">
        <v>3932</v>
      </c>
      <c r="F1788" s="185" t="s">
        <v>7420</v>
      </c>
      <c r="G1788" s="185"/>
      <c r="H1788" s="185"/>
      <c r="I1788" s="74" t="s">
        <v>100</v>
      </c>
      <c r="L1788" s="74" t="s">
        <v>3935</v>
      </c>
      <c r="M1788" s="74" t="s">
        <v>3936</v>
      </c>
      <c r="N1788" s="74" t="str">
        <f t="shared" si="50"/>
        <v>#REF!</v>
      </c>
    </row>
    <row r="1789" ht="14.25" customHeight="1">
      <c r="A1789" s="74" t="s">
        <v>7421</v>
      </c>
      <c r="B1789" s="74" t="s">
        <v>3932</v>
      </c>
      <c r="F1789" s="185" t="s">
        <v>7422</v>
      </c>
      <c r="G1789" s="185"/>
      <c r="H1789" s="185"/>
      <c r="I1789" s="74" t="s">
        <v>71</v>
      </c>
      <c r="L1789" s="74" t="s">
        <v>3935</v>
      </c>
      <c r="M1789" s="74" t="s">
        <v>3936</v>
      </c>
      <c r="N1789" s="74" t="str">
        <f t="shared" si="50"/>
        <v>#REF!</v>
      </c>
    </row>
    <row r="1790" ht="14.25" customHeight="1">
      <c r="A1790" s="74" t="s">
        <v>7423</v>
      </c>
      <c r="B1790" s="74" t="s">
        <v>3932</v>
      </c>
      <c r="F1790" s="185" t="s">
        <v>7424</v>
      </c>
      <c r="G1790" s="185"/>
      <c r="H1790" s="185"/>
      <c r="I1790" s="74" t="s">
        <v>71</v>
      </c>
      <c r="L1790" s="74" t="s">
        <v>3935</v>
      </c>
      <c r="M1790" s="74" t="s">
        <v>3936</v>
      </c>
      <c r="N1790" s="74" t="str">
        <f t="shared" si="50"/>
        <v>#REF!</v>
      </c>
    </row>
    <row r="1791" ht="14.25" customHeight="1">
      <c r="A1791" s="74" t="s">
        <v>7425</v>
      </c>
      <c r="B1791" s="74" t="s">
        <v>3932</v>
      </c>
      <c r="F1791" s="185" t="s">
        <v>7426</v>
      </c>
      <c r="G1791" s="185"/>
      <c r="H1791" s="185"/>
      <c r="I1791" s="74" t="s">
        <v>100</v>
      </c>
      <c r="L1791" s="74" t="s">
        <v>3935</v>
      </c>
      <c r="M1791" s="74" t="s">
        <v>3936</v>
      </c>
      <c r="N1791" s="74" t="str">
        <f t="shared" si="50"/>
        <v>#REF!</v>
      </c>
    </row>
    <row r="1792" ht="14.25" customHeight="1">
      <c r="A1792" s="74" t="s">
        <v>7427</v>
      </c>
      <c r="B1792" s="74" t="s">
        <v>3932</v>
      </c>
      <c r="F1792" s="185" t="s">
        <v>7428</v>
      </c>
      <c r="G1792" s="185"/>
      <c r="H1792" s="185"/>
      <c r="I1792" s="74" t="s">
        <v>3934</v>
      </c>
      <c r="L1792" s="74" t="s">
        <v>3935</v>
      </c>
      <c r="M1792" s="74" t="s">
        <v>3936</v>
      </c>
      <c r="N1792" s="74" t="str">
        <f t="shared" si="50"/>
        <v>#REF!</v>
      </c>
    </row>
    <row r="1793" ht="14.25" customHeight="1">
      <c r="A1793" s="74" t="s">
        <v>7429</v>
      </c>
      <c r="B1793" s="74" t="s">
        <v>3932</v>
      </c>
      <c r="F1793" s="185" t="s">
        <v>7416</v>
      </c>
      <c r="G1793" s="185"/>
      <c r="H1793" s="185"/>
      <c r="I1793" s="74" t="s">
        <v>3934</v>
      </c>
      <c r="L1793" s="74" t="s">
        <v>3935</v>
      </c>
      <c r="M1793" s="74" t="s">
        <v>3936</v>
      </c>
      <c r="N1793" s="74" t="str">
        <f t="shared" si="50"/>
        <v>#REF!</v>
      </c>
    </row>
    <row r="1794" ht="14.25" customHeight="1">
      <c r="A1794" s="74" t="s">
        <v>7430</v>
      </c>
      <c r="B1794" s="74" t="s">
        <v>3932</v>
      </c>
      <c r="F1794" s="185" t="s">
        <v>7431</v>
      </c>
      <c r="G1794" s="185"/>
      <c r="H1794" s="185"/>
      <c r="I1794" s="74" t="s">
        <v>71</v>
      </c>
      <c r="L1794" s="74" t="s">
        <v>3935</v>
      </c>
      <c r="M1794" s="74" t="s">
        <v>3936</v>
      </c>
      <c r="N1794" s="74" t="str">
        <f t="shared" si="50"/>
        <v>#REF!</v>
      </c>
    </row>
    <row r="1795" ht="14.25" customHeight="1">
      <c r="A1795" s="74" t="s">
        <v>7432</v>
      </c>
      <c r="B1795" s="74" t="s">
        <v>3932</v>
      </c>
      <c r="F1795" s="185" t="s">
        <v>7433</v>
      </c>
      <c r="G1795" s="185"/>
      <c r="H1795" s="185"/>
      <c r="I1795" s="74" t="s">
        <v>100</v>
      </c>
      <c r="L1795" s="74" t="s">
        <v>3935</v>
      </c>
      <c r="M1795" s="74" t="s">
        <v>3936</v>
      </c>
      <c r="N1795" s="74" t="str">
        <f t="shared" si="50"/>
        <v>#REF!</v>
      </c>
    </row>
    <row r="1796" ht="14.25" customHeight="1">
      <c r="A1796" s="74" t="s">
        <v>7434</v>
      </c>
      <c r="B1796" s="74" t="s">
        <v>3932</v>
      </c>
      <c r="F1796" s="185" t="s">
        <v>7435</v>
      </c>
      <c r="G1796" s="185"/>
      <c r="H1796" s="185"/>
      <c r="I1796" s="74" t="s">
        <v>71</v>
      </c>
      <c r="L1796" s="74" t="s">
        <v>3935</v>
      </c>
      <c r="M1796" s="74" t="s">
        <v>3936</v>
      </c>
      <c r="N1796" s="74" t="str">
        <f t="shared" si="50"/>
        <v>#REF!</v>
      </c>
    </row>
    <row r="1797" ht="14.25" customHeight="1">
      <c r="A1797" s="74" t="s">
        <v>7436</v>
      </c>
      <c r="B1797" s="74" t="s">
        <v>3932</v>
      </c>
      <c r="F1797" s="185" t="s">
        <v>7437</v>
      </c>
      <c r="G1797" s="185"/>
      <c r="H1797" s="185"/>
      <c r="I1797" s="74" t="s">
        <v>100</v>
      </c>
      <c r="L1797" s="74" t="s">
        <v>3935</v>
      </c>
      <c r="M1797" s="74" t="s">
        <v>3936</v>
      </c>
      <c r="N1797" s="74" t="str">
        <f t="shared" si="50"/>
        <v>#REF!</v>
      </c>
    </row>
    <row r="1798" ht="14.25" customHeight="1">
      <c r="A1798" s="74" t="s">
        <v>7438</v>
      </c>
      <c r="B1798" s="74" t="s">
        <v>3932</v>
      </c>
      <c r="F1798" s="185" t="s">
        <v>7439</v>
      </c>
      <c r="G1798" s="185"/>
      <c r="H1798" s="185"/>
      <c r="I1798" s="74" t="s">
        <v>127</v>
      </c>
      <c r="L1798" s="74" t="s">
        <v>3935</v>
      </c>
      <c r="M1798" s="74" t="s">
        <v>3936</v>
      </c>
      <c r="N1798" s="74" t="str">
        <f t="shared" si="50"/>
        <v>#REF!</v>
      </c>
    </row>
    <row r="1799" ht="14.25" customHeight="1">
      <c r="A1799" s="74" t="s">
        <v>7440</v>
      </c>
      <c r="B1799" s="74" t="s">
        <v>3932</v>
      </c>
      <c r="F1799" s="185" t="s">
        <v>6957</v>
      </c>
      <c r="G1799" s="185"/>
      <c r="H1799" s="185"/>
      <c r="I1799" s="74" t="s">
        <v>50</v>
      </c>
      <c r="L1799" s="74" t="s">
        <v>3935</v>
      </c>
      <c r="M1799" s="74" t="s">
        <v>3936</v>
      </c>
      <c r="N1799" s="74" t="str">
        <f t="shared" si="50"/>
        <v>#REF!</v>
      </c>
    </row>
    <row r="1800" ht="14.25" customHeight="1">
      <c r="A1800" s="74" t="s">
        <v>7441</v>
      </c>
      <c r="B1800" s="74" t="s">
        <v>3932</v>
      </c>
      <c r="F1800" s="185" t="s">
        <v>7442</v>
      </c>
      <c r="G1800" s="185"/>
      <c r="H1800" s="185"/>
      <c r="I1800" s="74" t="s">
        <v>3934</v>
      </c>
      <c r="L1800" s="74" t="s">
        <v>3935</v>
      </c>
      <c r="M1800" s="74" t="s">
        <v>3936</v>
      </c>
      <c r="N1800" s="74" t="str">
        <f t="shared" si="50"/>
        <v>#REF!</v>
      </c>
    </row>
    <row r="1801" ht="14.25" customHeight="1">
      <c r="A1801" s="74" t="s">
        <v>7443</v>
      </c>
      <c r="B1801" s="74" t="s">
        <v>3932</v>
      </c>
      <c r="F1801" s="185" t="s">
        <v>7444</v>
      </c>
      <c r="G1801" s="185"/>
      <c r="H1801" s="185"/>
      <c r="I1801" s="74" t="s">
        <v>50</v>
      </c>
      <c r="L1801" s="74" t="s">
        <v>3935</v>
      </c>
      <c r="M1801" s="74" t="s">
        <v>3936</v>
      </c>
      <c r="N1801" s="74" t="str">
        <f t="shared" si="50"/>
        <v>#REF!</v>
      </c>
    </row>
    <row r="1802" ht="14.25" customHeight="1">
      <c r="A1802" s="74" t="s">
        <v>7445</v>
      </c>
      <c r="B1802" s="74" t="s">
        <v>3932</v>
      </c>
      <c r="F1802" s="185" t="s">
        <v>7446</v>
      </c>
      <c r="G1802" s="185"/>
      <c r="H1802" s="185"/>
      <c r="I1802" s="74" t="s">
        <v>50</v>
      </c>
      <c r="L1802" s="74" t="s">
        <v>3935</v>
      </c>
      <c r="M1802" s="74" t="s">
        <v>3936</v>
      </c>
      <c r="N1802" s="74" t="str">
        <f t="shared" si="50"/>
        <v>#REF!</v>
      </c>
    </row>
    <row r="1803" ht="14.25" customHeight="1">
      <c r="A1803" s="74" t="s">
        <v>7447</v>
      </c>
      <c r="B1803" s="74" t="s">
        <v>3932</v>
      </c>
      <c r="F1803" s="185" t="s">
        <v>7448</v>
      </c>
      <c r="G1803" s="185"/>
      <c r="H1803" s="185"/>
      <c r="I1803" s="74" t="s">
        <v>127</v>
      </c>
      <c r="L1803" s="74" t="s">
        <v>3935</v>
      </c>
      <c r="M1803" s="74" t="s">
        <v>3936</v>
      </c>
      <c r="N1803" s="74" t="str">
        <f t="shared" si="50"/>
        <v>#REF!</v>
      </c>
    </row>
    <row r="1804" ht="14.25" customHeight="1">
      <c r="A1804" s="74" t="s">
        <v>7449</v>
      </c>
      <c r="B1804" s="74" t="s">
        <v>3932</v>
      </c>
      <c r="F1804" s="185" t="s">
        <v>7450</v>
      </c>
      <c r="G1804" s="185"/>
      <c r="H1804" s="185"/>
      <c r="I1804" s="74" t="s">
        <v>3934</v>
      </c>
      <c r="L1804" s="74" t="s">
        <v>3935</v>
      </c>
      <c r="M1804" s="74" t="s">
        <v>3936</v>
      </c>
      <c r="N1804" s="74" t="str">
        <f t="shared" si="50"/>
        <v>#REF!</v>
      </c>
    </row>
    <row r="1805" ht="14.25" customHeight="1">
      <c r="A1805" s="74" t="s">
        <v>7451</v>
      </c>
      <c r="B1805" s="74" t="s">
        <v>3932</v>
      </c>
      <c r="F1805" s="185" t="s">
        <v>7452</v>
      </c>
      <c r="G1805" s="185"/>
      <c r="H1805" s="185"/>
      <c r="I1805" s="74" t="s">
        <v>57</v>
      </c>
      <c r="L1805" s="74" t="s">
        <v>3935</v>
      </c>
      <c r="M1805" s="74" t="s">
        <v>3936</v>
      </c>
      <c r="N1805" s="74" t="str">
        <f t="shared" si="50"/>
        <v>#REF!</v>
      </c>
    </row>
    <row r="1806" ht="14.25" customHeight="1">
      <c r="A1806" s="74" t="s">
        <v>7453</v>
      </c>
      <c r="B1806" s="74" t="s">
        <v>3932</v>
      </c>
      <c r="F1806" s="185" t="s">
        <v>7454</v>
      </c>
      <c r="G1806" s="185"/>
      <c r="H1806" s="185"/>
      <c r="I1806" s="74" t="s">
        <v>71</v>
      </c>
      <c r="L1806" s="74" t="s">
        <v>3935</v>
      </c>
      <c r="M1806" s="74" t="s">
        <v>3936</v>
      </c>
      <c r="N1806" s="74" t="str">
        <f t="shared" si="50"/>
        <v>#REF!</v>
      </c>
    </row>
    <row r="1807" ht="14.25" customHeight="1">
      <c r="A1807" s="74" t="s">
        <v>7455</v>
      </c>
      <c r="B1807" s="74" t="s">
        <v>3932</v>
      </c>
      <c r="F1807" s="185" t="s">
        <v>7456</v>
      </c>
      <c r="G1807" s="185"/>
      <c r="H1807" s="185"/>
      <c r="I1807" s="74" t="s">
        <v>3934</v>
      </c>
      <c r="L1807" s="74" t="s">
        <v>3935</v>
      </c>
      <c r="M1807" s="74" t="s">
        <v>3936</v>
      </c>
      <c r="N1807" s="74" t="str">
        <f t="shared" si="50"/>
        <v>#REF!</v>
      </c>
    </row>
    <row r="1808" ht="14.25" customHeight="1">
      <c r="A1808" s="74" t="s">
        <v>7457</v>
      </c>
      <c r="B1808" s="74" t="s">
        <v>3932</v>
      </c>
      <c r="F1808" s="185" t="s">
        <v>7458</v>
      </c>
      <c r="G1808" s="185"/>
      <c r="H1808" s="185"/>
      <c r="I1808" s="74" t="s">
        <v>100</v>
      </c>
      <c r="L1808" s="74" t="s">
        <v>3935</v>
      </c>
      <c r="M1808" s="74" t="s">
        <v>3936</v>
      </c>
      <c r="N1808" s="74" t="str">
        <f t="shared" si="50"/>
        <v>#REF!</v>
      </c>
    </row>
    <row r="1809" ht="14.25" customHeight="1">
      <c r="A1809" s="74" t="s">
        <v>7459</v>
      </c>
      <c r="B1809" s="74" t="s">
        <v>3932</v>
      </c>
      <c r="F1809" s="185" t="s">
        <v>7460</v>
      </c>
      <c r="G1809" s="185"/>
      <c r="H1809" s="185"/>
      <c r="I1809" s="74" t="s">
        <v>3934</v>
      </c>
      <c r="L1809" s="74" t="s">
        <v>3935</v>
      </c>
      <c r="M1809" s="74" t="s">
        <v>3936</v>
      </c>
      <c r="N1809" s="74" t="str">
        <f t="shared" si="50"/>
        <v>#REF!</v>
      </c>
    </row>
    <row r="1810" ht="14.25" customHeight="1">
      <c r="A1810" s="74" t="s">
        <v>7461</v>
      </c>
      <c r="B1810" s="74" t="s">
        <v>3932</v>
      </c>
      <c r="F1810" s="185" t="s">
        <v>7462</v>
      </c>
      <c r="G1810" s="185"/>
      <c r="H1810" s="185"/>
      <c r="I1810" s="74" t="s">
        <v>3934</v>
      </c>
      <c r="L1810" s="74" t="s">
        <v>3935</v>
      </c>
      <c r="M1810" s="74" t="s">
        <v>3936</v>
      </c>
      <c r="N1810" s="74" t="str">
        <f t="shared" si="50"/>
        <v>#REF!</v>
      </c>
    </row>
    <row r="1811" ht="14.25" customHeight="1">
      <c r="A1811" s="74" t="s">
        <v>7463</v>
      </c>
      <c r="B1811" s="74" t="s">
        <v>3932</v>
      </c>
      <c r="F1811" s="185" t="s">
        <v>7464</v>
      </c>
      <c r="G1811" s="185"/>
      <c r="H1811" s="185"/>
      <c r="I1811" s="74" t="s">
        <v>57</v>
      </c>
      <c r="L1811" s="74" t="s">
        <v>3935</v>
      </c>
      <c r="M1811" s="74" t="s">
        <v>3936</v>
      </c>
      <c r="N1811" s="74" t="str">
        <f t="shared" si="50"/>
        <v>#REF!</v>
      </c>
    </row>
    <row r="1812" ht="14.25" customHeight="1">
      <c r="A1812" s="74" t="s">
        <v>7465</v>
      </c>
      <c r="B1812" s="74" t="s">
        <v>3932</v>
      </c>
      <c r="F1812" s="185" t="s">
        <v>7466</v>
      </c>
      <c r="G1812" s="185"/>
      <c r="H1812" s="185"/>
      <c r="I1812" s="74" t="s">
        <v>3934</v>
      </c>
      <c r="L1812" s="74" t="s">
        <v>3935</v>
      </c>
      <c r="M1812" s="74" t="s">
        <v>3936</v>
      </c>
      <c r="N1812" s="74" t="str">
        <f t="shared" si="50"/>
        <v>#REF!</v>
      </c>
    </row>
    <row r="1813" ht="14.25" customHeight="1">
      <c r="A1813" s="74" t="s">
        <v>7467</v>
      </c>
      <c r="B1813" s="74" t="s">
        <v>3932</v>
      </c>
      <c r="F1813" s="185" t="s">
        <v>7468</v>
      </c>
      <c r="G1813" s="185"/>
      <c r="H1813" s="185"/>
      <c r="I1813" s="74" t="s">
        <v>71</v>
      </c>
      <c r="L1813" s="74" t="s">
        <v>3935</v>
      </c>
      <c r="M1813" s="74" t="s">
        <v>3936</v>
      </c>
      <c r="N1813" s="74" t="str">
        <f t="shared" si="50"/>
        <v>#REF!</v>
      </c>
    </row>
    <row r="1814" ht="14.25" customHeight="1">
      <c r="A1814" s="74" t="s">
        <v>7469</v>
      </c>
      <c r="B1814" s="74" t="s">
        <v>3932</v>
      </c>
      <c r="F1814" s="185" t="s">
        <v>7470</v>
      </c>
      <c r="G1814" s="185"/>
      <c r="H1814" s="185"/>
      <c r="I1814" s="74" t="s">
        <v>57</v>
      </c>
      <c r="L1814" s="74" t="s">
        <v>3935</v>
      </c>
      <c r="M1814" s="74" t="s">
        <v>3936</v>
      </c>
      <c r="N1814" s="74" t="str">
        <f t="shared" si="50"/>
        <v>#REF!</v>
      </c>
    </row>
    <row r="1815" ht="14.25" customHeight="1">
      <c r="A1815" s="74" t="s">
        <v>7471</v>
      </c>
      <c r="B1815" s="74" t="s">
        <v>3932</v>
      </c>
      <c r="F1815" s="185" t="s">
        <v>7472</v>
      </c>
      <c r="G1815" s="185"/>
      <c r="H1815" s="185"/>
      <c r="I1815" s="74" t="s">
        <v>923</v>
      </c>
      <c r="L1815" s="74" t="s">
        <v>3935</v>
      </c>
      <c r="M1815" s="74" t="s">
        <v>3936</v>
      </c>
      <c r="N1815" s="74" t="str">
        <f t="shared" si="50"/>
        <v>#REF!</v>
      </c>
    </row>
    <row r="1816" ht="14.25" customHeight="1">
      <c r="A1816" s="74" t="s">
        <v>7473</v>
      </c>
      <c r="B1816" s="74" t="s">
        <v>3932</v>
      </c>
      <c r="F1816" s="185" t="s">
        <v>7474</v>
      </c>
      <c r="G1816" s="185"/>
      <c r="H1816" s="185"/>
      <c r="I1816" s="74" t="s">
        <v>923</v>
      </c>
      <c r="L1816" s="74" t="s">
        <v>3935</v>
      </c>
      <c r="M1816" s="74" t="s">
        <v>3936</v>
      </c>
      <c r="N1816" s="74" t="str">
        <f t="shared" si="50"/>
        <v>#REF!</v>
      </c>
    </row>
    <row r="1817" ht="14.25" customHeight="1">
      <c r="A1817" s="74" t="s">
        <v>7475</v>
      </c>
      <c r="B1817" s="74" t="s">
        <v>3932</v>
      </c>
      <c r="F1817" s="185" t="s">
        <v>7476</v>
      </c>
      <c r="G1817" s="185"/>
      <c r="H1817" s="185"/>
      <c r="I1817" s="74" t="s">
        <v>923</v>
      </c>
      <c r="L1817" s="74" t="s">
        <v>3935</v>
      </c>
      <c r="M1817" s="74" t="s">
        <v>3936</v>
      </c>
      <c r="N1817" s="74" t="str">
        <f t="shared" si="50"/>
        <v>#REF!</v>
      </c>
    </row>
    <row r="1818" ht="14.25" customHeight="1">
      <c r="A1818" s="74" t="s">
        <v>7477</v>
      </c>
      <c r="B1818" s="74" t="s">
        <v>3932</v>
      </c>
      <c r="F1818" s="185" t="s">
        <v>7478</v>
      </c>
      <c r="G1818" s="185"/>
      <c r="H1818" s="185"/>
      <c r="I1818" s="74" t="s">
        <v>3934</v>
      </c>
      <c r="L1818" s="74" t="s">
        <v>3935</v>
      </c>
      <c r="M1818" s="74" t="s">
        <v>3936</v>
      </c>
      <c r="N1818" s="74" t="str">
        <f t="shared" si="50"/>
        <v>#REF!</v>
      </c>
    </row>
    <row r="1819" ht="14.25" customHeight="1">
      <c r="A1819" s="74" t="s">
        <v>7479</v>
      </c>
      <c r="B1819" s="74" t="s">
        <v>3932</v>
      </c>
      <c r="F1819" s="185" t="s">
        <v>7480</v>
      </c>
      <c r="G1819" s="185"/>
      <c r="H1819" s="185"/>
      <c r="I1819" s="74" t="s">
        <v>3934</v>
      </c>
      <c r="L1819" s="74" t="s">
        <v>3935</v>
      </c>
      <c r="M1819" s="74" t="s">
        <v>3936</v>
      </c>
      <c r="N1819" s="74" t="str">
        <f t="shared" si="50"/>
        <v>#REF!</v>
      </c>
    </row>
    <row r="1820" ht="14.25" customHeight="1">
      <c r="A1820" s="74" t="s">
        <v>7481</v>
      </c>
      <c r="B1820" s="74" t="s">
        <v>3932</v>
      </c>
      <c r="F1820" s="185" t="s">
        <v>7482</v>
      </c>
      <c r="G1820" s="185"/>
      <c r="H1820" s="185"/>
      <c r="I1820" s="74" t="s">
        <v>71</v>
      </c>
      <c r="L1820" s="74" t="s">
        <v>3935</v>
      </c>
      <c r="M1820" s="74" t="s">
        <v>3936</v>
      </c>
      <c r="N1820" s="74" t="str">
        <f t="shared" si="50"/>
        <v>#REF!</v>
      </c>
    </row>
    <row r="1821" ht="14.25" customHeight="1">
      <c r="A1821" s="74" t="s">
        <v>7483</v>
      </c>
      <c r="B1821" s="74" t="s">
        <v>3932</v>
      </c>
      <c r="F1821" s="185" t="s">
        <v>7484</v>
      </c>
      <c r="G1821" s="185"/>
      <c r="H1821" s="185"/>
      <c r="I1821" s="74" t="s">
        <v>3934</v>
      </c>
      <c r="L1821" s="74" t="s">
        <v>3935</v>
      </c>
      <c r="M1821" s="74" t="s">
        <v>3936</v>
      </c>
      <c r="N1821" s="74" t="str">
        <f t="shared" si="50"/>
        <v>#REF!</v>
      </c>
    </row>
    <row r="1822" ht="14.25" customHeight="1">
      <c r="A1822" s="74" t="s">
        <v>7485</v>
      </c>
      <c r="B1822" s="74" t="s">
        <v>3932</v>
      </c>
      <c r="F1822" s="185" t="s">
        <v>7486</v>
      </c>
      <c r="G1822" s="185"/>
      <c r="H1822" s="185"/>
      <c r="I1822" s="74" t="s">
        <v>100</v>
      </c>
      <c r="L1822" s="74" t="s">
        <v>3935</v>
      </c>
      <c r="M1822" s="74" t="s">
        <v>3936</v>
      </c>
      <c r="N1822" s="74" t="str">
        <f t="shared" si="50"/>
        <v>#REF!</v>
      </c>
    </row>
    <row r="1823" ht="14.25" customHeight="1">
      <c r="A1823" s="74" t="s">
        <v>7487</v>
      </c>
      <c r="B1823" s="74" t="s">
        <v>3932</v>
      </c>
      <c r="F1823" s="185" t="s">
        <v>7488</v>
      </c>
      <c r="G1823" s="185"/>
      <c r="H1823" s="185"/>
      <c r="I1823" s="74" t="s">
        <v>100</v>
      </c>
      <c r="L1823" s="74" t="s">
        <v>3935</v>
      </c>
      <c r="M1823" s="74" t="s">
        <v>3936</v>
      </c>
      <c r="N1823" s="74" t="str">
        <f t="shared" si="50"/>
        <v>#REF!</v>
      </c>
    </row>
    <row r="1824" ht="14.25" customHeight="1">
      <c r="A1824" s="74" t="s">
        <v>7489</v>
      </c>
      <c r="B1824" s="74" t="s">
        <v>3932</v>
      </c>
      <c r="F1824" s="185" t="s">
        <v>7490</v>
      </c>
      <c r="G1824" s="185"/>
      <c r="H1824" s="185"/>
      <c r="I1824" s="74" t="s">
        <v>3934</v>
      </c>
      <c r="L1824" s="74" t="s">
        <v>3935</v>
      </c>
      <c r="M1824" s="74" t="s">
        <v>3936</v>
      </c>
      <c r="N1824" s="74" t="str">
        <f t="shared" si="50"/>
        <v>#REF!</v>
      </c>
    </row>
    <row r="1825" ht="14.25" customHeight="1">
      <c r="A1825" s="74" t="s">
        <v>7491</v>
      </c>
      <c r="B1825" s="74" t="s">
        <v>3932</v>
      </c>
      <c r="F1825" s="185" t="s">
        <v>7492</v>
      </c>
      <c r="G1825" s="185"/>
      <c r="H1825" s="185"/>
      <c r="I1825" s="74" t="s">
        <v>100</v>
      </c>
      <c r="L1825" s="74" t="s">
        <v>3935</v>
      </c>
      <c r="M1825" s="74" t="s">
        <v>3936</v>
      </c>
      <c r="N1825" s="74" t="str">
        <f t="shared" si="50"/>
        <v>#REF!</v>
      </c>
    </row>
    <row r="1826" ht="14.25" customHeight="1">
      <c r="A1826" s="74" t="s">
        <v>7493</v>
      </c>
      <c r="B1826" s="74" t="s">
        <v>3932</v>
      </c>
      <c r="F1826" s="185" t="s">
        <v>7494</v>
      </c>
      <c r="G1826" s="185"/>
      <c r="H1826" s="185"/>
      <c r="I1826" s="74" t="s">
        <v>3934</v>
      </c>
      <c r="L1826" s="74" t="s">
        <v>3935</v>
      </c>
      <c r="M1826" s="74" t="s">
        <v>3936</v>
      </c>
      <c r="N1826" s="74" t="str">
        <f t="shared" si="50"/>
        <v>#REF!</v>
      </c>
    </row>
    <row r="1827" ht="14.25" customHeight="1">
      <c r="A1827" s="74" t="s">
        <v>7495</v>
      </c>
      <c r="B1827" s="74" t="s">
        <v>3932</v>
      </c>
      <c r="F1827" s="185" t="s">
        <v>7496</v>
      </c>
      <c r="G1827" s="185"/>
      <c r="H1827" s="185"/>
      <c r="I1827" s="74" t="s">
        <v>3934</v>
      </c>
      <c r="L1827" s="74" t="s">
        <v>3935</v>
      </c>
      <c r="M1827" s="74" t="s">
        <v>3936</v>
      </c>
      <c r="N1827" s="74" t="str">
        <f t="shared" si="50"/>
        <v>#REF!</v>
      </c>
    </row>
    <row r="1828" ht="14.25" customHeight="1">
      <c r="A1828" s="74" t="s">
        <v>7497</v>
      </c>
      <c r="B1828" s="74" t="s">
        <v>3932</v>
      </c>
      <c r="F1828" s="185" t="s">
        <v>7498</v>
      </c>
      <c r="G1828" s="185"/>
      <c r="H1828" s="185"/>
      <c r="I1828" s="74" t="s">
        <v>923</v>
      </c>
      <c r="L1828" s="74" t="s">
        <v>3935</v>
      </c>
      <c r="M1828" s="74" t="s">
        <v>3936</v>
      </c>
      <c r="N1828" s="74" t="str">
        <f t="shared" si="50"/>
        <v>#REF!</v>
      </c>
    </row>
    <row r="1829" ht="14.25" customHeight="1">
      <c r="A1829" s="74" t="s">
        <v>7499</v>
      </c>
      <c r="B1829" s="74" t="s">
        <v>3932</v>
      </c>
      <c r="F1829" s="185" t="s">
        <v>7500</v>
      </c>
      <c r="G1829" s="185"/>
      <c r="H1829" s="185"/>
      <c r="I1829" s="74" t="s">
        <v>50</v>
      </c>
      <c r="L1829" s="74" t="s">
        <v>3935</v>
      </c>
      <c r="M1829" s="74" t="s">
        <v>3936</v>
      </c>
      <c r="N1829" s="74" t="str">
        <f t="shared" si="50"/>
        <v>#REF!</v>
      </c>
    </row>
    <row r="1830" ht="14.25" customHeight="1">
      <c r="A1830" s="74" t="s">
        <v>7501</v>
      </c>
      <c r="B1830" s="74" t="s">
        <v>3932</v>
      </c>
      <c r="F1830" s="185" t="s">
        <v>7502</v>
      </c>
      <c r="G1830" s="185"/>
      <c r="H1830" s="185"/>
      <c r="I1830" s="74" t="s">
        <v>100</v>
      </c>
      <c r="L1830" s="74" t="s">
        <v>3935</v>
      </c>
      <c r="M1830" s="74" t="s">
        <v>3936</v>
      </c>
      <c r="N1830" s="74" t="str">
        <f t="shared" si="50"/>
        <v>#REF!</v>
      </c>
    </row>
    <row r="1831" ht="14.25" customHeight="1">
      <c r="A1831" s="74" t="s">
        <v>7503</v>
      </c>
      <c r="B1831" s="74" t="s">
        <v>3932</v>
      </c>
      <c r="F1831" s="185" t="s">
        <v>7504</v>
      </c>
      <c r="G1831" s="185"/>
      <c r="H1831" s="185"/>
      <c r="I1831" s="74" t="s">
        <v>3968</v>
      </c>
      <c r="L1831" s="74" t="s">
        <v>3935</v>
      </c>
      <c r="M1831" s="74" t="s">
        <v>3936</v>
      </c>
      <c r="N1831" s="74" t="str">
        <f t="shared" si="50"/>
        <v>#REF!</v>
      </c>
    </row>
    <row r="1832" ht="14.25" customHeight="1">
      <c r="A1832" s="74" t="s">
        <v>7505</v>
      </c>
      <c r="B1832" s="74" t="s">
        <v>3932</v>
      </c>
      <c r="F1832" s="185" t="s">
        <v>7506</v>
      </c>
      <c r="G1832" s="185"/>
      <c r="H1832" s="185"/>
      <c r="I1832" s="74" t="s">
        <v>3968</v>
      </c>
      <c r="L1832" s="74" t="s">
        <v>3935</v>
      </c>
      <c r="M1832" s="74" t="s">
        <v>3936</v>
      </c>
      <c r="N1832" s="74" t="str">
        <f t="shared" si="50"/>
        <v>#REF!</v>
      </c>
    </row>
    <row r="1833" ht="14.25" customHeight="1">
      <c r="A1833" s="74" t="s">
        <v>7507</v>
      </c>
      <c r="B1833" s="74" t="s">
        <v>3932</v>
      </c>
      <c r="F1833" s="185" t="s">
        <v>7508</v>
      </c>
      <c r="G1833" s="185"/>
      <c r="H1833" s="185"/>
      <c r="I1833" s="74" t="s">
        <v>100</v>
      </c>
      <c r="L1833" s="74" t="s">
        <v>3935</v>
      </c>
      <c r="M1833" s="74" t="s">
        <v>3936</v>
      </c>
      <c r="N1833" s="74" t="str">
        <f t="shared" si="50"/>
        <v>#REF!</v>
      </c>
    </row>
    <row r="1834" ht="14.25" customHeight="1">
      <c r="A1834" s="74" t="s">
        <v>7509</v>
      </c>
      <c r="B1834" s="74" t="s">
        <v>3932</v>
      </c>
      <c r="F1834" s="185" t="s">
        <v>7510</v>
      </c>
      <c r="G1834" s="185"/>
      <c r="H1834" s="185"/>
      <c r="I1834" s="74" t="s">
        <v>100</v>
      </c>
      <c r="L1834" s="74" t="s">
        <v>3935</v>
      </c>
      <c r="M1834" s="74" t="s">
        <v>3936</v>
      </c>
      <c r="N1834" s="74" t="str">
        <f t="shared" si="50"/>
        <v>#REF!</v>
      </c>
    </row>
    <row r="1835" ht="14.25" customHeight="1">
      <c r="A1835" s="74" t="s">
        <v>7511</v>
      </c>
      <c r="B1835" s="74" t="s">
        <v>3932</v>
      </c>
      <c r="F1835" s="185" t="s">
        <v>7512</v>
      </c>
      <c r="G1835" s="185"/>
      <c r="H1835" s="185"/>
      <c r="I1835" s="74" t="s">
        <v>3934</v>
      </c>
      <c r="L1835" s="74" t="s">
        <v>3935</v>
      </c>
      <c r="M1835" s="74" t="s">
        <v>3936</v>
      </c>
      <c r="N1835" s="74" t="str">
        <f t="shared" si="50"/>
        <v>#REF!</v>
      </c>
    </row>
    <row r="1836" ht="14.25" customHeight="1">
      <c r="A1836" s="74" t="s">
        <v>7513</v>
      </c>
      <c r="B1836" s="74" t="s">
        <v>3932</v>
      </c>
      <c r="F1836" s="185" t="s">
        <v>7514</v>
      </c>
      <c r="G1836" s="185"/>
      <c r="H1836" s="185"/>
      <c r="I1836" s="74" t="s">
        <v>3968</v>
      </c>
      <c r="L1836" s="74" t="s">
        <v>3935</v>
      </c>
      <c r="M1836" s="74" t="s">
        <v>3936</v>
      </c>
      <c r="N1836" s="74" t="str">
        <f t="shared" si="50"/>
        <v>#REF!</v>
      </c>
    </row>
    <row r="1837" ht="14.25" customHeight="1">
      <c r="A1837" s="74" t="s">
        <v>7515</v>
      </c>
      <c r="B1837" s="74" t="s">
        <v>3932</v>
      </c>
      <c r="F1837" s="185" t="s">
        <v>7516</v>
      </c>
      <c r="G1837" s="185"/>
      <c r="H1837" s="185"/>
      <c r="I1837" s="74" t="s">
        <v>3934</v>
      </c>
      <c r="L1837" s="74" t="s">
        <v>3935</v>
      </c>
      <c r="M1837" s="74" t="s">
        <v>3936</v>
      </c>
      <c r="N1837" s="74" t="str">
        <f t="shared" si="50"/>
        <v>#REF!</v>
      </c>
    </row>
    <row r="1838" ht="14.25" customHeight="1">
      <c r="A1838" s="74" t="s">
        <v>7517</v>
      </c>
      <c r="B1838" s="74" t="s">
        <v>3932</v>
      </c>
      <c r="F1838" s="185" t="s">
        <v>7518</v>
      </c>
      <c r="G1838" s="185"/>
      <c r="H1838" s="185"/>
      <c r="I1838" s="74" t="s">
        <v>50</v>
      </c>
      <c r="L1838" s="74" t="s">
        <v>3935</v>
      </c>
      <c r="M1838" s="74" t="s">
        <v>3936</v>
      </c>
      <c r="N1838" s="74" t="str">
        <f t="shared" si="50"/>
        <v>#REF!</v>
      </c>
    </row>
    <row r="1839" ht="14.25" customHeight="1">
      <c r="A1839" s="74" t="s">
        <v>7519</v>
      </c>
      <c r="B1839" s="74" t="s">
        <v>3932</v>
      </c>
      <c r="F1839" s="185" t="s">
        <v>7520</v>
      </c>
      <c r="G1839" s="185"/>
      <c r="H1839" s="185"/>
      <c r="I1839" s="74" t="s">
        <v>3934</v>
      </c>
      <c r="L1839" s="74" t="s">
        <v>3935</v>
      </c>
      <c r="M1839" s="74" t="s">
        <v>3936</v>
      </c>
      <c r="N1839" s="74" t="str">
        <f t="shared" si="50"/>
        <v>#REF!</v>
      </c>
    </row>
    <row r="1840" ht="14.25" customHeight="1">
      <c r="A1840" s="74" t="s">
        <v>7521</v>
      </c>
      <c r="B1840" s="74" t="s">
        <v>3932</v>
      </c>
      <c r="F1840" s="185" t="s">
        <v>7522</v>
      </c>
      <c r="G1840" s="185"/>
      <c r="H1840" s="185"/>
      <c r="I1840" s="74" t="s">
        <v>3968</v>
      </c>
      <c r="L1840" s="74" t="s">
        <v>3935</v>
      </c>
      <c r="M1840" s="74" t="s">
        <v>3936</v>
      </c>
      <c r="N1840" s="74" t="str">
        <f t="shared" si="50"/>
        <v>#REF!</v>
      </c>
    </row>
    <row r="1841" ht="14.25" customHeight="1">
      <c r="A1841" s="74" t="s">
        <v>7523</v>
      </c>
      <c r="B1841" s="74" t="s">
        <v>3932</v>
      </c>
      <c r="F1841" s="185" t="s">
        <v>7524</v>
      </c>
      <c r="G1841" s="185"/>
      <c r="H1841" s="185"/>
      <c r="I1841" s="74" t="s">
        <v>3968</v>
      </c>
      <c r="L1841" s="74" t="s">
        <v>3935</v>
      </c>
      <c r="M1841" s="74" t="s">
        <v>3936</v>
      </c>
      <c r="N1841" s="74" t="str">
        <f t="shared" si="50"/>
        <v>#REF!</v>
      </c>
    </row>
    <row r="1842" ht="14.25" customHeight="1">
      <c r="A1842" s="74" t="s">
        <v>7525</v>
      </c>
      <c r="B1842" s="74" t="s">
        <v>3932</v>
      </c>
      <c r="F1842" s="185" t="s">
        <v>7526</v>
      </c>
      <c r="G1842" s="185"/>
      <c r="H1842" s="185"/>
      <c r="I1842" s="74" t="s">
        <v>3968</v>
      </c>
      <c r="L1842" s="74" t="s">
        <v>3935</v>
      </c>
      <c r="M1842" s="74" t="s">
        <v>3936</v>
      </c>
      <c r="N1842" s="74" t="str">
        <f t="shared" si="50"/>
        <v>#REF!</v>
      </c>
    </row>
    <row r="1843" ht="14.25" customHeight="1">
      <c r="A1843" s="74" t="s">
        <v>7527</v>
      </c>
      <c r="B1843" s="74" t="s">
        <v>3932</v>
      </c>
      <c r="F1843" s="185" t="s">
        <v>7528</v>
      </c>
      <c r="G1843" s="185"/>
      <c r="H1843" s="185"/>
      <c r="I1843" s="74" t="s">
        <v>3934</v>
      </c>
      <c r="L1843" s="74" t="s">
        <v>3935</v>
      </c>
      <c r="M1843" s="74" t="s">
        <v>3936</v>
      </c>
      <c r="N1843" s="74" t="str">
        <f t="shared" si="50"/>
        <v>#REF!</v>
      </c>
    </row>
    <row r="1844" ht="14.25" customHeight="1">
      <c r="A1844" s="74" t="s">
        <v>7529</v>
      </c>
      <c r="B1844" s="74" t="s">
        <v>3932</v>
      </c>
      <c r="F1844" s="185" t="s">
        <v>3460</v>
      </c>
      <c r="G1844" s="185"/>
      <c r="H1844" s="185"/>
      <c r="I1844" s="74" t="s">
        <v>3968</v>
      </c>
      <c r="L1844" s="74" t="s">
        <v>3935</v>
      </c>
      <c r="M1844" s="74" t="s">
        <v>3936</v>
      </c>
      <c r="N1844" s="74" t="str">
        <f t="shared" si="50"/>
        <v>#REF!</v>
      </c>
    </row>
    <row r="1845" ht="14.25" customHeight="1">
      <c r="A1845" s="74" t="s">
        <v>7530</v>
      </c>
      <c r="B1845" s="74" t="s">
        <v>3932</v>
      </c>
      <c r="F1845" s="185" t="s">
        <v>7531</v>
      </c>
      <c r="G1845" s="185"/>
      <c r="H1845" s="185"/>
      <c r="I1845" s="74" t="s">
        <v>100</v>
      </c>
      <c r="L1845" s="74" t="s">
        <v>3935</v>
      </c>
      <c r="M1845" s="74" t="s">
        <v>3936</v>
      </c>
      <c r="N1845" s="74" t="str">
        <f t="shared" si="50"/>
        <v>#REF!</v>
      </c>
    </row>
    <row r="1846" ht="14.25" customHeight="1">
      <c r="A1846" s="74" t="s">
        <v>7532</v>
      </c>
      <c r="B1846" s="74" t="s">
        <v>3932</v>
      </c>
      <c r="F1846" s="185" t="s">
        <v>7533</v>
      </c>
      <c r="G1846" s="185"/>
      <c r="H1846" s="185"/>
      <c r="I1846" s="74" t="s">
        <v>71</v>
      </c>
      <c r="L1846" s="74" t="s">
        <v>3935</v>
      </c>
      <c r="M1846" s="74" t="s">
        <v>3936</v>
      </c>
      <c r="N1846" s="74" t="str">
        <f t="shared" si="50"/>
        <v>#REF!</v>
      </c>
    </row>
    <row r="1847" ht="14.25" customHeight="1">
      <c r="A1847" s="74" t="s">
        <v>7534</v>
      </c>
      <c r="B1847" s="74" t="s">
        <v>3932</v>
      </c>
      <c r="F1847" s="185" t="s">
        <v>7535</v>
      </c>
      <c r="G1847" s="185"/>
      <c r="H1847" s="185"/>
      <c r="I1847" s="74" t="s">
        <v>66</v>
      </c>
      <c r="L1847" s="74" t="s">
        <v>3935</v>
      </c>
      <c r="M1847" s="74" t="s">
        <v>3936</v>
      </c>
      <c r="N1847" s="74" t="str">
        <f t="shared" si="50"/>
        <v>#REF!</v>
      </c>
    </row>
    <row r="1848" ht="14.25" customHeight="1">
      <c r="A1848" s="74" t="s">
        <v>7536</v>
      </c>
      <c r="B1848" s="74" t="s">
        <v>3932</v>
      </c>
      <c r="F1848" s="185" t="s">
        <v>7537</v>
      </c>
      <c r="G1848" s="185"/>
      <c r="H1848" s="185"/>
      <c r="I1848" s="74" t="s">
        <v>3934</v>
      </c>
      <c r="L1848" s="74" t="s">
        <v>3935</v>
      </c>
      <c r="M1848" s="74" t="s">
        <v>3936</v>
      </c>
      <c r="N1848" s="74" t="str">
        <f t="shared" si="50"/>
        <v>#REF!</v>
      </c>
    </row>
    <row r="1849" ht="14.25" customHeight="1">
      <c r="A1849" s="74" t="s">
        <v>7538</v>
      </c>
      <c r="B1849" s="74" t="s">
        <v>3932</v>
      </c>
      <c r="F1849" s="185" t="s">
        <v>7539</v>
      </c>
      <c r="G1849" s="185"/>
      <c r="H1849" s="185"/>
      <c r="I1849" s="74" t="s">
        <v>57</v>
      </c>
      <c r="L1849" s="74" t="s">
        <v>3935</v>
      </c>
      <c r="M1849" s="74" t="s">
        <v>3936</v>
      </c>
      <c r="N1849" s="74" t="str">
        <f t="shared" si="50"/>
        <v>#REF!</v>
      </c>
    </row>
    <row r="1850" ht="14.25" customHeight="1">
      <c r="A1850" s="74" t="s">
        <v>7540</v>
      </c>
      <c r="B1850" s="74" t="s">
        <v>3932</v>
      </c>
      <c r="F1850" s="185" t="s">
        <v>7541</v>
      </c>
      <c r="G1850" s="185"/>
      <c r="H1850" s="185"/>
      <c r="I1850" s="74" t="s">
        <v>3934</v>
      </c>
      <c r="L1850" s="74" t="s">
        <v>3935</v>
      </c>
      <c r="M1850" s="74" t="s">
        <v>3936</v>
      </c>
      <c r="N1850" s="74" t="str">
        <f t="shared" si="50"/>
        <v>#REF!</v>
      </c>
    </row>
    <row r="1851" ht="14.25" customHeight="1">
      <c r="A1851" s="74" t="s">
        <v>7542</v>
      </c>
      <c r="B1851" s="74" t="s">
        <v>3932</v>
      </c>
      <c r="F1851" s="185" t="s">
        <v>7543</v>
      </c>
      <c r="G1851" s="185"/>
      <c r="H1851" s="185"/>
      <c r="I1851" s="74" t="s">
        <v>100</v>
      </c>
      <c r="L1851" s="74" t="s">
        <v>3935</v>
      </c>
      <c r="M1851" s="74" t="s">
        <v>3936</v>
      </c>
      <c r="N1851" s="74" t="str">
        <f t="shared" si="50"/>
        <v>#REF!</v>
      </c>
    </row>
    <row r="1852" ht="14.25" customHeight="1">
      <c r="A1852" s="74" t="s">
        <v>7544</v>
      </c>
      <c r="B1852" s="74" t="s">
        <v>3932</v>
      </c>
      <c r="F1852" s="185" t="s">
        <v>7545</v>
      </c>
      <c r="G1852" s="185"/>
      <c r="H1852" s="185"/>
      <c r="I1852" s="74" t="s">
        <v>3968</v>
      </c>
      <c r="L1852" s="74" t="s">
        <v>3935</v>
      </c>
      <c r="M1852" s="74" t="s">
        <v>3936</v>
      </c>
      <c r="N1852" s="74" t="str">
        <f t="shared" si="50"/>
        <v>#REF!</v>
      </c>
    </row>
    <row r="1853" ht="14.25" customHeight="1">
      <c r="A1853" s="74" t="s">
        <v>7546</v>
      </c>
      <c r="B1853" s="74" t="s">
        <v>3932</v>
      </c>
      <c r="F1853" s="185" t="s">
        <v>7547</v>
      </c>
      <c r="G1853" s="185"/>
      <c r="H1853" s="185"/>
      <c r="I1853" s="74" t="s">
        <v>50</v>
      </c>
      <c r="L1853" s="74" t="s">
        <v>3935</v>
      </c>
      <c r="M1853" s="74" t="s">
        <v>3936</v>
      </c>
      <c r="N1853" s="74" t="str">
        <f t="shared" si="50"/>
        <v>#REF!</v>
      </c>
    </row>
    <row r="1854" ht="14.25" customHeight="1">
      <c r="A1854" s="74" t="s">
        <v>7548</v>
      </c>
      <c r="B1854" s="74" t="s">
        <v>3932</v>
      </c>
      <c r="F1854" s="185" t="s">
        <v>7549</v>
      </c>
      <c r="G1854" s="185"/>
      <c r="H1854" s="185"/>
      <c r="I1854" s="74" t="s">
        <v>3934</v>
      </c>
      <c r="L1854" s="74" t="s">
        <v>3935</v>
      </c>
      <c r="M1854" s="74" t="s">
        <v>3936</v>
      </c>
      <c r="N1854" s="74" t="str">
        <f t="shared" si="50"/>
        <v>#REF!</v>
      </c>
    </row>
    <row r="1855" ht="14.25" customHeight="1">
      <c r="A1855" s="74" t="s">
        <v>7550</v>
      </c>
      <c r="B1855" s="74" t="s">
        <v>3932</v>
      </c>
      <c r="F1855" s="185" t="s">
        <v>7551</v>
      </c>
      <c r="G1855" s="185"/>
      <c r="H1855" s="185"/>
      <c r="I1855" s="74" t="s">
        <v>3934</v>
      </c>
      <c r="L1855" s="74" t="s">
        <v>3935</v>
      </c>
      <c r="M1855" s="74" t="s">
        <v>3936</v>
      </c>
      <c r="N1855" s="74" t="str">
        <f t="shared" si="50"/>
        <v>#REF!</v>
      </c>
    </row>
    <row r="1856" ht="14.25" customHeight="1">
      <c r="A1856" s="74" t="s">
        <v>7552</v>
      </c>
      <c r="B1856" s="74" t="s">
        <v>3932</v>
      </c>
      <c r="F1856" s="185" t="s">
        <v>7553</v>
      </c>
      <c r="G1856" s="185"/>
      <c r="H1856" s="185"/>
      <c r="I1856" s="74" t="s">
        <v>3968</v>
      </c>
      <c r="L1856" s="74" t="s">
        <v>3935</v>
      </c>
      <c r="M1856" s="74" t="s">
        <v>3936</v>
      </c>
      <c r="N1856" s="74" t="str">
        <f t="shared" si="50"/>
        <v>#REF!</v>
      </c>
    </row>
    <row r="1857" ht="14.25" customHeight="1">
      <c r="A1857" s="74" t="s">
        <v>7554</v>
      </c>
      <c r="B1857" s="74" t="s">
        <v>3932</v>
      </c>
      <c r="F1857" s="185" t="s">
        <v>7555</v>
      </c>
      <c r="G1857" s="185"/>
      <c r="H1857" s="185"/>
      <c r="I1857" s="74" t="s">
        <v>100</v>
      </c>
      <c r="L1857" s="74" t="s">
        <v>3935</v>
      </c>
      <c r="M1857" s="74" t="s">
        <v>3936</v>
      </c>
      <c r="N1857" s="74" t="str">
        <f t="shared" si="50"/>
        <v>#REF!</v>
      </c>
    </row>
    <row r="1858" ht="14.25" customHeight="1">
      <c r="A1858" s="74" t="s">
        <v>7556</v>
      </c>
      <c r="B1858" s="74" t="s">
        <v>3932</v>
      </c>
      <c r="F1858" s="185" t="s">
        <v>7557</v>
      </c>
      <c r="G1858" s="185"/>
      <c r="H1858" s="185"/>
      <c r="I1858" s="74" t="s">
        <v>3934</v>
      </c>
      <c r="L1858" s="74" t="s">
        <v>3935</v>
      </c>
      <c r="M1858" s="74" t="s">
        <v>3936</v>
      </c>
      <c r="N1858" s="74" t="str">
        <f t="shared" si="50"/>
        <v>#REF!</v>
      </c>
    </row>
    <row r="1859" ht="14.25" customHeight="1">
      <c r="A1859" s="74" t="s">
        <v>7558</v>
      </c>
      <c r="B1859" s="74" t="s">
        <v>3932</v>
      </c>
      <c r="F1859" s="185" t="s">
        <v>5045</v>
      </c>
      <c r="G1859" s="185"/>
      <c r="H1859" s="185"/>
      <c r="I1859" s="74" t="s">
        <v>100</v>
      </c>
      <c r="L1859" s="74" t="s">
        <v>3935</v>
      </c>
      <c r="M1859" s="74" t="s">
        <v>3936</v>
      </c>
      <c r="N1859" s="74" t="str">
        <f t="shared" si="50"/>
        <v>#REF!</v>
      </c>
    </row>
    <row r="1860" ht="14.25" customHeight="1">
      <c r="A1860" s="74" t="s">
        <v>7559</v>
      </c>
      <c r="B1860" s="74" t="s">
        <v>3932</v>
      </c>
      <c r="F1860" s="185" t="s">
        <v>7560</v>
      </c>
      <c r="G1860" s="185"/>
      <c r="H1860" s="185"/>
      <c r="I1860" s="74" t="s">
        <v>3934</v>
      </c>
      <c r="L1860" s="74" t="s">
        <v>3935</v>
      </c>
      <c r="M1860" s="74" t="s">
        <v>3936</v>
      </c>
      <c r="N1860" s="74" t="str">
        <f t="shared" si="50"/>
        <v>#REF!</v>
      </c>
    </row>
    <row r="1861" ht="14.25" customHeight="1">
      <c r="A1861" s="74" t="s">
        <v>7561</v>
      </c>
      <c r="B1861" s="74" t="s">
        <v>3932</v>
      </c>
      <c r="F1861" s="185" t="s">
        <v>7562</v>
      </c>
      <c r="G1861" s="185"/>
      <c r="H1861" s="185"/>
      <c r="I1861" s="74" t="s">
        <v>66</v>
      </c>
      <c r="L1861" s="74" t="s">
        <v>3935</v>
      </c>
      <c r="M1861" s="74" t="s">
        <v>3936</v>
      </c>
      <c r="N1861" s="74" t="str">
        <f t="shared" si="50"/>
        <v>#REF!</v>
      </c>
    </row>
    <row r="1862" ht="14.25" customHeight="1">
      <c r="A1862" s="74" t="s">
        <v>7563</v>
      </c>
      <c r="B1862" s="74" t="s">
        <v>3932</v>
      </c>
      <c r="F1862" s="185" t="s">
        <v>7564</v>
      </c>
      <c r="G1862" s="185"/>
      <c r="H1862" s="185"/>
      <c r="I1862" s="74" t="s">
        <v>71</v>
      </c>
      <c r="L1862" s="74" t="s">
        <v>3935</v>
      </c>
      <c r="M1862" s="74" t="s">
        <v>3936</v>
      </c>
      <c r="N1862" s="74" t="str">
        <f t="shared" si="50"/>
        <v>#REF!</v>
      </c>
    </row>
    <row r="1863" ht="14.25" customHeight="1">
      <c r="A1863" s="74" t="s">
        <v>7565</v>
      </c>
      <c r="B1863" s="74" t="s">
        <v>3932</v>
      </c>
      <c r="F1863" s="185" t="s">
        <v>7566</v>
      </c>
      <c r="G1863" s="185"/>
      <c r="H1863" s="185"/>
      <c r="I1863" s="74" t="s">
        <v>3934</v>
      </c>
      <c r="L1863" s="74" t="s">
        <v>3935</v>
      </c>
      <c r="M1863" s="74" t="s">
        <v>3936</v>
      </c>
      <c r="N1863" s="74" t="str">
        <f t="shared" si="50"/>
        <v>#REF!</v>
      </c>
    </row>
    <row r="1864" ht="14.25" customHeight="1">
      <c r="A1864" s="74" t="s">
        <v>7567</v>
      </c>
      <c r="B1864" s="74" t="s">
        <v>3932</v>
      </c>
      <c r="F1864" s="185" t="s">
        <v>7568</v>
      </c>
      <c r="G1864" s="185"/>
      <c r="H1864" s="185"/>
      <c r="I1864" s="74" t="s">
        <v>3934</v>
      </c>
      <c r="L1864" s="74" t="s">
        <v>3935</v>
      </c>
      <c r="M1864" s="74" t="s">
        <v>3936</v>
      </c>
      <c r="N1864" s="74" t="str">
        <f t="shared" si="50"/>
        <v>#REF!</v>
      </c>
    </row>
    <row r="1865" ht="14.25" customHeight="1">
      <c r="A1865" s="74" t="s">
        <v>7569</v>
      </c>
      <c r="B1865" s="74" t="s">
        <v>3932</v>
      </c>
      <c r="F1865" s="185" t="s">
        <v>7570</v>
      </c>
      <c r="G1865" s="185"/>
      <c r="H1865" s="185"/>
      <c r="I1865" s="74" t="s">
        <v>3934</v>
      </c>
      <c r="L1865" s="74" t="s">
        <v>3935</v>
      </c>
      <c r="M1865" s="74" t="s">
        <v>3936</v>
      </c>
      <c r="N1865" s="74" t="str">
        <f t="shared" si="50"/>
        <v>#REF!</v>
      </c>
    </row>
    <row r="1866" ht="14.25" customHeight="1">
      <c r="A1866" s="74" t="s">
        <v>7571</v>
      </c>
      <c r="B1866" s="74" t="s">
        <v>3932</v>
      </c>
      <c r="F1866" s="185" t="s">
        <v>7572</v>
      </c>
      <c r="G1866" s="185"/>
      <c r="H1866" s="185"/>
      <c r="I1866" s="74" t="s">
        <v>100</v>
      </c>
      <c r="L1866" s="74" t="s">
        <v>3935</v>
      </c>
      <c r="M1866" s="74" t="s">
        <v>3936</v>
      </c>
      <c r="N1866" s="74" t="s">
        <v>4026</v>
      </c>
    </row>
    <row r="1867" ht="14.25" customHeight="1">
      <c r="A1867" s="74" t="s">
        <v>7573</v>
      </c>
      <c r="B1867" s="74" t="s">
        <v>3932</v>
      </c>
      <c r="F1867" s="185" t="s">
        <v>7574</v>
      </c>
      <c r="G1867" s="185"/>
      <c r="H1867" s="185"/>
      <c r="I1867" s="74" t="s">
        <v>3968</v>
      </c>
      <c r="L1867" s="74" t="s">
        <v>3935</v>
      </c>
      <c r="M1867" s="74" t="s">
        <v>3936</v>
      </c>
      <c r="N1867" s="74" t="str">
        <f t="shared" ref="N1867:N1869" si="51">VLOOKUP(A1867,#REF!,1,FALSE)</f>
        <v>#REF!</v>
      </c>
    </row>
    <row r="1868" ht="14.25" customHeight="1">
      <c r="A1868" s="74" t="s">
        <v>7575</v>
      </c>
      <c r="B1868" s="74" t="s">
        <v>3932</v>
      </c>
      <c r="F1868" s="185" t="s">
        <v>7576</v>
      </c>
      <c r="G1868" s="185"/>
      <c r="H1868" s="185"/>
      <c r="I1868" s="74" t="s">
        <v>3968</v>
      </c>
      <c r="L1868" s="74" t="s">
        <v>3935</v>
      </c>
      <c r="M1868" s="74" t="s">
        <v>3936</v>
      </c>
      <c r="N1868" s="74" t="str">
        <f t="shared" si="51"/>
        <v>#REF!</v>
      </c>
    </row>
    <row r="1869" ht="14.25" customHeight="1">
      <c r="A1869" s="74" t="s">
        <v>7577</v>
      </c>
      <c r="B1869" s="74" t="s">
        <v>3932</v>
      </c>
      <c r="F1869" s="185" t="s">
        <v>7578</v>
      </c>
      <c r="G1869" s="185"/>
      <c r="H1869" s="185"/>
      <c r="I1869" s="74" t="s">
        <v>100</v>
      </c>
      <c r="L1869" s="74" t="s">
        <v>3935</v>
      </c>
      <c r="M1869" s="74" t="s">
        <v>3936</v>
      </c>
      <c r="N1869" s="74" t="str">
        <f t="shared" si="51"/>
        <v>#REF!</v>
      </c>
    </row>
    <row r="1870" ht="14.25" customHeight="1">
      <c r="A1870" s="74" t="s">
        <v>7579</v>
      </c>
      <c r="B1870" s="74" t="s">
        <v>3932</v>
      </c>
      <c r="F1870" s="185" t="s">
        <v>7580</v>
      </c>
      <c r="G1870" s="185"/>
      <c r="H1870" s="185"/>
      <c r="I1870" s="74" t="s">
        <v>3968</v>
      </c>
      <c r="L1870" s="74" t="s">
        <v>3935</v>
      </c>
      <c r="M1870" s="74" t="s">
        <v>3936</v>
      </c>
      <c r="N1870" s="74" t="s">
        <v>4026</v>
      </c>
    </row>
    <row r="1871" ht="14.25" customHeight="1">
      <c r="A1871" s="74" t="s">
        <v>7581</v>
      </c>
      <c r="B1871" s="74" t="s">
        <v>3932</v>
      </c>
      <c r="F1871" s="185" t="s">
        <v>7582</v>
      </c>
      <c r="G1871" s="185"/>
      <c r="H1871" s="185"/>
      <c r="I1871" s="74" t="s">
        <v>3968</v>
      </c>
      <c r="L1871" s="74" t="s">
        <v>3935</v>
      </c>
      <c r="M1871" s="74" t="s">
        <v>3936</v>
      </c>
      <c r="N1871" s="74" t="str">
        <f t="shared" ref="N1871:N1881" si="52">VLOOKUP(A1871,#REF!,1,FALSE)</f>
        <v>#REF!</v>
      </c>
    </row>
    <row r="1872" ht="14.25" customHeight="1">
      <c r="A1872" s="74" t="s">
        <v>7583</v>
      </c>
      <c r="B1872" s="74" t="s">
        <v>3932</v>
      </c>
      <c r="F1872" s="185" t="s">
        <v>7584</v>
      </c>
      <c r="G1872" s="185"/>
      <c r="H1872" s="185"/>
      <c r="I1872" s="74" t="s">
        <v>3968</v>
      </c>
      <c r="L1872" s="74" t="s">
        <v>3935</v>
      </c>
      <c r="M1872" s="74" t="s">
        <v>3936</v>
      </c>
      <c r="N1872" s="74" t="str">
        <f t="shared" si="52"/>
        <v>#REF!</v>
      </c>
    </row>
    <row r="1873" ht="14.25" customHeight="1">
      <c r="A1873" s="74" t="s">
        <v>7585</v>
      </c>
      <c r="B1873" s="74" t="s">
        <v>3932</v>
      </c>
      <c r="F1873" s="185" t="s">
        <v>7586</v>
      </c>
      <c r="G1873" s="185"/>
      <c r="H1873" s="185"/>
      <c r="I1873" s="74" t="s">
        <v>3968</v>
      </c>
      <c r="L1873" s="74" t="s">
        <v>3935</v>
      </c>
      <c r="M1873" s="74" t="s">
        <v>3936</v>
      </c>
      <c r="N1873" s="74" t="str">
        <f t="shared" si="52"/>
        <v>#REF!</v>
      </c>
    </row>
    <row r="1874" ht="14.25" customHeight="1">
      <c r="A1874" s="74" t="s">
        <v>7587</v>
      </c>
      <c r="B1874" s="74" t="s">
        <v>3932</v>
      </c>
      <c r="F1874" s="185" t="s">
        <v>7588</v>
      </c>
      <c r="G1874" s="185"/>
      <c r="H1874" s="185"/>
      <c r="I1874" s="74" t="s">
        <v>100</v>
      </c>
      <c r="L1874" s="74" t="s">
        <v>3935</v>
      </c>
      <c r="M1874" s="74" t="s">
        <v>3936</v>
      </c>
      <c r="N1874" s="74" t="str">
        <f t="shared" si="52"/>
        <v>#REF!</v>
      </c>
    </row>
    <row r="1875" ht="14.25" customHeight="1">
      <c r="A1875" s="74" t="s">
        <v>7589</v>
      </c>
      <c r="B1875" s="74" t="s">
        <v>3932</v>
      </c>
      <c r="F1875" s="185" t="s">
        <v>7590</v>
      </c>
      <c r="G1875" s="185"/>
      <c r="H1875" s="185"/>
      <c r="I1875" s="74" t="s">
        <v>100</v>
      </c>
      <c r="L1875" s="74" t="s">
        <v>3935</v>
      </c>
      <c r="M1875" s="74" t="s">
        <v>3936</v>
      </c>
      <c r="N1875" s="74" t="str">
        <f t="shared" si="52"/>
        <v>#REF!</v>
      </c>
    </row>
    <row r="1876" ht="14.25" customHeight="1">
      <c r="A1876" s="74" t="s">
        <v>7591</v>
      </c>
      <c r="B1876" s="74" t="s">
        <v>3932</v>
      </c>
      <c r="F1876" s="185" t="s">
        <v>7592</v>
      </c>
      <c r="G1876" s="185"/>
      <c r="H1876" s="185"/>
      <c r="I1876" s="74" t="s">
        <v>3968</v>
      </c>
      <c r="L1876" s="74" t="s">
        <v>3935</v>
      </c>
      <c r="M1876" s="74" t="s">
        <v>3936</v>
      </c>
      <c r="N1876" s="74" t="str">
        <f t="shared" si="52"/>
        <v>#REF!</v>
      </c>
    </row>
    <row r="1877" ht="14.25" customHeight="1">
      <c r="A1877" s="74" t="s">
        <v>7593</v>
      </c>
      <c r="B1877" s="74" t="s">
        <v>3932</v>
      </c>
      <c r="F1877" s="185" t="s">
        <v>7594</v>
      </c>
      <c r="G1877" s="185"/>
      <c r="H1877" s="185"/>
      <c r="I1877" s="74" t="s">
        <v>100</v>
      </c>
      <c r="L1877" s="74" t="s">
        <v>3935</v>
      </c>
      <c r="M1877" s="74" t="s">
        <v>3936</v>
      </c>
      <c r="N1877" s="74" t="str">
        <f t="shared" si="52"/>
        <v>#REF!</v>
      </c>
    </row>
    <row r="1878" ht="14.25" customHeight="1">
      <c r="A1878" s="74" t="s">
        <v>7595</v>
      </c>
      <c r="B1878" s="74" t="s">
        <v>3932</v>
      </c>
      <c r="F1878" s="185" t="s">
        <v>7596</v>
      </c>
      <c r="G1878" s="185"/>
      <c r="H1878" s="185"/>
      <c r="I1878" s="74" t="s">
        <v>100</v>
      </c>
      <c r="L1878" s="74" t="s">
        <v>3935</v>
      </c>
      <c r="M1878" s="74" t="s">
        <v>3936</v>
      </c>
      <c r="N1878" s="74" t="str">
        <f t="shared" si="52"/>
        <v>#REF!</v>
      </c>
    </row>
    <row r="1879" ht="14.25" customHeight="1">
      <c r="A1879" s="74" t="s">
        <v>7597</v>
      </c>
      <c r="B1879" s="74" t="s">
        <v>3932</v>
      </c>
      <c r="F1879" s="185" t="s">
        <v>7598</v>
      </c>
      <c r="G1879" s="185"/>
      <c r="H1879" s="185"/>
      <c r="I1879" s="74" t="s">
        <v>3934</v>
      </c>
      <c r="L1879" s="74" t="s">
        <v>3935</v>
      </c>
      <c r="M1879" s="74" t="s">
        <v>3936</v>
      </c>
      <c r="N1879" s="74" t="str">
        <f t="shared" si="52"/>
        <v>#REF!</v>
      </c>
    </row>
    <row r="1880" ht="14.25" customHeight="1">
      <c r="A1880" s="74" t="s">
        <v>3675</v>
      </c>
      <c r="B1880" s="74" t="s">
        <v>3932</v>
      </c>
      <c r="F1880" s="185" t="s">
        <v>7599</v>
      </c>
      <c r="G1880" s="185"/>
      <c r="H1880" s="185"/>
      <c r="I1880" s="74" t="s">
        <v>3968</v>
      </c>
      <c r="L1880" s="74" t="s">
        <v>3935</v>
      </c>
      <c r="M1880" s="74" t="s">
        <v>3936</v>
      </c>
      <c r="N1880" s="74" t="str">
        <f t="shared" si="52"/>
        <v>#REF!</v>
      </c>
    </row>
    <row r="1881" ht="14.25" customHeight="1">
      <c r="A1881" s="74" t="s">
        <v>7600</v>
      </c>
      <c r="B1881" s="74" t="s">
        <v>3932</v>
      </c>
      <c r="F1881" s="185" t="s">
        <v>7601</v>
      </c>
      <c r="G1881" s="185"/>
      <c r="H1881" s="185"/>
      <c r="I1881" s="74" t="s">
        <v>3934</v>
      </c>
      <c r="L1881" s="74" t="s">
        <v>3935</v>
      </c>
      <c r="M1881" s="74" t="s">
        <v>3936</v>
      </c>
      <c r="N1881" s="74" t="str">
        <f t="shared" si="52"/>
        <v>#REF!</v>
      </c>
    </row>
    <row r="1882" ht="14.25" customHeight="1">
      <c r="A1882" s="74" t="s">
        <v>7602</v>
      </c>
      <c r="B1882" s="74" t="s">
        <v>3932</v>
      </c>
      <c r="F1882" s="185" t="s">
        <v>7603</v>
      </c>
      <c r="G1882" s="185"/>
      <c r="H1882" s="185"/>
      <c r="I1882" s="74" t="s">
        <v>3968</v>
      </c>
      <c r="L1882" s="74" t="s">
        <v>3935</v>
      </c>
      <c r="M1882" s="74" t="s">
        <v>3936</v>
      </c>
      <c r="N1882" s="74" t="s">
        <v>4026</v>
      </c>
    </row>
    <row r="1883" ht="14.25" customHeight="1">
      <c r="A1883" s="74" t="s">
        <v>7604</v>
      </c>
      <c r="B1883" s="74" t="s">
        <v>3932</v>
      </c>
      <c r="F1883" s="185" t="s">
        <v>7605</v>
      </c>
      <c r="G1883" s="185"/>
      <c r="H1883" s="185"/>
      <c r="I1883" s="74" t="s">
        <v>3934</v>
      </c>
      <c r="L1883" s="74" t="s">
        <v>3935</v>
      </c>
      <c r="M1883" s="74" t="s">
        <v>3936</v>
      </c>
      <c r="N1883" s="74" t="str">
        <f t="shared" ref="N1883:N1885" si="53">VLOOKUP(A1883,#REF!,1,FALSE)</f>
        <v>#REF!</v>
      </c>
    </row>
    <row r="1884" ht="14.25" customHeight="1">
      <c r="A1884" s="74" t="s">
        <v>7606</v>
      </c>
      <c r="B1884" s="74" t="s">
        <v>3932</v>
      </c>
      <c r="F1884" s="185" t="s">
        <v>7607</v>
      </c>
      <c r="G1884" s="185"/>
      <c r="H1884" s="185"/>
      <c r="I1884" s="74" t="s">
        <v>100</v>
      </c>
      <c r="L1884" s="74" t="s">
        <v>3935</v>
      </c>
      <c r="M1884" s="74" t="s">
        <v>3936</v>
      </c>
      <c r="N1884" s="74" t="str">
        <f t="shared" si="53"/>
        <v>#REF!</v>
      </c>
    </row>
    <row r="1885" ht="14.25" customHeight="1">
      <c r="A1885" s="74" t="s">
        <v>7608</v>
      </c>
      <c r="B1885" s="74" t="s">
        <v>3932</v>
      </c>
      <c r="F1885" s="185" t="s">
        <v>7609</v>
      </c>
      <c r="G1885" s="185"/>
      <c r="H1885" s="185"/>
      <c r="I1885" s="74" t="s">
        <v>3934</v>
      </c>
      <c r="L1885" s="74" t="s">
        <v>3935</v>
      </c>
      <c r="M1885" s="74" t="s">
        <v>3936</v>
      </c>
      <c r="N1885" s="74" t="str">
        <f t="shared" si="53"/>
        <v>#REF!</v>
      </c>
    </row>
    <row r="1886" ht="14.25" customHeight="1">
      <c r="A1886" s="74" t="s">
        <v>7610</v>
      </c>
      <c r="B1886" s="74" t="s">
        <v>3932</v>
      </c>
      <c r="F1886" s="185" t="s">
        <v>3022</v>
      </c>
      <c r="G1886" s="185"/>
      <c r="H1886" s="185"/>
      <c r="I1886" s="74" t="s">
        <v>71</v>
      </c>
      <c r="L1886" s="74" t="s">
        <v>3935</v>
      </c>
      <c r="M1886" s="74" t="s">
        <v>3936</v>
      </c>
      <c r="N1886" s="74" t="s">
        <v>4026</v>
      </c>
    </row>
    <row r="1887" ht="14.25" customHeight="1">
      <c r="A1887" s="74" t="s">
        <v>7611</v>
      </c>
      <c r="B1887" s="74" t="s">
        <v>3932</v>
      </c>
      <c r="F1887" s="185" t="s">
        <v>7612</v>
      </c>
      <c r="G1887" s="185"/>
      <c r="H1887" s="185"/>
      <c r="I1887" s="74" t="s">
        <v>3934</v>
      </c>
      <c r="L1887" s="74" t="s">
        <v>3935</v>
      </c>
      <c r="M1887" s="74" t="s">
        <v>3936</v>
      </c>
      <c r="N1887" s="74" t="str">
        <f t="shared" ref="N1887:N1888" si="54">VLOOKUP(A1887,#REF!,1,FALSE)</f>
        <v>#REF!</v>
      </c>
    </row>
    <row r="1888" ht="14.25" customHeight="1">
      <c r="A1888" s="74" t="s">
        <v>7613</v>
      </c>
      <c r="B1888" s="74" t="s">
        <v>3932</v>
      </c>
      <c r="F1888" s="185" t="s">
        <v>7614</v>
      </c>
      <c r="G1888" s="185"/>
      <c r="H1888" s="185"/>
      <c r="I1888" s="74" t="s">
        <v>3934</v>
      </c>
      <c r="L1888" s="74" t="s">
        <v>3935</v>
      </c>
      <c r="M1888" s="74" t="s">
        <v>3936</v>
      </c>
      <c r="N1888" s="74" t="str">
        <f t="shared" si="54"/>
        <v>#REF!</v>
      </c>
    </row>
    <row r="1889" ht="14.25" customHeight="1">
      <c r="A1889" s="74" t="s">
        <v>7615</v>
      </c>
      <c r="B1889" s="74" t="s">
        <v>3932</v>
      </c>
      <c r="F1889" s="185" t="s">
        <v>3025</v>
      </c>
      <c r="G1889" s="185"/>
      <c r="H1889" s="185"/>
      <c r="I1889" s="74" t="s">
        <v>3934</v>
      </c>
      <c r="L1889" s="74" t="s">
        <v>3935</v>
      </c>
      <c r="M1889" s="74" t="s">
        <v>3936</v>
      </c>
      <c r="N1889" s="74" t="s">
        <v>4026</v>
      </c>
    </row>
    <row r="1890" ht="14.25" customHeight="1">
      <c r="A1890" s="74" t="s">
        <v>7616</v>
      </c>
      <c r="B1890" s="74" t="s">
        <v>3932</v>
      </c>
      <c r="F1890" s="185" t="s">
        <v>7617</v>
      </c>
      <c r="G1890" s="185"/>
      <c r="H1890" s="185"/>
      <c r="I1890" s="74" t="s">
        <v>3934</v>
      </c>
      <c r="L1890" s="74" t="s">
        <v>3935</v>
      </c>
      <c r="M1890" s="74" t="s">
        <v>3936</v>
      </c>
      <c r="N1890" s="74" t="str">
        <f t="shared" ref="N1890:N1930" si="55">VLOOKUP(A1890,#REF!,1,FALSE)</f>
        <v>#REF!</v>
      </c>
    </row>
    <row r="1891" ht="14.25" customHeight="1">
      <c r="A1891" s="74" t="s">
        <v>7618</v>
      </c>
      <c r="B1891" s="74" t="s">
        <v>3932</v>
      </c>
      <c r="F1891" s="185" t="s">
        <v>7619</v>
      </c>
      <c r="G1891" s="185"/>
      <c r="H1891" s="185"/>
      <c r="I1891" s="74" t="s">
        <v>3934</v>
      </c>
      <c r="L1891" s="74" t="s">
        <v>3935</v>
      </c>
      <c r="M1891" s="74" t="s">
        <v>3936</v>
      </c>
      <c r="N1891" s="74" t="str">
        <f t="shared" si="55"/>
        <v>#REF!</v>
      </c>
    </row>
    <row r="1892" ht="14.25" customHeight="1">
      <c r="A1892" s="74" t="s">
        <v>7620</v>
      </c>
      <c r="B1892" s="74" t="s">
        <v>3932</v>
      </c>
      <c r="F1892" s="185" t="s">
        <v>7621</v>
      </c>
      <c r="G1892" s="185"/>
      <c r="H1892" s="185"/>
      <c r="I1892" s="74" t="s">
        <v>3934</v>
      </c>
      <c r="L1892" s="74" t="s">
        <v>3935</v>
      </c>
      <c r="M1892" s="74" t="s">
        <v>3936</v>
      </c>
      <c r="N1892" s="74" t="str">
        <f t="shared" si="55"/>
        <v>#REF!</v>
      </c>
    </row>
    <row r="1893" ht="14.25" customHeight="1">
      <c r="A1893" s="74" t="s">
        <v>7622</v>
      </c>
      <c r="B1893" s="74" t="s">
        <v>3932</v>
      </c>
      <c r="F1893" s="185" t="s">
        <v>7623</v>
      </c>
      <c r="G1893" s="185"/>
      <c r="H1893" s="185"/>
      <c r="I1893" s="74" t="s">
        <v>3934</v>
      </c>
      <c r="L1893" s="74" t="s">
        <v>3935</v>
      </c>
      <c r="M1893" s="74" t="s">
        <v>3936</v>
      </c>
      <c r="N1893" s="74" t="str">
        <f t="shared" si="55"/>
        <v>#REF!</v>
      </c>
    </row>
    <row r="1894" ht="14.25" customHeight="1">
      <c r="A1894" s="74" t="s">
        <v>7624</v>
      </c>
      <c r="B1894" s="74" t="s">
        <v>3932</v>
      </c>
      <c r="F1894" s="185" t="s">
        <v>7625</v>
      </c>
      <c r="G1894" s="185"/>
      <c r="H1894" s="185"/>
      <c r="I1894" s="74" t="s">
        <v>3934</v>
      </c>
      <c r="L1894" s="74" t="s">
        <v>3935</v>
      </c>
      <c r="M1894" s="74" t="s">
        <v>3936</v>
      </c>
      <c r="N1894" s="74" t="str">
        <f t="shared" si="55"/>
        <v>#REF!</v>
      </c>
    </row>
    <row r="1895" ht="14.25" customHeight="1">
      <c r="A1895" s="74" t="s">
        <v>7626</v>
      </c>
      <c r="B1895" s="74" t="s">
        <v>3932</v>
      </c>
      <c r="F1895" s="185" t="s">
        <v>7627</v>
      </c>
      <c r="G1895" s="185"/>
      <c r="H1895" s="185"/>
      <c r="I1895" s="74" t="s">
        <v>3934</v>
      </c>
      <c r="L1895" s="74" t="s">
        <v>3935</v>
      </c>
      <c r="M1895" s="74" t="s">
        <v>3936</v>
      </c>
      <c r="N1895" s="74" t="str">
        <f t="shared" si="55"/>
        <v>#REF!</v>
      </c>
    </row>
    <row r="1896" ht="14.25" customHeight="1">
      <c r="A1896" s="74" t="s">
        <v>7628</v>
      </c>
      <c r="B1896" s="74" t="s">
        <v>3932</v>
      </c>
      <c r="F1896" s="185" t="s">
        <v>7629</v>
      </c>
      <c r="G1896" s="185"/>
      <c r="H1896" s="185"/>
      <c r="I1896" s="74" t="s">
        <v>3968</v>
      </c>
      <c r="L1896" s="74" t="s">
        <v>3935</v>
      </c>
      <c r="M1896" s="74" t="s">
        <v>3936</v>
      </c>
      <c r="N1896" s="74" t="str">
        <f t="shared" si="55"/>
        <v>#REF!</v>
      </c>
    </row>
    <row r="1897" ht="14.25" customHeight="1">
      <c r="A1897" s="74" t="s">
        <v>7630</v>
      </c>
      <c r="B1897" s="74" t="s">
        <v>3932</v>
      </c>
      <c r="F1897" s="185" t="s">
        <v>7631</v>
      </c>
      <c r="G1897" s="185"/>
      <c r="H1897" s="185"/>
      <c r="I1897" s="74" t="s">
        <v>923</v>
      </c>
      <c r="L1897" s="74" t="s">
        <v>3935</v>
      </c>
      <c r="M1897" s="74" t="s">
        <v>3936</v>
      </c>
      <c r="N1897" s="74" t="str">
        <f t="shared" si="55"/>
        <v>#REF!</v>
      </c>
    </row>
    <row r="1898" ht="14.25" customHeight="1">
      <c r="A1898" s="74" t="s">
        <v>7632</v>
      </c>
      <c r="B1898" s="74" t="s">
        <v>3932</v>
      </c>
      <c r="F1898" s="185" t="s">
        <v>7633</v>
      </c>
      <c r="G1898" s="185"/>
      <c r="H1898" s="185"/>
      <c r="I1898" s="74" t="s">
        <v>3934</v>
      </c>
      <c r="L1898" s="74" t="s">
        <v>3935</v>
      </c>
      <c r="M1898" s="74" t="s">
        <v>3936</v>
      </c>
      <c r="N1898" s="74" t="str">
        <f t="shared" si="55"/>
        <v>#REF!</v>
      </c>
    </row>
    <row r="1899" ht="14.25" customHeight="1">
      <c r="A1899" s="74" t="s">
        <v>7634</v>
      </c>
      <c r="B1899" s="74" t="s">
        <v>3932</v>
      </c>
      <c r="F1899" s="185" t="s">
        <v>7635</v>
      </c>
      <c r="G1899" s="185"/>
      <c r="H1899" s="185"/>
      <c r="I1899" s="74" t="s">
        <v>100</v>
      </c>
      <c r="L1899" s="74" t="s">
        <v>3935</v>
      </c>
      <c r="M1899" s="74" t="s">
        <v>3936</v>
      </c>
      <c r="N1899" s="74" t="str">
        <f t="shared" si="55"/>
        <v>#REF!</v>
      </c>
    </row>
    <row r="1900" ht="14.25" customHeight="1">
      <c r="A1900" s="74" t="s">
        <v>7636</v>
      </c>
      <c r="B1900" s="74" t="s">
        <v>3932</v>
      </c>
      <c r="F1900" s="185" t="s">
        <v>7637</v>
      </c>
      <c r="G1900" s="185"/>
      <c r="H1900" s="185"/>
      <c r="I1900" s="74" t="s">
        <v>71</v>
      </c>
      <c r="L1900" s="74" t="s">
        <v>3935</v>
      </c>
      <c r="M1900" s="74" t="s">
        <v>3936</v>
      </c>
      <c r="N1900" s="74" t="str">
        <f t="shared" si="55"/>
        <v>#REF!</v>
      </c>
    </row>
    <row r="1901" ht="14.25" customHeight="1">
      <c r="A1901" s="74" t="s">
        <v>7638</v>
      </c>
      <c r="B1901" s="74" t="s">
        <v>3932</v>
      </c>
      <c r="F1901" s="185" t="s">
        <v>7639</v>
      </c>
      <c r="G1901" s="185"/>
      <c r="H1901" s="185"/>
      <c r="I1901" s="74" t="s">
        <v>127</v>
      </c>
      <c r="L1901" s="74" t="s">
        <v>3935</v>
      </c>
      <c r="M1901" s="74" t="s">
        <v>3936</v>
      </c>
      <c r="N1901" s="74" t="str">
        <f t="shared" si="55"/>
        <v>#REF!</v>
      </c>
    </row>
    <row r="1902" ht="14.25" customHeight="1">
      <c r="A1902" s="74" t="s">
        <v>7640</v>
      </c>
      <c r="B1902" s="74" t="s">
        <v>3932</v>
      </c>
      <c r="F1902" s="185" t="s">
        <v>7641</v>
      </c>
      <c r="G1902" s="185"/>
      <c r="H1902" s="185"/>
      <c r="I1902" s="74" t="s">
        <v>3934</v>
      </c>
      <c r="L1902" s="74" t="s">
        <v>3935</v>
      </c>
      <c r="M1902" s="74" t="s">
        <v>3936</v>
      </c>
      <c r="N1902" s="74" t="str">
        <f t="shared" si="55"/>
        <v>#REF!</v>
      </c>
    </row>
    <row r="1903" ht="14.25" customHeight="1">
      <c r="A1903" s="74" t="s">
        <v>7642</v>
      </c>
      <c r="B1903" s="74" t="s">
        <v>3932</v>
      </c>
      <c r="F1903" s="185" t="s">
        <v>7643</v>
      </c>
      <c r="G1903" s="185"/>
      <c r="H1903" s="185"/>
      <c r="I1903" s="74" t="s">
        <v>3934</v>
      </c>
      <c r="L1903" s="74" t="s">
        <v>3935</v>
      </c>
      <c r="M1903" s="74" t="s">
        <v>3936</v>
      </c>
      <c r="N1903" s="74" t="str">
        <f t="shared" si="55"/>
        <v>#REF!</v>
      </c>
    </row>
    <row r="1904" ht="14.25" customHeight="1">
      <c r="A1904" s="74" t="s">
        <v>7644</v>
      </c>
      <c r="B1904" s="74" t="s">
        <v>3932</v>
      </c>
      <c r="F1904" s="185" t="s">
        <v>7645</v>
      </c>
      <c r="G1904" s="185"/>
      <c r="H1904" s="185"/>
      <c r="I1904" s="74" t="s">
        <v>71</v>
      </c>
      <c r="L1904" s="74" t="s">
        <v>3935</v>
      </c>
      <c r="M1904" s="74" t="s">
        <v>3936</v>
      </c>
      <c r="N1904" s="74" t="str">
        <f t="shared" si="55"/>
        <v>#REF!</v>
      </c>
    </row>
    <row r="1905" ht="14.25" customHeight="1">
      <c r="A1905" s="74" t="s">
        <v>7646</v>
      </c>
      <c r="B1905" s="74" t="s">
        <v>3932</v>
      </c>
      <c r="F1905" s="185" t="s">
        <v>7647</v>
      </c>
      <c r="G1905" s="185"/>
      <c r="H1905" s="185"/>
      <c r="I1905" s="74" t="s">
        <v>3934</v>
      </c>
      <c r="L1905" s="74" t="s">
        <v>3935</v>
      </c>
      <c r="M1905" s="74" t="s">
        <v>3936</v>
      </c>
      <c r="N1905" s="74" t="str">
        <f t="shared" si="55"/>
        <v>#REF!</v>
      </c>
    </row>
    <row r="1906" ht="14.25" customHeight="1">
      <c r="A1906" s="74" t="s">
        <v>7648</v>
      </c>
      <c r="B1906" s="74" t="s">
        <v>3932</v>
      </c>
      <c r="F1906" s="185" t="s">
        <v>7649</v>
      </c>
      <c r="G1906" s="185"/>
      <c r="H1906" s="185"/>
      <c r="I1906" s="74" t="s">
        <v>923</v>
      </c>
      <c r="L1906" s="74" t="s">
        <v>3935</v>
      </c>
      <c r="M1906" s="74" t="s">
        <v>3936</v>
      </c>
      <c r="N1906" s="74" t="str">
        <f t="shared" si="55"/>
        <v>#REF!</v>
      </c>
    </row>
    <row r="1907" ht="14.25" customHeight="1">
      <c r="A1907" s="74" t="s">
        <v>7650</v>
      </c>
      <c r="B1907" s="74" t="s">
        <v>3932</v>
      </c>
      <c r="F1907" s="185" t="s">
        <v>7651</v>
      </c>
      <c r="G1907" s="185"/>
      <c r="H1907" s="185"/>
      <c r="I1907" s="74" t="s">
        <v>100</v>
      </c>
      <c r="L1907" s="74" t="s">
        <v>3935</v>
      </c>
      <c r="M1907" s="74" t="s">
        <v>3936</v>
      </c>
      <c r="N1907" s="74" t="str">
        <f t="shared" si="55"/>
        <v>#REF!</v>
      </c>
    </row>
    <row r="1908" ht="14.25" customHeight="1">
      <c r="A1908" s="74" t="s">
        <v>7652</v>
      </c>
      <c r="B1908" s="74" t="s">
        <v>3932</v>
      </c>
      <c r="F1908" s="185" t="s">
        <v>7653</v>
      </c>
      <c r="G1908" s="185"/>
      <c r="H1908" s="185"/>
      <c r="I1908" s="74" t="s">
        <v>3968</v>
      </c>
      <c r="L1908" s="74" t="s">
        <v>3935</v>
      </c>
      <c r="M1908" s="74" t="s">
        <v>3936</v>
      </c>
      <c r="N1908" s="74" t="str">
        <f t="shared" si="55"/>
        <v>#REF!</v>
      </c>
    </row>
    <row r="1909" ht="14.25" customHeight="1">
      <c r="A1909" s="74" t="s">
        <v>7654</v>
      </c>
      <c r="B1909" s="74" t="s">
        <v>3932</v>
      </c>
      <c r="F1909" s="185" t="s">
        <v>7655</v>
      </c>
      <c r="G1909" s="185"/>
      <c r="H1909" s="185"/>
      <c r="I1909" s="74" t="s">
        <v>3934</v>
      </c>
      <c r="L1909" s="74" t="s">
        <v>3935</v>
      </c>
      <c r="M1909" s="74" t="s">
        <v>3936</v>
      </c>
      <c r="N1909" s="74" t="str">
        <f t="shared" si="55"/>
        <v>#REF!</v>
      </c>
    </row>
    <row r="1910" ht="14.25" customHeight="1">
      <c r="A1910" s="74" t="s">
        <v>7656</v>
      </c>
      <c r="B1910" s="74" t="s">
        <v>3932</v>
      </c>
      <c r="F1910" s="185" t="s">
        <v>7657</v>
      </c>
      <c r="G1910" s="185"/>
      <c r="H1910" s="185"/>
      <c r="I1910" s="74" t="s">
        <v>3934</v>
      </c>
      <c r="L1910" s="74" t="s">
        <v>3935</v>
      </c>
      <c r="M1910" s="74" t="s">
        <v>3936</v>
      </c>
      <c r="N1910" s="74" t="str">
        <f t="shared" si="55"/>
        <v>#REF!</v>
      </c>
    </row>
    <row r="1911" ht="14.25" customHeight="1">
      <c r="A1911" s="74" t="s">
        <v>7658</v>
      </c>
      <c r="B1911" s="74" t="s">
        <v>3932</v>
      </c>
      <c r="F1911" s="185" t="s">
        <v>7659</v>
      </c>
      <c r="G1911" s="185"/>
      <c r="H1911" s="185"/>
      <c r="I1911" s="74" t="s">
        <v>71</v>
      </c>
      <c r="L1911" s="74" t="s">
        <v>3935</v>
      </c>
      <c r="M1911" s="74" t="s">
        <v>3936</v>
      </c>
      <c r="N1911" s="74" t="str">
        <f t="shared" si="55"/>
        <v>#REF!</v>
      </c>
    </row>
    <row r="1912" ht="14.25" customHeight="1">
      <c r="A1912" s="74" t="s">
        <v>7660</v>
      </c>
      <c r="B1912" s="74" t="s">
        <v>3932</v>
      </c>
      <c r="F1912" s="185" t="s">
        <v>7661</v>
      </c>
      <c r="G1912" s="185"/>
      <c r="H1912" s="185"/>
      <c r="I1912" s="74" t="s">
        <v>3934</v>
      </c>
      <c r="L1912" s="74" t="s">
        <v>3935</v>
      </c>
      <c r="M1912" s="74" t="s">
        <v>3936</v>
      </c>
      <c r="N1912" s="74" t="str">
        <f t="shared" si="55"/>
        <v>#REF!</v>
      </c>
    </row>
    <row r="1913" ht="14.25" customHeight="1">
      <c r="A1913" s="74" t="s">
        <v>7662</v>
      </c>
      <c r="B1913" s="74" t="s">
        <v>3932</v>
      </c>
      <c r="F1913" s="185" t="s">
        <v>7663</v>
      </c>
      <c r="G1913" s="185"/>
      <c r="H1913" s="185"/>
      <c r="I1913" s="74" t="s">
        <v>3934</v>
      </c>
      <c r="L1913" s="74" t="s">
        <v>3935</v>
      </c>
      <c r="M1913" s="74" t="s">
        <v>3936</v>
      </c>
      <c r="N1913" s="74" t="str">
        <f t="shared" si="55"/>
        <v>#REF!</v>
      </c>
    </row>
    <row r="1914" ht="14.25" customHeight="1">
      <c r="A1914" s="74" t="s">
        <v>7664</v>
      </c>
      <c r="B1914" s="74" t="s">
        <v>3932</v>
      </c>
      <c r="F1914" s="185" t="s">
        <v>7665</v>
      </c>
      <c r="G1914" s="185"/>
      <c r="H1914" s="185"/>
      <c r="I1914" s="74" t="s">
        <v>71</v>
      </c>
      <c r="L1914" s="74" t="s">
        <v>3935</v>
      </c>
      <c r="M1914" s="74" t="s">
        <v>3936</v>
      </c>
      <c r="N1914" s="74" t="str">
        <f t="shared" si="55"/>
        <v>#REF!</v>
      </c>
    </row>
    <row r="1915" ht="14.25" customHeight="1">
      <c r="A1915" s="74" t="s">
        <v>7666</v>
      </c>
      <c r="B1915" s="74" t="s">
        <v>3932</v>
      </c>
      <c r="F1915" s="185" t="s">
        <v>7667</v>
      </c>
      <c r="G1915" s="185"/>
      <c r="H1915" s="185"/>
      <c r="I1915" s="74" t="s">
        <v>3934</v>
      </c>
      <c r="L1915" s="74" t="s">
        <v>3935</v>
      </c>
      <c r="M1915" s="74" t="s">
        <v>3936</v>
      </c>
      <c r="N1915" s="74" t="str">
        <f t="shared" si="55"/>
        <v>#REF!</v>
      </c>
    </row>
    <row r="1916" ht="14.25" customHeight="1">
      <c r="A1916" s="74" t="s">
        <v>7668</v>
      </c>
      <c r="B1916" s="74" t="s">
        <v>3932</v>
      </c>
      <c r="F1916" s="185" t="s">
        <v>7669</v>
      </c>
      <c r="G1916" s="185"/>
      <c r="H1916" s="185"/>
      <c r="I1916" s="74" t="s">
        <v>71</v>
      </c>
      <c r="L1916" s="74" t="s">
        <v>3935</v>
      </c>
      <c r="M1916" s="74" t="s">
        <v>3936</v>
      </c>
      <c r="N1916" s="74" t="str">
        <f t="shared" si="55"/>
        <v>#REF!</v>
      </c>
    </row>
    <row r="1917" ht="14.25" customHeight="1">
      <c r="A1917" s="74" t="s">
        <v>7670</v>
      </c>
      <c r="B1917" s="74" t="s">
        <v>3932</v>
      </c>
      <c r="F1917" s="185" t="s">
        <v>7671</v>
      </c>
      <c r="G1917" s="185"/>
      <c r="H1917" s="185"/>
      <c r="I1917" s="74" t="s">
        <v>127</v>
      </c>
      <c r="L1917" s="74" t="s">
        <v>3935</v>
      </c>
      <c r="M1917" s="74" t="s">
        <v>3936</v>
      </c>
      <c r="N1917" s="74" t="str">
        <f t="shared" si="55"/>
        <v>#REF!</v>
      </c>
    </row>
    <row r="1918" ht="14.25" customHeight="1">
      <c r="A1918" s="74" t="s">
        <v>7672</v>
      </c>
      <c r="B1918" s="74" t="s">
        <v>3932</v>
      </c>
      <c r="F1918" s="185" t="s">
        <v>7673</v>
      </c>
      <c r="G1918" s="185"/>
      <c r="H1918" s="185"/>
      <c r="I1918" s="74" t="s">
        <v>3934</v>
      </c>
      <c r="L1918" s="74" t="s">
        <v>3935</v>
      </c>
      <c r="M1918" s="74" t="s">
        <v>3936</v>
      </c>
      <c r="N1918" s="74" t="str">
        <f t="shared" si="55"/>
        <v>#REF!</v>
      </c>
    </row>
    <row r="1919" ht="14.25" customHeight="1">
      <c r="A1919" s="74" t="s">
        <v>7674</v>
      </c>
      <c r="B1919" s="74" t="s">
        <v>3932</v>
      </c>
      <c r="F1919" s="185" t="s">
        <v>7675</v>
      </c>
      <c r="G1919" s="185"/>
      <c r="H1919" s="185"/>
      <c r="I1919" s="74" t="s">
        <v>71</v>
      </c>
      <c r="L1919" s="74" t="s">
        <v>3935</v>
      </c>
      <c r="M1919" s="74" t="s">
        <v>3936</v>
      </c>
      <c r="N1919" s="74" t="str">
        <f t="shared" si="55"/>
        <v>#REF!</v>
      </c>
    </row>
    <row r="1920" ht="14.25" customHeight="1">
      <c r="A1920" s="74" t="s">
        <v>7676</v>
      </c>
      <c r="B1920" s="74" t="s">
        <v>3932</v>
      </c>
      <c r="F1920" s="185" t="s">
        <v>7677</v>
      </c>
      <c r="G1920" s="185"/>
      <c r="H1920" s="185"/>
      <c r="I1920" s="74" t="s">
        <v>3934</v>
      </c>
      <c r="L1920" s="74" t="s">
        <v>3935</v>
      </c>
      <c r="M1920" s="74" t="s">
        <v>3936</v>
      </c>
      <c r="N1920" s="74" t="str">
        <f t="shared" si="55"/>
        <v>#REF!</v>
      </c>
    </row>
    <row r="1921" ht="14.25" customHeight="1">
      <c r="A1921" s="74" t="s">
        <v>7678</v>
      </c>
      <c r="B1921" s="74" t="s">
        <v>3932</v>
      </c>
      <c r="F1921" s="185" t="s">
        <v>7679</v>
      </c>
      <c r="G1921" s="185"/>
      <c r="H1921" s="185"/>
      <c r="I1921" s="74" t="s">
        <v>100</v>
      </c>
      <c r="L1921" s="74" t="s">
        <v>3935</v>
      </c>
      <c r="M1921" s="74" t="s">
        <v>3936</v>
      </c>
      <c r="N1921" s="74" t="str">
        <f t="shared" si="55"/>
        <v>#REF!</v>
      </c>
    </row>
    <row r="1922" ht="14.25" customHeight="1">
      <c r="A1922" s="74" t="s">
        <v>7680</v>
      </c>
      <c r="B1922" s="74" t="s">
        <v>3932</v>
      </c>
      <c r="F1922" s="185" t="s">
        <v>7681</v>
      </c>
      <c r="G1922" s="185"/>
      <c r="H1922" s="185"/>
      <c r="I1922" s="74" t="s">
        <v>3934</v>
      </c>
      <c r="L1922" s="74" t="s">
        <v>3935</v>
      </c>
      <c r="M1922" s="74" t="s">
        <v>3936</v>
      </c>
      <c r="N1922" s="74" t="str">
        <f t="shared" si="55"/>
        <v>#REF!</v>
      </c>
    </row>
    <row r="1923" ht="14.25" customHeight="1">
      <c r="A1923" s="74" t="s">
        <v>7682</v>
      </c>
      <c r="B1923" s="74" t="s">
        <v>3932</v>
      </c>
      <c r="F1923" s="185" t="s">
        <v>7683</v>
      </c>
      <c r="G1923" s="185"/>
      <c r="H1923" s="185"/>
      <c r="I1923" s="74" t="s">
        <v>3934</v>
      </c>
      <c r="L1923" s="74" t="s">
        <v>3935</v>
      </c>
      <c r="M1923" s="74" t="s">
        <v>3936</v>
      </c>
      <c r="N1923" s="74" t="str">
        <f t="shared" si="55"/>
        <v>#REF!</v>
      </c>
    </row>
    <row r="1924" ht="14.25" customHeight="1">
      <c r="A1924" s="74" t="s">
        <v>7684</v>
      </c>
      <c r="B1924" s="74" t="s">
        <v>3932</v>
      </c>
      <c r="F1924" s="185" t="s">
        <v>7685</v>
      </c>
      <c r="G1924" s="185"/>
      <c r="H1924" s="185"/>
      <c r="I1924" s="74" t="s">
        <v>3934</v>
      </c>
      <c r="L1924" s="74" t="s">
        <v>3935</v>
      </c>
      <c r="M1924" s="74" t="s">
        <v>3936</v>
      </c>
      <c r="N1924" s="74" t="str">
        <f t="shared" si="55"/>
        <v>#REF!</v>
      </c>
    </row>
    <row r="1925" ht="14.25" customHeight="1">
      <c r="A1925" s="74" t="s">
        <v>7686</v>
      </c>
      <c r="B1925" s="74" t="s">
        <v>3932</v>
      </c>
      <c r="F1925" s="185" t="s">
        <v>7687</v>
      </c>
      <c r="G1925" s="185"/>
      <c r="H1925" s="185"/>
      <c r="I1925" s="74" t="s">
        <v>66</v>
      </c>
      <c r="L1925" s="74" t="s">
        <v>3935</v>
      </c>
      <c r="M1925" s="74" t="s">
        <v>3936</v>
      </c>
      <c r="N1925" s="74" t="str">
        <f t="shared" si="55"/>
        <v>#REF!</v>
      </c>
    </row>
    <row r="1926" ht="14.25" customHeight="1">
      <c r="A1926" s="74" t="s">
        <v>7688</v>
      </c>
      <c r="B1926" s="74" t="s">
        <v>3932</v>
      </c>
      <c r="F1926" s="185" t="s">
        <v>7689</v>
      </c>
      <c r="G1926" s="185"/>
      <c r="H1926" s="185"/>
      <c r="I1926" s="74" t="s">
        <v>3934</v>
      </c>
      <c r="L1926" s="74" t="s">
        <v>3935</v>
      </c>
      <c r="M1926" s="74" t="s">
        <v>3936</v>
      </c>
      <c r="N1926" s="74" t="str">
        <f t="shared" si="55"/>
        <v>#REF!</v>
      </c>
    </row>
    <row r="1927" ht="14.25" customHeight="1">
      <c r="A1927" s="74" t="s">
        <v>7690</v>
      </c>
      <c r="B1927" s="74" t="s">
        <v>3932</v>
      </c>
      <c r="F1927" s="185" t="s">
        <v>7691</v>
      </c>
      <c r="G1927" s="185"/>
      <c r="H1927" s="185"/>
      <c r="I1927" s="74" t="s">
        <v>3968</v>
      </c>
      <c r="L1927" s="74" t="s">
        <v>3935</v>
      </c>
      <c r="M1927" s="74" t="s">
        <v>3936</v>
      </c>
      <c r="N1927" s="74" t="str">
        <f t="shared" si="55"/>
        <v>#REF!</v>
      </c>
    </row>
    <row r="1928" ht="14.25" customHeight="1">
      <c r="A1928" s="74" t="s">
        <v>7692</v>
      </c>
      <c r="B1928" s="74" t="s">
        <v>3932</v>
      </c>
      <c r="F1928" s="185" t="s">
        <v>7693</v>
      </c>
      <c r="G1928" s="185"/>
      <c r="H1928" s="185"/>
      <c r="I1928" s="74" t="s">
        <v>3934</v>
      </c>
      <c r="L1928" s="74" t="s">
        <v>3935</v>
      </c>
      <c r="M1928" s="74" t="s">
        <v>3936</v>
      </c>
      <c r="N1928" s="74" t="str">
        <f t="shared" si="55"/>
        <v>#REF!</v>
      </c>
    </row>
    <row r="1929" ht="14.25" customHeight="1">
      <c r="A1929" s="74" t="s">
        <v>7694</v>
      </c>
      <c r="B1929" s="74" t="s">
        <v>3932</v>
      </c>
      <c r="F1929" s="185" t="s">
        <v>7695</v>
      </c>
      <c r="G1929" s="185"/>
      <c r="H1929" s="185"/>
      <c r="I1929" s="74" t="s">
        <v>100</v>
      </c>
      <c r="L1929" s="74" t="s">
        <v>3935</v>
      </c>
      <c r="M1929" s="74" t="s">
        <v>3936</v>
      </c>
      <c r="N1929" s="74" t="str">
        <f t="shared" si="55"/>
        <v>#REF!</v>
      </c>
    </row>
    <row r="1930" ht="14.25" customHeight="1">
      <c r="A1930" s="74" t="s">
        <v>7696</v>
      </c>
      <c r="B1930" s="74" t="s">
        <v>3932</v>
      </c>
      <c r="F1930" s="185" t="s">
        <v>7697</v>
      </c>
      <c r="G1930" s="185"/>
      <c r="H1930" s="185"/>
      <c r="I1930" s="74" t="s">
        <v>3934</v>
      </c>
      <c r="L1930" s="74" t="s">
        <v>3935</v>
      </c>
      <c r="M1930" s="74" t="s">
        <v>3936</v>
      </c>
      <c r="N1930" s="74" t="str">
        <f t="shared" si="55"/>
        <v>#REF!</v>
      </c>
    </row>
    <row r="1931" ht="14.25" customHeight="1">
      <c r="A1931" s="74" t="s">
        <v>7698</v>
      </c>
      <c r="B1931" s="74" t="s">
        <v>3932</v>
      </c>
      <c r="F1931" s="185" t="s">
        <v>2858</v>
      </c>
      <c r="G1931" s="185"/>
      <c r="H1931" s="185"/>
      <c r="I1931" s="74" t="s">
        <v>923</v>
      </c>
      <c r="L1931" s="74" t="s">
        <v>3935</v>
      </c>
      <c r="M1931" s="74" t="s">
        <v>3936</v>
      </c>
      <c r="N1931" s="74" t="s">
        <v>4026</v>
      </c>
    </row>
    <row r="1932" ht="14.25" customHeight="1">
      <c r="A1932" s="74" t="s">
        <v>7699</v>
      </c>
      <c r="B1932" s="74" t="s">
        <v>3932</v>
      </c>
      <c r="F1932" s="185" t="s">
        <v>7700</v>
      </c>
      <c r="G1932" s="185"/>
      <c r="H1932" s="185"/>
      <c r="I1932" s="74" t="s">
        <v>100</v>
      </c>
      <c r="L1932" s="74" t="s">
        <v>3935</v>
      </c>
      <c r="M1932" s="74" t="s">
        <v>3936</v>
      </c>
      <c r="N1932" s="74" t="str">
        <f>VLOOKUP(A1932,#REF!,1,FALSE)</f>
        <v>#REF!</v>
      </c>
    </row>
    <row r="1933" ht="14.25" customHeight="1">
      <c r="A1933" s="74" t="s">
        <v>7701</v>
      </c>
      <c r="B1933" s="74" t="s">
        <v>3932</v>
      </c>
      <c r="F1933" s="185" t="s">
        <v>7702</v>
      </c>
      <c r="G1933" s="185"/>
      <c r="H1933" s="185"/>
      <c r="I1933" s="74" t="s">
        <v>66</v>
      </c>
      <c r="L1933" s="74" t="s">
        <v>3935</v>
      </c>
      <c r="M1933" s="74" t="s">
        <v>3936</v>
      </c>
      <c r="N1933" s="74" t="s">
        <v>4026</v>
      </c>
    </row>
    <row r="1934" ht="14.25" customHeight="1">
      <c r="A1934" s="74" t="s">
        <v>7703</v>
      </c>
      <c r="B1934" s="74" t="s">
        <v>3932</v>
      </c>
      <c r="F1934" s="185" t="s">
        <v>7704</v>
      </c>
      <c r="G1934" s="185"/>
      <c r="H1934" s="185"/>
      <c r="I1934" s="74" t="s">
        <v>66</v>
      </c>
      <c r="L1934" s="74" t="s">
        <v>3935</v>
      </c>
      <c r="M1934" s="74" t="s">
        <v>3936</v>
      </c>
      <c r="N1934" s="74" t="str">
        <f t="shared" ref="N1934:N1937" si="56">VLOOKUP(A1934,#REF!,1,FALSE)</f>
        <v>#REF!</v>
      </c>
    </row>
    <row r="1935" ht="14.25" customHeight="1">
      <c r="A1935" s="74" t="s">
        <v>7705</v>
      </c>
      <c r="B1935" s="74" t="s">
        <v>3932</v>
      </c>
      <c r="F1935" s="185" t="s">
        <v>7706</v>
      </c>
      <c r="G1935" s="185"/>
      <c r="H1935" s="185"/>
      <c r="I1935" s="74" t="s">
        <v>66</v>
      </c>
      <c r="L1935" s="74" t="s">
        <v>3935</v>
      </c>
      <c r="M1935" s="74" t="s">
        <v>3936</v>
      </c>
      <c r="N1935" s="74" t="str">
        <f t="shared" si="56"/>
        <v>#REF!</v>
      </c>
    </row>
    <row r="1936" ht="14.25" customHeight="1">
      <c r="A1936" s="74" t="s">
        <v>7707</v>
      </c>
      <c r="B1936" s="74" t="s">
        <v>3932</v>
      </c>
      <c r="F1936" s="185" t="s">
        <v>7708</v>
      </c>
      <c r="G1936" s="185"/>
      <c r="H1936" s="185"/>
      <c r="I1936" s="74" t="s">
        <v>66</v>
      </c>
      <c r="L1936" s="74" t="s">
        <v>3935</v>
      </c>
      <c r="M1936" s="74" t="s">
        <v>3936</v>
      </c>
      <c r="N1936" s="74" t="str">
        <f t="shared" si="56"/>
        <v>#REF!</v>
      </c>
    </row>
    <row r="1937" ht="14.25" customHeight="1">
      <c r="A1937" s="74" t="s">
        <v>7709</v>
      </c>
      <c r="B1937" s="74" t="s">
        <v>3932</v>
      </c>
      <c r="F1937" s="185" t="s">
        <v>7710</v>
      </c>
      <c r="G1937" s="185"/>
      <c r="H1937" s="185"/>
      <c r="I1937" s="74" t="s">
        <v>3934</v>
      </c>
      <c r="L1937" s="74" t="s">
        <v>3935</v>
      </c>
      <c r="M1937" s="74" t="s">
        <v>3936</v>
      </c>
      <c r="N1937" s="74" t="str">
        <f t="shared" si="56"/>
        <v>#REF!</v>
      </c>
    </row>
    <row r="1938" ht="14.25" customHeight="1">
      <c r="A1938" s="74" t="s">
        <v>7711</v>
      </c>
      <c r="B1938" s="74" t="s">
        <v>3932</v>
      </c>
      <c r="F1938" s="185" t="s">
        <v>7712</v>
      </c>
      <c r="G1938" s="185"/>
      <c r="H1938" s="185"/>
      <c r="I1938" s="74" t="s">
        <v>66</v>
      </c>
      <c r="L1938" s="74" t="s">
        <v>3935</v>
      </c>
      <c r="M1938" s="74" t="s">
        <v>3936</v>
      </c>
      <c r="N1938" s="74" t="s">
        <v>4026</v>
      </c>
    </row>
    <row r="1939" ht="14.25" customHeight="1">
      <c r="A1939" s="74" t="s">
        <v>7713</v>
      </c>
      <c r="B1939" s="74" t="s">
        <v>3932</v>
      </c>
      <c r="F1939" s="185" t="s">
        <v>7714</v>
      </c>
      <c r="G1939" s="185"/>
      <c r="H1939" s="185"/>
      <c r="I1939" s="74" t="s">
        <v>66</v>
      </c>
      <c r="L1939" s="74" t="s">
        <v>3935</v>
      </c>
      <c r="M1939" s="74" t="s">
        <v>3936</v>
      </c>
      <c r="N1939" s="74" t="str">
        <f t="shared" ref="N1939:N1950" si="57">VLOOKUP(A1939,#REF!,1,FALSE)</f>
        <v>#REF!</v>
      </c>
    </row>
    <row r="1940" ht="14.25" customHeight="1">
      <c r="A1940" s="74" t="s">
        <v>7715</v>
      </c>
      <c r="B1940" s="74" t="s">
        <v>3932</v>
      </c>
      <c r="F1940" s="185" t="s">
        <v>7716</v>
      </c>
      <c r="G1940" s="185"/>
      <c r="H1940" s="185"/>
      <c r="I1940" s="74" t="s">
        <v>66</v>
      </c>
      <c r="L1940" s="74" t="s">
        <v>3935</v>
      </c>
      <c r="M1940" s="74" t="s">
        <v>3936</v>
      </c>
      <c r="N1940" s="74" t="str">
        <f t="shared" si="57"/>
        <v>#REF!</v>
      </c>
    </row>
    <row r="1941" ht="14.25" customHeight="1">
      <c r="A1941" s="74" t="s">
        <v>7717</v>
      </c>
      <c r="B1941" s="74" t="s">
        <v>3932</v>
      </c>
      <c r="F1941" s="185" t="s">
        <v>7718</v>
      </c>
      <c r="G1941" s="185"/>
      <c r="H1941" s="185"/>
      <c r="I1941" s="74" t="s">
        <v>66</v>
      </c>
      <c r="L1941" s="74" t="s">
        <v>3935</v>
      </c>
      <c r="M1941" s="74" t="s">
        <v>3936</v>
      </c>
      <c r="N1941" s="74" t="str">
        <f t="shared" si="57"/>
        <v>#REF!</v>
      </c>
    </row>
    <row r="1942" ht="14.25" customHeight="1">
      <c r="A1942" s="74" t="s">
        <v>7719</v>
      </c>
      <c r="B1942" s="74" t="s">
        <v>3932</v>
      </c>
      <c r="F1942" s="185" t="s">
        <v>7720</v>
      </c>
      <c r="G1942" s="185"/>
      <c r="H1942" s="185"/>
      <c r="I1942" s="74" t="s">
        <v>3934</v>
      </c>
      <c r="L1942" s="74" t="s">
        <v>3935</v>
      </c>
      <c r="M1942" s="74" t="s">
        <v>3936</v>
      </c>
      <c r="N1942" s="74" t="str">
        <f t="shared" si="57"/>
        <v>#REF!</v>
      </c>
    </row>
    <row r="1943" ht="14.25" customHeight="1">
      <c r="A1943" s="74" t="s">
        <v>7721</v>
      </c>
      <c r="B1943" s="74" t="s">
        <v>3932</v>
      </c>
      <c r="F1943" s="185" t="s">
        <v>7722</v>
      </c>
      <c r="G1943" s="185"/>
      <c r="H1943" s="185"/>
      <c r="I1943" s="74" t="s">
        <v>100</v>
      </c>
      <c r="L1943" s="74" t="s">
        <v>3935</v>
      </c>
      <c r="M1943" s="74" t="s">
        <v>3936</v>
      </c>
      <c r="N1943" s="74" t="str">
        <f t="shared" si="57"/>
        <v>#REF!</v>
      </c>
    </row>
    <row r="1944" ht="14.25" customHeight="1">
      <c r="A1944" s="74" t="s">
        <v>7723</v>
      </c>
      <c r="B1944" s="74" t="s">
        <v>3932</v>
      </c>
      <c r="F1944" s="185" t="s">
        <v>7724</v>
      </c>
      <c r="G1944" s="185"/>
      <c r="H1944" s="185"/>
      <c r="I1944" s="74" t="s">
        <v>3934</v>
      </c>
      <c r="L1944" s="74" t="s">
        <v>3935</v>
      </c>
      <c r="M1944" s="74" t="s">
        <v>3936</v>
      </c>
      <c r="N1944" s="74" t="str">
        <f t="shared" si="57"/>
        <v>#REF!</v>
      </c>
    </row>
    <row r="1945" ht="14.25" customHeight="1">
      <c r="A1945" s="74" t="s">
        <v>7725</v>
      </c>
      <c r="B1945" s="74" t="s">
        <v>3932</v>
      </c>
      <c r="F1945" s="185" t="s">
        <v>7726</v>
      </c>
      <c r="G1945" s="185"/>
      <c r="H1945" s="185"/>
      <c r="I1945" s="74" t="s">
        <v>3934</v>
      </c>
      <c r="L1945" s="74" t="s">
        <v>3935</v>
      </c>
      <c r="M1945" s="74" t="s">
        <v>3936</v>
      </c>
      <c r="N1945" s="74" t="str">
        <f t="shared" si="57"/>
        <v>#REF!</v>
      </c>
    </row>
    <row r="1946" ht="14.25" customHeight="1">
      <c r="A1946" s="74" t="s">
        <v>7727</v>
      </c>
      <c r="B1946" s="74" t="s">
        <v>3932</v>
      </c>
      <c r="F1946" s="185" t="s">
        <v>7728</v>
      </c>
      <c r="G1946" s="185"/>
      <c r="H1946" s="185"/>
      <c r="I1946" s="74" t="s">
        <v>100</v>
      </c>
      <c r="L1946" s="74" t="s">
        <v>3935</v>
      </c>
      <c r="M1946" s="74" t="s">
        <v>3936</v>
      </c>
      <c r="N1946" s="74" t="str">
        <f t="shared" si="57"/>
        <v>#REF!</v>
      </c>
    </row>
    <row r="1947" ht="14.25" customHeight="1">
      <c r="A1947" s="74" t="s">
        <v>7729</v>
      </c>
      <c r="B1947" s="74" t="s">
        <v>3932</v>
      </c>
      <c r="F1947" s="185" t="s">
        <v>7730</v>
      </c>
      <c r="G1947" s="185"/>
      <c r="H1947" s="185"/>
      <c r="I1947" s="74" t="s">
        <v>100</v>
      </c>
      <c r="L1947" s="74" t="s">
        <v>3935</v>
      </c>
      <c r="M1947" s="74" t="s">
        <v>3936</v>
      </c>
      <c r="N1947" s="74" t="str">
        <f t="shared" si="57"/>
        <v>#REF!</v>
      </c>
    </row>
    <row r="1948" ht="14.25" customHeight="1">
      <c r="A1948" s="74" t="s">
        <v>7731</v>
      </c>
      <c r="B1948" s="74" t="s">
        <v>3932</v>
      </c>
      <c r="F1948" s="185" t="s">
        <v>7732</v>
      </c>
      <c r="G1948" s="185"/>
      <c r="H1948" s="185"/>
      <c r="I1948" s="74" t="s">
        <v>3934</v>
      </c>
      <c r="L1948" s="74" t="s">
        <v>3935</v>
      </c>
      <c r="M1948" s="74" t="s">
        <v>3936</v>
      </c>
      <c r="N1948" s="74" t="str">
        <f t="shared" si="57"/>
        <v>#REF!</v>
      </c>
    </row>
    <row r="1949" ht="14.25" customHeight="1">
      <c r="A1949" s="74" t="s">
        <v>7733</v>
      </c>
      <c r="B1949" s="74" t="s">
        <v>3932</v>
      </c>
      <c r="F1949" s="185" t="s">
        <v>7734</v>
      </c>
      <c r="G1949" s="185"/>
      <c r="H1949" s="185"/>
      <c r="I1949" s="74" t="s">
        <v>923</v>
      </c>
      <c r="L1949" s="74" t="s">
        <v>3935</v>
      </c>
      <c r="M1949" s="74" t="s">
        <v>3936</v>
      </c>
      <c r="N1949" s="74" t="str">
        <f t="shared" si="57"/>
        <v>#REF!</v>
      </c>
    </row>
    <row r="1950" ht="14.25" customHeight="1">
      <c r="A1950" s="74" t="s">
        <v>7735</v>
      </c>
      <c r="B1950" s="74" t="s">
        <v>3932</v>
      </c>
      <c r="F1950" s="185" t="s">
        <v>7736</v>
      </c>
      <c r="G1950" s="185"/>
      <c r="H1950" s="185"/>
      <c r="I1950" s="74" t="s">
        <v>100</v>
      </c>
      <c r="L1950" s="74" t="s">
        <v>3935</v>
      </c>
      <c r="M1950" s="74" t="s">
        <v>3936</v>
      </c>
      <c r="N1950" s="74" t="str">
        <f t="shared" si="57"/>
        <v>#REF!</v>
      </c>
    </row>
    <row r="1951" ht="14.25" customHeight="1">
      <c r="A1951" s="74" t="s">
        <v>7737</v>
      </c>
      <c r="B1951" s="74" t="s">
        <v>3932</v>
      </c>
      <c r="F1951" s="185" t="s">
        <v>937</v>
      </c>
      <c r="G1951" s="185"/>
      <c r="H1951" s="185"/>
      <c r="I1951" s="74" t="s">
        <v>127</v>
      </c>
      <c r="L1951" s="74" t="s">
        <v>3935</v>
      </c>
      <c r="M1951" s="74" t="s">
        <v>3936</v>
      </c>
      <c r="N1951" s="74" t="s">
        <v>4026</v>
      </c>
    </row>
    <row r="1952" ht="14.25" customHeight="1">
      <c r="A1952" s="74" t="s">
        <v>7738</v>
      </c>
      <c r="B1952" s="74" t="s">
        <v>3932</v>
      </c>
      <c r="F1952" s="185" t="s">
        <v>7739</v>
      </c>
      <c r="G1952" s="185"/>
      <c r="H1952" s="185"/>
      <c r="I1952" s="74" t="s">
        <v>3934</v>
      </c>
      <c r="L1952" s="74" t="s">
        <v>3935</v>
      </c>
      <c r="M1952" s="74" t="s">
        <v>3936</v>
      </c>
      <c r="N1952" s="74" t="str">
        <f>VLOOKUP(A1952,#REF!,1,FALSE)</f>
        <v>#REF!</v>
      </c>
    </row>
    <row r="1953" ht="14.25" customHeight="1">
      <c r="A1953" s="74" t="s">
        <v>7740</v>
      </c>
      <c r="B1953" s="74" t="s">
        <v>3932</v>
      </c>
      <c r="F1953" s="185" t="s">
        <v>942</v>
      </c>
      <c r="G1953" s="185"/>
      <c r="H1953" s="185"/>
      <c r="I1953" s="74" t="s">
        <v>127</v>
      </c>
      <c r="L1953" s="74" t="s">
        <v>3935</v>
      </c>
      <c r="M1953" s="74" t="s">
        <v>3936</v>
      </c>
      <c r="N1953" s="74" t="s">
        <v>4026</v>
      </c>
    </row>
    <row r="1954" ht="14.25" customHeight="1">
      <c r="A1954" s="74" t="s">
        <v>7741</v>
      </c>
      <c r="B1954" s="74" t="s">
        <v>3932</v>
      </c>
      <c r="F1954" s="185" t="s">
        <v>7742</v>
      </c>
      <c r="G1954" s="185"/>
      <c r="H1954" s="185"/>
      <c r="I1954" s="74" t="s">
        <v>50</v>
      </c>
      <c r="L1954" s="74" t="s">
        <v>3935</v>
      </c>
      <c r="M1954" s="74" t="s">
        <v>3936</v>
      </c>
      <c r="N1954" s="74" t="str">
        <f t="shared" ref="N1954:N1967" si="58">VLOOKUP(A1954,#REF!,1,FALSE)</f>
        <v>#REF!</v>
      </c>
    </row>
    <row r="1955" ht="14.25" customHeight="1">
      <c r="A1955" s="74" t="s">
        <v>7743</v>
      </c>
      <c r="B1955" s="74" t="s">
        <v>3932</v>
      </c>
      <c r="F1955" s="185" t="s">
        <v>7744</v>
      </c>
      <c r="G1955" s="185"/>
      <c r="H1955" s="185"/>
      <c r="I1955" s="74" t="s">
        <v>3934</v>
      </c>
      <c r="L1955" s="74" t="s">
        <v>3935</v>
      </c>
      <c r="M1955" s="74" t="s">
        <v>3936</v>
      </c>
      <c r="N1955" s="74" t="str">
        <f t="shared" si="58"/>
        <v>#REF!</v>
      </c>
    </row>
    <row r="1956" ht="14.25" customHeight="1">
      <c r="A1956" s="74" t="s">
        <v>7745</v>
      </c>
      <c r="B1956" s="74" t="s">
        <v>3932</v>
      </c>
      <c r="F1956" s="185" t="s">
        <v>7746</v>
      </c>
      <c r="G1956" s="185"/>
      <c r="H1956" s="185"/>
      <c r="I1956" s="74" t="s">
        <v>57</v>
      </c>
      <c r="L1956" s="74" t="s">
        <v>3935</v>
      </c>
      <c r="M1956" s="74" t="s">
        <v>3936</v>
      </c>
      <c r="N1956" s="74" t="str">
        <f t="shared" si="58"/>
        <v>#REF!</v>
      </c>
    </row>
    <row r="1957" ht="14.25" customHeight="1">
      <c r="A1957" s="74" t="s">
        <v>7747</v>
      </c>
      <c r="B1957" s="74" t="s">
        <v>3932</v>
      </c>
      <c r="F1957" s="185" t="s">
        <v>7748</v>
      </c>
      <c r="G1957" s="185"/>
      <c r="H1957" s="185"/>
      <c r="I1957" s="74" t="s">
        <v>3968</v>
      </c>
      <c r="L1957" s="74" t="s">
        <v>3935</v>
      </c>
      <c r="M1957" s="74" t="s">
        <v>3936</v>
      </c>
      <c r="N1957" s="74" t="str">
        <f t="shared" si="58"/>
        <v>#REF!</v>
      </c>
    </row>
    <row r="1958" ht="14.25" customHeight="1">
      <c r="A1958" s="74" t="s">
        <v>7749</v>
      </c>
      <c r="B1958" s="74" t="s">
        <v>3932</v>
      </c>
      <c r="F1958" s="185" t="s">
        <v>7750</v>
      </c>
      <c r="G1958" s="185"/>
      <c r="H1958" s="185"/>
      <c r="I1958" s="74" t="s">
        <v>100</v>
      </c>
      <c r="L1958" s="74" t="s">
        <v>3935</v>
      </c>
      <c r="M1958" s="74" t="s">
        <v>3936</v>
      </c>
      <c r="N1958" s="74" t="str">
        <f t="shared" si="58"/>
        <v>#REF!</v>
      </c>
    </row>
    <row r="1959" ht="14.25" customHeight="1">
      <c r="A1959" s="74" t="s">
        <v>7751</v>
      </c>
      <c r="B1959" s="74" t="s">
        <v>3932</v>
      </c>
      <c r="F1959" s="185" t="s">
        <v>7752</v>
      </c>
      <c r="G1959" s="185"/>
      <c r="H1959" s="185"/>
      <c r="I1959" s="74" t="s">
        <v>66</v>
      </c>
      <c r="L1959" s="74" t="s">
        <v>3935</v>
      </c>
      <c r="M1959" s="74" t="s">
        <v>3936</v>
      </c>
      <c r="N1959" s="74" t="str">
        <f t="shared" si="58"/>
        <v>#REF!</v>
      </c>
    </row>
    <row r="1960" ht="14.25" customHeight="1">
      <c r="A1960" s="74" t="s">
        <v>7753</v>
      </c>
      <c r="B1960" s="74" t="s">
        <v>3932</v>
      </c>
      <c r="F1960" s="185" t="s">
        <v>7754</v>
      </c>
      <c r="G1960" s="185"/>
      <c r="H1960" s="185"/>
      <c r="I1960" s="74" t="s">
        <v>3968</v>
      </c>
      <c r="L1960" s="74" t="s">
        <v>3935</v>
      </c>
      <c r="M1960" s="74" t="s">
        <v>3936</v>
      </c>
      <c r="N1960" s="74" t="str">
        <f t="shared" si="58"/>
        <v>#REF!</v>
      </c>
    </row>
    <row r="1961" ht="14.25" customHeight="1">
      <c r="A1961" s="74" t="s">
        <v>7755</v>
      </c>
      <c r="B1961" s="74" t="s">
        <v>3932</v>
      </c>
      <c r="F1961" s="185" t="s">
        <v>7756</v>
      </c>
      <c r="G1961" s="185"/>
      <c r="H1961" s="185"/>
      <c r="I1961" s="74" t="s">
        <v>3968</v>
      </c>
      <c r="L1961" s="74" t="s">
        <v>3935</v>
      </c>
      <c r="M1961" s="74" t="s">
        <v>3936</v>
      </c>
      <c r="N1961" s="74" t="str">
        <f t="shared" si="58"/>
        <v>#REF!</v>
      </c>
    </row>
    <row r="1962" ht="14.25" customHeight="1">
      <c r="A1962" s="74" t="s">
        <v>7757</v>
      </c>
      <c r="B1962" s="74" t="s">
        <v>3932</v>
      </c>
      <c r="F1962" s="185" t="s">
        <v>7758</v>
      </c>
      <c r="G1962" s="185"/>
      <c r="H1962" s="185"/>
      <c r="I1962" s="74" t="s">
        <v>3934</v>
      </c>
      <c r="L1962" s="74" t="s">
        <v>3935</v>
      </c>
      <c r="M1962" s="74" t="s">
        <v>3936</v>
      </c>
      <c r="N1962" s="74" t="str">
        <f t="shared" si="58"/>
        <v>#REF!</v>
      </c>
    </row>
    <row r="1963" ht="14.25" customHeight="1">
      <c r="A1963" s="74" t="s">
        <v>7759</v>
      </c>
      <c r="B1963" s="74" t="s">
        <v>3932</v>
      </c>
      <c r="F1963" s="185" t="s">
        <v>7760</v>
      </c>
      <c r="G1963" s="185"/>
      <c r="H1963" s="185"/>
      <c r="I1963" s="74" t="s">
        <v>3968</v>
      </c>
      <c r="L1963" s="74" t="s">
        <v>3935</v>
      </c>
      <c r="M1963" s="74" t="s">
        <v>3936</v>
      </c>
      <c r="N1963" s="74" t="str">
        <f t="shared" si="58"/>
        <v>#REF!</v>
      </c>
    </row>
    <row r="1964" ht="14.25" customHeight="1">
      <c r="A1964" s="74" t="s">
        <v>7761</v>
      </c>
      <c r="B1964" s="74" t="s">
        <v>3932</v>
      </c>
      <c r="F1964" s="185" t="s">
        <v>7762</v>
      </c>
      <c r="G1964" s="185"/>
      <c r="H1964" s="185"/>
      <c r="I1964" s="74" t="s">
        <v>3934</v>
      </c>
      <c r="L1964" s="74" t="s">
        <v>3935</v>
      </c>
      <c r="M1964" s="74" t="s">
        <v>3936</v>
      </c>
      <c r="N1964" s="74" t="str">
        <f t="shared" si="58"/>
        <v>#REF!</v>
      </c>
    </row>
    <row r="1965" ht="14.25" customHeight="1">
      <c r="A1965" s="74" t="s">
        <v>7763</v>
      </c>
      <c r="B1965" s="74" t="s">
        <v>3932</v>
      </c>
      <c r="F1965" s="185" t="s">
        <v>7764</v>
      </c>
      <c r="G1965" s="185"/>
      <c r="H1965" s="185"/>
      <c r="I1965" s="74" t="s">
        <v>3968</v>
      </c>
      <c r="L1965" s="74" t="s">
        <v>3935</v>
      </c>
      <c r="M1965" s="74" t="s">
        <v>3936</v>
      </c>
      <c r="N1965" s="74" t="str">
        <f t="shared" si="58"/>
        <v>#REF!</v>
      </c>
    </row>
    <row r="1966" ht="14.25" customHeight="1">
      <c r="A1966" s="74" t="s">
        <v>7765</v>
      </c>
      <c r="B1966" s="74" t="s">
        <v>3932</v>
      </c>
      <c r="F1966" s="185" t="s">
        <v>7766</v>
      </c>
      <c r="G1966" s="185"/>
      <c r="H1966" s="185"/>
      <c r="I1966" s="74" t="s">
        <v>3934</v>
      </c>
      <c r="L1966" s="74" t="s">
        <v>3935</v>
      </c>
      <c r="M1966" s="74" t="s">
        <v>3936</v>
      </c>
      <c r="N1966" s="74" t="str">
        <f t="shared" si="58"/>
        <v>#REF!</v>
      </c>
    </row>
    <row r="1967" ht="14.25" customHeight="1">
      <c r="A1967" s="74" t="s">
        <v>7767</v>
      </c>
      <c r="B1967" s="74" t="s">
        <v>3932</v>
      </c>
      <c r="F1967" s="185" t="s">
        <v>7768</v>
      </c>
      <c r="G1967" s="185"/>
      <c r="H1967" s="185"/>
      <c r="I1967" s="74" t="s">
        <v>3934</v>
      </c>
      <c r="L1967" s="74" t="s">
        <v>3935</v>
      </c>
      <c r="M1967" s="74" t="s">
        <v>3936</v>
      </c>
      <c r="N1967" s="74" t="str">
        <f t="shared" si="58"/>
        <v>#REF!</v>
      </c>
    </row>
    <row r="1968" ht="14.25" customHeight="1">
      <c r="A1968" s="74" t="s">
        <v>7769</v>
      </c>
      <c r="B1968" s="74" t="s">
        <v>3932</v>
      </c>
      <c r="F1968" s="185" t="s">
        <v>7770</v>
      </c>
      <c r="G1968" s="185"/>
      <c r="H1968" s="185"/>
      <c r="I1968" s="74" t="s">
        <v>3968</v>
      </c>
      <c r="L1968" s="74" t="s">
        <v>3935</v>
      </c>
      <c r="M1968" s="74" t="s">
        <v>3936</v>
      </c>
      <c r="N1968" s="74" t="s">
        <v>4026</v>
      </c>
    </row>
    <row r="1969" ht="14.25" customHeight="1">
      <c r="A1969" s="74" t="s">
        <v>7771</v>
      </c>
      <c r="B1969" s="74" t="s">
        <v>3932</v>
      </c>
      <c r="F1969" s="185" t="s">
        <v>7772</v>
      </c>
      <c r="G1969" s="185"/>
      <c r="H1969" s="185"/>
      <c r="I1969" s="74" t="s">
        <v>3934</v>
      </c>
      <c r="L1969" s="74" t="s">
        <v>3935</v>
      </c>
      <c r="M1969" s="74" t="s">
        <v>3936</v>
      </c>
      <c r="N1969" s="74" t="str">
        <f t="shared" ref="N1969:N1978" si="59">VLOOKUP(A1969,#REF!,1,FALSE)</f>
        <v>#REF!</v>
      </c>
    </row>
    <row r="1970" ht="14.25" customHeight="1">
      <c r="A1970" s="74" t="s">
        <v>7773</v>
      </c>
      <c r="B1970" s="74" t="s">
        <v>3932</v>
      </c>
      <c r="F1970" s="185" t="s">
        <v>7774</v>
      </c>
      <c r="G1970" s="185"/>
      <c r="H1970" s="185"/>
      <c r="I1970" s="74" t="s">
        <v>3968</v>
      </c>
      <c r="L1970" s="74" t="s">
        <v>3935</v>
      </c>
      <c r="M1970" s="74" t="s">
        <v>3936</v>
      </c>
      <c r="N1970" s="74" t="str">
        <f t="shared" si="59"/>
        <v>#REF!</v>
      </c>
    </row>
    <row r="1971" ht="14.25" customHeight="1">
      <c r="A1971" s="74" t="s">
        <v>7775</v>
      </c>
      <c r="B1971" s="74" t="s">
        <v>3932</v>
      </c>
      <c r="F1971" s="185" t="s">
        <v>2860</v>
      </c>
      <c r="G1971" s="185"/>
      <c r="H1971" s="185"/>
      <c r="I1971" s="74" t="s">
        <v>100</v>
      </c>
      <c r="L1971" s="74" t="s">
        <v>3935</v>
      </c>
      <c r="M1971" s="74" t="s">
        <v>3936</v>
      </c>
      <c r="N1971" s="74" t="str">
        <f t="shared" si="59"/>
        <v>#REF!</v>
      </c>
    </row>
    <row r="1972" ht="14.25" customHeight="1">
      <c r="A1972" s="74" t="s">
        <v>7776</v>
      </c>
      <c r="B1972" s="74" t="s">
        <v>3932</v>
      </c>
      <c r="F1972" s="185" t="s">
        <v>7777</v>
      </c>
      <c r="G1972" s="185"/>
      <c r="H1972" s="185"/>
      <c r="I1972" s="74" t="s">
        <v>3934</v>
      </c>
      <c r="L1972" s="74" t="s">
        <v>3935</v>
      </c>
      <c r="M1972" s="74" t="s">
        <v>3936</v>
      </c>
      <c r="N1972" s="74" t="str">
        <f t="shared" si="59"/>
        <v>#REF!</v>
      </c>
    </row>
    <row r="1973" ht="14.25" customHeight="1">
      <c r="A1973" s="74" t="s">
        <v>7778</v>
      </c>
      <c r="B1973" s="74" t="s">
        <v>3932</v>
      </c>
      <c r="F1973" s="185" t="s">
        <v>7779</v>
      </c>
      <c r="G1973" s="185"/>
      <c r="H1973" s="185"/>
      <c r="I1973" s="74" t="s">
        <v>100</v>
      </c>
      <c r="L1973" s="74" t="s">
        <v>3935</v>
      </c>
      <c r="M1973" s="74" t="s">
        <v>3936</v>
      </c>
      <c r="N1973" s="74" t="str">
        <f t="shared" si="59"/>
        <v>#REF!</v>
      </c>
    </row>
    <row r="1974" ht="14.25" customHeight="1">
      <c r="A1974" s="74" t="s">
        <v>7780</v>
      </c>
      <c r="B1974" s="74" t="s">
        <v>3932</v>
      </c>
      <c r="F1974" s="185" t="s">
        <v>7781</v>
      </c>
      <c r="G1974" s="185"/>
      <c r="H1974" s="185"/>
      <c r="I1974" s="74" t="s">
        <v>100</v>
      </c>
      <c r="L1974" s="74" t="s">
        <v>3935</v>
      </c>
      <c r="M1974" s="74" t="s">
        <v>3936</v>
      </c>
      <c r="N1974" s="74" t="str">
        <f t="shared" si="59"/>
        <v>#REF!</v>
      </c>
    </row>
    <row r="1975" ht="14.25" customHeight="1">
      <c r="A1975" s="74" t="s">
        <v>7782</v>
      </c>
      <c r="B1975" s="74" t="s">
        <v>3932</v>
      </c>
      <c r="F1975" s="185" t="s">
        <v>7783</v>
      </c>
      <c r="G1975" s="185"/>
      <c r="H1975" s="185"/>
      <c r="I1975" s="74" t="s">
        <v>3934</v>
      </c>
      <c r="L1975" s="74" t="s">
        <v>3935</v>
      </c>
      <c r="M1975" s="74" t="s">
        <v>3936</v>
      </c>
      <c r="N1975" s="74" t="str">
        <f t="shared" si="59"/>
        <v>#REF!</v>
      </c>
    </row>
    <row r="1976" ht="14.25" customHeight="1">
      <c r="A1976" s="74" t="s">
        <v>7784</v>
      </c>
      <c r="B1976" s="74" t="s">
        <v>3932</v>
      </c>
      <c r="F1976" s="185" t="s">
        <v>7785</v>
      </c>
      <c r="G1976" s="185"/>
      <c r="H1976" s="185"/>
      <c r="I1976" s="74" t="s">
        <v>3934</v>
      </c>
      <c r="L1976" s="74" t="s">
        <v>3935</v>
      </c>
      <c r="M1976" s="74" t="s">
        <v>3936</v>
      </c>
      <c r="N1976" s="74" t="str">
        <f t="shared" si="59"/>
        <v>#REF!</v>
      </c>
    </row>
    <row r="1977" ht="14.25" customHeight="1">
      <c r="A1977" s="74" t="s">
        <v>7786</v>
      </c>
      <c r="B1977" s="74" t="s">
        <v>3932</v>
      </c>
      <c r="F1977" s="185" t="s">
        <v>7787</v>
      </c>
      <c r="G1977" s="185"/>
      <c r="H1977" s="185"/>
      <c r="I1977" s="74" t="s">
        <v>3934</v>
      </c>
      <c r="L1977" s="74" t="s">
        <v>3935</v>
      </c>
      <c r="M1977" s="74" t="s">
        <v>3936</v>
      </c>
      <c r="N1977" s="74" t="str">
        <f t="shared" si="59"/>
        <v>#REF!</v>
      </c>
    </row>
    <row r="1978" ht="14.25" customHeight="1">
      <c r="A1978" s="74" t="s">
        <v>7788</v>
      </c>
      <c r="B1978" s="74" t="s">
        <v>3932</v>
      </c>
      <c r="F1978" s="185" t="s">
        <v>7789</v>
      </c>
      <c r="G1978" s="185"/>
      <c r="H1978" s="185"/>
      <c r="I1978" s="74" t="s">
        <v>923</v>
      </c>
      <c r="L1978" s="74" t="s">
        <v>3935</v>
      </c>
      <c r="M1978" s="74" t="s">
        <v>3936</v>
      </c>
      <c r="N1978" s="74" t="str">
        <f t="shared" si="59"/>
        <v>#REF!</v>
      </c>
    </row>
    <row r="1979" ht="14.25" customHeight="1">
      <c r="A1979" s="74" t="s">
        <v>7790</v>
      </c>
      <c r="B1979" s="74" t="s">
        <v>3932</v>
      </c>
      <c r="F1979" s="185" t="s">
        <v>7791</v>
      </c>
      <c r="G1979" s="185"/>
      <c r="H1979" s="185"/>
      <c r="I1979" s="74" t="s">
        <v>100</v>
      </c>
      <c r="L1979" s="74" t="s">
        <v>3935</v>
      </c>
      <c r="M1979" s="74" t="s">
        <v>3936</v>
      </c>
      <c r="N1979" s="74" t="s">
        <v>4026</v>
      </c>
    </row>
    <row r="1980" ht="14.25" customHeight="1">
      <c r="A1980" s="74" t="s">
        <v>7792</v>
      </c>
      <c r="B1980" s="74" t="s">
        <v>3932</v>
      </c>
      <c r="F1980" s="185" t="s">
        <v>7793</v>
      </c>
      <c r="G1980" s="185"/>
      <c r="H1980" s="185"/>
      <c r="I1980" s="74" t="s">
        <v>100</v>
      </c>
      <c r="L1980" s="74" t="s">
        <v>3935</v>
      </c>
      <c r="M1980" s="74" t="s">
        <v>3936</v>
      </c>
      <c r="N1980" s="74" t="s">
        <v>4026</v>
      </c>
    </row>
    <row r="1981" ht="14.25" customHeight="1">
      <c r="A1981" s="74" t="s">
        <v>7794</v>
      </c>
      <c r="B1981" s="74" t="s">
        <v>3932</v>
      </c>
      <c r="F1981" s="185" t="s">
        <v>7795</v>
      </c>
      <c r="G1981" s="185"/>
      <c r="H1981" s="185"/>
      <c r="I1981" s="74" t="s">
        <v>3934</v>
      </c>
      <c r="L1981" s="74" t="s">
        <v>3935</v>
      </c>
      <c r="M1981" s="74" t="s">
        <v>3936</v>
      </c>
      <c r="N1981" s="74" t="str">
        <f t="shared" ref="N1981:N1983" si="60">VLOOKUP(A1981,#REF!,1,FALSE)</f>
        <v>#REF!</v>
      </c>
    </row>
    <row r="1982" ht="14.25" customHeight="1">
      <c r="A1982" s="74" t="s">
        <v>7796</v>
      </c>
      <c r="B1982" s="74" t="s">
        <v>3932</v>
      </c>
      <c r="F1982" s="185" t="s">
        <v>7797</v>
      </c>
      <c r="G1982" s="185"/>
      <c r="H1982" s="185"/>
      <c r="I1982" s="74" t="s">
        <v>3934</v>
      </c>
      <c r="L1982" s="74" t="s">
        <v>3935</v>
      </c>
      <c r="M1982" s="74" t="s">
        <v>3936</v>
      </c>
      <c r="N1982" s="74" t="str">
        <f t="shared" si="60"/>
        <v>#REF!</v>
      </c>
    </row>
    <row r="1983" ht="14.25" customHeight="1">
      <c r="A1983" s="74" t="s">
        <v>7798</v>
      </c>
      <c r="B1983" s="74" t="s">
        <v>3932</v>
      </c>
      <c r="F1983" s="185" t="s">
        <v>7799</v>
      </c>
      <c r="G1983" s="185"/>
      <c r="H1983" s="185"/>
      <c r="I1983" s="74" t="s">
        <v>3934</v>
      </c>
      <c r="L1983" s="74" t="s">
        <v>3935</v>
      </c>
      <c r="M1983" s="74" t="s">
        <v>3936</v>
      </c>
      <c r="N1983" s="74" t="str">
        <f t="shared" si="60"/>
        <v>#REF!</v>
      </c>
    </row>
    <row r="1984" ht="14.25" customHeight="1">
      <c r="A1984" s="74" t="s">
        <v>7800</v>
      </c>
      <c r="B1984" s="74" t="s">
        <v>3932</v>
      </c>
      <c r="F1984" s="185" t="s">
        <v>1008</v>
      </c>
      <c r="G1984" s="185"/>
      <c r="H1984" s="185"/>
      <c r="I1984" s="74" t="s">
        <v>3934</v>
      </c>
      <c r="L1984" s="74" t="s">
        <v>3935</v>
      </c>
      <c r="M1984" s="74" t="s">
        <v>3936</v>
      </c>
      <c r="N1984" s="74" t="s">
        <v>4026</v>
      </c>
    </row>
    <row r="1985" ht="14.25" customHeight="1">
      <c r="A1985" s="74" t="s">
        <v>7801</v>
      </c>
      <c r="B1985" s="74" t="s">
        <v>3932</v>
      </c>
      <c r="F1985" s="185" t="s">
        <v>7802</v>
      </c>
      <c r="G1985" s="185"/>
      <c r="H1985" s="185"/>
      <c r="I1985" s="74" t="s">
        <v>923</v>
      </c>
      <c r="L1985" s="74" t="s">
        <v>3935</v>
      </c>
      <c r="M1985" s="74" t="s">
        <v>3936</v>
      </c>
      <c r="N1985" s="74" t="str">
        <f>VLOOKUP(A1985,#REF!,1,FALSE)</f>
        <v>#REF!</v>
      </c>
    </row>
    <row r="1986" ht="14.25" customHeight="1">
      <c r="A1986" s="74" t="s">
        <v>7803</v>
      </c>
      <c r="B1986" s="74" t="s">
        <v>3932</v>
      </c>
      <c r="F1986" s="185" t="s">
        <v>4736</v>
      </c>
      <c r="G1986" s="185"/>
      <c r="H1986" s="185"/>
      <c r="I1986" s="74" t="s">
        <v>3934</v>
      </c>
      <c r="L1986" s="74" t="s">
        <v>3935</v>
      </c>
      <c r="M1986" s="74" t="s">
        <v>3936</v>
      </c>
      <c r="N1986" s="74" t="s">
        <v>4026</v>
      </c>
    </row>
    <row r="1987" ht="14.25" customHeight="1">
      <c r="A1987" s="74" t="s">
        <v>7804</v>
      </c>
      <c r="B1987" s="74" t="s">
        <v>3932</v>
      </c>
      <c r="F1987" s="185" t="s">
        <v>7805</v>
      </c>
      <c r="G1987" s="185"/>
      <c r="H1987" s="185"/>
      <c r="I1987" s="74" t="s">
        <v>3968</v>
      </c>
      <c r="L1987" s="74" t="s">
        <v>3935</v>
      </c>
      <c r="M1987" s="74" t="s">
        <v>3936</v>
      </c>
      <c r="N1987" s="74" t="str">
        <f>VLOOKUP(A1987,#REF!,1,FALSE)</f>
        <v>#REF!</v>
      </c>
    </row>
    <row r="1988" ht="14.25" customHeight="1">
      <c r="A1988" s="74" t="s">
        <v>3705</v>
      </c>
      <c r="B1988" s="74" t="s">
        <v>3932</v>
      </c>
      <c r="F1988" s="185" t="s">
        <v>1025</v>
      </c>
      <c r="G1988" s="185"/>
      <c r="H1988" s="185"/>
      <c r="I1988" s="74" t="s">
        <v>1026</v>
      </c>
      <c r="L1988" s="74" t="s">
        <v>3935</v>
      </c>
      <c r="M1988" s="74" t="s">
        <v>3936</v>
      </c>
      <c r="N1988" s="74" t="s">
        <v>4026</v>
      </c>
    </row>
    <row r="1989" ht="14.25" customHeight="1">
      <c r="A1989" s="74" t="s">
        <v>7806</v>
      </c>
      <c r="B1989" s="74" t="s">
        <v>3932</v>
      </c>
      <c r="F1989" s="185" t="s">
        <v>7807</v>
      </c>
      <c r="G1989" s="185"/>
      <c r="H1989" s="185"/>
      <c r="I1989" s="74" t="s">
        <v>127</v>
      </c>
      <c r="L1989" s="74" t="s">
        <v>3935</v>
      </c>
      <c r="M1989" s="74" t="s">
        <v>3936</v>
      </c>
      <c r="N1989" s="74" t="str">
        <f t="shared" ref="N1989:N1992" si="61">VLOOKUP(A1989,#REF!,1,FALSE)</f>
        <v>#REF!</v>
      </c>
    </row>
    <row r="1990" ht="14.25" customHeight="1">
      <c r="A1990" s="74" t="s">
        <v>7808</v>
      </c>
      <c r="B1990" s="74" t="s">
        <v>3932</v>
      </c>
      <c r="F1990" s="185" t="s">
        <v>7809</v>
      </c>
      <c r="G1990" s="185"/>
      <c r="H1990" s="185"/>
      <c r="I1990" s="74" t="s">
        <v>127</v>
      </c>
      <c r="L1990" s="74" t="s">
        <v>3935</v>
      </c>
      <c r="M1990" s="74" t="s">
        <v>3936</v>
      </c>
      <c r="N1990" s="74" t="str">
        <f t="shared" si="61"/>
        <v>#REF!</v>
      </c>
    </row>
    <row r="1991" ht="14.25" customHeight="1">
      <c r="A1991" s="74" t="s">
        <v>7810</v>
      </c>
      <c r="B1991" s="74" t="s">
        <v>3932</v>
      </c>
      <c r="F1991" s="185" t="s">
        <v>7811</v>
      </c>
      <c r="G1991" s="185"/>
      <c r="H1991" s="185"/>
      <c r="I1991" s="74" t="s">
        <v>3968</v>
      </c>
      <c r="L1991" s="74" t="s">
        <v>3935</v>
      </c>
      <c r="M1991" s="74" t="s">
        <v>3936</v>
      </c>
      <c r="N1991" s="74" t="str">
        <f t="shared" si="61"/>
        <v>#REF!</v>
      </c>
    </row>
    <row r="1992" ht="14.25" customHeight="1">
      <c r="A1992" s="74" t="s">
        <v>7812</v>
      </c>
      <c r="B1992" s="74" t="s">
        <v>3932</v>
      </c>
      <c r="F1992" s="185" t="s">
        <v>7813</v>
      </c>
      <c r="G1992" s="185"/>
      <c r="H1992" s="185"/>
      <c r="I1992" s="74" t="s">
        <v>3968</v>
      </c>
      <c r="L1992" s="74" t="s">
        <v>3935</v>
      </c>
      <c r="M1992" s="74" t="s">
        <v>3936</v>
      </c>
      <c r="N1992" s="74" t="str">
        <f t="shared" si="61"/>
        <v>#REF!</v>
      </c>
    </row>
    <row r="1993" ht="14.25" customHeight="1">
      <c r="A1993" s="74" t="s">
        <v>3707</v>
      </c>
      <c r="B1993" s="74" t="s">
        <v>3932</v>
      </c>
      <c r="F1993" s="185" t="s">
        <v>1035</v>
      </c>
      <c r="G1993" s="185"/>
      <c r="H1993" s="185"/>
      <c r="I1993" s="74" t="s">
        <v>50</v>
      </c>
      <c r="L1993" s="74" t="s">
        <v>3935</v>
      </c>
      <c r="M1993" s="74" t="s">
        <v>3936</v>
      </c>
      <c r="N1993" s="74" t="s">
        <v>4026</v>
      </c>
    </row>
    <row r="1994" ht="14.25" customHeight="1">
      <c r="A1994" s="74" t="s">
        <v>7814</v>
      </c>
      <c r="B1994" s="74" t="s">
        <v>3932</v>
      </c>
      <c r="F1994" s="185" t="s">
        <v>7815</v>
      </c>
      <c r="G1994" s="185"/>
      <c r="H1994" s="185"/>
      <c r="I1994" s="74" t="s">
        <v>57</v>
      </c>
      <c r="L1994" s="74" t="s">
        <v>3935</v>
      </c>
      <c r="M1994" s="74" t="s">
        <v>3936</v>
      </c>
      <c r="N1994" s="74" t="str">
        <f t="shared" ref="N1994:N2009" si="62">VLOOKUP(A1994,#REF!,1,FALSE)</f>
        <v>#REF!</v>
      </c>
    </row>
    <row r="1995" ht="14.25" customHeight="1">
      <c r="A1995" s="74" t="s">
        <v>7816</v>
      </c>
      <c r="B1995" s="74" t="s">
        <v>3932</v>
      </c>
      <c r="F1995" s="185" t="s">
        <v>7817</v>
      </c>
      <c r="G1995" s="185"/>
      <c r="H1995" s="185"/>
      <c r="I1995" s="74" t="s">
        <v>3934</v>
      </c>
      <c r="L1995" s="74" t="s">
        <v>3935</v>
      </c>
      <c r="M1995" s="74" t="s">
        <v>3936</v>
      </c>
      <c r="N1995" s="74" t="str">
        <f t="shared" si="62"/>
        <v>#REF!</v>
      </c>
    </row>
    <row r="1996" ht="14.25" customHeight="1">
      <c r="A1996" s="74" t="s">
        <v>7818</v>
      </c>
      <c r="B1996" s="74" t="s">
        <v>3932</v>
      </c>
      <c r="F1996" s="185" t="s">
        <v>7819</v>
      </c>
      <c r="G1996" s="185"/>
      <c r="H1996" s="185"/>
      <c r="I1996" s="74" t="s">
        <v>3934</v>
      </c>
      <c r="L1996" s="74" t="s">
        <v>3935</v>
      </c>
      <c r="M1996" s="74" t="s">
        <v>3936</v>
      </c>
      <c r="N1996" s="74" t="str">
        <f t="shared" si="62"/>
        <v>#REF!</v>
      </c>
    </row>
    <row r="1997" ht="14.25" customHeight="1">
      <c r="A1997" s="74" t="s">
        <v>7820</v>
      </c>
      <c r="B1997" s="74" t="s">
        <v>3932</v>
      </c>
      <c r="F1997" s="185" t="s">
        <v>7821</v>
      </c>
      <c r="G1997" s="185"/>
      <c r="H1997" s="185"/>
      <c r="I1997" s="74" t="s">
        <v>100</v>
      </c>
      <c r="L1997" s="74" t="s">
        <v>3935</v>
      </c>
      <c r="M1997" s="74" t="s">
        <v>3936</v>
      </c>
      <c r="N1997" s="74" t="str">
        <f t="shared" si="62"/>
        <v>#REF!</v>
      </c>
    </row>
    <row r="1998" ht="14.25" customHeight="1">
      <c r="A1998" s="74" t="s">
        <v>7822</v>
      </c>
      <c r="B1998" s="74" t="s">
        <v>3932</v>
      </c>
      <c r="F1998" s="185" t="s">
        <v>7823</v>
      </c>
      <c r="G1998" s="185"/>
      <c r="H1998" s="185"/>
      <c r="I1998" s="74" t="s">
        <v>3934</v>
      </c>
      <c r="L1998" s="74" t="s">
        <v>3935</v>
      </c>
      <c r="M1998" s="74" t="s">
        <v>3936</v>
      </c>
      <c r="N1998" s="74" t="str">
        <f t="shared" si="62"/>
        <v>#REF!</v>
      </c>
    </row>
    <row r="1999" ht="14.25" customHeight="1">
      <c r="A1999" s="74" t="s">
        <v>7824</v>
      </c>
      <c r="B1999" s="74" t="s">
        <v>3932</v>
      </c>
      <c r="F1999" s="185" t="s">
        <v>7825</v>
      </c>
      <c r="G1999" s="185"/>
      <c r="H1999" s="185"/>
      <c r="I1999" s="74" t="s">
        <v>3968</v>
      </c>
      <c r="L1999" s="74" t="s">
        <v>3935</v>
      </c>
      <c r="M1999" s="74" t="s">
        <v>3936</v>
      </c>
      <c r="N1999" s="74" t="str">
        <f t="shared" si="62"/>
        <v>#REF!</v>
      </c>
    </row>
    <row r="2000" ht="14.25" customHeight="1">
      <c r="A2000" s="74" t="s">
        <v>7826</v>
      </c>
      <c r="B2000" s="74" t="s">
        <v>3932</v>
      </c>
      <c r="F2000" s="185" t="s">
        <v>7827</v>
      </c>
      <c r="G2000" s="185"/>
      <c r="H2000" s="185"/>
      <c r="I2000" s="74" t="s">
        <v>100</v>
      </c>
      <c r="L2000" s="74" t="s">
        <v>3935</v>
      </c>
      <c r="M2000" s="74" t="s">
        <v>3936</v>
      </c>
      <c r="N2000" s="74" t="str">
        <f t="shared" si="62"/>
        <v>#REF!</v>
      </c>
    </row>
    <row r="2001" ht="14.25" customHeight="1">
      <c r="A2001" s="74" t="s">
        <v>7828</v>
      </c>
      <c r="B2001" s="74" t="s">
        <v>3932</v>
      </c>
      <c r="F2001" s="185" t="s">
        <v>7829</v>
      </c>
      <c r="G2001" s="185"/>
      <c r="H2001" s="185"/>
      <c r="I2001" s="74" t="s">
        <v>3934</v>
      </c>
      <c r="L2001" s="74" t="s">
        <v>3935</v>
      </c>
      <c r="M2001" s="74" t="s">
        <v>3936</v>
      </c>
      <c r="N2001" s="74" t="str">
        <f t="shared" si="62"/>
        <v>#REF!</v>
      </c>
    </row>
    <row r="2002" ht="14.25" customHeight="1">
      <c r="A2002" s="74" t="s">
        <v>7830</v>
      </c>
      <c r="B2002" s="74" t="s">
        <v>3932</v>
      </c>
      <c r="F2002" s="185" t="s">
        <v>7831</v>
      </c>
      <c r="G2002" s="185"/>
      <c r="H2002" s="185"/>
      <c r="I2002" s="74" t="s">
        <v>3968</v>
      </c>
      <c r="L2002" s="74" t="s">
        <v>3935</v>
      </c>
      <c r="M2002" s="74" t="s">
        <v>3936</v>
      </c>
      <c r="N2002" s="74" t="str">
        <f t="shared" si="62"/>
        <v>#REF!</v>
      </c>
    </row>
    <row r="2003" ht="14.25" customHeight="1">
      <c r="A2003" s="74" t="s">
        <v>7832</v>
      </c>
      <c r="B2003" s="74" t="s">
        <v>3932</v>
      </c>
      <c r="F2003" s="185" t="s">
        <v>7833</v>
      </c>
      <c r="G2003" s="185"/>
      <c r="H2003" s="185"/>
      <c r="I2003" s="74" t="s">
        <v>3968</v>
      </c>
      <c r="L2003" s="74" t="s">
        <v>3935</v>
      </c>
      <c r="M2003" s="74" t="s">
        <v>3936</v>
      </c>
      <c r="N2003" s="74" t="str">
        <f t="shared" si="62"/>
        <v>#REF!</v>
      </c>
    </row>
    <row r="2004" ht="14.25" customHeight="1">
      <c r="A2004" s="74" t="s">
        <v>7834</v>
      </c>
      <c r="B2004" s="74" t="s">
        <v>3932</v>
      </c>
      <c r="F2004" s="185" t="s">
        <v>7835</v>
      </c>
      <c r="G2004" s="185"/>
      <c r="H2004" s="185"/>
      <c r="I2004" s="74" t="s">
        <v>3934</v>
      </c>
      <c r="L2004" s="74" t="s">
        <v>3935</v>
      </c>
      <c r="M2004" s="74" t="s">
        <v>3936</v>
      </c>
      <c r="N2004" s="74" t="str">
        <f t="shared" si="62"/>
        <v>#REF!</v>
      </c>
    </row>
    <row r="2005" ht="14.25" customHeight="1">
      <c r="A2005" s="74" t="s">
        <v>7836</v>
      </c>
      <c r="B2005" s="74" t="s">
        <v>3932</v>
      </c>
      <c r="F2005" s="185" t="s">
        <v>7837</v>
      </c>
      <c r="G2005" s="185"/>
      <c r="H2005" s="185"/>
      <c r="I2005" s="74" t="s">
        <v>100</v>
      </c>
      <c r="L2005" s="74" t="s">
        <v>3935</v>
      </c>
      <c r="M2005" s="74" t="s">
        <v>3936</v>
      </c>
      <c r="N2005" s="74" t="str">
        <f t="shared" si="62"/>
        <v>#REF!</v>
      </c>
    </row>
    <row r="2006" ht="14.25" customHeight="1">
      <c r="A2006" s="74" t="s">
        <v>7838</v>
      </c>
      <c r="B2006" s="74" t="s">
        <v>3932</v>
      </c>
      <c r="F2006" s="185" t="s">
        <v>7839</v>
      </c>
      <c r="G2006" s="185"/>
      <c r="H2006" s="185"/>
      <c r="I2006" s="74" t="s">
        <v>923</v>
      </c>
      <c r="L2006" s="74" t="s">
        <v>3935</v>
      </c>
      <c r="M2006" s="74" t="s">
        <v>3936</v>
      </c>
      <c r="N2006" s="74" t="str">
        <f t="shared" si="62"/>
        <v>#REF!</v>
      </c>
    </row>
    <row r="2007" ht="14.25" customHeight="1">
      <c r="A2007" s="74" t="s">
        <v>7840</v>
      </c>
      <c r="B2007" s="74" t="s">
        <v>3932</v>
      </c>
      <c r="F2007" s="185" t="s">
        <v>7841</v>
      </c>
      <c r="G2007" s="185"/>
      <c r="H2007" s="185"/>
      <c r="I2007" s="74" t="s">
        <v>100</v>
      </c>
      <c r="L2007" s="74" t="s">
        <v>3935</v>
      </c>
      <c r="M2007" s="74" t="s">
        <v>3936</v>
      </c>
      <c r="N2007" s="74" t="str">
        <f t="shared" si="62"/>
        <v>#REF!</v>
      </c>
    </row>
    <row r="2008" ht="14.25" customHeight="1">
      <c r="A2008" s="74" t="s">
        <v>7842</v>
      </c>
      <c r="B2008" s="74" t="s">
        <v>3932</v>
      </c>
      <c r="F2008" s="185" t="s">
        <v>7843</v>
      </c>
      <c r="G2008" s="185"/>
      <c r="H2008" s="185"/>
      <c r="I2008" s="74" t="s">
        <v>3934</v>
      </c>
      <c r="L2008" s="74" t="s">
        <v>3935</v>
      </c>
      <c r="M2008" s="74" t="s">
        <v>3936</v>
      </c>
      <c r="N2008" s="74" t="str">
        <f t="shared" si="62"/>
        <v>#REF!</v>
      </c>
    </row>
    <row r="2009" ht="14.25" customHeight="1">
      <c r="A2009" s="74" t="s">
        <v>7844</v>
      </c>
      <c r="B2009" s="74" t="s">
        <v>3932</v>
      </c>
      <c r="F2009" s="185" t="s">
        <v>7845</v>
      </c>
      <c r="G2009" s="185"/>
      <c r="H2009" s="185"/>
      <c r="I2009" s="74" t="s">
        <v>3968</v>
      </c>
      <c r="L2009" s="74" t="s">
        <v>3935</v>
      </c>
      <c r="M2009" s="74" t="s">
        <v>3936</v>
      </c>
      <c r="N2009" s="74" t="str">
        <f t="shared" si="62"/>
        <v>#REF!</v>
      </c>
    </row>
    <row r="2010" ht="14.25" customHeight="1">
      <c r="A2010" s="74" t="s">
        <v>7846</v>
      </c>
      <c r="B2010" s="74" t="s">
        <v>3932</v>
      </c>
      <c r="F2010" s="185" t="s">
        <v>7847</v>
      </c>
      <c r="G2010" s="185"/>
      <c r="H2010" s="185"/>
      <c r="I2010" s="74" t="s">
        <v>3934</v>
      </c>
      <c r="L2010" s="74" t="s">
        <v>3935</v>
      </c>
      <c r="M2010" s="74" t="s">
        <v>3936</v>
      </c>
      <c r="N2010" s="74" t="s">
        <v>4026</v>
      </c>
    </row>
    <row r="2011" ht="14.25" customHeight="1">
      <c r="A2011" s="74" t="s">
        <v>7848</v>
      </c>
      <c r="B2011" s="74" t="s">
        <v>3932</v>
      </c>
      <c r="F2011" s="185" t="s">
        <v>7849</v>
      </c>
      <c r="G2011" s="185"/>
      <c r="H2011" s="185"/>
      <c r="I2011" s="74" t="s">
        <v>100</v>
      </c>
      <c r="L2011" s="74" t="s">
        <v>3935</v>
      </c>
      <c r="M2011" s="74" t="s">
        <v>3936</v>
      </c>
      <c r="N2011" s="74" t="str">
        <f t="shared" ref="N2011:N2016" si="63">VLOOKUP(A2011,#REF!,1,FALSE)</f>
        <v>#REF!</v>
      </c>
    </row>
    <row r="2012" ht="14.25" customHeight="1">
      <c r="A2012" s="74" t="s">
        <v>7850</v>
      </c>
      <c r="B2012" s="74" t="s">
        <v>3932</v>
      </c>
      <c r="F2012" s="185" t="s">
        <v>7851</v>
      </c>
      <c r="G2012" s="185"/>
      <c r="H2012" s="185"/>
      <c r="I2012" s="74" t="s">
        <v>3934</v>
      </c>
      <c r="L2012" s="74" t="s">
        <v>3935</v>
      </c>
      <c r="M2012" s="74" t="s">
        <v>3936</v>
      </c>
      <c r="N2012" s="74" t="str">
        <f t="shared" si="63"/>
        <v>#REF!</v>
      </c>
    </row>
    <row r="2013" ht="14.25" customHeight="1">
      <c r="A2013" s="74" t="s">
        <v>7852</v>
      </c>
      <c r="B2013" s="74" t="s">
        <v>3932</v>
      </c>
      <c r="F2013" s="185" t="s">
        <v>7853</v>
      </c>
      <c r="G2013" s="185"/>
      <c r="H2013" s="185"/>
      <c r="I2013" s="74" t="s">
        <v>3934</v>
      </c>
      <c r="L2013" s="74" t="s">
        <v>3935</v>
      </c>
      <c r="M2013" s="74" t="s">
        <v>3936</v>
      </c>
      <c r="N2013" s="74" t="str">
        <f t="shared" si="63"/>
        <v>#REF!</v>
      </c>
    </row>
    <row r="2014" ht="14.25" customHeight="1">
      <c r="A2014" s="74" t="s">
        <v>7854</v>
      </c>
      <c r="B2014" s="74" t="s">
        <v>3932</v>
      </c>
      <c r="F2014" s="185" t="s">
        <v>7855</v>
      </c>
      <c r="G2014" s="185"/>
      <c r="H2014" s="185"/>
      <c r="I2014" s="74" t="s">
        <v>100</v>
      </c>
      <c r="L2014" s="74" t="s">
        <v>3935</v>
      </c>
      <c r="M2014" s="74" t="s">
        <v>3936</v>
      </c>
      <c r="N2014" s="74" t="str">
        <f t="shared" si="63"/>
        <v>#REF!</v>
      </c>
    </row>
    <row r="2015" ht="14.25" customHeight="1">
      <c r="A2015" s="74" t="s">
        <v>7856</v>
      </c>
      <c r="B2015" s="74" t="s">
        <v>3932</v>
      </c>
      <c r="F2015" s="185" t="s">
        <v>7857</v>
      </c>
      <c r="G2015" s="185"/>
      <c r="H2015" s="185"/>
      <c r="I2015" s="74" t="s">
        <v>3934</v>
      </c>
      <c r="L2015" s="74" t="s">
        <v>3935</v>
      </c>
      <c r="M2015" s="74" t="s">
        <v>3936</v>
      </c>
      <c r="N2015" s="74" t="str">
        <f t="shared" si="63"/>
        <v>#REF!</v>
      </c>
    </row>
    <row r="2016" ht="14.25" customHeight="1">
      <c r="A2016" s="74" t="s">
        <v>7858</v>
      </c>
      <c r="B2016" s="74" t="s">
        <v>3932</v>
      </c>
      <c r="F2016" s="185" t="s">
        <v>7859</v>
      </c>
      <c r="G2016" s="185"/>
      <c r="H2016" s="185"/>
      <c r="I2016" s="74" t="s">
        <v>100</v>
      </c>
      <c r="L2016" s="74" t="s">
        <v>3935</v>
      </c>
      <c r="M2016" s="74" t="s">
        <v>3936</v>
      </c>
      <c r="N2016" s="74" t="str">
        <f t="shared" si="63"/>
        <v>#REF!</v>
      </c>
    </row>
    <row r="2017" ht="14.25" customHeight="1">
      <c r="A2017" s="74" t="s">
        <v>7860</v>
      </c>
      <c r="B2017" s="74" t="s">
        <v>3932</v>
      </c>
      <c r="F2017" s="185" t="s">
        <v>7861</v>
      </c>
      <c r="G2017" s="185"/>
      <c r="H2017" s="185"/>
      <c r="I2017" s="74" t="s">
        <v>66</v>
      </c>
      <c r="L2017" s="74" t="s">
        <v>3935</v>
      </c>
      <c r="M2017" s="74" t="s">
        <v>3936</v>
      </c>
      <c r="N2017" s="74" t="s">
        <v>4026</v>
      </c>
    </row>
    <row r="2018" ht="14.25" customHeight="1">
      <c r="A2018" s="74" t="s">
        <v>7862</v>
      </c>
      <c r="B2018" s="74" t="s">
        <v>3932</v>
      </c>
      <c r="F2018" s="185" t="s">
        <v>4887</v>
      </c>
      <c r="G2018" s="185"/>
      <c r="H2018" s="185"/>
      <c r="I2018" s="74" t="s">
        <v>66</v>
      </c>
      <c r="L2018" s="74" t="s">
        <v>3935</v>
      </c>
      <c r="M2018" s="74" t="s">
        <v>3936</v>
      </c>
      <c r="N2018" s="74" t="str">
        <f t="shared" ref="N2018:N2025" si="64">VLOOKUP(A2018,#REF!,1,FALSE)</f>
        <v>#REF!</v>
      </c>
    </row>
    <row r="2019" ht="14.25" customHeight="1">
      <c r="A2019" s="74" t="s">
        <v>7863</v>
      </c>
      <c r="B2019" s="74" t="s">
        <v>3932</v>
      </c>
      <c r="F2019" s="185" t="s">
        <v>4885</v>
      </c>
      <c r="G2019" s="185"/>
      <c r="H2019" s="185"/>
      <c r="I2019" s="74" t="s">
        <v>66</v>
      </c>
      <c r="L2019" s="74" t="s">
        <v>3935</v>
      </c>
      <c r="M2019" s="74" t="s">
        <v>3936</v>
      </c>
      <c r="N2019" s="74" t="str">
        <f t="shared" si="64"/>
        <v>#REF!</v>
      </c>
    </row>
    <row r="2020" ht="14.25" customHeight="1">
      <c r="A2020" s="74" t="s">
        <v>7864</v>
      </c>
      <c r="B2020" s="74" t="s">
        <v>3932</v>
      </c>
      <c r="F2020" s="185" t="s">
        <v>7865</v>
      </c>
      <c r="G2020" s="185"/>
      <c r="H2020" s="185"/>
      <c r="I2020" s="74" t="s">
        <v>3934</v>
      </c>
      <c r="L2020" s="74" t="s">
        <v>3935</v>
      </c>
      <c r="M2020" s="74" t="s">
        <v>3936</v>
      </c>
      <c r="N2020" s="74" t="str">
        <f t="shared" si="64"/>
        <v>#REF!</v>
      </c>
    </row>
    <row r="2021" ht="14.25" customHeight="1">
      <c r="A2021" s="74" t="s">
        <v>7866</v>
      </c>
      <c r="B2021" s="74" t="s">
        <v>3932</v>
      </c>
      <c r="F2021" s="185" t="s">
        <v>7867</v>
      </c>
      <c r="G2021" s="185"/>
      <c r="H2021" s="185"/>
      <c r="I2021" s="74" t="s">
        <v>57</v>
      </c>
      <c r="L2021" s="74" t="s">
        <v>3935</v>
      </c>
      <c r="M2021" s="74" t="s">
        <v>3936</v>
      </c>
      <c r="N2021" s="74" t="str">
        <f t="shared" si="64"/>
        <v>#REF!</v>
      </c>
    </row>
    <row r="2022" ht="14.25" customHeight="1">
      <c r="A2022" s="74" t="s">
        <v>7868</v>
      </c>
      <c r="B2022" s="74" t="s">
        <v>3932</v>
      </c>
      <c r="F2022" s="185" t="s">
        <v>4885</v>
      </c>
      <c r="G2022" s="185"/>
      <c r="H2022" s="185"/>
      <c r="I2022" s="74" t="s">
        <v>66</v>
      </c>
      <c r="L2022" s="74" t="s">
        <v>3935</v>
      </c>
      <c r="M2022" s="74" t="s">
        <v>3936</v>
      </c>
      <c r="N2022" s="74" t="str">
        <f t="shared" si="64"/>
        <v>#REF!</v>
      </c>
    </row>
    <row r="2023" ht="14.25" customHeight="1">
      <c r="A2023" s="74" t="s">
        <v>7869</v>
      </c>
      <c r="B2023" s="74" t="s">
        <v>3932</v>
      </c>
      <c r="F2023" s="185" t="s">
        <v>7870</v>
      </c>
      <c r="G2023" s="185"/>
      <c r="H2023" s="185"/>
      <c r="I2023" s="74" t="s">
        <v>3934</v>
      </c>
      <c r="L2023" s="74" t="s">
        <v>3935</v>
      </c>
      <c r="M2023" s="74" t="s">
        <v>3936</v>
      </c>
      <c r="N2023" s="74" t="str">
        <f t="shared" si="64"/>
        <v>#REF!</v>
      </c>
    </row>
    <row r="2024" ht="14.25" customHeight="1">
      <c r="A2024" s="74" t="s">
        <v>7871</v>
      </c>
      <c r="B2024" s="74" t="s">
        <v>3932</v>
      </c>
      <c r="F2024" s="185" t="s">
        <v>7872</v>
      </c>
      <c r="G2024" s="185"/>
      <c r="H2024" s="185"/>
      <c r="I2024" s="74" t="s">
        <v>57</v>
      </c>
      <c r="L2024" s="74" t="s">
        <v>3935</v>
      </c>
      <c r="M2024" s="74" t="s">
        <v>3936</v>
      </c>
      <c r="N2024" s="74" t="str">
        <f t="shared" si="64"/>
        <v>#REF!</v>
      </c>
    </row>
    <row r="2025" ht="14.25" customHeight="1">
      <c r="A2025" s="74" t="s">
        <v>7873</v>
      </c>
      <c r="B2025" s="74" t="s">
        <v>3932</v>
      </c>
      <c r="F2025" s="185" t="s">
        <v>7865</v>
      </c>
      <c r="G2025" s="185"/>
      <c r="H2025" s="185"/>
      <c r="I2025" s="74" t="s">
        <v>3934</v>
      </c>
      <c r="L2025" s="74" t="s">
        <v>3935</v>
      </c>
      <c r="M2025" s="74" t="s">
        <v>3936</v>
      </c>
      <c r="N2025" s="74" t="str">
        <f t="shared" si="64"/>
        <v>#REF!</v>
      </c>
    </row>
    <row r="2026" ht="14.25" customHeight="1">
      <c r="A2026" s="74" t="s">
        <v>7874</v>
      </c>
      <c r="B2026" s="74" t="s">
        <v>3932</v>
      </c>
      <c r="F2026" s="185" t="s">
        <v>7875</v>
      </c>
      <c r="G2026" s="185"/>
      <c r="H2026" s="185"/>
      <c r="I2026" s="74" t="s">
        <v>66</v>
      </c>
      <c r="L2026" s="74" t="s">
        <v>3935</v>
      </c>
      <c r="M2026" s="74" t="s">
        <v>3936</v>
      </c>
      <c r="N2026" s="74" t="s">
        <v>4026</v>
      </c>
    </row>
    <row r="2027" ht="14.25" customHeight="1">
      <c r="A2027" s="74" t="s">
        <v>7876</v>
      </c>
      <c r="B2027" s="74" t="s">
        <v>3932</v>
      </c>
      <c r="F2027" s="185" t="s">
        <v>4885</v>
      </c>
      <c r="G2027" s="185"/>
      <c r="H2027" s="185"/>
      <c r="I2027" s="74" t="s">
        <v>66</v>
      </c>
      <c r="L2027" s="74" t="s">
        <v>3935</v>
      </c>
      <c r="M2027" s="74" t="s">
        <v>3936</v>
      </c>
      <c r="N2027" s="74" t="str">
        <f t="shared" ref="N2027:N2144" si="65">VLOOKUP(A2027,#REF!,1,FALSE)</f>
        <v>#REF!</v>
      </c>
    </row>
    <row r="2028" ht="14.25" customHeight="1">
      <c r="A2028" s="74" t="s">
        <v>7877</v>
      </c>
      <c r="B2028" s="74" t="s">
        <v>3932</v>
      </c>
      <c r="F2028" s="185" t="s">
        <v>4887</v>
      </c>
      <c r="G2028" s="185"/>
      <c r="H2028" s="185"/>
      <c r="I2028" s="74" t="s">
        <v>66</v>
      </c>
      <c r="L2028" s="74" t="s">
        <v>3935</v>
      </c>
      <c r="M2028" s="74" t="s">
        <v>3936</v>
      </c>
      <c r="N2028" s="74" t="str">
        <f t="shared" si="65"/>
        <v>#REF!</v>
      </c>
    </row>
    <row r="2029" ht="14.25" customHeight="1">
      <c r="A2029" s="74" t="s">
        <v>7878</v>
      </c>
      <c r="B2029" s="74" t="s">
        <v>3932</v>
      </c>
      <c r="F2029" s="185" t="s">
        <v>7879</v>
      </c>
      <c r="G2029" s="185"/>
      <c r="H2029" s="185"/>
      <c r="I2029" s="74" t="s">
        <v>3934</v>
      </c>
      <c r="L2029" s="74" t="s">
        <v>3935</v>
      </c>
      <c r="M2029" s="74" t="s">
        <v>3936</v>
      </c>
      <c r="N2029" s="74" t="str">
        <f t="shared" si="65"/>
        <v>#REF!</v>
      </c>
    </row>
    <row r="2030" ht="14.25" customHeight="1">
      <c r="A2030" s="74" t="s">
        <v>7880</v>
      </c>
      <c r="B2030" s="74" t="s">
        <v>3932</v>
      </c>
      <c r="F2030" s="185" t="s">
        <v>7881</v>
      </c>
      <c r="G2030" s="185"/>
      <c r="H2030" s="185"/>
      <c r="I2030" s="74" t="s">
        <v>57</v>
      </c>
      <c r="L2030" s="74" t="s">
        <v>3935</v>
      </c>
      <c r="M2030" s="74" t="s">
        <v>3936</v>
      </c>
      <c r="N2030" s="74" t="str">
        <f t="shared" si="65"/>
        <v>#REF!</v>
      </c>
    </row>
    <row r="2031" ht="14.25" customHeight="1">
      <c r="A2031" s="74" t="s">
        <v>7882</v>
      </c>
      <c r="B2031" s="74" t="s">
        <v>3932</v>
      </c>
      <c r="F2031" s="185" t="s">
        <v>4887</v>
      </c>
      <c r="G2031" s="185"/>
      <c r="H2031" s="185"/>
      <c r="I2031" s="74" t="s">
        <v>66</v>
      </c>
      <c r="L2031" s="74" t="s">
        <v>3935</v>
      </c>
      <c r="M2031" s="74" t="s">
        <v>3936</v>
      </c>
      <c r="N2031" s="74" t="str">
        <f t="shared" si="65"/>
        <v>#REF!</v>
      </c>
    </row>
    <row r="2032" ht="14.25" customHeight="1">
      <c r="A2032" s="74" t="s">
        <v>7883</v>
      </c>
      <c r="B2032" s="74" t="s">
        <v>3932</v>
      </c>
      <c r="F2032" s="185" t="s">
        <v>7884</v>
      </c>
      <c r="G2032" s="185"/>
      <c r="H2032" s="185"/>
      <c r="I2032" s="74" t="s">
        <v>3934</v>
      </c>
      <c r="L2032" s="74" t="s">
        <v>3935</v>
      </c>
      <c r="M2032" s="74" t="s">
        <v>3936</v>
      </c>
      <c r="N2032" s="74" t="str">
        <f t="shared" si="65"/>
        <v>#REF!</v>
      </c>
    </row>
    <row r="2033" ht="14.25" customHeight="1">
      <c r="A2033" s="74" t="s">
        <v>7885</v>
      </c>
      <c r="B2033" s="74" t="s">
        <v>3932</v>
      </c>
      <c r="F2033" s="185" t="s">
        <v>7886</v>
      </c>
      <c r="G2033" s="185"/>
      <c r="H2033" s="185"/>
      <c r="I2033" s="74" t="s">
        <v>57</v>
      </c>
      <c r="L2033" s="74" t="s">
        <v>3935</v>
      </c>
      <c r="M2033" s="74" t="s">
        <v>3936</v>
      </c>
      <c r="N2033" s="74" t="str">
        <f t="shared" si="65"/>
        <v>#REF!</v>
      </c>
    </row>
    <row r="2034" ht="14.25" customHeight="1">
      <c r="A2034" s="74" t="s">
        <v>7887</v>
      </c>
      <c r="B2034" s="74" t="s">
        <v>3932</v>
      </c>
      <c r="F2034" s="185" t="s">
        <v>7888</v>
      </c>
      <c r="G2034" s="185"/>
      <c r="H2034" s="185"/>
      <c r="I2034" s="74" t="s">
        <v>3934</v>
      </c>
      <c r="L2034" s="74" t="s">
        <v>3935</v>
      </c>
      <c r="M2034" s="74" t="s">
        <v>3936</v>
      </c>
      <c r="N2034" s="74" t="str">
        <f t="shared" si="65"/>
        <v>#REF!</v>
      </c>
    </row>
    <row r="2035" ht="14.25" customHeight="1">
      <c r="A2035" s="74" t="s">
        <v>7889</v>
      </c>
      <c r="B2035" s="74" t="s">
        <v>3932</v>
      </c>
      <c r="F2035" s="185" t="s">
        <v>7890</v>
      </c>
      <c r="G2035" s="185"/>
      <c r="H2035" s="185"/>
      <c r="I2035" s="74" t="s">
        <v>66</v>
      </c>
      <c r="L2035" s="74" t="s">
        <v>3935</v>
      </c>
      <c r="M2035" s="74" t="s">
        <v>3936</v>
      </c>
      <c r="N2035" s="74" t="str">
        <f t="shared" si="65"/>
        <v>#REF!</v>
      </c>
    </row>
    <row r="2036" ht="14.25" customHeight="1">
      <c r="A2036" s="74" t="s">
        <v>7891</v>
      </c>
      <c r="B2036" s="74" t="s">
        <v>3932</v>
      </c>
      <c r="F2036" s="185" t="s">
        <v>7892</v>
      </c>
      <c r="G2036" s="185"/>
      <c r="H2036" s="185"/>
      <c r="I2036" s="74" t="s">
        <v>3968</v>
      </c>
      <c r="L2036" s="74" t="s">
        <v>3935</v>
      </c>
      <c r="M2036" s="74" t="s">
        <v>3936</v>
      </c>
      <c r="N2036" s="74" t="str">
        <f t="shared" si="65"/>
        <v>#REF!</v>
      </c>
    </row>
    <row r="2037" ht="14.25" customHeight="1">
      <c r="A2037" s="74" t="s">
        <v>7893</v>
      </c>
      <c r="B2037" s="74" t="s">
        <v>3932</v>
      </c>
      <c r="F2037" s="185" t="s">
        <v>7894</v>
      </c>
      <c r="G2037" s="185"/>
      <c r="H2037" s="185"/>
      <c r="I2037" s="74" t="s">
        <v>100</v>
      </c>
      <c r="L2037" s="74" t="s">
        <v>3935</v>
      </c>
      <c r="M2037" s="74" t="s">
        <v>3936</v>
      </c>
      <c r="N2037" s="74" t="str">
        <f t="shared" si="65"/>
        <v>#REF!</v>
      </c>
    </row>
    <row r="2038" ht="14.25" customHeight="1">
      <c r="A2038" s="74" t="s">
        <v>7895</v>
      </c>
      <c r="B2038" s="74" t="s">
        <v>3932</v>
      </c>
      <c r="F2038" s="185" t="s">
        <v>7896</v>
      </c>
      <c r="G2038" s="185"/>
      <c r="H2038" s="185"/>
      <c r="I2038" s="74" t="s">
        <v>3934</v>
      </c>
      <c r="L2038" s="74" t="s">
        <v>3935</v>
      </c>
      <c r="M2038" s="74" t="s">
        <v>3936</v>
      </c>
      <c r="N2038" s="74" t="str">
        <f t="shared" si="65"/>
        <v>#REF!</v>
      </c>
    </row>
    <row r="2039" ht="14.25" customHeight="1">
      <c r="A2039" s="74" t="s">
        <v>7897</v>
      </c>
      <c r="B2039" s="74" t="s">
        <v>3932</v>
      </c>
      <c r="F2039" s="185" t="s">
        <v>7898</v>
      </c>
      <c r="G2039" s="185"/>
      <c r="H2039" s="185"/>
      <c r="I2039" s="74" t="s">
        <v>3934</v>
      </c>
      <c r="L2039" s="74" t="s">
        <v>3935</v>
      </c>
      <c r="M2039" s="74" t="s">
        <v>3936</v>
      </c>
      <c r="N2039" s="74" t="str">
        <f t="shared" si="65"/>
        <v>#REF!</v>
      </c>
    </row>
    <row r="2040" ht="14.25" customHeight="1">
      <c r="A2040" s="74" t="s">
        <v>7899</v>
      </c>
      <c r="B2040" s="74" t="s">
        <v>3932</v>
      </c>
      <c r="F2040" s="185" t="s">
        <v>7900</v>
      </c>
      <c r="G2040" s="185"/>
      <c r="H2040" s="185"/>
      <c r="I2040" s="74" t="s">
        <v>3934</v>
      </c>
      <c r="L2040" s="74" t="s">
        <v>3935</v>
      </c>
      <c r="M2040" s="74" t="s">
        <v>3936</v>
      </c>
      <c r="N2040" s="74" t="str">
        <f t="shared" si="65"/>
        <v>#REF!</v>
      </c>
    </row>
    <row r="2041" ht="14.25" customHeight="1">
      <c r="A2041" s="74" t="s">
        <v>7901</v>
      </c>
      <c r="B2041" s="74" t="s">
        <v>3932</v>
      </c>
      <c r="F2041" s="185" t="s">
        <v>7902</v>
      </c>
      <c r="G2041" s="185"/>
      <c r="H2041" s="185"/>
      <c r="I2041" s="74" t="s">
        <v>71</v>
      </c>
      <c r="L2041" s="74" t="s">
        <v>3935</v>
      </c>
      <c r="M2041" s="74" t="s">
        <v>3936</v>
      </c>
      <c r="N2041" s="74" t="str">
        <f t="shared" si="65"/>
        <v>#REF!</v>
      </c>
    </row>
    <row r="2042" ht="14.25" customHeight="1">
      <c r="A2042" s="74" t="s">
        <v>7903</v>
      </c>
      <c r="B2042" s="74" t="s">
        <v>3932</v>
      </c>
      <c r="F2042" s="185" t="s">
        <v>7904</v>
      </c>
      <c r="G2042" s="185"/>
      <c r="H2042" s="185"/>
      <c r="I2042" s="74" t="s">
        <v>57</v>
      </c>
      <c r="L2042" s="74" t="s">
        <v>3935</v>
      </c>
      <c r="M2042" s="74" t="s">
        <v>3936</v>
      </c>
      <c r="N2042" s="74" t="str">
        <f t="shared" si="65"/>
        <v>#REF!</v>
      </c>
    </row>
    <row r="2043" ht="14.25" customHeight="1">
      <c r="A2043" s="74" t="s">
        <v>7905</v>
      </c>
      <c r="B2043" s="74" t="s">
        <v>3932</v>
      </c>
      <c r="F2043" s="185" t="s">
        <v>7906</v>
      </c>
      <c r="G2043" s="185"/>
      <c r="H2043" s="185"/>
      <c r="I2043" s="74" t="s">
        <v>3934</v>
      </c>
      <c r="L2043" s="74" t="s">
        <v>3935</v>
      </c>
      <c r="M2043" s="74" t="s">
        <v>3936</v>
      </c>
      <c r="N2043" s="74" t="str">
        <f t="shared" si="65"/>
        <v>#REF!</v>
      </c>
    </row>
    <row r="2044" ht="14.25" customHeight="1">
      <c r="A2044" s="74" t="s">
        <v>7907</v>
      </c>
      <c r="B2044" s="74" t="s">
        <v>3932</v>
      </c>
      <c r="F2044" s="185" t="s">
        <v>7908</v>
      </c>
      <c r="G2044" s="185"/>
      <c r="H2044" s="185"/>
      <c r="I2044" s="74" t="s">
        <v>3934</v>
      </c>
      <c r="L2044" s="74" t="s">
        <v>3935</v>
      </c>
      <c r="M2044" s="74" t="s">
        <v>3936</v>
      </c>
      <c r="N2044" s="74" t="str">
        <f t="shared" si="65"/>
        <v>#REF!</v>
      </c>
    </row>
    <row r="2045" ht="14.25" customHeight="1">
      <c r="A2045" s="74" t="s">
        <v>7909</v>
      </c>
      <c r="B2045" s="74" t="s">
        <v>3932</v>
      </c>
      <c r="F2045" s="185" t="s">
        <v>7910</v>
      </c>
      <c r="G2045" s="185"/>
      <c r="H2045" s="185"/>
      <c r="I2045" s="74" t="s">
        <v>3934</v>
      </c>
      <c r="L2045" s="74" t="s">
        <v>3935</v>
      </c>
      <c r="M2045" s="74" t="s">
        <v>3936</v>
      </c>
      <c r="N2045" s="74" t="str">
        <f t="shared" si="65"/>
        <v>#REF!</v>
      </c>
    </row>
    <row r="2046" ht="14.25" customHeight="1">
      <c r="A2046" s="74" t="s">
        <v>7911</v>
      </c>
      <c r="B2046" s="74" t="s">
        <v>3932</v>
      </c>
      <c r="F2046" s="185" t="s">
        <v>7912</v>
      </c>
      <c r="G2046" s="185"/>
      <c r="H2046" s="185"/>
      <c r="I2046" s="74" t="s">
        <v>3968</v>
      </c>
      <c r="L2046" s="74" t="s">
        <v>3935</v>
      </c>
      <c r="M2046" s="74" t="s">
        <v>3936</v>
      </c>
      <c r="N2046" s="74" t="str">
        <f t="shared" si="65"/>
        <v>#REF!</v>
      </c>
    </row>
    <row r="2047" ht="14.25" customHeight="1">
      <c r="A2047" s="74" t="s">
        <v>7913</v>
      </c>
      <c r="B2047" s="74" t="s">
        <v>3932</v>
      </c>
      <c r="F2047" s="185" t="s">
        <v>7914</v>
      </c>
      <c r="G2047" s="185"/>
      <c r="H2047" s="185"/>
      <c r="I2047" s="74" t="s">
        <v>100</v>
      </c>
      <c r="L2047" s="74" t="s">
        <v>3935</v>
      </c>
      <c r="M2047" s="74" t="s">
        <v>3936</v>
      </c>
      <c r="N2047" s="74" t="str">
        <f t="shared" si="65"/>
        <v>#REF!</v>
      </c>
    </row>
    <row r="2048" ht="14.25" customHeight="1">
      <c r="A2048" s="74" t="s">
        <v>7915</v>
      </c>
      <c r="B2048" s="74" t="s">
        <v>3932</v>
      </c>
      <c r="F2048" s="185" t="s">
        <v>7916</v>
      </c>
      <c r="G2048" s="185"/>
      <c r="H2048" s="185"/>
      <c r="I2048" s="74" t="s">
        <v>100</v>
      </c>
      <c r="L2048" s="74" t="s">
        <v>3935</v>
      </c>
      <c r="M2048" s="74" t="s">
        <v>3936</v>
      </c>
      <c r="N2048" s="74" t="str">
        <f t="shared" si="65"/>
        <v>#REF!</v>
      </c>
    </row>
    <row r="2049" ht="14.25" customHeight="1">
      <c r="A2049" s="74" t="s">
        <v>7917</v>
      </c>
      <c r="B2049" s="74" t="s">
        <v>3932</v>
      </c>
      <c r="F2049" s="185" t="s">
        <v>7918</v>
      </c>
      <c r="G2049" s="185"/>
      <c r="H2049" s="185"/>
      <c r="I2049" s="74" t="s">
        <v>3934</v>
      </c>
      <c r="L2049" s="74" t="s">
        <v>3935</v>
      </c>
      <c r="M2049" s="74" t="s">
        <v>3936</v>
      </c>
      <c r="N2049" s="74" t="str">
        <f t="shared" si="65"/>
        <v>#REF!</v>
      </c>
    </row>
    <row r="2050" ht="14.25" customHeight="1">
      <c r="A2050" s="74" t="s">
        <v>7919</v>
      </c>
      <c r="B2050" s="74" t="s">
        <v>3932</v>
      </c>
      <c r="F2050" s="185" t="s">
        <v>7920</v>
      </c>
      <c r="G2050" s="185"/>
      <c r="H2050" s="185"/>
      <c r="I2050" s="74" t="s">
        <v>3934</v>
      </c>
      <c r="L2050" s="74" t="s">
        <v>3935</v>
      </c>
      <c r="M2050" s="74" t="s">
        <v>3936</v>
      </c>
      <c r="N2050" s="74" t="str">
        <f t="shared" si="65"/>
        <v>#REF!</v>
      </c>
    </row>
    <row r="2051" ht="14.25" customHeight="1">
      <c r="A2051" s="74" t="s">
        <v>7921</v>
      </c>
      <c r="B2051" s="74" t="s">
        <v>3932</v>
      </c>
      <c r="F2051" s="185" t="s">
        <v>7922</v>
      </c>
      <c r="G2051" s="185"/>
      <c r="H2051" s="185"/>
      <c r="I2051" s="74" t="s">
        <v>3934</v>
      </c>
      <c r="L2051" s="74" t="s">
        <v>3935</v>
      </c>
      <c r="M2051" s="74" t="s">
        <v>3936</v>
      </c>
      <c r="N2051" s="74" t="str">
        <f t="shared" si="65"/>
        <v>#REF!</v>
      </c>
    </row>
    <row r="2052" ht="14.25" customHeight="1">
      <c r="A2052" s="74" t="s">
        <v>7923</v>
      </c>
      <c r="B2052" s="74" t="s">
        <v>3932</v>
      </c>
      <c r="F2052" s="185" t="s">
        <v>7924</v>
      </c>
      <c r="G2052" s="185"/>
      <c r="H2052" s="185"/>
      <c r="I2052" s="74" t="s">
        <v>3934</v>
      </c>
      <c r="L2052" s="74" t="s">
        <v>3935</v>
      </c>
      <c r="M2052" s="74" t="s">
        <v>3936</v>
      </c>
      <c r="N2052" s="74" t="str">
        <f t="shared" si="65"/>
        <v>#REF!</v>
      </c>
    </row>
    <row r="2053" ht="14.25" customHeight="1">
      <c r="A2053" s="74" t="s">
        <v>7925</v>
      </c>
      <c r="B2053" s="74" t="s">
        <v>3932</v>
      </c>
      <c r="F2053" s="185" t="s">
        <v>7926</v>
      </c>
      <c r="G2053" s="185"/>
      <c r="H2053" s="185"/>
      <c r="I2053" s="74" t="s">
        <v>3934</v>
      </c>
      <c r="L2053" s="74" t="s">
        <v>3935</v>
      </c>
      <c r="M2053" s="74" t="s">
        <v>3936</v>
      </c>
      <c r="N2053" s="74" t="str">
        <f t="shared" si="65"/>
        <v>#REF!</v>
      </c>
    </row>
    <row r="2054" ht="14.25" customHeight="1">
      <c r="A2054" s="74" t="s">
        <v>7927</v>
      </c>
      <c r="B2054" s="74" t="s">
        <v>3932</v>
      </c>
      <c r="F2054" s="185" t="s">
        <v>7928</v>
      </c>
      <c r="G2054" s="185"/>
      <c r="H2054" s="185"/>
      <c r="I2054" s="74" t="s">
        <v>3934</v>
      </c>
      <c r="L2054" s="74" t="s">
        <v>3935</v>
      </c>
      <c r="M2054" s="74" t="s">
        <v>3936</v>
      </c>
      <c r="N2054" s="74" t="str">
        <f t="shared" si="65"/>
        <v>#REF!</v>
      </c>
    </row>
    <row r="2055" ht="14.25" customHeight="1">
      <c r="A2055" s="74" t="s">
        <v>7929</v>
      </c>
      <c r="B2055" s="74" t="s">
        <v>3932</v>
      </c>
      <c r="F2055" s="185" t="s">
        <v>7930</v>
      </c>
      <c r="G2055" s="185"/>
      <c r="H2055" s="185"/>
      <c r="I2055" s="74" t="s">
        <v>3968</v>
      </c>
      <c r="L2055" s="74" t="s">
        <v>3935</v>
      </c>
      <c r="M2055" s="74" t="s">
        <v>3936</v>
      </c>
      <c r="N2055" s="74" t="str">
        <f t="shared" si="65"/>
        <v>#REF!</v>
      </c>
    </row>
    <row r="2056" ht="14.25" customHeight="1">
      <c r="A2056" s="74" t="s">
        <v>7931</v>
      </c>
      <c r="B2056" s="74" t="s">
        <v>3932</v>
      </c>
      <c r="F2056" s="185" t="s">
        <v>7932</v>
      </c>
      <c r="G2056" s="185"/>
      <c r="H2056" s="185"/>
      <c r="I2056" s="74" t="s">
        <v>100</v>
      </c>
      <c r="L2056" s="74" t="s">
        <v>3935</v>
      </c>
      <c r="M2056" s="74" t="s">
        <v>3936</v>
      </c>
      <c r="N2056" s="74" t="str">
        <f t="shared" si="65"/>
        <v>#REF!</v>
      </c>
    </row>
    <row r="2057" ht="14.25" customHeight="1">
      <c r="A2057" s="74" t="s">
        <v>7933</v>
      </c>
      <c r="B2057" s="74" t="s">
        <v>3932</v>
      </c>
      <c r="F2057" s="185" t="s">
        <v>7934</v>
      </c>
      <c r="G2057" s="185"/>
      <c r="H2057" s="185"/>
      <c r="I2057" s="74" t="s">
        <v>3934</v>
      </c>
      <c r="L2057" s="74" t="s">
        <v>3935</v>
      </c>
      <c r="M2057" s="74" t="s">
        <v>3936</v>
      </c>
      <c r="N2057" s="74" t="str">
        <f t="shared" si="65"/>
        <v>#REF!</v>
      </c>
    </row>
    <row r="2058" ht="14.25" customHeight="1">
      <c r="A2058" s="74" t="s">
        <v>7935</v>
      </c>
      <c r="B2058" s="74" t="s">
        <v>3932</v>
      </c>
      <c r="F2058" s="185" t="s">
        <v>7928</v>
      </c>
      <c r="G2058" s="185"/>
      <c r="H2058" s="185"/>
      <c r="I2058" s="74" t="s">
        <v>3934</v>
      </c>
      <c r="L2058" s="74" t="s">
        <v>3935</v>
      </c>
      <c r="M2058" s="74" t="s">
        <v>3936</v>
      </c>
      <c r="N2058" s="74" t="str">
        <f t="shared" si="65"/>
        <v>#REF!</v>
      </c>
    </row>
    <row r="2059" ht="14.25" customHeight="1">
      <c r="A2059" s="74" t="s">
        <v>7936</v>
      </c>
      <c r="B2059" s="74" t="s">
        <v>3932</v>
      </c>
      <c r="F2059" s="185" t="s">
        <v>7937</v>
      </c>
      <c r="G2059" s="185"/>
      <c r="H2059" s="185"/>
      <c r="I2059" s="74" t="s">
        <v>3934</v>
      </c>
      <c r="L2059" s="74" t="s">
        <v>3935</v>
      </c>
      <c r="M2059" s="74" t="s">
        <v>3936</v>
      </c>
      <c r="N2059" s="74" t="str">
        <f t="shared" si="65"/>
        <v>#REF!</v>
      </c>
    </row>
    <row r="2060" ht="14.25" customHeight="1">
      <c r="A2060" s="74" t="s">
        <v>7938</v>
      </c>
      <c r="B2060" s="74" t="s">
        <v>3932</v>
      </c>
      <c r="F2060" s="185" t="s">
        <v>7939</v>
      </c>
      <c r="G2060" s="185"/>
      <c r="H2060" s="185"/>
      <c r="I2060" s="74" t="s">
        <v>50</v>
      </c>
      <c r="L2060" s="74" t="s">
        <v>3935</v>
      </c>
      <c r="M2060" s="74" t="s">
        <v>3936</v>
      </c>
      <c r="N2060" s="74" t="str">
        <f t="shared" si="65"/>
        <v>#REF!</v>
      </c>
    </row>
    <row r="2061" ht="14.25" customHeight="1">
      <c r="A2061" s="74" t="s">
        <v>7940</v>
      </c>
      <c r="B2061" s="74" t="s">
        <v>3932</v>
      </c>
      <c r="F2061" s="185" t="s">
        <v>7941</v>
      </c>
      <c r="G2061" s="185"/>
      <c r="H2061" s="185"/>
      <c r="I2061" s="74" t="s">
        <v>66</v>
      </c>
      <c r="L2061" s="74" t="s">
        <v>3935</v>
      </c>
      <c r="M2061" s="74" t="s">
        <v>3936</v>
      </c>
      <c r="N2061" s="74" t="str">
        <f t="shared" si="65"/>
        <v>#REF!</v>
      </c>
    </row>
    <row r="2062" ht="14.25" customHeight="1">
      <c r="A2062" s="74" t="s">
        <v>7942</v>
      </c>
      <c r="B2062" s="74" t="s">
        <v>3932</v>
      </c>
      <c r="F2062" s="185" t="s">
        <v>7943</v>
      </c>
      <c r="G2062" s="185"/>
      <c r="H2062" s="185"/>
      <c r="I2062" s="74" t="s">
        <v>100</v>
      </c>
      <c r="L2062" s="74" t="s">
        <v>3935</v>
      </c>
      <c r="M2062" s="74" t="s">
        <v>3936</v>
      </c>
      <c r="N2062" s="74" t="str">
        <f t="shared" si="65"/>
        <v>#REF!</v>
      </c>
    </row>
    <row r="2063" ht="14.25" customHeight="1">
      <c r="A2063" s="74" t="s">
        <v>7944</v>
      </c>
      <c r="B2063" s="74" t="s">
        <v>3932</v>
      </c>
      <c r="F2063" s="185" t="s">
        <v>7945</v>
      </c>
      <c r="G2063" s="185"/>
      <c r="H2063" s="185"/>
      <c r="I2063" s="74" t="s">
        <v>3934</v>
      </c>
      <c r="L2063" s="74" t="s">
        <v>3935</v>
      </c>
      <c r="M2063" s="74" t="s">
        <v>3936</v>
      </c>
      <c r="N2063" s="74" t="str">
        <f t="shared" si="65"/>
        <v>#REF!</v>
      </c>
    </row>
    <row r="2064" ht="14.25" customHeight="1">
      <c r="A2064" s="74" t="s">
        <v>7946</v>
      </c>
      <c r="B2064" s="74" t="s">
        <v>3932</v>
      </c>
      <c r="F2064" s="185" t="s">
        <v>7947</v>
      </c>
      <c r="G2064" s="185"/>
      <c r="H2064" s="185"/>
      <c r="I2064" s="74" t="s">
        <v>3968</v>
      </c>
      <c r="L2064" s="74" t="s">
        <v>3935</v>
      </c>
      <c r="M2064" s="74" t="s">
        <v>3936</v>
      </c>
      <c r="N2064" s="74" t="str">
        <f t="shared" si="65"/>
        <v>#REF!</v>
      </c>
    </row>
    <row r="2065" ht="14.25" customHeight="1">
      <c r="A2065" s="74" t="s">
        <v>7948</v>
      </c>
      <c r="B2065" s="74" t="s">
        <v>3932</v>
      </c>
      <c r="F2065" s="185" t="s">
        <v>7949</v>
      </c>
      <c r="G2065" s="185"/>
      <c r="H2065" s="185"/>
      <c r="I2065" s="74" t="s">
        <v>3934</v>
      </c>
      <c r="L2065" s="74" t="s">
        <v>3935</v>
      </c>
      <c r="M2065" s="74" t="s">
        <v>3936</v>
      </c>
      <c r="N2065" s="74" t="str">
        <f t="shared" si="65"/>
        <v>#REF!</v>
      </c>
    </row>
    <row r="2066" ht="14.25" customHeight="1">
      <c r="A2066" s="74" t="s">
        <v>7950</v>
      </c>
      <c r="B2066" s="74" t="s">
        <v>3932</v>
      </c>
      <c r="F2066" s="185" t="s">
        <v>7951</v>
      </c>
      <c r="G2066" s="185"/>
      <c r="H2066" s="185"/>
      <c r="I2066" s="74" t="s">
        <v>3934</v>
      </c>
      <c r="L2066" s="74" t="s">
        <v>3935</v>
      </c>
      <c r="M2066" s="74" t="s">
        <v>3936</v>
      </c>
      <c r="N2066" s="74" t="str">
        <f t="shared" si="65"/>
        <v>#REF!</v>
      </c>
    </row>
    <row r="2067" ht="14.25" customHeight="1">
      <c r="A2067" s="74" t="s">
        <v>7952</v>
      </c>
      <c r="B2067" s="74" t="s">
        <v>3932</v>
      </c>
      <c r="F2067" s="185" t="s">
        <v>7953</v>
      </c>
      <c r="G2067" s="185"/>
      <c r="H2067" s="185"/>
      <c r="I2067" s="74" t="s">
        <v>100</v>
      </c>
      <c r="L2067" s="74" t="s">
        <v>3935</v>
      </c>
      <c r="M2067" s="74" t="s">
        <v>3936</v>
      </c>
      <c r="N2067" s="74" t="str">
        <f t="shared" si="65"/>
        <v>#REF!</v>
      </c>
    </row>
    <row r="2068" ht="14.25" customHeight="1">
      <c r="A2068" s="74" t="s">
        <v>7954</v>
      </c>
      <c r="B2068" s="74" t="s">
        <v>3932</v>
      </c>
      <c r="F2068" s="185" t="s">
        <v>7955</v>
      </c>
      <c r="G2068" s="185"/>
      <c r="H2068" s="185"/>
      <c r="I2068" s="74" t="s">
        <v>71</v>
      </c>
      <c r="L2068" s="74" t="s">
        <v>3935</v>
      </c>
      <c r="M2068" s="74" t="s">
        <v>3936</v>
      </c>
      <c r="N2068" s="74" t="str">
        <f t="shared" si="65"/>
        <v>#REF!</v>
      </c>
    </row>
    <row r="2069" ht="14.25" customHeight="1">
      <c r="A2069" s="74" t="s">
        <v>7956</v>
      </c>
      <c r="B2069" s="74" t="s">
        <v>3932</v>
      </c>
      <c r="F2069" s="185" t="s">
        <v>7957</v>
      </c>
      <c r="G2069" s="185"/>
      <c r="H2069" s="185"/>
      <c r="I2069" s="74" t="s">
        <v>3968</v>
      </c>
      <c r="L2069" s="74" t="s">
        <v>3935</v>
      </c>
      <c r="M2069" s="74" t="s">
        <v>3936</v>
      </c>
      <c r="N2069" s="74" t="str">
        <f t="shared" si="65"/>
        <v>#REF!</v>
      </c>
    </row>
    <row r="2070" ht="14.25" customHeight="1">
      <c r="A2070" s="74" t="s">
        <v>7958</v>
      </c>
      <c r="B2070" s="74" t="s">
        <v>3932</v>
      </c>
      <c r="F2070" s="185" t="s">
        <v>7959</v>
      </c>
      <c r="G2070" s="185"/>
      <c r="H2070" s="185"/>
      <c r="I2070" s="74" t="s">
        <v>3934</v>
      </c>
      <c r="L2070" s="74" t="s">
        <v>3935</v>
      </c>
      <c r="M2070" s="74" t="s">
        <v>3936</v>
      </c>
      <c r="N2070" s="74" t="str">
        <f t="shared" si="65"/>
        <v>#REF!</v>
      </c>
    </row>
    <row r="2071" ht="14.25" customHeight="1">
      <c r="A2071" s="74" t="s">
        <v>7960</v>
      </c>
      <c r="B2071" s="74" t="s">
        <v>3932</v>
      </c>
      <c r="F2071" s="185" t="s">
        <v>7961</v>
      </c>
      <c r="G2071" s="185"/>
      <c r="H2071" s="185"/>
      <c r="I2071" s="74" t="s">
        <v>3934</v>
      </c>
      <c r="L2071" s="74" t="s">
        <v>3935</v>
      </c>
      <c r="M2071" s="74" t="s">
        <v>3936</v>
      </c>
      <c r="N2071" s="74" t="str">
        <f t="shared" si="65"/>
        <v>#REF!</v>
      </c>
    </row>
    <row r="2072" ht="14.25" customHeight="1">
      <c r="A2072" s="74" t="s">
        <v>7962</v>
      </c>
      <c r="B2072" s="74" t="s">
        <v>3932</v>
      </c>
      <c r="F2072" s="185" t="s">
        <v>7963</v>
      </c>
      <c r="G2072" s="185"/>
      <c r="H2072" s="185"/>
      <c r="I2072" s="74" t="s">
        <v>3934</v>
      </c>
      <c r="L2072" s="74" t="s">
        <v>3935</v>
      </c>
      <c r="M2072" s="74" t="s">
        <v>3936</v>
      </c>
      <c r="N2072" s="74" t="str">
        <f t="shared" si="65"/>
        <v>#REF!</v>
      </c>
    </row>
    <row r="2073" ht="14.25" customHeight="1">
      <c r="A2073" s="74" t="s">
        <v>7964</v>
      </c>
      <c r="B2073" s="74" t="s">
        <v>3932</v>
      </c>
      <c r="F2073" s="185" t="s">
        <v>7965</v>
      </c>
      <c r="G2073" s="185"/>
      <c r="H2073" s="185"/>
      <c r="I2073" s="74" t="s">
        <v>3934</v>
      </c>
      <c r="L2073" s="74" t="s">
        <v>3935</v>
      </c>
      <c r="M2073" s="74" t="s">
        <v>3936</v>
      </c>
      <c r="N2073" s="74" t="str">
        <f t="shared" si="65"/>
        <v>#REF!</v>
      </c>
    </row>
    <row r="2074" ht="14.25" customHeight="1">
      <c r="A2074" s="74" t="s">
        <v>7966</v>
      </c>
      <c r="B2074" s="74" t="s">
        <v>3932</v>
      </c>
      <c r="F2074" s="185" t="s">
        <v>7967</v>
      </c>
      <c r="G2074" s="185"/>
      <c r="H2074" s="185"/>
      <c r="I2074" s="74" t="s">
        <v>3968</v>
      </c>
      <c r="L2074" s="74" t="s">
        <v>3935</v>
      </c>
      <c r="M2074" s="74" t="s">
        <v>3936</v>
      </c>
      <c r="N2074" s="74" t="str">
        <f t="shared" si="65"/>
        <v>#REF!</v>
      </c>
    </row>
    <row r="2075" ht="14.25" customHeight="1">
      <c r="A2075" s="74" t="s">
        <v>7968</v>
      </c>
      <c r="B2075" s="74" t="s">
        <v>3932</v>
      </c>
      <c r="F2075" s="185" t="s">
        <v>7969</v>
      </c>
      <c r="G2075" s="185"/>
      <c r="H2075" s="185"/>
      <c r="I2075" s="74" t="s">
        <v>100</v>
      </c>
      <c r="L2075" s="74" t="s">
        <v>3935</v>
      </c>
      <c r="M2075" s="74" t="s">
        <v>3936</v>
      </c>
      <c r="N2075" s="74" t="str">
        <f t="shared" si="65"/>
        <v>#REF!</v>
      </c>
    </row>
    <row r="2076" ht="14.25" customHeight="1">
      <c r="A2076" s="74" t="s">
        <v>7970</v>
      </c>
      <c r="B2076" s="74" t="s">
        <v>3932</v>
      </c>
      <c r="F2076" s="185" t="s">
        <v>7971</v>
      </c>
      <c r="G2076" s="185"/>
      <c r="H2076" s="185"/>
      <c r="I2076" s="74" t="s">
        <v>3934</v>
      </c>
      <c r="L2076" s="74" t="s">
        <v>3935</v>
      </c>
      <c r="M2076" s="74" t="s">
        <v>3936</v>
      </c>
      <c r="N2076" s="74" t="str">
        <f t="shared" si="65"/>
        <v>#REF!</v>
      </c>
    </row>
    <row r="2077" ht="14.25" customHeight="1">
      <c r="A2077" s="74" t="s">
        <v>7972</v>
      </c>
      <c r="B2077" s="74" t="s">
        <v>3932</v>
      </c>
      <c r="F2077" s="185" t="s">
        <v>7973</v>
      </c>
      <c r="G2077" s="185"/>
      <c r="H2077" s="185"/>
      <c r="I2077" s="74" t="s">
        <v>3934</v>
      </c>
      <c r="L2077" s="74" t="s">
        <v>3935</v>
      </c>
      <c r="M2077" s="74" t="s">
        <v>3936</v>
      </c>
      <c r="N2077" s="74" t="str">
        <f t="shared" si="65"/>
        <v>#REF!</v>
      </c>
    </row>
    <row r="2078" ht="14.25" customHeight="1">
      <c r="A2078" s="74" t="s">
        <v>7974</v>
      </c>
      <c r="B2078" s="74" t="s">
        <v>3932</v>
      </c>
      <c r="F2078" s="185" t="s">
        <v>7975</v>
      </c>
      <c r="G2078" s="185"/>
      <c r="H2078" s="185"/>
      <c r="I2078" s="74" t="s">
        <v>3934</v>
      </c>
      <c r="L2078" s="74" t="s">
        <v>3935</v>
      </c>
      <c r="M2078" s="74" t="s">
        <v>3936</v>
      </c>
      <c r="N2078" s="74" t="str">
        <f t="shared" si="65"/>
        <v>#REF!</v>
      </c>
    </row>
    <row r="2079" ht="14.25" customHeight="1">
      <c r="A2079" s="74" t="s">
        <v>7976</v>
      </c>
      <c r="B2079" s="74" t="s">
        <v>3932</v>
      </c>
      <c r="F2079" s="185" t="s">
        <v>7977</v>
      </c>
      <c r="G2079" s="185"/>
      <c r="H2079" s="185"/>
      <c r="I2079" s="74" t="s">
        <v>50</v>
      </c>
      <c r="L2079" s="74" t="s">
        <v>3935</v>
      </c>
      <c r="M2079" s="74" t="s">
        <v>3936</v>
      </c>
      <c r="N2079" s="74" t="str">
        <f t="shared" si="65"/>
        <v>#REF!</v>
      </c>
    </row>
    <row r="2080" ht="14.25" customHeight="1">
      <c r="A2080" s="74" t="s">
        <v>7978</v>
      </c>
      <c r="B2080" s="74" t="s">
        <v>3932</v>
      </c>
      <c r="F2080" s="185" t="s">
        <v>7979</v>
      </c>
      <c r="G2080" s="185"/>
      <c r="H2080" s="185"/>
      <c r="I2080" s="74" t="s">
        <v>3934</v>
      </c>
      <c r="L2080" s="74" t="s">
        <v>3935</v>
      </c>
      <c r="M2080" s="74" t="s">
        <v>3936</v>
      </c>
      <c r="N2080" s="74" t="str">
        <f t="shared" si="65"/>
        <v>#REF!</v>
      </c>
    </row>
    <row r="2081" ht="14.25" customHeight="1">
      <c r="A2081" s="74" t="s">
        <v>7980</v>
      </c>
      <c r="B2081" s="74" t="s">
        <v>3932</v>
      </c>
      <c r="F2081" s="185" t="s">
        <v>7981</v>
      </c>
      <c r="G2081" s="185"/>
      <c r="H2081" s="185"/>
      <c r="I2081" s="74" t="s">
        <v>57</v>
      </c>
      <c r="L2081" s="74" t="s">
        <v>3935</v>
      </c>
      <c r="M2081" s="74" t="s">
        <v>3936</v>
      </c>
      <c r="N2081" s="74" t="str">
        <f t="shared" si="65"/>
        <v>#REF!</v>
      </c>
    </row>
    <row r="2082" ht="14.25" customHeight="1">
      <c r="A2082" s="74" t="s">
        <v>7982</v>
      </c>
      <c r="B2082" s="74" t="s">
        <v>3932</v>
      </c>
      <c r="F2082" s="185" t="s">
        <v>7983</v>
      </c>
      <c r="G2082" s="185"/>
      <c r="H2082" s="185"/>
      <c r="I2082" s="74" t="s">
        <v>100</v>
      </c>
      <c r="L2082" s="74" t="s">
        <v>3935</v>
      </c>
      <c r="M2082" s="74" t="s">
        <v>3936</v>
      </c>
      <c r="N2082" s="74" t="str">
        <f t="shared" si="65"/>
        <v>#REF!</v>
      </c>
    </row>
    <row r="2083" ht="14.25" customHeight="1">
      <c r="A2083" s="74" t="s">
        <v>7984</v>
      </c>
      <c r="B2083" s="74" t="s">
        <v>3932</v>
      </c>
      <c r="F2083" s="185" t="s">
        <v>7985</v>
      </c>
      <c r="G2083" s="185"/>
      <c r="H2083" s="185"/>
      <c r="I2083" s="74" t="s">
        <v>3934</v>
      </c>
      <c r="L2083" s="74" t="s">
        <v>3935</v>
      </c>
      <c r="M2083" s="74" t="s">
        <v>3936</v>
      </c>
      <c r="N2083" s="74" t="str">
        <f t="shared" si="65"/>
        <v>#REF!</v>
      </c>
    </row>
    <row r="2084" ht="14.25" customHeight="1">
      <c r="A2084" s="74" t="s">
        <v>7986</v>
      </c>
      <c r="B2084" s="74" t="s">
        <v>3932</v>
      </c>
      <c r="F2084" s="185" t="s">
        <v>7987</v>
      </c>
      <c r="G2084" s="185"/>
      <c r="H2084" s="185"/>
      <c r="I2084" s="74" t="s">
        <v>3934</v>
      </c>
      <c r="L2084" s="74" t="s">
        <v>3935</v>
      </c>
      <c r="M2084" s="74" t="s">
        <v>3936</v>
      </c>
      <c r="N2084" s="74" t="str">
        <f t="shared" si="65"/>
        <v>#REF!</v>
      </c>
    </row>
    <row r="2085" ht="14.25" customHeight="1">
      <c r="A2085" s="74" t="s">
        <v>7988</v>
      </c>
      <c r="B2085" s="74" t="s">
        <v>3932</v>
      </c>
      <c r="F2085" s="185" t="s">
        <v>7989</v>
      </c>
      <c r="G2085" s="185"/>
      <c r="H2085" s="185"/>
      <c r="I2085" s="74" t="s">
        <v>127</v>
      </c>
      <c r="L2085" s="74" t="s">
        <v>3935</v>
      </c>
      <c r="M2085" s="74" t="s">
        <v>3936</v>
      </c>
      <c r="N2085" s="74" t="str">
        <f t="shared" si="65"/>
        <v>#REF!</v>
      </c>
    </row>
    <row r="2086" ht="14.25" customHeight="1">
      <c r="A2086" s="74" t="s">
        <v>7990</v>
      </c>
      <c r="B2086" s="74" t="s">
        <v>3932</v>
      </c>
      <c r="F2086" s="185" t="s">
        <v>7991</v>
      </c>
      <c r="G2086" s="185"/>
      <c r="H2086" s="185"/>
      <c r="I2086" s="74" t="s">
        <v>100</v>
      </c>
      <c r="L2086" s="74" t="s">
        <v>3935</v>
      </c>
      <c r="M2086" s="74" t="s">
        <v>3936</v>
      </c>
      <c r="N2086" s="74" t="str">
        <f t="shared" si="65"/>
        <v>#REF!</v>
      </c>
    </row>
    <row r="2087" ht="14.25" customHeight="1">
      <c r="A2087" s="74" t="s">
        <v>7992</v>
      </c>
      <c r="B2087" s="74" t="s">
        <v>3932</v>
      </c>
      <c r="F2087" s="185" t="s">
        <v>7993</v>
      </c>
      <c r="G2087" s="185"/>
      <c r="H2087" s="185"/>
      <c r="I2087" s="74" t="s">
        <v>66</v>
      </c>
      <c r="L2087" s="74" t="s">
        <v>3935</v>
      </c>
      <c r="M2087" s="74" t="s">
        <v>3936</v>
      </c>
      <c r="N2087" s="74" t="str">
        <f t="shared" si="65"/>
        <v>#REF!</v>
      </c>
    </row>
    <row r="2088" ht="14.25" customHeight="1">
      <c r="A2088" s="74" t="s">
        <v>7994</v>
      </c>
      <c r="B2088" s="74" t="s">
        <v>3932</v>
      </c>
      <c r="F2088" s="185" t="s">
        <v>7995</v>
      </c>
      <c r="G2088" s="185"/>
      <c r="H2088" s="185"/>
      <c r="I2088" s="74" t="s">
        <v>3934</v>
      </c>
      <c r="L2088" s="74" t="s">
        <v>3935</v>
      </c>
      <c r="M2088" s="74" t="s">
        <v>3936</v>
      </c>
      <c r="N2088" s="74" t="str">
        <f t="shared" si="65"/>
        <v>#REF!</v>
      </c>
    </row>
    <row r="2089" ht="14.25" customHeight="1">
      <c r="A2089" s="74" t="s">
        <v>7996</v>
      </c>
      <c r="B2089" s="74" t="s">
        <v>3932</v>
      </c>
      <c r="F2089" s="185" t="s">
        <v>7997</v>
      </c>
      <c r="G2089" s="185"/>
      <c r="H2089" s="185"/>
      <c r="I2089" s="74" t="s">
        <v>66</v>
      </c>
      <c r="L2089" s="74" t="s">
        <v>3935</v>
      </c>
      <c r="M2089" s="74" t="s">
        <v>3936</v>
      </c>
      <c r="N2089" s="74" t="str">
        <f t="shared" si="65"/>
        <v>#REF!</v>
      </c>
    </row>
    <row r="2090" ht="14.25" customHeight="1">
      <c r="A2090" s="74" t="s">
        <v>7998</v>
      </c>
      <c r="B2090" s="74" t="s">
        <v>3932</v>
      </c>
      <c r="F2090" s="185" t="s">
        <v>7999</v>
      </c>
      <c r="G2090" s="185"/>
      <c r="H2090" s="185"/>
      <c r="I2090" s="74" t="s">
        <v>3934</v>
      </c>
      <c r="L2090" s="74" t="s">
        <v>3935</v>
      </c>
      <c r="M2090" s="74" t="s">
        <v>3936</v>
      </c>
      <c r="N2090" s="74" t="str">
        <f t="shared" si="65"/>
        <v>#REF!</v>
      </c>
    </row>
    <row r="2091" ht="14.25" customHeight="1">
      <c r="A2091" s="74" t="s">
        <v>8000</v>
      </c>
      <c r="B2091" s="74" t="s">
        <v>3932</v>
      </c>
      <c r="F2091" s="185" t="s">
        <v>8001</v>
      </c>
      <c r="G2091" s="185"/>
      <c r="H2091" s="185"/>
      <c r="I2091" s="74" t="s">
        <v>3934</v>
      </c>
      <c r="L2091" s="74" t="s">
        <v>3935</v>
      </c>
      <c r="M2091" s="74" t="s">
        <v>3936</v>
      </c>
      <c r="N2091" s="74" t="str">
        <f t="shared" si="65"/>
        <v>#REF!</v>
      </c>
    </row>
    <row r="2092" ht="14.25" customHeight="1">
      <c r="A2092" s="74" t="s">
        <v>8002</v>
      </c>
      <c r="B2092" s="74" t="s">
        <v>3932</v>
      </c>
      <c r="F2092" s="185" t="s">
        <v>8003</v>
      </c>
      <c r="G2092" s="185"/>
      <c r="H2092" s="185"/>
      <c r="I2092" s="74" t="s">
        <v>3934</v>
      </c>
      <c r="L2092" s="74" t="s">
        <v>3935</v>
      </c>
      <c r="M2092" s="74" t="s">
        <v>3936</v>
      </c>
      <c r="N2092" s="74" t="str">
        <f t="shared" si="65"/>
        <v>#REF!</v>
      </c>
    </row>
    <row r="2093" ht="14.25" customHeight="1">
      <c r="A2093" s="74" t="s">
        <v>8004</v>
      </c>
      <c r="B2093" s="74" t="s">
        <v>3932</v>
      </c>
      <c r="F2093" s="185" t="s">
        <v>8005</v>
      </c>
      <c r="G2093" s="185"/>
      <c r="H2093" s="185"/>
      <c r="I2093" s="74" t="s">
        <v>3934</v>
      </c>
      <c r="L2093" s="74" t="s">
        <v>3935</v>
      </c>
      <c r="M2093" s="74" t="s">
        <v>3936</v>
      </c>
      <c r="N2093" s="74" t="str">
        <f t="shared" si="65"/>
        <v>#REF!</v>
      </c>
    </row>
    <row r="2094" ht="14.25" customHeight="1">
      <c r="A2094" s="74" t="s">
        <v>8006</v>
      </c>
      <c r="B2094" s="74" t="s">
        <v>3932</v>
      </c>
      <c r="F2094" s="185" t="s">
        <v>8007</v>
      </c>
      <c r="G2094" s="185"/>
      <c r="H2094" s="185"/>
      <c r="I2094" s="74" t="s">
        <v>3934</v>
      </c>
      <c r="L2094" s="74" t="s">
        <v>3935</v>
      </c>
      <c r="M2094" s="74" t="s">
        <v>3936</v>
      </c>
      <c r="N2094" s="74" t="str">
        <f t="shared" si="65"/>
        <v>#REF!</v>
      </c>
    </row>
    <row r="2095" ht="14.25" customHeight="1">
      <c r="A2095" s="74" t="s">
        <v>8008</v>
      </c>
      <c r="B2095" s="74" t="s">
        <v>3932</v>
      </c>
      <c r="F2095" s="185" t="s">
        <v>8009</v>
      </c>
      <c r="G2095" s="185"/>
      <c r="H2095" s="185"/>
      <c r="I2095" s="74" t="s">
        <v>66</v>
      </c>
      <c r="L2095" s="74" t="s">
        <v>3935</v>
      </c>
      <c r="M2095" s="74" t="s">
        <v>3936</v>
      </c>
      <c r="N2095" s="74" t="str">
        <f t="shared" si="65"/>
        <v>#REF!</v>
      </c>
    </row>
    <row r="2096" ht="14.25" customHeight="1">
      <c r="A2096" s="74" t="s">
        <v>8010</v>
      </c>
      <c r="B2096" s="74" t="s">
        <v>3932</v>
      </c>
      <c r="F2096" s="185" t="s">
        <v>8011</v>
      </c>
      <c r="G2096" s="185"/>
      <c r="H2096" s="185"/>
      <c r="I2096" s="74" t="s">
        <v>66</v>
      </c>
      <c r="L2096" s="74" t="s">
        <v>3935</v>
      </c>
      <c r="M2096" s="74" t="s">
        <v>3936</v>
      </c>
      <c r="N2096" s="74" t="str">
        <f t="shared" si="65"/>
        <v>#REF!</v>
      </c>
    </row>
    <row r="2097" ht="14.25" customHeight="1">
      <c r="A2097" s="74" t="s">
        <v>8012</v>
      </c>
      <c r="B2097" s="74" t="s">
        <v>3932</v>
      </c>
      <c r="F2097" s="185" t="s">
        <v>8013</v>
      </c>
      <c r="G2097" s="185"/>
      <c r="H2097" s="185"/>
      <c r="I2097" s="74" t="s">
        <v>3934</v>
      </c>
      <c r="L2097" s="74" t="s">
        <v>3935</v>
      </c>
      <c r="M2097" s="74" t="s">
        <v>3936</v>
      </c>
      <c r="N2097" s="74" t="str">
        <f t="shared" si="65"/>
        <v>#REF!</v>
      </c>
    </row>
    <row r="2098" ht="14.25" customHeight="1">
      <c r="A2098" s="74" t="s">
        <v>8014</v>
      </c>
      <c r="B2098" s="74" t="s">
        <v>3932</v>
      </c>
      <c r="F2098" s="185" t="s">
        <v>8015</v>
      </c>
      <c r="G2098" s="185"/>
      <c r="H2098" s="185"/>
      <c r="I2098" s="74" t="s">
        <v>3934</v>
      </c>
      <c r="L2098" s="74" t="s">
        <v>3935</v>
      </c>
      <c r="M2098" s="74" t="s">
        <v>3936</v>
      </c>
      <c r="N2098" s="74" t="str">
        <f t="shared" si="65"/>
        <v>#REF!</v>
      </c>
    </row>
    <row r="2099" ht="14.25" customHeight="1">
      <c r="A2099" s="74" t="s">
        <v>8016</v>
      </c>
      <c r="B2099" s="74" t="s">
        <v>3932</v>
      </c>
      <c r="F2099" s="185" t="s">
        <v>8017</v>
      </c>
      <c r="G2099" s="185"/>
      <c r="H2099" s="185"/>
      <c r="I2099" s="74" t="s">
        <v>3934</v>
      </c>
      <c r="L2099" s="74" t="s">
        <v>3935</v>
      </c>
      <c r="M2099" s="74" t="s">
        <v>3936</v>
      </c>
      <c r="N2099" s="74" t="str">
        <f t="shared" si="65"/>
        <v>#REF!</v>
      </c>
    </row>
    <row r="2100" ht="14.25" customHeight="1">
      <c r="A2100" s="74" t="s">
        <v>8018</v>
      </c>
      <c r="B2100" s="74" t="s">
        <v>3932</v>
      </c>
      <c r="F2100" s="185" t="s">
        <v>8019</v>
      </c>
      <c r="G2100" s="185"/>
      <c r="H2100" s="185"/>
      <c r="I2100" s="74" t="s">
        <v>3934</v>
      </c>
      <c r="L2100" s="74" t="s">
        <v>3935</v>
      </c>
      <c r="M2100" s="74" t="s">
        <v>3936</v>
      </c>
      <c r="N2100" s="74" t="str">
        <f t="shared" si="65"/>
        <v>#REF!</v>
      </c>
    </row>
    <row r="2101" ht="14.25" customHeight="1">
      <c r="A2101" s="74" t="s">
        <v>8020</v>
      </c>
      <c r="B2101" s="74" t="s">
        <v>3932</v>
      </c>
      <c r="F2101" s="185" t="s">
        <v>8021</v>
      </c>
      <c r="G2101" s="185"/>
      <c r="H2101" s="185"/>
      <c r="I2101" s="74" t="s">
        <v>3934</v>
      </c>
      <c r="L2101" s="74" t="s">
        <v>3935</v>
      </c>
      <c r="M2101" s="74" t="s">
        <v>3936</v>
      </c>
      <c r="N2101" s="74" t="str">
        <f t="shared" si="65"/>
        <v>#REF!</v>
      </c>
    </row>
    <row r="2102" ht="14.25" customHeight="1">
      <c r="A2102" s="74" t="s">
        <v>8022</v>
      </c>
      <c r="B2102" s="74" t="s">
        <v>3932</v>
      </c>
      <c r="F2102" s="185" t="s">
        <v>8023</v>
      </c>
      <c r="G2102" s="185"/>
      <c r="H2102" s="185"/>
      <c r="I2102" s="74" t="s">
        <v>3934</v>
      </c>
      <c r="L2102" s="74" t="s">
        <v>3935</v>
      </c>
      <c r="M2102" s="74" t="s">
        <v>3936</v>
      </c>
      <c r="N2102" s="74" t="str">
        <f t="shared" si="65"/>
        <v>#REF!</v>
      </c>
    </row>
    <row r="2103" ht="14.25" customHeight="1">
      <c r="A2103" s="74" t="s">
        <v>8024</v>
      </c>
      <c r="B2103" s="74" t="s">
        <v>3932</v>
      </c>
      <c r="F2103" s="185" t="s">
        <v>8025</v>
      </c>
      <c r="G2103" s="185"/>
      <c r="H2103" s="185"/>
      <c r="I2103" s="74" t="s">
        <v>3934</v>
      </c>
      <c r="L2103" s="74" t="s">
        <v>3935</v>
      </c>
      <c r="M2103" s="74" t="s">
        <v>3936</v>
      </c>
      <c r="N2103" s="74" t="str">
        <f t="shared" si="65"/>
        <v>#REF!</v>
      </c>
    </row>
    <row r="2104" ht="14.25" customHeight="1">
      <c r="A2104" s="74" t="s">
        <v>8026</v>
      </c>
      <c r="B2104" s="74" t="s">
        <v>3932</v>
      </c>
      <c r="F2104" s="185" t="s">
        <v>8027</v>
      </c>
      <c r="G2104" s="185"/>
      <c r="H2104" s="185"/>
      <c r="I2104" s="74" t="s">
        <v>3934</v>
      </c>
      <c r="L2104" s="74" t="s">
        <v>3935</v>
      </c>
      <c r="M2104" s="74" t="s">
        <v>3936</v>
      </c>
      <c r="N2104" s="74" t="str">
        <f t="shared" si="65"/>
        <v>#REF!</v>
      </c>
    </row>
    <row r="2105" ht="14.25" customHeight="1">
      <c r="A2105" s="74" t="s">
        <v>8028</v>
      </c>
      <c r="B2105" s="74" t="s">
        <v>3932</v>
      </c>
      <c r="F2105" s="185" t="s">
        <v>8029</v>
      </c>
      <c r="G2105" s="185"/>
      <c r="H2105" s="185"/>
      <c r="I2105" s="74" t="s">
        <v>127</v>
      </c>
      <c r="L2105" s="74" t="s">
        <v>3935</v>
      </c>
      <c r="M2105" s="74" t="s">
        <v>3936</v>
      </c>
      <c r="N2105" s="74" t="str">
        <f t="shared" si="65"/>
        <v>#REF!</v>
      </c>
    </row>
    <row r="2106" ht="14.25" customHeight="1">
      <c r="A2106" s="74" t="s">
        <v>8030</v>
      </c>
      <c r="B2106" s="74" t="s">
        <v>3932</v>
      </c>
      <c r="F2106" s="185" t="s">
        <v>8031</v>
      </c>
      <c r="G2106" s="185"/>
      <c r="H2106" s="185"/>
      <c r="I2106" s="74" t="s">
        <v>66</v>
      </c>
      <c r="L2106" s="74" t="s">
        <v>3935</v>
      </c>
      <c r="M2106" s="74" t="s">
        <v>3936</v>
      </c>
      <c r="N2106" s="74" t="str">
        <f t="shared" si="65"/>
        <v>#REF!</v>
      </c>
    </row>
    <row r="2107" ht="14.25" customHeight="1">
      <c r="A2107" s="74" t="s">
        <v>8032</v>
      </c>
      <c r="B2107" s="74" t="s">
        <v>3932</v>
      </c>
      <c r="F2107" s="185" t="s">
        <v>8033</v>
      </c>
      <c r="G2107" s="185"/>
      <c r="H2107" s="185"/>
      <c r="I2107" s="74" t="s">
        <v>57</v>
      </c>
      <c r="L2107" s="74" t="s">
        <v>3935</v>
      </c>
      <c r="M2107" s="74" t="s">
        <v>3936</v>
      </c>
      <c r="N2107" s="74" t="str">
        <f t="shared" si="65"/>
        <v>#REF!</v>
      </c>
    </row>
    <row r="2108" ht="14.25" customHeight="1">
      <c r="A2108" s="74" t="s">
        <v>8034</v>
      </c>
      <c r="B2108" s="74" t="s">
        <v>3932</v>
      </c>
      <c r="F2108" s="185" t="s">
        <v>8035</v>
      </c>
      <c r="G2108" s="185"/>
      <c r="H2108" s="185"/>
      <c r="I2108" s="74" t="s">
        <v>66</v>
      </c>
      <c r="L2108" s="74" t="s">
        <v>3935</v>
      </c>
      <c r="M2108" s="74" t="s">
        <v>3936</v>
      </c>
      <c r="N2108" s="74" t="str">
        <f t="shared" si="65"/>
        <v>#REF!</v>
      </c>
    </row>
    <row r="2109" ht="14.25" customHeight="1">
      <c r="A2109" s="74" t="s">
        <v>8036</v>
      </c>
      <c r="B2109" s="74" t="s">
        <v>3932</v>
      </c>
      <c r="F2109" s="185" t="s">
        <v>8037</v>
      </c>
      <c r="G2109" s="185"/>
      <c r="H2109" s="185"/>
      <c r="I2109" s="74" t="s">
        <v>57</v>
      </c>
      <c r="L2109" s="74" t="s">
        <v>3935</v>
      </c>
      <c r="M2109" s="74" t="s">
        <v>3936</v>
      </c>
      <c r="N2109" s="74" t="str">
        <f t="shared" si="65"/>
        <v>#REF!</v>
      </c>
    </row>
    <row r="2110" ht="14.25" customHeight="1">
      <c r="A2110" s="74" t="s">
        <v>8038</v>
      </c>
      <c r="B2110" s="74" t="s">
        <v>3932</v>
      </c>
      <c r="F2110" s="185" t="s">
        <v>8039</v>
      </c>
      <c r="G2110" s="185"/>
      <c r="H2110" s="185"/>
      <c r="I2110" s="74" t="s">
        <v>127</v>
      </c>
      <c r="L2110" s="74" t="s">
        <v>3935</v>
      </c>
      <c r="M2110" s="74" t="s">
        <v>3936</v>
      </c>
      <c r="N2110" s="74" t="str">
        <f t="shared" si="65"/>
        <v>#REF!</v>
      </c>
    </row>
    <row r="2111" ht="14.25" customHeight="1">
      <c r="A2111" s="74" t="s">
        <v>8040</v>
      </c>
      <c r="B2111" s="74" t="s">
        <v>3932</v>
      </c>
      <c r="F2111" s="185" t="s">
        <v>8041</v>
      </c>
      <c r="G2111" s="185"/>
      <c r="H2111" s="185"/>
      <c r="I2111" s="74" t="s">
        <v>127</v>
      </c>
      <c r="L2111" s="74" t="s">
        <v>3935</v>
      </c>
      <c r="M2111" s="74" t="s">
        <v>3936</v>
      </c>
      <c r="N2111" s="74" t="str">
        <f t="shared" si="65"/>
        <v>#REF!</v>
      </c>
    </row>
    <row r="2112" ht="14.25" customHeight="1">
      <c r="A2112" s="74" t="s">
        <v>8042</v>
      </c>
      <c r="B2112" s="74" t="s">
        <v>3932</v>
      </c>
      <c r="F2112" s="185" t="s">
        <v>8043</v>
      </c>
      <c r="G2112" s="185"/>
      <c r="H2112" s="185"/>
      <c r="I2112" s="74" t="s">
        <v>3934</v>
      </c>
      <c r="L2112" s="74" t="s">
        <v>3935</v>
      </c>
      <c r="M2112" s="74" t="s">
        <v>3936</v>
      </c>
      <c r="N2112" s="74" t="str">
        <f t="shared" si="65"/>
        <v>#REF!</v>
      </c>
    </row>
    <row r="2113" ht="14.25" customHeight="1">
      <c r="A2113" s="74" t="s">
        <v>8044</v>
      </c>
      <c r="B2113" s="74" t="s">
        <v>3932</v>
      </c>
      <c r="F2113" s="185" t="s">
        <v>8045</v>
      </c>
      <c r="G2113" s="185"/>
      <c r="H2113" s="185"/>
      <c r="I2113" s="74" t="s">
        <v>100</v>
      </c>
      <c r="L2113" s="74" t="s">
        <v>3935</v>
      </c>
      <c r="M2113" s="74" t="s">
        <v>3936</v>
      </c>
      <c r="N2113" s="74" t="str">
        <f t="shared" si="65"/>
        <v>#REF!</v>
      </c>
    </row>
    <row r="2114" ht="14.25" customHeight="1">
      <c r="A2114" s="74" t="s">
        <v>8046</v>
      </c>
      <c r="B2114" s="74" t="s">
        <v>3932</v>
      </c>
      <c r="F2114" s="185" t="s">
        <v>8047</v>
      </c>
      <c r="G2114" s="185"/>
      <c r="H2114" s="185"/>
      <c r="I2114" s="74" t="s">
        <v>3934</v>
      </c>
      <c r="L2114" s="74" t="s">
        <v>3935</v>
      </c>
      <c r="M2114" s="74" t="s">
        <v>3936</v>
      </c>
      <c r="N2114" s="74" t="str">
        <f t="shared" si="65"/>
        <v>#REF!</v>
      </c>
    </row>
    <row r="2115" ht="14.25" customHeight="1">
      <c r="A2115" s="74" t="s">
        <v>8048</v>
      </c>
      <c r="B2115" s="74" t="s">
        <v>3932</v>
      </c>
      <c r="F2115" s="185" t="s">
        <v>8049</v>
      </c>
      <c r="G2115" s="185"/>
      <c r="H2115" s="185"/>
      <c r="I2115" s="74" t="s">
        <v>3934</v>
      </c>
      <c r="L2115" s="74" t="s">
        <v>3935</v>
      </c>
      <c r="M2115" s="74" t="s">
        <v>3936</v>
      </c>
      <c r="N2115" s="74" t="str">
        <f t="shared" si="65"/>
        <v>#REF!</v>
      </c>
    </row>
    <row r="2116" ht="14.25" customHeight="1">
      <c r="A2116" s="74" t="s">
        <v>8050</v>
      </c>
      <c r="B2116" s="74" t="s">
        <v>3932</v>
      </c>
      <c r="F2116" s="185" t="s">
        <v>8051</v>
      </c>
      <c r="G2116" s="185"/>
      <c r="H2116" s="185"/>
      <c r="I2116" s="74" t="s">
        <v>100</v>
      </c>
      <c r="L2116" s="74" t="s">
        <v>3935</v>
      </c>
      <c r="M2116" s="74" t="s">
        <v>3936</v>
      </c>
      <c r="N2116" s="74" t="str">
        <f t="shared" si="65"/>
        <v>#REF!</v>
      </c>
    </row>
    <row r="2117" ht="14.25" customHeight="1">
      <c r="A2117" s="74" t="s">
        <v>8052</v>
      </c>
      <c r="B2117" s="74" t="s">
        <v>3932</v>
      </c>
      <c r="F2117" s="185" t="s">
        <v>8053</v>
      </c>
      <c r="G2117" s="185"/>
      <c r="H2117" s="185"/>
      <c r="I2117" s="74" t="s">
        <v>3934</v>
      </c>
      <c r="L2117" s="74" t="s">
        <v>3935</v>
      </c>
      <c r="M2117" s="74" t="s">
        <v>3936</v>
      </c>
      <c r="N2117" s="74" t="str">
        <f t="shared" si="65"/>
        <v>#REF!</v>
      </c>
    </row>
    <row r="2118" ht="14.25" customHeight="1">
      <c r="A2118" s="74" t="s">
        <v>8054</v>
      </c>
      <c r="B2118" s="74" t="s">
        <v>3932</v>
      </c>
      <c r="F2118" s="185" t="s">
        <v>8055</v>
      </c>
      <c r="G2118" s="185"/>
      <c r="H2118" s="185"/>
      <c r="I2118" s="74" t="s">
        <v>3934</v>
      </c>
      <c r="L2118" s="74" t="s">
        <v>3935</v>
      </c>
      <c r="M2118" s="74" t="s">
        <v>3936</v>
      </c>
      <c r="N2118" s="74" t="str">
        <f t="shared" si="65"/>
        <v>#REF!</v>
      </c>
    </row>
    <row r="2119" ht="14.25" customHeight="1">
      <c r="A2119" s="74" t="s">
        <v>8056</v>
      </c>
      <c r="B2119" s="74" t="s">
        <v>3932</v>
      </c>
      <c r="F2119" s="185" t="s">
        <v>8057</v>
      </c>
      <c r="G2119" s="185"/>
      <c r="H2119" s="185"/>
      <c r="I2119" s="74" t="s">
        <v>3934</v>
      </c>
      <c r="L2119" s="74" t="s">
        <v>3935</v>
      </c>
      <c r="M2119" s="74" t="s">
        <v>3936</v>
      </c>
      <c r="N2119" s="74" t="str">
        <f t="shared" si="65"/>
        <v>#REF!</v>
      </c>
    </row>
    <row r="2120" ht="14.25" customHeight="1">
      <c r="A2120" s="74" t="s">
        <v>8058</v>
      </c>
      <c r="B2120" s="74" t="s">
        <v>3932</v>
      </c>
      <c r="F2120" s="185" t="s">
        <v>8059</v>
      </c>
      <c r="G2120" s="185"/>
      <c r="H2120" s="185"/>
      <c r="I2120" s="74" t="s">
        <v>100</v>
      </c>
      <c r="L2120" s="74" t="s">
        <v>3935</v>
      </c>
      <c r="M2120" s="74" t="s">
        <v>3936</v>
      </c>
      <c r="N2120" s="74" t="str">
        <f t="shared" si="65"/>
        <v>#REF!</v>
      </c>
    </row>
    <row r="2121" ht="14.25" customHeight="1">
      <c r="A2121" s="74" t="s">
        <v>8060</v>
      </c>
      <c r="B2121" s="74" t="s">
        <v>3932</v>
      </c>
      <c r="F2121" s="185" t="s">
        <v>8061</v>
      </c>
      <c r="G2121" s="185"/>
      <c r="H2121" s="185"/>
      <c r="I2121" s="74" t="s">
        <v>3934</v>
      </c>
      <c r="L2121" s="74" t="s">
        <v>3935</v>
      </c>
      <c r="M2121" s="74" t="s">
        <v>3936</v>
      </c>
      <c r="N2121" s="74" t="str">
        <f t="shared" si="65"/>
        <v>#REF!</v>
      </c>
    </row>
    <row r="2122" ht="14.25" customHeight="1">
      <c r="A2122" s="74" t="s">
        <v>8062</v>
      </c>
      <c r="B2122" s="74" t="s">
        <v>3932</v>
      </c>
      <c r="F2122" s="185" t="s">
        <v>8063</v>
      </c>
      <c r="G2122" s="185"/>
      <c r="H2122" s="185"/>
      <c r="I2122" s="74" t="s">
        <v>3934</v>
      </c>
      <c r="L2122" s="74" t="s">
        <v>3935</v>
      </c>
      <c r="M2122" s="74" t="s">
        <v>3936</v>
      </c>
      <c r="N2122" s="74" t="str">
        <f t="shared" si="65"/>
        <v>#REF!</v>
      </c>
    </row>
    <row r="2123" ht="14.25" customHeight="1">
      <c r="A2123" s="74" t="s">
        <v>8064</v>
      </c>
      <c r="B2123" s="74" t="s">
        <v>3932</v>
      </c>
      <c r="F2123" s="185" t="s">
        <v>8065</v>
      </c>
      <c r="G2123" s="185"/>
      <c r="H2123" s="185"/>
      <c r="I2123" s="74" t="s">
        <v>57</v>
      </c>
      <c r="L2123" s="74" t="s">
        <v>3935</v>
      </c>
      <c r="M2123" s="74" t="s">
        <v>3936</v>
      </c>
      <c r="N2123" s="74" t="str">
        <f t="shared" si="65"/>
        <v>#REF!</v>
      </c>
    </row>
    <row r="2124" ht="14.25" customHeight="1">
      <c r="A2124" s="74" t="s">
        <v>8066</v>
      </c>
      <c r="B2124" s="74" t="s">
        <v>3932</v>
      </c>
      <c r="F2124" s="185" t="s">
        <v>8067</v>
      </c>
      <c r="G2124" s="185"/>
      <c r="H2124" s="185"/>
      <c r="I2124" s="74" t="s">
        <v>3934</v>
      </c>
      <c r="L2124" s="74" t="s">
        <v>3935</v>
      </c>
      <c r="M2124" s="74" t="s">
        <v>3936</v>
      </c>
      <c r="N2124" s="74" t="str">
        <f t="shared" si="65"/>
        <v>#REF!</v>
      </c>
    </row>
    <row r="2125" ht="14.25" customHeight="1">
      <c r="A2125" s="74" t="s">
        <v>8068</v>
      </c>
      <c r="B2125" s="74" t="s">
        <v>3932</v>
      </c>
      <c r="F2125" s="185" t="s">
        <v>8069</v>
      </c>
      <c r="G2125" s="185"/>
      <c r="H2125" s="185"/>
      <c r="I2125" s="74" t="s">
        <v>3934</v>
      </c>
      <c r="L2125" s="74" t="s">
        <v>3935</v>
      </c>
      <c r="M2125" s="74" t="s">
        <v>3936</v>
      </c>
      <c r="N2125" s="74" t="str">
        <f t="shared" si="65"/>
        <v>#REF!</v>
      </c>
    </row>
    <row r="2126" ht="14.25" customHeight="1">
      <c r="A2126" s="74" t="s">
        <v>8070</v>
      </c>
      <c r="B2126" s="74" t="s">
        <v>3932</v>
      </c>
      <c r="F2126" s="185" t="s">
        <v>8071</v>
      </c>
      <c r="G2126" s="185"/>
      <c r="H2126" s="185"/>
      <c r="I2126" s="74" t="s">
        <v>100</v>
      </c>
      <c r="L2126" s="74" t="s">
        <v>3935</v>
      </c>
      <c r="M2126" s="74" t="s">
        <v>3936</v>
      </c>
      <c r="N2126" s="74" t="str">
        <f t="shared" si="65"/>
        <v>#REF!</v>
      </c>
    </row>
    <row r="2127" ht="14.25" customHeight="1">
      <c r="A2127" s="74" t="s">
        <v>8072</v>
      </c>
      <c r="B2127" s="74" t="s">
        <v>3932</v>
      </c>
      <c r="F2127" s="185" t="s">
        <v>8073</v>
      </c>
      <c r="G2127" s="185"/>
      <c r="H2127" s="185"/>
      <c r="I2127" s="74" t="s">
        <v>3934</v>
      </c>
      <c r="L2127" s="74" t="s">
        <v>3935</v>
      </c>
      <c r="M2127" s="74" t="s">
        <v>3936</v>
      </c>
      <c r="N2127" s="74" t="str">
        <f t="shared" si="65"/>
        <v>#REF!</v>
      </c>
    </row>
    <row r="2128" ht="14.25" customHeight="1">
      <c r="A2128" s="74" t="s">
        <v>8074</v>
      </c>
      <c r="B2128" s="74" t="s">
        <v>3932</v>
      </c>
      <c r="F2128" s="185" t="s">
        <v>8075</v>
      </c>
      <c r="G2128" s="185"/>
      <c r="H2128" s="185"/>
      <c r="I2128" s="74" t="s">
        <v>100</v>
      </c>
      <c r="L2128" s="74" t="s">
        <v>3935</v>
      </c>
      <c r="M2128" s="74" t="s">
        <v>3936</v>
      </c>
      <c r="N2128" s="74" t="str">
        <f t="shared" si="65"/>
        <v>#REF!</v>
      </c>
    </row>
    <row r="2129" ht="14.25" customHeight="1">
      <c r="A2129" s="74" t="s">
        <v>8076</v>
      </c>
      <c r="B2129" s="74" t="s">
        <v>3932</v>
      </c>
      <c r="F2129" s="185" t="s">
        <v>8077</v>
      </c>
      <c r="G2129" s="185"/>
      <c r="H2129" s="185"/>
      <c r="I2129" s="74" t="s">
        <v>100</v>
      </c>
      <c r="L2129" s="74" t="s">
        <v>3935</v>
      </c>
      <c r="M2129" s="74" t="s">
        <v>3936</v>
      </c>
      <c r="N2129" s="74" t="str">
        <f t="shared" si="65"/>
        <v>#REF!</v>
      </c>
    </row>
    <row r="2130" ht="14.25" customHeight="1">
      <c r="A2130" s="74" t="s">
        <v>8078</v>
      </c>
      <c r="B2130" s="74" t="s">
        <v>3932</v>
      </c>
      <c r="F2130" s="185" t="s">
        <v>8079</v>
      </c>
      <c r="G2130" s="185"/>
      <c r="H2130" s="185"/>
      <c r="I2130" s="74" t="s">
        <v>71</v>
      </c>
      <c r="L2130" s="74" t="s">
        <v>3935</v>
      </c>
      <c r="M2130" s="74" t="s">
        <v>3936</v>
      </c>
      <c r="N2130" s="74" t="str">
        <f t="shared" si="65"/>
        <v>#REF!</v>
      </c>
    </row>
    <row r="2131" ht="14.25" customHeight="1">
      <c r="A2131" s="74" t="s">
        <v>8080</v>
      </c>
      <c r="B2131" s="74" t="s">
        <v>3932</v>
      </c>
      <c r="F2131" s="185" t="s">
        <v>8081</v>
      </c>
      <c r="G2131" s="185"/>
      <c r="H2131" s="185"/>
      <c r="I2131" s="74" t="s">
        <v>3934</v>
      </c>
      <c r="L2131" s="74" t="s">
        <v>3935</v>
      </c>
      <c r="M2131" s="74" t="s">
        <v>3936</v>
      </c>
      <c r="N2131" s="74" t="str">
        <f t="shared" si="65"/>
        <v>#REF!</v>
      </c>
    </row>
    <row r="2132" ht="14.25" customHeight="1">
      <c r="A2132" s="74" t="s">
        <v>8082</v>
      </c>
      <c r="B2132" s="74" t="s">
        <v>3932</v>
      </c>
      <c r="F2132" s="185" t="s">
        <v>8083</v>
      </c>
      <c r="G2132" s="185"/>
      <c r="H2132" s="185"/>
      <c r="I2132" s="74" t="s">
        <v>100</v>
      </c>
      <c r="L2132" s="74" t="s">
        <v>3935</v>
      </c>
      <c r="M2132" s="74" t="s">
        <v>3936</v>
      </c>
      <c r="N2132" s="74" t="str">
        <f t="shared" si="65"/>
        <v>#REF!</v>
      </c>
    </row>
    <row r="2133" ht="14.25" customHeight="1">
      <c r="A2133" s="74" t="s">
        <v>8084</v>
      </c>
      <c r="B2133" s="74" t="s">
        <v>3932</v>
      </c>
      <c r="F2133" s="185" t="s">
        <v>8085</v>
      </c>
      <c r="G2133" s="185"/>
      <c r="H2133" s="185"/>
      <c r="I2133" s="74" t="s">
        <v>100</v>
      </c>
      <c r="L2133" s="74" t="s">
        <v>3935</v>
      </c>
      <c r="M2133" s="74" t="s">
        <v>3936</v>
      </c>
      <c r="N2133" s="74" t="str">
        <f t="shared" si="65"/>
        <v>#REF!</v>
      </c>
    </row>
    <row r="2134" ht="14.25" customHeight="1">
      <c r="A2134" s="74" t="s">
        <v>8086</v>
      </c>
      <c r="B2134" s="74" t="s">
        <v>3932</v>
      </c>
      <c r="F2134" s="185" t="s">
        <v>8087</v>
      </c>
      <c r="G2134" s="185"/>
      <c r="H2134" s="185"/>
      <c r="I2134" s="74" t="s">
        <v>100</v>
      </c>
      <c r="L2134" s="74" t="s">
        <v>3935</v>
      </c>
      <c r="M2134" s="74" t="s">
        <v>3936</v>
      </c>
      <c r="N2134" s="74" t="str">
        <f t="shared" si="65"/>
        <v>#REF!</v>
      </c>
    </row>
    <row r="2135" ht="14.25" customHeight="1">
      <c r="A2135" s="74" t="s">
        <v>8088</v>
      </c>
      <c r="B2135" s="74" t="s">
        <v>3932</v>
      </c>
      <c r="F2135" s="185" t="s">
        <v>8089</v>
      </c>
      <c r="G2135" s="185"/>
      <c r="H2135" s="185"/>
      <c r="I2135" s="74" t="s">
        <v>3934</v>
      </c>
      <c r="L2135" s="74" t="s">
        <v>3935</v>
      </c>
      <c r="M2135" s="74" t="s">
        <v>3936</v>
      </c>
      <c r="N2135" s="74" t="str">
        <f t="shared" si="65"/>
        <v>#REF!</v>
      </c>
    </row>
    <row r="2136" ht="14.25" customHeight="1">
      <c r="A2136" s="74" t="s">
        <v>8090</v>
      </c>
      <c r="B2136" s="74" t="s">
        <v>3932</v>
      </c>
      <c r="F2136" s="185" t="s">
        <v>8091</v>
      </c>
      <c r="G2136" s="185"/>
      <c r="H2136" s="185"/>
      <c r="I2136" s="74" t="s">
        <v>71</v>
      </c>
      <c r="L2136" s="74" t="s">
        <v>3935</v>
      </c>
      <c r="M2136" s="74" t="s">
        <v>3936</v>
      </c>
      <c r="N2136" s="74" t="str">
        <f t="shared" si="65"/>
        <v>#REF!</v>
      </c>
    </row>
    <row r="2137" ht="14.25" customHeight="1">
      <c r="A2137" s="74" t="s">
        <v>8092</v>
      </c>
      <c r="B2137" s="74" t="s">
        <v>3932</v>
      </c>
      <c r="F2137" s="185" t="s">
        <v>8093</v>
      </c>
      <c r="G2137" s="185"/>
      <c r="H2137" s="185"/>
      <c r="I2137" s="74" t="s">
        <v>3934</v>
      </c>
      <c r="L2137" s="74" t="s">
        <v>3935</v>
      </c>
      <c r="M2137" s="74" t="s">
        <v>3936</v>
      </c>
      <c r="N2137" s="74" t="str">
        <f t="shared" si="65"/>
        <v>#REF!</v>
      </c>
    </row>
    <row r="2138" ht="14.25" customHeight="1">
      <c r="A2138" s="74" t="s">
        <v>8094</v>
      </c>
      <c r="B2138" s="74" t="s">
        <v>3932</v>
      </c>
      <c r="F2138" s="185" t="s">
        <v>3033</v>
      </c>
      <c r="G2138" s="185"/>
      <c r="H2138" s="185"/>
      <c r="I2138" s="74" t="s">
        <v>3968</v>
      </c>
      <c r="L2138" s="74" t="s">
        <v>3935</v>
      </c>
      <c r="M2138" s="74" t="s">
        <v>3936</v>
      </c>
      <c r="N2138" s="74" t="str">
        <f t="shared" si="65"/>
        <v>#REF!</v>
      </c>
    </row>
    <row r="2139" ht="14.25" customHeight="1">
      <c r="A2139" s="74" t="s">
        <v>8095</v>
      </c>
      <c r="B2139" s="74" t="s">
        <v>3932</v>
      </c>
      <c r="F2139" s="185" t="s">
        <v>8096</v>
      </c>
      <c r="G2139" s="185"/>
      <c r="H2139" s="185"/>
      <c r="I2139" s="74" t="s">
        <v>3934</v>
      </c>
      <c r="L2139" s="74" t="s">
        <v>3935</v>
      </c>
      <c r="M2139" s="74" t="s">
        <v>3936</v>
      </c>
      <c r="N2139" s="74" t="str">
        <f t="shared" si="65"/>
        <v>#REF!</v>
      </c>
    </row>
    <row r="2140" ht="14.25" customHeight="1">
      <c r="A2140" s="74" t="s">
        <v>8097</v>
      </c>
      <c r="B2140" s="74" t="s">
        <v>3932</v>
      </c>
      <c r="F2140" s="185" t="s">
        <v>3040</v>
      </c>
      <c r="G2140" s="185"/>
      <c r="H2140" s="185"/>
      <c r="I2140" s="74" t="s">
        <v>3968</v>
      </c>
      <c r="L2140" s="74" t="s">
        <v>3935</v>
      </c>
      <c r="M2140" s="74" t="s">
        <v>3936</v>
      </c>
      <c r="N2140" s="74" t="str">
        <f t="shared" si="65"/>
        <v>#REF!</v>
      </c>
    </row>
    <row r="2141" ht="14.25" customHeight="1">
      <c r="A2141" s="74" t="s">
        <v>8098</v>
      </c>
      <c r="B2141" s="74" t="s">
        <v>3932</v>
      </c>
      <c r="F2141" s="185" t="s">
        <v>8099</v>
      </c>
      <c r="G2141" s="185"/>
      <c r="H2141" s="185"/>
      <c r="I2141" s="74" t="s">
        <v>3934</v>
      </c>
      <c r="L2141" s="74" t="s">
        <v>3935</v>
      </c>
      <c r="M2141" s="74" t="s">
        <v>3936</v>
      </c>
      <c r="N2141" s="74" t="str">
        <f t="shared" si="65"/>
        <v>#REF!</v>
      </c>
    </row>
    <row r="2142" ht="14.25" customHeight="1">
      <c r="A2142" s="74" t="s">
        <v>8100</v>
      </c>
      <c r="B2142" s="74" t="s">
        <v>3932</v>
      </c>
      <c r="F2142" s="185" t="s">
        <v>8101</v>
      </c>
      <c r="G2142" s="185"/>
      <c r="H2142" s="185"/>
      <c r="I2142" s="74" t="s">
        <v>3934</v>
      </c>
      <c r="L2142" s="74" t="s">
        <v>3935</v>
      </c>
      <c r="M2142" s="74" t="s">
        <v>3936</v>
      </c>
      <c r="N2142" s="74" t="str">
        <f t="shared" si="65"/>
        <v>#REF!</v>
      </c>
    </row>
    <row r="2143" ht="14.25" customHeight="1">
      <c r="A2143" s="74" t="s">
        <v>8102</v>
      </c>
      <c r="B2143" s="74" t="s">
        <v>3932</v>
      </c>
      <c r="F2143" s="185" t="s">
        <v>8103</v>
      </c>
      <c r="G2143" s="185"/>
      <c r="H2143" s="185"/>
      <c r="I2143" s="74" t="s">
        <v>3934</v>
      </c>
      <c r="L2143" s="74" t="s">
        <v>3935</v>
      </c>
      <c r="M2143" s="74" t="s">
        <v>3936</v>
      </c>
      <c r="N2143" s="74" t="str">
        <f t="shared" si="65"/>
        <v>#REF!</v>
      </c>
    </row>
    <row r="2144" ht="14.25" customHeight="1">
      <c r="A2144" s="74" t="s">
        <v>8104</v>
      </c>
      <c r="B2144" s="74" t="s">
        <v>3932</v>
      </c>
      <c r="F2144" s="185" t="s">
        <v>8105</v>
      </c>
      <c r="G2144" s="185"/>
      <c r="H2144" s="185"/>
      <c r="I2144" s="74" t="s">
        <v>3934</v>
      </c>
      <c r="L2144" s="74" t="s">
        <v>3935</v>
      </c>
      <c r="M2144" s="74" t="s">
        <v>3936</v>
      </c>
      <c r="N2144" s="74" t="str">
        <f t="shared" si="65"/>
        <v>#REF!</v>
      </c>
    </row>
    <row r="2145" ht="14.25" customHeight="1">
      <c r="A2145" s="74" t="s">
        <v>8106</v>
      </c>
      <c r="B2145" s="74" t="s">
        <v>3932</v>
      </c>
      <c r="F2145" s="185" t="s">
        <v>8107</v>
      </c>
      <c r="G2145" s="185"/>
      <c r="H2145" s="185"/>
      <c r="I2145" s="74" t="s">
        <v>3968</v>
      </c>
      <c r="L2145" s="74" t="s">
        <v>3935</v>
      </c>
      <c r="M2145" s="74" t="s">
        <v>3936</v>
      </c>
      <c r="N2145" s="74" t="s">
        <v>4026</v>
      </c>
    </row>
    <row r="2146" ht="14.25" customHeight="1">
      <c r="A2146" s="74" t="s">
        <v>8108</v>
      </c>
      <c r="B2146" s="74" t="s">
        <v>3932</v>
      </c>
      <c r="F2146" s="185" t="s">
        <v>8109</v>
      </c>
      <c r="G2146" s="185"/>
      <c r="H2146" s="185"/>
      <c r="I2146" s="74" t="s">
        <v>3968</v>
      </c>
      <c r="L2146" s="74" t="s">
        <v>3935</v>
      </c>
      <c r="M2146" s="74" t="s">
        <v>3936</v>
      </c>
      <c r="N2146" s="74" t="s">
        <v>4026</v>
      </c>
    </row>
    <row r="2147" ht="14.25" customHeight="1">
      <c r="A2147" s="74" t="s">
        <v>8110</v>
      </c>
      <c r="B2147" s="74" t="s">
        <v>3932</v>
      </c>
      <c r="F2147" s="185" t="s">
        <v>8111</v>
      </c>
      <c r="G2147" s="185"/>
      <c r="H2147" s="185"/>
      <c r="I2147" s="74" t="s">
        <v>100</v>
      </c>
      <c r="L2147" s="74" t="s">
        <v>3935</v>
      </c>
      <c r="M2147" s="74" t="s">
        <v>3936</v>
      </c>
      <c r="N2147" s="74" t="s">
        <v>4026</v>
      </c>
    </row>
    <row r="2148" ht="14.25" customHeight="1">
      <c r="A2148" s="74" t="s">
        <v>8112</v>
      </c>
      <c r="B2148" s="74" t="s">
        <v>3932</v>
      </c>
      <c r="F2148" s="185" t="s">
        <v>8113</v>
      </c>
      <c r="G2148" s="185"/>
      <c r="H2148" s="185"/>
      <c r="I2148" s="74" t="s">
        <v>3968</v>
      </c>
      <c r="L2148" s="74" t="s">
        <v>3935</v>
      </c>
      <c r="M2148" s="74" t="s">
        <v>3936</v>
      </c>
      <c r="N2148" s="74" t="s">
        <v>4026</v>
      </c>
    </row>
    <row r="2149" ht="14.25" customHeight="1">
      <c r="A2149" s="74" t="s">
        <v>8114</v>
      </c>
      <c r="B2149" s="74" t="s">
        <v>3932</v>
      </c>
      <c r="F2149" s="185" t="s">
        <v>8115</v>
      </c>
      <c r="G2149" s="185"/>
      <c r="H2149" s="185"/>
      <c r="I2149" s="74" t="s">
        <v>3968</v>
      </c>
      <c r="L2149" s="74" t="s">
        <v>3935</v>
      </c>
      <c r="M2149" s="74" t="s">
        <v>3936</v>
      </c>
      <c r="N2149" s="74" t="s">
        <v>4026</v>
      </c>
    </row>
    <row r="2150" ht="14.25" customHeight="1">
      <c r="A2150" s="74" t="s">
        <v>8116</v>
      </c>
      <c r="B2150" s="74" t="s">
        <v>3932</v>
      </c>
      <c r="F2150" s="185" t="s">
        <v>8117</v>
      </c>
      <c r="G2150" s="185"/>
      <c r="H2150" s="185"/>
      <c r="I2150" s="74" t="s">
        <v>3968</v>
      </c>
      <c r="L2150" s="74" t="s">
        <v>3935</v>
      </c>
      <c r="M2150" s="74" t="s">
        <v>3936</v>
      </c>
      <c r="N2150" s="74" t="s">
        <v>4026</v>
      </c>
    </row>
    <row r="2151" ht="14.25" customHeight="1">
      <c r="A2151" s="74" t="s">
        <v>8118</v>
      </c>
      <c r="B2151" s="74" t="s">
        <v>3932</v>
      </c>
      <c r="F2151" s="185" t="s">
        <v>8119</v>
      </c>
      <c r="G2151" s="185"/>
      <c r="H2151" s="185"/>
      <c r="I2151" s="74" t="s">
        <v>3934</v>
      </c>
      <c r="L2151" s="74" t="s">
        <v>3935</v>
      </c>
      <c r="M2151" s="74" t="s">
        <v>3936</v>
      </c>
      <c r="N2151" s="74" t="s">
        <v>4026</v>
      </c>
    </row>
    <row r="2152" ht="14.25" customHeight="1">
      <c r="A2152" s="74" t="s">
        <v>8120</v>
      </c>
      <c r="B2152" s="74" t="s">
        <v>3932</v>
      </c>
      <c r="F2152" s="185" t="s">
        <v>8121</v>
      </c>
      <c r="G2152" s="185"/>
      <c r="H2152" s="185"/>
      <c r="I2152" s="74" t="s">
        <v>3968</v>
      </c>
      <c r="L2152" s="74" t="s">
        <v>3935</v>
      </c>
      <c r="M2152" s="74" t="s">
        <v>3936</v>
      </c>
      <c r="N2152" s="74" t="s">
        <v>4026</v>
      </c>
    </row>
    <row r="2153" ht="14.25" customHeight="1">
      <c r="A2153" s="74" t="s">
        <v>8122</v>
      </c>
      <c r="B2153" s="74" t="s">
        <v>3932</v>
      </c>
      <c r="F2153" s="185" t="s">
        <v>8123</v>
      </c>
      <c r="G2153" s="185"/>
      <c r="H2153" s="185"/>
      <c r="I2153" s="74" t="s">
        <v>71</v>
      </c>
      <c r="L2153" s="74" t="s">
        <v>3935</v>
      </c>
      <c r="M2153" s="74" t="s">
        <v>3936</v>
      </c>
    </row>
    <row r="2154" ht="14.25" customHeight="1">
      <c r="A2154" s="74" t="s">
        <v>8124</v>
      </c>
      <c r="B2154" s="74" t="s">
        <v>3932</v>
      </c>
      <c r="F2154" s="185" t="s">
        <v>8125</v>
      </c>
      <c r="G2154" s="185"/>
      <c r="H2154" s="185"/>
      <c r="I2154" s="74" t="s">
        <v>3934</v>
      </c>
      <c r="L2154" s="74" t="s">
        <v>3935</v>
      </c>
      <c r="M2154" s="74" t="s">
        <v>3936</v>
      </c>
    </row>
    <row r="2155" ht="14.25" customHeight="1">
      <c r="A2155" s="74" t="s">
        <v>8126</v>
      </c>
      <c r="B2155" s="74" t="s">
        <v>3932</v>
      </c>
      <c r="F2155" s="185" t="s">
        <v>8127</v>
      </c>
      <c r="G2155" s="185"/>
      <c r="H2155" s="185"/>
      <c r="I2155" s="74" t="s">
        <v>57</v>
      </c>
      <c r="L2155" s="74" t="s">
        <v>3935</v>
      </c>
      <c r="M2155" s="74" t="s">
        <v>3936</v>
      </c>
    </row>
    <row r="2156" ht="14.25" customHeight="1">
      <c r="A2156" s="74" t="s">
        <v>8128</v>
      </c>
      <c r="B2156" s="74" t="s">
        <v>3932</v>
      </c>
      <c r="F2156" s="185" t="s">
        <v>8129</v>
      </c>
      <c r="G2156" s="185"/>
      <c r="H2156" s="185"/>
      <c r="I2156" s="74" t="s">
        <v>1026</v>
      </c>
      <c r="L2156" s="74" t="s">
        <v>3935</v>
      </c>
      <c r="M2156" s="74" t="s">
        <v>3936</v>
      </c>
    </row>
    <row r="2157" ht="14.25" customHeight="1">
      <c r="A2157" s="74" t="s">
        <v>8130</v>
      </c>
      <c r="B2157" s="74" t="s">
        <v>3932</v>
      </c>
      <c r="F2157" s="185" t="s">
        <v>8131</v>
      </c>
      <c r="G2157" s="185"/>
      <c r="H2157" s="185"/>
      <c r="I2157" s="74" t="s">
        <v>57</v>
      </c>
      <c r="L2157" s="74" t="s">
        <v>3935</v>
      </c>
      <c r="M2157" s="74" t="s">
        <v>3936</v>
      </c>
    </row>
    <row r="2158" ht="14.25" customHeight="1">
      <c r="A2158" s="74" t="s">
        <v>8132</v>
      </c>
      <c r="B2158" s="74" t="s">
        <v>3932</v>
      </c>
      <c r="F2158" s="185" t="s">
        <v>8133</v>
      </c>
      <c r="G2158" s="185"/>
      <c r="H2158" s="185"/>
      <c r="I2158" s="74" t="s">
        <v>3934</v>
      </c>
      <c r="L2158" s="74" t="s">
        <v>3935</v>
      </c>
      <c r="M2158" s="74" t="s">
        <v>3936</v>
      </c>
    </row>
    <row r="2159" ht="14.25" customHeight="1">
      <c r="A2159" s="74" t="s">
        <v>8134</v>
      </c>
      <c r="B2159" s="74" t="s">
        <v>3932</v>
      </c>
      <c r="F2159" s="185" t="s">
        <v>8135</v>
      </c>
      <c r="G2159" s="185"/>
      <c r="H2159" s="185"/>
      <c r="I2159" s="74" t="s">
        <v>3934</v>
      </c>
      <c r="L2159" s="74" t="s">
        <v>3935</v>
      </c>
      <c r="M2159" s="74" t="s">
        <v>3936</v>
      </c>
    </row>
    <row r="2160" ht="14.25" customHeight="1">
      <c r="A2160" s="74" t="s">
        <v>8136</v>
      </c>
      <c r="B2160" s="74" t="s">
        <v>3932</v>
      </c>
      <c r="F2160" s="185" t="s">
        <v>8137</v>
      </c>
      <c r="G2160" s="185"/>
      <c r="H2160" s="185"/>
      <c r="I2160" s="74" t="s">
        <v>100</v>
      </c>
      <c r="L2160" s="74" t="s">
        <v>3935</v>
      </c>
      <c r="M2160" s="74" t="s">
        <v>3936</v>
      </c>
    </row>
    <row r="2161" ht="14.25" customHeight="1">
      <c r="A2161" s="74" t="s">
        <v>8138</v>
      </c>
      <c r="B2161" s="74" t="s">
        <v>3932</v>
      </c>
      <c r="F2161" s="185" t="s">
        <v>8139</v>
      </c>
      <c r="G2161" s="185"/>
      <c r="H2161" s="185"/>
      <c r="I2161" s="74" t="s">
        <v>100</v>
      </c>
      <c r="L2161" s="74" t="s">
        <v>3935</v>
      </c>
      <c r="M2161" s="74" t="s">
        <v>3936</v>
      </c>
    </row>
    <row r="2162" ht="14.25" customHeight="1">
      <c r="A2162" s="74" t="s">
        <v>8140</v>
      </c>
      <c r="B2162" s="74" t="s">
        <v>3932</v>
      </c>
      <c r="F2162" s="185" t="s">
        <v>8141</v>
      </c>
      <c r="G2162" s="185"/>
      <c r="H2162" s="185"/>
      <c r="I2162" s="74" t="s">
        <v>3934</v>
      </c>
      <c r="L2162" s="74" t="s">
        <v>3935</v>
      </c>
      <c r="M2162" s="74" t="s">
        <v>3936</v>
      </c>
      <c r="N2162" s="74" t="s">
        <v>4026</v>
      </c>
    </row>
    <row r="2163" ht="14.25" customHeight="1">
      <c r="A2163" s="74" t="s">
        <v>8142</v>
      </c>
      <c r="B2163" s="74" t="s">
        <v>3932</v>
      </c>
      <c r="F2163" s="185" t="s">
        <v>8143</v>
      </c>
      <c r="G2163" s="185"/>
      <c r="H2163" s="185"/>
      <c r="I2163" s="74" t="s">
        <v>3934</v>
      </c>
      <c r="L2163" s="74" t="s">
        <v>3935</v>
      </c>
      <c r="M2163" s="74" t="s">
        <v>3936</v>
      </c>
    </row>
    <row r="2164" ht="14.25" customHeight="1">
      <c r="A2164" s="74" t="s">
        <v>8144</v>
      </c>
      <c r="B2164" s="74" t="s">
        <v>3932</v>
      </c>
      <c r="F2164" s="185" t="s">
        <v>8145</v>
      </c>
      <c r="G2164" s="185"/>
      <c r="H2164" s="185"/>
      <c r="I2164" s="74" t="s">
        <v>127</v>
      </c>
      <c r="L2164" s="74" t="s">
        <v>3935</v>
      </c>
      <c r="M2164" s="74" t="s">
        <v>3936</v>
      </c>
    </row>
    <row r="2165" ht="14.25" customHeight="1">
      <c r="A2165" s="74" t="s">
        <v>8146</v>
      </c>
      <c r="B2165" s="74" t="s">
        <v>3932</v>
      </c>
      <c r="F2165" s="185" t="s">
        <v>8147</v>
      </c>
      <c r="G2165" s="185"/>
      <c r="H2165" s="185"/>
      <c r="I2165" s="74" t="s">
        <v>127</v>
      </c>
      <c r="L2165" s="74" t="s">
        <v>3935</v>
      </c>
      <c r="M2165" s="74" t="s">
        <v>3936</v>
      </c>
    </row>
    <row r="2166" ht="14.25" customHeight="1">
      <c r="A2166" s="74" t="s">
        <v>8148</v>
      </c>
      <c r="B2166" s="74" t="s">
        <v>3932</v>
      </c>
      <c r="F2166" s="185" t="s">
        <v>8149</v>
      </c>
      <c r="G2166" s="185"/>
      <c r="H2166" s="185"/>
      <c r="I2166" s="74" t="s">
        <v>127</v>
      </c>
      <c r="L2166" s="74" t="s">
        <v>3935</v>
      </c>
      <c r="M2166" s="74" t="s">
        <v>3936</v>
      </c>
    </row>
    <row r="2167" ht="14.25" customHeight="1">
      <c r="A2167" s="74" t="s">
        <v>8150</v>
      </c>
      <c r="B2167" s="74" t="s">
        <v>3932</v>
      </c>
      <c r="F2167" s="185" t="s">
        <v>8151</v>
      </c>
      <c r="G2167" s="185"/>
      <c r="H2167" s="185"/>
      <c r="I2167" s="74" t="s">
        <v>100</v>
      </c>
      <c r="L2167" s="74" t="s">
        <v>3935</v>
      </c>
      <c r="M2167" s="74" t="s">
        <v>3936</v>
      </c>
    </row>
    <row r="2168" ht="14.25" customHeight="1">
      <c r="A2168" s="74" t="s">
        <v>8152</v>
      </c>
      <c r="B2168" s="74" t="s">
        <v>3932</v>
      </c>
      <c r="F2168" s="185" t="s">
        <v>8153</v>
      </c>
      <c r="G2168" s="185"/>
      <c r="H2168" s="185"/>
      <c r="I2168" s="74" t="s">
        <v>100</v>
      </c>
      <c r="L2168" s="74" t="s">
        <v>3935</v>
      </c>
      <c r="M2168" s="74" t="s">
        <v>3936</v>
      </c>
    </row>
    <row r="2169" ht="14.25" customHeight="1">
      <c r="A2169" s="74" t="s">
        <v>8154</v>
      </c>
      <c r="B2169" s="74" t="s">
        <v>3932</v>
      </c>
      <c r="F2169" s="185" t="s">
        <v>8155</v>
      </c>
      <c r="G2169" s="185"/>
      <c r="H2169" s="185"/>
      <c r="I2169" s="74" t="s">
        <v>71</v>
      </c>
      <c r="L2169" s="74" t="s">
        <v>3935</v>
      </c>
      <c r="M2169" s="74" t="s">
        <v>3936</v>
      </c>
    </row>
    <row r="2170" ht="14.25" customHeight="1">
      <c r="A2170" s="74" t="s">
        <v>8156</v>
      </c>
      <c r="B2170" s="74" t="s">
        <v>3932</v>
      </c>
      <c r="F2170" s="185" t="s">
        <v>8157</v>
      </c>
      <c r="G2170" s="185"/>
      <c r="H2170" s="185"/>
      <c r="I2170" s="74" t="s">
        <v>57</v>
      </c>
      <c r="L2170" s="74" t="s">
        <v>3935</v>
      </c>
      <c r="M2170" s="74" t="s">
        <v>3936</v>
      </c>
    </row>
    <row r="2171" ht="14.25" customHeight="1">
      <c r="A2171" s="74" t="s">
        <v>8158</v>
      </c>
      <c r="B2171" s="74" t="s">
        <v>3932</v>
      </c>
      <c r="F2171" s="185" t="s">
        <v>2940</v>
      </c>
      <c r="G2171" s="185"/>
      <c r="H2171" s="185"/>
      <c r="I2171" s="74" t="s">
        <v>100</v>
      </c>
      <c r="L2171" s="74" t="s">
        <v>3935</v>
      </c>
      <c r="M2171" s="74" t="s">
        <v>3936</v>
      </c>
      <c r="N2171" s="74" t="s">
        <v>4026</v>
      </c>
    </row>
    <row r="2172" ht="14.25" customHeight="1">
      <c r="A2172" s="74" t="s">
        <v>8159</v>
      </c>
      <c r="B2172" s="74" t="s">
        <v>3932</v>
      </c>
      <c r="F2172" s="185" t="s">
        <v>8160</v>
      </c>
      <c r="G2172" s="185"/>
      <c r="H2172" s="185"/>
      <c r="I2172" s="74" t="s">
        <v>3934</v>
      </c>
      <c r="L2172" s="74" t="s">
        <v>3935</v>
      </c>
      <c r="M2172" s="74" t="s">
        <v>3936</v>
      </c>
    </row>
    <row r="2173" ht="14.25" customHeight="1">
      <c r="A2173" s="74" t="s">
        <v>8161</v>
      </c>
      <c r="B2173" s="74" t="s">
        <v>3932</v>
      </c>
      <c r="F2173" s="185" t="s">
        <v>8162</v>
      </c>
      <c r="G2173" s="185"/>
      <c r="H2173" s="185"/>
      <c r="I2173" s="74" t="s">
        <v>3968</v>
      </c>
      <c r="L2173" s="74" t="s">
        <v>3935</v>
      </c>
      <c r="M2173" s="74" t="s">
        <v>3936</v>
      </c>
    </row>
    <row r="2174" ht="14.25" customHeight="1">
      <c r="A2174" s="74" t="s">
        <v>8163</v>
      </c>
      <c r="B2174" s="74" t="s">
        <v>3932</v>
      </c>
      <c r="F2174" s="185" t="s">
        <v>8164</v>
      </c>
      <c r="G2174" s="185"/>
      <c r="H2174" s="185"/>
      <c r="I2174" s="74" t="s">
        <v>3934</v>
      </c>
      <c r="L2174" s="74" t="s">
        <v>3935</v>
      </c>
      <c r="M2174" s="74" t="s">
        <v>3936</v>
      </c>
    </row>
    <row r="2175" ht="14.25" customHeight="1">
      <c r="A2175" s="74" t="s">
        <v>8165</v>
      </c>
      <c r="B2175" s="74" t="s">
        <v>3932</v>
      </c>
      <c r="F2175" s="185" t="s">
        <v>8166</v>
      </c>
      <c r="G2175" s="185"/>
      <c r="H2175" s="185"/>
      <c r="I2175" s="74" t="s">
        <v>3934</v>
      </c>
      <c r="L2175" s="74" t="s">
        <v>3935</v>
      </c>
      <c r="M2175" s="74" t="s">
        <v>3936</v>
      </c>
    </row>
    <row r="2176" ht="14.25" customHeight="1">
      <c r="A2176" s="74" t="s">
        <v>8167</v>
      </c>
      <c r="B2176" s="74" t="s">
        <v>3932</v>
      </c>
      <c r="F2176" s="185" t="s">
        <v>8168</v>
      </c>
      <c r="G2176" s="185"/>
      <c r="H2176" s="185"/>
      <c r="I2176" s="74" t="s">
        <v>100</v>
      </c>
      <c r="L2176" s="74" t="s">
        <v>3935</v>
      </c>
      <c r="M2176" s="74" t="s">
        <v>3936</v>
      </c>
    </row>
    <row r="2177" ht="14.25" customHeight="1">
      <c r="A2177" s="74" t="s">
        <v>8169</v>
      </c>
      <c r="B2177" s="74" t="s">
        <v>3932</v>
      </c>
      <c r="F2177" s="185" t="s">
        <v>8170</v>
      </c>
      <c r="G2177" s="185"/>
      <c r="H2177" s="185"/>
      <c r="I2177" s="74" t="s">
        <v>100</v>
      </c>
      <c r="L2177" s="74" t="s">
        <v>3935</v>
      </c>
      <c r="M2177" s="74" t="s">
        <v>3936</v>
      </c>
    </row>
    <row r="2178" ht="14.25" customHeight="1">
      <c r="A2178" s="74" t="s">
        <v>8171</v>
      </c>
      <c r="B2178" s="74" t="s">
        <v>3932</v>
      </c>
      <c r="F2178" s="185" t="s">
        <v>8172</v>
      </c>
      <c r="G2178" s="185"/>
      <c r="H2178" s="185"/>
      <c r="I2178" s="74" t="s">
        <v>100</v>
      </c>
      <c r="L2178" s="74" t="s">
        <v>3935</v>
      </c>
      <c r="M2178" s="74" t="s">
        <v>3936</v>
      </c>
    </row>
    <row r="2179" ht="14.25" customHeight="1">
      <c r="A2179" s="74" t="s">
        <v>8173</v>
      </c>
      <c r="B2179" s="74" t="s">
        <v>3932</v>
      </c>
      <c r="F2179" s="185" t="s">
        <v>8174</v>
      </c>
      <c r="G2179" s="185"/>
      <c r="H2179" s="185"/>
      <c r="I2179" s="74" t="s">
        <v>100</v>
      </c>
      <c r="L2179" s="74" t="s">
        <v>3935</v>
      </c>
      <c r="M2179" s="74" t="s">
        <v>3936</v>
      </c>
    </row>
    <row r="2180" ht="14.25" customHeight="1">
      <c r="A2180" s="74" t="s">
        <v>8175</v>
      </c>
      <c r="B2180" s="74" t="s">
        <v>3932</v>
      </c>
      <c r="F2180" s="185" t="s">
        <v>8176</v>
      </c>
      <c r="G2180" s="185"/>
      <c r="H2180" s="185"/>
      <c r="I2180" s="74" t="s">
        <v>100</v>
      </c>
      <c r="L2180" s="74" t="s">
        <v>3935</v>
      </c>
      <c r="M2180" s="74" t="s">
        <v>3936</v>
      </c>
    </row>
    <row r="2181" ht="14.25" customHeight="1">
      <c r="A2181" s="74" t="s">
        <v>8177</v>
      </c>
      <c r="B2181" s="74" t="s">
        <v>3932</v>
      </c>
      <c r="F2181" s="185" t="s">
        <v>8178</v>
      </c>
      <c r="G2181" s="185"/>
      <c r="H2181" s="185"/>
      <c r="I2181" s="74" t="s">
        <v>3934</v>
      </c>
      <c r="L2181" s="74" t="s">
        <v>3935</v>
      </c>
      <c r="M2181" s="74" t="s">
        <v>3936</v>
      </c>
    </row>
    <row r="2182" ht="14.25" customHeight="1">
      <c r="A2182" s="74" t="s">
        <v>8179</v>
      </c>
      <c r="B2182" s="74" t="s">
        <v>3932</v>
      </c>
      <c r="F2182" s="185" t="s">
        <v>8180</v>
      </c>
      <c r="G2182" s="185"/>
      <c r="H2182" s="185"/>
      <c r="I2182" s="74" t="s">
        <v>3934</v>
      </c>
      <c r="L2182" s="74" t="s">
        <v>3935</v>
      </c>
      <c r="M2182" s="74" t="s">
        <v>3936</v>
      </c>
    </row>
    <row r="2183" ht="14.25" customHeight="1">
      <c r="A2183" s="74" t="s">
        <v>8181</v>
      </c>
      <c r="B2183" s="74" t="s">
        <v>3932</v>
      </c>
      <c r="F2183" s="185" t="s">
        <v>8182</v>
      </c>
      <c r="G2183" s="185"/>
      <c r="H2183" s="185"/>
      <c r="I2183" s="74" t="s">
        <v>3934</v>
      </c>
      <c r="L2183" s="74" t="s">
        <v>3935</v>
      </c>
      <c r="M2183" s="74" t="s">
        <v>3936</v>
      </c>
    </row>
    <row r="2184" ht="14.25" customHeight="1">
      <c r="A2184" s="74" t="s">
        <v>8183</v>
      </c>
      <c r="B2184" s="74" t="s">
        <v>3932</v>
      </c>
      <c r="F2184" s="185" t="s">
        <v>8184</v>
      </c>
      <c r="G2184" s="185"/>
      <c r="H2184" s="185"/>
      <c r="I2184" s="74" t="s">
        <v>3934</v>
      </c>
      <c r="L2184" s="74" t="s">
        <v>3935</v>
      </c>
      <c r="M2184" s="74" t="s">
        <v>3936</v>
      </c>
    </row>
    <row r="2185" ht="14.25" customHeight="1">
      <c r="A2185" s="74" t="s">
        <v>8185</v>
      </c>
      <c r="B2185" s="74" t="s">
        <v>3932</v>
      </c>
      <c r="F2185" s="185" t="s">
        <v>8186</v>
      </c>
      <c r="G2185" s="185"/>
      <c r="H2185" s="185"/>
      <c r="I2185" s="74" t="s">
        <v>3968</v>
      </c>
      <c r="L2185" s="74" t="s">
        <v>3935</v>
      </c>
      <c r="M2185" s="74" t="s">
        <v>3936</v>
      </c>
    </row>
    <row r="2186" ht="14.25" customHeight="1">
      <c r="A2186" s="74" t="s">
        <v>8187</v>
      </c>
      <c r="B2186" s="74" t="s">
        <v>3932</v>
      </c>
      <c r="F2186" s="185" t="s">
        <v>8188</v>
      </c>
      <c r="G2186" s="185"/>
      <c r="H2186" s="185"/>
      <c r="I2186" s="74" t="s">
        <v>3934</v>
      </c>
      <c r="L2186" s="74" t="s">
        <v>3935</v>
      </c>
      <c r="M2186" s="74" t="s">
        <v>3936</v>
      </c>
    </row>
    <row r="2187" ht="14.25" customHeight="1">
      <c r="A2187" s="74" t="s">
        <v>8189</v>
      </c>
      <c r="B2187" s="74" t="s">
        <v>3932</v>
      </c>
      <c r="F2187" s="185" t="s">
        <v>8190</v>
      </c>
      <c r="G2187" s="185"/>
      <c r="H2187" s="185"/>
      <c r="I2187" s="74" t="s">
        <v>100</v>
      </c>
      <c r="L2187" s="74" t="s">
        <v>3935</v>
      </c>
      <c r="M2187" s="74" t="s">
        <v>3936</v>
      </c>
    </row>
    <row r="2188" ht="14.25" customHeight="1">
      <c r="A2188" s="74" t="s">
        <v>8191</v>
      </c>
      <c r="B2188" s="74" t="s">
        <v>3932</v>
      </c>
      <c r="F2188" s="185" t="s">
        <v>8192</v>
      </c>
      <c r="G2188" s="185"/>
      <c r="H2188" s="185"/>
      <c r="I2188" s="74" t="s">
        <v>66</v>
      </c>
      <c r="L2188" s="74" t="s">
        <v>3935</v>
      </c>
      <c r="M2188" s="74" t="s">
        <v>3936</v>
      </c>
    </row>
    <row r="2189" ht="14.25" customHeight="1">
      <c r="A2189" s="74" t="s">
        <v>8193</v>
      </c>
      <c r="B2189" s="74" t="s">
        <v>3932</v>
      </c>
      <c r="F2189" s="185" t="s">
        <v>787</v>
      </c>
      <c r="G2189" s="185"/>
      <c r="H2189" s="185"/>
      <c r="I2189" s="74" t="s">
        <v>3934</v>
      </c>
      <c r="L2189" s="74" t="s">
        <v>3935</v>
      </c>
      <c r="M2189" s="74" t="s">
        <v>3936</v>
      </c>
      <c r="N2189" s="74" t="s">
        <v>4026</v>
      </c>
    </row>
    <row r="2190" ht="14.25" customHeight="1">
      <c r="A2190" s="74" t="s">
        <v>8194</v>
      </c>
      <c r="B2190" s="74" t="s">
        <v>3932</v>
      </c>
      <c r="F2190" s="185" t="s">
        <v>8195</v>
      </c>
      <c r="G2190" s="185"/>
      <c r="H2190" s="185"/>
      <c r="I2190" s="74" t="s">
        <v>3934</v>
      </c>
      <c r="L2190" s="74" t="s">
        <v>3935</v>
      </c>
      <c r="M2190" s="74" t="s">
        <v>3936</v>
      </c>
    </row>
    <row r="2191" ht="14.25" customHeight="1">
      <c r="A2191" s="74" t="s">
        <v>8196</v>
      </c>
      <c r="B2191" s="74" t="s">
        <v>3932</v>
      </c>
      <c r="F2191" s="185" t="s">
        <v>1183</v>
      </c>
      <c r="G2191" s="185"/>
      <c r="H2191" s="185"/>
      <c r="I2191" s="74" t="s">
        <v>3968</v>
      </c>
      <c r="L2191" s="74" t="s">
        <v>3935</v>
      </c>
      <c r="M2191" s="74" t="s">
        <v>3936</v>
      </c>
      <c r="N2191" s="74" t="s">
        <v>4026</v>
      </c>
    </row>
    <row r="2192" ht="14.25" customHeight="1">
      <c r="A2192" s="74" t="s">
        <v>8197</v>
      </c>
      <c r="B2192" s="74" t="s">
        <v>3932</v>
      </c>
      <c r="F2192" s="185" t="s">
        <v>8198</v>
      </c>
      <c r="G2192" s="185"/>
      <c r="H2192" s="185"/>
      <c r="I2192" s="74" t="s">
        <v>3968</v>
      </c>
      <c r="L2192" s="74" t="s">
        <v>3935</v>
      </c>
      <c r="M2192" s="74" t="s">
        <v>3936</v>
      </c>
    </row>
    <row r="2193" ht="14.25" customHeight="1">
      <c r="A2193" s="74" t="s">
        <v>8199</v>
      </c>
      <c r="B2193" s="74" t="s">
        <v>3932</v>
      </c>
      <c r="F2193" s="185" t="s">
        <v>8200</v>
      </c>
      <c r="G2193" s="185"/>
      <c r="H2193" s="185"/>
      <c r="I2193" s="74" t="s">
        <v>3934</v>
      </c>
      <c r="L2193" s="74" t="s">
        <v>3935</v>
      </c>
      <c r="M2193" s="74" t="s">
        <v>3936</v>
      </c>
    </row>
    <row r="2194" ht="14.25" customHeight="1">
      <c r="A2194" s="74" t="s">
        <v>8201</v>
      </c>
      <c r="B2194" s="74" t="s">
        <v>3932</v>
      </c>
      <c r="F2194" s="185" t="s">
        <v>8202</v>
      </c>
      <c r="G2194" s="185"/>
      <c r="H2194" s="185"/>
      <c r="I2194" s="74" t="s">
        <v>3934</v>
      </c>
      <c r="L2194" s="74" t="s">
        <v>3935</v>
      </c>
      <c r="M2194" s="74" t="s">
        <v>3936</v>
      </c>
    </row>
    <row r="2195" ht="14.25" customHeight="1">
      <c r="A2195" s="74" t="s">
        <v>8203</v>
      </c>
      <c r="B2195" s="74" t="s">
        <v>3932</v>
      </c>
      <c r="F2195" s="185" t="s">
        <v>8204</v>
      </c>
      <c r="G2195" s="185"/>
      <c r="H2195" s="185"/>
      <c r="I2195" s="74" t="s">
        <v>3934</v>
      </c>
      <c r="L2195" s="74" t="s">
        <v>3935</v>
      </c>
      <c r="M2195" s="74" t="s">
        <v>3936</v>
      </c>
      <c r="N2195" s="74" t="s">
        <v>4026</v>
      </c>
    </row>
    <row r="2196" ht="14.25" customHeight="1">
      <c r="A2196" s="74" t="s">
        <v>8205</v>
      </c>
      <c r="B2196" s="74" t="s">
        <v>3932</v>
      </c>
      <c r="F2196" s="185" t="s">
        <v>8206</v>
      </c>
      <c r="G2196" s="185"/>
      <c r="H2196" s="185"/>
      <c r="I2196" s="74" t="s">
        <v>3968</v>
      </c>
      <c r="L2196" s="74" t="s">
        <v>3935</v>
      </c>
      <c r="M2196" s="74" t="s">
        <v>3936</v>
      </c>
    </row>
    <row r="2197" ht="14.25" customHeight="1">
      <c r="A2197" s="74" t="s">
        <v>3635</v>
      </c>
      <c r="B2197" s="74" t="s">
        <v>3932</v>
      </c>
      <c r="F2197" s="185" t="s">
        <v>8207</v>
      </c>
      <c r="G2197" s="185"/>
      <c r="H2197" s="185"/>
      <c r="I2197" s="74" t="s">
        <v>127</v>
      </c>
      <c r="L2197" s="74" t="s">
        <v>3935</v>
      </c>
      <c r="M2197" s="74" t="s">
        <v>3936</v>
      </c>
    </row>
    <row r="2198" ht="14.25" customHeight="1">
      <c r="A2198" s="74" t="s">
        <v>8208</v>
      </c>
      <c r="B2198" s="74" t="s">
        <v>3932</v>
      </c>
      <c r="F2198" s="185" t="s">
        <v>8209</v>
      </c>
      <c r="G2198" s="185"/>
      <c r="H2198" s="185"/>
      <c r="I2198" s="74" t="s">
        <v>3934</v>
      </c>
      <c r="L2198" s="74" t="s">
        <v>3935</v>
      </c>
      <c r="M2198" s="74" t="s">
        <v>3936</v>
      </c>
    </row>
    <row r="2199" ht="14.25" customHeight="1">
      <c r="A2199" s="74" t="s">
        <v>8210</v>
      </c>
      <c r="B2199" s="74" t="s">
        <v>3932</v>
      </c>
      <c r="F2199" s="185" t="s">
        <v>8211</v>
      </c>
      <c r="G2199" s="185"/>
      <c r="H2199" s="185"/>
      <c r="I2199" s="74" t="s">
        <v>3934</v>
      </c>
      <c r="L2199" s="74" t="s">
        <v>3935</v>
      </c>
      <c r="M2199" s="74" t="s">
        <v>3936</v>
      </c>
    </row>
    <row r="2200" ht="14.25" customHeight="1">
      <c r="A2200" s="74" t="s">
        <v>8212</v>
      </c>
      <c r="B2200" s="74" t="s">
        <v>3932</v>
      </c>
      <c r="F2200" s="185" t="s">
        <v>8213</v>
      </c>
      <c r="G2200" s="185"/>
      <c r="H2200" s="185"/>
      <c r="I2200" s="74" t="s">
        <v>3934</v>
      </c>
      <c r="L2200" s="74" t="s">
        <v>3935</v>
      </c>
      <c r="M2200" s="74" t="s">
        <v>3936</v>
      </c>
    </row>
    <row r="2201" ht="14.25" customHeight="1">
      <c r="A2201" s="74" t="s">
        <v>8214</v>
      </c>
      <c r="B2201" s="74" t="s">
        <v>3932</v>
      </c>
      <c r="F2201" s="185" t="s">
        <v>1178</v>
      </c>
      <c r="G2201" s="185"/>
      <c r="H2201" s="185"/>
      <c r="I2201" s="74" t="s">
        <v>3934</v>
      </c>
      <c r="L2201" s="74" t="s">
        <v>3935</v>
      </c>
      <c r="M2201" s="74" t="s">
        <v>3936</v>
      </c>
      <c r="N2201" s="74" t="s">
        <v>4026</v>
      </c>
    </row>
    <row r="2202" ht="14.25" customHeight="1">
      <c r="A2202" s="74" t="s">
        <v>8215</v>
      </c>
      <c r="B2202" s="74" t="s">
        <v>3932</v>
      </c>
      <c r="F2202" s="185" t="s">
        <v>8216</v>
      </c>
      <c r="G2202" s="185"/>
      <c r="H2202" s="185"/>
      <c r="I2202" s="74" t="s">
        <v>100</v>
      </c>
      <c r="L2202" s="74" t="s">
        <v>3935</v>
      </c>
      <c r="M2202" s="74" t="s">
        <v>3936</v>
      </c>
    </row>
    <row r="2203" ht="14.25" customHeight="1">
      <c r="A2203" s="74" t="s">
        <v>8217</v>
      </c>
      <c r="B2203" s="74" t="s">
        <v>3932</v>
      </c>
      <c r="F2203" s="185" t="s">
        <v>8218</v>
      </c>
      <c r="G2203" s="185"/>
      <c r="H2203" s="185"/>
      <c r="I2203" s="74" t="s">
        <v>3968</v>
      </c>
      <c r="L2203" s="74" t="s">
        <v>3935</v>
      </c>
      <c r="M2203" s="74" t="s">
        <v>3936</v>
      </c>
    </row>
    <row r="2204" ht="14.25" customHeight="1">
      <c r="A2204" s="74" t="s">
        <v>8219</v>
      </c>
      <c r="B2204" s="74" t="s">
        <v>3932</v>
      </c>
      <c r="F2204" s="185" t="s">
        <v>8220</v>
      </c>
      <c r="G2204" s="185"/>
      <c r="H2204" s="185"/>
      <c r="I2204" s="74" t="s">
        <v>3968</v>
      </c>
      <c r="L2204" s="74" t="s">
        <v>3935</v>
      </c>
      <c r="M2204" s="74" t="s">
        <v>3936</v>
      </c>
    </row>
    <row r="2205" ht="14.25" customHeight="1">
      <c r="A2205" s="74" t="s">
        <v>8221</v>
      </c>
      <c r="B2205" s="74" t="s">
        <v>3932</v>
      </c>
      <c r="F2205" s="185" t="s">
        <v>8222</v>
      </c>
      <c r="G2205" s="185"/>
      <c r="H2205" s="185"/>
      <c r="I2205" s="74" t="s">
        <v>3968</v>
      </c>
      <c r="L2205" s="74" t="s">
        <v>3935</v>
      </c>
      <c r="M2205" s="74" t="s">
        <v>3936</v>
      </c>
    </row>
    <row r="2206" ht="14.25" customHeight="1">
      <c r="A2206" s="74" t="s">
        <v>8223</v>
      </c>
      <c r="B2206" s="74" t="s">
        <v>3932</v>
      </c>
      <c r="F2206" s="185" t="s">
        <v>8224</v>
      </c>
      <c r="G2206" s="185"/>
      <c r="H2206" s="185"/>
      <c r="I2206" s="74" t="s">
        <v>3968</v>
      </c>
      <c r="L2206" s="74" t="s">
        <v>3935</v>
      </c>
      <c r="M2206" s="74" t="s">
        <v>3936</v>
      </c>
    </row>
    <row r="2207" ht="14.25" customHeight="1">
      <c r="A2207" s="74" t="s">
        <v>8225</v>
      </c>
      <c r="B2207" s="74" t="s">
        <v>3932</v>
      </c>
      <c r="F2207" s="185" t="s">
        <v>8226</v>
      </c>
      <c r="G2207" s="185"/>
      <c r="H2207" s="185"/>
      <c r="I2207" s="74" t="s">
        <v>100</v>
      </c>
      <c r="L2207" s="74" t="s">
        <v>3935</v>
      </c>
      <c r="M2207" s="74" t="s">
        <v>3936</v>
      </c>
    </row>
    <row r="2208" ht="14.25" customHeight="1">
      <c r="A2208" s="74" t="s">
        <v>8227</v>
      </c>
      <c r="B2208" s="74" t="s">
        <v>3932</v>
      </c>
      <c r="F2208" s="185" t="s">
        <v>2935</v>
      </c>
      <c r="G2208" s="185"/>
      <c r="H2208" s="185"/>
      <c r="I2208" s="74" t="s">
        <v>2936</v>
      </c>
      <c r="L2208" s="74" t="s">
        <v>3935</v>
      </c>
      <c r="M2208" s="74" t="s">
        <v>3936</v>
      </c>
      <c r="N2208" s="74" t="s">
        <v>4026</v>
      </c>
    </row>
    <row r="2209" ht="14.25" customHeight="1">
      <c r="A2209" s="74" t="s">
        <v>8228</v>
      </c>
      <c r="B2209" s="74" t="s">
        <v>3932</v>
      </c>
      <c r="F2209" s="185" t="s">
        <v>8229</v>
      </c>
      <c r="G2209" s="185"/>
      <c r="H2209" s="185"/>
      <c r="I2209" s="74" t="s">
        <v>3934</v>
      </c>
      <c r="L2209" s="74" t="s">
        <v>3935</v>
      </c>
      <c r="M2209" s="74" t="s">
        <v>3936</v>
      </c>
    </row>
    <row r="2210" ht="14.25" customHeight="1">
      <c r="A2210" s="74" t="s">
        <v>8230</v>
      </c>
      <c r="B2210" s="74" t="s">
        <v>3932</v>
      </c>
      <c r="F2210" s="185" t="s">
        <v>8231</v>
      </c>
      <c r="G2210" s="185"/>
      <c r="H2210" s="185"/>
      <c r="I2210" s="74" t="s">
        <v>100</v>
      </c>
      <c r="L2210" s="74" t="s">
        <v>3935</v>
      </c>
      <c r="M2210" s="74" t="s">
        <v>3936</v>
      </c>
    </row>
    <row r="2211" ht="14.25" customHeight="1">
      <c r="A2211" s="74" t="s">
        <v>8232</v>
      </c>
      <c r="B2211" s="74" t="s">
        <v>3932</v>
      </c>
      <c r="F2211" s="185" t="s">
        <v>8233</v>
      </c>
      <c r="G2211" s="185"/>
      <c r="H2211" s="185"/>
      <c r="I2211" s="74" t="s">
        <v>3934</v>
      </c>
      <c r="L2211" s="74" t="s">
        <v>3935</v>
      </c>
      <c r="M2211" s="74" t="s">
        <v>3936</v>
      </c>
    </row>
    <row r="2212" ht="14.25" customHeight="1">
      <c r="A2212" s="74" t="s">
        <v>8234</v>
      </c>
      <c r="B2212" s="74" t="s">
        <v>3932</v>
      </c>
      <c r="F2212" s="185" t="s">
        <v>8235</v>
      </c>
      <c r="G2212" s="185"/>
      <c r="H2212" s="185"/>
      <c r="I2212" s="74" t="s">
        <v>3934</v>
      </c>
      <c r="L2212" s="74" t="s">
        <v>3935</v>
      </c>
      <c r="M2212" s="74" t="s">
        <v>3936</v>
      </c>
    </row>
    <row r="2213" ht="14.25" customHeight="1">
      <c r="A2213" s="74" t="s">
        <v>8236</v>
      </c>
      <c r="B2213" s="74" t="s">
        <v>3932</v>
      </c>
      <c r="F2213" s="185" t="s">
        <v>8237</v>
      </c>
      <c r="G2213" s="185"/>
      <c r="H2213" s="185"/>
      <c r="I2213" s="74" t="s">
        <v>3934</v>
      </c>
      <c r="L2213" s="74" t="s">
        <v>3935</v>
      </c>
      <c r="M2213" s="74" t="s">
        <v>3936</v>
      </c>
    </row>
    <row r="2214" ht="14.25" customHeight="1">
      <c r="A2214" s="74" t="s">
        <v>8238</v>
      </c>
      <c r="B2214" s="74" t="s">
        <v>3932</v>
      </c>
      <c r="F2214" s="185" t="s">
        <v>8239</v>
      </c>
      <c r="G2214" s="185"/>
      <c r="H2214" s="185"/>
      <c r="I2214" s="74" t="s">
        <v>3968</v>
      </c>
      <c r="L2214" s="74" t="s">
        <v>3935</v>
      </c>
      <c r="M2214" s="74" t="s">
        <v>3936</v>
      </c>
    </row>
    <row r="2215" ht="14.25" customHeight="1">
      <c r="A2215" s="74" t="s">
        <v>8240</v>
      </c>
      <c r="B2215" s="74" t="s">
        <v>3932</v>
      </c>
      <c r="F2215" s="185" t="s">
        <v>8241</v>
      </c>
      <c r="G2215" s="185"/>
      <c r="H2215" s="185"/>
      <c r="I2215" s="74" t="s">
        <v>3934</v>
      </c>
      <c r="L2215" s="74" t="s">
        <v>3935</v>
      </c>
      <c r="M2215" s="74" t="s">
        <v>3936</v>
      </c>
    </row>
    <row r="2216" ht="14.25" customHeight="1">
      <c r="A2216" s="74" t="s">
        <v>8242</v>
      </c>
      <c r="B2216" s="74" t="s">
        <v>3932</v>
      </c>
      <c r="F2216" s="185" t="s">
        <v>8243</v>
      </c>
      <c r="G2216" s="185"/>
      <c r="H2216" s="185"/>
      <c r="I2216" s="74" t="s">
        <v>3968</v>
      </c>
      <c r="L2216" s="74" t="s">
        <v>3935</v>
      </c>
      <c r="M2216" s="74" t="s">
        <v>3936</v>
      </c>
    </row>
    <row r="2217" ht="14.25" customHeight="1">
      <c r="A2217" s="74" t="s">
        <v>8244</v>
      </c>
      <c r="B2217" s="74" t="s">
        <v>3932</v>
      </c>
      <c r="F2217" s="185" t="s">
        <v>8245</v>
      </c>
      <c r="G2217" s="185"/>
      <c r="H2217" s="185"/>
      <c r="I2217" s="74" t="s">
        <v>3934</v>
      </c>
      <c r="L2217" s="74" t="s">
        <v>3935</v>
      </c>
      <c r="M2217" s="74" t="s">
        <v>3936</v>
      </c>
    </row>
    <row r="2218" ht="14.25" customHeight="1">
      <c r="A2218" s="74" t="s">
        <v>8246</v>
      </c>
      <c r="B2218" s="74" t="s">
        <v>3932</v>
      </c>
      <c r="F2218" s="185" t="s">
        <v>8247</v>
      </c>
      <c r="G2218" s="185"/>
      <c r="H2218" s="185"/>
      <c r="I2218" s="74" t="s">
        <v>3934</v>
      </c>
      <c r="L2218" s="74" t="s">
        <v>3935</v>
      </c>
      <c r="M2218" s="74" t="s">
        <v>3936</v>
      </c>
    </row>
    <row r="2219" ht="14.25" customHeight="1">
      <c r="A2219" s="74" t="s">
        <v>8248</v>
      </c>
      <c r="B2219" s="74" t="s">
        <v>3932</v>
      </c>
      <c r="F2219" s="185" t="s">
        <v>8249</v>
      </c>
      <c r="G2219" s="185"/>
      <c r="H2219" s="185"/>
      <c r="I2219" s="74" t="s">
        <v>3968</v>
      </c>
      <c r="L2219" s="74" t="s">
        <v>3935</v>
      </c>
      <c r="M2219" s="74" t="s">
        <v>3936</v>
      </c>
    </row>
    <row r="2220" ht="14.25" customHeight="1">
      <c r="A2220" s="74" t="s">
        <v>8250</v>
      </c>
      <c r="B2220" s="74" t="s">
        <v>3932</v>
      </c>
      <c r="F2220" s="185" t="s">
        <v>8251</v>
      </c>
      <c r="G2220" s="185"/>
      <c r="H2220" s="185"/>
      <c r="I2220" s="74" t="s">
        <v>3934</v>
      </c>
      <c r="L2220" s="74" t="s">
        <v>3935</v>
      </c>
      <c r="M2220" s="74" t="s">
        <v>3936</v>
      </c>
    </row>
    <row r="2221" ht="14.25" customHeight="1">
      <c r="A2221" s="74" t="s">
        <v>8252</v>
      </c>
      <c r="B2221" s="74" t="s">
        <v>3932</v>
      </c>
      <c r="F2221" s="185" t="s">
        <v>8253</v>
      </c>
      <c r="G2221" s="185"/>
      <c r="H2221" s="185"/>
      <c r="I2221" s="74" t="s">
        <v>3968</v>
      </c>
      <c r="L2221" s="74" t="s">
        <v>3935</v>
      </c>
      <c r="M2221" s="74" t="s">
        <v>3936</v>
      </c>
    </row>
    <row r="2222" ht="14.25" customHeight="1">
      <c r="A2222" s="74" t="s">
        <v>8254</v>
      </c>
      <c r="B2222" s="74" t="s">
        <v>3932</v>
      </c>
      <c r="F2222" s="185" t="s">
        <v>8255</v>
      </c>
      <c r="G2222" s="185"/>
      <c r="H2222" s="185"/>
      <c r="I2222" s="74" t="s">
        <v>3934</v>
      </c>
      <c r="L2222" s="74" t="s">
        <v>3935</v>
      </c>
      <c r="M2222" s="74" t="s">
        <v>3936</v>
      </c>
    </row>
    <row r="2223" ht="14.25" customHeight="1">
      <c r="A2223" s="74" t="s">
        <v>8256</v>
      </c>
      <c r="B2223" s="74" t="s">
        <v>3932</v>
      </c>
      <c r="F2223" s="185" t="s">
        <v>8257</v>
      </c>
      <c r="G2223" s="185"/>
      <c r="H2223" s="185"/>
      <c r="I2223" s="74" t="s">
        <v>66</v>
      </c>
      <c r="L2223" s="74" t="s">
        <v>3935</v>
      </c>
      <c r="M2223" s="74" t="s">
        <v>3936</v>
      </c>
    </row>
    <row r="2224" ht="14.25" customHeight="1">
      <c r="A2224" s="74" t="s">
        <v>8258</v>
      </c>
      <c r="B2224" s="74" t="s">
        <v>3932</v>
      </c>
      <c r="F2224" s="185" t="s">
        <v>8259</v>
      </c>
      <c r="G2224" s="185"/>
      <c r="H2224" s="185"/>
      <c r="I2224" s="74" t="s">
        <v>66</v>
      </c>
      <c r="L2224" s="74" t="s">
        <v>3935</v>
      </c>
      <c r="M2224" s="74" t="s">
        <v>3936</v>
      </c>
    </row>
    <row r="2225" ht="14.25" customHeight="1">
      <c r="A2225" s="74" t="s">
        <v>8260</v>
      </c>
      <c r="B2225" s="74" t="s">
        <v>3932</v>
      </c>
      <c r="F2225" s="185" t="s">
        <v>8261</v>
      </c>
      <c r="G2225" s="185"/>
      <c r="H2225" s="185"/>
      <c r="I2225" s="74" t="s">
        <v>3934</v>
      </c>
      <c r="L2225" s="74" t="s">
        <v>3935</v>
      </c>
      <c r="M2225" s="74" t="s">
        <v>3936</v>
      </c>
    </row>
    <row r="2226" ht="14.25" customHeight="1">
      <c r="A2226" s="74" t="s">
        <v>8262</v>
      </c>
      <c r="B2226" s="74" t="s">
        <v>3932</v>
      </c>
      <c r="F2226" s="185" t="s">
        <v>8263</v>
      </c>
      <c r="G2226" s="185"/>
      <c r="H2226" s="185"/>
      <c r="I2226" s="74" t="s">
        <v>3934</v>
      </c>
      <c r="L2226" s="74" t="s">
        <v>3935</v>
      </c>
      <c r="M2226" s="74" t="s">
        <v>3936</v>
      </c>
    </row>
    <row r="2227" ht="14.25" customHeight="1">
      <c r="A2227" s="74" t="s">
        <v>8264</v>
      </c>
      <c r="B2227" s="74" t="s">
        <v>3932</v>
      </c>
      <c r="F2227" s="185" t="s">
        <v>8265</v>
      </c>
      <c r="G2227" s="185"/>
      <c r="H2227" s="185"/>
      <c r="I2227" s="74" t="s">
        <v>3934</v>
      </c>
      <c r="L2227" s="74" t="s">
        <v>3935</v>
      </c>
      <c r="M2227" s="74" t="s">
        <v>3936</v>
      </c>
    </row>
    <row r="2228" ht="14.25" customHeight="1">
      <c r="A2228" s="74" t="s">
        <v>8266</v>
      </c>
      <c r="B2228" s="74" t="s">
        <v>3932</v>
      </c>
      <c r="F2228" s="185" t="s">
        <v>8267</v>
      </c>
      <c r="G2228" s="185"/>
      <c r="H2228" s="185"/>
      <c r="I2228" s="74" t="s">
        <v>3968</v>
      </c>
      <c r="L2228" s="74" t="s">
        <v>3935</v>
      </c>
      <c r="M2228" s="74" t="s">
        <v>3936</v>
      </c>
    </row>
    <row r="2229" ht="14.25" customHeight="1">
      <c r="A2229" s="74" t="s">
        <v>8268</v>
      </c>
      <c r="B2229" s="74" t="s">
        <v>3932</v>
      </c>
      <c r="F2229" s="185" t="s">
        <v>8269</v>
      </c>
      <c r="G2229" s="185"/>
      <c r="H2229" s="185"/>
      <c r="I2229" s="74" t="s">
        <v>66</v>
      </c>
      <c r="L2229" s="74" t="s">
        <v>3935</v>
      </c>
      <c r="M2229" s="74" t="s">
        <v>3936</v>
      </c>
    </row>
    <row r="2230" ht="14.25" customHeight="1">
      <c r="A2230" s="74" t="s">
        <v>8270</v>
      </c>
      <c r="B2230" s="74" t="s">
        <v>3932</v>
      </c>
      <c r="F2230" s="185" t="s">
        <v>8271</v>
      </c>
      <c r="G2230" s="185"/>
      <c r="H2230" s="185"/>
      <c r="I2230" s="74" t="s">
        <v>3968</v>
      </c>
      <c r="L2230" s="74" t="s">
        <v>3935</v>
      </c>
      <c r="M2230" s="74" t="s">
        <v>3936</v>
      </c>
    </row>
    <row r="2231" ht="14.25" customHeight="1">
      <c r="A2231" s="74" t="s">
        <v>8272</v>
      </c>
      <c r="B2231" s="74" t="s">
        <v>3932</v>
      </c>
      <c r="F2231" s="185" t="s">
        <v>8273</v>
      </c>
      <c r="G2231" s="185"/>
      <c r="H2231" s="185"/>
      <c r="I2231" s="74" t="s">
        <v>66</v>
      </c>
      <c r="L2231" s="74" t="s">
        <v>3935</v>
      </c>
      <c r="M2231" s="74" t="s">
        <v>3936</v>
      </c>
    </row>
    <row r="2232" ht="14.25" customHeight="1">
      <c r="A2232" s="74" t="s">
        <v>8274</v>
      </c>
      <c r="B2232" s="74" t="s">
        <v>3932</v>
      </c>
      <c r="F2232" s="185" t="s">
        <v>8275</v>
      </c>
      <c r="G2232" s="185"/>
      <c r="H2232" s="185"/>
      <c r="I2232" s="74" t="s">
        <v>3968</v>
      </c>
      <c r="L2232" s="74" t="s">
        <v>3935</v>
      </c>
      <c r="M2232" s="74" t="s">
        <v>3936</v>
      </c>
    </row>
    <row r="2233" ht="14.25" customHeight="1">
      <c r="A2233" s="74" t="s">
        <v>8276</v>
      </c>
      <c r="B2233" s="74" t="s">
        <v>3932</v>
      </c>
      <c r="F2233" s="185" t="s">
        <v>8277</v>
      </c>
      <c r="G2233" s="185"/>
      <c r="H2233" s="185"/>
      <c r="I2233" s="74" t="s">
        <v>3934</v>
      </c>
      <c r="L2233" s="74" t="s">
        <v>3935</v>
      </c>
      <c r="M2233" s="74" t="s">
        <v>3936</v>
      </c>
    </row>
    <row r="2234" ht="14.25" customHeight="1">
      <c r="A2234" s="74" t="s">
        <v>8278</v>
      </c>
      <c r="B2234" s="74" t="s">
        <v>3932</v>
      </c>
      <c r="F2234" s="185" t="s">
        <v>8279</v>
      </c>
      <c r="G2234" s="185"/>
      <c r="H2234" s="185"/>
      <c r="I2234" s="74" t="s">
        <v>100</v>
      </c>
      <c r="L2234" s="74" t="s">
        <v>3935</v>
      </c>
      <c r="M2234" s="74" t="s">
        <v>3936</v>
      </c>
    </row>
    <row r="2235" ht="14.25" customHeight="1">
      <c r="A2235" s="74" t="s">
        <v>8280</v>
      </c>
      <c r="B2235" s="74" t="s">
        <v>3932</v>
      </c>
      <c r="F2235" s="185" t="s">
        <v>8281</v>
      </c>
      <c r="G2235" s="185"/>
      <c r="H2235" s="185"/>
      <c r="I2235" s="74" t="s">
        <v>3934</v>
      </c>
      <c r="L2235" s="74" t="s">
        <v>3935</v>
      </c>
      <c r="M2235" s="74" t="s">
        <v>3936</v>
      </c>
    </row>
    <row r="2236" ht="14.25" customHeight="1">
      <c r="A2236" s="74" t="s">
        <v>8282</v>
      </c>
      <c r="B2236" s="74" t="s">
        <v>3932</v>
      </c>
      <c r="F2236" s="185" t="s">
        <v>8283</v>
      </c>
      <c r="G2236" s="185"/>
      <c r="H2236" s="185"/>
      <c r="I2236" s="74" t="s">
        <v>3934</v>
      </c>
      <c r="L2236" s="74" t="s">
        <v>3935</v>
      </c>
      <c r="M2236" s="74" t="s">
        <v>3936</v>
      </c>
    </row>
    <row r="2237" ht="14.25" customHeight="1">
      <c r="A2237" s="74" t="s">
        <v>8284</v>
      </c>
      <c r="B2237" s="74" t="s">
        <v>3932</v>
      </c>
      <c r="F2237" s="185" t="s">
        <v>8285</v>
      </c>
      <c r="G2237" s="185"/>
      <c r="H2237" s="185"/>
      <c r="I2237" s="74" t="s">
        <v>100</v>
      </c>
      <c r="L2237" s="74" t="s">
        <v>3935</v>
      </c>
      <c r="M2237" s="74" t="s">
        <v>3936</v>
      </c>
    </row>
    <row r="2238" ht="14.25" customHeight="1">
      <c r="A2238" s="74" t="s">
        <v>8286</v>
      </c>
      <c r="B2238" s="74" t="s">
        <v>3932</v>
      </c>
      <c r="F2238" s="185" t="s">
        <v>8287</v>
      </c>
      <c r="G2238" s="185"/>
      <c r="H2238" s="185"/>
      <c r="I2238" s="74" t="s">
        <v>3934</v>
      </c>
      <c r="L2238" s="74" t="s">
        <v>3935</v>
      </c>
      <c r="M2238" s="74" t="s">
        <v>3936</v>
      </c>
    </row>
    <row r="2239" ht="14.25" customHeight="1">
      <c r="A2239" s="74" t="s">
        <v>8288</v>
      </c>
      <c r="B2239" s="74" t="s">
        <v>3932</v>
      </c>
      <c r="F2239" s="185" t="s">
        <v>8289</v>
      </c>
      <c r="G2239" s="185"/>
      <c r="H2239" s="185"/>
      <c r="I2239" s="74" t="s">
        <v>100</v>
      </c>
      <c r="L2239" s="74" t="s">
        <v>3935</v>
      </c>
      <c r="M2239" s="74" t="s">
        <v>3936</v>
      </c>
    </row>
    <row r="2240" ht="14.25" customHeight="1">
      <c r="A2240" s="74" t="s">
        <v>8290</v>
      </c>
      <c r="B2240" s="74" t="s">
        <v>3932</v>
      </c>
      <c r="F2240" s="185" t="s">
        <v>8291</v>
      </c>
      <c r="G2240" s="185"/>
      <c r="H2240" s="185"/>
      <c r="I2240" s="74" t="s">
        <v>3934</v>
      </c>
      <c r="L2240" s="74" t="s">
        <v>3935</v>
      </c>
      <c r="M2240" s="74" t="s">
        <v>3936</v>
      </c>
    </row>
    <row r="2241" ht="14.25" customHeight="1">
      <c r="A2241" s="74" t="s">
        <v>8292</v>
      </c>
      <c r="B2241" s="74" t="s">
        <v>3932</v>
      </c>
      <c r="F2241" s="185" t="s">
        <v>8293</v>
      </c>
      <c r="G2241" s="185"/>
      <c r="H2241" s="185"/>
      <c r="I2241" s="74" t="s">
        <v>127</v>
      </c>
      <c r="L2241" s="74" t="s">
        <v>3935</v>
      </c>
      <c r="M2241" s="74" t="s">
        <v>3936</v>
      </c>
    </row>
    <row r="2242" ht="14.25" customHeight="1">
      <c r="A2242" s="74" t="s">
        <v>8294</v>
      </c>
      <c r="B2242" s="74" t="s">
        <v>3932</v>
      </c>
      <c r="F2242" s="185" t="s">
        <v>8295</v>
      </c>
      <c r="G2242" s="185"/>
      <c r="H2242" s="185"/>
      <c r="I2242" s="74" t="s">
        <v>3934</v>
      </c>
      <c r="L2242" s="74" t="s">
        <v>3935</v>
      </c>
      <c r="M2242" s="74" t="s">
        <v>3936</v>
      </c>
    </row>
    <row r="2243" ht="14.25" customHeight="1">
      <c r="A2243" s="74" t="s">
        <v>8296</v>
      </c>
      <c r="B2243" s="74" t="s">
        <v>3932</v>
      </c>
      <c r="F2243" s="185" t="s">
        <v>8297</v>
      </c>
      <c r="G2243" s="185"/>
      <c r="H2243" s="185"/>
      <c r="I2243" s="74" t="s">
        <v>100</v>
      </c>
      <c r="L2243" s="74" t="s">
        <v>3935</v>
      </c>
      <c r="M2243" s="74" t="s">
        <v>3936</v>
      </c>
    </row>
    <row r="2244" ht="14.25" customHeight="1">
      <c r="A2244" s="74" t="s">
        <v>8298</v>
      </c>
      <c r="B2244" s="74" t="s">
        <v>3932</v>
      </c>
      <c r="F2244" s="185" t="s">
        <v>8299</v>
      </c>
      <c r="G2244" s="185"/>
      <c r="H2244" s="185"/>
      <c r="I2244" s="74" t="s">
        <v>3934</v>
      </c>
      <c r="L2244" s="74" t="s">
        <v>3935</v>
      </c>
      <c r="M2244" s="74" t="s">
        <v>3936</v>
      </c>
    </row>
    <row r="2245" ht="14.25" customHeight="1">
      <c r="A2245" s="74" t="s">
        <v>8300</v>
      </c>
      <c r="B2245" s="74" t="s">
        <v>3932</v>
      </c>
      <c r="F2245" s="185" t="s">
        <v>8301</v>
      </c>
      <c r="G2245" s="185"/>
      <c r="H2245" s="185"/>
      <c r="I2245" s="74" t="s">
        <v>3934</v>
      </c>
      <c r="L2245" s="74" t="s">
        <v>3935</v>
      </c>
      <c r="M2245" s="74" t="s">
        <v>3936</v>
      </c>
    </row>
    <row r="2246" ht="14.25" customHeight="1">
      <c r="A2246" s="74" t="s">
        <v>8302</v>
      </c>
      <c r="B2246" s="74" t="s">
        <v>3932</v>
      </c>
      <c r="F2246" s="185" t="s">
        <v>8303</v>
      </c>
      <c r="G2246" s="185"/>
      <c r="H2246" s="185"/>
      <c r="I2246" s="74" t="s">
        <v>127</v>
      </c>
      <c r="L2246" s="74" t="s">
        <v>3935</v>
      </c>
      <c r="M2246" s="74" t="s">
        <v>3936</v>
      </c>
    </row>
    <row r="2247" ht="14.25" customHeight="1">
      <c r="A2247" s="74" t="s">
        <v>8304</v>
      </c>
      <c r="B2247" s="74" t="s">
        <v>3932</v>
      </c>
      <c r="F2247" s="185" t="s">
        <v>8305</v>
      </c>
      <c r="G2247" s="185"/>
      <c r="H2247" s="185"/>
      <c r="I2247" s="74" t="s">
        <v>127</v>
      </c>
      <c r="L2247" s="74" t="s">
        <v>3935</v>
      </c>
      <c r="M2247" s="74" t="s">
        <v>3936</v>
      </c>
    </row>
    <row r="2248" ht="14.25" customHeight="1">
      <c r="A2248" s="74" t="s">
        <v>8306</v>
      </c>
      <c r="B2248" s="74" t="s">
        <v>3932</v>
      </c>
      <c r="F2248" s="185" t="s">
        <v>8307</v>
      </c>
      <c r="G2248" s="185"/>
      <c r="H2248" s="185"/>
      <c r="I2248" s="74" t="s">
        <v>50</v>
      </c>
      <c r="L2248" s="74" t="s">
        <v>3935</v>
      </c>
      <c r="M2248" s="74" t="s">
        <v>3936</v>
      </c>
    </row>
    <row r="2249" ht="14.25" customHeight="1">
      <c r="A2249" s="74" t="s">
        <v>8308</v>
      </c>
      <c r="B2249" s="74" t="s">
        <v>3932</v>
      </c>
      <c r="F2249" s="185" t="s">
        <v>8309</v>
      </c>
      <c r="G2249" s="185"/>
      <c r="H2249" s="185"/>
      <c r="I2249" s="74" t="s">
        <v>66</v>
      </c>
      <c r="L2249" s="74" t="s">
        <v>3935</v>
      </c>
      <c r="M2249" s="74" t="s">
        <v>3936</v>
      </c>
    </row>
    <row r="2250" ht="14.25" customHeight="1">
      <c r="A2250" s="74" t="s">
        <v>8310</v>
      </c>
      <c r="B2250" s="74" t="s">
        <v>3932</v>
      </c>
      <c r="F2250" s="185" t="s">
        <v>8311</v>
      </c>
      <c r="G2250" s="185"/>
      <c r="H2250" s="185"/>
      <c r="I2250" s="74" t="s">
        <v>57</v>
      </c>
      <c r="L2250" s="74" t="s">
        <v>3935</v>
      </c>
      <c r="M2250" s="74" t="s">
        <v>3936</v>
      </c>
    </row>
    <row r="2251" ht="14.25" customHeight="1">
      <c r="A2251" s="74" t="s">
        <v>8312</v>
      </c>
      <c r="B2251" s="74" t="s">
        <v>3932</v>
      </c>
      <c r="F2251" s="185" t="s">
        <v>8313</v>
      </c>
      <c r="G2251" s="185"/>
      <c r="H2251" s="185"/>
      <c r="I2251" s="74" t="s">
        <v>66</v>
      </c>
      <c r="L2251" s="74" t="s">
        <v>3935</v>
      </c>
      <c r="M2251" s="74" t="s">
        <v>3936</v>
      </c>
    </row>
    <row r="2252" ht="14.25" customHeight="1">
      <c r="A2252" s="74" t="s">
        <v>8314</v>
      </c>
      <c r="B2252" s="74" t="s">
        <v>3932</v>
      </c>
      <c r="F2252" s="185" t="s">
        <v>8315</v>
      </c>
      <c r="G2252" s="185"/>
      <c r="H2252" s="185"/>
      <c r="I2252" s="74" t="s">
        <v>3934</v>
      </c>
      <c r="L2252" s="74" t="s">
        <v>3935</v>
      </c>
      <c r="M2252" s="74" t="s">
        <v>3936</v>
      </c>
    </row>
    <row r="2253" ht="14.25" customHeight="1">
      <c r="A2253" s="74" t="s">
        <v>8316</v>
      </c>
      <c r="B2253" s="74" t="s">
        <v>3932</v>
      </c>
      <c r="F2253" s="185" t="s">
        <v>8317</v>
      </c>
      <c r="G2253" s="185"/>
      <c r="H2253" s="185"/>
      <c r="I2253" s="74" t="s">
        <v>66</v>
      </c>
      <c r="L2253" s="74" t="s">
        <v>3935</v>
      </c>
      <c r="M2253" s="74" t="s">
        <v>3936</v>
      </c>
    </row>
    <row r="2254" ht="14.25" customHeight="1">
      <c r="A2254" s="74" t="s">
        <v>8318</v>
      </c>
      <c r="B2254" s="74" t="s">
        <v>3932</v>
      </c>
      <c r="F2254" s="185" t="s">
        <v>8319</v>
      </c>
      <c r="G2254" s="185"/>
      <c r="H2254" s="185"/>
      <c r="I2254" s="74" t="s">
        <v>57</v>
      </c>
      <c r="L2254" s="74" t="s">
        <v>3935</v>
      </c>
      <c r="M2254" s="74" t="s">
        <v>3936</v>
      </c>
    </row>
    <row r="2255" ht="14.25" customHeight="1">
      <c r="A2255" s="74" t="s">
        <v>8320</v>
      </c>
      <c r="B2255" s="74" t="s">
        <v>3932</v>
      </c>
      <c r="F2255" s="185" t="s">
        <v>8321</v>
      </c>
      <c r="G2255" s="185"/>
      <c r="H2255" s="185"/>
      <c r="I2255" s="74" t="s">
        <v>66</v>
      </c>
      <c r="L2255" s="74" t="s">
        <v>3935</v>
      </c>
      <c r="M2255" s="74" t="s">
        <v>3936</v>
      </c>
    </row>
    <row r="2256" ht="14.25" customHeight="1">
      <c r="A2256" s="74" t="s">
        <v>8322</v>
      </c>
      <c r="B2256" s="74" t="s">
        <v>3932</v>
      </c>
      <c r="F2256" s="185" t="s">
        <v>8323</v>
      </c>
      <c r="G2256" s="185"/>
      <c r="H2256" s="185"/>
      <c r="I2256" s="74" t="s">
        <v>3934</v>
      </c>
      <c r="L2256" s="74" t="s">
        <v>3935</v>
      </c>
      <c r="M2256" s="74" t="s">
        <v>3936</v>
      </c>
    </row>
    <row r="2257" ht="14.25" customHeight="1">
      <c r="A2257" s="74" t="s">
        <v>8324</v>
      </c>
      <c r="B2257" s="74" t="s">
        <v>3932</v>
      </c>
      <c r="F2257" s="185" t="s">
        <v>8325</v>
      </c>
      <c r="G2257" s="185"/>
      <c r="H2257" s="185"/>
      <c r="I2257" s="74" t="s">
        <v>3934</v>
      </c>
      <c r="L2257" s="74" t="s">
        <v>3935</v>
      </c>
      <c r="M2257" s="74" t="s">
        <v>3936</v>
      </c>
    </row>
    <row r="2258" ht="14.25" customHeight="1">
      <c r="A2258" s="74" t="s">
        <v>8326</v>
      </c>
      <c r="B2258" s="74" t="s">
        <v>3932</v>
      </c>
      <c r="F2258" s="185" t="s">
        <v>8327</v>
      </c>
      <c r="G2258" s="185"/>
      <c r="H2258" s="185"/>
      <c r="I2258" s="74" t="s">
        <v>3968</v>
      </c>
      <c r="L2258" s="74" t="s">
        <v>3935</v>
      </c>
      <c r="M2258" s="74" t="s">
        <v>3936</v>
      </c>
    </row>
    <row r="2259" ht="14.25" customHeight="1">
      <c r="A2259" s="74" t="s">
        <v>8328</v>
      </c>
      <c r="B2259" s="74" t="s">
        <v>3932</v>
      </c>
      <c r="F2259" s="185" t="s">
        <v>8329</v>
      </c>
      <c r="G2259" s="185"/>
      <c r="H2259" s="185"/>
      <c r="I2259" s="74" t="s">
        <v>57</v>
      </c>
      <c r="L2259" s="74" t="s">
        <v>3935</v>
      </c>
      <c r="M2259" s="74" t="s">
        <v>3936</v>
      </c>
    </row>
    <row r="2260" ht="14.25" customHeight="1">
      <c r="A2260" s="74" t="s">
        <v>8330</v>
      </c>
      <c r="B2260" s="74" t="s">
        <v>3932</v>
      </c>
      <c r="F2260" s="185" t="s">
        <v>8331</v>
      </c>
      <c r="G2260" s="185"/>
      <c r="H2260" s="185"/>
      <c r="I2260" s="74" t="s">
        <v>71</v>
      </c>
      <c r="L2260" s="74" t="s">
        <v>3935</v>
      </c>
      <c r="M2260" s="74" t="s">
        <v>3936</v>
      </c>
    </row>
    <row r="2261" ht="14.25" customHeight="1">
      <c r="A2261" s="74" t="s">
        <v>8332</v>
      </c>
      <c r="B2261" s="74" t="s">
        <v>3932</v>
      </c>
      <c r="F2261" s="185" t="s">
        <v>8333</v>
      </c>
      <c r="G2261" s="185"/>
      <c r="H2261" s="185"/>
      <c r="I2261" s="74" t="s">
        <v>100</v>
      </c>
      <c r="L2261" s="74" t="s">
        <v>3935</v>
      </c>
      <c r="M2261" s="74" t="s">
        <v>3936</v>
      </c>
    </row>
    <row r="2262" ht="14.25" customHeight="1">
      <c r="A2262" s="74" t="s">
        <v>8334</v>
      </c>
      <c r="B2262" s="74" t="s">
        <v>3932</v>
      </c>
      <c r="F2262" s="185" t="s">
        <v>8335</v>
      </c>
      <c r="G2262" s="185"/>
      <c r="H2262" s="185"/>
      <c r="I2262" s="74" t="s">
        <v>3934</v>
      </c>
      <c r="L2262" s="74" t="s">
        <v>3935</v>
      </c>
      <c r="M2262" s="74" t="s">
        <v>3936</v>
      </c>
    </row>
    <row r="2263" ht="14.25" customHeight="1">
      <c r="A2263" s="74" t="s">
        <v>8336</v>
      </c>
      <c r="B2263" s="74" t="s">
        <v>3932</v>
      </c>
      <c r="F2263" s="185" t="s">
        <v>8337</v>
      </c>
      <c r="G2263" s="185"/>
      <c r="H2263" s="185"/>
      <c r="I2263" s="74" t="s">
        <v>3934</v>
      </c>
      <c r="L2263" s="74" t="s">
        <v>3935</v>
      </c>
      <c r="M2263" s="74" t="s">
        <v>3936</v>
      </c>
    </row>
    <row r="2264" ht="14.25" customHeight="1">
      <c r="A2264" s="74" t="s">
        <v>8338</v>
      </c>
      <c r="B2264" s="74" t="s">
        <v>3932</v>
      </c>
      <c r="F2264" s="185" t="s">
        <v>8339</v>
      </c>
      <c r="G2264" s="185"/>
      <c r="H2264" s="185"/>
      <c r="I2264" s="74" t="s">
        <v>3934</v>
      </c>
      <c r="L2264" s="74" t="s">
        <v>3935</v>
      </c>
      <c r="M2264" s="74" t="s">
        <v>3936</v>
      </c>
    </row>
    <row r="2265" ht="14.25" customHeight="1">
      <c r="A2265" s="74" t="s">
        <v>8340</v>
      </c>
      <c r="B2265" s="74" t="s">
        <v>3932</v>
      </c>
      <c r="F2265" s="185" t="s">
        <v>8341</v>
      </c>
      <c r="G2265" s="185"/>
      <c r="H2265" s="185"/>
      <c r="I2265" s="74" t="s">
        <v>3968</v>
      </c>
      <c r="L2265" s="74" t="s">
        <v>3935</v>
      </c>
      <c r="M2265" s="74" t="s">
        <v>3936</v>
      </c>
    </row>
    <row r="2266" ht="14.25" customHeight="1">
      <c r="A2266" s="74" t="s">
        <v>8342</v>
      </c>
      <c r="B2266" s="74" t="s">
        <v>3932</v>
      </c>
      <c r="F2266" s="185" t="s">
        <v>8343</v>
      </c>
      <c r="G2266" s="185"/>
      <c r="H2266" s="185"/>
      <c r="I2266" s="74" t="s">
        <v>100</v>
      </c>
      <c r="L2266" s="74" t="s">
        <v>3935</v>
      </c>
      <c r="M2266" s="74" t="s">
        <v>3936</v>
      </c>
    </row>
    <row r="2267" ht="14.25" customHeight="1">
      <c r="A2267" s="74" t="s">
        <v>8344</v>
      </c>
      <c r="B2267" s="74" t="s">
        <v>3932</v>
      </c>
      <c r="F2267" s="185" t="s">
        <v>8345</v>
      </c>
      <c r="G2267" s="185"/>
      <c r="H2267" s="185"/>
      <c r="I2267" s="74" t="s">
        <v>3934</v>
      </c>
      <c r="L2267" s="74" t="s">
        <v>3935</v>
      </c>
      <c r="M2267" s="74" t="s">
        <v>3936</v>
      </c>
    </row>
    <row r="2268" ht="14.25" customHeight="1">
      <c r="A2268" s="74" t="s">
        <v>8346</v>
      </c>
      <c r="B2268" s="74" t="s">
        <v>3932</v>
      </c>
      <c r="F2268" s="185" t="s">
        <v>8347</v>
      </c>
      <c r="G2268" s="185"/>
      <c r="H2268" s="185"/>
      <c r="I2268" s="74" t="s">
        <v>100</v>
      </c>
      <c r="L2268" s="74" t="s">
        <v>3935</v>
      </c>
      <c r="M2268" s="74" t="s">
        <v>3936</v>
      </c>
    </row>
    <row r="2269" ht="14.25" customHeight="1">
      <c r="A2269" s="74" t="s">
        <v>8348</v>
      </c>
      <c r="B2269" s="74" t="s">
        <v>3932</v>
      </c>
      <c r="F2269" s="185" t="s">
        <v>8349</v>
      </c>
      <c r="G2269" s="185"/>
      <c r="H2269" s="185"/>
      <c r="I2269" s="74" t="s">
        <v>3934</v>
      </c>
      <c r="L2269" s="74" t="s">
        <v>3935</v>
      </c>
      <c r="M2269" s="74" t="s">
        <v>3936</v>
      </c>
    </row>
    <row r="2270" ht="14.25" customHeight="1">
      <c r="A2270" s="74" t="s">
        <v>8350</v>
      </c>
      <c r="B2270" s="74" t="s">
        <v>3932</v>
      </c>
      <c r="F2270" s="185" t="s">
        <v>8351</v>
      </c>
      <c r="G2270" s="185"/>
      <c r="H2270" s="185"/>
      <c r="I2270" s="74" t="s">
        <v>3934</v>
      </c>
      <c r="L2270" s="74" t="s">
        <v>3935</v>
      </c>
      <c r="M2270" s="74" t="s">
        <v>3936</v>
      </c>
    </row>
    <row r="2271" ht="14.25" customHeight="1">
      <c r="A2271" s="74" t="s">
        <v>8352</v>
      </c>
      <c r="B2271" s="74" t="s">
        <v>3932</v>
      </c>
      <c r="F2271" s="185" t="s">
        <v>8353</v>
      </c>
      <c r="G2271" s="185"/>
      <c r="H2271" s="185"/>
      <c r="I2271" s="74" t="s">
        <v>3968</v>
      </c>
      <c r="L2271" s="74" t="s">
        <v>3935</v>
      </c>
      <c r="M2271" s="74" t="s">
        <v>3936</v>
      </c>
    </row>
    <row r="2272" ht="14.25" customHeight="1">
      <c r="A2272" s="74" t="s">
        <v>8354</v>
      </c>
      <c r="B2272" s="74" t="s">
        <v>3932</v>
      </c>
      <c r="F2272" s="185" t="s">
        <v>8355</v>
      </c>
      <c r="G2272" s="185"/>
      <c r="H2272" s="185"/>
      <c r="I2272" s="74" t="s">
        <v>3934</v>
      </c>
      <c r="L2272" s="74" t="s">
        <v>3935</v>
      </c>
      <c r="M2272" s="74" t="s">
        <v>3936</v>
      </c>
    </row>
    <row r="2273" ht="14.25" customHeight="1">
      <c r="A2273" s="74" t="s">
        <v>8356</v>
      </c>
      <c r="B2273" s="74" t="s">
        <v>3932</v>
      </c>
      <c r="F2273" s="185" t="s">
        <v>8357</v>
      </c>
      <c r="G2273" s="185"/>
      <c r="H2273" s="185"/>
      <c r="I2273" s="74" t="s">
        <v>923</v>
      </c>
      <c r="L2273" s="74" t="s">
        <v>3935</v>
      </c>
      <c r="M2273" s="74" t="s">
        <v>3936</v>
      </c>
    </row>
    <row r="2274" ht="14.25" customHeight="1">
      <c r="A2274" s="74" t="s">
        <v>8358</v>
      </c>
      <c r="B2274" s="74" t="s">
        <v>3932</v>
      </c>
      <c r="F2274" s="185" t="s">
        <v>8359</v>
      </c>
      <c r="G2274" s="185"/>
      <c r="H2274" s="185"/>
      <c r="I2274" s="74" t="s">
        <v>3968</v>
      </c>
      <c r="L2274" s="74" t="s">
        <v>3935</v>
      </c>
      <c r="M2274" s="74" t="s">
        <v>3936</v>
      </c>
    </row>
    <row r="2275" ht="14.25" customHeight="1">
      <c r="A2275" s="74" t="s">
        <v>8360</v>
      </c>
      <c r="B2275" s="74" t="s">
        <v>3932</v>
      </c>
      <c r="F2275" s="185" t="s">
        <v>8361</v>
      </c>
      <c r="G2275" s="185"/>
      <c r="H2275" s="185"/>
      <c r="I2275" s="74" t="s">
        <v>100</v>
      </c>
      <c r="L2275" s="74" t="s">
        <v>3935</v>
      </c>
      <c r="M2275" s="74" t="s">
        <v>3936</v>
      </c>
    </row>
    <row r="2276" ht="14.25" customHeight="1">
      <c r="A2276" s="74" t="s">
        <v>8362</v>
      </c>
      <c r="B2276" s="74" t="s">
        <v>3932</v>
      </c>
      <c r="F2276" s="185" t="s">
        <v>8363</v>
      </c>
      <c r="G2276" s="185"/>
      <c r="H2276" s="185"/>
      <c r="I2276" s="74" t="s">
        <v>923</v>
      </c>
      <c r="L2276" s="74" t="s">
        <v>3935</v>
      </c>
      <c r="M2276" s="74" t="s">
        <v>3936</v>
      </c>
    </row>
    <row r="2277" ht="14.25" customHeight="1">
      <c r="A2277" s="74" t="s">
        <v>8364</v>
      </c>
      <c r="B2277" s="74" t="s">
        <v>3932</v>
      </c>
      <c r="F2277" s="185" t="s">
        <v>8365</v>
      </c>
      <c r="G2277" s="185"/>
      <c r="H2277" s="185"/>
      <c r="I2277" s="74" t="s">
        <v>127</v>
      </c>
      <c r="L2277" s="74" t="s">
        <v>3935</v>
      </c>
      <c r="M2277" s="74" t="s">
        <v>3936</v>
      </c>
    </row>
    <row r="2278" ht="14.25" customHeight="1">
      <c r="A2278" s="74" t="s">
        <v>8366</v>
      </c>
      <c r="B2278" s="74" t="s">
        <v>3932</v>
      </c>
      <c r="F2278" s="185" t="s">
        <v>8367</v>
      </c>
      <c r="G2278" s="185"/>
      <c r="H2278" s="185"/>
      <c r="I2278" s="74" t="s">
        <v>3934</v>
      </c>
      <c r="L2278" s="74" t="s">
        <v>3935</v>
      </c>
      <c r="M2278" s="74" t="s">
        <v>3936</v>
      </c>
    </row>
    <row r="2279" ht="14.25" customHeight="1">
      <c r="A2279" s="74" t="s">
        <v>8368</v>
      </c>
      <c r="B2279" s="74" t="s">
        <v>3932</v>
      </c>
      <c r="F2279" s="185" t="s">
        <v>8369</v>
      </c>
      <c r="G2279" s="185"/>
      <c r="H2279" s="185"/>
      <c r="I2279" s="74" t="s">
        <v>66</v>
      </c>
      <c r="L2279" s="74" t="s">
        <v>3935</v>
      </c>
      <c r="M2279" s="74" t="s">
        <v>3936</v>
      </c>
    </row>
    <row r="2280" ht="14.25" customHeight="1">
      <c r="A2280" s="74" t="s">
        <v>8370</v>
      </c>
      <c r="B2280" s="74" t="s">
        <v>3932</v>
      </c>
      <c r="F2280" s="185" t="s">
        <v>8371</v>
      </c>
      <c r="G2280" s="185"/>
      <c r="H2280" s="185"/>
      <c r="I2280" s="74" t="s">
        <v>66</v>
      </c>
      <c r="L2280" s="74" t="s">
        <v>3935</v>
      </c>
      <c r="M2280" s="74" t="s">
        <v>3936</v>
      </c>
    </row>
    <row r="2281" ht="14.25" customHeight="1">
      <c r="A2281" s="74" t="s">
        <v>8372</v>
      </c>
      <c r="B2281" s="74" t="s">
        <v>3932</v>
      </c>
      <c r="F2281" s="185" t="s">
        <v>8373</v>
      </c>
      <c r="G2281" s="185"/>
      <c r="H2281" s="185"/>
      <c r="I2281" s="74" t="s">
        <v>66</v>
      </c>
      <c r="L2281" s="74" t="s">
        <v>3935</v>
      </c>
      <c r="M2281" s="74" t="s">
        <v>3936</v>
      </c>
    </row>
    <row r="2282" ht="14.25" customHeight="1">
      <c r="A2282" s="74" t="s">
        <v>8374</v>
      </c>
      <c r="B2282" s="74" t="s">
        <v>3932</v>
      </c>
      <c r="F2282" s="185" t="s">
        <v>8375</v>
      </c>
      <c r="G2282" s="185"/>
      <c r="H2282" s="185"/>
      <c r="I2282" s="74" t="s">
        <v>3934</v>
      </c>
      <c r="L2282" s="74" t="s">
        <v>3935</v>
      </c>
      <c r="M2282" s="74" t="s">
        <v>3936</v>
      </c>
    </row>
    <row r="2283" ht="14.25" customHeight="1">
      <c r="A2283" s="74" t="s">
        <v>8376</v>
      </c>
      <c r="B2283" s="74" t="s">
        <v>3932</v>
      </c>
      <c r="F2283" s="185" t="s">
        <v>8377</v>
      </c>
      <c r="G2283" s="185"/>
      <c r="H2283" s="185"/>
      <c r="I2283" s="74" t="s">
        <v>3934</v>
      </c>
      <c r="L2283" s="74" t="s">
        <v>3935</v>
      </c>
      <c r="M2283" s="74" t="s">
        <v>3936</v>
      </c>
    </row>
    <row r="2284" ht="14.25" customHeight="1">
      <c r="A2284" s="74" t="s">
        <v>8378</v>
      </c>
      <c r="B2284" s="74" t="s">
        <v>3932</v>
      </c>
      <c r="F2284" s="185" t="s">
        <v>8379</v>
      </c>
      <c r="G2284" s="185"/>
      <c r="H2284" s="185"/>
      <c r="I2284" s="74" t="s">
        <v>127</v>
      </c>
      <c r="L2284" s="74" t="s">
        <v>3935</v>
      </c>
      <c r="M2284" s="74" t="s">
        <v>3936</v>
      </c>
    </row>
    <row r="2285" ht="14.25" customHeight="1">
      <c r="A2285" s="74" t="s">
        <v>8380</v>
      </c>
      <c r="B2285" s="74" t="s">
        <v>3932</v>
      </c>
      <c r="F2285" s="185" t="s">
        <v>8381</v>
      </c>
      <c r="G2285" s="185"/>
      <c r="H2285" s="185"/>
      <c r="I2285" s="74" t="s">
        <v>3934</v>
      </c>
      <c r="L2285" s="74" t="s">
        <v>3935</v>
      </c>
      <c r="M2285" s="74" t="s">
        <v>3936</v>
      </c>
    </row>
    <row r="2286" ht="14.25" customHeight="1">
      <c r="A2286" s="74" t="s">
        <v>8382</v>
      </c>
      <c r="B2286" s="74" t="s">
        <v>3932</v>
      </c>
      <c r="F2286" s="185" t="s">
        <v>8383</v>
      </c>
      <c r="G2286" s="185"/>
      <c r="H2286" s="185"/>
      <c r="I2286" s="74" t="s">
        <v>127</v>
      </c>
      <c r="L2286" s="74" t="s">
        <v>3935</v>
      </c>
      <c r="M2286" s="74" t="s">
        <v>3936</v>
      </c>
    </row>
    <row r="2287" ht="14.25" customHeight="1">
      <c r="A2287" s="74" t="s">
        <v>8384</v>
      </c>
      <c r="B2287" s="74" t="s">
        <v>3932</v>
      </c>
      <c r="F2287" s="185" t="s">
        <v>8385</v>
      </c>
      <c r="G2287" s="185"/>
      <c r="H2287" s="185"/>
      <c r="I2287" s="74" t="s">
        <v>3934</v>
      </c>
      <c r="L2287" s="74" t="s">
        <v>3935</v>
      </c>
      <c r="M2287" s="74" t="s">
        <v>3936</v>
      </c>
    </row>
    <row r="2288" ht="14.25" customHeight="1">
      <c r="A2288" s="74" t="s">
        <v>8386</v>
      </c>
      <c r="B2288" s="74" t="s">
        <v>3932</v>
      </c>
      <c r="F2288" s="185" t="s">
        <v>8387</v>
      </c>
      <c r="G2288" s="185"/>
      <c r="H2288" s="185"/>
      <c r="I2288" s="74" t="s">
        <v>100</v>
      </c>
      <c r="L2288" s="74" t="s">
        <v>3935</v>
      </c>
      <c r="M2288" s="74" t="s">
        <v>3936</v>
      </c>
    </row>
    <row r="2289" ht="14.25" customHeight="1">
      <c r="A2289" s="74" t="s">
        <v>8388</v>
      </c>
      <c r="B2289" s="74" t="s">
        <v>3932</v>
      </c>
      <c r="F2289" s="185" t="s">
        <v>8389</v>
      </c>
      <c r="G2289" s="185"/>
      <c r="H2289" s="185"/>
      <c r="I2289" s="74" t="s">
        <v>3934</v>
      </c>
      <c r="L2289" s="74" t="s">
        <v>3935</v>
      </c>
      <c r="M2289" s="74" t="s">
        <v>3936</v>
      </c>
    </row>
    <row r="2290" ht="14.25" customHeight="1">
      <c r="A2290" s="74" t="s">
        <v>8390</v>
      </c>
      <c r="B2290" s="74" t="s">
        <v>3932</v>
      </c>
      <c r="F2290" s="185" t="s">
        <v>8391</v>
      </c>
      <c r="G2290" s="185"/>
      <c r="H2290" s="185"/>
      <c r="I2290" s="74" t="s">
        <v>3968</v>
      </c>
      <c r="L2290" s="74" t="s">
        <v>3935</v>
      </c>
      <c r="M2290" s="74" t="s">
        <v>3936</v>
      </c>
    </row>
    <row r="2291" ht="14.25" customHeight="1">
      <c r="A2291" s="74" t="s">
        <v>8392</v>
      </c>
      <c r="B2291" s="74" t="s">
        <v>3932</v>
      </c>
      <c r="F2291" s="185" t="s">
        <v>8393</v>
      </c>
      <c r="G2291" s="185"/>
      <c r="H2291" s="185"/>
      <c r="I2291" s="74" t="s">
        <v>57</v>
      </c>
      <c r="L2291" s="74" t="s">
        <v>3935</v>
      </c>
      <c r="M2291" s="74" t="s">
        <v>3936</v>
      </c>
    </row>
    <row r="2292" ht="14.25" customHeight="1">
      <c r="A2292" s="74" t="s">
        <v>8394</v>
      </c>
      <c r="B2292" s="74" t="s">
        <v>3932</v>
      </c>
      <c r="F2292" s="185" t="s">
        <v>8395</v>
      </c>
      <c r="G2292" s="185"/>
      <c r="H2292" s="185"/>
      <c r="I2292" s="74" t="s">
        <v>3934</v>
      </c>
      <c r="L2292" s="74" t="s">
        <v>3935</v>
      </c>
      <c r="M2292" s="74" t="s">
        <v>3936</v>
      </c>
    </row>
    <row r="2293" ht="14.25" customHeight="1">
      <c r="A2293" s="74" t="s">
        <v>8396</v>
      </c>
      <c r="B2293" s="74" t="s">
        <v>3932</v>
      </c>
      <c r="F2293" s="185" t="s">
        <v>8397</v>
      </c>
      <c r="G2293" s="185"/>
      <c r="H2293" s="185"/>
      <c r="I2293" s="74" t="s">
        <v>50</v>
      </c>
      <c r="L2293" s="74" t="s">
        <v>3935</v>
      </c>
      <c r="M2293" s="74" t="s">
        <v>3936</v>
      </c>
    </row>
    <row r="2294" ht="14.25" customHeight="1">
      <c r="A2294" s="74" t="s">
        <v>8398</v>
      </c>
      <c r="B2294" s="74" t="s">
        <v>3932</v>
      </c>
      <c r="F2294" s="185" t="s">
        <v>8399</v>
      </c>
      <c r="G2294" s="185"/>
      <c r="H2294" s="185"/>
      <c r="I2294" s="74" t="s">
        <v>100</v>
      </c>
      <c r="L2294" s="74" t="s">
        <v>3935</v>
      </c>
      <c r="M2294" s="74" t="s">
        <v>3936</v>
      </c>
    </row>
    <row r="2295" ht="14.25" customHeight="1">
      <c r="A2295" s="74" t="s">
        <v>8400</v>
      </c>
      <c r="B2295" s="74" t="s">
        <v>3932</v>
      </c>
      <c r="F2295" s="185" t="s">
        <v>8401</v>
      </c>
      <c r="G2295" s="185"/>
      <c r="H2295" s="185"/>
      <c r="I2295" s="74" t="s">
        <v>3934</v>
      </c>
      <c r="L2295" s="74" t="s">
        <v>3935</v>
      </c>
      <c r="M2295" s="74" t="s">
        <v>3936</v>
      </c>
    </row>
    <row r="2296" ht="14.25" customHeight="1">
      <c r="A2296" s="74" t="s">
        <v>8402</v>
      </c>
      <c r="B2296" s="74" t="s">
        <v>3932</v>
      </c>
      <c r="F2296" s="185" t="s">
        <v>8403</v>
      </c>
      <c r="G2296" s="185"/>
      <c r="H2296" s="185"/>
      <c r="I2296" s="74" t="s">
        <v>3934</v>
      </c>
      <c r="L2296" s="74" t="s">
        <v>3935</v>
      </c>
      <c r="M2296" s="74" t="s">
        <v>3936</v>
      </c>
    </row>
    <row r="2297" ht="14.25" customHeight="1">
      <c r="A2297" s="74" t="s">
        <v>8404</v>
      </c>
      <c r="B2297" s="74" t="s">
        <v>3932</v>
      </c>
      <c r="F2297" s="185" t="s">
        <v>8405</v>
      </c>
      <c r="G2297" s="185"/>
      <c r="H2297" s="185"/>
      <c r="I2297" s="74" t="s">
        <v>127</v>
      </c>
      <c r="L2297" s="74" t="s">
        <v>3935</v>
      </c>
      <c r="M2297" s="74" t="s">
        <v>3936</v>
      </c>
    </row>
    <row r="2298" ht="14.25" customHeight="1">
      <c r="A2298" s="74" t="s">
        <v>8406</v>
      </c>
      <c r="B2298" s="74" t="s">
        <v>3932</v>
      </c>
      <c r="F2298" s="185" t="s">
        <v>8407</v>
      </c>
      <c r="G2298" s="185"/>
      <c r="H2298" s="185"/>
      <c r="I2298" s="74" t="s">
        <v>100</v>
      </c>
      <c r="L2298" s="74" t="s">
        <v>3935</v>
      </c>
      <c r="M2298" s="74" t="s">
        <v>3936</v>
      </c>
    </row>
    <row r="2299" ht="14.25" customHeight="1">
      <c r="A2299" s="74" t="s">
        <v>8408</v>
      </c>
      <c r="B2299" s="74" t="s">
        <v>3932</v>
      </c>
      <c r="F2299" s="185" t="s">
        <v>8409</v>
      </c>
      <c r="G2299" s="185"/>
      <c r="H2299" s="185"/>
      <c r="I2299" s="74" t="s">
        <v>100</v>
      </c>
      <c r="L2299" s="74" t="s">
        <v>3935</v>
      </c>
      <c r="M2299" s="74" t="s">
        <v>3936</v>
      </c>
    </row>
    <row r="2300" ht="14.25" customHeight="1">
      <c r="A2300" s="74" t="s">
        <v>8410</v>
      </c>
      <c r="B2300" s="74" t="s">
        <v>3932</v>
      </c>
      <c r="F2300" s="185" t="s">
        <v>8411</v>
      </c>
      <c r="G2300" s="185"/>
      <c r="H2300" s="185"/>
      <c r="I2300" s="74" t="s">
        <v>3934</v>
      </c>
      <c r="L2300" s="74" t="s">
        <v>3935</v>
      </c>
      <c r="M2300" s="74" t="s">
        <v>3936</v>
      </c>
    </row>
    <row r="2301" ht="14.25" customHeight="1">
      <c r="A2301" s="74" t="s">
        <v>8412</v>
      </c>
      <c r="B2301" s="74" t="s">
        <v>3932</v>
      </c>
      <c r="F2301" s="185" t="s">
        <v>8413</v>
      </c>
      <c r="G2301" s="185"/>
      <c r="H2301" s="185"/>
      <c r="I2301" s="74" t="s">
        <v>100</v>
      </c>
      <c r="L2301" s="74" t="s">
        <v>3935</v>
      </c>
      <c r="M2301" s="74" t="s">
        <v>3936</v>
      </c>
    </row>
    <row r="2302" ht="14.25" customHeight="1">
      <c r="A2302" s="74" t="s">
        <v>8414</v>
      </c>
      <c r="B2302" s="74" t="s">
        <v>3932</v>
      </c>
      <c r="F2302" s="185" t="s">
        <v>8415</v>
      </c>
      <c r="G2302" s="185"/>
      <c r="H2302" s="185"/>
      <c r="I2302" s="74" t="s">
        <v>100</v>
      </c>
      <c r="L2302" s="74" t="s">
        <v>3935</v>
      </c>
      <c r="M2302" s="74" t="s">
        <v>3936</v>
      </c>
    </row>
    <row r="2303" ht="14.25" customHeight="1">
      <c r="A2303" s="74" t="s">
        <v>8416</v>
      </c>
      <c r="B2303" s="74" t="s">
        <v>3932</v>
      </c>
      <c r="F2303" s="185" t="s">
        <v>8417</v>
      </c>
      <c r="G2303" s="185"/>
      <c r="H2303" s="185"/>
      <c r="I2303" s="74" t="s">
        <v>3934</v>
      </c>
      <c r="L2303" s="74" t="s">
        <v>3935</v>
      </c>
      <c r="M2303" s="74" t="s">
        <v>3936</v>
      </c>
    </row>
    <row r="2304" ht="14.25" customHeight="1">
      <c r="A2304" s="74" t="s">
        <v>8418</v>
      </c>
      <c r="B2304" s="74" t="s">
        <v>3932</v>
      </c>
      <c r="F2304" s="185" t="s">
        <v>8419</v>
      </c>
      <c r="G2304" s="185"/>
      <c r="H2304" s="185"/>
      <c r="I2304" s="74" t="s">
        <v>3934</v>
      </c>
      <c r="L2304" s="74" t="s">
        <v>3935</v>
      </c>
      <c r="M2304" s="74" t="s">
        <v>3936</v>
      </c>
    </row>
    <row r="2305" ht="14.25" customHeight="1">
      <c r="A2305" s="74" t="s">
        <v>8420</v>
      </c>
      <c r="B2305" s="74" t="s">
        <v>3932</v>
      </c>
      <c r="F2305" s="185" t="s">
        <v>8421</v>
      </c>
      <c r="G2305" s="185"/>
      <c r="H2305" s="185"/>
      <c r="I2305" s="74" t="s">
        <v>3934</v>
      </c>
      <c r="L2305" s="74" t="s">
        <v>3935</v>
      </c>
      <c r="M2305" s="74" t="s">
        <v>3936</v>
      </c>
    </row>
    <row r="2306" ht="14.25" customHeight="1">
      <c r="A2306" s="74" t="s">
        <v>8422</v>
      </c>
      <c r="B2306" s="74" t="s">
        <v>3932</v>
      </c>
      <c r="F2306" s="185" t="s">
        <v>8423</v>
      </c>
      <c r="G2306" s="185"/>
      <c r="H2306" s="185"/>
      <c r="I2306" s="74" t="s">
        <v>57</v>
      </c>
      <c r="L2306" s="74" t="s">
        <v>3935</v>
      </c>
      <c r="M2306" s="74" t="s">
        <v>3936</v>
      </c>
    </row>
    <row r="2307" ht="14.25" customHeight="1">
      <c r="A2307" s="74" t="s">
        <v>8424</v>
      </c>
      <c r="B2307" s="74" t="s">
        <v>3932</v>
      </c>
      <c r="F2307" s="185" t="s">
        <v>8425</v>
      </c>
      <c r="G2307" s="185"/>
      <c r="H2307" s="185"/>
      <c r="I2307" s="74" t="s">
        <v>3934</v>
      </c>
      <c r="L2307" s="74" t="s">
        <v>3935</v>
      </c>
      <c r="M2307" s="74" t="s">
        <v>3936</v>
      </c>
    </row>
    <row r="2308" ht="14.25" customHeight="1">
      <c r="A2308" s="74" t="s">
        <v>8426</v>
      </c>
      <c r="B2308" s="74" t="s">
        <v>3932</v>
      </c>
      <c r="F2308" s="185" t="s">
        <v>8427</v>
      </c>
      <c r="G2308" s="185"/>
      <c r="H2308" s="185"/>
      <c r="I2308" s="74" t="s">
        <v>100</v>
      </c>
      <c r="L2308" s="74" t="s">
        <v>3935</v>
      </c>
      <c r="M2308" s="74" t="s">
        <v>3936</v>
      </c>
    </row>
    <row r="2309" ht="14.25" customHeight="1">
      <c r="A2309" s="74" t="s">
        <v>8428</v>
      </c>
      <c r="B2309" s="74" t="s">
        <v>3932</v>
      </c>
      <c r="F2309" s="185" t="s">
        <v>8429</v>
      </c>
      <c r="G2309" s="185"/>
      <c r="H2309" s="185"/>
      <c r="I2309" s="74" t="s">
        <v>3934</v>
      </c>
      <c r="L2309" s="74" t="s">
        <v>3935</v>
      </c>
      <c r="M2309" s="74" t="s">
        <v>3936</v>
      </c>
    </row>
    <row r="2310" ht="14.25" customHeight="1">
      <c r="A2310" s="74" t="s">
        <v>8430</v>
      </c>
      <c r="B2310" s="74" t="s">
        <v>3932</v>
      </c>
      <c r="F2310" s="185" t="s">
        <v>8431</v>
      </c>
      <c r="G2310" s="185"/>
      <c r="H2310" s="185"/>
      <c r="I2310" s="74" t="s">
        <v>127</v>
      </c>
      <c r="L2310" s="74" t="s">
        <v>3935</v>
      </c>
      <c r="M2310" s="74" t="s">
        <v>3936</v>
      </c>
    </row>
    <row r="2311" ht="14.25" customHeight="1">
      <c r="A2311" s="74" t="s">
        <v>8432</v>
      </c>
      <c r="B2311" s="74" t="s">
        <v>3932</v>
      </c>
      <c r="F2311" s="185" t="s">
        <v>8433</v>
      </c>
      <c r="G2311" s="185"/>
      <c r="H2311" s="185"/>
      <c r="I2311" s="74" t="s">
        <v>50</v>
      </c>
      <c r="L2311" s="74" t="s">
        <v>3935</v>
      </c>
      <c r="M2311" s="74" t="s">
        <v>3936</v>
      </c>
    </row>
    <row r="2312" ht="14.25" customHeight="1">
      <c r="A2312" s="74" t="s">
        <v>8434</v>
      </c>
      <c r="B2312" s="74" t="s">
        <v>3932</v>
      </c>
      <c r="F2312" s="185" t="s">
        <v>8435</v>
      </c>
      <c r="G2312" s="185"/>
      <c r="H2312" s="185"/>
      <c r="I2312" s="74" t="s">
        <v>71</v>
      </c>
      <c r="L2312" s="74" t="s">
        <v>3935</v>
      </c>
      <c r="M2312" s="74" t="s">
        <v>3936</v>
      </c>
    </row>
    <row r="2313" ht="14.25" customHeight="1">
      <c r="A2313" s="74" t="s">
        <v>8436</v>
      </c>
      <c r="B2313" s="74" t="s">
        <v>3932</v>
      </c>
      <c r="F2313" s="185" t="s">
        <v>8437</v>
      </c>
      <c r="G2313" s="185"/>
      <c r="H2313" s="185"/>
      <c r="I2313" s="74" t="s">
        <v>57</v>
      </c>
      <c r="L2313" s="74" t="s">
        <v>3935</v>
      </c>
      <c r="M2313" s="74" t="s">
        <v>3936</v>
      </c>
    </row>
    <row r="2314" ht="14.25" customHeight="1">
      <c r="A2314" s="74" t="s">
        <v>8438</v>
      </c>
      <c r="B2314" s="74" t="s">
        <v>3932</v>
      </c>
      <c r="F2314" s="185" t="s">
        <v>8439</v>
      </c>
      <c r="G2314" s="185"/>
      <c r="H2314" s="185"/>
      <c r="I2314" s="74" t="s">
        <v>71</v>
      </c>
      <c r="L2314" s="74" t="s">
        <v>3935</v>
      </c>
      <c r="M2314" s="74" t="s">
        <v>3936</v>
      </c>
    </row>
    <row r="2315" ht="14.25" customHeight="1">
      <c r="A2315" s="74" t="s">
        <v>8440</v>
      </c>
      <c r="B2315" s="74" t="s">
        <v>3932</v>
      </c>
      <c r="F2315" s="185" t="s">
        <v>8441</v>
      </c>
      <c r="G2315" s="185"/>
      <c r="H2315" s="185"/>
      <c r="I2315" s="74" t="s">
        <v>57</v>
      </c>
      <c r="L2315" s="74" t="s">
        <v>3935</v>
      </c>
      <c r="M2315" s="74" t="s">
        <v>3936</v>
      </c>
    </row>
    <row r="2316" ht="14.25" customHeight="1">
      <c r="A2316" s="74" t="s">
        <v>8442</v>
      </c>
      <c r="B2316" s="74" t="s">
        <v>3932</v>
      </c>
      <c r="F2316" s="185" t="s">
        <v>8443</v>
      </c>
      <c r="G2316" s="185"/>
      <c r="H2316" s="185"/>
      <c r="I2316" s="74" t="s">
        <v>71</v>
      </c>
      <c r="L2316" s="74" t="s">
        <v>3935</v>
      </c>
      <c r="M2316" s="74" t="s">
        <v>3936</v>
      </c>
    </row>
    <row r="2317" ht="14.25" customHeight="1">
      <c r="A2317" s="74" t="s">
        <v>8444</v>
      </c>
      <c r="B2317" s="74" t="s">
        <v>3932</v>
      </c>
      <c r="F2317" s="185" t="s">
        <v>8445</v>
      </c>
      <c r="G2317" s="185"/>
      <c r="H2317" s="185"/>
      <c r="I2317" s="74" t="s">
        <v>57</v>
      </c>
      <c r="L2317" s="74" t="s">
        <v>3935</v>
      </c>
      <c r="M2317" s="74" t="s">
        <v>3936</v>
      </c>
    </row>
    <row r="2318" ht="14.25" customHeight="1">
      <c r="A2318" s="74" t="s">
        <v>8446</v>
      </c>
      <c r="B2318" s="74" t="s">
        <v>3932</v>
      </c>
      <c r="F2318" s="185" t="s">
        <v>8447</v>
      </c>
      <c r="G2318" s="185"/>
      <c r="H2318" s="185"/>
      <c r="I2318" s="74" t="s">
        <v>71</v>
      </c>
      <c r="L2318" s="74" t="s">
        <v>3935</v>
      </c>
      <c r="M2318" s="74" t="s">
        <v>3936</v>
      </c>
    </row>
    <row r="2319" ht="14.25" customHeight="1">
      <c r="A2319" s="74" t="s">
        <v>8448</v>
      </c>
      <c r="B2319" s="74" t="s">
        <v>3932</v>
      </c>
      <c r="F2319" s="185" t="s">
        <v>8449</v>
      </c>
      <c r="G2319" s="185"/>
      <c r="H2319" s="185"/>
      <c r="I2319" s="74" t="s">
        <v>57</v>
      </c>
      <c r="L2319" s="74" t="s">
        <v>3935</v>
      </c>
      <c r="M2319" s="74" t="s">
        <v>3936</v>
      </c>
    </row>
    <row r="2320" ht="14.25" customHeight="1">
      <c r="A2320" s="74" t="s">
        <v>8450</v>
      </c>
      <c r="B2320" s="74" t="s">
        <v>3932</v>
      </c>
      <c r="F2320" s="185" t="s">
        <v>8451</v>
      </c>
      <c r="G2320" s="185"/>
      <c r="H2320" s="185"/>
      <c r="I2320" s="74" t="s">
        <v>71</v>
      </c>
      <c r="L2320" s="74" t="s">
        <v>3935</v>
      </c>
      <c r="M2320" s="74" t="s">
        <v>3936</v>
      </c>
    </row>
    <row r="2321" ht="14.25" customHeight="1">
      <c r="A2321" s="74" t="s">
        <v>8452</v>
      </c>
      <c r="B2321" s="74" t="s">
        <v>3932</v>
      </c>
      <c r="F2321" s="185" t="s">
        <v>8453</v>
      </c>
      <c r="G2321" s="185"/>
      <c r="H2321" s="185"/>
      <c r="I2321" s="74" t="s">
        <v>57</v>
      </c>
      <c r="L2321" s="74" t="s">
        <v>3935</v>
      </c>
      <c r="M2321" s="74" t="s">
        <v>3936</v>
      </c>
    </row>
    <row r="2322" ht="14.25" customHeight="1">
      <c r="A2322" s="74" t="s">
        <v>8454</v>
      </c>
      <c r="B2322" s="74" t="s">
        <v>3932</v>
      </c>
      <c r="F2322" s="185" t="s">
        <v>8455</v>
      </c>
      <c r="G2322" s="185"/>
      <c r="H2322" s="185"/>
      <c r="I2322" s="74" t="s">
        <v>71</v>
      </c>
      <c r="L2322" s="74" t="s">
        <v>3935</v>
      </c>
      <c r="M2322" s="74" t="s">
        <v>3936</v>
      </c>
    </row>
    <row r="2323" ht="14.25" customHeight="1">
      <c r="A2323" s="74" t="s">
        <v>8456</v>
      </c>
      <c r="B2323" s="74" t="s">
        <v>3932</v>
      </c>
      <c r="F2323" s="185" t="s">
        <v>8457</v>
      </c>
      <c r="G2323" s="185"/>
      <c r="H2323" s="185"/>
      <c r="I2323" s="74" t="s">
        <v>57</v>
      </c>
      <c r="L2323" s="74" t="s">
        <v>3935</v>
      </c>
      <c r="M2323" s="74" t="s">
        <v>3936</v>
      </c>
    </row>
    <row r="2324" ht="14.25" customHeight="1">
      <c r="A2324" s="74" t="s">
        <v>8458</v>
      </c>
      <c r="B2324" s="74" t="s">
        <v>3932</v>
      </c>
      <c r="F2324" s="185" t="s">
        <v>8459</v>
      </c>
      <c r="G2324" s="185"/>
      <c r="H2324" s="185"/>
      <c r="I2324" s="74" t="s">
        <v>71</v>
      </c>
      <c r="L2324" s="74" t="s">
        <v>3935</v>
      </c>
      <c r="M2324" s="74" t="s">
        <v>3936</v>
      </c>
    </row>
    <row r="2325" ht="14.25" customHeight="1">
      <c r="A2325" s="74" t="s">
        <v>8460</v>
      </c>
      <c r="B2325" s="74" t="s">
        <v>3932</v>
      </c>
      <c r="F2325" s="185" t="s">
        <v>8461</v>
      </c>
      <c r="G2325" s="185"/>
      <c r="H2325" s="185"/>
      <c r="I2325" s="74" t="s">
        <v>57</v>
      </c>
      <c r="L2325" s="74" t="s">
        <v>3935</v>
      </c>
      <c r="M2325" s="74" t="s">
        <v>3936</v>
      </c>
    </row>
    <row r="2326" ht="14.25" customHeight="1">
      <c r="A2326" s="74" t="s">
        <v>8462</v>
      </c>
      <c r="B2326" s="74" t="s">
        <v>3932</v>
      </c>
      <c r="F2326" s="185" t="s">
        <v>8463</v>
      </c>
      <c r="G2326" s="185"/>
      <c r="H2326" s="185"/>
      <c r="I2326" s="74" t="s">
        <v>71</v>
      </c>
      <c r="L2326" s="74" t="s">
        <v>3935</v>
      </c>
      <c r="M2326" s="74" t="s">
        <v>3936</v>
      </c>
    </row>
    <row r="2327" ht="14.25" customHeight="1">
      <c r="A2327" s="74" t="s">
        <v>8464</v>
      </c>
      <c r="B2327" s="74" t="s">
        <v>3932</v>
      </c>
      <c r="F2327" s="185" t="s">
        <v>8465</v>
      </c>
      <c r="G2327" s="185"/>
      <c r="H2327" s="185"/>
      <c r="I2327" s="74" t="s">
        <v>57</v>
      </c>
      <c r="L2327" s="74" t="s">
        <v>3935</v>
      </c>
      <c r="M2327" s="74" t="s">
        <v>3936</v>
      </c>
    </row>
    <row r="2328" ht="14.25" customHeight="1">
      <c r="A2328" s="74" t="s">
        <v>8466</v>
      </c>
      <c r="B2328" s="74" t="s">
        <v>3932</v>
      </c>
      <c r="F2328" s="185" t="s">
        <v>8467</v>
      </c>
      <c r="G2328" s="185"/>
      <c r="H2328" s="185"/>
      <c r="I2328" s="74" t="s">
        <v>3934</v>
      </c>
      <c r="L2328" s="74" t="s">
        <v>3935</v>
      </c>
      <c r="M2328" s="74" t="s">
        <v>3936</v>
      </c>
    </row>
    <row r="2329" ht="14.25" customHeight="1">
      <c r="A2329" s="74" t="s">
        <v>8468</v>
      </c>
      <c r="B2329" s="74" t="s">
        <v>3932</v>
      </c>
      <c r="F2329" s="185" t="s">
        <v>8469</v>
      </c>
      <c r="G2329" s="185"/>
      <c r="H2329" s="185"/>
      <c r="I2329" s="74" t="s">
        <v>3934</v>
      </c>
      <c r="L2329" s="74" t="s">
        <v>3935</v>
      </c>
      <c r="M2329" s="74" t="s">
        <v>3936</v>
      </c>
    </row>
    <row r="2330" ht="14.25" customHeight="1">
      <c r="A2330" s="74" t="s">
        <v>8470</v>
      </c>
      <c r="B2330" s="74" t="s">
        <v>3932</v>
      </c>
      <c r="F2330" s="185" t="s">
        <v>8471</v>
      </c>
      <c r="G2330" s="185"/>
      <c r="H2330" s="185"/>
      <c r="I2330" s="74" t="s">
        <v>57</v>
      </c>
      <c r="L2330" s="74" t="s">
        <v>3935</v>
      </c>
      <c r="M2330" s="74" t="s">
        <v>3936</v>
      </c>
    </row>
    <row r="2331" ht="14.25" customHeight="1">
      <c r="A2331" s="74" t="s">
        <v>8472</v>
      </c>
      <c r="B2331" s="74" t="s">
        <v>3932</v>
      </c>
      <c r="F2331" s="185" t="s">
        <v>8473</v>
      </c>
      <c r="G2331" s="185"/>
      <c r="H2331" s="185"/>
      <c r="I2331" s="74" t="s">
        <v>3934</v>
      </c>
      <c r="L2331" s="74" t="s">
        <v>3935</v>
      </c>
      <c r="M2331" s="74" t="s">
        <v>3936</v>
      </c>
    </row>
    <row r="2332" ht="14.25" customHeight="1">
      <c r="A2332" s="74" t="s">
        <v>8474</v>
      </c>
      <c r="B2332" s="74" t="s">
        <v>3932</v>
      </c>
      <c r="F2332" s="185" t="s">
        <v>8475</v>
      </c>
      <c r="G2332" s="185"/>
      <c r="H2332" s="185"/>
      <c r="I2332" s="74" t="s">
        <v>71</v>
      </c>
      <c r="L2332" s="74" t="s">
        <v>3935</v>
      </c>
      <c r="M2332" s="74" t="s">
        <v>3936</v>
      </c>
    </row>
    <row r="2333" ht="14.25" customHeight="1">
      <c r="A2333" s="74" t="s">
        <v>8476</v>
      </c>
      <c r="B2333" s="74" t="s">
        <v>3932</v>
      </c>
      <c r="F2333" s="185" t="s">
        <v>8477</v>
      </c>
      <c r="G2333" s="185"/>
      <c r="H2333" s="185"/>
      <c r="I2333" s="74" t="s">
        <v>3968</v>
      </c>
      <c r="L2333" s="74" t="s">
        <v>3935</v>
      </c>
      <c r="M2333" s="74" t="s">
        <v>3936</v>
      </c>
    </row>
    <row r="2334" ht="14.25" customHeight="1">
      <c r="A2334" s="74" t="s">
        <v>8478</v>
      </c>
      <c r="B2334" s="74" t="s">
        <v>3932</v>
      </c>
      <c r="F2334" s="185" t="s">
        <v>8479</v>
      </c>
      <c r="G2334" s="185"/>
      <c r="H2334" s="185"/>
      <c r="I2334" s="74" t="s">
        <v>57</v>
      </c>
      <c r="L2334" s="74" t="s">
        <v>3935</v>
      </c>
      <c r="M2334" s="74" t="s">
        <v>3936</v>
      </c>
    </row>
    <row r="2335" ht="14.25" customHeight="1">
      <c r="A2335" s="74" t="s">
        <v>8480</v>
      </c>
      <c r="B2335" s="74" t="s">
        <v>3932</v>
      </c>
      <c r="F2335" s="185" t="s">
        <v>8481</v>
      </c>
      <c r="G2335" s="185"/>
      <c r="H2335" s="185"/>
      <c r="I2335" s="74" t="s">
        <v>3934</v>
      </c>
      <c r="L2335" s="74" t="s">
        <v>3935</v>
      </c>
      <c r="M2335" s="74" t="s">
        <v>3936</v>
      </c>
    </row>
    <row r="2336" ht="14.25" customHeight="1">
      <c r="A2336" s="74" t="s">
        <v>8482</v>
      </c>
      <c r="B2336" s="74" t="s">
        <v>3932</v>
      </c>
      <c r="F2336" s="185" t="s">
        <v>8483</v>
      </c>
      <c r="G2336" s="185"/>
      <c r="H2336" s="185"/>
      <c r="I2336" s="74" t="s">
        <v>3934</v>
      </c>
      <c r="L2336" s="74" t="s">
        <v>3935</v>
      </c>
      <c r="M2336" s="74" t="s">
        <v>3936</v>
      </c>
    </row>
    <row r="2337" ht="14.25" customHeight="1">
      <c r="A2337" s="74" t="s">
        <v>8484</v>
      </c>
      <c r="B2337" s="74" t="s">
        <v>3932</v>
      </c>
      <c r="F2337" s="185" t="s">
        <v>8485</v>
      </c>
      <c r="G2337" s="185"/>
      <c r="H2337" s="185"/>
      <c r="I2337" s="74" t="s">
        <v>100</v>
      </c>
      <c r="L2337" s="74" t="s">
        <v>3935</v>
      </c>
      <c r="M2337" s="74" t="s">
        <v>3936</v>
      </c>
    </row>
    <row r="2338" ht="14.25" customHeight="1">
      <c r="A2338" s="74" t="s">
        <v>8486</v>
      </c>
      <c r="B2338" s="74" t="s">
        <v>3932</v>
      </c>
      <c r="F2338" s="185" t="s">
        <v>8487</v>
      </c>
      <c r="G2338" s="185"/>
      <c r="H2338" s="185"/>
      <c r="I2338" s="74" t="s">
        <v>100</v>
      </c>
      <c r="L2338" s="74" t="s">
        <v>3935</v>
      </c>
      <c r="M2338" s="74" t="s">
        <v>3936</v>
      </c>
    </row>
    <row r="2339" ht="14.25" customHeight="1">
      <c r="A2339" s="74" t="s">
        <v>8488</v>
      </c>
      <c r="B2339" s="74" t="s">
        <v>3932</v>
      </c>
      <c r="F2339" s="185" t="s">
        <v>8489</v>
      </c>
      <c r="G2339" s="185"/>
      <c r="H2339" s="185"/>
      <c r="I2339" s="74" t="s">
        <v>100</v>
      </c>
      <c r="L2339" s="74" t="s">
        <v>3935</v>
      </c>
      <c r="M2339" s="74" t="s">
        <v>3936</v>
      </c>
    </row>
    <row r="2340" ht="14.25" customHeight="1">
      <c r="A2340" s="74" t="s">
        <v>8490</v>
      </c>
      <c r="B2340" s="74" t="s">
        <v>3932</v>
      </c>
      <c r="F2340" s="185" t="s">
        <v>8491</v>
      </c>
      <c r="G2340" s="185"/>
      <c r="H2340" s="185"/>
      <c r="I2340" s="74" t="s">
        <v>100</v>
      </c>
      <c r="L2340" s="74" t="s">
        <v>3935</v>
      </c>
      <c r="M2340" s="74" t="s">
        <v>3936</v>
      </c>
    </row>
    <row r="2341" ht="14.25" customHeight="1">
      <c r="A2341" s="74" t="s">
        <v>8492</v>
      </c>
      <c r="B2341" s="74" t="s">
        <v>3932</v>
      </c>
      <c r="F2341" s="185" t="s">
        <v>8493</v>
      </c>
      <c r="G2341" s="185"/>
      <c r="H2341" s="185"/>
      <c r="I2341" s="74" t="s">
        <v>100</v>
      </c>
      <c r="L2341" s="74" t="s">
        <v>3935</v>
      </c>
      <c r="M2341" s="74" t="s">
        <v>3936</v>
      </c>
    </row>
    <row r="2342" ht="14.25" customHeight="1">
      <c r="A2342" s="74" t="s">
        <v>8494</v>
      </c>
      <c r="B2342" s="74" t="s">
        <v>3932</v>
      </c>
      <c r="F2342" s="185" t="s">
        <v>8495</v>
      </c>
      <c r="G2342" s="185"/>
      <c r="H2342" s="185"/>
      <c r="I2342" s="74" t="s">
        <v>100</v>
      </c>
      <c r="L2342" s="74" t="s">
        <v>3935</v>
      </c>
      <c r="M2342" s="74" t="s">
        <v>3936</v>
      </c>
    </row>
    <row r="2343" ht="14.25" customHeight="1">
      <c r="A2343" s="74" t="s">
        <v>8496</v>
      </c>
      <c r="B2343" s="74" t="s">
        <v>3932</v>
      </c>
      <c r="F2343" s="185" t="s">
        <v>8497</v>
      </c>
      <c r="G2343" s="185"/>
      <c r="H2343" s="185"/>
      <c r="I2343" s="74" t="s">
        <v>100</v>
      </c>
      <c r="L2343" s="74" t="s">
        <v>3935</v>
      </c>
      <c r="M2343" s="74" t="s">
        <v>3936</v>
      </c>
    </row>
    <row r="2344" ht="14.25" customHeight="1">
      <c r="A2344" s="74" t="s">
        <v>8498</v>
      </c>
      <c r="B2344" s="74" t="s">
        <v>3932</v>
      </c>
      <c r="F2344" s="185" t="s">
        <v>8499</v>
      </c>
      <c r="G2344" s="185"/>
      <c r="H2344" s="185"/>
      <c r="I2344" s="74" t="s">
        <v>100</v>
      </c>
      <c r="L2344" s="74" t="s">
        <v>3935</v>
      </c>
      <c r="M2344" s="74" t="s">
        <v>3936</v>
      </c>
    </row>
    <row r="2345" ht="14.25" customHeight="1">
      <c r="A2345" s="74" t="s">
        <v>8500</v>
      </c>
      <c r="B2345" s="74" t="s">
        <v>3932</v>
      </c>
      <c r="F2345" s="185" t="s">
        <v>8501</v>
      </c>
      <c r="G2345" s="185"/>
      <c r="H2345" s="185"/>
      <c r="I2345" s="74" t="s">
        <v>66</v>
      </c>
      <c r="L2345" s="74" t="s">
        <v>3935</v>
      </c>
      <c r="M2345" s="74" t="s">
        <v>3936</v>
      </c>
    </row>
    <row r="2346" ht="14.25" customHeight="1">
      <c r="A2346" s="74" t="s">
        <v>8502</v>
      </c>
      <c r="B2346" s="74" t="s">
        <v>3932</v>
      </c>
      <c r="F2346" s="185" t="s">
        <v>8503</v>
      </c>
      <c r="G2346" s="185"/>
      <c r="H2346" s="185"/>
      <c r="I2346" s="74" t="s">
        <v>71</v>
      </c>
      <c r="L2346" s="74" t="s">
        <v>3935</v>
      </c>
      <c r="M2346" s="74" t="s">
        <v>3936</v>
      </c>
    </row>
    <row r="2347" ht="14.25" customHeight="1">
      <c r="A2347" s="74" t="s">
        <v>8504</v>
      </c>
      <c r="B2347" s="74" t="s">
        <v>3932</v>
      </c>
      <c r="F2347" s="185" t="s">
        <v>8505</v>
      </c>
      <c r="G2347" s="185"/>
      <c r="H2347" s="185"/>
      <c r="I2347" s="74" t="s">
        <v>57</v>
      </c>
      <c r="L2347" s="74" t="s">
        <v>3935</v>
      </c>
      <c r="M2347" s="74" t="s">
        <v>3936</v>
      </c>
    </row>
    <row r="2348" ht="14.25" customHeight="1">
      <c r="A2348" s="74" t="s">
        <v>8506</v>
      </c>
      <c r="B2348" s="74" t="s">
        <v>3932</v>
      </c>
      <c r="F2348" s="185" t="s">
        <v>8507</v>
      </c>
      <c r="G2348" s="185"/>
      <c r="H2348" s="185"/>
      <c r="I2348" s="74" t="s">
        <v>71</v>
      </c>
      <c r="L2348" s="74" t="s">
        <v>3935</v>
      </c>
      <c r="M2348" s="74" t="s">
        <v>3936</v>
      </c>
    </row>
    <row r="2349" ht="14.25" customHeight="1">
      <c r="A2349" s="74" t="s">
        <v>8508</v>
      </c>
      <c r="B2349" s="74" t="s">
        <v>3932</v>
      </c>
      <c r="F2349" s="185" t="s">
        <v>8509</v>
      </c>
      <c r="G2349" s="185"/>
      <c r="H2349" s="185"/>
      <c r="I2349" s="74" t="s">
        <v>57</v>
      </c>
      <c r="L2349" s="74" t="s">
        <v>3935</v>
      </c>
      <c r="M2349" s="74" t="s">
        <v>3936</v>
      </c>
    </row>
    <row r="2350" ht="14.25" customHeight="1">
      <c r="A2350" s="74" t="s">
        <v>8510</v>
      </c>
      <c r="B2350" s="74" t="s">
        <v>3932</v>
      </c>
      <c r="F2350" s="185" t="s">
        <v>8511</v>
      </c>
      <c r="G2350" s="185"/>
      <c r="H2350" s="185"/>
      <c r="I2350" s="74" t="s">
        <v>3934</v>
      </c>
      <c r="L2350" s="74" t="s">
        <v>3935</v>
      </c>
      <c r="M2350" s="74" t="s">
        <v>3936</v>
      </c>
    </row>
    <row r="2351" ht="14.25" customHeight="1">
      <c r="A2351" s="74" t="s">
        <v>8512</v>
      </c>
      <c r="B2351" s="74" t="s">
        <v>3932</v>
      </c>
      <c r="F2351" s="185" t="s">
        <v>8513</v>
      </c>
      <c r="G2351" s="185"/>
      <c r="H2351" s="185"/>
      <c r="I2351" s="74" t="s">
        <v>3934</v>
      </c>
      <c r="L2351" s="74" t="s">
        <v>3935</v>
      </c>
      <c r="M2351" s="74" t="s">
        <v>3936</v>
      </c>
    </row>
    <row r="2352" ht="14.25" customHeight="1">
      <c r="A2352" s="74" t="s">
        <v>8514</v>
      </c>
      <c r="B2352" s="74" t="s">
        <v>3932</v>
      </c>
      <c r="F2352" s="185" t="s">
        <v>8515</v>
      </c>
      <c r="G2352" s="185"/>
      <c r="H2352" s="185"/>
      <c r="I2352" s="74" t="s">
        <v>3934</v>
      </c>
      <c r="L2352" s="74" t="s">
        <v>3935</v>
      </c>
      <c r="M2352" s="74" t="s">
        <v>3936</v>
      </c>
    </row>
    <row r="2353" ht="14.25" customHeight="1">
      <c r="A2353" s="74" t="s">
        <v>8516</v>
      </c>
      <c r="B2353" s="74" t="s">
        <v>3932</v>
      </c>
      <c r="F2353" s="185" t="s">
        <v>8517</v>
      </c>
      <c r="G2353" s="185"/>
      <c r="H2353" s="185"/>
      <c r="I2353" s="74" t="s">
        <v>57</v>
      </c>
      <c r="L2353" s="74" t="s">
        <v>3935</v>
      </c>
      <c r="M2353" s="74" t="s">
        <v>3936</v>
      </c>
    </row>
    <row r="2354" ht="14.25" customHeight="1">
      <c r="A2354" s="74" t="s">
        <v>8518</v>
      </c>
      <c r="B2354" s="74" t="s">
        <v>3932</v>
      </c>
      <c r="F2354" s="185" t="s">
        <v>8519</v>
      </c>
      <c r="G2354" s="185"/>
      <c r="H2354" s="185"/>
      <c r="I2354" s="74" t="s">
        <v>923</v>
      </c>
      <c r="L2354" s="74" t="s">
        <v>3935</v>
      </c>
      <c r="M2354" s="74" t="s">
        <v>3936</v>
      </c>
    </row>
    <row r="2355" ht="14.25" customHeight="1">
      <c r="A2355" s="74" t="s">
        <v>8520</v>
      </c>
      <c r="B2355" s="74" t="s">
        <v>3932</v>
      </c>
      <c r="F2355" s="185" t="s">
        <v>8521</v>
      </c>
      <c r="G2355" s="185"/>
      <c r="H2355" s="185"/>
      <c r="I2355" s="74" t="s">
        <v>3934</v>
      </c>
      <c r="L2355" s="74" t="s">
        <v>3935</v>
      </c>
      <c r="M2355" s="74" t="s">
        <v>3936</v>
      </c>
    </row>
    <row r="2356" ht="14.25" customHeight="1">
      <c r="A2356" s="74" t="s">
        <v>8522</v>
      </c>
      <c r="B2356" s="74" t="s">
        <v>3932</v>
      </c>
      <c r="F2356" s="185" t="s">
        <v>8523</v>
      </c>
      <c r="G2356" s="185"/>
      <c r="H2356" s="185"/>
      <c r="I2356" s="74" t="s">
        <v>100</v>
      </c>
      <c r="L2356" s="74" t="s">
        <v>3935</v>
      </c>
      <c r="M2356" s="74" t="s">
        <v>3936</v>
      </c>
    </row>
    <row r="2357" ht="14.25" customHeight="1">
      <c r="A2357" s="74" t="s">
        <v>8524</v>
      </c>
      <c r="B2357" s="74" t="s">
        <v>3932</v>
      </c>
      <c r="F2357" s="185" t="s">
        <v>8525</v>
      </c>
      <c r="G2357" s="185"/>
      <c r="H2357" s="185"/>
      <c r="I2357" s="74" t="s">
        <v>3934</v>
      </c>
      <c r="L2357" s="74" t="s">
        <v>3935</v>
      </c>
      <c r="M2357" s="74" t="s">
        <v>3936</v>
      </c>
    </row>
    <row r="2358" ht="14.25" customHeight="1">
      <c r="A2358" s="74" t="s">
        <v>8526</v>
      </c>
      <c r="B2358" s="74" t="s">
        <v>3932</v>
      </c>
      <c r="F2358" s="185" t="s">
        <v>8527</v>
      </c>
      <c r="G2358" s="185"/>
      <c r="H2358" s="185"/>
      <c r="I2358" s="74" t="s">
        <v>100</v>
      </c>
      <c r="L2358" s="74" t="s">
        <v>3935</v>
      </c>
      <c r="M2358" s="74" t="s">
        <v>3936</v>
      </c>
    </row>
    <row r="2359" ht="14.25" customHeight="1">
      <c r="A2359" s="74" t="s">
        <v>8528</v>
      </c>
      <c r="B2359" s="74" t="s">
        <v>3932</v>
      </c>
      <c r="F2359" s="185" t="s">
        <v>8529</v>
      </c>
      <c r="G2359" s="185"/>
      <c r="H2359" s="185"/>
      <c r="I2359" s="74" t="s">
        <v>3934</v>
      </c>
      <c r="L2359" s="74" t="s">
        <v>3935</v>
      </c>
      <c r="M2359" s="74" t="s">
        <v>3936</v>
      </c>
    </row>
    <row r="2360" ht="14.25" customHeight="1">
      <c r="A2360" s="74" t="s">
        <v>8530</v>
      </c>
      <c r="B2360" s="74" t="s">
        <v>3932</v>
      </c>
      <c r="F2360" s="185" t="s">
        <v>8531</v>
      </c>
      <c r="G2360" s="185"/>
      <c r="H2360" s="185"/>
      <c r="I2360" s="74" t="s">
        <v>3968</v>
      </c>
      <c r="L2360" s="74" t="s">
        <v>3935</v>
      </c>
      <c r="M2360" s="74" t="s">
        <v>3936</v>
      </c>
    </row>
    <row r="2361" ht="14.25" customHeight="1">
      <c r="A2361" s="74" t="s">
        <v>8532</v>
      </c>
      <c r="B2361" s="74" t="s">
        <v>3932</v>
      </c>
      <c r="F2361" s="185" t="s">
        <v>8533</v>
      </c>
      <c r="G2361" s="185"/>
      <c r="H2361" s="185"/>
      <c r="I2361" s="74" t="s">
        <v>50</v>
      </c>
      <c r="L2361" s="74" t="s">
        <v>3935</v>
      </c>
      <c r="M2361" s="74" t="s">
        <v>3936</v>
      </c>
    </row>
    <row r="2362" ht="14.25" customHeight="1">
      <c r="A2362" s="74" t="s">
        <v>8534</v>
      </c>
      <c r="B2362" s="74" t="s">
        <v>3932</v>
      </c>
      <c r="F2362" s="185" t="s">
        <v>8535</v>
      </c>
      <c r="G2362" s="185"/>
      <c r="H2362" s="185"/>
      <c r="I2362" s="74" t="s">
        <v>3968</v>
      </c>
      <c r="L2362" s="74" t="s">
        <v>3935</v>
      </c>
      <c r="M2362" s="74" t="s">
        <v>3936</v>
      </c>
    </row>
    <row r="2363" ht="14.25" customHeight="1">
      <c r="A2363" s="74" t="s">
        <v>8536</v>
      </c>
      <c r="B2363" s="74" t="s">
        <v>3932</v>
      </c>
      <c r="F2363" s="185" t="s">
        <v>8537</v>
      </c>
      <c r="G2363" s="185"/>
      <c r="H2363" s="185"/>
      <c r="I2363" s="74" t="s">
        <v>50</v>
      </c>
      <c r="L2363" s="74" t="s">
        <v>3935</v>
      </c>
      <c r="M2363" s="74" t="s">
        <v>3936</v>
      </c>
    </row>
    <row r="2364" ht="14.25" customHeight="1">
      <c r="A2364" s="74" t="s">
        <v>8538</v>
      </c>
      <c r="B2364" s="74" t="s">
        <v>3932</v>
      </c>
      <c r="F2364" s="185" t="s">
        <v>8539</v>
      </c>
      <c r="G2364" s="185"/>
      <c r="H2364" s="185"/>
      <c r="I2364" s="74" t="s">
        <v>66</v>
      </c>
      <c r="L2364" s="74" t="s">
        <v>3935</v>
      </c>
      <c r="M2364" s="74" t="s">
        <v>3936</v>
      </c>
    </row>
    <row r="2365" ht="14.25" customHeight="1">
      <c r="A2365" s="74" t="s">
        <v>8540</v>
      </c>
      <c r="B2365" s="74" t="s">
        <v>3932</v>
      </c>
      <c r="F2365" s="185" t="s">
        <v>8541</v>
      </c>
      <c r="G2365" s="185"/>
      <c r="H2365" s="185"/>
      <c r="I2365" s="74" t="s">
        <v>3934</v>
      </c>
      <c r="L2365" s="74" t="s">
        <v>3935</v>
      </c>
      <c r="M2365" s="74" t="s">
        <v>3936</v>
      </c>
    </row>
    <row r="2366" ht="14.25" customHeight="1">
      <c r="A2366" s="74" t="s">
        <v>8542</v>
      </c>
      <c r="B2366" s="74" t="s">
        <v>3932</v>
      </c>
      <c r="F2366" s="185" t="s">
        <v>8543</v>
      </c>
      <c r="G2366" s="185"/>
      <c r="H2366" s="185"/>
      <c r="I2366" s="74" t="s">
        <v>3934</v>
      </c>
      <c r="L2366" s="74" t="s">
        <v>3935</v>
      </c>
      <c r="M2366" s="74" t="s">
        <v>3936</v>
      </c>
    </row>
    <row r="2367" ht="14.25" customHeight="1">
      <c r="A2367" s="74" t="s">
        <v>8544</v>
      </c>
      <c r="B2367" s="74" t="s">
        <v>3932</v>
      </c>
      <c r="F2367" s="185" t="s">
        <v>8545</v>
      </c>
      <c r="G2367" s="185"/>
      <c r="H2367" s="185"/>
      <c r="I2367" s="74" t="s">
        <v>3934</v>
      </c>
      <c r="L2367" s="74" t="s">
        <v>3935</v>
      </c>
      <c r="M2367" s="74" t="s">
        <v>3936</v>
      </c>
    </row>
    <row r="2368" ht="14.25" customHeight="1">
      <c r="A2368" s="74" t="s">
        <v>8546</v>
      </c>
      <c r="B2368" s="74" t="s">
        <v>3932</v>
      </c>
      <c r="F2368" s="185" t="s">
        <v>8547</v>
      </c>
      <c r="G2368" s="185"/>
      <c r="H2368" s="185"/>
      <c r="I2368" s="74" t="s">
        <v>57</v>
      </c>
      <c r="L2368" s="74" t="s">
        <v>3935</v>
      </c>
      <c r="M2368" s="74" t="s">
        <v>3936</v>
      </c>
    </row>
    <row r="2369" ht="14.25" customHeight="1">
      <c r="A2369" s="74" t="s">
        <v>8548</v>
      </c>
      <c r="B2369" s="74" t="s">
        <v>3932</v>
      </c>
      <c r="F2369" s="185" t="s">
        <v>8549</v>
      </c>
      <c r="G2369" s="185"/>
      <c r="H2369" s="185"/>
      <c r="I2369" s="74" t="s">
        <v>3968</v>
      </c>
      <c r="L2369" s="74" t="s">
        <v>3935</v>
      </c>
      <c r="M2369" s="74" t="s">
        <v>3936</v>
      </c>
    </row>
    <row r="2370" ht="14.25" customHeight="1">
      <c r="A2370" s="74" t="s">
        <v>8550</v>
      </c>
      <c r="B2370" s="74" t="s">
        <v>3932</v>
      </c>
      <c r="F2370" s="185" t="s">
        <v>8551</v>
      </c>
      <c r="G2370" s="185"/>
      <c r="H2370" s="185"/>
      <c r="I2370" s="74" t="s">
        <v>3934</v>
      </c>
      <c r="L2370" s="74" t="s">
        <v>3935</v>
      </c>
      <c r="M2370" s="74" t="s">
        <v>3936</v>
      </c>
    </row>
    <row r="2371" ht="14.25" customHeight="1">
      <c r="A2371" s="74" t="s">
        <v>8552</v>
      </c>
      <c r="B2371" s="74" t="s">
        <v>3932</v>
      </c>
      <c r="F2371" s="185" t="s">
        <v>8553</v>
      </c>
      <c r="G2371" s="185"/>
      <c r="H2371" s="185"/>
      <c r="I2371" s="74" t="s">
        <v>3968</v>
      </c>
      <c r="L2371" s="74" t="s">
        <v>3935</v>
      </c>
      <c r="M2371" s="74" t="s">
        <v>3936</v>
      </c>
    </row>
    <row r="2372" ht="14.25" customHeight="1">
      <c r="A2372" s="74" t="s">
        <v>8554</v>
      </c>
      <c r="B2372" s="74" t="s">
        <v>3932</v>
      </c>
      <c r="F2372" s="185" t="s">
        <v>8555</v>
      </c>
      <c r="G2372" s="185"/>
      <c r="H2372" s="185"/>
      <c r="I2372" s="74" t="s">
        <v>3934</v>
      </c>
      <c r="L2372" s="74" t="s">
        <v>3935</v>
      </c>
      <c r="M2372" s="74" t="s">
        <v>3936</v>
      </c>
    </row>
    <row r="2373" ht="14.25" customHeight="1">
      <c r="A2373" s="74" t="s">
        <v>8556</v>
      </c>
      <c r="B2373" s="74" t="s">
        <v>3932</v>
      </c>
      <c r="F2373" s="185" t="s">
        <v>8557</v>
      </c>
      <c r="G2373" s="185"/>
      <c r="H2373" s="185"/>
      <c r="I2373" s="74" t="s">
        <v>100</v>
      </c>
      <c r="L2373" s="74" t="s">
        <v>3935</v>
      </c>
      <c r="M2373" s="74" t="s">
        <v>3936</v>
      </c>
    </row>
    <row r="2374" ht="14.25" customHeight="1">
      <c r="A2374" s="74" t="s">
        <v>8558</v>
      </c>
      <c r="B2374" s="74" t="s">
        <v>3932</v>
      </c>
      <c r="F2374" s="185" t="s">
        <v>8559</v>
      </c>
      <c r="G2374" s="185"/>
      <c r="H2374" s="185"/>
      <c r="I2374" s="74" t="s">
        <v>57</v>
      </c>
      <c r="L2374" s="74" t="s">
        <v>3935</v>
      </c>
      <c r="M2374" s="74" t="s">
        <v>3936</v>
      </c>
    </row>
    <row r="2375" ht="14.25" customHeight="1">
      <c r="A2375" s="74" t="s">
        <v>8560</v>
      </c>
      <c r="B2375" s="74" t="s">
        <v>3932</v>
      </c>
      <c r="F2375" s="185" t="s">
        <v>8561</v>
      </c>
      <c r="G2375" s="185"/>
      <c r="H2375" s="185"/>
      <c r="I2375" s="74" t="s">
        <v>1026</v>
      </c>
      <c r="L2375" s="74" t="s">
        <v>3935</v>
      </c>
      <c r="M2375" s="74" t="s">
        <v>3936</v>
      </c>
    </row>
    <row r="2376" ht="14.25" customHeight="1">
      <c r="A2376" s="74" t="s">
        <v>8562</v>
      </c>
      <c r="B2376" s="74" t="s">
        <v>3932</v>
      </c>
      <c r="F2376" s="185" t="s">
        <v>8563</v>
      </c>
      <c r="G2376" s="185"/>
      <c r="H2376" s="185"/>
      <c r="I2376" s="74" t="s">
        <v>3934</v>
      </c>
      <c r="L2376" s="74" t="s">
        <v>3935</v>
      </c>
      <c r="M2376" s="74" t="s">
        <v>3936</v>
      </c>
    </row>
    <row r="2377" ht="14.25" customHeight="1">
      <c r="A2377" s="74" t="s">
        <v>8564</v>
      </c>
      <c r="B2377" s="74" t="s">
        <v>3932</v>
      </c>
      <c r="F2377" s="185" t="s">
        <v>8565</v>
      </c>
      <c r="G2377" s="185"/>
      <c r="H2377" s="185"/>
      <c r="I2377" s="74" t="s">
        <v>100</v>
      </c>
      <c r="L2377" s="74" t="s">
        <v>3935</v>
      </c>
      <c r="M2377" s="74" t="s">
        <v>3936</v>
      </c>
    </row>
    <row r="2378" ht="14.25" customHeight="1">
      <c r="A2378" s="74" t="s">
        <v>8566</v>
      </c>
      <c r="B2378" s="74" t="s">
        <v>3932</v>
      </c>
      <c r="F2378" s="185" t="s">
        <v>8567</v>
      </c>
      <c r="G2378" s="185"/>
      <c r="H2378" s="185"/>
      <c r="I2378" s="74" t="s">
        <v>3934</v>
      </c>
      <c r="L2378" s="74" t="s">
        <v>3935</v>
      </c>
      <c r="M2378" s="74" t="s">
        <v>3936</v>
      </c>
    </row>
    <row r="2379" ht="14.25" customHeight="1">
      <c r="A2379" s="74" t="s">
        <v>8568</v>
      </c>
      <c r="B2379" s="74" t="s">
        <v>3932</v>
      </c>
      <c r="F2379" s="185" t="s">
        <v>8569</v>
      </c>
      <c r="G2379" s="185"/>
      <c r="H2379" s="185"/>
      <c r="I2379" s="74" t="s">
        <v>127</v>
      </c>
      <c r="L2379" s="74" t="s">
        <v>3935</v>
      </c>
      <c r="M2379" s="74" t="s">
        <v>3936</v>
      </c>
    </row>
    <row r="2380" ht="14.25" customHeight="1">
      <c r="A2380" s="74" t="s">
        <v>8570</v>
      </c>
      <c r="B2380" s="74" t="s">
        <v>3932</v>
      </c>
      <c r="F2380" s="185" t="s">
        <v>8571</v>
      </c>
      <c r="G2380" s="185"/>
      <c r="H2380" s="185"/>
      <c r="I2380" s="74" t="s">
        <v>100</v>
      </c>
      <c r="L2380" s="74" t="s">
        <v>3935</v>
      </c>
      <c r="M2380" s="74" t="s">
        <v>3936</v>
      </c>
    </row>
    <row r="2381" ht="14.25" customHeight="1">
      <c r="A2381" s="74" t="s">
        <v>8572</v>
      </c>
      <c r="B2381" s="74" t="s">
        <v>3932</v>
      </c>
      <c r="F2381" s="185" t="s">
        <v>8573</v>
      </c>
      <c r="G2381" s="185"/>
      <c r="H2381" s="185"/>
      <c r="I2381" s="74" t="s">
        <v>3934</v>
      </c>
      <c r="L2381" s="74" t="s">
        <v>3935</v>
      </c>
      <c r="M2381" s="74" t="s">
        <v>3936</v>
      </c>
    </row>
    <row r="2382" ht="14.25" customHeight="1">
      <c r="A2382" s="74" t="s">
        <v>8574</v>
      </c>
      <c r="B2382" s="74" t="s">
        <v>3932</v>
      </c>
      <c r="F2382" s="185" t="s">
        <v>8575</v>
      </c>
      <c r="G2382" s="185"/>
      <c r="H2382" s="185"/>
      <c r="I2382" s="74" t="s">
        <v>3934</v>
      </c>
      <c r="L2382" s="74" t="s">
        <v>3935</v>
      </c>
      <c r="M2382" s="74" t="s">
        <v>3936</v>
      </c>
    </row>
    <row r="2383" ht="14.25" customHeight="1">
      <c r="A2383" s="74" t="s">
        <v>8576</v>
      </c>
      <c r="B2383" s="74" t="s">
        <v>3932</v>
      </c>
      <c r="F2383" s="185" t="s">
        <v>8577</v>
      </c>
      <c r="G2383" s="185"/>
      <c r="H2383" s="185"/>
      <c r="I2383" s="74" t="s">
        <v>100</v>
      </c>
      <c r="L2383" s="74" t="s">
        <v>3935</v>
      </c>
      <c r="M2383" s="74" t="s">
        <v>3936</v>
      </c>
    </row>
    <row r="2384" ht="14.25" customHeight="1">
      <c r="A2384" s="74" t="s">
        <v>8578</v>
      </c>
      <c r="B2384" s="74" t="s">
        <v>3932</v>
      </c>
      <c r="F2384" s="185" t="s">
        <v>8579</v>
      </c>
      <c r="G2384" s="185"/>
      <c r="H2384" s="185"/>
      <c r="I2384" s="74" t="s">
        <v>3968</v>
      </c>
      <c r="L2384" s="74" t="s">
        <v>3935</v>
      </c>
      <c r="M2384" s="74" t="s">
        <v>3936</v>
      </c>
    </row>
    <row r="2385" ht="14.25" customHeight="1">
      <c r="A2385" s="74" t="s">
        <v>8580</v>
      </c>
      <c r="B2385" s="74" t="s">
        <v>3932</v>
      </c>
      <c r="F2385" s="185" t="s">
        <v>8581</v>
      </c>
      <c r="G2385" s="185"/>
      <c r="H2385" s="185"/>
      <c r="I2385" s="74" t="s">
        <v>3968</v>
      </c>
      <c r="L2385" s="74" t="s">
        <v>3935</v>
      </c>
      <c r="M2385" s="74" t="s">
        <v>3936</v>
      </c>
    </row>
    <row r="2386" ht="14.25" customHeight="1">
      <c r="A2386" s="74" t="s">
        <v>8582</v>
      </c>
      <c r="B2386" s="74" t="s">
        <v>3932</v>
      </c>
      <c r="F2386" s="185" t="s">
        <v>8583</v>
      </c>
      <c r="G2386" s="185"/>
      <c r="H2386" s="185"/>
      <c r="I2386" s="74" t="s">
        <v>3934</v>
      </c>
      <c r="L2386" s="74" t="s">
        <v>3935</v>
      </c>
      <c r="M2386" s="74" t="s">
        <v>3936</v>
      </c>
    </row>
    <row r="2387" ht="14.25" customHeight="1">
      <c r="A2387" s="74" t="s">
        <v>8584</v>
      </c>
      <c r="B2387" s="74" t="s">
        <v>3932</v>
      </c>
      <c r="F2387" s="185" t="s">
        <v>8585</v>
      </c>
      <c r="G2387" s="185"/>
      <c r="H2387" s="185"/>
      <c r="I2387" s="74" t="s">
        <v>3968</v>
      </c>
      <c r="L2387" s="74" t="s">
        <v>3935</v>
      </c>
      <c r="M2387" s="74" t="s">
        <v>3936</v>
      </c>
    </row>
    <row r="2388" ht="14.25" customHeight="1">
      <c r="A2388" s="74" t="s">
        <v>8586</v>
      </c>
      <c r="B2388" s="74" t="s">
        <v>3932</v>
      </c>
      <c r="F2388" s="185" t="s">
        <v>8587</v>
      </c>
      <c r="G2388" s="185"/>
      <c r="H2388" s="185"/>
      <c r="I2388" s="74" t="s">
        <v>3934</v>
      </c>
      <c r="L2388" s="74" t="s">
        <v>3935</v>
      </c>
      <c r="M2388" s="74" t="s">
        <v>3936</v>
      </c>
    </row>
    <row r="2389" ht="14.25" customHeight="1">
      <c r="A2389" s="74" t="s">
        <v>8588</v>
      </c>
      <c r="B2389" s="74" t="s">
        <v>3932</v>
      </c>
      <c r="F2389" s="185" t="s">
        <v>8589</v>
      </c>
      <c r="G2389" s="185"/>
      <c r="H2389" s="185"/>
      <c r="I2389" s="74" t="s">
        <v>66</v>
      </c>
      <c r="L2389" s="74" t="s">
        <v>3935</v>
      </c>
      <c r="M2389" s="74" t="s">
        <v>3936</v>
      </c>
    </row>
    <row r="2390" ht="14.25" customHeight="1">
      <c r="A2390" s="74" t="s">
        <v>8590</v>
      </c>
      <c r="B2390" s="74" t="s">
        <v>3932</v>
      </c>
      <c r="F2390" s="185" t="s">
        <v>8591</v>
      </c>
      <c r="G2390" s="185"/>
      <c r="H2390" s="185"/>
      <c r="I2390" s="74" t="s">
        <v>66</v>
      </c>
      <c r="L2390" s="74" t="s">
        <v>3935</v>
      </c>
      <c r="M2390" s="74" t="s">
        <v>3936</v>
      </c>
    </row>
    <row r="2391" ht="14.25" customHeight="1">
      <c r="A2391" s="74" t="s">
        <v>8592</v>
      </c>
      <c r="B2391" s="74" t="s">
        <v>3932</v>
      </c>
      <c r="F2391" s="185" t="s">
        <v>8593</v>
      </c>
      <c r="G2391" s="185"/>
      <c r="H2391" s="185"/>
      <c r="I2391" s="74" t="s">
        <v>100</v>
      </c>
      <c r="L2391" s="74" t="s">
        <v>3935</v>
      </c>
      <c r="M2391" s="74" t="s">
        <v>3936</v>
      </c>
    </row>
    <row r="2392" ht="14.25" customHeight="1">
      <c r="A2392" s="74" t="s">
        <v>8594</v>
      </c>
      <c r="B2392" s="74" t="s">
        <v>3932</v>
      </c>
      <c r="F2392" s="185" t="s">
        <v>8595</v>
      </c>
      <c r="G2392" s="185"/>
      <c r="H2392" s="185"/>
      <c r="I2392" s="74" t="s">
        <v>57</v>
      </c>
      <c r="L2392" s="74" t="s">
        <v>3935</v>
      </c>
      <c r="M2392" s="74" t="s">
        <v>3936</v>
      </c>
    </row>
    <row r="2393" ht="14.25" customHeight="1">
      <c r="A2393" s="74" t="s">
        <v>8596</v>
      </c>
      <c r="B2393" s="74" t="s">
        <v>3932</v>
      </c>
      <c r="F2393" s="185" t="s">
        <v>8597</v>
      </c>
      <c r="G2393" s="185"/>
      <c r="H2393" s="185"/>
      <c r="I2393" s="74" t="s">
        <v>66</v>
      </c>
      <c r="L2393" s="74" t="s">
        <v>3935</v>
      </c>
      <c r="M2393" s="74" t="s">
        <v>3936</v>
      </c>
    </row>
    <row r="2394" ht="14.25" customHeight="1">
      <c r="A2394" s="74" t="s">
        <v>8598</v>
      </c>
      <c r="B2394" s="74" t="s">
        <v>3932</v>
      </c>
      <c r="F2394" s="185" t="s">
        <v>8599</v>
      </c>
      <c r="G2394" s="185"/>
      <c r="H2394" s="185"/>
      <c r="I2394" s="74" t="s">
        <v>66</v>
      </c>
      <c r="L2394" s="74" t="s">
        <v>3935</v>
      </c>
      <c r="M2394" s="74" t="s">
        <v>3936</v>
      </c>
    </row>
    <row r="2395" ht="14.25" customHeight="1">
      <c r="A2395" s="74" t="s">
        <v>8600</v>
      </c>
      <c r="B2395" s="74" t="s">
        <v>3932</v>
      </c>
      <c r="F2395" s="185" t="s">
        <v>8601</v>
      </c>
      <c r="G2395" s="185"/>
      <c r="H2395" s="185"/>
      <c r="I2395" s="74" t="s">
        <v>66</v>
      </c>
      <c r="L2395" s="74" t="s">
        <v>3935</v>
      </c>
      <c r="M2395" s="74" t="s">
        <v>3936</v>
      </c>
    </row>
    <row r="2396" ht="14.25" customHeight="1">
      <c r="A2396" s="74" t="s">
        <v>8602</v>
      </c>
      <c r="B2396" s="74" t="s">
        <v>3932</v>
      </c>
      <c r="F2396" s="185" t="s">
        <v>8603</v>
      </c>
      <c r="G2396" s="185"/>
      <c r="H2396" s="185"/>
      <c r="I2396" s="74" t="s">
        <v>66</v>
      </c>
      <c r="L2396" s="74" t="s">
        <v>3935</v>
      </c>
      <c r="M2396" s="74" t="s">
        <v>3936</v>
      </c>
    </row>
    <row r="2397" ht="14.25" customHeight="1">
      <c r="A2397" s="74" t="s">
        <v>8604</v>
      </c>
      <c r="B2397" s="74" t="s">
        <v>3932</v>
      </c>
      <c r="F2397" s="185" t="s">
        <v>8605</v>
      </c>
      <c r="G2397" s="185"/>
      <c r="H2397" s="185"/>
      <c r="I2397" s="74" t="s">
        <v>57</v>
      </c>
      <c r="L2397" s="74" t="s">
        <v>3935</v>
      </c>
      <c r="M2397" s="74" t="s">
        <v>3936</v>
      </c>
      <c r="N2397" s="74" t="s">
        <v>4026</v>
      </c>
    </row>
    <row r="2398" ht="14.25" customHeight="1">
      <c r="A2398" s="74" t="s">
        <v>8606</v>
      </c>
      <c r="B2398" s="74" t="s">
        <v>3932</v>
      </c>
      <c r="F2398" s="185" t="s">
        <v>8607</v>
      </c>
      <c r="G2398" s="185"/>
      <c r="H2398" s="185"/>
      <c r="I2398" s="74" t="s">
        <v>3934</v>
      </c>
      <c r="L2398" s="74" t="s">
        <v>3935</v>
      </c>
      <c r="M2398" s="74" t="s">
        <v>3936</v>
      </c>
    </row>
    <row r="2399" ht="14.25" customHeight="1">
      <c r="A2399" s="74" t="s">
        <v>8608</v>
      </c>
      <c r="B2399" s="74" t="s">
        <v>3932</v>
      </c>
      <c r="F2399" s="185" t="s">
        <v>8609</v>
      </c>
      <c r="G2399" s="185"/>
      <c r="H2399" s="185"/>
      <c r="I2399" s="74" t="s">
        <v>66</v>
      </c>
      <c r="L2399" s="74" t="s">
        <v>3935</v>
      </c>
      <c r="M2399" s="74" t="s">
        <v>3936</v>
      </c>
    </row>
    <row r="2400" ht="14.25" customHeight="1">
      <c r="A2400" s="74" t="s">
        <v>8610</v>
      </c>
      <c r="B2400" s="74" t="s">
        <v>3932</v>
      </c>
      <c r="F2400" s="185" t="s">
        <v>8611</v>
      </c>
      <c r="G2400" s="185"/>
      <c r="H2400" s="185"/>
      <c r="I2400" s="74" t="s">
        <v>100</v>
      </c>
      <c r="L2400" s="74" t="s">
        <v>3935</v>
      </c>
      <c r="M2400" s="74" t="s">
        <v>3936</v>
      </c>
    </row>
    <row r="2401" ht="14.25" customHeight="1">
      <c r="A2401" s="74" t="s">
        <v>8612</v>
      </c>
      <c r="B2401" s="74" t="s">
        <v>3932</v>
      </c>
      <c r="F2401" s="185" t="s">
        <v>8613</v>
      </c>
      <c r="G2401" s="185"/>
      <c r="H2401" s="185"/>
      <c r="I2401" s="74" t="s">
        <v>66</v>
      </c>
      <c r="L2401" s="74" t="s">
        <v>3935</v>
      </c>
      <c r="M2401" s="74" t="s">
        <v>3936</v>
      </c>
    </row>
    <row r="2402" ht="14.25" customHeight="1">
      <c r="A2402" s="74" t="s">
        <v>8614</v>
      </c>
      <c r="B2402" s="74" t="s">
        <v>3932</v>
      </c>
      <c r="F2402" s="185" t="s">
        <v>8615</v>
      </c>
      <c r="G2402" s="185"/>
      <c r="H2402" s="185"/>
      <c r="I2402" s="74" t="s">
        <v>66</v>
      </c>
      <c r="L2402" s="74" t="s">
        <v>3935</v>
      </c>
      <c r="M2402" s="74" t="s">
        <v>3936</v>
      </c>
    </row>
    <row r="2403" ht="14.25" customHeight="1">
      <c r="A2403" s="74" t="s">
        <v>8616</v>
      </c>
      <c r="B2403" s="74" t="s">
        <v>3932</v>
      </c>
      <c r="F2403" s="185" t="s">
        <v>8617</v>
      </c>
      <c r="G2403" s="185"/>
      <c r="H2403" s="185"/>
      <c r="I2403" s="74" t="s">
        <v>3934</v>
      </c>
      <c r="L2403" s="74" t="s">
        <v>3935</v>
      </c>
      <c r="M2403" s="74" t="s">
        <v>3936</v>
      </c>
    </row>
    <row r="2404" ht="14.25" customHeight="1">
      <c r="A2404" s="74" t="s">
        <v>8618</v>
      </c>
      <c r="B2404" s="74" t="s">
        <v>3932</v>
      </c>
      <c r="F2404" s="185" t="s">
        <v>8617</v>
      </c>
      <c r="G2404" s="185"/>
      <c r="H2404" s="185"/>
      <c r="I2404" s="74" t="s">
        <v>3934</v>
      </c>
      <c r="L2404" s="74" t="s">
        <v>3935</v>
      </c>
      <c r="M2404" s="74" t="s">
        <v>3936</v>
      </c>
    </row>
    <row r="2405" ht="14.25" customHeight="1">
      <c r="A2405" s="74" t="s">
        <v>8619</v>
      </c>
      <c r="B2405" s="74" t="s">
        <v>3932</v>
      </c>
      <c r="F2405" s="185" t="s">
        <v>7865</v>
      </c>
      <c r="G2405" s="185"/>
      <c r="H2405" s="185"/>
      <c r="I2405" s="74" t="s">
        <v>3934</v>
      </c>
      <c r="L2405" s="74" t="s">
        <v>3935</v>
      </c>
      <c r="M2405" s="74" t="s">
        <v>3936</v>
      </c>
    </row>
    <row r="2406" ht="14.25" customHeight="1">
      <c r="A2406" s="74" t="s">
        <v>8620</v>
      </c>
      <c r="B2406" s="74" t="s">
        <v>3932</v>
      </c>
      <c r="F2406" s="185" t="s">
        <v>8621</v>
      </c>
      <c r="G2406" s="185"/>
      <c r="H2406" s="185"/>
      <c r="I2406" s="74" t="s">
        <v>57</v>
      </c>
      <c r="L2406" s="74" t="s">
        <v>3935</v>
      </c>
      <c r="M2406" s="74" t="s">
        <v>3936</v>
      </c>
    </row>
    <row r="2407" ht="14.25" customHeight="1">
      <c r="A2407" s="74" t="s">
        <v>8622</v>
      </c>
      <c r="B2407" s="74" t="s">
        <v>3932</v>
      </c>
      <c r="F2407" s="185" t="s">
        <v>8623</v>
      </c>
      <c r="G2407" s="185"/>
      <c r="H2407" s="185"/>
      <c r="I2407" s="74" t="s">
        <v>3934</v>
      </c>
      <c r="L2407" s="74" t="s">
        <v>3935</v>
      </c>
      <c r="M2407" s="74" t="s">
        <v>3936</v>
      </c>
    </row>
    <row r="2408" ht="14.25" customHeight="1">
      <c r="A2408" s="74" t="s">
        <v>8624</v>
      </c>
      <c r="B2408" s="74" t="s">
        <v>3932</v>
      </c>
      <c r="F2408" s="185" t="s">
        <v>8625</v>
      </c>
      <c r="G2408" s="185"/>
      <c r="H2408" s="185"/>
      <c r="I2408" s="74" t="s">
        <v>66</v>
      </c>
      <c r="L2408" s="74" t="s">
        <v>3935</v>
      </c>
      <c r="M2408" s="74" t="s">
        <v>3936</v>
      </c>
    </row>
    <row r="2409" ht="14.25" customHeight="1">
      <c r="A2409" s="74" t="s">
        <v>8626</v>
      </c>
      <c r="B2409" s="74" t="s">
        <v>3932</v>
      </c>
      <c r="F2409" s="185" t="s">
        <v>8627</v>
      </c>
      <c r="G2409" s="185"/>
      <c r="H2409" s="185"/>
      <c r="I2409" s="74" t="s">
        <v>66</v>
      </c>
      <c r="L2409" s="74" t="s">
        <v>3935</v>
      </c>
      <c r="M2409" s="74" t="s">
        <v>3936</v>
      </c>
    </row>
    <row r="2410" ht="14.25" customHeight="1">
      <c r="A2410" s="74" t="s">
        <v>8628</v>
      </c>
      <c r="B2410" s="74" t="s">
        <v>3932</v>
      </c>
      <c r="F2410" s="185" t="s">
        <v>8629</v>
      </c>
      <c r="G2410" s="185"/>
      <c r="H2410" s="185"/>
      <c r="I2410" s="74" t="s">
        <v>57</v>
      </c>
      <c r="L2410" s="74" t="s">
        <v>3935</v>
      </c>
      <c r="M2410" s="74" t="s">
        <v>3936</v>
      </c>
    </row>
    <row r="2411" ht="14.25" customHeight="1">
      <c r="A2411" s="74" t="s">
        <v>8630</v>
      </c>
      <c r="B2411" s="74" t="s">
        <v>3932</v>
      </c>
      <c r="F2411" s="185" t="s">
        <v>8631</v>
      </c>
      <c r="G2411" s="185"/>
      <c r="H2411" s="185"/>
      <c r="I2411" s="74" t="s">
        <v>3934</v>
      </c>
      <c r="L2411" s="74" t="s">
        <v>3935</v>
      </c>
      <c r="M2411" s="74" t="s">
        <v>3936</v>
      </c>
    </row>
    <row r="2412" ht="14.25" customHeight="1">
      <c r="A2412" s="74" t="s">
        <v>8632</v>
      </c>
      <c r="B2412" s="74" t="s">
        <v>3932</v>
      </c>
      <c r="F2412" s="185" t="s">
        <v>8633</v>
      </c>
      <c r="G2412" s="185"/>
      <c r="H2412" s="185"/>
      <c r="I2412" s="74" t="s">
        <v>50</v>
      </c>
      <c r="L2412" s="74" t="s">
        <v>3935</v>
      </c>
      <c r="M2412" s="74" t="s">
        <v>3936</v>
      </c>
    </row>
    <row r="2413" ht="14.25" customHeight="1">
      <c r="A2413" s="74" t="s">
        <v>8634</v>
      </c>
      <c r="B2413" s="74" t="s">
        <v>3932</v>
      </c>
      <c r="F2413" s="185" t="s">
        <v>8635</v>
      </c>
      <c r="G2413" s="185"/>
      <c r="H2413" s="185"/>
      <c r="I2413" s="74" t="s">
        <v>3934</v>
      </c>
      <c r="L2413" s="74" t="s">
        <v>3935</v>
      </c>
      <c r="M2413" s="74" t="s">
        <v>3936</v>
      </c>
    </row>
    <row r="2414" ht="14.25" customHeight="1">
      <c r="A2414" s="74" t="s">
        <v>8636</v>
      </c>
      <c r="B2414" s="74" t="s">
        <v>3932</v>
      </c>
      <c r="F2414" s="185" t="s">
        <v>8637</v>
      </c>
      <c r="G2414" s="185"/>
      <c r="H2414" s="185"/>
      <c r="I2414" s="74" t="s">
        <v>57</v>
      </c>
      <c r="L2414" s="74" t="s">
        <v>3935</v>
      </c>
      <c r="M2414" s="74" t="s">
        <v>3936</v>
      </c>
    </row>
    <row r="2415" ht="14.25" customHeight="1">
      <c r="A2415" s="74" t="s">
        <v>8638</v>
      </c>
      <c r="B2415" s="74" t="s">
        <v>3932</v>
      </c>
      <c r="F2415" s="185" t="s">
        <v>8639</v>
      </c>
      <c r="G2415" s="185"/>
      <c r="H2415" s="185"/>
      <c r="I2415" s="74" t="s">
        <v>3934</v>
      </c>
      <c r="L2415" s="74" t="s">
        <v>3935</v>
      </c>
      <c r="M2415" s="74" t="s">
        <v>3936</v>
      </c>
    </row>
    <row r="2416" ht="14.25" customHeight="1">
      <c r="A2416" s="74" t="s">
        <v>8640</v>
      </c>
      <c r="B2416" s="74" t="s">
        <v>3932</v>
      </c>
      <c r="F2416" s="185" t="s">
        <v>8641</v>
      </c>
      <c r="G2416" s="185"/>
      <c r="H2416" s="185"/>
      <c r="I2416" s="74" t="s">
        <v>66</v>
      </c>
      <c r="L2416" s="74" t="s">
        <v>3935</v>
      </c>
      <c r="M2416" s="74" t="s">
        <v>3936</v>
      </c>
    </row>
    <row r="2417" ht="14.25" customHeight="1">
      <c r="A2417" s="74" t="s">
        <v>8642</v>
      </c>
      <c r="B2417" s="74" t="s">
        <v>3932</v>
      </c>
      <c r="F2417" s="185" t="s">
        <v>8643</v>
      </c>
      <c r="G2417" s="185"/>
      <c r="H2417" s="185"/>
      <c r="I2417" s="74" t="s">
        <v>3934</v>
      </c>
      <c r="L2417" s="74" t="s">
        <v>3935</v>
      </c>
      <c r="M2417" s="74" t="s">
        <v>3936</v>
      </c>
    </row>
    <row r="2418" ht="14.25" customHeight="1">
      <c r="A2418" s="74" t="s">
        <v>8644</v>
      </c>
      <c r="B2418" s="74" t="s">
        <v>3932</v>
      </c>
      <c r="F2418" s="185" t="s">
        <v>8645</v>
      </c>
      <c r="G2418" s="185"/>
      <c r="H2418" s="185"/>
      <c r="I2418" s="74" t="s">
        <v>100</v>
      </c>
      <c r="L2418" s="74" t="s">
        <v>3935</v>
      </c>
      <c r="M2418" s="74" t="s">
        <v>3936</v>
      </c>
    </row>
    <row r="2419" ht="14.25" customHeight="1">
      <c r="A2419" s="74" t="s">
        <v>8646</v>
      </c>
      <c r="B2419" s="74" t="s">
        <v>3932</v>
      </c>
      <c r="F2419" s="185" t="s">
        <v>8647</v>
      </c>
      <c r="G2419" s="185"/>
      <c r="H2419" s="185"/>
      <c r="I2419" s="74" t="s">
        <v>3934</v>
      </c>
      <c r="L2419" s="74" t="s">
        <v>3935</v>
      </c>
      <c r="M2419" s="74" t="s">
        <v>3936</v>
      </c>
    </row>
    <row r="2420" ht="14.25" customHeight="1">
      <c r="A2420" s="74" t="s">
        <v>8648</v>
      </c>
      <c r="B2420" s="74" t="s">
        <v>3932</v>
      </c>
      <c r="F2420" s="185" t="s">
        <v>8649</v>
      </c>
      <c r="G2420" s="185"/>
      <c r="H2420" s="185"/>
      <c r="I2420" s="74" t="s">
        <v>100</v>
      </c>
      <c r="L2420" s="74" t="s">
        <v>3935</v>
      </c>
      <c r="M2420" s="74" t="s">
        <v>3936</v>
      </c>
    </row>
    <row r="2421" ht="14.25" customHeight="1">
      <c r="A2421" s="74" t="s">
        <v>8650</v>
      </c>
      <c r="B2421" s="74" t="s">
        <v>3932</v>
      </c>
      <c r="F2421" s="185" t="s">
        <v>8651</v>
      </c>
      <c r="G2421" s="185"/>
      <c r="H2421" s="185"/>
      <c r="I2421" s="74" t="s">
        <v>100</v>
      </c>
      <c r="L2421" s="74" t="s">
        <v>3935</v>
      </c>
      <c r="M2421" s="74" t="s">
        <v>3936</v>
      </c>
    </row>
    <row r="2422" ht="14.25" customHeight="1">
      <c r="A2422" s="74" t="s">
        <v>8652</v>
      </c>
      <c r="B2422" s="74" t="s">
        <v>3932</v>
      </c>
      <c r="F2422" s="185" t="s">
        <v>8653</v>
      </c>
      <c r="G2422" s="185"/>
      <c r="H2422" s="185"/>
      <c r="I2422" s="74" t="s">
        <v>100</v>
      </c>
      <c r="L2422" s="74" t="s">
        <v>3935</v>
      </c>
      <c r="M2422" s="74" t="s">
        <v>3936</v>
      </c>
    </row>
    <row r="2423" ht="14.25" customHeight="1">
      <c r="A2423" s="74" t="s">
        <v>8654</v>
      </c>
      <c r="B2423" s="74" t="s">
        <v>3932</v>
      </c>
      <c r="F2423" s="185" t="s">
        <v>8655</v>
      </c>
      <c r="G2423" s="185"/>
      <c r="H2423" s="185"/>
      <c r="I2423" s="74" t="s">
        <v>50</v>
      </c>
      <c r="L2423" s="74" t="s">
        <v>3935</v>
      </c>
      <c r="M2423" s="74" t="s">
        <v>3936</v>
      </c>
    </row>
    <row r="2424" ht="14.25" customHeight="1">
      <c r="A2424" s="74" t="s">
        <v>8656</v>
      </c>
      <c r="B2424" s="74" t="s">
        <v>3932</v>
      </c>
      <c r="F2424" s="185" t="s">
        <v>8657</v>
      </c>
      <c r="G2424" s="185"/>
      <c r="H2424" s="185"/>
      <c r="I2424" s="74" t="s">
        <v>127</v>
      </c>
      <c r="L2424" s="74" t="s">
        <v>3935</v>
      </c>
      <c r="M2424" s="74" t="s">
        <v>3936</v>
      </c>
    </row>
    <row r="2425" ht="14.25" customHeight="1">
      <c r="A2425" s="74" t="s">
        <v>8658</v>
      </c>
      <c r="B2425" s="74" t="s">
        <v>3932</v>
      </c>
      <c r="F2425" s="185" t="s">
        <v>8659</v>
      </c>
      <c r="G2425" s="185"/>
      <c r="H2425" s="185"/>
      <c r="I2425" s="74" t="s">
        <v>127</v>
      </c>
      <c r="L2425" s="74" t="s">
        <v>3935</v>
      </c>
      <c r="M2425" s="74" t="s">
        <v>3936</v>
      </c>
    </row>
    <row r="2426" ht="14.25" customHeight="1">
      <c r="A2426" s="74" t="s">
        <v>8660</v>
      </c>
      <c r="B2426" s="74" t="s">
        <v>3932</v>
      </c>
      <c r="F2426" s="185" t="s">
        <v>8661</v>
      </c>
      <c r="G2426" s="185"/>
      <c r="H2426" s="185"/>
      <c r="I2426" s="74" t="s">
        <v>3968</v>
      </c>
      <c r="L2426" s="74" t="s">
        <v>3935</v>
      </c>
      <c r="M2426" s="74" t="s">
        <v>3936</v>
      </c>
    </row>
    <row r="2427" ht="14.25" customHeight="1">
      <c r="A2427" s="74" t="s">
        <v>8662</v>
      </c>
      <c r="B2427" s="74" t="s">
        <v>3932</v>
      </c>
      <c r="F2427" s="185" t="s">
        <v>8663</v>
      </c>
      <c r="G2427" s="185"/>
      <c r="H2427" s="185"/>
      <c r="I2427" s="74" t="s">
        <v>3934</v>
      </c>
      <c r="L2427" s="74" t="s">
        <v>3935</v>
      </c>
      <c r="M2427" s="74" t="s">
        <v>3936</v>
      </c>
    </row>
    <row r="2428" ht="14.25" customHeight="1">
      <c r="A2428" s="74" t="s">
        <v>8664</v>
      </c>
      <c r="B2428" s="74" t="s">
        <v>3932</v>
      </c>
      <c r="F2428" s="185" t="s">
        <v>8665</v>
      </c>
      <c r="G2428" s="185"/>
      <c r="H2428" s="185"/>
      <c r="I2428" s="74" t="s">
        <v>100</v>
      </c>
      <c r="L2428" s="74" t="s">
        <v>3935</v>
      </c>
      <c r="M2428" s="74" t="s">
        <v>3936</v>
      </c>
    </row>
    <row r="2429" ht="14.25" customHeight="1">
      <c r="A2429" s="74" t="s">
        <v>8666</v>
      </c>
      <c r="B2429" s="74" t="s">
        <v>3932</v>
      </c>
      <c r="F2429" s="185" t="s">
        <v>8667</v>
      </c>
      <c r="G2429" s="185"/>
      <c r="H2429" s="185"/>
      <c r="I2429" s="74" t="s">
        <v>3934</v>
      </c>
      <c r="L2429" s="74" t="s">
        <v>3935</v>
      </c>
      <c r="M2429" s="74" t="s">
        <v>3936</v>
      </c>
    </row>
    <row r="2430" ht="14.25" customHeight="1">
      <c r="A2430" s="74" t="s">
        <v>8668</v>
      </c>
      <c r="B2430" s="74" t="s">
        <v>3932</v>
      </c>
      <c r="F2430" s="185" t="s">
        <v>8669</v>
      </c>
      <c r="G2430" s="185"/>
      <c r="H2430" s="185"/>
      <c r="I2430" s="74" t="s">
        <v>3934</v>
      </c>
      <c r="L2430" s="74" t="s">
        <v>3935</v>
      </c>
      <c r="M2430" s="74" t="s">
        <v>3936</v>
      </c>
    </row>
    <row r="2431" ht="14.25" customHeight="1">
      <c r="A2431" s="74" t="s">
        <v>8670</v>
      </c>
      <c r="B2431" s="74" t="s">
        <v>3932</v>
      </c>
      <c r="F2431" s="185" t="s">
        <v>8671</v>
      </c>
      <c r="G2431" s="185"/>
      <c r="H2431" s="185"/>
      <c r="I2431" s="74" t="s">
        <v>3934</v>
      </c>
      <c r="L2431" s="74" t="s">
        <v>3935</v>
      </c>
      <c r="M2431" s="74" t="s">
        <v>3936</v>
      </c>
    </row>
    <row r="2432" ht="14.25" customHeight="1">
      <c r="A2432" s="74" t="s">
        <v>8672</v>
      </c>
      <c r="B2432" s="74" t="s">
        <v>3932</v>
      </c>
      <c r="F2432" s="185" t="s">
        <v>8673</v>
      </c>
      <c r="G2432" s="185"/>
      <c r="H2432" s="185"/>
      <c r="I2432" s="74" t="s">
        <v>50</v>
      </c>
      <c r="L2432" s="74" t="s">
        <v>3935</v>
      </c>
      <c r="M2432" s="74" t="s">
        <v>3936</v>
      </c>
    </row>
    <row r="2433" ht="14.25" customHeight="1">
      <c r="A2433" s="74" t="s">
        <v>8674</v>
      </c>
      <c r="B2433" s="74" t="s">
        <v>3932</v>
      </c>
      <c r="F2433" s="185" t="s">
        <v>8675</v>
      </c>
      <c r="G2433" s="185"/>
      <c r="H2433" s="185"/>
      <c r="I2433" s="74" t="s">
        <v>3934</v>
      </c>
      <c r="L2433" s="74" t="s">
        <v>3935</v>
      </c>
      <c r="M2433" s="74" t="s">
        <v>3936</v>
      </c>
    </row>
    <row r="2434" ht="14.25" customHeight="1">
      <c r="A2434" s="74" t="s">
        <v>8676</v>
      </c>
      <c r="B2434" s="74" t="s">
        <v>3932</v>
      </c>
      <c r="F2434" s="185" t="s">
        <v>8677</v>
      </c>
      <c r="G2434" s="185"/>
      <c r="H2434" s="185"/>
      <c r="I2434" s="74" t="s">
        <v>71</v>
      </c>
      <c r="L2434" s="74" t="s">
        <v>3935</v>
      </c>
      <c r="M2434" s="74" t="s">
        <v>3936</v>
      </c>
    </row>
    <row r="2435" ht="14.25" customHeight="1">
      <c r="A2435" s="74" t="s">
        <v>8678</v>
      </c>
      <c r="B2435" s="74" t="s">
        <v>3932</v>
      </c>
      <c r="F2435" s="185" t="s">
        <v>8679</v>
      </c>
      <c r="G2435" s="185"/>
      <c r="H2435" s="185"/>
      <c r="I2435" s="74" t="s">
        <v>100</v>
      </c>
      <c r="L2435" s="74" t="s">
        <v>3935</v>
      </c>
      <c r="M2435" s="74" t="s">
        <v>3936</v>
      </c>
    </row>
    <row r="2436" ht="14.25" customHeight="1">
      <c r="A2436" s="74" t="s">
        <v>8680</v>
      </c>
      <c r="B2436" s="74" t="s">
        <v>3932</v>
      </c>
      <c r="F2436" s="185" t="s">
        <v>8681</v>
      </c>
      <c r="G2436" s="185"/>
      <c r="H2436" s="185"/>
      <c r="I2436" s="74" t="s">
        <v>100</v>
      </c>
      <c r="L2436" s="74" t="s">
        <v>3935</v>
      </c>
      <c r="M2436" s="74" t="s">
        <v>3936</v>
      </c>
    </row>
    <row r="2437" ht="14.25" customHeight="1">
      <c r="A2437" s="74" t="s">
        <v>8682</v>
      </c>
      <c r="B2437" s="74" t="s">
        <v>3932</v>
      </c>
      <c r="F2437" s="185" t="s">
        <v>8683</v>
      </c>
      <c r="G2437" s="185"/>
      <c r="H2437" s="185"/>
      <c r="I2437" s="74" t="s">
        <v>66</v>
      </c>
      <c r="L2437" s="74" t="s">
        <v>3935</v>
      </c>
      <c r="M2437" s="74" t="s">
        <v>3936</v>
      </c>
    </row>
    <row r="2438" ht="14.25" customHeight="1">
      <c r="A2438" s="74" t="s">
        <v>8684</v>
      </c>
      <c r="B2438" s="74" t="s">
        <v>3932</v>
      </c>
      <c r="F2438" s="185" t="s">
        <v>8685</v>
      </c>
      <c r="G2438" s="185"/>
      <c r="H2438" s="185"/>
      <c r="I2438" s="74" t="s">
        <v>100</v>
      </c>
      <c r="L2438" s="74" t="s">
        <v>3935</v>
      </c>
      <c r="M2438" s="74" t="s">
        <v>3936</v>
      </c>
    </row>
    <row r="2439" ht="14.25" customHeight="1">
      <c r="A2439" s="74" t="s">
        <v>8686</v>
      </c>
      <c r="B2439" s="74" t="s">
        <v>3932</v>
      </c>
      <c r="F2439" s="185" t="s">
        <v>8687</v>
      </c>
      <c r="G2439" s="185"/>
      <c r="H2439" s="185"/>
      <c r="I2439" s="74" t="s">
        <v>1026</v>
      </c>
      <c r="L2439" s="74" t="s">
        <v>3935</v>
      </c>
      <c r="M2439" s="74" t="s">
        <v>3936</v>
      </c>
    </row>
    <row r="2440" ht="14.25" customHeight="1">
      <c r="A2440" s="74" t="s">
        <v>8688</v>
      </c>
      <c r="B2440" s="74" t="s">
        <v>3932</v>
      </c>
      <c r="F2440" s="185" t="s">
        <v>8689</v>
      </c>
      <c r="G2440" s="185"/>
      <c r="H2440" s="185"/>
      <c r="I2440" s="74" t="s">
        <v>3934</v>
      </c>
      <c r="L2440" s="74" t="s">
        <v>3935</v>
      </c>
      <c r="M2440" s="74" t="s">
        <v>3936</v>
      </c>
    </row>
    <row r="2441" ht="14.25" customHeight="1">
      <c r="A2441" s="74" t="s">
        <v>8690</v>
      </c>
      <c r="B2441" s="74" t="s">
        <v>3932</v>
      </c>
      <c r="F2441" s="185" t="s">
        <v>8691</v>
      </c>
      <c r="G2441" s="185"/>
      <c r="H2441" s="185"/>
      <c r="I2441" s="74" t="s">
        <v>66</v>
      </c>
      <c r="L2441" s="74" t="s">
        <v>3935</v>
      </c>
      <c r="M2441" s="74" t="s">
        <v>3936</v>
      </c>
    </row>
    <row r="2442" ht="14.25" customHeight="1">
      <c r="A2442" s="74" t="s">
        <v>8692</v>
      </c>
      <c r="B2442" s="74" t="s">
        <v>3932</v>
      </c>
      <c r="F2442" s="185" t="s">
        <v>8693</v>
      </c>
      <c r="G2442" s="185"/>
      <c r="H2442" s="185"/>
      <c r="I2442" s="74" t="s">
        <v>57</v>
      </c>
      <c r="L2442" s="74" t="s">
        <v>3935</v>
      </c>
      <c r="M2442" s="74" t="s">
        <v>3936</v>
      </c>
    </row>
    <row r="2443" ht="14.25" customHeight="1">
      <c r="A2443" s="74" t="s">
        <v>8694</v>
      </c>
      <c r="B2443" s="74" t="s">
        <v>3932</v>
      </c>
      <c r="F2443" s="185" t="s">
        <v>8695</v>
      </c>
      <c r="G2443" s="185"/>
      <c r="H2443" s="185"/>
      <c r="I2443" s="74" t="s">
        <v>3934</v>
      </c>
      <c r="L2443" s="74" t="s">
        <v>3935</v>
      </c>
      <c r="M2443" s="74" t="s">
        <v>3936</v>
      </c>
    </row>
    <row r="2444" ht="14.25" customHeight="1">
      <c r="A2444" s="74" t="s">
        <v>8696</v>
      </c>
      <c r="B2444" s="74" t="s">
        <v>3932</v>
      </c>
      <c r="F2444" s="185" t="s">
        <v>8697</v>
      </c>
      <c r="G2444" s="185"/>
      <c r="H2444" s="185"/>
      <c r="I2444" s="74" t="s">
        <v>66</v>
      </c>
      <c r="L2444" s="74" t="s">
        <v>3935</v>
      </c>
      <c r="M2444" s="74" t="s">
        <v>3936</v>
      </c>
    </row>
    <row r="2445" ht="14.25" customHeight="1">
      <c r="A2445" s="74" t="s">
        <v>8698</v>
      </c>
      <c r="B2445" s="74" t="s">
        <v>3932</v>
      </c>
      <c r="F2445" s="185" t="s">
        <v>8699</v>
      </c>
      <c r="G2445" s="185"/>
      <c r="H2445" s="185"/>
      <c r="I2445" s="74" t="s">
        <v>3934</v>
      </c>
      <c r="L2445" s="74" t="s">
        <v>3935</v>
      </c>
      <c r="M2445" s="74" t="s">
        <v>3936</v>
      </c>
    </row>
    <row r="2446" ht="14.25" customHeight="1">
      <c r="A2446" s="74" t="s">
        <v>8700</v>
      </c>
      <c r="B2446" s="74" t="s">
        <v>3932</v>
      </c>
      <c r="F2446" s="185" t="s">
        <v>8701</v>
      </c>
      <c r="G2446" s="185"/>
      <c r="H2446" s="185"/>
      <c r="I2446" s="74" t="s">
        <v>3968</v>
      </c>
      <c r="L2446" s="74" t="s">
        <v>3935</v>
      </c>
      <c r="M2446" s="74" t="s">
        <v>3936</v>
      </c>
    </row>
    <row r="2447" ht="14.25" customHeight="1">
      <c r="A2447" s="74" t="s">
        <v>8702</v>
      </c>
      <c r="B2447" s="74" t="s">
        <v>3932</v>
      </c>
      <c r="F2447" s="185" t="s">
        <v>8703</v>
      </c>
      <c r="G2447" s="185"/>
      <c r="H2447" s="185"/>
      <c r="I2447" s="74" t="s">
        <v>57</v>
      </c>
      <c r="L2447" s="74" t="s">
        <v>3935</v>
      </c>
      <c r="M2447" s="74" t="s">
        <v>3936</v>
      </c>
    </row>
    <row r="2448" ht="14.25" customHeight="1">
      <c r="A2448" s="74" t="s">
        <v>8704</v>
      </c>
      <c r="B2448" s="74" t="s">
        <v>3932</v>
      </c>
      <c r="F2448" s="185" t="s">
        <v>8607</v>
      </c>
      <c r="G2448" s="185"/>
      <c r="H2448" s="185"/>
      <c r="I2448" s="74" t="s">
        <v>3934</v>
      </c>
      <c r="L2448" s="74" t="s">
        <v>3935</v>
      </c>
      <c r="M2448" s="74" t="s">
        <v>3936</v>
      </c>
    </row>
    <row r="2449" ht="14.25" customHeight="1">
      <c r="A2449" s="74" t="s">
        <v>8705</v>
      </c>
      <c r="B2449" s="74" t="s">
        <v>3932</v>
      </c>
      <c r="F2449" s="185" t="s">
        <v>8706</v>
      </c>
      <c r="G2449" s="185"/>
      <c r="H2449" s="185"/>
      <c r="I2449" s="74" t="s">
        <v>66</v>
      </c>
      <c r="L2449" s="74" t="s">
        <v>3935</v>
      </c>
      <c r="M2449" s="74" t="s">
        <v>3936</v>
      </c>
    </row>
    <row r="2450" ht="14.25" customHeight="1">
      <c r="A2450" s="74" t="s">
        <v>8707</v>
      </c>
      <c r="B2450" s="74" t="s">
        <v>3932</v>
      </c>
      <c r="F2450" s="185" t="s">
        <v>8708</v>
      </c>
      <c r="G2450" s="185"/>
      <c r="H2450" s="185"/>
      <c r="I2450" s="74" t="s">
        <v>66</v>
      </c>
      <c r="L2450" s="74" t="s">
        <v>3935</v>
      </c>
      <c r="M2450" s="74" t="s">
        <v>3936</v>
      </c>
    </row>
    <row r="2451" ht="14.25" customHeight="1">
      <c r="A2451" s="74" t="s">
        <v>8709</v>
      </c>
      <c r="B2451" s="74" t="s">
        <v>3932</v>
      </c>
      <c r="F2451" s="185" t="s">
        <v>8710</v>
      </c>
      <c r="G2451" s="185"/>
      <c r="H2451" s="185"/>
      <c r="I2451" s="74" t="s">
        <v>66</v>
      </c>
      <c r="L2451" s="74" t="s">
        <v>3935</v>
      </c>
      <c r="M2451" s="74" t="s">
        <v>3936</v>
      </c>
    </row>
    <row r="2452" ht="14.25" customHeight="1">
      <c r="A2452" s="74" t="s">
        <v>8711</v>
      </c>
      <c r="B2452" s="74" t="s">
        <v>3932</v>
      </c>
      <c r="F2452" s="185" t="s">
        <v>8712</v>
      </c>
      <c r="G2452" s="185"/>
      <c r="H2452" s="185"/>
      <c r="I2452" s="74" t="s">
        <v>66</v>
      </c>
      <c r="L2452" s="74" t="s">
        <v>3935</v>
      </c>
      <c r="M2452" s="74" t="s">
        <v>3936</v>
      </c>
    </row>
    <row r="2453" ht="14.25" customHeight="1">
      <c r="A2453" s="74" t="s">
        <v>8713</v>
      </c>
      <c r="B2453" s="74" t="s">
        <v>3932</v>
      </c>
      <c r="F2453" s="185" t="s">
        <v>8714</v>
      </c>
      <c r="G2453" s="185"/>
      <c r="H2453" s="185"/>
      <c r="I2453" s="74" t="s">
        <v>66</v>
      </c>
      <c r="L2453" s="74" t="s">
        <v>3935</v>
      </c>
      <c r="M2453" s="74" t="s">
        <v>3936</v>
      </c>
    </row>
    <row r="2454" ht="14.25" customHeight="1">
      <c r="A2454" s="74" t="s">
        <v>8715</v>
      </c>
      <c r="B2454" s="74" t="s">
        <v>3932</v>
      </c>
      <c r="F2454" s="185" t="s">
        <v>8716</v>
      </c>
      <c r="G2454" s="185"/>
      <c r="H2454" s="185"/>
      <c r="I2454" s="74" t="s">
        <v>100</v>
      </c>
      <c r="L2454" s="74" t="s">
        <v>3935</v>
      </c>
      <c r="M2454" s="74" t="s">
        <v>3936</v>
      </c>
    </row>
    <row r="2455" ht="14.25" customHeight="1">
      <c r="A2455" s="74" t="s">
        <v>8717</v>
      </c>
      <c r="B2455" s="74" t="s">
        <v>3932</v>
      </c>
      <c r="F2455" s="185" t="s">
        <v>8718</v>
      </c>
      <c r="G2455" s="185"/>
      <c r="H2455" s="185"/>
      <c r="I2455" s="74" t="s">
        <v>100</v>
      </c>
      <c r="L2455" s="74" t="s">
        <v>3935</v>
      </c>
      <c r="M2455" s="74" t="s">
        <v>3936</v>
      </c>
    </row>
    <row r="2456" ht="14.25" customHeight="1">
      <c r="A2456" s="74" t="s">
        <v>8719</v>
      </c>
      <c r="B2456" s="74" t="s">
        <v>3932</v>
      </c>
      <c r="F2456" s="185" t="s">
        <v>8720</v>
      </c>
      <c r="G2456" s="185"/>
      <c r="H2456" s="185"/>
      <c r="I2456" s="74" t="s">
        <v>66</v>
      </c>
      <c r="L2456" s="74" t="s">
        <v>3935</v>
      </c>
      <c r="M2456" s="74" t="s">
        <v>3936</v>
      </c>
    </row>
    <row r="2457" ht="14.25" customHeight="1">
      <c r="A2457" s="74" t="s">
        <v>8721</v>
      </c>
      <c r="B2457" s="74" t="s">
        <v>3932</v>
      </c>
      <c r="F2457" s="185" t="s">
        <v>8722</v>
      </c>
      <c r="G2457" s="185"/>
      <c r="H2457" s="185"/>
      <c r="I2457" s="74" t="s">
        <v>66</v>
      </c>
      <c r="L2457" s="74" t="s">
        <v>3935</v>
      </c>
      <c r="M2457" s="74" t="s">
        <v>3936</v>
      </c>
    </row>
    <row r="2458" ht="14.25" customHeight="1">
      <c r="A2458" s="74" t="s">
        <v>8723</v>
      </c>
      <c r="B2458" s="74" t="s">
        <v>3932</v>
      </c>
      <c r="F2458" s="185" t="s">
        <v>8724</v>
      </c>
      <c r="G2458" s="185"/>
      <c r="H2458" s="185"/>
      <c r="I2458" s="74" t="s">
        <v>66</v>
      </c>
      <c r="L2458" s="74" t="s">
        <v>3935</v>
      </c>
      <c r="M2458" s="74" t="s">
        <v>3936</v>
      </c>
    </row>
    <row r="2459" ht="14.25" customHeight="1">
      <c r="A2459" s="74" t="s">
        <v>8725</v>
      </c>
      <c r="B2459" s="74" t="s">
        <v>3932</v>
      </c>
      <c r="F2459" s="185" t="s">
        <v>8726</v>
      </c>
      <c r="G2459" s="185"/>
      <c r="H2459" s="185"/>
      <c r="I2459" s="74" t="s">
        <v>66</v>
      </c>
      <c r="L2459" s="74" t="s">
        <v>3935</v>
      </c>
      <c r="M2459" s="74" t="s">
        <v>3936</v>
      </c>
    </row>
    <row r="2460" ht="14.25" customHeight="1">
      <c r="A2460" s="74" t="s">
        <v>8727</v>
      </c>
      <c r="B2460" s="74" t="s">
        <v>3932</v>
      </c>
      <c r="F2460" s="185" t="s">
        <v>8728</v>
      </c>
      <c r="G2460" s="185"/>
      <c r="H2460" s="185"/>
      <c r="I2460" s="74" t="s">
        <v>3934</v>
      </c>
      <c r="L2460" s="74" t="s">
        <v>3935</v>
      </c>
      <c r="M2460" s="74" t="s">
        <v>3936</v>
      </c>
    </row>
    <row r="2461" ht="14.25" customHeight="1">
      <c r="A2461" s="74" t="s">
        <v>8729</v>
      </c>
      <c r="B2461" s="74" t="s">
        <v>3932</v>
      </c>
      <c r="F2461" s="185" t="s">
        <v>8730</v>
      </c>
      <c r="G2461" s="185"/>
      <c r="H2461" s="185"/>
      <c r="I2461" s="74" t="s">
        <v>66</v>
      </c>
      <c r="L2461" s="74" t="s">
        <v>3935</v>
      </c>
      <c r="M2461" s="74" t="s">
        <v>3936</v>
      </c>
    </row>
    <row r="2462" ht="14.25" customHeight="1">
      <c r="A2462" s="74" t="s">
        <v>8731</v>
      </c>
      <c r="B2462" s="74" t="s">
        <v>3932</v>
      </c>
      <c r="F2462" s="185" t="s">
        <v>8732</v>
      </c>
      <c r="G2462" s="185"/>
      <c r="H2462" s="185"/>
      <c r="I2462" s="74" t="s">
        <v>66</v>
      </c>
      <c r="L2462" s="74" t="s">
        <v>3935</v>
      </c>
      <c r="M2462" s="74" t="s">
        <v>3936</v>
      </c>
    </row>
    <row r="2463" ht="14.25" customHeight="1">
      <c r="A2463" s="74" t="s">
        <v>8733</v>
      </c>
      <c r="B2463" s="74" t="s">
        <v>3932</v>
      </c>
      <c r="F2463" s="185" t="s">
        <v>8734</v>
      </c>
      <c r="G2463" s="185"/>
      <c r="H2463" s="185"/>
      <c r="I2463" s="74" t="s">
        <v>66</v>
      </c>
      <c r="L2463" s="74" t="s">
        <v>3935</v>
      </c>
      <c r="M2463" s="74" t="s">
        <v>3936</v>
      </c>
    </row>
    <row r="2464" ht="14.25" customHeight="1">
      <c r="A2464" s="74" t="s">
        <v>8735</v>
      </c>
      <c r="B2464" s="74" t="s">
        <v>3932</v>
      </c>
      <c r="F2464" s="185" t="s">
        <v>8736</v>
      </c>
      <c r="G2464" s="185"/>
      <c r="H2464" s="185"/>
      <c r="I2464" s="74" t="s">
        <v>66</v>
      </c>
      <c r="L2464" s="74" t="s">
        <v>3935</v>
      </c>
      <c r="M2464" s="74" t="s">
        <v>3936</v>
      </c>
    </row>
    <row r="2465" ht="14.25" customHeight="1">
      <c r="A2465" s="74" t="s">
        <v>8737</v>
      </c>
      <c r="B2465" s="74" t="s">
        <v>3932</v>
      </c>
      <c r="F2465" s="185" t="s">
        <v>8738</v>
      </c>
      <c r="G2465" s="185"/>
      <c r="H2465" s="185"/>
      <c r="I2465" s="74" t="s">
        <v>66</v>
      </c>
      <c r="L2465" s="74" t="s">
        <v>3935</v>
      </c>
      <c r="M2465" s="74" t="s">
        <v>3936</v>
      </c>
    </row>
    <row r="2466" ht="14.25" customHeight="1">
      <c r="A2466" s="74" t="s">
        <v>8739</v>
      </c>
      <c r="B2466" s="74" t="s">
        <v>3932</v>
      </c>
      <c r="F2466" s="185" t="s">
        <v>8740</v>
      </c>
      <c r="G2466" s="185"/>
      <c r="H2466" s="185"/>
      <c r="I2466" s="74" t="s">
        <v>66</v>
      </c>
      <c r="L2466" s="74" t="s">
        <v>3935</v>
      </c>
      <c r="M2466" s="74" t="s">
        <v>3936</v>
      </c>
    </row>
    <row r="2467" ht="14.25" customHeight="1">
      <c r="A2467" s="74" t="s">
        <v>8741</v>
      </c>
      <c r="B2467" s="74" t="s">
        <v>3932</v>
      </c>
      <c r="F2467" s="185" t="s">
        <v>8742</v>
      </c>
      <c r="G2467" s="185"/>
      <c r="H2467" s="185"/>
      <c r="I2467" s="74" t="s">
        <v>66</v>
      </c>
      <c r="L2467" s="74" t="s">
        <v>3935</v>
      </c>
      <c r="M2467" s="74" t="s">
        <v>3936</v>
      </c>
    </row>
    <row r="2468" ht="14.25" customHeight="1">
      <c r="A2468" s="74" t="s">
        <v>8743</v>
      </c>
      <c r="B2468" s="74" t="s">
        <v>3932</v>
      </c>
      <c r="F2468" s="185" t="s">
        <v>8744</v>
      </c>
      <c r="G2468" s="185"/>
      <c r="H2468" s="185"/>
      <c r="I2468" s="74" t="s">
        <v>3934</v>
      </c>
      <c r="L2468" s="74" t="s">
        <v>3935</v>
      </c>
      <c r="M2468" s="74" t="s">
        <v>3936</v>
      </c>
    </row>
    <row r="2469" ht="14.25" customHeight="1">
      <c r="A2469" s="74" t="s">
        <v>8745</v>
      </c>
      <c r="B2469" s="74" t="s">
        <v>3932</v>
      </c>
      <c r="F2469" s="185" t="s">
        <v>8746</v>
      </c>
      <c r="G2469" s="185"/>
      <c r="H2469" s="185"/>
      <c r="I2469" s="74" t="s">
        <v>66</v>
      </c>
      <c r="L2469" s="74" t="s">
        <v>3935</v>
      </c>
      <c r="M2469" s="74" t="s">
        <v>3936</v>
      </c>
      <c r="N2469" s="74" t="s">
        <v>4026</v>
      </c>
    </row>
    <row r="2470" ht="14.25" customHeight="1">
      <c r="A2470" s="74" t="s">
        <v>8747</v>
      </c>
      <c r="B2470" s="74" t="s">
        <v>3932</v>
      </c>
      <c r="F2470" s="185" t="s">
        <v>8748</v>
      </c>
      <c r="G2470" s="185"/>
      <c r="H2470" s="185"/>
      <c r="I2470" s="74" t="s">
        <v>100</v>
      </c>
      <c r="L2470" s="74" t="s">
        <v>3935</v>
      </c>
      <c r="M2470" s="74" t="s">
        <v>3936</v>
      </c>
    </row>
    <row r="2471" ht="14.25" customHeight="1">
      <c r="A2471" s="74" t="s">
        <v>8749</v>
      </c>
      <c r="B2471" s="74" t="s">
        <v>3932</v>
      </c>
      <c r="F2471" s="185" t="s">
        <v>8750</v>
      </c>
      <c r="G2471" s="185"/>
      <c r="H2471" s="185"/>
      <c r="I2471" s="74" t="s">
        <v>3934</v>
      </c>
      <c r="L2471" s="74" t="s">
        <v>3935</v>
      </c>
      <c r="M2471" s="74" t="s">
        <v>3936</v>
      </c>
    </row>
    <row r="2472" ht="14.25" customHeight="1">
      <c r="A2472" s="74" t="s">
        <v>8751</v>
      </c>
      <c r="B2472" s="74" t="s">
        <v>3932</v>
      </c>
      <c r="F2472" s="185" t="s">
        <v>8752</v>
      </c>
      <c r="G2472" s="185"/>
      <c r="H2472" s="185"/>
      <c r="I2472" s="74" t="s">
        <v>66</v>
      </c>
      <c r="L2472" s="74" t="s">
        <v>3935</v>
      </c>
      <c r="M2472" s="74" t="s">
        <v>3936</v>
      </c>
    </row>
    <row r="2473" ht="14.25" customHeight="1">
      <c r="A2473" s="74" t="s">
        <v>8753</v>
      </c>
      <c r="B2473" s="74" t="s">
        <v>3932</v>
      </c>
      <c r="F2473" s="185" t="s">
        <v>8754</v>
      </c>
      <c r="G2473" s="185"/>
      <c r="H2473" s="185"/>
      <c r="I2473" s="74" t="s">
        <v>57</v>
      </c>
      <c r="L2473" s="74" t="s">
        <v>3935</v>
      </c>
      <c r="M2473" s="74" t="s">
        <v>3936</v>
      </c>
    </row>
    <row r="2474" ht="14.25" customHeight="1">
      <c r="A2474" s="74" t="s">
        <v>8755</v>
      </c>
      <c r="B2474" s="74" t="s">
        <v>3932</v>
      </c>
      <c r="F2474" s="185" t="s">
        <v>8756</v>
      </c>
      <c r="G2474" s="185"/>
      <c r="H2474" s="185"/>
      <c r="I2474" s="74" t="s">
        <v>3934</v>
      </c>
      <c r="L2474" s="74" t="s">
        <v>3935</v>
      </c>
      <c r="M2474" s="74" t="s">
        <v>3936</v>
      </c>
    </row>
    <row r="2475" ht="14.25" customHeight="1">
      <c r="A2475" s="74" t="s">
        <v>8757</v>
      </c>
      <c r="B2475" s="74" t="s">
        <v>3932</v>
      </c>
      <c r="F2475" s="185" t="s">
        <v>4885</v>
      </c>
      <c r="G2475" s="185"/>
      <c r="H2475" s="185"/>
      <c r="I2475" s="74" t="s">
        <v>66</v>
      </c>
      <c r="L2475" s="74" t="s">
        <v>3935</v>
      </c>
      <c r="M2475" s="74" t="s">
        <v>3936</v>
      </c>
    </row>
    <row r="2476" ht="14.25" customHeight="1">
      <c r="A2476" s="74" t="s">
        <v>8758</v>
      </c>
      <c r="B2476" s="74" t="s">
        <v>3932</v>
      </c>
      <c r="F2476" s="185" t="s">
        <v>8759</v>
      </c>
      <c r="G2476" s="185"/>
      <c r="H2476" s="185"/>
      <c r="I2476" s="74" t="s">
        <v>66</v>
      </c>
      <c r="L2476" s="74" t="s">
        <v>3935</v>
      </c>
      <c r="M2476" s="74" t="s">
        <v>3936</v>
      </c>
      <c r="N2476" s="74" t="s">
        <v>4026</v>
      </c>
    </row>
    <row r="2477" ht="14.25" customHeight="1">
      <c r="A2477" s="74" t="s">
        <v>8760</v>
      </c>
      <c r="B2477" s="74" t="s">
        <v>3932</v>
      </c>
      <c r="F2477" s="185" t="s">
        <v>8761</v>
      </c>
      <c r="G2477" s="185"/>
      <c r="H2477" s="185"/>
      <c r="I2477" s="74" t="s">
        <v>66</v>
      </c>
      <c r="L2477" s="74" t="s">
        <v>3935</v>
      </c>
      <c r="M2477" s="74" t="s">
        <v>3936</v>
      </c>
    </row>
    <row r="2478" ht="14.25" customHeight="1">
      <c r="A2478" s="74" t="s">
        <v>8762</v>
      </c>
      <c r="B2478" s="74" t="s">
        <v>3932</v>
      </c>
      <c r="F2478" s="185" t="s">
        <v>8763</v>
      </c>
      <c r="G2478" s="185"/>
      <c r="H2478" s="185"/>
      <c r="I2478" s="74" t="s">
        <v>66</v>
      </c>
      <c r="L2478" s="74" t="s">
        <v>3935</v>
      </c>
      <c r="M2478" s="74" t="s">
        <v>3936</v>
      </c>
    </row>
    <row r="2479" ht="14.25" customHeight="1">
      <c r="A2479" s="74" t="s">
        <v>8764</v>
      </c>
      <c r="B2479" s="74" t="s">
        <v>3932</v>
      </c>
      <c r="F2479" s="185" t="s">
        <v>8765</v>
      </c>
      <c r="G2479" s="185"/>
      <c r="H2479" s="185"/>
      <c r="I2479" s="74" t="s">
        <v>66</v>
      </c>
      <c r="L2479" s="74" t="s">
        <v>3935</v>
      </c>
      <c r="M2479" s="74" t="s">
        <v>3936</v>
      </c>
    </row>
    <row r="2480" ht="14.25" customHeight="1">
      <c r="A2480" s="74" t="s">
        <v>8766</v>
      </c>
      <c r="B2480" s="74" t="s">
        <v>3932</v>
      </c>
      <c r="F2480" s="185" t="s">
        <v>8767</v>
      </c>
      <c r="G2480" s="185"/>
      <c r="H2480" s="185"/>
      <c r="I2480" s="74" t="s">
        <v>66</v>
      </c>
      <c r="L2480" s="74" t="s">
        <v>3935</v>
      </c>
      <c r="M2480" s="74" t="s">
        <v>3936</v>
      </c>
    </row>
    <row r="2481" ht="14.25" customHeight="1">
      <c r="A2481" s="74" t="s">
        <v>8768</v>
      </c>
      <c r="B2481" s="74" t="s">
        <v>3932</v>
      </c>
      <c r="F2481" s="185" t="s">
        <v>8769</v>
      </c>
      <c r="G2481" s="185"/>
      <c r="H2481" s="185"/>
      <c r="I2481" s="74" t="s">
        <v>100</v>
      </c>
      <c r="L2481" s="74" t="s">
        <v>3935</v>
      </c>
      <c r="M2481" s="74" t="s">
        <v>3936</v>
      </c>
    </row>
    <row r="2482" ht="14.25" customHeight="1">
      <c r="A2482" s="74" t="s">
        <v>8770</v>
      </c>
      <c r="B2482" s="74" t="s">
        <v>3932</v>
      </c>
      <c r="F2482" s="185" t="s">
        <v>8771</v>
      </c>
      <c r="G2482" s="185"/>
      <c r="H2482" s="185"/>
      <c r="I2482" s="74" t="s">
        <v>100</v>
      </c>
      <c r="L2482" s="74" t="s">
        <v>3935</v>
      </c>
      <c r="M2482" s="74" t="s">
        <v>3936</v>
      </c>
    </row>
    <row r="2483" ht="14.25" customHeight="1">
      <c r="A2483" s="74" t="s">
        <v>8772</v>
      </c>
      <c r="B2483" s="74" t="s">
        <v>3932</v>
      </c>
      <c r="F2483" s="185" t="s">
        <v>8773</v>
      </c>
      <c r="G2483" s="185"/>
      <c r="H2483" s="185"/>
      <c r="I2483" s="74" t="s">
        <v>66</v>
      </c>
      <c r="L2483" s="74" t="s">
        <v>3935</v>
      </c>
      <c r="M2483" s="74" t="s">
        <v>3936</v>
      </c>
    </row>
    <row r="2484" ht="14.25" customHeight="1">
      <c r="A2484" s="74" t="s">
        <v>8774</v>
      </c>
      <c r="B2484" s="74" t="s">
        <v>3932</v>
      </c>
      <c r="F2484" s="185" t="s">
        <v>8775</v>
      </c>
      <c r="G2484" s="185"/>
      <c r="H2484" s="185"/>
      <c r="I2484" s="74" t="s">
        <v>100</v>
      </c>
      <c r="L2484" s="74" t="s">
        <v>3935</v>
      </c>
      <c r="M2484" s="74" t="s">
        <v>3936</v>
      </c>
    </row>
    <row r="2485" ht="14.25" customHeight="1">
      <c r="A2485" s="74" t="s">
        <v>8776</v>
      </c>
      <c r="B2485" s="74" t="s">
        <v>3932</v>
      </c>
      <c r="F2485" s="185" t="s">
        <v>8777</v>
      </c>
      <c r="G2485" s="185"/>
      <c r="H2485" s="185"/>
      <c r="I2485" s="74" t="s">
        <v>100</v>
      </c>
      <c r="L2485" s="74" t="s">
        <v>3935</v>
      </c>
      <c r="M2485" s="74" t="s">
        <v>3936</v>
      </c>
    </row>
    <row r="2486" ht="14.25" customHeight="1">
      <c r="A2486" s="74" t="s">
        <v>8778</v>
      </c>
      <c r="B2486" s="74" t="s">
        <v>3932</v>
      </c>
      <c r="F2486" s="185" t="s">
        <v>8779</v>
      </c>
      <c r="G2486" s="185"/>
      <c r="H2486" s="185"/>
      <c r="I2486" s="74" t="s">
        <v>127</v>
      </c>
      <c r="L2486" s="74" t="s">
        <v>3935</v>
      </c>
      <c r="M2486" s="74" t="s">
        <v>3936</v>
      </c>
    </row>
    <row r="2487" ht="14.25" customHeight="1">
      <c r="A2487" s="74" t="s">
        <v>8780</v>
      </c>
      <c r="B2487" s="74" t="s">
        <v>3932</v>
      </c>
      <c r="F2487" s="185" t="s">
        <v>8781</v>
      </c>
      <c r="G2487" s="185"/>
      <c r="H2487" s="185"/>
      <c r="I2487" s="74" t="s">
        <v>127</v>
      </c>
      <c r="L2487" s="74" t="s">
        <v>3935</v>
      </c>
      <c r="M2487" s="74" t="s">
        <v>3936</v>
      </c>
    </row>
    <row r="2488" ht="14.25" customHeight="1">
      <c r="A2488" s="74" t="s">
        <v>8782</v>
      </c>
      <c r="B2488" s="74" t="s">
        <v>3932</v>
      </c>
      <c r="F2488" s="185" t="s">
        <v>8783</v>
      </c>
      <c r="G2488" s="185"/>
      <c r="H2488" s="185"/>
      <c r="I2488" s="74" t="s">
        <v>57</v>
      </c>
      <c r="L2488" s="74" t="s">
        <v>3935</v>
      </c>
      <c r="M2488" s="74" t="s">
        <v>3936</v>
      </c>
    </row>
    <row r="2489" ht="14.25" customHeight="1">
      <c r="A2489" s="74" t="s">
        <v>8784</v>
      </c>
      <c r="B2489" s="74" t="s">
        <v>3932</v>
      </c>
      <c r="F2489" s="185" t="s">
        <v>8785</v>
      </c>
      <c r="G2489" s="185"/>
      <c r="H2489" s="185"/>
      <c r="I2489" s="74" t="s">
        <v>57</v>
      </c>
      <c r="L2489" s="74" t="s">
        <v>3935</v>
      </c>
      <c r="M2489" s="74" t="s">
        <v>3936</v>
      </c>
    </row>
    <row r="2490" ht="14.25" customHeight="1">
      <c r="A2490" s="74" t="s">
        <v>8786</v>
      </c>
      <c r="B2490" s="74" t="s">
        <v>3932</v>
      </c>
      <c r="F2490" s="185" t="s">
        <v>1085</v>
      </c>
      <c r="G2490" s="185"/>
      <c r="H2490" s="185"/>
      <c r="I2490" s="74" t="s">
        <v>57</v>
      </c>
      <c r="L2490" s="74" t="s">
        <v>3935</v>
      </c>
      <c r="M2490" s="74" t="s">
        <v>3936</v>
      </c>
      <c r="N2490" s="74" t="s">
        <v>4026</v>
      </c>
    </row>
    <row r="2491" ht="14.25" customHeight="1">
      <c r="A2491" s="74" t="s">
        <v>8787</v>
      </c>
      <c r="B2491" s="74" t="s">
        <v>3932</v>
      </c>
      <c r="F2491" s="185" t="s">
        <v>8788</v>
      </c>
      <c r="G2491" s="185"/>
      <c r="H2491" s="185"/>
      <c r="I2491" s="74" t="s">
        <v>57</v>
      </c>
      <c r="L2491" s="74" t="s">
        <v>3935</v>
      </c>
      <c r="M2491" s="74" t="s">
        <v>3936</v>
      </c>
    </row>
    <row r="2492" ht="14.25" customHeight="1">
      <c r="A2492" s="74" t="s">
        <v>8789</v>
      </c>
      <c r="B2492" s="74" t="s">
        <v>3932</v>
      </c>
      <c r="F2492" s="185" t="s">
        <v>8790</v>
      </c>
      <c r="G2492" s="185"/>
      <c r="H2492" s="185"/>
      <c r="I2492" s="74" t="s">
        <v>57</v>
      </c>
      <c r="L2492" s="74" t="s">
        <v>3935</v>
      </c>
      <c r="M2492" s="74" t="s">
        <v>3936</v>
      </c>
    </row>
    <row r="2493" ht="14.25" customHeight="1">
      <c r="A2493" s="74" t="s">
        <v>8791</v>
      </c>
      <c r="B2493" s="74" t="s">
        <v>3932</v>
      </c>
      <c r="F2493" s="185" t="s">
        <v>8792</v>
      </c>
      <c r="G2493" s="185"/>
      <c r="H2493" s="185"/>
      <c r="I2493" s="74" t="s">
        <v>3934</v>
      </c>
      <c r="L2493" s="74" t="s">
        <v>3935</v>
      </c>
      <c r="M2493" s="74" t="s">
        <v>3936</v>
      </c>
    </row>
    <row r="2494" ht="14.25" customHeight="1">
      <c r="A2494" s="74" t="s">
        <v>8793</v>
      </c>
      <c r="B2494" s="74" t="s">
        <v>3932</v>
      </c>
      <c r="F2494" s="185" t="s">
        <v>8794</v>
      </c>
      <c r="G2494" s="185"/>
      <c r="H2494" s="185"/>
      <c r="I2494" s="74" t="s">
        <v>57</v>
      </c>
      <c r="L2494" s="74" t="s">
        <v>3935</v>
      </c>
      <c r="M2494" s="74" t="s">
        <v>3936</v>
      </c>
    </row>
    <row r="2495" ht="14.25" customHeight="1">
      <c r="A2495" s="74" t="s">
        <v>8795</v>
      </c>
      <c r="B2495" s="74" t="s">
        <v>3932</v>
      </c>
      <c r="F2495" s="185" t="s">
        <v>8796</v>
      </c>
      <c r="G2495" s="185"/>
      <c r="H2495" s="185"/>
      <c r="I2495" s="74" t="s">
        <v>57</v>
      </c>
      <c r="L2495" s="74" t="s">
        <v>3935</v>
      </c>
      <c r="M2495" s="74" t="s">
        <v>3936</v>
      </c>
    </row>
    <row r="2496" ht="14.25" customHeight="1">
      <c r="A2496" s="74" t="s">
        <v>8797</v>
      </c>
      <c r="B2496" s="74" t="s">
        <v>3932</v>
      </c>
      <c r="F2496" s="185" t="s">
        <v>8798</v>
      </c>
      <c r="G2496" s="185"/>
      <c r="H2496" s="185"/>
      <c r="I2496" s="74" t="s">
        <v>57</v>
      </c>
      <c r="L2496" s="74" t="s">
        <v>3935</v>
      </c>
      <c r="M2496" s="74" t="s">
        <v>3936</v>
      </c>
    </row>
    <row r="2497" ht="14.25" customHeight="1">
      <c r="A2497" s="74" t="s">
        <v>8799</v>
      </c>
      <c r="B2497" s="74" t="s">
        <v>3932</v>
      </c>
      <c r="F2497" s="185" t="s">
        <v>8800</v>
      </c>
      <c r="G2497" s="185"/>
      <c r="H2497" s="185"/>
      <c r="I2497" s="74" t="s">
        <v>3934</v>
      </c>
      <c r="L2497" s="74" t="s">
        <v>3935</v>
      </c>
      <c r="M2497" s="74" t="s">
        <v>3936</v>
      </c>
    </row>
    <row r="2498" ht="14.25" customHeight="1">
      <c r="A2498" s="74" t="s">
        <v>8801</v>
      </c>
      <c r="B2498" s="74" t="s">
        <v>3932</v>
      </c>
      <c r="F2498" s="185" t="s">
        <v>8802</v>
      </c>
      <c r="G2498" s="185"/>
      <c r="H2498" s="185"/>
      <c r="I2498" s="74" t="s">
        <v>100</v>
      </c>
      <c r="L2498" s="74" t="s">
        <v>3935</v>
      </c>
      <c r="M2498" s="74" t="s">
        <v>3936</v>
      </c>
    </row>
    <row r="2499" ht="14.25" customHeight="1">
      <c r="A2499" s="74" t="s">
        <v>8803</v>
      </c>
      <c r="B2499" s="74" t="s">
        <v>3932</v>
      </c>
      <c r="F2499" s="185" t="s">
        <v>8804</v>
      </c>
      <c r="G2499" s="185"/>
      <c r="H2499" s="185"/>
      <c r="I2499" s="74" t="s">
        <v>3934</v>
      </c>
      <c r="L2499" s="74" t="s">
        <v>3935</v>
      </c>
      <c r="M2499" s="74" t="s">
        <v>3936</v>
      </c>
    </row>
    <row r="2500" ht="14.25" customHeight="1">
      <c r="A2500" s="74" t="s">
        <v>8805</v>
      </c>
      <c r="B2500" s="74" t="s">
        <v>3932</v>
      </c>
      <c r="F2500" s="185" t="s">
        <v>8806</v>
      </c>
      <c r="G2500" s="185"/>
      <c r="H2500" s="185"/>
      <c r="I2500" s="74" t="s">
        <v>100</v>
      </c>
      <c r="L2500" s="74" t="s">
        <v>3935</v>
      </c>
      <c r="M2500" s="74" t="s">
        <v>3936</v>
      </c>
    </row>
    <row r="2501" ht="14.25" customHeight="1">
      <c r="A2501" s="74" t="s">
        <v>8807</v>
      </c>
      <c r="B2501" s="74" t="s">
        <v>3932</v>
      </c>
      <c r="F2501" s="185" t="s">
        <v>8808</v>
      </c>
      <c r="G2501" s="185"/>
      <c r="H2501" s="185"/>
      <c r="I2501" s="74" t="s">
        <v>3968</v>
      </c>
      <c r="L2501" s="74" t="s">
        <v>3935</v>
      </c>
      <c r="M2501" s="74" t="s">
        <v>3936</v>
      </c>
    </row>
    <row r="2502" ht="14.25" customHeight="1">
      <c r="A2502" s="74" t="s">
        <v>8809</v>
      </c>
      <c r="B2502" s="74" t="s">
        <v>3932</v>
      </c>
      <c r="F2502" s="185" t="s">
        <v>8810</v>
      </c>
      <c r="G2502" s="185"/>
      <c r="H2502" s="185"/>
      <c r="I2502" s="74" t="s">
        <v>3934</v>
      </c>
      <c r="L2502" s="74" t="s">
        <v>3935</v>
      </c>
      <c r="M2502" s="74" t="s">
        <v>3936</v>
      </c>
    </row>
    <row r="2503" ht="14.25" customHeight="1">
      <c r="A2503" s="74" t="s">
        <v>3710</v>
      </c>
      <c r="B2503" s="74" t="s">
        <v>3932</v>
      </c>
      <c r="F2503" s="185" t="s">
        <v>8811</v>
      </c>
      <c r="G2503" s="185"/>
      <c r="H2503" s="185"/>
      <c r="I2503" s="74" t="s">
        <v>3968</v>
      </c>
      <c r="L2503" s="74" t="s">
        <v>3935</v>
      </c>
      <c r="M2503" s="74" t="s">
        <v>3936</v>
      </c>
      <c r="N2503" s="74" t="s">
        <v>4026</v>
      </c>
    </row>
    <row r="2504" ht="14.25" customHeight="1">
      <c r="A2504" s="74" t="s">
        <v>8812</v>
      </c>
      <c r="B2504" s="74" t="s">
        <v>3932</v>
      </c>
      <c r="F2504" s="185" t="s">
        <v>8813</v>
      </c>
      <c r="G2504" s="185"/>
      <c r="H2504" s="185"/>
      <c r="I2504" s="74" t="s">
        <v>100</v>
      </c>
      <c r="L2504" s="74" t="s">
        <v>3935</v>
      </c>
      <c r="M2504" s="74" t="s">
        <v>3936</v>
      </c>
    </row>
    <row r="2505" ht="14.25" customHeight="1">
      <c r="A2505" s="74" t="s">
        <v>8814</v>
      </c>
      <c r="B2505" s="74" t="s">
        <v>3932</v>
      </c>
      <c r="F2505" s="185" t="s">
        <v>8815</v>
      </c>
      <c r="G2505" s="185"/>
      <c r="H2505" s="185"/>
      <c r="I2505" s="74" t="s">
        <v>100</v>
      </c>
      <c r="L2505" s="74" t="s">
        <v>3935</v>
      </c>
      <c r="M2505" s="74" t="s">
        <v>3936</v>
      </c>
    </row>
    <row r="2506" ht="14.25" customHeight="1">
      <c r="A2506" s="74" t="s">
        <v>8816</v>
      </c>
      <c r="B2506" s="74" t="s">
        <v>3932</v>
      </c>
      <c r="F2506" s="185" t="s">
        <v>8817</v>
      </c>
      <c r="G2506" s="185"/>
      <c r="H2506" s="185"/>
      <c r="I2506" s="74" t="s">
        <v>3934</v>
      </c>
      <c r="L2506" s="74" t="s">
        <v>3935</v>
      </c>
      <c r="M2506" s="74" t="s">
        <v>3936</v>
      </c>
    </row>
    <row r="2507" ht="14.25" customHeight="1">
      <c r="A2507" s="74" t="s">
        <v>8818</v>
      </c>
      <c r="B2507" s="74" t="s">
        <v>3932</v>
      </c>
      <c r="F2507" s="185" t="s">
        <v>8819</v>
      </c>
      <c r="G2507" s="185"/>
      <c r="H2507" s="185"/>
      <c r="I2507" s="74" t="s">
        <v>3968</v>
      </c>
      <c r="L2507" s="74" t="s">
        <v>3935</v>
      </c>
      <c r="M2507" s="74" t="s">
        <v>3936</v>
      </c>
      <c r="N2507" s="74" t="s">
        <v>4026</v>
      </c>
    </row>
    <row r="2508" ht="14.25" customHeight="1">
      <c r="A2508" s="74" t="s">
        <v>8820</v>
      </c>
      <c r="B2508" s="74" t="s">
        <v>3932</v>
      </c>
      <c r="F2508" s="185" t="s">
        <v>8821</v>
      </c>
      <c r="G2508" s="185"/>
      <c r="H2508" s="185"/>
      <c r="I2508" s="74" t="s">
        <v>100</v>
      </c>
      <c r="L2508" s="74" t="s">
        <v>3935</v>
      </c>
      <c r="M2508" s="74" t="s">
        <v>3936</v>
      </c>
    </row>
    <row r="2509" ht="14.25" customHeight="1">
      <c r="A2509" s="74" t="s">
        <v>8822</v>
      </c>
      <c r="B2509" s="74" t="s">
        <v>3932</v>
      </c>
      <c r="F2509" s="185" t="s">
        <v>8823</v>
      </c>
      <c r="G2509" s="185"/>
      <c r="H2509" s="185"/>
      <c r="I2509" s="74" t="s">
        <v>3968</v>
      </c>
      <c r="L2509" s="74" t="s">
        <v>3935</v>
      </c>
      <c r="M2509" s="74" t="s">
        <v>3936</v>
      </c>
    </row>
    <row r="2510" ht="14.25" customHeight="1">
      <c r="A2510" s="74" t="s">
        <v>8824</v>
      </c>
      <c r="B2510" s="74" t="s">
        <v>3932</v>
      </c>
      <c r="F2510" s="185" t="s">
        <v>8825</v>
      </c>
      <c r="G2510" s="185"/>
      <c r="H2510" s="185"/>
      <c r="I2510" s="74" t="s">
        <v>100</v>
      </c>
      <c r="L2510" s="74" t="s">
        <v>3935</v>
      </c>
      <c r="M2510" s="74" t="s">
        <v>3936</v>
      </c>
    </row>
    <row r="2511" ht="14.25" customHeight="1">
      <c r="A2511" s="74" t="s">
        <v>8826</v>
      </c>
      <c r="B2511" s="74" t="s">
        <v>3932</v>
      </c>
      <c r="F2511" s="185" t="s">
        <v>8827</v>
      </c>
      <c r="G2511" s="185"/>
      <c r="H2511" s="185"/>
      <c r="I2511" s="74" t="s">
        <v>127</v>
      </c>
      <c r="L2511" s="74" t="s">
        <v>3935</v>
      </c>
      <c r="M2511" s="74" t="s">
        <v>3936</v>
      </c>
    </row>
    <row r="2512" ht="14.25" customHeight="1">
      <c r="A2512" s="74" t="s">
        <v>8828</v>
      </c>
      <c r="B2512" s="74" t="s">
        <v>3932</v>
      </c>
      <c r="F2512" s="185" t="s">
        <v>8829</v>
      </c>
      <c r="G2512" s="185"/>
      <c r="H2512" s="185"/>
      <c r="I2512" s="74" t="s">
        <v>100</v>
      </c>
      <c r="L2512" s="74" t="s">
        <v>3935</v>
      </c>
      <c r="M2512" s="74" t="s">
        <v>3936</v>
      </c>
    </row>
    <row r="2513" ht="14.25" customHeight="1">
      <c r="A2513" s="74" t="s">
        <v>8830</v>
      </c>
      <c r="B2513" s="74" t="s">
        <v>3932</v>
      </c>
      <c r="F2513" s="185" t="s">
        <v>1221</v>
      </c>
      <c r="G2513" s="185"/>
      <c r="H2513" s="185"/>
      <c r="I2513" s="74" t="s">
        <v>100</v>
      </c>
      <c r="L2513" s="74" t="s">
        <v>3935</v>
      </c>
      <c r="M2513" s="74" t="s">
        <v>3936</v>
      </c>
      <c r="N2513" s="74" t="s">
        <v>4026</v>
      </c>
    </row>
    <row r="2514" ht="14.25" customHeight="1">
      <c r="A2514" s="74" t="s">
        <v>8831</v>
      </c>
      <c r="B2514" s="74" t="s">
        <v>3932</v>
      </c>
      <c r="F2514" s="185" t="s">
        <v>8832</v>
      </c>
      <c r="G2514" s="185"/>
      <c r="H2514" s="185"/>
      <c r="I2514" s="74" t="s">
        <v>3934</v>
      </c>
      <c r="L2514" s="74" t="s">
        <v>3935</v>
      </c>
      <c r="M2514" s="74" t="s">
        <v>3936</v>
      </c>
    </row>
    <row r="2515" ht="14.25" customHeight="1">
      <c r="A2515" s="74" t="s">
        <v>8833</v>
      </c>
      <c r="B2515" s="74" t="s">
        <v>3932</v>
      </c>
      <c r="F2515" s="185" t="s">
        <v>3501</v>
      </c>
      <c r="G2515" s="185"/>
      <c r="H2515" s="185"/>
      <c r="I2515" s="74" t="s">
        <v>66</v>
      </c>
      <c r="L2515" s="74" t="s">
        <v>3935</v>
      </c>
      <c r="M2515" s="74" t="s">
        <v>3936</v>
      </c>
    </row>
    <row r="2516" ht="14.25" customHeight="1">
      <c r="A2516" s="74" t="s">
        <v>8834</v>
      </c>
      <c r="B2516" s="74" t="s">
        <v>3932</v>
      </c>
      <c r="F2516" s="185" t="s">
        <v>8835</v>
      </c>
      <c r="G2516" s="185"/>
      <c r="H2516" s="185"/>
      <c r="I2516" s="74" t="s">
        <v>3968</v>
      </c>
      <c r="L2516" s="74" t="s">
        <v>3935</v>
      </c>
      <c r="M2516" s="74" t="s">
        <v>3936</v>
      </c>
    </row>
    <row r="2517" ht="14.25" customHeight="1">
      <c r="A2517" s="74" t="s">
        <v>8836</v>
      </c>
      <c r="B2517" s="74" t="s">
        <v>3932</v>
      </c>
      <c r="F2517" s="185" t="s">
        <v>1226</v>
      </c>
      <c r="G2517" s="185"/>
      <c r="H2517" s="185"/>
      <c r="I2517" s="74" t="s">
        <v>3968</v>
      </c>
      <c r="L2517" s="74" t="s">
        <v>3935</v>
      </c>
      <c r="M2517" s="74" t="s">
        <v>3936</v>
      </c>
      <c r="N2517" s="74" t="s">
        <v>4026</v>
      </c>
    </row>
    <row r="2518" ht="14.25" customHeight="1">
      <c r="A2518" s="74" t="s">
        <v>8837</v>
      </c>
      <c r="B2518" s="74" t="s">
        <v>3932</v>
      </c>
      <c r="F2518" s="185" t="s">
        <v>8838</v>
      </c>
      <c r="G2518" s="185"/>
      <c r="H2518" s="185"/>
      <c r="I2518" s="74" t="s">
        <v>3968</v>
      </c>
      <c r="L2518" s="74" t="s">
        <v>3935</v>
      </c>
      <c r="M2518" s="74" t="s">
        <v>3936</v>
      </c>
    </row>
    <row r="2519" ht="14.25" customHeight="1">
      <c r="A2519" s="74" t="s">
        <v>8839</v>
      </c>
      <c r="B2519" s="74" t="s">
        <v>3932</v>
      </c>
      <c r="F2519" s="185" t="s">
        <v>8840</v>
      </c>
      <c r="G2519" s="185"/>
      <c r="H2519" s="185"/>
      <c r="I2519" s="74" t="s">
        <v>3968</v>
      </c>
      <c r="L2519" s="74" t="s">
        <v>3935</v>
      </c>
      <c r="M2519" s="74" t="s">
        <v>3936</v>
      </c>
    </row>
    <row r="2520" ht="14.25" customHeight="1">
      <c r="A2520" s="74" t="s">
        <v>8841</v>
      </c>
      <c r="B2520" s="74" t="s">
        <v>3932</v>
      </c>
      <c r="F2520" s="185" t="s">
        <v>8842</v>
      </c>
      <c r="G2520" s="185"/>
      <c r="H2520" s="185"/>
      <c r="I2520" s="74" t="s">
        <v>100</v>
      </c>
      <c r="L2520" s="74" t="s">
        <v>3935</v>
      </c>
      <c r="M2520" s="74" t="s">
        <v>3936</v>
      </c>
    </row>
    <row r="2521" ht="14.25" customHeight="1">
      <c r="A2521" s="74" t="s">
        <v>8843</v>
      </c>
      <c r="B2521" s="74" t="s">
        <v>3932</v>
      </c>
      <c r="F2521" s="185" t="s">
        <v>6900</v>
      </c>
      <c r="G2521" s="185"/>
      <c r="H2521" s="185"/>
      <c r="I2521" s="74" t="s">
        <v>3934</v>
      </c>
      <c r="L2521" s="74" t="s">
        <v>3935</v>
      </c>
      <c r="M2521" s="74" t="s">
        <v>3936</v>
      </c>
    </row>
    <row r="2522" ht="14.25" customHeight="1">
      <c r="A2522" s="74" t="s">
        <v>8844</v>
      </c>
      <c r="B2522" s="74" t="s">
        <v>3932</v>
      </c>
      <c r="F2522" s="185" t="s">
        <v>8845</v>
      </c>
      <c r="G2522" s="185"/>
      <c r="H2522" s="185"/>
      <c r="I2522" s="74" t="s">
        <v>3968</v>
      </c>
      <c r="L2522" s="74" t="s">
        <v>3935</v>
      </c>
      <c r="M2522" s="74" t="s">
        <v>3936</v>
      </c>
    </row>
    <row r="2523" ht="14.25" customHeight="1">
      <c r="A2523" s="74" t="s">
        <v>8846</v>
      </c>
      <c r="B2523" s="74" t="s">
        <v>3932</v>
      </c>
      <c r="F2523" s="185" t="s">
        <v>8825</v>
      </c>
      <c r="G2523" s="185"/>
      <c r="H2523" s="185"/>
      <c r="I2523" s="74" t="s">
        <v>3968</v>
      </c>
      <c r="L2523" s="74" t="s">
        <v>3935</v>
      </c>
      <c r="M2523" s="74" t="s">
        <v>3936</v>
      </c>
    </row>
    <row r="2524" ht="14.25" customHeight="1">
      <c r="A2524" s="74" t="s">
        <v>8847</v>
      </c>
      <c r="B2524" s="74" t="s">
        <v>3932</v>
      </c>
      <c r="F2524" s="185" t="s">
        <v>8848</v>
      </c>
      <c r="G2524" s="185"/>
      <c r="H2524" s="185"/>
      <c r="I2524" s="74" t="s">
        <v>100</v>
      </c>
      <c r="L2524" s="74" t="s">
        <v>3935</v>
      </c>
      <c r="M2524" s="74" t="s">
        <v>3936</v>
      </c>
    </row>
    <row r="2525" ht="14.25" customHeight="1">
      <c r="A2525" s="74" t="s">
        <v>8849</v>
      </c>
      <c r="B2525" s="74" t="s">
        <v>3932</v>
      </c>
      <c r="F2525" s="185" t="s">
        <v>8850</v>
      </c>
      <c r="G2525" s="185"/>
      <c r="H2525" s="185"/>
      <c r="I2525" s="74" t="s">
        <v>3934</v>
      </c>
      <c r="L2525" s="74" t="s">
        <v>3935</v>
      </c>
      <c r="M2525" s="74" t="s">
        <v>3936</v>
      </c>
    </row>
    <row r="2526" ht="14.25" customHeight="1">
      <c r="A2526" s="74" t="s">
        <v>8851</v>
      </c>
      <c r="B2526" s="74" t="s">
        <v>3932</v>
      </c>
      <c r="F2526" s="185" t="s">
        <v>8852</v>
      </c>
      <c r="G2526" s="185"/>
      <c r="H2526" s="185"/>
      <c r="I2526" s="74" t="s">
        <v>3934</v>
      </c>
      <c r="L2526" s="74" t="s">
        <v>3935</v>
      </c>
      <c r="M2526" s="74" t="s">
        <v>3936</v>
      </c>
    </row>
    <row r="2527" ht="14.25" customHeight="1">
      <c r="A2527" s="74" t="s">
        <v>8853</v>
      </c>
      <c r="B2527" s="74" t="s">
        <v>3932</v>
      </c>
      <c r="F2527" s="185" t="s">
        <v>8854</v>
      </c>
      <c r="G2527" s="185"/>
      <c r="H2527" s="185"/>
      <c r="I2527" s="74" t="s">
        <v>3934</v>
      </c>
      <c r="L2527" s="74" t="s">
        <v>3935</v>
      </c>
      <c r="M2527" s="74" t="s">
        <v>3936</v>
      </c>
    </row>
    <row r="2528" ht="14.25" customHeight="1">
      <c r="A2528" s="74" t="s">
        <v>8855</v>
      </c>
      <c r="B2528" s="74" t="s">
        <v>3932</v>
      </c>
      <c r="F2528" s="185" t="s">
        <v>8856</v>
      </c>
      <c r="G2528" s="185"/>
      <c r="H2528" s="185"/>
      <c r="I2528" s="74" t="s">
        <v>3934</v>
      </c>
      <c r="L2528" s="74" t="s">
        <v>3935</v>
      </c>
      <c r="M2528" s="74" t="s">
        <v>3936</v>
      </c>
    </row>
    <row r="2529" ht="14.25" customHeight="1">
      <c r="A2529" s="74" t="s">
        <v>8857</v>
      </c>
      <c r="B2529" s="74" t="s">
        <v>3932</v>
      </c>
      <c r="F2529" s="185" t="s">
        <v>8858</v>
      </c>
      <c r="G2529" s="185"/>
      <c r="H2529" s="185"/>
      <c r="I2529" s="74" t="s">
        <v>3968</v>
      </c>
      <c r="L2529" s="74" t="s">
        <v>3935</v>
      </c>
      <c r="M2529" s="74" t="s">
        <v>3936</v>
      </c>
    </row>
    <row r="2530" ht="14.25" customHeight="1">
      <c r="A2530" s="74" t="s">
        <v>8859</v>
      </c>
      <c r="B2530" s="74" t="s">
        <v>3932</v>
      </c>
      <c r="F2530" s="185" t="s">
        <v>8860</v>
      </c>
      <c r="G2530" s="185"/>
      <c r="H2530" s="185"/>
      <c r="I2530" s="74" t="s">
        <v>3968</v>
      </c>
      <c r="L2530" s="74" t="s">
        <v>3935</v>
      </c>
      <c r="M2530" s="74" t="s">
        <v>3936</v>
      </c>
    </row>
    <row r="2531" ht="14.25" customHeight="1">
      <c r="A2531" s="74" t="s">
        <v>8861</v>
      </c>
      <c r="B2531" s="74" t="s">
        <v>3932</v>
      </c>
      <c r="F2531" s="185" t="s">
        <v>8862</v>
      </c>
      <c r="G2531" s="185"/>
      <c r="H2531" s="185"/>
      <c r="I2531" s="74" t="s">
        <v>3934</v>
      </c>
      <c r="L2531" s="74" t="s">
        <v>3935</v>
      </c>
      <c r="M2531" s="74" t="s">
        <v>3936</v>
      </c>
    </row>
    <row r="2532" ht="14.25" customHeight="1">
      <c r="A2532" s="74" t="s">
        <v>8863</v>
      </c>
      <c r="B2532" s="74" t="s">
        <v>3932</v>
      </c>
      <c r="F2532" s="185" t="s">
        <v>8864</v>
      </c>
      <c r="G2532" s="185"/>
      <c r="H2532" s="185"/>
      <c r="I2532" s="74" t="s">
        <v>3968</v>
      </c>
      <c r="L2532" s="74" t="s">
        <v>3935</v>
      </c>
      <c r="M2532" s="74" t="s">
        <v>3936</v>
      </c>
    </row>
    <row r="2533" ht="14.25" customHeight="1">
      <c r="A2533" s="74" t="s">
        <v>8865</v>
      </c>
      <c r="B2533" s="74" t="s">
        <v>3932</v>
      </c>
      <c r="F2533" s="185" t="s">
        <v>8866</v>
      </c>
      <c r="G2533" s="185"/>
      <c r="H2533" s="185"/>
      <c r="I2533" s="74" t="s">
        <v>3934</v>
      </c>
      <c r="L2533" s="74" t="s">
        <v>3935</v>
      </c>
      <c r="M2533" s="74" t="s">
        <v>3936</v>
      </c>
    </row>
    <row r="2534" ht="14.25" customHeight="1">
      <c r="A2534" s="74" t="s">
        <v>8867</v>
      </c>
      <c r="B2534" s="74" t="s">
        <v>3932</v>
      </c>
      <c r="F2534" s="185" t="s">
        <v>8868</v>
      </c>
      <c r="G2534" s="185"/>
      <c r="H2534" s="185"/>
      <c r="I2534" s="74" t="s">
        <v>3934</v>
      </c>
      <c r="L2534" s="74" t="s">
        <v>3935</v>
      </c>
      <c r="M2534" s="74" t="s">
        <v>3936</v>
      </c>
    </row>
    <row r="2535" ht="14.25" customHeight="1">
      <c r="A2535" s="74" t="s">
        <v>8869</v>
      </c>
      <c r="B2535" s="74" t="s">
        <v>3932</v>
      </c>
      <c r="F2535" s="185" t="s">
        <v>8870</v>
      </c>
      <c r="G2535" s="185"/>
      <c r="H2535" s="185"/>
      <c r="I2535" s="74" t="s">
        <v>3934</v>
      </c>
      <c r="L2535" s="74" t="s">
        <v>3935</v>
      </c>
      <c r="M2535" s="74" t="s">
        <v>3936</v>
      </c>
    </row>
    <row r="2536" ht="14.25" customHeight="1">
      <c r="A2536" s="74" t="s">
        <v>8871</v>
      </c>
      <c r="B2536" s="74" t="s">
        <v>3932</v>
      </c>
      <c r="F2536" s="185" t="s">
        <v>8872</v>
      </c>
      <c r="G2536" s="185"/>
      <c r="H2536" s="185"/>
      <c r="I2536" s="74" t="s">
        <v>100</v>
      </c>
      <c r="L2536" s="74" t="s">
        <v>3935</v>
      </c>
      <c r="M2536" s="74" t="s">
        <v>3936</v>
      </c>
    </row>
    <row r="2537" ht="14.25" customHeight="1">
      <c r="A2537" s="74" t="s">
        <v>8873</v>
      </c>
      <c r="B2537" s="74" t="s">
        <v>3932</v>
      </c>
      <c r="F2537" s="185" t="s">
        <v>8874</v>
      </c>
      <c r="G2537" s="185"/>
      <c r="H2537" s="185"/>
      <c r="I2537" s="74" t="s">
        <v>3934</v>
      </c>
      <c r="L2537" s="74" t="s">
        <v>3935</v>
      </c>
      <c r="M2537" s="74" t="s">
        <v>3936</v>
      </c>
    </row>
    <row r="2538" ht="14.25" customHeight="1">
      <c r="A2538" s="74" t="s">
        <v>8875</v>
      </c>
      <c r="B2538" s="74" t="s">
        <v>3932</v>
      </c>
      <c r="F2538" s="185" t="s">
        <v>1252</v>
      </c>
      <c r="G2538" s="185"/>
      <c r="H2538" s="185"/>
      <c r="I2538" s="74" t="s">
        <v>3934</v>
      </c>
      <c r="L2538" s="74" t="s">
        <v>3935</v>
      </c>
      <c r="M2538" s="74" t="s">
        <v>3936</v>
      </c>
    </row>
    <row r="2539" ht="14.25" customHeight="1">
      <c r="A2539" s="74" t="s">
        <v>8876</v>
      </c>
      <c r="B2539" s="74" t="s">
        <v>3932</v>
      </c>
      <c r="F2539" s="185" t="s">
        <v>8877</v>
      </c>
      <c r="G2539" s="185"/>
      <c r="H2539" s="185"/>
      <c r="I2539" s="74" t="s">
        <v>71</v>
      </c>
      <c r="L2539" s="74" t="s">
        <v>3935</v>
      </c>
      <c r="M2539" s="74" t="s">
        <v>3936</v>
      </c>
    </row>
    <row r="2540" ht="14.25" customHeight="1">
      <c r="A2540" s="74" t="s">
        <v>8878</v>
      </c>
      <c r="B2540" s="74" t="s">
        <v>3932</v>
      </c>
      <c r="F2540" s="185" t="s">
        <v>8879</v>
      </c>
      <c r="G2540" s="185"/>
      <c r="H2540" s="185"/>
      <c r="I2540" s="74" t="s">
        <v>3934</v>
      </c>
      <c r="L2540" s="74" t="s">
        <v>3935</v>
      </c>
      <c r="M2540" s="74" t="s">
        <v>3936</v>
      </c>
      <c r="N2540" s="74" t="s">
        <v>4026</v>
      </c>
    </row>
    <row r="2541" ht="14.25" customHeight="1">
      <c r="A2541" s="74" t="s">
        <v>8880</v>
      </c>
      <c r="B2541" s="74" t="s">
        <v>3932</v>
      </c>
      <c r="F2541" s="185" t="s">
        <v>8881</v>
      </c>
      <c r="G2541" s="185"/>
      <c r="H2541" s="185"/>
      <c r="I2541" s="74" t="s">
        <v>3934</v>
      </c>
      <c r="L2541" s="74" t="s">
        <v>3935</v>
      </c>
      <c r="M2541" s="74" t="s">
        <v>3936</v>
      </c>
    </row>
    <row r="2542" ht="14.25" customHeight="1">
      <c r="A2542" s="74" t="s">
        <v>8882</v>
      </c>
      <c r="B2542" s="74" t="s">
        <v>3932</v>
      </c>
      <c r="F2542" s="185" t="s">
        <v>3055</v>
      </c>
      <c r="G2542" s="185"/>
      <c r="H2542" s="185"/>
      <c r="I2542" s="74" t="s">
        <v>100</v>
      </c>
      <c r="L2542" s="74" t="s">
        <v>3935</v>
      </c>
      <c r="M2542" s="74" t="s">
        <v>3936</v>
      </c>
    </row>
    <row r="2543" ht="14.25" customHeight="1">
      <c r="A2543" s="74" t="s">
        <v>8883</v>
      </c>
      <c r="B2543" s="74" t="s">
        <v>3932</v>
      </c>
      <c r="F2543" s="185" t="s">
        <v>3055</v>
      </c>
      <c r="G2543" s="185"/>
      <c r="H2543" s="185"/>
      <c r="I2543" s="74" t="s">
        <v>100</v>
      </c>
      <c r="L2543" s="74" t="s">
        <v>3935</v>
      </c>
      <c r="M2543" s="74" t="s">
        <v>3936</v>
      </c>
      <c r="N2543" s="74" t="s">
        <v>4026</v>
      </c>
    </row>
    <row r="2544" ht="14.25" customHeight="1">
      <c r="A2544" s="74" t="s">
        <v>8884</v>
      </c>
      <c r="B2544" s="74" t="s">
        <v>3932</v>
      </c>
      <c r="F2544" s="185" t="s">
        <v>8885</v>
      </c>
      <c r="G2544" s="185"/>
      <c r="H2544" s="185"/>
      <c r="I2544" s="74" t="s">
        <v>3934</v>
      </c>
      <c r="L2544" s="74" t="s">
        <v>3935</v>
      </c>
      <c r="M2544" s="74" t="s">
        <v>3936</v>
      </c>
      <c r="N2544" s="74" t="s">
        <v>4026</v>
      </c>
    </row>
    <row r="2545" ht="14.25" customHeight="1">
      <c r="A2545" s="74" t="s">
        <v>8886</v>
      </c>
      <c r="B2545" s="74" t="s">
        <v>3932</v>
      </c>
      <c r="F2545" s="185" t="s">
        <v>8887</v>
      </c>
      <c r="G2545" s="185"/>
      <c r="H2545" s="185"/>
      <c r="I2545" s="74" t="s">
        <v>3968</v>
      </c>
      <c r="L2545" s="74" t="s">
        <v>3935</v>
      </c>
      <c r="M2545" s="74" t="s">
        <v>3936</v>
      </c>
    </row>
    <row r="2546" ht="14.25" customHeight="1">
      <c r="A2546" s="74" t="s">
        <v>8888</v>
      </c>
      <c r="B2546" s="74" t="s">
        <v>3932</v>
      </c>
      <c r="F2546" s="185" t="s">
        <v>8889</v>
      </c>
      <c r="G2546" s="185"/>
      <c r="H2546" s="185"/>
      <c r="I2546" s="74" t="s">
        <v>3968</v>
      </c>
      <c r="L2546" s="74" t="s">
        <v>3935</v>
      </c>
      <c r="M2546" s="74" t="s">
        <v>3936</v>
      </c>
    </row>
    <row r="2547" ht="14.25" customHeight="1">
      <c r="A2547" s="74" t="s">
        <v>8890</v>
      </c>
      <c r="B2547" s="74" t="s">
        <v>3932</v>
      </c>
      <c r="F2547" s="185" t="s">
        <v>8891</v>
      </c>
      <c r="G2547" s="185"/>
      <c r="H2547" s="185"/>
      <c r="I2547" s="74" t="s">
        <v>3934</v>
      </c>
      <c r="L2547" s="74" t="s">
        <v>3935</v>
      </c>
      <c r="M2547" s="74" t="s">
        <v>3936</v>
      </c>
    </row>
    <row r="2548" ht="14.25" customHeight="1">
      <c r="A2548" s="74" t="s">
        <v>8892</v>
      </c>
      <c r="B2548" s="74" t="s">
        <v>3932</v>
      </c>
      <c r="F2548" s="185" t="s">
        <v>8893</v>
      </c>
      <c r="G2548" s="185"/>
      <c r="H2548" s="185"/>
      <c r="I2548" s="74" t="s">
        <v>3934</v>
      </c>
      <c r="L2548" s="74" t="s">
        <v>3935</v>
      </c>
      <c r="M2548" s="74" t="s">
        <v>3936</v>
      </c>
    </row>
    <row r="2549" ht="14.25" customHeight="1">
      <c r="A2549" s="74" t="s">
        <v>8894</v>
      </c>
      <c r="B2549" s="74" t="s">
        <v>3932</v>
      </c>
      <c r="F2549" s="185" t="s">
        <v>8895</v>
      </c>
      <c r="G2549" s="185"/>
      <c r="H2549" s="185"/>
      <c r="I2549" s="74" t="s">
        <v>3934</v>
      </c>
      <c r="L2549" s="74" t="s">
        <v>3935</v>
      </c>
      <c r="M2549" s="74" t="s">
        <v>3936</v>
      </c>
    </row>
    <row r="2550" ht="14.25" customHeight="1">
      <c r="A2550" s="74" t="s">
        <v>8896</v>
      </c>
      <c r="B2550" s="74" t="s">
        <v>3932</v>
      </c>
      <c r="F2550" s="185" t="s">
        <v>8897</v>
      </c>
      <c r="G2550" s="185"/>
      <c r="H2550" s="185"/>
      <c r="I2550" s="74" t="s">
        <v>66</v>
      </c>
      <c r="L2550" s="74" t="s">
        <v>3935</v>
      </c>
      <c r="M2550" s="74" t="s">
        <v>3936</v>
      </c>
    </row>
    <row r="2551" ht="14.25" customHeight="1">
      <c r="A2551" s="74" t="s">
        <v>8898</v>
      </c>
      <c r="B2551" s="74" t="s">
        <v>3932</v>
      </c>
      <c r="F2551" s="185" t="s">
        <v>8899</v>
      </c>
      <c r="G2551" s="185"/>
      <c r="H2551" s="185"/>
      <c r="I2551" s="74" t="s">
        <v>3968</v>
      </c>
      <c r="L2551" s="74" t="s">
        <v>3935</v>
      </c>
      <c r="M2551" s="74" t="s">
        <v>3936</v>
      </c>
    </row>
    <row r="2552" ht="14.25" customHeight="1">
      <c r="A2552" s="74" t="s">
        <v>8900</v>
      </c>
      <c r="B2552" s="74" t="s">
        <v>3932</v>
      </c>
      <c r="F2552" s="185" t="s">
        <v>8901</v>
      </c>
      <c r="G2552" s="185"/>
      <c r="H2552" s="185"/>
      <c r="I2552" s="74" t="s">
        <v>66</v>
      </c>
      <c r="L2552" s="74" t="s">
        <v>3935</v>
      </c>
      <c r="M2552" s="74" t="s">
        <v>3936</v>
      </c>
    </row>
    <row r="2553" ht="14.25" customHeight="1">
      <c r="A2553" s="74" t="s">
        <v>8902</v>
      </c>
      <c r="B2553" s="74" t="s">
        <v>3932</v>
      </c>
      <c r="F2553" s="185" t="s">
        <v>8903</v>
      </c>
      <c r="G2553" s="185"/>
      <c r="H2553" s="185"/>
      <c r="I2553" s="74" t="s">
        <v>66</v>
      </c>
      <c r="L2553" s="74" t="s">
        <v>3935</v>
      </c>
      <c r="M2553" s="74" t="s">
        <v>3936</v>
      </c>
    </row>
    <row r="2554" ht="14.25" customHeight="1">
      <c r="A2554" s="74" t="s">
        <v>8904</v>
      </c>
      <c r="B2554" s="74" t="s">
        <v>3932</v>
      </c>
      <c r="F2554" s="185" t="s">
        <v>8905</v>
      </c>
      <c r="G2554" s="185"/>
      <c r="H2554" s="185"/>
      <c r="I2554" s="74" t="s">
        <v>100</v>
      </c>
      <c r="L2554" s="74" t="s">
        <v>3935</v>
      </c>
      <c r="M2554" s="74" t="s">
        <v>3936</v>
      </c>
    </row>
    <row r="2555" ht="14.25" customHeight="1">
      <c r="A2555" s="74" t="s">
        <v>8906</v>
      </c>
      <c r="B2555" s="74" t="s">
        <v>3932</v>
      </c>
      <c r="F2555" s="185" t="s">
        <v>8907</v>
      </c>
      <c r="G2555" s="185"/>
      <c r="H2555" s="185"/>
      <c r="I2555" s="74" t="s">
        <v>3934</v>
      </c>
      <c r="L2555" s="74" t="s">
        <v>3935</v>
      </c>
      <c r="M2555" s="74" t="s">
        <v>3936</v>
      </c>
    </row>
    <row r="2556" ht="14.25" customHeight="1">
      <c r="A2556" s="74" t="s">
        <v>8908</v>
      </c>
      <c r="B2556" s="74" t="s">
        <v>3932</v>
      </c>
      <c r="F2556" s="185" t="s">
        <v>8909</v>
      </c>
      <c r="G2556" s="185"/>
      <c r="H2556" s="185"/>
      <c r="I2556" s="74" t="s">
        <v>66</v>
      </c>
      <c r="L2556" s="74" t="s">
        <v>3935</v>
      </c>
      <c r="M2556" s="74" t="s">
        <v>3936</v>
      </c>
    </row>
    <row r="2557" ht="14.25" customHeight="1">
      <c r="A2557" s="74" t="s">
        <v>8910</v>
      </c>
      <c r="B2557" s="74" t="s">
        <v>3932</v>
      </c>
      <c r="F2557" s="185" t="s">
        <v>8911</v>
      </c>
      <c r="G2557" s="185"/>
      <c r="H2557" s="185"/>
      <c r="I2557" s="74" t="s">
        <v>66</v>
      </c>
      <c r="L2557" s="74" t="s">
        <v>3935</v>
      </c>
      <c r="M2557" s="74" t="s">
        <v>3936</v>
      </c>
    </row>
    <row r="2558" ht="14.25" customHeight="1">
      <c r="A2558" s="74" t="s">
        <v>8912</v>
      </c>
      <c r="B2558" s="74" t="s">
        <v>3932</v>
      </c>
      <c r="F2558" s="185" t="s">
        <v>8913</v>
      </c>
      <c r="G2558" s="185"/>
      <c r="H2558" s="185"/>
      <c r="I2558" s="74" t="s">
        <v>66</v>
      </c>
      <c r="L2558" s="74" t="s">
        <v>3935</v>
      </c>
      <c r="M2558" s="74" t="s">
        <v>3936</v>
      </c>
    </row>
    <row r="2559" ht="14.25" customHeight="1">
      <c r="A2559" s="74" t="s">
        <v>8914</v>
      </c>
      <c r="B2559" s="74" t="s">
        <v>3932</v>
      </c>
      <c r="F2559" s="185" t="s">
        <v>8915</v>
      </c>
      <c r="G2559" s="185"/>
      <c r="H2559" s="185"/>
      <c r="I2559" s="74" t="s">
        <v>66</v>
      </c>
      <c r="L2559" s="74" t="s">
        <v>3935</v>
      </c>
      <c r="M2559" s="74" t="s">
        <v>3936</v>
      </c>
    </row>
    <row r="2560" ht="14.25" customHeight="1">
      <c r="A2560" s="74" t="s">
        <v>8916</v>
      </c>
      <c r="B2560" s="74" t="s">
        <v>3932</v>
      </c>
      <c r="F2560" s="185" t="s">
        <v>8917</v>
      </c>
      <c r="G2560" s="185"/>
      <c r="H2560" s="185"/>
      <c r="I2560" s="74" t="s">
        <v>66</v>
      </c>
      <c r="L2560" s="74" t="s">
        <v>3935</v>
      </c>
      <c r="M2560" s="74" t="s">
        <v>3936</v>
      </c>
    </row>
    <row r="2561" ht="14.25" customHeight="1">
      <c r="A2561" s="74" t="s">
        <v>8918</v>
      </c>
      <c r="B2561" s="74" t="s">
        <v>3932</v>
      </c>
      <c r="F2561" s="185" t="s">
        <v>8919</v>
      </c>
      <c r="G2561" s="185"/>
      <c r="H2561" s="185"/>
      <c r="I2561" s="74" t="s">
        <v>3934</v>
      </c>
      <c r="L2561" s="74" t="s">
        <v>3935</v>
      </c>
      <c r="M2561" s="74" t="s">
        <v>3936</v>
      </c>
    </row>
    <row r="2562" ht="14.25" customHeight="1">
      <c r="A2562" s="74" t="s">
        <v>8920</v>
      </c>
      <c r="B2562" s="74" t="s">
        <v>3932</v>
      </c>
      <c r="F2562" s="185" t="s">
        <v>8919</v>
      </c>
      <c r="G2562" s="185"/>
      <c r="H2562" s="185"/>
      <c r="I2562" s="74" t="s">
        <v>3934</v>
      </c>
      <c r="L2562" s="74" t="s">
        <v>3935</v>
      </c>
      <c r="M2562" s="74" t="s">
        <v>3936</v>
      </c>
    </row>
    <row r="2563" ht="14.25" customHeight="1">
      <c r="A2563" s="74" t="s">
        <v>8921</v>
      </c>
      <c r="B2563" s="74" t="s">
        <v>3932</v>
      </c>
      <c r="F2563" s="185" t="s">
        <v>8922</v>
      </c>
      <c r="G2563" s="185"/>
      <c r="H2563" s="185"/>
      <c r="I2563" s="74" t="s">
        <v>57</v>
      </c>
      <c r="L2563" s="74" t="s">
        <v>3935</v>
      </c>
      <c r="M2563" s="74" t="s">
        <v>3936</v>
      </c>
    </row>
    <row r="2564" ht="14.25" customHeight="1">
      <c r="A2564" s="74" t="s">
        <v>8923</v>
      </c>
      <c r="B2564" s="74" t="s">
        <v>3932</v>
      </c>
      <c r="F2564" s="185" t="s">
        <v>8924</v>
      </c>
      <c r="G2564" s="185"/>
      <c r="H2564" s="185"/>
      <c r="I2564" s="74" t="s">
        <v>3934</v>
      </c>
      <c r="L2564" s="74" t="s">
        <v>3935</v>
      </c>
      <c r="M2564" s="74" t="s">
        <v>3936</v>
      </c>
    </row>
    <row r="2565" ht="14.25" customHeight="1">
      <c r="A2565" s="74" t="s">
        <v>8925</v>
      </c>
      <c r="B2565" s="74" t="s">
        <v>3932</v>
      </c>
      <c r="F2565" s="185" t="s">
        <v>8926</v>
      </c>
      <c r="G2565" s="185"/>
      <c r="H2565" s="185"/>
      <c r="I2565" s="74" t="s">
        <v>3934</v>
      </c>
      <c r="L2565" s="74" t="s">
        <v>3935</v>
      </c>
      <c r="M2565" s="74" t="s">
        <v>3936</v>
      </c>
    </row>
    <row r="2566" ht="14.25" customHeight="1">
      <c r="A2566" s="74" t="s">
        <v>8927</v>
      </c>
      <c r="B2566" s="74" t="s">
        <v>3932</v>
      </c>
      <c r="F2566" s="185" t="s">
        <v>8928</v>
      </c>
      <c r="G2566" s="185"/>
      <c r="H2566" s="185"/>
      <c r="I2566" s="74" t="s">
        <v>3934</v>
      </c>
      <c r="L2566" s="74" t="s">
        <v>3935</v>
      </c>
      <c r="M2566" s="74" t="s">
        <v>3936</v>
      </c>
    </row>
    <row r="2567" ht="14.25" customHeight="1">
      <c r="A2567" s="74" t="s">
        <v>8929</v>
      </c>
      <c r="B2567" s="74" t="s">
        <v>3932</v>
      </c>
      <c r="F2567" s="185" t="s">
        <v>8930</v>
      </c>
      <c r="G2567" s="185"/>
      <c r="H2567" s="185"/>
      <c r="I2567" s="74" t="s">
        <v>66</v>
      </c>
      <c r="L2567" s="74" t="s">
        <v>3935</v>
      </c>
      <c r="M2567" s="74" t="s">
        <v>3936</v>
      </c>
    </row>
    <row r="2568" ht="14.25" customHeight="1">
      <c r="A2568" s="74" t="s">
        <v>8931</v>
      </c>
      <c r="B2568" s="74" t="s">
        <v>3932</v>
      </c>
      <c r="F2568" s="185" t="s">
        <v>8932</v>
      </c>
      <c r="G2568" s="185"/>
      <c r="H2568" s="185"/>
      <c r="I2568" s="74" t="s">
        <v>57</v>
      </c>
      <c r="L2568" s="74" t="s">
        <v>3935</v>
      </c>
      <c r="M2568" s="74" t="s">
        <v>3936</v>
      </c>
    </row>
    <row r="2569" ht="14.25" customHeight="1">
      <c r="A2569" s="74" t="s">
        <v>8933</v>
      </c>
      <c r="B2569" s="74" t="s">
        <v>3932</v>
      </c>
      <c r="F2569" s="185" t="s">
        <v>8934</v>
      </c>
      <c r="G2569" s="185"/>
      <c r="H2569" s="185"/>
      <c r="I2569" s="74" t="s">
        <v>3934</v>
      </c>
      <c r="L2569" s="74" t="s">
        <v>3935</v>
      </c>
      <c r="M2569" s="74" t="s">
        <v>3936</v>
      </c>
    </row>
    <row r="2570" ht="14.25" customHeight="1">
      <c r="A2570" s="74" t="s">
        <v>8935</v>
      </c>
      <c r="B2570" s="74" t="s">
        <v>3932</v>
      </c>
      <c r="F2570" s="185" t="s">
        <v>8936</v>
      </c>
      <c r="G2570" s="185"/>
      <c r="H2570" s="185"/>
      <c r="I2570" s="74" t="s">
        <v>50</v>
      </c>
      <c r="L2570" s="74" t="s">
        <v>3935</v>
      </c>
      <c r="M2570" s="74" t="s">
        <v>3936</v>
      </c>
    </row>
    <row r="2571" ht="14.25" customHeight="1">
      <c r="A2571" s="74" t="s">
        <v>8937</v>
      </c>
      <c r="B2571" s="74" t="s">
        <v>3932</v>
      </c>
      <c r="F2571" s="185" t="s">
        <v>8938</v>
      </c>
      <c r="G2571" s="185"/>
      <c r="H2571" s="185"/>
      <c r="I2571" s="74" t="s">
        <v>3934</v>
      </c>
      <c r="L2571" s="74" t="s">
        <v>3935</v>
      </c>
      <c r="M2571" s="74" t="s">
        <v>3936</v>
      </c>
    </row>
    <row r="2572" ht="14.25" customHeight="1">
      <c r="A2572" s="74" t="s">
        <v>8939</v>
      </c>
      <c r="B2572" s="74" t="s">
        <v>3932</v>
      </c>
      <c r="F2572" s="185" t="s">
        <v>8940</v>
      </c>
      <c r="G2572" s="185"/>
      <c r="H2572" s="185"/>
      <c r="I2572" s="74" t="s">
        <v>50</v>
      </c>
      <c r="L2572" s="74" t="s">
        <v>3935</v>
      </c>
      <c r="M2572" s="74" t="s">
        <v>3936</v>
      </c>
    </row>
    <row r="2573" ht="14.25" customHeight="1">
      <c r="A2573" s="74" t="s">
        <v>8941</v>
      </c>
      <c r="B2573" s="74" t="s">
        <v>3932</v>
      </c>
      <c r="F2573" s="185" t="s">
        <v>8942</v>
      </c>
      <c r="G2573" s="185"/>
      <c r="H2573" s="185"/>
      <c r="I2573" s="74" t="s">
        <v>57</v>
      </c>
      <c r="L2573" s="74" t="s">
        <v>3935</v>
      </c>
      <c r="M2573" s="74" t="s">
        <v>3936</v>
      </c>
    </row>
    <row r="2574" ht="14.25" customHeight="1">
      <c r="A2574" s="74" t="s">
        <v>8943</v>
      </c>
      <c r="B2574" s="74" t="s">
        <v>3932</v>
      </c>
      <c r="F2574" s="185" t="s">
        <v>8944</v>
      </c>
      <c r="G2574" s="185"/>
      <c r="H2574" s="185"/>
      <c r="I2574" s="74" t="s">
        <v>3934</v>
      </c>
      <c r="L2574" s="74" t="s">
        <v>3935</v>
      </c>
      <c r="M2574" s="74" t="s">
        <v>3936</v>
      </c>
    </row>
    <row r="2575" ht="14.25" customHeight="1">
      <c r="A2575" s="74" t="s">
        <v>8945</v>
      </c>
      <c r="B2575" s="74" t="s">
        <v>3932</v>
      </c>
      <c r="F2575" s="185" t="s">
        <v>8946</v>
      </c>
      <c r="G2575" s="185"/>
      <c r="H2575" s="185"/>
      <c r="I2575" s="74" t="s">
        <v>66</v>
      </c>
      <c r="L2575" s="74" t="s">
        <v>3935</v>
      </c>
      <c r="M2575" s="74" t="s">
        <v>3936</v>
      </c>
    </row>
    <row r="2576" ht="14.25" customHeight="1">
      <c r="A2576" s="74" t="s">
        <v>8947</v>
      </c>
      <c r="B2576" s="74" t="s">
        <v>3932</v>
      </c>
      <c r="F2576" s="185" t="s">
        <v>8948</v>
      </c>
      <c r="G2576" s="185"/>
      <c r="H2576" s="185"/>
      <c r="I2576" s="74" t="s">
        <v>3934</v>
      </c>
      <c r="L2576" s="74" t="s">
        <v>3935</v>
      </c>
      <c r="M2576" s="74" t="s">
        <v>3936</v>
      </c>
    </row>
    <row r="2577" ht="14.25" customHeight="1">
      <c r="A2577" s="74" t="s">
        <v>8949</v>
      </c>
      <c r="B2577" s="74" t="s">
        <v>3932</v>
      </c>
      <c r="F2577" s="185" t="s">
        <v>8950</v>
      </c>
      <c r="G2577" s="185"/>
      <c r="H2577" s="185"/>
      <c r="I2577" s="74" t="s">
        <v>100</v>
      </c>
      <c r="L2577" s="74" t="s">
        <v>3935</v>
      </c>
      <c r="M2577" s="74" t="s">
        <v>3936</v>
      </c>
    </row>
    <row r="2578" ht="14.25" customHeight="1">
      <c r="A2578" s="74" t="s">
        <v>8951</v>
      </c>
      <c r="B2578" s="74" t="s">
        <v>3932</v>
      </c>
      <c r="F2578" s="185" t="s">
        <v>8952</v>
      </c>
      <c r="G2578" s="185"/>
      <c r="H2578" s="185"/>
      <c r="I2578" s="74" t="s">
        <v>100</v>
      </c>
      <c r="L2578" s="74" t="s">
        <v>3935</v>
      </c>
      <c r="M2578" s="74" t="s">
        <v>3936</v>
      </c>
    </row>
    <row r="2579" ht="14.25" customHeight="1">
      <c r="A2579" s="74" t="s">
        <v>8953</v>
      </c>
      <c r="B2579" s="74" t="s">
        <v>3932</v>
      </c>
      <c r="F2579" s="185" t="s">
        <v>8954</v>
      </c>
      <c r="G2579" s="185"/>
      <c r="H2579" s="185"/>
      <c r="I2579" s="74" t="s">
        <v>100</v>
      </c>
      <c r="L2579" s="74" t="s">
        <v>3935</v>
      </c>
      <c r="M2579" s="74" t="s">
        <v>3936</v>
      </c>
    </row>
    <row r="2580" ht="14.25" customHeight="1">
      <c r="A2580" s="74" t="s">
        <v>8955</v>
      </c>
      <c r="B2580" s="74" t="s">
        <v>3932</v>
      </c>
      <c r="F2580" s="185" t="s">
        <v>8956</v>
      </c>
      <c r="G2580" s="185"/>
      <c r="H2580" s="185"/>
      <c r="I2580" s="74" t="s">
        <v>3934</v>
      </c>
      <c r="L2580" s="74" t="s">
        <v>3935</v>
      </c>
      <c r="M2580" s="74" t="s">
        <v>3936</v>
      </c>
    </row>
    <row r="2581" ht="14.25" customHeight="1">
      <c r="A2581" s="74" t="s">
        <v>8957</v>
      </c>
      <c r="B2581" s="74" t="s">
        <v>3932</v>
      </c>
      <c r="F2581" s="185" t="s">
        <v>8958</v>
      </c>
      <c r="G2581" s="185"/>
      <c r="H2581" s="185"/>
      <c r="I2581" s="74" t="s">
        <v>100</v>
      </c>
      <c r="L2581" s="74" t="s">
        <v>3935</v>
      </c>
      <c r="M2581" s="74" t="s">
        <v>3936</v>
      </c>
    </row>
    <row r="2582" ht="14.25" customHeight="1">
      <c r="A2582" s="74" t="s">
        <v>8959</v>
      </c>
      <c r="B2582" s="74" t="s">
        <v>3932</v>
      </c>
      <c r="F2582" s="185" t="s">
        <v>8960</v>
      </c>
      <c r="G2582" s="185"/>
      <c r="H2582" s="185"/>
      <c r="I2582" s="74" t="s">
        <v>50</v>
      </c>
      <c r="L2582" s="74" t="s">
        <v>3935</v>
      </c>
      <c r="M2582" s="74" t="s">
        <v>3936</v>
      </c>
    </row>
    <row r="2583" ht="14.25" customHeight="1">
      <c r="A2583" s="74" t="s">
        <v>8961</v>
      </c>
      <c r="B2583" s="74" t="s">
        <v>3932</v>
      </c>
      <c r="F2583" s="185" t="s">
        <v>8962</v>
      </c>
      <c r="G2583" s="185"/>
      <c r="H2583" s="185"/>
      <c r="I2583" s="74" t="s">
        <v>127</v>
      </c>
      <c r="L2583" s="74" t="s">
        <v>3935</v>
      </c>
      <c r="M2583" s="74" t="s">
        <v>3936</v>
      </c>
    </row>
    <row r="2584" ht="14.25" customHeight="1">
      <c r="A2584" s="74" t="s">
        <v>8963</v>
      </c>
      <c r="B2584" s="74" t="s">
        <v>3932</v>
      </c>
      <c r="F2584" s="185" t="s">
        <v>8964</v>
      </c>
      <c r="G2584" s="185"/>
      <c r="H2584" s="185"/>
      <c r="I2584" s="74" t="s">
        <v>127</v>
      </c>
      <c r="L2584" s="74" t="s">
        <v>3935</v>
      </c>
      <c r="M2584" s="74" t="s">
        <v>3936</v>
      </c>
    </row>
    <row r="2585" ht="14.25" customHeight="1">
      <c r="A2585" s="74" t="s">
        <v>8965</v>
      </c>
      <c r="B2585" s="74" t="s">
        <v>3932</v>
      </c>
      <c r="F2585" s="185" t="s">
        <v>8966</v>
      </c>
      <c r="G2585" s="185"/>
      <c r="H2585" s="185"/>
      <c r="I2585" s="74" t="s">
        <v>3968</v>
      </c>
      <c r="L2585" s="74" t="s">
        <v>3935</v>
      </c>
      <c r="M2585" s="74" t="s">
        <v>3936</v>
      </c>
    </row>
    <row r="2586" ht="14.25" customHeight="1">
      <c r="A2586" s="74" t="s">
        <v>8967</v>
      </c>
      <c r="B2586" s="74" t="s">
        <v>3932</v>
      </c>
      <c r="F2586" s="185" t="s">
        <v>8968</v>
      </c>
      <c r="G2586" s="185"/>
      <c r="H2586" s="185"/>
      <c r="I2586" s="74" t="s">
        <v>3934</v>
      </c>
      <c r="L2586" s="74" t="s">
        <v>3935</v>
      </c>
      <c r="M2586" s="74" t="s">
        <v>3936</v>
      </c>
    </row>
    <row r="2587" ht="14.25" customHeight="1">
      <c r="A2587" s="74" t="s">
        <v>8969</v>
      </c>
      <c r="B2587" s="74" t="s">
        <v>3932</v>
      </c>
      <c r="F2587" s="185" t="s">
        <v>8970</v>
      </c>
      <c r="G2587" s="185"/>
      <c r="H2587" s="185"/>
      <c r="I2587" s="74" t="s">
        <v>100</v>
      </c>
      <c r="L2587" s="74" t="s">
        <v>3935</v>
      </c>
      <c r="M2587" s="74" t="s">
        <v>3936</v>
      </c>
    </row>
    <row r="2588" ht="14.25" customHeight="1">
      <c r="A2588" s="74" t="s">
        <v>8971</v>
      </c>
      <c r="B2588" s="74" t="s">
        <v>3932</v>
      </c>
      <c r="F2588" s="185" t="s">
        <v>8972</v>
      </c>
      <c r="G2588" s="185"/>
      <c r="H2588" s="185"/>
      <c r="I2588" s="74" t="s">
        <v>3934</v>
      </c>
      <c r="L2588" s="74" t="s">
        <v>3935</v>
      </c>
      <c r="M2588" s="74" t="s">
        <v>3936</v>
      </c>
    </row>
    <row r="2589" ht="14.25" customHeight="1">
      <c r="A2589" s="74" t="s">
        <v>8973</v>
      </c>
      <c r="B2589" s="74" t="s">
        <v>3932</v>
      </c>
      <c r="F2589" s="185" t="s">
        <v>8974</v>
      </c>
      <c r="G2589" s="185"/>
      <c r="H2589" s="185"/>
      <c r="I2589" s="74" t="s">
        <v>3934</v>
      </c>
      <c r="L2589" s="74" t="s">
        <v>3935</v>
      </c>
      <c r="M2589" s="74" t="s">
        <v>3936</v>
      </c>
    </row>
    <row r="2590" ht="14.25" customHeight="1">
      <c r="A2590" s="74" t="s">
        <v>8975</v>
      </c>
      <c r="B2590" s="74" t="s">
        <v>3932</v>
      </c>
      <c r="F2590" s="185" t="s">
        <v>8976</v>
      </c>
      <c r="G2590" s="185"/>
      <c r="H2590" s="185"/>
      <c r="I2590" s="74" t="s">
        <v>3934</v>
      </c>
      <c r="L2590" s="74" t="s">
        <v>3935</v>
      </c>
      <c r="M2590" s="74" t="s">
        <v>3936</v>
      </c>
    </row>
    <row r="2591" ht="14.25" customHeight="1">
      <c r="A2591" s="74" t="s">
        <v>8977</v>
      </c>
      <c r="B2591" s="74" t="s">
        <v>3932</v>
      </c>
      <c r="F2591" s="185" t="s">
        <v>8978</v>
      </c>
      <c r="G2591" s="185"/>
      <c r="H2591" s="185"/>
      <c r="I2591" s="74" t="s">
        <v>3934</v>
      </c>
      <c r="L2591" s="74" t="s">
        <v>3935</v>
      </c>
      <c r="M2591" s="74" t="s">
        <v>3936</v>
      </c>
    </row>
    <row r="2592" ht="14.25" customHeight="1">
      <c r="A2592" s="74" t="s">
        <v>8979</v>
      </c>
      <c r="B2592" s="74" t="s">
        <v>3932</v>
      </c>
      <c r="F2592" s="185" t="s">
        <v>8980</v>
      </c>
      <c r="G2592" s="185"/>
      <c r="H2592" s="185"/>
      <c r="I2592" s="74" t="s">
        <v>3934</v>
      </c>
      <c r="L2592" s="74" t="s">
        <v>3935</v>
      </c>
      <c r="M2592" s="74" t="s">
        <v>3936</v>
      </c>
    </row>
    <row r="2593" ht="14.25" customHeight="1">
      <c r="A2593" s="74" t="s">
        <v>8981</v>
      </c>
      <c r="B2593" s="74" t="s">
        <v>3932</v>
      </c>
      <c r="F2593" s="185" t="s">
        <v>8982</v>
      </c>
      <c r="G2593" s="185"/>
      <c r="H2593" s="185"/>
      <c r="I2593" s="74" t="s">
        <v>50</v>
      </c>
      <c r="L2593" s="74" t="s">
        <v>3935</v>
      </c>
      <c r="M2593" s="74" t="s">
        <v>3936</v>
      </c>
    </row>
    <row r="2594" ht="14.25" customHeight="1">
      <c r="A2594" s="74" t="s">
        <v>8983</v>
      </c>
      <c r="B2594" s="74" t="s">
        <v>3932</v>
      </c>
      <c r="F2594" s="185" t="s">
        <v>8984</v>
      </c>
      <c r="G2594" s="185"/>
      <c r="H2594" s="185"/>
      <c r="I2594" s="74" t="s">
        <v>3934</v>
      </c>
      <c r="L2594" s="74" t="s">
        <v>3935</v>
      </c>
      <c r="M2594" s="74" t="s">
        <v>3936</v>
      </c>
    </row>
    <row r="2595" ht="14.25" customHeight="1">
      <c r="A2595" s="74" t="s">
        <v>8985</v>
      </c>
      <c r="B2595" s="74" t="s">
        <v>3932</v>
      </c>
      <c r="F2595" s="185" t="s">
        <v>8986</v>
      </c>
      <c r="G2595" s="185"/>
      <c r="H2595" s="185"/>
      <c r="I2595" s="74" t="s">
        <v>71</v>
      </c>
      <c r="L2595" s="74" t="s">
        <v>3935</v>
      </c>
      <c r="M2595" s="74" t="s">
        <v>3936</v>
      </c>
    </row>
    <row r="2596" ht="14.25" customHeight="1">
      <c r="A2596" s="74" t="s">
        <v>8987</v>
      </c>
      <c r="B2596" s="74" t="s">
        <v>3932</v>
      </c>
      <c r="F2596" s="185" t="s">
        <v>8988</v>
      </c>
      <c r="G2596" s="185"/>
      <c r="H2596" s="185"/>
      <c r="I2596" s="74" t="s">
        <v>100</v>
      </c>
      <c r="L2596" s="74" t="s">
        <v>3935</v>
      </c>
      <c r="M2596" s="74" t="s">
        <v>3936</v>
      </c>
    </row>
    <row r="2597" ht="14.25" customHeight="1">
      <c r="A2597" s="74" t="s">
        <v>8989</v>
      </c>
      <c r="B2597" s="74" t="s">
        <v>3932</v>
      </c>
      <c r="F2597" s="185" t="s">
        <v>8990</v>
      </c>
      <c r="G2597" s="185"/>
      <c r="H2597" s="185"/>
      <c r="I2597" s="74" t="s">
        <v>100</v>
      </c>
      <c r="L2597" s="74" t="s">
        <v>3935</v>
      </c>
      <c r="M2597" s="74" t="s">
        <v>3936</v>
      </c>
    </row>
    <row r="2598" ht="14.25" customHeight="1">
      <c r="A2598" s="74" t="s">
        <v>8991</v>
      </c>
      <c r="B2598" s="74" t="s">
        <v>3932</v>
      </c>
      <c r="F2598" s="185" t="s">
        <v>8992</v>
      </c>
      <c r="G2598" s="185"/>
      <c r="H2598" s="185"/>
      <c r="I2598" s="74" t="s">
        <v>100</v>
      </c>
      <c r="L2598" s="74" t="s">
        <v>3935</v>
      </c>
      <c r="M2598" s="74" t="s">
        <v>3936</v>
      </c>
    </row>
    <row r="2599" ht="14.25" customHeight="1">
      <c r="A2599" s="74" t="s">
        <v>8993</v>
      </c>
      <c r="B2599" s="74" t="s">
        <v>3932</v>
      </c>
      <c r="F2599" s="185" t="s">
        <v>8994</v>
      </c>
      <c r="G2599" s="185"/>
      <c r="H2599" s="185"/>
      <c r="I2599" s="74" t="s">
        <v>127</v>
      </c>
      <c r="L2599" s="74" t="s">
        <v>3935</v>
      </c>
      <c r="M2599" s="74" t="s">
        <v>3936</v>
      </c>
    </row>
    <row r="2600" ht="14.25" customHeight="1">
      <c r="A2600" s="74" t="s">
        <v>8995</v>
      </c>
      <c r="B2600" s="74" t="s">
        <v>3932</v>
      </c>
      <c r="F2600" s="185" t="s">
        <v>8996</v>
      </c>
      <c r="G2600" s="185"/>
      <c r="H2600" s="185"/>
      <c r="I2600" s="74" t="s">
        <v>100</v>
      </c>
      <c r="L2600" s="74" t="s">
        <v>3935</v>
      </c>
      <c r="M2600" s="74" t="s">
        <v>3936</v>
      </c>
    </row>
    <row r="2601" ht="14.25" customHeight="1">
      <c r="A2601" s="74" t="s">
        <v>8997</v>
      </c>
      <c r="B2601" s="74" t="s">
        <v>3932</v>
      </c>
      <c r="F2601" s="185" t="s">
        <v>8998</v>
      </c>
      <c r="G2601" s="185"/>
      <c r="H2601" s="185"/>
      <c r="I2601" s="74" t="s">
        <v>57</v>
      </c>
      <c r="L2601" s="74" t="s">
        <v>3935</v>
      </c>
      <c r="M2601" s="74" t="s">
        <v>3936</v>
      </c>
    </row>
    <row r="2602" ht="14.25" customHeight="1">
      <c r="A2602" s="74" t="s">
        <v>8999</v>
      </c>
      <c r="B2602" s="74" t="s">
        <v>3932</v>
      </c>
      <c r="F2602" s="185" t="s">
        <v>9000</v>
      </c>
      <c r="G2602" s="185"/>
      <c r="H2602" s="185"/>
      <c r="I2602" s="74" t="s">
        <v>3934</v>
      </c>
      <c r="L2602" s="74" t="s">
        <v>3935</v>
      </c>
      <c r="M2602" s="74" t="s">
        <v>3936</v>
      </c>
    </row>
    <row r="2603" ht="14.25" customHeight="1">
      <c r="A2603" s="74" t="s">
        <v>9001</v>
      </c>
      <c r="B2603" s="74" t="s">
        <v>3932</v>
      </c>
      <c r="F2603" s="185" t="s">
        <v>9002</v>
      </c>
      <c r="G2603" s="185"/>
      <c r="H2603" s="185"/>
      <c r="I2603" s="74" t="s">
        <v>66</v>
      </c>
      <c r="L2603" s="74" t="s">
        <v>3935</v>
      </c>
      <c r="M2603" s="74" t="s">
        <v>3936</v>
      </c>
    </row>
    <row r="2604" ht="14.25" customHeight="1">
      <c r="A2604" s="74" t="s">
        <v>9003</v>
      </c>
      <c r="B2604" s="74" t="s">
        <v>3932</v>
      </c>
      <c r="F2604" s="185" t="s">
        <v>9004</v>
      </c>
      <c r="G2604" s="185"/>
      <c r="H2604" s="185"/>
      <c r="I2604" s="74" t="s">
        <v>57</v>
      </c>
      <c r="L2604" s="74" t="s">
        <v>3935</v>
      </c>
      <c r="M2604" s="74" t="s">
        <v>3936</v>
      </c>
    </row>
    <row r="2605" ht="14.25" customHeight="1">
      <c r="A2605" s="74" t="s">
        <v>9005</v>
      </c>
      <c r="B2605" s="74" t="s">
        <v>3932</v>
      </c>
      <c r="F2605" s="185" t="s">
        <v>9006</v>
      </c>
      <c r="G2605" s="185"/>
      <c r="H2605" s="185"/>
      <c r="I2605" s="74" t="s">
        <v>3934</v>
      </c>
      <c r="L2605" s="74" t="s">
        <v>3935</v>
      </c>
      <c r="M2605" s="74" t="s">
        <v>3936</v>
      </c>
    </row>
    <row r="2606" ht="14.25" customHeight="1">
      <c r="A2606" s="74" t="s">
        <v>9007</v>
      </c>
      <c r="B2606" s="74" t="s">
        <v>3932</v>
      </c>
      <c r="F2606" s="185" t="s">
        <v>9008</v>
      </c>
      <c r="G2606" s="185"/>
      <c r="H2606" s="185"/>
      <c r="I2606" s="74" t="s">
        <v>66</v>
      </c>
      <c r="L2606" s="74" t="s">
        <v>3935</v>
      </c>
      <c r="M2606" s="74" t="s">
        <v>3936</v>
      </c>
    </row>
    <row r="2607" ht="14.25" customHeight="1">
      <c r="A2607" s="74" t="s">
        <v>9009</v>
      </c>
      <c r="B2607" s="74" t="s">
        <v>3932</v>
      </c>
      <c r="F2607" s="185" t="s">
        <v>9010</v>
      </c>
      <c r="G2607" s="185"/>
      <c r="H2607" s="185"/>
      <c r="I2607" s="74" t="s">
        <v>3934</v>
      </c>
      <c r="L2607" s="74" t="s">
        <v>3935</v>
      </c>
      <c r="M2607" s="74" t="s">
        <v>3936</v>
      </c>
    </row>
    <row r="2608" ht="14.25" customHeight="1">
      <c r="A2608" s="74" t="s">
        <v>9011</v>
      </c>
      <c r="B2608" s="74" t="s">
        <v>3932</v>
      </c>
      <c r="F2608" s="185" t="s">
        <v>9012</v>
      </c>
      <c r="G2608" s="185"/>
      <c r="H2608" s="185"/>
      <c r="I2608" s="74" t="s">
        <v>3968</v>
      </c>
      <c r="L2608" s="74" t="s">
        <v>3935</v>
      </c>
      <c r="M2608" s="74" t="s">
        <v>3936</v>
      </c>
    </row>
    <row r="2609" ht="14.25" customHeight="1">
      <c r="A2609" s="74" t="s">
        <v>9013</v>
      </c>
      <c r="B2609" s="74" t="s">
        <v>3932</v>
      </c>
      <c r="F2609" s="185" t="s">
        <v>9014</v>
      </c>
      <c r="G2609" s="185"/>
      <c r="H2609" s="185"/>
      <c r="I2609" s="74" t="s">
        <v>3934</v>
      </c>
      <c r="L2609" s="74" t="s">
        <v>3935</v>
      </c>
      <c r="M2609" s="74" t="s">
        <v>3936</v>
      </c>
    </row>
    <row r="2610" ht="14.25" customHeight="1">
      <c r="A2610" s="74" t="s">
        <v>9015</v>
      </c>
      <c r="B2610" s="74" t="s">
        <v>3932</v>
      </c>
      <c r="F2610" s="185" t="s">
        <v>9016</v>
      </c>
      <c r="G2610" s="185"/>
      <c r="H2610" s="185"/>
      <c r="I2610" s="74" t="s">
        <v>66</v>
      </c>
      <c r="L2610" s="74" t="s">
        <v>3935</v>
      </c>
      <c r="M2610" s="74" t="s">
        <v>3936</v>
      </c>
    </row>
    <row r="2611" ht="14.25" customHeight="1">
      <c r="A2611" s="74" t="s">
        <v>9017</v>
      </c>
      <c r="B2611" s="74" t="s">
        <v>3932</v>
      </c>
      <c r="F2611" s="185" t="s">
        <v>9018</v>
      </c>
      <c r="G2611" s="185"/>
      <c r="H2611" s="185"/>
      <c r="I2611" s="74" t="s">
        <v>66</v>
      </c>
      <c r="L2611" s="74" t="s">
        <v>3935</v>
      </c>
      <c r="M2611" s="74" t="s">
        <v>3936</v>
      </c>
    </row>
    <row r="2612" ht="14.25" customHeight="1">
      <c r="A2612" s="74" t="s">
        <v>9019</v>
      </c>
      <c r="B2612" s="74" t="s">
        <v>3932</v>
      </c>
      <c r="F2612" s="185" t="s">
        <v>9020</v>
      </c>
      <c r="G2612" s="185"/>
      <c r="H2612" s="185"/>
      <c r="I2612" s="74" t="s">
        <v>66</v>
      </c>
      <c r="L2612" s="74" t="s">
        <v>3935</v>
      </c>
      <c r="M2612" s="74" t="s">
        <v>3936</v>
      </c>
    </row>
    <row r="2613" ht="14.25" customHeight="1">
      <c r="A2613" s="74" t="s">
        <v>9021</v>
      </c>
      <c r="B2613" s="74" t="s">
        <v>3932</v>
      </c>
      <c r="F2613" s="185" t="s">
        <v>9022</v>
      </c>
      <c r="G2613" s="185"/>
      <c r="H2613" s="185"/>
      <c r="I2613" s="74" t="s">
        <v>66</v>
      </c>
      <c r="L2613" s="74" t="s">
        <v>3935</v>
      </c>
      <c r="M2613" s="74" t="s">
        <v>3936</v>
      </c>
    </row>
    <row r="2614" ht="14.25" customHeight="1">
      <c r="A2614" s="74" t="s">
        <v>9023</v>
      </c>
      <c r="B2614" s="74" t="s">
        <v>3932</v>
      </c>
      <c r="F2614" s="185" t="s">
        <v>9024</v>
      </c>
      <c r="G2614" s="185"/>
      <c r="H2614" s="185"/>
      <c r="I2614" s="74" t="s">
        <v>66</v>
      </c>
      <c r="L2614" s="74" t="s">
        <v>3935</v>
      </c>
      <c r="M2614" s="74" t="s">
        <v>3936</v>
      </c>
    </row>
    <row r="2615" ht="14.25" customHeight="1">
      <c r="A2615" s="74" t="s">
        <v>9025</v>
      </c>
      <c r="B2615" s="74" t="s">
        <v>3932</v>
      </c>
      <c r="F2615" s="185" t="s">
        <v>9026</v>
      </c>
      <c r="G2615" s="185"/>
      <c r="H2615" s="185"/>
      <c r="I2615" s="74" t="s">
        <v>66</v>
      </c>
      <c r="L2615" s="74" t="s">
        <v>3935</v>
      </c>
      <c r="M2615" s="74" t="s">
        <v>3936</v>
      </c>
    </row>
    <row r="2616" ht="14.25" customHeight="1">
      <c r="A2616" s="74" t="s">
        <v>9027</v>
      </c>
      <c r="B2616" s="74" t="s">
        <v>3932</v>
      </c>
      <c r="F2616" s="185" t="s">
        <v>9028</v>
      </c>
      <c r="G2616" s="185"/>
      <c r="H2616" s="185"/>
      <c r="I2616" s="74" t="s">
        <v>100</v>
      </c>
      <c r="L2616" s="74" t="s">
        <v>3935</v>
      </c>
      <c r="M2616" s="74" t="s">
        <v>3936</v>
      </c>
    </row>
    <row r="2617" ht="14.25" customHeight="1">
      <c r="A2617" s="74" t="s">
        <v>9029</v>
      </c>
      <c r="B2617" s="74" t="s">
        <v>3932</v>
      </c>
      <c r="F2617" s="185" t="s">
        <v>9030</v>
      </c>
      <c r="G2617" s="185"/>
      <c r="H2617" s="185"/>
      <c r="I2617" s="74" t="s">
        <v>66</v>
      </c>
      <c r="L2617" s="74" t="s">
        <v>3935</v>
      </c>
      <c r="M2617" s="74" t="s">
        <v>3936</v>
      </c>
    </row>
    <row r="2618" ht="14.25" customHeight="1">
      <c r="A2618" s="74" t="s">
        <v>9031</v>
      </c>
      <c r="B2618" s="74" t="s">
        <v>3932</v>
      </c>
      <c r="F2618" s="185" t="s">
        <v>9032</v>
      </c>
      <c r="G2618" s="185"/>
      <c r="H2618" s="185"/>
      <c r="I2618" s="74" t="s">
        <v>66</v>
      </c>
      <c r="L2618" s="74" t="s">
        <v>3935</v>
      </c>
      <c r="M2618" s="74" t="s">
        <v>3936</v>
      </c>
    </row>
    <row r="2619" ht="14.25" customHeight="1">
      <c r="A2619" s="74" t="s">
        <v>9033</v>
      </c>
      <c r="B2619" s="74" t="s">
        <v>3932</v>
      </c>
      <c r="F2619" s="185" t="s">
        <v>9034</v>
      </c>
      <c r="G2619" s="185"/>
      <c r="H2619" s="185"/>
      <c r="I2619" s="74" t="s">
        <v>66</v>
      </c>
      <c r="L2619" s="74" t="s">
        <v>3935</v>
      </c>
      <c r="M2619" s="74" t="s">
        <v>3936</v>
      </c>
    </row>
    <row r="2620" ht="14.25" customHeight="1">
      <c r="A2620" s="74" t="s">
        <v>9035</v>
      </c>
      <c r="B2620" s="74" t="s">
        <v>3932</v>
      </c>
      <c r="F2620" s="185" t="s">
        <v>9036</v>
      </c>
      <c r="G2620" s="185"/>
      <c r="H2620" s="185"/>
      <c r="I2620" s="74" t="s">
        <v>66</v>
      </c>
      <c r="L2620" s="74" t="s">
        <v>3935</v>
      </c>
      <c r="M2620" s="74" t="s">
        <v>3936</v>
      </c>
    </row>
    <row r="2621" ht="14.25" customHeight="1">
      <c r="A2621" s="74" t="s">
        <v>9037</v>
      </c>
      <c r="B2621" s="74" t="s">
        <v>3932</v>
      </c>
      <c r="F2621" s="185" t="s">
        <v>9038</v>
      </c>
      <c r="G2621" s="185"/>
      <c r="H2621" s="185"/>
      <c r="I2621" s="74" t="s">
        <v>66</v>
      </c>
      <c r="L2621" s="74" t="s">
        <v>3935</v>
      </c>
      <c r="M2621" s="74" t="s">
        <v>3936</v>
      </c>
    </row>
    <row r="2622" ht="14.25" customHeight="1">
      <c r="A2622" s="74" t="s">
        <v>9039</v>
      </c>
      <c r="B2622" s="74" t="s">
        <v>3932</v>
      </c>
      <c r="F2622" s="185" t="s">
        <v>9040</v>
      </c>
      <c r="G2622" s="185"/>
      <c r="H2622" s="185"/>
      <c r="I2622" s="74" t="s">
        <v>66</v>
      </c>
      <c r="L2622" s="74" t="s">
        <v>3935</v>
      </c>
      <c r="M2622" s="74" t="s">
        <v>3936</v>
      </c>
    </row>
    <row r="2623" ht="14.25" customHeight="1">
      <c r="A2623" s="74" t="s">
        <v>9041</v>
      </c>
      <c r="B2623" s="74" t="s">
        <v>3932</v>
      </c>
      <c r="F2623" s="185" t="s">
        <v>9042</v>
      </c>
      <c r="G2623" s="185"/>
      <c r="H2623" s="185"/>
      <c r="I2623" s="74" t="s">
        <v>66</v>
      </c>
      <c r="L2623" s="74" t="s">
        <v>3935</v>
      </c>
      <c r="M2623" s="74" t="s">
        <v>3936</v>
      </c>
    </row>
    <row r="2624" ht="14.25" customHeight="1">
      <c r="A2624" s="74" t="s">
        <v>9043</v>
      </c>
      <c r="B2624" s="74" t="s">
        <v>3932</v>
      </c>
      <c r="F2624" s="185" t="s">
        <v>9044</v>
      </c>
      <c r="G2624" s="185"/>
      <c r="H2624" s="185"/>
      <c r="I2624" s="74" t="s">
        <v>66</v>
      </c>
      <c r="L2624" s="74" t="s">
        <v>3935</v>
      </c>
      <c r="M2624" s="74" t="s">
        <v>3936</v>
      </c>
    </row>
    <row r="2625" ht="14.25" customHeight="1">
      <c r="A2625" s="74" t="s">
        <v>9045</v>
      </c>
      <c r="B2625" s="74" t="s">
        <v>3932</v>
      </c>
      <c r="F2625" s="185" t="s">
        <v>9046</v>
      </c>
      <c r="G2625" s="185"/>
      <c r="H2625" s="185"/>
      <c r="I2625" s="74" t="s">
        <v>66</v>
      </c>
      <c r="L2625" s="74" t="s">
        <v>3935</v>
      </c>
      <c r="M2625" s="74" t="s">
        <v>3936</v>
      </c>
    </row>
    <row r="2626" ht="14.25" customHeight="1">
      <c r="A2626" s="74" t="s">
        <v>9047</v>
      </c>
      <c r="B2626" s="74" t="s">
        <v>3932</v>
      </c>
      <c r="F2626" s="185" t="s">
        <v>9048</v>
      </c>
      <c r="G2626" s="185"/>
      <c r="H2626" s="185"/>
      <c r="I2626" s="74" t="s">
        <v>66</v>
      </c>
      <c r="L2626" s="74" t="s">
        <v>3935</v>
      </c>
      <c r="M2626" s="74" t="s">
        <v>3936</v>
      </c>
    </row>
    <row r="2627" ht="14.25" customHeight="1">
      <c r="A2627" s="74" t="s">
        <v>9049</v>
      </c>
      <c r="B2627" s="74" t="s">
        <v>3932</v>
      </c>
      <c r="F2627" s="185" t="s">
        <v>9050</v>
      </c>
      <c r="G2627" s="185"/>
      <c r="H2627" s="185"/>
      <c r="I2627" s="74" t="s">
        <v>3934</v>
      </c>
      <c r="L2627" s="74" t="s">
        <v>3935</v>
      </c>
      <c r="M2627" s="74" t="s">
        <v>3936</v>
      </c>
    </row>
    <row r="2628" ht="14.25" customHeight="1">
      <c r="A2628" s="74" t="s">
        <v>9051</v>
      </c>
      <c r="B2628" s="74" t="s">
        <v>3932</v>
      </c>
      <c r="F2628" s="185" t="s">
        <v>9052</v>
      </c>
      <c r="G2628" s="185"/>
      <c r="H2628" s="185"/>
      <c r="I2628" s="74" t="s">
        <v>66</v>
      </c>
      <c r="L2628" s="74" t="s">
        <v>3935</v>
      </c>
      <c r="M2628" s="74" t="s">
        <v>3936</v>
      </c>
      <c r="N2628" s="74" t="s">
        <v>4026</v>
      </c>
    </row>
    <row r="2629" ht="14.25" customHeight="1">
      <c r="A2629" s="74" t="s">
        <v>9053</v>
      </c>
      <c r="B2629" s="74" t="s">
        <v>3932</v>
      </c>
      <c r="F2629" s="185" t="s">
        <v>9054</v>
      </c>
      <c r="G2629" s="185"/>
      <c r="H2629" s="185"/>
      <c r="I2629" s="74" t="s">
        <v>100</v>
      </c>
      <c r="L2629" s="74" t="s">
        <v>3935</v>
      </c>
      <c r="M2629" s="74" t="s">
        <v>3936</v>
      </c>
    </row>
    <row r="2630" ht="14.25" customHeight="1">
      <c r="A2630" s="74" t="s">
        <v>9055</v>
      </c>
      <c r="B2630" s="74" t="s">
        <v>3932</v>
      </c>
      <c r="F2630" s="185" t="s">
        <v>9056</v>
      </c>
      <c r="G2630" s="185"/>
      <c r="H2630" s="185"/>
      <c r="I2630" s="74" t="s">
        <v>3934</v>
      </c>
      <c r="L2630" s="74" t="s">
        <v>3935</v>
      </c>
      <c r="M2630" s="74" t="s">
        <v>3936</v>
      </c>
    </row>
    <row r="2631" ht="14.25" customHeight="1">
      <c r="A2631" s="74" t="s">
        <v>9057</v>
      </c>
      <c r="B2631" s="74" t="s">
        <v>3932</v>
      </c>
      <c r="F2631" s="185" t="s">
        <v>9058</v>
      </c>
      <c r="G2631" s="185"/>
      <c r="H2631" s="185"/>
      <c r="I2631" s="74" t="s">
        <v>66</v>
      </c>
      <c r="L2631" s="74" t="s">
        <v>3935</v>
      </c>
      <c r="M2631" s="74" t="s">
        <v>3936</v>
      </c>
    </row>
    <row r="2632" ht="14.25" customHeight="1">
      <c r="A2632" s="74" t="s">
        <v>9059</v>
      </c>
      <c r="B2632" s="74" t="s">
        <v>3932</v>
      </c>
      <c r="F2632" s="185" t="s">
        <v>9060</v>
      </c>
      <c r="G2632" s="185"/>
      <c r="H2632" s="185"/>
      <c r="I2632" s="74" t="s">
        <v>66</v>
      </c>
      <c r="L2632" s="74" t="s">
        <v>3935</v>
      </c>
      <c r="M2632" s="74" t="s">
        <v>3936</v>
      </c>
    </row>
    <row r="2633" ht="14.25" customHeight="1">
      <c r="A2633" s="74" t="s">
        <v>9061</v>
      </c>
      <c r="B2633" s="74" t="s">
        <v>3932</v>
      </c>
      <c r="F2633" s="185" t="s">
        <v>9062</v>
      </c>
      <c r="G2633" s="185"/>
      <c r="H2633" s="185"/>
      <c r="I2633" s="74" t="s">
        <v>57</v>
      </c>
      <c r="L2633" s="74" t="s">
        <v>3935</v>
      </c>
      <c r="M2633" s="74" t="s">
        <v>3936</v>
      </c>
    </row>
    <row r="2634" ht="14.25" customHeight="1">
      <c r="A2634" s="74" t="s">
        <v>9063</v>
      </c>
      <c r="B2634" s="74" t="s">
        <v>3932</v>
      </c>
      <c r="F2634" s="185" t="s">
        <v>9064</v>
      </c>
      <c r="G2634" s="185"/>
      <c r="H2634" s="185"/>
      <c r="I2634" s="74" t="s">
        <v>3934</v>
      </c>
      <c r="L2634" s="74" t="s">
        <v>3935</v>
      </c>
      <c r="M2634" s="74" t="s">
        <v>3936</v>
      </c>
    </row>
    <row r="2635" ht="14.25" customHeight="1">
      <c r="A2635" s="74" t="s">
        <v>9065</v>
      </c>
      <c r="B2635" s="74" t="s">
        <v>3932</v>
      </c>
      <c r="F2635" s="185" t="s">
        <v>9066</v>
      </c>
      <c r="G2635" s="185"/>
      <c r="H2635" s="185"/>
      <c r="I2635" s="74" t="s">
        <v>57</v>
      </c>
      <c r="L2635" s="74" t="s">
        <v>3935</v>
      </c>
      <c r="M2635" s="74" t="s">
        <v>3936</v>
      </c>
    </row>
    <row r="2636" ht="14.25" customHeight="1">
      <c r="A2636" s="74" t="s">
        <v>9067</v>
      </c>
      <c r="B2636" s="74" t="s">
        <v>3932</v>
      </c>
      <c r="F2636" s="185" t="s">
        <v>9068</v>
      </c>
      <c r="G2636" s="185"/>
      <c r="H2636" s="185"/>
      <c r="I2636" s="74" t="s">
        <v>3934</v>
      </c>
      <c r="L2636" s="74" t="s">
        <v>3935</v>
      </c>
      <c r="M2636" s="74" t="s">
        <v>3936</v>
      </c>
    </row>
    <row r="2637" ht="14.25" customHeight="1">
      <c r="A2637" s="74" t="s">
        <v>9069</v>
      </c>
      <c r="B2637" s="74" t="s">
        <v>3932</v>
      </c>
      <c r="F2637" s="185" t="s">
        <v>9070</v>
      </c>
      <c r="G2637" s="185"/>
      <c r="H2637" s="185"/>
      <c r="I2637" s="74" t="s">
        <v>50</v>
      </c>
      <c r="L2637" s="74" t="s">
        <v>3935</v>
      </c>
      <c r="M2637" s="74" t="s">
        <v>3936</v>
      </c>
    </row>
    <row r="2638" ht="14.25" customHeight="1">
      <c r="A2638" s="74" t="s">
        <v>9071</v>
      </c>
      <c r="B2638" s="74" t="s">
        <v>3932</v>
      </c>
      <c r="F2638" s="185" t="s">
        <v>9072</v>
      </c>
      <c r="G2638" s="185"/>
      <c r="H2638" s="185"/>
      <c r="I2638" s="74" t="s">
        <v>66</v>
      </c>
      <c r="L2638" s="74" t="s">
        <v>3935</v>
      </c>
      <c r="M2638" s="74" t="s">
        <v>3936</v>
      </c>
    </row>
    <row r="2639" ht="14.25" customHeight="1">
      <c r="A2639" s="74" t="s">
        <v>9073</v>
      </c>
      <c r="B2639" s="74" t="s">
        <v>3932</v>
      </c>
      <c r="F2639" s="185" t="s">
        <v>9074</v>
      </c>
      <c r="G2639" s="185"/>
      <c r="H2639" s="185"/>
      <c r="I2639" s="74" t="s">
        <v>66</v>
      </c>
      <c r="L2639" s="74" t="s">
        <v>3935</v>
      </c>
      <c r="M2639" s="74" t="s">
        <v>3936</v>
      </c>
      <c r="N2639" s="74" t="s">
        <v>4026</v>
      </c>
    </row>
    <row r="2640" ht="14.25" customHeight="1">
      <c r="A2640" s="74" t="s">
        <v>9075</v>
      </c>
      <c r="B2640" s="74" t="s">
        <v>3932</v>
      </c>
      <c r="F2640" s="185" t="s">
        <v>9076</v>
      </c>
      <c r="G2640" s="185"/>
      <c r="H2640" s="185"/>
      <c r="I2640" s="74" t="s">
        <v>66</v>
      </c>
      <c r="L2640" s="74" t="s">
        <v>3935</v>
      </c>
      <c r="M2640" s="74" t="s">
        <v>3936</v>
      </c>
    </row>
    <row r="2641" ht="14.25" customHeight="1">
      <c r="A2641" s="74" t="s">
        <v>9077</v>
      </c>
      <c r="B2641" s="74" t="s">
        <v>3932</v>
      </c>
      <c r="F2641" s="185" t="s">
        <v>9078</v>
      </c>
      <c r="G2641" s="185"/>
      <c r="H2641" s="185"/>
      <c r="I2641" s="74" t="s">
        <v>66</v>
      </c>
      <c r="L2641" s="74" t="s">
        <v>3935</v>
      </c>
      <c r="M2641" s="74" t="s">
        <v>3936</v>
      </c>
    </row>
    <row r="2642" ht="14.25" customHeight="1">
      <c r="A2642" s="74" t="s">
        <v>9079</v>
      </c>
      <c r="B2642" s="74" t="s">
        <v>3932</v>
      </c>
      <c r="F2642" s="185" t="s">
        <v>9080</v>
      </c>
      <c r="G2642" s="185"/>
      <c r="H2642" s="185"/>
      <c r="I2642" s="74" t="s">
        <v>66</v>
      </c>
      <c r="L2642" s="74" t="s">
        <v>3935</v>
      </c>
      <c r="M2642" s="74" t="s">
        <v>3936</v>
      </c>
    </row>
    <row r="2643" ht="14.25" customHeight="1">
      <c r="A2643" s="74" t="s">
        <v>9081</v>
      </c>
      <c r="B2643" s="74" t="s">
        <v>3932</v>
      </c>
      <c r="F2643" s="185" t="s">
        <v>9082</v>
      </c>
      <c r="G2643" s="185"/>
      <c r="H2643" s="185"/>
      <c r="I2643" s="74" t="s">
        <v>66</v>
      </c>
      <c r="L2643" s="74" t="s">
        <v>3935</v>
      </c>
      <c r="M2643" s="74" t="s">
        <v>3936</v>
      </c>
    </row>
    <row r="2644" ht="14.25" customHeight="1">
      <c r="A2644" s="74" t="s">
        <v>9083</v>
      </c>
      <c r="B2644" s="74" t="s">
        <v>3932</v>
      </c>
      <c r="F2644" s="185" t="s">
        <v>9084</v>
      </c>
      <c r="G2644" s="185"/>
      <c r="H2644" s="185"/>
      <c r="I2644" s="74" t="s">
        <v>100</v>
      </c>
      <c r="L2644" s="74" t="s">
        <v>3935</v>
      </c>
      <c r="M2644" s="74" t="s">
        <v>3936</v>
      </c>
    </row>
    <row r="2645" ht="14.25" customHeight="1">
      <c r="A2645" s="74" t="s">
        <v>9085</v>
      </c>
      <c r="B2645" s="74" t="s">
        <v>3932</v>
      </c>
      <c r="F2645" s="185" t="s">
        <v>9086</v>
      </c>
      <c r="G2645" s="185"/>
      <c r="H2645" s="185"/>
      <c r="I2645" s="74" t="s">
        <v>100</v>
      </c>
      <c r="L2645" s="74" t="s">
        <v>3935</v>
      </c>
      <c r="M2645" s="74" t="s">
        <v>3936</v>
      </c>
    </row>
    <row r="2646" ht="14.25" customHeight="1">
      <c r="A2646" s="74" t="s">
        <v>9087</v>
      </c>
      <c r="B2646" s="74" t="s">
        <v>3932</v>
      </c>
      <c r="F2646" s="185" t="s">
        <v>9088</v>
      </c>
      <c r="G2646" s="185"/>
      <c r="H2646" s="185"/>
      <c r="I2646" s="74" t="s">
        <v>66</v>
      </c>
      <c r="L2646" s="74" t="s">
        <v>3935</v>
      </c>
      <c r="M2646" s="74" t="s">
        <v>3936</v>
      </c>
    </row>
    <row r="2647" ht="14.25" customHeight="1">
      <c r="A2647" s="74" t="s">
        <v>9089</v>
      </c>
      <c r="B2647" s="74" t="s">
        <v>3932</v>
      </c>
      <c r="F2647" s="185" t="s">
        <v>9090</v>
      </c>
      <c r="G2647" s="185"/>
      <c r="H2647" s="185"/>
      <c r="I2647" s="74" t="s">
        <v>100</v>
      </c>
      <c r="L2647" s="74" t="s">
        <v>3935</v>
      </c>
      <c r="M2647" s="74" t="s">
        <v>3936</v>
      </c>
    </row>
    <row r="2648" ht="14.25" customHeight="1">
      <c r="A2648" s="74" t="s">
        <v>9091</v>
      </c>
      <c r="B2648" s="74" t="s">
        <v>3932</v>
      </c>
      <c r="F2648" s="185" t="s">
        <v>9092</v>
      </c>
      <c r="G2648" s="185"/>
      <c r="H2648" s="185"/>
      <c r="I2648" s="74" t="s">
        <v>100</v>
      </c>
      <c r="L2648" s="74" t="s">
        <v>3935</v>
      </c>
      <c r="M2648" s="74" t="s">
        <v>3936</v>
      </c>
    </row>
    <row r="2649" ht="14.25" customHeight="1">
      <c r="A2649" s="74" t="s">
        <v>9093</v>
      </c>
      <c r="B2649" s="74" t="s">
        <v>3932</v>
      </c>
      <c r="F2649" s="185" t="s">
        <v>9094</v>
      </c>
      <c r="G2649" s="185"/>
      <c r="H2649" s="185"/>
      <c r="I2649" s="74" t="s">
        <v>50</v>
      </c>
      <c r="L2649" s="74" t="s">
        <v>3935</v>
      </c>
      <c r="M2649" s="74" t="s">
        <v>3936</v>
      </c>
    </row>
    <row r="2650" ht="14.25" customHeight="1">
      <c r="A2650" s="74" t="s">
        <v>9095</v>
      </c>
      <c r="B2650" s="74" t="s">
        <v>3932</v>
      </c>
      <c r="F2650" s="185" t="s">
        <v>9096</v>
      </c>
      <c r="G2650" s="185"/>
      <c r="H2650" s="185"/>
      <c r="I2650" s="74" t="s">
        <v>3934</v>
      </c>
      <c r="L2650" s="74" t="s">
        <v>3935</v>
      </c>
      <c r="M2650" s="74" t="s">
        <v>3936</v>
      </c>
    </row>
    <row r="2651" ht="14.25" customHeight="1">
      <c r="A2651" s="74" t="s">
        <v>9097</v>
      </c>
      <c r="B2651" s="74" t="s">
        <v>3932</v>
      </c>
      <c r="F2651" s="185" t="s">
        <v>9098</v>
      </c>
      <c r="G2651" s="185"/>
      <c r="H2651" s="185"/>
      <c r="I2651" s="74" t="s">
        <v>127</v>
      </c>
      <c r="L2651" s="74" t="s">
        <v>3935</v>
      </c>
      <c r="M2651" s="74" t="s">
        <v>3936</v>
      </c>
    </row>
    <row r="2652" ht="14.25" customHeight="1">
      <c r="A2652" s="74" t="s">
        <v>9099</v>
      </c>
      <c r="B2652" s="74" t="s">
        <v>3932</v>
      </c>
      <c r="F2652" s="185" t="s">
        <v>9100</v>
      </c>
      <c r="G2652" s="185"/>
      <c r="H2652" s="185"/>
      <c r="I2652" s="74" t="s">
        <v>127</v>
      </c>
      <c r="L2652" s="74" t="s">
        <v>3935</v>
      </c>
      <c r="M2652" s="74" t="s">
        <v>3936</v>
      </c>
    </row>
    <row r="2653" ht="14.25" customHeight="1">
      <c r="A2653" s="74" t="s">
        <v>9101</v>
      </c>
      <c r="B2653" s="74" t="s">
        <v>3932</v>
      </c>
      <c r="F2653" s="185" t="s">
        <v>9102</v>
      </c>
      <c r="G2653" s="185"/>
      <c r="H2653" s="185"/>
      <c r="I2653" s="74" t="s">
        <v>57</v>
      </c>
      <c r="L2653" s="74" t="s">
        <v>3935</v>
      </c>
      <c r="M2653" s="74" t="s">
        <v>3936</v>
      </c>
    </row>
    <row r="2654" ht="14.25" customHeight="1">
      <c r="A2654" s="74" t="s">
        <v>9103</v>
      </c>
      <c r="B2654" s="74" t="s">
        <v>3932</v>
      </c>
      <c r="F2654" s="185" t="s">
        <v>9104</v>
      </c>
      <c r="G2654" s="185"/>
      <c r="H2654" s="185"/>
      <c r="I2654" s="74" t="s">
        <v>57</v>
      </c>
      <c r="L2654" s="74" t="s">
        <v>3935</v>
      </c>
      <c r="M2654" s="74" t="s">
        <v>3936</v>
      </c>
    </row>
    <row r="2655" ht="14.25" customHeight="1">
      <c r="A2655" s="74" t="s">
        <v>9105</v>
      </c>
      <c r="B2655" s="74" t="s">
        <v>3932</v>
      </c>
      <c r="F2655" s="185" t="s">
        <v>1091</v>
      </c>
      <c r="G2655" s="185"/>
      <c r="H2655" s="185"/>
      <c r="I2655" s="74" t="s">
        <v>57</v>
      </c>
      <c r="L2655" s="74" t="s">
        <v>3935</v>
      </c>
      <c r="M2655" s="74" t="s">
        <v>3936</v>
      </c>
      <c r="N2655" s="74" t="s">
        <v>4026</v>
      </c>
    </row>
    <row r="2656" ht="14.25" customHeight="1">
      <c r="A2656" s="74" t="s">
        <v>9106</v>
      </c>
      <c r="B2656" s="74" t="s">
        <v>3932</v>
      </c>
      <c r="F2656" s="185" t="s">
        <v>9107</v>
      </c>
      <c r="G2656" s="185"/>
      <c r="H2656" s="185"/>
      <c r="I2656" s="74" t="s">
        <v>57</v>
      </c>
      <c r="L2656" s="74" t="s">
        <v>3935</v>
      </c>
      <c r="M2656" s="74" t="s">
        <v>3936</v>
      </c>
    </row>
    <row r="2657" ht="14.25" customHeight="1">
      <c r="A2657" s="74" t="s">
        <v>9108</v>
      </c>
      <c r="B2657" s="74" t="s">
        <v>3932</v>
      </c>
      <c r="F2657" s="185" t="s">
        <v>9109</v>
      </c>
      <c r="G2657" s="185"/>
      <c r="H2657" s="185"/>
      <c r="I2657" s="74" t="s">
        <v>57</v>
      </c>
      <c r="L2657" s="74" t="s">
        <v>3935</v>
      </c>
      <c r="M2657" s="74" t="s">
        <v>3936</v>
      </c>
    </row>
    <row r="2658" ht="14.25" customHeight="1">
      <c r="A2658" s="74" t="s">
        <v>9110</v>
      </c>
      <c r="B2658" s="74" t="s">
        <v>3932</v>
      </c>
      <c r="F2658" s="185" t="s">
        <v>9111</v>
      </c>
      <c r="G2658" s="185"/>
      <c r="H2658" s="185"/>
      <c r="I2658" s="74" t="s">
        <v>3934</v>
      </c>
      <c r="L2658" s="74" t="s">
        <v>3935</v>
      </c>
      <c r="M2658" s="74" t="s">
        <v>3936</v>
      </c>
    </row>
    <row r="2659" ht="14.25" customHeight="1">
      <c r="A2659" s="74" t="s">
        <v>9112</v>
      </c>
      <c r="B2659" s="74" t="s">
        <v>3932</v>
      </c>
      <c r="F2659" s="185" t="s">
        <v>9113</v>
      </c>
      <c r="G2659" s="185"/>
      <c r="H2659" s="185"/>
      <c r="I2659" s="74" t="s">
        <v>57</v>
      </c>
      <c r="L2659" s="74" t="s">
        <v>3935</v>
      </c>
      <c r="M2659" s="74" t="s">
        <v>3936</v>
      </c>
    </row>
    <row r="2660" ht="14.25" customHeight="1">
      <c r="A2660" s="74" t="s">
        <v>9114</v>
      </c>
      <c r="B2660" s="74" t="s">
        <v>3932</v>
      </c>
      <c r="F2660" s="185" t="s">
        <v>9115</v>
      </c>
      <c r="G2660" s="185"/>
      <c r="H2660" s="185"/>
      <c r="I2660" s="74" t="s">
        <v>57</v>
      </c>
      <c r="L2660" s="74" t="s">
        <v>3935</v>
      </c>
      <c r="M2660" s="74" t="s">
        <v>3936</v>
      </c>
    </row>
    <row r="2661" ht="14.25" customHeight="1">
      <c r="A2661" s="74" t="s">
        <v>9116</v>
      </c>
      <c r="B2661" s="74" t="s">
        <v>3932</v>
      </c>
      <c r="F2661" s="185" t="s">
        <v>9117</v>
      </c>
      <c r="G2661" s="185"/>
      <c r="H2661" s="185"/>
      <c r="I2661" s="74" t="s">
        <v>57</v>
      </c>
      <c r="L2661" s="74" t="s">
        <v>3935</v>
      </c>
      <c r="M2661" s="74" t="s">
        <v>3936</v>
      </c>
    </row>
    <row r="2662" ht="14.25" customHeight="1">
      <c r="A2662" s="74" t="s">
        <v>9118</v>
      </c>
      <c r="B2662" s="74" t="s">
        <v>3932</v>
      </c>
      <c r="F2662" s="185" t="s">
        <v>7888</v>
      </c>
      <c r="G2662" s="185"/>
      <c r="H2662" s="185"/>
      <c r="I2662" s="74" t="s">
        <v>3934</v>
      </c>
      <c r="L2662" s="74" t="s">
        <v>3935</v>
      </c>
      <c r="M2662" s="74" t="s">
        <v>3936</v>
      </c>
    </row>
    <row r="2663" ht="14.25" customHeight="1">
      <c r="A2663" s="74" t="s">
        <v>9119</v>
      </c>
      <c r="B2663" s="74" t="s">
        <v>3932</v>
      </c>
      <c r="F2663" s="185" t="s">
        <v>9120</v>
      </c>
      <c r="G2663" s="185"/>
      <c r="H2663" s="185"/>
      <c r="I2663" s="74" t="s">
        <v>57</v>
      </c>
      <c r="L2663" s="74" t="s">
        <v>3935</v>
      </c>
      <c r="M2663" s="74" t="s">
        <v>3936</v>
      </c>
    </row>
    <row r="2664" ht="14.25" customHeight="1">
      <c r="A2664" s="74" t="s">
        <v>9121</v>
      </c>
      <c r="B2664" s="74" t="s">
        <v>3932</v>
      </c>
      <c r="F2664" s="185" t="s">
        <v>9122</v>
      </c>
      <c r="G2664" s="185"/>
      <c r="H2664" s="185"/>
      <c r="I2664" s="74" t="s">
        <v>1026</v>
      </c>
      <c r="L2664" s="74" t="s">
        <v>3935</v>
      </c>
      <c r="M2664" s="74" t="s">
        <v>3936</v>
      </c>
    </row>
    <row r="2665" ht="14.25" customHeight="1">
      <c r="A2665" s="74" t="s">
        <v>9123</v>
      </c>
      <c r="B2665" s="74" t="s">
        <v>3932</v>
      </c>
      <c r="F2665" s="185" t="s">
        <v>9124</v>
      </c>
      <c r="G2665" s="185"/>
      <c r="H2665" s="185"/>
      <c r="I2665" s="74" t="s">
        <v>3934</v>
      </c>
      <c r="L2665" s="74" t="s">
        <v>3935</v>
      </c>
      <c r="M2665" s="74" t="s">
        <v>3936</v>
      </c>
    </row>
    <row r="2666" ht="14.25" customHeight="1">
      <c r="A2666" s="74" t="s">
        <v>9125</v>
      </c>
      <c r="B2666" s="74" t="s">
        <v>3932</v>
      </c>
      <c r="F2666" s="185" t="s">
        <v>9126</v>
      </c>
      <c r="G2666" s="185"/>
      <c r="H2666" s="185"/>
      <c r="I2666" s="74" t="s">
        <v>57</v>
      </c>
      <c r="L2666" s="74" t="s">
        <v>3935</v>
      </c>
      <c r="M2666" s="74" t="s">
        <v>3936</v>
      </c>
    </row>
    <row r="2667" ht="14.25" customHeight="1">
      <c r="A2667" s="74" t="s">
        <v>9127</v>
      </c>
      <c r="B2667" s="74" t="s">
        <v>3932</v>
      </c>
      <c r="F2667" s="185" t="s">
        <v>9128</v>
      </c>
      <c r="G2667" s="185"/>
      <c r="H2667" s="185"/>
      <c r="I2667" s="74" t="s">
        <v>3934</v>
      </c>
      <c r="L2667" s="74" t="s">
        <v>3935</v>
      </c>
      <c r="M2667" s="74" t="s">
        <v>3936</v>
      </c>
    </row>
    <row r="2668" ht="14.25" customHeight="1">
      <c r="A2668" s="74" t="s">
        <v>9129</v>
      </c>
      <c r="B2668" s="74" t="s">
        <v>3932</v>
      </c>
      <c r="F2668" s="185" t="s">
        <v>9130</v>
      </c>
      <c r="G2668" s="185"/>
      <c r="H2668" s="185"/>
      <c r="I2668" s="74" t="s">
        <v>3934</v>
      </c>
      <c r="L2668" s="74" t="s">
        <v>3935</v>
      </c>
      <c r="M2668" s="74" t="s">
        <v>3936</v>
      </c>
    </row>
    <row r="2669" ht="14.25" customHeight="1">
      <c r="A2669" s="74" t="s">
        <v>9131</v>
      </c>
      <c r="B2669" s="74" t="s">
        <v>3932</v>
      </c>
      <c r="F2669" s="185" t="s">
        <v>9132</v>
      </c>
      <c r="G2669" s="185"/>
      <c r="H2669" s="185"/>
      <c r="I2669" s="74" t="s">
        <v>3968</v>
      </c>
      <c r="L2669" s="74" t="s">
        <v>3935</v>
      </c>
      <c r="M2669" s="74" t="s">
        <v>3936</v>
      </c>
    </row>
    <row r="2670" ht="14.25" customHeight="1">
      <c r="A2670" s="74" t="s">
        <v>9133</v>
      </c>
      <c r="B2670" s="74" t="s">
        <v>3932</v>
      </c>
      <c r="F2670" s="185" t="s">
        <v>9134</v>
      </c>
      <c r="G2670" s="185"/>
      <c r="H2670" s="185"/>
      <c r="I2670" s="74" t="s">
        <v>100</v>
      </c>
      <c r="L2670" s="74" t="s">
        <v>3935</v>
      </c>
      <c r="M2670" s="74" t="s">
        <v>3936</v>
      </c>
    </row>
    <row r="2671" ht="14.25" customHeight="1">
      <c r="A2671" s="74" t="s">
        <v>9135</v>
      </c>
      <c r="B2671" s="74" t="s">
        <v>3932</v>
      </c>
      <c r="F2671" s="185" t="s">
        <v>9136</v>
      </c>
      <c r="G2671" s="185"/>
      <c r="H2671" s="185"/>
      <c r="I2671" s="74" t="s">
        <v>3934</v>
      </c>
      <c r="L2671" s="74" t="s">
        <v>3935</v>
      </c>
      <c r="M2671" s="74" t="s">
        <v>3936</v>
      </c>
    </row>
    <row r="2672" ht="14.25" customHeight="1">
      <c r="A2672" s="74" t="s">
        <v>9137</v>
      </c>
      <c r="B2672" s="74" t="s">
        <v>3932</v>
      </c>
      <c r="F2672" s="185" t="s">
        <v>9138</v>
      </c>
      <c r="G2672" s="185"/>
      <c r="H2672" s="185"/>
      <c r="I2672" s="74" t="s">
        <v>3968</v>
      </c>
      <c r="L2672" s="74" t="s">
        <v>3935</v>
      </c>
      <c r="M2672" s="74" t="s">
        <v>3936</v>
      </c>
    </row>
    <row r="2673" ht="14.25" customHeight="1">
      <c r="A2673" s="74" t="s">
        <v>9139</v>
      </c>
      <c r="B2673" s="74" t="s">
        <v>3932</v>
      </c>
      <c r="F2673" s="185" t="s">
        <v>9140</v>
      </c>
      <c r="G2673" s="185"/>
      <c r="H2673" s="185"/>
      <c r="I2673" s="74" t="s">
        <v>100</v>
      </c>
      <c r="L2673" s="74" t="s">
        <v>3935</v>
      </c>
      <c r="M2673" s="74" t="s">
        <v>3936</v>
      </c>
    </row>
    <row r="2674" ht="14.25" customHeight="1">
      <c r="A2674" s="74" t="s">
        <v>9141</v>
      </c>
      <c r="B2674" s="74" t="s">
        <v>3932</v>
      </c>
      <c r="F2674" s="185" t="s">
        <v>9142</v>
      </c>
      <c r="G2674" s="185"/>
      <c r="H2674" s="185"/>
      <c r="I2674" s="74" t="s">
        <v>3968</v>
      </c>
      <c r="L2674" s="74" t="s">
        <v>3935</v>
      </c>
      <c r="M2674" s="74" t="s">
        <v>3936</v>
      </c>
    </row>
    <row r="2675" ht="14.25" customHeight="1">
      <c r="A2675" s="74" t="s">
        <v>9143</v>
      </c>
      <c r="B2675" s="74" t="s">
        <v>3932</v>
      </c>
      <c r="F2675" s="185" t="s">
        <v>9144</v>
      </c>
      <c r="G2675" s="185"/>
      <c r="H2675" s="185"/>
      <c r="I2675" s="74" t="s">
        <v>3968</v>
      </c>
      <c r="L2675" s="74" t="s">
        <v>3935</v>
      </c>
      <c r="M2675" s="74" t="s">
        <v>3936</v>
      </c>
    </row>
    <row r="2676" ht="14.25" customHeight="1">
      <c r="A2676" s="74" t="s">
        <v>9145</v>
      </c>
      <c r="B2676" s="74" t="s">
        <v>3932</v>
      </c>
      <c r="F2676" s="185" t="s">
        <v>9146</v>
      </c>
      <c r="G2676" s="185"/>
      <c r="H2676" s="185"/>
      <c r="I2676" s="74" t="s">
        <v>3968</v>
      </c>
      <c r="L2676" s="74" t="s">
        <v>3935</v>
      </c>
      <c r="M2676" s="74" t="s">
        <v>3936</v>
      </c>
    </row>
    <row r="2677" ht="14.25" customHeight="1">
      <c r="A2677" s="74" t="s">
        <v>9147</v>
      </c>
      <c r="B2677" s="74" t="s">
        <v>3932</v>
      </c>
      <c r="F2677" s="185" t="s">
        <v>9148</v>
      </c>
      <c r="G2677" s="185"/>
      <c r="H2677" s="185"/>
      <c r="I2677" s="74" t="s">
        <v>100</v>
      </c>
      <c r="L2677" s="74" t="s">
        <v>3935</v>
      </c>
      <c r="M2677" s="74" t="s">
        <v>3936</v>
      </c>
    </row>
    <row r="2678" ht="14.25" customHeight="1">
      <c r="A2678" s="74" t="s">
        <v>9149</v>
      </c>
      <c r="B2678" s="74" t="s">
        <v>3932</v>
      </c>
      <c r="F2678" s="185" t="s">
        <v>9150</v>
      </c>
      <c r="G2678" s="185"/>
      <c r="H2678" s="185"/>
      <c r="I2678" s="74" t="s">
        <v>3968</v>
      </c>
      <c r="L2678" s="74" t="s">
        <v>3935</v>
      </c>
      <c r="M2678" s="74" t="s">
        <v>3936</v>
      </c>
    </row>
    <row r="2679" ht="14.25" customHeight="1">
      <c r="A2679" s="74" t="s">
        <v>9151</v>
      </c>
      <c r="B2679" s="74" t="s">
        <v>3932</v>
      </c>
      <c r="F2679" s="185" t="s">
        <v>9152</v>
      </c>
      <c r="G2679" s="185"/>
      <c r="H2679" s="185"/>
      <c r="I2679" s="74" t="s">
        <v>3968</v>
      </c>
      <c r="L2679" s="74" t="s">
        <v>3935</v>
      </c>
      <c r="M2679" s="74" t="s">
        <v>3936</v>
      </c>
    </row>
    <row r="2680" ht="14.25" customHeight="1">
      <c r="A2680" s="74" t="s">
        <v>9153</v>
      </c>
      <c r="B2680" s="74" t="s">
        <v>3932</v>
      </c>
      <c r="F2680" s="185" t="s">
        <v>9154</v>
      </c>
      <c r="G2680" s="185"/>
      <c r="H2680" s="185"/>
      <c r="I2680" s="74" t="s">
        <v>3934</v>
      </c>
      <c r="L2680" s="74" t="s">
        <v>3935</v>
      </c>
      <c r="M2680" s="74" t="s">
        <v>3936</v>
      </c>
    </row>
    <row r="2681" ht="14.25" customHeight="1">
      <c r="A2681" s="74" t="s">
        <v>9155</v>
      </c>
      <c r="B2681" s="74" t="s">
        <v>3932</v>
      </c>
      <c r="F2681" s="185" t="s">
        <v>9156</v>
      </c>
      <c r="G2681" s="185"/>
      <c r="H2681" s="185"/>
      <c r="I2681" s="74" t="s">
        <v>3968</v>
      </c>
      <c r="L2681" s="74" t="s">
        <v>3935</v>
      </c>
      <c r="M2681" s="74" t="s">
        <v>3936</v>
      </c>
    </row>
    <row r="2682" ht="14.25" customHeight="1">
      <c r="A2682" s="74" t="s">
        <v>9157</v>
      </c>
      <c r="B2682" s="74" t="s">
        <v>3932</v>
      </c>
      <c r="F2682" s="185" t="s">
        <v>9158</v>
      </c>
      <c r="G2682" s="185"/>
      <c r="H2682" s="185"/>
      <c r="I2682" s="74" t="s">
        <v>3968</v>
      </c>
      <c r="L2682" s="74" t="s">
        <v>3935</v>
      </c>
      <c r="M2682" s="74" t="s">
        <v>3936</v>
      </c>
    </row>
    <row r="2683" ht="14.25" customHeight="1">
      <c r="A2683" s="74" t="s">
        <v>9159</v>
      </c>
      <c r="B2683" s="74" t="s">
        <v>3932</v>
      </c>
      <c r="F2683" s="185" t="s">
        <v>9160</v>
      </c>
      <c r="G2683" s="185"/>
      <c r="H2683" s="185"/>
      <c r="I2683" s="74" t="s">
        <v>3968</v>
      </c>
      <c r="L2683" s="74" t="s">
        <v>3935</v>
      </c>
      <c r="M2683" s="74" t="s">
        <v>3936</v>
      </c>
    </row>
    <row r="2684" ht="14.25" customHeight="1">
      <c r="A2684" s="74" t="s">
        <v>9161</v>
      </c>
      <c r="B2684" s="74" t="s">
        <v>3932</v>
      </c>
      <c r="F2684" s="185" t="s">
        <v>9162</v>
      </c>
      <c r="G2684" s="185"/>
      <c r="H2684" s="185"/>
      <c r="I2684" s="74" t="s">
        <v>3968</v>
      </c>
      <c r="L2684" s="74" t="s">
        <v>3935</v>
      </c>
      <c r="M2684" s="74" t="s">
        <v>3936</v>
      </c>
    </row>
    <row r="2685" ht="14.25" customHeight="1">
      <c r="A2685" s="74" t="s">
        <v>9163</v>
      </c>
      <c r="B2685" s="74" t="s">
        <v>3932</v>
      </c>
      <c r="F2685" s="185" t="s">
        <v>9164</v>
      </c>
      <c r="G2685" s="185"/>
      <c r="H2685" s="185"/>
      <c r="I2685" s="74" t="s">
        <v>3968</v>
      </c>
      <c r="L2685" s="74" t="s">
        <v>3935</v>
      </c>
      <c r="M2685" s="74" t="s">
        <v>3936</v>
      </c>
    </row>
    <row r="2686" ht="14.25" customHeight="1">
      <c r="A2686" s="74" t="s">
        <v>9165</v>
      </c>
      <c r="B2686" s="74" t="s">
        <v>3932</v>
      </c>
      <c r="F2686" s="185" t="s">
        <v>9166</v>
      </c>
      <c r="G2686" s="185"/>
      <c r="H2686" s="185"/>
      <c r="I2686" s="74" t="s">
        <v>3968</v>
      </c>
      <c r="L2686" s="74" t="s">
        <v>3935</v>
      </c>
      <c r="M2686" s="74" t="s">
        <v>3936</v>
      </c>
    </row>
    <row r="2687" ht="14.25" customHeight="1">
      <c r="A2687" s="74" t="s">
        <v>9167</v>
      </c>
      <c r="B2687" s="74" t="s">
        <v>3932</v>
      </c>
      <c r="F2687" s="185" t="s">
        <v>9168</v>
      </c>
      <c r="G2687" s="185"/>
      <c r="H2687" s="185"/>
      <c r="I2687" s="74" t="s">
        <v>3968</v>
      </c>
      <c r="L2687" s="74" t="s">
        <v>3935</v>
      </c>
      <c r="M2687" s="74" t="s">
        <v>3936</v>
      </c>
      <c r="N2687" s="74" t="s">
        <v>4026</v>
      </c>
    </row>
    <row r="2688" ht="14.25" customHeight="1">
      <c r="A2688" s="74" t="s">
        <v>9169</v>
      </c>
      <c r="B2688" s="74" t="s">
        <v>3932</v>
      </c>
      <c r="F2688" s="185" t="s">
        <v>9170</v>
      </c>
      <c r="G2688" s="185"/>
      <c r="H2688" s="185"/>
      <c r="I2688" s="74" t="s">
        <v>3968</v>
      </c>
      <c r="L2688" s="74" t="s">
        <v>3935</v>
      </c>
      <c r="M2688" s="74" t="s">
        <v>3936</v>
      </c>
    </row>
    <row r="2689" ht="14.25" customHeight="1">
      <c r="A2689" s="74" t="s">
        <v>9171</v>
      </c>
      <c r="B2689" s="74" t="s">
        <v>3932</v>
      </c>
      <c r="F2689" s="185" t="s">
        <v>9172</v>
      </c>
      <c r="G2689" s="185"/>
      <c r="H2689" s="185"/>
      <c r="I2689" s="74" t="s">
        <v>3934</v>
      </c>
      <c r="L2689" s="74" t="s">
        <v>3935</v>
      </c>
      <c r="M2689" s="74" t="s">
        <v>3936</v>
      </c>
    </row>
    <row r="2690" ht="14.25" customHeight="1">
      <c r="A2690" s="74" t="s">
        <v>9173</v>
      </c>
      <c r="B2690" s="74" t="s">
        <v>3932</v>
      </c>
      <c r="F2690" s="185" t="s">
        <v>9174</v>
      </c>
      <c r="G2690" s="185"/>
      <c r="H2690" s="185"/>
      <c r="I2690" s="74" t="s">
        <v>3968</v>
      </c>
      <c r="L2690" s="74" t="s">
        <v>3935</v>
      </c>
      <c r="M2690" s="74" t="s">
        <v>3936</v>
      </c>
    </row>
    <row r="2691" ht="14.25" customHeight="1">
      <c r="A2691" s="74" t="s">
        <v>9175</v>
      </c>
      <c r="B2691" s="74" t="s">
        <v>3932</v>
      </c>
      <c r="F2691" s="185" t="s">
        <v>9176</v>
      </c>
      <c r="G2691" s="185"/>
      <c r="H2691" s="185"/>
      <c r="I2691" s="74" t="s">
        <v>3934</v>
      </c>
      <c r="L2691" s="74" t="s">
        <v>3935</v>
      </c>
      <c r="M2691" s="74" t="s">
        <v>3936</v>
      </c>
    </row>
    <row r="2692" ht="14.25" customHeight="1">
      <c r="A2692" s="74" t="s">
        <v>9177</v>
      </c>
      <c r="B2692" s="74" t="s">
        <v>3932</v>
      </c>
      <c r="F2692" s="185" t="s">
        <v>9178</v>
      </c>
      <c r="G2692" s="185"/>
      <c r="H2692" s="185"/>
      <c r="I2692" s="74" t="s">
        <v>57</v>
      </c>
      <c r="L2692" s="74" t="s">
        <v>3935</v>
      </c>
      <c r="M2692" s="74" t="s">
        <v>3936</v>
      </c>
    </row>
    <row r="2693" ht="14.25" customHeight="1">
      <c r="A2693" s="74" t="s">
        <v>9179</v>
      </c>
      <c r="B2693" s="74" t="s">
        <v>3932</v>
      </c>
      <c r="F2693" s="185" t="s">
        <v>9180</v>
      </c>
      <c r="G2693" s="185"/>
      <c r="H2693" s="185"/>
      <c r="I2693" s="74" t="s">
        <v>3968</v>
      </c>
      <c r="L2693" s="74" t="s">
        <v>3935</v>
      </c>
      <c r="M2693" s="74" t="s">
        <v>3936</v>
      </c>
    </row>
    <row r="2694" ht="14.25" customHeight="1">
      <c r="A2694" s="74" t="s">
        <v>9181</v>
      </c>
      <c r="B2694" s="74" t="s">
        <v>3932</v>
      </c>
      <c r="F2694" s="185" t="s">
        <v>9182</v>
      </c>
      <c r="G2694" s="185"/>
      <c r="H2694" s="185"/>
      <c r="I2694" s="74" t="s">
        <v>3934</v>
      </c>
      <c r="L2694" s="74" t="s">
        <v>3935</v>
      </c>
      <c r="M2694" s="74" t="s">
        <v>3936</v>
      </c>
    </row>
    <row r="2695" ht="14.25" customHeight="1">
      <c r="A2695" s="74" t="s">
        <v>9183</v>
      </c>
      <c r="B2695" s="74" t="s">
        <v>3932</v>
      </c>
      <c r="F2695" s="185" t="s">
        <v>9184</v>
      </c>
      <c r="G2695" s="185"/>
      <c r="H2695" s="185"/>
      <c r="I2695" s="74" t="s">
        <v>3934</v>
      </c>
      <c r="L2695" s="74" t="s">
        <v>3935</v>
      </c>
      <c r="M2695" s="74" t="s">
        <v>3936</v>
      </c>
    </row>
    <row r="2696" ht="14.25" customHeight="1">
      <c r="A2696" s="74" t="s">
        <v>9185</v>
      </c>
      <c r="B2696" s="74" t="s">
        <v>3932</v>
      </c>
      <c r="F2696" s="185" t="s">
        <v>9186</v>
      </c>
      <c r="G2696" s="185"/>
      <c r="H2696" s="185"/>
      <c r="I2696" s="74" t="s">
        <v>100</v>
      </c>
      <c r="L2696" s="74" t="s">
        <v>3935</v>
      </c>
      <c r="M2696" s="74" t="s">
        <v>3936</v>
      </c>
    </row>
    <row r="2697" ht="14.25" customHeight="1">
      <c r="A2697" s="74" t="s">
        <v>9187</v>
      </c>
      <c r="B2697" s="74" t="s">
        <v>3932</v>
      </c>
      <c r="F2697" s="185" t="s">
        <v>9188</v>
      </c>
      <c r="G2697" s="185"/>
      <c r="H2697" s="185"/>
      <c r="I2697" s="74" t="s">
        <v>3934</v>
      </c>
      <c r="L2697" s="74" t="s">
        <v>3935</v>
      </c>
      <c r="M2697" s="74" t="s">
        <v>3936</v>
      </c>
    </row>
    <row r="2698" ht="14.25" customHeight="1">
      <c r="A2698" s="74" t="s">
        <v>9189</v>
      </c>
      <c r="B2698" s="74" t="s">
        <v>3932</v>
      </c>
      <c r="F2698" s="185" t="s">
        <v>9190</v>
      </c>
      <c r="G2698" s="185"/>
      <c r="H2698" s="185"/>
      <c r="I2698" s="74" t="s">
        <v>3934</v>
      </c>
      <c r="L2698" s="74" t="s">
        <v>3935</v>
      </c>
      <c r="M2698" s="74" t="s">
        <v>3936</v>
      </c>
    </row>
    <row r="2699" ht="14.25" customHeight="1">
      <c r="A2699" s="74" t="s">
        <v>9191</v>
      </c>
      <c r="B2699" s="74" t="s">
        <v>3932</v>
      </c>
      <c r="F2699" s="185" t="s">
        <v>9192</v>
      </c>
      <c r="G2699" s="185"/>
      <c r="H2699" s="185"/>
      <c r="I2699" s="74" t="s">
        <v>100</v>
      </c>
      <c r="L2699" s="74" t="s">
        <v>3935</v>
      </c>
      <c r="M2699" s="74" t="s">
        <v>3936</v>
      </c>
    </row>
    <row r="2700" ht="14.25" customHeight="1">
      <c r="A2700" s="74" t="s">
        <v>9193</v>
      </c>
      <c r="B2700" s="74" t="s">
        <v>3932</v>
      </c>
      <c r="F2700" s="185" t="s">
        <v>9194</v>
      </c>
      <c r="G2700" s="185"/>
      <c r="H2700" s="185"/>
      <c r="I2700" s="74" t="s">
        <v>57</v>
      </c>
      <c r="L2700" s="74" t="s">
        <v>3935</v>
      </c>
      <c r="M2700" s="74" t="s">
        <v>3936</v>
      </c>
    </row>
    <row r="2701" ht="14.25" customHeight="1">
      <c r="A2701" s="74" t="s">
        <v>9195</v>
      </c>
      <c r="B2701" s="74" t="s">
        <v>3932</v>
      </c>
      <c r="F2701" s="185" t="s">
        <v>9196</v>
      </c>
      <c r="G2701" s="185"/>
      <c r="H2701" s="185"/>
      <c r="I2701" s="74" t="s">
        <v>3934</v>
      </c>
      <c r="L2701" s="74" t="s">
        <v>3935</v>
      </c>
      <c r="M2701" s="74" t="s">
        <v>3936</v>
      </c>
    </row>
    <row r="2702" ht="14.25" customHeight="1">
      <c r="A2702" s="74" t="s">
        <v>9197</v>
      </c>
      <c r="B2702" s="74" t="s">
        <v>3932</v>
      </c>
      <c r="F2702" s="185" t="s">
        <v>9198</v>
      </c>
      <c r="G2702" s="185"/>
      <c r="H2702" s="185"/>
      <c r="I2702" s="74" t="s">
        <v>57</v>
      </c>
      <c r="L2702" s="74" t="s">
        <v>3935</v>
      </c>
      <c r="M2702" s="74" t="s">
        <v>3936</v>
      </c>
    </row>
    <row r="2703" ht="14.25" customHeight="1">
      <c r="A2703" s="74" t="s">
        <v>9199</v>
      </c>
      <c r="B2703" s="74" t="s">
        <v>3932</v>
      </c>
      <c r="F2703" s="185" t="s">
        <v>9200</v>
      </c>
      <c r="G2703" s="185"/>
      <c r="H2703" s="185"/>
      <c r="I2703" s="74" t="s">
        <v>3934</v>
      </c>
      <c r="L2703" s="74" t="s">
        <v>3935</v>
      </c>
      <c r="M2703" s="74" t="s">
        <v>3936</v>
      </c>
    </row>
    <row r="2704" ht="14.25" customHeight="1">
      <c r="A2704" s="74" t="s">
        <v>9201</v>
      </c>
      <c r="B2704" s="74" t="s">
        <v>3932</v>
      </c>
      <c r="F2704" s="185" t="s">
        <v>9202</v>
      </c>
      <c r="G2704" s="185"/>
      <c r="H2704" s="185"/>
      <c r="I2704" s="74" t="s">
        <v>3934</v>
      </c>
      <c r="L2704" s="74" t="s">
        <v>3935</v>
      </c>
      <c r="M2704" s="74" t="s">
        <v>3936</v>
      </c>
    </row>
    <row r="2705" ht="14.25" customHeight="1">
      <c r="A2705" s="74" t="s">
        <v>9203</v>
      </c>
      <c r="B2705" s="74" t="s">
        <v>3932</v>
      </c>
      <c r="F2705" s="185" t="s">
        <v>9204</v>
      </c>
      <c r="G2705" s="185"/>
      <c r="H2705" s="185"/>
      <c r="I2705" s="74" t="s">
        <v>3934</v>
      </c>
      <c r="L2705" s="74" t="s">
        <v>3935</v>
      </c>
      <c r="M2705" s="74" t="s">
        <v>3936</v>
      </c>
    </row>
    <row r="2706" ht="14.25" customHeight="1">
      <c r="A2706" s="74" t="s">
        <v>9205</v>
      </c>
      <c r="B2706" s="74" t="s">
        <v>3932</v>
      </c>
      <c r="F2706" s="185" t="s">
        <v>9206</v>
      </c>
      <c r="G2706" s="185"/>
      <c r="H2706" s="185"/>
      <c r="I2706" s="74" t="s">
        <v>3934</v>
      </c>
      <c r="L2706" s="74" t="s">
        <v>3935</v>
      </c>
      <c r="M2706" s="74" t="s">
        <v>3936</v>
      </c>
    </row>
    <row r="2707" ht="14.25" customHeight="1">
      <c r="A2707" s="74" t="s">
        <v>9207</v>
      </c>
      <c r="B2707" s="74" t="s">
        <v>3932</v>
      </c>
      <c r="F2707" s="185" t="s">
        <v>9208</v>
      </c>
      <c r="G2707" s="185"/>
      <c r="H2707" s="185"/>
      <c r="I2707" s="74" t="s">
        <v>66</v>
      </c>
      <c r="L2707" s="74" t="s">
        <v>3935</v>
      </c>
      <c r="M2707" s="74" t="s">
        <v>3936</v>
      </c>
    </row>
    <row r="2708" ht="14.25" customHeight="1">
      <c r="A2708" s="74" t="s">
        <v>9209</v>
      </c>
      <c r="B2708" s="74" t="s">
        <v>3932</v>
      </c>
      <c r="F2708" s="185" t="s">
        <v>9210</v>
      </c>
      <c r="G2708" s="185"/>
      <c r="H2708" s="185"/>
      <c r="I2708" s="74" t="s">
        <v>66</v>
      </c>
      <c r="L2708" s="74" t="s">
        <v>3935</v>
      </c>
      <c r="M2708" s="74" t="s">
        <v>3936</v>
      </c>
    </row>
    <row r="2709" ht="14.25" customHeight="1">
      <c r="A2709" s="74" t="s">
        <v>9211</v>
      </c>
      <c r="B2709" s="74" t="s">
        <v>3932</v>
      </c>
      <c r="F2709" s="185" t="s">
        <v>9212</v>
      </c>
      <c r="G2709" s="185"/>
      <c r="H2709" s="185"/>
      <c r="I2709" s="74" t="s">
        <v>66</v>
      </c>
      <c r="L2709" s="74" t="s">
        <v>3935</v>
      </c>
      <c r="M2709" s="74" t="s">
        <v>3936</v>
      </c>
    </row>
    <row r="2710" ht="14.25" customHeight="1">
      <c r="A2710" s="74" t="s">
        <v>9213</v>
      </c>
      <c r="B2710" s="74" t="s">
        <v>3932</v>
      </c>
      <c r="F2710" s="185" t="s">
        <v>9214</v>
      </c>
      <c r="G2710" s="185"/>
      <c r="H2710" s="185"/>
      <c r="I2710" s="74" t="s">
        <v>66</v>
      </c>
      <c r="L2710" s="74" t="s">
        <v>3935</v>
      </c>
      <c r="M2710" s="74" t="s">
        <v>3936</v>
      </c>
    </row>
    <row r="2711" ht="14.25" customHeight="1">
      <c r="A2711" s="74" t="s">
        <v>9215</v>
      </c>
      <c r="B2711" s="74" t="s">
        <v>3932</v>
      </c>
      <c r="F2711" s="185" t="s">
        <v>9216</v>
      </c>
      <c r="G2711" s="185"/>
      <c r="H2711" s="185"/>
      <c r="I2711" s="74" t="s">
        <v>3934</v>
      </c>
      <c r="L2711" s="74" t="s">
        <v>3935</v>
      </c>
      <c r="M2711" s="74" t="s">
        <v>3936</v>
      </c>
      <c r="N2711" s="74" t="s">
        <v>4026</v>
      </c>
    </row>
    <row r="2712" ht="14.25" customHeight="1">
      <c r="A2712" s="74" t="s">
        <v>9217</v>
      </c>
      <c r="B2712" s="74" t="s">
        <v>3932</v>
      </c>
      <c r="F2712" s="185" t="s">
        <v>9218</v>
      </c>
      <c r="G2712" s="185"/>
      <c r="H2712" s="185"/>
      <c r="I2712" s="74" t="s">
        <v>50</v>
      </c>
      <c r="L2712" s="74" t="s">
        <v>3935</v>
      </c>
      <c r="M2712" s="74" t="s">
        <v>3936</v>
      </c>
    </row>
    <row r="2713" ht="14.25" customHeight="1">
      <c r="A2713" s="74" t="s">
        <v>9219</v>
      </c>
      <c r="B2713" s="74" t="s">
        <v>3932</v>
      </c>
      <c r="F2713" s="185" t="s">
        <v>9220</v>
      </c>
      <c r="G2713" s="185"/>
      <c r="H2713" s="185"/>
      <c r="I2713" s="74" t="s">
        <v>3934</v>
      </c>
      <c r="L2713" s="74" t="s">
        <v>3935</v>
      </c>
      <c r="M2713" s="74" t="s">
        <v>3936</v>
      </c>
    </row>
    <row r="2714" ht="14.25" customHeight="1">
      <c r="A2714" s="74" t="s">
        <v>9221</v>
      </c>
      <c r="B2714" s="74" t="s">
        <v>3932</v>
      </c>
      <c r="F2714" s="185" t="s">
        <v>9222</v>
      </c>
      <c r="G2714" s="185"/>
      <c r="H2714" s="185"/>
      <c r="I2714" s="74" t="s">
        <v>100</v>
      </c>
      <c r="L2714" s="74" t="s">
        <v>3935</v>
      </c>
      <c r="M2714" s="74" t="s">
        <v>3936</v>
      </c>
    </row>
    <row r="2715" ht="14.25" customHeight="1">
      <c r="A2715" s="74" t="s">
        <v>9223</v>
      </c>
      <c r="B2715" s="74" t="s">
        <v>3932</v>
      </c>
      <c r="F2715" s="185" t="s">
        <v>9224</v>
      </c>
      <c r="G2715" s="185"/>
      <c r="H2715" s="185"/>
      <c r="I2715" s="74" t="s">
        <v>3934</v>
      </c>
      <c r="L2715" s="74" t="s">
        <v>3935</v>
      </c>
      <c r="M2715" s="74" t="s">
        <v>3936</v>
      </c>
    </row>
    <row r="2716" ht="14.25" customHeight="1">
      <c r="A2716" s="74" t="s">
        <v>9225</v>
      </c>
      <c r="B2716" s="74" t="s">
        <v>3932</v>
      </c>
      <c r="F2716" s="185" t="s">
        <v>9226</v>
      </c>
      <c r="G2716" s="185"/>
      <c r="H2716" s="185"/>
      <c r="I2716" s="74" t="s">
        <v>100</v>
      </c>
      <c r="L2716" s="74" t="s">
        <v>3935</v>
      </c>
      <c r="M2716" s="74" t="s">
        <v>3936</v>
      </c>
    </row>
    <row r="2717" ht="14.25" customHeight="1">
      <c r="A2717" s="74" t="s">
        <v>9227</v>
      </c>
      <c r="B2717" s="74" t="s">
        <v>3932</v>
      </c>
      <c r="F2717" s="185" t="s">
        <v>9228</v>
      </c>
      <c r="G2717" s="185"/>
      <c r="H2717" s="185"/>
      <c r="I2717" s="74" t="s">
        <v>100</v>
      </c>
      <c r="L2717" s="74" t="s">
        <v>3935</v>
      </c>
      <c r="M2717" s="74" t="s">
        <v>3936</v>
      </c>
    </row>
    <row r="2718" ht="14.25" customHeight="1">
      <c r="A2718" s="74" t="s">
        <v>9229</v>
      </c>
      <c r="B2718" s="74" t="s">
        <v>3932</v>
      </c>
      <c r="F2718" s="185" t="s">
        <v>9230</v>
      </c>
      <c r="G2718" s="185"/>
      <c r="H2718" s="185"/>
      <c r="I2718" s="74" t="s">
        <v>3934</v>
      </c>
      <c r="L2718" s="74" t="s">
        <v>3935</v>
      </c>
      <c r="M2718" s="74" t="s">
        <v>3936</v>
      </c>
    </row>
    <row r="2719" ht="14.25" customHeight="1">
      <c r="A2719" s="74" t="s">
        <v>9231</v>
      </c>
      <c r="B2719" s="74" t="s">
        <v>3932</v>
      </c>
      <c r="F2719" s="185" t="s">
        <v>9232</v>
      </c>
      <c r="G2719" s="185"/>
      <c r="H2719" s="185"/>
      <c r="I2719" s="74" t="s">
        <v>100</v>
      </c>
      <c r="L2719" s="74" t="s">
        <v>3935</v>
      </c>
      <c r="M2719" s="74" t="s">
        <v>3936</v>
      </c>
    </row>
    <row r="2720" ht="14.25" customHeight="1">
      <c r="A2720" s="74" t="s">
        <v>9233</v>
      </c>
      <c r="B2720" s="74" t="s">
        <v>3932</v>
      </c>
      <c r="F2720" s="185" t="s">
        <v>9234</v>
      </c>
      <c r="G2720" s="185"/>
      <c r="H2720" s="185"/>
      <c r="I2720" s="74" t="s">
        <v>100</v>
      </c>
      <c r="L2720" s="74" t="s">
        <v>3935</v>
      </c>
      <c r="M2720" s="74" t="s">
        <v>3936</v>
      </c>
    </row>
    <row r="2721" ht="14.25" customHeight="1">
      <c r="A2721" s="74" t="s">
        <v>9235</v>
      </c>
      <c r="B2721" s="74" t="s">
        <v>3932</v>
      </c>
      <c r="F2721" s="185" t="s">
        <v>9236</v>
      </c>
      <c r="G2721" s="185"/>
      <c r="H2721" s="185"/>
      <c r="I2721" s="74" t="s">
        <v>100</v>
      </c>
      <c r="L2721" s="74" t="s">
        <v>3935</v>
      </c>
      <c r="M2721" s="74" t="s">
        <v>3936</v>
      </c>
    </row>
    <row r="2722" ht="14.25" customHeight="1">
      <c r="A2722" s="74" t="s">
        <v>9237</v>
      </c>
      <c r="B2722" s="74" t="s">
        <v>3932</v>
      </c>
      <c r="F2722" s="185" t="s">
        <v>9238</v>
      </c>
      <c r="G2722" s="185"/>
      <c r="H2722" s="185"/>
      <c r="I2722" s="74" t="s">
        <v>100</v>
      </c>
      <c r="L2722" s="74" t="s">
        <v>3935</v>
      </c>
      <c r="M2722" s="74" t="s">
        <v>3936</v>
      </c>
    </row>
    <row r="2723" ht="14.25" customHeight="1">
      <c r="A2723" s="74" t="s">
        <v>9239</v>
      </c>
      <c r="B2723" s="74" t="s">
        <v>3932</v>
      </c>
      <c r="F2723" s="185" t="s">
        <v>1042</v>
      </c>
      <c r="G2723" s="185"/>
      <c r="H2723" s="185"/>
      <c r="I2723" s="74" t="s">
        <v>100</v>
      </c>
      <c r="L2723" s="74" t="s">
        <v>3935</v>
      </c>
      <c r="M2723" s="74" t="s">
        <v>3936</v>
      </c>
      <c r="N2723" s="74" t="s">
        <v>4026</v>
      </c>
    </row>
    <row r="2724" ht="14.25" customHeight="1">
      <c r="A2724" s="74" t="s">
        <v>9240</v>
      </c>
      <c r="B2724" s="74" t="s">
        <v>3932</v>
      </c>
      <c r="F2724" s="185" t="s">
        <v>9241</v>
      </c>
      <c r="G2724" s="185"/>
      <c r="H2724" s="185"/>
      <c r="I2724" s="74" t="s">
        <v>100</v>
      </c>
      <c r="L2724" s="74" t="s">
        <v>3935</v>
      </c>
      <c r="M2724" s="74" t="s">
        <v>3936</v>
      </c>
    </row>
    <row r="2725" ht="14.25" customHeight="1">
      <c r="A2725" s="74" t="s">
        <v>9242</v>
      </c>
      <c r="B2725" s="74" t="s">
        <v>3932</v>
      </c>
      <c r="F2725" s="185" t="s">
        <v>9243</v>
      </c>
      <c r="G2725" s="185"/>
      <c r="H2725" s="185"/>
      <c r="I2725" s="74" t="s">
        <v>100</v>
      </c>
      <c r="L2725" s="74" t="s">
        <v>3935</v>
      </c>
      <c r="M2725" s="74" t="s">
        <v>3936</v>
      </c>
      <c r="N2725" s="74" t="s">
        <v>4026</v>
      </c>
    </row>
    <row r="2726" ht="14.25" customHeight="1">
      <c r="A2726" s="74" t="s">
        <v>9244</v>
      </c>
      <c r="B2726" s="74" t="s">
        <v>3932</v>
      </c>
      <c r="F2726" s="185" t="s">
        <v>9245</v>
      </c>
      <c r="G2726" s="185"/>
      <c r="H2726" s="185"/>
      <c r="I2726" s="74" t="s">
        <v>71</v>
      </c>
      <c r="L2726" s="74" t="s">
        <v>3935</v>
      </c>
      <c r="M2726" s="74" t="s">
        <v>3936</v>
      </c>
    </row>
    <row r="2727" ht="14.25" customHeight="1">
      <c r="A2727" s="74" t="s">
        <v>9246</v>
      </c>
      <c r="B2727" s="74" t="s">
        <v>3932</v>
      </c>
      <c r="F2727" s="185" t="s">
        <v>9247</v>
      </c>
      <c r="G2727" s="185"/>
      <c r="H2727" s="185"/>
      <c r="I2727" s="74" t="s">
        <v>71</v>
      </c>
      <c r="L2727" s="74" t="s">
        <v>3935</v>
      </c>
      <c r="M2727" s="74" t="s">
        <v>3936</v>
      </c>
    </row>
    <row r="2728" ht="14.25" customHeight="1">
      <c r="A2728" s="74" t="s">
        <v>9248</v>
      </c>
      <c r="B2728" s="74" t="s">
        <v>3932</v>
      </c>
      <c r="F2728" s="185" t="s">
        <v>9249</v>
      </c>
      <c r="G2728" s="185"/>
      <c r="H2728" s="185"/>
      <c r="I2728" s="74" t="s">
        <v>71</v>
      </c>
      <c r="L2728" s="74" t="s">
        <v>3935</v>
      </c>
      <c r="M2728" s="74" t="s">
        <v>3936</v>
      </c>
    </row>
    <row r="2729" ht="14.25" customHeight="1">
      <c r="A2729" s="74" t="s">
        <v>9250</v>
      </c>
      <c r="B2729" s="74" t="s">
        <v>3932</v>
      </c>
      <c r="F2729" s="185" t="s">
        <v>9251</v>
      </c>
      <c r="G2729" s="185"/>
      <c r="H2729" s="185"/>
      <c r="I2729" s="74" t="s">
        <v>71</v>
      </c>
      <c r="L2729" s="74" t="s">
        <v>3935</v>
      </c>
      <c r="M2729" s="74" t="s">
        <v>3936</v>
      </c>
    </row>
    <row r="2730" ht="14.25" customHeight="1">
      <c r="A2730" s="74" t="s">
        <v>9252</v>
      </c>
      <c r="B2730" s="74" t="s">
        <v>3932</v>
      </c>
      <c r="F2730" s="185" t="s">
        <v>9253</v>
      </c>
      <c r="G2730" s="185"/>
      <c r="H2730" s="185"/>
      <c r="I2730" s="74" t="s">
        <v>71</v>
      </c>
      <c r="L2730" s="74" t="s">
        <v>3935</v>
      </c>
      <c r="M2730" s="74" t="s">
        <v>3936</v>
      </c>
    </row>
    <row r="2731" ht="14.25" customHeight="1">
      <c r="A2731" s="74" t="s">
        <v>9254</v>
      </c>
      <c r="B2731" s="74" t="s">
        <v>3932</v>
      </c>
      <c r="F2731" s="185" t="s">
        <v>9255</v>
      </c>
      <c r="G2731" s="185"/>
      <c r="H2731" s="185"/>
      <c r="I2731" s="74" t="s">
        <v>3934</v>
      </c>
      <c r="L2731" s="74" t="s">
        <v>3935</v>
      </c>
      <c r="M2731" s="74" t="s">
        <v>3936</v>
      </c>
    </row>
    <row r="2732" ht="14.25" customHeight="1">
      <c r="A2732" s="74" t="s">
        <v>9256</v>
      </c>
      <c r="B2732" s="74" t="s">
        <v>3932</v>
      </c>
      <c r="F2732" s="185" t="s">
        <v>9257</v>
      </c>
      <c r="G2732" s="185"/>
      <c r="H2732" s="185"/>
      <c r="I2732" s="74" t="s">
        <v>100</v>
      </c>
      <c r="L2732" s="74" t="s">
        <v>3935</v>
      </c>
      <c r="M2732" s="74" t="s">
        <v>3936</v>
      </c>
    </row>
    <row r="2733" ht="14.25" customHeight="1">
      <c r="A2733" s="74" t="s">
        <v>9258</v>
      </c>
      <c r="B2733" s="74" t="s">
        <v>3932</v>
      </c>
      <c r="F2733" s="185" t="s">
        <v>9259</v>
      </c>
      <c r="G2733" s="185"/>
      <c r="H2733" s="185"/>
      <c r="I2733" s="74" t="s">
        <v>71</v>
      </c>
      <c r="L2733" s="74" t="s">
        <v>3935</v>
      </c>
      <c r="M2733" s="74" t="s">
        <v>3936</v>
      </c>
    </row>
    <row r="2734" ht="14.25" customHeight="1">
      <c r="A2734" s="74" t="s">
        <v>9260</v>
      </c>
      <c r="B2734" s="74" t="s">
        <v>3932</v>
      </c>
      <c r="F2734" s="185" t="s">
        <v>9261</v>
      </c>
      <c r="G2734" s="185"/>
      <c r="H2734" s="185"/>
      <c r="I2734" s="74" t="s">
        <v>3934</v>
      </c>
      <c r="L2734" s="74" t="s">
        <v>3935</v>
      </c>
      <c r="M2734" s="74" t="s">
        <v>3936</v>
      </c>
    </row>
    <row r="2735" ht="14.25" customHeight="1">
      <c r="A2735" s="74" t="s">
        <v>9262</v>
      </c>
      <c r="B2735" s="74" t="s">
        <v>3932</v>
      </c>
      <c r="F2735" s="185" t="s">
        <v>9263</v>
      </c>
      <c r="G2735" s="185"/>
      <c r="H2735" s="185"/>
      <c r="I2735" s="74" t="s">
        <v>100</v>
      </c>
      <c r="L2735" s="74" t="s">
        <v>3935</v>
      </c>
      <c r="M2735" s="74" t="s">
        <v>3936</v>
      </c>
    </row>
    <row r="2736" ht="14.25" customHeight="1">
      <c r="A2736" s="74" t="s">
        <v>9264</v>
      </c>
      <c r="B2736" s="74" t="s">
        <v>3932</v>
      </c>
      <c r="F2736" s="185" t="s">
        <v>9265</v>
      </c>
      <c r="G2736" s="185"/>
      <c r="H2736" s="185"/>
      <c r="I2736" s="74" t="s">
        <v>3934</v>
      </c>
      <c r="L2736" s="74" t="s">
        <v>3935</v>
      </c>
      <c r="M2736" s="74" t="s">
        <v>3936</v>
      </c>
    </row>
    <row r="2737" ht="14.25" customHeight="1">
      <c r="A2737" s="74" t="s">
        <v>9266</v>
      </c>
      <c r="B2737" s="74" t="s">
        <v>3932</v>
      </c>
      <c r="F2737" s="185" t="s">
        <v>9267</v>
      </c>
      <c r="G2737" s="185"/>
      <c r="H2737" s="185"/>
      <c r="I2737" s="74" t="s">
        <v>3934</v>
      </c>
      <c r="L2737" s="74" t="s">
        <v>3935</v>
      </c>
      <c r="M2737" s="74" t="s">
        <v>3936</v>
      </c>
    </row>
    <row r="2738" ht="14.25" customHeight="1">
      <c r="A2738" s="74" t="s">
        <v>9268</v>
      </c>
      <c r="B2738" s="74" t="s">
        <v>3932</v>
      </c>
      <c r="F2738" s="185" t="s">
        <v>9269</v>
      </c>
      <c r="G2738" s="185"/>
      <c r="H2738" s="185"/>
      <c r="I2738" s="74" t="s">
        <v>3934</v>
      </c>
      <c r="L2738" s="74" t="s">
        <v>3935</v>
      </c>
      <c r="M2738" s="74" t="s">
        <v>3936</v>
      </c>
    </row>
    <row r="2739" ht="14.25" customHeight="1">
      <c r="A2739" s="74" t="s">
        <v>9270</v>
      </c>
      <c r="B2739" s="74" t="s">
        <v>3932</v>
      </c>
      <c r="F2739" s="185" t="s">
        <v>9271</v>
      </c>
      <c r="G2739" s="185"/>
      <c r="H2739" s="185"/>
      <c r="I2739" s="74" t="s">
        <v>3934</v>
      </c>
      <c r="L2739" s="74" t="s">
        <v>3935</v>
      </c>
      <c r="M2739" s="74" t="s">
        <v>3936</v>
      </c>
    </row>
    <row r="2740" ht="14.25" customHeight="1">
      <c r="A2740" s="74" t="s">
        <v>9272</v>
      </c>
      <c r="B2740" s="74" t="s">
        <v>3932</v>
      </c>
      <c r="F2740" s="185" t="s">
        <v>9273</v>
      </c>
      <c r="G2740" s="185"/>
      <c r="H2740" s="185"/>
      <c r="I2740" s="74" t="s">
        <v>3968</v>
      </c>
      <c r="L2740" s="74" t="s">
        <v>3935</v>
      </c>
      <c r="M2740" s="74" t="s">
        <v>3936</v>
      </c>
    </row>
    <row r="2741" ht="14.25" customHeight="1">
      <c r="A2741" s="74" t="s">
        <v>9274</v>
      </c>
      <c r="B2741" s="74" t="s">
        <v>3932</v>
      </c>
      <c r="F2741" s="185" t="s">
        <v>9275</v>
      </c>
      <c r="G2741" s="185"/>
      <c r="H2741" s="185"/>
      <c r="I2741" s="74" t="s">
        <v>71</v>
      </c>
      <c r="L2741" s="74" t="s">
        <v>3935</v>
      </c>
      <c r="M2741" s="74" t="s">
        <v>3936</v>
      </c>
    </row>
    <row r="2742" ht="14.25" customHeight="1">
      <c r="A2742" s="74" t="s">
        <v>9276</v>
      </c>
      <c r="B2742" s="74" t="s">
        <v>3932</v>
      </c>
      <c r="F2742" s="185" t="s">
        <v>9277</v>
      </c>
      <c r="G2742" s="185"/>
      <c r="H2742" s="185"/>
      <c r="I2742" s="74" t="s">
        <v>3934</v>
      </c>
      <c r="L2742" s="74" t="s">
        <v>3935</v>
      </c>
      <c r="M2742" s="74" t="s">
        <v>3936</v>
      </c>
    </row>
    <row r="2743" ht="14.25" customHeight="1">
      <c r="A2743" s="74" t="s">
        <v>9278</v>
      </c>
      <c r="B2743" s="74" t="s">
        <v>3932</v>
      </c>
      <c r="F2743" s="185" t="s">
        <v>9279</v>
      </c>
      <c r="G2743" s="185"/>
      <c r="H2743" s="185"/>
      <c r="I2743" s="74" t="s">
        <v>3934</v>
      </c>
      <c r="L2743" s="74" t="s">
        <v>3935</v>
      </c>
      <c r="M2743" s="74" t="s">
        <v>3936</v>
      </c>
    </row>
    <row r="2744" ht="14.25" customHeight="1">
      <c r="A2744" s="74" t="s">
        <v>9280</v>
      </c>
      <c r="B2744" s="74" t="s">
        <v>3932</v>
      </c>
      <c r="F2744" s="185" t="s">
        <v>9281</v>
      </c>
      <c r="G2744" s="185"/>
      <c r="H2744" s="185"/>
      <c r="I2744" s="74" t="s">
        <v>3934</v>
      </c>
      <c r="L2744" s="74" t="s">
        <v>3935</v>
      </c>
      <c r="M2744" s="74" t="s">
        <v>3936</v>
      </c>
    </row>
    <row r="2745" ht="14.25" customHeight="1">
      <c r="A2745" s="74" t="s">
        <v>9282</v>
      </c>
      <c r="B2745" s="74" t="s">
        <v>3932</v>
      </c>
      <c r="F2745" s="185" t="s">
        <v>9283</v>
      </c>
      <c r="G2745" s="185"/>
      <c r="H2745" s="185"/>
      <c r="I2745" s="74" t="s">
        <v>100</v>
      </c>
      <c r="L2745" s="74" t="s">
        <v>3935</v>
      </c>
      <c r="M2745" s="74" t="s">
        <v>3936</v>
      </c>
    </row>
    <row r="2746" ht="14.25" customHeight="1">
      <c r="A2746" s="74" t="s">
        <v>9284</v>
      </c>
      <c r="B2746" s="74" t="s">
        <v>3932</v>
      </c>
      <c r="F2746" s="185" t="s">
        <v>9285</v>
      </c>
      <c r="G2746" s="185"/>
      <c r="H2746" s="185"/>
      <c r="I2746" s="74" t="s">
        <v>57</v>
      </c>
      <c r="L2746" s="74" t="s">
        <v>3935</v>
      </c>
      <c r="M2746" s="74" t="s">
        <v>3936</v>
      </c>
    </row>
    <row r="2747" ht="14.25" customHeight="1">
      <c r="A2747" s="74" t="s">
        <v>9286</v>
      </c>
      <c r="B2747" s="74" t="s">
        <v>3932</v>
      </c>
      <c r="F2747" s="185" t="s">
        <v>9287</v>
      </c>
      <c r="G2747" s="185"/>
      <c r="H2747" s="185"/>
      <c r="I2747" s="74" t="s">
        <v>3934</v>
      </c>
      <c r="L2747" s="74" t="s">
        <v>3935</v>
      </c>
      <c r="M2747" s="74" t="s">
        <v>3936</v>
      </c>
    </row>
    <row r="2748" ht="14.25" customHeight="1">
      <c r="A2748" s="74" t="s">
        <v>9288</v>
      </c>
      <c r="B2748" s="74" t="s">
        <v>3932</v>
      </c>
      <c r="F2748" s="185" t="s">
        <v>9289</v>
      </c>
      <c r="G2748" s="185"/>
      <c r="H2748" s="185"/>
      <c r="I2748" s="74" t="s">
        <v>3934</v>
      </c>
      <c r="L2748" s="74" t="s">
        <v>3935</v>
      </c>
      <c r="M2748" s="74" t="s">
        <v>3936</v>
      </c>
    </row>
    <row r="2749" ht="14.25" customHeight="1">
      <c r="A2749" s="74" t="s">
        <v>9290</v>
      </c>
      <c r="B2749" s="74" t="s">
        <v>3932</v>
      </c>
      <c r="F2749" s="185" t="s">
        <v>9291</v>
      </c>
      <c r="G2749" s="185"/>
      <c r="H2749" s="185"/>
      <c r="I2749" s="74" t="s">
        <v>3934</v>
      </c>
      <c r="L2749" s="74" t="s">
        <v>3935</v>
      </c>
      <c r="M2749" s="74" t="s">
        <v>3936</v>
      </c>
    </row>
    <row r="2750" ht="14.25" customHeight="1">
      <c r="A2750" s="74" t="s">
        <v>9292</v>
      </c>
      <c r="B2750" s="74" t="s">
        <v>3932</v>
      </c>
      <c r="F2750" s="185" t="s">
        <v>9293</v>
      </c>
      <c r="G2750" s="185"/>
      <c r="H2750" s="185"/>
      <c r="I2750" s="74" t="s">
        <v>3934</v>
      </c>
      <c r="L2750" s="74" t="s">
        <v>3935</v>
      </c>
      <c r="M2750" s="74" t="s">
        <v>3936</v>
      </c>
    </row>
    <row r="2751" ht="14.25" customHeight="1">
      <c r="A2751" s="74" t="s">
        <v>9294</v>
      </c>
      <c r="B2751" s="74" t="s">
        <v>3932</v>
      </c>
      <c r="F2751" s="185" t="s">
        <v>9295</v>
      </c>
      <c r="G2751" s="185"/>
      <c r="H2751" s="185"/>
      <c r="I2751" s="74" t="s">
        <v>57</v>
      </c>
      <c r="L2751" s="74" t="s">
        <v>3935</v>
      </c>
      <c r="M2751" s="74" t="s">
        <v>3936</v>
      </c>
    </row>
    <row r="2752" ht="14.25" customHeight="1">
      <c r="A2752" s="74" t="s">
        <v>9296</v>
      </c>
      <c r="B2752" s="74" t="s">
        <v>3932</v>
      </c>
      <c r="F2752" s="185" t="s">
        <v>9297</v>
      </c>
      <c r="G2752" s="185"/>
      <c r="H2752" s="185"/>
      <c r="I2752" s="74" t="s">
        <v>3934</v>
      </c>
      <c r="L2752" s="74" t="s">
        <v>3935</v>
      </c>
      <c r="M2752" s="74" t="s">
        <v>3936</v>
      </c>
    </row>
    <row r="2753" ht="14.25" customHeight="1">
      <c r="A2753" s="74" t="s">
        <v>9298</v>
      </c>
      <c r="B2753" s="74" t="s">
        <v>3932</v>
      </c>
      <c r="F2753" s="185" t="s">
        <v>9299</v>
      </c>
      <c r="G2753" s="185"/>
      <c r="H2753" s="185"/>
      <c r="I2753" s="74" t="s">
        <v>3934</v>
      </c>
      <c r="L2753" s="74" t="s">
        <v>3935</v>
      </c>
      <c r="M2753" s="74" t="s">
        <v>3936</v>
      </c>
    </row>
    <row r="2754" ht="14.25" customHeight="1">
      <c r="A2754" s="74" t="s">
        <v>9300</v>
      </c>
      <c r="B2754" s="74" t="s">
        <v>3932</v>
      </c>
      <c r="F2754" s="185" t="s">
        <v>9301</v>
      </c>
      <c r="G2754" s="185"/>
      <c r="H2754" s="185"/>
      <c r="I2754" s="74" t="s">
        <v>3934</v>
      </c>
      <c r="L2754" s="74" t="s">
        <v>3935</v>
      </c>
      <c r="M2754" s="74" t="s">
        <v>3936</v>
      </c>
    </row>
    <row r="2755" ht="14.25" customHeight="1">
      <c r="A2755" s="74" t="s">
        <v>9302</v>
      </c>
      <c r="B2755" s="74" t="s">
        <v>3932</v>
      </c>
      <c r="F2755" s="185" t="s">
        <v>9303</v>
      </c>
      <c r="G2755" s="185"/>
      <c r="H2755" s="185"/>
      <c r="I2755" s="74" t="s">
        <v>100</v>
      </c>
      <c r="L2755" s="74" t="s">
        <v>3935</v>
      </c>
      <c r="M2755" s="74" t="s">
        <v>3936</v>
      </c>
    </row>
    <row r="2756" ht="14.25" customHeight="1">
      <c r="A2756" s="74" t="s">
        <v>9304</v>
      </c>
      <c r="B2756" s="74" t="s">
        <v>3932</v>
      </c>
      <c r="F2756" s="185" t="s">
        <v>9305</v>
      </c>
      <c r="G2756" s="185"/>
      <c r="H2756" s="185"/>
      <c r="I2756" s="74" t="s">
        <v>3934</v>
      </c>
      <c r="L2756" s="74" t="s">
        <v>3935</v>
      </c>
      <c r="M2756" s="74" t="s">
        <v>3936</v>
      </c>
    </row>
    <row r="2757" ht="14.25" customHeight="1">
      <c r="A2757" s="74" t="s">
        <v>9306</v>
      </c>
      <c r="B2757" s="74" t="s">
        <v>3932</v>
      </c>
      <c r="F2757" s="185" t="s">
        <v>9307</v>
      </c>
      <c r="G2757" s="185"/>
      <c r="H2757" s="185"/>
      <c r="I2757" s="74" t="s">
        <v>3934</v>
      </c>
      <c r="L2757" s="74" t="s">
        <v>3935</v>
      </c>
      <c r="M2757" s="74" t="s">
        <v>3936</v>
      </c>
    </row>
    <row r="2758" ht="14.25" customHeight="1">
      <c r="A2758" s="74" t="s">
        <v>9308</v>
      </c>
      <c r="B2758" s="74" t="s">
        <v>3932</v>
      </c>
      <c r="F2758" s="185" t="s">
        <v>9309</v>
      </c>
      <c r="G2758" s="185"/>
      <c r="H2758" s="185"/>
      <c r="I2758" s="74" t="s">
        <v>3934</v>
      </c>
      <c r="L2758" s="74" t="s">
        <v>3935</v>
      </c>
      <c r="M2758" s="74" t="s">
        <v>3936</v>
      </c>
    </row>
    <row r="2759" ht="14.25" customHeight="1">
      <c r="A2759" s="74" t="s">
        <v>9310</v>
      </c>
      <c r="B2759" s="74" t="s">
        <v>3932</v>
      </c>
      <c r="F2759" s="185" t="s">
        <v>9311</v>
      </c>
      <c r="G2759" s="185"/>
      <c r="H2759" s="185"/>
      <c r="I2759" s="74" t="s">
        <v>100</v>
      </c>
      <c r="L2759" s="74" t="s">
        <v>3935</v>
      </c>
      <c r="M2759" s="74" t="s">
        <v>3936</v>
      </c>
    </row>
    <row r="2760" ht="14.25" customHeight="1">
      <c r="A2760" s="74" t="s">
        <v>9312</v>
      </c>
      <c r="B2760" s="74" t="s">
        <v>3932</v>
      </c>
      <c r="F2760" s="185" t="s">
        <v>9313</v>
      </c>
      <c r="G2760" s="185"/>
      <c r="H2760" s="185"/>
      <c r="I2760" s="74" t="s">
        <v>71</v>
      </c>
      <c r="L2760" s="74" t="s">
        <v>3935</v>
      </c>
      <c r="M2760" s="74" t="s">
        <v>3936</v>
      </c>
    </row>
    <row r="2761" ht="14.25" customHeight="1">
      <c r="A2761" s="74" t="s">
        <v>9314</v>
      </c>
      <c r="B2761" s="74" t="s">
        <v>3932</v>
      </c>
      <c r="F2761" s="185" t="s">
        <v>9315</v>
      </c>
      <c r="G2761" s="185"/>
      <c r="H2761" s="185"/>
      <c r="I2761" s="74" t="s">
        <v>3934</v>
      </c>
      <c r="L2761" s="74" t="s">
        <v>3935</v>
      </c>
      <c r="M2761" s="74" t="s">
        <v>3936</v>
      </c>
    </row>
    <row r="2762" ht="14.25" customHeight="1">
      <c r="A2762" s="74" t="s">
        <v>9316</v>
      </c>
      <c r="B2762" s="74" t="s">
        <v>3932</v>
      </c>
      <c r="F2762" s="185" t="s">
        <v>9317</v>
      </c>
      <c r="G2762" s="185"/>
      <c r="H2762" s="185"/>
      <c r="I2762" s="74" t="s">
        <v>100</v>
      </c>
      <c r="L2762" s="74" t="s">
        <v>3935</v>
      </c>
      <c r="M2762" s="74" t="s">
        <v>3936</v>
      </c>
    </row>
    <row r="2763" ht="14.25" customHeight="1">
      <c r="A2763" s="74" t="s">
        <v>9318</v>
      </c>
      <c r="B2763" s="74" t="s">
        <v>3932</v>
      </c>
      <c r="F2763" s="185" t="s">
        <v>9319</v>
      </c>
      <c r="G2763" s="185"/>
      <c r="H2763" s="185"/>
      <c r="I2763" s="74" t="s">
        <v>3934</v>
      </c>
      <c r="L2763" s="74" t="s">
        <v>3935</v>
      </c>
      <c r="M2763" s="74" t="s">
        <v>3936</v>
      </c>
    </row>
    <row r="2764" ht="14.25" customHeight="1">
      <c r="A2764" s="74" t="s">
        <v>9320</v>
      </c>
      <c r="B2764" s="74" t="s">
        <v>3932</v>
      </c>
      <c r="F2764" s="185" t="s">
        <v>9321</v>
      </c>
      <c r="G2764" s="185"/>
      <c r="H2764" s="185"/>
      <c r="I2764" s="74" t="s">
        <v>100</v>
      </c>
      <c r="L2764" s="74" t="s">
        <v>3935</v>
      </c>
      <c r="M2764" s="74" t="s">
        <v>3936</v>
      </c>
    </row>
    <row r="2765" ht="14.25" customHeight="1">
      <c r="A2765" s="74" t="s">
        <v>9322</v>
      </c>
      <c r="B2765" s="74" t="s">
        <v>3932</v>
      </c>
      <c r="F2765" s="185" t="s">
        <v>9323</v>
      </c>
      <c r="G2765" s="185"/>
      <c r="H2765" s="185"/>
      <c r="I2765" s="74" t="s">
        <v>3934</v>
      </c>
      <c r="L2765" s="74" t="s">
        <v>3935</v>
      </c>
      <c r="M2765" s="74" t="s">
        <v>3936</v>
      </c>
    </row>
    <row r="2766" ht="14.25" customHeight="1">
      <c r="A2766" s="74" t="s">
        <v>9324</v>
      </c>
      <c r="B2766" s="74" t="s">
        <v>3932</v>
      </c>
      <c r="F2766" s="185" t="s">
        <v>9325</v>
      </c>
      <c r="G2766" s="185"/>
      <c r="H2766" s="185"/>
      <c r="I2766" s="74" t="s">
        <v>100</v>
      </c>
      <c r="L2766" s="74" t="s">
        <v>3935</v>
      </c>
      <c r="M2766" s="74" t="s">
        <v>3936</v>
      </c>
    </row>
    <row r="2767" ht="14.25" customHeight="1">
      <c r="A2767" s="74" t="s">
        <v>9326</v>
      </c>
      <c r="B2767" s="74" t="s">
        <v>3932</v>
      </c>
      <c r="F2767" s="185" t="s">
        <v>9327</v>
      </c>
      <c r="G2767" s="185"/>
      <c r="H2767" s="185"/>
      <c r="I2767" s="74" t="s">
        <v>3934</v>
      </c>
      <c r="L2767" s="74" t="s">
        <v>3935</v>
      </c>
      <c r="M2767" s="74" t="s">
        <v>3936</v>
      </c>
    </row>
    <row r="2768" ht="14.25" customHeight="1">
      <c r="A2768" s="74" t="s">
        <v>9328</v>
      </c>
      <c r="B2768" s="74" t="s">
        <v>3932</v>
      </c>
      <c r="F2768" s="185" t="s">
        <v>9329</v>
      </c>
      <c r="G2768" s="185"/>
      <c r="H2768" s="185"/>
      <c r="I2768" s="74" t="s">
        <v>3934</v>
      </c>
      <c r="L2768" s="74" t="s">
        <v>3935</v>
      </c>
      <c r="M2768" s="74" t="s">
        <v>3936</v>
      </c>
    </row>
    <row r="2769" ht="14.25" customHeight="1">
      <c r="A2769" s="74" t="s">
        <v>9330</v>
      </c>
      <c r="B2769" s="74" t="s">
        <v>3932</v>
      </c>
      <c r="F2769" s="185" t="s">
        <v>9331</v>
      </c>
      <c r="G2769" s="185"/>
      <c r="H2769" s="185"/>
      <c r="I2769" s="74" t="s">
        <v>100</v>
      </c>
      <c r="L2769" s="74" t="s">
        <v>3935</v>
      </c>
      <c r="M2769" s="74" t="s">
        <v>3936</v>
      </c>
    </row>
    <row r="2770" ht="14.25" customHeight="1">
      <c r="A2770" s="74" t="s">
        <v>9332</v>
      </c>
      <c r="B2770" s="74" t="s">
        <v>3932</v>
      </c>
      <c r="F2770" s="185" t="s">
        <v>9333</v>
      </c>
      <c r="G2770" s="185"/>
      <c r="H2770" s="185"/>
      <c r="I2770" s="74" t="s">
        <v>3934</v>
      </c>
      <c r="L2770" s="74" t="s">
        <v>3935</v>
      </c>
      <c r="M2770" s="74" t="s">
        <v>3936</v>
      </c>
    </row>
    <row r="2771" ht="14.25" customHeight="1">
      <c r="A2771" s="74" t="s">
        <v>9334</v>
      </c>
      <c r="B2771" s="74" t="s">
        <v>3932</v>
      </c>
      <c r="F2771" s="185" t="s">
        <v>9335</v>
      </c>
      <c r="G2771" s="185"/>
      <c r="H2771" s="185"/>
      <c r="I2771" s="74" t="s">
        <v>3934</v>
      </c>
      <c r="L2771" s="74" t="s">
        <v>3935</v>
      </c>
      <c r="M2771" s="74" t="s">
        <v>3936</v>
      </c>
    </row>
    <row r="2772" ht="14.25" customHeight="1">
      <c r="A2772" s="74" t="s">
        <v>9336</v>
      </c>
      <c r="B2772" s="74" t="s">
        <v>3932</v>
      </c>
      <c r="F2772" s="185" t="s">
        <v>9337</v>
      </c>
      <c r="G2772" s="185"/>
      <c r="H2772" s="185"/>
      <c r="I2772" s="74" t="s">
        <v>3934</v>
      </c>
      <c r="L2772" s="74" t="s">
        <v>3935</v>
      </c>
      <c r="M2772" s="74" t="s">
        <v>3936</v>
      </c>
    </row>
    <row r="2773" ht="14.25" customHeight="1">
      <c r="A2773" s="74" t="s">
        <v>9338</v>
      </c>
      <c r="B2773" s="74" t="s">
        <v>3932</v>
      </c>
      <c r="F2773" s="185" t="s">
        <v>9339</v>
      </c>
      <c r="G2773" s="185"/>
      <c r="H2773" s="185"/>
      <c r="I2773" s="74" t="s">
        <v>3934</v>
      </c>
      <c r="L2773" s="74" t="s">
        <v>3935</v>
      </c>
      <c r="M2773" s="74" t="s">
        <v>3936</v>
      </c>
    </row>
    <row r="2774" ht="14.25" customHeight="1">
      <c r="A2774" s="74" t="s">
        <v>9340</v>
      </c>
      <c r="B2774" s="74" t="s">
        <v>3932</v>
      </c>
      <c r="F2774" s="185" t="s">
        <v>9341</v>
      </c>
      <c r="G2774" s="185"/>
      <c r="H2774" s="185"/>
      <c r="I2774" s="74" t="s">
        <v>100</v>
      </c>
      <c r="L2774" s="74" t="s">
        <v>3935</v>
      </c>
      <c r="M2774" s="74" t="s">
        <v>3936</v>
      </c>
    </row>
    <row r="2775" ht="14.25" customHeight="1">
      <c r="A2775" s="74" t="s">
        <v>9342</v>
      </c>
      <c r="B2775" s="74" t="s">
        <v>3932</v>
      </c>
      <c r="F2775" s="185" t="s">
        <v>9343</v>
      </c>
      <c r="G2775" s="185"/>
      <c r="H2775" s="185"/>
      <c r="I2775" s="74" t="s">
        <v>3934</v>
      </c>
      <c r="L2775" s="74" t="s">
        <v>3935</v>
      </c>
      <c r="M2775" s="74" t="s">
        <v>3936</v>
      </c>
    </row>
    <row r="2776" ht="14.25" customHeight="1">
      <c r="A2776" s="74" t="s">
        <v>9344</v>
      </c>
      <c r="B2776" s="74" t="s">
        <v>3932</v>
      </c>
      <c r="F2776" s="185" t="s">
        <v>9345</v>
      </c>
      <c r="G2776" s="185"/>
      <c r="H2776" s="185"/>
      <c r="I2776" s="74" t="s">
        <v>100</v>
      </c>
      <c r="L2776" s="74" t="s">
        <v>3935</v>
      </c>
      <c r="M2776" s="74" t="s">
        <v>3936</v>
      </c>
    </row>
    <row r="2777" ht="14.25" customHeight="1">
      <c r="A2777" s="74" t="s">
        <v>9346</v>
      </c>
      <c r="B2777" s="74" t="s">
        <v>3932</v>
      </c>
      <c r="F2777" s="185" t="s">
        <v>9347</v>
      </c>
      <c r="G2777" s="185"/>
      <c r="H2777" s="185"/>
      <c r="I2777" s="74" t="s">
        <v>3934</v>
      </c>
      <c r="L2777" s="74" t="s">
        <v>3935</v>
      </c>
      <c r="M2777" s="74" t="s">
        <v>3936</v>
      </c>
    </row>
    <row r="2778" ht="14.25" customHeight="1">
      <c r="A2778" s="74" t="s">
        <v>9348</v>
      </c>
      <c r="B2778" s="74" t="s">
        <v>3932</v>
      </c>
      <c r="F2778" s="185" t="s">
        <v>9349</v>
      </c>
      <c r="G2778" s="185"/>
      <c r="H2778" s="185"/>
      <c r="I2778" s="74" t="s">
        <v>3934</v>
      </c>
      <c r="L2778" s="74" t="s">
        <v>3935</v>
      </c>
      <c r="M2778" s="74" t="s">
        <v>3936</v>
      </c>
    </row>
    <row r="2779" ht="14.25" customHeight="1">
      <c r="A2779" s="74" t="s">
        <v>9350</v>
      </c>
      <c r="B2779" s="74" t="s">
        <v>3932</v>
      </c>
      <c r="F2779" s="185" t="s">
        <v>9351</v>
      </c>
      <c r="G2779" s="185"/>
      <c r="H2779" s="185"/>
      <c r="I2779" s="74" t="s">
        <v>3934</v>
      </c>
      <c r="L2779" s="74" t="s">
        <v>3935</v>
      </c>
      <c r="M2779" s="74" t="s">
        <v>3936</v>
      </c>
    </row>
    <row r="2780" ht="14.25" customHeight="1">
      <c r="A2780" s="74" t="s">
        <v>9352</v>
      </c>
      <c r="B2780" s="74" t="s">
        <v>3932</v>
      </c>
      <c r="F2780" s="185" t="s">
        <v>9353</v>
      </c>
      <c r="G2780" s="185"/>
      <c r="H2780" s="185"/>
      <c r="I2780" s="74" t="s">
        <v>100</v>
      </c>
      <c r="L2780" s="74" t="s">
        <v>3935</v>
      </c>
      <c r="M2780" s="74" t="s">
        <v>3936</v>
      </c>
    </row>
    <row r="2781" ht="14.25" customHeight="1">
      <c r="A2781" s="74" t="s">
        <v>9354</v>
      </c>
      <c r="B2781" s="74" t="s">
        <v>3932</v>
      </c>
      <c r="F2781" s="185" t="s">
        <v>9355</v>
      </c>
      <c r="G2781" s="185"/>
      <c r="H2781" s="185"/>
      <c r="I2781" s="74" t="s">
        <v>3934</v>
      </c>
      <c r="L2781" s="74" t="s">
        <v>3935</v>
      </c>
      <c r="M2781" s="74" t="s">
        <v>3936</v>
      </c>
    </row>
    <row r="2782" ht="14.25" customHeight="1">
      <c r="A2782" s="74" t="s">
        <v>9356</v>
      </c>
      <c r="B2782" s="74" t="s">
        <v>3932</v>
      </c>
      <c r="F2782" s="185" t="s">
        <v>9357</v>
      </c>
      <c r="G2782" s="185"/>
      <c r="H2782" s="185"/>
      <c r="I2782" s="74" t="s">
        <v>127</v>
      </c>
      <c r="L2782" s="74" t="s">
        <v>3935</v>
      </c>
      <c r="M2782" s="74" t="s">
        <v>3936</v>
      </c>
    </row>
    <row r="2783" ht="14.25" customHeight="1">
      <c r="A2783" s="74" t="s">
        <v>9358</v>
      </c>
      <c r="B2783" s="74" t="s">
        <v>3932</v>
      </c>
      <c r="F2783" s="185" t="s">
        <v>9359</v>
      </c>
      <c r="G2783" s="185"/>
      <c r="H2783" s="185"/>
      <c r="I2783" s="74" t="s">
        <v>100</v>
      </c>
      <c r="L2783" s="74" t="s">
        <v>3935</v>
      </c>
      <c r="M2783" s="74" t="s">
        <v>3936</v>
      </c>
    </row>
    <row r="2784" ht="14.25" customHeight="1">
      <c r="A2784" s="74" t="s">
        <v>9360</v>
      </c>
      <c r="B2784" s="74" t="s">
        <v>3932</v>
      </c>
      <c r="F2784" s="185" t="s">
        <v>9361</v>
      </c>
      <c r="G2784" s="185"/>
      <c r="H2784" s="185"/>
      <c r="I2784" s="74" t="s">
        <v>3934</v>
      </c>
      <c r="L2784" s="74" t="s">
        <v>3935</v>
      </c>
      <c r="M2784" s="74" t="s">
        <v>3936</v>
      </c>
    </row>
    <row r="2785" ht="14.25" customHeight="1">
      <c r="A2785" s="74" t="s">
        <v>9362</v>
      </c>
      <c r="B2785" s="74" t="s">
        <v>3932</v>
      </c>
      <c r="F2785" s="185" t="s">
        <v>9363</v>
      </c>
      <c r="G2785" s="185"/>
      <c r="H2785" s="185"/>
      <c r="I2785" s="74" t="s">
        <v>100</v>
      </c>
      <c r="L2785" s="74" t="s">
        <v>3935</v>
      </c>
      <c r="M2785" s="74" t="s">
        <v>3936</v>
      </c>
    </row>
    <row r="2786" ht="14.25" customHeight="1">
      <c r="A2786" s="74" t="s">
        <v>9364</v>
      </c>
      <c r="B2786" s="74" t="s">
        <v>3932</v>
      </c>
      <c r="F2786" s="185" t="s">
        <v>9365</v>
      </c>
      <c r="G2786" s="185"/>
      <c r="H2786" s="185"/>
      <c r="I2786" s="74" t="s">
        <v>3934</v>
      </c>
      <c r="L2786" s="74" t="s">
        <v>3935</v>
      </c>
      <c r="M2786" s="74" t="s">
        <v>3936</v>
      </c>
    </row>
    <row r="2787" ht="14.25" customHeight="1">
      <c r="A2787" s="74" t="s">
        <v>9366</v>
      </c>
      <c r="B2787" s="74" t="s">
        <v>3932</v>
      </c>
      <c r="F2787" s="185" t="s">
        <v>9367</v>
      </c>
      <c r="G2787" s="185"/>
      <c r="H2787" s="185"/>
      <c r="I2787" s="74" t="s">
        <v>71</v>
      </c>
      <c r="L2787" s="74" t="s">
        <v>3935</v>
      </c>
      <c r="M2787" s="74" t="s">
        <v>3936</v>
      </c>
    </row>
    <row r="2788" ht="14.25" customHeight="1">
      <c r="A2788" s="74" t="s">
        <v>9368</v>
      </c>
      <c r="B2788" s="74" t="s">
        <v>3932</v>
      </c>
      <c r="F2788" s="185" t="s">
        <v>9369</v>
      </c>
      <c r="G2788" s="185"/>
      <c r="H2788" s="185"/>
      <c r="I2788" s="74" t="s">
        <v>71</v>
      </c>
      <c r="L2788" s="74" t="s">
        <v>3935</v>
      </c>
      <c r="M2788" s="74" t="s">
        <v>3936</v>
      </c>
    </row>
    <row r="2789" ht="14.25" customHeight="1">
      <c r="A2789" s="74" t="s">
        <v>9370</v>
      </c>
      <c r="B2789" s="74" t="s">
        <v>3932</v>
      </c>
      <c r="F2789" s="185" t="s">
        <v>9371</v>
      </c>
      <c r="G2789" s="185"/>
      <c r="H2789" s="185"/>
      <c r="I2789" s="74" t="s">
        <v>3934</v>
      </c>
      <c r="L2789" s="74" t="s">
        <v>3935</v>
      </c>
      <c r="M2789" s="74" t="s">
        <v>3936</v>
      </c>
    </row>
    <row r="2790" ht="14.25" customHeight="1">
      <c r="A2790" s="74" t="s">
        <v>9372</v>
      </c>
      <c r="B2790" s="74" t="s">
        <v>3932</v>
      </c>
      <c r="F2790" s="185" t="s">
        <v>9373</v>
      </c>
      <c r="G2790" s="185"/>
      <c r="H2790" s="185"/>
      <c r="I2790" s="74" t="s">
        <v>100</v>
      </c>
      <c r="L2790" s="74" t="s">
        <v>3935</v>
      </c>
      <c r="M2790" s="74" t="s">
        <v>3936</v>
      </c>
    </row>
    <row r="2791" ht="14.25" customHeight="1">
      <c r="A2791" s="74" t="s">
        <v>9374</v>
      </c>
      <c r="B2791" s="74" t="s">
        <v>3932</v>
      </c>
      <c r="F2791" s="185" t="s">
        <v>9375</v>
      </c>
      <c r="G2791" s="185"/>
      <c r="H2791" s="185"/>
      <c r="I2791" s="74" t="s">
        <v>3934</v>
      </c>
      <c r="L2791" s="74" t="s">
        <v>3935</v>
      </c>
      <c r="M2791" s="74" t="s">
        <v>3936</v>
      </c>
    </row>
    <row r="2792" ht="14.25" customHeight="1">
      <c r="A2792" s="74" t="s">
        <v>9376</v>
      </c>
      <c r="B2792" s="74" t="s">
        <v>3932</v>
      </c>
      <c r="F2792" s="185" t="s">
        <v>9377</v>
      </c>
      <c r="G2792" s="185"/>
      <c r="H2792" s="185"/>
      <c r="I2792" s="74" t="s">
        <v>3934</v>
      </c>
      <c r="L2792" s="74" t="s">
        <v>3935</v>
      </c>
      <c r="M2792" s="74" t="s">
        <v>3936</v>
      </c>
    </row>
    <row r="2793" ht="14.25" customHeight="1">
      <c r="A2793" s="74" t="s">
        <v>9378</v>
      </c>
      <c r="B2793" s="74" t="s">
        <v>3932</v>
      </c>
      <c r="F2793" s="185" t="s">
        <v>9379</v>
      </c>
      <c r="G2793" s="185"/>
      <c r="H2793" s="185"/>
      <c r="I2793" s="74" t="s">
        <v>57</v>
      </c>
      <c r="L2793" s="74" t="s">
        <v>3935</v>
      </c>
      <c r="M2793" s="74" t="s">
        <v>3936</v>
      </c>
    </row>
    <row r="2794" ht="14.25" customHeight="1">
      <c r="A2794" s="74" t="s">
        <v>9380</v>
      </c>
      <c r="B2794" s="74" t="s">
        <v>3932</v>
      </c>
      <c r="F2794" s="185" t="s">
        <v>9381</v>
      </c>
      <c r="G2794" s="185"/>
      <c r="H2794" s="185"/>
      <c r="I2794" s="74" t="s">
        <v>3934</v>
      </c>
      <c r="L2794" s="74" t="s">
        <v>3935</v>
      </c>
      <c r="M2794" s="74" t="s">
        <v>3936</v>
      </c>
    </row>
    <row r="2795" ht="14.25" customHeight="1">
      <c r="A2795" s="74" t="s">
        <v>9382</v>
      </c>
      <c r="B2795" s="74" t="s">
        <v>3932</v>
      </c>
      <c r="F2795" s="185" t="s">
        <v>9383</v>
      </c>
      <c r="G2795" s="185"/>
      <c r="H2795" s="185"/>
      <c r="I2795" s="74" t="s">
        <v>100</v>
      </c>
      <c r="L2795" s="74" t="s">
        <v>3935</v>
      </c>
      <c r="M2795" s="74" t="s">
        <v>3936</v>
      </c>
    </row>
    <row r="2796" ht="14.25" customHeight="1">
      <c r="A2796" s="74" t="s">
        <v>9384</v>
      </c>
      <c r="B2796" s="74" t="s">
        <v>3932</v>
      </c>
      <c r="F2796" s="185" t="s">
        <v>9385</v>
      </c>
      <c r="G2796" s="185"/>
      <c r="H2796" s="185"/>
      <c r="I2796" s="74" t="s">
        <v>3934</v>
      </c>
      <c r="L2796" s="74" t="s">
        <v>3935</v>
      </c>
      <c r="M2796" s="74" t="s">
        <v>3936</v>
      </c>
    </row>
    <row r="2797" ht="14.25" customHeight="1">
      <c r="A2797" s="74" t="s">
        <v>9386</v>
      </c>
      <c r="B2797" s="74" t="s">
        <v>3932</v>
      </c>
      <c r="F2797" s="185" t="s">
        <v>9387</v>
      </c>
      <c r="G2797" s="185"/>
      <c r="H2797" s="185"/>
      <c r="I2797" s="74" t="s">
        <v>100</v>
      </c>
      <c r="L2797" s="74" t="s">
        <v>3935</v>
      </c>
      <c r="M2797" s="74" t="s">
        <v>3936</v>
      </c>
    </row>
    <row r="2798" ht="14.25" customHeight="1">
      <c r="A2798" s="74" t="s">
        <v>9388</v>
      </c>
      <c r="B2798" s="74" t="s">
        <v>3932</v>
      </c>
      <c r="F2798" s="185" t="s">
        <v>9389</v>
      </c>
      <c r="G2798" s="185"/>
      <c r="H2798" s="185"/>
      <c r="I2798" s="74" t="s">
        <v>3934</v>
      </c>
      <c r="L2798" s="74" t="s">
        <v>3935</v>
      </c>
      <c r="M2798" s="74" t="s">
        <v>3936</v>
      </c>
    </row>
    <row r="2799" ht="14.25" customHeight="1">
      <c r="A2799" s="74" t="s">
        <v>9390</v>
      </c>
      <c r="B2799" s="74" t="s">
        <v>3932</v>
      </c>
      <c r="F2799" s="185" t="s">
        <v>9391</v>
      </c>
      <c r="G2799" s="185"/>
      <c r="H2799" s="185"/>
      <c r="I2799" s="74" t="s">
        <v>57</v>
      </c>
      <c r="L2799" s="74" t="s">
        <v>3935</v>
      </c>
      <c r="M2799" s="74" t="s">
        <v>3936</v>
      </c>
    </row>
    <row r="2800" ht="14.25" customHeight="1">
      <c r="A2800" s="74" t="s">
        <v>9392</v>
      </c>
      <c r="B2800" s="74" t="s">
        <v>3932</v>
      </c>
      <c r="F2800" s="185" t="s">
        <v>9393</v>
      </c>
      <c r="G2800" s="185"/>
      <c r="H2800" s="185"/>
      <c r="I2800" s="74" t="s">
        <v>3934</v>
      </c>
      <c r="L2800" s="74" t="s">
        <v>3935</v>
      </c>
      <c r="M2800" s="74" t="s">
        <v>3936</v>
      </c>
    </row>
    <row r="2801" ht="14.25" customHeight="1">
      <c r="A2801" s="74" t="s">
        <v>9394</v>
      </c>
      <c r="B2801" s="74" t="s">
        <v>3932</v>
      </c>
      <c r="F2801" s="185" t="s">
        <v>9395</v>
      </c>
      <c r="G2801" s="185"/>
      <c r="H2801" s="185"/>
      <c r="I2801" s="74" t="s">
        <v>100</v>
      </c>
      <c r="L2801" s="74" t="s">
        <v>3935</v>
      </c>
      <c r="M2801" s="74" t="s">
        <v>3936</v>
      </c>
    </row>
    <row r="2802" ht="14.25" customHeight="1">
      <c r="A2802" s="74" t="s">
        <v>9396</v>
      </c>
      <c r="B2802" s="74" t="s">
        <v>3932</v>
      </c>
      <c r="F2802" s="185" t="s">
        <v>9397</v>
      </c>
      <c r="G2802" s="185"/>
      <c r="H2802" s="185"/>
      <c r="I2802" s="74" t="s">
        <v>3934</v>
      </c>
      <c r="L2802" s="74" t="s">
        <v>3935</v>
      </c>
      <c r="M2802" s="74" t="s">
        <v>3936</v>
      </c>
    </row>
    <row r="2803" ht="14.25" customHeight="1">
      <c r="A2803" s="74" t="s">
        <v>9398</v>
      </c>
      <c r="B2803" s="74" t="s">
        <v>3932</v>
      </c>
      <c r="F2803" s="185" t="s">
        <v>9399</v>
      </c>
      <c r="G2803" s="185"/>
      <c r="H2803" s="185"/>
      <c r="I2803" s="74" t="s">
        <v>71</v>
      </c>
      <c r="L2803" s="74" t="s">
        <v>3935</v>
      </c>
      <c r="M2803" s="74" t="s">
        <v>3936</v>
      </c>
    </row>
    <row r="2804" ht="14.25" customHeight="1">
      <c r="A2804" s="74" t="s">
        <v>9400</v>
      </c>
      <c r="B2804" s="74" t="s">
        <v>3932</v>
      </c>
      <c r="F2804" s="185" t="s">
        <v>9401</v>
      </c>
      <c r="G2804" s="185"/>
      <c r="H2804" s="185"/>
      <c r="I2804" s="74" t="s">
        <v>3934</v>
      </c>
      <c r="L2804" s="74" t="s">
        <v>3935</v>
      </c>
      <c r="M2804" s="74" t="s">
        <v>3936</v>
      </c>
    </row>
    <row r="2805" ht="14.25" customHeight="1">
      <c r="A2805" s="74" t="s">
        <v>9402</v>
      </c>
      <c r="B2805" s="74" t="s">
        <v>3932</v>
      </c>
      <c r="F2805" s="185" t="s">
        <v>9403</v>
      </c>
      <c r="G2805" s="185"/>
      <c r="H2805" s="185"/>
      <c r="I2805" s="74" t="s">
        <v>100</v>
      </c>
      <c r="L2805" s="74" t="s">
        <v>3935</v>
      </c>
      <c r="M2805" s="74" t="s">
        <v>3936</v>
      </c>
    </row>
    <row r="2806" ht="14.25" customHeight="1">
      <c r="A2806" s="74" t="s">
        <v>9404</v>
      </c>
      <c r="B2806" s="74" t="s">
        <v>3932</v>
      </c>
      <c r="F2806" s="185" t="s">
        <v>9405</v>
      </c>
      <c r="G2806" s="185"/>
      <c r="H2806" s="185"/>
      <c r="I2806" s="74" t="s">
        <v>3934</v>
      </c>
      <c r="L2806" s="74" t="s">
        <v>3935</v>
      </c>
      <c r="M2806" s="74" t="s">
        <v>3936</v>
      </c>
    </row>
    <row r="2807" ht="14.25" customHeight="1">
      <c r="A2807" s="74" t="s">
        <v>9406</v>
      </c>
      <c r="B2807" s="74" t="s">
        <v>3932</v>
      </c>
      <c r="F2807" s="185" t="s">
        <v>9407</v>
      </c>
      <c r="G2807" s="185"/>
      <c r="H2807" s="185"/>
      <c r="I2807" s="74" t="s">
        <v>100</v>
      </c>
      <c r="L2807" s="74" t="s">
        <v>3935</v>
      </c>
      <c r="M2807" s="74" t="s">
        <v>3936</v>
      </c>
    </row>
    <row r="2808" ht="14.25" customHeight="1">
      <c r="A2808" s="74" t="s">
        <v>9408</v>
      </c>
      <c r="B2808" s="74" t="s">
        <v>3932</v>
      </c>
      <c r="F2808" s="185" t="s">
        <v>9409</v>
      </c>
      <c r="G2808" s="185"/>
      <c r="H2808" s="185"/>
      <c r="I2808" s="74" t="s">
        <v>3934</v>
      </c>
      <c r="L2808" s="74" t="s">
        <v>3935</v>
      </c>
      <c r="M2808" s="74" t="s">
        <v>3936</v>
      </c>
    </row>
    <row r="2809" ht="14.25" customHeight="1">
      <c r="A2809" s="74" t="s">
        <v>9410</v>
      </c>
      <c r="B2809" s="74" t="s">
        <v>3932</v>
      </c>
      <c r="F2809" s="185" t="s">
        <v>9411</v>
      </c>
      <c r="G2809" s="185"/>
      <c r="H2809" s="185"/>
      <c r="I2809" s="74" t="s">
        <v>3934</v>
      </c>
      <c r="L2809" s="74" t="s">
        <v>3935</v>
      </c>
      <c r="M2809" s="74" t="s">
        <v>3936</v>
      </c>
    </row>
    <row r="2810" ht="14.25" customHeight="1">
      <c r="A2810" s="74" t="s">
        <v>9412</v>
      </c>
      <c r="B2810" s="74" t="s">
        <v>3932</v>
      </c>
      <c r="F2810" s="185" t="s">
        <v>9413</v>
      </c>
      <c r="G2810" s="185"/>
      <c r="H2810" s="185"/>
      <c r="I2810" s="74" t="s">
        <v>127</v>
      </c>
      <c r="L2810" s="74" t="s">
        <v>3935</v>
      </c>
      <c r="M2810" s="74" t="s">
        <v>3936</v>
      </c>
    </row>
    <row r="2811" ht="14.25" customHeight="1">
      <c r="A2811" s="74" t="s">
        <v>9414</v>
      </c>
      <c r="B2811" s="74" t="s">
        <v>3932</v>
      </c>
      <c r="F2811" s="185" t="s">
        <v>9415</v>
      </c>
      <c r="G2811" s="185"/>
      <c r="H2811" s="185"/>
      <c r="I2811" s="74" t="s">
        <v>100</v>
      </c>
      <c r="L2811" s="74" t="s">
        <v>3935</v>
      </c>
      <c r="M2811" s="74" t="s">
        <v>3936</v>
      </c>
    </row>
    <row r="2812" ht="14.25" customHeight="1">
      <c r="A2812" s="74" t="s">
        <v>9416</v>
      </c>
      <c r="B2812" s="74" t="s">
        <v>3932</v>
      </c>
      <c r="F2812" s="185" t="s">
        <v>9417</v>
      </c>
      <c r="G2812" s="185"/>
      <c r="H2812" s="185"/>
      <c r="I2812" s="74" t="s">
        <v>3934</v>
      </c>
      <c r="L2812" s="74" t="s">
        <v>3935</v>
      </c>
      <c r="M2812" s="74" t="s">
        <v>3936</v>
      </c>
    </row>
    <row r="2813" ht="14.25" customHeight="1">
      <c r="A2813" s="74" t="s">
        <v>9418</v>
      </c>
      <c r="B2813" s="74" t="s">
        <v>3932</v>
      </c>
      <c r="F2813" s="185" t="s">
        <v>9419</v>
      </c>
      <c r="G2813" s="185"/>
      <c r="H2813" s="185"/>
      <c r="I2813" s="74" t="s">
        <v>100</v>
      </c>
      <c r="L2813" s="74" t="s">
        <v>3935</v>
      </c>
      <c r="M2813" s="74" t="s">
        <v>3936</v>
      </c>
    </row>
    <row r="2814" ht="14.25" customHeight="1">
      <c r="A2814" s="74" t="s">
        <v>9420</v>
      </c>
      <c r="B2814" s="74" t="s">
        <v>3932</v>
      </c>
      <c r="F2814" s="185" t="s">
        <v>9421</v>
      </c>
      <c r="G2814" s="185"/>
      <c r="H2814" s="185"/>
      <c r="I2814" s="74" t="s">
        <v>3934</v>
      </c>
      <c r="L2814" s="74" t="s">
        <v>3935</v>
      </c>
      <c r="M2814" s="74" t="s">
        <v>3936</v>
      </c>
    </row>
    <row r="2815" ht="14.25" customHeight="1">
      <c r="A2815" s="74" t="s">
        <v>9422</v>
      </c>
      <c r="B2815" s="74" t="s">
        <v>3932</v>
      </c>
      <c r="F2815" s="185" t="s">
        <v>9423</v>
      </c>
      <c r="G2815" s="185"/>
      <c r="H2815" s="185"/>
      <c r="I2815" s="74" t="s">
        <v>100</v>
      </c>
      <c r="L2815" s="74" t="s">
        <v>3935</v>
      </c>
      <c r="M2815" s="74" t="s">
        <v>3936</v>
      </c>
    </row>
    <row r="2816" ht="14.25" customHeight="1">
      <c r="A2816" s="74" t="s">
        <v>9424</v>
      </c>
      <c r="B2816" s="74" t="s">
        <v>3932</v>
      </c>
      <c r="F2816" s="185" t="s">
        <v>9425</v>
      </c>
      <c r="G2816" s="185"/>
      <c r="H2816" s="185"/>
      <c r="I2816" s="74" t="s">
        <v>3934</v>
      </c>
      <c r="L2816" s="74" t="s">
        <v>3935</v>
      </c>
      <c r="M2816" s="74" t="s">
        <v>3936</v>
      </c>
    </row>
    <row r="2817" ht="14.25" customHeight="1">
      <c r="A2817" s="74" t="s">
        <v>9426</v>
      </c>
      <c r="B2817" s="74" t="s">
        <v>3932</v>
      </c>
      <c r="F2817" s="185" t="s">
        <v>9427</v>
      </c>
      <c r="G2817" s="185"/>
      <c r="H2817" s="185"/>
      <c r="I2817" s="74" t="s">
        <v>100</v>
      </c>
      <c r="L2817" s="74" t="s">
        <v>3935</v>
      </c>
      <c r="M2817" s="74" t="s">
        <v>3936</v>
      </c>
    </row>
    <row r="2818" ht="14.25" customHeight="1">
      <c r="A2818" s="74" t="s">
        <v>9428</v>
      </c>
      <c r="B2818" s="74" t="s">
        <v>3932</v>
      </c>
      <c r="F2818" s="185" t="s">
        <v>9429</v>
      </c>
      <c r="G2818" s="185"/>
      <c r="H2818" s="185"/>
      <c r="I2818" s="74" t="s">
        <v>3934</v>
      </c>
      <c r="L2818" s="74" t="s">
        <v>3935</v>
      </c>
      <c r="M2818" s="74" t="s">
        <v>3936</v>
      </c>
    </row>
    <row r="2819" ht="14.25" customHeight="1">
      <c r="A2819" s="74" t="s">
        <v>9430</v>
      </c>
      <c r="B2819" s="74" t="s">
        <v>3932</v>
      </c>
      <c r="F2819" s="185" t="s">
        <v>9431</v>
      </c>
      <c r="G2819" s="185"/>
      <c r="H2819" s="185"/>
      <c r="I2819" s="74" t="s">
        <v>100</v>
      </c>
      <c r="L2819" s="74" t="s">
        <v>3935</v>
      </c>
      <c r="M2819" s="74" t="s">
        <v>3936</v>
      </c>
    </row>
    <row r="2820" ht="14.25" customHeight="1">
      <c r="A2820" s="74" t="s">
        <v>9432</v>
      </c>
      <c r="B2820" s="74" t="s">
        <v>3932</v>
      </c>
      <c r="F2820" s="185" t="s">
        <v>9433</v>
      </c>
      <c r="G2820" s="185"/>
      <c r="H2820" s="185"/>
      <c r="I2820" s="74" t="s">
        <v>3934</v>
      </c>
      <c r="L2820" s="74" t="s">
        <v>3935</v>
      </c>
      <c r="M2820" s="74" t="s">
        <v>3936</v>
      </c>
    </row>
    <row r="2821" ht="14.25" customHeight="1">
      <c r="A2821" s="74" t="s">
        <v>9434</v>
      </c>
      <c r="B2821" s="74" t="s">
        <v>3932</v>
      </c>
      <c r="F2821" s="185" t="s">
        <v>9435</v>
      </c>
      <c r="G2821" s="185"/>
      <c r="H2821" s="185"/>
      <c r="I2821" s="74" t="s">
        <v>3934</v>
      </c>
      <c r="L2821" s="74" t="s">
        <v>3935</v>
      </c>
      <c r="M2821" s="74" t="s">
        <v>3936</v>
      </c>
    </row>
    <row r="2822" ht="14.25" customHeight="1">
      <c r="A2822" s="74" t="s">
        <v>9436</v>
      </c>
      <c r="B2822" s="74" t="s">
        <v>3932</v>
      </c>
      <c r="F2822" s="185" t="s">
        <v>9437</v>
      </c>
      <c r="G2822" s="185"/>
      <c r="H2822" s="185"/>
      <c r="I2822" s="74" t="s">
        <v>127</v>
      </c>
      <c r="L2822" s="74" t="s">
        <v>3935</v>
      </c>
      <c r="M2822" s="74" t="s">
        <v>3936</v>
      </c>
    </row>
    <row r="2823" ht="14.25" customHeight="1">
      <c r="A2823" s="74" t="s">
        <v>9438</v>
      </c>
      <c r="B2823" s="74" t="s">
        <v>3932</v>
      </c>
      <c r="F2823" s="185" t="s">
        <v>9439</v>
      </c>
      <c r="G2823" s="185"/>
      <c r="H2823" s="185"/>
      <c r="I2823" s="74" t="s">
        <v>127</v>
      </c>
      <c r="L2823" s="74" t="s">
        <v>3935</v>
      </c>
      <c r="M2823" s="74" t="s">
        <v>3936</v>
      </c>
    </row>
    <row r="2824" ht="14.25" customHeight="1">
      <c r="A2824" s="74" t="s">
        <v>9440</v>
      </c>
      <c r="B2824" s="74" t="s">
        <v>3932</v>
      </c>
      <c r="F2824" s="185" t="s">
        <v>9441</v>
      </c>
      <c r="G2824" s="185"/>
      <c r="H2824" s="185"/>
      <c r="I2824" s="74" t="s">
        <v>100</v>
      </c>
      <c r="L2824" s="74" t="s">
        <v>3935</v>
      </c>
      <c r="M2824" s="74" t="s">
        <v>3936</v>
      </c>
    </row>
    <row r="2825" ht="14.25" customHeight="1">
      <c r="A2825" s="74" t="s">
        <v>9442</v>
      </c>
      <c r="B2825" s="74" t="s">
        <v>3932</v>
      </c>
      <c r="F2825" s="185" t="s">
        <v>9443</v>
      </c>
      <c r="G2825" s="185"/>
      <c r="H2825" s="185"/>
      <c r="I2825" s="74" t="s">
        <v>3934</v>
      </c>
      <c r="L2825" s="74" t="s">
        <v>3935</v>
      </c>
      <c r="M2825" s="74" t="s">
        <v>3936</v>
      </c>
    </row>
    <row r="2826" ht="14.25" customHeight="1">
      <c r="A2826" s="74" t="s">
        <v>9444</v>
      </c>
      <c r="B2826" s="74" t="s">
        <v>3932</v>
      </c>
      <c r="F2826" s="185" t="s">
        <v>9445</v>
      </c>
      <c r="G2826" s="185"/>
      <c r="H2826" s="185"/>
      <c r="I2826" s="74" t="s">
        <v>71</v>
      </c>
      <c r="L2826" s="74" t="s">
        <v>3935</v>
      </c>
      <c r="M2826" s="74" t="s">
        <v>3936</v>
      </c>
    </row>
    <row r="2827" ht="14.25" customHeight="1">
      <c r="A2827" s="74" t="s">
        <v>9446</v>
      </c>
      <c r="B2827" s="74" t="s">
        <v>3932</v>
      </c>
      <c r="F2827" s="185" t="s">
        <v>9447</v>
      </c>
      <c r="G2827" s="185"/>
      <c r="H2827" s="185"/>
      <c r="I2827" s="74" t="s">
        <v>3934</v>
      </c>
      <c r="L2827" s="74" t="s">
        <v>3935</v>
      </c>
      <c r="M2827" s="74" t="s">
        <v>3936</v>
      </c>
    </row>
    <row r="2828" ht="14.25" customHeight="1">
      <c r="A2828" s="74" t="s">
        <v>9448</v>
      </c>
      <c r="B2828" s="74" t="s">
        <v>3932</v>
      </c>
      <c r="F2828" s="185" t="s">
        <v>9449</v>
      </c>
      <c r="G2828" s="185"/>
      <c r="H2828" s="185"/>
      <c r="I2828" s="74" t="s">
        <v>71</v>
      </c>
      <c r="L2828" s="74" t="s">
        <v>3935</v>
      </c>
      <c r="M2828" s="74" t="s">
        <v>3936</v>
      </c>
    </row>
    <row r="2829" ht="14.25" customHeight="1">
      <c r="A2829" s="74" t="s">
        <v>9450</v>
      </c>
      <c r="B2829" s="74" t="s">
        <v>3932</v>
      </c>
      <c r="F2829" s="185" t="s">
        <v>9451</v>
      </c>
      <c r="G2829" s="185"/>
      <c r="H2829" s="185"/>
      <c r="I2829" s="74" t="s">
        <v>100</v>
      </c>
      <c r="L2829" s="74" t="s">
        <v>3935</v>
      </c>
      <c r="M2829" s="74" t="s">
        <v>3936</v>
      </c>
    </row>
    <row r="2830" ht="14.25" customHeight="1">
      <c r="A2830" s="74" t="s">
        <v>9452</v>
      </c>
      <c r="B2830" s="74" t="s">
        <v>3932</v>
      </c>
      <c r="F2830" s="185" t="s">
        <v>9453</v>
      </c>
      <c r="G2830" s="185"/>
      <c r="H2830" s="185"/>
      <c r="I2830" s="74" t="s">
        <v>66</v>
      </c>
      <c r="L2830" s="74" t="s">
        <v>3935</v>
      </c>
      <c r="M2830" s="74" t="s">
        <v>3936</v>
      </c>
    </row>
    <row r="2831" ht="14.25" customHeight="1">
      <c r="A2831" s="74" t="s">
        <v>9454</v>
      </c>
      <c r="B2831" s="74" t="s">
        <v>3932</v>
      </c>
      <c r="F2831" s="185" t="s">
        <v>9455</v>
      </c>
      <c r="G2831" s="185"/>
      <c r="H2831" s="185"/>
      <c r="I2831" s="74" t="s">
        <v>127</v>
      </c>
      <c r="L2831" s="74" t="s">
        <v>3935</v>
      </c>
      <c r="M2831" s="74" t="s">
        <v>3936</v>
      </c>
    </row>
    <row r="2832" ht="14.25" customHeight="1">
      <c r="A2832" s="74" t="s">
        <v>9456</v>
      </c>
      <c r="B2832" s="74" t="s">
        <v>3932</v>
      </c>
      <c r="F2832" s="185" t="s">
        <v>9457</v>
      </c>
      <c r="G2832" s="185"/>
      <c r="H2832" s="185"/>
      <c r="I2832" s="74" t="s">
        <v>3934</v>
      </c>
      <c r="L2832" s="74" t="s">
        <v>3935</v>
      </c>
      <c r="M2832" s="74" t="s">
        <v>3936</v>
      </c>
    </row>
    <row r="2833" ht="14.25" customHeight="1">
      <c r="A2833" s="74" t="s">
        <v>9458</v>
      </c>
      <c r="B2833" s="74" t="s">
        <v>3932</v>
      </c>
      <c r="F2833" s="185" t="s">
        <v>9459</v>
      </c>
      <c r="G2833" s="185"/>
      <c r="H2833" s="185"/>
      <c r="I2833" s="74" t="s">
        <v>100</v>
      </c>
      <c r="L2833" s="74" t="s">
        <v>3935</v>
      </c>
      <c r="M2833" s="74" t="s">
        <v>3936</v>
      </c>
    </row>
    <row r="2834" ht="14.25" customHeight="1">
      <c r="A2834" s="74" t="s">
        <v>9460</v>
      </c>
      <c r="B2834" s="74" t="s">
        <v>3932</v>
      </c>
      <c r="F2834" s="185" t="s">
        <v>9461</v>
      </c>
      <c r="G2834" s="185"/>
      <c r="H2834" s="185"/>
      <c r="I2834" s="74" t="s">
        <v>100</v>
      </c>
      <c r="L2834" s="74" t="s">
        <v>3935</v>
      </c>
      <c r="M2834" s="74" t="s">
        <v>3936</v>
      </c>
    </row>
    <row r="2835" ht="14.25" customHeight="1">
      <c r="A2835" s="74" t="s">
        <v>9462</v>
      </c>
      <c r="B2835" s="74" t="s">
        <v>3932</v>
      </c>
      <c r="F2835" s="185" t="s">
        <v>9463</v>
      </c>
      <c r="G2835" s="185"/>
      <c r="H2835" s="185"/>
      <c r="I2835" s="74" t="s">
        <v>100</v>
      </c>
      <c r="L2835" s="74" t="s">
        <v>3935</v>
      </c>
      <c r="M2835" s="74" t="s">
        <v>3936</v>
      </c>
    </row>
    <row r="2836" ht="14.25" customHeight="1">
      <c r="A2836" s="74" t="s">
        <v>9464</v>
      </c>
      <c r="B2836" s="74" t="s">
        <v>3932</v>
      </c>
      <c r="F2836" s="185" t="s">
        <v>9465</v>
      </c>
      <c r="G2836" s="185"/>
      <c r="H2836" s="185"/>
      <c r="I2836" s="74" t="s">
        <v>100</v>
      </c>
      <c r="L2836" s="74" t="s">
        <v>3935</v>
      </c>
      <c r="M2836" s="74" t="s">
        <v>3936</v>
      </c>
    </row>
    <row r="2837" ht="14.25" customHeight="1">
      <c r="A2837" s="74" t="s">
        <v>9466</v>
      </c>
      <c r="B2837" s="74" t="s">
        <v>3932</v>
      </c>
      <c r="F2837" s="185" t="s">
        <v>9467</v>
      </c>
      <c r="G2837" s="185"/>
      <c r="H2837" s="185"/>
      <c r="I2837" s="74" t="s">
        <v>100</v>
      </c>
      <c r="L2837" s="74" t="s">
        <v>3935</v>
      </c>
      <c r="M2837" s="74" t="s">
        <v>3936</v>
      </c>
    </row>
    <row r="2838" ht="14.25" customHeight="1">
      <c r="A2838" s="74" t="s">
        <v>9468</v>
      </c>
      <c r="B2838" s="74" t="s">
        <v>3932</v>
      </c>
      <c r="F2838" s="185" t="s">
        <v>9469</v>
      </c>
      <c r="G2838" s="185"/>
      <c r="H2838" s="185"/>
      <c r="I2838" s="74" t="s">
        <v>100</v>
      </c>
      <c r="L2838" s="74" t="s">
        <v>3935</v>
      </c>
      <c r="M2838" s="74" t="s">
        <v>3936</v>
      </c>
    </row>
    <row r="2839" ht="14.25" customHeight="1">
      <c r="A2839" s="74" t="s">
        <v>9470</v>
      </c>
      <c r="B2839" s="74" t="s">
        <v>3932</v>
      </c>
      <c r="F2839" s="185" t="s">
        <v>9471</v>
      </c>
      <c r="G2839" s="185"/>
      <c r="H2839" s="185"/>
      <c r="I2839" s="74" t="s">
        <v>3968</v>
      </c>
      <c r="L2839" s="74" t="s">
        <v>3935</v>
      </c>
      <c r="M2839" s="74" t="s">
        <v>3936</v>
      </c>
    </row>
    <row r="2840" ht="14.25" customHeight="1">
      <c r="A2840" s="74" t="s">
        <v>9472</v>
      </c>
      <c r="B2840" s="74" t="s">
        <v>3932</v>
      </c>
      <c r="F2840" s="185" t="s">
        <v>9473</v>
      </c>
      <c r="G2840" s="185"/>
      <c r="H2840" s="185"/>
      <c r="I2840" s="74" t="s">
        <v>57</v>
      </c>
      <c r="L2840" s="74" t="s">
        <v>3935</v>
      </c>
      <c r="M2840" s="74" t="s">
        <v>3936</v>
      </c>
    </row>
    <row r="2841" ht="14.25" customHeight="1">
      <c r="A2841" s="74" t="s">
        <v>9474</v>
      </c>
      <c r="B2841" s="74" t="s">
        <v>3932</v>
      </c>
      <c r="F2841" s="185" t="s">
        <v>9475</v>
      </c>
      <c r="G2841" s="185"/>
      <c r="H2841" s="185"/>
      <c r="I2841" s="74" t="s">
        <v>71</v>
      </c>
      <c r="L2841" s="74" t="s">
        <v>3935</v>
      </c>
      <c r="M2841" s="74" t="s">
        <v>3936</v>
      </c>
    </row>
    <row r="2842" ht="14.25" customHeight="1">
      <c r="A2842" s="74" t="s">
        <v>9476</v>
      </c>
      <c r="B2842" s="74" t="s">
        <v>3932</v>
      </c>
      <c r="F2842" s="185" t="s">
        <v>9477</v>
      </c>
      <c r="G2842" s="185"/>
      <c r="H2842" s="185"/>
      <c r="I2842" s="74" t="s">
        <v>3934</v>
      </c>
      <c r="L2842" s="74" t="s">
        <v>3935</v>
      </c>
      <c r="M2842" s="74" t="s">
        <v>3936</v>
      </c>
    </row>
    <row r="2843" ht="14.25" customHeight="1">
      <c r="A2843" s="74" t="s">
        <v>9478</v>
      </c>
      <c r="B2843" s="74" t="s">
        <v>3932</v>
      </c>
      <c r="F2843" s="185" t="s">
        <v>9479</v>
      </c>
      <c r="G2843" s="185"/>
      <c r="H2843" s="185"/>
      <c r="I2843" s="74" t="s">
        <v>3968</v>
      </c>
      <c r="L2843" s="74" t="s">
        <v>3935</v>
      </c>
      <c r="M2843" s="74" t="s">
        <v>3936</v>
      </c>
    </row>
    <row r="2844" ht="14.25" customHeight="1">
      <c r="A2844" s="74" t="s">
        <v>9480</v>
      </c>
      <c r="B2844" s="74" t="s">
        <v>3932</v>
      </c>
      <c r="F2844" s="185" t="s">
        <v>9481</v>
      </c>
      <c r="G2844" s="185"/>
      <c r="H2844" s="185"/>
      <c r="I2844" s="74" t="s">
        <v>3934</v>
      </c>
      <c r="L2844" s="74" t="s">
        <v>3935</v>
      </c>
      <c r="M2844" s="74" t="s">
        <v>3936</v>
      </c>
    </row>
    <row r="2845" ht="14.25" customHeight="1">
      <c r="A2845" s="74" t="s">
        <v>9482</v>
      </c>
      <c r="B2845" s="74" t="s">
        <v>3932</v>
      </c>
      <c r="F2845" s="185" t="s">
        <v>9483</v>
      </c>
      <c r="G2845" s="185"/>
      <c r="H2845" s="185"/>
      <c r="I2845" s="74" t="s">
        <v>100</v>
      </c>
      <c r="L2845" s="74" t="s">
        <v>3935</v>
      </c>
      <c r="M2845" s="74" t="s">
        <v>3936</v>
      </c>
    </row>
    <row r="2846" ht="14.25" customHeight="1">
      <c r="A2846" s="74" t="s">
        <v>9484</v>
      </c>
      <c r="B2846" s="74" t="s">
        <v>3932</v>
      </c>
      <c r="F2846" s="185" t="s">
        <v>9485</v>
      </c>
      <c r="G2846" s="185"/>
      <c r="H2846" s="185"/>
      <c r="I2846" s="74" t="s">
        <v>3934</v>
      </c>
      <c r="L2846" s="74" t="s">
        <v>3935</v>
      </c>
      <c r="M2846" s="74" t="s">
        <v>3936</v>
      </c>
    </row>
    <row r="2847" ht="14.25" customHeight="1">
      <c r="A2847" s="74" t="s">
        <v>9486</v>
      </c>
      <c r="B2847" s="74" t="s">
        <v>3932</v>
      </c>
      <c r="F2847" s="185" t="s">
        <v>9487</v>
      </c>
      <c r="G2847" s="185"/>
      <c r="H2847" s="185"/>
      <c r="I2847" s="74" t="s">
        <v>3934</v>
      </c>
      <c r="L2847" s="74" t="s">
        <v>3935</v>
      </c>
      <c r="M2847" s="74" t="s">
        <v>3936</v>
      </c>
    </row>
    <row r="2848" ht="14.25" customHeight="1">
      <c r="A2848" s="74" t="s">
        <v>9488</v>
      </c>
      <c r="B2848" s="74" t="s">
        <v>3932</v>
      </c>
      <c r="F2848" s="185" t="s">
        <v>9489</v>
      </c>
      <c r="G2848" s="185"/>
      <c r="H2848" s="185"/>
      <c r="I2848" s="74" t="s">
        <v>3968</v>
      </c>
      <c r="L2848" s="74" t="s">
        <v>3935</v>
      </c>
      <c r="M2848" s="74" t="s">
        <v>3936</v>
      </c>
    </row>
    <row r="2849" ht="14.25" customHeight="1">
      <c r="A2849" s="74" t="s">
        <v>9490</v>
      </c>
      <c r="B2849" s="74" t="s">
        <v>3932</v>
      </c>
      <c r="F2849" s="185" t="s">
        <v>9491</v>
      </c>
      <c r="G2849" s="185"/>
      <c r="H2849" s="185"/>
      <c r="I2849" s="74" t="s">
        <v>3934</v>
      </c>
      <c r="L2849" s="74" t="s">
        <v>3935</v>
      </c>
      <c r="M2849" s="74" t="s">
        <v>3936</v>
      </c>
    </row>
    <row r="2850" ht="14.25" customHeight="1">
      <c r="A2850" s="74" t="s">
        <v>9492</v>
      </c>
      <c r="B2850" s="74" t="s">
        <v>3932</v>
      </c>
      <c r="F2850" s="185" t="s">
        <v>9493</v>
      </c>
      <c r="G2850" s="185"/>
      <c r="H2850" s="185"/>
      <c r="I2850" s="74" t="s">
        <v>71</v>
      </c>
      <c r="L2850" s="74" t="s">
        <v>3935</v>
      </c>
      <c r="M2850" s="74" t="s">
        <v>3936</v>
      </c>
    </row>
    <row r="2851" ht="14.25" customHeight="1">
      <c r="A2851" s="74" t="s">
        <v>9494</v>
      </c>
      <c r="B2851" s="74" t="s">
        <v>3932</v>
      </c>
      <c r="F2851" s="185" t="s">
        <v>3066</v>
      </c>
      <c r="G2851" s="185"/>
      <c r="H2851" s="185"/>
      <c r="I2851" s="74" t="s">
        <v>3934</v>
      </c>
      <c r="L2851" s="74" t="s">
        <v>3935</v>
      </c>
      <c r="M2851" s="74" t="s">
        <v>3936</v>
      </c>
    </row>
    <row r="2852" ht="14.25" customHeight="1">
      <c r="A2852" s="74" t="s">
        <v>9495</v>
      </c>
      <c r="B2852" s="74" t="s">
        <v>3932</v>
      </c>
      <c r="F2852" s="185" t="s">
        <v>9496</v>
      </c>
      <c r="G2852" s="185"/>
      <c r="H2852" s="185"/>
      <c r="I2852" s="74" t="s">
        <v>3934</v>
      </c>
      <c r="L2852" s="74" t="s">
        <v>3935</v>
      </c>
      <c r="M2852" s="74" t="s">
        <v>3936</v>
      </c>
    </row>
    <row r="2853" ht="14.25" customHeight="1">
      <c r="A2853" s="74" t="s">
        <v>9497</v>
      </c>
      <c r="B2853" s="74" t="s">
        <v>3932</v>
      </c>
      <c r="F2853" s="185" t="s">
        <v>9498</v>
      </c>
      <c r="G2853" s="185"/>
      <c r="H2853" s="185"/>
      <c r="I2853" s="74" t="s">
        <v>66</v>
      </c>
      <c r="L2853" s="74" t="s">
        <v>3935</v>
      </c>
      <c r="M2853" s="74" t="s">
        <v>3936</v>
      </c>
    </row>
    <row r="2854" ht="14.25" customHeight="1">
      <c r="A2854" s="74" t="s">
        <v>9499</v>
      </c>
      <c r="B2854" s="74" t="s">
        <v>3932</v>
      </c>
      <c r="F2854" s="185" t="s">
        <v>3515</v>
      </c>
      <c r="G2854" s="185"/>
      <c r="H2854" s="185"/>
      <c r="I2854" s="74" t="s">
        <v>3968</v>
      </c>
      <c r="L2854" s="74" t="s">
        <v>3935</v>
      </c>
      <c r="M2854" s="74" t="s">
        <v>3936</v>
      </c>
    </row>
    <row r="2855" ht="14.25" customHeight="1">
      <c r="A2855" s="74" t="s">
        <v>9500</v>
      </c>
      <c r="B2855" s="74" t="s">
        <v>3932</v>
      </c>
      <c r="F2855" s="185" t="s">
        <v>9501</v>
      </c>
      <c r="G2855" s="185"/>
      <c r="H2855" s="185"/>
      <c r="I2855" s="74" t="s">
        <v>3968</v>
      </c>
      <c r="L2855" s="74" t="s">
        <v>3935</v>
      </c>
      <c r="M2855" s="74" t="s">
        <v>3936</v>
      </c>
    </row>
    <row r="2856" ht="14.25" customHeight="1">
      <c r="A2856" s="74" t="s">
        <v>9502</v>
      </c>
      <c r="B2856" s="74" t="s">
        <v>3932</v>
      </c>
      <c r="F2856" s="185" t="s">
        <v>9503</v>
      </c>
      <c r="G2856" s="185"/>
      <c r="H2856" s="185"/>
      <c r="I2856" s="74" t="s">
        <v>100</v>
      </c>
      <c r="L2856" s="74" t="s">
        <v>3935</v>
      </c>
      <c r="M2856" s="74" t="s">
        <v>3936</v>
      </c>
    </row>
    <row r="2857" ht="14.25" customHeight="1">
      <c r="A2857" s="74" t="s">
        <v>9504</v>
      </c>
      <c r="B2857" s="74" t="s">
        <v>3932</v>
      </c>
      <c r="F2857" s="185" t="s">
        <v>9505</v>
      </c>
      <c r="G2857" s="185"/>
      <c r="H2857" s="185"/>
      <c r="I2857" s="74" t="s">
        <v>3968</v>
      </c>
      <c r="L2857" s="74" t="s">
        <v>3935</v>
      </c>
      <c r="M2857" s="74" t="s">
        <v>3936</v>
      </c>
    </row>
    <row r="2858" ht="14.25" customHeight="1">
      <c r="A2858" s="74" t="s">
        <v>9506</v>
      </c>
      <c r="B2858" s="74" t="s">
        <v>3932</v>
      </c>
      <c r="F2858" s="185" t="s">
        <v>9507</v>
      </c>
      <c r="G2858" s="185"/>
      <c r="H2858" s="185"/>
      <c r="I2858" s="74" t="s">
        <v>3968</v>
      </c>
      <c r="L2858" s="74" t="s">
        <v>3935</v>
      </c>
      <c r="M2858" s="74" t="s">
        <v>3936</v>
      </c>
    </row>
    <row r="2859" ht="14.25" customHeight="1">
      <c r="A2859" s="74" t="s">
        <v>9508</v>
      </c>
      <c r="B2859" s="74" t="s">
        <v>3932</v>
      </c>
      <c r="F2859" s="185" t="s">
        <v>9509</v>
      </c>
      <c r="G2859" s="185"/>
      <c r="H2859" s="185"/>
      <c r="I2859" s="74" t="s">
        <v>3968</v>
      </c>
      <c r="L2859" s="74" t="s">
        <v>3935</v>
      </c>
      <c r="M2859" s="74" t="s">
        <v>3936</v>
      </c>
    </row>
    <row r="2860" ht="14.25" customHeight="1">
      <c r="A2860" s="74" t="s">
        <v>9510</v>
      </c>
      <c r="B2860" s="74" t="s">
        <v>3932</v>
      </c>
      <c r="F2860" s="185" t="s">
        <v>9511</v>
      </c>
      <c r="G2860" s="185"/>
      <c r="H2860" s="185"/>
      <c r="I2860" s="74" t="s">
        <v>3968</v>
      </c>
      <c r="L2860" s="74" t="s">
        <v>3935</v>
      </c>
      <c r="M2860" s="74" t="s">
        <v>3936</v>
      </c>
    </row>
    <row r="2861" ht="14.25" customHeight="1">
      <c r="A2861" s="74" t="s">
        <v>9512</v>
      </c>
      <c r="B2861" s="74" t="s">
        <v>3932</v>
      </c>
      <c r="F2861" s="185" t="s">
        <v>9513</v>
      </c>
      <c r="G2861" s="185"/>
      <c r="H2861" s="185"/>
      <c r="I2861" s="74" t="s">
        <v>3968</v>
      </c>
      <c r="L2861" s="74" t="s">
        <v>3935</v>
      </c>
      <c r="M2861" s="74" t="s">
        <v>3936</v>
      </c>
    </row>
    <row r="2862" ht="14.25" customHeight="1">
      <c r="A2862" s="74" t="s">
        <v>9514</v>
      </c>
      <c r="B2862" s="74" t="s">
        <v>3932</v>
      </c>
      <c r="F2862" s="185" t="s">
        <v>9513</v>
      </c>
      <c r="G2862" s="185"/>
      <c r="H2862" s="185"/>
      <c r="I2862" s="74" t="s">
        <v>3968</v>
      </c>
      <c r="L2862" s="74" t="s">
        <v>3935</v>
      </c>
      <c r="M2862" s="74" t="s">
        <v>3936</v>
      </c>
    </row>
    <row r="2863" ht="14.25" customHeight="1">
      <c r="A2863" s="74" t="s">
        <v>9515</v>
      </c>
      <c r="B2863" s="74" t="s">
        <v>3932</v>
      </c>
      <c r="F2863" s="185" t="s">
        <v>9509</v>
      </c>
      <c r="G2863" s="185"/>
      <c r="H2863" s="185"/>
      <c r="I2863" s="74" t="s">
        <v>3968</v>
      </c>
      <c r="L2863" s="74" t="s">
        <v>3935</v>
      </c>
      <c r="M2863" s="74" t="s">
        <v>3936</v>
      </c>
    </row>
    <row r="2864" ht="14.25" customHeight="1">
      <c r="A2864" s="74" t="s">
        <v>9516</v>
      </c>
      <c r="B2864" s="74" t="s">
        <v>3932</v>
      </c>
      <c r="F2864" s="185" t="s">
        <v>9517</v>
      </c>
      <c r="G2864" s="185"/>
      <c r="H2864" s="185"/>
      <c r="I2864" s="74" t="s">
        <v>3934</v>
      </c>
      <c r="L2864" s="74" t="s">
        <v>3935</v>
      </c>
      <c r="M2864" s="74" t="s">
        <v>3936</v>
      </c>
    </row>
    <row r="2865" ht="14.25" customHeight="1">
      <c r="A2865" s="74" t="s">
        <v>9518</v>
      </c>
      <c r="B2865" s="74" t="s">
        <v>3932</v>
      </c>
      <c r="F2865" s="185" t="s">
        <v>9519</v>
      </c>
      <c r="G2865" s="185"/>
      <c r="H2865" s="185"/>
      <c r="I2865" s="74" t="s">
        <v>3934</v>
      </c>
      <c r="L2865" s="74" t="s">
        <v>3935</v>
      </c>
      <c r="M2865" s="74" t="s">
        <v>3936</v>
      </c>
    </row>
    <row r="2866" ht="14.25" customHeight="1">
      <c r="A2866" s="74" t="s">
        <v>9520</v>
      </c>
      <c r="B2866" s="74" t="s">
        <v>3932</v>
      </c>
      <c r="F2866" s="185" t="s">
        <v>9521</v>
      </c>
      <c r="G2866" s="185"/>
      <c r="H2866" s="185"/>
      <c r="I2866" s="74" t="s">
        <v>3934</v>
      </c>
      <c r="L2866" s="74" t="s">
        <v>3935</v>
      </c>
      <c r="M2866" s="74" t="s">
        <v>3936</v>
      </c>
    </row>
    <row r="2867" ht="14.25" customHeight="1">
      <c r="A2867" s="74" t="s">
        <v>9522</v>
      </c>
      <c r="B2867" s="74" t="s">
        <v>3932</v>
      </c>
      <c r="F2867" s="185" t="s">
        <v>9523</v>
      </c>
      <c r="G2867" s="185"/>
      <c r="H2867" s="185"/>
      <c r="I2867" s="74" t="s">
        <v>57</v>
      </c>
      <c r="L2867" s="74" t="s">
        <v>3935</v>
      </c>
      <c r="M2867" s="74" t="s">
        <v>3936</v>
      </c>
    </row>
    <row r="2868" ht="14.25" customHeight="1">
      <c r="A2868" s="74" t="s">
        <v>9524</v>
      </c>
      <c r="B2868" s="74" t="s">
        <v>3932</v>
      </c>
      <c r="F2868" s="185" t="s">
        <v>9525</v>
      </c>
      <c r="G2868" s="185"/>
      <c r="H2868" s="185"/>
      <c r="I2868" s="74" t="s">
        <v>3934</v>
      </c>
      <c r="L2868" s="74" t="s">
        <v>3935</v>
      </c>
      <c r="M2868" s="74" t="s">
        <v>3936</v>
      </c>
    </row>
    <row r="2869" ht="14.25" customHeight="1">
      <c r="A2869" s="74" t="s">
        <v>9526</v>
      </c>
      <c r="B2869" s="74" t="s">
        <v>3932</v>
      </c>
      <c r="F2869" s="185" t="s">
        <v>9527</v>
      </c>
      <c r="G2869" s="185"/>
      <c r="H2869" s="185"/>
      <c r="I2869" s="74" t="s">
        <v>3934</v>
      </c>
      <c r="L2869" s="74" t="s">
        <v>3935</v>
      </c>
      <c r="M2869" s="74" t="s">
        <v>3936</v>
      </c>
    </row>
    <row r="2870" ht="14.25" customHeight="1">
      <c r="A2870" s="74" t="s">
        <v>9528</v>
      </c>
      <c r="B2870" s="74" t="s">
        <v>3932</v>
      </c>
      <c r="F2870" s="185" t="s">
        <v>9529</v>
      </c>
      <c r="G2870" s="185"/>
      <c r="H2870" s="185"/>
      <c r="I2870" s="74" t="s">
        <v>3934</v>
      </c>
      <c r="L2870" s="74" t="s">
        <v>3935</v>
      </c>
      <c r="M2870" s="74" t="s">
        <v>3936</v>
      </c>
    </row>
    <row r="2871" ht="14.25" customHeight="1">
      <c r="A2871" s="74" t="s">
        <v>9530</v>
      </c>
      <c r="B2871" s="74" t="s">
        <v>3932</v>
      </c>
      <c r="F2871" s="185" t="s">
        <v>9531</v>
      </c>
      <c r="G2871" s="185"/>
      <c r="H2871" s="185"/>
      <c r="I2871" s="74" t="s">
        <v>3934</v>
      </c>
      <c r="L2871" s="74" t="s">
        <v>3935</v>
      </c>
      <c r="M2871" s="74" t="s">
        <v>3936</v>
      </c>
    </row>
    <row r="2872" ht="14.25" customHeight="1">
      <c r="A2872" s="74" t="s">
        <v>9532</v>
      </c>
      <c r="B2872" s="74" t="s">
        <v>3932</v>
      </c>
      <c r="F2872" s="185" t="s">
        <v>9533</v>
      </c>
      <c r="G2872" s="185"/>
      <c r="H2872" s="185"/>
      <c r="I2872" s="74" t="s">
        <v>3934</v>
      </c>
      <c r="L2872" s="74" t="s">
        <v>3935</v>
      </c>
      <c r="M2872" s="74" t="s">
        <v>3936</v>
      </c>
    </row>
    <row r="2873" ht="14.25" customHeight="1">
      <c r="A2873" s="74" t="s">
        <v>9534</v>
      </c>
      <c r="B2873" s="74" t="s">
        <v>3932</v>
      </c>
      <c r="F2873" s="185" t="s">
        <v>9535</v>
      </c>
      <c r="G2873" s="185"/>
      <c r="H2873" s="185"/>
      <c r="I2873" s="74" t="s">
        <v>3968</v>
      </c>
      <c r="L2873" s="74" t="s">
        <v>3935</v>
      </c>
      <c r="M2873" s="74" t="s">
        <v>3936</v>
      </c>
    </row>
    <row r="2874" ht="14.25" customHeight="1">
      <c r="A2874" s="74" t="s">
        <v>9536</v>
      </c>
      <c r="B2874" s="74" t="s">
        <v>3932</v>
      </c>
      <c r="F2874" s="185" t="s">
        <v>9537</v>
      </c>
      <c r="G2874" s="185"/>
      <c r="H2874" s="185"/>
      <c r="I2874" s="74" t="s">
        <v>3934</v>
      </c>
      <c r="L2874" s="74" t="s">
        <v>3935</v>
      </c>
      <c r="M2874" s="74" t="s">
        <v>3936</v>
      </c>
    </row>
    <row r="2875" ht="14.25" customHeight="1">
      <c r="A2875" s="74" t="s">
        <v>9538</v>
      </c>
      <c r="B2875" s="74" t="s">
        <v>3932</v>
      </c>
      <c r="F2875" s="185" t="s">
        <v>9539</v>
      </c>
      <c r="G2875" s="185"/>
      <c r="H2875" s="185"/>
      <c r="I2875" s="74" t="s">
        <v>100</v>
      </c>
      <c r="L2875" s="74" t="s">
        <v>3935</v>
      </c>
      <c r="M2875" s="74" t="s">
        <v>3936</v>
      </c>
    </row>
    <row r="2876" ht="14.25" customHeight="1">
      <c r="A2876" s="74" t="s">
        <v>9540</v>
      </c>
      <c r="B2876" s="74" t="s">
        <v>3932</v>
      </c>
      <c r="F2876" s="185" t="s">
        <v>9541</v>
      </c>
      <c r="G2876" s="185"/>
      <c r="H2876" s="185"/>
      <c r="I2876" s="74" t="s">
        <v>3934</v>
      </c>
      <c r="L2876" s="74" t="s">
        <v>3935</v>
      </c>
      <c r="M2876" s="74" t="s">
        <v>3936</v>
      </c>
    </row>
    <row r="2877" ht="14.25" customHeight="1">
      <c r="A2877" s="74" t="s">
        <v>9542</v>
      </c>
      <c r="B2877" s="74" t="s">
        <v>3932</v>
      </c>
      <c r="F2877" s="185" t="s">
        <v>9543</v>
      </c>
      <c r="G2877" s="185"/>
      <c r="H2877" s="185"/>
      <c r="I2877" s="74" t="s">
        <v>3934</v>
      </c>
      <c r="L2877" s="74" t="s">
        <v>3935</v>
      </c>
      <c r="M2877" s="74" t="s">
        <v>3936</v>
      </c>
    </row>
    <row r="2878" ht="14.25" customHeight="1">
      <c r="A2878" s="74" t="s">
        <v>9544</v>
      </c>
      <c r="B2878" s="74" t="s">
        <v>3932</v>
      </c>
      <c r="F2878" s="185" t="s">
        <v>9545</v>
      </c>
      <c r="G2878" s="185"/>
      <c r="H2878" s="185"/>
      <c r="I2878" s="74" t="s">
        <v>100</v>
      </c>
      <c r="L2878" s="74" t="s">
        <v>3935</v>
      </c>
      <c r="M2878" s="74" t="s">
        <v>3936</v>
      </c>
    </row>
    <row r="2879" ht="14.25" customHeight="1">
      <c r="A2879" s="74" t="s">
        <v>9546</v>
      </c>
      <c r="B2879" s="74" t="s">
        <v>3932</v>
      </c>
      <c r="F2879" s="185" t="s">
        <v>9547</v>
      </c>
      <c r="G2879" s="185"/>
      <c r="H2879" s="185"/>
      <c r="I2879" s="74" t="s">
        <v>66</v>
      </c>
      <c r="L2879" s="74" t="s">
        <v>3935</v>
      </c>
      <c r="M2879" s="74" t="s">
        <v>3936</v>
      </c>
    </row>
    <row r="2880" ht="14.25" customHeight="1">
      <c r="A2880" s="74" t="s">
        <v>9548</v>
      </c>
      <c r="B2880" s="74" t="s">
        <v>3932</v>
      </c>
      <c r="F2880" s="185" t="s">
        <v>9549</v>
      </c>
      <c r="G2880" s="185"/>
      <c r="H2880" s="185"/>
      <c r="I2880" s="74" t="s">
        <v>66</v>
      </c>
      <c r="L2880" s="74" t="s">
        <v>3935</v>
      </c>
      <c r="M2880" s="74" t="s">
        <v>3936</v>
      </c>
    </row>
    <row r="2881" ht="14.25" customHeight="1">
      <c r="A2881" s="74" t="s">
        <v>9550</v>
      </c>
      <c r="B2881" s="74" t="s">
        <v>3932</v>
      </c>
      <c r="F2881" s="185" t="s">
        <v>9551</v>
      </c>
      <c r="G2881" s="185"/>
      <c r="H2881" s="185"/>
      <c r="I2881" s="74" t="s">
        <v>3934</v>
      </c>
      <c r="L2881" s="74" t="s">
        <v>3935</v>
      </c>
      <c r="M2881" s="74" t="s">
        <v>3936</v>
      </c>
    </row>
    <row r="2882" ht="14.25" customHeight="1">
      <c r="A2882" s="74" t="s">
        <v>9552</v>
      </c>
      <c r="B2882" s="74" t="s">
        <v>3932</v>
      </c>
      <c r="F2882" s="185" t="s">
        <v>9553</v>
      </c>
      <c r="G2882" s="185"/>
      <c r="H2882" s="185"/>
      <c r="I2882" s="74" t="s">
        <v>100</v>
      </c>
      <c r="L2882" s="74" t="s">
        <v>3935</v>
      </c>
      <c r="M2882" s="74" t="s">
        <v>3936</v>
      </c>
    </row>
    <row r="2883" ht="14.25" customHeight="1">
      <c r="A2883" s="74" t="s">
        <v>9554</v>
      </c>
      <c r="B2883" s="74" t="s">
        <v>3932</v>
      </c>
      <c r="F2883" s="185" t="s">
        <v>9555</v>
      </c>
      <c r="G2883" s="185"/>
      <c r="H2883" s="185"/>
      <c r="I2883" s="74" t="s">
        <v>3934</v>
      </c>
      <c r="L2883" s="74" t="s">
        <v>3935</v>
      </c>
      <c r="M2883" s="74" t="s">
        <v>3936</v>
      </c>
      <c r="N2883" s="74" t="s">
        <v>4026</v>
      </c>
    </row>
    <row r="2884" ht="14.25" customHeight="1">
      <c r="A2884" s="74" t="s">
        <v>9556</v>
      </c>
      <c r="B2884" s="74" t="s">
        <v>3932</v>
      </c>
      <c r="F2884" s="185" t="s">
        <v>9557</v>
      </c>
      <c r="G2884" s="185"/>
      <c r="H2884" s="185"/>
      <c r="I2884" s="74" t="s">
        <v>100</v>
      </c>
      <c r="L2884" s="74" t="s">
        <v>3935</v>
      </c>
      <c r="M2884" s="74" t="s">
        <v>3936</v>
      </c>
    </row>
    <row r="2885" ht="14.25" customHeight="1">
      <c r="A2885" s="74" t="s">
        <v>9558</v>
      </c>
      <c r="B2885" s="74" t="s">
        <v>3932</v>
      </c>
      <c r="F2885" s="185" t="s">
        <v>9559</v>
      </c>
      <c r="G2885" s="185"/>
      <c r="H2885" s="185"/>
      <c r="I2885" s="74" t="s">
        <v>100</v>
      </c>
      <c r="L2885" s="74" t="s">
        <v>3935</v>
      </c>
      <c r="M2885" s="74" t="s">
        <v>3936</v>
      </c>
    </row>
    <row r="2886" ht="14.25" customHeight="1">
      <c r="A2886" s="74" t="s">
        <v>9560</v>
      </c>
      <c r="B2886" s="74" t="s">
        <v>3932</v>
      </c>
      <c r="F2886" s="185" t="s">
        <v>9561</v>
      </c>
      <c r="G2886" s="185"/>
      <c r="H2886" s="185"/>
      <c r="I2886" s="74" t="s">
        <v>66</v>
      </c>
      <c r="L2886" s="74" t="s">
        <v>3935</v>
      </c>
      <c r="M2886" s="74" t="s">
        <v>3936</v>
      </c>
    </row>
    <row r="2887" ht="14.25" customHeight="1">
      <c r="A2887" s="74" t="s">
        <v>9562</v>
      </c>
      <c r="B2887" s="74" t="s">
        <v>3932</v>
      </c>
      <c r="F2887" s="185" t="s">
        <v>9563</v>
      </c>
      <c r="G2887" s="185"/>
      <c r="H2887" s="185"/>
      <c r="I2887" s="74" t="s">
        <v>66</v>
      </c>
      <c r="L2887" s="74" t="s">
        <v>3935</v>
      </c>
      <c r="M2887" s="74" t="s">
        <v>3936</v>
      </c>
    </row>
    <row r="2888" ht="14.25" customHeight="1">
      <c r="A2888" s="74" t="s">
        <v>9564</v>
      </c>
      <c r="B2888" s="74" t="s">
        <v>3932</v>
      </c>
      <c r="F2888" s="185" t="s">
        <v>9565</v>
      </c>
      <c r="G2888" s="185"/>
      <c r="H2888" s="185"/>
      <c r="I2888" s="74" t="s">
        <v>66</v>
      </c>
      <c r="L2888" s="74" t="s">
        <v>3935</v>
      </c>
      <c r="M2888" s="74" t="s">
        <v>3936</v>
      </c>
    </row>
    <row r="2889" ht="14.25" customHeight="1">
      <c r="A2889" s="74" t="s">
        <v>9566</v>
      </c>
      <c r="B2889" s="74" t="s">
        <v>3932</v>
      </c>
      <c r="F2889" s="185" t="s">
        <v>9567</v>
      </c>
      <c r="G2889" s="185"/>
      <c r="H2889" s="185"/>
      <c r="I2889" s="74" t="s">
        <v>100</v>
      </c>
      <c r="L2889" s="74" t="s">
        <v>3935</v>
      </c>
      <c r="M2889" s="74" t="s">
        <v>3936</v>
      </c>
    </row>
    <row r="2890" ht="14.25" customHeight="1">
      <c r="A2890" s="74" t="s">
        <v>9568</v>
      </c>
      <c r="B2890" s="74" t="s">
        <v>3932</v>
      </c>
      <c r="F2890" s="185" t="s">
        <v>9569</v>
      </c>
      <c r="G2890" s="185"/>
      <c r="H2890" s="185"/>
      <c r="I2890" s="74" t="s">
        <v>66</v>
      </c>
      <c r="L2890" s="74" t="s">
        <v>3935</v>
      </c>
      <c r="M2890" s="74" t="s">
        <v>3936</v>
      </c>
    </row>
    <row r="2891" ht="14.25" customHeight="1">
      <c r="A2891" s="74" t="s">
        <v>9570</v>
      </c>
      <c r="B2891" s="74" t="s">
        <v>3932</v>
      </c>
      <c r="F2891" s="185" t="s">
        <v>9571</v>
      </c>
      <c r="G2891" s="185"/>
      <c r="H2891" s="185"/>
      <c r="I2891" s="74" t="s">
        <v>66</v>
      </c>
      <c r="L2891" s="74" t="s">
        <v>3935</v>
      </c>
      <c r="M2891" s="74" t="s">
        <v>3936</v>
      </c>
    </row>
    <row r="2892" ht="14.25" customHeight="1">
      <c r="A2892" s="74" t="s">
        <v>9572</v>
      </c>
      <c r="B2892" s="74" t="s">
        <v>3932</v>
      </c>
      <c r="F2892" s="185" t="s">
        <v>9573</v>
      </c>
      <c r="G2892" s="185"/>
      <c r="H2892" s="185"/>
      <c r="I2892" s="74" t="s">
        <v>66</v>
      </c>
      <c r="L2892" s="74" t="s">
        <v>3935</v>
      </c>
      <c r="M2892" s="74" t="s">
        <v>3936</v>
      </c>
    </row>
    <row r="2893" ht="14.25" customHeight="1">
      <c r="A2893" s="74" t="s">
        <v>9574</v>
      </c>
      <c r="B2893" s="74" t="s">
        <v>3932</v>
      </c>
      <c r="F2893" s="185" t="s">
        <v>9575</v>
      </c>
      <c r="G2893" s="185"/>
      <c r="H2893" s="185"/>
      <c r="I2893" s="74" t="s">
        <v>66</v>
      </c>
      <c r="L2893" s="74" t="s">
        <v>3935</v>
      </c>
      <c r="M2893" s="74" t="s">
        <v>3936</v>
      </c>
    </row>
    <row r="2894" ht="14.25" customHeight="1">
      <c r="A2894" s="74" t="s">
        <v>9576</v>
      </c>
      <c r="B2894" s="74" t="s">
        <v>3932</v>
      </c>
      <c r="F2894" s="185" t="s">
        <v>9577</v>
      </c>
      <c r="G2894" s="185"/>
      <c r="H2894" s="185"/>
      <c r="I2894" s="74" t="s">
        <v>100</v>
      </c>
      <c r="L2894" s="74" t="s">
        <v>3935</v>
      </c>
      <c r="M2894" s="74" t="s">
        <v>3936</v>
      </c>
    </row>
    <row r="2895" ht="14.25" customHeight="1">
      <c r="A2895" s="74" t="s">
        <v>9578</v>
      </c>
      <c r="B2895" s="74" t="s">
        <v>3932</v>
      </c>
      <c r="F2895" s="185" t="s">
        <v>9579</v>
      </c>
      <c r="G2895" s="185"/>
      <c r="H2895" s="185"/>
      <c r="I2895" s="74" t="s">
        <v>66</v>
      </c>
      <c r="L2895" s="74" t="s">
        <v>3935</v>
      </c>
      <c r="M2895" s="74" t="s">
        <v>3936</v>
      </c>
    </row>
    <row r="2896" ht="14.25" customHeight="1">
      <c r="A2896" s="74" t="s">
        <v>9580</v>
      </c>
      <c r="B2896" s="74" t="s">
        <v>3932</v>
      </c>
      <c r="F2896" s="185" t="s">
        <v>9581</v>
      </c>
      <c r="G2896" s="185"/>
      <c r="H2896" s="185"/>
      <c r="I2896" s="74" t="s">
        <v>66</v>
      </c>
      <c r="L2896" s="74" t="s">
        <v>3935</v>
      </c>
      <c r="M2896" s="74" t="s">
        <v>3936</v>
      </c>
    </row>
    <row r="2897" ht="14.25" customHeight="1">
      <c r="A2897" s="74" t="s">
        <v>9582</v>
      </c>
      <c r="B2897" s="74" t="s">
        <v>3932</v>
      </c>
      <c r="F2897" s="185" t="s">
        <v>9583</v>
      </c>
      <c r="G2897" s="185"/>
      <c r="H2897" s="185"/>
      <c r="I2897" s="74" t="s">
        <v>3934</v>
      </c>
      <c r="L2897" s="74" t="s">
        <v>3935</v>
      </c>
      <c r="M2897" s="74" t="s">
        <v>3936</v>
      </c>
    </row>
    <row r="2898" ht="14.25" customHeight="1">
      <c r="A2898" s="74" t="s">
        <v>9584</v>
      </c>
      <c r="B2898" s="74" t="s">
        <v>3932</v>
      </c>
      <c r="F2898" s="185" t="s">
        <v>9585</v>
      </c>
      <c r="G2898" s="185"/>
      <c r="H2898" s="185"/>
      <c r="I2898" s="74" t="s">
        <v>66</v>
      </c>
      <c r="L2898" s="74" t="s">
        <v>3935</v>
      </c>
      <c r="M2898" s="74" t="s">
        <v>3936</v>
      </c>
    </row>
    <row r="2899" ht="14.25" customHeight="1">
      <c r="A2899" s="74" t="s">
        <v>9586</v>
      </c>
      <c r="B2899" s="74" t="s">
        <v>3932</v>
      </c>
      <c r="F2899" s="185" t="s">
        <v>9587</v>
      </c>
      <c r="G2899" s="185"/>
      <c r="H2899" s="185"/>
      <c r="I2899" s="74" t="s">
        <v>3934</v>
      </c>
      <c r="L2899" s="74" t="s">
        <v>3935</v>
      </c>
      <c r="M2899" s="74" t="s">
        <v>3936</v>
      </c>
    </row>
    <row r="2900" ht="14.25" customHeight="1">
      <c r="A2900" s="74" t="s">
        <v>9588</v>
      </c>
      <c r="B2900" s="74" t="s">
        <v>3932</v>
      </c>
      <c r="F2900" s="185" t="s">
        <v>9589</v>
      </c>
      <c r="G2900" s="185"/>
      <c r="H2900" s="185"/>
      <c r="I2900" s="74" t="s">
        <v>100</v>
      </c>
      <c r="L2900" s="74" t="s">
        <v>3935</v>
      </c>
      <c r="M2900" s="74" t="s">
        <v>3936</v>
      </c>
    </row>
    <row r="2901" ht="14.25" customHeight="1">
      <c r="A2901" s="74" t="s">
        <v>9590</v>
      </c>
      <c r="B2901" s="74" t="s">
        <v>3932</v>
      </c>
      <c r="F2901" s="185" t="s">
        <v>9591</v>
      </c>
      <c r="G2901" s="185"/>
      <c r="H2901" s="185"/>
      <c r="I2901" s="74" t="s">
        <v>66</v>
      </c>
      <c r="L2901" s="74" t="s">
        <v>3935</v>
      </c>
      <c r="M2901" s="74" t="s">
        <v>3936</v>
      </c>
    </row>
    <row r="2902" ht="14.25" customHeight="1">
      <c r="A2902" s="74" t="s">
        <v>9592</v>
      </c>
      <c r="B2902" s="74" t="s">
        <v>3932</v>
      </c>
      <c r="F2902" s="185" t="s">
        <v>9593</v>
      </c>
      <c r="G2902" s="185"/>
      <c r="H2902" s="185"/>
      <c r="I2902" s="74" t="s">
        <v>66</v>
      </c>
      <c r="L2902" s="74" t="s">
        <v>3935</v>
      </c>
      <c r="M2902" s="74" t="s">
        <v>3936</v>
      </c>
    </row>
    <row r="2903" ht="14.25" customHeight="1">
      <c r="A2903" s="74" t="s">
        <v>9594</v>
      </c>
      <c r="B2903" s="74" t="s">
        <v>3932</v>
      </c>
      <c r="F2903" s="185" t="s">
        <v>9595</v>
      </c>
      <c r="G2903" s="185"/>
      <c r="H2903" s="185"/>
      <c r="I2903" s="74" t="s">
        <v>3934</v>
      </c>
      <c r="L2903" s="74" t="s">
        <v>3935</v>
      </c>
      <c r="M2903" s="74" t="s">
        <v>3936</v>
      </c>
    </row>
    <row r="2904" ht="14.25" customHeight="1">
      <c r="A2904" s="74" t="s">
        <v>9596</v>
      </c>
      <c r="B2904" s="74" t="s">
        <v>3932</v>
      </c>
      <c r="F2904" s="185" t="s">
        <v>9597</v>
      </c>
      <c r="G2904" s="185"/>
      <c r="H2904" s="185"/>
      <c r="I2904" s="74" t="s">
        <v>66</v>
      </c>
      <c r="L2904" s="74" t="s">
        <v>3935</v>
      </c>
      <c r="M2904" s="74" t="s">
        <v>3936</v>
      </c>
    </row>
    <row r="2905" ht="14.25" customHeight="1">
      <c r="A2905" s="74" t="s">
        <v>9598</v>
      </c>
      <c r="B2905" s="74" t="s">
        <v>3932</v>
      </c>
      <c r="F2905" s="185" t="s">
        <v>9599</v>
      </c>
      <c r="G2905" s="185"/>
      <c r="H2905" s="185"/>
      <c r="I2905" s="74" t="s">
        <v>3934</v>
      </c>
      <c r="L2905" s="74" t="s">
        <v>3935</v>
      </c>
      <c r="M2905" s="74" t="s">
        <v>3936</v>
      </c>
    </row>
    <row r="2906" ht="14.25" customHeight="1">
      <c r="A2906" s="74" t="s">
        <v>9600</v>
      </c>
      <c r="B2906" s="74" t="s">
        <v>3932</v>
      </c>
      <c r="F2906" s="185" t="s">
        <v>9601</v>
      </c>
      <c r="G2906" s="185"/>
      <c r="H2906" s="185"/>
      <c r="I2906" s="74" t="s">
        <v>3968</v>
      </c>
      <c r="L2906" s="74" t="s">
        <v>3935</v>
      </c>
      <c r="M2906" s="74" t="s">
        <v>3936</v>
      </c>
    </row>
    <row r="2907" ht="14.25" customHeight="1">
      <c r="A2907" s="74" t="s">
        <v>9602</v>
      </c>
      <c r="B2907" s="74" t="s">
        <v>3932</v>
      </c>
      <c r="F2907" s="185" t="s">
        <v>9603</v>
      </c>
      <c r="G2907" s="185"/>
      <c r="H2907" s="185"/>
      <c r="I2907" s="74" t="s">
        <v>66</v>
      </c>
      <c r="L2907" s="74" t="s">
        <v>3935</v>
      </c>
      <c r="M2907" s="74" t="s">
        <v>3936</v>
      </c>
      <c r="N2907" s="74" t="s">
        <v>4026</v>
      </c>
    </row>
    <row r="2908" ht="14.25" customHeight="1">
      <c r="A2908" s="74" t="s">
        <v>9604</v>
      </c>
      <c r="B2908" s="74" t="s">
        <v>3932</v>
      </c>
      <c r="F2908" s="185" t="s">
        <v>9605</v>
      </c>
      <c r="G2908" s="185"/>
      <c r="H2908" s="185"/>
      <c r="I2908" s="74" t="s">
        <v>66</v>
      </c>
      <c r="L2908" s="74" t="s">
        <v>3935</v>
      </c>
      <c r="M2908" s="74" t="s">
        <v>3936</v>
      </c>
    </row>
    <row r="2909" ht="14.25" customHeight="1">
      <c r="A2909" s="74" t="s">
        <v>9606</v>
      </c>
      <c r="B2909" s="74" t="s">
        <v>3932</v>
      </c>
      <c r="F2909" s="185" t="s">
        <v>9607</v>
      </c>
      <c r="G2909" s="185"/>
      <c r="H2909" s="185"/>
      <c r="I2909" s="74" t="s">
        <v>3934</v>
      </c>
      <c r="L2909" s="74" t="s">
        <v>3935</v>
      </c>
      <c r="M2909" s="74" t="s">
        <v>3936</v>
      </c>
    </row>
    <row r="2910" ht="14.25" customHeight="1">
      <c r="A2910" s="74" t="s">
        <v>9608</v>
      </c>
      <c r="B2910" s="74" t="s">
        <v>3932</v>
      </c>
      <c r="F2910" s="185" t="s">
        <v>9609</v>
      </c>
      <c r="G2910" s="185"/>
      <c r="H2910" s="185"/>
      <c r="I2910" s="74" t="s">
        <v>100</v>
      </c>
      <c r="L2910" s="74" t="s">
        <v>3935</v>
      </c>
      <c r="M2910" s="74" t="s">
        <v>3936</v>
      </c>
    </row>
    <row r="2911" ht="14.25" customHeight="1">
      <c r="A2911" s="74" t="s">
        <v>9610</v>
      </c>
      <c r="B2911" s="74" t="s">
        <v>3932</v>
      </c>
      <c r="F2911" s="185" t="s">
        <v>9611</v>
      </c>
      <c r="G2911" s="185"/>
      <c r="H2911" s="185"/>
      <c r="I2911" s="74" t="s">
        <v>3934</v>
      </c>
      <c r="L2911" s="74" t="s">
        <v>3935</v>
      </c>
      <c r="M2911" s="74" t="s">
        <v>3936</v>
      </c>
    </row>
    <row r="2912" ht="14.25" customHeight="1">
      <c r="A2912" s="74" t="s">
        <v>9612</v>
      </c>
      <c r="B2912" s="74" t="s">
        <v>3932</v>
      </c>
      <c r="F2912" s="185" t="s">
        <v>9613</v>
      </c>
      <c r="G2912" s="185"/>
      <c r="H2912" s="185"/>
      <c r="I2912" s="74" t="s">
        <v>3934</v>
      </c>
      <c r="L2912" s="74" t="s">
        <v>3935</v>
      </c>
      <c r="M2912" s="74" t="s">
        <v>3936</v>
      </c>
    </row>
    <row r="2913" ht="14.25" customHeight="1">
      <c r="A2913" s="74" t="s">
        <v>9614</v>
      </c>
      <c r="B2913" s="74" t="s">
        <v>3932</v>
      </c>
      <c r="F2913" s="185" t="s">
        <v>9615</v>
      </c>
      <c r="G2913" s="185"/>
      <c r="H2913" s="185"/>
      <c r="I2913" s="74" t="s">
        <v>3934</v>
      </c>
      <c r="L2913" s="74" t="s">
        <v>3935</v>
      </c>
      <c r="M2913" s="74" t="s">
        <v>3936</v>
      </c>
    </row>
    <row r="2914" ht="14.25" customHeight="1">
      <c r="A2914" s="74" t="s">
        <v>9616</v>
      </c>
      <c r="B2914" s="74" t="s">
        <v>3932</v>
      </c>
      <c r="F2914" s="185" t="s">
        <v>9617</v>
      </c>
      <c r="G2914" s="185"/>
      <c r="H2914" s="185"/>
      <c r="I2914" s="74" t="s">
        <v>3934</v>
      </c>
      <c r="L2914" s="74" t="s">
        <v>3935</v>
      </c>
      <c r="M2914" s="74" t="s">
        <v>3936</v>
      </c>
    </row>
    <row r="2915" ht="14.25" customHeight="1">
      <c r="A2915" s="74" t="s">
        <v>9618</v>
      </c>
      <c r="B2915" s="74" t="s">
        <v>3932</v>
      </c>
      <c r="F2915" s="185" t="s">
        <v>9619</v>
      </c>
      <c r="G2915" s="185"/>
      <c r="H2915" s="185"/>
      <c r="I2915" s="74" t="s">
        <v>100</v>
      </c>
      <c r="L2915" s="74" t="s">
        <v>3935</v>
      </c>
      <c r="M2915" s="74" t="s">
        <v>3936</v>
      </c>
    </row>
    <row r="2916" ht="14.25" customHeight="1">
      <c r="A2916" s="74" t="s">
        <v>9620</v>
      </c>
      <c r="B2916" s="74" t="s">
        <v>3932</v>
      </c>
      <c r="F2916" s="185" t="s">
        <v>9621</v>
      </c>
      <c r="G2916" s="185"/>
      <c r="H2916" s="185"/>
      <c r="I2916" s="74" t="s">
        <v>100</v>
      </c>
      <c r="L2916" s="74" t="s">
        <v>3935</v>
      </c>
      <c r="M2916" s="74" t="s">
        <v>3936</v>
      </c>
    </row>
    <row r="2917" ht="14.25" customHeight="1">
      <c r="A2917" s="74" t="s">
        <v>9622</v>
      </c>
      <c r="B2917" s="74" t="s">
        <v>3932</v>
      </c>
      <c r="F2917" s="185" t="s">
        <v>9623</v>
      </c>
      <c r="G2917" s="185"/>
      <c r="H2917" s="185"/>
      <c r="I2917" s="74" t="s">
        <v>3934</v>
      </c>
      <c r="L2917" s="74" t="s">
        <v>3935</v>
      </c>
      <c r="M2917" s="74" t="s">
        <v>3936</v>
      </c>
    </row>
    <row r="2918" ht="14.25" customHeight="1">
      <c r="A2918" s="74" t="s">
        <v>9624</v>
      </c>
      <c r="B2918" s="74" t="s">
        <v>3932</v>
      </c>
      <c r="F2918" s="185" t="s">
        <v>9625</v>
      </c>
      <c r="G2918" s="185"/>
      <c r="H2918" s="185"/>
      <c r="I2918" s="74" t="s">
        <v>100</v>
      </c>
      <c r="L2918" s="74" t="s">
        <v>3935</v>
      </c>
      <c r="M2918" s="74" t="s">
        <v>3936</v>
      </c>
    </row>
    <row r="2919" ht="14.25" customHeight="1">
      <c r="A2919" s="74" t="s">
        <v>9626</v>
      </c>
      <c r="B2919" s="74" t="s">
        <v>3932</v>
      </c>
      <c r="F2919" s="185" t="s">
        <v>9627</v>
      </c>
      <c r="G2919" s="185"/>
      <c r="H2919" s="185"/>
      <c r="I2919" s="74" t="s">
        <v>3968</v>
      </c>
      <c r="L2919" s="74" t="s">
        <v>3935</v>
      </c>
      <c r="M2919" s="74" t="s">
        <v>3936</v>
      </c>
    </row>
    <row r="2920" ht="14.25" customHeight="1">
      <c r="A2920" s="74" t="s">
        <v>9628</v>
      </c>
      <c r="B2920" s="74" t="s">
        <v>3932</v>
      </c>
      <c r="F2920" s="185" t="s">
        <v>9629</v>
      </c>
      <c r="G2920" s="185"/>
      <c r="H2920" s="185"/>
      <c r="I2920" s="74" t="s">
        <v>3934</v>
      </c>
      <c r="L2920" s="74" t="s">
        <v>3935</v>
      </c>
      <c r="M2920" s="74" t="s">
        <v>3936</v>
      </c>
    </row>
    <row r="2921" ht="14.25" customHeight="1">
      <c r="A2921" s="74" t="s">
        <v>9630</v>
      </c>
      <c r="B2921" s="74" t="s">
        <v>3932</v>
      </c>
      <c r="F2921" s="185" t="s">
        <v>9631</v>
      </c>
      <c r="G2921" s="185"/>
      <c r="H2921" s="185"/>
      <c r="I2921" s="74" t="s">
        <v>3934</v>
      </c>
      <c r="L2921" s="74" t="s">
        <v>3935</v>
      </c>
      <c r="M2921" s="74" t="s">
        <v>3936</v>
      </c>
    </row>
    <row r="2922" ht="14.25" customHeight="1">
      <c r="A2922" s="74" t="s">
        <v>9632</v>
      </c>
      <c r="B2922" s="74" t="s">
        <v>3932</v>
      </c>
      <c r="F2922" s="185" t="s">
        <v>9633</v>
      </c>
      <c r="G2922" s="185"/>
      <c r="H2922" s="185"/>
      <c r="I2922" s="74" t="s">
        <v>3934</v>
      </c>
      <c r="L2922" s="74" t="s">
        <v>3935</v>
      </c>
      <c r="M2922" s="74" t="s">
        <v>3936</v>
      </c>
    </row>
    <row r="2923" ht="14.25" customHeight="1">
      <c r="A2923" s="74" t="s">
        <v>9634</v>
      </c>
      <c r="B2923" s="74" t="s">
        <v>3932</v>
      </c>
      <c r="F2923" s="185" t="s">
        <v>9635</v>
      </c>
      <c r="G2923" s="185"/>
      <c r="H2923" s="185"/>
      <c r="I2923" s="74" t="s">
        <v>3968</v>
      </c>
      <c r="L2923" s="74" t="s">
        <v>3935</v>
      </c>
      <c r="M2923" s="74" t="s">
        <v>3936</v>
      </c>
    </row>
    <row r="2924" ht="14.25" customHeight="1">
      <c r="A2924" s="74" t="s">
        <v>9636</v>
      </c>
      <c r="B2924" s="74" t="s">
        <v>3932</v>
      </c>
      <c r="F2924" s="185" t="s">
        <v>9637</v>
      </c>
      <c r="G2924" s="185"/>
      <c r="H2924" s="185"/>
      <c r="I2924" s="74" t="s">
        <v>3934</v>
      </c>
      <c r="L2924" s="74" t="s">
        <v>3935</v>
      </c>
      <c r="M2924" s="74" t="s">
        <v>3936</v>
      </c>
    </row>
    <row r="2925" ht="14.25" customHeight="1">
      <c r="A2925" s="74" t="s">
        <v>9638</v>
      </c>
      <c r="B2925" s="74" t="s">
        <v>3932</v>
      </c>
      <c r="F2925" s="185" t="s">
        <v>9639</v>
      </c>
      <c r="G2925" s="185"/>
      <c r="H2925" s="185"/>
      <c r="I2925" s="74" t="s">
        <v>66</v>
      </c>
      <c r="L2925" s="74" t="s">
        <v>3935</v>
      </c>
      <c r="M2925" s="74" t="s">
        <v>3936</v>
      </c>
    </row>
    <row r="2926" ht="14.25" customHeight="1">
      <c r="A2926" s="74" t="s">
        <v>9640</v>
      </c>
      <c r="B2926" s="74" t="s">
        <v>3932</v>
      </c>
      <c r="F2926" s="185" t="s">
        <v>9641</v>
      </c>
      <c r="G2926" s="185"/>
      <c r="H2926" s="185"/>
      <c r="I2926" s="74" t="s">
        <v>66</v>
      </c>
      <c r="L2926" s="74" t="s">
        <v>3935</v>
      </c>
      <c r="M2926" s="74" t="s">
        <v>3936</v>
      </c>
    </row>
    <row r="2927" ht="14.25" customHeight="1">
      <c r="A2927" s="74" t="s">
        <v>9642</v>
      </c>
      <c r="B2927" s="74" t="s">
        <v>3932</v>
      </c>
      <c r="F2927" s="185" t="s">
        <v>9643</v>
      </c>
      <c r="G2927" s="185"/>
      <c r="H2927" s="185"/>
      <c r="I2927" s="74" t="s">
        <v>66</v>
      </c>
      <c r="L2927" s="74" t="s">
        <v>3935</v>
      </c>
      <c r="M2927" s="74" t="s">
        <v>3936</v>
      </c>
    </row>
    <row r="2928" ht="14.25" customHeight="1">
      <c r="A2928" s="74" t="s">
        <v>9644</v>
      </c>
      <c r="B2928" s="74" t="s">
        <v>3932</v>
      </c>
      <c r="F2928" s="185" t="s">
        <v>9645</v>
      </c>
      <c r="G2928" s="185"/>
      <c r="H2928" s="185"/>
      <c r="I2928" s="74" t="s">
        <v>3968</v>
      </c>
      <c r="L2928" s="74" t="s">
        <v>3935</v>
      </c>
      <c r="M2928" s="74" t="s">
        <v>3936</v>
      </c>
    </row>
    <row r="2929" ht="14.25" customHeight="1">
      <c r="A2929" s="74" t="s">
        <v>9646</v>
      </c>
      <c r="B2929" s="74" t="s">
        <v>3932</v>
      </c>
      <c r="F2929" s="185" t="s">
        <v>9647</v>
      </c>
      <c r="G2929" s="185"/>
      <c r="H2929" s="185"/>
      <c r="I2929" s="74" t="s">
        <v>66</v>
      </c>
      <c r="L2929" s="74" t="s">
        <v>3935</v>
      </c>
      <c r="M2929" s="74" t="s">
        <v>3936</v>
      </c>
    </row>
    <row r="2930" ht="14.25" customHeight="1">
      <c r="A2930" s="74" t="s">
        <v>9648</v>
      </c>
      <c r="B2930" s="74" t="s">
        <v>3932</v>
      </c>
      <c r="F2930" s="185" t="s">
        <v>9649</v>
      </c>
      <c r="G2930" s="185"/>
      <c r="H2930" s="185"/>
      <c r="I2930" s="74" t="s">
        <v>3934</v>
      </c>
      <c r="L2930" s="74" t="s">
        <v>3935</v>
      </c>
      <c r="M2930" s="74" t="s">
        <v>3936</v>
      </c>
    </row>
    <row r="2931" ht="14.25" customHeight="1">
      <c r="A2931" s="74" t="s">
        <v>9650</v>
      </c>
      <c r="B2931" s="74" t="s">
        <v>3932</v>
      </c>
      <c r="F2931" s="185" t="s">
        <v>9651</v>
      </c>
      <c r="G2931" s="185"/>
      <c r="H2931" s="185"/>
      <c r="I2931" s="74" t="s">
        <v>3968</v>
      </c>
      <c r="L2931" s="74" t="s">
        <v>3935</v>
      </c>
      <c r="M2931" s="74" t="s">
        <v>3936</v>
      </c>
    </row>
    <row r="2932" ht="14.25" customHeight="1">
      <c r="A2932" s="74" t="s">
        <v>9652</v>
      </c>
      <c r="B2932" s="74" t="s">
        <v>3932</v>
      </c>
      <c r="F2932" s="185" t="s">
        <v>9653</v>
      </c>
      <c r="G2932" s="185"/>
      <c r="H2932" s="185"/>
      <c r="I2932" s="74" t="s">
        <v>3968</v>
      </c>
      <c r="L2932" s="74" t="s">
        <v>3935</v>
      </c>
      <c r="M2932" s="74" t="s">
        <v>3936</v>
      </c>
    </row>
    <row r="2933" ht="14.25" customHeight="1">
      <c r="A2933" s="74" t="s">
        <v>9654</v>
      </c>
      <c r="B2933" s="74" t="s">
        <v>3932</v>
      </c>
      <c r="F2933" s="185" t="s">
        <v>9655</v>
      </c>
      <c r="G2933" s="185"/>
      <c r="H2933" s="185"/>
      <c r="I2933" s="74" t="s">
        <v>100</v>
      </c>
      <c r="L2933" s="74" t="s">
        <v>3935</v>
      </c>
      <c r="M2933" s="74" t="s">
        <v>3936</v>
      </c>
    </row>
    <row r="2934" ht="14.25" customHeight="1">
      <c r="A2934" s="74" t="s">
        <v>9656</v>
      </c>
      <c r="B2934" s="74" t="s">
        <v>3932</v>
      </c>
      <c r="F2934" s="185" t="s">
        <v>1342</v>
      </c>
      <c r="G2934" s="185"/>
      <c r="H2934" s="185"/>
      <c r="I2934" s="74" t="s">
        <v>100</v>
      </c>
      <c r="L2934" s="74" t="s">
        <v>3935</v>
      </c>
      <c r="M2934" s="74" t="s">
        <v>3936</v>
      </c>
      <c r="N2934" s="74" t="s">
        <v>4026</v>
      </c>
    </row>
    <row r="2935" ht="14.25" customHeight="1">
      <c r="A2935" s="74" t="s">
        <v>9657</v>
      </c>
      <c r="B2935" s="74" t="s">
        <v>3932</v>
      </c>
      <c r="F2935" s="185" t="s">
        <v>9658</v>
      </c>
      <c r="G2935" s="185"/>
      <c r="H2935" s="185"/>
      <c r="I2935" s="74" t="s">
        <v>71</v>
      </c>
      <c r="L2935" s="74" t="s">
        <v>3935</v>
      </c>
      <c r="M2935" s="74" t="s">
        <v>3936</v>
      </c>
    </row>
    <row r="2936" ht="14.25" customHeight="1">
      <c r="A2936" s="74" t="s">
        <v>9659</v>
      </c>
      <c r="B2936" s="74" t="s">
        <v>3932</v>
      </c>
      <c r="F2936" s="185" t="s">
        <v>9660</v>
      </c>
      <c r="G2936" s="185"/>
      <c r="H2936" s="185"/>
      <c r="I2936" s="74" t="s">
        <v>3968</v>
      </c>
      <c r="L2936" s="74" t="s">
        <v>3935</v>
      </c>
      <c r="M2936" s="74" t="s">
        <v>3936</v>
      </c>
    </row>
    <row r="2937" ht="14.25" customHeight="1">
      <c r="A2937" s="74" t="s">
        <v>9661</v>
      </c>
      <c r="B2937" s="74" t="s">
        <v>3932</v>
      </c>
      <c r="F2937" s="185" t="s">
        <v>9662</v>
      </c>
      <c r="G2937" s="185"/>
      <c r="H2937" s="185"/>
      <c r="I2937" s="74" t="s">
        <v>66</v>
      </c>
      <c r="L2937" s="74" t="s">
        <v>3935</v>
      </c>
      <c r="M2937" s="74" t="s">
        <v>3936</v>
      </c>
    </row>
    <row r="2938" ht="14.25" customHeight="1">
      <c r="A2938" s="74" t="s">
        <v>9663</v>
      </c>
      <c r="B2938" s="74" t="s">
        <v>3932</v>
      </c>
      <c r="F2938" s="185" t="s">
        <v>3072</v>
      </c>
      <c r="G2938" s="185"/>
      <c r="H2938" s="185"/>
      <c r="I2938" s="74" t="s">
        <v>100</v>
      </c>
      <c r="L2938" s="74" t="s">
        <v>3935</v>
      </c>
      <c r="M2938" s="74" t="s">
        <v>3936</v>
      </c>
    </row>
    <row r="2939" ht="14.25" customHeight="1">
      <c r="A2939" s="74" t="s">
        <v>9664</v>
      </c>
      <c r="B2939" s="74" t="s">
        <v>3932</v>
      </c>
      <c r="F2939" s="185" t="s">
        <v>9665</v>
      </c>
      <c r="G2939" s="185"/>
      <c r="H2939" s="185"/>
      <c r="I2939" s="74" t="s">
        <v>66</v>
      </c>
      <c r="L2939" s="74" t="s">
        <v>3935</v>
      </c>
      <c r="M2939" s="74" t="s">
        <v>3936</v>
      </c>
    </row>
    <row r="2940" ht="14.25" customHeight="1">
      <c r="A2940" s="74" t="s">
        <v>9666</v>
      </c>
      <c r="B2940" s="74" t="s">
        <v>3932</v>
      </c>
      <c r="F2940" s="185" t="s">
        <v>9667</v>
      </c>
      <c r="G2940" s="185"/>
      <c r="H2940" s="185"/>
      <c r="I2940" s="74" t="s">
        <v>66</v>
      </c>
      <c r="L2940" s="74" t="s">
        <v>3935</v>
      </c>
      <c r="M2940" s="74" t="s">
        <v>3936</v>
      </c>
    </row>
    <row r="2941" ht="14.25" customHeight="1">
      <c r="A2941" s="74" t="s">
        <v>9668</v>
      </c>
      <c r="B2941" s="74" t="s">
        <v>3932</v>
      </c>
      <c r="F2941" s="185" t="s">
        <v>9669</v>
      </c>
      <c r="G2941" s="185"/>
      <c r="H2941" s="185"/>
      <c r="I2941" s="74" t="s">
        <v>100</v>
      </c>
      <c r="L2941" s="74" t="s">
        <v>3935</v>
      </c>
      <c r="M2941" s="74" t="s">
        <v>3936</v>
      </c>
    </row>
    <row r="2942" ht="14.25" customHeight="1">
      <c r="A2942" s="74" t="s">
        <v>9670</v>
      </c>
      <c r="B2942" s="74" t="s">
        <v>3932</v>
      </c>
      <c r="F2942" s="185" t="s">
        <v>9671</v>
      </c>
      <c r="G2942" s="185"/>
      <c r="H2942" s="185"/>
      <c r="I2942" s="74" t="s">
        <v>3934</v>
      </c>
      <c r="L2942" s="74" t="s">
        <v>3935</v>
      </c>
      <c r="M2942" s="74" t="s">
        <v>3936</v>
      </c>
    </row>
    <row r="2943" ht="14.25" customHeight="1">
      <c r="A2943" s="74" t="s">
        <v>9672</v>
      </c>
      <c r="B2943" s="74" t="s">
        <v>3932</v>
      </c>
      <c r="F2943" s="185" t="s">
        <v>9673</v>
      </c>
      <c r="G2943" s="185"/>
      <c r="H2943" s="185"/>
      <c r="I2943" s="74" t="s">
        <v>100</v>
      </c>
      <c r="L2943" s="74" t="s">
        <v>3935</v>
      </c>
      <c r="M2943" s="74" t="s">
        <v>3936</v>
      </c>
    </row>
    <row r="2944" ht="14.25" customHeight="1">
      <c r="A2944" s="74" t="s">
        <v>9674</v>
      </c>
      <c r="B2944" s="74" t="s">
        <v>3932</v>
      </c>
      <c r="F2944" s="185" t="s">
        <v>3072</v>
      </c>
      <c r="G2944" s="185"/>
      <c r="H2944" s="185"/>
      <c r="I2944" s="74" t="s">
        <v>100</v>
      </c>
      <c r="L2944" s="74" t="s">
        <v>3935</v>
      </c>
      <c r="M2944" s="74" t="s">
        <v>3936</v>
      </c>
    </row>
    <row r="2945" ht="14.25" customHeight="1">
      <c r="A2945" s="74" t="s">
        <v>9675</v>
      </c>
      <c r="B2945" s="74" t="s">
        <v>3932</v>
      </c>
      <c r="F2945" s="185" t="s">
        <v>1346</v>
      </c>
      <c r="G2945" s="185"/>
      <c r="H2945" s="185"/>
      <c r="I2945" s="74" t="s">
        <v>3968</v>
      </c>
      <c r="L2945" s="74" t="s">
        <v>3935</v>
      </c>
      <c r="M2945" s="74" t="s">
        <v>3936</v>
      </c>
      <c r="N2945" s="74" t="s">
        <v>4026</v>
      </c>
    </row>
    <row r="2946" ht="14.25" customHeight="1">
      <c r="A2946" s="74" t="s">
        <v>9676</v>
      </c>
      <c r="B2946" s="74" t="s">
        <v>3932</v>
      </c>
      <c r="F2946" s="185" t="s">
        <v>9677</v>
      </c>
      <c r="G2946" s="185"/>
      <c r="H2946" s="185"/>
      <c r="I2946" s="74" t="s">
        <v>3934</v>
      </c>
      <c r="L2946" s="74" t="s">
        <v>3935</v>
      </c>
      <c r="M2946" s="74" t="s">
        <v>3936</v>
      </c>
    </row>
    <row r="2947" ht="14.25" customHeight="1">
      <c r="A2947" s="74" t="s">
        <v>9678</v>
      </c>
      <c r="B2947" s="74" t="s">
        <v>3932</v>
      </c>
      <c r="F2947" s="185" t="s">
        <v>3525</v>
      </c>
      <c r="G2947" s="185"/>
      <c r="H2947" s="185"/>
      <c r="I2947" s="74" t="s">
        <v>100</v>
      </c>
      <c r="L2947" s="74" t="s">
        <v>3935</v>
      </c>
      <c r="M2947" s="74" t="s">
        <v>3936</v>
      </c>
    </row>
    <row r="2948" ht="14.25" customHeight="1">
      <c r="A2948" s="74" t="s">
        <v>9679</v>
      </c>
      <c r="B2948" s="74" t="s">
        <v>3932</v>
      </c>
      <c r="F2948" s="185" t="s">
        <v>9680</v>
      </c>
      <c r="G2948" s="185"/>
      <c r="H2948" s="185"/>
      <c r="I2948" s="74" t="s">
        <v>3934</v>
      </c>
      <c r="L2948" s="74" t="s">
        <v>3935</v>
      </c>
      <c r="M2948" s="74" t="s">
        <v>3936</v>
      </c>
    </row>
    <row r="2949" ht="14.25" customHeight="1">
      <c r="A2949" s="74" t="s">
        <v>9681</v>
      </c>
      <c r="B2949" s="74" t="s">
        <v>3932</v>
      </c>
      <c r="F2949" s="185" t="s">
        <v>9682</v>
      </c>
      <c r="G2949" s="185"/>
      <c r="H2949" s="185"/>
      <c r="I2949" s="74" t="s">
        <v>100</v>
      </c>
      <c r="L2949" s="74" t="s">
        <v>3935</v>
      </c>
      <c r="M2949" s="74" t="s">
        <v>3936</v>
      </c>
    </row>
    <row r="2950" ht="14.25" customHeight="1">
      <c r="A2950" s="74" t="s">
        <v>9683</v>
      </c>
      <c r="B2950" s="74" t="s">
        <v>3932</v>
      </c>
      <c r="F2950" s="185" t="s">
        <v>9684</v>
      </c>
      <c r="G2950" s="185"/>
      <c r="H2950" s="185"/>
      <c r="I2950" s="74" t="s">
        <v>127</v>
      </c>
      <c r="L2950" s="74" t="s">
        <v>3935</v>
      </c>
      <c r="M2950" s="74" t="s">
        <v>3936</v>
      </c>
    </row>
    <row r="2951" ht="14.25" customHeight="1">
      <c r="A2951" s="74" t="s">
        <v>9685</v>
      </c>
      <c r="B2951" s="74" t="s">
        <v>3932</v>
      </c>
      <c r="F2951" s="185" t="s">
        <v>9686</v>
      </c>
      <c r="G2951" s="185"/>
      <c r="H2951" s="185"/>
      <c r="I2951" s="74" t="s">
        <v>127</v>
      </c>
      <c r="L2951" s="74" t="s">
        <v>3935</v>
      </c>
      <c r="M2951" s="74" t="s">
        <v>3936</v>
      </c>
    </row>
    <row r="2952" ht="14.25" customHeight="1">
      <c r="A2952" s="74" t="s">
        <v>9687</v>
      </c>
      <c r="B2952" s="74" t="s">
        <v>3932</v>
      </c>
      <c r="F2952" s="185" t="s">
        <v>9688</v>
      </c>
      <c r="G2952" s="185"/>
      <c r="H2952" s="185"/>
      <c r="I2952" s="74" t="s">
        <v>57</v>
      </c>
      <c r="L2952" s="74" t="s">
        <v>3935</v>
      </c>
      <c r="M2952" s="74" t="s">
        <v>3936</v>
      </c>
    </row>
    <row r="2953" ht="14.25" customHeight="1">
      <c r="A2953" s="74" t="s">
        <v>9689</v>
      </c>
      <c r="B2953" s="74" t="s">
        <v>3932</v>
      </c>
      <c r="F2953" s="185" t="s">
        <v>9690</v>
      </c>
      <c r="G2953" s="185"/>
      <c r="H2953" s="185"/>
      <c r="I2953" s="74" t="s">
        <v>127</v>
      </c>
      <c r="L2953" s="74" t="s">
        <v>3935</v>
      </c>
      <c r="M2953" s="74" t="s">
        <v>3936</v>
      </c>
    </row>
    <row r="2954" ht="14.25" customHeight="1">
      <c r="A2954" s="74" t="s">
        <v>9691</v>
      </c>
      <c r="B2954" s="74" t="s">
        <v>3932</v>
      </c>
      <c r="F2954" s="185" t="s">
        <v>9692</v>
      </c>
      <c r="G2954" s="185"/>
      <c r="H2954" s="185"/>
      <c r="I2954" s="74" t="s">
        <v>3934</v>
      </c>
      <c r="L2954" s="74" t="s">
        <v>3935</v>
      </c>
      <c r="M2954" s="74" t="s">
        <v>3936</v>
      </c>
    </row>
    <row r="2955" ht="14.25" customHeight="1">
      <c r="A2955" s="74" t="s">
        <v>9693</v>
      </c>
      <c r="B2955" s="74" t="s">
        <v>3932</v>
      </c>
      <c r="F2955" s="185" t="s">
        <v>9694</v>
      </c>
      <c r="G2955" s="185"/>
      <c r="H2955" s="185"/>
      <c r="I2955" s="74" t="s">
        <v>3934</v>
      </c>
      <c r="L2955" s="74" t="s">
        <v>3935</v>
      </c>
      <c r="M2955" s="74" t="s">
        <v>3936</v>
      </c>
    </row>
    <row r="2956" ht="14.25" customHeight="1">
      <c r="A2956" s="74" t="s">
        <v>9695</v>
      </c>
      <c r="B2956" s="74" t="s">
        <v>3932</v>
      </c>
      <c r="F2956" s="185" t="s">
        <v>9696</v>
      </c>
      <c r="G2956" s="185"/>
      <c r="H2956" s="185"/>
      <c r="I2956" s="74" t="s">
        <v>50</v>
      </c>
      <c r="L2956" s="74" t="s">
        <v>3935</v>
      </c>
      <c r="M2956" s="74" t="s">
        <v>3936</v>
      </c>
    </row>
    <row r="2957" ht="14.25" customHeight="1">
      <c r="A2957" s="74" t="s">
        <v>9697</v>
      </c>
      <c r="B2957" s="74" t="s">
        <v>3932</v>
      </c>
      <c r="F2957" s="185" t="s">
        <v>9698</v>
      </c>
      <c r="G2957" s="185"/>
      <c r="H2957" s="185"/>
      <c r="I2957" s="74" t="s">
        <v>3934</v>
      </c>
      <c r="L2957" s="74" t="s">
        <v>3935</v>
      </c>
      <c r="M2957" s="74" t="s">
        <v>3936</v>
      </c>
    </row>
    <row r="2958" ht="14.25" customHeight="1">
      <c r="A2958" s="74" t="s">
        <v>9699</v>
      </c>
      <c r="B2958" s="74" t="s">
        <v>3932</v>
      </c>
      <c r="F2958" s="185" t="s">
        <v>9700</v>
      </c>
      <c r="G2958" s="185"/>
      <c r="H2958" s="185"/>
      <c r="I2958" s="74" t="s">
        <v>50</v>
      </c>
      <c r="L2958" s="74" t="s">
        <v>3935</v>
      </c>
      <c r="M2958" s="74" t="s">
        <v>3936</v>
      </c>
    </row>
    <row r="2959" ht="14.25" customHeight="1">
      <c r="A2959" s="74" t="s">
        <v>9701</v>
      </c>
      <c r="B2959" s="74" t="s">
        <v>3932</v>
      </c>
      <c r="F2959" s="185" t="s">
        <v>9702</v>
      </c>
      <c r="G2959" s="185"/>
      <c r="H2959" s="185"/>
      <c r="I2959" s="74" t="s">
        <v>3968</v>
      </c>
      <c r="L2959" s="74" t="s">
        <v>3935</v>
      </c>
      <c r="M2959" s="74" t="s">
        <v>3936</v>
      </c>
    </row>
    <row r="2960" ht="14.25" customHeight="1">
      <c r="A2960" s="74" t="s">
        <v>9703</v>
      </c>
      <c r="B2960" s="74" t="s">
        <v>3932</v>
      </c>
      <c r="F2960" s="185" t="s">
        <v>9704</v>
      </c>
      <c r="G2960" s="185"/>
      <c r="H2960" s="185"/>
      <c r="I2960" s="74" t="s">
        <v>3934</v>
      </c>
      <c r="L2960" s="74" t="s">
        <v>3935</v>
      </c>
      <c r="M2960" s="74" t="s">
        <v>3936</v>
      </c>
    </row>
    <row r="2961" ht="14.25" customHeight="1">
      <c r="A2961" s="74" t="s">
        <v>9705</v>
      </c>
      <c r="B2961" s="74" t="s">
        <v>3932</v>
      </c>
      <c r="F2961" s="185" t="s">
        <v>9706</v>
      </c>
      <c r="G2961" s="185"/>
      <c r="H2961" s="185"/>
      <c r="I2961" s="74" t="s">
        <v>100</v>
      </c>
      <c r="L2961" s="74" t="s">
        <v>3935</v>
      </c>
      <c r="M2961" s="74" t="s">
        <v>3936</v>
      </c>
    </row>
    <row r="2962" ht="14.25" customHeight="1">
      <c r="A2962" s="74" t="s">
        <v>9707</v>
      </c>
      <c r="B2962" s="74" t="s">
        <v>3932</v>
      </c>
      <c r="F2962" s="185" t="s">
        <v>2771</v>
      </c>
      <c r="G2962" s="185"/>
      <c r="H2962" s="185"/>
      <c r="I2962" s="74" t="s">
        <v>127</v>
      </c>
      <c r="L2962" s="74" t="s">
        <v>3935</v>
      </c>
      <c r="M2962" s="74" t="s">
        <v>3936</v>
      </c>
    </row>
    <row r="2963" ht="14.25" customHeight="1">
      <c r="A2963" s="74" t="s">
        <v>9708</v>
      </c>
      <c r="B2963" s="74" t="s">
        <v>3932</v>
      </c>
      <c r="F2963" s="185" t="s">
        <v>9709</v>
      </c>
      <c r="G2963" s="185"/>
      <c r="H2963" s="185"/>
      <c r="I2963" s="74" t="s">
        <v>3968</v>
      </c>
      <c r="L2963" s="74" t="s">
        <v>3935</v>
      </c>
      <c r="M2963" s="74" t="s">
        <v>3936</v>
      </c>
    </row>
    <row r="2964" ht="14.25" customHeight="1">
      <c r="A2964" s="74" t="s">
        <v>9710</v>
      </c>
      <c r="B2964" s="74" t="s">
        <v>3932</v>
      </c>
      <c r="F2964" s="185" t="s">
        <v>9711</v>
      </c>
      <c r="G2964" s="185"/>
      <c r="H2964" s="185"/>
      <c r="I2964" s="74" t="s">
        <v>3934</v>
      </c>
      <c r="L2964" s="74" t="s">
        <v>3935</v>
      </c>
      <c r="M2964" s="74" t="s">
        <v>3936</v>
      </c>
    </row>
    <row r="2965" ht="14.25" customHeight="1">
      <c r="A2965" s="74" t="s">
        <v>9712</v>
      </c>
      <c r="B2965" s="74" t="s">
        <v>3932</v>
      </c>
      <c r="F2965" s="185" t="s">
        <v>9713</v>
      </c>
      <c r="G2965" s="185"/>
      <c r="H2965" s="185"/>
      <c r="I2965" s="74" t="s">
        <v>3934</v>
      </c>
      <c r="L2965" s="74" t="s">
        <v>3935</v>
      </c>
      <c r="M2965" s="74" t="s">
        <v>3936</v>
      </c>
    </row>
    <row r="2966" ht="14.25" customHeight="1">
      <c r="A2966" s="74" t="s">
        <v>9714</v>
      </c>
      <c r="B2966" s="74" t="s">
        <v>3932</v>
      </c>
      <c r="F2966" s="185" t="s">
        <v>9715</v>
      </c>
      <c r="G2966" s="185"/>
      <c r="H2966" s="185"/>
      <c r="I2966" s="74" t="s">
        <v>66</v>
      </c>
      <c r="L2966" s="74" t="s">
        <v>3935</v>
      </c>
      <c r="M2966" s="74" t="s">
        <v>3936</v>
      </c>
    </row>
    <row r="2967" ht="14.25" customHeight="1">
      <c r="A2967" s="74" t="s">
        <v>9716</v>
      </c>
      <c r="B2967" s="74" t="s">
        <v>3932</v>
      </c>
      <c r="F2967" s="185" t="s">
        <v>9717</v>
      </c>
      <c r="G2967" s="185"/>
      <c r="H2967" s="185"/>
      <c r="I2967" s="74" t="s">
        <v>3968</v>
      </c>
      <c r="L2967" s="74" t="s">
        <v>3935</v>
      </c>
      <c r="M2967" s="74" t="s">
        <v>3936</v>
      </c>
    </row>
    <row r="2968" ht="14.25" customHeight="1">
      <c r="A2968" s="74" t="s">
        <v>9718</v>
      </c>
      <c r="B2968" s="74" t="s">
        <v>3932</v>
      </c>
      <c r="F2968" s="185" t="s">
        <v>9719</v>
      </c>
      <c r="G2968" s="185"/>
      <c r="H2968" s="185"/>
      <c r="I2968" s="74" t="s">
        <v>3968</v>
      </c>
      <c r="L2968" s="74" t="s">
        <v>3935</v>
      </c>
      <c r="M2968" s="74" t="s">
        <v>3936</v>
      </c>
    </row>
    <row r="2969" ht="14.25" customHeight="1">
      <c r="A2969" s="74" t="s">
        <v>9720</v>
      </c>
      <c r="B2969" s="74" t="s">
        <v>3932</v>
      </c>
      <c r="F2969" s="185" t="s">
        <v>1183</v>
      </c>
      <c r="G2969" s="185"/>
      <c r="H2969" s="185"/>
      <c r="I2969" s="74" t="s">
        <v>3968</v>
      </c>
      <c r="L2969" s="74" t="s">
        <v>3935</v>
      </c>
      <c r="M2969" s="74" t="s">
        <v>3936</v>
      </c>
    </row>
    <row r="2970" ht="14.25" customHeight="1">
      <c r="A2970" s="74" t="s">
        <v>9721</v>
      </c>
      <c r="B2970" s="74" t="s">
        <v>3932</v>
      </c>
      <c r="F2970" s="185" t="s">
        <v>9722</v>
      </c>
      <c r="G2970" s="185"/>
      <c r="H2970" s="185"/>
      <c r="I2970" s="74" t="s">
        <v>3934</v>
      </c>
      <c r="L2970" s="74" t="s">
        <v>3935</v>
      </c>
      <c r="M2970" s="74" t="s">
        <v>3936</v>
      </c>
    </row>
    <row r="2971" ht="14.25" customHeight="1">
      <c r="A2971" s="74" t="s">
        <v>9723</v>
      </c>
      <c r="B2971" s="74" t="s">
        <v>3932</v>
      </c>
      <c r="F2971" s="185" t="s">
        <v>9724</v>
      </c>
      <c r="G2971" s="185"/>
      <c r="H2971" s="185"/>
      <c r="I2971" s="74" t="s">
        <v>3934</v>
      </c>
      <c r="L2971" s="74" t="s">
        <v>3935</v>
      </c>
      <c r="M2971" s="74" t="s">
        <v>3936</v>
      </c>
    </row>
    <row r="2972" ht="14.25" customHeight="1">
      <c r="A2972" s="74" t="s">
        <v>9725</v>
      </c>
      <c r="B2972" s="74" t="s">
        <v>3932</v>
      </c>
      <c r="F2972" s="185" t="s">
        <v>9726</v>
      </c>
      <c r="G2972" s="185"/>
      <c r="H2972" s="185"/>
      <c r="I2972" s="74" t="s">
        <v>100</v>
      </c>
      <c r="L2972" s="74" t="s">
        <v>3935</v>
      </c>
      <c r="M2972" s="74" t="s">
        <v>3936</v>
      </c>
    </row>
    <row r="2973" ht="14.25" customHeight="1">
      <c r="A2973" s="74" t="s">
        <v>9727</v>
      </c>
      <c r="B2973" s="74" t="s">
        <v>3932</v>
      </c>
      <c r="F2973" s="185" t="s">
        <v>9728</v>
      </c>
      <c r="G2973" s="185"/>
      <c r="H2973" s="185"/>
      <c r="I2973" s="74" t="s">
        <v>3934</v>
      </c>
      <c r="L2973" s="74" t="s">
        <v>3935</v>
      </c>
      <c r="M2973" s="74" t="s">
        <v>3936</v>
      </c>
    </row>
    <row r="2974" ht="14.25" customHeight="1">
      <c r="A2974" s="74" t="s">
        <v>9729</v>
      </c>
      <c r="B2974" s="74" t="s">
        <v>3932</v>
      </c>
      <c r="F2974" s="185" t="s">
        <v>9730</v>
      </c>
      <c r="G2974" s="185"/>
      <c r="H2974" s="185"/>
      <c r="I2974" s="74" t="s">
        <v>3934</v>
      </c>
      <c r="L2974" s="74" t="s">
        <v>3935</v>
      </c>
      <c r="M2974" s="74" t="s">
        <v>3936</v>
      </c>
    </row>
    <row r="2975" ht="14.25" customHeight="1">
      <c r="A2975" s="74" t="s">
        <v>9731</v>
      </c>
      <c r="B2975" s="74" t="s">
        <v>3932</v>
      </c>
      <c r="F2975" s="185" t="s">
        <v>9732</v>
      </c>
      <c r="G2975" s="185"/>
      <c r="H2975" s="185"/>
      <c r="I2975" s="74" t="s">
        <v>100</v>
      </c>
      <c r="L2975" s="74" t="s">
        <v>3935</v>
      </c>
      <c r="M2975" s="74" t="s">
        <v>3936</v>
      </c>
    </row>
    <row r="2976" ht="14.25" customHeight="1">
      <c r="A2976" s="74" t="s">
        <v>9733</v>
      </c>
      <c r="B2976" s="74" t="s">
        <v>3932</v>
      </c>
      <c r="F2976" s="185" t="s">
        <v>9734</v>
      </c>
      <c r="G2976" s="185"/>
      <c r="H2976" s="185"/>
      <c r="I2976" s="74" t="s">
        <v>100</v>
      </c>
      <c r="L2976" s="74" t="s">
        <v>3935</v>
      </c>
      <c r="M2976" s="74" t="s">
        <v>3936</v>
      </c>
    </row>
    <row r="2977" ht="14.25" customHeight="1">
      <c r="A2977" s="74" t="s">
        <v>9735</v>
      </c>
      <c r="B2977" s="74" t="s">
        <v>3932</v>
      </c>
      <c r="F2977" s="185" t="s">
        <v>9736</v>
      </c>
      <c r="G2977" s="185"/>
      <c r="H2977" s="185"/>
      <c r="I2977" s="74" t="s">
        <v>57</v>
      </c>
      <c r="L2977" s="74" t="s">
        <v>3935</v>
      </c>
      <c r="M2977" s="74" t="s">
        <v>3936</v>
      </c>
    </row>
    <row r="2978" ht="14.25" customHeight="1">
      <c r="A2978" s="74" t="s">
        <v>9737</v>
      </c>
      <c r="B2978" s="74" t="s">
        <v>3932</v>
      </c>
      <c r="F2978" s="185" t="s">
        <v>9738</v>
      </c>
      <c r="G2978" s="185"/>
      <c r="H2978" s="185"/>
      <c r="I2978" s="74" t="s">
        <v>71</v>
      </c>
      <c r="L2978" s="74" t="s">
        <v>3935</v>
      </c>
      <c r="M2978" s="74" t="s">
        <v>3936</v>
      </c>
    </row>
    <row r="2979" ht="14.25" customHeight="1">
      <c r="A2979" s="74" t="s">
        <v>9739</v>
      </c>
      <c r="B2979" s="74" t="s">
        <v>3932</v>
      </c>
      <c r="F2979" s="185" t="s">
        <v>9740</v>
      </c>
      <c r="G2979" s="185"/>
      <c r="H2979" s="185"/>
      <c r="I2979" s="74" t="s">
        <v>71</v>
      </c>
      <c r="L2979" s="74" t="s">
        <v>3935</v>
      </c>
      <c r="M2979" s="74" t="s">
        <v>3936</v>
      </c>
    </row>
    <row r="2980" ht="14.25" customHeight="1">
      <c r="A2980" s="74" t="s">
        <v>9741</v>
      </c>
      <c r="B2980" s="74" t="s">
        <v>3932</v>
      </c>
      <c r="F2980" s="185" t="s">
        <v>9742</v>
      </c>
      <c r="G2980" s="185"/>
      <c r="H2980" s="185"/>
      <c r="I2980" s="74" t="s">
        <v>3968</v>
      </c>
      <c r="L2980" s="74" t="s">
        <v>3935</v>
      </c>
      <c r="M2980" s="74" t="s">
        <v>3936</v>
      </c>
    </row>
    <row r="2981" ht="14.25" customHeight="1">
      <c r="A2981" s="74" t="s">
        <v>9743</v>
      </c>
      <c r="B2981" s="74" t="s">
        <v>3932</v>
      </c>
      <c r="F2981" s="185" t="s">
        <v>9744</v>
      </c>
      <c r="G2981" s="185"/>
      <c r="H2981" s="185"/>
      <c r="I2981" s="74" t="s">
        <v>923</v>
      </c>
      <c r="L2981" s="74" t="s">
        <v>3935</v>
      </c>
      <c r="M2981" s="74" t="s">
        <v>3936</v>
      </c>
    </row>
    <row r="2982" ht="14.25" customHeight="1">
      <c r="A2982" s="74" t="s">
        <v>9745</v>
      </c>
      <c r="B2982" s="74" t="s">
        <v>3932</v>
      </c>
      <c r="F2982" s="185" t="s">
        <v>9746</v>
      </c>
      <c r="G2982" s="185"/>
      <c r="H2982" s="185"/>
      <c r="I2982" s="74" t="s">
        <v>3968</v>
      </c>
      <c r="L2982" s="74" t="s">
        <v>3935</v>
      </c>
      <c r="M2982" s="74" t="s">
        <v>3936</v>
      </c>
    </row>
    <row r="2983" ht="14.25" customHeight="1">
      <c r="A2983" s="74" t="s">
        <v>9747</v>
      </c>
      <c r="B2983" s="74" t="s">
        <v>3932</v>
      </c>
      <c r="F2983" s="185" t="s">
        <v>9748</v>
      </c>
      <c r="G2983" s="185"/>
      <c r="H2983" s="185"/>
      <c r="I2983" s="74" t="s">
        <v>127</v>
      </c>
      <c r="L2983" s="74" t="s">
        <v>3935</v>
      </c>
      <c r="M2983" s="74" t="s">
        <v>3936</v>
      </c>
    </row>
    <row r="2984" ht="14.25" customHeight="1">
      <c r="A2984" s="74" t="s">
        <v>9749</v>
      </c>
      <c r="B2984" s="74" t="s">
        <v>3932</v>
      </c>
      <c r="F2984" s="185" t="s">
        <v>9750</v>
      </c>
      <c r="G2984" s="185"/>
      <c r="H2984" s="185"/>
      <c r="I2984" s="74" t="s">
        <v>3968</v>
      </c>
      <c r="L2984" s="74" t="s">
        <v>3935</v>
      </c>
      <c r="M2984" s="74" t="s">
        <v>3936</v>
      </c>
    </row>
    <row r="2985" ht="14.25" customHeight="1">
      <c r="A2985" s="74" t="s">
        <v>9751</v>
      </c>
      <c r="B2985" s="74" t="s">
        <v>3932</v>
      </c>
      <c r="F2985" s="185" t="s">
        <v>9752</v>
      </c>
      <c r="G2985" s="185"/>
      <c r="H2985" s="185"/>
      <c r="I2985" s="74" t="s">
        <v>3968</v>
      </c>
      <c r="L2985" s="74" t="s">
        <v>3935</v>
      </c>
      <c r="M2985" s="74" t="s">
        <v>3936</v>
      </c>
    </row>
    <row r="2986" ht="14.25" customHeight="1">
      <c r="A2986" s="74" t="s">
        <v>9753</v>
      </c>
      <c r="B2986" s="74" t="s">
        <v>3932</v>
      </c>
      <c r="F2986" s="185" t="s">
        <v>9754</v>
      </c>
      <c r="G2986" s="185"/>
      <c r="H2986" s="185"/>
      <c r="I2986" s="74" t="s">
        <v>3934</v>
      </c>
      <c r="L2986" s="74" t="s">
        <v>3935</v>
      </c>
      <c r="M2986" s="74" t="s">
        <v>3936</v>
      </c>
    </row>
    <row r="2987" ht="14.25" customHeight="1">
      <c r="A2987" s="74" t="s">
        <v>9755</v>
      </c>
      <c r="B2987" s="74" t="s">
        <v>3932</v>
      </c>
      <c r="F2987" s="185" t="s">
        <v>9756</v>
      </c>
      <c r="G2987" s="185"/>
      <c r="H2987" s="185"/>
      <c r="I2987" s="74" t="s">
        <v>3968</v>
      </c>
      <c r="L2987" s="74" t="s">
        <v>3935</v>
      </c>
      <c r="M2987" s="74" t="s">
        <v>3936</v>
      </c>
    </row>
    <row r="2988" ht="14.25" customHeight="1">
      <c r="A2988" s="74" t="s">
        <v>9757</v>
      </c>
      <c r="B2988" s="74" t="s">
        <v>3932</v>
      </c>
      <c r="F2988" s="185" t="s">
        <v>9758</v>
      </c>
      <c r="G2988" s="185"/>
      <c r="H2988" s="185"/>
      <c r="I2988" s="74" t="s">
        <v>57</v>
      </c>
      <c r="L2988" s="74" t="s">
        <v>3935</v>
      </c>
      <c r="M2988" s="74" t="s">
        <v>3936</v>
      </c>
    </row>
    <row r="2989" ht="14.25" customHeight="1">
      <c r="A2989" s="74" t="s">
        <v>9759</v>
      </c>
      <c r="B2989" s="74" t="s">
        <v>3932</v>
      </c>
      <c r="F2989" s="185" t="s">
        <v>9760</v>
      </c>
      <c r="G2989" s="185"/>
      <c r="H2989" s="185"/>
      <c r="I2989" s="74" t="s">
        <v>100</v>
      </c>
      <c r="L2989" s="74" t="s">
        <v>3935</v>
      </c>
      <c r="M2989" s="74" t="s">
        <v>3936</v>
      </c>
    </row>
    <row r="2990" ht="14.25" customHeight="1">
      <c r="A2990" s="74" t="s">
        <v>9761</v>
      </c>
      <c r="B2990" s="74" t="s">
        <v>3932</v>
      </c>
      <c r="F2990" s="185" t="s">
        <v>9752</v>
      </c>
      <c r="G2990" s="185"/>
      <c r="H2990" s="185"/>
      <c r="I2990" s="74" t="s">
        <v>3968</v>
      </c>
      <c r="L2990" s="74" t="s">
        <v>3935</v>
      </c>
      <c r="M2990" s="74" t="s">
        <v>3936</v>
      </c>
    </row>
    <row r="2991" ht="14.25" customHeight="1">
      <c r="A2991" s="74" t="s">
        <v>9762</v>
      </c>
      <c r="B2991" s="74" t="s">
        <v>3932</v>
      </c>
      <c r="F2991" s="185" t="s">
        <v>9763</v>
      </c>
      <c r="G2991" s="185"/>
      <c r="H2991" s="185"/>
      <c r="I2991" s="74" t="s">
        <v>50</v>
      </c>
      <c r="L2991" s="74" t="s">
        <v>3935</v>
      </c>
      <c r="M2991" s="74" t="s">
        <v>3936</v>
      </c>
    </row>
    <row r="2992" ht="14.25" customHeight="1">
      <c r="A2992" s="74" t="s">
        <v>9764</v>
      </c>
      <c r="B2992" s="74" t="s">
        <v>3932</v>
      </c>
      <c r="F2992" s="185" t="s">
        <v>9765</v>
      </c>
      <c r="G2992" s="185"/>
      <c r="H2992" s="185"/>
      <c r="I2992" s="74" t="s">
        <v>3968</v>
      </c>
      <c r="L2992" s="74" t="s">
        <v>3935</v>
      </c>
      <c r="M2992" s="74" t="s">
        <v>3936</v>
      </c>
    </row>
    <row r="2993" ht="14.25" customHeight="1">
      <c r="A2993" s="74" t="s">
        <v>9766</v>
      </c>
      <c r="B2993" s="74" t="s">
        <v>3932</v>
      </c>
      <c r="F2993" s="185" t="s">
        <v>9767</v>
      </c>
      <c r="G2993" s="185"/>
      <c r="H2993" s="185"/>
      <c r="I2993" s="74" t="s">
        <v>3968</v>
      </c>
      <c r="L2993" s="74" t="s">
        <v>3935</v>
      </c>
      <c r="M2993" s="74" t="s">
        <v>3936</v>
      </c>
    </row>
    <row r="2994" ht="14.25" customHeight="1">
      <c r="A2994" s="74" t="s">
        <v>9768</v>
      </c>
      <c r="B2994" s="74" t="s">
        <v>3932</v>
      </c>
      <c r="F2994" s="185" t="s">
        <v>9769</v>
      </c>
      <c r="G2994" s="185"/>
      <c r="H2994" s="185"/>
      <c r="I2994" s="74" t="s">
        <v>3934</v>
      </c>
      <c r="L2994" s="74" t="s">
        <v>3935</v>
      </c>
      <c r="M2994" s="74" t="s">
        <v>3936</v>
      </c>
    </row>
    <row r="2995" ht="14.25" customHeight="1">
      <c r="A2995" s="74" t="s">
        <v>9770</v>
      </c>
      <c r="B2995" s="74" t="s">
        <v>3932</v>
      </c>
      <c r="F2995" s="185" t="s">
        <v>9771</v>
      </c>
      <c r="G2995" s="185"/>
      <c r="H2995" s="185"/>
      <c r="I2995" s="74" t="s">
        <v>57</v>
      </c>
      <c r="L2995" s="74" t="s">
        <v>3935</v>
      </c>
      <c r="M2995" s="74" t="s">
        <v>3936</v>
      </c>
    </row>
    <row r="2996" ht="14.25" customHeight="1">
      <c r="A2996" s="74" t="s">
        <v>9772</v>
      </c>
      <c r="B2996" s="74" t="s">
        <v>3932</v>
      </c>
      <c r="F2996" s="185" t="s">
        <v>9773</v>
      </c>
      <c r="G2996" s="185"/>
      <c r="H2996" s="185"/>
      <c r="I2996" s="74" t="s">
        <v>57</v>
      </c>
      <c r="L2996" s="74" t="s">
        <v>3935</v>
      </c>
      <c r="M2996" s="74" t="s">
        <v>3936</v>
      </c>
    </row>
    <row r="2997" ht="14.25" customHeight="1">
      <c r="A2997" s="74" t="s">
        <v>9774</v>
      </c>
      <c r="B2997" s="74" t="s">
        <v>3932</v>
      </c>
      <c r="F2997" s="185" t="s">
        <v>9775</v>
      </c>
      <c r="G2997" s="185"/>
      <c r="H2997" s="185"/>
      <c r="I2997" s="74" t="s">
        <v>3968</v>
      </c>
      <c r="L2997" s="74" t="s">
        <v>3935</v>
      </c>
      <c r="M2997" s="74" t="s">
        <v>3936</v>
      </c>
    </row>
    <row r="2998" ht="14.25" customHeight="1">
      <c r="A2998" s="74" t="s">
        <v>9776</v>
      </c>
      <c r="B2998" s="74" t="s">
        <v>3932</v>
      </c>
      <c r="F2998" s="185" t="s">
        <v>9775</v>
      </c>
      <c r="G2998" s="185"/>
      <c r="H2998" s="185"/>
      <c r="I2998" s="74" t="s">
        <v>57</v>
      </c>
      <c r="L2998" s="74" t="s">
        <v>3935</v>
      </c>
      <c r="M2998" s="74" t="s">
        <v>3936</v>
      </c>
    </row>
    <row r="2999" ht="14.25" customHeight="1">
      <c r="A2999" s="74" t="s">
        <v>9777</v>
      </c>
      <c r="B2999" s="74" t="s">
        <v>3932</v>
      </c>
      <c r="F2999" s="185" t="s">
        <v>9778</v>
      </c>
      <c r="G2999" s="185"/>
      <c r="H2999" s="185"/>
      <c r="I2999" s="74" t="s">
        <v>50</v>
      </c>
      <c r="L2999" s="74" t="s">
        <v>3935</v>
      </c>
      <c r="M2999" s="74" t="s">
        <v>3936</v>
      </c>
    </row>
    <row r="3000" ht="14.25" customHeight="1">
      <c r="A3000" s="74" t="s">
        <v>9779</v>
      </c>
      <c r="B3000" s="74" t="s">
        <v>3932</v>
      </c>
      <c r="F3000" s="185" t="s">
        <v>9780</v>
      </c>
      <c r="G3000" s="185"/>
      <c r="H3000" s="185"/>
      <c r="I3000" s="74" t="s">
        <v>57</v>
      </c>
      <c r="L3000" s="74" t="s">
        <v>3935</v>
      </c>
      <c r="M3000" s="74" t="s">
        <v>3936</v>
      </c>
    </row>
    <row r="3001" ht="14.25" customHeight="1">
      <c r="A3001" s="74" t="s">
        <v>9781</v>
      </c>
      <c r="B3001" s="74" t="s">
        <v>3932</v>
      </c>
      <c r="F3001" s="185" t="s">
        <v>9782</v>
      </c>
      <c r="G3001" s="185"/>
      <c r="H3001" s="185"/>
      <c r="I3001" s="74" t="s">
        <v>3968</v>
      </c>
      <c r="L3001" s="74" t="s">
        <v>3935</v>
      </c>
      <c r="M3001" s="74" t="s">
        <v>3936</v>
      </c>
    </row>
    <row r="3002" ht="14.25" customHeight="1">
      <c r="A3002" s="74" t="s">
        <v>9783</v>
      </c>
      <c r="B3002" s="74" t="s">
        <v>3932</v>
      </c>
      <c r="F3002" s="185" t="s">
        <v>9784</v>
      </c>
      <c r="G3002" s="185"/>
      <c r="H3002" s="185"/>
      <c r="I3002" s="74" t="s">
        <v>3934</v>
      </c>
      <c r="L3002" s="74" t="s">
        <v>3935</v>
      </c>
      <c r="M3002" s="74" t="s">
        <v>3936</v>
      </c>
    </row>
    <row r="3003" ht="14.25" customHeight="1">
      <c r="A3003" s="74" t="s">
        <v>9785</v>
      </c>
      <c r="B3003" s="74" t="s">
        <v>3932</v>
      </c>
      <c r="F3003" s="185" t="s">
        <v>9786</v>
      </c>
      <c r="G3003" s="185"/>
      <c r="H3003" s="185"/>
      <c r="I3003" s="74" t="s">
        <v>50</v>
      </c>
      <c r="L3003" s="74" t="s">
        <v>3935</v>
      </c>
      <c r="M3003" s="74" t="s">
        <v>3936</v>
      </c>
    </row>
    <row r="3004" ht="14.25" customHeight="1">
      <c r="A3004" s="74" t="s">
        <v>9787</v>
      </c>
      <c r="B3004" s="74" t="s">
        <v>3932</v>
      </c>
      <c r="F3004" s="185" t="s">
        <v>9788</v>
      </c>
      <c r="G3004" s="185"/>
      <c r="H3004" s="185"/>
      <c r="I3004" s="74" t="s">
        <v>3968</v>
      </c>
      <c r="L3004" s="74" t="s">
        <v>3935</v>
      </c>
      <c r="M3004" s="74" t="s">
        <v>3936</v>
      </c>
    </row>
    <row r="3005" ht="14.25" customHeight="1">
      <c r="A3005" s="74" t="s">
        <v>9789</v>
      </c>
      <c r="B3005" s="74" t="s">
        <v>3932</v>
      </c>
      <c r="F3005" s="185" t="s">
        <v>9790</v>
      </c>
      <c r="G3005" s="185"/>
      <c r="H3005" s="185"/>
      <c r="I3005" s="74" t="s">
        <v>100</v>
      </c>
      <c r="L3005" s="74" t="s">
        <v>3935</v>
      </c>
      <c r="M3005" s="74" t="s">
        <v>3936</v>
      </c>
    </row>
    <row r="3006" ht="14.25" customHeight="1">
      <c r="A3006" s="74" t="s">
        <v>9791</v>
      </c>
      <c r="B3006" s="74" t="s">
        <v>3932</v>
      </c>
      <c r="F3006" s="185" t="s">
        <v>4903</v>
      </c>
      <c r="G3006" s="185"/>
      <c r="H3006" s="185"/>
      <c r="I3006" s="74" t="s">
        <v>3968</v>
      </c>
      <c r="L3006" s="74" t="s">
        <v>3935</v>
      </c>
      <c r="M3006" s="74" t="s">
        <v>3936</v>
      </c>
    </row>
    <row r="3007" ht="14.25" customHeight="1">
      <c r="A3007" s="74" t="s">
        <v>9792</v>
      </c>
      <c r="B3007" s="74" t="s">
        <v>3932</v>
      </c>
      <c r="F3007" s="185" t="s">
        <v>9793</v>
      </c>
      <c r="G3007" s="185"/>
      <c r="H3007" s="185"/>
      <c r="I3007" s="74" t="s">
        <v>3968</v>
      </c>
      <c r="L3007" s="74" t="s">
        <v>3935</v>
      </c>
      <c r="M3007" s="74" t="s">
        <v>3936</v>
      </c>
    </row>
    <row r="3008" ht="14.25" customHeight="1">
      <c r="A3008" s="74" t="s">
        <v>9794</v>
      </c>
      <c r="B3008" s="74" t="s">
        <v>3932</v>
      </c>
      <c r="F3008" s="185" t="s">
        <v>9795</v>
      </c>
      <c r="G3008" s="185"/>
      <c r="H3008" s="185"/>
      <c r="I3008" s="74" t="s">
        <v>3968</v>
      </c>
      <c r="L3008" s="74" t="s">
        <v>3935</v>
      </c>
      <c r="M3008" s="74" t="s">
        <v>3936</v>
      </c>
    </row>
    <row r="3009" ht="14.25" customHeight="1">
      <c r="A3009" s="74" t="s">
        <v>9796</v>
      </c>
      <c r="B3009" s="74" t="s">
        <v>3932</v>
      </c>
      <c r="F3009" s="185" t="s">
        <v>9797</v>
      </c>
      <c r="G3009" s="185"/>
      <c r="H3009" s="185"/>
      <c r="I3009" s="74" t="s">
        <v>57</v>
      </c>
      <c r="L3009" s="74" t="s">
        <v>3935</v>
      </c>
      <c r="M3009" s="74" t="s">
        <v>3936</v>
      </c>
    </row>
    <row r="3010" ht="14.25" customHeight="1">
      <c r="A3010" s="74" t="s">
        <v>9798</v>
      </c>
      <c r="B3010" s="74" t="s">
        <v>3932</v>
      </c>
      <c r="F3010" s="185" t="s">
        <v>9799</v>
      </c>
      <c r="G3010" s="185"/>
      <c r="H3010" s="185"/>
      <c r="I3010" s="74" t="s">
        <v>3934</v>
      </c>
      <c r="L3010" s="74" t="s">
        <v>3935</v>
      </c>
      <c r="M3010" s="74" t="s">
        <v>3936</v>
      </c>
    </row>
    <row r="3011" ht="14.25" customHeight="1">
      <c r="A3011" s="74" t="s">
        <v>9800</v>
      </c>
      <c r="B3011" s="74" t="s">
        <v>3932</v>
      </c>
      <c r="F3011" s="185" t="s">
        <v>9801</v>
      </c>
      <c r="G3011" s="185"/>
      <c r="H3011" s="185"/>
      <c r="I3011" s="74" t="s">
        <v>57</v>
      </c>
      <c r="L3011" s="74" t="s">
        <v>3935</v>
      </c>
      <c r="M3011" s="74" t="s">
        <v>3936</v>
      </c>
    </row>
    <row r="3012" ht="14.25" customHeight="1">
      <c r="A3012" s="74" t="s">
        <v>9802</v>
      </c>
      <c r="B3012" s="74" t="s">
        <v>3932</v>
      </c>
      <c r="F3012" s="185" t="s">
        <v>9803</v>
      </c>
      <c r="G3012" s="185"/>
      <c r="H3012" s="185"/>
      <c r="I3012" s="74" t="s">
        <v>3934</v>
      </c>
      <c r="L3012" s="74" t="s">
        <v>3935</v>
      </c>
      <c r="M3012" s="74" t="s">
        <v>3936</v>
      </c>
    </row>
    <row r="3013" ht="14.25" customHeight="1">
      <c r="A3013" s="74" t="s">
        <v>9804</v>
      </c>
      <c r="B3013" s="74" t="s">
        <v>3932</v>
      </c>
      <c r="F3013" s="185" t="s">
        <v>9805</v>
      </c>
      <c r="G3013" s="185"/>
      <c r="H3013" s="185"/>
      <c r="I3013" s="74" t="s">
        <v>100</v>
      </c>
      <c r="L3013" s="74" t="s">
        <v>3935</v>
      </c>
      <c r="M3013" s="74" t="s">
        <v>3936</v>
      </c>
    </row>
    <row r="3014" ht="14.25" customHeight="1">
      <c r="A3014" s="74" t="s">
        <v>9806</v>
      </c>
      <c r="B3014" s="74" t="s">
        <v>3932</v>
      </c>
      <c r="F3014" s="185" t="s">
        <v>9807</v>
      </c>
      <c r="G3014" s="185"/>
      <c r="H3014" s="185"/>
      <c r="I3014" s="74" t="s">
        <v>100</v>
      </c>
      <c r="L3014" s="74" t="s">
        <v>3935</v>
      </c>
      <c r="M3014" s="74" t="s">
        <v>3936</v>
      </c>
    </row>
    <row r="3015" ht="14.25" customHeight="1">
      <c r="A3015" s="74" t="s">
        <v>9808</v>
      </c>
      <c r="B3015" s="74" t="s">
        <v>3932</v>
      </c>
      <c r="F3015" s="185" t="s">
        <v>9809</v>
      </c>
      <c r="G3015" s="185"/>
      <c r="H3015" s="185"/>
      <c r="I3015" s="74" t="s">
        <v>127</v>
      </c>
      <c r="L3015" s="74" t="s">
        <v>3935</v>
      </c>
      <c r="M3015" s="74" t="s">
        <v>3936</v>
      </c>
    </row>
    <row r="3016" ht="14.25" customHeight="1">
      <c r="A3016" s="74" t="s">
        <v>9810</v>
      </c>
      <c r="B3016" s="74" t="s">
        <v>3932</v>
      </c>
      <c r="F3016" s="185" t="s">
        <v>9811</v>
      </c>
      <c r="G3016" s="185"/>
      <c r="H3016" s="185"/>
      <c r="I3016" s="74" t="s">
        <v>3934</v>
      </c>
      <c r="L3016" s="74" t="s">
        <v>3935</v>
      </c>
      <c r="M3016" s="74" t="s">
        <v>3936</v>
      </c>
    </row>
    <row r="3017" ht="14.25" customHeight="1">
      <c r="A3017" s="74" t="s">
        <v>9812</v>
      </c>
      <c r="B3017" s="74" t="s">
        <v>3932</v>
      </c>
      <c r="F3017" s="185" t="s">
        <v>9813</v>
      </c>
      <c r="G3017" s="185"/>
      <c r="H3017" s="185"/>
      <c r="I3017" s="74" t="s">
        <v>127</v>
      </c>
      <c r="L3017" s="74" t="s">
        <v>3935</v>
      </c>
      <c r="M3017" s="74" t="s">
        <v>3936</v>
      </c>
    </row>
    <row r="3018" ht="14.25" customHeight="1">
      <c r="A3018" s="74" t="s">
        <v>9814</v>
      </c>
      <c r="B3018" s="74" t="s">
        <v>3932</v>
      </c>
      <c r="F3018" s="185" t="s">
        <v>9815</v>
      </c>
      <c r="G3018" s="185"/>
      <c r="H3018" s="185"/>
      <c r="I3018" s="74" t="s">
        <v>923</v>
      </c>
      <c r="L3018" s="74" t="s">
        <v>3935</v>
      </c>
      <c r="M3018" s="74" t="s">
        <v>3936</v>
      </c>
    </row>
    <row r="3019" ht="14.25" customHeight="1">
      <c r="A3019" s="74" t="s">
        <v>9816</v>
      </c>
      <c r="B3019" s="74" t="s">
        <v>3932</v>
      </c>
      <c r="F3019" s="185" t="s">
        <v>9817</v>
      </c>
      <c r="G3019" s="185"/>
      <c r="H3019" s="185"/>
      <c r="I3019" s="74" t="s">
        <v>3934</v>
      </c>
      <c r="L3019" s="74" t="s">
        <v>3935</v>
      </c>
      <c r="M3019" s="74" t="s">
        <v>3936</v>
      </c>
    </row>
    <row r="3020" ht="14.25" customHeight="1">
      <c r="A3020" s="74" t="s">
        <v>9818</v>
      </c>
      <c r="B3020" s="74" t="s">
        <v>3932</v>
      </c>
      <c r="F3020" s="185" t="s">
        <v>9819</v>
      </c>
      <c r="G3020" s="185"/>
      <c r="H3020" s="185"/>
      <c r="I3020" s="74" t="s">
        <v>3968</v>
      </c>
      <c r="L3020" s="74" t="s">
        <v>3935</v>
      </c>
      <c r="M3020" s="74" t="s">
        <v>3936</v>
      </c>
    </row>
    <row r="3021" ht="14.25" customHeight="1">
      <c r="A3021" s="74" t="s">
        <v>9820</v>
      </c>
      <c r="B3021" s="74" t="s">
        <v>3932</v>
      </c>
      <c r="F3021" s="185" t="s">
        <v>9821</v>
      </c>
      <c r="G3021" s="185"/>
      <c r="H3021" s="185"/>
      <c r="I3021" s="74" t="s">
        <v>3968</v>
      </c>
      <c r="L3021" s="74" t="s">
        <v>3935</v>
      </c>
      <c r="M3021" s="74" t="s">
        <v>3936</v>
      </c>
    </row>
    <row r="3022" ht="14.25" customHeight="1">
      <c r="A3022" s="74" t="s">
        <v>9822</v>
      </c>
      <c r="B3022" s="74" t="s">
        <v>3932</v>
      </c>
      <c r="F3022" s="185" t="s">
        <v>9823</v>
      </c>
      <c r="G3022" s="185"/>
      <c r="H3022" s="185"/>
      <c r="I3022" s="74" t="s">
        <v>3968</v>
      </c>
      <c r="L3022" s="74" t="s">
        <v>3935</v>
      </c>
      <c r="M3022" s="74" t="s">
        <v>3936</v>
      </c>
    </row>
    <row r="3023" ht="14.25" customHeight="1">
      <c r="A3023" s="74" t="s">
        <v>9824</v>
      </c>
      <c r="B3023" s="74" t="s">
        <v>3932</v>
      </c>
      <c r="F3023" s="185" t="s">
        <v>9825</v>
      </c>
      <c r="G3023" s="185"/>
      <c r="H3023" s="185"/>
      <c r="I3023" s="74" t="s">
        <v>3968</v>
      </c>
      <c r="L3023" s="74" t="s">
        <v>3935</v>
      </c>
      <c r="M3023" s="74" t="s">
        <v>3936</v>
      </c>
    </row>
    <row r="3024" ht="14.25" customHeight="1">
      <c r="A3024" s="74" t="s">
        <v>9826</v>
      </c>
      <c r="B3024" s="74" t="s">
        <v>3932</v>
      </c>
      <c r="F3024" s="185" t="s">
        <v>9827</v>
      </c>
      <c r="G3024" s="185"/>
      <c r="H3024" s="185"/>
      <c r="I3024" s="74" t="s">
        <v>3968</v>
      </c>
      <c r="L3024" s="74" t="s">
        <v>3935</v>
      </c>
      <c r="M3024" s="74" t="s">
        <v>3936</v>
      </c>
    </row>
    <row r="3025" ht="14.25" customHeight="1">
      <c r="A3025" s="74" t="s">
        <v>9828</v>
      </c>
      <c r="B3025" s="74" t="s">
        <v>3932</v>
      </c>
      <c r="F3025" s="185" t="s">
        <v>9829</v>
      </c>
      <c r="G3025" s="185"/>
      <c r="H3025" s="185"/>
      <c r="I3025" s="74" t="s">
        <v>3934</v>
      </c>
      <c r="L3025" s="74" t="s">
        <v>3935</v>
      </c>
      <c r="M3025" s="74" t="s">
        <v>3936</v>
      </c>
    </row>
    <row r="3026" ht="14.25" customHeight="1">
      <c r="A3026" s="74" t="s">
        <v>9830</v>
      </c>
      <c r="B3026" s="74" t="s">
        <v>3932</v>
      </c>
      <c r="F3026" s="185" t="s">
        <v>9831</v>
      </c>
      <c r="G3026" s="185"/>
      <c r="H3026" s="185"/>
      <c r="I3026" s="74" t="s">
        <v>3968</v>
      </c>
      <c r="L3026" s="74" t="s">
        <v>3935</v>
      </c>
      <c r="M3026" s="74" t="s">
        <v>3936</v>
      </c>
    </row>
    <row r="3027" ht="14.25" customHeight="1">
      <c r="A3027" s="74" t="s">
        <v>9832</v>
      </c>
      <c r="B3027" s="74" t="s">
        <v>3932</v>
      </c>
      <c r="F3027" s="185" t="s">
        <v>9833</v>
      </c>
      <c r="G3027" s="185"/>
      <c r="H3027" s="185"/>
      <c r="I3027" s="74" t="s">
        <v>71</v>
      </c>
      <c r="L3027" s="74" t="s">
        <v>3935</v>
      </c>
      <c r="M3027" s="74" t="s">
        <v>3936</v>
      </c>
    </row>
    <row r="3028" ht="14.25" customHeight="1">
      <c r="A3028" s="74" t="s">
        <v>9834</v>
      </c>
      <c r="B3028" s="74" t="s">
        <v>3932</v>
      </c>
      <c r="F3028" s="185" t="s">
        <v>9835</v>
      </c>
      <c r="G3028" s="185"/>
      <c r="H3028" s="185"/>
      <c r="I3028" s="74" t="s">
        <v>100</v>
      </c>
      <c r="L3028" s="74" t="s">
        <v>3935</v>
      </c>
      <c r="M3028" s="74" t="s">
        <v>3936</v>
      </c>
    </row>
    <row r="3029" ht="14.25" customHeight="1">
      <c r="A3029" s="74" t="s">
        <v>9836</v>
      </c>
      <c r="B3029" s="74" t="s">
        <v>3932</v>
      </c>
      <c r="F3029" s="185" t="s">
        <v>9837</v>
      </c>
      <c r="G3029" s="185"/>
      <c r="H3029" s="185"/>
      <c r="I3029" s="74" t="s">
        <v>3934</v>
      </c>
      <c r="L3029" s="74" t="s">
        <v>3935</v>
      </c>
      <c r="M3029" s="74" t="s">
        <v>3936</v>
      </c>
    </row>
    <row r="3030" ht="14.25" customHeight="1">
      <c r="A3030" s="74" t="s">
        <v>9838</v>
      </c>
      <c r="B3030" s="74" t="s">
        <v>3932</v>
      </c>
      <c r="F3030" s="185" t="s">
        <v>9839</v>
      </c>
      <c r="G3030" s="185"/>
      <c r="H3030" s="185"/>
      <c r="I3030" s="74" t="s">
        <v>923</v>
      </c>
      <c r="L3030" s="74" t="s">
        <v>3935</v>
      </c>
      <c r="M3030" s="74" t="s">
        <v>3936</v>
      </c>
    </row>
    <row r="3031" ht="14.25" customHeight="1">
      <c r="A3031" s="74" t="s">
        <v>9840</v>
      </c>
      <c r="B3031" s="74" t="s">
        <v>3932</v>
      </c>
      <c r="F3031" s="185" t="s">
        <v>9841</v>
      </c>
      <c r="G3031" s="185"/>
      <c r="H3031" s="185"/>
      <c r="I3031" s="74" t="s">
        <v>923</v>
      </c>
      <c r="L3031" s="74" t="s">
        <v>3935</v>
      </c>
      <c r="M3031" s="74" t="s">
        <v>3936</v>
      </c>
    </row>
    <row r="3032" ht="14.25" customHeight="1">
      <c r="A3032" s="74" t="s">
        <v>9842</v>
      </c>
      <c r="B3032" s="74" t="s">
        <v>3932</v>
      </c>
      <c r="F3032" s="185" t="s">
        <v>9843</v>
      </c>
      <c r="G3032" s="185"/>
      <c r="H3032" s="185"/>
      <c r="I3032" s="74" t="s">
        <v>3968</v>
      </c>
      <c r="L3032" s="74" t="s">
        <v>3935</v>
      </c>
      <c r="M3032" s="74" t="s">
        <v>3936</v>
      </c>
    </row>
    <row r="3033" ht="14.25" customHeight="1">
      <c r="A3033" s="74" t="s">
        <v>9844</v>
      </c>
      <c r="B3033" s="74" t="s">
        <v>3932</v>
      </c>
      <c r="F3033" s="185" t="s">
        <v>9845</v>
      </c>
      <c r="G3033" s="185"/>
      <c r="H3033" s="185"/>
      <c r="I3033" s="74" t="s">
        <v>100</v>
      </c>
      <c r="L3033" s="74" t="s">
        <v>3935</v>
      </c>
      <c r="M3033" s="74" t="s">
        <v>3936</v>
      </c>
    </row>
    <row r="3034" ht="14.25" customHeight="1">
      <c r="A3034" s="74" t="s">
        <v>9846</v>
      </c>
      <c r="B3034" s="74" t="s">
        <v>3932</v>
      </c>
      <c r="F3034" s="185" t="s">
        <v>9847</v>
      </c>
      <c r="G3034" s="185"/>
      <c r="H3034" s="185"/>
      <c r="I3034" s="74" t="s">
        <v>3934</v>
      </c>
      <c r="L3034" s="74" t="s">
        <v>3935</v>
      </c>
      <c r="M3034" s="74" t="s">
        <v>3936</v>
      </c>
    </row>
    <row r="3035" ht="14.25" customHeight="1">
      <c r="A3035" s="74" t="s">
        <v>9848</v>
      </c>
      <c r="B3035" s="74" t="s">
        <v>3932</v>
      </c>
      <c r="F3035" s="185" t="s">
        <v>9849</v>
      </c>
      <c r="G3035" s="185"/>
      <c r="H3035" s="185"/>
      <c r="I3035" s="74" t="s">
        <v>71</v>
      </c>
      <c r="L3035" s="74" t="s">
        <v>3935</v>
      </c>
      <c r="M3035" s="74" t="s">
        <v>3936</v>
      </c>
    </row>
    <row r="3036" ht="14.25" customHeight="1">
      <c r="A3036" s="74" t="s">
        <v>9850</v>
      </c>
      <c r="B3036" s="74" t="s">
        <v>3932</v>
      </c>
      <c r="F3036" s="185" t="s">
        <v>9851</v>
      </c>
      <c r="G3036" s="185"/>
      <c r="H3036" s="185"/>
      <c r="I3036" s="74" t="s">
        <v>71</v>
      </c>
      <c r="L3036" s="74" t="s">
        <v>3935</v>
      </c>
      <c r="M3036" s="74" t="s">
        <v>3936</v>
      </c>
    </row>
    <row r="3037" ht="14.25" customHeight="1">
      <c r="A3037" s="74" t="s">
        <v>9852</v>
      </c>
      <c r="B3037" s="74" t="s">
        <v>3932</v>
      </c>
      <c r="F3037" s="185" t="s">
        <v>9853</v>
      </c>
      <c r="G3037" s="185"/>
      <c r="H3037" s="185"/>
      <c r="I3037" s="74" t="s">
        <v>100</v>
      </c>
      <c r="L3037" s="74" t="s">
        <v>3935</v>
      </c>
      <c r="M3037" s="74" t="s">
        <v>3936</v>
      </c>
    </row>
    <row r="3038" ht="14.25" customHeight="1">
      <c r="A3038" s="74" t="s">
        <v>9854</v>
      </c>
      <c r="B3038" s="74" t="s">
        <v>3932</v>
      </c>
      <c r="F3038" s="185" t="s">
        <v>9855</v>
      </c>
      <c r="G3038" s="185"/>
      <c r="H3038" s="185"/>
      <c r="I3038" s="74" t="s">
        <v>3934</v>
      </c>
      <c r="L3038" s="74" t="s">
        <v>3935</v>
      </c>
      <c r="M3038" s="74" t="s">
        <v>3936</v>
      </c>
    </row>
    <row r="3039" ht="14.25" customHeight="1">
      <c r="A3039" s="74" t="s">
        <v>9856</v>
      </c>
      <c r="B3039" s="74" t="s">
        <v>3932</v>
      </c>
      <c r="F3039" s="185" t="s">
        <v>9857</v>
      </c>
      <c r="G3039" s="185"/>
      <c r="H3039" s="185"/>
      <c r="I3039" s="74" t="s">
        <v>57</v>
      </c>
      <c r="L3039" s="74" t="s">
        <v>3935</v>
      </c>
      <c r="M3039" s="74" t="s">
        <v>3936</v>
      </c>
    </row>
    <row r="3040" ht="14.25" customHeight="1">
      <c r="A3040" s="74" t="s">
        <v>9858</v>
      </c>
      <c r="B3040" s="74" t="s">
        <v>3932</v>
      </c>
      <c r="F3040" s="185" t="s">
        <v>9859</v>
      </c>
      <c r="G3040" s="185"/>
      <c r="H3040" s="185"/>
      <c r="I3040" s="74" t="s">
        <v>127</v>
      </c>
      <c r="L3040" s="74" t="s">
        <v>3935</v>
      </c>
      <c r="M3040" s="74" t="s">
        <v>3936</v>
      </c>
    </row>
    <row r="3041" ht="14.25" customHeight="1">
      <c r="A3041" s="74" t="s">
        <v>9860</v>
      </c>
      <c r="B3041" s="74" t="s">
        <v>3932</v>
      </c>
      <c r="F3041" s="185" t="s">
        <v>9861</v>
      </c>
      <c r="G3041" s="185"/>
      <c r="H3041" s="185"/>
      <c r="I3041" s="74" t="s">
        <v>3934</v>
      </c>
      <c r="L3041" s="74" t="s">
        <v>3935</v>
      </c>
      <c r="M3041" s="74" t="s">
        <v>3936</v>
      </c>
    </row>
    <row r="3042" ht="14.25" customHeight="1">
      <c r="A3042" s="74" t="s">
        <v>9862</v>
      </c>
      <c r="B3042" s="74" t="s">
        <v>3932</v>
      </c>
      <c r="F3042" s="185" t="s">
        <v>9863</v>
      </c>
      <c r="G3042" s="185"/>
      <c r="H3042" s="185"/>
      <c r="I3042" s="74" t="s">
        <v>3934</v>
      </c>
      <c r="L3042" s="74" t="s">
        <v>3935</v>
      </c>
      <c r="M3042" s="74" t="s">
        <v>3936</v>
      </c>
    </row>
    <row r="3043" ht="14.25" customHeight="1">
      <c r="A3043" s="74" t="s">
        <v>9864</v>
      </c>
      <c r="B3043" s="74" t="s">
        <v>3932</v>
      </c>
      <c r="F3043" s="185" t="s">
        <v>9865</v>
      </c>
      <c r="G3043" s="185"/>
      <c r="H3043" s="185"/>
      <c r="I3043" s="74" t="s">
        <v>127</v>
      </c>
      <c r="L3043" s="74" t="s">
        <v>3935</v>
      </c>
      <c r="M3043" s="74" t="s">
        <v>3936</v>
      </c>
    </row>
    <row r="3044" ht="14.25" customHeight="1">
      <c r="A3044" s="74" t="s">
        <v>9866</v>
      </c>
      <c r="B3044" s="74" t="s">
        <v>3932</v>
      </c>
      <c r="F3044" s="185" t="s">
        <v>9867</v>
      </c>
      <c r="G3044" s="185"/>
      <c r="H3044" s="185"/>
      <c r="I3044" s="74" t="s">
        <v>100</v>
      </c>
      <c r="L3044" s="74" t="s">
        <v>3935</v>
      </c>
      <c r="M3044" s="74" t="s">
        <v>3936</v>
      </c>
    </row>
    <row r="3045" ht="14.25" customHeight="1">
      <c r="A3045" s="74" t="s">
        <v>9868</v>
      </c>
      <c r="B3045" s="74" t="s">
        <v>3932</v>
      </c>
      <c r="F3045" s="185" t="s">
        <v>9869</v>
      </c>
      <c r="G3045" s="185"/>
      <c r="H3045" s="185"/>
      <c r="I3045" s="74" t="s">
        <v>71</v>
      </c>
      <c r="L3045" s="74" t="s">
        <v>3935</v>
      </c>
      <c r="M3045" s="74" t="s">
        <v>3936</v>
      </c>
    </row>
    <row r="3046" ht="14.25" customHeight="1">
      <c r="A3046" s="74" t="s">
        <v>9870</v>
      </c>
      <c r="B3046" s="74" t="s">
        <v>3932</v>
      </c>
      <c r="F3046" s="185" t="s">
        <v>9871</v>
      </c>
      <c r="G3046" s="185"/>
      <c r="H3046" s="185"/>
      <c r="I3046" s="74" t="s">
        <v>3934</v>
      </c>
      <c r="L3046" s="74" t="s">
        <v>3935</v>
      </c>
      <c r="M3046" s="74" t="s">
        <v>3936</v>
      </c>
    </row>
    <row r="3047" ht="14.25" customHeight="1">
      <c r="A3047" s="74" t="s">
        <v>9872</v>
      </c>
      <c r="B3047" s="74" t="s">
        <v>3932</v>
      </c>
      <c r="F3047" s="185" t="s">
        <v>9873</v>
      </c>
      <c r="G3047" s="185"/>
      <c r="H3047" s="185"/>
      <c r="I3047" s="74" t="s">
        <v>127</v>
      </c>
      <c r="L3047" s="74" t="s">
        <v>3935</v>
      </c>
      <c r="M3047" s="74" t="s">
        <v>3936</v>
      </c>
    </row>
    <row r="3048" ht="14.25" customHeight="1">
      <c r="A3048" s="74" t="s">
        <v>9874</v>
      </c>
      <c r="B3048" s="74" t="s">
        <v>3932</v>
      </c>
      <c r="F3048" s="185" t="s">
        <v>9875</v>
      </c>
      <c r="G3048" s="185"/>
      <c r="H3048" s="185"/>
      <c r="I3048" s="74" t="s">
        <v>3934</v>
      </c>
      <c r="L3048" s="74" t="s">
        <v>3935</v>
      </c>
      <c r="M3048" s="74" t="s">
        <v>3936</v>
      </c>
    </row>
    <row r="3049" ht="14.25" customHeight="1">
      <c r="A3049" s="74" t="s">
        <v>9876</v>
      </c>
      <c r="B3049" s="74" t="s">
        <v>3932</v>
      </c>
      <c r="F3049" s="185" t="s">
        <v>9877</v>
      </c>
      <c r="G3049" s="185"/>
      <c r="H3049" s="185"/>
      <c r="I3049" s="74" t="s">
        <v>127</v>
      </c>
      <c r="L3049" s="74" t="s">
        <v>3935</v>
      </c>
      <c r="M3049" s="74" t="s">
        <v>3936</v>
      </c>
    </row>
    <row r="3050" ht="14.25" customHeight="1">
      <c r="A3050" s="74" t="s">
        <v>9878</v>
      </c>
      <c r="B3050" s="74" t="s">
        <v>3932</v>
      </c>
      <c r="F3050" s="185" t="s">
        <v>9879</v>
      </c>
      <c r="G3050" s="185"/>
      <c r="H3050" s="185"/>
      <c r="I3050" s="74" t="s">
        <v>100</v>
      </c>
      <c r="L3050" s="74" t="s">
        <v>3935</v>
      </c>
      <c r="M3050" s="74" t="s">
        <v>3936</v>
      </c>
    </row>
    <row r="3051" ht="14.25" customHeight="1">
      <c r="A3051" s="74" t="s">
        <v>9880</v>
      </c>
      <c r="B3051" s="74" t="s">
        <v>3932</v>
      </c>
      <c r="F3051" s="185" t="s">
        <v>9881</v>
      </c>
      <c r="G3051" s="185"/>
      <c r="H3051" s="185"/>
      <c r="I3051" s="74" t="s">
        <v>100</v>
      </c>
      <c r="L3051" s="74" t="s">
        <v>3935</v>
      </c>
      <c r="M3051" s="74" t="s">
        <v>3936</v>
      </c>
    </row>
    <row r="3052" ht="14.25" customHeight="1">
      <c r="A3052" s="74" t="s">
        <v>9882</v>
      </c>
      <c r="B3052" s="74" t="s">
        <v>3932</v>
      </c>
      <c r="F3052" s="185" t="s">
        <v>9883</v>
      </c>
      <c r="G3052" s="185"/>
      <c r="H3052" s="185"/>
      <c r="I3052" s="74" t="s">
        <v>127</v>
      </c>
      <c r="L3052" s="74" t="s">
        <v>3935</v>
      </c>
      <c r="M3052" s="74" t="s">
        <v>3936</v>
      </c>
    </row>
    <row r="3053" ht="14.25" customHeight="1">
      <c r="A3053" s="74" t="s">
        <v>9884</v>
      </c>
      <c r="B3053" s="74" t="s">
        <v>3932</v>
      </c>
      <c r="F3053" s="185" t="s">
        <v>9885</v>
      </c>
      <c r="G3053" s="185"/>
      <c r="H3053" s="185"/>
      <c r="I3053" s="74" t="s">
        <v>3934</v>
      </c>
      <c r="L3053" s="74" t="s">
        <v>3935</v>
      </c>
      <c r="M3053" s="74" t="s">
        <v>3936</v>
      </c>
    </row>
    <row r="3054" ht="14.25" customHeight="1">
      <c r="A3054" s="74" t="s">
        <v>9886</v>
      </c>
      <c r="B3054" s="74" t="s">
        <v>3932</v>
      </c>
      <c r="F3054" s="185" t="s">
        <v>9887</v>
      </c>
      <c r="G3054" s="185"/>
      <c r="H3054" s="185"/>
      <c r="I3054" s="74" t="s">
        <v>127</v>
      </c>
      <c r="L3054" s="74" t="s">
        <v>3935</v>
      </c>
      <c r="M3054" s="74" t="s">
        <v>3936</v>
      </c>
    </row>
    <row r="3055" ht="14.25" customHeight="1">
      <c r="A3055" s="74" t="s">
        <v>9888</v>
      </c>
      <c r="B3055" s="74" t="s">
        <v>3932</v>
      </c>
      <c r="F3055" s="185" t="s">
        <v>9889</v>
      </c>
      <c r="G3055" s="185"/>
      <c r="H3055" s="185"/>
      <c r="I3055" s="74" t="s">
        <v>100</v>
      </c>
      <c r="L3055" s="74" t="s">
        <v>3935</v>
      </c>
      <c r="M3055" s="74" t="s">
        <v>3936</v>
      </c>
    </row>
    <row r="3056" ht="14.25" customHeight="1">
      <c r="A3056" s="74" t="s">
        <v>9890</v>
      </c>
      <c r="B3056" s="74" t="s">
        <v>3932</v>
      </c>
      <c r="F3056" s="185" t="s">
        <v>9891</v>
      </c>
      <c r="G3056" s="185"/>
      <c r="H3056" s="185"/>
      <c r="I3056" s="74" t="s">
        <v>3934</v>
      </c>
      <c r="L3056" s="74" t="s">
        <v>3935</v>
      </c>
      <c r="M3056" s="74" t="s">
        <v>3936</v>
      </c>
    </row>
    <row r="3057" ht="14.25" customHeight="1">
      <c r="A3057" s="74" t="s">
        <v>9892</v>
      </c>
      <c r="B3057" s="74" t="s">
        <v>3932</v>
      </c>
      <c r="F3057" s="185" t="s">
        <v>9893</v>
      </c>
      <c r="G3057" s="185"/>
      <c r="H3057" s="185"/>
      <c r="I3057" s="74" t="s">
        <v>3934</v>
      </c>
      <c r="L3057" s="74" t="s">
        <v>3935</v>
      </c>
      <c r="M3057" s="74" t="s">
        <v>3936</v>
      </c>
    </row>
    <row r="3058" ht="14.25" customHeight="1">
      <c r="A3058" s="74" t="s">
        <v>9894</v>
      </c>
      <c r="B3058" s="74" t="s">
        <v>3932</v>
      </c>
      <c r="F3058" s="185" t="s">
        <v>9895</v>
      </c>
      <c r="G3058" s="185"/>
      <c r="H3058" s="185"/>
      <c r="I3058" s="74" t="s">
        <v>100</v>
      </c>
      <c r="L3058" s="74" t="s">
        <v>3935</v>
      </c>
      <c r="M3058" s="74" t="s">
        <v>3936</v>
      </c>
    </row>
    <row r="3059" ht="14.25" customHeight="1">
      <c r="A3059" s="74" t="s">
        <v>9896</v>
      </c>
      <c r="B3059" s="74" t="s">
        <v>3932</v>
      </c>
      <c r="F3059" s="185" t="s">
        <v>9897</v>
      </c>
      <c r="G3059" s="185"/>
      <c r="H3059" s="185"/>
      <c r="I3059" s="74" t="s">
        <v>3934</v>
      </c>
      <c r="L3059" s="74" t="s">
        <v>3935</v>
      </c>
      <c r="M3059" s="74" t="s">
        <v>3936</v>
      </c>
    </row>
    <row r="3060" ht="14.25" customHeight="1">
      <c r="A3060" s="74" t="s">
        <v>9898</v>
      </c>
      <c r="B3060" s="74" t="s">
        <v>3932</v>
      </c>
      <c r="F3060" s="185" t="s">
        <v>3074</v>
      </c>
      <c r="G3060" s="185"/>
      <c r="H3060" s="185"/>
      <c r="I3060" s="74" t="s">
        <v>3968</v>
      </c>
      <c r="L3060" s="74" t="s">
        <v>3935</v>
      </c>
      <c r="M3060" s="74" t="s">
        <v>3936</v>
      </c>
    </row>
    <row r="3061" ht="14.25" customHeight="1">
      <c r="A3061" s="74" t="s">
        <v>9899</v>
      </c>
      <c r="B3061" s="74" t="s">
        <v>3932</v>
      </c>
      <c r="F3061" s="185" t="s">
        <v>9900</v>
      </c>
      <c r="G3061" s="185"/>
      <c r="H3061" s="185"/>
      <c r="I3061" s="74" t="s">
        <v>100</v>
      </c>
      <c r="L3061" s="74" t="s">
        <v>3935</v>
      </c>
      <c r="M3061" s="74" t="s">
        <v>3936</v>
      </c>
    </row>
    <row r="3062" ht="14.25" customHeight="1">
      <c r="A3062" s="74" t="s">
        <v>9901</v>
      </c>
      <c r="B3062" s="74" t="s">
        <v>3932</v>
      </c>
      <c r="F3062" s="185" t="s">
        <v>9902</v>
      </c>
      <c r="G3062" s="185"/>
      <c r="H3062" s="185"/>
      <c r="I3062" s="74" t="s">
        <v>100</v>
      </c>
      <c r="L3062" s="74" t="s">
        <v>3935</v>
      </c>
      <c r="M3062" s="74" t="s">
        <v>3936</v>
      </c>
    </row>
    <row r="3063" ht="14.25" customHeight="1">
      <c r="A3063" s="74" t="s">
        <v>9903</v>
      </c>
      <c r="B3063" s="74" t="s">
        <v>3932</v>
      </c>
      <c r="F3063" s="185" t="s">
        <v>9904</v>
      </c>
      <c r="G3063" s="185"/>
      <c r="H3063" s="185"/>
      <c r="I3063" s="74" t="s">
        <v>3968</v>
      </c>
      <c r="L3063" s="74" t="s">
        <v>3935</v>
      </c>
      <c r="M3063" s="74" t="s">
        <v>3936</v>
      </c>
    </row>
    <row r="3064" ht="14.25" customHeight="1">
      <c r="A3064" s="74" t="s">
        <v>9905</v>
      </c>
      <c r="B3064" s="74" t="s">
        <v>3932</v>
      </c>
      <c r="F3064" s="185" t="s">
        <v>9906</v>
      </c>
      <c r="G3064" s="185"/>
      <c r="H3064" s="185"/>
      <c r="I3064" s="74" t="s">
        <v>3934</v>
      </c>
      <c r="L3064" s="74" t="s">
        <v>3935</v>
      </c>
      <c r="M3064" s="74" t="s">
        <v>3936</v>
      </c>
    </row>
    <row r="3065" ht="14.25" customHeight="1">
      <c r="A3065" s="74" t="s">
        <v>9907</v>
      </c>
      <c r="B3065" s="74" t="s">
        <v>3932</v>
      </c>
      <c r="F3065" s="185" t="s">
        <v>9908</v>
      </c>
      <c r="G3065" s="185"/>
      <c r="H3065" s="185"/>
      <c r="I3065" s="74" t="s">
        <v>100</v>
      </c>
      <c r="L3065" s="74" t="s">
        <v>3935</v>
      </c>
      <c r="M3065" s="74" t="s">
        <v>3936</v>
      </c>
    </row>
    <row r="3066" ht="14.25" customHeight="1">
      <c r="A3066" s="74" t="s">
        <v>9909</v>
      </c>
      <c r="B3066" s="74" t="s">
        <v>3932</v>
      </c>
      <c r="F3066" s="185" t="s">
        <v>9910</v>
      </c>
      <c r="G3066" s="185"/>
      <c r="H3066" s="185"/>
      <c r="I3066" s="74" t="s">
        <v>3934</v>
      </c>
      <c r="L3066" s="74" t="s">
        <v>3935</v>
      </c>
      <c r="M3066" s="74" t="s">
        <v>3936</v>
      </c>
    </row>
    <row r="3067" ht="14.25" customHeight="1">
      <c r="A3067" s="74" t="s">
        <v>9911</v>
      </c>
      <c r="B3067" s="74" t="s">
        <v>3932</v>
      </c>
      <c r="F3067" s="185" t="s">
        <v>9912</v>
      </c>
      <c r="G3067" s="185"/>
      <c r="H3067" s="185"/>
      <c r="I3067" s="74" t="s">
        <v>3934</v>
      </c>
      <c r="L3067" s="74" t="s">
        <v>3935</v>
      </c>
      <c r="M3067" s="74" t="s">
        <v>3936</v>
      </c>
    </row>
    <row r="3068" ht="14.25" customHeight="1">
      <c r="A3068" s="74" t="s">
        <v>9913</v>
      </c>
      <c r="B3068" s="74" t="s">
        <v>3932</v>
      </c>
      <c r="F3068" s="185" t="s">
        <v>9914</v>
      </c>
      <c r="G3068" s="185"/>
      <c r="H3068" s="185"/>
      <c r="I3068" s="74" t="s">
        <v>100</v>
      </c>
      <c r="L3068" s="74" t="s">
        <v>3935</v>
      </c>
      <c r="M3068" s="74" t="s">
        <v>3936</v>
      </c>
    </row>
    <row r="3069" ht="14.25" customHeight="1">
      <c r="A3069" s="74" t="s">
        <v>9915</v>
      </c>
      <c r="B3069" s="74" t="s">
        <v>3932</v>
      </c>
      <c r="F3069" s="185" t="s">
        <v>9916</v>
      </c>
      <c r="G3069" s="185"/>
      <c r="H3069" s="185"/>
      <c r="I3069" s="74" t="s">
        <v>100</v>
      </c>
      <c r="L3069" s="74" t="s">
        <v>3935</v>
      </c>
      <c r="M3069" s="74" t="s">
        <v>3936</v>
      </c>
    </row>
    <row r="3070" ht="14.25" customHeight="1">
      <c r="A3070" s="74" t="s">
        <v>9917</v>
      </c>
      <c r="B3070" s="74" t="s">
        <v>3932</v>
      </c>
      <c r="F3070" s="185" t="s">
        <v>9918</v>
      </c>
      <c r="G3070" s="185"/>
      <c r="H3070" s="185"/>
      <c r="I3070" s="74" t="s">
        <v>3934</v>
      </c>
      <c r="L3070" s="74" t="s">
        <v>3935</v>
      </c>
      <c r="M3070" s="74" t="s">
        <v>3936</v>
      </c>
    </row>
    <row r="3071" ht="14.25" customHeight="1">
      <c r="A3071" s="74" t="s">
        <v>9919</v>
      </c>
      <c r="B3071" s="74" t="s">
        <v>3932</v>
      </c>
      <c r="F3071" s="185" t="s">
        <v>9920</v>
      </c>
      <c r="G3071" s="185"/>
      <c r="H3071" s="185"/>
      <c r="I3071" s="74" t="s">
        <v>100</v>
      </c>
      <c r="L3071" s="74" t="s">
        <v>3935</v>
      </c>
      <c r="M3071" s="74" t="s">
        <v>3936</v>
      </c>
    </row>
    <row r="3072" ht="14.25" customHeight="1">
      <c r="A3072" s="74" t="s">
        <v>9921</v>
      </c>
      <c r="B3072" s="74" t="s">
        <v>3932</v>
      </c>
      <c r="F3072" s="185" t="s">
        <v>9922</v>
      </c>
      <c r="G3072" s="185"/>
      <c r="H3072" s="185"/>
      <c r="I3072" s="74" t="s">
        <v>3934</v>
      </c>
      <c r="L3072" s="74" t="s">
        <v>3935</v>
      </c>
      <c r="M3072" s="74" t="s">
        <v>3936</v>
      </c>
    </row>
    <row r="3073" ht="14.25" customHeight="1">
      <c r="A3073" s="74" t="s">
        <v>9923</v>
      </c>
      <c r="B3073" s="74" t="s">
        <v>3932</v>
      </c>
      <c r="F3073" s="185" t="s">
        <v>9924</v>
      </c>
      <c r="G3073" s="185"/>
      <c r="H3073" s="185"/>
      <c r="I3073" s="74" t="s">
        <v>3934</v>
      </c>
      <c r="L3073" s="74" t="s">
        <v>3935</v>
      </c>
      <c r="M3073" s="74" t="s">
        <v>3936</v>
      </c>
    </row>
    <row r="3074" ht="14.25" customHeight="1">
      <c r="A3074" s="74" t="s">
        <v>9925</v>
      </c>
      <c r="B3074" s="74" t="s">
        <v>3932</v>
      </c>
      <c r="F3074" s="185" t="s">
        <v>9926</v>
      </c>
      <c r="G3074" s="185"/>
      <c r="H3074" s="185"/>
      <c r="I3074" s="74" t="s">
        <v>100</v>
      </c>
      <c r="L3074" s="74" t="s">
        <v>3935</v>
      </c>
      <c r="M3074" s="74" t="s">
        <v>3936</v>
      </c>
    </row>
    <row r="3075" ht="14.25" customHeight="1">
      <c r="A3075" s="74" t="s">
        <v>9927</v>
      </c>
      <c r="B3075" s="74" t="s">
        <v>3932</v>
      </c>
      <c r="F3075" s="185" t="s">
        <v>9928</v>
      </c>
      <c r="G3075" s="185"/>
      <c r="H3075" s="185"/>
      <c r="I3075" s="74" t="s">
        <v>100</v>
      </c>
      <c r="L3075" s="74" t="s">
        <v>3935</v>
      </c>
      <c r="M3075" s="74" t="s">
        <v>3936</v>
      </c>
    </row>
    <row r="3076" ht="14.25" customHeight="1">
      <c r="A3076" s="74" t="s">
        <v>9929</v>
      </c>
      <c r="B3076" s="74" t="s">
        <v>3932</v>
      </c>
      <c r="F3076" s="185" t="s">
        <v>9930</v>
      </c>
      <c r="G3076" s="185"/>
      <c r="H3076" s="185"/>
      <c r="I3076" s="74" t="s">
        <v>100</v>
      </c>
      <c r="L3076" s="74" t="s">
        <v>3935</v>
      </c>
      <c r="M3076" s="74" t="s">
        <v>3936</v>
      </c>
    </row>
    <row r="3077" ht="14.25" customHeight="1">
      <c r="A3077" s="74" t="s">
        <v>9931</v>
      </c>
      <c r="B3077" s="74" t="s">
        <v>3932</v>
      </c>
      <c r="F3077" s="185" t="s">
        <v>9932</v>
      </c>
      <c r="G3077" s="185"/>
      <c r="H3077" s="185"/>
      <c r="I3077" s="74" t="s">
        <v>3934</v>
      </c>
      <c r="L3077" s="74" t="s">
        <v>3935</v>
      </c>
      <c r="M3077" s="74" t="s">
        <v>3936</v>
      </c>
    </row>
    <row r="3078" ht="14.25" customHeight="1">
      <c r="A3078" s="74" t="s">
        <v>9933</v>
      </c>
      <c r="B3078" s="74" t="s">
        <v>3932</v>
      </c>
      <c r="F3078" s="185" t="s">
        <v>9934</v>
      </c>
      <c r="G3078" s="185"/>
      <c r="H3078" s="185"/>
      <c r="I3078" s="74" t="s">
        <v>3934</v>
      </c>
      <c r="L3078" s="74" t="s">
        <v>3935</v>
      </c>
      <c r="M3078" s="74" t="s">
        <v>3936</v>
      </c>
    </row>
    <row r="3079" ht="14.25" customHeight="1">
      <c r="A3079" s="74" t="s">
        <v>9935</v>
      </c>
      <c r="B3079" s="74" t="s">
        <v>3932</v>
      </c>
      <c r="F3079" s="185" t="s">
        <v>9936</v>
      </c>
      <c r="G3079" s="185"/>
      <c r="H3079" s="185"/>
      <c r="I3079" s="74" t="s">
        <v>100</v>
      </c>
      <c r="L3079" s="74" t="s">
        <v>3935</v>
      </c>
      <c r="M3079" s="74" t="s">
        <v>3936</v>
      </c>
    </row>
    <row r="3080" ht="14.25" customHeight="1">
      <c r="A3080" s="74" t="s">
        <v>9937</v>
      </c>
      <c r="B3080" s="74" t="s">
        <v>3932</v>
      </c>
      <c r="F3080" s="185" t="s">
        <v>9938</v>
      </c>
      <c r="G3080" s="185"/>
      <c r="H3080" s="185"/>
      <c r="I3080" s="74" t="s">
        <v>100</v>
      </c>
      <c r="L3080" s="74" t="s">
        <v>3935</v>
      </c>
      <c r="M3080" s="74" t="s">
        <v>3936</v>
      </c>
    </row>
    <row r="3081" ht="14.25" customHeight="1">
      <c r="A3081" s="74" t="s">
        <v>9939</v>
      </c>
      <c r="B3081" s="74" t="s">
        <v>3932</v>
      </c>
      <c r="F3081" s="185" t="s">
        <v>9940</v>
      </c>
      <c r="G3081" s="185"/>
      <c r="H3081" s="185"/>
      <c r="I3081" s="74" t="s">
        <v>71</v>
      </c>
      <c r="L3081" s="74" t="s">
        <v>3935</v>
      </c>
      <c r="M3081" s="74" t="s">
        <v>3936</v>
      </c>
    </row>
    <row r="3082" ht="14.25" customHeight="1">
      <c r="A3082" s="74" t="s">
        <v>9941</v>
      </c>
      <c r="B3082" s="74" t="s">
        <v>3932</v>
      </c>
      <c r="F3082" s="185" t="s">
        <v>9942</v>
      </c>
      <c r="G3082" s="185"/>
      <c r="H3082" s="185"/>
      <c r="I3082" s="74" t="s">
        <v>100</v>
      </c>
      <c r="L3082" s="74" t="s">
        <v>3935</v>
      </c>
      <c r="M3082" s="74" t="s">
        <v>3936</v>
      </c>
    </row>
    <row r="3083" ht="14.25" customHeight="1">
      <c r="A3083" s="74" t="s">
        <v>9943</v>
      </c>
      <c r="B3083" s="74" t="s">
        <v>3932</v>
      </c>
      <c r="F3083" s="185" t="s">
        <v>9944</v>
      </c>
      <c r="G3083" s="185"/>
      <c r="H3083" s="185"/>
      <c r="I3083" s="74" t="s">
        <v>100</v>
      </c>
      <c r="L3083" s="74" t="s">
        <v>3935</v>
      </c>
      <c r="M3083" s="74" t="s">
        <v>3936</v>
      </c>
    </row>
    <row r="3084" ht="14.25" customHeight="1">
      <c r="A3084" s="74" t="s">
        <v>9945</v>
      </c>
      <c r="B3084" s="74" t="s">
        <v>3932</v>
      </c>
      <c r="F3084" s="185" t="s">
        <v>9946</v>
      </c>
      <c r="G3084" s="185"/>
      <c r="H3084" s="185"/>
      <c r="I3084" s="74" t="s">
        <v>100</v>
      </c>
      <c r="L3084" s="74" t="s">
        <v>3935</v>
      </c>
      <c r="M3084" s="74" t="s">
        <v>3936</v>
      </c>
    </row>
    <row r="3085" ht="14.25" customHeight="1">
      <c r="A3085" s="74" t="s">
        <v>9947</v>
      </c>
      <c r="B3085" s="74" t="s">
        <v>3932</v>
      </c>
      <c r="F3085" s="185" t="s">
        <v>9948</v>
      </c>
      <c r="G3085" s="185"/>
      <c r="H3085" s="185"/>
      <c r="I3085" s="74" t="s">
        <v>3934</v>
      </c>
      <c r="L3085" s="74" t="s">
        <v>3935</v>
      </c>
      <c r="M3085" s="74" t="s">
        <v>3936</v>
      </c>
    </row>
    <row r="3086" ht="14.25" customHeight="1">
      <c r="A3086" s="74" t="s">
        <v>9949</v>
      </c>
      <c r="B3086" s="74" t="s">
        <v>3932</v>
      </c>
      <c r="F3086" s="185" t="s">
        <v>2785</v>
      </c>
      <c r="G3086" s="185"/>
      <c r="H3086" s="185"/>
      <c r="I3086" s="74" t="s">
        <v>100</v>
      </c>
      <c r="L3086" s="74" t="s">
        <v>3935</v>
      </c>
      <c r="M3086" s="74" t="s">
        <v>3936</v>
      </c>
    </row>
    <row r="3087" ht="14.25" customHeight="1">
      <c r="A3087" s="74" t="s">
        <v>9950</v>
      </c>
      <c r="B3087" s="74" t="s">
        <v>3932</v>
      </c>
      <c r="F3087" s="185" t="s">
        <v>9951</v>
      </c>
      <c r="G3087" s="185"/>
      <c r="H3087" s="185"/>
      <c r="I3087" s="74" t="s">
        <v>100</v>
      </c>
      <c r="L3087" s="74" t="s">
        <v>3935</v>
      </c>
      <c r="M3087" s="74" t="s">
        <v>3936</v>
      </c>
    </row>
    <row r="3088" ht="14.25" customHeight="1">
      <c r="A3088" s="74" t="s">
        <v>9952</v>
      </c>
      <c r="B3088" s="74" t="s">
        <v>3932</v>
      </c>
      <c r="F3088" s="185" t="s">
        <v>9953</v>
      </c>
      <c r="G3088" s="185"/>
      <c r="H3088" s="185"/>
      <c r="I3088" s="74" t="s">
        <v>100</v>
      </c>
      <c r="L3088" s="74" t="s">
        <v>3935</v>
      </c>
      <c r="M3088" s="74" t="s">
        <v>3936</v>
      </c>
    </row>
    <row r="3089" ht="14.25" customHeight="1">
      <c r="A3089" s="74" t="s">
        <v>9954</v>
      </c>
      <c r="B3089" s="74" t="s">
        <v>3932</v>
      </c>
      <c r="F3089" s="185" t="s">
        <v>9955</v>
      </c>
      <c r="G3089" s="185"/>
      <c r="H3089" s="185"/>
      <c r="I3089" s="74" t="s">
        <v>3934</v>
      </c>
      <c r="L3089" s="74" t="s">
        <v>3935</v>
      </c>
      <c r="M3089" s="74" t="s">
        <v>3936</v>
      </c>
    </row>
    <row r="3090" ht="14.25" customHeight="1">
      <c r="A3090" s="74" t="s">
        <v>9956</v>
      </c>
      <c r="B3090" s="74" t="s">
        <v>3932</v>
      </c>
      <c r="F3090" s="185" t="s">
        <v>9957</v>
      </c>
      <c r="G3090" s="185"/>
      <c r="H3090" s="185"/>
      <c r="I3090" s="74" t="s">
        <v>71</v>
      </c>
      <c r="L3090" s="74" t="s">
        <v>3935</v>
      </c>
      <c r="M3090" s="74" t="s">
        <v>3936</v>
      </c>
    </row>
    <row r="3091" ht="14.25" customHeight="1">
      <c r="A3091" s="74" t="s">
        <v>9958</v>
      </c>
      <c r="B3091" s="74" t="s">
        <v>3932</v>
      </c>
      <c r="F3091" s="185" t="s">
        <v>9959</v>
      </c>
      <c r="G3091" s="185"/>
      <c r="H3091" s="185"/>
      <c r="I3091" s="74" t="s">
        <v>71</v>
      </c>
      <c r="L3091" s="74" t="s">
        <v>3935</v>
      </c>
      <c r="M3091" s="74" t="s">
        <v>3936</v>
      </c>
    </row>
    <row r="3092" ht="14.25" customHeight="1">
      <c r="A3092" s="74" t="s">
        <v>9960</v>
      </c>
      <c r="B3092" s="74" t="s">
        <v>3932</v>
      </c>
      <c r="F3092" s="185" t="s">
        <v>9961</v>
      </c>
      <c r="G3092" s="185"/>
      <c r="H3092" s="185"/>
      <c r="I3092" s="74" t="s">
        <v>71</v>
      </c>
      <c r="L3092" s="74" t="s">
        <v>3935</v>
      </c>
      <c r="M3092" s="74" t="s">
        <v>3936</v>
      </c>
    </row>
    <row r="3093" ht="14.25" customHeight="1">
      <c r="A3093" s="74" t="s">
        <v>9962</v>
      </c>
      <c r="B3093" s="74" t="s">
        <v>3932</v>
      </c>
      <c r="F3093" s="185" t="s">
        <v>9963</v>
      </c>
      <c r="G3093" s="185"/>
      <c r="H3093" s="185"/>
      <c r="I3093" s="74" t="s">
        <v>3934</v>
      </c>
      <c r="L3093" s="74" t="s">
        <v>3935</v>
      </c>
      <c r="M3093" s="74" t="s">
        <v>3936</v>
      </c>
    </row>
    <row r="3094" ht="14.25" customHeight="1">
      <c r="A3094" s="74" t="s">
        <v>9964</v>
      </c>
      <c r="B3094" s="74" t="s">
        <v>3932</v>
      </c>
      <c r="F3094" s="185" t="s">
        <v>262</v>
      </c>
      <c r="G3094" s="185"/>
      <c r="H3094" s="185"/>
      <c r="I3094" s="74" t="s">
        <v>71</v>
      </c>
      <c r="L3094" s="74" t="s">
        <v>3935</v>
      </c>
      <c r="M3094" s="74" t="s">
        <v>3936</v>
      </c>
      <c r="N3094" s="74" t="s">
        <v>4026</v>
      </c>
    </row>
    <row r="3095" ht="14.25" customHeight="1">
      <c r="A3095" s="74" t="s">
        <v>9965</v>
      </c>
      <c r="B3095" s="74" t="s">
        <v>3932</v>
      </c>
      <c r="F3095" s="185" t="s">
        <v>9966</v>
      </c>
      <c r="G3095" s="185"/>
      <c r="H3095" s="185"/>
      <c r="I3095" s="74" t="s">
        <v>100</v>
      </c>
      <c r="L3095" s="74" t="s">
        <v>3935</v>
      </c>
      <c r="M3095" s="74" t="s">
        <v>3936</v>
      </c>
    </row>
    <row r="3096" ht="14.25" customHeight="1">
      <c r="A3096" s="74" t="s">
        <v>9967</v>
      </c>
      <c r="B3096" s="74" t="s">
        <v>3932</v>
      </c>
      <c r="F3096" s="185" t="s">
        <v>9968</v>
      </c>
      <c r="G3096" s="185"/>
      <c r="H3096" s="185"/>
      <c r="I3096" s="74" t="s">
        <v>71</v>
      </c>
      <c r="L3096" s="74" t="s">
        <v>3935</v>
      </c>
      <c r="M3096" s="74" t="s">
        <v>3936</v>
      </c>
    </row>
    <row r="3097" ht="14.25" customHeight="1">
      <c r="A3097" s="74" t="s">
        <v>9969</v>
      </c>
      <c r="B3097" s="74" t="s">
        <v>3932</v>
      </c>
      <c r="F3097" s="185" t="s">
        <v>9970</v>
      </c>
      <c r="G3097" s="185"/>
      <c r="H3097" s="185"/>
      <c r="I3097" s="74" t="s">
        <v>3968</v>
      </c>
      <c r="L3097" s="74" t="s">
        <v>3935</v>
      </c>
      <c r="M3097" s="74" t="s">
        <v>3936</v>
      </c>
    </row>
    <row r="3098" ht="14.25" customHeight="1">
      <c r="A3098" s="74" t="s">
        <v>9971</v>
      </c>
      <c r="B3098" s="74" t="s">
        <v>3932</v>
      </c>
      <c r="F3098" s="185" t="s">
        <v>9972</v>
      </c>
      <c r="G3098" s="185"/>
      <c r="H3098" s="185"/>
      <c r="I3098" s="74" t="s">
        <v>3934</v>
      </c>
      <c r="L3098" s="74" t="s">
        <v>3935</v>
      </c>
      <c r="M3098" s="74" t="s">
        <v>3936</v>
      </c>
    </row>
    <row r="3099" ht="14.25" customHeight="1">
      <c r="A3099" s="74" t="s">
        <v>9973</v>
      </c>
      <c r="B3099" s="74" t="s">
        <v>3932</v>
      </c>
      <c r="F3099" s="185" t="s">
        <v>9974</v>
      </c>
      <c r="G3099" s="185"/>
      <c r="H3099" s="185"/>
      <c r="I3099" s="74" t="s">
        <v>3934</v>
      </c>
      <c r="L3099" s="74" t="s">
        <v>3935</v>
      </c>
      <c r="M3099" s="74" t="s">
        <v>3936</v>
      </c>
      <c r="N3099" s="74" t="s">
        <v>4026</v>
      </c>
    </row>
    <row r="3100" ht="14.25" customHeight="1">
      <c r="A3100" s="74" t="s">
        <v>9975</v>
      </c>
      <c r="B3100" s="74" t="s">
        <v>3932</v>
      </c>
      <c r="F3100" s="185" t="s">
        <v>9976</v>
      </c>
      <c r="G3100" s="185"/>
      <c r="H3100" s="185"/>
      <c r="I3100" s="74" t="s">
        <v>3968</v>
      </c>
      <c r="L3100" s="74" t="s">
        <v>3935</v>
      </c>
      <c r="M3100" s="74" t="s">
        <v>3936</v>
      </c>
    </row>
    <row r="3101" ht="14.25" customHeight="1">
      <c r="A3101" s="74" t="s">
        <v>9977</v>
      </c>
      <c r="B3101" s="74" t="s">
        <v>3932</v>
      </c>
      <c r="F3101" s="185" t="s">
        <v>9978</v>
      </c>
      <c r="G3101" s="185"/>
      <c r="H3101" s="185"/>
      <c r="I3101" s="74" t="s">
        <v>100</v>
      </c>
      <c r="L3101" s="74" t="s">
        <v>3935</v>
      </c>
      <c r="M3101" s="74" t="s">
        <v>3936</v>
      </c>
    </row>
    <row r="3102" ht="14.25" customHeight="1">
      <c r="A3102" s="74" t="s">
        <v>9979</v>
      </c>
      <c r="B3102" s="74" t="s">
        <v>3932</v>
      </c>
      <c r="F3102" s="185" t="s">
        <v>9980</v>
      </c>
      <c r="G3102" s="185"/>
      <c r="H3102" s="185"/>
      <c r="I3102" s="74" t="s">
        <v>3934</v>
      </c>
      <c r="L3102" s="74" t="s">
        <v>3935</v>
      </c>
      <c r="M3102" s="74" t="s">
        <v>3936</v>
      </c>
    </row>
    <row r="3103" ht="14.25" customHeight="1">
      <c r="A3103" s="74" t="s">
        <v>9981</v>
      </c>
      <c r="B3103" s="74" t="s">
        <v>3932</v>
      </c>
      <c r="F3103" s="185" t="s">
        <v>9982</v>
      </c>
      <c r="G3103" s="185"/>
      <c r="H3103" s="185"/>
      <c r="I3103" s="74" t="s">
        <v>100</v>
      </c>
      <c r="L3103" s="74" t="s">
        <v>3935</v>
      </c>
      <c r="M3103" s="74" t="s">
        <v>3936</v>
      </c>
    </row>
    <row r="3104" ht="14.25" customHeight="1">
      <c r="A3104" s="74" t="s">
        <v>9983</v>
      </c>
      <c r="B3104" s="74" t="s">
        <v>3932</v>
      </c>
      <c r="F3104" s="185" t="s">
        <v>9984</v>
      </c>
      <c r="G3104" s="185"/>
      <c r="H3104" s="185"/>
      <c r="I3104" s="74" t="s">
        <v>3934</v>
      </c>
      <c r="L3104" s="74" t="s">
        <v>3935</v>
      </c>
      <c r="M3104" s="74" t="s">
        <v>3936</v>
      </c>
    </row>
    <row r="3105" ht="14.25" customHeight="1">
      <c r="A3105" s="74" t="s">
        <v>9985</v>
      </c>
      <c r="B3105" s="74" t="s">
        <v>3932</v>
      </c>
      <c r="F3105" s="185" t="s">
        <v>9986</v>
      </c>
      <c r="G3105" s="185"/>
      <c r="H3105" s="185"/>
      <c r="I3105" s="74" t="s">
        <v>100</v>
      </c>
      <c r="L3105" s="74" t="s">
        <v>3935</v>
      </c>
      <c r="M3105" s="74" t="s">
        <v>3936</v>
      </c>
    </row>
    <row r="3106" ht="14.25" customHeight="1">
      <c r="A3106" s="74" t="s">
        <v>9987</v>
      </c>
      <c r="B3106" s="74" t="s">
        <v>3932</v>
      </c>
      <c r="F3106" s="185" t="s">
        <v>9988</v>
      </c>
      <c r="G3106" s="185"/>
      <c r="H3106" s="185"/>
      <c r="I3106" s="74" t="s">
        <v>3934</v>
      </c>
      <c r="L3106" s="74" t="s">
        <v>3935</v>
      </c>
      <c r="M3106" s="74" t="s">
        <v>3936</v>
      </c>
    </row>
    <row r="3107" ht="14.25" customHeight="1">
      <c r="A3107" s="74" t="s">
        <v>9989</v>
      </c>
      <c r="B3107" s="74" t="s">
        <v>3932</v>
      </c>
      <c r="F3107" s="185" t="s">
        <v>9990</v>
      </c>
      <c r="G3107" s="185"/>
      <c r="H3107" s="185"/>
      <c r="I3107" s="74" t="s">
        <v>3934</v>
      </c>
      <c r="L3107" s="74" t="s">
        <v>3935</v>
      </c>
      <c r="M3107" s="74" t="s">
        <v>3936</v>
      </c>
    </row>
    <row r="3108" ht="14.25" customHeight="1">
      <c r="A3108" s="74" t="s">
        <v>9991</v>
      </c>
      <c r="B3108" s="74" t="s">
        <v>3932</v>
      </c>
      <c r="F3108" s="185" t="s">
        <v>9992</v>
      </c>
      <c r="G3108" s="185"/>
      <c r="H3108" s="185"/>
      <c r="I3108" s="74" t="s">
        <v>100</v>
      </c>
      <c r="L3108" s="74" t="s">
        <v>3935</v>
      </c>
      <c r="M3108" s="74" t="s">
        <v>3936</v>
      </c>
    </row>
    <row r="3109" ht="14.25" customHeight="1">
      <c r="A3109" s="74" t="s">
        <v>9993</v>
      </c>
      <c r="B3109" s="74" t="s">
        <v>3932</v>
      </c>
      <c r="F3109" s="185" t="s">
        <v>9994</v>
      </c>
      <c r="G3109" s="185"/>
      <c r="H3109" s="185"/>
      <c r="I3109" s="74" t="s">
        <v>100</v>
      </c>
      <c r="L3109" s="74" t="s">
        <v>3935</v>
      </c>
      <c r="M3109" s="74" t="s">
        <v>3936</v>
      </c>
    </row>
    <row r="3110" ht="14.25" customHeight="1">
      <c r="A3110" s="74" t="s">
        <v>9995</v>
      </c>
      <c r="B3110" s="74" t="s">
        <v>3932</v>
      </c>
      <c r="F3110" s="185" t="s">
        <v>9996</v>
      </c>
      <c r="G3110" s="185"/>
      <c r="H3110" s="185"/>
      <c r="I3110" s="74" t="s">
        <v>100</v>
      </c>
      <c r="L3110" s="74" t="s">
        <v>3935</v>
      </c>
      <c r="M3110" s="74" t="s">
        <v>3936</v>
      </c>
      <c r="N3110" s="74" t="s">
        <v>4026</v>
      </c>
    </row>
    <row r="3111" ht="14.25" customHeight="1">
      <c r="A3111" s="74" t="s">
        <v>9997</v>
      </c>
      <c r="B3111" s="74" t="s">
        <v>3932</v>
      </c>
      <c r="F3111" s="185" t="s">
        <v>9998</v>
      </c>
      <c r="G3111" s="185"/>
      <c r="H3111" s="185"/>
      <c r="I3111" s="74" t="s">
        <v>66</v>
      </c>
      <c r="L3111" s="74" t="s">
        <v>3935</v>
      </c>
      <c r="M3111" s="74" t="s">
        <v>3936</v>
      </c>
    </row>
    <row r="3112" ht="14.25" customHeight="1">
      <c r="A3112" s="74" t="s">
        <v>9999</v>
      </c>
      <c r="B3112" s="74" t="s">
        <v>3932</v>
      </c>
      <c r="F3112" s="185" t="s">
        <v>10000</v>
      </c>
      <c r="G3112" s="185"/>
      <c r="H3112" s="185"/>
      <c r="I3112" s="74" t="s">
        <v>100</v>
      </c>
      <c r="L3112" s="74" t="s">
        <v>3935</v>
      </c>
      <c r="M3112" s="74" t="s">
        <v>3936</v>
      </c>
    </row>
    <row r="3113" ht="14.25" customHeight="1">
      <c r="A3113" s="74" t="s">
        <v>10001</v>
      </c>
      <c r="B3113" s="74" t="s">
        <v>3932</v>
      </c>
      <c r="F3113" s="185" t="s">
        <v>10002</v>
      </c>
      <c r="G3113" s="185"/>
      <c r="H3113" s="185"/>
      <c r="I3113" s="74" t="s">
        <v>3934</v>
      </c>
      <c r="L3113" s="74" t="s">
        <v>3935</v>
      </c>
      <c r="M3113" s="74" t="s">
        <v>3936</v>
      </c>
    </row>
    <row r="3114" ht="14.25" customHeight="1">
      <c r="A3114" s="74" t="s">
        <v>10003</v>
      </c>
      <c r="B3114" s="74" t="s">
        <v>3932</v>
      </c>
      <c r="F3114" s="185" t="s">
        <v>10004</v>
      </c>
      <c r="G3114" s="185"/>
      <c r="H3114" s="185"/>
      <c r="I3114" s="74" t="s">
        <v>100</v>
      </c>
      <c r="L3114" s="74" t="s">
        <v>3935</v>
      </c>
      <c r="M3114" s="74" t="s">
        <v>3936</v>
      </c>
    </row>
    <row r="3115" ht="14.25" customHeight="1">
      <c r="A3115" s="74" t="s">
        <v>10005</v>
      </c>
      <c r="B3115" s="74" t="s">
        <v>3932</v>
      </c>
      <c r="F3115" s="185" t="s">
        <v>10006</v>
      </c>
      <c r="G3115" s="185"/>
      <c r="H3115" s="185"/>
      <c r="I3115" s="74" t="s">
        <v>100</v>
      </c>
      <c r="L3115" s="74" t="s">
        <v>3935</v>
      </c>
      <c r="M3115" s="74" t="s">
        <v>3936</v>
      </c>
    </row>
    <row r="3116" ht="14.25" customHeight="1">
      <c r="A3116" s="74" t="s">
        <v>10007</v>
      </c>
      <c r="B3116" s="74" t="s">
        <v>3932</v>
      </c>
      <c r="F3116" s="185" t="s">
        <v>10008</v>
      </c>
      <c r="G3116" s="185"/>
      <c r="H3116" s="185"/>
      <c r="I3116" s="74" t="s">
        <v>3934</v>
      </c>
      <c r="L3116" s="74" t="s">
        <v>3935</v>
      </c>
      <c r="M3116" s="74" t="s">
        <v>3936</v>
      </c>
    </row>
    <row r="3117" ht="14.25" customHeight="1">
      <c r="A3117" s="74" t="s">
        <v>10009</v>
      </c>
      <c r="B3117" s="74" t="s">
        <v>3932</v>
      </c>
      <c r="F3117" s="185" t="s">
        <v>10010</v>
      </c>
      <c r="G3117" s="185"/>
      <c r="H3117" s="185"/>
      <c r="I3117" s="74" t="s">
        <v>100</v>
      </c>
      <c r="L3117" s="74" t="s">
        <v>3935</v>
      </c>
      <c r="M3117" s="74" t="s">
        <v>3936</v>
      </c>
    </row>
    <row r="3118" ht="14.25" customHeight="1">
      <c r="A3118" s="74" t="s">
        <v>10011</v>
      </c>
      <c r="B3118" s="74" t="s">
        <v>3932</v>
      </c>
      <c r="F3118" s="185" t="s">
        <v>10012</v>
      </c>
      <c r="G3118" s="185"/>
      <c r="H3118" s="185"/>
      <c r="I3118" s="74" t="s">
        <v>3934</v>
      </c>
      <c r="L3118" s="74" t="s">
        <v>3935</v>
      </c>
      <c r="M3118" s="74" t="s">
        <v>3936</v>
      </c>
    </row>
    <row r="3119" ht="14.25" customHeight="1">
      <c r="A3119" s="74" t="s">
        <v>10013</v>
      </c>
      <c r="B3119" s="74" t="s">
        <v>3932</v>
      </c>
      <c r="F3119" s="185" t="s">
        <v>10014</v>
      </c>
      <c r="G3119" s="185"/>
      <c r="H3119" s="185"/>
      <c r="I3119" s="74" t="s">
        <v>100</v>
      </c>
      <c r="L3119" s="74" t="s">
        <v>3935</v>
      </c>
      <c r="M3119" s="74" t="s">
        <v>3936</v>
      </c>
    </row>
    <row r="3120" ht="14.25" customHeight="1">
      <c r="A3120" s="74" t="s">
        <v>10015</v>
      </c>
      <c r="B3120" s="74" t="s">
        <v>3932</v>
      </c>
      <c r="F3120" s="185" t="s">
        <v>10016</v>
      </c>
      <c r="G3120" s="185"/>
      <c r="H3120" s="185"/>
      <c r="I3120" s="74" t="s">
        <v>100</v>
      </c>
      <c r="L3120" s="74" t="s">
        <v>3935</v>
      </c>
      <c r="M3120" s="74" t="s">
        <v>3936</v>
      </c>
    </row>
    <row r="3121" ht="14.25" customHeight="1">
      <c r="A3121" s="74" t="s">
        <v>10017</v>
      </c>
      <c r="B3121" s="74" t="s">
        <v>3932</v>
      </c>
      <c r="F3121" s="185" t="s">
        <v>10018</v>
      </c>
      <c r="G3121" s="185"/>
      <c r="H3121" s="185"/>
      <c r="I3121" s="74" t="s">
        <v>100</v>
      </c>
      <c r="L3121" s="74" t="s">
        <v>3935</v>
      </c>
      <c r="M3121" s="74" t="s">
        <v>3936</v>
      </c>
    </row>
    <row r="3122" ht="14.25" customHeight="1">
      <c r="A3122" s="74" t="s">
        <v>10019</v>
      </c>
      <c r="B3122" s="74" t="s">
        <v>3932</v>
      </c>
      <c r="F3122" s="185" t="s">
        <v>10020</v>
      </c>
      <c r="G3122" s="185"/>
      <c r="H3122" s="185"/>
      <c r="I3122" s="74" t="s">
        <v>3934</v>
      </c>
      <c r="L3122" s="74" t="s">
        <v>3935</v>
      </c>
      <c r="M3122" s="74" t="s">
        <v>3936</v>
      </c>
    </row>
    <row r="3123" ht="14.25" customHeight="1">
      <c r="A3123" s="74" t="s">
        <v>10021</v>
      </c>
      <c r="B3123" s="74" t="s">
        <v>3932</v>
      </c>
      <c r="F3123" s="185" t="s">
        <v>10022</v>
      </c>
      <c r="G3123" s="185"/>
      <c r="H3123" s="185"/>
      <c r="I3123" s="74" t="s">
        <v>100</v>
      </c>
      <c r="L3123" s="74" t="s">
        <v>3935</v>
      </c>
      <c r="M3123" s="74" t="s">
        <v>3936</v>
      </c>
    </row>
    <row r="3124" ht="14.25" customHeight="1">
      <c r="A3124" s="74" t="s">
        <v>10023</v>
      </c>
      <c r="B3124" s="74" t="s">
        <v>3932</v>
      </c>
      <c r="F3124" s="185" t="s">
        <v>10024</v>
      </c>
      <c r="G3124" s="185"/>
      <c r="H3124" s="185"/>
      <c r="I3124" s="74" t="s">
        <v>100</v>
      </c>
      <c r="L3124" s="74" t="s">
        <v>3935</v>
      </c>
      <c r="M3124" s="74" t="s">
        <v>3936</v>
      </c>
    </row>
    <row r="3125" ht="14.25" customHeight="1">
      <c r="A3125" s="74" t="s">
        <v>10025</v>
      </c>
      <c r="B3125" s="74" t="s">
        <v>3932</v>
      </c>
      <c r="F3125" s="185" t="s">
        <v>10026</v>
      </c>
      <c r="G3125" s="185"/>
      <c r="H3125" s="185"/>
      <c r="I3125" s="74" t="s">
        <v>100</v>
      </c>
      <c r="L3125" s="74" t="s">
        <v>3935</v>
      </c>
      <c r="M3125" s="74" t="s">
        <v>3936</v>
      </c>
    </row>
    <row r="3126" ht="14.25" customHeight="1">
      <c r="A3126" s="74" t="s">
        <v>10027</v>
      </c>
      <c r="B3126" s="74" t="s">
        <v>3932</v>
      </c>
      <c r="F3126" s="185" t="s">
        <v>10028</v>
      </c>
      <c r="G3126" s="185"/>
      <c r="H3126" s="185"/>
      <c r="I3126" s="74" t="s">
        <v>100</v>
      </c>
      <c r="L3126" s="74" t="s">
        <v>3935</v>
      </c>
      <c r="M3126" s="74" t="s">
        <v>3936</v>
      </c>
    </row>
    <row r="3127" ht="14.25" customHeight="1">
      <c r="A3127" s="74" t="s">
        <v>10029</v>
      </c>
      <c r="B3127" s="74" t="s">
        <v>3932</v>
      </c>
      <c r="F3127" s="185" t="s">
        <v>10030</v>
      </c>
      <c r="G3127" s="185"/>
      <c r="H3127" s="185"/>
      <c r="I3127" s="74" t="s">
        <v>100</v>
      </c>
      <c r="L3127" s="74" t="s">
        <v>3935</v>
      </c>
      <c r="M3127" s="74" t="s">
        <v>3936</v>
      </c>
    </row>
    <row r="3128" ht="14.25" customHeight="1">
      <c r="A3128" s="74" t="s">
        <v>10031</v>
      </c>
      <c r="B3128" s="74" t="s">
        <v>3932</v>
      </c>
      <c r="F3128" s="185" t="s">
        <v>10032</v>
      </c>
      <c r="G3128" s="185"/>
      <c r="H3128" s="185"/>
      <c r="I3128" s="74" t="s">
        <v>3934</v>
      </c>
      <c r="L3128" s="74" t="s">
        <v>3935</v>
      </c>
      <c r="M3128" s="74" t="s">
        <v>3936</v>
      </c>
    </row>
    <row r="3129" ht="14.25" customHeight="1">
      <c r="A3129" s="74" t="s">
        <v>10033</v>
      </c>
      <c r="B3129" s="74" t="s">
        <v>3932</v>
      </c>
      <c r="F3129" s="185" t="s">
        <v>10034</v>
      </c>
      <c r="G3129" s="185"/>
      <c r="H3129" s="185"/>
      <c r="I3129" s="74" t="s">
        <v>71</v>
      </c>
      <c r="L3129" s="74" t="s">
        <v>3935</v>
      </c>
      <c r="M3129" s="74" t="s">
        <v>3936</v>
      </c>
    </row>
    <row r="3130" ht="14.25" customHeight="1">
      <c r="A3130" s="74" t="s">
        <v>10035</v>
      </c>
      <c r="B3130" s="74" t="s">
        <v>3932</v>
      </c>
      <c r="F3130" s="185" t="s">
        <v>10036</v>
      </c>
      <c r="G3130" s="185"/>
      <c r="H3130" s="185"/>
      <c r="I3130" s="74" t="s">
        <v>100</v>
      </c>
      <c r="L3130" s="74" t="s">
        <v>3935</v>
      </c>
      <c r="M3130" s="74" t="s">
        <v>3936</v>
      </c>
    </row>
    <row r="3131" ht="14.25" customHeight="1">
      <c r="A3131" s="74" t="s">
        <v>10037</v>
      </c>
      <c r="B3131" s="74" t="s">
        <v>3932</v>
      </c>
      <c r="F3131" s="185" t="s">
        <v>10038</v>
      </c>
      <c r="G3131" s="185"/>
      <c r="H3131" s="185"/>
      <c r="I3131" s="74" t="s">
        <v>100</v>
      </c>
      <c r="L3131" s="74" t="s">
        <v>3935</v>
      </c>
      <c r="M3131" s="74" t="s">
        <v>3936</v>
      </c>
    </row>
    <row r="3132" ht="14.25" customHeight="1">
      <c r="A3132" s="74" t="s">
        <v>10039</v>
      </c>
      <c r="B3132" s="74" t="s">
        <v>3932</v>
      </c>
      <c r="F3132" s="185" t="s">
        <v>10040</v>
      </c>
      <c r="G3132" s="185"/>
      <c r="H3132" s="185"/>
      <c r="I3132" s="74" t="s">
        <v>100</v>
      </c>
      <c r="L3132" s="74" t="s">
        <v>3935</v>
      </c>
      <c r="M3132" s="74" t="s">
        <v>3936</v>
      </c>
    </row>
    <row r="3133" ht="14.25" customHeight="1">
      <c r="A3133" s="74" t="s">
        <v>10041</v>
      </c>
      <c r="B3133" s="74" t="s">
        <v>3932</v>
      </c>
      <c r="F3133" s="185" t="s">
        <v>10042</v>
      </c>
      <c r="G3133" s="185"/>
      <c r="H3133" s="185"/>
      <c r="I3133" s="74" t="s">
        <v>3934</v>
      </c>
      <c r="L3133" s="74" t="s">
        <v>3935</v>
      </c>
      <c r="M3133" s="74" t="s">
        <v>3936</v>
      </c>
    </row>
    <row r="3134" ht="14.25" customHeight="1">
      <c r="A3134" s="74" t="s">
        <v>10043</v>
      </c>
      <c r="B3134" s="74" t="s">
        <v>3932</v>
      </c>
      <c r="F3134" s="185" t="s">
        <v>10044</v>
      </c>
      <c r="G3134" s="185"/>
      <c r="H3134" s="185"/>
      <c r="I3134" s="74" t="s">
        <v>100</v>
      </c>
      <c r="L3134" s="74" t="s">
        <v>3935</v>
      </c>
      <c r="M3134" s="74" t="s">
        <v>3936</v>
      </c>
    </row>
    <row r="3135" ht="14.25" customHeight="1">
      <c r="A3135" s="74" t="s">
        <v>10045</v>
      </c>
      <c r="B3135" s="74" t="s">
        <v>3932</v>
      </c>
      <c r="F3135" s="185" t="s">
        <v>10046</v>
      </c>
      <c r="G3135" s="185"/>
      <c r="H3135" s="185"/>
      <c r="I3135" s="74" t="s">
        <v>100</v>
      </c>
      <c r="L3135" s="74" t="s">
        <v>3935</v>
      </c>
      <c r="M3135" s="74" t="s">
        <v>3936</v>
      </c>
    </row>
    <row r="3136" ht="14.25" customHeight="1">
      <c r="A3136" s="74" t="s">
        <v>10047</v>
      </c>
      <c r="B3136" s="74" t="s">
        <v>3932</v>
      </c>
      <c r="F3136" s="185" t="s">
        <v>10048</v>
      </c>
      <c r="G3136" s="185"/>
      <c r="H3136" s="185"/>
      <c r="I3136" s="74" t="s">
        <v>3934</v>
      </c>
      <c r="L3136" s="74" t="s">
        <v>3935</v>
      </c>
      <c r="M3136" s="74" t="s">
        <v>3936</v>
      </c>
    </row>
    <row r="3137" ht="14.25" customHeight="1">
      <c r="A3137" s="74" t="s">
        <v>10049</v>
      </c>
      <c r="B3137" s="74" t="s">
        <v>3932</v>
      </c>
      <c r="F3137" s="185" t="s">
        <v>10050</v>
      </c>
      <c r="G3137" s="185"/>
      <c r="H3137" s="185"/>
      <c r="I3137" s="74" t="s">
        <v>100</v>
      </c>
      <c r="L3137" s="74" t="s">
        <v>3935</v>
      </c>
      <c r="M3137" s="74" t="s">
        <v>3936</v>
      </c>
    </row>
    <row r="3138" ht="14.25" customHeight="1">
      <c r="A3138" s="74" t="s">
        <v>10051</v>
      </c>
      <c r="B3138" s="74" t="s">
        <v>3932</v>
      </c>
      <c r="F3138" s="185" t="s">
        <v>10050</v>
      </c>
      <c r="G3138" s="185"/>
      <c r="H3138" s="185"/>
      <c r="I3138" s="74" t="s">
        <v>100</v>
      </c>
      <c r="L3138" s="74" t="s">
        <v>3935</v>
      </c>
      <c r="M3138" s="74" t="s">
        <v>3936</v>
      </c>
    </row>
    <row r="3139" ht="14.25" customHeight="1">
      <c r="A3139" s="74" t="s">
        <v>10052</v>
      </c>
      <c r="B3139" s="74" t="s">
        <v>3932</v>
      </c>
      <c r="F3139" s="185" t="s">
        <v>10053</v>
      </c>
      <c r="G3139" s="185"/>
      <c r="H3139" s="185"/>
      <c r="I3139" s="74" t="s">
        <v>3934</v>
      </c>
      <c r="L3139" s="74" t="s">
        <v>3935</v>
      </c>
      <c r="M3139" s="74" t="s">
        <v>3936</v>
      </c>
    </row>
    <row r="3140" ht="14.25" customHeight="1">
      <c r="A3140" s="74" t="s">
        <v>10054</v>
      </c>
      <c r="B3140" s="74" t="s">
        <v>3932</v>
      </c>
      <c r="F3140" s="185" t="s">
        <v>10055</v>
      </c>
      <c r="G3140" s="185"/>
      <c r="H3140" s="185"/>
      <c r="I3140" s="74" t="s">
        <v>100</v>
      </c>
      <c r="L3140" s="74" t="s">
        <v>3935</v>
      </c>
      <c r="M3140" s="74" t="s">
        <v>3936</v>
      </c>
    </row>
    <row r="3141" ht="14.25" customHeight="1">
      <c r="A3141" s="74" t="s">
        <v>10056</v>
      </c>
      <c r="B3141" s="74" t="s">
        <v>3932</v>
      </c>
      <c r="F3141" s="185" t="s">
        <v>10057</v>
      </c>
      <c r="G3141" s="185"/>
      <c r="H3141" s="185"/>
      <c r="I3141" s="74" t="s">
        <v>100</v>
      </c>
      <c r="L3141" s="74" t="s">
        <v>3935</v>
      </c>
      <c r="M3141" s="74" t="s">
        <v>3936</v>
      </c>
    </row>
    <row r="3142" ht="14.25" customHeight="1">
      <c r="A3142" s="74" t="s">
        <v>10058</v>
      </c>
      <c r="B3142" s="74" t="s">
        <v>3932</v>
      </c>
      <c r="F3142" s="185" t="s">
        <v>10059</v>
      </c>
      <c r="G3142" s="185"/>
      <c r="H3142" s="185"/>
      <c r="I3142" s="74" t="s">
        <v>100</v>
      </c>
      <c r="L3142" s="74" t="s">
        <v>3935</v>
      </c>
      <c r="M3142" s="74" t="s">
        <v>3936</v>
      </c>
    </row>
    <row r="3143" ht="14.25" customHeight="1">
      <c r="A3143" s="74" t="s">
        <v>10060</v>
      </c>
      <c r="B3143" s="74" t="s">
        <v>3932</v>
      </c>
      <c r="F3143" s="185" t="s">
        <v>10061</v>
      </c>
      <c r="G3143" s="185"/>
      <c r="H3143" s="185"/>
      <c r="I3143" s="74" t="s">
        <v>3934</v>
      </c>
      <c r="L3143" s="74" t="s">
        <v>3935</v>
      </c>
      <c r="M3143" s="74" t="s">
        <v>3936</v>
      </c>
    </row>
    <row r="3144" ht="14.25" customHeight="1">
      <c r="A3144" s="74" t="s">
        <v>10062</v>
      </c>
      <c r="B3144" s="74" t="s">
        <v>3932</v>
      </c>
      <c r="F3144" s="185" t="s">
        <v>10063</v>
      </c>
      <c r="G3144" s="185"/>
      <c r="H3144" s="185"/>
      <c r="I3144" s="74" t="s">
        <v>100</v>
      </c>
      <c r="L3144" s="74" t="s">
        <v>3935</v>
      </c>
      <c r="M3144" s="74" t="s">
        <v>3936</v>
      </c>
    </row>
    <row r="3145" ht="14.25" customHeight="1">
      <c r="A3145" s="74" t="s">
        <v>10064</v>
      </c>
      <c r="B3145" s="74" t="s">
        <v>3932</v>
      </c>
      <c r="F3145" s="185" t="s">
        <v>10065</v>
      </c>
      <c r="G3145" s="185"/>
      <c r="H3145" s="185"/>
      <c r="I3145" s="74" t="s">
        <v>3934</v>
      </c>
      <c r="L3145" s="74" t="s">
        <v>3935</v>
      </c>
      <c r="M3145" s="74" t="s">
        <v>3936</v>
      </c>
    </row>
    <row r="3146" ht="14.25" customHeight="1">
      <c r="A3146" s="74" t="s">
        <v>10066</v>
      </c>
      <c r="B3146" s="74" t="s">
        <v>3932</v>
      </c>
      <c r="F3146" s="185" t="s">
        <v>10067</v>
      </c>
      <c r="G3146" s="185"/>
      <c r="H3146" s="185"/>
      <c r="I3146" s="74" t="s">
        <v>100</v>
      </c>
      <c r="L3146" s="74" t="s">
        <v>3935</v>
      </c>
      <c r="M3146" s="74" t="s">
        <v>3936</v>
      </c>
    </row>
    <row r="3147" ht="14.25" customHeight="1">
      <c r="A3147" s="74" t="s">
        <v>10068</v>
      </c>
      <c r="B3147" s="74" t="s">
        <v>3932</v>
      </c>
      <c r="F3147" s="185" t="s">
        <v>10069</v>
      </c>
      <c r="G3147" s="185"/>
      <c r="H3147" s="185"/>
      <c r="I3147" s="74" t="s">
        <v>100</v>
      </c>
      <c r="L3147" s="74" t="s">
        <v>3935</v>
      </c>
      <c r="M3147" s="74" t="s">
        <v>3936</v>
      </c>
    </row>
    <row r="3148" ht="14.25" customHeight="1">
      <c r="A3148" s="74" t="s">
        <v>10070</v>
      </c>
      <c r="B3148" s="74" t="s">
        <v>3932</v>
      </c>
      <c r="F3148" s="185" t="s">
        <v>10071</v>
      </c>
      <c r="G3148" s="185"/>
      <c r="H3148" s="185"/>
      <c r="I3148" s="74" t="s">
        <v>3934</v>
      </c>
      <c r="L3148" s="74" t="s">
        <v>3935</v>
      </c>
      <c r="M3148" s="74" t="s">
        <v>3936</v>
      </c>
    </row>
    <row r="3149" ht="14.25" customHeight="1">
      <c r="A3149" s="74" t="s">
        <v>10072</v>
      </c>
      <c r="B3149" s="74" t="s">
        <v>3932</v>
      </c>
      <c r="F3149" s="185" t="s">
        <v>10073</v>
      </c>
      <c r="G3149" s="185"/>
      <c r="H3149" s="185"/>
      <c r="I3149" s="74" t="s">
        <v>100</v>
      </c>
      <c r="L3149" s="74" t="s">
        <v>3935</v>
      </c>
      <c r="M3149" s="74" t="s">
        <v>3936</v>
      </c>
    </row>
    <row r="3150" ht="14.25" customHeight="1">
      <c r="A3150" s="74" t="s">
        <v>10074</v>
      </c>
      <c r="B3150" s="74" t="s">
        <v>3932</v>
      </c>
      <c r="F3150" s="185" t="s">
        <v>10075</v>
      </c>
      <c r="G3150" s="185"/>
      <c r="H3150" s="185"/>
      <c r="I3150" s="74" t="s">
        <v>3934</v>
      </c>
      <c r="L3150" s="74" t="s">
        <v>3935</v>
      </c>
      <c r="M3150" s="74" t="s">
        <v>3936</v>
      </c>
    </row>
    <row r="3151" ht="14.25" customHeight="1">
      <c r="A3151" s="74" t="s">
        <v>10076</v>
      </c>
      <c r="B3151" s="74" t="s">
        <v>3932</v>
      </c>
      <c r="F3151" s="185" t="s">
        <v>10077</v>
      </c>
      <c r="G3151" s="185"/>
      <c r="H3151" s="185"/>
      <c r="I3151" s="74" t="s">
        <v>3934</v>
      </c>
      <c r="L3151" s="74" t="s">
        <v>3935</v>
      </c>
      <c r="M3151" s="74" t="s">
        <v>3936</v>
      </c>
    </row>
    <row r="3152" ht="14.25" customHeight="1">
      <c r="A3152" s="74" t="s">
        <v>10078</v>
      </c>
      <c r="B3152" s="74" t="s">
        <v>3932</v>
      </c>
      <c r="F3152" s="185" t="s">
        <v>10079</v>
      </c>
      <c r="G3152" s="185"/>
      <c r="H3152" s="185"/>
      <c r="I3152" s="74" t="s">
        <v>100</v>
      </c>
      <c r="L3152" s="74" t="s">
        <v>3935</v>
      </c>
      <c r="M3152" s="74" t="s">
        <v>3936</v>
      </c>
    </row>
    <row r="3153" ht="14.25" customHeight="1">
      <c r="A3153" s="74" t="s">
        <v>10080</v>
      </c>
      <c r="B3153" s="74" t="s">
        <v>3932</v>
      </c>
      <c r="F3153" s="185" t="s">
        <v>10081</v>
      </c>
      <c r="G3153" s="185"/>
      <c r="H3153" s="185"/>
      <c r="I3153" s="74" t="s">
        <v>100</v>
      </c>
      <c r="L3153" s="74" t="s">
        <v>3935</v>
      </c>
      <c r="M3153" s="74" t="s">
        <v>3936</v>
      </c>
    </row>
    <row r="3154" ht="14.25" customHeight="1">
      <c r="A3154" s="74" t="s">
        <v>10082</v>
      </c>
      <c r="B3154" s="74" t="s">
        <v>3932</v>
      </c>
      <c r="F3154" s="185" t="s">
        <v>10083</v>
      </c>
      <c r="G3154" s="185"/>
      <c r="H3154" s="185"/>
      <c r="I3154" s="74" t="s">
        <v>71</v>
      </c>
      <c r="L3154" s="74" t="s">
        <v>3935</v>
      </c>
      <c r="M3154" s="74" t="s">
        <v>3936</v>
      </c>
    </row>
    <row r="3155" ht="14.25" customHeight="1">
      <c r="A3155" s="74" t="s">
        <v>10084</v>
      </c>
      <c r="B3155" s="74" t="s">
        <v>3932</v>
      </c>
      <c r="F3155" s="185" t="s">
        <v>10085</v>
      </c>
      <c r="G3155" s="185"/>
      <c r="H3155" s="185"/>
      <c r="I3155" s="74" t="s">
        <v>100</v>
      </c>
      <c r="L3155" s="74" t="s">
        <v>3935</v>
      </c>
      <c r="M3155" s="74" t="s">
        <v>3936</v>
      </c>
    </row>
    <row r="3156" ht="14.25" customHeight="1">
      <c r="A3156" s="74" t="s">
        <v>10086</v>
      </c>
      <c r="B3156" s="74" t="s">
        <v>3932</v>
      </c>
      <c r="F3156" s="185" t="s">
        <v>10087</v>
      </c>
      <c r="G3156" s="185"/>
      <c r="H3156" s="185"/>
      <c r="I3156" s="74" t="s">
        <v>3934</v>
      </c>
      <c r="L3156" s="74" t="s">
        <v>3935</v>
      </c>
      <c r="M3156" s="74" t="s">
        <v>3936</v>
      </c>
    </row>
    <row r="3157" ht="14.25" customHeight="1">
      <c r="A3157" s="74" t="s">
        <v>10088</v>
      </c>
      <c r="B3157" s="74" t="s">
        <v>3932</v>
      </c>
      <c r="F3157" s="185" t="s">
        <v>10089</v>
      </c>
      <c r="G3157" s="185"/>
      <c r="H3157" s="185"/>
      <c r="I3157" s="74" t="s">
        <v>100</v>
      </c>
      <c r="L3157" s="74" t="s">
        <v>3935</v>
      </c>
      <c r="M3157" s="74" t="s">
        <v>3936</v>
      </c>
    </row>
    <row r="3158" ht="14.25" customHeight="1">
      <c r="A3158" s="74" t="s">
        <v>10090</v>
      </c>
      <c r="B3158" s="74" t="s">
        <v>3932</v>
      </c>
      <c r="F3158" s="185" t="s">
        <v>10091</v>
      </c>
      <c r="G3158" s="185"/>
      <c r="H3158" s="185"/>
      <c r="I3158" s="74" t="s">
        <v>100</v>
      </c>
      <c r="L3158" s="74" t="s">
        <v>3935</v>
      </c>
      <c r="M3158" s="74" t="s">
        <v>3936</v>
      </c>
    </row>
    <row r="3159" ht="14.25" customHeight="1">
      <c r="A3159" s="74" t="s">
        <v>10092</v>
      </c>
      <c r="B3159" s="74" t="s">
        <v>3932</v>
      </c>
      <c r="F3159" s="185" t="s">
        <v>10093</v>
      </c>
      <c r="G3159" s="185"/>
      <c r="H3159" s="185"/>
      <c r="I3159" s="74" t="s">
        <v>71</v>
      </c>
      <c r="L3159" s="74" t="s">
        <v>3935</v>
      </c>
      <c r="M3159" s="74" t="s">
        <v>3936</v>
      </c>
    </row>
    <row r="3160" ht="14.25" customHeight="1">
      <c r="A3160" s="74" t="s">
        <v>10094</v>
      </c>
      <c r="B3160" s="74" t="s">
        <v>3932</v>
      </c>
      <c r="F3160" s="185" t="s">
        <v>10095</v>
      </c>
      <c r="G3160" s="185"/>
      <c r="H3160" s="185"/>
      <c r="I3160" s="74" t="s">
        <v>100</v>
      </c>
      <c r="L3160" s="74" t="s">
        <v>3935</v>
      </c>
      <c r="M3160" s="74" t="s">
        <v>3936</v>
      </c>
    </row>
    <row r="3161" ht="14.25" customHeight="1">
      <c r="A3161" s="74" t="s">
        <v>10096</v>
      </c>
      <c r="B3161" s="74" t="s">
        <v>3932</v>
      </c>
      <c r="F3161" s="185" t="s">
        <v>10097</v>
      </c>
      <c r="G3161" s="185"/>
      <c r="H3161" s="185"/>
      <c r="I3161" s="74" t="s">
        <v>100</v>
      </c>
      <c r="L3161" s="74" t="s">
        <v>3935</v>
      </c>
      <c r="M3161" s="74" t="s">
        <v>3936</v>
      </c>
    </row>
    <row r="3162" ht="14.25" customHeight="1">
      <c r="A3162" s="74" t="s">
        <v>10098</v>
      </c>
      <c r="B3162" s="74" t="s">
        <v>3932</v>
      </c>
      <c r="F3162" s="185" t="s">
        <v>10099</v>
      </c>
      <c r="G3162" s="185"/>
      <c r="H3162" s="185"/>
      <c r="I3162" s="74" t="s">
        <v>3934</v>
      </c>
      <c r="L3162" s="74" t="s">
        <v>3935</v>
      </c>
      <c r="M3162" s="74" t="s">
        <v>3936</v>
      </c>
    </row>
    <row r="3163" ht="14.25" customHeight="1">
      <c r="A3163" s="74" t="s">
        <v>10100</v>
      </c>
      <c r="B3163" s="74" t="s">
        <v>3932</v>
      </c>
      <c r="F3163" s="185" t="s">
        <v>10101</v>
      </c>
      <c r="G3163" s="185"/>
      <c r="H3163" s="185"/>
      <c r="I3163" s="74" t="s">
        <v>100</v>
      </c>
      <c r="L3163" s="74" t="s">
        <v>3935</v>
      </c>
      <c r="M3163" s="74" t="s">
        <v>3936</v>
      </c>
    </row>
    <row r="3164" ht="14.25" customHeight="1">
      <c r="A3164" s="74" t="s">
        <v>10102</v>
      </c>
      <c r="B3164" s="74" t="s">
        <v>3932</v>
      </c>
      <c r="F3164" s="185" t="s">
        <v>10103</v>
      </c>
      <c r="G3164" s="185"/>
      <c r="H3164" s="185"/>
      <c r="I3164" s="74" t="s">
        <v>127</v>
      </c>
      <c r="L3164" s="74" t="s">
        <v>3935</v>
      </c>
      <c r="M3164" s="74" t="s">
        <v>3936</v>
      </c>
    </row>
    <row r="3165" ht="14.25" customHeight="1">
      <c r="A3165" s="74" t="s">
        <v>10104</v>
      </c>
      <c r="B3165" s="74" t="s">
        <v>3932</v>
      </c>
      <c r="F3165" s="185" t="s">
        <v>10105</v>
      </c>
      <c r="G3165" s="185"/>
      <c r="H3165" s="185"/>
      <c r="I3165" s="74" t="s">
        <v>3934</v>
      </c>
      <c r="L3165" s="74" t="s">
        <v>3935</v>
      </c>
      <c r="M3165" s="74" t="s">
        <v>3936</v>
      </c>
    </row>
    <row r="3166" ht="14.25" customHeight="1">
      <c r="A3166" s="74" t="s">
        <v>10106</v>
      </c>
      <c r="B3166" s="74" t="s">
        <v>3932</v>
      </c>
      <c r="F3166" s="185" t="s">
        <v>10107</v>
      </c>
      <c r="G3166" s="185"/>
      <c r="H3166" s="185"/>
      <c r="I3166" s="74" t="s">
        <v>71</v>
      </c>
      <c r="L3166" s="74" t="s">
        <v>3935</v>
      </c>
      <c r="M3166" s="74" t="s">
        <v>3936</v>
      </c>
    </row>
    <row r="3167" ht="14.25" customHeight="1">
      <c r="A3167" s="74" t="s">
        <v>10108</v>
      </c>
      <c r="B3167" s="74" t="s">
        <v>3932</v>
      </c>
      <c r="F3167" s="185" t="s">
        <v>10109</v>
      </c>
      <c r="G3167" s="185"/>
      <c r="H3167" s="185"/>
      <c r="I3167" s="74" t="s">
        <v>100</v>
      </c>
      <c r="L3167" s="74" t="s">
        <v>3935</v>
      </c>
      <c r="M3167" s="74" t="s">
        <v>3936</v>
      </c>
    </row>
    <row r="3168" ht="14.25" customHeight="1">
      <c r="A3168" s="74" t="s">
        <v>10110</v>
      </c>
      <c r="B3168" s="74" t="s">
        <v>3932</v>
      </c>
      <c r="F3168" s="185" t="s">
        <v>10111</v>
      </c>
      <c r="G3168" s="185"/>
      <c r="H3168" s="185"/>
      <c r="I3168" s="74" t="s">
        <v>100</v>
      </c>
      <c r="L3168" s="74" t="s">
        <v>3935</v>
      </c>
      <c r="M3168" s="74" t="s">
        <v>3936</v>
      </c>
    </row>
    <row r="3169" ht="14.25" customHeight="1">
      <c r="A3169" s="74" t="s">
        <v>10112</v>
      </c>
      <c r="B3169" s="74" t="s">
        <v>3932</v>
      </c>
      <c r="F3169" s="185" t="s">
        <v>10113</v>
      </c>
      <c r="G3169" s="185"/>
      <c r="H3169" s="185"/>
      <c r="I3169" s="74" t="s">
        <v>100</v>
      </c>
      <c r="L3169" s="74" t="s">
        <v>3935</v>
      </c>
      <c r="M3169" s="74" t="s">
        <v>3936</v>
      </c>
    </row>
    <row r="3170" ht="14.25" customHeight="1">
      <c r="A3170" s="74" t="s">
        <v>10114</v>
      </c>
      <c r="B3170" s="74" t="s">
        <v>3932</v>
      </c>
      <c r="F3170" s="185" t="s">
        <v>10115</v>
      </c>
      <c r="G3170" s="185"/>
      <c r="H3170" s="185"/>
      <c r="I3170" s="74" t="s">
        <v>71</v>
      </c>
      <c r="L3170" s="74" t="s">
        <v>3935</v>
      </c>
      <c r="M3170" s="74" t="s">
        <v>3936</v>
      </c>
    </row>
    <row r="3171" ht="14.25" customHeight="1">
      <c r="A3171" s="74" t="s">
        <v>10116</v>
      </c>
      <c r="B3171" s="74" t="s">
        <v>3932</v>
      </c>
      <c r="F3171" s="185" t="s">
        <v>10117</v>
      </c>
      <c r="G3171" s="185"/>
      <c r="H3171" s="185"/>
      <c r="I3171" s="74" t="s">
        <v>71</v>
      </c>
      <c r="L3171" s="74" t="s">
        <v>3935</v>
      </c>
      <c r="M3171" s="74" t="s">
        <v>3936</v>
      </c>
    </row>
    <row r="3172" ht="14.25" customHeight="1">
      <c r="A3172" s="74" t="s">
        <v>10118</v>
      </c>
      <c r="B3172" s="74" t="s">
        <v>3932</v>
      </c>
      <c r="F3172" s="185" t="s">
        <v>10119</v>
      </c>
      <c r="G3172" s="185"/>
      <c r="H3172" s="185"/>
      <c r="I3172" s="74" t="s">
        <v>100</v>
      </c>
      <c r="L3172" s="74" t="s">
        <v>3935</v>
      </c>
      <c r="M3172" s="74" t="s">
        <v>3936</v>
      </c>
    </row>
    <row r="3173" ht="14.25" customHeight="1">
      <c r="A3173" s="74" t="s">
        <v>10120</v>
      </c>
      <c r="B3173" s="74" t="s">
        <v>3932</v>
      </c>
      <c r="F3173" s="185" t="s">
        <v>10121</v>
      </c>
      <c r="G3173" s="185"/>
      <c r="H3173" s="185"/>
      <c r="I3173" s="74" t="s">
        <v>100</v>
      </c>
      <c r="L3173" s="74" t="s">
        <v>3935</v>
      </c>
      <c r="M3173" s="74" t="s">
        <v>3936</v>
      </c>
    </row>
    <row r="3174" ht="14.25" customHeight="1">
      <c r="A3174" s="74" t="s">
        <v>10122</v>
      </c>
      <c r="B3174" s="74" t="s">
        <v>3932</v>
      </c>
      <c r="F3174" s="185" t="s">
        <v>10123</v>
      </c>
      <c r="G3174" s="185"/>
      <c r="H3174" s="185"/>
      <c r="I3174" s="74" t="s">
        <v>100</v>
      </c>
      <c r="L3174" s="74" t="s">
        <v>3935</v>
      </c>
      <c r="M3174" s="74" t="s">
        <v>3936</v>
      </c>
    </row>
    <row r="3175" ht="14.25" customHeight="1">
      <c r="A3175" s="74" t="s">
        <v>10124</v>
      </c>
      <c r="B3175" s="74" t="s">
        <v>3932</v>
      </c>
      <c r="F3175" s="185" t="s">
        <v>10125</v>
      </c>
      <c r="G3175" s="185"/>
      <c r="H3175" s="185"/>
      <c r="I3175" s="74" t="s">
        <v>100</v>
      </c>
      <c r="L3175" s="74" t="s">
        <v>3935</v>
      </c>
      <c r="M3175" s="74" t="s">
        <v>3936</v>
      </c>
    </row>
    <row r="3176" ht="14.25" customHeight="1">
      <c r="A3176" s="74" t="s">
        <v>10126</v>
      </c>
      <c r="B3176" s="74" t="s">
        <v>3932</v>
      </c>
      <c r="F3176" s="185" t="s">
        <v>10127</v>
      </c>
      <c r="G3176" s="185"/>
      <c r="H3176" s="185"/>
      <c r="I3176" s="74" t="s">
        <v>100</v>
      </c>
      <c r="L3176" s="74" t="s">
        <v>3935</v>
      </c>
      <c r="M3176" s="74" t="s">
        <v>3936</v>
      </c>
    </row>
    <row r="3177" ht="14.25" customHeight="1">
      <c r="A3177" s="74" t="s">
        <v>10128</v>
      </c>
      <c r="B3177" s="74" t="s">
        <v>3932</v>
      </c>
      <c r="F3177" s="185" t="s">
        <v>10129</v>
      </c>
      <c r="G3177" s="185"/>
      <c r="H3177" s="185"/>
      <c r="I3177" s="74" t="s">
        <v>100</v>
      </c>
      <c r="L3177" s="74" t="s">
        <v>3935</v>
      </c>
      <c r="M3177" s="74" t="s">
        <v>3936</v>
      </c>
    </row>
    <row r="3178" ht="14.25" customHeight="1">
      <c r="A3178" s="74" t="s">
        <v>10130</v>
      </c>
      <c r="B3178" s="74" t="s">
        <v>3932</v>
      </c>
      <c r="F3178" s="185" t="s">
        <v>10131</v>
      </c>
      <c r="G3178" s="185"/>
      <c r="H3178" s="185"/>
      <c r="I3178" s="74" t="s">
        <v>100</v>
      </c>
      <c r="L3178" s="74" t="s">
        <v>3935</v>
      </c>
      <c r="M3178" s="74" t="s">
        <v>3936</v>
      </c>
    </row>
    <row r="3179" ht="14.25" customHeight="1">
      <c r="A3179" s="74" t="s">
        <v>10132</v>
      </c>
      <c r="B3179" s="74" t="s">
        <v>3932</v>
      </c>
      <c r="F3179" s="185" t="s">
        <v>10133</v>
      </c>
      <c r="G3179" s="185"/>
      <c r="H3179" s="185"/>
      <c r="I3179" s="74" t="s">
        <v>100</v>
      </c>
      <c r="L3179" s="74" t="s">
        <v>3935</v>
      </c>
      <c r="M3179" s="74" t="s">
        <v>3936</v>
      </c>
    </row>
    <row r="3180" ht="14.25" customHeight="1">
      <c r="A3180" s="74" t="s">
        <v>10134</v>
      </c>
      <c r="B3180" s="74" t="s">
        <v>3932</v>
      </c>
      <c r="F3180" s="185" t="s">
        <v>10135</v>
      </c>
      <c r="G3180" s="185"/>
      <c r="H3180" s="185"/>
      <c r="I3180" s="74" t="s">
        <v>3934</v>
      </c>
      <c r="L3180" s="74" t="s">
        <v>3935</v>
      </c>
      <c r="M3180" s="74" t="s">
        <v>3936</v>
      </c>
    </row>
    <row r="3181" ht="14.25" customHeight="1">
      <c r="A3181" s="74" t="s">
        <v>10136</v>
      </c>
      <c r="B3181" s="74" t="s">
        <v>3932</v>
      </c>
      <c r="F3181" s="185" t="s">
        <v>10137</v>
      </c>
      <c r="G3181" s="185"/>
      <c r="H3181" s="185"/>
      <c r="I3181" s="74" t="s">
        <v>100</v>
      </c>
      <c r="L3181" s="74" t="s">
        <v>3935</v>
      </c>
      <c r="M3181" s="74" t="s">
        <v>3936</v>
      </c>
    </row>
    <row r="3182" ht="14.25" customHeight="1">
      <c r="A3182" s="74" t="s">
        <v>10138</v>
      </c>
      <c r="B3182" s="74" t="s">
        <v>3932</v>
      </c>
      <c r="F3182" s="185" t="s">
        <v>10139</v>
      </c>
      <c r="G3182" s="185"/>
      <c r="H3182" s="185"/>
      <c r="I3182" s="74" t="s">
        <v>3934</v>
      </c>
      <c r="L3182" s="74" t="s">
        <v>3935</v>
      </c>
      <c r="M3182" s="74" t="s">
        <v>3936</v>
      </c>
    </row>
    <row r="3183" ht="14.25" customHeight="1">
      <c r="A3183" s="74" t="s">
        <v>10140</v>
      </c>
      <c r="B3183" s="74" t="s">
        <v>3932</v>
      </c>
      <c r="F3183" s="185" t="s">
        <v>10141</v>
      </c>
      <c r="G3183" s="185"/>
      <c r="H3183" s="185"/>
      <c r="I3183" s="74" t="s">
        <v>66</v>
      </c>
      <c r="L3183" s="74" t="s">
        <v>3935</v>
      </c>
      <c r="M3183" s="74" t="s">
        <v>3936</v>
      </c>
    </row>
    <row r="3184" ht="14.25" customHeight="1">
      <c r="A3184" s="74" t="s">
        <v>10142</v>
      </c>
      <c r="B3184" s="74" t="s">
        <v>3932</v>
      </c>
      <c r="F3184" s="185" t="s">
        <v>10143</v>
      </c>
      <c r="G3184" s="185"/>
      <c r="H3184" s="185"/>
      <c r="I3184" s="74" t="s">
        <v>100</v>
      </c>
      <c r="L3184" s="74" t="s">
        <v>3935</v>
      </c>
      <c r="M3184" s="74" t="s">
        <v>3936</v>
      </c>
    </row>
    <row r="3185" ht="14.25" customHeight="1">
      <c r="A3185" s="74" t="s">
        <v>10144</v>
      </c>
      <c r="B3185" s="74" t="s">
        <v>3932</v>
      </c>
      <c r="F3185" s="185" t="s">
        <v>10145</v>
      </c>
      <c r="G3185" s="185"/>
      <c r="H3185" s="185"/>
      <c r="I3185" s="74" t="s">
        <v>100</v>
      </c>
      <c r="L3185" s="74" t="s">
        <v>3935</v>
      </c>
      <c r="M3185" s="74" t="s">
        <v>3936</v>
      </c>
    </row>
    <row r="3186" ht="14.25" customHeight="1">
      <c r="A3186" s="74" t="s">
        <v>10146</v>
      </c>
      <c r="B3186" s="74" t="s">
        <v>3932</v>
      </c>
      <c r="F3186" s="185" t="s">
        <v>10147</v>
      </c>
      <c r="G3186" s="185"/>
      <c r="H3186" s="185"/>
      <c r="I3186" s="74" t="s">
        <v>100</v>
      </c>
      <c r="L3186" s="74" t="s">
        <v>3935</v>
      </c>
      <c r="M3186" s="74" t="s">
        <v>3936</v>
      </c>
    </row>
    <row r="3187" ht="14.25" customHeight="1">
      <c r="A3187" s="74" t="s">
        <v>10148</v>
      </c>
      <c r="B3187" s="74" t="s">
        <v>3932</v>
      </c>
      <c r="F3187" s="185" t="s">
        <v>10149</v>
      </c>
      <c r="G3187" s="185"/>
      <c r="H3187" s="185"/>
      <c r="I3187" s="74" t="s">
        <v>3934</v>
      </c>
      <c r="L3187" s="74" t="s">
        <v>3935</v>
      </c>
      <c r="M3187" s="74" t="s">
        <v>3936</v>
      </c>
    </row>
    <row r="3188" ht="14.25" customHeight="1">
      <c r="A3188" s="74" t="s">
        <v>10150</v>
      </c>
      <c r="B3188" s="74" t="s">
        <v>3932</v>
      </c>
      <c r="F3188" s="185" t="s">
        <v>10151</v>
      </c>
      <c r="G3188" s="185"/>
      <c r="H3188" s="185"/>
      <c r="I3188" s="74" t="s">
        <v>100</v>
      </c>
      <c r="L3188" s="74" t="s">
        <v>3935</v>
      </c>
      <c r="M3188" s="74" t="s">
        <v>3936</v>
      </c>
    </row>
    <row r="3189" ht="14.25" customHeight="1">
      <c r="A3189" s="74" t="s">
        <v>10152</v>
      </c>
      <c r="B3189" s="74" t="s">
        <v>3932</v>
      </c>
      <c r="F3189" s="185" t="s">
        <v>10153</v>
      </c>
      <c r="G3189" s="185"/>
      <c r="H3189" s="185"/>
      <c r="I3189" s="74" t="s">
        <v>3934</v>
      </c>
      <c r="L3189" s="74" t="s">
        <v>3935</v>
      </c>
      <c r="M3189" s="74" t="s">
        <v>3936</v>
      </c>
    </row>
    <row r="3190" ht="14.25" customHeight="1">
      <c r="A3190" s="74" t="s">
        <v>10154</v>
      </c>
      <c r="B3190" s="74" t="s">
        <v>3932</v>
      </c>
      <c r="F3190" s="185" t="s">
        <v>10155</v>
      </c>
      <c r="G3190" s="185"/>
      <c r="H3190" s="185"/>
      <c r="I3190" s="74" t="s">
        <v>71</v>
      </c>
      <c r="L3190" s="74" t="s">
        <v>3935</v>
      </c>
      <c r="M3190" s="74" t="s">
        <v>3936</v>
      </c>
    </row>
    <row r="3191" ht="14.25" customHeight="1">
      <c r="A3191" s="74" t="s">
        <v>10156</v>
      </c>
      <c r="B3191" s="74" t="s">
        <v>3932</v>
      </c>
      <c r="F3191" s="185" t="s">
        <v>10157</v>
      </c>
      <c r="G3191" s="185"/>
      <c r="H3191" s="185"/>
      <c r="I3191" s="74" t="s">
        <v>100</v>
      </c>
      <c r="L3191" s="74" t="s">
        <v>3935</v>
      </c>
      <c r="M3191" s="74" t="s">
        <v>3936</v>
      </c>
    </row>
    <row r="3192" ht="14.25" customHeight="1">
      <c r="A3192" s="74" t="s">
        <v>10158</v>
      </c>
      <c r="B3192" s="74" t="s">
        <v>3932</v>
      </c>
      <c r="F3192" s="185" t="s">
        <v>10159</v>
      </c>
      <c r="G3192" s="185"/>
      <c r="H3192" s="185"/>
      <c r="I3192" s="74" t="s">
        <v>100</v>
      </c>
      <c r="L3192" s="74" t="s">
        <v>3935</v>
      </c>
      <c r="M3192" s="74" t="s">
        <v>3936</v>
      </c>
    </row>
    <row r="3193" ht="14.25" customHeight="1">
      <c r="A3193" s="74" t="s">
        <v>10160</v>
      </c>
      <c r="B3193" s="74" t="s">
        <v>3932</v>
      </c>
      <c r="F3193" s="185" t="s">
        <v>10161</v>
      </c>
      <c r="G3193" s="185"/>
      <c r="H3193" s="185"/>
      <c r="I3193" s="74" t="s">
        <v>100</v>
      </c>
      <c r="L3193" s="74" t="s">
        <v>3935</v>
      </c>
      <c r="M3193" s="74" t="s">
        <v>3936</v>
      </c>
    </row>
    <row r="3194" ht="14.25" customHeight="1">
      <c r="A3194" s="74" t="s">
        <v>10162</v>
      </c>
      <c r="B3194" s="74" t="s">
        <v>3932</v>
      </c>
      <c r="F3194" s="185" t="s">
        <v>10163</v>
      </c>
      <c r="G3194" s="185"/>
      <c r="H3194" s="185"/>
      <c r="I3194" s="74" t="s">
        <v>3934</v>
      </c>
      <c r="L3194" s="74" t="s">
        <v>3935</v>
      </c>
      <c r="M3194" s="74" t="s">
        <v>3936</v>
      </c>
    </row>
    <row r="3195" ht="14.25" customHeight="1">
      <c r="A3195" s="74" t="s">
        <v>10164</v>
      </c>
      <c r="B3195" s="74" t="s">
        <v>3932</v>
      </c>
      <c r="F3195" s="185" t="s">
        <v>10165</v>
      </c>
      <c r="G3195" s="185"/>
      <c r="H3195" s="185"/>
      <c r="I3195" s="74" t="s">
        <v>1026</v>
      </c>
      <c r="L3195" s="74" t="s">
        <v>3935</v>
      </c>
      <c r="M3195" s="74" t="s">
        <v>3936</v>
      </c>
    </row>
    <row r="3196" ht="14.25" customHeight="1">
      <c r="A3196" s="74" t="s">
        <v>10166</v>
      </c>
      <c r="B3196" s="74" t="s">
        <v>3932</v>
      </c>
      <c r="F3196" s="185" t="s">
        <v>10167</v>
      </c>
      <c r="G3196" s="185"/>
      <c r="H3196" s="185"/>
      <c r="I3196" s="74" t="s">
        <v>100</v>
      </c>
      <c r="L3196" s="74" t="s">
        <v>3935</v>
      </c>
      <c r="M3196" s="74" t="s">
        <v>3936</v>
      </c>
    </row>
    <row r="3197" ht="14.25" customHeight="1">
      <c r="A3197" s="74" t="s">
        <v>10168</v>
      </c>
      <c r="B3197" s="74" t="s">
        <v>3932</v>
      </c>
      <c r="F3197" s="185" t="s">
        <v>10169</v>
      </c>
      <c r="G3197" s="185"/>
      <c r="H3197" s="185"/>
      <c r="I3197" s="74" t="s">
        <v>100</v>
      </c>
      <c r="L3197" s="74" t="s">
        <v>3935</v>
      </c>
      <c r="M3197" s="74" t="s">
        <v>3936</v>
      </c>
    </row>
    <row r="3198" ht="14.25" customHeight="1">
      <c r="A3198" s="74" t="s">
        <v>10170</v>
      </c>
      <c r="B3198" s="74" t="s">
        <v>3932</v>
      </c>
      <c r="F3198" s="185" t="s">
        <v>10171</v>
      </c>
      <c r="G3198" s="185"/>
      <c r="H3198" s="185"/>
      <c r="I3198" s="74" t="s">
        <v>100</v>
      </c>
      <c r="L3198" s="74" t="s">
        <v>3935</v>
      </c>
      <c r="M3198" s="74" t="s">
        <v>3936</v>
      </c>
    </row>
    <row r="3199" ht="14.25" customHeight="1">
      <c r="A3199" s="74" t="s">
        <v>10172</v>
      </c>
      <c r="B3199" s="74" t="s">
        <v>3932</v>
      </c>
      <c r="F3199" s="185" t="s">
        <v>10173</v>
      </c>
      <c r="G3199" s="185"/>
      <c r="H3199" s="185"/>
      <c r="I3199" s="74" t="s">
        <v>100</v>
      </c>
      <c r="L3199" s="74" t="s">
        <v>3935</v>
      </c>
      <c r="M3199" s="74" t="s">
        <v>3936</v>
      </c>
    </row>
    <row r="3200" ht="14.25" customHeight="1">
      <c r="A3200" s="74" t="s">
        <v>10174</v>
      </c>
      <c r="B3200" s="74" t="s">
        <v>3932</v>
      </c>
      <c r="F3200" s="185" t="s">
        <v>10175</v>
      </c>
      <c r="G3200" s="185"/>
      <c r="H3200" s="185"/>
      <c r="I3200" s="74" t="s">
        <v>100</v>
      </c>
      <c r="L3200" s="74" t="s">
        <v>3935</v>
      </c>
      <c r="M3200" s="74" t="s">
        <v>3936</v>
      </c>
    </row>
    <row r="3201" ht="14.25" customHeight="1">
      <c r="A3201" s="74" t="s">
        <v>10176</v>
      </c>
      <c r="B3201" s="74" t="s">
        <v>3932</v>
      </c>
      <c r="F3201" s="185" t="s">
        <v>10177</v>
      </c>
      <c r="G3201" s="185"/>
      <c r="H3201" s="185"/>
      <c r="I3201" s="74" t="s">
        <v>3934</v>
      </c>
      <c r="L3201" s="74" t="s">
        <v>3935</v>
      </c>
      <c r="M3201" s="74" t="s">
        <v>3936</v>
      </c>
    </row>
    <row r="3202" ht="14.25" customHeight="1">
      <c r="A3202" s="74" t="s">
        <v>10178</v>
      </c>
      <c r="B3202" s="74" t="s">
        <v>3932</v>
      </c>
      <c r="F3202" s="185" t="s">
        <v>10179</v>
      </c>
      <c r="G3202" s="185"/>
      <c r="H3202" s="185"/>
      <c r="I3202" s="74" t="s">
        <v>100</v>
      </c>
      <c r="L3202" s="74" t="s">
        <v>3935</v>
      </c>
      <c r="M3202" s="74" t="s">
        <v>3936</v>
      </c>
    </row>
    <row r="3203" ht="14.25" customHeight="1">
      <c r="A3203" s="74" t="s">
        <v>10180</v>
      </c>
      <c r="B3203" s="74" t="s">
        <v>3932</v>
      </c>
      <c r="F3203" s="185" t="s">
        <v>10181</v>
      </c>
      <c r="G3203" s="185"/>
      <c r="H3203" s="185"/>
      <c r="I3203" s="74" t="s">
        <v>100</v>
      </c>
      <c r="L3203" s="74" t="s">
        <v>3935</v>
      </c>
      <c r="M3203" s="74" t="s">
        <v>3936</v>
      </c>
    </row>
    <row r="3204" ht="14.25" customHeight="1">
      <c r="A3204" s="74" t="s">
        <v>10182</v>
      </c>
      <c r="B3204" s="74" t="s">
        <v>3932</v>
      </c>
      <c r="F3204" s="185" t="s">
        <v>10183</v>
      </c>
      <c r="G3204" s="185"/>
      <c r="H3204" s="185"/>
      <c r="I3204" s="74" t="s">
        <v>100</v>
      </c>
      <c r="L3204" s="74" t="s">
        <v>3935</v>
      </c>
      <c r="M3204" s="74" t="s">
        <v>3936</v>
      </c>
    </row>
    <row r="3205" ht="14.25" customHeight="1">
      <c r="A3205" s="74" t="s">
        <v>10184</v>
      </c>
      <c r="B3205" s="74" t="s">
        <v>3932</v>
      </c>
      <c r="F3205" s="185" t="s">
        <v>10185</v>
      </c>
      <c r="G3205" s="185"/>
      <c r="H3205" s="185"/>
      <c r="I3205" s="74" t="s">
        <v>100</v>
      </c>
      <c r="L3205" s="74" t="s">
        <v>3935</v>
      </c>
      <c r="M3205" s="74" t="s">
        <v>3936</v>
      </c>
    </row>
    <row r="3206" ht="14.25" customHeight="1">
      <c r="A3206" s="74" t="s">
        <v>10186</v>
      </c>
      <c r="B3206" s="74" t="s">
        <v>3932</v>
      </c>
      <c r="F3206" s="185" t="s">
        <v>10187</v>
      </c>
      <c r="G3206" s="185"/>
      <c r="H3206" s="185"/>
      <c r="I3206" s="74" t="s">
        <v>3934</v>
      </c>
      <c r="L3206" s="74" t="s">
        <v>3935</v>
      </c>
      <c r="M3206" s="74" t="s">
        <v>3936</v>
      </c>
    </row>
    <row r="3207" ht="14.25" customHeight="1">
      <c r="A3207" s="74" t="s">
        <v>10188</v>
      </c>
      <c r="B3207" s="74" t="s">
        <v>3932</v>
      </c>
      <c r="F3207" s="185" t="s">
        <v>10189</v>
      </c>
      <c r="G3207" s="185"/>
      <c r="H3207" s="185"/>
      <c r="I3207" s="74" t="s">
        <v>100</v>
      </c>
      <c r="L3207" s="74" t="s">
        <v>3935</v>
      </c>
      <c r="M3207" s="74" t="s">
        <v>3936</v>
      </c>
    </row>
    <row r="3208" ht="14.25" customHeight="1">
      <c r="A3208" s="74" t="s">
        <v>10190</v>
      </c>
      <c r="B3208" s="74" t="s">
        <v>3932</v>
      </c>
      <c r="F3208" s="185" t="s">
        <v>10191</v>
      </c>
      <c r="G3208" s="185"/>
      <c r="H3208" s="185"/>
      <c r="I3208" s="74" t="s">
        <v>100</v>
      </c>
      <c r="L3208" s="74" t="s">
        <v>3935</v>
      </c>
      <c r="M3208" s="74" t="s">
        <v>3936</v>
      </c>
    </row>
    <row r="3209" ht="14.25" customHeight="1">
      <c r="A3209" s="74" t="s">
        <v>10192</v>
      </c>
      <c r="B3209" s="74" t="s">
        <v>3932</v>
      </c>
      <c r="F3209" s="185" t="s">
        <v>10193</v>
      </c>
      <c r="G3209" s="185"/>
      <c r="H3209" s="185"/>
      <c r="I3209" s="74" t="s">
        <v>100</v>
      </c>
      <c r="L3209" s="74" t="s">
        <v>3935</v>
      </c>
      <c r="M3209" s="74" t="s">
        <v>3936</v>
      </c>
    </row>
    <row r="3210" ht="14.25" customHeight="1">
      <c r="A3210" s="74" t="s">
        <v>10194</v>
      </c>
      <c r="B3210" s="74" t="s">
        <v>3932</v>
      </c>
      <c r="F3210" s="185" t="s">
        <v>10195</v>
      </c>
      <c r="G3210" s="185"/>
      <c r="H3210" s="185"/>
      <c r="I3210" s="74" t="s">
        <v>3934</v>
      </c>
      <c r="L3210" s="74" t="s">
        <v>3935</v>
      </c>
      <c r="M3210" s="74" t="s">
        <v>3936</v>
      </c>
    </row>
    <row r="3211" ht="14.25" customHeight="1">
      <c r="A3211" s="74" t="s">
        <v>10196</v>
      </c>
      <c r="B3211" s="74" t="s">
        <v>3932</v>
      </c>
      <c r="F3211" s="185" t="s">
        <v>10197</v>
      </c>
      <c r="G3211" s="185"/>
      <c r="H3211" s="185"/>
      <c r="I3211" s="74" t="s">
        <v>3968</v>
      </c>
      <c r="L3211" s="74" t="s">
        <v>3935</v>
      </c>
      <c r="M3211" s="74" t="s">
        <v>3936</v>
      </c>
    </row>
    <row r="3212" ht="14.25" customHeight="1">
      <c r="A3212" s="74" t="s">
        <v>10198</v>
      </c>
      <c r="B3212" s="74" t="s">
        <v>3932</v>
      </c>
      <c r="F3212" s="185" t="s">
        <v>10199</v>
      </c>
      <c r="G3212" s="185"/>
      <c r="H3212" s="185"/>
      <c r="I3212" s="74" t="s">
        <v>100</v>
      </c>
      <c r="L3212" s="74" t="s">
        <v>3935</v>
      </c>
      <c r="M3212" s="74" t="s">
        <v>3936</v>
      </c>
    </row>
    <row r="3213" ht="14.25" customHeight="1">
      <c r="A3213" s="74" t="s">
        <v>10200</v>
      </c>
      <c r="B3213" s="74" t="s">
        <v>3932</v>
      </c>
      <c r="F3213" s="185" t="s">
        <v>10201</v>
      </c>
      <c r="G3213" s="185"/>
      <c r="H3213" s="185"/>
      <c r="I3213" s="74" t="s">
        <v>3968</v>
      </c>
      <c r="L3213" s="74" t="s">
        <v>3935</v>
      </c>
      <c r="M3213" s="74" t="s">
        <v>3936</v>
      </c>
    </row>
    <row r="3214" ht="14.25" customHeight="1">
      <c r="A3214" s="74" t="s">
        <v>10202</v>
      </c>
      <c r="B3214" s="74" t="s">
        <v>3932</v>
      </c>
      <c r="F3214" s="185" t="s">
        <v>7508</v>
      </c>
      <c r="G3214" s="185"/>
      <c r="H3214" s="185"/>
      <c r="I3214" s="74" t="s">
        <v>100</v>
      </c>
      <c r="L3214" s="74" t="s">
        <v>3935</v>
      </c>
      <c r="M3214" s="74" t="s">
        <v>3936</v>
      </c>
    </row>
    <row r="3215" ht="14.25" customHeight="1">
      <c r="A3215" s="74" t="s">
        <v>10203</v>
      </c>
      <c r="B3215" s="74" t="s">
        <v>3932</v>
      </c>
      <c r="F3215" s="185" t="s">
        <v>10204</v>
      </c>
      <c r="G3215" s="185"/>
      <c r="H3215" s="185"/>
      <c r="I3215" s="74" t="s">
        <v>3968</v>
      </c>
      <c r="L3215" s="74" t="s">
        <v>3935</v>
      </c>
      <c r="M3215" s="74" t="s">
        <v>3936</v>
      </c>
    </row>
    <row r="3216" ht="14.25" customHeight="1">
      <c r="A3216" s="74" t="s">
        <v>10205</v>
      </c>
      <c r="B3216" s="74" t="s">
        <v>3932</v>
      </c>
      <c r="F3216" s="185" t="s">
        <v>10206</v>
      </c>
      <c r="G3216" s="185"/>
      <c r="H3216" s="185"/>
      <c r="I3216" s="74" t="s">
        <v>100</v>
      </c>
      <c r="L3216" s="74" t="s">
        <v>3935</v>
      </c>
      <c r="M3216" s="74" t="s">
        <v>3936</v>
      </c>
    </row>
    <row r="3217" ht="14.25" customHeight="1">
      <c r="A3217" s="74" t="s">
        <v>10207</v>
      </c>
      <c r="B3217" s="74" t="s">
        <v>3932</v>
      </c>
      <c r="F3217" s="185" t="s">
        <v>10208</v>
      </c>
      <c r="G3217" s="185"/>
      <c r="H3217" s="185"/>
      <c r="I3217" s="74" t="s">
        <v>3934</v>
      </c>
      <c r="L3217" s="74" t="s">
        <v>3935</v>
      </c>
      <c r="M3217" s="74" t="s">
        <v>3936</v>
      </c>
    </row>
    <row r="3218" ht="14.25" customHeight="1">
      <c r="A3218" s="74" t="s">
        <v>10209</v>
      </c>
      <c r="B3218" s="74" t="s">
        <v>3932</v>
      </c>
      <c r="F3218" s="185" t="s">
        <v>10210</v>
      </c>
      <c r="G3218" s="185"/>
      <c r="H3218" s="185"/>
      <c r="I3218" s="74" t="s">
        <v>3968</v>
      </c>
      <c r="L3218" s="74" t="s">
        <v>3935</v>
      </c>
      <c r="M3218" s="74" t="s">
        <v>3936</v>
      </c>
    </row>
    <row r="3219" ht="14.25" customHeight="1">
      <c r="A3219" s="74" t="s">
        <v>10211</v>
      </c>
      <c r="B3219" s="74" t="s">
        <v>3932</v>
      </c>
      <c r="F3219" s="185" t="s">
        <v>10212</v>
      </c>
      <c r="G3219" s="185"/>
      <c r="H3219" s="185"/>
      <c r="I3219" s="74" t="s">
        <v>3968</v>
      </c>
      <c r="L3219" s="74" t="s">
        <v>3935</v>
      </c>
      <c r="M3219" s="74" t="s">
        <v>3936</v>
      </c>
    </row>
    <row r="3220" ht="14.25" customHeight="1">
      <c r="A3220" s="74" t="s">
        <v>10213</v>
      </c>
      <c r="B3220" s="74" t="s">
        <v>3932</v>
      </c>
      <c r="F3220" s="185" t="s">
        <v>10214</v>
      </c>
      <c r="G3220" s="185"/>
      <c r="H3220" s="185"/>
      <c r="I3220" s="74" t="s">
        <v>100</v>
      </c>
      <c r="L3220" s="74" t="s">
        <v>3935</v>
      </c>
      <c r="M3220" s="74" t="s">
        <v>3936</v>
      </c>
    </row>
    <row r="3221" ht="14.25" customHeight="1">
      <c r="A3221" s="74" t="s">
        <v>10215</v>
      </c>
      <c r="B3221" s="74" t="s">
        <v>3932</v>
      </c>
      <c r="F3221" s="185" t="s">
        <v>10216</v>
      </c>
      <c r="G3221" s="185"/>
      <c r="H3221" s="185"/>
      <c r="I3221" s="74" t="s">
        <v>100</v>
      </c>
      <c r="L3221" s="74" t="s">
        <v>3935</v>
      </c>
      <c r="M3221" s="74" t="s">
        <v>3936</v>
      </c>
    </row>
    <row r="3222" ht="14.25" customHeight="1">
      <c r="A3222" s="74" t="s">
        <v>10217</v>
      </c>
      <c r="B3222" s="74" t="s">
        <v>3932</v>
      </c>
      <c r="F3222" s="185" t="s">
        <v>10218</v>
      </c>
      <c r="G3222" s="185"/>
      <c r="H3222" s="185"/>
      <c r="I3222" s="74" t="s">
        <v>100</v>
      </c>
      <c r="L3222" s="74" t="s">
        <v>3935</v>
      </c>
      <c r="M3222" s="74" t="s">
        <v>3936</v>
      </c>
    </row>
    <row r="3223" ht="14.25" customHeight="1">
      <c r="A3223" s="74" t="s">
        <v>10219</v>
      </c>
      <c r="B3223" s="74" t="s">
        <v>3932</v>
      </c>
      <c r="F3223" s="185" t="s">
        <v>10220</v>
      </c>
      <c r="G3223" s="185"/>
      <c r="H3223" s="185"/>
      <c r="I3223" s="74" t="s">
        <v>100</v>
      </c>
      <c r="L3223" s="74" t="s">
        <v>3935</v>
      </c>
      <c r="M3223" s="74" t="s">
        <v>3936</v>
      </c>
    </row>
    <row r="3224" ht="14.25" customHeight="1">
      <c r="A3224" s="74" t="s">
        <v>10221</v>
      </c>
      <c r="B3224" s="74" t="s">
        <v>3932</v>
      </c>
      <c r="F3224" s="185" t="s">
        <v>10222</v>
      </c>
      <c r="G3224" s="185"/>
      <c r="H3224" s="185"/>
      <c r="I3224" s="74" t="s">
        <v>3934</v>
      </c>
      <c r="L3224" s="74" t="s">
        <v>3935</v>
      </c>
      <c r="M3224" s="74" t="s">
        <v>3936</v>
      </c>
    </row>
    <row r="3225" ht="14.25" customHeight="1">
      <c r="A3225" s="74" t="s">
        <v>10223</v>
      </c>
      <c r="B3225" s="74" t="s">
        <v>3932</v>
      </c>
      <c r="F3225" s="185" t="s">
        <v>10224</v>
      </c>
      <c r="G3225" s="185"/>
      <c r="H3225" s="185"/>
      <c r="I3225" s="74" t="s">
        <v>100</v>
      </c>
      <c r="L3225" s="74" t="s">
        <v>3935</v>
      </c>
      <c r="M3225" s="74" t="s">
        <v>3936</v>
      </c>
    </row>
    <row r="3226" ht="14.25" customHeight="1">
      <c r="A3226" s="74" t="s">
        <v>10225</v>
      </c>
      <c r="B3226" s="74" t="s">
        <v>3932</v>
      </c>
      <c r="F3226" s="185" t="s">
        <v>10226</v>
      </c>
      <c r="G3226" s="185"/>
      <c r="H3226" s="185"/>
      <c r="I3226" s="74" t="s">
        <v>100</v>
      </c>
      <c r="L3226" s="74" t="s">
        <v>3935</v>
      </c>
      <c r="M3226" s="74" t="s">
        <v>3936</v>
      </c>
    </row>
    <row r="3227" ht="14.25" customHeight="1">
      <c r="A3227" s="74" t="s">
        <v>10227</v>
      </c>
      <c r="B3227" s="74" t="s">
        <v>3932</v>
      </c>
      <c r="F3227" s="185" t="s">
        <v>10226</v>
      </c>
      <c r="G3227" s="185"/>
      <c r="H3227" s="185"/>
      <c r="I3227" s="74" t="s">
        <v>100</v>
      </c>
      <c r="L3227" s="74" t="s">
        <v>3935</v>
      </c>
      <c r="M3227" s="74" t="s">
        <v>3936</v>
      </c>
    </row>
    <row r="3228" ht="14.25" customHeight="1">
      <c r="A3228" s="74" t="s">
        <v>10228</v>
      </c>
      <c r="B3228" s="74" t="s">
        <v>3932</v>
      </c>
      <c r="F3228" s="185" t="s">
        <v>10229</v>
      </c>
      <c r="G3228" s="185"/>
      <c r="H3228" s="185"/>
      <c r="I3228" s="74" t="s">
        <v>100</v>
      </c>
      <c r="L3228" s="74" t="s">
        <v>3935</v>
      </c>
      <c r="M3228" s="74" t="s">
        <v>3936</v>
      </c>
    </row>
    <row r="3229" ht="14.25" customHeight="1">
      <c r="A3229" s="74" t="s">
        <v>10230</v>
      </c>
      <c r="B3229" s="74" t="s">
        <v>3932</v>
      </c>
      <c r="F3229" s="185" t="s">
        <v>10231</v>
      </c>
      <c r="G3229" s="185"/>
      <c r="H3229" s="185"/>
      <c r="I3229" s="74" t="s">
        <v>71</v>
      </c>
      <c r="L3229" s="74" t="s">
        <v>3935</v>
      </c>
      <c r="M3229" s="74" t="s">
        <v>3936</v>
      </c>
    </row>
    <row r="3230" ht="14.25" customHeight="1">
      <c r="A3230" s="74" t="s">
        <v>10232</v>
      </c>
      <c r="B3230" s="74" t="s">
        <v>3932</v>
      </c>
      <c r="F3230" s="185" t="s">
        <v>10233</v>
      </c>
      <c r="G3230" s="185"/>
      <c r="H3230" s="185"/>
      <c r="I3230" s="74" t="s">
        <v>100</v>
      </c>
      <c r="L3230" s="74" t="s">
        <v>3935</v>
      </c>
      <c r="M3230" s="74" t="s">
        <v>3936</v>
      </c>
    </row>
    <row r="3231" ht="14.25" customHeight="1">
      <c r="A3231" s="74" t="s">
        <v>10234</v>
      </c>
      <c r="B3231" s="74" t="s">
        <v>3932</v>
      </c>
      <c r="F3231" s="185" t="s">
        <v>10235</v>
      </c>
      <c r="G3231" s="185"/>
      <c r="H3231" s="185"/>
      <c r="I3231" s="74" t="s">
        <v>100</v>
      </c>
      <c r="L3231" s="74" t="s">
        <v>3935</v>
      </c>
      <c r="M3231" s="74" t="s">
        <v>3936</v>
      </c>
    </row>
    <row r="3232" ht="14.25" customHeight="1">
      <c r="A3232" s="74" t="s">
        <v>10236</v>
      </c>
      <c r="B3232" s="74" t="s">
        <v>3932</v>
      </c>
      <c r="F3232" s="185" t="s">
        <v>10237</v>
      </c>
      <c r="G3232" s="185"/>
      <c r="H3232" s="185"/>
      <c r="I3232" s="74" t="s">
        <v>100</v>
      </c>
      <c r="L3232" s="74" t="s">
        <v>3935</v>
      </c>
      <c r="M3232" s="74" t="s">
        <v>3936</v>
      </c>
    </row>
    <row r="3233" ht="14.25" customHeight="1">
      <c r="A3233" s="74" t="s">
        <v>10238</v>
      </c>
      <c r="B3233" s="74" t="s">
        <v>3932</v>
      </c>
      <c r="F3233" s="185" t="s">
        <v>10239</v>
      </c>
      <c r="G3233" s="185"/>
      <c r="H3233" s="185"/>
      <c r="I3233" s="74" t="s">
        <v>100</v>
      </c>
      <c r="L3233" s="74" t="s">
        <v>3935</v>
      </c>
      <c r="M3233" s="74" t="s">
        <v>3936</v>
      </c>
    </row>
    <row r="3234" ht="14.25" customHeight="1">
      <c r="A3234" s="74" t="s">
        <v>10240</v>
      </c>
      <c r="B3234" s="74" t="s">
        <v>3932</v>
      </c>
      <c r="F3234" s="185" t="s">
        <v>10241</v>
      </c>
      <c r="G3234" s="185"/>
      <c r="H3234" s="185"/>
      <c r="I3234" s="74" t="s">
        <v>3934</v>
      </c>
      <c r="L3234" s="74" t="s">
        <v>3935</v>
      </c>
      <c r="M3234" s="74" t="s">
        <v>3936</v>
      </c>
    </row>
    <row r="3235" ht="14.25" customHeight="1">
      <c r="A3235" s="74" t="s">
        <v>10242</v>
      </c>
      <c r="B3235" s="74" t="s">
        <v>3932</v>
      </c>
      <c r="F3235" s="185" t="s">
        <v>10243</v>
      </c>
      <c r="G3235" s="185"/>
      <c r="H3235" s="185"/>
      <c r="I3235" s="74" t="s">
        <v>100</v>
      </c>
      <c r="L3235" s="74" t="s">
        <v>3935</v>
      </c>
      <c r="M3235" s="74" t="s">
        <v>3936</v>
      </c>
    </row>
    <row r="3236" ht="14.25" customHeight="1">
      <c r="A3236" s="74" t="s">
        <v>10244</v>
      </c>
      <c r="B3236" s="74" t="s">
        <v>3932</v>
      </c>
      <c r="F3236" s="185" t="s">
        <v>10245</v>
      </c>
      <c r="G3236" s="185"/>
      <c r="H3236" s="185"/>
      <c r="I3236" s="74" t="s">
        <v>3934</v>
      </c>
      <c r="L3236" s="74" t="s">
        <v>3935</v>
      </c>
      <c r="M3236" s="74" t="s">
        <v>3936</v>
      </c>
    </row>
    <row r="3237" ht="14.25" customHeight="1">
      <c r="A3237" s="74" t="s">
        <v>10246</v>
      </c>
      <c r="B3237" s="74" t="s">
        <v>3932</v>
      </c>
      <c r="F3237" s="185" t="s">
        <v>10247</v>
      </c>
      <c r="G3237" s="185"/>
      <c r="H3237" s="185"/>
      <c r="I3237" s="74" t="s">
        <v>71</v>
      </c>
      <c r="L3237" s="74" t="s">
        <v>3935</v>
      </c>
      <c r="M3237" s="74" t="s">
        <v>3936</v>
      </c>
    </row>
    <row r="3238" ht="14.25" customHeight="1">
      <c r="A3238" s="74" t="s">
        <v>10248</v>
      </c>
      <c r="B3238" s="74" t="s">
        <v>3932</v>
      </c>
      <c r="F3238" s="185" t="s">
        <v>10249</v>
      </c>
      <c r="G3238" s="185"/>
      <c r="H3238" s="185"/>
      <c r="I3238" s="74" t="s">
        <v>3934</v>
      </c>
      <c r="L3238" s="74" t="s">
        <v>3935</v>
      </c>
      <c r="M3238" s="74" t="s">
        <v>3936</v>
      </c>
    </row>
    <row r="3239" ht="14.25" customHeight="1">
      <c r="A3239" s="74" t="s">
        <v>10250</v>
      </c>
      <c r="B3239" s="74" t="s">
        <v>3932</v>
      </c>
      <c r="F3239" s="185" t="s">
        <v>10251</v>
      </c>
      <c r="G3239" s="185"/>
      <c r="H3239" s="185"/>
      <c r="I3239" s="74" t="s">
        <v>100</v>
      </c>
      <c r="L3239" s="74" t="s">
        <v>3935</v>
      </c>
      <c r="M3239" s="74" t="s">
        <v>3936</v>
      </c>
    </row>
    <row r="3240" ht="14.25" customHeight="1">
      <c r="A3240" s="74" t="s">
        <v>10252</v>
      </c>
      <c r="B3240" s="74" t="s">
        <v>3932</v>
      </c>
      <c r="F3240" s="185" t="s">
        <v>10253</v>
      </c>
      <c r="G3240" s="185"/>
      <c r="H3240" s="185"/>
      <c r="I3240" s="74" t="s">
        <v>71</v>
      </c>
      <c r="L3240" s="74" t="s">
        <v>3935</v>
      </c>
      <c r="M3240" s="74" t="s">
        <v>3936</v>
      </c>
    </row>
    <row r="3241" ht="14.25" customHeight="1">
      <c r="A3241" s="74" t="s">
        <v>10254</v>
      </c>
      <c r="B3241" s="74" t="s">
        <v>3932</v>
      </c>
      <c r="F3241" s="185" t="s">
        <v>10255</v>
      </c>
      <c r="G3241" s="185"/>
      <c r="H3241" s="185"/>
      <c r="I3241" s="74" t="s">
        <v>3934</v>
      </c>
      <c r="L3241" s="74" t="s">
        <v>3935</v>
      </c>
      <c r="M3241" s="74" t="s">
        <v>3936</v>
      </c>
    </row>
    <row r="3242" ht="14.25" customHeight="1">
      <c r="A3242" s="74" t="s">
        <v>10256</v>
      </c>
      <c r="B3242" s="74" t="s">
        <v>3932</v>
      </c>
      <c r="F3242" s="185" t="s">
        <v>10257</v>
      </c>
      <c r="G3242" s="185"/>
      <c r="H3242" s="185"/>
      <c r="I3242" s="74" t="s">
        <v>923</v>
      </c>
      <c r="L3242" s="74" t="s">
        <v>3935</v>
      </c>
      <c r="M3242" s="74" t="s">
        <v>3936</v>
      </c>
    </row>
    <row r="3243" ht="14.25" customHeight="1">
      <c r="A3243" s="74" t="s">
        <v>10258</v>
      </c>
      <c r="B3243" s="74" t="s">
        <v>3932</v>
      </c>
      <c r="F3243" s="185" t="s">
        <v>10259</v>
      </c>
      <c r="G3243" s="185"/>
      <c r="H3243" s="185"/>
      <c r="I3243" s="74" t="s">
        <v>100</v>
      </c>
      <c r="L3243" s="74" t="s">
        <v>3935</v>
      </c>
      <c r="M3243" s="74" t="s">
        <v>3936</v>
      </c>
    </row>
    <row r="3244" ht="14.25" customHeight="1">
      <c r="A3244" s="74" t="s">
        <v>10260</v>
      </c>
      <c r="B3244" s="74" t="s">
        <v>3932</v>
      </c>
      <c r="F3244" s="185" t="s">
        <v>10261</v>
      </c>
      <c r="G3244" s="185"/>
      <c r="H3244" s="185"/>
      <c r="I3244" s="74" t="s">
        <v>100</v>
      </c>
      <c r="L3244" s="74" t="s">
        <v>3935</v>
      </c>
      <c r="M3244" s="74" t="s">
        <v>3936</v>
      </c>
      <c r="N3244" s="74" t="s">
        <v>4026</v>
      </c>
    </row>
    <row r="3245" ht="14.25" customHeight="1">
      <c r="A3245" s="74" t="s">
        <v>10262</v>
      </c>
      <c r="B3245" s="74" t="s">
        <v>3932</v>
      </c>
      <c r="F3245" s="185" t="s">
        <v>10263</v>
      </c>
      <c r="G3245" s="185"/>
      <c r="H3245" s="185"/>
      <c r="I3245" s="74" t="s">
        <v>100</v>
      </c>
      <c r="L3245" s="74" t="s">
        <v>3935</v>
      </c>
      <c r="M3245" s="74" t="s">
        <v>3936</v>
      </c>
    </row>
    <row r="3246" ht="14.25" customHeight="1">
      <c r="A3246" s="74" t="s">
        <v>10264</v>
      </c>
      <c r="B3246" s="74" t="s">
        <v>3932</v>
      </c>
      <c r="F3246" s="185" t="s">
        <v>10265</v>
      </c>
      <c r="G3246" s="185"/>
      <c r="H3246" s="185"/>
      <c r="I3246" s="74" t="s">
        <v>3934</v>
      </c>
      <c r="L3246" s="74" t="s">
        <v>3935</v>
      </c>
      <c r="M3246" s="74" t="s">
        <v>3936</v>
      </c>
    </row>
    <row r="3247" ht="14.25" customHeight="1">
      <c r="A3247" s="74" t="s">
        <v>10266</v>
      </c>
      <c r="B3247" s="74" t="s">
        <v>3932</v>
      </c>
      <c r="F3247" s="185" t="s">
        <v>10267</v>
      </c>
      <c r="G3247" s="185"/>
      <c r="H3247" s="185"/>
      <c r="I3247" s="74" t="s">
        <v>3934</v>
      </c>
      <c r="L3247" s="74" t="s">
        <v>3935</v>
      </c>
      <c r="M3247" s="74" t="s">
        <v>3936</v>
      </c>
    </row>
    <row r="3248" ht="14.25" customHeight="1">
      <c r="A3248" s="74" t="s">
        <v>10268</v>
      </c>
      <c r="B3248" s="74" t="s">
        <v>3932</v>
      </c>
      <c r="F3248" s="185" t="s">
        <v>10269</v>
      </c>
      <c r="G3248" s="185"/>
      <c r="H3248" s="185"/>
      <c r="I3248" s="74" t="s">
        <v>100</v>
      </c>
      <c r="L3248" s="74" t="s">
        <v>3935</v>
      </c>
      <c r="M3248" s="74" t="s">
        <v>3936</v>
      </c>
    </row>
    <row r="3249" ht="14.25" customHeight="1">
      <c r="A3249" s="74" t="s">
        <v>10270</v>
      </c>
      <c r="B3249" s="74" t="s">
        <v>3932</v>
      </c>
      <c r="F3249" s="185" t="s">
        <v>10271</v>
      </c>
      <c r="G3249" s="185"/>
      <c r="H3249" s="185"/>
      <c r="I3249" s="74" t="s">
        <v>66</v>
      </c>
      <c r="L3249" s="74" t="s">
        <v>3935</v>
      </c>
      <c r="M3249" s="74" t="s">
        <v>3936</v>
      </c>
      <c r="N3249" s="74" t="s">
        <v>4026</v>
      </c>
    </row>
    <row r="3250" ht="14.25" customHeight="1">
      <c r="A3250" s="74" t="s">
        <v>10272</v>
      </c>
      <c r="B3250" s="74" t="s">
        <v>3932</v>
      </c>
      <c r="F3250" s="185" t="s">
        <v>10273</v>
      </c>
      <c r="G3250" s="185"/>
      <c r="H3250" s="185"/>
      <c r="I3250" s="74" t="s">
        <v>100</v>
      </c>
      <c r="L3250" s="74" t="s">
        <v>3935</v>
      </c>
      <c r="M3250" s="74" t="s">
        <v>3936</v>
      </c>
    </row>
    <row r="3251" ht="14.25" customHeight="1">
      <c r="A3251" s="74" t="s">
        <v>10274</v>
      </c>
      <c r="B3251" s="74" t="s">
        <v>3932</v>
      </c>
      <c r="F3251" s="185" t="s">
        <v>10275</v>
      </c>
      <c r="G3251" s="185"/>
      <c r="H3251" s="185"/>
      <c r="I3251" s="74" t="s">
        <v>3968</v>
      </c>
      <c r="L3251" s="74" t="s">
        <v>3935</v>
      </c>
      <c r="M3251" s="74" t="s">
        <v>3936</v>
      </c>
    </row>
    <row r="3252" ht="14.25" customHeight="1">
      <c r="A3252" s="74" t="s">
        <v>10276</v>
      </c>
      <c r="B3252" s="74" t="s">
        <v>3932</v>
      </c>
      <c r="F3252" s="185" t="s">
        <v>10210</v>
      </c>
      <c r="G3252" s="185"/>
      <c r="H3252" s="185"/>
      <c r="I3252" s="74" t="s">
        <v>3968</v>
      </c>
      <c r="L3252" s="74" t="s">
        <v>3935</v>
      </c>
      <c r="M3252" s="74" t="s">
        <v>3936</v>
      </c>
    </row>
    <row r="3253" ht="14.25" customHeight="1">
      <c r="A3253" s="74" t="s">
        <v>10277</v>
      </c>
      <c r="B3253" s="74" t="s">
        <v>3932</v>
      </c>
      <c r="F3253" s="185" t="s">
        <v>10278</v>
      </c>
      <c r="G3253" s="185"/>
      <c r="H3253" s="185"/>
      <c r="I3253" s="74" t="s">
        <v>100</v>
      </c>
      <c r="L3253" s="74" t="s">
        <v>3935</v>
      </c>
      <c r="M3253" s="74" t="s">
        <v>3936</v>
      </c>
    </row>
    <row r="3254" ht="14.25" customHeight="1">
      <c r="A3254" s="74" t="s">
        <v>10279</v>
      </c>
      <c r="B3254" s="74" t="s">
        <v>3932</v>
      </c>
      <c r="F3254" s="185" t="s">
        <v>10280</v>
      </c>
      <c r="G3254" s="185"/>
      <c r="H3254" s="185"/>
      <c r="I3254" s="74" t="s">
        <v>100</v>
      </c>
      <c r="L3254" s="74" t="s">
        <v>3935</v>
      </c>
      <c r="M3254" s="74" t="s">
        <v>3936</v>
      </c>
    </row>
    <row r="3255" ht="14.25" customHeight="1">
      <c r="A3255" s="74" t="s">
        <v>10281</v>
      </c>
      <c r="B3255" s="74" t="s">
        <v>3932</v>
      </c>
      <c r="F3255" s="185" t="s">
        <v>10282</v>
      </c>
      <c r="G3255" s="185"/>
      <c r="H3255" s="185"/>
      <c r="I3255" s="74" t="s">
        <v>3968</v>
      </c>
      <c r="L3255" s="74" t="s">
        <v>3935</v>
      </c>
      <c r="M3255" s="74" t="s">
        <v>3936</v>
      </c>
    </row>
    <row r="3256" ht="14.25" customHeight="1">
      <c r="A3256" s="74" t="s">
        <v>10283</v>
      </c>
      <c r="B3256" s="74" t="s">
        <v>3932</v>
      </c>
      <c r="F3256" s="185" t="s">
        <v>10284</v>
      </c>
      <c r="G3256" s="185"/>
      <c r="H3256" s="185"/>
      <c r="I3256" s="74" t="s">
        <v>100</v>
      </c>
      <c r="L3256" s="74" t="s">
        <v>3935</v>
      </c>
      <c r="M3256" s="74" t="s">
        <v>3936</v>
      </c>
    </row>
    <row r="3257" ht="14.25" customHeight="1">
      <c r="A3257" s="74" t="s">
        <v>10285</v>
      </c>
      <c r="B3257" s="74" t="s">
        <v>3932</v>
      </c>
      <c r="F3257" s="185" t="s">
        <v>10286</v>
      </c>
      <c r="G3257" s="185"/>
      <c r="H3257" s="185"/>
      <c r="I3257" s="74" t="s">
        <v>3934</v>
      </c>
      <c r="L3257" s="74" t="s">
        <v>3935</v>
      </c>
      <c r="M3257" s="74" t="s">
        <v>3936</v>
      </c>
    </row>
    <row r="3258" ht="14.25" customHeight="1">
      <c r="A3258" s="74" t="s">
        <v>10287</v>
      </c>
      <c r="B3258" s="74" t="s">
        <v>3932</v>
      </c>
      <c r="F3258" s="185" t="s">
        <v>10288</v>
      </c>
      <c r="G3258" s="185"/>
      <c r="H3258" s="185"/>
      <c r="I3258" s="74" t="s">
        <v>100</v>
      </c>
      <c r="L3258" s="74" t="s">
        <v>3935</v>
      </c>
      <c r="M3258" s="74" t="s">
        <v>3936</v>
      </c>
    </row>
    <row r="3259" ht="14.25" customHeight="1">
      <c r="A3259" s="74" t="s">
        <v>10289</v>
      </c>
      <c r="B3259" s="74" t="s">
        <v>3932</v>
      </c>
      <c r="F3259" s="185" t="s">
        <v>10290</v>
      </c>
      <c r="G3259" s="185"/>
      <c r="H3259" s="185"/>
      <c r="I3259" s="74" t="s">
        <v>3934</v>
      </c>
      <c r="L3259" s="74" t="s">
        <v>3935</v>
      </c>
      <c r="M3259" s="74" t="s">
        <v>3936</v>
      </c>
    </row>
    <row r="3260" ht="14.25" customHeight="1">
      <c r="A3260" s="74" t="s">
        <v>10291</v>
      </c>
      <c r="B3260" s="74" t="s">
        <v>3932</v>
      </c>
      <c r="F3260" s="185" t="s">
        <v>10292</v>
      </c>
      <c r="G3260" s="185"/>
      <c r="H3260" s="185"/>
      <c r="I3260" s="74" t="s">
        <v>100</v>
      </c>
      <c r="L3260" s="74" t="s">
        <v>3935</v>
      </c>
      <c r="M3260" s="74" t="s">
        <v>3936</v>
      </c>
    </row>
    <row r="3261" ht="14.25" customHeight="1">
      <c r="A3261" s="74" t="s">
        <v>10293</v>
      </c>
      <c r="B3261" s="74" t="s">
        <v>3932</v>
      </c>
      <c r="F3261" s="185" t="s">
        <v>10294</v>
      </c>
      <c r="G3261" s="185"/>
      <c r="H3261" s="185"/>
      <c r="I3261" s="74" t="s">
        <v>3934</v>
      </c>
      <c r="L3261" s="74" t="s">
        <v>3935</v>
      </c>
      <c r="M3261" s="74" t="s">
        <v>3936</v>
      </c>
    </row>
    <row r="3262" ht="14.25" customHeight="1">
      <c r="A3262" s="74" t="s">
        <v>10295</v>
      </c>
      <c r="B3262" s="74" t="s">
        <v>3932</v>
      </c>
      <c r="F3262" s="185" t="s">
        <v>3534</v>
      </c>
      <c r="G3262" s="185"/>
      <c r="H3262" s="185"/>
      <c r="I3262" s="74" t="s">
        <v>71</v>
      </c>
      <c r="L3262" s="74" t="s">
        <v>3935</v>
      </c>
      <c r="M3262" s="74" t="s">
        <v>3936</v>
      </c>
    </row>
    <row r="3263" ht="14.25" customHeight="1">
      <c r="A3263" s="74" t="s">
        <v>10296</v>
      </c>
      <c r="B3263" s="74" t="s">
        <v>3932</v>
      </c>
      <c r="F3263" s="185" t="s">
        <v>10079</v>
      </c>
      <c r="G3263" s="185"/>
      <c r="H3263" s="185"/>
      <c r="I3263" s="74" t="s">
        <v>100</v>
      </c>
      <c r="L3263" s="74" t="s">
        <v>3935</v>
      </c>
      <c r="M3263" s="74" t="s">
        <v>3936</v>
      </c>
    </row>
    <row r="3264" ht="14.25" customHeight="1">
      <c r="A3264" s="74" t="s">
        <v>10297</v>
      </c>
      <c r="B3264" s="74" t="s">
        <v>3932</v>
      </c>
      <c r="F3264" s="185" t="s">
        <v>10298</v>
      </c>
      <c r="G3264" s="185"/>
      <c r="H3264" s="185"/>
      <c r="I3264" s="74" t="s">
        <v>100</v>
      </c>
      <c r="L3264" s="74" t="s">
        <v>3935</v>
      </c>
      <c r="M3264" s="74" t="s">
        <v>3936</v>
      </c>
    </row>
    <row r="3265" ht="14.25" customHeight="1">
      <c r="A3265" s="74" t="s">
        <v>10299</v>
      </c>
      <c r="B3265" s="74" t="s">
        <v>3932</v>
      </c>
      <c r="F3265" s="185" t="s">
        <v>10077</v>
      </c>
      <c r="G3265" s="185"/>
      <c r="H3265" s="185"/>
      <c r="I3265" s="74" t="s">
        <v>3934</v>
      </c>
      <c r="L3265" s="74" t="s">
        <v>3935</v>
      </c>
      <c r="M3265" s="74" t="s">
        <v>3936</v>
      </c>
    </row>
    <row r="3266" ht="14.25" customHeight="1">
      <c r="A3266" s="74" t="s">
        <v>10300</v>
      </c>
      <c r="B3266" s="74" t="s">
        <v>3932</v>
      </c>
      <c r="F3266" s="185" t="s">
        <v>10301</v>
      </c>
      <c r="G3266" s="185"/>
      <c r="H3266" s="185"/>
      <c r="I3266" s="74" t="s">
        <v>3934</v>
      </c>
      <c r="L3266" s="74" t="s">
        <v>3935</v>
      </c>
      <c r="M3266" s="74" t="s">
        <v>3936</v>
      </c>
    </row>
    <row r="3267" ht="14.25" customHeight="1">
      <c r="A3267" s="74" t="s">
        <v>10302</v>
      </c>
      <c r="B3267" s="74" t="s">
        <v>3932</v>
      </c>
      <c r="F3267" s="185" t="s">
        <v>10303</v>
      </c>
      <c r="G3267" s="185"/>
      <c r="H3267" s="185"/>
      <c r="I3267" s="74" t="s">
        <v>3934</v>
      </c>
      <c r="L3267" s="74" t="s">
        <v>3935</v>
      </c>
      <c r="M3267" s="74" t="s">
        <v>3936</v>
      </c>
    </row>
    <row r="3268" ht="14.25" customHeight="1">
      <c r="A3268" s="74" t="s">
        <v>10304</v>
      </c>
      <c r="B3268" s="74" t="s">
        <v>3932</v>
      </c>
      <c r="F3268" s="185" t="s">
        <v>10305</v>
      </c>
      <c r="G3268" s="185"/>
      <c r="H3268" s="185"/>
      <c r="I3268" s="74" t="s">
        <v>3934</v>
      </c>
      <c r="L3268" s="74" t="s">
        <v>3935</v>
      </c>
      <c r="M3268" s="74" t="s">
        <v>3936</v>
      </c>
    </row>
    <row r="3269" ht="14.25" customHeight="1">
      <c r="A3269" s="74" t="s">
        <v>10306</v>
      </c>
      <c r="B3269" s="74" t="s">
        <v>3932</v>
      </c>
      <c r="F3269" s="185" t="s">
        <v>10307</v>
      </c>
      <c r="G3269" s="185"/>
      <c r="H3269" s="185"/>
      <c r="I3269" s="74" t="s">
        <v>100</v>
      </c>
      <c r="L3269" s="74" t="s">
        <v>3935</v>
      </c>
      <c r="M3269" s="74" t="s">
        <v>3936</v>
      </c>
    </row>
    <row r="3270" ht="14.25" customHeight="1">
      <c r="A3270" s="74" t="s">
        <v>10308</v>
      </c>
      <c r="B3270" s="74" t="s">
        <v>3932</v>
      </c>
      <c r="F3270" s="185" t="s">
        <v>10309</v>
      </c>
      <c r="G3270" s="185"/>
      <c r="H3270" s="185"/>
      <c r="I3270" s="74" t="s">
        <v>100</v>
      </c>
      <c r="L3270" s="74" t="s">
        <v>3935</v>
      </c>
      <c r="M3270" s="74" t="s">
        <v>3936</v>
      </c>
    </row>
    <row r="3271" ht="14.25" customHeight="1">
      <c r="A3271" s="74" t="s">
        <v>10310</v>
      </c>
      <c r="B3271" s="74" t="s">
        <v>3932</v>
      </c>
      <c r="F3271" s="185" t="s">
        <v>10311</v>
      </c>
      <c r="G3271" s="185"/>
      <c r="H3271" s="185"/>
      <c r="I3271" s="74" t="s">
        <v>100</v>
      </c>
      <c r="L3271" s="74" t="s">
        <v>3935</v>
      </c>
      <c r="M3271" s="74" t="s">
        <v>3936</v>
      </c>
    </row>
    <row r="3272" ht="14.25" customHeight="1">
      <c r="A3272" s="74" t="s">
        <v>10312</v>
      </c>
      <c r="B3272" s="74" t="s">
        <v>3932</v>
      </c>
      <c r="F3272" s="185" t="s">
        <v>10313</v>
      </c>
      <c r="G3272" s="185"/>
      <c r="H3272" s="185"/>
      <c r="I3272" s="74" t="s">
        <v>100</v>
      </c>
      <c r="L3272" s="74" t="s">
        <v>3935</v>
      </c>
      <c r="M3272" s="74" t="s">
        <v>3936</v>
      </c>
    </row>
    <row r="3273" ht="14.25" customHeight="1">
      <c r="A3273" s="74" t="s">
        <v>10314</v>
      </c>
      <c r="B3273" s="74" t="s">
        <v>3932</v>
      </c>
      <c r="F3273" s="185" t="s">
        <v>10315</v>
      </c>
      <c r="G3273" s="185"/>
      <c r="H3273" s="185"/>
      <c r="I3273" s="74" t="s">
        <v>3934</v>
      </c>
      <c r="L3273" s="74" t="s">
        <v>3935</v>
      </c>
      <c r="M3273" s="74" t="s">
        <v>3936</v>
      </c>
    </row>
    <row r="3274" ht="14.25" customHeight="1">
      <c r="A3274" s="74" t="s">
        <v>10316</v>
      </c>
      <c r="B3274" s="74" t="s">
        <v>3932</v>
      </c>
      <c r="F3274" s="185" t="s">
        <v>10317</v>
      </c>
      <c r="G3274" s="185"/>
      <c r="H3274" s="185"/>
      <c r="I3274" s="74" t="s">
        <v>100</v>
      </c>
      <c r="L3274" s="74" t="s">
        <v>3935</v>
      </c>
      <c r="M3274" s="74" t="s">
        <v>3936</v>
      </c>
    </row>
    <row r="3275" ht="14.25" customHeight="1">
      <c r="A3275" s="74" t="s">
        <v>10318</v>
      </c>
      <c r="B3275" s="74" t="s">
        <v>3932</v>
      </c>
      <c r="F3275" s="185" t="s">
        <v>10319</v>
      </c>
      <c r="G3275" s="185"/>
      <c r="H3275" s="185"/>
      <c r="I3275" s="74" t="s">
        <v>100</v>
      </c>
      <c r="L3275" s="74" t="s">
        <v>3935</v>
      </c>
      <c r="M3275" s="74" t="s">
        <v>3936</v>
      </c>
    </row>
    <row r="3276" ht="14.25" customHeight="1">
      <c r="A3276" s="74" t="s">
        <v>10320</v>
      </c>
      <c r="B3276" s="74" t="s">
        <v>3932</v>
      </c>
      <c r="F3276" s="185" t="s">
        <v>10321</v>
      </c>
      <c r="G3276" s="185"/>
      <c r="H3276" s="185"/>
      <c r="I3276" s="74" t="s">
        <v>100</v>
      </c>
      <c r="L3276" s="74" t="s">
        <v>3935</v>
      </c>
      <c r="M3276" s="74" t="s">
        <v>3936</v>
      </c>
    </row>
    <row r="3277" ht="14.25" customHeight="1">
      <c r="A3277" s="74" t="s">
        <v>10322</v>
      </c>
      <c r="B3277" s="74" t="s">
        <v>3932</v>
      </c>
      <c r="F3277" s="185" t="s">
        <v>10321</v>
      </c>
      <c r="G3277" s="185"/>
      <c r="H3277" s="185"/>
      <c r="I3277" s="74" t="s">
        <v>100</v>
      </c>
      <c r="L3277" s="74" t="s">
        <v>3935</v>
      </c>
      <c r="M3277" s="74" t="s">
        <v>3936</v>
      </c>
    </row>
    <row r="3278" ht="14.25" customHeight="1">
      <c r="A3278" s="74" t="s">
        <v>10323</v>
      </c>
      <c r="B3278" s="74" t="s">
        <v>3932</v>
      </c>
      <c r="F3278" s="185" t="s">
        <v>10324</v>
      </c>
      <c r="G3278" s="185"/>
      <c r="H3278" s="185"/>
      <c r="I3278" s="74" t="s">
        <v>100</v>
      </c>
      <c r="L3278" s="74" t="s">
        <v>3935</v>
      </c>
      <c r="M3278" s="74" t="s">
        <v>3936</v>
      </c>
    </row>
    <row r="3279" ht="14.25" customHeight="1">
      <c r="A3279" s="74" t="s">
        <v>10325</v>
      </c>
      <c r="B3279" s="74" t="s">
        <v>3932</v>
      </c>
      <c r="F3279" s="185" t="s">
        <v>10326</v>
      </c>
      <c r="G3279" s="185"/>
      <c r="H3279" s="185"/>
      <c r="I3279" s="74" t="s">
        <v>3934</v>
      </c>
      <c r="L3279" s="74" t="s">
        <v>3935</v>
      </c>
      <c r="M3279" s="74" t="s">
        <v>3936</v>
      </c>
    </row>
    <row r="3280" ht="14.25" customHeight="1">
      <c r="A3280" s="74" t="s">
        <v>10327</v>
      </c>
      <c r="B3280" s="74" t="s">
        <v>3932</v>
      </c>
      <c r="F3280" s="185" t="s">
        <v>10328</v>
      </c>
      <c r="G3280" s="185"/>
      <c r="H3280" s="185"/>
      <c r="I3280" s="74" t="s">
        <v>3934</v>
      </c>
      <c r="L3280" s="74" t="s">
        <v>3935</v>
      </c>
      <c r="M3280" s="74" t="s">
        <v>3936</v>
      </c>
    </row>
    <row r="3281" ht="14.25" customHeight="1">
      <c r="A3281" s="74" t="s">
        <v>10329</v>
      </c>
      <c r="B3281" s="74" t="s">
        <v>3932</v>
      </c>
      <c r="F3281" s="185" t="s">
        <v>10330</v>
      </c>
      <c r="G3281" s="185"/>
      <c r="H3281" s="185"/>
      <c r="I3281" s="74" t="s">
        <v>3934</v>
      </c>
      <c r="L3281" s="74" t="s">
        <v>3935</v>
      </c>
      <c r="M3281" s="74" t="s">
        <v>3936</v>
      </c>
    </row>
    <row r="3282" ht="14.25" customHeight="1">
      <c r="A3282" s="74" t="s">
        <v>10331</v>
      </c>
      <c r="B3282" s="74" t="s">
        <v>3932</v>
      </c>
      <c r="F3282" s="185" t="s">
        <v>10332</v>
      </c>
      <c r="G3282" s="185"/>
      <c r="H3282" s="185"/>
      <c r="I3282" s="74" t="s">
        <v>100</v>
      </c>
      <c r="L3282" s="74" t="s">
        <v>3935</v>
      </c>
      <c r="M3282" s="74" t="s">
        <v>3936</v>
      </c>
    </row>
    <row r="3283" ht="14.25" customHeight="1">
      <c r="A3283" s="74" t="s">
        <v>10333</v>
      </c>
      <c r="B3283" s="74" t="s">
        <v>3932</v>
      </c>
      <c r="F3283" s="185" t="s">
        <v>10334</v>
      </c>
      <c r="G3283" s="185"/>
      <c r="H3283" s="185"/>
      <c r="I3283" s="74" t="s">
        <v>3934</v>
      </c>
      <c r="L3283" s="74" t="s">
        <v>3935</v>
      </c>
      <c r="M3283" s="74" t="s">
        <v>3936</v>
      </c>
    </row>
    <row r="3284" ht="14.25" customHeight="1">
      <c r="A3284" s="74" t="s">
        <v>10335</v>
      </c>
      <c r="B3284" s="74" t="s">
        <v>3932</v>
      </c>
      <c r="F3284" s="185" t="s">
        <v>10336</v>
      </c>
      <c r="G3284" s="185"/>
      <c r="H3284" s="185"/>
      <c r="I3284" s="74" t="s">
        <v>66</v>
      </c>
      <c r="L3284" s="74" t="s">
        <v>3935</v>
      </c>
      <c r="M3284" s="74" t="s">
        <v>3936</v>
      </c>
    </row>
    <row r="3285" ht="14.25" customHeight="1">
      <c r="A3285" s="74" t="s">
        <v>10337</v>
      </c>
      <c r="B3285" s="74" t="s">
        <v>3932</v>
      </c>
      <c r="F3285" s="185" t="s">
        <v>10338</v>
      </c>
      <c r="G3285" s="185"/>
      <c r="H3285" s="185"/>
      <c r="I3285" s="74" t="s">
        <v>3968</v>
      </c>
      <c r="L3285" s="74" t="s">
        <v>3935</v>
      </c>
      <c r="M3285" s="74" t="s">
        <v>3936</v>
      </c>
    </row>
    <row r="3286" ht="14.25" customHeight="1">
      <c r="A3286" s="74" t="s">
        <v>10339</v>
      </c>
      <c r="B3286" s="74" t="s">
        <v>3932</v>
      </c>
      <c r="F3286" s="185" t="s">
        <v>10340</v>
      </c>
      <c r="G3286" s="185"/>
      <c r="H3286" s="185"/>
      <c r="I3286" s="74" t="s">
        <v>3968</v>
      </c>
      <c r="L3286" s="74" t="s">
        <v>3935</v>
      </c>
      <c r="M3286" s="74" t="s">
        <v>3936</v>
      </c>
    </row>
    <row r="3287" ht="14.25" customHeight="1">
      <c r="A3287" s="74" t="s">
        <v>10341</v>
      </c>
      <c r="B3287" s="74" t="s">
        <v>3932</v>
      </c>
      <c r="F3287" s="185" t="s">
        <v>10342</v>
      </c>
      <c r="G3287" s="185"/>
      <c r="H3287" s="185"/>
      <c r="I3287" s="74" t="s">
        <v>100</v>
      </c>
      <c r="L3287" s="74" t="s">
        <v>3935</v>
      </c>
      <c r="M3287" s="74" t="s">
        <v>3936</v>
      </c>
    </row>
    <row r="3288" ht="14.25" customHeight="1">
      <c r="A3288" s="74" t="s">
        <v>10343</v>
      </c>
      <c r="B3288" s="74" t="s">
        <v>3932</v>
      </c>
      <c r="F3288" s="185" t="s">
        <v>10344</v>
      </c>
      <c r="G3288" s="185"/>
      <c r="H3288" s="185"/>
      <c r="I3288" s="74" t="s">
        <v>66</v>
      </c>
      <c r="L3288" s="74" t="s">
        <v>3935</v>
      </c>
      <c r="M3288" s="74" t="s">
        <v>3936</v>
      </c>
    </row>
    <row r="3289" ht="14.25" customHeight="1">
      <c r="A3289" s="74" t="s">
        <v>10345</v>
      </c>
      <c r="B3289" s="74" t="s">
        <v>3932</v>
      </c>
      <c r="F3289" s="185" t="s">
        <v>10346</v>
      </c>
      <c r="G3289" s="185"/>
      <c r="H3289" s="185"/>
      <c r="I3289" s="74" t="s">
        <v>66</v>
      </c>
      <c r="L3289" s="74" t="s">
        <v>3935</v>
      </c>
      <c r="M3289" s="74" t="s">
        <v>3936</v>
      </c>
    </row>
    <row r="3290" ht="14.25" customHeight="1">
      <c r="A3290" s="74" t="s">
        <v>10347</v>
      </c>
      <c r="B3290" s="74" t="s">
        <v>3932</v>
      </c>
      <c r="F3290" s="185" t="s">
        <v>10348</v>
      </c>
      <c r="G3290" s="185"/>
      <c r="H3290" s="185"/>
      <c r="I3290" s="74" t="s">
        <v>3934</v>
      </c>
      <c r="L3290" s="74" t="s">
        <v>3935</v>
      </c>
      <c r="M3290" s="74" t="s">
        <v>3936</v>
      </c>
    </row>
    <row r="3291" ht="14.25" customHeight="1">
      <c r="A3291" s="74" t="s">
        <v>10349</v>
      </c>
      <c r="B3291" s="74" t="s">
        <v>3932</v>
      </c>
      <c r="F3291" s="185" t="s">
        <v>10350</v>
      </c>
      <c r="G3291" s="185"/>
      <c r="H3291" s="185"/>
      <c r="I3291" s="74" t="s">
        <v>66</v>
      </c>
      <c r="L3291" s="74" t="s">
        <v>3935</v>
      </c>
      <c r="M3291" s="74" t="s">
        <v>3936</v>
      </c>
    </row>
    <row r="3292" ht="14.25" customHeight="1">
      <c r="A3292" s="74" t="s">
        <v>10351</v>
      </c>
      <c r="B3292" s="74" t="s">
        <v>3932</v>
      </c>
      <c r="F3292" s="185" t="s">
        <v>10352</v>
      </c>
      <c r="G3292" s="185"/>
      <c r="H3292" s="185"/>
      <c r="I3292" s="74" t="s">
        <v>3934</v>
      </c>
      <c r="L3292" s="74" t="s">
        <v>3935</v>
      </c>
      <c r="M3292" s="74" t="s">
        <v>3936</v>
      </c>
    </row>
    <row r="3293" ht="14.25" customHeight="1">
      <c r="A3293" s="74" t="s">
        <v>10353</v>
      </c>
      <c r="B3293" s="74" t="s">
        <v>3932</v>
      </c>
      <c r="F3293" s="185" t="s">
        <v>10354</v>
      </c>
      <c r="G3293" s="185"/>
      <c r="H3293" s="185"/>
      <c r="I3293" s="74" t="s">
        <v>57</v>
      </c>
      <c r="L3293" s="74" t="s">
        <v>3935</v>
      </c>
      <c r="M3293" s="74" t="s">
        <v>3936</v>
      </c>
    </row>
    <row r="3294" ht="14.25" customHeight="1">
      <c r="A3294" s="74" t="s">
        <v>10355</v>
      </c>
      <c r="B3294" s="74" t="s">
        <v>3932</v>
      </c>
      <c r="F3294" s="185" t="s">
        <v>10356</v>
      </c>
      <c r="G3294" s="185"/>
      <c r="H3294" s="185"/>
      <c r="I3294" s="74" t="s">
        <v>127</v>
      </c>
      <c r="L3294" s="74" t="s">
        <v>3935</v>
      </c>
      <c r="M3294" s="74" t="s">
        <v>3936</v>
      </c>
    </row>
    <row r="3295" ht="14.25" customHeight="1">
      <c r="A3295" s="74" t="s">
        <v>10357</v>
      </c>
      <c r="B3295" s="74" t="s">
        <v>3932</v>
      </c>
      <c r="F3295" s="185" t="s">
        <v>10358</v>
      </c>
      <c r="G3295" s="185"/>
      <c r="H3295" s="185"/>
      <c r="I3295" s="74" t="s">
        <v>127</v>
      </c>
      <c r="L3295" s="74" t="s">
        <v>3935</v>
      </c>
      <c r="M3295" s="74" t="s">
        <v>3936</v>
      </c>
    </row>
    <row r="3296" ht="14.25" customHeight="1">
      <c r="A3296" s="74" t="s">
        <v>10359</v>
      </c>
      <c r="B3296" s="74" t="s">
        <v>3932</v>
      </c>
      <c r="F3296" s="185" t="s">
        <v>10360</v>
      </c>
      <c r="G3296" s="185"/>
      <c r="H3296" s="185"/>
      <c r="I3296" s="74" t="s">
        <v>3934</v>
      </c>
      <c r="L3296" s="74" t="s">
        <v>3935</v>
      </c>
      <c r="M3296" s="74" t="s">
        <v>3936</v>
      </c>
    </row>
    <row r="3297" ht="14.25" customHeight="1">
      <c r="A3297" s="74" t="s">
        <v>10361</v>
      </c>
      <c r="B3297" s="74" t="s">
        <v>3932</v>
      </c>
      <c r="F3297" s="185" t="s">
        <v>10362</v>
      </c>
      <c r="G3297" s="185"/>
      <c r="H3297" s="185"/>
      <c r="I3297" s="74" t="s">
        <v>3934</v>
      </c>
      <c r="L3297" s="74" t="s">
        <v>3935</v>
      </c>
      <c r="M3297" s="74" t="s">
        <v>3936</v>
      </c>
    </row>
    <row r="3298" ht="14.25" customHeight="1">
      <c r="A3298" s="74" t="s">
        <v>10363</v>
      </c>
      <c r="B3298" s="74" t="s">
        <v>3932</v>
      </c>
      <c r="F3298" s="185" t="s">
        <v>10364</v>
      </c>
      <c r="G3298" s="185"/>
      <c r="H3298" s="185"/>
      <c r="I3298" s="74" t="s">
        <v>3934</v>
      </c>
      <c r="L3298" s="74" t="s">
        <v>3935</v>
      </c>
      <c r="M3298" s="74" t="s">
        <v>3936</v>
      </c>
    </row>
    <row r="3299" ht="14.25" customHeight="1">
      <c r="A3299" s="74" t="s">
        <v>10365</v>
      </c>
      <c r="B3299" s="74" t="s">
        <v>3932</v>
      </c>
      <c r="F3299" s="185" t="s">
        <v>10366</v>
      </c>
      <c r="G3299" s="185"/>
      <c r="H3299" s="185"/>
      <c r="I3299" s="74" t="s">
        <v>100</v>
      </c>
      <c r="L3299" s="74" t="s">
        <v>3935</v>
      </c>
      <c r="M3299" s="74" t="s">
        <v>3936</v>
      </c>
    </row>
    <row r="3300" ht="14.25" customHeight="1">
      <c r="A3300" s="74" t="s">
        <v>10367</v>
      </c>
      <c r="B3300" s="74" t="s">
        <v>3932</v>
      </c>
      <c r="F3300" s="185" t="s">
        <v>10368</v>
      </c>
      <c r="G3300" s="185"/>
      <c r="H3300" s="185"/>
      <c r="I3300" s="74" t="s">
        <v>3968</v>
      </c>
      <c r="L3300" s="74" t="s">
        <v>3935</v>
      </c>
      <c r="M3300" s="74" t="s">
        <v>3936</v>
      </c>
    </row>
    <row r="3301" ht="14.25" customHeight="1">
      <c r="A3301" s="74" t="s">
        <v>10369</v>
      </c>
      <c r="B3301" s="74" t="s">
        <v>3932</v>
      </c>
      <c r="F3301" s="185" t="s">
        <v>10370</v>
      </c>
      <c r="G3301" s="185"/>
      <c r="H3301" s="185"/>
      <c r="I3301" s="74" t="s">
        <v>3968</v>
      </c>
      <c r="L3301" s="74" t="s">
        <v>3935</v>
      </c>
      <c r="M3301" s="74" t="s">
        <v>3936</v>
      </c>
    </row>
    <row r="3302" ht="14.25" customHeight="1">
      <c r="A3302" s="74" t="s">
        <v>10371</v>
      </c>
      <c r="B3302" s="74" t="s">
        <v>3932</v>
      </c>
      <c r="F3302" s="185" t="s">
        <v>10372</v>
      </c>
      <c r="G3302" s="185"/>
      <c r="H3302" s="185"/>
      <c r="I3302" s="74" t="s">
        <v>100</v>
      </c>
      <c r="L3302" s="74" t="s">
        <v>3935</v>
      </c>
      <c r="M3302" s="74" t="s">
        <v>3936</v>
      </c>
    </row>
    <row r="3303" ht="14.25" customHeight="1">
      <c r="A3303" s="74" t="s">
        <v>10373</v>
      </c>
      <c r="B3303" s="74" t="s">
        <v>3932</v>
      </c>
      <c r="F3303" s="185" t="s">
        <v>10374</v>
      </c>
      <c r="G3303" s="185"/>
      <c r="H3303" s="185"/>
      <c r="I3303" s="74" t="s">
        <v>3934</v>
      </c>
      <c r="L3303" s="74" t="s">
        <v>3935</v>
      </c>
      <c r="M3303" s="74" t="s">
        <v>3936</v>
      </c>
    </row>
    <row r="3304" ht="14.25" customHeight="1">
      <c r="A3304" s="74" t="s">
        <v>10375</v>
      </c>
      <c r="B3304" s="74" t="s">
        <v>3932</v>
      </c>
      <c r="F3304" s="185" t="s">
        <v>10376</v>
      </c>
      <c r="G3304" s="185"/>
      <c r="H3304" s="185"/>
      <c r="I3304" s="74" t="s">
        <v>100</v>
      </c>
      <c r="L3304" s="74" t="s">
        <v>3935</v>
      </c>
      <c r="M3304" s="74" t="s">
        <v>3936</v>
      </c>
    </row>
    <row r="3305" ht="14.25" customHeight="1">
      <c r="A3305" s="74" t="s">
        <v>10377</v>
      </c>
      <c r="B3305" s="74" t="s">
        <v>3932</v>
      </c>
      <c r="F3305" s="185" t="s">
        <v>10378</v>
      </c>
      <c r="G3305" s="185"/>
      <c r="H3305" s="185"/>
      <c r="I3305" s="74" t="s">
        <v>3934</v>
      </c>
      <c r="L3305" s="74" t="s">
        <v>3935</v>
      </c>
      <c r="M3305" s="74" t="s">
        <v>3936</v>
      </c>
    </row>
    <row r="3306" ht="14.25" customHeight="1">
      <c r="A3306" s="74" t="s">
        <v>10379</v>
      </c>
      <c r="B3306" s="74" t="s">
        <v>3932</v>
      </c>
      <c r="F3306" s="185" t="s">
        <v>10380</v>
      </c>
      <c r="G3306" s="185"/>
      <c r="H3306" s="185"/>
      <c r="I3306" s="74" t="s">
        <v>100</v>
      </c>
      <c r="L3306" s="74" t="s">
        <v>3935</v>
      </c>
      <c r="M3306" s="74" t="s">
        <v>3936</v>
      </c>
    </row>
    <row r="3307" ht="14.25" customHeight="1">
      <c r="A3307" s="74" t="s">
        <v>10381</v>
      </c>
      <c r="B3307" s="74" t="s">
        <v>3932</v>
      </c>
      <c r="F3307" s="185" t="s">
        <v>10382</v>
      </c>
      <c r="G3307" s="185"/>
      <c r="H3307" s="185"/>
      <c r="I3307" s="74" t="s">
        <v>3934</v>
      </c>
      <c r="L3307" s="74" t="s">
        <v>3935</v>
      </c>
      <c r="M3307" s="74" t="s">
        <v>3936</v>
      </c>
    </row>
    <row r="3308" ht="14.25" customHeight="1">
      <c r="A3308" s="74" t="s">
        <v>10383</v>
      </c>
      <c r="B3308" s="74" t="s">
        <v>3932</v>
      </c>
      <c r="F3308" s="185" t="s">
        <v>10378</v>
      </c>
      <c r="G3308" s="185"/>
      <c r="H3308" s="185"/>
      <c r="I3308" s="74" t="s">
        <v>3934</v>
      </c>
      <c r="L3308" s="74" t="s">
        <v>3935</v>
      </c>
      <c r="M3308" s="74" t="s">
        <v>3936</v>
      </c>
    </row>
    <row r="3309" ht="14.25" customHeight="1">
      <c r="A3309" s="74" t="s">
        <v>10384</v>
      </c>
      <c r="B3309" s="74" t="s">
        <v>3932</v>
      </c>
      <c r="F3309" s="185" t="s">
        <v>10385</v>
      </c>
      <c r="G3309" s="185"/>
      <c r="H3309" s="185"/>
      <c r="I3309" s="74" t="s">
        <v>100</v>
      </c>
      <c r="L3309" s="74" t="s">
        <v>3935</v>
      </c>
      <c r="M3309" s="74" t="s">
        <v>3936</v>
      </c>
    </row>
    <row r="3310" ht="14.25" customHeight="1">
      <c r="A3310" s="74" t="s">
        <v>10386</v>
      </c>
      <c r="B3310" s="74" t="s">
        <v>3932</v>
      </c>
      <c r="F3310" s="185" t="s">
        <v>10387</v>
      </c>
      <c r="G3310" s="185"/>
      <c r="H3310" s="185"/>
      <c r="I3310" s="74" t="s">
        <v>3934</v>
      </c>
      <c r="L3310" s="74" t="s">
        <v>3935</v>
      </c>
      <c r="M3310" s="74" t="s">
        <v>3936</v>
      </c>
    </row>
    <row r="3311" ht="14.25" customHeight="1">
      <c r="A3311" s="74" t="s">
        <v>10388</v>
      </c>
      <c r="B3311" s="74" t="s">
        <v>3932</v>
      </c>
      <c r="F3311" s="185" t="s">
        <v>10389</v>
      </c>
      <c r="G3311" s="185"/>
      <c r="H3311" s="185"/>
      <c r="I3311" s="74" t="s">
        <v>100</v>
      </c>
      <c r="L3311" s="74" t="s">
        <v>3935</v>
      </c>
      <c r="M3311" s="74" t="s">
        <v>3936</v>
      </c>
    </row>
    <row r="3312" ht="14.25" customHeight="1">
      <c r="A3312" s="74" t="s">
        <v>10390</v>
      </c>
      <c r="B3312" s="74" t="s">
        <v>3932</v>
      </c>
      <c r="F3312" s="185" t="s">
        <v>10391</v>
      </c>
      <c r="G3312" s="185"/>
      <c r="H3312" s="185"/>
      <c r="I3312" s="74" t="s">
        <v>100</v>
      </c>
      <c r="L3312" s="74" t="s">
        <v>3935</v>
      </c>
      <c r="M3312" s="74" t="s">
        <v>3936</v>
      </c>
    </row>
    <row r="3313" ht="14.25" customHeight="1">
      <c r="A3313" s="74" t="s">
        <v>10392</v>
      </c>
      <c r="B3313" s="74" t="s">
        <v>3932</v>
      </c>
      <c r="F3313" s="185" t="s">
        <v>10393</v>
      </c>
      <c r="G3313" s="185"/>
      <c r="H3313" s="185"/>
      <c r="I3313" s="74" t="s">
        <v>3934</v>
      </c>
      <c r="L3313" s="74" t="s">
        <v>3935</v>
      </c>
      <c r="M3313" s="74" t="s">
        <v>3936</v>
      </c>
    </row>
    <row r="3314" ht="14.25" customHeight="1">
      <c r="A3314" s="74" t="s">
        <v>10394</v>
      </c>
      <c r="B3314" s="74" t="s">
        <v>3932</v>
      </c>
      <c r="F3314" s="185" t="s">
        <v>10395</v>
      </c>
      <c r="G3314" s="185"/>
      <c r="H3314" s="185"/>
      <c r="I3314" s="74" t="s">
        <v>3934</v>
      </c>
      <c r="L3314" s="74" t="s">
        <v>3935</v>
      </c>
      <c r="M3314" s="74" t="s">
        <v>3936</v>
      </c>
    </row>
    <row r="3315" ht="14.25" customHeight="1">
      <c r="A3315" s="74" t="s">
        <v>10396</v>
      </c>
      <c r="B3315" s="74" t="s">
        <v>3932</v>
      </c>
      <c r="F3315" s="185" t="s">
        <v>10397</v>
      </c>
      <c r="G3315" s="185"/>
      <c r="H3315" s="185"/>
      <c r="I3315" s="74" t="s">
        <v>3934</v>
      </c>
      <c r="L3315" s="74" t="s">
        <v>3935</v>
      </c>
      <c r="M3315" s="74" t="s">
        <v>3936</v>
      </c>
    </row>
    <row r="3316" ht="14.25" customHeight="1">
      <c r="A3316" s="74" t="s">
        <v>10398</v>
      </c>
      <c r="B3316" s="74" t="s">
        <v>3932</v>
      </c>
      <c r="F3316" s="185" t="s">
        <v>10399</v>
      </c>
      <c r="G3316" s="185"/>
      <c r="H3316" s="185"/>
      <c r="I3316" s="74" t="s">
        <v>100</v>
      </c>
      <c r="L3316" s="74" t="s">
        <v>3935</v>
      </c>
      <c r="M3316" s="74" t="s">
        <v>3936</v>
      </c>
    </row>
    <row r="3317" ht="14.25" customHeight="1">
      <c r="A3317" s="74" t="s">
        <v>10400</v>
      </c>
      <c r="B3317" s="74" t="s">
        <v>3932</v>
      </c>
      <c r="F3317" s="185" t="s">
        <v>10401</v>
      </c>
      <c r="G3317" s="185"/>
      <c r="H3317" s="185"/>
      <c r="I3317" s="74" t="s">
        <v>3968</v>
      </c>
      <c r="L3317" s="74" t="s">
        <v>3935</v>
      </c>
      <c r="M3317" s="74" t="s">
        <v>3936</v>
      </c>
    </row>
    <row r="3318" ht="14.25" customHeight="1">
      <c r="A3318" s="74" t="s">
        <v>10402</v>
      </c>
      <c r="B3318" s="74" t="s">
        <v>3932</v>
      </c>
      <c r="F3318" s="185" t="s">
        <v>10403</v>
      </c>
      <c r="G3318" s="185"/>
      <c r="H3318" s="185"/>
      <c r="I3318" s="74" t="s">
        <v>100</v>
      </c>
      <c r="L3318" s="74" t="s">
        <v>3935</v>
      </c>
      <c r="M3318" s="74" t="s">
        <v>3936</v>
      </c>
    </row>
    <row r="3319" ht="14.25" customHeight="1">
      <c r="A3319" s="74" t="s">
        <v>10404</v>
      </c>
      <c r="B3319" s="74" t="s">
        <v>3932</v>
      </c>
      <c r="F3319" s="185" t="s">
        <v>10405</v>
      </c>
      <c r="G3319" s="185"/>
      <c r="H3319" s="185"/>
      <c r="I3319" s="74" t="s">
        <v>100</v>
      </c>
      <c r="L3319" s="74" t="s">
        <v>3935</v>
      </c>
      <c r="M3319" s="74" t="s">
        <v>3936</v>
      </c>
    </row>
    <row r="3320" ht="14.25" customHeight="1">
      <c r="A3320" s="74" t="s">
        <v>10406</v>
      </c>
      <c r="B3320" s="74" t="s">
        <v>3932</v>
      </c>
      <c r="F3320" s="185" t="s">
        <v>10407</v>
      </c>
      <c r="G3320" s="185"/>
      <c r="H3320" s="185"/>
      <c r="I3320" s="74" t="s">
        <v>3934</v>
      </c>
      <c r="L3320" s="74" t="s">
        <v>3935</v>
      </c>
      <c r="M3320" s="74" t="s">
        <v>3936</v>
      </c>
    </row>
    <row r="3321" ht="14.25" customHeight="1">
      <c r="A3321" s="74" t="s">
        <v>10408</v>
      </c>
      <c r="B3321" s="74" t="s">
        <v>3932</v>
      </c>
      <c r="F3321" s="185" t="s">
        <v>10409</v>
      </c>
      <c r="G3321" s="185"/>
      <c r="H3321" s="185"/>
      <c r="I3321" s="74" t="s">
        <v>3968</v>
      </c>
      <c r="L3321" s="74" t="s">
        <v>3935</v>
      </c>
      <c r="M3321" s="74" t="s">
        <v>3936</v>
      </c>
    </row>
    <row r="3322" ht="14.25" customHeight="1">
      <c r="A3322" s="74" t="s">
        <v>10410</v>
      </c>
      <c r="B3322" s="74" t="s">
        <v>3932</v>
      </c>
      <c r="F3322" s="185" t="s">
        <v>10411</v>
      </c>
      <c r="G3322" s="185"/>
      <c r="H3322" s="185"/>
      <c r="I3322" s="74" t="s">
        <v>3934</v>
      </c>
      <c r="L3322" s="74" t="s">
        <v>3935</v>
      </c>
      <c r="M3322" s="74" t="s">
        <v>3936</v>
      </c>
    </row>
    <row r="3323" ht="14.25" customHeight="1">
      <c r="A3323" s="74" t="s">
        <v>10412</v>
      </c>
      <c r="B3323" s="74" t="s">
        <v>3932</v>
      </c>
      <c r="F3323" s="185" t="s">
        <v>10411</v>
      </c>
      <c r="G3323" s="185"/>
      <c r="H3323" s="185"/>
      <c r="I3323" s="74" t="s">
        <v>3934</v>
      </c>
      <c r="L3323" s="74" t="s">
        <v>3935</v>
      </c>
      <c r="M3323" s="74" t="s">
        <v>3936</v>
      </c>
    </row>
    <row r="3324" ht="14.25" customHeight="1">
      <c r="A3324" s="74" t="s">
        <v>10413</v>
      </c>
      <c r="B3324" s="74" t="s">
        <v>3932</v>
      </c>
      <c r="F3324" s="185" t="s">
        <v>10414</v>
      </c>
      <c r="G3324" s="185"/>
      <c r="H3324" s="185"/>
      <c r="I3324" s="74" t="s">
        <v>3968</v>
      </c>
      <c r="L3324" s="74" t="s">
        <v>3935</v>
      </c>
      <c r="M3324" s="74" t="s">
        <v>3936</v>
      </c>
    </row>
    <row r="3325" ht="14.25" customHeight="1">
      <c r="A3325" s="74" t="s">
        <v>10415</v>
      </c>
      <c r="B3325" s="74" t="s">
        <v>3932</v>
      </c>
      <c r="F3325" s="185" t="s">
        <v>10416</v>
      </c>
      <c r="G3325" s="185"/>
      <c r="H3325" s="185"/>
      <c r="I3325" s="74" t="s">
        <v>71</v>
      </c>
      <c r="L3325" s="74" t="s">
        <v>3935</v>
      </c>
      <c r="M3325" s="74" t="s">
        <v>3936</v>
      </c>
    </row>
    <row r="3326" ht="14.25" customHeight="1">
      <c r="A3326" s="74" t="s">
        <v>10417</v>
      </c>
      <c r="B3326" s="74" t="s">
        <v>3932</v>
      </c>
      <c r="F3326" s="185" t="s">
        <v>10418</v>
      </c>
      <c r="G3326" s="185"/>
      <c r="H3326" s="185"/>
      <c r="I3326" s="74" t="s">
        <v>100</v>
      </c>
      <c r="L3326" s="74" t="s">
        <v>3935</v>
      </c>
      <c r="M3326" s="74" t="s">
        <v>3936</v>
      </c>
    </row>
    <row r="3327" ht="14.25" customHeight="1">
      <c r="A3327" s="74" t="s">
        <v>10419</v>
      </c>
      <c r="B3327" s="74" t="s">
        <v>3932</v>
      </c>
      <c r="F3327" s="185" t="s">
        <v>10420</v>
      </c>
      <c r="G3327" s="185"/>
      <c r="H3327" s="185"/>
      <c r="I3327" s="74" t="s">
        <v>3934</v>
      </c>
      <c r="L3327" s="74" t="s">
        <v>3935</v>
      </c>
      <c r="M3327" s="74" t="s">
        <v>3936</v>
      </c>
    </row>
    <row r="3328" ht="14.25" customHeight="1">
      <c r="A3328" s="74" t="s">
        <v>10421</v>
      </c>
      <c r="B3328" s="74" t="s">
        <v>3932</v>
      </c>
      <c r="F3328" s="185" t="s">
        <v>10422</v>
      </c>
      <c r="G3328" s="185"/>
      <c r="H3328" s="185"/>
      <c r="I3328" s="74" t="s">
        <v>71</v>
      </c>
      <c r="L3328" s="74" t="s">
        <v>3935</v>
      </c>
      <c r="M3328" s="74" t="s">
        <v>3936</v>
      </c>
    </row>
    <row r="3329" ht="14.25" customHeight="1">
      <c r="A3329" s="74" t="s">
        <v>10423</v>
      </c>
      <c r="B3329" s="74" t="s">
        <v>3932</v>
      </c>
      <c r="F3329" s="185" t="s">
        <v>10424</v>
      </c>
      <c r="G3329" s="185"/>
      <c r="H3329" s="185"/>
      <c r="I3329" s="74" t="s">
        <v>3968</v>
      </c>
      <c r="L3329" s="74" t="s">
        <v>3935</v>
      </c>
      <c r="M3329" s="74" t="s">
        <v>3936</v>
      </c>
    </row>
    <row r="3330" ht="14.25" customHeight="1">
      <c r="A3330" s="74" t="s">
        <v>10425</v>
      </c>
      <c r="B3330" s="74" t="s">
        <v>3932</v>
      </c>
      <c r="F3330" s="185" t="s">
        <v>10426</v>
      </c>
      <c r="G3330" s="185"/>
      <c r="H3330" s="185"/>
      <c r="I3330" s="74" t="s">
        <v>3934</v>
      </c>
      <c r="L3330" s="74" t="s">
        <v>3935</v>
      </c>
      <c r="M3330" s="74" t="s">
        <v>3936</v>
      </c>
    </row>
    <row r="3331" ht="14.25" customHeight="1">
      <c r="A3331" s="74" t="s">
        <v>10427</v>
      </c>
      <c r="B3331" s="74" t="s">
        <v>3932</v>
      </c>
      <c r="F3331" s="185" t="s">
        <v>10428</v>
      </c>
      <c r="G3331" s="185"/>
      <c r="H3331" s="185"/>
      <c r="I3331" s="74" t="s">
        <v>3968</v>
      </c>
      <c r="L3331" s="74" t="s">
        <v>3935</v>
      </c>
      <c r="M3331" s="74" t="s">
        <v>3936</v>
      </c>
    </row>
    <row r="3332" ht="14.25" customHeight="1">
      <c r="A3332" s="74" t="s">
        <v>10429</v>
      </c>
      <c r="B3332" s="74" t="s">
        <v>3932</v>
      </c>
      <c r="F3332" s="185" t="s">
        <v>10430</v>
      </c>
      <c r="G3332" s="185"/>
      <c r="H3332" s="185"/>
      <c r="I3332" s="74" t="s">
        <v>100</v>
      </c>
      <c r="L3332" s="74" t="s">
        <v>3935</v>
      </c>
      <c r="M3332" s="74" t="s">
        <v>3936</v>
      </c>
    </row>
    <row r="3333" ht="14.25" customHeight="1">
      <c r="A3333" s="74" t="s">
        <v>10431</v>
      </c>
      <c r="B3333" s="74" t="s">
        <v>3932</v>
      </c>
      <c r="F3333" s="185" t="s">
        <v>10432</v>
      </c>
      <c r="G3333" s="185"/>
      <c r="H3333" s="185"/>
      <c r="I3333" s="74" t="s">
        <v>3934</v>
      </c>
      <c r="L3333" s="74" t="s">
        <v>3935</v>
      </c>
      <c r="M3333" s="74" t="s">
        <v>3936</v>
      </c>
    </row>
    <row r="3334" ht="14.25" customHeight="1">
      <c r="A3334" s="74" t="s">
        <v>10433</v>
      </c>
      <c r="B3334" s="74" t="s">
        <v>3932</v>
      </c>
      <c r="F3334" s="185" t="s">
        <v>10434</v>
      </c>
      <c r="G3334" s="185"/>
      <c r="H3334" s="185"/>
      <c r="I3334" s="74" t="s">
        <v>3968</v>
      </c>
      <c r="L3334" s="74" t="s">
        <v>3935</v>
      </c>
      <c r="M3334" s="74" t="s">
        <v>3936</v>
      </c>
    </row>
    <row r="3335" ht="14.25" customHeight="1">
      <c r="A3335" s="74" t="s">
        <v>10435</v>
      </c>
      <c r="B3335" s="74" t="s">
        <v>3932</v>
      </c>
      <c r="F3335" s="185" t="s">
        <v>10436</v>
      </c>
      <c r="G3335" s="185"/>
      <c r="H3335" s="185"/>
      <c r="I3335" s="74" t="s">
        <v>3934</v>
      </c>
      <c r="L3335" s="74" t="s">
        <v>3935</v>
      </c>
      <c r="M3335" s="74" t="s">
        <v>3936</v>
      </c>
    </row>
    <row r="3336" ht="14.25" customHeight="1">
      <c r="A3336" s="74" t="s">
        <v>10437</v>
      </c>
      <c r="B3336" s="74" t="s">
        <v>3932</v>
      </c>
      <c r="F3336" s="185" t="s">
        <v>10438</v>
      </c>
      <c r="G3336" s="185"/>
      <c r="H3336" s="185"/>
      <c r="I3336" s="74" t="s">
        <v>3968</v>
      </c>
      <c r="L3336" s="74" t="s">
        <v>3935</v>
      </c>
      <c r="M3336" s="74" t="s">
        <v>3936</v>
      </c>
    </row>
    <row r="3337" ht="14.25" customHeight="1">
      <c r="A3337" s="74" t="s">
        <v>10439</v>
      </c>
      <c r="B3337" s="74" t="s">
        <v>3932</v>
      </c>
      <c r="F3337" s="185" t="s">
        <v>627</v>
      </c>
      <c r="G3337" s="185"/>
      <c r="H3337" s="185"/>
      <c r="I3337" s="74" t="s">
        <v>3968</v>
      </c>
      <c r="L3337" s="74" t="s">
        <v>3935</v>
      </c>
      <c r="M3337" s="74" t="s">
        <v>3936</v>
      </c>
    </row>
    <row r="3338" ht="14.25" customHeight="1">
      <c r="A3338" s="74" t="s">
        <v>10440</v>
      </c>
      <c r="B3338" s="74" t="s">
        <v>3932</v>
      </c>
      <c r="F3338" s="185" t="s">
        <v>10441</v>
      </c>
      <c r="G3338" s="185"/>
      <c r="H3338" s="185"/>
      <c r="I3338" s="74" t="s">
        <v>71</v>
      </c>
      <c r="L3338" s="74" t="s">
        <v>3935</v>
      </c>
      <c r="M3338" s="74" t="s">
        <v>3936</v>
      </c>
    </row>
    <row r="3339" ht="14.25" customHeight="1">
      <c r="A3339" s="74" t="s">
        <v>10442</v>
      </c>
      <c r="B3339" s="74" t="s">
        <v>3932</v>
      </c>
      <c r="F3339" s="185" t="s">
        <v>10443</v>
      </c>
      <c r="G3339" s="185"/>
      <c r="H3339" s="185"/>
      <c r="I3339" s="74" t="s">
        <v>3934</v>
      </c>
      <c r="L3339" s="74" t="s">
        <v>3935</v>
      </c>
      <c r="M3339" s="74" t="s">
        <v>3936</v>
      </c>
    </row>
    <row r="3340" ht="14.25" customHeight="1">
      <c r="A3340" s="74" t="s">
        <v>10444</v>
      </c>
      <c r="B3340" s="74" t="s">
        <v>3932</v>
      </c>
      <c r="F3340" s="185" t="s">
        <v>10445</v>
      </c>
      <c r="G3340" s="185"/>
      <c r="H3340" s="185"/>
      <c r="I3340" s="74" t="s">
        <v>100</v>
      </c>
      <c r="L3340" s="74" t="s">
        <v>3935</v>
      </c>
      <c r="M3340" s="74" t="s">
        <v>3936</v>
      </c>
    </row>
    <row r="3341" ht="14.25" customHeight="1">
      <c r="A3341" s="74" t="s">
        <v>10446</v>
      </c>
      <c r="B3341" s="74" t="s">
        <v>3932</v>
      </c>
      <c r="F3341" s="185" t="s">
        <v>10447</v>
      </c>
      <c r="G3341" s="185"/>
      <c r="H3341" s="185"/>
      <c r="I3341" s="74" t="s">
        <v>3934</v>
      </c>
      <c r="L3341" s="74" t="s">
        <v>3935</v>
      </c>
      <c r="M3341" s="74" t="s">
        <v>3936</v>
      </c>
    </row>
    <row r="3342" ht="14.25" customHeight="1">
      <c r="A3342" s="74" t="s">
        <v>10448</v>
      </c>
      <c r="B3342" s="74" t="s">
        <v>3932</v>
      </c>
      <c r="F3342" s="185" t="s">
        <v>10449</v>
      </c>
      <c r="G3342" s="185"/>
      <c r="H3342" s="185"/>
      <c r="I3342" s="74" t="s">
        <v>3968</v>
      </c>
      <c r="L3342" s="74" t="s">
        <v>3935</v>
      </c>
      <c r="M3342" s="74" t="s">
        <v>3936</v>
      </c>
    </row>
    <row r="3343" ht="14.25" customHeight="1">
      <c r="A3343" s="74" t="s">
        <v>10450</v>
      </c>
      <c r="B3343" s="74" t="s">
        <v>3932</v>
      </c>
      <c r="F3343" s="185" t="s">
        <v>10451</v>
      </c>
      <c r="G3343" s="185"/>
      <c r="H3343" s="185"/>
      <c r="I3343" s="74" t="s">
        <v>100</v>
      </c>
      <c r="L3343" s="74" t="s">
        <v>3935</v>
      </c>
      <c r="M3343" s="74" t="s">
        <v>3936</v>
      </c>
    </row>
    <row r="3344" ht="14.25" customHeight="1">
      <c r="A3344" s="74" t="s">
        <v>10452</v>
      </c>
      <c r="B3344" s="74" t="s">
        <v>3932</v>
      </c>
      <c r="F3344" s="185" t="s">
        <v>10453</v>
      </c>
      <c r="G3344" s="185"/>
      <c r="H3344" s="185"/>
      <c r="I3344" s="74" t="s">
        <v>1026</v>
      </c>
      <c r="L3344" s="74" t="s">
        <v>3935</v>
      </c>
      <c r="M3344" s="74" t="s">
        <v>3936</v>
      </c>
    </row>
    <row r="3345" ht="14.25" customHeight="1">
      <c r="A3345" s="74" t="s">
        <v>10454</v>
      </c>
      <c r="B3345" s="74" t="s">
        <v>3932</v>
      </c>
      <c r="F3345" s="185" t="s">
        <v>10455</v>
      </c>
      <c r="G3345" s="185"/>
      <c r="H3345" s="185"/>
      <c r="I3345" s="74" t="s">
        <v>3934</v>
      </c>
      <c r="L3345" s="74" t="s">
        <v>3935</v>
      </c>
      <c r="M3345" s="74" t="s">
        <v>3936</v>
      </c>
    </row>
    <row r="3346" ht="14.25" customHeight="1">
      <c r="A3346" s="74" t="s">
        <v>10456</v>
      </c>
      <c r="B3346" s="74" t="s">
        <v>3932</v>
      </c>
      <c r="F3346" s="185" t="s">
        <v>10457</v>
      </c>
      <c r="G3346" s="185"/>
      <c r="H3346" s="185"/>
      <c r="I3346" s="74" t="s">
        <v>100</v>
      </c>
      <c r="L3346" s="74" t="s">
        <v>3935</v>
      </c>
      <c r="M3346" s="74" t="s">
        <v>3936</v>
      </c>
    </row>
    <row r="3347" ht="14.25" customHeight="1">
      <c r="A3347" s="74" t="s">
        <v>10458</v>
      </c>
      <c r="B3347" s="74" t="s">
        <v>3932</v>
      </c>
      <c r="F3347" s="185" t="s">
        <v>10459</v>
      </c>
      <c r="G3347" s="185"/>
      <c r="H3347" s="185"/>
      <c r="I3347" s="74" t="s">
        <v>3934</v>
      </c>
      <c r="L3347" s="74" t="s">
        <v>3935</v>
      </c>
      <c r="M3347" s="74" t="s">
        <v>3936</v>
      </c>
    </row>
    <row r="3348" ht="14.25" customHeight="1">
      <c r="A3348" s="74" t="s">
        <v>10460</v>
      </c>
      <c r="B3348" s="74" t="s">
        <v>3932</v>
      </c>
      <c r="F3348" s="185" t="s">
        <v>10461</v>
      </c>
      <c r="G3348" s="185"/>
      <c r="H3348" s="185"/>
      <c r="I3348" s="74" t="s">
        <v>3934</v>
      </c>
      <c r="L3348" s="74" t="s">
        <v>3935</v>
      </c>
      <c r="M3348" s="74" t="s">
        <v>3936</v>
      </c>
    </row>
    <row r="3349" ht="14.25" customHeight="1">
      <c r="A3349" s="74" t="s">
        <v>10462</v>
      </c>
      <c r="B3349" s="74" t="s">
        <v>3932</v>
      </c>
      <c r="F3349" s="185" t="s">
        <v>10463</v>
      </c>
      <c r="G3349" s="185"/>
      <c r="H3349" s="185"/>
      <c r="I3349" s="74" t="s">
        <v>71</v>
      </c>
      <c r="L3349" s="74" t="s">
        <v>3935</v>
      </c>
      <c r="M3349" s="74" t="s">
        <v>3936</v>
      </c>
    </row>
    <row r="3350" ht="14.25" customHeight="1">
      <c r="A3350" s="74" t="s">
        <v>10464</v>
      </c>
      <c r="B3350" s="74" t="s">
        <v>3932</v>
      </c>
      <c r="F3350" s="185" t="s">
        <v>10465</v>
      </c>
      <c r="G3350" s="185"/>
      <c r="H3350" s="185"/>
      <c r="I3350" s="74" t="s">
        <v>3934</v>
      </c>
      <c r="L3350" s="74" t="s">
        <v>3935</v>
      </c>
      <c r="M3350" s="74" t="s">
        <v>3936</v>
      </c>
    </row>
    <row r="3351" ht="14.25" customHeight="1">
      <c r="A3351" s="74" t="s">
        <v>10466</v>
      </c>
      <c r="B3351" s="74" t="s">
        <v>3932</v>
      </c>
      <c r="F3351" s="185" t="s">
        <v>10467</v>
      </c>
      <c r="G3351" s="185"/>
      <c r="H3351" s="185"/>
      <c r="I3351" s="74" t="s">
        <v>71</v>
      </c>
      <c r="L3351" s="74" t="s">
        <v>3935</v>
      </c>
      <c r="M3351" s="74" t="s">
        <v>3936</v>
      </c>
    </row>
    <row r="3352" ht="14.25" customHeight="1">
      <c r="A3352" s="74" t="s">
        <v>10468</v>
      </c>
      <c r="B3352" s="74" t="s">
        <v>3932</v>
      </c>
      <c r="F3352" s="185" t="s">
        <v>10469</v>
      </c>
      <c r="G3352" s="185"/>
      <c r="H3352" s="185"/>
      <c r="I3352" s="74" t="s">
        <v>3934</v>
      </c>
      <c r="L3352" s="74" t="s">
        <v>3935</v>
      </c>
      <c r="M3352" s="74" t="s">
        <v>3936</v>
      </c>
    </row>
    <row r="3353" ht="14.25" customHeight="1">
      <c r="A3353" s="74" t="s">
        <v>10470</v>
      </c>
      <c r="B3353" s="74" t="s">
        <v>3932</v>
      </c>
      <c r="F3353" s="185" t="s">
        <v>10471</v>
      </c>
      <c r="G3353" s="185"/>
      <c r="H3353" s="185"/>
      <c r="I3353" s="74" t="s">
        <v>3934</v>
      </c>
      <c r="L3353" s="74" t="s">
        <v>3935</v>
      </c>
      <c r="M3353" s="74" t="s">
        <v>3936</v>
      </c>
    </row>
    <row r="3354" ht="14.25" customHeight="1">
      <c r="A3354" s="74" t="s">
        <v>10472</v>
      </c>
      <c r="B3354" s="74" t="s">
        <v>3932</v>
      </c>
      <c r="F3354" s="185" t="s">
        <v>10473</v>
      </c>
      <c r="G3354" s="185"/>
      <c r="H3354" s="185"/>
      <c r="I3354" s="74" t="s">
        <v>3934</v>
      </c>
      <c r="L3354" s="74" t="s">
        <v>3935</v>
      </c>
      <c r="M3354" s="74" t="s">
        <v>3936</v>
      </c>
    </row>
    <row r="3355" ht="14.25" customHeight="1">
      <c r="A3355" s="74" t="s">
        <v>10474</v>
      </c>
      <c r="B3355" s="74" t="s">
        <v>3932</v>
      </c>
      <c r="F3355" s="185" t="s">
        <v>10475</v>
      </c>
      <c r="G3355" s="185"/>
      <c r="H3355" s="185"/>
      <c r="I3355" s="74" t="s">
        <v>3934</v>
      </c>
      <c r="L3355" s="74" t="s">
        <v>3935</v>
      </c>
      <c r="M3355" s="74" t="s">
        <v>3936</v>
      </c>
    </row>
    <row r="3356" ht="14.25" customHeight="1">
      <c r="A3356" s="74" t="s">
        <v>10476</v>
      </c>
      <c r="B3356" s="74" t="s">
        <v>3932</v>
      </c>
      <c r="F3356" s="185" t="s">
        <v>10477</v>
      </c>
      <c r="G3356" s="185"/>
      <c r="H3356" s="185"/>
      <c r="I3356" s="74" t="s">
        <v>3934</v>
      </c>
      <c r="L3356" s="74" t="s">
        <v>3935</v>
      </c>
      <c r="M3356" s="74" t="s">
        <v>3936</v>
      </c>
    </row>
    <row r="3357" ht="14.25" customHeight="1">
      <c r="A3357" s="74" t="s">
        <v>10478</v>
      </c>
      <c r="B3357" s="74" t="s">
        <v>3932</v>
      </c>
      <c r="F3357" s="185" t="s">
        <v>10479</v>
      </c>
      <c r="G3357" s="185"/>
      <c r="H3357" s="185"/>
      <c r="I3357" s="74" t="s">
        <v>3934</v>
      </c>
      <c r="L3357" s="74" t="s">
        <v>3935</v>
      </c>
      <c r="M3357" s="74" t="s">
        <v>3936</v>
      </c>
    </row>
    <row r="3358" ht="14.25" customHeight="1">
      <c r="A3358" s="74" t="s">
        <v>10480</v>
      </c>
      <c r="B3358" s="74" t="s">
        <v>3932</v>
      </c>
      <c r="F3358" s="185" t="s">
        <v>10481</v>
      </c>
      <c r="G3358" s="185"/>
      <c r="H3358" s="185"/>
      <c r="I3358" s="74" t="s">
        <v>127</v>
      </c>
      <c r="L3358" s="74" t="s">
        <v>3935</v>
      </c>
      <c r="M3358" s="74" t="s">
        <v>3936</v>
      </c>
      <c r="N3358" s="74" t="s">
        <v>4026</v>
      </c>
    </row>
    <row r="3359" ht="14.25" customHeight="1">
      <c r="A3359" s="74" t="s">
        <v>10482</v>
      </c>
      <c r="B3359" s="74" t="s">
        <v>3932</v>
      </c>
      <c r="F3359" s="185" t="s">
        <v>10483</v>
      </c>
      <c r="G3359" s="185"/>
      <c r="H3359" s="185"/>
      <c r="I3359" s="74" t="s">
        <v>127</v>
      </c>
      <c r="L3359" s="74" t="s">
        <v>3935</v>
      </c>
      <c r="M3359" s="74" t="s">
        <v>3936</v>
      </c>
    </row>
    <row r="3360" ht="14.25" customHeight="1">
      <c r="A3360" s="74" t="s">
        <v>10484</v>
      </c>
      <c r="B3360" s="74" t="s">
        <v>3932</v>
      </c>
      <c r="F3360" s="185" t="s">
        <v>10485</v>
      </c>
      <c r="G3360" s="185"/>
      <c r="H3360" s="185"/>
      <c r="I3360" s="74" t="s">
        <v>127</v>
      </c>
      <c r="L3360" s="74" t="s">
        <v>3935</v>
      </c>
      <c r="M3360" s="74" t="s">
        <v>3936</v>
      </c>
    </row>
    <row r="3361" ht="14.25" customHeight="1">
      <c r="A3361" s="74" t="s">
        <v>10486</v>
      </c>
      <c r="B3361" s="74" t="s">
        <v>3932</v>
      </c>
      <c r="F3361" s="185" t="s">
        <v>3079</v>
      </c>
      <c r="G3361" s="185"/>
      <c r="H3361" s="185"/>
      <c r="I3361" s="74" t="s">
        <v>127</v>
      </c>
      <c r="L3361" s="74" t="s">
        <v>3935</v>
      </c>
      <c r="M3361" s="74" t="s">
        <v>3936</v>
      </c>
    </row>
    <row r="3362" ht="14.25" customHeight="1">
      <c r="A3362" s="74" t="s">
        <v>10487</v>
      </c>
      <c r="B3362" s="74" t="s">
        <v>3932</v>
      </c>
      <c r="F3362" s="185" t="s">
        <v>10488</v>
      </c>
      <c r="G3362" s="185"/>
      <c r="H3362" s="185"/>
      <c r="I3362" s="74" t="s">
        <v>127</v>
      </c>
      <c r="L3362" s="74" t="s">
        <v>3935</v>
      </c>
      <c r="M3362" s="74" t="s">
        <v>3936</v>
      </c>
    </row>
    <row r="3363" ht="14.25" customHeight="1">
      <c r="A3363" s="74" t="s">
        <v>10489</v>
      </c>
      <c r="B3363" s="74" t="s">
        <v>3932</v>
      </c>
      <c r="F3363" s="185" t="s">
        <v>10490</v>
      </c>
      <c r="G3363" s="185"/>
      <c r="H3363" s="185"/>
      <c r="I3363" s="74" t="s">
        <v>127</v>
      </c>
      <c r="L3363" s="74" t="s">
        <v>3935</v>
      </c>
      <c r="M3363" s="74" t="s">
        <v>3936</v>
      </c>
    </row>
    <row r="3364" ht="14.25" customHeight="1">
      <c r="A3364" s="74" t="s">
        <v>10491</v>
      </c>
      <c r="B3364" s="74" t="s">
        <v>3932</v>
      </c>
      <c r="F3364" s="185" t="s">
        <v>10492</v>
      </c>
      <c r="G3364" s="185"/>
      <c r="H3364" s="185"/>
      <c r="I3364" s="74" t="s">
        <v>3934</v>
      </c>
      <c r="L3364" s="74" t="s">
        <v>3935</v>
      </c>
      <c r="M3364" s="74" t="s">
        <v>3936</v>
      </c>
    </row>
    <row r="3365" ht="14.25" customHeight="1">
      <c r="A3365" s="74" t="s">
        <v>10493</v>
      </c>
      <c r="B3365" s="74" t="s">
        <v>3932</v>
      </c>
      <c r="F3365" s="185" t="s">
        <v>10494</v>
      </c>
      <c r="G3365" s="185"/>
      <c r="H3365" s="185"/>
      <c r="I3365" s="74" t="s">
        <v>3968</v>
      </c>
      <c r="L3365" s="74" t="s">
        <v>3935</v>
      </c>
      <c r="M3365" s="74" t="s">
        <v>3936</v>
      </c>
    </row>
    <row r="3366" ht="14.25" customHeight="1">
      <c r="A3366" s="74" t="s">
        <v>10495</v>
      </c>
      <c r="B3366" s="74" t="s">
        <v>3932</v>
      </c>
      <c r="F3366" s="185" t="s">
        <v>10496</v>
      </c>
      <c r="G3366" s="185"/>
      <c r="H3366" s="185"/>
      <c r="I3366" s="74" t="s">
        <v>100</v>
      </c>
      <c r="L3366" s="74" t="s">
        <v>3935</v>
      </c>
      <c r="M3366" s="74" t="s">
        <v>3936</v>
      </c>
    </row>
    <row r="3367" ht="14.25" customHeight="1">
      <c r="A3367" s="74" t="s">
        <v>10497</v>
      </c>
      <c r="B3367" s="74" t="s">
        <v>3932</v>
      </c>
      <c r="F3367" s="185" t="s">
        <v>10498</v>
      </c>
      <c r="G3367" s="185"/>
      <c r="H3367" s="185"/>
      <c r="I3367" s="74" t="s">
        <v>3968</v>
      </c>
      <c r="L3367" s="74" t="s">
        <v>3935</v>
      </c>
      <c r="M3367" s="74" t="s">
        <v>3936</v>
      </c>
    </row>
    <row r="3368" ht="14.25" customHeight="1">
      <c r="A3368" s="74" t="s">
        <v>10499</v>
      </c>
      <c r="B3368" s="74" t="s">
        <v>3932</v>
      </c>
      <c r="F3368" s="185" t="s">
        <v>10500</v>
      </c>
      <c r="G3368" s="185"/>
      <c r="H3368" s="185"/>
      <c r="I3368" s="74" t="s">
        <v>3934</v>
      </c>
      <c r="L3368" s="74" t="s">
        <v>3935</v>
      </c>
      <c r="M3368" s="74" t="s">
        <v>3936</v>
      </c>
    </row>
    <row r="3369" ht="14.25" customHeight="1">
      <c r="A3369" s="74" t="s">
        <v>10501</v>
      </c>
      <c r="B3369" s="74" t="s">
        <v>3932</v>
      </c>
      <c r="F3369" s="185" t="s">
        <v>10502</v>
      </c>
      <c r="G3369" s="185"/>
      <c r="H3369" s="185"/>
      <c r="I3369" s="74" t="s">
        <v>923</v>
      </c>
      <c r="L3369" s="74" t="s">
        <v>3935</v>
      </c>
      <c r="M3369" s="74" t="s">
        <v>3936</v>
      </c>
    </row>
    <row r="3370" ht="14.25" customHeight="1">
      <c r="A3370" s="74" t="s">
        <v>10503</v>
      </c>
      <c r="B3370" s="74" t="s">
        <v>3932</v>
      </c>
      <c r="F3370" s="185" t="s">
        <v>10504</v>
      </c>
      <c r="G3370" s="185"/>
      <c r="H3370" s="185"/>
      <c r="I3370" s="74" t="s">
        <v>3968</v>
      </c>
      <c r="L3370" s="74" t="s">
        <v>3935</v>
      </c>
      <c r="M3370" s="74" t="s">
        <v>3936</v>
      </c>
    </row>
    <row r="3371" ht="14.25" customHeight="1">
      <c r="A3371" s="74" t="s">
        <v>10505</v>
      </c>
      <c r="B3371" s="74" t="s">
        <v>3932</v>
      </c>
      <c r="F3371" s="185" t="s">
        <v>10506</v>
      </c>
      <c r="G3371" s="185"/>
      <c r="H3371" s="185"/>
      <c r="I3371" s="74" t="s">
        <v>3934</v>
      </c>
      <c r="L3371" s="74" t="s">
        <v>3935</v>
      </c>
      <c r="M3371" s="74" t="s">
        <v>3936</v>
      </c>
    </row>
    <row r="3372" ht="14.25" customHeight="1">
      <c r="A3372" s="74" t="s">
        <v>10507</v>
      </c>
      <c r="B3372" s="74" t="s">
        <v>3932</v>
      </c>
      <c r="F3372" s="185" t="s">
        <v>10508</v>
      </c>
      <c r="G3372" s="185"/>
      <c r="H3372" s="185"/>
      <c r="I3372" s="74" t="s">
        <v>3968</v>
      </c>
      <c r="L3372" s="74" t="s">
        <v>3935</v>
      </c>
      <c r="M3372" s="74" t="s">
        <v>3936</v>
      </c>
    </row>
    <row r="3373" ht="14.25" customHeight="1">
      <c r="A3373" s="74" t="s">
        <v>10509</v>
      </c>
      <c r="B3373" s="74" t="s">
        <v>3932</v>
      </c>
      <c r="F3373" s="185" t="s">
        <v>10510</v>
      </c>
      <c r="G3373" s="185"/>
      <c r="H3373" s="185"/>
      <c r="I3373" s="74" t="s">
        <v>3934</v>
      </c>
      <c r="L3373" s="74" t="s">
        <v>3935</v>
      </c>
      <c r="M3373" s="74" t="s">
        <v>3936</v>
      </c>
    </row>
    <row r="3374" ht="14.25" customHeight="1">
      <c r="A3374" s="74" t="s">
        <v>10511</v>
      </c>
      <c r="B3374" s="74" t="s">
        <v>3932</v>
      </c>
      <c r="F3374" s="185" t="s">
        <v>10512</v>
      </c>
      <c r="G3374" s="185"/>
      <c r="H3374" s="185"/>
      <c r="I3374" s="74" t="s">
        <v>100</v>
      </c>
      <c r="L3374" s="74" t="s">
        <v>3935</v>
      </c>
      <c r="M3374" s="74" t="s">
        <v>3936</v>
      </c>
    </row>
    <row r="3375" ht="14.25" customHeight="1">
      <c r="A3375" s="74" t="s">
        <v>10513</v>
      </c>
      <c r="B3375" s="74" t="s">
        <v>3932</v>
      </c>
      <c r="F3375" s="185" t="s">
        <v>10514</v>
      </c>
      <c r="G3375" s="185"/>
      <c r="H3375" s="185"/>
      <c r="I3375" s="74" t="s">
        <v>71</v>
      </c>
      <c r="L3375" s="74" t="s">
        <v>3935</v>
      </c>
      <c r="M3375" s="74" t="s">
        <v>3936</v>
      </c>
    </row>
    <row r="3376" ht="14.25" customHeight="1">
      <c r="A3376" s="74" t="s">
        <v>10515</v>
      </c>
      <c r="B3376" s="74" t="s">
        <v>3932</v>
      </c>
      <c r="F3376" s="185" t="s">
        <v>10516</v>
      </c>
      <c r="G3376" s="185"/>
      <c r="H3376" s="185"/>
      <c r="I3376" s="74" t="s">
        <v>3934</v>
      </c>
      <c r="L3376" s="74" t="s">
        <v>3935</v>
      </c>
      <c r="M3376" s="74" t="s">
        <v>3936</v>
      </c>
    </row>
    <row r="3377" ht="14.25" customHeight="1">
      <c r="A3377" s="74" t="s">
        <v>10517</v>
      </c>
      <c r="B3377" s="74" t="s">
        <v>3932</v>
      </c>
      <c r="F3377" s="185" t="s">
        <v>10518</v>
      </c>
      <c r="G3377" s="185"/>
      <c r="H3377" s="185"/>
      <c r="I3377" s="74" t="s">
        <v>3934</v>
      </c>
      <c r="L3377" s="74" t="s">
        <v>3935</v>
      </c>
      <c r="M3377" s="74" t="s">
        <v>3936</v>
      </c>
    </row>
    <row r="3378" ht="14.25" customHeight="1">
      <c r="A3378" s="74" t="s">
        <v>10519</v>
      </c>
      <c r="B3378" s="74" t="s">
        <v>3932</v>
      </c>
      <c r="F3378" s="185" t="s">
        <v>10520</v>
      </c>
      <c r="G3378" s="185"/>
      <c r="H3378" s="185"/>
      <c r="I3378" s="74" t="s">
        <v>3968</v>
      </c>
      <c r="L3378" s="74" t="s">
        <v>3935</v>
      </c>
      <c r="M3378" s="74" t="s">
        <v>3936</v>
      </c>
    </row>
    <row r="3379" ht="14.25" customHeight="1">
      <c r="A3379" s="74" t="s">
        <v>10521</v>
      </c>
      <c r="B3379" s="74" t="s">
        <v>3932</v>
      </c>
      <c r="F3379" s="185" t="s">
        <v>10522</v>
      </c>
      <c r="G3379" s="185"/>
      <c r="H3379" s="185"/>
      <c r="I3379" s="74" t="s">
        <v>3934</v>
      </c>
      <c r="L3379" s="74" t="s">
        <v>3935</v>
      </c>
      <c r="M3379" s="74" t="s">
        <v>3936</v>
      </c>
    </row>
    <row r="3380" ht="14.25" customHeight="1">
      <c r="A3380" s="74" t="s">
        <v>10523</v>
      </c>
      <c r="B3380" s="74" t="s">
        <v>3932</v>
      </c>
      <c r="F3380" s="185" t="s">
        <v>10524</v>
      </c>
      <c r="G3380" s="185"/>
      <c r="H3380" s="185"/>
      <c r="I3380" s="74" t="s">
        <v>3934</v>
      </c>
      <c r="L3380" s="74" t="s">
        <v>3935</v>
      </c>
      <c r="M3380" s="74" t="s">
        <v>3936</v>
      </c>
    </row>
    <row r="3381" ht="14.25" customHeight="1">
      <c r="A3381" s="74" t="s">
        <v>10525</v>
      </c>
      <c r="B3381" s="74" t="s">
        <v>3932</v>
      </c>
      <c r="F3381" s="185" t="s">
        <v>10526</v>
      </c>
      <c r="G3381" s="185"/>
      <c r="H3381" s="185"/>
      <c r="I3381" s="74" t="s">
        <v>71</v>
      </c>
      <c r="L3381" s="74" t="s">
        <v>3935</v>
      </c>
      <c r="M3381" s="74" t="s">
        <v>3936</v>
      </c>
    </row>
    <row r="3382" ht="14.25" customHeight="1">
      <c r="A3382" s="74" t="s">
        <v>10527</v>
      </c>
      <c r="B3382" s="74" t="s">
        <v>3932</v>
      </c>
      <c r="F3382" s="185" t="s">
        <v>10528</v>
      </c>
      <c r="G3382" s="185"/>
      <c r="H3382" s="185"/>
      <c r="I3382" s="74" t="s">
        <v>3934</v>
      </c>
      <c r="L3382" s="74" t="s">
        <v>3935</v>
      </c>
      <c r="M3382" s="74" t="s">
        <v>3936</v>
      </c>
    </row>
    <row r="3383" ht="14.25" customHeight="1">
      <c r="A3383" s="74" t="s">
        <v>10529</v>
      </c>
      <c r="B3383" s="74" t="s">
        <v>3932</v>
      </c>
      <c r="F3383" s="185" t="s">
        <v>10530</v>
      </c>
      <c r="G3383" s="185"/>
      <c r="H3383" s="185"/>
      <c r="I3383" s="74" t="s">
        <v>3934</v>
      </c>
      <c r="L3383" s="74" t="s">
        <v>3935</v>
      </c>
      <c r="M3383" s="74" t="s">
        <v>3936</v>
      </c>
    </row>
    <row r="3384" ht="14.25" customHeight="1">
      <c r="A3384" s="74" t="s">
        <v>10531</v>
      </c>
      <c r="B3384" s="74" t="s">
        <v>3932</v>
      </c>
      <c r="F3384" s="185" t="s">
        <v>10532</v>
      </c>
      <c r="G3384" s="185"/>
      <c r="H3384" s="185"/>
      <c r="I3384" s="74" t="s">
        <v>127</v>
      </c>
      <c r="L3384" s="74" t="s">
        <v>3935</v>
      </c>
      <c r="M3384" s="74" t="s">
        <v>3936</v>
      </c>
    </row>
    <row r="3385" ht="14.25" customHeight="1">
      <c r="A3385" s="74" t="s">
        <v>10533</v>
      </c>
      <c r="B3385" s="74" t="s">
        <v>3932</v>
      </c>
      <c r="F3385" s="185" t="s">
        <v>10534</v>
      </c>
      <c r="G3385" s="185"/>
      <c r="H3385" s="185"/>
      <c r="I3385" s="74" t="s">
        <v>100</v>
      </c>
      <c r="L3385" s="74" t="s">
        <v>3935</v>
      </c>
      <c r="M3385" s="74" t="s">
        <v>3936</v>
      </c>
    </row>
    <row r="3386" ht="14.25" customHeight="1">
      <c r="A3386" s="74" t="s">
        <v>10535</v>
      </c>
      <c r="B3386" s="74" t="s">
        <v>3932</v>
      </c>
      <c r="F3386" s="185" t="s">
        <v>10536</v>
      </c>
      <c r="G3386" s="185"/>
      <c r="H3386" s="185"/>
      <c r="I3386" s="74" t="s">
        <v>3934</v>
      </c>
      <c r="L3386" s="74" t="s">
        <v>3935</v>
      </c>
      <c r="M3386" s="74" t="s">
        <v>3936</v>
      </c>
    </row>
    <row r="3387" ht="14.25" customHeight="1">
      <c r="A3387" s="74" t="s">
        <v>10537</v>
      </c>
      <c r="B3387" s="74" t="s">
        <v>3932</v>
      </c>
      <c r="F3387" s="185" t="s">
        <v>10538</v>
      </c>
      <c r="G3387" s="185"/>
      <c r="H3387" s="185"/>
      <c r="I3387" s="74" t="s">
        <v>100</v>
      </c>
      <c r="L3387" s="74" t="s">
        <v>3935</v>
      </c>
      <c r="M3387" s="74" t="s">
        <v>3936</v>
      </c>
    </row>
    <row r="3388" ht="14.25" customHeight="1">
      <c r="A3388" s="74" t="s">
        <v>10539</v>
      </c>
      <c r="B3388" s="74" t="s">
        <v>3932</v>
      </c>
      <c r="F3388" s="185" t="s">
        <v>10540</v>
      </c>
      <c r="G3388" s="185"/>
      <c r="H3388" s="185"/>
      <c r="I3388" s="74" t="s">
        <v>3934</v>
      </c>
      <c r="L3388" s="74" t="s">
        <v>3935</v>
      </c>
      <c r="M3388" s="74" t="s">
        <v>3936</v>
      </c>
    </row>
    <row r="3389" ht="14.25" customHeight="1">
      <c r="A3389" s="74" t="s">
        <v>10541</v>
      </c>
      <c r="B3389" s="74" t="s">
        <v>3932</v>
      </c>
      <c r="F3389" s="185" t="s">
        <v>10542</v>
      </c>
      <c r="G3389" s="185"/>
      <c r="H3389" s="185"/>
      <c r="I3389" s="74" t="s">
        <v>1026</v>
      </c>
      <c r="L3389" s="74" t="s">
        <v>3935</v>
      </c>
      <c r="M3389" s="74" t="s">
        <v>3936</v>
      </c>
    </row>
    <row r="3390" ht="14.25" customHeight="1">
      <c r="A3390" s="74" t="s">
        <v>10543</v>
      </c>
      <c r="B3390" s="74" t="s">
        <v>3932</v>
      </c>
      <c r="F3390" s="185" t="s">
        <v>10544</v>
      </c>
      <c r="G3390" s="185"/>
      <c r="H3390" s="185"/>
      <c r="I3390" s="74" t="s">
        <v>1026</v>
      </c>
      <c r="L3390" s="74" t="s">
        <v>3935</v>
      </c>
      <c r="M3390" s="74" t="s">
        <v>3936</v>
      </c>
    </row>
    <row r="3391" ht="14.25" customHeight="1">
      <c r="A3391" s="74" t="s">
        <v>10545</v>
      </c>
      <c r="B3391" s="74" t="s">
        <v>3932</v>
      </c>
      <c r="F3391" s="185" t="s">
        <v>10546</v>
      </c>
      <c r="G3391" s="185"/>
      <c r="H3391" s="185"/>
      <c r="I3391" s="74" t="s">
        <v>71</v>
      </c>
      <c r="L3391" s="74" t="s">
        <v>3935</v>
      </c>
      <c r="M3391" s="74" t="s">
        <v>3936</v>
      </c>
    </row>
    <row r="3392" ht="14.25" customHeight="1">
      <c r="A3392" s="74" t="s">
        <v>10547</v>
      </c>
      <c r="B3392" s="74" t="s">
        <v>3932</v>
      </c>
      <c r="F3392" s="185" t="s">
        <v>10548</v>
      </c>
      <c r="G3392" s="185"/>
      <c r="H3392" s="185"/>
      <c r="I3392" s="74" t="s">
        <v>3934</v>
      </c>
      <c r="L3392" s="74" t="s">
        <v>3935</v>
      </c>
      <c r="M3392" s="74" t="s">
        <v>3936</v>
      </c>
    </row>
    <row r="3393" ht="14.25" customHeight="1">
      <c r="A3393" s="74" t="s">
        <v>10549</v>
      </c>
      <c r="B3393" s="74" t="s">
        <v>3932</v>
      </c>
      <c r="F3393" s="185" t="s">
        <v>10550</v>
      </c>
      <c r="G3393" s="185"/>
      <c r="H3393" s="185"/>
      <c r="I3393" s="74" t="s">
        <v>3934</v>
      </c>
      <c r="L3393" s="74" t="s">
        <v>3935</v>
      </c>
      <c r="M3393" s="74" t="s">
        <v>3936</v>
      </c>
    </row>
    <row r="3394" ht="14.25" customHeight="1">
      <c r="A3394" s="74" t="s">
        <v>10551</v>
      </c>
      <c r="B3394" s="74" t="s">
        <v>3932</v>
      </c>
      <c r="F3394" s="185" t="s">
        <v>10552</v>
      </c>
      <c r="G3394" s="185"/>
      <c r="H3394" s="185"/>
      <c r="I3394" s="74" t="s">
        <v>3934</v>
      </c>
      <c r="L3394" s="74" t="s">
        <v>3935</v>
      </c>
      <c r="M3394" s="74" t="s">
        <v>3936</v>
      </c>
    </row>
    <row r="3395" ht="14.25" customHeight="1">
      <c r="A3395" s="74" t="s">
        <v>10553</v>
      </c>
      <c r="B3395" s="74" t="s">
        <v>3932</v>
      </c>
      <c r="F3395" s="185" t="s">
        <v>10554</v>
      </c>
      <c r="G3395" s="185"/>
      <c r="H3395" s="185"/>
      <c r="I3395" s="74" t="s">
        <v>100</v>
      </c>
      <c r="L3395" s="74" t="s">
        <v>3935</v>
      </c>
      <c r="M3395" s="74" t="s">
        <v>3936</v>
      </c>
    </row>
    <row r="3396" ht="14.25" customHeight="1">
      <c r="A3396" s="74" t="s">
        <v>10555</v>
      </c>
      <c r="B3396" s="74" t="s">
        <v>3932</v>
      </c>
      <c r="F3396" s="185" t="s">
        <v>10556</v>
      </c>
      <c r="G3396" s="185"/>
      <c r="H3396" s="185"/>
      <c r="I3396" s="74" t="s">
        <v>3934</v>
      </c>
      <c r="L3396" s="74" t="s">
        <v>3935</v>
      </c>
      <c r="M3396" s="74" t="s">
        <v>3936</v>
      </c>
    </row>
    <row r="3397" ht="14.25" customHeight="1">
      <c r="A3397" s="74" t="s">
        <v>10557</v>
      </c>
      <c r="B3397" s="74" t="s">
        <v>3932</v>
      </c>
      <c r="F3397" s="185" t="s">
        <v>10558</v>
      </c>
      <c r="G3397" s="185"/>
      <c r="H3397" s="185"/>
      <c r="I3397" s="74" t="s">
        <v>100</v>
      </c>
      <c r="L3397" s="74" t="s">
        <v>3935</v>
      </c>
      <c r="M3397" s="74" t="s">
        <v>3936</v>
      </c>
    </row>
    <row r="3398" ht="14.25" customHeight="1">
      <c r="A3398" s="74" t="s">
        <v>10559</v>
      </c>
      <c r="B3398" s="74" t="s">
        <v>3932</v>
      </c>
      <c r="F3398" s="185" t="s">
        <v>10560</v>
      </c>
      <c r="G3398" s="185"/>
      <c r="H3398" s="185"/>
      <c r="I3398" s="74" t="s">
        <v>3934</v>
      </c>
      <c r="L3398" s="74" t="s">
        <v>3935</v>
      </c>
      <c r="M3398" s="74" t="s">
        <v>3936</v>
      </c>
    </row>
    <row r="3399" ht="14.25" customHeight="1">
      <c r="A3399" s="74" t="s">
        <v>10561</v>
      </c>
      <c r="B3399" s="74" t="s">
        <v>3932</v>
      </c>
      <c r="F3399" s="185" t="s">
        <v>10562</v>
      </c>
      <c r="G3399" s="185"/>
      <c r="H3399" s="185"/>
      <c r="I3399" s="74" t="s">
        <v>100</v>
      </c>
      <c r="L3399" s="74" t="s">
        <v>3935</v>
      </c>
      <c r="M3399" s="74" t="s">
        <v>3936</v>
      </c>
    </row>
    <row r="3400" ht="14.25" customHeight="1">
      <c r="A3400" s="74" t="s">
        <v>10563</v>
      </c>
      <c r="B3400" s="74" t="s">
        <v>3932</v>
      </c>
      <c r="F3400" s="185" t="s">
        <v>10564</v>
      </c>
      <c r="G3400" s="185"/>
      <c r="H3400" s="185"/>
      <c r="I3400" s="74" t="s">
        <v>3934</v>
      </c>
      <c r="L3400" s="74" t="s">
        <v>3935</v>
      </c>
      <c r="M3400" s="74" t="s">
        <v>3936</v>
      </c>
    </row>
    <row r="3401" ht="14.25" customHeight="1">
      <c r="A3401" s="74" t="s">
        <v>10565</v>
      </c>
      <c r="B3401" s="74" t="s">
        <v>3932</v>
      </c>
      <c r="F3401" s="185" t="s">
        <v>10566</v>
      </c>
      <c r="G3401" s="185"/>
      <c r="H3401" s="185"/>
      <c r="I3401" s="74" t="s">
        <v>3968</v>
      </c>
      <c r="L3401" s="74" t="s">
        <v>3935</v>
      </c>
      <c r="M3401" s="74" t="s">
        <v>3936</v>
      </c>
    </row>
    <row r="3402" ht="14.25" customHeight="1">
      <c r="A3402" s="74" t="s">
        <v>10567</v>
      </c>
      <c r="B3402" s="74" t="s">
        <v>3932</v>
      </c>
      <c r="F3402" s="185" t="s">
        <v>10568</v>
      </c>
      <c r="G3402" s="185"/>
      <c r="H3402" s="185"/>
      <c r="I3402" s="74" t="s">
        <v>3968</v>
      </c>
      <c r="L3402" s="74" t="s">
        <v>3935</v>
      </c>
      <c r="M3402" s="74" t="s">
        <v>3936</v>
      </c>
    </row>
    <row r="3403" ht="14.25" customHeight="1">
      <c r="A3403" s="74" t="s">
        <v>10569</v>
      </c>
      <c r="B3403" s="74" t="s">
        <v>3932</v>
      </c>
      <c r="F3403" s="185" t="s">
        <v>10570</v>
      </c>
      <c r="G3403" s="185"/>
      <c r="H3403" s="185"/>
      <c r="I3403" s="74" t="s">
        <v>100</v>
      </c>
      <c r="L3403" s="74" t="s">
        <v>3935</v>
      </c>
      <c r="M3403" s="74" t="s">
        <v>3936</v>
      </c>
    </row>
    <row r="3404" ht="14.25" customHeight="1">
      <c r="A3404" s="74" t="s">
        <v>10571</v>
      </c>
      <c r="B3404" s="74" t="s">
        <v>3932</v>
      </c>
      <c r="F3404" s="185" t="s">
        <v>10572</v>
      </c>
      <c r="G3404" s="185"/>
      <c r="H3404" s="185"/>
      <c r="I3404" s="74" t="s">
        <v>3934</v>
      </c>
      <c r="L3404" s="74" t="s">
        <v>3935</v>
      </c>
      <c r="M3404" s="74" t="s">
        <v>3936</v>
      </c>
    </row>
    <row r="3405" ht="14.25" customHeight="1">
      <c r="A3405" s="74" t="s">
        <v>10573</v>
      </c>
      <c r="B3405" s="74" t="s">
        <v>3932</v>
      </c>
      <c r="F3405" s="185" t="s">
        <v>10574</v>
      </c>
      <c r="G3405" s="185"/>
      <c r="H3405" s="185"/>
      <c r="I3405" s="74" t="s">
        <v>100</v>
      </c>
      <c r="L3405" s="74" t="s">
        <v>3935</v>
      </c>
      <c r="M3405" s="74" t="s">
        <v>3936</v>
      </c>
    </row>
    <row r="3406" ht="14.25" customHeight="1">
      <c r="A3406" s="74" t="s">
        <v>10575</v>
      </c>
      <c r="B3406" s="74" t="s">
        <v>3932</v>
      </c>
      <c r="F3406" s="185" t="s">
        <v>10576</v>
      </c>
      <c r="G3406" s="185"/>
      <c r="H3406" s="185"/>
      <c r="I3406" s="74" t="s">
        <v>100</v>
      </c>
      <c r="L3406" s="74" t="s">
        <v>3935</v>
      </c>
      <c r="M3406" s="74" t="s">
        <v>3936</v>
      </c>
    </row>
    <row r="3407" ht="14.25" customHeight="1">
      <c r="A3407" s="74" t="s">
        <v>10577</v>
      </c>
      <c r="B3407" s="74" t="s">
        <v>3932</v>
      </c>
      <c r="F3407" s="185" t="s">
        <v>10578</v>
      </c>
      <c r="G3407" s="185"/>
      <c r="H3407" s="185"/>
      <c r="I3407" s="74" t="s">
        <v>3934</v>
      </c>
      <c r="L3407" s="74" t="s">
        <v>3935</v>
      </c>
      <c r="M3407" s="74" t="s">
        <v>3936</v>
      </c>
      <c r="N3407" s="74" t="s">
        <v>4026</v>
      </c>
    </row>
    <row r="3408" ht="14.25" customHeight="1">
      <c r="A3408" s="74" t="s">
        <v>10579</v>
      </c>
      <c r="B3408" s="74" t="s">
        <v>3932</v>
      </c>
      <c r="F3408" s="185" t="s">
        <v>10580</v>
      </c>
      <c r="G3408" s="185"/>
      <c r="H3408" s="185"/>
      <c r="I3408" s="74" t="s">
        <v>3968</v>
      </c>
      <c r="L3408" s="74" t="s">
        <v>3935</v>
      </c>
      <c r="M3408" s="74" t="s">
        <v>3936</v>
      </c>
    </row>
    <row r="3409" ht="14.25" customHeight="1">
      <c r="A3409" s="74" t="s">
        <v>10581</v>
      </c>
      <c r="B3409" s="74" t="s">
        <v>3932</v>
      </c>
      <c r="F3409" s="185" t="s">
        <v>7107</v>
      </c>
      <c r="G3409" s="185"/>
      <c r="H3409" s="185"/>
      <c r="I3409" s="74" t="s">
        <v>3968</v>
      </c>
      <c r="L3409" s="74" t="s">
        <v>3935</v>
      </c>
      <c r="M3409" s="74" t="s">
        <v>3936</v>
      </c>
    </row>
    <row r="3410" ht="14.25" customHeight="1">
      <c r="A3410" s="74" t="s">
        <v>10582</v>
      </c>
      <c r="B3410" s="74" t="s">
        <v>3932</v>
      </c>
      <c r="F3410" s="185" t="s">
        <v>7107</v>
      </c>
      <c r="G3410" s="185"/>
      <c r="H3410" s="185"/>
      <c r="I3410" s="74" t="s">
        <v>3968</v>
      </c>
      <c r="L3410" s="74" t="s">
        <v>3935</v>
      </c>
      <c r="M3410" s="74" t="s">
        <v>3936</v>
      </c>
    </row>
    <row r="3411" ht="14.25" customHeight="1">
      <c r="A3411" s="74" t="s">
        <v>10583</v>
      </c>
      <c r="B3411" s="74" t="s">
        <v>3932</v>
      </c>
      <c r="F3411" s="185" t="s">
        <v>10584</v>
      </c>
      <c r="G3411" s="185"/>
      <c r="H3411" s="185"/>
      <c r="I3411" s="74" t="s">
        <v>3934</v>
      </c>
      <c r="L3411" s="74" t="s">
        <v>3935</v>
      </c>
      <c r="M3411" s="74" t="s">
        <v>3936</v>
      </c>
    </row>
    <row r="3412" ht="14.25" customHeight="1">
      <c r="A3412" s="74" t="s">
        <v>10585</v>
      </c>
      <c r="B3412" s="74" t="s">
        <v>3932</v>
      </c>
      <c r="F3412" s="185" t="s">
        <v>10586</v>
      </c>
      <c r="G3412" s="185"/>
      <c r="H3412" s="185"/>
      <c r="I3412" s="74" t="s">
        <v>100</v>
      </c>
      <c r="L3412" s="74" t="s">
        <v>3935</v>
      </c>
      <c r="M3412" s="74" t="s">
        <v>3936</v>
      </c>
    </row>
    <row r="3413" ht="14.25" customHeight="1">
      <c r="A3413" s="74" t="s">
        <v>10587</v>
      </c>
      <c r="B3413" s="74" t="s">
        <v>3932</v>
      </c>
      <c r="F3413" s="185" t="s">
        <v>10588</v>
      </c>
      <c r="G3413" s="185"/>
      <c r="H3413" s="185"/>
      <c r="I3413" s="74" t="s">
        <v>3934</v>
      </c>
      <c r="L3413" s="74" t="s">
        <v>3935</v>
      </c>
      <c r="M3413" s="74" t="s">
        <v>3936</v>
      </c>
    </row>
    <row r="3414" ht="14.25" customHeight="1">
      <c r="A3414" s="74" t="s">
        <v>10589</v>
      </c>
      <c r="B3414" s="74" t="s">
        <v>3932</v>
      </c>
      <c r="F3414" s="185" t="s">
        <v>10590</v>
      </c>
      <c r="G3414" s="185"/>
      <c r="H3414" s="185"/>
      <c r="I3414" s="74" t="s">
        <v>100</v>
      </c>
      <c r="L3414" s="74" t="s">
        <v>3935</v>
      </c>
      <c r="M3414" s="74" t="s">
        <v>3936</v>
      </c>
    </row>
    <row r="3415" ht="14.25" customHeight="1">
      <c r="A3415" s="74" t="s">
        <v>10591</v>
      </c>
      <c r="B3415" s="74" t="s">
        <v>3932</v>
      </c>
      <c r="F3415" s="185" t="s">
        <v>10592</v>
      </c>
      <c r="G3415" s="185"/>
      <c r="H3415" s="185"/>
      <c r="I3415" s="74" t="s">
        <v>100</v>
      </c>
      <c r="L3415" s="74" t="s">
        <v>3935</v>
      </c>
      <c r="M3415" s="74" t="s">
        <v>3936</v>
      </c>
    </row>
    <row r="3416" ht="14.25" customHeight="1">
      <c r="A3416" s="74" t="s">
        <v>10593</v>
      </c>
      <c r="B3416" s="74" t="s">
        <v>3932</v>
      </c>
      <c r="F3416" s="185" t="s">
        <v>10594</v>
      </c>
      <c r="G3416" s="185"/>
      <c r="H3416" s="185"/>
      <c r="I3416" s="74" t="s">
        <v>3934</v>
      </c>
      <c r="L3416" s="74" t="s">
        <v>3935</v>
      </c>
      <c r="M3416" s="74" t="s">
        <v>3936</v>
      </c>
    </row>
    <row r="3417" ht="14.25" customHeight="1">
      <c r="A3417" s="74" t="s">
        <v>10595</v>
      </c>
      <c r="B3417" s="74" t="s">
        <v>3932</v>
      </c>
      <c r="F3417" s="185" t="s">
        <v>10596</v>
      </c>
      <c r="G3417" s="185"/>
      <c r="H3417" s="185"/>
      <c r="I3417" s="74" t="s">
        <v>100</v>
      </c>
      <c r="L3417" s="74" t="s">
        <v>3935</v>
      </c>
      <c r="M3417" s="74" t="s">
        <v>3936</v>
      </c>
    </row>
    <row r="3418" ht="14.25" customHeight="1">
      <c r="A3418" s="74" t="s">
        <v>10597</v>
      </c>
      <c r="B3418" s="74" t="s">
        <v>3932</v>
      </c>
      <c r="F3418" s="185" t="s">
        <v>10598</v>
      </c>
      <c r="G3418" s="185"/>
      <c r="H3418" s="185"/>
      <c r="I3418" s="74" t="s">
        <v>3934</v>
      </c>
      <c r="L3418" s="74" t="s">
        <v>3935</v>
      </c>
      <c r="M3418" s="74" t="s">
        <v>3936</v>
      </c>
    </row>
    <row r="3419" ht="14.25" customHeight="1">
      <c r="A3419" s="74" t="s">
        <v>10599</v>
      </c>
      <c r="B3419" s="74" t="s">
        <v>3932</v>
      </c>
      <c r="F3419" s="185" t="s">
        <v>10600</v>
      </c>
      <c r="G3419" s="185"/>
      <c r="H3419" s="185"/>
      <c r="I3419" s="74" t="s">
        <v>3934</v>
      </c>
      <c r="L3419" s="74" t="s">
        <v>3935</v>
      </c>
      <c r="M3419" s="74" t="s">
        <v>3936</v>
      </c>
    </row>
    <row r="3420" ht="14.25" customHeight="1">
      <c r="A3420" s="74" t="s">
        <v>10601</v>
      </c>
      <c r="B3420" s="74" t="s">
        <v>3932</v>
      </c>
      <c r="F3420" s="185" t="s">
        <v>10602</v>
      </c>
      <c r="G3420" s="185"/>
      <c r="H3420" s="185"/>
      <c r="I3420" s="74" t="s">
        <v>3934</v>
      </c>
      <c r="L3420" s="74" t="s">
        <v>3935</v>
      </c>
      <c r="M3420" s="74" t="s">
        <v>3936</v>
      </c>
    </row>
    <row r="3421" ht="14.25" customHeight="1">
      <c r="A3421" s="74" t="s">
        <v>10603</v>
      </c>
      <c r="B3421" s="74" t="s">
        <v>3932</v>
      </c>
      <c r="F3421" s="185" t="s">
        <v>10604</v>
      </c>
      <c r="G3421" s="185"/>
      <c r="H3421" s="185"/>
      <c r="I3421" s="74" t="s">
        <v>100</v>
      </c>
      <c r="L3421" s="74" t="s">
        <v>3935</v>
      </c>
      <c r="M3421" s="74" t="s">
        <v>3936</v>
      </c>
      <c r="N3421" s="74" t="s">
        <v>4026</v>
      </c>
    </row>
    <row r="3422" ht="14.25" customHeight="1">
      <c r="A3422" s="74" t="s">
        <v>10605</v>
      </c>
      <c r="B3422" s="74" t="s">
        <v>3932</v>
      </c>
      <c r="F3422" s="185" t="s">
        <v>10606</v>
      </c>
      <c r="G3422" s="185"/>
      <c r="H3422" s="185"/>
      <c r="I3422" s="74" t="s">
        <v>100</v>
      </c>
      <c r="L3422" s="74" t="s">
        <v>3935</v>
      </c>
      <c r="M3422" s="74" t="s">
        <v>3936</v>
      </c>
      <c r="N3422" s="74" t="s">
        <v>4026</v>
      </c>
    </row>
    <row r="3423" ht="14.25" customHeight="1">
      <c r="A3423" s="74" t="s">
        <v>10607</v>
      </c>
      <c r="B3423" s="74" t="s">
        <v>3932</v>
      </c>
      <c r="F3423" s="185" t="s">
        <v>10608</v>
      </c>
      <c r="G3423" s="185"/>
      <c r="H3423" s="185"/>
      <c r="I3423" s="74" t="s">
        <v>100</v>
      </c>
      <c r="L3423" s="74" t="s">
        <v>3935</v>
      </c>
      <c r="M3423" s="74" t="s">
        <v>3936</v>
      </c>
      <c r="N3423" s="74" t="s">
        <v>4026</v>
      </c>
    </row>
    <row r="3424" ht="14.25" customHeight="1">
      <c r="A3424" s="74" t="s">
        <v>10609</v>
      </c>
      <c r="B3424" s="74" t="s">
        <v>3932</v>
      </c>
      <c r="F3424" s="185" t="s">
        <v>125</v>
      </c>
      <c r="G3424" s="185"/>
      <c r="H3424" s="185"/>
      <c r="I3424" s="74" t="s">
        <v>100</v>
      </c>
      <c r="L3424" s="74" t="s">
        <v>3935</v>
      </c>
      <c r="M3424" s="74" t="s">
        <v>3936</v>
      </c>
      <c r="N3424" s="74" t="s">
        <v>4026</v>
      </c>
    </row>
    <row r="3425" ht="14.25" customHeight="1">
      <c r="A3425" s="74" t="s">
        <v>10610</v>
      </c>
      <c r="B3425" s="74" t="s">
        <v>3932</v>
      </c>
      <c r="F3425" s="185" t="s">
        <v>10611</v>
      </c>
      <c r="G3425" s="185"/>
      <c r="H3425" s="185"/>
      <c r="I3425" s="74" t="s">
        <v>100</v>
      </c>
      <c r="L3425" s="74" t="s">
        <v>3935</v>
      </c>
      <c r="M3425" s="74" t="s">
        <v>3936</v>
      </c>
      <c r="N3425" s="74" t="s">
        <v>4026</v>
      </c>
    </row>
    <row r="3426" ht="14.25" customHeight="1">
      <c r="A3426" s="74" t="s">
        <v>10612</v>
      </c>
      <c r="B3426" s="74" t="s">
        <v>3932</v>
      </c>
      <c r="F3426" s="185" t="s">
        <v>966</v>
      </c>
      <c r="G3426" s="185"/>
      <c r="H3426" s="185"/>
      <c r="I3426" s="74" t="s">
        <v>100</v>
      </c>
      <c r="L3426" s="74" t="s">
        <v>3935</v>
      </c>
      <c r="M3426" s="74" t="s">
        <v>3936</v>
      </c>
      <c r="N3426" s="74" t="s">
        <v>4026</v>
      </c>
    </row>
    <row r="3427" ht="14.25" customHeight="1">
      <c r="A3427" s="74" t="s">
        <v>10613</v>
      </c>
      <c r="B3427" s="74" t="s">
        <v>3932</v>
      </c>
      <c r="F3427" s="185" t="s">
        <v>10614</v>
      </c>
      <c r="G3427" s="185"/>
      <c r="H3427" s="185"/>
      <c r="I3427" s="74" t="s">
        <v>100</v>
      </c>
      <c r="L3427" s="74" t="s">
        <v>3935</v>
      </c>
      <c r="M3427" s="74" t="s">
        <v>3936</v>
      </c>
      <c r="N3427" s="74" t="s">
        <v>4026</v>
      </c>
    </row>
    <row r="3428" ht="14.25" customHeight="1">
      <c r="A3428" s="74" t="s">
        <v>10615</v>
      </c>
      <c r="B3428" s="74" t="s">
        <v>3932</v>
      </c>
      <c r="F3428" s="185" t="s">
        <v>853</v>
      </c>
      <c r="G3428" s="185"/>
      <c r="H3428" s="185"/>
      <c r="I3428" s="74" t="s">
        <v>100</v>
      </c>
      <c r="L3428" s="74" t="s">
        <v>3935</v>
      </c>
      <c r="M3428" s="74" t="s">
        <v>3936</v>
      </c>
      <c r="N3428" s="74" t="s">
        <v>4026</v>
      </c>
    </row>
    <row r="3429" ht="14.25" customHeight="1">
      <c r="A3429" s="74" t="s">
        <v>10616</v>
      </c>
      <c r="B3429" s="74" t="s">
        <v>3932</v>
      </c>
      <c r="F3429" s="185" t="s">
        <v>10617</v>
      </c>
      <c r="G3429" s="185"/>
      <c r="H3429" s="185"/>
      <c r="I3429" s="74" t="s">
        <v>100</v>
      </c>
      <c r="L3429" s="74" t="s">
        <v>3935</v>
      </c>
      <c r="M3429" s="74" t="s">
        <v>3936</v>
      </c>
      <c r="N3429" s="74" t="s">
        <v>4026</v>
      </c>
    </row>
    <row r="3430" ht="14.25" customHeight="1">
      <c r="A3430" s="74" t="s">
        <v>10618</v>
      </c>
      <c r="B3430" s="74" t="s">
        <v>3932</v>
      </c>
      <c r="F3430" s="185" t="s">
        <v>10206</v>
      </c>
      <c r="G3430" s="185"/>
      <c r="H3430" s="185"/>
      <c r="I3430" s="74" t="s">
        <v>100</v>
      </c>
      <c r="L3430" s="74" t="s">
        <v>3935</v>
      </c>
      <c r="M3430" s="74" t="s">
        <v>3936</v>
      </c>
    </row>
    <row r="3431" ht="14.25" customHeight="1">
      <c r="A3431" s="74" t="s">
        <v>10619</v>
      </c>
      <c r="B3431" s="74" t="s">
        <v>3932</v>
      </c>
      <c r="F3431" s="185" t="s">
        <v>10620</v>
      </c>
      <c r="G3431" s="185"/>
      <c r="H3431" s="185"/>
      <c r="I3431" s="74" t="s">
        <v>100</v>
      </c>
      <c r="L3431" s="74" t="s">
        <v>3935</v>
      </c>
      <c r="M3431" s="74" t="s">
        <v>3936</v>
      </c>
    </row>
    <row r="3432" ht="14.25" customHeight="1">
      <c r="A3432" s="74" t="s">
        <v>10621</v>
      </c>
      <c r="B3432" s="74" t="s">
        <v>3932</v>
      </c>
      <c r="F3432" s="185" t="s">
        <v>10622</v>
      </c>
      <c r="G3432" s="185"/>
      <c r="H3432" s="185"/>
      <c r="I3432" s="74" t="s">
        <v>100</v>
      </c>
      <c r="L3432" s="74" t="s">
        <v>3935</v>
      </c>
      <c r="M3432" s="74" t="s">
        <v>3936</v>
      </c>
    </row>
    <row r="3433" ht="14.25" customHeight="1">
      <c r="A3433" s="74" t="s">
        <v>10623</v>
      </c>
      <c r="B3433" s="74" t="s">
        <v>3932</v>
      </c>
      <c r="F3433" s="185" t="s">
        <v>10624</v>
      </c>
      <c r="G3433" s="185"/>
      <c r="H3433" s="185"/>
      <c r="I3433" s="74" t="s">
        <v>3934</v>
      </c>
      <c r="L3433" s="74" t="s">
        <v>3935</v>
      </c>
      <c r="M3433" s="74" t="s">
        <v>3936</v>
      </c>
    </row>
    <row r="3434" ht="14.25" customHeight="1">
      <c r="A3434" s="74" t="s">
        <v>10625</v>
      </c>
      <c r="B3434" s="74" t="s">
        <v>3932</v>
      </c>
      <c r="F3434" s="185" t="s">
        <v>10626</v>
      </c>
      <c r="G3434" s="185"/>
      <c r="H3434" s="185"/>
      <c r="I3434" s="74" t="s">
        <v>100</v>
      </c>
      <c r="L3434" s="74" t="s">
        <v>3935</v>
      </c>
      <c r="M3434" s="74" t="s">
        <v>3936</v>
      </c>
      <c r="N3434" s="74" t="s">
        <v>4026</v>
      </c>
    </row>
    <row r="3435" ht="14.25" customHeight="1">
      <c r="A3435" s="74" t="s">
        <v>10627</v>
      </c>
      <c r="B3435" s="74" t="s">
        <v>3932</v>
      </c>
      <c r="F3435" s="185" t="s">
        <v>10628</v>
      </c>
      <c r="G3435" s="185"/>
      <c r="H3435" s="185"/>
      <c r="I3435" s="74" t="s">
        <v>3968</v>
      </c>
      <c r="L3435" s="74" t="s">
        <v>3935</v>
      </c>
      <c r="M3435" s="74" t="s">
        <v>3936</v>
      </c>
    </row>
    <row r="3436" ht="14.25" customHeight="1">
      <c r="A3436" s="74" t="s">
        <v>10629</v>
      </c>
      <c r="B3436" s="74" t="s">
        <v>3932</v>
      </c>
      <c r="F3436" s="185" t="s">
        <v>10630</v>
      </c>
      <c r="G3436" s="185"/>
      <c r="H3436" s="185"/>
      <c r="I3436" s="74" t="s">
        <v>3968</v>
      </c>
      <c r="L3436" s="74" t="s">
        <v>3935</v>
      </c>
      <c r="M3436" s="74" t="s">
        <v>3936</v>
      </c>
    </row>
    <row r="3437" ht="14.25" customHeight="1">
      <c r="A3437" s="74" t="s">
        <v>10631</v>
      </c>
      <c r="B3437" s="74" t="s">
        <v>3932</v>
      </c>
      <c r="F3437" s="185" t="s">
        <v>10632</v>
      </c>
      <c r="G3437" s="185"/>
      <c r="H3437" s="185"/>
      <c r="I3437" s="74" t="s">
        <v>50</v>
      </c>
      <c r="L3437" s="74" t="s">
        <v>3935</v>
      </c>
      <c r="M3437" s="74" t="s">
        <v>3936</v>
      </c>
    </row>
    <row r="3438" ht="14.25" customHeight="1">
      <c r="A3438" s="74" t="s">
        <v>10633</v>
      </c>
      <c r="B3438" s="74" t="s">
        <v>3932</v>
      </c>
      <c r="F3438" s="185" t="s">
        <v>1466</v>
      </c>
      <c r="G3438" s="185"/>
      <c r="H3438" s="185"/>
      <c r="I3438" s="74" t="s">
        <v>3968</v>
      </c>
      <c r="L3438" s="74" t="s">
        <v>3935</v>
      </c>
      <c r="M3438" s="74" t="s">
        <v>3936</v>
      </c>
      <c r="N3438" s="74" t="s">
        <v>4026</v>
      </c>
    </row>
    <row r="3439" ht="14.25" customHeight="1">
      <c r="A3439" s="74" t="s">
        <v>10634</v>
      </c>
      <c r="B3439" s="74" t="s">
        <v>3932</v>
      </c>
      <c r="F3439" s="185" t="s">
        <v>10635</v>
      </c>
      <c r="G3439" s="185"/>
      <c r="H3439" s="185"/>
      <c r="I3439" s="74" t="s">
        <v>100</v>
      </c>
      <c r="L3439" s="74" t="s">
        <v>3935</v>
      </c>
      <c r="M3439" s="74" t="s">
        <v>3936</v>
      </c>
    </row>
    <row r="3440" ht="14.25" customHeight="1">
      <c r="A3440" s="74" t="s">
        <v>10636</v>
      </c>
      <c r="B3440" s="74" t="s">
        <v>3932</v>
      </c>
      <c r="F3440" s="185" t="s">
        <v>10637</v>
      </c>
      <c r="G3440" s="185"/>
      <c r="H3440" s="185"/>
      <c r="I3440" s="74" t="s">
        <v>3934</v>
      </c>
      <c r="L3440" s="74" t="s">
        <v>3935</v>
      </c>
      <c r="M3440" s="74" t="s">
        <v>3936</v>
      </c>
    </row>
    <row r="3441" ht="14.25" customHeight="1">
      <c r="A3441" s="74" t="s">
        <v>10638</v>
      </c>
      <c r="B3441" s="74" t="s">
        <v>3932</v>
      </c>
      <c r="F3441" s="185" t="s">
        <v>10639</v>
      </c>
      <c r="G3441" s="185"/>
      <c r="H3441" s="185"/>
      <c r="I3441" s="74" t="s">
        <v>3934</v>
      </c>
      <c r="L3441" s="74" t="s">
        <v>3935</v>
      </c>
      <c r="M3441" s="74" t="s">
        <v>3936</v>
      </c>
    </row>
    <row r="3442" ht="14.25" customHeight="1">
      <c r="A3442" s="74" t="s">
        <v>10640</v>
      </c>
      <c r="B3442" s="74" t="s">
        <v>3932</v>
      </c>
      <c r="F3442" s="185" t="s">
        <v>10641</v>
      </c>
      <c r="G3442" s="185"/>
      <c r="H3442" s="185"/>
      <c r="I3442" s="74" t="s">
        <v>3934</v>
      </c>
      <c r="L3442" s="74" t="s">
        <v>3935</v>
      </c>
      <c r="M3442" s="74" t="s">
        <v>3936</v>
      </c>
    </row>
    <row r="3443" ht="14.25" customHeight="1">
      <c r="A3443" s="74" t="s">
        <v>10642</v>
      </c>
      <c r="B3443" s="74" t="s">
        <v>3932</v>
      </c>
      <c r="F3443" s="185" t="s">
        <v>10643</v>
      </c>
      <c r="G3443" s="185"/>
      <c r="H3443" s="185"/>
      <c r="I3443" s="74" t="s">
        <v>3934</v>
      </c>
      <c r="L3443" s="74" t="s">
        <v>3935</v>
      </c>
      <c r="M3443" s="74" t="s">
        <v>3936</v>
      </c>
    </row>
    <row r="3444" ht="14.25" customHeight="1">
      <c r="A3444" s="74" t="s">
        <v>10644</v>
      </c>
      <c r="B3444" s="74" t="s">
        <v>3932</v>
      </c>
      <c r="F3444" s="185" t="s">
        <v>10645</v>
      </c>
      <c r="G3444" s="185"/>
      <c r="H3444" s="185"/>
      <c r="I3444" s="74" t="s">
        <v>3934</v>
      </c>
      <c r="L3444" s="74" t="s">
        <v>3935</v>
      </c>
      <c r="M3444" s="74" t="s">
        <v>3936</v>
      </c>
    </row>
    <row r="3445" ht="14.25" customHeight="1">
      <c r="A3445" s="74" t="s">
        <v>10646</v>
      </c>
      <c r="B3445" s="74" t="s">
        <v>3932</v>
      </c>
      <c r="F3445" s="185" t="s">
        <v>10647</v>
      </c>
      <c r="G3445" s="185"/>
      <c r="H3445" s="185"/>
      <c r="I3445" s="74" t="s">
        <v>3934</v>
      </c>
      <c r="L3445" s="74" t="s">
        <v>3935</v>
      </c>
      <c r="M3445" s="74" t="s">
        <v>3936</v>
      </c>
    </row>
    <row r="3446" ht="14.25" customHeight="1">
      <c r="A3446" s="74" t="s">
        <v>10648</v>
      </c>
      <c r="B3446" s="74" t="s">
        <v>3932</v>
      </c>
      <c r="F3446" s="185" t="s">
        <v>10649</v>
      </c>
      <c r="G3446" s="185"/>
      <c r="H3446" s="185"/>
      <c r="I3446" s="74" t="s">
        <v>100</v>
      </c>
      <c r="L3446" s="74" t="s">
        <v>3935</v>
      </c>
      <c r="M3446" s="74" t="s">
        <v>3936</v>
      </c>
    </row>
    <row r="3447" ht="14.25" customHeight="1">
      <c r="A3447" s="74" t="s">
        <v>10650</v>
      </c>
      <c r="B3447" s="74" t="s">
        <v>3932</v>
      </c>
      <c r="F3447" s="185" t="s">
        <v>10651</v>
      </c>
      <c r="G3447" s="185"/>
      <c r="H3447" s="185"/>
      <c r="I3447" s="74" t="s">
        <v>71</v>
      </c>
      <c r="L3447" s="74" t="s">
        <v>3935</v>
      </c>
      <c r="M3447" s="74" t="s">
        <v>3936</v>
      </c>
    </row>
    <row r="3448" ht="14.25" customHeight="1">
      <c r="A3448" s="74" t="s">
        <v>10652</v>
      </c>
      <c r="B3448" s="74" t="s">
        <v>3932</v>
      </c>
      <c r="F3448" s="185" t="s">
        <v>10653</v>
      </c>
      <c r="G3448" s="185"/>
      <c r="H3448" s="185"/>
      <c r="I3448" s="74" t="s">
        <v>3968</v>
      </c>
      <c r="L3448" s="74" t="s">
        <v>3935</v>
      </c>
      <c r="M3448" s="74" t="s">
        <v>3936</v>
      </c>
    </row>
    <row r="3449" ht="14.25" customHeight="1">
      <c r="A3449" s="74" t="s">
        <v>10654</v>
      </c>
      <c r="B3449" s="74" t="s">
        <v>3932</v>
      </c>
      <c r="F3449" s="185" t="s">
        <v>10655</v>
      </c>
      <c r="G3449" s="185"/>
      <c r="H3449" s="185"/>
      <c r="I3449" s="74" t="s">
        <v>100</v>
      </c>
      <c r="L3449" s="74" t="s">
        <v>3935</v>
      </c>
      <c r="M3449" s="74" t="s">
        <v>3936</v>
      </c>
    </row>
    <row r="3450" ht="14.25" customHeight="1">
      <c r="A3450" s="74" t="s">
        <v>10656</v>
      </c>
      <c r="B3450" s="74" t="s">
        <v>3932</v>
      </c>
      <c r="F3450" s="185" t="s">
        <v>10657</v>
      </c>
      <c r="G3450" s="185"/>
      <c r="H3450" s="185"/>
      <c r="I3450" s="74" t="s">
        <v>3934</v>
      </c>
      <c r="L3450" s="74" t="s">
        <v>3935</v>
      </c>
      <c r="M3450" s="74" t="s">
        <v>3936</v>
      </c>
    </row>
    <row r="3451" ht="14.25" customHeight="1">
      <c r="A3451" s="74" t="s">
        <v>10658</v>
      </c>
      <c r="B3451" s="74" t="s">
        <v>3932</v>
      </c>
      <c r="F3451" s="185" t="s">
        <v>10659</v>
      </c>
      <c r="G3451" s="185"/>
      <c r="H3451" s="185"/>
      <c r="I3451" s="74" t="s">
        <v>3934</v>
      </c>
      <c r="L3451" s="74" t="s">
        <v>3935</v>
      </c>
      <c r="M3451" s="74" t="s">
        <v>3936</v>
      </c>
    </row>
    <row r="3452" ht="14.25" customHeight="1">
      <c r="A3452" s="74" t="s">
        <v>10660</v>
      </c>
      <c r="B3452" s="74" t="s">
        <v>3932</v>
      </c>
      <c r="F3452" s="185" t="s">
        <v>10661</v>
      </c>
      <c r="G3452" s="185"/>
      <c r="H3452" s="185"/>
      <c r="I3452" s="74" t="s">
        <v>3968</v>
      </c>
      <c r="L3452" s="74" t="s">
        <v>3935</v>
      </c>
      <c r="M3452" s="74" t="s">
        <v>3936</v>
      </c>
    </row>
    <row r="3453" ht="14.25" customHeight="1">
      <c r="A3453" s="74" t="s">
        <v>10662</v>
      </c>
      <c r="B3453" s="74" t="s">
        <v>3932</v>
      </c>
      <c r="F3453" s="185" t="s">
        <v>10663</v>
      </c>
      <c r="G3453" s="185"/>
      <c r="H3453" s="185"/>
      <c r="I3453" s="74" t="s">
        <v>100</v>
      </c>
      <c r="L3453" s="74" t="s">
        <v>3935</v>
      </c>
      <c r="M3453" s="74" t="s">
        <v>3936</v>
      </c>
    </row>
    <row r="3454" ht="14.25" customHeight="1">
      <c r="A3454" s="74" t="s">
        <v>10664</v>
      </c>
      <c r="B3454" s="74" t="s">
        <v>3932</v>
      </c>
      <c r="F3454" s="185" t="s">
        <v>10665</v>
      </c>
      <c r="G3454" s="185"/>
      <c r="H3454" s="185"/>
      <c r="I3454" s="74" t="s">
        <v>3934</v>
      </c>
      <c r="L3454" s="74" t="s">
        <v>3935</v>
      </c>
      <c r="M3454" s="74" t="s">
        <v>3936</v>
      </c>
    </row>
    <row r="3455" ht="14.25" customHeight="1">
      <c r="A3455" s="74" t="s">
        <v>10666</v>
      </c>
      <c r="B3455" s="74" t="s">
        <v>3932</v>
      </c>
      <c r="F3455" s="185" t="s">
        <v>10667</v>
      </c>
      <c r="G3455" s="185"/>
      <c r="H3455" s="185"/>
      <c r="I3455" s="74" t="s">
        <v>3968</v>
      </c>
      <c r="L3455" s="74" t="s">
        <v>3935</v>
      </c>
      <c r="M3455" s="74" t="s">
        <v>3936</v>
      </c>
    </row>
    <row r="3456" ht="14.25" customHeight="1">
      <c r="A3456" s="74" t="s">
        <v>10668</v>
      </c>
      <c r="B3456" s="74" t="s">
        <v>3932</v>
      </c>
      <c r="F3456" s="185" t="s">
        <v>10669</v>
      </c>
      <c r="G3456" s="185"/>
      <c r="H3456" s="185"/>
      <c r="I3456" s="74" t="s">
        <v>100</v>
      </c>
      <c r="L3456" s="74" t="s">
        <v>3935</v>
      </c>
      <c r="M3456" s="74" t="s">
        <v>3936</v>
      </c>
    </row>
    <row r="3457" ht="14.25" customHeight="1">
      <c r="A3457" s="74" t="s">
        <v>10670</v>
      </c>
      <c r="B3457" s="74" t="s">
        <v>3932</v>
      </c>
      <c r="F3457" s="185" t="s">
        <v>10671</v>
      </c>
      <c r="G3457" s="185"/>
      <c r="H3457" s="185"/>
      <c r="I3457" s="74" t="s">
        <v>71</v>
      </c>
      <c r="L3457" s="74" t="s">
        <v>3935</v>
      </c>
      <c r="M3457" s="74" t="s">
        <v>3936</v>
      </c>
    </row>
    <row r="3458" ht="14.25" customHeight="1">
      <c r="A3458" s="74" t="s">
        <v>10672</v>
      </c>
      <c r="B3458" s="74" t="s">
        <v>3932</v>
      </c>
      <c r="F3458" s="185" t="s">
        <v>10673</v>
      </c>
      <c r="G3458" s="185"/>
      <c r="H3458" s="185"/>
      <c r="I3458" s="74" t="s">
        <v>3934</v>
      </c>
      <c r="L3458" s="74" t="s">
        <v>3935</v>
      </c>
      <c r="M3458" s="74" t="s">
        <v>3936</v>
      </c>
    </row>
    <row r="3459" ht="14.25" customHeight="1">
      <c r="A3459" s="74" t="s">
        <v>10674</v>
      </c>
      <c r="B3459" s="74" t="s">
        <v>3932</v>
      </c>
      <c r="F3459" s="185" t="s">
        <v>10675</v>
      </c>
      <c r="G3459" s="185"/>
      <c r="H3459" s="185"/>
      <c r="I3459" s="74" t="s">
        <v>3934</v>
      </c>
      <c r="L3459" s="74" t="s">
        <v>3935</v>
      </c>
      <c r="M3459" s="74" t="s">
        <v>3936</v>
      </c>
    </row>
    <row r="3460" ht="14.25" customHeight="1">
      <c r="A3460" s="74" t="s">
        <v>10676</v>
      </c>
      <c r="B3460" s="74" t="s">
        <v>3932</v>
      </c>
      <c r="F3460" s="185" t="s">
        <v>10677</v>
      </c>
      <c r="G3460" s="185"/>
      <c r="H3460" s="185"/>
      <c r="I3460" s="74" t="s">
        <v>3968</v>
      </c>
      <c r="L3460" s="74" t="s">
        <v>3935</v>
      </c>
      <c r="M3460" s="74" t="s">
        <v>3936</v>
      </c>
    </row>
    <row r="3461" ht="14.25" customHeight="1">
      <c r="A3461" s="74" t="s">
        <v>10678</v>
      </c>
      <c r="B3461" s="74" t="s">
        <v>3932</v>
      </c>
      <c r="F3461" s="185" t="s">
        <v>10679</v>
      </c>
      <c r="G3461" s="185"/>
      <c r="H3461" s="185"/>
      <c r="I3461" s="74" t="s">
        <v>3934</v>
      </c>
      <c r="L3461" s="74" t="s">
        <v>3935</v>
      </c>
      <c r="M3461" s="74" t="s">
        <v>3936</v>
      </c>
    </row>
    <row r="3462" ht="14.25" customHeight="1">
      <c r="A3462" s="74" t="s">
        <v>10680</v>
      </c>
      <c r="B3462" s="74" t="s">
        <v>3932</v>
      </c>
      <c r="F3462" s="185" t="s">
        <v>10681</v>
      </c>
      <c r="G3462" s="185"/>
      <c r="H3462" s="185"/>
      <c r="I3462" s="74" t="s">
        <v>100</v>
      </c>
      <c r="L3462" s="74" t="s">
        <v>3935</v>
      </c>
      <c r="M3462" s="74" t="s">
        <v>3936</v>
      </c>
    </row>
    <row r="3463" ht="14.25" customHeight="1">
      <c r="A3463" s="74" t="s">
        <v>10682</v>
      </c>
      <c r="B3463" s="74" t="s">
        <v>3932</v>
      </c>
      <c r="F3463" s="185" t="s">
        <v>10683</v>
      </c>
      <c r="G3463" s="185"/>
      <c r="H3463" s="185"/>
      <c r="I3463" s="74" t="s">
        <v>100</v>
      </c>
      <c r="L3463" s="74" t="s">
        <v>3935</v>
      </c>
      <c r="M3463" s="74" t="s">
        <v>3936</v>
      </c>
    </row>
    <row r="3464" ht="14.25" customHeight="1">
      <c r="A3464" s="74" t="s">
        <v>10684</v>
      </c>
      <c r="B3464" s="74" t="s">
        <v>3932</v>
      </c>
      <c r="F3464" s="185" t="s">
        <v>10685</v>
      </c>
      <c r="G3464" s="185"/>
      <c r="H3464" s="185"/>
      <c r="I3464" s="74" t="s">
        <v>3934</v>
      </c>
      <c r="L3464" s="74" t="s">
        <v>3935</v>
      </c>
      <c r="M3464" s="74" t="s">
        <v>3936</v>
      </c>
    </row>
    <row r="3465" ht="14.25" customHeight="1">
      <c r="A3465" s="74" t="s">
        <v>10686</v>
      </c>
      <c r="B3465" s="74" t="s">
        <v>3932</v>
      </c>
      <c r="F3465" s="185" t="s">
        <v>10687</v>
      </c>
      <c r="G3465" s="185"/>
      <c r="H3465" s="185"/>
      <c r="I3465" s="74" t="s">
        <v>3934</v>
      </c>
      <c r="L3465" s="74" t="s">
        <v>3935</v>
      </c>
      <c r="M3465" s="74" t="s">
        <v>3936</v>
      </c>
    </row>
    <row r="3466" ht="14.25" customHeight="1">
      <c r="A3466" s="74" t="s">
        <v>10688</v>
      </c>
      <c r="B3466" s="74" t="s">
        <v>3932</v>
      </c>
      <c r="F3466" s="185" t="s">
        <v>10689</v>
      </c>
      <c r="G3466" s="185"/>
      <c r="H3466" s="185"/>
      <c r="I3466" s="74" t="s">
        <v>100</v>
      </c>
      <c r="L3466" s="74" t="s">
        <v>3935</v>
      </c>
      <c r="M3466" s="74" t="s">
        <v>3936</v>
      </c>
    </row>
    <row r="3467" ht="14.25" customHeight="1">
      <c r="A3467" s="74" t="s">
        <v>10690</v>
      </c>
      <c r="B3467" s="74" t="s">
        <v>3932</v>
      </c>
      <c r="F3467" s="185" t="s">
        <v>10691</v>
      </c>
      <c r="G3467" s="185"/>
      <c r="H3467" s="185"/>
      <c r="I3467" s="74" t="s">
        <v>3934</v>
      </c>
      <c r="L3467" s="74" t="s">
        <v>3935</v>
      </c>
      <c r="M3467" s="74" t="s">
        <v>3936</v>
      </c>
    </row>
    <row r="3468" ht="14.25" customHeight="1">
      <c r="A3468" s="74" t="s">
        <v>10692</v>
      </c>
      <c r="B3468" s="74" t="s">
        <v>3932</v>
      </c>
      <c r="F3468" s="185" t="s">
        <v>10693</v>
      </c>
      <c r="G3468" s="185"/>
      <c r="H3468" s="185"/>
      <c r="I3468" s="74" t="s">
        <v>3934</v>
      </c>
      <c r="L3468" s="74" t="s">
        <v>3935</v>
      </c>
      <c r="M3468" s="74" t="s">
        <v>3936</v>
      </c>
    </row>
    <row r="3469" ht="14.25" customHeight="1">
      <c r="A3469" s="74" t="s">
        <v>10694</v>
      </c>
      <c r="B3469" s="74" t="s">
        <v>3932</v>
      </c>
      <c r="F3469" s="185" t="s">
        <v>10695</v>
      </c>
      <c r="G3469" s="185"/>
      <c r="H3469" s="185"/>
      <c r="I3469" s="74" t="s">
        <v>100</v>
      </c>
      <c r="L3469" s="74" t="s">
        <v>3935</v>
      </c>
      <c r="M3469" s="74" t="s">
        <v>3936</v>
      </c>
    </row>
    <row r="3470" ht="14.25" customHeight="1">
      <c r="A3470" s="74" t="s">
        <v>10696</v>
      </c>
      <c r="B3470" s="74" t="s">
        <v>3932</v>
      </c>
      <c r="F3470" s="185" t="s">
        <v>10697</v>
      </c>
      <c r="G3470" s="185"/>
      <c r="H3470" s="185"/>
      <c r="I3470" s="74" t="s">
        <v>100</v>
      </c>
      <c r="L3470" s="74" t="s">
        <v>3935</v>
      </c>
      <c r="M3470" s="74" t="s">
        <v>3936</v>
      </c>
    </row>
    <row r="3471" ht="14.25" customHeight="1">
      <c r="A3471" s="74" t="s">
        <v>10698</v>
      </c>
      <c r="B3471" s="74" t="s">
        <v>3932</v>
      </c>
      <c r="F3471" s="185" t="s">
        <v>10699</v>
      </c>
      <c r="G3471" s="185"/>
      <c r="H3471" s="185"/>
      <c r="I3471" s="74" t="s">
        <v>3934</v>
      </c>
      <c r="L3471" s="74" t="s">
        <v>3935</v>
      </c>
      <c r="M3471" s="74" t="s">
        <v>3936</v>
      </c>
    </row>
    <row r="3472" ht="14.25" customHeight="1">
      <c r="A3472" s="74" t="s">
        <v>10700</v>
      </c>
      <c r="B3472" s="74" t="s">
        <v>3932</v>
      </c>
      <c r="F3472" s="185" t="s">
        <v>10701</v>
      </c>
      <c r="G3472" s="185"/>
      <c r="H3472" s="185"/>
      <c r="I3472" s="74" t="s">
        <v>3934</v>
      </c>
      <c r="L3472" s="74" t="s">
        <v>3935</v>
      </c>
      <c r="M3472" s="74" t="s">
        <v>3936</v>
      </c>
    </row>
    <row r="3473" ht="14.25" customHeight="1">
      <c r="A3473" s="74" t="s">
        <v>10702</v>
      </c>
      <c r="B3473" s="74" t="s">
        <v>3932</v>
      </c>
      <c r="F3473" s="185" t="s">
        <v>10703</v>
      </c>
      <c r="G3473" s="185"/>
      <c r="H3473" s="185"/>
      <c r="I3473" s="74" t="s">
        <v>100</v>
      </c>
      <c r="L3473" s="74" t="s">
        <v>3935</v>
      </c>
      <c r="M3473" s="74" t="s">
        <v>3936</v>
      </c>
    </row>
    <row r="3474" ht="14.25" customHeight="1">
      <c r="A3474" s="74" t="s">
        <v>10704</v>
      </c>
      <c r="B3474" s="74" t="s">
        <v>3932</v>
      </c>
      <c r="F3474" s="185" t="s">
        <v>10705</v>
      </c>
      <c r="G3474" s="185"/>
      <c r="H3474" s="185"/>
      <c r="I3474" s="74" t="s">
        <v>3934</v>
      </c>
      <c r="L3474" s="74" t="s">
        <v>3935</v>
      </c>
      <c r="M3474" s="74" t="s">
        <v>3936</v>
      </c>
    </row>
    <row r="3475" ht="14.25" customHeight="1">
      <c r="A3475" s="74" t="s">
        <v>10706</v>
      </c>
      <c r="B3475" s="74" t="s">
        <v>3932</v>
      </c>
      <c r="F3475" s="185" t="s">
        <v>10707</v>
      </c>
      <c r="G3475" s="185"/>
      <c r="H3475" s="185"/>
      <c r="I3475" s="74" t="s">
        <v>3934</v>
      </c>
      <c r="L3475" s="74" t="s">
        <v>3935</v>
      </c>
      <c r="M3475" s="74" t="s">
        <v>3936</v>
      </c>
    </row>
    <row r="3476" ht="14.25" customHeight="1">
      <c r="A3476" s="74" t="s">
        <v>10708</v>
      </c>
      <c r="B3476" s="74" t="s">
        <v>3932</v>
      </c>
      <c r="F3476" s="185" t="s">
        <v>10709</v>
      </c>
      <c r="G3476" s="185"/>
      <c r="H3476" s="185"/>
      <c r="I3476" s="74" t="s">
        <v>3934</v>
      </c>
      <c r="L3476" s="74" t="s">
        <v>3935</v>
      </c>
      <c r="M3476" s="74" t="s">
        <v>3936</v>
      </c>
    </row>
    <row r="3477" ht="14.25" customHeight="1">
      <c r="A3477" s="74" t="s">
        <v>10710</v>
      </c>
      <c r="B3477" s="74" t="s">
        <v>3932</v>
      </c>
      <c r="F3477" s="185" t="s">
        <v>10711</v>
      </c>
      <c r="G3477" s="185"/>
      <c r="H3477" s="185"/>
      <c r="I3477" s="74" t="s">
        <v>3934</v>
      </c>
      <c r="L3477" s="74" t="s">
        <v>3935</v>
      </c>
      <c r="M3477" s="74" t="s">
        <v>3936</v>
      </c>
    </row>
    <row r="3478" ht="14.25" customHeight="1">
      <c r="A3478" s="74" t="s">
        <v>10712</v>
      </c>
      <c r="B3478" s="74" t="s">
        <v>3932</v>
      </c>
      <c r="F3478" s="185" t="s">
        <v>10713</v>
      </c>
      <c r="G3478" s="185"/>
      <c r="H3478" s="185"/>
      <c r="I3478" s="74" t="s">
        <v>71</v>
      </c>
      <c r="L3478" s="74" t="s">
        <v>3935</v>
      </c>
      <c r="M3478" s="74" t="s">
        <v>3936</v>
      </c>
    </row>
    <row r="3479" ht="14.25" customHeight="1">
      <c r="A3479" s="74" t="s">
        <v>10714</v>
      </c>
      <c r="B3479" s="74" t="s">
        <v>3932</v>
      </c>
      <c r="F3479" s="185" t="s">
        <v>10715</v>
      </c>
      <c r="G3479" s="185"/>
      <c r="H3479" s="185"/>
      <c r="I3479" s="74" t="s">
        <v>3934</v>
      </c>
      <c r="L3479" s="74" t="s">
        <v>3935</v>
      </c>
      <c r="M3479" s="74" t="s">
        <v>3936</v>
      </c>
    </row>
    <row r="3480" ht="14.25" customHeight="1">
      <c r="A3480" s="74" t="s">
        <v>10716</v>
      </c>
      <c r="B3480" s="74" t="s">
        <v>3932</v>
      </c>
      <c r="F3480" s="185" t="s">
        <v>10717</v>
      </c>
      <c r="G3480" s="185"/>
      <c r="H3480" s="185"/>
      <c r="I3480" s="74" t="s">
        <v>100</v>
      </c>
      <c r="L3480" s="74" t="s">
        <v>3935</v>
      </c>
      <c r="M3480" s="74" t="s">
        <v>3936</v>
      </c>
    </row>
    <row r="3481" ht="14.25" customHeight="1">
      <c r="A3481" s="74" t="s">
        <v>10718</v>
      </c>
      <c r="B3481" s="74" t="s">
        <v>3932</v>
      </c>
      <c r="F3481" s="185" t="s">
        <v>10719</v>
      </c>
      <c r="G3481" s="185"/>
      <c r="H3481" s="185"/>
      <c r="I3481" s="74" t="s">
        <v>3934</v>
      </c>
      <c r="L3481" s="74" t="s">
        <v>3935</v>
      </c>
      <c r="M3481" s="74" t="s">
        <v>3936</v>
      </c>
    </row>
    <row r="3482" ht="14.25" customHeight="1">
      <c r="A3482" s="74" t="s">
        <v>10720</v>
      </c>
      <c r="B3482" s="74" t="s">
        <v>3932</v>
      </c>
      <c r="F3482" s="185" t="s">
        <v>10721</v>
      </c>
      <c r="G3482" s="185"/>
      <c r="H3482" s="185"/>
      <c r="I3482" s="74" t="s">
        <v>3934</v>
      </c>
      <c r="L3482" s="74" t="s">
        <v>3935</v>
      </c>
      <c r="M3482" s="74" t="s">
        <v>3936</v>
      </c>
    </row>
    <row r="3483" ht="14.25" customHeight="1">
      <c r="A3483" s="74" t="s">
        <v>10722</v>
      </c>
      <c r="B3483" s="74" t="s">
        <v>3932</v>
      </c>
      <c r="F3483" s="185" t="s">
        <v>10723</v>
      </c>
      <c r="G3483" s="185"/>
      <c r="H3483" s="185"/>
      <c r="I3483" s="74" t="s">
        <v>57</v>
      </c>
      <c r="L3483" s="74" t="s">
        <v>3935</v>
      </c>
      <c r="M3483" s="74" t="s">
        <v>3936</v>
      </c>
    </row>
    <row r="3484" ht="14.25" customHeight="1">
      <c r="A3484" s="74" t="s">
        <v>10724</v>
      </c>
      <c r="B3484" s="74" t="s">
        <v>3932</v>
      </c>
      <c r="F3484" s="185" t="s">
        <v>10725</v>
      </c>
      <c r="G3484" s="185"/>
      <c r="H3484" s="185"/>
      <c r="I3484" s="74" t="s">
        <v>127</v>
      </c>
      <c r="L3484" s="74" t="s">
        <v>3935</v>
      </c>
      <c r="M3484" s="74" t="s">
        <v>3936</v>
      </c>
    </row>
    <row r="3485" ht="14.25" customHeight="1">
      <c r="A3485" s="74" t="s">
        <v>10726</v>
      </c>
      <c r="B3485" s="74" t="s">
        <v>3932</v>
      </c>
      <c r="F3485" s="185" t="s">
        <v>10727</v>
      </c>
      <c r="G3485" s="185"/>
      <c r="H3485" s="185"/>
      <c r="I3485" s="74" t="s">
        <v>71</v>
      </c>
      <c r="L3485" s="74" t="s">
        <v>3935</v>
      </c>
      <c r="M3485" s="74" t="s">
        <v>3936</v>
      </c>
    </row>
    <row r="3486" ht="14.25" customHeight="1">
      <c r="A3486" s="74" t="s">
        <v>10728</v>
      </c>
      <c r="B3486" s="74" t="s">
        <v>3932</v>
      </c>
      <c r="F3486" s="185" t="s">
        <v>10729</v>
      </c>
      <c r="G3486" s="185"/>
      <c r="H3486" s="185"/>
      <c r="I3486" s="74" t="s">
        <v>3934</v>
      </c>
      <c r="L3486" s="74" t="s">
        <v>3935</v>
      </c>
      <c r="M3486" s="74" t="s">
        <v>3936</v>
      </c>
    </row>
    <row r="3487" ht="14.25" customHeight="1">
      <c r="A3487" s="74" t="s">
        <v>10730</v>
      </c>
      <c r="B3487" s="74" t="s">
        <v>3932</v>
      </c>
      <c r="F3487" s="185" t="s">
        <v>10731</v>
      </c>
      <c r="G3487" s="185"/>
      <c r="H3487" s="185"/>
      <c r="I3487" s="74" t="s">
        <v>71</v>
      </c>
      <c r="L3487" s="74" t="s">
        <v>3935</v>
      </c>
      <c r="M3487" s="74" t="s">
        <v>3936</v>
      </c>
    </row>
    <row r="3488" ht="14.25" customHeight="1">
      <c r="A3488" s="74" t="s">
        <v>10732</v>
      </c>
      <c r="B3488" s="74" t="s">
        <v>3932</v>
      </c>
      <c r="F3488" s="185" t="s">
        <v>10733</v>
      </c>
      <c r="G3488" s="185"/>
      <c r="H3488" s="185"/>
      <c r="I3488" s="74" t="s">
        <v>71</v>
      </c>
      <c r="L3488" s="74" t="s">
        <v>3935</v>
      </c>
      <c r="M3488" s="74" t="s">
        <v>3936</v>
      </c>
    </row>
    <row r="3489" ht="14.25" customHeight="1">
      <c r="A3489" s="74" t="s">
        <v>10734</v>
      </c>
      <c r="B3489" s="74" t="s">
        <v>3932</v>
      </c>
      <c r="F3489" s="185" t="s">
        <v>10735</v>
      </c>
      <c r="G3489" s="185"/>
      <c r="H3489" s="185"/>
      <c r="I3489" s="74" t="s">
        <v>3934</v>
      </c>
      <c r="L3489" s="74" t="s">
        <v>3935</v>
      </c>
      <c r="M3489" s="74" t="s">
        <v>3936</v>
      </c>
    </row>
    <row r="3490" ht="14.25" customHeight="1">
      <c r="A3490" s="74" t="s">
        <v>10736</v>
      </c>
      <c r="B3490" s="74" t="s">
        <v>3932</v>
      </c>
      <c r="F3490" s="185" t="s">
        <v>10737</v>
      </c>
      <c r="G3490" s="185"/>
      <c r="H3490" s="185"/>
      <c r="I3490" s="74" t="s">
        <v>100</v>
      </c>
      <c r="L3490" s="74" t="s">
        <v>3935</v>
      </c>
      <c r="M3490" s="74" t="s">
        <v>3936</v>
      </c>
    </row>
    <row r="3491" ht="14.25" customHeight="1">
      <c r="A3491" s="74" t="s">
        <v>10738</v>
      </c>
      <c r="B3491" s="74" t="s">
        <v>3932</v>
      </c>
      <c r="F3491" s="185" t="s">
        <v>10739</v>
      </c>
      <c r="G3491" s="185"/>
      <c r="H3491" s="185"/>
      <c r="I3491" s="74" t="s">
        <v>3934</v>
      </c>
      <c r="L3491" s="74" t="s">
        <v>3935</v>
      </c>
      <c r="M3491" s="74" t="s">
        <v>3936</v>
      </c>
    </row>
    <row r="3492" ht="14.25" customHeight="1">
      <c r="A3492" s="74" t="s">
        <v>10740</v>
      </c>
      <c r="B3492" s="74" t="s">
        <v>3932</v>
      </c>
      <c r="F3492" s="185" t="s">
        <v>10741</v>
      </c>
      <c r="G3492" s="185"/>
      <c r="H3492" s="185"/>
      <c r="I3492" s="74" t="s">
        <v>57</v>
      </c>
      <c r="L3492" s="74" t="s">
        <v>3935</v>
      </c>
      <c r="M3492" s="74" t="s">
        <v>3936</v>
      </c>
    </row>
    <row r="3493" ht="14.25" customHeight="1">
      <c r="A3493" s="74" t="s">
        <v>10742</v>
      </c>
      <c r="B3493" s="74" t="s">
        <v>3932</v>
      </c>
      <c r="F3493" s="185" t="s">
        <v>10743</v>
      </c>
      <c r="G3493" s="185"/>
      <c r="H3493" s="185"/>
      <c r="I3493" s="74" t="s">
        <v>3968</v>
      </c>
      <c r="L3493" s="74" t="s">
        <v>3935</v>
      </c>
      <c r="M3493" s="74" t="s">
        <v>3936</v>
      </c>
    </row>
    <row r="3494" ht="14.25" customHeight="1">
      <c r="A3494" s="74" t="s">
        <v>10744</v>
      </c>
      <c r="B3494" s="74" t="s">
        <v>3932</v>
      </c>
      <c r="F3494" s="185" t="s">
        <v>10745</v>
      </c>
      <c r="G3494" s="185"/>
      <c r="H3494" s="185"/>
      <c r="I3494" s="74" t="s">
        <v>57</v>
      </c>
      <c r="L3494" s="74" t="s">
        <v>3935</v>
      </c>
      <c r="M3494" s="74" t="s">
        <v>3936</v>
      </c>
    </row>
    <row r="3495" ht="14.25" customHeight="1">
      <c r="A3495" s="74" t="s">
        <v>10746</v>
      </c>
      <c r="B3495" s="74" t="s">
        <v>3932</v>
      </c>
      <c r="F3495" s="185" t="s">
        <v>10747</v>
      </c>
      <c r="G3495" s="185"/>
      <c r="H3495" s="185"/>
      <c r="I3495" s="74" t="s">
        <v>100</v>
      </c>
      <c r="L3495" s="74" t="s">
        <v>3935</v>
      </c>
      <c r="M3495" s="74" t="s">
        <v>3936</v>
      </c>
    </row>
    <row r="3496" ht="14.25" customHeight="1">
      <c r="A3496" s="74" t="s">
        <v>10748</v>
      </c>
      <c r="B3496" s="74" t="s">
        <v>3932</v>
      </c>
      <c r="F3496" s="185" t="s">
        <v>10749</v>
      </c>
      <c r="G3496" s="185"/>
      <c r="H3496" s="185"/>
      <c r="I3496" s="74" t="s">
        <v>100</v>
      </c>
      <c r="L3496" s="74" t="s">
        <v>3935</v>
      </c>
      <c r="M3496" s="74" t="s">
        <v>3936</v>
      </c>
    </row>
    <row r="3497" ht="14.25" customHeight="1">
      <c r="A3497" s="74" t="s">
        <v>10750</v>
      </c>
      <c r="B3497" s="74" t="s">
        <v>3932</v>
      </c>
      <c r="F3497" s="185" t="s">
        <v>10751</v>
      </c>
      <c r="G3497" s="185"/>
      <c r="H3497" s="185"/>
      <c r="I3497" s="74" t="s">
        <v>3934</v>
      </c>
      <c r="L3497" s="74" t="s">
        <v>3935</v>
      </c>
      <c r="M3497" s="74" t="s">
        <v>3936</v>
      </c>
    </row>
    <row r="3498" ht="14.25" customHeight="1">
      <c r="A3498" s="74" t="s">
        <v>10752</v>
      </c>
      <c r="B3498" s="74" t="s">
        <v>3932</v>
      </c>
      <c r="F3498" s="185" t="s">
        <v>10753</v>
      </c>
      <c r="G3498" s="185"/>
      <c r="H3498" s="185"/>
      <c r="I3498" s="74" t="s">
        <v>127</v>
      </c>
      <c r="L3498" s="74" t="s">
        <v>3935</v>
      </c>
      <c r="M3498" s="74" t="s">
        <v>3936</v>
      </c>
    </row>
    <row r="3499" ht="14.25" customHeight="1">
      <c r="A3499" s="74" t="s">
        <v>10754</v>
      </c>
      <c r="B3499" s="74" t="s">
        <v>3932</v>
      </c>
      <c r="F3499" s="185" t="s">
        <v>10755</v>
      </c>
      <c r="G3499" s="185"/>
      <c r="H3499" s="185"/>
      <c r="I3499" s="74" t="s">
        <v>71</v>
      </c>
      <c r="L3499" s="74" t="s">
        <v>3935</v>
      </c>
      <c r="M3499" s="74" t="s">
        <v>3936</v>
      </c>
    </row>
    <row r="3500" ht="14.25" customHeight="1">
      <c r="A3500" s="74" t="s">
        <v>10756</v>
      </c>
      <c r="B3500" s="74" t="s">
        <v>3932</v>
      </c>
      <c r="F3500" s="185" t="s">
        <v>10757</v>
      </c>
      <c r="G3500" s="185"/>
      <c r="H3500" s="185"/>
      <c r="I3500" s="74" t="s">
        <v>3968</v>
      </c>
      <c r="L3500" s="74" t="s">
        <v>3935</v>
      </c>
      <c r="M3500" s="74" t="s">
        <v>3936</v>
      </c>
    </row>
    <row r="3501" ht="14.25" customHeight="1">
      <c r="A3501" s="74" t="s">
        <v>10758</v>
      </c>
      <c r="B3501" s="74" t="s">
        <v>3932</v>
      </c>
      <c r="F3501" s="185" t="s">
        <v>10759</v>
      </c>
      <c r="G3501" s="185"/>
      <c r="H3501" s="185"/>
      <c r="I3501" s="74" t="s">
        <v>100</v>
      </c>
      <c r="L3501" s="74" t="s">
        <v>3935</v>
      </c>
      <c r="M3501" s="74" t="s">
        <v>3936</v>
      </c>
    </row>
    <row r="3502" ht="14.25" customHeight="1">
      <c r="A3502" s="74" t="s">
        <v>10760</v>
      </c>
      <c r="B3502" s="74" t="s">
        <v>3932</v>
      </c>
      <c r="F3502" s="185" t="s">
        <v>10761</v>
      </c>
      <c r="G3502" s="185"/>
      <c r="H3502" s="185"/>
      <c r="I3502" s="74" t="s">
        <v>100</v>
      </c>
      <c r="L3502" s="74" t="s">
        <v>3935</v>
      </c>
      <c r="M3502" s="74" t="s">
        <v>3936</v>
      </c>
    </row>
    <row r="3503" ht="14.25" customHeight="1">
      <c r="A3503" s="74" t="s">
        <v>10762</v>
      </c>
      <c r="B3503" s="74" t="s">
        <v>3932</v>
      </c>
      <c r="F3503" s="185" t="s">
        <v>10763</v>
      </c>
      <c r="G3503" s="185"/>
      <c r="H3503" s="185"/>
      <c r="I3503" s="74" t="s">
        <v>3934</v>
      </c>
      <c r="L3503" s="74" t="s">
        <v>3935</v>
      </c>
      <c r="M3503" s="74" t="s">
        <v>3936</v>
      </c>
    </row>
    <row r="3504" ht="14.25" customHeight="1">
      <c r="A3504" s="74" t="s">
        <v>10764</v>
      </c>
      <c r="B3504" s="74" t="s">
        <v>3932</v>
      </c>
      <c r="F3504" s="185" t="s">
        <v>10765</v>
      </c>
      <c r="G3504" s="185"/>
      <c r="H3504" s="185"/>
      <c r="I3504" s="74" t="s">
        <v>3934</v>
      </c>
      <c r="L3504" s="74" t="s">
        <v>3935</v>
      </c>
      <c r="M3504" s="74" t="s">
        <v>3936</v>
      </c>
    </row>
    <row r="3505" ht="14.25" customHeight="1">
      <c r="A3505" s="74" t="s">
        <v>10766</v>
      </c>
      <c r="B3505" s="74" t="s">
        <v>3932</v>
      </c>
      <c r="F3505" s="185" t="s">
        <v>10767</v>
      </c>
      <c r="G3505" s="185"/>
      <c r="H3505" s="185"/>
      <c r="I3505" s="74" t="s">
        <v>3934</v>
      </c>
      <c r="L3505" s="74" t="s">
        <v>3935</v>
      </c>
      <c r="M3505" s="74" t="s">
        <v>3936</v>
      </c>
    </row>
    <row r="3506" ht="14.25" customHeight="1">
      <c r="A3506" s="74" t="s">
        <v>10768</v>
      </c>
      <c r="B3506" s="74" t="s">
        <v>3932</v>
      </c>
      <c r="F3506" s="185" t="s">
        <v>10769</v>
      </c>
      <c r="G3506" s="185"/>
      <c r="H3506" s="185"/>
      <c r="I3506" s="74" t="s">
        <v>127</v>
      </c>
      <c r="L3506" s="74" t="s">
        <v>3935</v>
      </c>
      <c r="M3506" s="74" t="s">
        <v>3936</v>
      </c>
    </row>
    <row r="3507" ht="14.25" customHeight="1">
      <c r="A3507" s="74" t="s">
        <v>10770</v>
      </c>
      <c r="B3507" s="74" t="s">
        <v>3932</v>
      </c>
      <c r="F3507" s="185" t="s">
        <v>10771</v>
      </c>
      <c r="G3507" s="185"/>
      <c r="H3507" s="185"/>
      <c r="I3507" s="74" t="s">
        <v>127</v>
      </c>
      <c r="L3507" s="74" t="s">
        <v>3935</v>
      </c>
      <c r="M3507" s="74" t="s">
        <v>3936</v>
      </c>
    </row>
    <row r="3508" ht="14.25" customHeight="1">
      <c r="A3508" s="74" t="s">
        <v>10772</v>
      </c>
      <c r="B3508" s="74" t="s">
        <v>3932</v>
      </c>
      <c r="F3508" s="185" t="s">
        <v>10773</v>
      </c>
      <c r="G3508" s="185"/>
      <c r="H3508" s="185"/>
      <c r="I3508" s="74" t="s">
        <v>127</v>
      </c>
      <c r="L3508" s="74" t="s">
        <v>3935</v>
      </c>
      <c r="M3508" s="74" t="s">
        <v>3936</v>
      </c>
    </row>
    <row r="3509" ht="14.25" customHeight="1">
      <c r="A3509" s="74" t="s">
        <v>10774</v>
      </c>
      <c r="B3509" s="74" t="s">
        <v>3932</v>
      </c>
      <c r="F3509" s="185" t="s">
        <v>10775</v>
      </c>
      <c r="G3509" s="185"/>
      <c r="H3509" s="185"/>
      <c r="I3509" s="74" t="s">
        <v>3934</v>
      </c>
      <c r="L3509" s="74" t="s">
        <v>3935</v>
      </c>
      <c r="M3509" s="74" t="s">
        <v>3936</v>
      </c>
    </row>
    <row r="3510" ht="14.25" customHeight="1">
      <c r="A3510" s="74" t="s">
        <v>10776</v>
      </c>
      <c r="B3510" s="74" t="s">
        <v>3932</v>
      </c>
      <c r="F3510" s="185" t="s">
        <v>10777</v>
      </c>
      <c r="G3510" s="185"/>
      <c r="H3510" s="185"/>
      <c r="I3510" s="74" t="s">
        <v>66</v>
      </c>
      <c r="L3510" s="74" t="s">
        <v>3935</v>
      </c>
      <c r="M3510" s="74" t="s">
        <v>3936</v>
      </c>
    </row>
    <row r="3511" ht="14.25" customHeight="1">
      <c r="A3511" s="74" t="s">
        <v>10778</v>
      </c>
      <c r="B3511" s="74" t="s">
        <v>3932</v>
      </c>
      <c r="F3511" s="185" t="s">
        <v>10779</v>
      </c>
      <c r="G3511" s="185"/>
      <c r="H3511" s="185"/>
      <c r="I3511" s="74" t="s">
        <v>66</v>
      </c>
      <c r="L3511" s="74" t="s">
        <v>3935</v>
      </c>
      <c r="M3511" s="74" t="s">
        <v>3936</v>
      </c>
    </row>
    <row r="3512" ht="14.25" customHeight="1">
      <c r="A3512" s="74" t="s">
        <v>10780</v>
      </c>
      <c r="B3512" s="74" t="s">
        <v>3932</v>
      </c>
      <c r="F3512" s="185" t="s">
        <v>10781</v>
      </c>
      <c r="G3512" s="185"/>
      <c r="H3512" s="185"/>
      <c r="I3512" s="74" t="s">
        <v>3968</v>
      </c>
      <c r="L3512" s="74" t="s">
        <v>3935</v>
      </c>
      <c r="M3512" s="74" t="s">
        <v>3936</v>
      </c>
    </row>
    <row r="3513" ht="14.25" customHeight="1">
      <c r="A3513" s="74" t="s">
        <v>10782</v>
      </c>
      <c r="B3513" s="74" t="s">
        <v>3932</v>
      </c>
      <c r="F3513" s="185" t="s">
        <v>10783</v>
      </c>
      <c r="G3513" s="185"/>
      <c r="H3513" s="185"/>
      <c r="I3513" s="74" t="s">
        <v>100</v>
      </c>
      <c r="L3513" s="74" t="s">
        <v>3935</v>
      </c>
      <c r="M3513" s="74" t="s">
        <v>3936</v>
      </c>
    </row>
    <row r="3514" ht="14.25" customHeight="1">
      <c r="A3514" s="74" t="s">
        <v>10784</v>
      </c>
      <c r="B3514" s="74" t="s">
        <v>3932</v>
      </c>
      <c r="F3514" s="185" t="s">
        <v>10785</v>
      </c>
      <c r="G3514" s="185"/>
      <c r="H3514" s="185"/>
      <c r="I3514" s="74" t="s">
        <v>3968</v>
      </c>
      <c r="L3514" s="74" t="s">
        <v>3935</v>
      </c>
      <c r="M3514" s="74" t="s">
        <v>3936</v>
      </c>
    </row>
    <row r="3515" ht="14.25" customHeight="1">
      <c r="A3515" s="74" t="s">
        <v>10786</v>
      </c>
      <c r="B3515" s="74" t="s">
        <v>3932</v>
      </c>
      <c r="F3515" s="185" t="s">
        <v>10787</v>
      </c>
      <c r="G3515" s="185"/>
      <c r="H3515" s="185"/>
      <c r="I3515" s="74" t="s">
        <v>127</v>
      </c>
      <c r="L3515" s="74" t="s">
        <v>3935</v>
      </c>
      <c r="M3515" s="74" t="s">
        <v>3936</v>
      </c>
    </row>
    <row r="3516" ht="14.25" customHeight="1">
      <c r="A3516" s="74" t="s">
        <v>10788</v>
      </c>
      <c r="B3516" s="74" t="s">
        <v>3932</v>
      </c>
      <c r="F3516" s="185" t="s">
        <v>10789</v>
      </c>
      <c r="G3516" s="185"/>
      <c r="H3516" s="185"/>
      <c r="I3516" s="74" t="s">
        <v>3934</v>
      </c>
      <c r="L3516" s="74" t="s">
        <v>3935</v>
      </c>
      <c r="M3516" s="74" t="s">
        <v>3936</v>
      </c>
    </row>
    <row r="3517" ht="14.25" customHeight="1">
      <c r="A3517" s="74" t="s">
        <v>10790</v>
      </c>
      <c r="B3517" s="74" t="s">
        <v>3932</v>
      </c>
      <c r="F3517" s="185" t="s">
        <v>10791</v>
      </c>
      <c r="G3517" s="185"/>
      <c r="H3517" s="185"/>
      <c r="I3517" s="74" t="s">
        <v>100</v>
      </c>
      <c r="L3517" s="74" t="s">
        <v>3935</v>
      </c>
      <c r="M3517" s="74" t="s">
        <v>3936</v>
      </c>
    </row>
    <row r="3518" ht="14.25" customHeight="1">
      <c r="A3518" s="74" t="s">
        <v>10792</v>
      </c>
      <c r="B3518" s="74" t="s">
        <v>3932</v>
      </c>
      <c r="F3518" s="185" t="s">
        <v>10793</v>
      </c>
      <c r="G3518" s="185"/>
      <c r="H3518" s="185"/>
      <c r="I3518" s="74" t="s">
        <v>3934</v>
      </c>
      <c r="L3518" s="74" t="s">
        <v>3935</v>
      </c>
      <c r="M3518" s="74" t="s">
        <v>3936</v>
      </c>
    </row>
    <row r="3519" ht="14.25" customHeight="1">
      <c r="A3519" s="74" t="s">
        <v>10794</v>
      </c>
      <c r="B3519" s="74" t="s">
        <v>3932</v>
      </c>
      <c r="F3519" s="185" t="s">
        <v>10795</v>
      </c>
      <c r="G3519" s="185"/>
      <c r="H3519" s="185"/>
      <c r="I3519" s="74" t="s">
        <v>3968</v>
      </c>
      <c r="L3519" s="74" t="s">
        <v>3935</v>
      </c>
      <c r="M3519" s="74" t="s">
        <v>3936</v>
      </c>
    </row>
    <row r="3520" ht="14.25" customHeight="1">
      <c r="A3520" s="74" t="s">
        <v>10796</v>
      </c>
      <c r="B3520" s="74" t="s">
        <v>3932</v>
      </c>
      <c r="F3520" s="185" t="s">
        <v>10797</v>
      </c>
      <c r="G3520" s="185"/>
      <c r="H3520" s="185"/>
      <c r="I3520" s="74" t="s">
        <v>3934</v>
      </c>
      <c r="L3520" s="74" t="s">
        <v>3935</v>
      </c>
      <c r="M3520" s="74" t="s">
        <v>3936</v>
      </c>
    </row>
    <row r="3521" ht="14.25" customHeight="1">
      <c r="A3521" s="74" t="s">
        <v>10798</v>
      </c>
      <c r="B3521" s="74" t="s">
        <v>3932</v>
      </c>
      <c r="F3521" s="185" t="s">
        <v>10799</v>
      </c>
      <c r="G3521" s="185"/>
      <c r="H3521" s="185"/>
      <c r="I3521" s="74" t="s">
        <v>66</v>
      </c>
      <c r="L3521" s="74" t="s">
        <v>3935</v>
      </c>
      <c r="M3521" s="74" t="s">
        <v>3936</v>
      </c>
      <c r="N3521" s="74" t="s">
        <v>4026</v>
      </c>
    </row>
    <row r="3522" ht="14.25" customHeight="1">
      <c r="A3522" s="74" t="s">
        <v>10800</v>
      </c>
      <c r="B3522" s="74" t="s">
        <v>3932</v>
      </c>
      <c r="F3522" s="185" t="s">
        <v>10801</v>
      </c>
      <c r="G3522" s="185"/>
      <c r="H3522" s="185"/>
      <c r="I3522" s="74" t="s">
        <v>66</v>
      </c>
      <c r="L3522" s="74" t="s">
        <v>3935</v>
      </c>
      <c r="M3522" s="74" t="s">
        <v>3936</v>
      </c>
    </row>
    <row r="3523" ht="14.25" customHeight="1">
      <c r="A3523" s="74" t="s">
        <v>10802</v>
      </c>
      <c r="B3523" s="74" t="s">
        <v>3932</v>
      </c>
      <c r="F3523" s="185" t="s">
        <v>10803</v>
      </c>
      <c r="G3523" s="185"/>
      <c r="H3523" s="185"/>
      <c r="I3523" s="74" t="s">
        <v>66</v>
      </c>
      <c r="L3523" s="74" t="s">
        <v>3935</v>
      </c>
      <c r="M3523" s="74" t="s">
        <v>3936</v>
      </c>
      <c r="N3523" s="74" t="s">
        <v>4026</v>
      </c>
    </row>
    <row r="3524" ht="14.25" customHeight="1">
      <c r="A3524" s="74" t="s">
        <v>10804</v>
      </c>
      <c r="B3524" s="74" t="s">
        <v>3932</v>
      </c>
      <c r="F3524" s="185" t="s">
        <v>10805</v>
      </c>
      <c r="G3524" s="185"/>
      <c r="H3524" s="185"/>
      <c r="I3524" s="74" t="s">
        <v>71</v>
      </c>
      <c r="L3524" s="74" t="s">
        <v>3935</v>
      </c>
      <c r="M3524" s="74" t="s">
        <v>3936</v>
      </c>
    </row>
    <row r="3525" ht="14.25" customHeight="1">
      <c r="A3525" s="74" t="s">
        <v>10806</v>
      </c>
      <c r="B3525" s="74" t="s">
        <v>3932</v>
      </c>
      <c r="F3525" s="185" t="s">
        <v>10807</v>
      </c>
      <c r="G3525" s="185"/>
      <c r="H3525" s="185"/>
      <c r="I3525" s="74" t="s">
        <v>100</v>
      </c>
      <c r="L3525" s="74" t="s">
        <v>3935</v>
      </c>
      <c r="M3525" s="74" t="s">
        <v>3936</v>
      </c>
    </row>
    <row r="3526" ht="14.25" customHeight="1">
      <c r="A3526" s="74" t="s">
        <v>10808</v>
      </c>
      <c r="B3526" s="74" t="s">
        <v>3932</v>
      </c>
      <c r="F3526" s="185" t="s">
        <v>10809</v>
      </c>
      <c r="G3526" s="185"/>
      <c r="H3526" s="185"/>
      <c r="I3526" s="74" t="s">
        <v>3934</v>
      </c>
      <c r="L3526" s="74" t="s">
        <v>3935</v>
      </c>
      <c r="M3526" s="74" t="s">
        <v>3936</v>
      </c>
    </row>
    <row r="3527" ht="14.25" customHeight="1">
      <c r="A3527" s="74" t="s">
        <v>10810</v>
      </c>
      <c r="B3527" s="74" t="s">
        <v>3932</v>
      </c>
      <c r="F3527" s="185" t="s">
        <v>10811</v>
      </c>
      <c r="G3527" s="185"/>
      <c r="H3527" s="185"/>
      <c r="I3527" s="74" t="s">
        <v>3968</v>
      </c>
      <c r="L3527" s="74" t="s">
        <v>3935</v>
      </c>
      <c r="M3527" s="74" t="s">
        <v>3936</v>
      </c>
    </row>
    <row r="3528" ht="14.25" customHeight="1">
      <c r="A3528" s="74" t="s">
        <v>10812</v>
      </c>
      <c r="B3528" s="74" t="s">
        <v>3932</v>
      </c>
      <c r="F3528" s="185" t="s">
        <v>10813</v>
      </c>
      <c r="G3528" s="185"/>
      <c r="H3528" s="185"/>
      <c r="I3528" s="74" t="s">
        <v>3934</v>
      </c>
      <c r="L3528" s="74" t="s">
        <v>3935</v>
      </c>
      <c r="M3528" s="74" t="s">
        <v>3936</v>
      </c>
    </row>
    <row r="3529" ht="14.25" customHeight="1">
      <c r="A3529" s="74" t="s">
        <v>10814</v>
      </c>
      <c r="B3529" s="74" t="s">
        <v>3932</v>
      </c>
      <c r="F3529" s="185" t="s">
        <v>10815</v>
      </c>
      <c r="G3529" s="185"/>
      <c r="H3529" s="185"/>
      <c r="I3529" s="74" t="s">
        <v>3934</v>
      </c>
      <c r="L3529" s="74" t="s">
        <v>3935</v>
      </c>
      <c r="M3529" s="74" t="s">
        <v>3936</v>
      </c>
    </row>
    <row r="3530" ht="14.25" customHeight="1">
      <c r="A3530" s="74" t="s">
        <v>10816</v>
      </c>
      <c r="B3530" s="74" t="s">
        <v>3932</v>
      </c>
      <c r="F3530" s="185" t="s">
        <v>10817</v>
      </c>
      <c r="G3530" s="185"/>
      <c r="H3530" s="185"/>
      <c r="I3530" s="74" t="s">
        <v>3968</v>
      </c>
      <c r="L3530" s="74" t="s">
        <v>3935</v>
      </c>
      <c r="M3530" s="74" t="s">
        <v>3936</v>
      </c>
    </row>
    <row r="3531" ht="14.25" customHeight="1">
      <c r="A3531" s="74" t="s">
        <v>10818</v>
      </c>
      <c r="B3531" s="74" t="s">
        <v>3932</v>
      </c>
      <c r="F3531" s="185" t="s">
        <v>10819</v>
      </c>
      <c r="G3531" s="185"/>
      <c r="H3531" s="185"/>
      <c r="I3531" s="74" t="s">
        <v>3934</v>
      </c>
      <c r="L3531" s="74" t="s">
        <v>3935</v>
      </c>
      <c r="M3531" s="74" t="s">
        <v>3936</v>
      </c>
    </row>
    <row r="3532" ht="14.25" customHeight="1">
      <c r="A3532" s="74" t="s">
        <v>10820</v>
      </c>
      <c r="B3532" s="74" t="s">
        <v>3932</v>
      </c>
      <c r="F3532" s="185" t="s">
        <v>10821</v>
      </c>
      <c r="G3532" s="185"/>
      <c r="H3532" s="185"/>
      <c r="I3532" s="74" t="s">
        <v>3934</v>
      </c>
      <c r="L3532" s="74" t="s">
        <v>3935</v>
      </c>
      <c r="M3532" s="74" t="s">
        <v>3936</v>
      </c>
    </row>
    <row r="3533" ht="14.25" customHeight="1">
      <c r="A3533" s="74" t="s">
        <v>10822</v>
      </c>
      <c r="B3533" s="74" t="s">
        <v>3932</v>
      </c>
      <c r="F3533" s="185" t="s">
        <v>10823</v>
      </c>
      <c r="G3533" s="185"/>
      <c r="H3533" s="185"/>
      <c r="I3533" s="74" t="s">
        <v>3934</v>
      </c>
      <c r="L3533" s="74" t="s">
        <v>3935</v>
      </c>
      <c r="M3533" s="74" t="s">
        <v>3936</v>
      </c>
    </row>
    <row r="3534" ht="14.25" customHeight="1">
      <c r="A3534" s="74" t="s">
        <v>10824</v>
      </c>
      <c r="B3534" s="74" t="s">
        <v>3932</v>
      </c>
      <c r="F3534" s="185" t="s">
        <v>10825</v>
      </c>
      <c r="G3534" s="185"/>
      <c r="H3534" s="185"/>
      <c r="I3534" s="74" t="s">
        <v>66</v>
      </c>
      <c r="L3534" s="74" t="s">
        <v>3935</v>
      </c>
      <c r="M3534" s="74" t="s">
        <v>3936</v>
      </c>
    </row>
    <row r="3535" ht="14.25" customHeight="1">
      <c r="A3535" s="74" t="s">
        <v>10826</v>
      </c>
      <c r="B3535" s="74" t="s">
        <v>3932</v>
      </c>
      <c r="F3535" s="185" t="s">
        <v>10827</v>
      </c>
      <c r="G3535" s="185"/>
      <c r="H3535" s="185"/>
      <c r="I3535" s="74" t="s">
        <v>100</v>
      </c>
      <c r="L3535" s="74" t="s">
        <v>3935</v>
      </c>
      <c r="M3535" s="74" t="s">
        <v>3936</v>
      </c>
    </row>
    <row r="3536" ht="14.25" customHeight="1">
      <c r="A3536" s="74" t="s">
        <v>10828</v>
      </c>
      <c r="B3536" s="74" t="s">
        <v>3932</v>
      </c>
      <c r="F3536" s="185" t="s">
        <v>10829</v>
      </c>
      <c r="G3536" s="185"/>
      <c r="H3536" s="185"/>
      <c r="I3536" s="74" t="s">
        <v>3968</v>
      </c>
      <c r="L3536" s="74" t="s">
        <v>3935</v>
      </c>
      <c r="M3536" s="74" t="s">
        <v>3936</v>
      </c>
    </row>
    <row r="3537" ht="14.25" customHeight="1">
      <c r="A3537" s="74" t="s">
        <v>10830</v>
      </c>
      <c r="B3537" s="74" t="s">
        <v>3932</v>
      </c>
      <c r="F3537" s="185" t="s">
        <v>10831</v>
      </c>
      <c r="G3537" s="185"/>
      <c r="H3537" s="185"/>
      <c r="I3537" s="74" t="s">
        <v>100</v>
      </c>
      <c r="L3537" s="74" t="s">
        <v>3935</v>
      </c>
      <c r="M3537" s="74" t="s">
        <v>3936</v>
      </c>
    </row>
    <row r="3538" ht="14.25" customHeight="1">
      <c r="A3538" s="74" t="s">
        <v>10832</v>
      </c>
      <c r="B3538" s="74" t="s">
        <v>3932</v>
      </c>
      <c r="F3538" s="185" t="s">
        <v>10833</v>
      </c>
      <c r="G3538" s="185"/>
      <c r="H3538" s="185"/>
      <c r="I3538" s="74" t="s">
        <v>3934</v>
      </c>
      <c r="L3538" s="74" t="s">
        <v>3935</v>
      </c>
      <c r="M3538" s="74" t="s">
        <v>3936</v>
      </c>
    </row>
    <row r="3539" ht="14.25" customHeight="1">
      <c r="A3539" s="74" t="s">
        <v>10834</v>
      </c>
      <c r="B3539" s="74" t="s">
        <v>3932</v>
      </c>
      <c r="F3539" s="185" t="s">
        <v>10835</v>
      </c>
      <c r="G3539" s="185"/>
      <c r="H3539" s="185"/>
      <c r="I3539" s="74" t="s">
        <v>3968</v>
      </c>
      <c r="L3539" s="74" t="s">
        <v>3935</v>
      </c>
      <c r="M3539" s="74" t="s">
        <v>3936</v>
      </c>
    </row>
    <row r="3540" ht="14.25" customHeight="1">
      <c r="A3540" s="74" t="s">
        <v>10836</v>
      </c>
      <c r="B3540" s="74" t="s">
        <v>3932</v>
      </c>
      <c r="F3540" s="185" t="s">
        <v>10837</v>
      </c>
      <c r="G3540" s="185"/>
      <c r="H3540" s="185"/>
      <c r="I3540" s="74" t="s">
        <v>100</v>
      </c>
      <c r="L3540" s="74" t="s">
        <v>3935</v>
      </c>
      <c r="M3540" s="74" t="s">
        <v>3936</v>
      </c>
    </row>
    <row r="3541" ht="14.25" customHeight="1">
      <c r="A3541" s="74" t="s">
        <v>10838</v>
      </c>
      <c r="B3541" s="74" t="s">
        <v>3932</v>
      </c>
      <c r="F3541" s="185" t="s">
        <v>10839</v>
      </c>
      <c r="G3541" s="185"/>
      <c r="H3541" s="185"/>
      <c r="I3541" s="74" t="s">
        <v>100</v>
      </c>
      <c r="L3541" s="74" t="s">
        <v>3935</v>
      </c>
      <c r="M3541" s="74" t="s">
        <v>3936</v>
      </c>
    </row>
    <row r="3542" ht="14.25" customHeight="1">
      <c r="A3542" s="74" t="s">
        <v>10840</v>
      </c>
      <c r="B3542" s="74" t="s">
        <v>3932</v>
      </c>
      <c r="F3542" s="185" t="s">
        <v>10841</v>
      </c>
      <c r="G3542" s="185"/>
      <c r="H3542" s="185"/>
      <c r="I3542" s="74" t="s">
        <v>3968</v>
      </c>
      <c r="L3542" s="74" t="s">
        <v>3935</v>
      </c>
      <c r="M3542" s="74" t="s">
        <v>3936</v>
      </c>
    </row>
    <row r="3543" ht="14.25" customHeight="1">
      <c r="A3543" s="74" t="s">
        <v>10842</v>
      </c>
      <c r="B3543" s="74" t="s">
        <v>3932</v>
      </c>
      <c r="F3543" s="185" t="s">
        <v>10843</v>
      </c>
      <c r="G3543" s="185"/>
      <c r="H3543" s="185"/>
      <c r="I3543" s="74" t="s">
        <v>3968</v>
      </c>
      <c r="L3543" s="74" t="s">
        <v>3935</v>
      </c>
      <c r="M3543" s="74" t="s">
        <v>3936</v>
      </c>
    </row>
    <row r="3544" ht="14.25" customHeight="1">
      <c r="A3544" s="74" t="s">
        <v>10844</v>
      </c>
      <c r="B3544" s="74" t="s">
        <v>3932</v>
      </c>
      <c r="F3544" s="185" t="s">
        <v>10845</v>
      </c>
      <c r="G3544" s="185"/>
      <c r="H3544" s="185"/>
      <c r="I3544" s="74" t="s">
        <v>3968</v>
      </c>
      <c r="L3544" s="74" t="s">
        <v>3935</v>
      </c>
      <c r="M3544" s="74" t="s">
        <v>3936</v>
      </c>
    </row>
    <row r="3545" ht="14.25" customHeight="1">
      <c r="A3545" s="74" t="s">
        <v>10846</v>
      </c>
      <c r="B3545" s="74" t="s">
        <v>3932</v>
      </c>
      <c r="F3545" s="185" t="s">
        <v>10843</v>
      </c>
      <c r="G3545" s="185"/>
      <c r="H3545" s="185"/>
      <c r="I3545" s="74" t="s">
        <v>3968</v>
      </c>
      <c r="L3545" s="74" t="s">
        <v>3935</v>
      </c>
      <c r="M3545" s="74" t="s">
        <v>3936</v>
      </c>
    </row>
    <row r="3546" ht="14.25" customHeight="1">
      <c r="A3546" s="74" t="s">
        <v>10847</v>
      </c>
      <c r="B3546" s="74" t="s">
        <v>3932</v>
      </c>
      <c r="F3546" s="185" t="s">
        <v>10848</v>
      </c>
      <c r="G3546" s="185"/>
      <c r="H3546" s="185"/>
      <c r="I3546" s="74" t="s">
        <v>3934</v>
      </c>
      <c r="L3546" s="74" t="s">
        <v>3935</v>
      </c>
      <c r="M3546" s="74" t="s">
        <v>3936</v>
      </c>
    </row>
    <row r="3547" ht="14.25" customHeight="1">
      <c r="A3547" s="74" t="s">
        <v>10849</v>
      </c>
      <c r="B3547" s="74" t="s">
        <v>3932</v>
      </c>
      <c r="F3547" s="185" t="s">
        <v>10850</v>
      </c>
      <c r="G3547" s="185"/>
      <c r="H3547" s="185"/>
      <c r="I3547" s="74" t="s">
        <v>3968</v>
      </c>
      <c r="L3547" s="74" t="s">
        <v>3935</v>
      </c>
      <c r="M3547" s="74" t="s">
        <v>3936</v>
      </c>
    </row>
    <row r="3548" ht="14.25" customHeight="1">
      <c r="A3548" s="74" t="s">
        <v>10851</v>
      </c>
      <c r="B3548" s="74" t="s">
        <v>3932</v>
      </c>
      <c r="F3548" s="185" t="s">
        <v>10852</v>
      </c>
      <c r="G3548" s="185"/>
      <c r="H3548" s="185"/>
      <c r="I3548" s="74" t="s">
        <v>3934</v>
      </c>
      <c r="L3548" s="74" t="s">
        <v>3935</v>
      </c>
      <c r="M3548" s="74" t="s">
        <v>3936</v>
      </c>
    </row>
    <row r="3549" ht="14.25" customHeight="1">
      <c r="A3549" s="74" t="s">
        <v>10853</v>
      </c>
      <c r="B3549" s="74" t="s">
        <v>3932</v>
      </c>
      <c r="F3549" s="185" t="s">
        <v>10854</v>
      </c>
      <c r="G3549" s="185"/>
      <c r="H3549" s="185"/>
      <c r="I3549" s="74" t="s">
        <v>3968</v>
      </c>
      <c r="L3549" s="74" t="s">
        <v>3935</v>
      </c>
      <c r="M3549" s="74" t="s">
        <v>3936</v>
      </c>
    </row>
    <row r="3550" ht="14.25" customHeight="1">
      <c r="A3550" s="74" t="s">
        <v>10855</v>
      </c>
      <c r="B3550" s="74" t="s">
        <v>3932</v>
      </c>
      <c r="F3550" s="185" t="s">
        <v>10856</v>
      </c>
      <c r="G3550" s="185"/>
      <c r="H3550" s="185"/>
      <c r="I3550" s="74" t="s">
        <v>3934</v>
      </c>
      <c r="L3550" s="74" t="s">
        <v>3935</v>
      </c>
      <c r="M3550" s="74" t="s">
        <v>3936</v>
      </c>
    </row>
    <row r="3551" ht="14.25" customHeight="1">
      <c r="A3551" s="74" t="s">
        <v>10857</v>
      </c>
      <c r="B3551" s="74" t="s">
        <v>3932</v>
      </c>
      <c r="F3551" s="185" t="s">
        <v>10858</v>
      </c>
      <c r="G3551" s="185"/>
      <c r="H3551" s="185"/>
      <c r="I3551" s="74" t="s">
        <v>100</v>
      </c>
      <c r="L3551" s="74" t="s">
        <v>3935</v>
      </c>
      <c r="M3551" s="74" t="s">
        <v>3936</v>
      </c>
    </row>
    <row r="3552" ht="14.25" customHeight="1">
      <c r="A3552" s="74" t="s">
        <v>10859</v>
      </c>
      <c r="B3552" s="74" t="s">
        <v>3932</v>
      </c>
      <c r="F3552" s="185" t="s">
        <v>10860</v>
      </c>
      <c r="G3552" s="185"/>
      <c r="H3552" s="185"/>
      <c r="I3552" s="74" t="s">
        <v>100</v>
      </c>
      <c r="L3552" s="74" t="s">
        <v>3935</v>
      </c>
      <c r="M3552" s="74" t="s">
        <v>3936</v>
      </c>
    </row>
    <row r="3553" ht="14.25" customHeight="1">
      <c r="A3553" s="74" t="s">
        <v>10861</v>
      </c>
      <c r="B3553" s="74" t="s">
        <v>3932</v>
      </c>
      <c r="F3553" s="185" t="s">
        <v>10862</v>
      </c>
      <c r="G3553" s="185"/>
      <c r="H3553" s="185"/>
      <c r="I3553" s="74" t="s">
        <v>127</v>
      </c>
      <c r="L3553" s="74" t="s">
        <v>3935</v>
      </c>
      <c r="M3553" s="74" t="s">
        <v>3936</v>
      </c>
    </row>
    <row r="3554" ht="14.25" customHeight="1">
      <c r="A3554" s="74" t="s">
        <v>10863</v>
      </c>
      <c r="B3554" s="74" t="s">
        <v>3932</v>
      </c>
      <c r="F3554" s="185" t="s">
        <v>10864</v>
      </c>
      <c r="G3554" s="185"/>
      <c r="H3554" s="185"/>
      <c r="I3554" s="74" t="s">
        <v>3934</v>
      </c>
      <c r="L3554" s="74" t="s">
        <v>3935</v>
      </c>
      <c r="M3554" s="74" t="s">
        <v>3936</v>
      </c>
    </row>
    <row r="3555" ht="14.25" customHeight="1">
      <c r="A3555" s="74" t="s">
        <v>10865</v>
      </c>
      <c r="B3555" s="74" t="s">
        <v>3932</v>
      </c>
      <c r="F3555" s="185" t="s">
        <v>10866</v>
      </c>
      <c r="G3555" s="185"/>
      <c r="H3555" s="185"/>
      <c r="I3555" s="74" t="s">
        <v>100</v>
      </c>
      <c r="L3555" s="74" t="s">
        <v>3935</v>
      </c>
      <c r="M3555" s="74" t="s">
        <v>3936</v>
      </c>
    </row>
    <row r="3556" ht="14.25" customHeight="1">
      <c r="A3556" s="74" t="s">
        <v>10867</v>
      </c>
      <c r="B3556" s="74" t="s">
        <v>3932</v>
      </c>
      <c r="F3556" s="185" t="s">
        <v>10868</v>
      </c>
      <c r="G3556" s="185"/>
      <c r="H3556" s="185"/>
      <c r="I3556" s="74" t="s">
        <v>66</v>
      </c>
      <c r="L3556" s="74" t="s">
        <v>3935</v>
      </c>
      <c r="M3556" s="74" t="s">
        <v>3936</v>
      </c>
    </row>
    <row r="3557" ht="14.25" customHeight="1">
      <c r="A3557" s="74" t="s">
        <v>10869</v>
      </c>
      <c r="B3557" s="74" t="s">
        <v>3932</v>
      </c>
      <c r="F3557" s="185" t="s">
        <v>10870</v>
      </c>
      <c r="G3557" s="185"/>
      <c r="H3557" s="185"/>
      <c r="I3557" s="74" t="s">
        <v>100</v>
      </c>
      <c r="L3557" s="74" t="s">
        <v>3935</v>
      </c>
      <c r="M3557" s="74" t="s">
        <v>3936</v>
      </c>
    </row>
    <row r="3558" ht="14.25" customHeight="1">
      <c r="A3558" s="74" t="s">
        <v>10871</v>
      </c>
      <c r="B3558" s="74" t="s">
        <v>3932</v>
      </c>
      <c r="F3558" s="185" t="s">
        <v>10872</v>
      </c>
      <c r="G3558" s="185"/>
      <c r="H3558" s="185"/>
      <c r="I3558" s="74" t="s">
        <v>3934</v>
      </c>
      <c r="L3558" s="74" t="s">
        <v>3935</v>
      </c>
      <c r="M3558" s="74" t="s">
        <v>3936</v>
      </c>
    </row>
    <row r="3559" ht="14.25" customHeight="1">
      <c r="A3559" s="74" t="s">
        <v>10873</v>
      </c>
      <c r="B3559" s="74" t="s">
        <v>3932</v>
      </c>
      <c r="F3559" s="185" t="s">
        <v>10874</v>
      </c>
      <c r="G3559" s="185"/>
      <c r="H3559" s="185"/>
      <c r="I3559" s="74" t="s">
        <v>100</v>
      </c>
      <c r="L3559" s="74" t="s">
        <v>3935</v>
      </c>
      <c r="M3559" s="74" t="s">
        <v>3936</v>
      </c>
    </row>
    <row r="3560" ht="14.25" customHeight="1">
      <c r="A3560" s="74" t="s">
        <v>10875</v>
      </c>
      <c r="B3560" s="74" t="s">
        <v>3932</v>
      </c>
      <c r="F3560" s="185" t="s">
        <v>10876</v>
      </c>
      <c r="G3560" s="185"/>
      <c r="H3560" s="185"/>
      <c r="I3560" s="74" t="s">
        <v>71</v>
      </c>
      <c r="L3560" s="74" t="s">
        <v>3935</v>
      </c>
      <c r="M3560" s="74" t="s">
        <v>3936</v>
      </c>
    </row>
    <row r="3561" ht="14.25" customHeight="1">
      <c r="A3561" s="74" t="s">
        <v>10877</v>
      </c>
      <c r="B3561" s="74" t="s">
        <v>3932</v>
      </c>
      <c r="F3561" s="185" t="s">
        <v>10878</v>
      </c>
      <c r="G3561" s="185"/>
      <c r="H3561" s="185"/>
      <c r="I3561" s="74" t="s">
        <v>71</v>
      </c>
      <c r="L3561" s="74" t="s">
        <v>3935</v>
      </c>
      <c r="M3561" s="74" t="s">
        <v>3936</v>
      </c>
    </row>
    <row r="3562" ht="14.25" customHeight="1">
      <c r="A3562" s="74" t="s">
        <v>10879</v>
      </c>
      <c r="B3562" s="74" t="s">
        <v>3932</v>
      </c>
      <c r="F3562" s="185" t="s">
        <v>10880</v>
      </c>
      <c r="G3562" s="185"/>
      <c r="H3562" s="185"/>
      <c r="I3562" s="74" t="s">
        <v>71</v>
      </c>
      <c r="L3562" s="74" t="s">
        <v>3935</v>
      </c>
      <c r="M3562" s="74" t="s">
        <v>3936</v>
      </c>
    </row>
    <row r="3563" ht="14.25" customHeight="1">
      <c r="A3563" s="74" t="s">
        <v>10881</v>
      </c>
      <c r="B3563" s="74" t="s">
        <v>3932</v>
      </c>
      <c r="F3563" s="185" t="s">
        <v>10882</v>
      </c>
      <c r="G3563" s="185"/>
      <c r="H3563" s="185"/>
      <c r="I3563" s="74" t="s">
        <v>71</v>
      </c>
      <c r="L3563" s="74" t="s">
        <v>3935</v>
      </c>
      <c r="M3563" s="74" t="s">
        <v>3936</v>
      </c>
    </row>
    <row r="3564" ht="14.25" customHeight="1">
      <c r="A3564" s="74" t="s">
        <v>10883</v>
      </c>
      <c r="B3564" s="74" t="s">
        <v>3932</v>
      </c>
      <c r="F3564" s="185" t="s">
        <v>10884</v>
      </c>
      <c r="G3564" s="185"/>
      <c r="H3564" s="185"/>
      <c r="I3564" s="74" t="s">
        <v>71</v>
      </c>
      <c r="L3564" s="74" t="s">
        <v>3935</v>
      </c>
      <c r="M3564" s="74" t="s">
        <v>3936</v>
      </c>
    </row>
    <row r="3565" ht="14.25" customHeight="1">
      <c r="A3565" s="74" t="s">
        <v>10885</v>
      </c>
      <c r="B3565" s="74" t="s">
        <v>3932</v>
      </c>
      <c r="F3565" s="185" t="s">
        <v>10886</v>
      </c>
      <c r="G3565" s="185"/>
      <c r="H3565" s="185"/>
      <c r="I3565" s="74" t="s">
        <v>3934</v>
      </c>
      <c r="L3565" s="74" t="s">
        <v>3935</v>
      </c>
      <c r="M3565" s="74" t="s">
        <v>3936</v>
      </c>
    </row>
    <row r="3566" ht="14.25" customHeight="1">
      <c r="A3566" s="74" t="s">
        <v>10887</v>
      </c>
      <c r="B3566" s="74" t="s">
        <v>3932</v>
      </c>
      <c r="F3566" s="185" t="s">
        <v>10888</v>
      </c>
      <c r="G3566" s="185"/>
      <c r="H3566" s="185"/>
      <c r="I3566" s="74" t="s">
        <v>3934</v>
      </c>
      <c r="L3566" s="74" t="s">
        <v>3935</v>
      </c>
      <c r="M3566" s="74" t="s">
        <v>3936</v>
      </c>
    </row>
    <row r="3567" ht="14.25" customHeight="1">
      <c r="A3567" s="74" t="s">
        <v>10889</v>
      </c>
      <c r="B3567" s="74" t="s">
        <v>3932</v>
      </c>
      <c r="F3567" s="185" t="s">
        <v>10890</v>
      </c>
      <c r="G3567" s="185"/>
      <c r="H3567" s="185"/>
      <c r="I3567" s="74" t="s">
        <v>71</v>
      </c>
      <c r="L3567" s="74" t="s">
        <v>3935</v>
      </c>
      <c r="M3567" s="74" t="s">
        <v>3936</v>
      </c>
    </row>
    <row r="3568" ht="14.25" customHeight="1">
      <c r="A3568" s="74" t="s">
        <v>10891</v>
      </c>
      <c r="B3568" s="74" t="s">
        <v>3932</v>
      </c>
      <c r="F3568" s="185" t="s">
        <v>10892</v>
      </c>
      <c r="G3568" s="185"/>
      <c r="H3568" s="185"/>
      <c r="I3568" s="74" t="s">
        <v>3968</v>
      </c>
      <c r="L3568" s="74" t="s">
        <v>3935</v>
      </c>
      <c r="M3568" s="74" t="s">
        <v>3936</v>
      </c>
    </row>
    <row r="3569" ht="14.25" customHeight="1">
      <c r="A3569" s="74" t="s">
        <v>10893</v>
      </c>
      <c r="B3569" s="74" t="s">
        <v>3932</v>
      </c>
      <c r="F3569" s="185" t="s">
        <v>10894</v>
      </c>
      <c r="G3569" s="185"/>
      <c r="H3569" s="185"/>
      <c r="I3569" s="74" t="s">
        <v>71</v>
      </c>
      <c r="L3569" s="74" t="s">
        <v>3935</v>
      </c>
      <c r="M3569" s="74" t="s">
        <v>3936</v>
      </c>
    </row>
    <row r="3570" ht="14.25" customHeight="1">
      <c r="A3570" s="74" t="s">
        <v>10895</v>
      </c>
      <c r="B3570" s="74" t="s">
        <v>3932</v>
      </c>
      <c r="F3570" s="185" t="s">
        <v>10896</v>
      </c>
      <c r="G3570" s="185"/>
      <c r="H3570" s="185"/>
      <c r="I3570" s="74" t="s">
        <v>3934</v>
      </c>
      <c r="L3570" s="74" t="s">
        <v>3935</v>
      </c>
      <c r="M3570" s="74" t="s">
        <v>3936</v>
      </c>
    </row>
    <row r="3571" ht="14.25" customHeight="1">
      <c r="A3571" s="74" t="s">
        <v>10897</v>
      </c>
      <c r="B3571" s="74" t="s">
        <v>3932</v>
      </c>
      <c r="F3571" s="185" t="s">
        <v>10898</v>
      </c>
      <c r="G3571" s="185"/>
      <c r="H3571" s="185"/>
      <c r="I3571" s="74" t="s">
        <v>71</v>
      </c>
      <c r="L3571" s="74" t="s">
        <v>3935</v>
      </c>
      <c r="M3571" s="74" t="s">
        <v>3936</v>
      </c>
    </row>
    <row r="3572" ht="14.25" customHeight="1">
      <c r="A3572" s="74" t="s">
        <v>10899</v>
      </c>
      <c r="B3572" s="74" t="s">
        <v>3932</v>
      </c>
      <c r="F3572" s="185" t="s">
        <v>10900</v>
      </c>
      <c r="G3572" s="185"/>
      <c r="H3572" s="185"/>
      <c r="I3572" s="74" t="s">
        <v>3934</v>
      </c>
      <c r="L3572" s="74" t="s">
        <v>3935</v>
      </c>
      <c r="M3572" s="74" t="s">
        <v>3936</v>
      </c>
    </row>
    <row r="3573" ht="14.25" customHeight="1">
      <c r="A3573" s="74" t="s">
        <v>10901</v>
      </c>
      <c r="B3573" s="74" t="s">
        <v>3932</v>
      </c>
      <c r="F3573" s="185" t="s">
        <v>10902</v>
      </c>
      <c r="G3573" s="185"/>
      <c r="H3573" s="185"/>
      <c r="I3573" s="74" t="s">
        <v>71</v>
      </c>
      <c r="L3573" s="74" t="s">
        <v>3935</v>
      </c>
      <c r="M3573" s="74" t="s">
        <v>3936</v>
      </c>
    </row>
    <row r="3574" ht="14.25" customHeight="1">
      <c r="A3574" s="74" t="s">
        <v>10903</v>
      </c>
      <c r="B3574" s="74" t="s">
        <v>3932</v>
      </c>
      <c r="F3574" s="185" t="s">
        <v>10904</v>
      </c>
      <c r="G3574" s="185"/>
      <c r="H3574" s="185"/>
      <c r="I3574" s="74" t="s">
        <v>3934</v>
      </c>
      <c r="L3574" s="74" t="s">
        <v>3935</v>
      </c>
      <c r="M3574" s="74" t="s">
        <v>3936</v>
      </c>
    </row>
    <row r="3575" ht="14.25" customHeight="1">
      <c r="A3575" s="74" t="s">
        <v>10905</v>
      </c>
      <c r="B3575" s="74" t="s">
        <v>3932</v>
      </c>
      <c r="F3575" s="185" t="s">
        <v>10906</v>
      </c>
      <c r="G3575" s="185"/>
      <c r="H3575" s="185"/>
      <c r="I3575" s="74" t="s">
        <v>3934</v>
      </c>
      <c r="L3575" s="74" t="s">
        <v>3935</v>
      </c>
      <c r="M3575" s="74" t="s">
        <v>3936</v>
      </c>
    </row>
    <row r="3576" ht="14.25" customHeight="1">
      <c r="A3576" s="74" t="s">
        <v>10907</v>
      </c>
      <c r="B3576" s="74" t="s">
        <v>3932</v>
      </c>
      <c r="F3576" s="185" t="s">
        <v>10908</v>
      </c>
      <c r="G3576" s="185"/>
      <c r="H3576" s="185"/>
      <c r="I3576" s="74" t="s">
        <v>3934</v>
      </c>
      <c r="L3576" s="74" t="s">
        <v>3935</v>
      </c>
      <c r="M3576" s="74" t="s">
        <v>3936</v>
      </c>
    </row>
    <row r="3577" ht="14.25" customHeight="1">
      <c r="A3577" s="74" t="s">
        <v>10909</v>
      </c>
      <c r="B3577" s="74" t="s">
        <v>3932</v>
      </c>
      <c r="F3577" s="185" t="s">
        <v>10910</v>
      </c>
      <c r="G3577" s="185"/>
      <c r="H3577" s="185"/>
      <c r="I3577" s="74" t="s">
        <v>3934</v>
      </c>
      <c r="L3577" s="74" t="s">
        <v>3935</v>
      </c>
      <c r="M3577" s="74" t="s">
        <v>3936</v>
      </c>
    </row>
    <row r="3578" ht="14.25" customHeight="1">
      <c r="A3578" s="74" t="s">
        <v>10911</v>
      </c>
      <c r="B3578" s="74" t="s">
        <v>3932</v>
      </c>
      <c r="F3578" s="185" t="s">
        <v>10912</v>
      </c>
      <c r="G3578" s="185"/>
      <c r="H3578" s="185"/>
      <c r="I3578" s="74" t="s">
        <v>3934</v>
      </c>
      <c r="L3578" s="74" t="s">
        <v>3935</v>
      </c>
      <c r="M3578" s="74" t="s">
        <v>3936</v>
      </c>
    </row>
    <row r="3579" ht="14.25" customHeight="1">
      <c r="A3579" s="74" t="s">
        <v>10913</v>
      </c>
      <c r="B3579" s="74" t="s">
        <v>3932</v>
      </c>
      <c r="F3579" s="185" t="s">
        <v>10914</v>
      </c>
      <c r="G3579" s="185"/>
      <c r="H3579" s="185"/>
      <c r="I3579" s="74" t="s">
        <v>71</v>
      </c>
      <c r="L3579" s="74" t="s">
        <v>3935</v>
      </c>
      <c r="M3579" s="74" t="s">
        <v>3936</v>
      </c>
    </row>
    <row r="3580" ht="14.25" customHeight="1">
      <c r="A3580" s="74" t="s">
        <v>10915</v>
      </c>
      <c r="B3580" s="74" t="s">
        <v>3932</v>
      </c>
      <c r="F3580" s="185" t="s">
        <v>10916</v>
      </c>
      <c r="G3580" s="185"/>
      <c r="H3580" s="185"/>
      <c r="I3580" s="74" t="s">
        <v>71</v>
      </c>
      <c r="L3580" s="74" t="s">
        <v>3935</v>
      </c>
      <c r="M3580" s="74" t="s">
        <v>3936</v>
      </c>
    </row>
    <row r="3581" ht="14.25" customHeight="1">
      <c r="A3581" s="74" t="s">
        <v>10917</v>
      </c>
      <c r="B3581" s="74" t="s">
        <v>3932</v>
      </c>
      <c r="F3581" s="185" t="s">
        <v>10918</v>
      </c>
      <c r="G3581" s="185"/>
      <c r="H3581" s="185"/>
      <c r="I3581" s="74" t="s">
        <v>3934</v>
      </c>
      <c r="L3581" s="74" t="s">
        <v>3935</v>
      </c>
      <c r="M3581" s="74" t="s">
        <v>3936</v>
      </c>
    </row>
    <row r="3582" ht="14.25" customHeight="1">
      <c r="A3582" s="74" t="s">
        <v>10919</v>
      </c>
      <c r="B3582" s="74" t="s">
        <v>3932</v>
      </c>
      <c r="F3582" s="185" t="s">
        <v>10920</v>
      </c>
      <c r="G3582" s="185"/>
      <c r="H3582" s="185"/>
      <c r="I3582" s="74" t="s">
        <v>71</v>
      </c>
      <c r="L3582" s="74" t="s">
        <v>3935</v>
      </c>
      <c r="M3582" s="74" t="s">
        <v>3936</v>
      </c>
    </row>
    <row r="3583" ht="14.25" customHeight="1">
      <c r="A3583" s="74" t="s">
        <v>10921</v>
      </c>
      <c r="B3583" s="74" t="s">
        <v>3932</v>
      </c>
      <c r="F3583" s="185" t="s">
        <v>10922</v>
      </c>
      <c r="G3583" s="185"/>
      <c r="H3583" s="185"/>
      <c r="I3583" s="74" t="s">
        <v>3934</v>
      </c>
      <c r="L3583" s="74" t="s">
        <v>3935</v>
      </c>
      <c r="M3583" s="74" t="s">
        <v>3936</v>
      </c>
    </row>
    <row r="3584" ht="14.25" customHeight="1">
      <c r="A3584" s="74" t="s">
        <v>10923</v>
      </c>
      <c r="B3584" s="74" t="s">
        <v>3932</v>
      </c>
      <c r="F3584" s="185" t="s">
        <v>10924</v>
      </c>
      <c r="G3584" s="185"/>
      <c r="H3584" s="185"/>
      <c r="I3584" s="74" t="s">
        <v>71</v>
      </c>
      <c r="L3584" s="74" t="s">
        <v>3935</v>
      </c>
      <c r="M3584" s="74" t="s">
        <v>3936</v>
      </c>
    </row>
    <row r="3585" ht="14.25" customHeight="1">
      <c r="A3585" s="74" t="s">
        <v>10925</v>
      </c>
      <c r="B3585" s="74" t="s">
        <v>3932</v>
      </c>
      <c r="F3585" s="185" t="s">
        <v>10926</v>
      </c>
      <c r="G3585" s="185"/>
      <c r="H3585" s="185"/>
      <c r="I3585" s="74" t="s">
        <v>3934</v>
      </c>
      <c r="L3585" s="74" t="s">
        <v>3935</v>
      </c>
      <c r="M3585" s="74" t="s">
        <v>3936</v>
      </c>
    </row>
    <row r="3586" ht="14.25" customHeight="1">
      <c r="A3586" s="74" t="s">
        <v>10927</v>
      </c>
      <c r="B3586" s="74" t="s">
        <v>3932</v>
      </c>
      <c r="F3586" s="185" t="s">
        <v>10928</v>
      </c>
      <c r="G3586" s="185"/>
      <c r="H3586" s="185"/>
      <c r="I3586" s="74" t="s">
        <v>71</v>
      </c>
      <c r="L3586" s="74" t="s">
        <v>3935</v>
      </c>
      <c r="M3586" s="74" t="s">
        <v>3936</v>
      </c>
    </row>
    <row r="3587" ht="14.25" customHeight="1">
      <c r="A3587" s="74" t="s">
        <v>10929</v>
      </c>
      <c r="B3587" s="74" t="s">
        <v>3932</v>
      </c>
      <c r="F3587" s="185" t="s">
        <v>10930</v>
      </c>
      <c r="G3587" s="185"/>
      <c r="H3587" s="185"/>
      <c r="I3587" s="74" t="s">
        <v>3934</v>
      </c>
      <c r="L3587" s="74" t="s">
        <v>3935</v>
      </c>
      <c r="M3587" s="74" t="s">
        <v>3936</v>
      </c>
    </row>
    <row r="3588" ht="14.25" customHeight="1">
      <c r="A3588" s="74" t="s">
        <v>10931</v>
      </c>
      <c r="B3588" s="74" t="s">
        <v>3932</v>
      </c>
      <c r="F3588" s="185" t="s">
        <v>10932</v>
      </c>
      <c r="G3588" s="185"/>
      <c r="H3588" s="185"/>
      <c r="I3588" s="74" t="s">
        <v>71</v>
      </c>
      <c r="L3588" s="74" t="s">
        <v>3935</v>
      </c>
      <c r="M3588" s="74" t="s">
        <v>3936</v>
      </c>
    </row>
    <row r="3589" ht="14.25" customHeight="1">
      <c r="A3589" s="74" t="s">
        <v>10933</v>
      </c>
      <c r="B3589" s="74" t="s">
        <v>3932</v>
      </c>
      <c r="F3589" s="185" t="s">
        <v>10934</v>
      </c>
      <c r="G3589" s="185"/>
      <c r="H3589" s="185"/>
      <c r="I3589" s="74" t="s">
        <v>71</v>
      </c>
      <c r="L3589" s="74" t="s">
        <v>3935</v>
      </c>
      <c r="M3589" s="74" t="s">
        <v>3936</v>
      </c>
    </row>
    <row r="3590" ht="14.25" customHeight="1">
      <c r="A3590" s="74" t="s">
        <v>10935</v>
      </c>
      <c r="B3590" s="74" t="s">
        <v>3932</v>
      </c>
      <c r="F3590" s="185" t="s">
        <v>10936</v>
      </c>
      <c r="G3590" s="185"/>
      <c r="H3590" s="185"/>
      <c r="I3590" s="74" t="s">
        <v>71</v>
      </c>
      <c r="L3590" s="74" t="s">
        <v>3935</v>
      </c>
      <c r="M3590" s="74" t="s">
        <v>3936</v>
      </c>
    </row>
    <row r="3591" ht="14.25" customHeight="1">
      <c r="A3591" s="74" t="s">
        <v>10937</v>
      </c>
      <c r="B3591" s="74" t="s">
        <v>3932</v>
      </c>
      <c r="F3591" s="185" t="s">
        <v>10938</v>
      </c>
      <c r="G3591" s="185"/>
      <c r="H3591" s="185"/>
      <c r="I3591" s="74" t="s">
        <v>3968</v>
      </c>
      <c r="L3591" s="74" t="s">
        <v>3935</v>
      </c>
      <c r="M3591" s="74" t="s">
        <v>3936</v>
      </c>
    </row>
    <row r="3592" ht="14.25" customHeight="1">
      <c r="A3592" s="74" t="s">
        <v>10939</v>
      </c>
      <c r="B3592" s="74" t="s">
        <v>3932</v>
      </c>
      <c r="F3592" s="185" t="s">
        <v>10940</v>
      </c>
      <c r="G3592" s="185"/>
      <c r="H3592" s="185"/>
      <c r="I3592" s="74" t="s">
        <v>3968</v>
      </c>
      <c r="L3592" s="74" t="s">
        <v>3935</v>
      </c>
      <c r="M3592" s="74" t="s">
        <v>3936</v>
      </c>
    </row>
    <row r="3593" ht="14.25" customHeight="1">
      <c r="A3593" s="74" t="s">
        <v>10941</v>
      </c>
      <c r="B3593" s="74" t="s">
        <v>3932</v>
      </c>
      <c r="F3593" s="185" t="s">
        <v>10942</v>
      </c>
      <c r="G3593" s="185"/>
      <c r="H3593" s="185"/>
      <c r="I3593" s="74" t="s">
        <v>71</v>
      </c>
      <c r="L3593" s="74" t="s">
        <v>3935</v>
      </c>
      <c r="M3593" s="74" t="s">
        <v>3936</v>
      </c>
    </row>
    <row r="3594" ht="14.25" customHeight="1">
      <c r="A3594" s="74" t="s">
        <v>10943</v>
      </c>
      <c r="B3594" s="74" t="s">
        <v>3932</v>
      </c>
      <c r="F3594" s="185" t="s">
        <v>6312</v>
      </c>
      <c r="G3594" s="185"/>
      <c r="H3594" s="185"/>
      <c r="I3594" s="74" t="s">
        <v>100</v>
      </c>
      <c r="L3594" s="74" t="s">
        <v>3935</v>
      </c>
      <c r="M3594" s="74" t="s">
        <v>3936</v>
      </c>
    </row>
    <row r="3595" ht="14.25" customHeight="1">
      <c r="A3595" s="74" t="s">
        <v>10944</v>
      </c>
      <c r="B3595" s="74" t="s">
        <v>3932</v>
      </c>
      <c r="F3595" s="185" t="s">
        <v>6314</v>
      </c>
      <c r="G3595" s="185"/>
      <c r="H3595" s="185"/>
      <c r="I3595" s="74" t="s">
        <v>3934</v>
      </c>
      <c r="L3595" s="74" t="s">
        <v>3935</v>
      </c>
      <c r="M3595" s="74" t="s">
        <v>3936</v>
      </c>
    </row>
    <row r="3596" ht="14.25" customHeight="1">
      <c r="A3596" s="74" t="s">
        <v>10945</v>
      </c>
      <c r="B3596" s="74" t="s">
        <v>3932</v>
      </c>
      <c r="F3596" s="185" t="s">
        <v>10185</v>
      </c>
      <c r="G3596" s="185"/>
      <c r="H3596" s="185"/>
      <c r="I3596" s="74" t="s">
        <v>100</v>
      </c>
      <c r="L3596" s="74" t="s">
        <v>3935</v>
      </c>
      <c r="M3596" s="74" t="s">
        <v>3936</v>
      </c>
    </row>
    <row r="3597" ht="14.25" customHeight="1">
      <c r="A3597" s="74" t="s">
        <v>10946</v>
      </c>
      <c r="B3597" s="74" t="s">
        <v>3932</v>
      </c>
      <c r="F3597" s="185" t="s">
        <v>10947</v>
      </c>
      <c r="G3597" s="185"/>
      <c r="H3597" s="185"/>
      <c r="I3597" s="74" t="s">
        <v>3934</v>
      </c>
      <c r="L3597" s="74" t="s">
        <v>3935</v>
      </c>
      <c r="M3597" s="74" t="s">
        <v>3936</v>
      </c>
    </row>
    <row r="3598" ht="14.25" customHeight="1">
      <c r="A3598" s="74" t="s">
        <v>10948</v>
      </c>
      <c r="B3598" s="74" t="s">
        <v>3932</v>
      </c>
      <c r="F3598" s="185" t="s">
        <v>10949</v>
      </c>
      <c r="G3598" s="185"/>
      <c r="H3598" s="185"/>
      <c r="I3598" s="74" t="s">
        <v>3934</v>
      </c>
      <c r="L3598" s="74" t="s">
        <v>3935</v>
      </c>
      <c r="M3598" s="74" t="s">
        <v>3936</v>
      </c>
    </row>
    <row r="3599" ht="14.25" customHeight="1">
      <c r="A3599" s="74" t="s">
        <v>10950</v>
      </c>
      <c r="B3599" s="74" t="s">
        <v>3932</v>
      </c>
      <c r="F3599" s="185" t="s">
        <v>10951</v>
      </c>
      <c r="G3599" s="185"/>
      <c r="H3599" s="185"/>
      <c r="I3599" s="74" t="s">
        <v>100</v>
      </c>
      <c r="L3599" s="74" t="s">
        <v>3935</v>
      </c>
      <c r="M3599" s="74" t="s">
        <v>3936</v>
      </c>
    </row>
    <row r="3600" ht="14.25" customHeight="1">
      <c r="A3600" s="74" t="s">
        <v>10952</v>
      </c>
      <c r="B3600" s="74" t="s">
        <v>3932</v>
      </c>
      <c r="F3600" s="185" t="s">
        <v>3419</v>
      </c>
      <c r="G3600" s="185"/>
      <c r="H3600" s="185"/>
      <c r="I3600" s="74" t="s">
        <v>3934</v>
      </c>
      <c r="L3600" s="74" t="s">
        <v>3935</v>
      </c>
      <c r="M3600" s="74" t="s">
        <v>3936</v>
      </c>
    </row>
    <row r="3601" ht="14.25" customHeight="1">
      <c r="A3601" s="74" t="s">
        <v>10953</v>
      </c>
      <c r="B3601" s="74" t="s">
        <v>3932</v>
      </c>
      <c r="F3601" s="185" t="s">
        <v>10954</v>
      </c>
      <c r="G3601" s="185"/>
      <c r="H3601" s="185"/>
      <c r="I3601" s="74" t="s">
        <v>3934</v>
      </c>
      <c r="L3601" s="74" t="s">
        <v>3935</v>
      </c>
      <c r="M3601" s="74" t="s">
        <v>3936</v>
      </c>
    </row>
    <row r="3602" ht="14.25" customHeight="1">
      <c r="A3602" s="74" t="s">
        <v>10955</v>
      </c>
      <c r="B3602" s="74" t="s">
        <v>3932</v>
      </c>
      <c r="F3602" s="185" t="s">
        <v>10956</v>
      </c>
      <c r="G3602" s="185"/>
      <c r="H3602" s="185"/>
      <c r="I3602" s="74" t="s">
        <v>3934</v>
      </c>
      <c r="L3602" s="74" t="s">
        <v>3935</v>
      </c>
      <c r="M3602" s="74" t="s">
        <v>3936</v>
      </c>
    </row>
    <row r="3603" ht="14.25" customHeight="1">
      <c r="A3603" s="74" t="s">
        <v>10957</v>
      </c>
      <c r="B3603" s="74" t="s">
        <v>3932</v>
      </c>
      <c r="F3603" s="185" t="s">
        <v>10958</v>
      </c>
      <c r="G3603" s="185"/>
      <c r="H3603" s="185"/>
      <c r="I3603" s="74" t="s">
        <v>3934</v>
      </c>
      <c r="L3603" s="74" t="s">
        <v>3935</v>
      </c>
      <c r="M3603" s="74" t="s">
        <v>3936</v>
      </c>
    </row>
    <row r="3604" ht="14.25" customHeight="1">
      <c r="A3604" s="74" t="s">
        <v>10959</v>
      </c>
      <c r="B3604" s="74" t="s">
        <v>3932</v>
      </c>
      <c r="F3604" s="185" t="s">
        <v>10960</v>
      </c>
      <c r="G3604" s="185"/>
      <c r="H3604" s="185"/>
      <c r="I3604" s="74" t="s">
        <v>3934</v>
      </c>
      <c r="L3604" s="74" t="s">
        <v>3935</v>
      </c>
      <c r="M3604" s="74" t="s">
        <v>3936</v>
      </c>
    </row>
    <row r="3605" ht="14.25" customHeight="1">
      <c r="A3605" s="74" t="s">
        <v>10961</v>
      </c>
      <c r="B3605" s="74" t="s">
        <v>3932</v>
      </c>
      <c r="F3605" s="185" t="s">
        <v>10962</v>
      </c>
      <c r="G3605" s="185"/>
      <c r="H3605" s="185"/>
      <c r="I3605" s="74" t="s">
        <v>3934</v>
      </c>
      <c r="L3605" s="74" t="s">
        <v>3935</v>
      </c>
      <c r="M3605" s="74" t="s">
        <v>3936</v>
      </c>
    </row>
    <row r="3606" ht="14.25" customHeight="1">
      <c r="A3606" s="74" t="s">
        <v>10963</v>
      </c>
      <c r="B3606" s="74" t="s">
        <v>3932</v>
      </c>
      <c r="F3606" s="185" t="s">
        <v>10964</v>
      </c>
      <c r="G3606" s="185"/>
      <c r="H3606" s="185"/>
      <c r="I3606" s="74" t="s">
        <v>100</v>
      </c>
      <c r="L3606" s="74" t="s">
        <v>3935</v>
      </c>
      <c r="M3606" s="74" t="s">
        <v>3936</v>
      </c>
    </row>
    <row r="3607" ht="14.25" customHeight="1">
      <c r="A3607" s="74" t="s">
        <v>10965</v>
      </c>
      <c r="B3607" s="74" t="s">
        <v>3932</v>
      </c>
      <c r="F3607" s="185" t="s">
        <v>10966</v>
      </c>
      <c r="G3607" s="185"/>
      <c r="H3607" s="185"/>
      <c r="I3607" s="74" t="s">
        <v>3934</v>
      </c>
      <c r="L3607" s="74" t="s">
        <v>3935</v>
      </c>
      <c r="M3607" s="74" t="s">
        <v>3936</v>
      </c>
    </row>
    <row r="3608" ht="14.25" customHeight="1">
      <c r="A3608" s="74" t="s">
        <v>10967</v>
      </c>
      <c r="B3608" s="74" t="s">
        <v>3932</v>
      </c>
      <c r="F3608" s="185" t="s">
        <v>10968</v>
      </c>
      <c r="G3608" s="185"/>
      <c r="H3608" s="185"/>
      <c r="I3608" s="74" t="s">
        <v>50</v>
      </c>
      <c r="L3608" s="74" t="s">
        <v>3935</v>
      </c>
      <c r="M3608" s="74" t="s">
        <v>3936</v>
      </c>
    </row>
    <row r="3609" ht="14.25" customHeight="1">
      <c r="A3609" s="74" t="s">
        <v>10969</v>
      </c>
      <c r="B3609" s="74" t="s">
        <v>3932</v>
      </c>
      <c r="F3609" s="185" t="s">
        <v>10970</v>
      </c>
      <c r="G3609" s="185"/>
      <c r="H3609" s="185"/>
      <c r="I3609" s="74" t="s">
        <v>3934</v>
      </c>
      <c r="L3609" s="74" t="s">
        <v>3935</v>
      </c>
      <c r="M3609" s="74" t="s">
        <v>3936</v>
      </c>
    </row>
    <row r="3610" ht="14.25" customHeight="1">
      <c r="A3610" s="74" t="s">
        <v>10971</v>
      </c>
      <c r="B3610" s="74" t="s">
        <v>3932</v>
      </c>
      <c r="F3610" s="185" t="s">
        <v>10970</v>
      </c>
      <c r="G3610" s="185"/>
      <c r="H3610" s="185"/>
      <c r="I3610" s="74" t="s">
        <v>3934</v>
      </c>
      <c r="L3610" s="74" t="s">
        <v>3935</v>
      </c>
      <c r="M3610" s="74" t="s">
        <v>3936</v>
      </c>
    </row>
    <row r="3611" ht="14.25" customHeight="1">
      <c r="A3611" s="74" t="s">
        <v>10972</v>
      </c>
      <c r="B3611" s="74" t="s">
        <v>3932</v>
      </c>
      <c r="F3611" s="185" t="s">
        <v>10973</v>
      </c>
      <c r="G3611" s="185"/>
      <c r="H3611" s="185"/>
      <c r="I3611" s="74" t="s">
        <v>100</v>
      </c>
      <c r="L3611" s="74" t="s">
        <v>3935</v>
      </c>
      <c r="M3611" s="74" t="s">
        <v>3936</v>
      </c>
    </row>
    <row r="3612" ht="14.25" customHeight="1">
      <c r="A3612" s="74" t="s">
        <v>10974</v>
      </c>
      <c r="B3612" s="74" t="s">
        <v>3932</v>
      </c>
      <c r="F3612" s="185" t="s">
        <v>10975</v>
      </c>
      <c r="G3612" s="185"/>
      <c r="H3612" s="185"/>
      <c r="I3612" s="74" t="s">
        <v>3934</v>
      </c>
      <c r="L3612" s="74" t="s">
        <v>3935</v>
      </c>
      <c r="M3612" s="74" t="s">
        <v>3936</v>
      </c>
    </row>
    <row r="3613" ht="14.25" customHeight="1">
      <c r="A3613" s="74" t="s">
        <v>10976</v>
      </c>
      <c r="B3613" s="74" t="s">
        <v>3932</v>
      </c>
      <c r="F3613" s="185" t="s">
        <v>10977</v>
      </c>
      <c r="G3613" s="185"/>
      <c r="H3613" s="185"/>
      <c r="I3613" s="74" t="s">
        <v>3968</v>
      </c>
      <c r="L3613" s="74" t="s">
        <v>3935</v>
      </c>
      <c r="M3613" s="74" t="s">
        <v>3936</v>
      </c>
    </row>
    <row r="3614" ht="14.25" customHeight="1">
      <c r="A3614" s="74" t="s">
        <v>10978</v>
      </c>
      <c r="B3614" s="74" t="s">
        <v>3932</v>
      </c>
      <c r="F3614" s="185" t="s">
        <v>10979</v>
      </c>
      <c r="G3614" s="185"/>
      <c r="H3614" s="185"/>
      <c r="I3614" s="74" t="s">
        <v>3934</v>
      </c>
      <c r="L3614" s="74" t="s">
        <v>3935</v>
      </c>
      <c r="M3614" s="74" t="s">
        <v>3936</v>
      </c>
    </row>
    <row r="3615" ht="14.25" customHeight="1">
      <c r="A3615" s="74" t="s">
        <v>10980</v>
      </c>
      <c r="B3615" s="74" t="s">
        <v>3932</v>
      </c>
      <c r="F3615" s="185" t="s">
        <v>10981</v>
      </c>
      <c r="G3615" s="185"/>
      <c r="H3615" s="185"/>
      <c r="I3615" s="74" t="s">
        <v>3934</v>
      </c>
      <c r="L3615" s="74" t="s">
        <v>3935</v>
      </c>
      <c r="M3615" s="74" t="s">
        <v>3936</v>
      </c>
    </row>
    <row r="3616" ht="14.25" customHeight="1">
      <c r="A3616" s="74" t="s">
        <v>10982</v>
      </c>
      <c r="B3616" s="74" t="s">
        <v>3932</v>
      </c>
      <c r="F3616" s="185" t="s">
        <v>10983</v>
      </c>
      <c r="G3616" s="185"/>
      <c r="H3616" s="185"/>
      <c r="I3616" s="74" t="s">
        <v>3934</v>
      </c>
      <c r="L3616" s="74" t="s">
        <v>3935</v>
      </c>
      <c r="M3616" s="74" t="s">
        <v>3936</v>
      </c>
    </row>
    <row r="3617" ht="14.25" customHeight="1">
      <c r="A3617" s="74" t="s">
        <v>10984</v>
      </c>
      <c r="B3617" s="74" t="s">
        <v>3932</v>
      </c>
      <c r="F3617" s="185" t="s">
        <v>10985</v>
      </c>
      <c r="G3617" s="185"/>
      <c r="H3617" s="185"/>
      <c r="I3617" s="74" t="s">
        <v>3934</v>
      </c>
      <c r="L3617" s="74" t="s">
        <v>3935</v>
      </c>
      <c r="M3617" s="74" t="s">
        <v>3936</v>
      </c>
    </row>
    <row r="3618" ht="14.25" customHeight="1">
      <c r="A3618" s="74" t="s">
        <v>10986</v>
      </c>
      <c r="B3618" s="74" t="s">
        <v>3932</v>
      </c>
      <c r="F3618" s="185" t="s">
        <v>10987</v>
      </c>
      <c r="G3618" s="185"/>
      <c r="H3618" s="185"/>
      <c r="I3618" s="74" t="s">
        <v>3934</v>
      </c>
      <c r="L3618" s="74" t="s">
        <v>3935</v>
      </c>
      <c r="M3618" s="74" t="s">
        <v>3936</v>
      </c>
      <c r="N3618" s="74" t="s">
        <v>4026</v>
      </c>
    </row>
    <row r="3619" ht="14.25" customHeight="1">
      <c r="A3619" s="74" t="s">
        <v>10988</v>
      </c>
      <c r="B3619" s="74" t="s">
        <v>3932</v>
      </c>
      <c r="F3619" s="185" t="s">
        <v>10989</v>
      </c>
      <c r="G3619" s="185"/>
      <c r="H3619" s="185"/>
      <c r="I3619" s="74" t="s">
        <v>3934</v>
      </c>
      <c r="L3619" s="74" t="s">
        <v>3935</v>
      </c>
      <c r="M3619" s="74" t="s">
        <v>3936</v>
      </c>
    </row>
    <row r="3620" ht="14.25" customHeight="1">
      <c r="A3620" s="74" t="s">
        <v>10990</v>
      </c>
      <c r="B3620" s="74" t="s">
        <v>3932</v>
      </c>
      <c r="F3620" s="185" t="s">
        <v>10991</v>
      </c>
      <c r="G3620" s="185"/>
      <c r="H3620" s="185"/>
      <c r="I3620" s="74" t="s">
        <v>3934</v>
      </c>
      <c r="L3620" s="74" t="s">
        <v>3935</v>
      </c>
      <c r="M3620" s="74" t="s">
        <v>3936</v>
      </c>
    </row>
    <row r="3621" ht="14.25" customHeight="1">
      <c r="A3621" s="74" t="s">
        <v>10992</v>
      </c>
      <c r="B3621" s="74" t="s">
        <v>3932</v>
      </c>
      <c r="F3621" s="185" t="s">
        <v>10993</v>
      </c>
      <c r="G3621" s="185"/>
      <c r="H3621" s="185"/>
      <c r="I3621" s="74" t="s">
        <v>3934</v>
      </c>
      <c r="L3621" s="74" t="s">
        <v>3935</v>
      </c>
      <c r="M3621" s="74" t="s">
        <v>3936</v>
      </c>
    </row>
    <row r="3622" ht="14.25" customHeight="1">
      <c r="A3622" s="74" t="s">
        <v>10994</v>
      </c>
      <c r="B3622" s="74" t="s">
        <v>3932</v>
      </c>
      <c r="F3622" s="185" t="s">
        <v>10995</v>
      </c>
      <c r="G3622" s="185"/>
      <c r="H3622" s="185"/>
      <c r="I3622" s="74" t="s">
        <v>3934</v>
      </c>
      <c r="L3622" s="74" t="s">
        <v>3935</v>
      </c>
      <c r="M3622" s="74" t="s">
        <v>3936</v>
      </c>
    </row>
    <row r="3623" ht="14.25" customHeight="1">
      <c r="A3623" s="74" t="s">
        <v>10996</v>
      </c>
      <c r="B3623" s="74" t="s">
        <v>3932</v>
      </c>
      <c r="F3623" s="185" t="s">
        <v>10997</v>
      </c>
      <c r="G3623" s="185"/>
      <c r="H3623" s="185"/>
      <c r="I3623" s="74" t="s">
        <v>3934</v>
      </c>
      <c r="L3623" s="74" t="s">
        <v>3935</v>
      </c>
      <c r="M3623" s="74" t="s">
        <v>3936</v>
      </c>
      <c r="N3623" s="74" t="s">
        <v>4026</v>
      </c>
    </row>
    <row r="3624" ht="14.25" customHeight="1">
      <c r="A3624" s="74" t="s">
        <v>10998</v>
      </c>
      <c r="B3624" s="74" t="s">
        <v>3932</v>
      </c>
      <c r="F3624" s="185" t="s">
        <v>10999</v>
      </c>
      <c r="G3624" s="185"/>
      <c r="H3624" s="185"/>
      <c r="I3624" s="74" t="s">
        <v>3934</v>
      </c>
      <c r="L3624" s="74" t="s">
        <v>3935</v>
      </c>
      <c r="M3624" s="74" t="s">
        <v>3936</v>
      </c>
    </row>
    <row r="3625" ht="14.25" customHeight="1">
      <c r="A3625" s="74" t="s">
        <v>11000</v>
      </c>
      <c r="B3625" s="74" t="s">
        <v>3932</v>
      </c>
      <c r="F3625" s="185" t="s">
        <v>11001</v>
      </c>
      <c r="G3625" s="185"/>
      <c r="H3625" s="185"/>
      <c r="I3625" s="74" t="s">
        <v>3934</v>
      </c>
      <c r="L3625" s="74" t="s">
        <v>3935</v>
      </c>
      <c r="M3625" s="74" t="s">
        <v>3936</v>
      </c>
    </row>
    <row r="3626" ht="14.25" customHeight="1">
      <c r="A3626" s="74" t="s">
        <v>11002</v>
      </c>
      <c r="B3626" s="74" t="s">
        <v>3932</v>
      </c>
      <c r="F3626" s="185" t="s">
        <v>11003</v>
      </c>
      <c r="G3626" s="185"/>
      <c r="H3626" s="185"/>
      <c r="I3626" s="74" t="s">
        <v>3934</v>
      </c>
      <c r="L3626" s="74" t="s">
        <v>3935</v>
      </c>
      <c r="M3626" s="74" t="s">
        <v>3936</v>
      </c>
    </row>
    <row r="3627" ht="14.25" customHeight="1">
      <c r="A3627" s="74" t="s">
        <v>11004</v>
      </c>
      <c r="B3627" s="74" t="s">
        <v>3932</v>
      </c>
      <c r="F3627" s="185" t="s">
        <v>11005</v>
      </c>
      <c r="G3627" s="185"/>
      <c r="H3627" s="185"/>
      <c r="I3627" s="74" t="s">
        <v>3968</v>
      </c>
      <c r="L3627" s="74" t="s">
        <v>3935</v>
      </c>
      <c r="M3627" s="74" t="s">
        <v>3936</v>
      </c>
    </row>
    <row r="3628" ht="14.25" customHeight="1">
      <c r="A3628" s="74" t="s">
        <v>11006</v>
      </c>
      <c r="B3628" s="74" t="s">
        <v>3932</v>
      </c>
      <c r="F3628" s="185" t="s">
        <v>11007</v>
      </c>
      <c r="G3628" s="185"/>
      <c r="H3628" s="185"/>
      <c r="I3628" s="74" t="s">
        <v>100</v>
      </c>
      <c r="L3628" s="74" t="s">
        <v>3935</v>
      </c>
      <c r="M3628" s="74" t="s">
        <v>3936</v>
      </c>
    </row>
    <row r="3629" ht="14.25" customHeight="1">
      <c r="A3629" s="74" t="s">
        <v>11008</v>
      </c>
      <c r="B3629" s="74" t="s">
        <v>3932</v>
      </c>
      <c r="F3629" s="185" t="s">
        <v>11009</v>
      </c>
      <c r="G3629" s="185"/>
      <c r="H3629" s="185"/>
      <c r="I3629" s="74" t="s">
        <v>57</v>
      </c>
      <c r="L3629" s="74" t="s">
        <v>3935</v>
      </c>
      <c r="M3629" s="74" t="s">
        <v>3936</v>
      </c>
    </row>
    <row r="3630" ht="14.25" customHeight="1">
      <c r="A3630" s="74" t="s">
        <v>11010</v>
      </c>
      <c r="B3630" s="74" t="s">
        <v>3932</v>
      </c>
      <c r="F3630" s="185" t="s">
        <v>11011</v>
      </c>
      <c r="G3630" s="185"/>
      <c r="H3630" s="185"/>
      <c r="I3630" s="74" t="s">
        <v>100</v>
      </c>
      <c r="L3630" s="74" t="s">
        <v>3935</v>
      </c>
      <c r="M3630" s="74" t="s">
        <v>3936</v>
      </c>
    </row>
    <row r="3631" ht="14.25" customHeight="1">
      <c r="A3631" s="74" t="s">
        <v>11012</v>
      </c>
      <c r="B3631" s="74" t="s">
        <v>3932</v>
      </c>
      <c r="F3631" s="185" t="s">
        <v>11013</v>
      </c>
      <c r="G3631" s="185"/>
      <c r="H3631" s="185"/>
      <c r="I3631" s="74" t="s">
        <v>3934</v>
      </c>
      <c r="L3631" s="74" t="s">
        <v>3935</v>
      </c>
      <c r="M3631" s="74" t="s">
        <v>3936</v>
      </c>
    </row>
    <row r="3632" ht="14.25" customHeight="1">
      <c r="A3632" s="74" t="s">
        <v>11014</v>
      </c>
      <c r="B3632" s="74" t="s">
        <v>3932</v>
      </c>
      <c r="F3632" s="185" t="s">
        <v>11015</v>
      </c>
      <c r="G3632" s="185"/>
      <c r="H3632" s="185"/>
      <c r="I3632" s="74" t="s">
        <v>57</v>
      </c>
      <c r="L3632" s="74" t="s">
        <v>3935</v>
      </c>
      <c r="M3632" s="74" t="s">
        <v>3936</v>
      </c>
    </row>
    <row r="3633" ht="14.25" customHeight="1">
      <c r="A3633" s="74" t="s">
        <v>11016</v>
      </c>
      <c r="B3633" s="74" t="s">
        <v>3932</v>
      </c>
      <c r="F3633" s="185" t="s">
        <v>11017</v>
      </c>
      <c r="G3633" s="185"/>
      <c r="H3633" s="185"/>
      <c r="I3633" s="74" t="s">
        <v>50</v>
      </c>
      <c r="L3633" s="74" t="s">
        <v>3935</v>
      </c>
      <c r="M3633" s="74" t="s">
        <v>3936</v>
      </c>
    </row>
    <row r="3634" ht="14.25" customHeight="1">
      <c r="A3634" s="74" t="s">
        <v>11018</v>
      </c>
      <c r="B3634" s="74" t="s">
        <v>3932</v>
      </c>
      <c r="F3634" s="185" t="s">
        <v>11019</v>
      </c>
      <c r="G3634" s="185"/>
      <c r="H3634" s="185"/>
      <c r="I3634" s="74" t="s">
        <v>57</v>
      </c>
      <c r="L3634" s="74" t="s">
        <v>3935</v>
      </c>
      <c r="M3634" s="74" t="s">
        <v>3936</v>
      </c>
    </row>
    <row r="3635" ht="14.25" customHeight="1">
      <c r="A3635" s="74" t="s">
        <v>11020</v>
      </c>
      <c r="B3635" s="74" t="s">
        <v>3932</v>
      </c>
      <c r="F3635" s="185" t="s">
        <v>11021</v>
      </c>
      <c r="G3635" s="185"/>
      <c r="H3635" s="185"/>
      <c r="I3635" s="74" t="s">
        <v>3968</v>
      </c>
      <c r="L3635" s="74" t="s">
        <v>3935</v>
      </c>
      <c r="M3635" s="74" t="s">
        <v>3936</v>
      </c>
    </row>
    <row r="3636" ht="14.25" customHeight="1">
      <c r="A3636" s="74" t="s">
        <v>11022</v>
      </c>
      <c r="B3636" s="74" t="s">
        <v>3932</v>
      </c>
      <c r="F3636" s="185" t="s">
        <v>11023</v>
      </c>
      <c r="G3636" s="185"/>
      <c r="H3636" s="185"/>
      <c r="I3636" s="74" t="s">
        <v>100</v>
      </c>
      <c r="L3636" s="74" t="s">
        <v>3935</v>
      </c>
      <c r="M3636" s="74" t="s">
        <v>3936</v>
      </c>
    </row>
    <row r="3637" ht="14.25" customHeight="1">
      <c r="A3637" s="74" t="s">
        <v>11024</v>
      </c>
      <c r="B3637" s="74" t="s">
        <v>3932</v>
      </c>
      <c r="F3637" s="185" t="s">
        <v>11025</v>
      </c>
      <c r="G3637" s="185"/>
      <c r="H3637" s="185"/>
      <c r="I3637" s="74" t="s">
        <v>50</v>
      </c>
      <c r="L3637" s="74" t="s">
        <v>3935</v>
      </c>
      <c r="M3637" s="74" t="s">
        <v>3936</v>
      </c>
    </row>
    <row r="3638" ht="14.25" customHeight="1">
      <c r="A3638" s="74" t="s">
        <v>11026</v>
      </c>
      <c r="B3638" s="74" t="s">
        <v>3932</v>
      </c>
      <c r="F3638" s="185" t="s">
        <v>11027</v>
      </c>
      <c r="G3638" s="185"/>
      <c r="H3638" s="185"/>
      <c r="I3638" s="74" t="s">
        <v>57</v>
      </c>
      <c r="L3638" s="74" t="s">
        <v>3935</v>
      </c>
      <c r="M3638" s="74" t="s">
        <v>3936</v>
      </c>
    </row>
    <row r="3639" ht="14.25" customHeight="1">
      <c r="A3639" s="74" t="s">
        <v>11028</v>
      </c>
      <c r="B3639" s="74" t="s">
        <v>3932</v>
      </c>
      <c r="F3639" s="185" t="s">
        <v>11029</v>
      </c>
      <c r="G3639" s="185"/>
      <c r="H3639" s="185"/>
      <c r="I3639" s="74" t="s">
        <v>57</v>
      </c>
      <c r="L3639" s="74" t="s">
        <v>3935</v>
      </c>
      <c r="M3639" s="74" t="s">
        <v>3936</v>
      </c>
    </row>
    <row r="3640" ht="14.25" customHeight="1">
      <c r="A3640" s="74" t="s">
        <v>11030</v>
      </c>
      <c r="B3640" s="74" t="s">
        <v>3932</v>
      </c>
      <c r="F3640" s="185" t="s">
        <v>11031</v>
      </c>
      <c r="G3640" s="185"/>
      <c r="H3640" s="185"/>
      <c r="I3640" s="74" t="s">
        <v>66</v>
      </c>
      <c r="L3640" s="74" t="s">
        <v>3935</v>
      </c>
      <c r="M3640" s="74" t="s">
        <v>3936</v>
      </c>
    </row>
    <row r="3641" ht="14.25" customHeight="1">
      <c r="A3641" s="74" t="s">
        <v>11032</v>
      </c>
      <c r="B3641" s="74" t="s">
        <v>3932</v>
      </c>
      <c r="F3641" s="185" t="s">
        <v>11033</v>
      </c>
      <c r="G3641" s="185"/>
      <c r="H3641" s="185"/>
      <c r="I3641" s="74" t="s">
        <v>57</v>
      </c>
      <c r="L3641" s="74" t="s">
        <v>3935</v>
      </c>
      <c r="M3641" s="74" t="s">
        <v>3936</v>
      </c>
    </row>
    <row r="3642" ht="14.25" customHeight="1">
      <c r="A3642" s="74" t="s">
        <v>11034</v>
      </c>
      <c r="B3642" s="74" t="s">
        <v>3932</v>
      </c>
      <c r="F3642" s="185" t="s">
        <v>11019</v>
      </c>
      <c r="G3642" s="185"/>
      <c r="H3642" s="185"/>
      <c r="I3642" s="74" t="s">
        <v>57</v>
      </c>
      <c r="L3642" s="74" t="s">
        <v>3935</v>
      </c>
      <c r="M3642" s="74" t="s">
        <v>3936</v>
      </c>
    </row>
    <row r="3643" ht="14.25" customHeight="1">
      <c r="A3643" s="74" t="s">
        <v>11035</v>
      </c>
      <c r="B3643" s="74" t="s">
        <v>3932</v>
      </c>
      <c r="F3643" s="185" t="s">
        <v>11036</v>
      </c>
      <c r="G3643" s="185"/>
      <c r="H3643" s="185"/>
      <c r="I3643" s="74" t="s">
        <v>57</v>
      </c>
      <c r="L3643" s="74" t="s">
        <v>3935</v>
      </c>
      <c r="M3643" s="74" t="s">
        <v>3936</v>
      </c>
    </row>
    <row r="3644" ht="14.25" customHeight="1">
      <c r="A3644" s="74" t="s">
        <v>11037</v>
      </c>
      <c r="B3644" s="74" t="s">
        <v>3932</v>
      </c>
      <c r="F3644" s="185" t="s">
        <v>11038</v>
      </c>
      <c r="G3644" s="185"/>
      <c r="H3644" s="185"/>
      <c r="I3644" s="74" t="s">
        <v>100</v>
      </c>
      <c r="L3644" s="74" t="s">
        <v>3935</v>
      </c>
      <c r="M3644" s="74" t="s">
        <v>3936</v>
      </c>
    </row>
    <row r="3645" ht="14.25" customHeight="1">
      <c r="A3645" s="74" t="s">
        <v>11039</v>
      </c>
      <c r="B3645" s="74" t="s">
        <v>3932</v>
      </c>
      <c r="F3645" s="185" t="s">
        <v>11040</v>
      </c>
      <c r="G3645" s="185"/>
      <c r="H3645" s="185"/>
      <c r="I3645" s="74" t="s">
        <v>50</v>
      </c>
      <c r="L3645" s="74" t="s">
        <v>3935</v>
      </c>
      <c r="M3645" s="74" t="s">
        <v>3936</v>
      </c>
    </row>
    <row r="3646" ht="14.25" customHeight="1">
      <c r="A3646" s="74" t="s">
        <v>11041</v>
      </c>
      <c r="B3646" s="74" t="s">
        <v>3932</v>
      </c>
      <c r="F3646" s="185" t="s">
        <v>11042</v>
      </c>
      <c r="G3646" s="185"/>
      <c r="H3646" s="185"/>
      <c r="I3646" s="74" t="s">
        <v>57</v>
      </c>
      <c r="L3646" s="74" t="s">
        <v>3935</v>
      </c>
      <c r="M3646" s="74" t="s">
        <v>3936</v>
      </c>
    </row>
    <row r="3647" ht="14.25" customHeight="1">
      <c r="A3647" s="74" t="s">
        <v>11043</v>
      </c>
      <c r="B3647" s="74" t="s">
        <v>3932</v>
      </c>
      <c r="F3647" s="185" t="s">
        <v>11044</v>
      </c>
      <c r="G3647" s="185"/>
      <c r="H3647" s="185"/>
      <c r="I3647" s="74" t="s">
        <v>57</v>
      </c>
      <c r="L3647" s="74" t="s">
        <v>3935</v>
      </c>
      <c r="M3647" s="74" t="s">
        <v>3936</v>
      </c>
    </row>
    <row r="3648" ht="14.25" customHeight="1">
      <c r="A3648" s="74" t="s">
        <v>11045</v>
      </c>
      <c r="B3648" s="74" t="s">
        <v>3932</v>
      </c>
      <c r="F3648" s="185" t="s">
        <v>11046</v>
      </c>
      <c r="G3648" s="185"/>
      <c r="H3648" s="185"/>
      <c r="I3648" s="74" t="s">
        <v>57</v>
      </c>
      <c r="L3648" s="74" t="s">
        <v>3935</v>
      </c>
      <c r="M3648" s="74" t="s">
        <v>3936</v>
      </c>
    </row>
    <row r="3649" ht="14.25" customHeight="1">
      <c r="A3649" s="74" t="s">
        <v>11047</v>
      </c>
      <c r="B3649" s="74" t="s">
        <v>3932</v>
      </c>
      <c r="F3649" s="185" t="s">
        <v>11048</v>
      </c>
      <c r="G3649" s="185"/>
      <c r="H3649" s="185"/>
      <c r="I3649" s="74" t="s">
        <v>3934</v>
      </c>
      <c r="L3649" s="74" t="s">
        <v>3935</v>
      </c>
      <c r="M3649" s="74" t="s">
        <v>3936</v>
      </c>
    </row>
    <row r="3650" ht="14.25" customHeight="1">
      <c r="A3650" s="74" t="s">
        <v>11049</v>
      </c>
      <c r="B3650" s="74" t="s">
        <v>3932</v>
      </c>
      <c r="F3650" s="185" t="s">
        <v>11050</v>
      </c>
      <c r="G3650" s="185"/>
      <c r="H3650" s="185"/>
      <c r="I3650" s="74" t="s">
        <v>3934</v>
      </c>
      <c r="L3650" s="74" t="s">
        <v>3935</v>
      </c>
      <c r="M3650" s="74" t="s">
        <v>3936</v>
      </c>
    </row>
    <row r="3651" ht="14.25" customHeight="1">
      <c r="A3651" s="74" t="s">
        <v>11051</v>
      </c>
      <c r="B3651" s="74" t="s">
        <v>3932</v>
      </c>
      <c r="F3651" s="185" t="s">
        <v>11052</v>
      </c>
      <c r="G3651" s="185"/>
      <c r="H3651" s="185"/>
      <c r="I3651" s="74" t="s">
        <v>3968</v>
      </c>
      <c r="L3651" s="74" t="s">
        <v>3935</v>
      </c>
      <c r="M3651" s="74" t="s">
        <v>3936</v>
      </c>
      <c r="N3651" s="74" t="s">
        <v>4026</v>
      </c>
    </row>
    <row r="3652" ht="14.25" customHeight="1">
      <c r="A3652" s="74" t="s">
        <v>11053</v>
      </c>
      <c r="B3652" s="74" t="s">
        <v>3932</v>
      </c>
      <c r="F3652" s="185" t="s">
        <v>10218</v>
      </c>
      <c r="G3652" s="185"/>
      <c r="H3652" s="185"/>
      <c r="I3652" s="74" t="s">
        <v>100</v>
      </c>
      <c r="L3652" s="74" t="s">
        <v>3935</v>
      </c>
      <c r="M3652" s="74" t="s">
        <v>3936</v>
      </c>
    </row>
    <row r="3653" ht="14.25" customHeight="1">
      <c r="A3653" s="74" t="s">
        <v>11054</v>
      </c>
      <c r="B3653" s="74" t="s">
        <v>3932</v>
      </c>
      <c r="F3653" s="185" t="s">
        <v>11055</v>
      </c>
      <c r="G3653" s="185"/>
      <c r="H3653" s="185"/>
      <c r="I3653" s="74" t="s">
        <v>50</v>
      </c>
      <c r="L3653" s="74" t="s">
        <v>3935</v>
      </c>
      <c r="M3653" s="74" t="s">
        <v>3936</v>
      </c>
    </row>
    <row r="3654" ht="14.25" customHeight="1">
      <c r="A3654" s="74" t="s">
        <v>11056</v>
      </c>
      <c r="B3654" s="74" t="s">
        <v>3932</v>
      </c>
      <c r="F3654" s="185" t="s">
        <v>11057</v>
      </c>
      <c r="G3654" s="185"/>
      <c r="H3654" s="185"/>
      <c r="I3654" s="74" t="s">
        <v>3968</v>
      </c>
      <c r="L3654" s="74" t="s">
        <v>3935</v>
      </c>
      <c r="M3654" s="74" t="s">
        <v>3936</v>
      </c>
    </row>
    <row r="3655" ht="14.25" customHeight="1">
      <c r="A3655" s="74" t="s">
        <v>11058</v>
      </c>
      <c r="B3655" s="74" t="s">
        <v>3932</v>
      </c>
      <c r="F3655" s="185" t="s">
        <v>11059</v>
      </c>
      <c r="G3655" s="185"/>
      <c r="H3655" s="185"/>
      <c r="I3655" s="74" t="s">
        <v>100</v>
      </c>
      <c r="L3655" s="74" t="s">
        <v>3935</v>
      </c>
      <c r="M3655" s="74" t="s">
        <v>3936</v>
      </c>
    </row>
    <row r="3656" ht="14.25" customHeight="1">
      <c r="A3656" s="74" t="s">
        <v>11060</v>
      </c>
      <c r="B3656" s="74" t="s">
        <v>3932</v>
      </c>
      <c r="F3656" s="185" t="s">
        <v>11061</v>
      </c>
      <c r="G3656" s="185"/>
      <c r="H3656" s="185"/>
      <c r="I3656" s="74" t="s">
        <v>127</v>
      </c>
      <c r="L3656" s="74" t="s">
        <v>3935</v>
      </c>
      <c r="M3656" s="74" t="s">
        <v>3936</v>
      </c>
    </row>
    <row r="3657" ht="14.25" customHeight="1">
      <c r="A3657" s="74" t="s">
        <v>11062</v>
      </c>
      <c r="B3657" s="74" t="s">
        <v>3932</v>
      </c>
      <c r="F3657" s="185" t="s">
        <v>11063</v>
      </c>
      <c r="G3657" s="185"/>
      <c r="H3657" s="185"/>
      <c r="I3657" s="74" t="s">
        <v>127</v>
      </c>
      <c r="L3657" s="74" t="s">
        <v>3935</v>
      </c>
      <c r="M3657" s="74" t="s">
        <v>3936</v>
      </c>
    </row>
    <row r="3658" ht="14.25" customHeight="1">
      <c r="A3658" s="74" t="s">
        <v>11064</v>
      </c>
      <c r="B3658" s="74" t="s">
        <v>3932</v>
      </c>
      <c r="F3658" s="185" t="s">
        <v>11065</v>
      </c>
      <c r="G3658" s="185"/>
      <c r="H3658" s="185"/>
      <c r="I3658" s="74" t="s">
        <v>3934</v>
      </c>
      <c r="L3658" s="74" t="s">
        <v>3935</v>
      </c>
      <c r="M3658" s="74" t="s">
        <v>3936</v>
      </c>
    </row>
    <row r="3659" ht="14.25" customHeight="1">
      <c r="A3659" s="74" t="s">
        <v>11066</v>
      </c>
      <c r="B3659" s="74" t="s">
        <v>3932</v>
      </c>
      <c r="F3659" s="185" t="s">
        <v>11067</v>
      </c>
      <c r="G3659" s="185"/>
      <c r="H3659" s="185"/>
      <c r="I3659" s="74" t="s">
        <v>3934</v>
      </c>
      <c r="L3659" s="74" t="s">
        <v>3935</v>
      </c>
      <c r="M3659" s="74" t="s">
        <v>3936</v>
      </c>
    </row>
    <row r="3660" ht="14.25" customHeight="1">
      <c r="A3660" s="74" t="s">
        <v>11068</v>
      </c>
      <c r="B3660" s="74" t="s">
        <v>3932</v>
      </c>
      <c r="F3660" s="185" t="s">
        <v>11069</v>
      </c>
      <c r="G3660" s="185"/>
      <c r="H3660" s="185"/>
      <c r="I3660" s="74" t="s">
        <v>3934</v>
      </c>
      <c r="L3660" s="74" t="s">
        <v>3935</v>
      </c>
      <c r="M3660" s="74" t="s">
        <v>3936</v>
      </c>
    </row>
    <row r="3661" ht="14.25" customHeight="1">
      <c r="A3661" s="74" t="s">
        <v>11070</v>
      </c>
      <c r="B3661" s="74" t="s">
        <v>3932</v>
      </c>
      <c r="F3661" s="185" t="s">
        <v>11071</v>
      </c>
      <c r="G3661" s="185"/>
      <c r="H3661" s="185"/>
      <c r="I3661" s="74" t="s">
        <v>3968</v>
      </c>
      <c r="L3661" s="74" t="s">
        <v>3935</v>
      </c>
      <c r="M3661" s="74" t="s">
        <v>3936</v>
      </c>
    </row>
    <row r="3662" ht="14.25" customHeight="1">
      <c r="A3662" s="74" t="s">
        <v>11072</v>
      </c>
      <c r="B3662" s="74" t="s">
        <v>3932</v>
      </c>
      <c r="F3662" s="185" t="s">
        <v>11073</v>
      </c>
      <c r="G3662" s="185"/>
      <c r="H3662" s="185"/>
      <c r="I3662" s="74" t="s">
        <v>3934</v>
      </c>
      <c r="L3662" s="74" t="s">
        <v>3935</v>
      </c>
      <c r="M3662" s="74" t="s">
        <v>3936</v>
      </c>
    </row>
    <row r="3663" ht="14.25" customHeight="1">
      <c r="A3663" s="74" t="s">
        <v>11074</v>
      </c>
      <c r="B3663" s="74" t="s">
        <v>3932</v>
      </c>
      <c r="F3663" s="185" t="s">
        <v>11075</v>
      </c>
      <c r="G3663" s="185"/>
      <c r="H3663" s="185"/>
      <c r="I3663" s="74" t="s">
        <v>3934</v>
      </c>
      <c r="L3663" s="74" t="s">
        <v>3935</v>
      </c>
      <c r="M3663" s="74" t="s">
        <v>3936</v>
      </c>
    </row>
    <row r="3664" ht="14.25" customHeight="1">
      <c r="A3664" s="74" t="s">
        <v>11076</v>
      </c>
      <c r="B3664" s="74" t="s">
        <v>3932</v>
      </c>
      <c r="F3664" s="185" t="s">
        <v>11077</v>
      </c>
      <c r="G3664" s="185"/>
      <c r="H3664" s="185"/>
      <c r="I3664" s="74" t="s">
        <v>3934</v>
      </c>
      <c r="L3664" s="74" t="s">
        <v>3935</v>
      </c>
      <c r="M3664" s="74" t="s">
        <v>3936</v>
      </c>
    </row>
    <row r="3665" ht="14.25" customHeight="1">
      <c r="A3665" s="74" t="s">
        <v>11078</v>
      </c>
      <c r="B3665" s="74" t="s">
        <v>3932</v>
      </c>
      <c r="F3665" s="185" t="s">
        <v>11079</v>
      </c>
      <c r="G3665" s="185"/>
      <c r="H3665" s="185"/>
      <c r="I3665" s="74" t="s">
        <v>3968</v>
      </c>
      <c r="L3665" s="74" t="s">
        <v>3935</v>
      </c>
      <c r="M3665" s="74" t="s">
        <v>3936</v>
      </c>
    </row>
    <row r="3666" ht="14.25" customHeight="1">
      <c r="A3666" s="74" t="s">
        <v>11080</v>
      </c>
      <c r="B3666" s="74" t="s">
        <v>3932</v>
      </c>
      <c r="F3666" s="185" t="s">
        <v>11081</v>
      </c>
      <c r="G3666" s="185"/>
      <c r="H3666" s="185"/>
      <c r="I3666" s="74" t="s">
        <v>3968</v>
      </c>
      <c r="L3666" s="74" t="s">
        <v>3935</v>
      </c>
      <c r="M3666" s="74" t="s">
        <v>3936</v>
      </c>
    </row>
    <row r="3667" ht="14.25" customHeight="1">
      <c r="A3667" s="74" t="s">
        <v>11082</v>
      </c>
      <c r="B3667" s="74" t="s">
        <v>3932</v>
      </c>
      <c r="F3667" s="185" t="s">
        <v>11083</v>
      </c>
      <c r="G3667" s="185"/>
      <c r="H3667" s="185"/>
      <c r="I3667" s="74" t="s">
        <v>3934</v>
      </c>
      <c r="L3667" s="74" t="s">
        <v>3935</v>
      </c>
      <c r="M3667" s="74" t="s">
        <v>3936</v>
      </c>
    </row>
    <row r="3668" ht="14.25" customHeight="1">
      <c r="A3668" s="74" t="s">
        <v>11084</v>
      </c>
      <c r="B3668" s="74" t="s">
        <v>3932</v>
      </c>
      <c r="F3668" s="185" t="s">
        <v>11085</v>
      </c>
      <c r="G3668" s="185"/>
      <c r="H3668" s="185"/>
      <c r="I3668" s="74" t="s">
        <v>3934</v>
      </c>
      <c r="L3668" s="74" t="s">
        <v>3935</v>
      </c>
      <c r="M3668" s="74" t="s">
        <v>3936</v>
      </c>
    </row>
    <row r="3669" ht="14.25" customHeight="1">
      <c r="A3669" s="74" t="s">
        <v>11086</v>
      </c>
      <c r="B3669" s="74" t="s">
        <v>3932</v>
      </c>
      <c r="F3669" s="185" t="s">
        <v>11087</v>
      </c>
      <c r="G3669" s="185"/>
      <c r="H3669" s="185"/>
      <c r="I3669" s="74" t="s">
        <v>100</v>
      </c>
      <c r="L3669" s="74" t="s">
        <v>3935</v>
      </c>
      <c r="M3669" s="74" t="s">
        <v>3936</v>
      </c>
    </row>
    <row r="3670" ht="14.25" customHeight="1">
      <c r="A3670" s="74" t="s">
        <v>11088</v>
      </c>
      <c r="B3670" s="74" t="s">
        <v>3932</v>
      </c>
      <c r="F3670" s="185" t="s">
        <v>11089</v>
      </c>
      <c r="G3670" s="185"/>
      <c r="H3670" s="185"/>
      <c r="I3670" s="74" t="s">
        <v>50</v>
      </c>
      <c r="L3670" s="74" t="s">
        <v>3935</v>
      </c>
      <c r="M3670" s="74" t="s">
        <v>3936</v>
      </c>
    </row>
    <row r="3671" ht="14.25" customHeight="1">
      <c r="A3671" s="74" t="s">
        <v>11090</v>
      </c>
      <c r="B3671" s="74" t="s">
        <v>3932</v>
      </c>
      <c r="F3671" s="185" t="s">
        <v>11091</v>
      </c>
      <c r="G3671" s="185"/>
      <c r="H3671" s="185"/>
      <c r="I3671" s="74" t="s">
        <v>3934</v>
      </c>
      <c r="L3671" s="74" t="s">
        <v>3935</v>
      </c>
      <c r="M3671" s="74" t="s">
        <v>3936</v>
      </c>
    </row>
    <row r="3672" ht="14.25" customHeight="1">
      <c r="A3672" s="74" t="s">
        <v>11092</v>
      </c>
      <c r="B3672" s="74" t="s">
        <v>3932</v>
      </c>
      <c r="F3672" s="185" t="s">
        <v>11093</v>
      </c>
      <c r="G3672" s="185"/>
      <c r="H3672" s="185"/>
      <c r="I3672" s="74" t="s">
        <v>3934</v>
      </c>
      <c r="L3672" s="74" t="s">
        <v>3935</v>
      </c>
      <c r="M3672" s="74" t="s">
        <v>3936</v>
      </c>
    </row>
    <row r="3673" ht="14.25" customHeight="1">
      <c r="A3673" s="74" t="s">
        <v>11094</v>
      </c>
      <c r="B3673" s="74" t="s">
        <v>3932</v>
      </c>
      <c r="F3673" s="185" t="s">
        <v>3098</v>
      </c>
      <c r="G3673" s="185"/>
      <c r="H3673" s="185"/>
      <c r="I3673" s="74" t="s">
        <v>3968</v>
      </c>
      <c r="L3673" s="74" t="s">
        <v>3935</v>
      </c>
      <c r="M3673" s="74" t="s">
        <v>3936</v>
      </c>
    </row>
    <row r="3674" ht="14.25" customHeight="1">
      <c r="A3674" s="74" t="s">
        <v>11095</v>
      </c>
      <c r="B3674" s="74" t="s">
        <v>3932</v>
      </c>
      <c r="F3674" s="185" t="s">
        <v>10797</v>
      </c>
      <c r="G3674" s="185"/>
      <c r="H3674" s="185"/>
      <c r="I3674" s="74" t="s">
        <v>3934</v>
      </c>
      <c r="L3674" s="74" t="s">
        <v>3935</v>
      </c>
      <c r="M3674" s="74" t="s">
        <v>3936</v>
      </c>
    </row>
    <row r="3675" ht="14.25" customHeight="1">
      <c r="A3675" s="74" t="s">
        <v>11096</v>
      </c>
      <c r="B3675" s="74" t="s">
        <v>3932</v>
      </c>
      <c r="F3675" s="185" t="s">
        <v>3098</v>
      </c>
      <c r="G3675" s="185"/>
      <c r="H3675" s="185"/>
      <c r="I3675" s="74" t="s">
        <v>3968</v>
      </c>
      <c r="L3675" s="74" t="s">
        <v>3935</v>
      </c>
      <c r="M3675" s="74" t="s">
        <v>3936</v>
      </c>
    </row>
    <row r="3676" ht="14.25" customHeight="1">
      <c r="A3676" s="74" t="s">
        <v>11097</v>
      </c>
      <c r="B3676" s="74" t="s">
        <v>3932</v>
      </c>
      <c r="F3676" s="185" t="s">
        <v>11098</v>
      </c>
      <c r="G3676" s="185"/>
      <c r="H3676" s="185"/>
      <c r="I3676" s="74" t="s">
        <v>3968</v>
      </c>
      <c r="L3676" s="74" t="s">
        <v>3935</v>
      </c>
      <c r="M3676" s="74" t="s">
        <v>3936</v>
      </c>
    </row>
    <row r="3677" ht="14.25" customHeight="1">
      <c r="A3677" s="74" t="s">
        <v>11099</v>
      </c>
      <c r="B3677" s="74" t="s">
        <v>3932</v>
      </c>
      <c r="F3677" s="185" t="s">
        <v>2943</v>
      </c>
      <c r="G3677" s="185"/>
      <c r="H3677" s="185"/>
      <c r="I3677" s="74" t="s">
        <v>50</v>
      </c>
      <c r="L3677" s="74" t="s">
        <v>3935</v>
      </c>
      <c r="M3677" s="74" t="s">
        <v>3936</v>
      </c>
    </row>
    <row r="3678" ht="14.25" customHeight="1">
      <c r="A3678" s="74" t="s">
        <v>11100</v>
      </c>
      <c r="B3678" s="74" t="s">
        <v>3932</v>
      </c>
      <c r="F3678" s="185" t="s">
        <v>11101</v>
      </c>
      <c r="G3678" s="185"/>
      <c r="H3678" s="185"/>
      <c r="I3678" s="74" t="s">
        <v>50</v>
      </c>
      <c r="L3678" s="74" t="s">
        <v>3935</v>
      </c>
      <c r="M3678" s="74" t="s">
        <v>3936</v>
      </c>
    </row>
    <row r="3679" ht="14.25" customHeight="1">
      <c r="A3679" s="74" t="s">
        <v>11102</v>
      </c>
      <c r="B3679" s="74" t="s">
        <v>3932</v>
      </c>
      <c r="F3679" s="185" t="s">
        <v>11103</v>
      </c>
      <c r="G3679" s="185"/>
      <c r="H3679" s="185"/>
      <c r="I3679" s="74" t="s">
        <v>100</v>
      </c>
      <c r="L3679" s="74" t="s">
        <v>3935</v>
      </c>
      <c r="M3679" s="74" t="s">
        <v>3936</v>
      </c>
    </row>
    <row r="3680" ht="14.25" customHeight="1">
      <c r="A3680" s="74" t="s">
        <v>11104</v>
      </c>
      <c r="B3680" s="74" t="s">
        <v>3932</v>
      </c>
      <c r="F3680" s="185" t="s">
        <v>11105</v>
      </c>
      <c r="G3680" s="185"/>
      <c r="H3680" s="185"/>
      <c r="I3680" s="74" t="s">
        <v>3934</v>
      </c>
      <c r="L3680" s="74" t="s">
        <v>3935</v>
      </c>
      <c r="M3680" s="74" t="s">
        <v>3936</v>
      </c>
    </row>
    <row r="3681" ht="14.25" customHeight="1">
      <c r="A3681" s="74" t="s">
        <v>11106</v>
      </c>
      <c r="B3681" s="74" t="s">
        <v>3932</v>
      </c>
      <c r="F3681" s="185" t="s">
        <v>11107</v>
      </c>
      <c r="G3681" s="185"/>
      <c r="H3681" s="185"/>
      <c r="I3681" s="74" t="s">
        <v>3968</v>
      </c>
      <c r="L3681" s="74" t="s">
        <v>3935</v>
      </c>
      <c r="M3681" s="74" t="s">
        <v>3936</v>
      </c>
    </row>
    <row r="3682" ht="14.25" customHeight="1">
      <c r="A3682" s="74" t="s">
        <v>11108</v>
      </c>
      <c r="B3682" s="74" t="s">
        <v>3932</v>
      </c>
      <c r="F3682" s="185" t="s">
        <v>11109</v>
      </c>
      <c r="G3682" s="185"/>
      <c r="H3682" s="185"/>
      <c r="I3682" s="74" t="s">
        <v>3934</v>
      </c>
      <c r="L3682" s="74" t="s">
        <v>3935</v>
      </c>
      <c r="M3682" s="74" t="s">
        <v>3936</v>
      </c>
    </row>
    <row r="3683" ht="14.25" customHeight="1">
      <c r="A3683" s="74" t="s">
        <v>11110</v>
      </c>
      <c r="B3683" s="74" t="s">
        <v>3932</v>
      </c>
      <c r="F3683" s="185" t="s">
        <v>11109</v>
      </c>
      <c r="G3683" s="185"/>
      <c r="H3683" s="185"/>
      <c r="I3683" s="74" t="s">
        <v>3934</v>
      </c>
      <c r="L3683" s="74" t="s">
        <v>3935</v>
      </c>
      <c r="M3683" s="74" t="s">
        <v>3936</v>
      </c>
    </row>
    <row r="3684" ht="14.25" customHeight="1">
      <c r="A3684" s="74" t="s">
        <v>11111</v>
      </c>
      <c r="B3684" s="74" t="s">
        <v>3932</v>
      </c>
      <c r="F3684" s="185" t="s">
        <v>11112</v>
      </c>
      <c r="G3684" s="185"/>
      <c r="H3684" s="185"/>
      <c r="I3684" s="74" t="s">
        <v>3968</v>
      </c>
      <c r="L3684" s="74" t="s">
        <v>3935</v>
      </c>
      <c r="M3684" s="74" t="s">
        <v>3936</v>
      </c>
    </row>
    <row r="3685" ht="14.25" customHeight="1">
      <c r="A3685" s="74" t="s">
        <v>11113</v>
      </c>
      <c r="B3685" s="74" t="s">
        <v>3932</v>
      </c>
      <c r="F3685" s="185" t="s">
        <v>11114</v>
      </c>
      <c r="G3685" s="185"/>
      <c r="H3685" s="185"/>
      <c r="I3685" s="74" t="s">
        <v>3934</v>
      </c>
      <c r="L3685" s="74" t="s">
        <v>3935</v>
      </c>
      <c r="M3685" s="74" t="s">
        <v>3936</v>
      </c>
    </row>
    <row r="3686" ht="14.25" customHeight="1">
      <c r="A3686" s="74" t="s">
        <v>11115</v>
      </c>
      <c r="B3686" s="74" t="s">
        <v>3932</v>
      </c>
      <c r="F3686" s="185" t="s">
        <v>11116</v>
      </c>
      <c r="G3686" s="185"/>
      <c r="H3686" s="185"/>
      <c r="I3686" s="74" t="s">
        <v>3934</v>
      </c>
      <c r="L3686" s="74" t="s">
        <v>3935</v>
      </c>
      <c r="M3686" s="74" t="s">
        <v>3936</v>
      </c>
    </row>
    <row r="3687" ht="14.25" customHeight="1">
      <c r="A3687" s="74" t="s">
        <v>11117</v>
      </c>
      <c r="B3687" s="74" t="s">
        <v>3932</v>
      </c>
      <c r="F3687" s="185" t="s">
        <v>11116</v>
      </c>
      <c r="G3687" s="185"/>
      <c r="H3687" s="185"/>
      <c r="I3687" s="74" t="s">
        <v>3934</v>
      </c>
      <c r="L3687" s="74" t="s">
        <v>3935</v>
      </c>
      <c r="M3687" s="74" t="s">
        <v>3936</v>
      </c>
    </row>
    <row r="3688" ht="14.25" customHeight="1">
      <c r="A3688" s="74" t="s">
        <v>11118</v>
      </c>
      <c r="B3688" s="74" t="s">
        <v>3932</v>
      </c>
      <c r="F3688" s="185" t="s">
        <v>11119</v>
      </c>
      <c r="G3688" s="185"/>
      <c r="H3688" s="185"/>
      <c r="I3688" s="74" t="s">
        <v>100</v>
      </c>
      <c r="L3688" s="74" t="s">
        <v>3935</v>
      </c>
      <c r="M3688" s="74" t="s">
        <v>3936</v>
      </c>
    </row>
    <row r="3689" ht="14.25" customHeight="1">
      <c r="A3689" s="74" t="s">
        <v>11120</v>
      </c>
      <c r="B3689" s="74" t="s">
        <v>3932</v>
      </c>
      <c r="F3689" s="185" t="s">
        <v>11121</v>
      </c>
      <c r="G3689" s="185"/>
      <c r="H3689" s="185"/>
      <c r="I3689" s="74" t="s">
        <v>3934</v>
      </c>
      <c r="L3689" s="74" t="s">
        <v>3935</v>
      </c>
      <c r="M3689" s="74" t="s">
        <v>3936</v>
      </c>
    </row>
    <row r="3690" ht="14.25" customHeight="1">
      <c r="A3690" s="74" t="s">
        <v>11122</v>
      </c>
      <c r="B3690" s="74" t="s">
        <v>3932</v>
      </c>
      <c r="F3690" s="185" t="s">
        <v>11123</v>
      </c>
      <c r="G3690" s="185"/>
      <c r="H3690" s="185"/>
      <c r="I3690" s="74" t="s">
        <v>100</v>
      </c>
      <c r="L3690" s="74" t="s">
        <v>3935</v>
      </c>
      <c r="M3690" s="74" t="s">
        <v>3936</v>
      </c>
    </row>
    <row r="3691" ht="14.25" customHeight="1">
      <c r="A3691" s="74" t="s">
        <v>11124</v>
      </c>
      <c r="B3691" s="74" t="s">
        <v>3932</v>
      </c>
      <c r="F3691" s="185" t="s">
        <v>11125</v>
      </c>
      <c r="G3691" s="185"/>
      <c r="H3691" s="185"/>
      <c r="I3691" s="74" t="s">
        <v>100</v>
      </c>
      <c r="L3691" s="74" t="s">
        <v>3935</v>
      </c>
      <c r="M3691" s="74" t="s">
        <v>3936</v>
      </c>
    </row>
    <row r="3692" ht="14.25" customHeight="1">
      <c r="A3692" s="74" t="s">
        <v>11126</v>
      </c>
      <c r="B3692" s="74" t="s">
        <v>3932</v>
      </c>
      <c r="F3692" s="185" t="s">
        <v>10677</v>
      </c>
      <c r="G3692" s="185"/>
      <c r="H3692" s="185"/>
      <c r="I3692" s="74" t="s">
        <v>3968</v>
      </c>
      <c r="L3692" s="74" t="s">
        <v>3935</v>
      </c>
      <c r="M3692" s="74" t="s">
        <v>3936</v>
      </c>
    </row>
    <row r="3693" ht="14.25" customHeight="1">
      <c r="A3693" s="74" t="s">
        <v>11127</v>
      </c>
      <c r="B3693" s="74" t="s">
        <v>3932</v>
      </c>
      <c r="F3693" s="185" t="s">
        <v>11128</v>
      </c>
      <c r="G3693" s="185"/>
      <c r="H3693" s="185"/>
      <c r="I3693" s="74" t="s">
        <v>3934</v>
      </c>
      <c r="L3693" s="74" t="s">
        <v>3935</v>
      </c>
      <c r="M3693" s="74" t="s">
        <v>3936</v>
      </c>
    </row>
    <row r="3694" ht="14.25" customHeight="1">
      <c r="A3694" s="74" t="s">
        <v>11129</v>
      </c>
      <c r="B3694" s="74" t="s">
        <v>3932</v>
      </c>
      <c r="F3694" s="185" t="s">
        <v>11130</v>
      </c>
      <c r="G3694" s="185"/>
      <c r="H3694" s="185"/>
      <c r="I3694" s="74" t="s">
        <v>100</v>
      </c>
      <c r="L3694" s="74" t="s">
        <v>3935</v>
      </c>
      <c r="M3694" s="74" t="s">
        <v>3936</v>
      </c>
    </row>
    <row r="3695" ht="14.25" customHeight="1">
      <c r="A3695" s="74" t="s">
        <v>11131</v>
      </c>
      <c r="B3695" s="74" t="s">
        <v>3932</v>
      </c>
      <c r="F3695" s="185" t="s">
        <v>11132</v>
      </c>
      <c r="G3695" s="185"/>
      <c r="H3695" s="185"/>
      <c r="I3695" s="74" t="s">
        <v>3934</v>
      </c>
      <c r="L3695" s="74" t="s">
        <v>3935</v>
      </c>
      <c r="M3695" s="74" t="s">
        <v>3936</v>
      </c>
    </row>
    <row r="3696" ht="14.25" customHeight="1">
      <c r="A3696" s="74" t="s">
        <v>11133</v>
      </c>
      <c r="B3696" s="74" t="s">
        <v>3932</v>
      </c>
      <c r="F3696" s="185" t="s">
        <v>11134</v>
      </c>
      <c r="G3696" s="185"/>
      <c r="H3696" s="185"/>
      <c r="I3696" s="74" t="s">
        <v>3968</v>
      </c>
      <c r="L3696" s="74" t="s">
        <v>3935</v>
      </c>
      <c r="M3696" s="74" t="s">
        <v>3936</v>
      </c>
    </row>
    <row r="3697" ht="14.25" customHeight="1">
      <c r="A3697" s="74" t="s">
        <v>11135</v>
      </c>
      <c r="B3697" s="74" t="s">
        <v>3932</v>
      </c>
      <c r="F3697" s="185" t="s">
        <v>11136</v>
      </c>
      <c r="G3697" s="185"/>
      <c r="H3697" s="185"/>
      <c r="I3697" s="74" t="s">
        <v>3934</v>
      </c>
      <c r="L3697" s="74" t="s">
        <v>3935</v>
      </c>
      <c r="M3697" s="74" t="s">
        <v>3936</v>
      </c>
    </row>
    <row r="3698" ht="14.25" customHeight="1">
      <c r="A3698" s="74" t="s">
        <v>11137</v>
      </c>
      <c r="B3698" s="74" t="s">
        <v>3932</v>
      </c>
      <c r="F3698" s="185" t="s">
        <v>11138</v>
      </c>
      <c r="G3698" s="185"/>
      <c r="H3698" s="185"/>
      <c r="I3698" s="74" t="s">
        <v>3934</v>
      </c>
      <c r="L3698" s="74" t="s">
        <v>3935</v>
      </c>
      <c r="M3698" s="74" t="s">
        <v>3936</v>
      </c>
    </row>
    <row r="3699" ht="14.25" customHeight="1">
      <c r="A3699" s="74" t="s">
        <v>11139</v>
      </c>
      <c r="B3699" s="74" t="s">
        <v>3932</v>
      </c>
      <c r="F3699" s="185" t="s">
        <v>11140</v>
      </c>
      <c r="G3699" s="185"/>
      <c r="H3699" s="185"/>
      <c r="I3699" s="74" t="s">
        <v>100</v>
      </c>
      <c r="L3699" s="74" t="s">
        <v>3935</v>
      </c>
      <c r="M3699" s="74" t="s">
        <v>3936</v>
      </c>
    </row>
    <row r="3700" ht="14.25" customHeight="1">
      <c r="A3700" s="74" t="s">
        <v>11141</v>
      </c>
      <c r="B3700" s="74" t="s">
        <v>3932</v>
      </c>
      <c r="F3700" s="185" t="s">
        <v>11142</v>
      </c>
      <c r="G3700" s="185"/>
      <c r="H3700" s="185"/>
      <c r="I3700" s="74" t="s">
        <v>3968</v>
      </c>
      <c r="L3700" s="74" t="s">
        <v>3935</v>
      </c>
      <c r="M3700" s="74" t="s">
        <v>3936</v>
      </c>
    </row>
    <row r="3701" ht="14.25" customHeight="1">
      <c r="A3701" s="74" t="s">
        <v>11143</v>
      </c>
      <c r="B3701" s="74" t="s">
        <v>3932</v>
      </c>
      <c r="F3701" s="185" t="s">
        <v>11144</v>
      </c>
      <c r="G3701" s="185"/>
      <c r="H3701" s="185"/>
      <c r="I3701" s="74" t="s">
        <v>100</v>
      </c>
      <c r="L3701" s="74" t="s">
        <v>3935</v>
      </c>
      <c r="M3701" s="74" t="s">
        <v>3936</v>
      </c>
    </row>
    <row r="3702" ht="14.25" customHeight="1">
      <c r="A3702" s="74" t="s">
        <v>11145</v>
      </c>
      <c r="B3702" s="74" t="s">
        <v>3932</v>
      </c>
      <c r="F3702" s="185" t="s">
        <v>11146</v>
      </c>
      <c r="G3702" s="185"/>
      <c r="H3702" s="185"/>
      <c r="I3702" s="74" t="s">
        <v>3934</v>
      </c>
      <c r="L3702" s="74" t="s">
        <v>3935</v>
      </c>
      <c r="M3702" s="74" t="s">
        <v>3936</v>
      </c>
    </row>
    <row r="3703" ht="14.25" customHeight="1">
      <c r="A3703" s="74" t="s">
        <v>11147</v>
      </c>
      <c r="B3703" s="74" t="s">
        <v>3932</v>
      </c>
      <c r="F3703" s="185" t="s">
        <v>11148</v>
      </c>
      <c r="G3703" s="185"/>
      <c r="H3703" s="185"/>
      <c r="I3703" s="74" t="s">
        <v>3934</v>
      </c>
      <c r="L3703" s="74" t="s">
        <v>3935</v>
      </c>
      <c r="M3703" s="74" t="s">
        <v>3936</v>
      </c>
    </row>
    <row r="3704" ht="14.25" customHeight="1">
      <c r="A3704" s="74" t="s">
        <v>11149</v>
      </c>
      <c r="B3704" s="74" t="s">
        <v>3932</v>
      </c>
      <c r="F3704" s="185" t="s">
        <v>11150</v>
      </c>
      <c r="G3704" s="185"/>
      <c r="H3704" s="185"/>
      <c r="I3704" s="74" t="s">
        <v>100</v>
      </c>
      <c r="L3704" s="74" t="s">
        <v>3935</v>
      </c>
      <c r="M3704" s="74" t="s">
        <v>3936</v>
      </c>
    </row>
    <row r="3705" ht="14.25" customHeight="1">
      <c r="A3705" s="74" t="s">
        <v>11151</v>
      </c>
      <c r="B3705" s="74" t="s">
        <v>3932</v>
      </c>
      <c r="F3705" s="185" t="s">
        <v>11152</v>
      </c>
      <c r="G3705" s="185"/>
      <c r="H3705" s="185"/>
      <c r="I3705" s="74" t="s">
        <v>3934</v>
      </c>
      <c r="L3705" s="74" t="s">
        <v>3935</v>
      </c>
      <c r="M3705" s="74" t="s">
        <v>3936</v>
      </c>
    </row>
    <row r="3706" ht="14.25" customHeight="1">
      <c r="A3706" s="74" t="s">
        <v>11153</v>
      </c>
      <c r="B3706" s="74" t="s">
        <v>3932</v>
      </c>
      <c r="F3706" s="185" t="s">
        <v>11154</v>
      </c>
      <c r="G3706" s="185"/>
      <c r="H3706" s="185"/>
      <c r="I3706" s="74" t="s">
        <v>100</v>
      </c>
      <c r="L3706" s="74" t="s">
        <v>3935</v>
      </c>
      <c r="M3706" s="74" t="s">
        <v>3936</v>
      </c>
    </row>
    <row r="3707" ht="14.25" customHeight="1">
      <c r="A3707" s="74" t="s">
        <v>11155</v>
      </c>
      <c r="B3707" s="74" t="s">
        <v>3932</v>
      </c>
      <c r="F3707" s="185" t="s">
        <v>11156</v>
      </c>
      <c r="G3707" s="185"/>
      <c r="H3707" s="185"/>
      <c r="I3707" s="74" t="s">
        <v>3934</v>
      </c>
      <c r="L3707" s="74" t="s">
        <v>3935</v>
      </c>
      <c r="M3707" s="74" t="s">
        <v>3936</v>
      </c>
    </row>
    <row r="3708" ht="14.25" customHeight="1">
      <c r="A3708" s="74" t="s">
        <v>11157</v>
      </c>
      <c r="B3708" s="74" t="s">
        <v>3932</v>
      </c>
      <c r="F3708" s="185" t="s">
        <v>11158</v>
      </c>
      <c r="G3708" s="185"/>
      <c r="H3708" s="185"/>
      <c r="I3708" s="74" t="s">
        <v>71</v>
      </c>
      <c r="L3708" s="74" t="s">
        <v>3935</v>
      </c>
      <c r="M3708" s="74" t="s">
        <v>3936</v>
      </c>
    </row>
    <row r="3709" ht="14.25" customHeight="1">
      <c r="A3709" s="74" t="s">
        <v>11159</v>
      </c>
      <c r="B3709" s="74" t="s">
        <v>3932</v>
      </c>
      <c r="F3709" s="185" t="s">
        <v>11160</v>
      </c>
      <c r="G3709" s="185"/>
      <c r="H3709" s="185"/>
      <c r="I3709" s="74" t="s">
        <v>3934</v>
      </c>
      <c r="L3709" s="74" t="s">
        <v>3935</v>
      </c>
      <c r="M3709" s="74" t="s">
        <v>3936</v>
      </c>
    </row>
    <row r="3710" ht="14.25" customHeight="1">
      <c r="A3710" s="74" t="s">
        <v>11161</v>
      </c>
      <c r="B3710" s="74" t="s">
        <v>3932</v>
      </c>
      <c r="F3710" s="185" t="s">
        <v>11162</v>
      </c>
      <c r="G3710" s="185"/>
      <c r="H3710" s="185"/>
      <c r="I3710" s="74" t="s">
        <v>71</v>
      </c>
      <c r="L3710" s="74" t="s">
        <v>3935</v>
      </c>
      <c r="M3710" s="74" t="s">
        <v>3936</v>
      </c>
    </row>
    <row r="3711" ht="14.25" customHeight="1">
      <c r="A3711" s="74" t="s">
        <v>11163</v>
      </c>
      <c r="B3711" s="74" t="s">
        <v>3932</v>
      </c>
      <c r="F3711" s="185" t="s">
        <v>11164</v>
      </c>
      <c r="G3711" s="185"/>
      <c r="H3711" s="185"/>
      <c r="I3711" s="74" t="s">
        <v>3934</v>
      </c>
      <c r="L3711" s="74" t="s">
        <v>3935</v>
      </c>
      <c r="M3711" s="74" t="s">
        <v>3936</v>
      </c>
    </row>
    <row r="3712" ht="14.25" customHeight="1">
      <c r="A3712" s="74" t="s">
        <v>11165</v>
      </c>
      <c r="B3712" s="74" t="s">
        <v>3932</v>
      </c>
      <c r="F3712" s="185" t="s">
        <v>11166</v>
      </c>
      <c r="G3712" s="185"/>
      <c r="H3712" s="185"/>
      <c r="I3712" s="74" t="s">
        <v>71</v>
      </c>
      <c r="L3712" s="74" t="s">
        <v>3935</v>
      </c>
      <c r="M3712" s="74" t="s">
        <v>3936</v>
      </c>
    </row>
    <row r="3713" ht="14.25" customHeight="1">
      <c r="A3713" s="74" t="s">
        <v>11167</v>
      </c>
      <c r="B3713" s="74" t="s">
        <v>3932</v>
      </c>
      <c r="F3713" s="185" t="s">
        <v>11168</v>
      </c>
      <c r="G3713" s="185"/>
      <c r="H3713" s="185"/>
      <c r="I3713" s="74" t="s">
        <v>100</v>
      </c>
      <c r="L3713" s="74" t="s">
        <v>3935</v>
      </c>
      <c r="M3713" s="74" t="s">
        <v>3936</v>
      </c>
    </row>
    <row r="3714" ht="14.25" customHeight="1">
      <c r="A3714" s="74" t="s">
        <v>11169</v>
      </c>
      <c r="B3714" s="74" t="s">
        <v>3932</v>
      </c>
      <c r="F3714" s="185" t="s">
        <v>11170</v>
      </c>
      <c r="G3714" s="185"/>
      <c r="H3714" s="185"/>
      <c r="I3714" s="74" t="s">
        <v>100</v>
      </c>
      <c r="L3714" s="74" t="s">
        <v>3935</v>
      </c>
      <c r="M3714" s="74" t="s">
        <v>3936</v>
      </c>
    </row>
    <row r="3715" ht="14.25" customHeight="1">
      <c r="A3715" s="74" t="s">
        <v>11171</v>
      </c>
      <c r="B3715" s="74" t="s">
        <v>3932</v>
      </c>
      <c r="F3715" s="185" t="s">
        <v>11172</v>
      </c>
      <c r="G3715" s="185"/>
      <c r="H3715" s="185"/>
      <c r="I3715" s="74" t="s">
        <v>3968</v>
      </c>
      <c r="L3715" s="74" t="s">
        <v>3935</v>
      </c>
      <c r="M3715" s="74" t="s">
        <v>3936</v>
      </c>
    </row>
    <row r="3716" ht="14.25" customHeight="1">
      <c r="A3716" s="74" t="s">
        <v>11173</v>
      </c>
      <c r="B3716" s="74" t="s">
        <v>3932</v>
      </c>
      <c r="F3716" s="185" t="s">
        <v>11174</v>
      </c>
      <c r="G3716" s="185"/>
      <c r="H3716" s="185"/>
      <c r="I3716" s="74" t="s">
        <v>3934</v>
      </c>
      <c r="L3716" s="74" t="s">
        <v>3935</v>
      </c>
      <c r="M3716" s="74" t="s">
        <v>3936</v>
      </c>
    </row>
    <row r="3717" ht="14.25" customHeight="1">
      <c r="A3717" s="74" t="s">
        <v>11175</v>
      </c>
      <c r="B3717" s="74" t="s">
        <v>3932</v>
      </c>
      <c r="F3717" s="185" t="s">
        <v>11168</v>
      </c>
      <c r="G3717" s="185"/>
      <c r="H3717" s="185"/>
      <c r="I3717" s="74" t="s">
        <v>3968</v>
      </c>
      <c r="L3717" s="74" t="s">
        <v>3935</v>
      </c>
      <c r="M3717" s="74" t="s">
        <v>3936</v>
      </c>
    </row>
    <row r="3718" ht="14.25" customHeight="1">
      <c r="A3718" s="74" t="s">
        <v>11176</v>
      </c>
      <c r="B3718" s="74" t="s">
        <v>3932</v>
      </c>
      <c r="F3718" s="185" t="s">
        <v>11177</v>
      </c>
      <c r="G3718" s="185"/>
      <c r="H3718" s="185"/>
      <c r="I3718" s="74" t="s">
        <v>100</v>
      </c>
      <c r="L3718" s="74" t="s">
        <v>3935</v>
      </c>
      <c r="M3718" s="74" t="s">
        <v>3936</v>
      </c>
    </row>
    <row r="3719" ht="14.25" customHeight="1">
      <c r="A3719" s="74" t="s">
        <v>11178</v>
      </c>
      <c r="B3719" s="74" t="s">
        <v>3932</v>
      </c>
      <c r="F3719" s="185" t="s">
        <v>3544</v>
      </c>
      <c r="G3719" s="185"/>
      <c r="H3719" s="185"/>
      <c r="I3719" s="74" t="s">
        <v>3968</v>
      </c>
      <c r="L3719" s="74" t="s">
        <v>3935</v>
      </c>
      <c r="M3719" s="74" t="s">
        <v>3936</v>
      </c>
    </row>
    <row r="3720" ht="14.25" customHeight="1">
      <c r="A3720" s="74" t="s">
        <v>11179</v>
      </c>
      <c r="B3720" s="74" t="s">
        <v>3932</v>
      </c>
      <c r="F3720" s="185" t="s">
        <v>11180</v>
      </c>
      <c r="G3720" s="185"/>
      <c r="H3720" s="185"/>
      <c r="I3720" s="74" t="s">
        <v>1026</v>
      </c>
      <c r="L3720" s="74" t="s">
        <v>3935</v>
      </c>
      <c r="M3720" s="74" t="s">
        <v>3936</v>
      </c>
    </row>
    <row r="3721" ht="14.25" customHeight="1">
      <c r="A3721" s="74" t="s">
        <v>11181</v>
      </c>
      <c r="B3721" s="74" t="s">
        <v>3932</v>
      </c>
      <c r="F3721" s="185" t="s">
        <v>11182</v>
      </c>
      <c r="G3721" s="185"/>
      <c r="H3721" s="185"/>
      <c r="I3721" s="74" t="s">
        <v>1026</v>
      </c>
      <c r="L3721" s="74" t="s">
        <v>3935</v>
      </c>
      <c r="M3721" s="74" t="s">
        <v>3936</v>
      </c>
    </row>
    <row r="3722" ht="14.25" customHeight="1">
      <c r="A3722" s="74" t="s">
        <v>11183</v>
      </c>
      <c r="B3722" s="74" t="s">
        <v>3932</v>
      </c>
      <c r="F3722" s="185" t="s">
        <v>11184</v>
      </c>
      <c r="G3722" s="185"/>
      <c r="H3722" s="185"/>
      <c r="I3722" s="74" t="s">
        <v>100</v>
      </c>
      <c r="L3722" s="74" t="s">
        <v>3935</v>
      </c>
      <c r="M3722" s="74" t="s">
        <v>3936</v>
      </c>
    </row>
    <row r="3723" ht="14.25" customHeight="1">
      <c r="A3723" s="74" t="s">
        <v>11185</v>
      </c>
      <c r="B3723" s="74" t="s">
        <v>3932</v>
      </c>
      <c r="F3723" s="185" t="s">
        <v>11186</v>
      </c>
      <c r="G3723" s="185"/>
      <c r="H3723" s="185"/>
      <c r="I3723" s="74" t="s">
        <v>3934</v>
      </c>
      <c r="L3723" s="74" t="s">
        <v>3935</v>
      </c>
      <c r="M3723" s="74" t="s">
        <v>3936</v>
      </c>
    </row>
    <row r="3724" ht="14.25" customHeight="1">
      <c r="A3724" s="74" t="s">
        <v>11187</v>
      </c>
      <c r="B3724" s="74" t="s">
        <v>3932</v>
      </c>
      <c r="F3724" s="185" t="s">
        <v>11188</v>
      </c>
      <c r="G3724" s="185"/>
      <c r="H3724" s="185"/>
      <c r="I3724" s="74" t="s">
        <v>100</v>
      </c>
      <c r="L3724" s="74" t="s">
        <v>3935</v>
      </c>
      <c r="M3724" s="74" t="s">
        <v>3936</v>
      </c>
    </row>
    <row r="3725" ht="14.25" customHeight="1">
      <c r="A3725" s="74" t="s">
        <v>11189</v>
      </c>
      <c r="B3725" s="74" t="s">
        <v>3932</v>
      </c>
      <c r="F3725" s="185" t="s">
        <v>11190</v>
      </c>
      <c r="G3725" s="185"/>
      <c r="H3725" s="185"/>
      <c r="I3725" s="74" t="s">
        <v>1026</v>
      </c>
      <c r="L3725" s="74" t="s">
        <v>3935</v>
      </c>
      <c r="M3725" s="74" t="s">
        <v>3936</v>
      </c>
    </row>
    <row r="3726" ht="14.25" customHeight="1">
      <c r="A3726" s="74" t="s">
        <v>11191</v>
      </c>
      <c r="B3726" s="74" t="s">
        <v>3932</v>
      </c>
      <c r="F3726" s="185" t="s">
        <v>11192</v>
      </c>
      <c r="G3726" s="185"/>
      <c r="H3726" s="185"/>
      <c r="I3726" s="74" t="s">
        <v>3934</v>
      </c>
      <c r="L3726" s="74" t="s">
        <v>3935</v>
      </c>
      <c r="M3726" s="74" t="s">
        <v>3936</v>
      </c>
    </row>
    <row r="3727" ht="14.25" customHeight="1">
      <c r="A3727" s="74" t="s">
        <v>11193</v>
      </c>
      <c r="B3727" s="74" t="s">
        <v>3932</v>
      </c>
      <c r="F3727" s="185" t="s">
        <v>11194</v>
      </c>
      <c r="G3727" s="185"/>
      <c r="H3727" s="185"/>
      <c r="I3727" s="74" t="s">
        <v>3934</v>
      </c>
      <c r="L3727" s="74" t="s">
        <v>3935</v>
      </c>
      <c r="M3727" s="74" t="s">
        <v>3936</v>
      </c>
    </row>
    <row r="3728" ht="14.25" customHeight="1">
      <c r="A3728" s="74" t="s">
        <v>11195</v>
      </c>
      <c r="B3728" s="74" t="s">
        <v>3932</v>
      </c>
      <c r="F3728" s="185" t="s">
        <v>11196</v>
      </c>
      <c r="G3728" s="185"/>
      <c r="H3728" s="185"/>
      <c r="I3728" s="74" t="s">
        <v>127</v>
      </c>
      <c r="L3728" s="74" t="s">
        <v>3935</v>
      </c>
      <c r="M3728" s="74" t="s">
        <v>3936</v>
      </c>
    </row>
    <row r="3729" ht="14.25" customHeight="1">
      <c r="A3729" s="74" t="s">
        <v>11197</v>
      </c>
      <c r="B3729" s="74" t="s">
        <v>3932</v>
      </c>
      <c r="F3729" s="185" t="s">
        <v>11198</v>
      </c>
      <c r="G3729" s="185"/>
      <c r="H3729" s="185"/>
      <c r="I3729" s="74" t="s">
        <v>3968</v>
      </c>
      <c r="L3729" s="74" t="s">
        <v>3935</v>
      </c>
      <c r="M3729" s="74" t="s">
        <v>3936</v>
      </c>
    </row>
    <row r="3730" ht="14.25" customHeight="1">
      <c r="A3730" s="74" t="s">
        <v>11199</v>
      </c>
      <c r="B3730" s="74" t="s">
        <v>3932</v>
      </c>
      <c r="F3730" s="185" t="s">
        <v>11200</v>
      </c>
      <c r="G3730" s="185"/>
      <c r="H3730" s="185"/>
      <c r="I3730" s="74" t="s">
        <v>100</v>
      </c>
      <c r="L3730" s="74" t="s">
        <v>3935</v>
      </c>
      <c r="M3730" s="74" t="s">
        <v>3936</v>
      </c>
    </row>
    <row r="3731" ht="14.25" customHeight="1">
      <c r="A3731" s="74" t="s">
        <v>11201</v>
      </c>
      <c r="B3731" s="74" t="s">
        <v>3932</v>
      </c>
      <c r="F3731" s="185" t="s">
        <v>11202</v>
      </c>
      <c r="G3731" s="185"/>
      <c r="H3731" s="185"/>
      <c r="I3731" s="74" t="s">
        <v>3934</v>
      </c>
      <c r="L3731" s="74" t="s">
        <v>3935</v>
      </c>
      <c r="M3731" s="74" t="s">
        <v>3936</v>
      </c>
    </row>
    <row r="3732" ht="14.25" customHeight="1">
      <c r="A3732" s="74" t="s">
        <v>11203</v>
      </c>
      <c r="B3732" s="74" t="s">
        <v>3932</v>
      </c>
      <c r="F3732" s="185" t="s">
        <v>11204</v>
      </c>
      <c r="G3732" s="185"/>
      <c r="H3732" s="185"/>
      <c r="I3732" s="74" t="s">
        <v>100</v>
      </c>
      <c r="L3732" s="74" t="s">
        <v>3935</v>
      </c>
      <c r="M3732" s="74" t="s">
        <v>3936</v>
      </c>
    </row>
    <row r="3733" ht="14.25" customHeight="1">
      <c r="A3733" s="74" t="s">
        <v>11205</v>
      </c>
      <c r="B3733" s="74" t="s">
        <v>3932</v>
      </c>
      <c r="F3733" s="185" t="s">
        <v>11206</v>
      </c>
      <c r="G3733" s="185"/>
      <c r="H3733" s="185"/>
      <c r="I3733" s="74" t="s">
        <v>3968</v>
      </c>
      <c r="L3733" s="74" t="s">
        <v>3935</v>
      </c>
      <c r="M3733" s="74" t="s">
        <v>3936</v>
      </c>
    </row>
    <row r="3734" ht="14.25" customHeight="1">
      <c r="A3734" s="74" t="s">
        <v>11207</v>
      </c>
      <c r="B3734" s="74" t="s">
        <v>3932</v>
      </c>
      <c r="F3734" s="185" t="s">
        <v>1487</v>
      </c>
      <c r="G3734" s="185"/>
      <c r="H3734" s="185"/>
      <c r="I3734" s="74" t="s">
        <v>50</v>
      </c>
      <c r="L3734" s="74" t="s">
        <v>3935</v>
      </c>
      <c r="M3734" s="74" t="s">
        <v>3936</v>
      </c>
      <c r="N3734" s="74" t="s">
        <v>4026</v>
      </c>
    </row>
    <row r="3735" ht="14.25" customHeight="1">
      <c r="A3735" s="74" t="s">
        <v>11208</v>
      </c>
      <c r="B3735" s="74" t="s">
        <v>3932</v>
      </c>
      <c r="F3735" s="185" t="s">
        <v>11209</v>
      </c>
      <c r="G3735" s="185"/>
      <c r="H3735" s="185"/>
      <c r="I3735" s="74" t="s">
        <v>57</v>
      </c>
      <c r="L3735" s="74" t="s">
        <v>3935</v>
      </c>
      <c r="M3735" s="74" t="s">
        <v>3936</v>
      </c>
    </row>
    <row r="3736" ht="14.25" customHeight="1">
      <c r="A3736" s="74" t="s">
        <v>11210</v>
      </c>
      <c r="B3736" s="74" t="s">
        <v>3932</v>
      </c>
      <c r="F3736" s="185" t="s">
        <v>11211</v>
      </c>
      <c r="G3736" s="185"/>
      <c r="H3736" s="185"/>
      <c r="I3736" s="74" t="s">
        <v>3934</v>
      </c>
      <c r="L3736" s="74" t="s">
        <v>3935</v>
      </c>
      <c r="M3736" s="74" t="s">
        <v>3936</v>
      </c>
    </row>
    <row r="3737" ht="14.25" customHeight="1">
      <c r="A3737" s="74" t="s">
        <v>11212</v>
      </c>
      <c r="B3737" s="74" t="s">
        <v>3932</v>
      </c>
      <c r="F3737" s="185" t="s">
        <v>11213</v>
      </c>
      <c r="G3737" s="185"/>
      <c r="H3737" s="185"/>
      <c r="I3737" s="74" t="s">
        <v>3934</v>
      </c>
      <c r="L3737" s="74" t="s">
        <v>3935</v>
      </c>
      <c r="M3737" s="74" t="s">
        <v>3936</v>
      </c>
    </row>
    <row r="3738" ht="14.25" customHeight="1">
      <c r="A3738" s="74" t="s">
        <v>11214</v>
      </c>
      <c r="B3738" s="74" t="s">
        <v>3932</v>
      </c>
      <c r="F3738" s="185" t="s">
        <v>11215</v>
      </c>
      <c r="G3738" s="185"/>
      <c r="H3738" s="185"/>
      <c r="I3738" s="74" t="s">
        <v>50</v>
      </c>
      <c r="L3738" s="74" t="s">
        <v>3935</v>
      </c>
      <c r="M3738" s="74" t="s">
        <v>3936</v>
      </c>
    </row>
    <row r="3739" ht="14.25" customHeight="1">
      <c r="A3739" s="74" t="s">
        <v>11216</v>
      </c>
      <c r="B3739" s="74" t="s">
        <v>3932</v>
      </c>
      <c r="F3739" s="185" t="s">
        <v>11217</v>
      </c>
      <c r="G3739" s="185"/>
      <c r="H3739" s="185"/>
      <c r="I3739" s="74" t="s">
        <v>3934</v>
      </c>
      <c r="L3739" s="74" t="s">
        <v>3935</v>
      </c>
      <c r="M3739" s="74" t="s">
        <v>3936</v>
      </c>
    </row>
    <row r="3740" ht="14.25" customHeight="1">
      <c r="A3740" s="74" t="s">
        <v>3717</v>
      </c>
      <c r="B3740" s="74" t="s">
        <v>3932</v>
      </c>
      <c r="F3740" s="185" t="s">
        <v>807</v>
      </c>
      <c r="G3740" s="185"/>
      <c r="H3740" s="185"/>
      <c r="I3740" s="74" t="s">
        <v>3968</v>
      </c>
      <c r="L3740" s="74" t="s">
        <v>3935</v>
      </c>
      <c r="M3740" s="74" t="s">
        <v>3936</v>
      </c>
      <c r="N3740" s="74" t="s">
        <v>4026</v>
      </c>
    </row>
    <row r="3741" ht="14.25" customHeight="1">
      <c r="A3741" s="74" t="s">
        <v>11218</v>
      </c>
      <c r="B3741" s="74" t="s">
        <v>3932</v>
      </c>
      <c r="F3741" s="185" t="s">
        <v>11219</v>
      </c>
      <c r="G3741" s="185"/>
      <c r="H3741" s="185"/>
      <c r="I3741" s="74" t="s">
        <v>100</v>
      </c>
      <c r="L3741" s="74" t="s">
        <v>3935</v>
      </c>
      <c r="M3741" s="74" t="s">
        <v>3936</v>
      </c>
    </row>
    <row r="3742" ht="14.25" customHeight="1">
      <c r="A3742" s="74" t="s">
        <v>11220</v>
      </c>
      <c r="B3742" s="74" t="s">
        <v>3932</v>
      </c>
      <c r="F3742" s="185" t="s">
        <v>11221</v>
      </c>
      <c r="G3742" s="185"/>
      <c r="H3742" s="185"/>
      <c r="I3742" s="74" t="s">
        <v>100</v>
      </c>
      <c r="L3742" s="74" t="s">
        <v>3935</v>
      </c>
      <c r="M3742" s="74" t="s">
        <v>3936</v>
      </c>
    </row>
    <row r="3743" ht="14.25" customHeight="1">
      <c r="A3743" s="74" t="s">
        <v>11222</v>
      </c>
      <c r="B3743" s="74" t="s">
        <v>3932</v>
      </c>
      <c r="F3743" s="185" t="s">
        <v>182</v>
      </c>
      <c r="G3743" s="185"/>
      <c r="H3743" s="185"/>
      <c r="I3743" s="74" t="s">
        <v>100</v>
      </c>
      <c r="L3743" s="74" t="s">
        <v>3935</v>
      </c>
      <c r="M3743" s="74" t="s">
        <v>3936</v>
      </c>
    </row>
    <row r="3744" ht="14.25" customHeight="1">
      <c r="A3744" s="74" t="s">
        <v>11223</v>
      </c>
      <c r="B3744" s="74" t="s">
        <v>3932</v>
      </c>
      <c r="F3744" s="185" t="s">
        <v>11224</v>
      </c>
      <c r="G3744" s="185"/>
      <c r="H3744" s="185"/>
      <c r="I3744" s="74" t="s">
        <v>3934</v>
      </c>
      <c r="L3744" s="74" t="s">
        <v>3935</v>
      </c>
      <c r="M3744" s="74" t="s">
        <v>3936</v>
      </c>
    </row>
    <row r="3745" ht="14.25" customHeight="1">
      <c r="A3745" s="74" t="s">
        <v>11225</v>
      </c>
      <c r="B3745" s="74" t="s">
        <v>3932</v>
      </c>
      <c r="F3745" s="185" t="s">
        <v>11226</v>
      </c>
      <c r="G3745" s="185"/>
      <c r="H3745" s="185"/>
      <c r="I3745" s="74" t="s">
        <v>100</v>
      </c>
      <c r="L3745" s="74" t="s">
        <v>3935</v>
      </c>
      <c r="M3745" s="74" t="s">
        <v>3936</v>
      </c>
    </row>
    <row r="3746" ht="14.25" customHeight="1">
      <c r="A3746" s="74" t="s">
        <v>11227</v>
      </c>
      <c r="B3746" s="74" t="s">
        <v>3932</v>
      </c>
      <c r="F3746" s="185" t="s">
        <v>11228</v>
      </c>
      <c r="G3746" s="185"/>
      <c r="H3746" s="185"/>
      <c r="I3746" s="74" t="s">
        <v>100</v>
      </c>
      <c r="L3746" s="74" t="s">
        <v>3935</v>
      </c>
      <c r="M3746" s="74" t="s">
        <v>3936</v>
      </c>
    </row>
    <row r="3747" ht="14.25" customHeight="1">
      <c r="A3747" s="74" t="s">
        <v>11229</v>
      </c>
      <c r="B3747" s="74" t="s">
        <v>3932</v>
      </c>
      <c r="F3747" s="185" t="s">
        <v>11230</v>
      </c>
      <c r="G3747" s="185"/>
      <c r="H3747" s="185"/>
      <c r="I3747" s="74" t="s">
        <v>3934</v>
      </c>
      <c r="L3747" s="74" t="s">
        <v>3935</v>
      </c>
      <c r="M3747" s="74" t="s">
        <v>3936</v>
      </c>
    </row>
    <row r="3748" ht="14.25" customHeight="1">
      <c r="A3748" s="74" t="s">
        <v>11231</v>
      </c>
      <c r="B3748" s="74" t="s">
        <v>3932</v>
      </c>
      <c r="F3748" s="185" t="s">
        <v>11232</v>
      </c>
      <c r="G3748" s="185"/>
      <c r="H3748" s="185"/>
      <c r="I3748" s="74" t="s">
        <v>3934</v>
      </c>
      <c r="L3748" s="74" t="s">
        <v>3935</v>
      </c>
      <c r="M3748" s="74" t="s">
        <v>3936</v>
      </c>
    </row>
    <row r="3749" ht="14.25" customHeight="1">
      <c r="A3749" s="74" t="s">
        <v>11233</v>
      </c>
      <c r="B3749" s="74" t="s">
        <v>3932</v>
      </c>
      <c r="F3749" s="185" t="s">
        <v>11234</v>
      </c>
      <c r="G3749" s="185"/>
      <c r="H3749" s="185"/>
      <c r="I3749" s="74" t="s">
        <v>3968</v>
      </c>
      <c r="L3749" s="74" t="s">
        <v>3935</v>
      </c>
      <c r="M3749" s="74" t="s">
        <v>3936</v>
      </c>
    </row>
    <row r="3750" ht="14.25" customHeight="1">
      <c r="A3750" s="74" t="s">
        <v>11235</v>
      </c>
      <c r="B3750" s="74" t="s">
        <v>3932</v>
      </c>
      <c r="F3750" s="185" t="s">
        <v>11236</v>
      </c>
      <c r="G3750" s="185"/>
      <c r="H3750" s="185"/>
      <c r="I3750" s="74" t="s">
        <v>3934</v>
      </c>
      <c r="L3750" s="74" t="s">
        <v>3935</v>
      </c>
      <c r="M3750" s="74" t="s">
        <v>3936</v>
      </c>
    </row>
    <row r="3751" ht="14.25" customHeight="1">
      <c r="A3751" s="74" t="s">
        <v>11237</v>
      </c>
      <c r="B3751" s="74" t="s">
        <v>3932</v>
      </c>
      <c r="F3751" s="185" t="s">
        <v>11238</v>
      </c>
      <c r="G3751" s="185"/>
      <c r="H3751" s="185"/>
      <c r="I3751" s="74" t="s">
        <v>3968</v>
      </c>
      <c r="L3751" s="74" t="s">
        <v>3935</v>
      </c>
      <c r="M3751" s="74" t="s">
        <v>3936</v>
      </c>
    </row>
    <row r="3752" ht="14.25" customHeight="1">
      <c r="A3752" s="74" t="s">
        <v>11239</v>
      </c>
      <c r="B3752" s="74" t="s">
        <v>3932</v>
      </c>
      <c r="F3752" s="185" t="s">
        <v>11240</v>
      </c>
      <c r="G3752" s="185"/>
      <c r="H3752" s="185"/>
      <c r="I3752" s="74" t="s">
        <v>3968</v>
      </c>
      <c r="L3752" s="74" t="s">
        <v>3935</v>
      </c>
      <c r="M3752" s="74" t="s">
        <v>3936</v>
      </c>
    </row>
    <row r="3753" ht="14.25" customHeight="1">
      <c r="A3753" s="74" t="s">
        <v>11241</v>
      </c>
      <c r="B3753" s="74" t="s">
        <v>3932</v>
      </c>
      <c r="F3753" s="185" t="s">
        <v>11242</v>
      </c>
      <c r="G3753" s="185"/>
      <c r="H3753" s="185"/>
      <c r="I3753" s="74" t="s">
        <v>3968</v>
      </c>
      <c r="L3753" s="74" t="s">
        <v>3935</v>
      </c>
      <c r="M3753" s="74" t="s">
        <v>3936</v>
      </c>
    </row>
    <row r="3754" ht="14.25" customHeight="1">
      <c r="A3754" s="74" t="s">
        <v>11243</v>
      </c>
      <c r="B3754" s="74" t="s">
        <v>3932</v>
      </c>
      <c r="F3754" s="185" t="s">
        <v>11244</v>
      </c>
      <c r="G3754" s="185"/>
      <c r="H3754" s="185"/>
      <c r="I3754" s="74" t="s">
        <v>100</v>
      </c>
      <c r="L3754" s="74" t="s">
        <v>3935</v>
      </c>
      <c r="M3754" s="74" t="s">
        <v>3936</v>
      </c>
    </row>
    <row r="3755" ht="14.25" customHeight="1">
      <c r="A3755" s="74" t="s">
        <v>11245</v>
      </c>
      <c r="B3755" s="74" t="s">
        <v>3932</v>
      </c>
      <c r="F3755" s="185" t="s">
        <v>11246</v>
      </c>
      <c r="G3755" s="185"/>
      <c r="H3755" s="185"/>
      <c r="I3755" s="74" t="s">
        <v>3934</v>
      </c>
      <c r="L3755" s="74" t="s">
        <v>3935</v>
      </c>
      <c r="M3755" s="74" t="s">
        <v>3936</v>
      </c>
    </row>
    <row r="3756" ht="14.25" customHeight="1">
      <c r="A3756" s="74" t="s">
        <v>11247</v>
      </c>
      <c r="B3756" s="74" t="s">
        <v>3932</v>
      </c>
      <c r="F3756" s="185" t="s">
        <v>801</v>
      </c>
      <c r="G3756" s="185"/>
      <c r="H3756" s="185"/>
      <c r="I3756" s="74" t="s">
        <v>100</v>
      </c>
      <c r="L3756" s="74" t="s">
        <v>3935</v>
      </c>
      <c r="M3756" s="74" t="s">
        <v>3936</v>
      </c>
    </row>
    <row r="3757" ht="14.25" customHeight="1">
      <c r="A3757" s="74" t="s">
        <v>11248</v>
      </c>
      <c r="B3757" s="74" t="s">
        <v>3932</v>
      </c>
      <c r="F3757" s="185" t="s">
        <v>818</v>
      </c>
      <c r="G3757" s="185"/>
      <c r="H3757" s="185"/>
      <c r="I3757" s="74" t="s">
        <v>100</v>
      </c>
      <c r="L3757" s="74" t="s">
        <v>3935</v>
      </c>
      <c r="M3757" s="74" t="s">
        <v>3936</v>
      </c>
      <c r="N3757" s="74" t="s">
        <v>4026</v>
      </c>
    </row>
    <row r="3758" ht="14.25" customHeight="1">
      <c r="A3758" s="74" t="s">
        <v>11249</v>
      </c>
      <c r="B3758" s="74" t="s">
        <v>3932</v>
      </c>
      <c r="F3758" s="185" t="s">
        <v>11250</v>
      </c>
      <c r="G3758" s="185"/>
      <c r="H3758" s="185"/>
      <c r="I3758" s="74" t="s">
        <v>3968</v>
      </c>
      <c r="L3758" s="74" t="s">
        <v>3935</v>
      </c>
      <c r="M3758" s="74" t="s">
        <v>3936</v>
      </c>
    </row>
    <row r="3759" ht="14.25" customHeight="1">
      <c r="A3759" s="74" t="s">
        <v>11251</v>
      </c>
      <c r="B3759" s="74" t="s">
        <v>3932</v>
      </c>
      <c r="F3759" s="185" t="s">
        <v>11252</v>
      </c>
      <c r="G3759" s="185"/>
      <c r="H3759" s="185"/>
      <c r="I3759" s="74" t="s">
        <v>3968</v>
      </c>
      <c r="L3759" s="74" t="s">
        <v>3935</v>
      </c>
      <c r="M3759" s="74" t="s">
        <v>3936</v>
      </c>
    </row>
    <row r="3760" ht="14.25" customHeight="1">
      <c r="A3760" s="74" t="s">
        <v>11253</v>
      </c>
      <c r="B3760" s="74" t="s">
        <v>3932</v>
      </c>
      <c r="F3760" s="185" t="s">
        <v>11254</v>
      </c>
      <c r="G3760" s="185"/>
      <c r="H3760" s="185"/>
      <c r="I3760" s="74" t="s">
        <v>3934</v>
      </c>
      <c r="L3760" s="74" t="s">
        <v>3935</v>
      </c>
      <c r="M3760" s="74" t="s">
        <v>3936</v>
      </c>
    </row>
    <row r="3761" ht="14.25" customHeight="1">
      <c r="A3761" s="74" t="s">
        <v>11255</v>
      </c>
      <c r="B3761" s="74" t="s">
        <v>3932</v>
      </c>
      <c r="F3761" s="185" t="s">
        <v>11256</v>
      </c>
      <c r="G3761" s="185"/>
      <c r="H3761" s="185"/>
      <c r="I3761" s="74" t="s">
        <v>3934</v>
      </c>
      <c r="L3761" s="74" t="s">
        <v>3935</v>
      </c>
      <c r="M3761" s="74" t="s">
        <v>3936</v>
      </c>
    </row>
    <row r="3762" ht="14.25" customHeight="1">
      <c r="A3762" s="74" t="s">
        <v>11257</v>
      </c>
      <c r="B3762" s="74" t="s">
        <v>3932</v>
      </c>
      <c r="F3762" s="185" t="s">
        <v>11258</v>
      </c>
      <c r="G3762" s="185"/>
      <c r="H3762" s="185"/>
      <c r="I3762" s="74" t="s">
        <v>3934</v>
      </c>
      <c r="L3762" s="74" t="s">
        <v>3935</v>
      </c>
      <c r="M3762" s="74" t="s">
        <v>3936</v>
      </c>
    </row>
    <row r="3763" ht="14.25" customHeight="1">
      <c r="A3763" s="74" t="s">
        <v>3718</v>
      </c>
      <c r="B3763" s="74" t="s">
        <v>3932</v>
      </c>
      <c r="F3763" s="185" t="s">
        <v>825</v>
      </c>
      <c r="G3763" s="185"/>
      <c r="H3763" s="185"/>
      <c r="I3763" s="74" t="s">
        <v>3968</v>
      </c>
      <c r="L3763" s="74" t="s">
        <v>3935</v>
      </c>
      <c r="M3763" s="74" t="s">
        <v>3936</v>
      </c>
      <c r="N3763" s="74" t="s">
        <v>4026</v>
      </c>
    </row>
    <row r="3764" ht="14.25" customHeight="1">
      <c r="A3764" s="74" t="s">
        <v>11259</v>
      </c>
      <c r="B3764" s="74" t="s">
        <v>3932</v>
      </c>
      <c r="F3764" s="185" t="s">
        <v>11260</v>
      </c>
      <c r="G3764" s="185"/>
      <c r="H3764" s="185"/>
      <c r="I3764" s="74" t="s">
        <v>3968</v>
      </c>
      <c r="L3764" s="74" t="s">
        <v>3935</v>
      </c>
      <c r="M3764" s="74" t="s">
        <v>3936</v>
      </c>
    </row>
    <row r="3765" ht="14.25" customHeight="1">
      <c r="A3765" s="74" t="s">
        <v>11261</v>
      </c>
      <c r="B3765" s="74" t="s">
        <v>3932</v>
      </c>
      <c r="F3765" s="185" t="s">
        <v>3548</v>
      </c>
      <c r="G3765" s="185"/>
      <c r="H3765" s="185"/>
      <c r="I3765" s="74" t="s">
        <v>66</v>
      </c>
      <c r="L3765" s="74" t="s">
        <v>3935</v>
      </c>
      <c r="M3765" s="74" t="s">
        <v>3936</v>
      </c>
    </row>
    <row r="3766" ht="14.25" customHeight="1">
      <c r="A3766" s="74" t="s">
        <v>11262</v>
      </c>
      <c r="B3766" s="74" t="s">
        <v>3932</v>
      </c>
      <c r="F3766" s="185" t="s">
        <v>3550</v>
      </c>
      <c r="G3766" s="185"/>
      <c r="H3766" s="185"/>
      <c r="I3766" s="74" t="s">
        <v>66</v>
      </c>
      <c r="L3766" s="74" t="s">
        <v>3935</v>
      </c>
      <c r="M3766" s="74" t="s">
        <v>3936</v>
      </c>
    </row>
    <row r="3767" ht="14.25" customHeight="1">
      <c r="A3767" s="74" t="s">
        <v>11263</v>
      </c>
      <c r="B3767" s="74" t="s">
        <v>3932</v>
      </c>
      <c r="F3767" s="185" t="s">
        <v>11264</v>
      </c>
      <c r="G3767" s="185"/>
      <c r="H3767" s="185"/>
      <c r="I3767" s="74" t="s">
        <v>3934</v>
      </c>
      <c r="L3767" s="74" t="s">
        <v>3935</v>
      </c>
      <c r="M3767" s="74" t="s">
        <v>3936</v>
      </c>
    </row>
    <row r="3768" ht="14.25" customHeight="1">
      <c r="A3768" s="74" t="s">
        <v>11265</v>
      </c>
      <c r="B3768" s="74" t="s">
        <v>3932</v>
      </c>
      <c r="F3768" s="185" t="s">
        <v>11266</v>
      </c>
      <c r="G3768" s="185"/>
      <c r="H3768" s="185"/>
      <c r="I3768" s="74" t="s">
        <v>3934</v>
      </c>
      <c r="L3768" s="74" t="s">
        <v>3935</v>
      </c>
      <c r="M3768" s="74" t="s">
        <v>3936</v>
      </c>
    </row>
    <row r="3769" ht="14.25" customHeight="1">
      <c r="A3769" s="74" t="s">
        <v>11267</v>
      </c>
      <c r="B3769" s="74" t="s">
        <v>3932</v>
      </c>
      <c r="F3769" s="185" t="s">
        <v>11268</v>
      </c>
      <c r="G3769" s="185"/>
      <c r="H3769" s="185"/>
      <c r="I3769" s="74" t="s">
        <v>3968</v>
      </c>
      <c r="L3769" s="74" t="s">
        <v>3935</v>
      </c>
      <c r="M3769" s="74" t="s">
        <v>3936</v>
      </c>
    </row>
    <row r="3770" ht="14.25" customHeight="1">
      <c r="A3770" s="74" t="s">
        <v>11269</v>
      </c>
      <c r="B3770" s="74" t="s">
        <v>3932</v>
      </c>
      <c r="F3770" s="185" t="s">
        <v>11270</v>
      </c>
      <c r="G3770" s="185"/>
      <c r="H3770" s="185"/>
      <c r="I3770" s="74" t="s">
        <v>3934</v>
      </c>
      <c r="L3770" s="74" t="s">
        <v>3935</v>
      </c>
      <c r="M3770" s="74" t="s">
        <v>3936</v>
      </c>
    </row>
    <row r="3771" ht="14.25" customHeight="1">
      <c r="A3771" s="74" t="s">
        <v>11271</v>
      </c>
      <c r="B3771" s="74" t="s">
        <v>3932</v>
      </c>
      <c r="F3771" s="185" t="s">
        <v>11272</v>
      </c>
      <c r="G3771" s="185"/>
      <c r="H3771" s="185"/>
      <c r="I3771" s="74" t="s">
        <v>3934</v>
      </c>
      <c r="L3771" s="74" t="s">
        <v>3935</v>
      </c>
      <c r="M3771" s="74" t="s">
        <v>3936</v>
      </c>
    </row>
    <row r="3772" ht="14.25" customHeight="1">
      <c r="A3772" s="74" t="s">
        <v>11273</v>
      </c>
      <c r="B3772" s="74" t="s">
        <v>3932</v>
      </c>
      <c r="F3772" s="185" t="s">
        <v>11274</v>
      </c>
      <c r="G3772" s="185"/>
      <c r="H3772" s="185"/>
      <c r="I3772" s="74" t="s">
        <v>3968</v>
      </c>
      <c r="L3772" s="74" t="s">
        <v>3935</v>
      </c>
      <c r="M3772" s="74" t="s">
        <v>3936</v>
      </c>
    </row>
    <row r="3773" ht="14.25" customHeight="1">
      <c r="A3773" s="74" t="s">
        <v>11275</v>
      </c>
      <c r="B3773" s="74" t="s">
        <v>3932</v>
      </c>
      <c r="F3773" s="185" t="s">
        <v>315</v>
      </c>
      <c r="G3773" s="185"/>
      <c r="H3773" s="185"/>
      <c r="I3773" s="74" t="s">
        <v>100</v>
      </c>
      <c r="L3773" s="74" t="s">
        <v>3935</v>
      </c>
      <c r="M3773" s="74" t="s">
        <v>3936</v>
      </c>
    </row>
    <row r="3774" ht="14.25" customHeight="1">
      <c r="A3774" s="74" t="s">
        <v>11276</v>
      </c>
      <c r="B3774" s="74" t="s">
        <v>3932</v>
      </c>
      <c r="F3774" s="185" t="s">
        <v>11277</v>
      </c>
      <c r="G3774" s="185"/>
      <c r="H3774" s="185"/>
      <c r="I3774" s="74" t="s">
        <v>3968</v>
      </c>
      <c r="L3774" s="74" t="s">
        <v>3935</v>
      </c>
      <c r="M3774" s="74" t="s">
        <v>3936</v>
      </c>
      <c r="N3774" s="74" t="s">
        <v>4026</v>
      </c>
    </row>
    <row r="3775" ht="14.25" customHeight="1">
      <c r="A3775" s="74" t="s">
        <v>11278</v>
      </c>
      <c r="B3775" s="74" t="s">
        <v>3932</v>
      </c>
      <c r="F3775" s="185" t="s">
        <v>11279</v>
      </c>
      <c r="G3775" s="185"/>
      <c r="H3775" s="185"/>
      <c r="I3775" s="74" t="s">
        <v>3934</v>
      </c>
      <c r="L3775" s="74" t="s">
        <v>3935</v>
      </c>
      <c r="M3775" s="74" t="s">
        <v>3936</v>
      </c>
    </row>
    <row r="3776" ht="14.25" customHeight="1">
      <c r="A3776" s="74" t="s">
        <v>11280</v>
      </c>
      <c r="B3776" s="74" t="s">
        <v>3932</v>
      </c>
      <c r="F3776" s="185" t="s">
        <v>984</v>
      </c>
      <c r="G3776" s="185"/>
      <c r="H3776" s="185"/>
      <c r="I3776" s="74" t="s">
        <v>100</v>
      </c>
      <c r="L3776" s="74" t="s">
        <v>3935</v>
      </c>
      <c r="M3776" s="74" t="s">
        <v>3936</v>
      </c>
    </row>
    <row r="3777" ht="14.25" customHeight="1">
      <c r="A3777" s="74" t="s">
        <v>11281</v>
      </c>
      <c r="B3777" s="74" t="s">
        <v>3932</v>
      </c>
      <c r="F3777" s="185" t="s">
        <v>11282</v>
      </c>
      <c r="G3777" s="185"/>
      <c r="H3777" s="185"/>
      <c r="I3777" s="74" t="s">
        <v>3968</v>
      </c>
      <c r="L3777" s="74" t="s">
        <v>3935</v>
      </c>
      <c r="M3777" s="74" t="s">
        <v>3936</v>
      </c>
    </row>
    <row r="3778" ht="14.25" customHeight="1">
      <c r="A3778" s="74" t="s">
        <v>11283</v>
      </c>
      <c r="B3778" s="74" t="s">
        <v>3932</v>
      </c>
      <c r="F3778" s="185" t="s">
        <v>11284</v>
      </c>
      <c r="G3778" s="185"/>
      <c r="H3778" s="185"/>
      <c r="I3778" s="74" t="s">
        <v>3934</v>
      </c>
      <c r="L3778" s="74" t="s">
        <v>3935</v>
      </c>
      <c r="M3778" s="74" t="s">
        <v>3936</v>
      </c>
    </row>
    <row r="3779" ht="14.25" customHeight="1">
      <c r="A3779" s="74" t="s">
        <v>11285</v>
      </c>
      <c r="B3779" s="74" t="s">
        <v>3932</v>
      </c>
      <c r="F3779" s="185" t="s">
        <v>11286</v>
      </c>
      <c r="G3779" s="185"/>
      <c r="H3779" s="185"/>
      <c r="I3779" s="74" t="s">
        <v>3934</v>
      </c>
      <c r="L3779" s="74" t="s">
        <v>3935</v>
      </c>
      <c r="M3779" s="74" t="s">
        <v>3936</v>
      </c>
    </row>
    <row r="3780" ht="14.25" customHeight="1">
      <c r="A3780" s="74" t="s">
        <v>11287</v>
      </c>
      <c r="B3780" s="74" t="s">
        <v>3932</v>
      </c>
      <c r="F3780" s="185" t="s">
        <v>11288</v>
      </c>
      <c r="G3780" s="185"/>
      <c r="H3780" s="185"/>
      <c r="I3780" s="74" t="s">
        <v>3934</v>
      </c>
      <c r="L3780" s="74" t="s">
        <v>3935</v>
      </c>
      <c r="M3780" s="74" t="s">
        <v>3936</v>
      </c>
    </row>
    <row r="3781" ht="14.25" customHeight="1">
      <c r="A3781" s="74" t="s">
        <v>11289</v>
      </c>
      <c r="B3781" s="74" t="s">
        <v>3932</v>
      </c>
      <c r="F3781" s="185" t="s">
        <v>11290</v>
      </c>
      <c r="G3781" s="185"/>
      <c r="H3781" s="185"/>
      <c r="I3781" s="74" t="s">
        <v>3968</v>
      </c>
      <c r="L3781" s="74" t="s">
        <v>3935</v>
      </c>
      <c r="M3781" s="74" t="s">
        <v>3936</v>
      </c>
    </row>
    <row r="3782" ht="14.25" customHeight="1">
      <c r="A3782" s="74" t="s">
        <v>11291</v>
      </c>
      <c r="B3782" s="74" t="s">
        <v>3932</v>
      </c>
      <c r="F3782" s="185" t="s">
        <v>11292</v>
      </c>
      <c r="G3782" s="185"/>
      <c r="H3782" s="185"/>
      <c r="I3782" s="74" t="s">
        <v>3968</v>
      </c>
      <c r="L3782" s="74" t="s">
        <v>3935</v>
      </c>
      <c r="M3782" s="74" t="s">
        <v>3936</v>
      </c>
    </row>
    <row r="3783" ht="14.25" customHeight="1">
      <c r="A3783" s="74" t="s">
        <v>11293</v>
      </c>
      <c r="B3783" s="74" t="s">
        <v>3932</v>
      </c>
      <c r="F3783" s="185" t="s">
        <v>11294</v>
      </c>
      <c r="G3783" s="185"/>
      <c r="H3783" s="185"/>
      <c r="I3783" s="74" t="s">
        <v>3968</v>
      </c>
      <c r="L3783" s="74" t="s">
        <v>3935</v>
      </c>
      <c r="M3783" s="74" t="s">
        <v>3936</v>
      </c>
    </row>
    <row r="3784" ht="14.25" customHeight="1">
      <c r="A3784" s="74" t="s">
        <v>11295</v>
      </c>
      <c r="B3784" s="74" t="s">
        <v>3932</v>
      </c>
      <c r="F3784" s="185" t="s">
        <v>11296</v>
      </c>
      <c r="G3784" s="185"/>
      <c r="H3784" s="185"/>
      <c r="I3784" s="74" t="s">
        <v>57</v>
      </c>
      <c r="L3784" s="74" t="s">
        <v>3935</v>
      </c>
      <c r="M3784" s="74" t="s">
        <v>3936</v>
      </c>
    </row>
    <row r="3785" ht="14.25" customHeight="1">
      <c r="A3785" s="74" t="s">
        <v>11297</v>
      </c>
      <c r="B3785" s="74" t="s">
        <v>3932</v>
      </c>
      <c r="F3785" s="185" t="s">
        <v>11298</v>
      </c>
      <c r="G3785" s="185"/>
      <c r="H3785" s="185"/>
      <c r="I3785" s="74" t="s">
        <v>3934</v>
      </c>
      <c r="L3785" s="74" t="s">
        <v>3935</v>
      </c>
      <c r="M3785" s="74" t="s">
        <v>3936</v>
      </c>
    </row>
    <row r="3786" ht="14.25" customHeight="1">
      <c r="A3786" s="74" t="s">
        <v>11299</v>
      </c>
      <c r="B3786" s="74" t="s">
        <v>3932</v>
      </c>
      <c r="F3786" s="185" t="s">
        <v>11300</v>
      </c>
      <c r="G3786" s="185"/>
      <c r="H3786" s="185"/>
      <c r="I3786" s="74" t="s">
        <v>3968</v>
      </c>
      <c r="L3786" s="74" t="s">
        <v>3935</v>
      </c>
      <c r="M3786" s="74" t="s">
        <v>3936</v>
      </c>
    </row>
    <row r="3787" ht="14.25" customHeight="1">
      <c r="A3787" s="74" t="s">
        <v>11301</v>
      </c>
      <c r="B3787" s="74" t="s">
        <v>3932</v>
      </c>
      <c r="F3787" s="185" t="s">
        <v>11302</v>
      </c>
      <c r="G3787" s="185"/>
      <c r="H3787" s="185"/>
      <c r="I3787" s="74" t="s">
        <v>100</v>
      </c>
      <c r="L3787" s="74" t="s">
        <v>3935</v>
      </c>
      <c r="M3787" s="74" t="s">
        <v>3936</v>
      </c>
    </row>
    <row r="3788" ht="14.25" customHeight="1">
      <c r="A3788" s="74" t="s">
        <v>11303</v>
      </c>
      <c r="B3788" s="74" t="s">
        <v>3932</v>
      </c>
      <c r="F3788" s="185" t="s">
        <v>11304</v>
      </c>
      <c r="G3788" s="185"/>
      <c r="H3788" s="185"/>
      <c r="I3788" s="74" t="s">
        <v>3968</v>
      </c>
      <c r="L3788" s="74" t="s">
        <v>3935</v>
      </c>
      <c r="M3788" s="74" t="s">
        <v>3936</v>
      </c>
    </row>
    <row r="3789" ht="14.25" customHeight="1">
      <c r="A3789" s="74" t="s">
        <v>11305</v>
      </c>
      <c r="B3789" s="74" t="s">
        <v>3932</v>
      </c>
      <c r="F3789" s="185" t="s">
        <v>11306</v>
      </c>
      <c r="G3789" s="185"/>
      <c r="H3789" s="185"/>
      <c r="I3789" s="74" t="s">
        <v>3968</v>
      </c>
      <c r="L3789" s="74" t="s">
        <v>3935</v>
      </c>
      <c r="M3789" s="74" t="s">
        <v>3936</v>
      </c>
    </row>
    <row r="3790" ht="14.25" customHeight="1">
      <c r="A3790" s="74" t="s">
        <v>11307</v>
      </c>
      <c r="B3790" s="74" t="s">
        <v>3932</v>
      </c>
      <c r="F3790" s="185" t="s">
        <v>11308</v>
      </c>
      <c r="G3790" s="185"/>
      <c r="H3790" s="185"/>
      <c r="I3790" s="74" t="s">
        <v>3968</v>
      </c>
      <c r="L3790" s="74" t="s">
        <v>3935</v>
      </c>
      <c r="M3790" s="74" t="s">
        <v>3936</v>
      </c>
    </row>
    <row r="3791" ht="14.25" customHeight="1">
      <c r="A3791" s="74" t="s">
        <v>11309</v>
      </c>
      <c r="B3791" s="74" t="s">
        <v>3932</v>
      </c>
      <c r="F3791" s="185" t="s">
        <v>11310</v>
      </c>
      <c r="G3791" s="185"/>
      <c r="H3791" s="185"/>
      <c r="I3791" s="74" t="s">
        <v>3968</v>
      </c>
      <c r="L3791" s="74" t="s">
        <v>3935</v>
      </c>
      <c r="M3791" s="74" t="s">
        <v>3936</v>
      </c>
    </row>
    <row r="3792" ht="14.25" customHeight="1">
      <c r="A3792" s="74" t="s">
        <v>11311</v>
      </c>
      <c r="B3792" s="74" t="s">
        <v>3932</v>
      </c>
      <c r="F3792" s="185" t="s">
        <v>11312</v>
      </c>
      <c r="G3792" s="185"/>
      <c r="H3792" s="185"/>
      <c r="I3792" s="74" t="s">
        <v>100</v>
      </c>
      <c r="L3792" s="74" t="s">
        <v>3935</v>
      </c>
      <c r="M3792" s="74" t="s">
        <v>3936</v>
      </c>
    </row>
    <row r="3793" ht="14.25" customHeight="1">
      <c r="A3793" s="74" t="s">
        <v>11313</v>
      </c>
      <c r="B3793" s="74" t="s">
        <v>3932</v>
      </c>
      <c r="F3793" s="185" t="s">
        <v>11314</v>
      </c>
      <c r="G3793" s="185"/>
      <c r="H3793" s="185"/>
      <c r="I3793" s="74" t="s">
        <v>3968</v>
      </c>
      <c r="L3793" s="74" t="s">
        <v>3935</v>
      </c>
      <c r="M3793" s="74" t="s">
        <v>3936</v>
      </c>
    </row>
    <row r="3794" ht="14.25" customHeight="1">
      <c r="A3794" s="74" t="s">
        <v>11315</v>
      </c>
      <c r="B3794" s="74" t="s">
        <v>3932</v>
      </c>
      <c r="F3794" s="185" t="s">
        <v>11316</v>
      </c>
      <c r="G3794" s="185"/>
      <c r="H3794" s="185"/>
      <c r="I3794" s="74" t="s">
        <v>3934</v>
      </c>
      <c r="L3794" s="74" t="s">
        <v>3935</v>
      </c>
      <c r="M3794" s="74" t="s">
        <v>3936</v>
      </c>
    </row>
    <row r="3795" ht="14.25" customHeight="1">
      <c r="A3795" s="74" t="s">
        <v>11317</v>
      </c>
      <c r="B3795" s="74" t="s">
        <v>3932</v>
      </c>
      <c r="F3795" s="185" t="s">
        <v>11318</v>
      </c>
      <c r="G3795" s="185"/>
      <c r="H3795" s="185"/>
      <c r="I3795" s="74" t="s">
        <v>3968</v>
      </c>
      <c r="L3795" s="74" t="s">
        <v>3935</v>
      </c>
      <c r="M3795" s="74" t="s">
        <v>3936</v>
      </c>
    </row>
    <row r="3796" ht="14.25" customHeight="1">
      <c r="A3796" s="74" t="s">
        <v>11319</v>
      </c>
      <c r="B3796" s="74" t="s">
        <v>3932</v>
      </c>
      <c r="F3796" s="185" t="s">
        <v>11320</v>
      </c>
      <c r="G3796" s="185"/>
      <c r="H3796" s="185"/>
      <c r="I3796" s="74" t="s">
        <v>3934</v>
      </c>
      <c r="L3796" s="74" t="s">
        <v>3935</v>
      </c>
      <c r="M3796" s="74" t="s">
        <v>3936</v>
      </c>
    </row>
    <row r="3797" ht="14.25" customHeight="1">
      <c r="A3797" s="74" t="s">
        <v>11321</v>
      </c>
      <c r="B3797" s="74" t="s">
        <v>3932</v>
      </c>
      <c r="F3797" s="185" t="s">
        <v>11322</v>
      </c>
      <c r="G3797" s="185"/>
      <c r="H3797" s="185"/>
      <c r="I3797" s="74" t="s">
        <v>3934</v>
      </c>
      <c r="L3797" s="74" t="s">
        <v>3935</v>
      </c>
      <c r="M3797" s="74" t="s">
        <v>3936</v>
      </c>
    </row>
    <row r="3798" ht="14.25" customHeight="1">
      <c r="A3798" s="74" t="s">
        <v>11323</v>
      </c>
      <c r="B3798" s="74" t="s">
        <v>3932</v>
      </c>
      <c r="F3798" s="185" t="s">
        <v>11324</v>
      </c>
      <c r="G3798" s="185"/>
      <c r="H3798" s="185"/>
      <c r="I3798" s="74" t="s">
        <v>3968</v>
      </c>
      <c r="L3798" s="74" t="s">
        <v>3935</v>
      </c>
      <c r="M3798" s="74" t="s">
        <v>3936</v>
      </c>
    </row>
    <row r="3799" ht="14.25" customHeight="1">
      <c r="A3799" s="74" t="s">
        <v>11325</v>
      </c>
      <c r="B3799" s="74" t="s">
        <v>3932</v>
      </c>
      <c r="F3799" s="185" t="s">
        <v>11326</v>
      </c>
      <c r="G3799" s="185"/>
      <c r="H3799" s="185"/>
      <c r="I3799" s="74" t="s">
        <v>100</v>
      </c>
      <c r="L3799" s="74" t="s">
        <v>3935</v>
      </c>
      <c r="M3799" s="74" t="s">
        <v>3936</v>
      </c>
    </row>
    <row r="3800" ht="14.25" customHeight="1">
      <c r="A3800" s="74" t="s">
        <v>11327</v>
      </c>
      <c r="B3800" s="74" t="s">
        <v>3932</v>
      </c>
      <c r="F3800" s="185" t="s">
        <v>11328</v>
      </c>
      <c r="G3800" s="185"/>
      <c r="H3800" s="185"/>
      <c r="I3800" s="74" t="s">
        <v>100</v>
      </c>
      <c r="L3800" s="74" t="s">
        <v>3935</v>
      </c>
      <c r="M3800" s="74" t="s">
        <v>3936</v>
      </c>
    </row>
    <row r="3801" ht="14.25" customHeight="1">
      <c r="A3801" s="74" t="s">
        <v>11329</v>
      </c>
      <c r="B3801" s="74" t="s">
        <v>3932</v>
      </c>
      <c r="F3801" s="185" t="s">
        <v>11330</v>
      </c>
      <c r="G3801" s="185"/>
      <c r="H3801" s="185"/>
      <c r="I3801" s="74" t="s">
        <v>3934</v>
      </c>
      <c r="L3801" s="74" t="s">
        <v>3935</v>
      </c>
      <c r="M3801" s="74" t="s">
        <v>3936</v>
      </c>
    </row>
    <row r="3802" ht="14.25" customHeight="1">
      <c r="A3802" s="74" t="s">
        <v>11331</v>
      </c>
      <c r="B3802" s="74" t="s">
        <v>3932</v>
      </c>
      <c r="F3802" s="185" t="s">
        <v>11332</v>
      </c>
      <c r="G3802" s="185"/>
      <c r="H3802" s="185"/>
      <c r="I3802" s="74" t="s">
        <v>100</v>
      </c>
      <c r="L3802" s="74" t="s">
        <v>3935</v>
      </c>
      <c r="M3802" s="74" t="s">
        <v>3936</v>
      </c>
    </row>
    <row r="3803" ht="14.25" customHeight="1">
      <c r="A3803" s="74" t="s">
        <v>11333</v>
      </c>
      <c r="B3803" s="74" t="s">
        <v>3932</v>
      </c>
      <c r="F3803" s="185" t="s">
        <v>11334</v>
      </c>
      <c r="G3803" s="185"/>
      <c r="H3803" s="185"/>
      <c r="I3803" s="74" t="s">
        <v>3934</v>
      </c>
      <c r="L3803" s="74" t="s">
        <v>3935</v>
      </c>
      <c r="M3803" s="74" t="s">
        <v>3936</v>
      </c>
    </row>
    <row r="3804" ht="14.25" customHeight="1">
      <c r="A3804" s="74" t="s">
        <v>11335</v>
      </c>
      <c r="B3804" s="74" t="s">
        <v>3932</v>
      </c>
      <c r="F3804" s="185" t="s">
        <v>11336</v>
      </c>
      <c r="G3804" s="185"/>
      <c r="H3804" s="185"/>
      <c r="I3804" s="74" t="s">
        <v>100</v>
      </c>
      <c r="L3804" s="74" t="s">
        <v>3935</v>
      </c>
      <c r="M3804" s="74" t="s">
        <v>3936</v>
      </c>
    </row>
    <row r="3805" ht="14.25" customHeight="1">
      <c r="A3805" s="74" t="s">
        <v>11337</v>
      </c>
      <c r="B3805" s="74" t="s">
        <v>3932</v>
      </c>
      <c r="F3805" s="185" t="s">
        <v>11338</v>
      </c>
      <c r="G3805" s="185"/>
      <c r="H3805" s="185"/>
      <c r="I3805" s="74" t="s">
        <v>3934</v>
      </c>
      <c r="L3805" s="74" t="s">
        <v>3935</v>
      </c>
      <c r="M3805" s="74" t="s">
        <v>3936</v>
      </c>
    </row>
    <row r="3806" ht="14.25" customHeight="1">
      <c r="A3806" s="74" t="s">
        <v>11339</v>
      </c>
      <c r="B3806" s="74" t="s">
        <v>3932</v>
      </c>
      <c r="F3806" s="185" t="s">
        <v>11340</v>
      </c>
      <c r="G3806" s="185"/>
      <c r="H3806" s="185"/>
      <c r="I3806" s="74" t="s">
        <v>100</v>
      </c>
      <c r="L3806" s="74" t="s">
        <v>3935</v>
      </c>
      <c r="M3806" s="74" t="s">
        <v>3936</v>
      </c>
    </row>
    <row r="3807" ht="14.25" customHeight="1">
      <c r="A3807" s="74" t="s">
        <v>11341</v>
      </c>
      <c r="B3807" s="74" t="s">
        <v>3932</v>
      </c>
      <c r="F3807" s="185" t="s">
        <v>11342</v>
      </c>
      <c r="G3807" s="185"/>
      <c r="H3807" s="185"/>
      <c r="I3807" s="74" t="s">
        <v>100</v>
      </c>
      <c r="L3807" s="74" t="s">
        <v>3935</v>
      </c>
      <c r="M3807" s="74" t="s">
        <v>3936</v>
      </c>
    </row>
    <row r="3808" ht="14.25" customHeight="1">
      <c r="A3808" s="74" t="s">
        <v>11343</v>
      </c>
      <c r="B3808" s="74" t="s">
        <v>3932</v>
      </c>
      <c r="F3808" s="185" t="s">
        <v>11344</v>
      </c>
      <c r="G3808" s="185"/>
      <c r="H3808" s="185"/>
      <c r="I3808" s="74" t="s">
        <v>71</v>
      </c>
      <c r="L3808" s="74" t="s">
        <v>3935</v>
      </c>
      <c r="M3808" s="74" t="s">
        <v>3936</v>
      </c>
    </row>
    <row r="3809" ht="14.25" customHeight="1">
      <c r="A3809" s="74" t="s">
        <v>11345</v>
      </c>
      <c r="B3809" s="74" t="s">
        <v>3932</v>
      </c>
      <c r="F3809" s="185" t="s">
        <v>11346</v>
      </c>
      <c r="G3809" s="185"/>
      <c r="H3809" s="185"/>
      <c r="I3809" s="74" t="s">
        <v>100</v>
      </c>
      <c r="L3809" s="74" t="s">
        <v>3935</v>
      </c>
      <c r="M3809" s="74" t="s">
        <v>3936</v>
      </c>
    </row>
    <row r="3810" ht="14.25" customHeight="1">
      <c r="A3810" s="74" t="s">
        <v>11347</v>
      </c>
      <c r="B3810" s="74" t="s">
        <v>3932</v>
      </c>
      <c r="F3810" s="185" t="s">
        <v>11348</v>
      </c>
      <c r="G3810" s="185"/>
      <c r="H3810" s="185"/>
      <c r="I3810" s="74" t="s">
        <v>3934</v>
      </c>
      <c r="L3810" s="74" t="s">
        <v>3935</v>
      </c>
      <c r="M3810" s="74" t="s">
        <v>3936</v>
      </c>
    </row>
    <row r="3811" ht="14.25" customHeight="1">
      <c r="A3811" s="74" t="s">
        <v>11349</v>
      </c>
      <c r="B3811" s="74" t="s">
        <v>3932</v>
      </c>
      <c r="F3811" s="185" t="s">
        <v>11350</v>
      </c>
      <c r="G3811" s="185"/>
      <c r="H3811" s="185"/>
      <c r="I3811" s="74" t="s">
        <v>100</v>
      </c>
      <c r="L3811" s="74" t="s">
        <v>3935</v>
      </c>
      <c r="M3811" s="74" t="s">
        <v>3936</v>
      </c>
    </row>
    <row r="3812" ht="14.25" customHeight="1">
      <c r="A3812" s="74" t="s">
        <v>11351</v>
      </c>
      <c r="B3812" s="74" t="s">
        <v>3932</v>
      </c>
      <c r="F3812" s="185" t="s">
        <v>11352</v>
      </c>
      <c r="G3812" s="185"/>
      <c r="H3812" s="185"/>
      <c r="I3812" s="74" t="s">
        <v>3934</v>
      </c>
      <c r="L3812" s="74" t="s">
        <v>3935</v>
      </c>
      <c r="M3812" s="74" t="s">
        <v>3936</v>
      </c>
    </row>
    <row r="3813" ht="14.25" customHeight="1">
      <c r="A3813" s="74" t="s">
        <v>11353</v>
      </c>
      <c r="B3813" s="74" t="s">
        <v>3932</v>
      </c>
      <c r="F3813" s="185" t="s">
        <v>11354</v>
      </c>
      <c r="G3813" s="185"/>
      <c r="H3813" s="185"/>
      <c r="I3813" s="74" t="s">
        <v>3968</v>
      </c>
      <c r="L3813" s="74" t="s">
        <v>3935</v>
      </c>
      <c r="M3813" s="74" t="s">
        <v>3936</v>
      </c>
    </row>
    <row r="3814" ht="14.25" customHeight="1">
      <c r="A3814" s="74" t="s">
        <v>11355</v>
      </c>
      <c r="B3814" s="74" t="s">
        <v>3932</v>
      </c>
      <c r="F3814" s="185" t="s">
        <v>11356</v>
      </c>
      <c r="G3814" s="185"/>
      <c r="H3814" s="185"/>
      <c r="I3814" s="74" t="s">
        <v>3968</v>
      </c>
      <c r="L3814" s="74" t="s">
        <v>3935</v>
      </c>
      <c r="M3814" s="74" t="s">
        <v>3936</v>
      </c>
    </row>
    <row r="3815" ht="14.25" customHeight="1">
      <c r="A3815" s="74" t="s">
        <v>11357</v>
      </c>
      <c r="B3815" s="74" t="s">
        <v>3932</v>
      </c>
      <c r="F3815" s="185" t="s">
        <v>11358</v>
      </c>
      <c r="G3815" s="185"/>
      <c r="H3815" s="185"/>
      <c r="I3815" s="74" t="s">
        <v>3934</v>
      </c>
      <c r="L3815" s="74" t="s">
        <v>3935</v>
      </c>
      <c r="M3815" s="74" t="s">
        <v>3936</v>
      </c>
    </row>
    <row r="3816" ht="14.25" customHeight="1">
      <c r="A3816" s="74" t="s">
        <v>11359</v>
      </c>
      <c r="B3816" s="74" t="s">
        <v>3932</v>
      </c>
      <c r="F3816" s="185" t="s">
        <v>11360</v>
      </c>
      <c r="G3816" s="185"/>
      <c r="H3816" s="185"/>
      <c r="I3816" s="74" t="s">
        <v>3968</v>
      </c>
      <c r="L3816" s="74" t="s">
        <v>3935</v>
      </c>
      <c r="M3816" s="74" t="s">
        <v>3936</v>
      </c>
    </row>
    <row r="3817" ht="14.25" customHeight="1">
      <c r="A3817" s="74" t="s">
        <v>11361</v>
      </c>
      <c r="B3817" s="74" t="s">
        <v>3932</v>
      </c>
      <c r="F3817" s="185" t="s">
        <v>11362</v>
      </c>
      <c r="G3817" s="185"/>
      <c r="H3817" s="185"/>
      <c r="I3817" s="74" t="s">
        <v>100</v>
      </c>
      <c r="L3817" s="74" t="s">
        <v>3935</v>
      </c>
      <c r="M3817" s="74" t="s">
        <v>3936</v>
      </c>
    </row>
    <row r="3818" ht="14.25" customHeight="1">
      <c r="A3818" s="74" t="s">
        <v>11363</v>
      </c>
      <c r="B3818" s="74" t="s">
        <v>3932</v>
      </c>
      <c r="F3818" s="185" t="s">
        <v>11364</v>
      </c>
      <c r="G3818" s="185"/>
      <c r="H3818" s="185"/>
      <c r="I3818" s="74" t="s">
        <v>3934</v>
      </c>
      <c r="L3818" s="74" t="s">
        <v>3935</v>
      </c>
      <c r="M3818" s="74" t="s">
        <v>3936</v>
      </c>
    </row>
    <row r="3819" ht="14.25" customHeight="1">
      <c r="A3819" s="74" t="s">
        <v>11365</v>
      </c>
      <c r="B3819" s="74" t="s">
        <v>3932</v>
      </c>
      <c r="F3819" s="185" t="s">
        <v>11366</v>
      </c>
      <c r="G3819" s="185"/>
      <c r="H3819" s="185"/>
      <c r="I3819" s="74" t="s">
        <v>3934</v>
      </c>
      <c r="L3819" s="74" t="s">
        <v>3935</v>
      </c>
      <c r="M3819" s="74" t="s">
        <v>3936</v>
      </c>
    </row>
    <row r="3820" ht="14.25" customHeight="1">
      <c r="A3820" s="74" t="s">
        <v>11367</v>
      </c>
      <c r="B3820" s="74" t="s">
        <v>3932</v>
      </c>
      <c r="F3820" s="185" t="s">
        <v>11368</v>
      </c>
      <c r="G3820" s="185"/>
      <c r="H3820" s="185"/>
      <c r="I3820" s="74" t="s">
        <v>3968</v>
      </c>
      <c r="L3820" s="74" t="s">
        <v>3935</v>
      </c>
      <c r="M3820" s="74" t="s">
        <v>3936</v>
      </c>
    </row>
    <row r="3821" ht="14.25" customHeight="1">
      <c r="A3821" s="74" t="s">
        <v>11369</v>
      </c>
      <c r="B3821" s="74" t="s">
        <v>3932</v>
      </c>
      <c r="F3821" s="185" t="s">
        <v>11370</v>
      </c>
      <c r="G3821" s="185"/>
      <c r="H3821" s="185"/>
      <c r="I3821" s="74" t="s">
        <v>3934</v>
      </c>
      <c r="L3821" s="74" t="s">
        <v>3935</v>
      </c>
      <c r="M3821" s="74" t="s">
        <v>3936</v>
      </c>
    </row>
    <row r="3822" ht="14.25" customHeight="1">
      <c r="A3822" s="74" t="s">
        <v>11371</v>
      </c>
      <c r="B3822" s="74" t="s">
        <v>3932</v>
      </c>
      <c r="F3822" s="185" t="s">
        <v>11372</v>
      </c>
      <c r="G3822" s="185"/>
      <c r="H3822" s="185"/>
      <c r="I3822" s="74" t="s">
        <v>100</v>
      </c>
      <c r="L3822" s="74" t="s">
        <v>3935</v>
      </c>
      <c r="M3822" s="74" t="s">
        <v>3936</v>
      </c>
    </row>
    <row r="3823" ht="14.25" customHeight="1">
      <c r="A3823" s="74" t="s">
        <v>11373</v>
      </c>
      <c r="B3823" s="74" t="s">
        <v>3932</v>
      </c>
      <c r="F3823" s="185" t="s">
        <v>11374</v>
      </c>
      <c r="G3823" s="185"/>
      <c r="H3823" s="185"/>
      <c r="I3823" s="74" t="s">
        <v>100</v>
      </c>
      <c r="L3823" s="74" t="s">
        <v>3935</v>
      </c>
      <c r="M3823" s="74" t="s">
        <v>3936</v>
      </c>
    </row>
    <row r="3824" ht="14.25" customHeight="1">
      <c r="A3824" s="74" t="s">
        <v>11375</v>
      </c>
      <c r="B3824" s="74" t="s">
        <v>3932</v>
      </c>
      <c r="F3824" s="185" t="s">
        <v>11376</v>
      </c>
      <c r="G3824" s="185"/>
      <c r="H3824" s="185"/>
      <c r="I3824" s="74" t="s">
        <v>3968</v>
      </c>
      <c r="L3824" s="74" t="s">
        <v>3935</v>
      </c>
      <c r="M3824" s="74" t="s">
        <v>3936</v>
      </c>
    </row>
    <row r="3825" ht="14.25" customHeight="1">
      <c r="A3825" s="74" t="s">
        <v>11377</v>
      </c>
      <c r="B3825" s="74" t="s">
        <v>3932</v>
      </c>
      <c r="F3825" s="185" t="s">
        <v>11272</v>
      </c>
      <c r="G3825" s="185"/>
      <c r="H3825" s="185"/>
      <c r="I3825" s="74" t="s">
        <v>3934</v>
      </c>
      <c r="L3825" s="74" t="s">
        <v>3935</v>
      </c>
      <c r="M3825" s="74" t="s">
        <v>3936</v>
      </c>
    </row>
    <row r="3826" ht="14.25" customHeight="1">
      <c r="A3826" s="74" t="s">
        <v>11378</v>
      </c>
      <c r="B3826" s="74" t="s">
        <v>3932</v>
      </c>
      <c r="F3826" s="185" t="s">
        <v>11379</v>
      </c>
      <c r="G3826" s="185"/>
      <c r="H3826" s="185"/>
      <c r="I3826" s="74" t="s">
        <v>100</v>
      </c>
      <c r="L3826" s="74" t="s">
        <v>3935</v>
      </c>
      <c r="M3826" s="74" t="s">
        <v>3936</v>
      </c>
    </row>
    <row r="3827" ht="14.25" customHeight="1">
      <c r="A3827" s="74" t="s">
        <v>11380</v>
      </c>
      <c r="B3827" s="74" t="s">
        <v>3932</v>
      </c>
      <c r="F3827" s="185" t="s">
        <v>11381</v>
      </c>
      <c r="G3827" s="185"/>
      <c r="H3827" s="185"/>
      <c r="I3827" s="74" t="s">
        <v>3968</v>
      </c>
      <c r="L3827" s="74" t="s">
        <v>3935</v>
      </c>
      <c r="M3827" s="74" t="s">
        <v>3936</v>
      </c>
    </row>
    <row r="3828" ht="14.25" customHeight="1">
      <c r="A3828" s="74" t="s">
        <v>11382</v>
      </c>
      <c r="B3828" s="74" t="s">
        <v>3932</v>
      </c>
      <c r="F3828" s="185" t="s">
        <v>11383</v>
      </c>
      <c r="G3828" s="185"/>
      <c r="H3828" s="185"/>
      <c r="I3828" s="74" t="s">
        <v>100</v>
      </c>
      <c r="L3828" s="74" t="s">
        <v>3935</v>
      </c>
      <c r="M3828" s="74" t="s">
        <v>3936</v>
      </c>
    </row>
    <row r="3829" ht="14.25" customHeight="1">
      <c r="A3829" s="74" t="s">
        <v>11384</v>
      </c>
      <c r="B3829" s="74" t="s">
        <v>3932</v>
      </c>
      <c r="F3829" s="185" t="s">
        <v>11385</v>
      </c>
      <c r="G3829" s="185"/>
      <c r="H3829" s="185"/>
      <c r="I3829" s="74" t="s">
        <v>3934</v>
      </c>
      <c r="L3829" s="74" t="s">
        <v>3935</v>
      </c>
      <c r="M3829" s="74" t="s">
        <v>3936</v>
      </c>
    </row>
    <row r="3830" ht="14.25" customHeight="1">
      <c r="A3830" s="74" t="s">
        <v>11386</v>
      </c>
      <c r="B3830" s="74" t="s">
        <v>3932</v>
      </c>
      <c r="F3830" s="185" t="s">
        <v>11387</v>
      </c>
      <c r="G3830" s="185"/>
      <c r="H3830" s="185"/>
      <c r="I3830" s="74" t="s">
        <v>3934</v>
      </c>
      <c r="L3830" s="74" t="s">
        <v>3935</v>
      </c>
      <c r="M3830" s="74" t="s">
        <v>3936</v>
      </c>
    </row>
    <row r="3831" ht="14.25" customHeight="1">
      <c r="A3831" s="74" t="s">
        <v>11388</v>
      </c>
      <c r="B3831" s="74" t="s">
        <v>3932</v>
      </c>
      <c r="F3831" s="185" t="s">
        <v>11389</v>
      </c>
      <c r="G3831" s="185"/>
      <c r="H3831" s="185"/>
      <c r="I3831" s="74" t="s">
        <v>57</v>
      </c>
      <c r="L3831" s="74" t="s">
        <v>3935</v>
      </c>
      <c r="M3831" s="74" t="s">
        <v>3936</v>
      </c>
    </row>
    <row r="3832" ht="14.25" customHeight="1">
      <c r="A3832" s="74" t="s">
        <v>11390</v>
      </c>
      <c r="B3832" s="74" t="s">
        <v>3932</v>
      </c>
      <c r="F3832" s="185" t="s">
        <v>11391</v>
      </c>
      <c r="G3832" s="185"/>
      <c r="H3832" s="185"/>
      <c r="I3832" s="74" t="s">
        <v>3968</v>
      </c>
      <c r="L3832" s="74" t="s">
        <v>3935</v>
      </c>
      <c r="M3832" s="74" t="s">
        <v>3936</v>
      </c>
    </row>
    <row r="3833" ht="14.25" customHeight="1">
      <c r="A3833" s="74" t="s">
        <v>11392</v>
      </c>
      <c r="B3833" s="74" t="s">
        <v>3932</v>
      </c>
      <c r="F3833" s="185" t="s">
        <v>11393</v>
      </c>
      <c r="G3833" s="185"/>
      <c r="H3833" s="185"/>
      <c r="I3833" s="74" t="s">
        <v>100</v>
      </c>
      <c r="L3833" s="74" t="s">
        <v>3935</v>
      </c>
      <c r="M3833" s="74" t="s">
        <v>3936</v>
      </c>
    </row>
    <row r="3834" ht="14.25" customHeight="1">
      <c r="A3834" s="74" t="s">
        <v>11394</v>
      </c>
      <c r="B3834" s="74" t="s">
        <v>3932</v>
      </c>
      <c r="F3834" s="185" t="s">
        <v>11395</v>
      </c>
      <c r="G3834" s="185"/>
      <c r="H3834" s="185"/>
      <c r="I3834" s="74" t="s">
        <v>57</v>
      </c>
      <c r="L3834" s="74" t="s">
        <v>3935</v>
      </c>
      <c r="M3834" s="74" t="s">
        <v>3936</v>
      </c>
    </row>
    <row r="3835" ht="14.25" customHeight="1">
      <c r="A3835" s="74" t="s">
        <v>11396</v>
      </c>
      <c r="B3835" s="74" t="s">
        <v>3932</v>
      </c>
      <c r="F3835" s="185" t="s">
        <v>11397</v>
      </c>
      <c r="G3835" s="185"/>
      <c r="H3835" s="185"/>
      <c r="I3835" s="74" t="s">
        <v>3968</v>
      </c>
      <c r="L3835" s="74" t="s">
        <v>3935</v>
      </c>
      <c r="M3835" s="74" t="s">
        <v>3936</v>
      </c>
    </row>
    <row r="3836" ht="14.25" customHeight="1">
      <c r="A3836" s="74" t="s">
        <v>11398</v>
      </c>
      <c r="B3836" s="74" t="s">
        <v>3932</v>
      </c>
      <c r="F3836" s="185" t="s">
        <v>11399</v>
      </c>
      <c r="G3836" s="185"/>
      <c r="H3836" s="185"/>
      <c r="I3836" s="74" t="s">
        <v>3934</v>
      </c>
      <c r="L3836" s="74" t="s">
        <v>3935</v>
      </c>
      <c r="M3836" s="74" t="s">
        <v>3936</v>
      </c>
    </row>
    <row r="3837" ht="14.25" customHeight="1">
      <c r="A3837" s="74" t="s">
        <v>11400</v>
      </c>
      <c r="B3837" s="74" t="s">
        <v>3932</v>
      </c>
      <c r="F3837" s="185" t="s">
        <v>11401</v>
      </c>
      <c r="G3837" s="185"/>
      <c r="H3837" s="185"/>
      <c r="I3837" s="74" t="s">
        <v>3968</v>
      </c>
      <c r="L3837" s="74" t="s">
        <v>3935</v>
      </c>
      <c r="M3837" s="74" t="s">
        <v>3936</v>
      </c>
    </row>
    <row r="3838" ht="14.25" customHeight="1">
      <c r="A3838" s="74" t="s">
        <v>11402</v>
      </c>
      <c r="B3838" s="74" t="s">
        <v>3932</v>
      </c>
      <c r="F3838" s="185" t="s">
        <v>11403</v>
      </c>
      <c r="G3838" s="185"/>
      <c r="H3838" s="185"/>
      <c r="I3838" s="74" t="s">
        <v>3934</v>
      </c>
      <c r="L3838" s="74" t="s">
        <v>3935</v>
      </c>
      <c r="M3838" s="74" t="s">
        <v>3936</v>
      </c>
    </row>
    <row r="3839" ht="14.25" customHeight="1">
      <c r="A3839" s="74" t="s">
        <v>11404</v>
      </c>
      <c r="B3839" s="74" t="s">
        <v>3932</v>
      </c>
      <c r="F3839" s="185" t="s">
        <v>11405</v>
      </c>
      <c r="G3839" s="185"/>
      <c r="H3839" s="185"/>
      <c r="I3839" s="74" t="s">
        <v>3934</v>
      </c>
      <c r="L3839" s="74" t="s">
        <v>3935</v>
      </c>
      <c r="M3839" s="74" t="s">
        <v>3936</v>
      </c>
    </row>
    <row r="3840" ht="14.25" customHeight="1">
      <c r="A3840" s="74" t="s">
        <v>11406</v>
      </c>
      <c r="B3840" s="74" t="s">
        <v>3932</v>
      </c>
      <c r="F3840" s="185" t="s">
        <v>11407</v>
      </c>
      <c r="G3840" s="185"/>
      <c r="H3840" s="185"/>
      <c r="I3840" s="74" t="s">
        <v>100</v>
      </c>
      <c r="L3840" s="74" t="s">
        <v>3935</v>
      </c>
      <c r="M3840" s="74" t="s">
        <v>3936</v>
      </c>
    </row>
    <row r="3841" ht="14.25" customHeight="1">
      <c r="A3841" s="74" t="s">
        <v>11408</v>
      </c>
      <c r="B3841" s="74" t="s">
        <v>3932</v>
      </c>
      <c r="F3841" s="185" t="s">
        <v>11409</v>
      </c>
      <c r="G3841" s="185"/>
      <c r="H3841" s="185"/>
      <c r="I3841" s="74" t="s">
        <v>3934</v>
      </c>
      <c r="L3841" s="74" t="s">
        <v>3935</v>
      </c>
      <c r="M3841" s="74" t="s">
        <v>3936</v>
      </c>
    </row>
    <row r="3842" ht="14.25" customHeight="1">
      <c r="A3842" s="74" t="s">
        <v>11410</v>
      </c>
      <c r="B3842" s="74" t="s">
        <v>3932</v>
      </c>
      <c r="F3842" s="185" t="s">
        <v>11411</v>
      </c>
      <c r="G3842" s="185"/>
      <c r="H3842" s="185"/>
      <c r="I3842" s="74" t="s">
        <v>57</v>
      </c>
      <c r="L3842" s="74" t="s">
        <v>3935</v>
      </c>
      <c r="M3842" s="74" t="s">
        <v>3936</v>
      </c>
    </row>
    <row r="3843" ht="14.25" customHeight="1">
      <c r="A3843" s="74" t="s">
        <v>11412</v>
      </c>
      <c r="B3843" s="74" t="s">
        <v>3932</v>
      </c>
      <c r="F3843" s="185" t="s">
        <v>11413</v>
      </c>
      <c r="G3843" s="185"/>
      <c r="H3843" s="185"/>
      <c r="I3843" s="74" t="s">
        <v>3934</v>
      </c>
      <c r="L3843" s="74" t="s">
        <v>3935</v>
      </c>
      <c r="M3843" s="74" t="s">
        <v>3936</v>
      </c>
    </row>
    <row r="3844" ht="14.25" customHeight="1">
      <c r="A3844" s="74" t="s">
        <v>11414</v>
      </c>
      <c r="B3844" s="74" t="s">
        <v>3932</v>
      </c>
      <c r="F3844" s="185" t="s">
        <v>11415</v>
      </c>
      <c r="G3844" s="185"/>
      <c r="H3844" s="185"/>
      <c r="I3844" s="74" t="s">
        <v>3934</v>
      </c>
      <c r="L3844" s="74" t="s">
        <v>3935</v>
      </c>
      <c r="M3844" s="74" t="s">
        <v>3936</v>
      </c>
    </row>
    <row r="3845" ht="14.25" customHeight="1">
      <c r="A3845" s="74" t="s">
        <v>11416</v>
      </c>
      <c r="B3845" s="74" t="s">
        <v>3932</v>
      </c>
      <c r="F3845" s="185" t="s">
        <v>11417</v>
      </c>
      <c r="G3845" s="185"/>
      <c r="H3845" s="185"/>
      <c r="I3845" s="74" t="s">
        <v>3934</v>
      </c>
      <c r="L3845" s="74" t="s">
        <v>3935</v>
      </c>
      <c r="M3845" s="74" t="s">
        <v>3936</v>
      </c>
    </row>
    <row r="3846" ht="14.25" customHeight="1">
      <c r="A3846" s="74" t="s">
        <v>11418</v>
      </c>
      <c r="B3846" s="74" t="s">
        <v>3932</v>
      </c>
      <c r="F3846" s="185" t="s">
        <v>11419</v>
      </c>
      <c r="G3846" s="185"/>
      <c r="H3846" s="185"/>
      <c r="I3846" s="74" t="s">
        <v>3934</v>
      </c>
      <c r="L3846" s="74" t="s">
        <v>3935</v>
      </c>
      <c r="M3846" s="74" t="s">
        <v>3936</v>
      </c>
    </row>
    <row r="3847" ht="14.25" customHeight="1">
      <c r="A3847" s="74" t="s">
        <v>11420</v>
      </c>
      <c r="B3847" s="74" t="s">
        <v>3932</v>
      </c>
      <c r="F3847" s="185" t="s">
        <v>11421</v>
      </c>
      <c r="G3847" s="185"/>
      <c r="H3847" s="185"/>
      <c r="I3847" s="74" t="s">
        <v>3968</v>
      </c>
      <c r="L3847" s="74" t="s">
        <v>3935</v>
      </c>
      <c r="M3847" s="74" t="s">
        <v>3936</v>
      </c>
    </row>
    <row r="3848" ht="14.25" customHeight="1">
      <c r="A3848" s="74" t="s">
        <v>11422</v>
      </c>
      <c r="B3848" s="74" t="s">
        <v>3932</v>
      </c>
      <c r="F3848" s="185" t="s">
        <v>11423</v>
      </c>
      <c r="G3848" s="185"/>
      <c r="H3848" s="185"/>
      <c r="I3848" s="74" t="s">
        <v>100</v>
      </c>
      <c r="L3848" s="74" t="s">
        <v>3935</v>
      </c>
      <c r="M3848" s="74" t="s">
        <v>3936</v>
      </c>
    </row>
    <row r="3849" ht="14.25" customHeight="1">
      <c r="A3849" s="74" t="s">
        <v>11424</v>
      </c>
      <c r="B3849" s="74" t="s">
        <v>3932</v>
      </c>
      <c r="F3849" s="185" t="s">
        <v>11425</v>
      </c>
      <c r="G3849" s="185"/>
      <c r="H3849" s="185"/>
      <c r="I3849" s="74" t="s">
        <v>127</v>
      </c>
      <c r="L3849" s="74" t="s">
        <v>3935</v>
      </c>
      <c r="M3849" s="74" t="s">
        <v>3936</v>
      </c>
    </row>
    <row r="3850" ht="14.25" customHeight="1">
      <c r="A3850" s="74" t="s">
        <v>11426</v>
      </c>
      <c r="B3850" s="74" t="s">
        <v>3932</v>
      </c>
      <c r="F3850" s="185" t="s">
        <v>11427</v>
      </c>
      <c r="G3850" s="185"/>
      <c r="H3850" s="185"/>
      <c r="I3850" s="74" t="s">
        <v>100</v>
      </c>
      <c r="L3850" s="74" t="s">
        <v>3935</v>
      </c>
      <c r="M3850" s="74" t="s">
        <v>3936</v>
      </c>
    </row>
    <row r="3851" ht="14.25" customHeight="1">
      <c r="A3851" s="74" t="s">
        <v>11428</v>
      </c>
      <c r="B3851" s="74" t="s">
        <v>3932</v>
      </c>
      <c r="F3851" s="185" t="s">
        <v>11429</v>
      </c>
      <c r="G3851" s="185"/>
      <c r="H3851" s="185"/>
      <c r="I3851" s="74" t="s">
        <v>3934</v>
      </c>
      <c r="L3851" s="74" t="s">
        <v>3935</v>
      </c>
      <c r="M3851" s="74" t="s">
        <v>3936</v>
      </c>
    </row>
    <row r="3852" ht="14.25" customHeight="1">
      <c r="A3852" s="74" t="s">
        <v>11430</v>
      </c>
      <c r="B3852" s="74" t="s">
        <v>3932</v>
      </c>
      <c r="F3852" s="185" t="s">
        <v>11431</v>
      </c>
      <c r="G3852" s="185"/>
      <c r="H3852" s="185"/>
      <c r="I3852" s="74" t="s">
        <v>3934</v>
      </c>
      <c r="L3852" s="74" t="s">
        <v>3935</v>
      </c>
      <c r="M3852" s="74" t="s">
        <v>3936</v>
      </c>
    </row>
    <row r="3853" ht="14.25" customHeight="1">
      <c r="A3853" s="74" t="s">
        <v>11432</v>
      </c>
      <c r="B3853" s="74" t="s">
        <v>3932</v>
      </c>
      <c r="F3853" s="185" t="s">
        <v>3554</v>
      </c>
      <c r="G3853" s="185"/>
      <c r="H3853" s="185"/>
      <c r="I3853" s="74" t="s">
        <v>100</v>
      </c>
      <c r="L3853" s="74" t="s">
        <v>3935</v>
      </c>
      <c r="M3853" s="74" t="s">
        <v>3936</v>
      </c>
    </row>
    <row r="3854" ht="14.25" customHeight="1">
      <c r="A3854" s="74" t="s">
        <v>11433</v>
      </c>
      <c r="B3854" s="74" t="s">
        <v>3932</v>
      </c>
      <c r="F3854" s="185" t="s">
        <v>11434</v>
      </c>
      <c r="G3854" s="185"/>
      <c r="H3854" s="185"/>
      <c r="I3854" s="74" t="s">
        <v>3934</v>
      </c>
      <c r="L3854" s="74" t="s">
        <v>3935</v>
      </c>
      <c r="M3854" s="74" t="s">
        <v>3936</v>
      </c>
    </row>
    <row r="3855" ht="14.25" customHeight="1">
      <c r="A3855" s="74" t="s">
        <v>11435</v>
      </c>
      <c r="B3855" s="74" t="s">
        <v>3932</v>
      </c>
      <c r="F3855" s="185" t="s">
        <v>11436</v>
      </c>
      <c r="G3855" s="185"/>
      <c r="H3855" s="185"/>
      <c r="I3855" s="74" t="s">
        <v>100</v>
      </c>
      <c r="L3855" s="74" t="s">
        <v>3935</v>
      </c>
      <c r="M3855" s="74" t="s">
        <v>3936</v>
      </c>
    </row>
    <row r="3856" ht="14.25" customHeight="1">
      <c r="A3856" s="74" t="s">
        <v>11437</v>
      </c>
      <c r="B3856" s="74" t="s">
        <v>3932</v>
      </c>
      <c r="F3856" s="185" t="s">
        <v>3557</v>
      </c>
      <c r="G3856" s="185"/>
      <c r="H3856" s="185"/>
      <c r="I3856" s="74" t="s">
        <v>1026</v>
      </c>
      <c r="L3856" s="74" t="s">
        <v>3935</v>
      </c>
      <c r="M3856" s="74" t="s">
        <v>3936</v>
      </c>
      <c r="N3856" s="74" t="s">
        <v>4026</v>
      </c>
    </row>
    <row r="3857" ht="14.25" customHeight="1">
      <c r="A3857" s="74" t="s">
        <v>11438</v>
      </c>
      <c r="B3857" s="74" t="s">
        <v>3932</v>
      </c>
      <c r="F3857" s="185" t="s">
        <v>11439</v>
      </c>
      <c r="G3857" s="185"/>
      <c r="H3857" s="185"/>
      <c r="I3857" s="74" t="s">
        <v>3934</v>
      </c>
      <c r="L3857" s="74" t="s">
        <v>3935</v>
      </c>
      <c r="M3857" s="74" t="s">
        <v>3936</v>
      </c>
    </row>
    <row r="3858" ht="14.25" customHeight="1">
      <c r="A3858" s="74" t="s">
        <v>11440</v>
      </c>
      <c r="B3858" s="74" t="s">
        <v>3932</v>
      </c>
      <c r="F3858" s="185" t="s">
        <v>11441</v>
      </c>
      <c r="G3858" s="185"/>
      <c r="H3858" s="185"/>
      <c r="I3858" s="74" t="s">
        <v>3934</v>
      </c>
      <c r="L3858" s="74" t="s">
        <v>3935</v>
      </c>
      <c r="M3858" s="74" t="s">
        <v>3936</v>
      </c>
    </row>
    <row r="3859" ht="14.25" customHeight="1">
      <c r="A3859" s="74" t="s">
        <v>11442</v>
      </c>
      <c r="B3859" s="74" t="s">
        <v>3932</v>
      </c>
      <c r="F3859" s="185" t="s">
        <v>11443</v>
      </c>
      <c r="G3859" s="185"/>
      <c r="H3859" s="185"/>
      <c r="I3859" s="74" t="s">
        <v>3934</v>
      </c>
      <c r="L3859" s="74" t="s">
        <v>3935</v>
      </c>
      <c r="M3859" s="74" t="s">
        <v>3936</v>
      </c>
    </row>
    <row r="3860" ht="14.25" customHeight="1">
      <c r="A3860" s="74" t="s">
        <v>11444</v>
      </c>
      <c r="B3860" s="74" t="s">
        <v>3932</v>
      </c>
      <c r="F3860" s="185" t="s">
        <v>11445</v>
      </c>
      <c r="G3860" s="185"/>
      <c r="H3860" s="185"/>
      <c r="I3860" s="74" t="s">
        <v>100</v>
      </c>
      <c r="L3860" s="74" t="s">
        <v>3935</v>
      </c>
      <c r="M3860" s="74" t="s">
        <v>3936</v>
      </c>
    </row>
    <row r="3861" ht="14.25" customHeight="1">
      <c r="A3861" s="74" t="s">
        <v>11446</v>
      </c>
      <c r="B3861" s="74" t="s">
        <v>3932</v>
      </c>
      <c r="F3861" s="185" t="s">
        <v>11447</v>
      </c>
      <c r="G3861" s="185"/>
      <c r="H3861" s="185"/>
      <c r="I3861" s="74" t="s">
        <v>57</v>
      </c>
      <c r="L3861" s="74" t="s">
        <v>3935</v>
      </c>
      <c r="M3861" s="74" t="s">
        <v>3936</v>
      </c>
    </row>
    <row r="3862" ht="14.25" customHeight="1">
      <c r="A3862" s="74" t="s">
        <v>11448</v>
      </c>
      <c r="B3862" s="74" t="s">
        <v>3932</v>
      </c>
      <c r="F3862" s="185" t="s">
        <v>11449</v>
      </c>
      <c r="G3862" s="185"/>
      <c r="H3862" s="185"/>
      <c r="I3862" s="74" t="s">
        <v>3934</v>
      </c>
      <c r="L3862" s="74" t="s">
        <v>3935</v>
      </c>
      <c r="M3862" s="74" t="s">
        <v>3936</v>
      </c>
    </row>
    <row r="3863" ht="14.25" customHeight="1">
      <c r="A3863" s="74" t="s">
        <v>11450</v>
      </c>
      <c r="B3863" s="74" t="s">
        <v>3932</v>
      </c>
      <c r="F3863" s="185" t="s">
        <v>6573</v>
      </c>
      <c r="G3863" s="185"/>
      <c r="H3863" s="185"/>
      <c r="I3863" s="74" t="s">
        <v>100</v>
      </c>
      <c r="L3863" s="74" t="s">
        <v>3935</v>
      </c>
      <c r="M3863" s="74" t="s">
        <v>3936</v>
      </c>
    </row>
    <row r="3864" ht="14.25" customHeight="1">
      <c r="A3864" s="74" t="s">
        <v>11451</v>
      </c>
      <c r="B3864" s="74" t="s">
        <v>3932</v>
      </c>
      <c r="F3864" s="185" t="s">
        <v>6573</v>
      </c>
      <c r="G3864" s="185"/>
      <c r="H3864" s="185"/>
      <c r="I3864" s="74" t="s">
        <v>3968</v>
      </c>
      <c r="L3864" s="74" t="s">
        <v>3935</v>
      </c>
      <c r="M3864" s="74" t="s">
        <v>3936</v>
      </c>
    </row>
    <row r="3865" ht="14.25" customHeight="1">
      <c r="A3865" s="74" t="s">
        <v>11452</v>
      </c>
      <c r="B3865" s="74" t="s">
        <v>3932</v>
      </c>
      <c r="F3865" s="185" t="s">
        <v>11453</v>
      </c>
      <c r="G3865" s="185"/>
      <c r="H3865" s="185"/>
      <c r="I3865" s="74" t="s">
        <v>100</v>
      </c>
      <c r="L3865" s="74" t="s">
        <v>3935</v>
      </c>
      <c r="M3865" s="74" t="s">
        <v>3936</v>
      </c>
    </row>
    <row r="3866" ht="14.25" customHeight="1">
      <c r="A3866" s="74" t="s">
        <v>11454</v>
      </c>
      <c r="B3866" s="74" t="s">
        <v>3932</v>
      </c>
      <c r="F3866" s="185" t="s">
        <v>11455</v>
      </c>
      <c r="G3866" s="185"/>
      <c r="H3866" s="185"/>
      <c r="I3866" s="74" t="s">
        <v>71</v>
      </c>
      <c r="L3866" s="74" t="s">
        <v>3935</v>
      </c>
      <c r="M3866" s="74" t="s">
        <v>3936</v>
      </c>
    </row>
    <row r="3867" ht="14.25" customHeight="1">
      <c r="A3867" s="74" t="s">
        <v>11456</v>
      </c>
      <c r="B3867" s="74" t="s">
        <v>3932</v>
      </c>
      <c r="F3867" s="185" t="s">
        <v>11457</v>
      </c>
      <c r="G3867" s="185"/>
      <c r="H3867" s="185"/>
      <c r="I3867" s="74" t="s">
        <v>3934</v>
      </c>
      <c r="L3867" s="74" t="s">
        <v>3935</v>
      </c>
      <c r="M3867" s="74" t="s">
        <v>3936</v>
      </c>
    </row>
    <row r="3868" ht="14.25" customHeight="1">
      <c r="A3868" s="74" t="s">
        <v>11458</v>
      </c>
      <c r="B3868" s="74" t="s">
        <v>3932</v>
      </c>
      <c r="F3868" s="185" t="s">
        <v>11459</v>
      </c>
      <c r="G3868" s="185"/>
      <c r="H3868" s="185"/>
      <c r="I3868" s="74" t="s">
        <v>3934</v>
      </c>
      <c r="L3868" s="74" t="s">
        <v>3935</v>
      </c>
      <c r="M3868" s="74" t="s">
        <v>3936</v>
      </c>
    </row>
    <row r="3869" ht="14.25" customHeight="1">
      <c r="A3869" s="74" t="s">
        <v>11460</v>
      </c>
      <c r="B3869" s="74" t="s">
        <v>3932</v>
      </c>
      <c r="F3869" s="185" t="s">
        <v>11461</v>
      </c>
      <c r="G3869" s="185"/>
      <c r="H3869" s="185"/>
      <c r="I3869" s="74" t="s">
        <v>71</v>
      </c>
      <c r="L3869" s="74" t="s">
        <v>3935</v>
      </c>
      <c r="M3869" s="74" t="s">
        <v>3936</v>
      </c>
    </row>
    <row r="3870" ht="14.25" customHeight="1">
      <c r="A3870" s="74" t="s">
        <v>11462</v>
      </c>
      <c r="B3870" s="74" t="s">
        <v>3932</v>
      </c>
      <c r="F3870" s="185" t="s">
        <v>11463</v>
      </c>
      <c r="G3870" s="185"/>
      <c r="H3870" s="185"/>
      <c r="I3870" s="74" t="s">
        <v>100</v>
      </c>
      <c r="L3870" s="74" t="s">
        <v>3935</v>
      </c>
      <c r="M3870" s="74" t="s">
        <v>3936</v>
      </c>
    </row>
    <row r="3871" ht="14.25" customHeight="1">
      <c r="A3871" s="74" t="s">
        <v>11464</v>
      </c>
      <c r="B3871" s="74" t="s">
        <v>3932</v>
      </c>
      <c r="F3871" s="185" t="s">
        <v>11465</v>
      </c>
      <c r="G3871" s="185"/>
      <c r="H3871" s="185"/>
      <c r="I3871" s="74" t="s">
        <v>100</v>
      </c>
      <c r="L3871" s="74" t="s">
        <v>3935</v>
      </c>
      <c r="M3871" s="74" t="s">
        <v>3936</v>
      </c>
    </row>
    <row r="3872" ht="14.25" customHeight="1">
      <c r="A3872" s="74" t="s">
        <v>11466</v>
      </c>
      <c r="B3872" s="74" t="s">
        <v>3932</v>
      </c>
      <c r="F3872" s="185" t="s">
        <v>11467</v>
      </c>
      <c r="G3872" s="185"/>
      <c r="H3872" s="185"/>
      <c r="I3872" s="74" t="s">
        <v>71</v>
      </c>
      <c r="L3872" s="74" t="s">
        <v>3935</v>
      </c>
      <c r="M3872" s="74" t="s">
        <v>3936</v>
      </c>
    </row>
    <row r="3873" ht="14.25" customHeight="1">
      <c r="A3873" s="74" t="s">
        <v>11468</v>
      </c>
      <c r="B3873" s="74" t="s">
        <v>3932</v>
      </c>
      <c r="F3873" s="185" t="s">
        <v>11469</v>
      </c>
      <c r="G3873" s="185"/>
      <c r="H3873" s="185"/>
      <c r="I3873" s="74" t="s">
        <v>71</v>
      </c>
      <c r="L3873" s="74" t="s">
        <v>3935</v>
      </c>
      <c r="M3873" s="74" t="s">
        <v>3936</v>
      </c>
    </row>
    <row r="3874" ht="14.25" customHeight="1">
      <c r="A3874" s="74" t="s">
        <v>11470</v>
      </c>
      <c r="B3874" s="74" t="s">
        <v>3932</v>
      </c>
      <c r="F3874" s="185" t="s">
        <v>11471</v>
      </c>
      <c r="G3874" s="185"/>
      <c r="H3874" s="185"/>
      <c r="I3874" s="74" t="s">
        <v>3968</v>
      </c>
      <c r="L3874" s="74" t="s">
        <v>3935</v>
      </c>
      <c r="M3874" s="74" t="s">
        <v>3936</v>
      </c>
    </row>
    <row r="3875" ht="14.25" customHeight="1">
      <c r="A3875" s="74" t="s">
        <v>11472</v>
      </c>
      <c r="B3875" s="74" t="s">
        <v>3932</v>
      </c>
      <c r="F3875" s="185" t="s">
        <v>11473</v>
      </c>
      <c r="G3875" s="185"/>
      <c r="H3875" s="185"/>
      <c r="I3875" s="74" t="s">
        <v>100</v>
      </c>
      <c r="L3875" s="74" t="s">
        <v>3935</v>
      </c>
      <c r="M3875" s="74" t="s">
        <v>3936</v>
      </c>
    </row>
    <row r="3876" ht="14.25" customHeight="1">
      <c r="A3876" s="74" t="s">
        <v>11474</v>
      </c>
      <c r="B3876" s="74" t="s">
        <v>3932</v>
      </c>
      <c r="F3876" s="185" t="s">
        <v>11475</v>
      </c>
      <c r="G3876" s="185"/>
      <c r="H3876" s="185"/>
      <c r="I3876" s="74" t="s">
        <v>100</v>
      </c>
      <c r="L3876" s="74" t="s">
        <v>3935</v>
      </c>
      <c r="M3876" s="74" t="s">
        <v>3936</v>
      </c>
    </row>
    <row r="3877" ht="14.25" customHeight="1">
      <c r="A3877" s="74" t="s">
        <v>11476</v>
      </c>
      <c r="B3877" s="74" t="s">
        <v>3932</v>
      </c>
      <c r="F3877" s="185" t="s">
        <v>11477</v>
      </c>
      <c r="G3877" s="185"/>
      <c r="H3877" s="185"/>
      <c r="I3877" s="74" t="s">
        <v>3934</v>
      </c>
      <c r="L3877" s="74" t="s">
        <v>3935</v>
      </c>
      <c r="M3877" s="74" t="s">
        <v>3936</v>
      </c>
    </row>
    <row r="3878" ht="14.25" customHeight="1">
      <c r="A3878" s="74" t="s">
        <v>11478</v>
      </c>
      <c r="B3878" s="74" t="s">
        <v>3932</v>
      </c>
      <c r="F3878" s="185" t="s">
        <v>11479</v>
      </c>
      <c r="G3878" s="185"/>
      <c r="H3878" s="185"/>
      <c r="I3878" s="74" t="s">
        <v>100</v>
      </c>
      <c r="L3878" s="74" t="s">
        <v>3935</v>
      </c>
      <c r="M3878" s="74" t="s">
        <v>3936</v>
      </c>
    </row>
    <row r="3879" ht="14.25" customHeight="1">
      <c r="A3879" s="74" t="s">
        <v>11480</v>
      </c>
      <c r="B3879" s="74" t="s">
        <v>3932</v>
      </c>
      <c r="F3879" s="185" t="s">
        <v>11481</v>
      </c>
      <c r="G3879" s="185"/>
      <c r="H3879" s="185"/>
      <c r="I3879" s="74" t="s">
        <v>100</v>
      </c>
      <c r="L3879" s="74" t="s">
        <v>3935</v>
      </c>
      <c r="M3879" s="74" t="s">
        <v>3936</v>
      </c>
    </row>
    <row r="3880" ht="14.25" customHeight="1">
      <c r="A3880" s="74" t="s">
        <v>11482</v>
      </c>
      <c r="B3880" s="74" t="s">
        <v>3932</v>
      </c>
      <c r="F3880" s="185" t="s">
        <v>11483</v>
      </c>
      <c r="G3880" s="185"/>
      <c r="H3880" s="185"/>
      <c r="I3880" s="74" t="s">
        <v>3968</v>
      </c>
      <c r="L3880" s="74" t="s">
        <v>3935</v>
      </c>
      <c r="M3880" s="74" t="s">
        <v>3936</v>
      </c>
    </row>
    <row r="3881" ht="14.25" customHeight="1">
      <c r="A3881" s="74" t="s">
        <v>11484</v>
      </c>
      <c r="B3881" s="74" t="s">
        <v>3932</v>
      </c>
      <c r="F3881" s="185" t="s">
        <v>11485</v>
      </c>
      <c r="G3881" s="185"/>
      <c r="H3881" s="185"/>
      <c r="I3881" s="74" t="s">
        <v>3934</v>
      </c>
      <c r="L3881" s="74" t="s">
        <v>3935</v>
      </c>
      <c r="M3881" s="74" t="s">
        <v>3936</v>
      </c>
    </row>
    <row r="3882" ht="14.25" customHeight="1">
      <c r="A3882" s="74" t="s">
        <v>11486</v>
      </c>
      <c r="B3882" s="74" t="s">
        <v>3932</v>
      </c>
      <c r="F3882" s="185" t="s">
        <v>11487</v>
      </c>
      <c r="G3882" s="185"/>
      <c r="H3882" s="185"/>
      <c r="I3882" s="74" t="s">
        <v>100</v>
      </c>
      <c r="L3882" s="74" t="s">
        <v>3935</v>
      </c>
      <c r="M3882" s="74" t="s">
        <v>3936</v>
      </c>
    </row>
    <row r="3883" ht="14.25" customHeight="1">
      <c r="A3883" s="74" t="s">
        <v>11488</v>
      </c>
      <c r="B3883" s="74" t="s">
        <v>3932</v>
      </c>
      <c r="F3883" s="185" t="s">
        <v>11489</v>
      </c>
      <c r="G3883" s="185"/>
      <c r="H3883" s="185"/>
      <c r="I3883" s="74" t="s">
        <v>100</v>
      </c>
      <c r="L3883" s="74" t="s">
        <v>3935</v>
      </c>
      <c r="M3883" s="74" t="s">
        <v>3936</v>
      </c>
    </row>
    <row r="3884" ht="14.25" customHeight="1">
      <c r="A3884" s="74" t="s">
        <v>11490</v>
      </c>
      <c r="B3884" s="74" t="s">
        <v>3932</v>
      </c>
      <c r="F3884" s="185" t="s">
        <v>11491</v>
      </c>
      <c r="G3884" s="185"/>
      <c r="H3884" s="185"/>
      <c r="I3884" s="74" t="s">
        <v>100</v>
      </c>
      <c r="L3884" s="74" t="s">
        <v>3935</v>
      </c>
      <c r="M3884" s="74" t="s">
        <v>3936</v>
      </c>
    </row>
    <row r="3885" ht="14.25" customHeight="1">
      <c r="A3885" s="74" t="s">
        <v>11492</v>
      </c>
      <c r="B3885" s="74" t="s">
        <v>3932</v>
      </c>
      <c r="F3885" s="185" t="s">
        <v>11493</v>
      </c>
      <c r="G3885" s="185"/>
      <c r="H3885" s="185"/>
      <c r="I3885" s="74" t="s">
        <v>3968</v>
      </c>
      <c r="L3885" s="74" t="s">
        <v>3935</v>
      </c>
      <c r="M3885" s="74" t="s">
        <v>3936</v>
      </c>
    </row>
    <row r="3886" ht="14.25" customHeight="1">
      <c r="A3886" s="74" t="s">
        <v>11494</v>
      </c>
      <c r="B3886" s="74" t="s">
        <v>3932</v>
      </c>
      <c r="F3886" s="185" t="s">
        <v>830</v>
      </c>
      <c r="G3886" s="185"/>
      <c r="H3886" s="185"/>
      <c r="I3886" s="74" t="s">
        <v>100</v>
      </c>
      <c r="L3886" s="74" t="s">
        <v>3935</v>
      </c>
      <c r="M3886" s="74" t="s">
        <v>3936</v>
      </c>
      <c r="N3886" s="74" t="s">
        <v>4026</v>
      </c>
    </row>
    <row r="3887" ht="14.25" customHeight="1">
      <c r="A3887" s="74" t="s">
        <v>11495</v>
      </c>
      <c r="B3887" s="74" t="s">
        <v>3932</v>
      </c>
      <c r="F3887" s="185" t="s">
        <v>11496</v>
      </c>
      <c r="G3887" s="185"/>
      <c r="H3887" s="185"/>
      <c r="I3887" s="74" t="s">
        <v>3968</v>
      </c>
      <c r="L3887" s="74" t="s">
        <v>3935</v>
      </c>
      <c r="M3887" s="74" t="s">
        <v>3936</v>
      </c>
    </row>
    <row r="3888" ht="14.25" customHeight="1">
      <c r="A3888" s="74" t="s">
        <v>11497</v>
      </c>
      <c r="B3888" s="74" t="s">
        <v>3932</v>
      </c>
      <c r="F3888" s="185" t="s">
        <v>11498</v>
      </c>
      <c r="G3888" s="185"/>
      <c r="H3888" s="185"/>
      <c r="I3888" s="74" t="s">
        <v>100</v>
      </c>
      <c r="L3888" s="74" t="s">
        <v>3935</v>
      </c>
      <c r="M3888" s="74" t="s">
        <v>3936</v>
      </c>
    </row>
    <row r="3889" ht="14.25" customHeight="1">
      <c r="A3889" s="74" t="s">
        <v>11499</v>
      </c>
      <c r="B3889" s="74" t="s">
        <v>3932</v>
      </c>
      <c r="F3889" s="185" t="s">
        <v>11500</v>
      </c>
      <c r="G3889" s="185"/>
      <c r="H3889" s="185"/>
      <c r="I3889" s="74" t="s">
        <v>100</v>
      </c>
      <c r="L3889" s="74" t="s">
        <v>3935</v>
      </c>
      <c r="M3889" s="74" t="s">
        <v>3936</v>
      </c>
    </row>
    <row r="3890" ht="14.25" customHeight="1">
      <c r="A3890" s="74" t="s">
        <v>11501</v>
      </c>
      <c r="B3890" s="74" t="s">
        <v>3932</v>
      </c>
      <c r="F3890" s="185" t="s">
        <v>11502</v>
      </c>
      <c r="G3890" s="185"/>
      <c r="H3890" s="185"/>
      <c r="I3890" s="74" t="s">
        <v>100</v>
      </c>
      <c r="L3890" s="74" t="s">
        <v>3935</v>
      </c>
      <c r="M3890" s="74" t="s">
        <v>3936</v>
      </c>
    </row>
    <row r="3891" ht="14.25" customHeight="1">
      <c r="A3891" s="74" t="s">
        <v>11503</v>
      </c>
      <c r="B3891" s="74" t="s">
        <v>3932</v>
      </c>
      <c r="F3891" s="185" t="s">
        <v>11504</v>
      </c>
      <c r="G3891" s="185"/>
      <c r="H3891" s="185"/>
      <c r="I3891" s="74" t="s">
        <v>100</v>
      </c>
      <c r="L3891" s="74" t="s">
        <v>3935</v>
      </c>
      <c r="M3891" s="74" t="s">
        <v>3936</v>
      </c>
    </row>
    <row r="3892" ht="14.25" customHeight="1">
      <c r="A3892" s="74" t="s">
        <v>11505</v>
      </c>
      <c r="B3892" s="74" t="s">
        <v>3932</v>
      </c>
      <c r="F3892" s="185" t="s">
        <v>11506</v>
      </c>
      <c r="G3892" s="185"/>
      <c r="H3892" s="185"/>
      <c r="I3892" s="74" t="s">
        <v>3934</v>
      </c>
      <c r="L3892" s="74" t="s">
        <v>3935</v>
      </c>
      <c r="M3892" s="74" t="s">
        <v>3936</v>
      </c>
    </row>
    <row r="3893" ht="14.25" customHeight="1">
      <c r="A3893" s="74" t="s">
        <v>11507</v>
      </c>
      <c r="B3893" s="74" t="s">
        <v>3932</v>
      </c>
      <c r="F3893" s="185" t="s">
        <v>11508</v>
      </c>
      <c r="G3893" s="185"/>
      <c r="H3893" s="185"/>
      <c r="I3893" s="74" t="s">
        <v>66</v>
      </c>
      <c r="L3893" s="74" t="s">
        <v>3935</v>
      </c>
      <c r="M3893" s="74" t="s">
        <v>3936</v>
      </c>
    </row>
    <row r="3894" ht="14.25" customHeight="1">
      <c r="A3894" s="74" t="s">
        <v>11509</v>
      </c>
      <c r="B3894" s="74" t="s">
        <v>3932</v>
      </c>
      <c r="F3894" s="185" t="s">
        <v>11510</v>
      </c>
      <c r="G3894" s="185"/>
      <c r="H3894" s="185"/>
      <c r="I3894" s="74" t="s">
        <v>3934</v>
      </c>
      <c r="L3894" s="74" t="s">
        <v>3935</v>
      </c>
      <c r="M3894" s="74" t="s">
        <v>3936</v>
      </c>
    </row>
    <row r="3895" ht="14.25" customHeight="1">
      <c r="A3895" s="74" t="s">
        <v>11511</v>
      </c>
      <c r="B3895" s="74" t="s">
        <v>3932</v>
      </c>
      <c r="F3895" s="185" t="s">
        <v>11512</v>
      </c>
      <c r="G3895" s="185"/>
      <c r="H3895" s="185"/>
      <c r="I3895" s="74" t="s">
        <v>3968</v>
      </c>
      <c r="L3895" s="74" t="s">
        <v>3935</v>
      </c>
      <c r="M3895" s="74" t="s">
        <v>3936</v>
      </c>
    </row>
    <row r="3896" ht="14.25" customHeight="1">
      <c r="A3896" s="74" t="s">
        <v>11513</v>
      </c>
      <c r="B3896" s="74" t="s">
        <v>3932</v>
      </c>
      <c r="F3896" s="185" t="s">
        <v>11514</v>
      </c>
      <c r="G3896" s="185"/>
      <c r="H3896" s="185"/>
      <c r="I3896" s="74" t="s">
        <v>100</v>
      </c>
      <c r="L3896" s="74" t="s">
        <v>3935</v>
      </c>
      <c r="M3896" s="74" t="s">
        <v>3936</v>
      </c>
    </row>
    <row r="3897" ht="14.25" customHeight="1">
      <c r="A3897" s="74" t="s">
        <v>11515</v>
      </c>
      <c r="B3897" s="74" t="s">
        <v>3932</v>
      </c>
      <c r="F3897" s="185" t="s">
        <v>11516</v>
      </c>
      <c r="G3897" s="185"/>
      <c r="H3897" s="185"/>
      <c r="I3897" s="74" t="s">
        <v>3934</v>
      </c>
      <c r="L3897" s="74" t="s">
        <v>3935</v>
      </c>
      <c r="M3897" s="74" t="s">
        <v>3936</v>
      </c>
    </row>
    <row r="3898" ht="14.25" customHeight="1">
      <c r="A3898" s="74" t="s">
        <v>11517</v>
      </c>
      <c r="B3898" s="74" t="s">
        <v>3932</v>
      </c>
      <c r="F3898" s="185" t="s">
        <v>11518</v>
      </c>
      <c r="G3898" s="185"/>
      <c r="H3898" s="185"/>
      <c r="I3898" s="74" t="s">
        <v>100</v>
      </c>
      <c r="L3898" s="74" t="s">
        <v>3935</v>
      </c>
      <c r="M3898" s="74" t="s">
        <v>3936</v>
      </c>
    </row>
    <row r="3899" ht="14.25" customHeight="1">
      <c r="A3899" s="74" t="s">
        <v>11519</v>
      </c>
      <c r="B3899" s="74" t="s">
        <v>3932</v>
      </c>
      <c r="F3899" s="185" t="s">
        <v>11520</v>
      </c>
      <c r="G3899" s="185"/>
      <c r="H3899" s="185"/>
      <c r="I3899" s="74" t="s">
        <v>100</v>
      </c>
      <c r="L3899" s="74" t="s">
        <v>3935</v>
      </c>
      <c r="M3899" s="74" t="s">
        <v>3936</v>
      </c>
    </row>
    <row r="3900" ht="14.25" customHeight="1">
      <c r="A3900" s="74" t="s">
        <v>11521</v>
      </c>
      <c r="B3900" s="74" t="s">
        <v>3932</v>
      </c>
      <c r="F3900" s="185" t="s">
        <v>3561</v>
      </c>
      <c r="G3900" s="185"/>
      <c r="H3900" s="185"/>
      <c r="I3900" s="74" t="s">
        <v>100</v>
      </c>
      <c r="L3900" s="74" t="s">
        <v>3935</v>
      </c>
      <c r="M3900" s="74" t="s">
        <v>3936</v>
      </c>
    </row>
    <row r="3901" ht="14.25" customHeight="1">
      <c r="A3901" s="74" t="s">
        <v>11522</v>
      </c>
      <c r="B3901" s="74" t="s">
        <v>3932</v>
      </c>
      <c r="F3901" s="185" t="s">
        <v>3563</v>
      </c>
      <c r="G3901" s="185"/>
      <c r="H3901" s="185"/>
      <c r="I3901" s="74" t="s">
        <v>100</v>
      </c>
      <c r="L3901" s="74" t="s">
        <v>3935</v>
      </c>
      <c r="M3901" s="74" t="s">
        <v>3936</v>
      </c>
    </row>
    <row r="3902" ht="14.25" customHeight="1">
      <c r="A3902" s="74" t="s">
        <v>11523</v>
      </c>
      <c r="B3902" s="74" t="s">
        <v>3932</v>
      </c>
      <c r="F3902" s="185" t="s">
        <v>11524</v>
      </c>
      <c r="G3902" s="185"/>
      <c r="H3902" s="185"/>
      <c r="I3902" s="74" t="s">
        <v>100</v>
      </c>
      <c r="L3902" s="74" t="s">
        <v>3935</v>
      </c>
      <c r="M3902" s="74" t="s">
        <v>3936</v>
      </c>
    </row>
    <row r="3903" ht="14.25" customHeight="1">
      <c r="A3903" s="74" t="s">
        <v>11525</v>
      </c>
      <c r="B3903" s="74" t="s">
        <v>3932</v>
      </c>
      <c r="F3903" s="185" t="s">
        <v>11526</v>
      </c>
      <c r="G3903" s="185"/>
      <c r="H3903" s="185"/>
      <c r="I3903" s="74" t="s">
        <v>3968</v>
      </c>
      <c r="L3903" s="74" t="s">
        <v>3935</v>
      </c>
      <c r="M3903" s="74" t="s">
        <v>3936</v>
      </c>
    </row>
    <row r="3904" ht="14.25" customHeight="1">
      <c r="A3904" s="74" t="s">
        <v>11527</v>
      </c>
      <c r="B3904" s="74" t="s">
        <v>3932</v>
      </c>
      <c r="F3904" s="185" t="s">
        <v>11528</v>
      </c>
      <c r="G3904" s="185"/>
      <c r="H3904" s="185"/>
      <c r="I3904" s="74" t="s">
        <v>100</v>
      </c>
      <c r="L3904" s="74" t="s">
        <v>3935</v>
      </c>
      <c r="M3904" s="74" t="s">
        <v>3936</v>
      </c>
    </row>
    <row r="3905" ht="14.25" customHeight="1">
      <c r="A3905" s="74" t="s">
        <v>11529</v>
      </c>
      <c r="B3905" s="74" t="s">
        <v>3932</v>
      </c>
      <c r="F3905" s="185" t="s">
        <v>11530</v>
      </c>
      <c r="G3905" s="185"/>
      <c r="H3905" s="185"/>
      <c r="I3905" s="74" t="s">
        <v>100</v>
      </c>
      <c r="L3905" s="74" t="s">
        <v>3935</v>
      </c>
      <c r="M3905" s="74" t="s">
        <v>3936</v>
      </c>
    </row>
    <row r="3906" ht="14.25" customHeight="1">
      <c r="A3906" s="74" t="s">
        <v>11531</v>
      </c>
      <c r="B3906" s="74" t="s">
        <v>3932</v>
      </c>
      <c r="F3906" s="185" t="s">
        <v>11532</v>
      </c>
      <c r="G3906" s="185"/>
      <c r="H3906" s="185"/>
      <c r="I3906" s="74" t="s">
        <v>100</v>
      </c>
      <c r="L3906" s="74" t="s">
        <v>3935</v>
      </c>
      <c r="M3906" s="74" t="s">
        <v>3936</v>
      </c>
    </row>
    <row r="3907" ht="14.25" customHeight="1">
      <c r="A3907" s="74" t="s">
        <v>11533</v>
      </c>
      <c r="B3907" s="74" t="s">
        <v>3932</v>
      </c>
      <c r="F3907" s="185" t="s">
        <v>11534</v>
      </c>
      <c r="G3907" s="185"/>
      <c r="H3907" s="185"/>
      <c r="I3907" s="74" t="s">
        <v>3968</v>
      </c>
      <c r="L3907" s="74" t="s">
        <v>3935</v>
      </c>
      <c r="M3907" s="74" t="s">
        <v>3936</v>
      </c>
    </row>
    <row r="3908" ht="14.25" customHeight="1">
      <c r="A3908" s="74" t="s">
        <v>11535</v>
      </c>
      <c r="B3908" s="74" t="s">
        <v>3932</v>
      </c>
      <c r="F3908" s="185" t="s">
        <v>11536</v>
      </c>
      <c r="G3908" s="185"/>
      <c r="H3908" s="185"/>
      <c r="I3908" s="74" t="s">
        <v>100</v>
      </c>
      <c r="L3908" s="74" t="s">
        <v>3935</v>
      </c>
      <c r="M3908" s="74" t="s">
        <v>3936</v>
      </c>
    </row>
    <row r="3909" ht="14.25" customHeight="1">
      <c r="A3909" s="74" t="s">
        <v>11537</v>
      </c>
      <c r="B3909" s="74" t="s">
        <v>3932</v>
      </c>
      <c r="F3909" s="185" t="s">
        <v>11538</v>
      </c>
      <c r="G3909" s="185"/>
      <c r="H3909" s="185"/>
      <c r="I3909" s="74" t="s">
        <v>100</v>
      </c>
      <c r="L3909" s="74" t="s">
        <v>3935</v>
      </c>
      <c r="M3909" s="74" t="s">
        <v>3936</v>
      </c>
    </row>
    <row r="3910" ht="14.25" customHeight="1">
      <c r="A3910" s="74" t="s">
        <v>11539</v>
      </c>
      <c r="B3910" s="74" t="s">
        <v>3932</v>
      </c>
      <c r="F3910" s="185" t="s">
        <v>11540</v>
      </c>
      <c r="G3910" s="185"/>
      <c r="H3910" s="185"/>
      <c r="I3910" s="74" t="s">
        <v>3934</v>
      </c>
      <c r="L3910" s="74" t="s">
        <v>3935</v>
      </c>
      <c r="M3910" s="74" t="s">
        <v>3936</v>
      </c>
    </row>
    <row r="3911" ht="14.25" customHeight="1">
      <c r="A3911" s="74" t="s">
        <v>11541</v>
      </c>
      <c r="B3911" s="74" t="s">
        <v>3932</v>
      </c>
      <c r="F3911" s="185" t="s">
        <v>11530</v>
      </c>
      <c r="G3911" s="185"/>
      <c r="H3911" s="185"/>
      <c r="I3911" s="74" t="s">
        <v>3968</v>
      </c>
      <c r="L3911" s="74" t="s">
        <v>3935</v>
      </c>
      <c r="M3911" s="74" t="s">
        <v>3936</v>
      </c>
    </row>
    <row r="3912" ht="14.25" customHeight="1">
      <c r="A3912" s="74" t="s">
        <v>11542</v>
      </c>
      <c r="B3912" s="74" t="s">
        <v>3932</v>
      </c>
      <c r="F3912" s="185" t="s">
        <v>11543</v>
      </c>
      <c r="G3912" s="185"/>
      <c r="H3912" s="185"/>
      <c r="I3912" s="74" t="s">
        <v>71</v>
      </c>
      <c r="L3912" s="74" t="s">
        <v>3935</v>
      </c>
      <c r="M3912" s="74" t="s">
        <v>3936</v>
      </c>
    </row>
    <row r="3913" ht="14.25" customHeight="1">
      <c r="A3913" s="74" t="s">
        <v>11544</v>
      </c>
      <c r="B3913" s="74" t="s">
        <v>3932</v>
      </c>
      <c r="F3913" s="185" t="s">
        <v>11545</v>
      </c>
      <c r="G3913" s="185"/>
      <c r="H3913" s="185"/>
      <c r="I3913" s="74" t="s">
        <v>3934</v>
      </c>
      <c r="L3913" s="74" t="s">
        <v>3935</v>
      </c>
      <c r="M3913" s="74" t="s">
        <v>3936</v>
      </c>
    </row>
    <row r="3914" ht="14.25" customHeight="1">
      <c r="A3914" s="74" t="s">
        <v>11546</v>
      </c>
      <c r="B3914" s="74" t="s">
        <v>3932</v>
      </c>
      <c r="F3914" s="185" t="s">
        <v>11547</v>
      </c>
      <c r="G3914" s="185"/>
      <c r="H3914" s="185"/>
      <c r="I3914" s="74" t="s">
        <v>1026</v>
      </c>
      <c r="L3914" s="74" t="s">
        <v>3935</v>
      </c>
      <c r="M3914" s="74" t="s">
        <v>3936</v>
      </c>
    </row>
    <row r="3915" ht="14.25" customHeight="1">
      <c r="A3915" s="74" t="s">
        <v>11548</v>
      </c>
      <c r="B3915" s="74" t="s">
        <v>3932</v>
      </c>
      <c r="F3915" s="185" t="s">
        <v>11549</v>
      </c>
      <c r="G3915" s="185"/>
      <c r="H3915" s="185"/>
      <c r="I3915" s="74" t="s">
        <v>3968</v>
      </c>
      <c r="L3915" s="74" t="s">
        <v>3935</v>
      </c>
      <c r="M3915" s="74" t="s">
        <v>3936</v>
      </c>
    </row>
    <row r="3916" ht="14.25" customHeight="1">
      <c r="A3916" s="74" t="s">
        <v>11550</v>
      </c>
      <c r="B3916" s="74" t="s">
        <v>3932</v>
      </c>
      <c r="F3916" s="185" t="s">
        <v>11551</v>
      </c>
      <c r="G3916" s="185"/>
      <c r="H3916" s="185"/>
      <c r="I3916" s="74" t="s">
        <v>100</v>
      </c>
      <c r="L3916" s="74" t="s">
        <v>3935</v>
      </c>
      <c r="M3916" s="74" t="s">
        <v>3936</v>
      </c>
    </row>
    <row r="3917" ht="14.25" customHeight="1">
      <c r="A3917" s="74" t="s">
        <v>11552</v>
      </c>
      <c r="B3917" s="74" t="s">
        <v>3932</v>
      </c>
      <c r="F3917" s="185" t="s">
        <v>11553</v>
      </c>
      <c r="G3917" s="185"/>
      <c r="H3917" s="185"/>
      <c r="I3917" s="74" t="s">
        <v>71</v>
      </c>
      <c r="L3917" s="74" t="s">
        <v>3935</v>
      </c>
      <c r="M3917" s="74" t="s">
        <v>3936</v>
      </c>
    </row>
    <row r="3918" ht="14.25" customHeight="1">
      <c r="A3918" s="74" t="s">
        <v>11554</v>
      </c>
      <c r="B3918" s="74" t="s">
        <v>3932</v>
      </c>
      <c r="F3918" s="185" t="s">
        <v>11555</v>
      </c>
      <c r="G3918" s="185"/>
      <c r="H3918" s="185"/>
      <c r="I3918" s="74" t="s">
        <v>3934</v>
      </c>
      <c r="L3918" s="74" t="s">
        <v>3935</v>
      </c>
      <c r="M3918" s="74" t="s">
        <v>3936</v>
      </c>
    </row>
    <row r="3919" ht="14.25" customHeight="1">
      <c r="A3919" s="74" t="s">
        <v>11556</v>
      </c>
      <c r="B3919" s="74" t="s">
        <v>3932</v>
      </c>
      <c r="F3919" s="185" t="s">
        <v>11557</v>
      </c>
      <c r="G3919" s="185"/>
      <c r="H3919" s="185"/>
      <c r="I3919" s="74" t="s">
        <v>100</v>
      </c>
      <c r="L3919" s="74" t="s">
        <v>3935</v>
      </c>
      <c r="M3919" s="74" t="s">
        <v>3936</v>
      </c>
    </row>
    <row r="3920" ht="14.25" customHeight="1">
      <c r="A3920" s="74" t="s">
        <v>11558</v>
      </c>
      <c r="B3920" s="74" t="s">
        <v>3932</v>
      </c>
      <c r="F3920" s="185" t="s">
        <v>11559</v>
      </c>
      <c r="G3920" s="185"/>
      <c r="H3920" s="185"/>
      <c r="I3920" s="74" t="s">
        <v>3934</v>
      </c>
      <c r="L3920" s="74" t="s">
        <v>3935</v>
      </c>
      <c r="M3920" s="74" t="s">
        <v>3936</v>
      </c>
    </row>
    <row r="3921" ht="14.25" customHeight="1">
      <c r="A3921" s="74" t="s">
        <v>11560</v>
      </c>
      <c r="B3921" s="74" t="s">
        <v>3932</v>
      </c>
      <c r="F3921" s="185" t="s">
        <v>11561</v>
      </c>
      <c r="G3921" s="185"/>
      <c r="H3921" s="185"/>
      <c r="I3921" s="74" t="s">
        <v>100</v>
      </c>
      <c r="L3921" s="74" t="s">
        <v>3935</v>
      </c>
      <c r="M3921" s="74" t="s">
        <v>3936</v>
      </c>
    </row>
    <row r="3922" ht="14.25" customHeight="1">
      <c r="A3922" s="74" t="s">
        <v>11562</v>
      </c>
      <c r="B3922" s="74" t="s">
        <v>3932</v>
      </c>
      <c r="F3922" s="185" t="s">
        <v>11563</v>
      </c>
      <c r="G3922" s="185"/>
      <c r="H3922" s="185"/>
      <c r="I3922" s="74" t="s">
        <v>3934</v>
      </c>
      <c r="L3922" s="74" t="s">
        <v>3935</v>
      </c>
      <c r="M3922" s="74" t="s">
        <v>3936</v>
      </c>
    </row>
    <row r="3923" ht="14.25" customHeight="1">
      <c r="A3923" s="74" t="s">
        <v>11564</v>
      </c>
      <c r="B3923" s="74" t="s">
        <v>3932</v>
      </c>
      <c r="F3923" s="185" t="s">
        <v>11565</v>
      </c>
      <c r="G3923" s="185"/>
      <c r="H3923" s="185"/>
      <c r="I3923" s="74" t="s">
        <v>3934</v>
      </c>
      <c r="L3923" s="74" t="s">
        <v>3935</v>
      </c>
      <c r="M3923" s="74" t="s">
        <v>3936</v>
      </c>
    </row>
    <row r="3924" ht="14.25" customHeight="1">
      <c r="A3924" s="74" t="s">
        <v>11566</v>
      </c>
      <c r="B3924" s="74" t="s">
        <v>3932</v>
      </c>
      <c r="F3924" s="185" t="s">
        <v>11567</v>
      </c>
      <c r="G3924" s="185"/>
      <c r="H3924" s="185"/>
      <c r="I3924" s="74" t="s">
        <v>3934</v>
      </c>
      <c r="L3924" s="74" t="s">
        <v>3935</v>
      </c>
      <c r="M3924" s="74" t="s">
        <v>3936</v>
      </c>
    </row>
    <row r="3925" ht="14.25" customHeight="1">
      <c r="A3925" s="74" t="s">
        <v>11568</v>
      </c>
      <c r="B3925" s="74" t="s">
        <v>3932</v>
      </c>
      <c r="F3925" s="185" t="s">
        <v>11569</v>
      </c>
      <c r="G3925" s="185"/>
      <c r="H3925" s="185"/>
      <c r="I3925" s="74" t="s">
        <v>3934</v>
      </c>
      <c r="L3925" s="74" t="s">
        <v>3935</v>
      </c>
      <c r="M3925" s="74" t="s">
        <v>3936</v>
      </c>
    </row>
    <row r="3926" ht="14.25" customHeight="1">
      <c r="A3926" s="74" t="s">
        <v>11570</v>
      </c>
      <c r="B3926" s="74" t="s">
        <v>3932</v>
      </c>
      <c r="F3926" s="185" t="s">
        <v>11571</v>
      </c>
      <c r="G3926" s="185"/>
      <c r="H3926" s="185"/>
      <c r="I3926" s="74" t="s">
        <v>3934</v>
      </c>
      <c r="L3926" s="74" t="s">
        <v>3935</v>
      </c>
      <c r="M3926" s="74" t="s">
        <v>3936</v>
      </c>
    </row>
    <row r="3927" ht="14.25" customHeight="1">
      <c r="A3927" s="74" t="s">
        <v>11572</v>
      </c>
      <c r="B3927" s="74" t="s">
        <v>3932</v>
      </c>
      <c r="F3927" s="185" t="s">
        <v>11573</v>
      </c>
      <c r="G3927" s="185"/>
      <c r="H3927" s="185"/>
      <c r="I3927" s="74" t="s">
        <v>100</v>
      </c>
      <c r="L3927" s="74" t="s">
        <v>3935</v>
      </c>
      <c r="M3927" s="74" t="s">
        <v>3936</v>
      </c>
    </row>
    <row r="3928" ht="14.25" customHeight="1">
      <c r="A3928" s="74" t="s">
        <v>11574</v>
      </c>
      <c r="B3928" s="74" t="s">
        <v>3932</v>
      </c>
      <c r="F3928" s="185" t="s">
        <v>11575</v>
      </c>
      <c r="G3928" s="185"/>
      <c r="H3928" s="185"/>
      <c r="I3928" s="74" t="s">
        <v>3934</v>
      </c>
      <c r="L3928" s="74" t="s">
        <v>3935</v>
      </c>
      <c r="M3928" s="74" t="s">
        <v>3936</v>
      </c>
    </row>
    <row r="3929" ht="14.25" customHeight="1">
      <c r="A3929" s="74" t="s">
        <v>11576</v>
      </c>
      <c r="B3929" s="74" t="s">
        <v>3932</v>
      </c>
      <c r="F3929" s="185" t="s">
        <v>11577</v>
      </c>
      <c r="G3929" s="185"/>
      <c r="H3929" s="185"/>
      <c r="I3929" s="74" t="s">
        <v>71</v>
      </c>
      <c r="L3929" s="74" t="s">
        <v>3935</v>
      </c>
      <c r="M3929" s="74" t="s">
        <v>3936</v>
      </c>
    </row>
    <row r="3930" ht="14.25" customHeight="1">
      <c r="A3930" s="74" t="s">
        <v>11578</v>
      </c>
      <c r="B3930" s="74" t="s">
        <v>3932</v>
      </c>
      <c r="F3930" s="185" t="s">
        <v>11579</v>
      </c>
      <c r="G3930" s="185"/>
      <c r="H3930" s="185"/>
      <c r="I3930" s="74" t="s">
        <v>3934</v>
      </c>
      <c r="L3930" s="74" t="s">
        <v>3935</v>
      </c>
      <c r="M3930" s="74" t="s">
        <v>3936</v>
      </c>
    </row>
    <row r="3931" ht="14.25" customHeight="1">
      <c r="A3931" s="74" t="s">
        <v>11580</v>
      </c>
      <c r="B3931" s="74" t="s">
        <v>3932</v>
      </c>
      <c r="F3931" s="185" t="s">
        <v>11581</v>
      </c>
      <c r="G3931" s="185"/>
      <c r="H3931" s="185"/>
      <c r="I3931" s="74" t="s">
        <v>127</v>
      </c>
      <c r="L3931" s="74" t="s">
        <v>3935</v>
      </c>
      <c r="M3931" s="74" t="s">
        <v>3936</v>
      </c>
    </row>
    <row r="3932" ht="14.25" customHeight="1">
      <c r="A3932" s="74" t="s">
        <v>11582</v>
      </c>
      <c r="B3932" s="74" t="s">
        <v>3932</v>
      </c>
      <c r="F3932" s="185" t="s">
        <v>11583</v>
      </c>
      <c r="G3932" s="185"/>
      <c r="H3932" s="185"/>
      <c r="I3932" s="74" t="s">
        <v>100</v>
      </c>
      <c r="L3932" s="74" t="s">
        <v>3935</v>
      </c>
      <c r="M3932" s="74" t="s">
        <v>3936</v>
      </c>
    </row>
    <row r="3933" ht="14.25" customHeight="1">
      <c r="A3933" s="74" t="s">
        <v>11584</v>
      </c>
      <c r="B3933" s="74" t="s">
        <v>3932</v>
      </c>
      <c r="F3933" s="185" t="s">
        <v>11585</v>
      </c>
      <c r="G3933" s="185"/>
      <c r="H3933" s="185"/>
      <c r="I3933" s="74" t="s">
        <v>3934</v>
      </c>
      <c r="L3933" s="74" t="s">
        <v>3935</v>
      </c>
      <c r="M3933" s="74" t="s">
        <v>3936</v>
      </c>
    </row>
    <row r="3934" ht="14.25" customHeight="1">
      <c r="A3934" s="74" t="s">
        <v>11586</v>
      </c>
      <c r="B3934" s="74" t="s">
        <v>3932</v>
      </c>
      <c r="F3934" s="185" t="s">
        <v>11587</v>
      </c>
      <c r="G3934" s="185"/>
      <c r="H3934" s="185"/>
      <c r="I3934" s="74" t="s">
        <v>100</v>
      </c>
      <c r="L3934" s="74" t="s">
        <v>3935</v>
      </c>
      <c r="M3934" s="74" t="s">
        <v>3936</v>
      </c>
    </row>
    <row r="3935" ht="14.25" customHeight="1">
      <c r="A3935" s="74" t="s">
        <v>11588</v>
      </c>
      <c r="B3935" s="74" t="s">
        <v>3932</v>
      </c>
      <c r="F3935" s="185" t="s">
        <v>11589</v>
      </c>
      <c r="G3935" s="185"/>
      <c r="H3935" s="185"/>
      <c r="I3935" s="74" t="s">
        <v>100</v>
      </c>
      <c r="L3935" s="74" t="s">
        <v>3935</v>
      </c>
      <c r="M3935" s="74" t="s">
        <v>3936</v>
      </c>
    </row>
    <row r="3936" ht="14.25" customHeight="1">
      <c r="A3936" s="74" t="s">
        <v>11590</v>
      </c>
      <c r="B3936" s="74" t="s">
        <v>3932</v>
      </c>
      <c r="F3936" s="185" t="s">
        <v>11591</v>
      </c>
      <c r="G3936" s="185"/>
      <c r="H3936" s="185"/>
      <c r="I3936" s="74" t="s">
        <v>3934</v>
      </c>
      <c r="L3936" s="74" t="s">
        <v>3935</v>
      </c>
      <c r="M3936" s="74" t="s">
        <v>3936</v>
      </c>
    </row>
    <row r="3937" ht="14.25" customHeight="1">
      <c r="A3937" s="74" t="s">
        <v>11592</v>
      </c>
      <c r="B3937" s="74" t="s">
        <v>3932</v>
      </c>
      <c r="F3937" s="185" t="s">
        <v>11593</v>
      </c>
      <c r="G3937" s="185"/>
      <c r="H3937" s="185"/>
      <c r="I3937" s="74" t="s">
        <v>3968</v>
      </c>
      <c r="L3937" s="74" t="s">
        <v>3935</v>
      </c>
      <c r="M3937" s="74" t="s">
        <v>3936</v>
      </c>
    </row>
    <row r="3938" ht="14.25" customHeight="1">
      <c r="A3938" s="74" t="s">
        <v>11594</v>
      </c>
      <c r="B3938" s="74" t="s">
        <v>3932</v>
      </c>
      <c r="F3938" s="185" t="s">
        <v>11595</v>
      </c>
      <c r="G3938" s="185"/>
      <c r="H3938" s="185"/>
      <c r="I3938" s="74" t="s">
        <v>100</v>
      </c>
      <c r="L3938" s="74" t="s">
        <v>3935</v>
      </c>
      <c r="M3938" s="74" t="s">
        <v>3936</v>
      </c>
    </row>
    <row r="3939" ht="14.25" customHeight="1">
      <c r="A3939" s="74" t="s">
        <v>11596</v>
      </c>
      <c r="B3939" s="74" t="s">
        <v>3932</v>
      </c>
      <c r="F3939" s="185" t="s">
        <v>11597</v>
      </c>
      <c r="G3939" s="185"/>
      <c r="H3939" s="185"/>
      <c r="I3939" s="74" t="s">
        <v>57</v>
      </c>
      <c r="L3939" s="74" t="s">
        <v>3935</v>
      </c>
      <c r="M3939" s="74" t="s">
        <v>3936</v>
      </c>
    </row>
    <row r="3940" ht="14.25" customHeight="1">
      <c r="A3940" s="74" t="s">
        <v>11598</v>
      </c>
      <c r="B3940" s="74" t="s">
        <v>3932</v>
      </c>
      <c r="F3940" s="185" t="s">
        <v>11599</v>
      </c>
      <c r="G3940" s="185"/>
      <c r="H3940" s="185"/>
      <c r="I3940" s="74" t="s">
        <v>100</v>
      </c>
      <c r="L3940" s="74" t="s">
        <v>3935</v>
      </c>
      <c r="M3940" s="74" t="s">
        <v>3936</v>
      </c>
    </row>
    <row r="3941" ht="14.25" customHeight="1">
      <c r="A3941" s="74" t="s">
        <v>11600</v>
      </c>
      <c r="B3941" s="74" t="s">
        <v>3932</v>
      </c>
      <c r="F3941" s="185" t="s">
        <v>11601</v>
      </c>
      <c r="G3941" s="185"/>
      <c r="H3941" s="185"/>
      <c r="I3941" s="74" t="s">
        <v>3934</v>
      </c>
      <c r="L3941" s="74" t="s">
        <v>3935</v>
      </c>
      <c r="M3941" s="74" t="s">
        <v>3936</v>
      </c>
    </row>
    <row r="3942" ht="14.25" customHeight="1">
      <c r="A3942" s="74" t="s">
        <v>11602</v>
      </c>
      <c r="B3942" s="74" t="s">
        <v>3932</v>
      </c>
      <c r="F3942" s="185" t="s">
        <v>11603</v>
      </c>
      <c r="G3942" s="185"/>
      <c r="H3942" s="185"/>
      <c r="I3942" s="74" t="s">
        <v>100</v>
      </c>
      <c r="L3942" s="74" t="s">
        <v>3935</v>
      </c>
      <c r="M3942" s="74" t="s">
        <v>3936</v>
      </c>
    </row>
    <row r="3943" ht="14.25" customHeight="1">
      <c r="A3943" s="74" t="s">
        <v>11604</v>
      </c>
      <c r="B3943" s="74" t="s">
        <v>3932</v>
      </c>
      <c r="F3943" s="185" t="s">
        <v>11605</v>
      </c>
      <c r="G3943" s="185"/>
      <c r="H3943" s="185"/>
      <c r="I3943" s="74" t="s">
        <v>100</v>
      </c>
      <c r="L3943" s="74" t="s">
        <v>3935</v>
      </c>
      <c r="M3943" s="74" t="s">
        <v>3936</v>
      </c>
    </row>
    <row r="3944" ht="14.25" customHeight="1">
      <c r="A3944" s="74" t="s">
        <v>11606</v>
      </c>
      <c r="B3944" s="74" t="s">
        <v>3932</v>
      </c>
      <c r="F3944" s="185" t="s">
        <v>11607</v>
      </c>
      <c r="G3944" s="185"/>
      <c r="H3944" s="185"/>
      <c r="I3944" s="74" t="s">
        <v>3934</v>
      </c>
      <c r="L3944" s="74" t="s">
        <v>3935</v>
      </c>
      <c r="M3944" s="74" t="s">
        <v>3936</v>
      </c>
    </row>
    <row r="3945" ht="14.25" customHeight="1">
      <c r="A3945" s="74" t="s">
        <v>11608</v>
      </c>
      <c r="B3945" s="74" t="s">
        <v>3932</v>
      </c>
      <c r="F3945" s="185" t="s">
        <v>11609</v>
      </c>
      <c r="G3945" s="185"/>
      <c r="H3945" s="185"/>
      <c r="I3945" s="74" t="s">
        <v>57</v>
      </c>
      <c r="L3945" s="74" t="s">
        <v>3935</v>
      </c>
      <c r="M3945" s="74" t="s">
        <v>3936</v>
      </c>
    </row>
    <row r="3946" ht="14.25" customHeight="1">
      <c r="A3946" s="74" t="s">
        <v>11610</v>
      </c>
      <c r="B3946" s="74" t="s">
        <v>3932</v>
      </c>
      <c r="F3946" s="185" t="s">
        <v>11611</v>
      </c>
      <c r="G3946" s="185"/>
      <c r="H3946" s="185"/>
      <c r="I3946" s="74" t="s">
        <v>3968</v>
      </c>
      <c r="L3946" s="74" t="s">
        <v>3935</v>
      </c>
      <c r="M3946" s="74" t="s">
        <v>3936</v>
      </c>
    </row>
    <row r="3947" ht="14.25" customHeight="1">
      <c r="A3947" s="74" t="s">
        <v>11612</v>
      </c>
      <c r="B3947" s="74" t="s">
        <v>3932</v>
      </c>
      <c r="F3947" s="185" t="s">
        <v>11613</v>
      </c>
      <c r="G3947" s="185"/>
      <c r="H3947" s="185"/>
      <c r="I3947" s="74" t="s">
        <v>127</v>
      </c>
      <c r="L3947" s="74" t="s">
        <v>3935</v>
      </c>
      <c r="M3947" s="74" t="s">
        <v>3936</v>
      </c>
    </row>
    <row r="3948" ht="14.25" customHeight="1">
      <c r="A3948" s="74" t="s">
        <v>11614</v>
      </c>
      <c r="B3948" s="74" t="s">
        <v>3932</v>
      </c>
      <c r="F3948" s="185" t="s">
        <v>11615</v>
      </c>
      <c r="G3948" s="185"/>
      <c r="H3948" s="185"/>
      <c r="I3948" s="74" t="s">
        <v>3934</v>
      </c>
      <c r="L3948" s="74" t="s">
        <v>3935</v>
      </c>
      <c r="M3948" s="74" t="s">
        <v>3936</v>
      </c>
    </row>
    <row r="3949" ht="14.25" customHeight="1">
      <c r="A3949" s="74" t="s">
        <v>11616</v>
      </c>
      <c r="B3949" s="74" t="s">
        <v>3932</v>
      </c>
      <c r="F3949" s="185" t="s">
        <v>1533</v>
      </c>
      <c r="G3949" s="185"/>
      <c r="H3949" s="185"/>
      <c r="I3949" s="74" t="s">
        <v>71</v>
      </c>
      <c r="L3949" s="74" t="s">
        <v>3935</v>
      </c>
      <c r="M3949" s="74" t="s">
        <v>3936</v>
      </c>
      <c r="N3949" s="74" t="s">
        <v>4026</v>
      </c>
    </row>
    <row r="3950" ht="14.25" customHeight="1">
      <c r="A3950" s="74" t="s">
        <v>11617</v>
      </c>
      <c r="B3950" s="74" t="s">
        <v>3932</v>
      </c>
      <c r="F3950" s="185" t="s">
        <v>1537</v>
      </c>
      <c r="G3950" s="185"/>
      <c r="H3950" s="185"/>
      <c r="I3950" s="74" t="s">
        <v>3934</v>
      </c>
      <c r="L3950" s="74" t="s">
        <v>3935</v>
      </c>
      <c r="M3950" s="74" t="s">
        <v>3936</v>
      </c>
      <c r="N3950" s="74" t="s">
        <v>4026</v>
      </c>
    </row>
    <row r="3951" ht="14.25" customHeight="1">
      <c r="A3951" s="74" t="s">
        <v>11618</v>
      </c>
      <c r="B3951" s="74" t="s">
        <v>3932</v>
      </c>
      <c r="F3951" s="185" t="s">
        <v>1634</v>
      </c>
      <c r="G3951" s="185"/>
      <c r="H3951" s="185"/>
      <c r="I3951" s="74" t="s">
        <v>3968</v>
      </c>
      <c r="L3951" s="74" t="s">
        <v>3935</v>
      </c>
      <c r="M3951" s="74" t="s">
        <v>3936</v>
      </c>
      <c r="N3951" s="74" t="s">
        <v>4026</v>
      </c>
    </row>
    <row r="3952" ht="14.25" customHeight="1">
      <c r="A3952" s="74" t="s">
        <v>11619</v>
      </c>
      <c r="B3952" s="74" t="s">
        <v>3932</v>
      </c>
      <c r="F3952" s="185" t="s">
        <v>11620</v>
      </c>
      <c r="G3952" s="185"/>
      <c r="H3952" s="185"/>
      <c r="I3952" s="74" t="s">
        <v>3968</v>
      </c>
      <c r="L3952" s="74" t="s">
        <v>3935</v>
      </c>
      <c r="M3952" s="74" t="s">
        <v>3936</v>
      </c>
      <c r="N3952" s="74" t="s">
        <v>4026</v>
      </c>
    </row>
    <row r="3953" ht="14.25" customHeight="1">
      <c r="A3953" s="74" t="s">
        <v>11621</v>
      </c>
      <c r="B3953" s="74" t="s">
        <v>3932</v>
      </c>
      <c r="F3953" s="185" t="s">
        <v>11622</v>
      </c>
      <c r="G3953" s="185"/>
      <c r="H3953" s="185"/>
      <c r="I3953" s="74" t="s">
        <v>100</v>
      </c>
      <c r="L3953" s="74" t="s">
        <v>3935</v>
      </c>
      <c r="M3953" s="74" t="s">
        <v>3936</v>
      </c>
    </row>
    <row r="3954" ht="14.25" customHeight="1">
      <c r="A3954" s="74" t="s">
        <v>11623</v>
      </c>
      <c r="B3954" s="74" t="s">
        <v>3932</v>
      </c>
      <c r="F3954" s="185" t="s">
        <v>11624</v>
      </c>
      <c r="G3954" s="185"/>
      <c r="H3954" s="185"/>
      <c r="I3954" s="74" t="s">
        <v>3934</v>
      </c>
      <c r="L3954" s="74" t="s">
        <v>3935</v>
      </c>
      <c r="M3954" s="74" t="s">
        <v>3936</v>
      </c>
    </row>
    <row r="3955" ht="14.25" customHeight="1">
      <c r="A3955" s="74" t="s">
        <v>11625</v>
      </c>
      <c r="B3955" s="74" t="s">
        <v>3932</v>
      </c>
      <c r="F3955" s="185" t="s">
        <v>11626</v>
      </c>
      <c r="G3955" s="185"/>
      <c r="H3955" s="185"/>
      <c r="I3955" s="74" t="s">
        <v>57</v>
      </c>
      <c r="L3955" s="74" t="s">
        <v>3935</v>
      </c>
      <c r="M3955" s="74" t="s">
        <v>3936</v>
      </c>
    </row>
    <row r="3956" ht="14.25" customHeight="1">
      <c r="A3956" s="74" t="s">
        <v>11627</v>
      </c>
      <c r="B3956" s="74" t="s">
        <v>3932</v>
      </c>
      <c r="F3956" s="185" t="s">
        <v>11628</v>
      </c>
      <c r="G3956" s="185"/>
      <c r="H3956" s="185"/>
      <c r="I3956" s="74" t="s">
        <v>3934</v>
      </c>
      <c r="L3956" s="74" t="s">
        <v>3935</v>
      </c>
      <c r="M3956" s="74" t="s">
        <v>3936</v>
      </c>
    </row>
    <row r="3957" ht="14.25" customHeight="1">
      <c r="A3957" s="74" t="s">
        <v>11629</v>
      </c>
      <c r="B3957" s="74" t="s">
        <v>3932</v>
      </c>
      <c r="F3957" s="185" t="s">
        <v>11630</v>
      </c>
      <c r="G3957" s="185"/>
      <c r="H3957" s="185"/>
      <c r="I3957" s="74" t="s">
        <v>3934</v>
      </c>
      <c r="L3957" s="74" t="s">
        <v>3935</v>
      </c>
      <c r="M3957" s="74" t="s">
        <v>3936</v>
      </c>
    </row>
    <row r="3958" ht="14.25" customHeight="1">
      <c r="A3958" s="74" t="s">
        <v>11631</v>
      </c>
      <c r="B3958" s="74" t="s">
        <v>3932</v>
      </c>
      <c r="F3958" s="185" t="s">
        <v>976</v>
      </c>
      <c r="G3958" s="185"/>
      <c r="H3958" s="185"/>
      <c r="I3958" s="74" t="s">
        <v>100</v>
      </c>
      <c r="L3958" s="74" t="s">
        <v>3935</v>
      </c>
      <c r="M3958" s="74" t="s">
        <v>3936</v>
      </c>
      <c r="N3958" s="74" t="s">
        <v>4026</v>
      </c>
    </row>
    <row r="3959" ht="14.25" customHeight="1">
      <c r="A3959" s="74" t="s">
        <v>11632</v>
      </c>
      <c r="B3959" s="74" t="s">
        <v>3932</v>
      </c>
      <c r="F3959" s="185" t="s">
        <v>11633</v>
      </c>
      <c r="G3959" s="185"/>
      <c r="H3959" s="185"/>
      <c r="I3959" s="74" t="s">
        <v>127</v>
      </c>
      <c r="L3959" s="74" t="s">
        <v>3935</v>
      </c>
      <c r="M3959" s="74" t="s">
        <v>3936</v>
      </c>
    </row>
    <row r="3960" ht="14.25" customHeight="1">
      <c r="A3960" s="74" t="s">
        <v>11634</v>
      </c>
      <c r="B3960" s="74" t="s">
        <v>3932</v>
      </c>
      <c r="F3960" s="185" t="s">
        <v>11635</v>
      </c>
      <c r="G3960" s="185"/>
      <c r="H3960" s="185"/>
      <c r="I3960" s="74" t="s">
        <v>100</v>
      </c>
      <c r="L3960" s="74" t="s">
        <v>3935</v>
      </c>
      <c r="M3960" s="74" t="s">
        <v>3936</v>
      </c>
    </row>
    <row r="3961" ht="14.25" customHeight="1">
      <c r="A3961" s="74" t="s">
        <v>11636</v>
      </c>
      <c r="B3961" s="74" t="s">
        <v>3932</v>
      </c>
      <c r="F3961" s="185" t="s">
        <v>11637</v>
      </c>
      <c r="G3961" s="185"/>
      <c r="H3961" s="185"/>
      <c r="I3961" s="74" t="s">
        <v>3934</v>
      </c>
      <c r="L3961" s="74" t="s">
        <v>3935</v>
      </c>
      <c r="M3961" s="74" t="s">
        <v>3936</v>
      </c>
    </row>
    <row r="3962" ht="14.25" customHeight="1">
      <c r="A3962" s="74" t="s">
        <v>11638</v>
      </c>
      <c r="B3962" s="74" t="s">
        <v>3932</v>
      </c>
      <c r="F3962" s="185" t="s">
        <v>11639</v>
      </c>
      <c r="G3962" s="185"/>
      <c r="H3962" s="185"/>
      <c r="I3962" s="74" t="s">
        <v>100</v>
      </c>
      <c r="L3962" s="74" t="s">
        <v>3935</v>
      </c>
      <c r="M3962" s="74" t="s">
        <v>3936</v>
      </c>
    </row>
    <row r="3963" ht="14.25" customHeight="1">
      <c r="A3963" s="74" t="s">
        <v>11640</v>
      </c>
      <c r="B3963" s="74" t="s">
        <v>3932</v>
      </c>
      <c r="F3963" s="185" t="s">
        <v>11641</v>
      </c>
      <c r="G3963" s="185"/>
      <c r="H3963" s="185"/>
      <c r="I3963" s="74" t="s">
        <v>127</v>
      </c>
      <c r="L3963" s="74" t="s">
        <v>3935</v>
      </c>
      <c r="M3963" s="74" t="s">
        <v>3936</v>
      </c>
    </row>
    <row r="3964" ht="14.25" customHeight="1">
      <c r="A3964" s="74" t="s">
        <v>11642</v>
      </c>
      <c r="B3964" s="74" t="s">
        <v>3932</v>
      </c>
      <c r="F3964" s="185" t="s">
        <v>3568</v>
      </c>
      <c r="G3964" s="185"/>
      <c r="H3964" s="185"/>
      <c r="I3964" s="74" t="s">
        <v>100</v>
      </c>
      <c r="L3964" s="74" t="s">
        <v>3935</v>
      </c>
      <c r="M3964" s="74" t="s">
        <v>3936</v>
      </c>
    </row>
    <row r="3965" ht="14.25" customHeight="1">
      <c r="A3965" s="74" t="s">
        <v>11643</v>
      </c>
      <c r="B3965" s="74" t="s">
        <v>3932</v>
      </c>
      <c r="F3965" s="185" t="s">
        <v>3570</v>
      </c>
      <c r="G3965" s="185"/>
      <c r="H3965" s="185"/>
      <c r="I3965" s="74" t="s">
        <v>100</v>
      </c>
      <c r="L3965" s="74" t="s">
        <v>3935</v>
      </c>
      <c r="M3965" s="74" t="s">
        <v>3936</v>
      </c>
    </row>
    <row r="3966" ht="14.25" customHeight="1">
      <c r="A3966" s="74" t="s">
        <v>11644</v>
      </c>
      <c r="B3966" s="74" t="s">
        <v>3932</v>
      </c>
      <c r="F3966" s="185" t="s">
        <v>11645</v>
      </c>
      <c r="G3966" s="185"/>
      <c r="H3966" s="185"/>
      <c r="I3966" s="74" t="s">
        <v>3968</v>
      </c>
      <c r="L3966" s="74" t="s">
        <v>3935</v>
      </c>
      <c r="M3966" s="74" t="s">
        <v>3936</v>
      </c>
    </row>
    <row r="3967" ht="14.25" customHeight="1">
      <c r="A3967" s="74" t="s">
        <v>11646</v>
      </c>
      <c r="B3967" s="74" t="s">
        <v>3932</v>
      </c>
      <c r="F3967" s="185" t="s">
        <v>11647</v>
      </c>
      <c r="G3967" s="185"/>
      <c r="H3967" s="185"/>
      <c r="I3967" s="74" t="s">
        <v>3968</v>
      </c>
      <c r="L3967" s="74" t="s">
        <v>3935</v>
      </c>
      <c r="M3967" s="74" t="s">
        <v>3936</v>
      </c>
    </row>
    <row r="3968" ht="14.25" customHeight="1">
      <c r="A3968" s="74" t="s">
        <v>11648</v>
      </c>
      <c r="B3968" s="74" t="s">
        <v>3932</v>
      </c>
      <c r="F3968" s="185" t="s">
        <v>11649</v>
      </c>
      <c r="G3968" s="185"/>
      <c r="H3968" s="185"/>
      <c r="I3968" s="74" t="s">
        <v>71</v>
      </c>
      <c r="L3968" s="74" t="s">
        <v>3935</v>
      </c>
      <c r="M3968" s="74" t="s">
        <v>3936</v>
      </c>
    </row>
    <row r="3969" ht="14.25" customHeight="1">
      <c r="A3969" s="74" t="s">
        <v>11650</v>
      </c>
      <c r="B3969" s="74" t="s">
        <v>3932</v>
      </c>
      <c r="F3969" s="185" t="s">
        <v>11651</v>
      </c>
      <c r="G3969" s="185"/>
      <c r="H3969" s="185"/>
      <c r="I3969" s="74" t="s">
        <v>3934</v>
      </c>
      <c r="L3969" s="74" t="s">
        <v>3935</v>
      </c>
      <c r="M3969" s="74" t="s">
        <v>3936</v>
      </c>
    </row>
    <row r="3970" ht="14.25" customHeight="1">
      <c r="A3970" s="74" t="s">
        <v>11652</v>
      </c>
      <c r="B3970" s="74" t="s">
        <v>3932</v>
      </c>
      <c r="F3970" s="185" t="s">
        <v>11653</v>
      </c>
      <c r="G3970" s="185"/>
      <c r="H3970" s="185"/>
      <c r="I3970" s="74" t="s">
        <v>100</v>
      </c>
      <c r="L3970" s="74" t="s">
        <v>3935</v>
      </c>
      <c r="M3970" s="74" t="s">
        <v>3936</v>
      </c>
    </row>
    <row r="3971" ht="14.25" customHeight="1">
      <c r="A3971" s="74" t="s">
        <v>11654</v>
      </c>
      <c r="B3971" s="74" t="s">
        <v>3932</v>
      </c>
      <c r="F3971" s="185" t="s">
        <v>11655</v>
      </c>
      <c r="G3971" s="185"/>
      <c r="H3971" s="185"/>
      <c r="I3971" s="74" t="s">
        <v>3934</v>
      </c>
      <c r="L3971" s="74" t="s">
        <v>3935</v>
      </c>
      <c r="M3971" s="74" t="s">
        <v>3936</v>
      </c>
    </row>
    <row r="3972" ht="14.25" customHeight="1">
      <c r="A3972" s="74" t="s">
        <v>11656</v>
      </c>
      <c r="B3972" s="74" t="s">
        <v>3932</v>
      </c>
      <c r="F3972" s="185" t="s">
        <v>3106</v>
      </c>
      <c r="G3972" s="185"/>
      <c r="H3972" s="185"/>
      <c r="I3972" s="74" t="s">
        <v>100</v>
      </c>
      <c r="L3972" s="74" t="s">
        <v>3935</v>
      </c>
      <c r="M3972" s="74" t="s">
        <v>3936</v>
      </c>
    </row>
    <row r="3973" ht="14.25" customHeight="1">
      <c r="A3973" s="74" t="s">
        <v>11657</v>
      </c>
      <c r="B3973" s="74" t="s">
        <v>3932</v>
      </c>
      <c r="F3973" s="185" t="s">
        <v>11658</v>
      </c>
      <c r="G3973" s="185"/>
      <c r="H3973" s="185"/>
      <c r="I3973" s="74" t="s">
        <v>50</v>
      </c>
      <c r="L3973" s="74" t="s">
        <v>3935</v>
      </c>
      <c r="M3973" s="74" t="s">
        <v>3936</v>
      </c>
    </row>
    <row r="3974" ht="14.25" customHeight="1">
      <c r="A3974" s="74" t="s">
        <v>11659</v>
      </c>
      <c r="B3974" s="74" t="s">
        <v>3932</v>
      </c>
      <c r="F3974" s="185" t="s">
        <v>11660</v>
      </c>
      <c r="G3974" s="185"/>
      <c r="H3974" s="185"/>
      <c r="I3974" s="74" t="s">
        <v>3934</v>
      </c>
      <c r="L3974" s="74" t="s">
        <v>3935</v>
      </c>
      <c r="M3974" s="74" t="s">
        <v>3936</v>
      </c>
    </row>
    <row r="3975" ht="14.25" customHeight="1">
      <c r="A3975" s="74" t="s">
        <v>11661</v>
      </c>
      <c r="B3975" s="74" t="s">
        <v>3932</v>
      </c>
      <c r="F3975" s="185" t="s">
        <v>11662</v>
      </c>
      <c r="G3975" s="185"/>
      <c r="H3975" s="185"/>
      <c r="I3975" s="74" t="s">
        <v>57</v>
      </c>
      <c r="L3975" s="74" t="s">
        <v>3935</v>
      </c>
      <c r="M3975" s="74" t="s">
        <v>3936</v>
      </c>
    </row>
    <row r="3976" ht="14.25" customHeight="1">
      <c r="A3976" s="74" t="s">
        <v>11663</v>
      </c>
      <c r="B3976" s="74" t="s">
        <v>3932</v>
      </c>
      <c r="F3976" s="185" t="s">
        <v>11664</v>
      </c>
      <c r="G3976" s="185"/>
      <c r="H3976" s="185"/>
      <c r="I3976" s="74" t="s">
        <v>3968</v>
      </c>
      <c r="L3976" s="74" t="s">
        <v>3935</v>
      </c>
      <c r="M3976" s="74" t="s">
        <v>3936</v>
      </c>
    </row>
    <row r="3977" ht="14.25" customHeight="1">
      <c r="A3977" s="74" t="s">
        <v>11665</v>
      </c>
      <c r="B3977" s="74" t="s">
        <v>3932</v>
      </c>
      <c r="F3977" s="185" t="s">
        <v>11666</v>
      </c>
      <c r="G3977" s="185"/>
      <c r="H3977" s="185"/>
      <c r="I3977" s="74" t="s">
        <v>3934</v>
      </c>
      <c r="L3977" s="74" t="s">
        <v>3935</v>
      </c>
      <c r="M3977" s="74" t="s">
        <v>3936</v>
      </c>
    </row>
    <row r="3978" ht="14.25" customHeight="1">
      <c r="A3978" s="74" t="s">
        <v>11667</v>
      </c>
      <c r="B3978" s="74" t="s">
        <v>3932</v>
      </c>
      <c r="F3978" s="185" t="s">
        <v>11668</v>
      </c>
      <c r="G3978" s="185"/>
      <c r="H3978" s="185"/>
      <c r="I3978" s="74" t="s">
        <v>57</v>
      </c>
      <c r="L3978" s="74" t="s">
        <v>3935</v>
      </c>
      <c r="M3978" s="74" t="s">
        <v>3936</v>
      </c>
    </row>
    <row r="3979" ht="14.25" customHeight="1">
      <c r="A3979" s="74" t="s">
        <v>11669</v>
      </c>
      <c r="B3979" s="74" t="s">
        <v>3932</v>
      </c>
      <c r="F3979" s="185" t="s">
        <v>11670</v>
      </c>
      <c r="G3979" s="185"/>
      <c r="H3979" s="185"/>
      <c r="I3979" s="74" t="s">
        <v>71</v>
      </c>
      <c r="L3979" s="74" t="s">
        <v>3935</v>
      </c>
      <c r="M3979" s="74" t="s">
        <v>3936</v>
      </c>
    </row>
    <row r="3980" ht="14.25" customHeight="1">
      <c r="A3980" s="74" t="s">
        <v>11671</v>
      </c>
      <c r="B3980" s="74" t="s">
        <v>3932</v>
      </c>
      <c r="F3980" s="185" t="s">
        <v>11672</v>
      </c>
      <c r="G3980" s="185"/>
      <c r="H3980" s="185"/>
      <c r="I3980" s="74" t="s">
        <v>3934</v>
      </c>
      <c r="L3980" s="74" t="s">
        <v>3935</v>
      </c>
      <c r="M3980" s="74" t="s">
        <v>3936</v>
      </c>
    </row>
    <row r="3981" ht="14.25" customHeight="1">
      <c r="A3981" s="74" t="s">
        <v>11673</v>
      </c>
      <c r="B3981" s="74" t="s">
        <v>3932</v>
      </c>
      <c r="F3981" s="185" t="s">
        <v>11674</v>
      </c>
      <c r="G3981" s="185"/>
      <c r="H3981" s="185"/>
      <c r="I3981" s="74" t="s">
        <v>127</v>
      </c>
      <c r="L3981" s="74" t="s">
        <v>3935</v>
      </c>
      <c r="M3981" s="74" t="s">
        <v>3936</v>
      </c>
    </row>
    <row r="3982" ht="14.25" customHeight="1">
      <c r="A3982" s="74" t="s">
        <v>11675</v>
      </c>
      <c r="B3982" s="74" t="s">
        <v>3932</v>
      </c>
      <c r="F3982" s="185" t="s">
        <v>11676</v>
      </c>
      <c r="G3982" s="185"/>
      <c r="H3982" s="185"/>
      <c r="I3982" s="74" t="s">
        <v>3968</v>
      </c>
      <c r="L3982" s="74" t="s">
        <v>3935</v>
      </c>
      <c r="M3982" s="74" t="s">
        <v>3936</v>
      </c>
    </row>
    <row r="3983" ht="14.25" customHeight="1">
      <c r="A3983" s="74" t="s">
        <v>11677</v>
      </c>
      <c r="B3983" s="74" t="s">
        <v>3932</v>
      </c>
      <c r="F3983" s="185" t="s">
        <v>11678</v>
      </c>
      <c r="G3983" s="185"/>
      <c r="H3983" s="185"/>
      <c r="I3983" s="74" t="s">
        <v>3934</v>
      </c>
      <c r="L3983" s="74" t="s">
        <v>3935</v>
      </c>
      <c r="M3983" s="74" t="s">
        <v>3936</v>
      </c>
    </row>
    <row r="3984" ht="14.25" customHeight="1">
      <c r="A3984" s="74" t="s">
        <v>11679</v>
      </c>
      <c r="B3984" s="74" t="s">
        <v>3932</v>
      </c>
      <c r="F3984" s="185" t="s">
        <v>11680</v>
      </c>
      <c r="G3984" s="185"/>
      <c r="H3984" s="185"/>
      <c r="I3984" s="74" t="s">
        <v>71</v>
      </c>
      <c r="L3984" s="74" t="s">
        <v>3935</v>
      </c>
      <c r="M3984" s="74" t="s">
        <v>3936</v>
      </c>
    </row>
    <row r="3985" ht="14.25" customHeight="1">
      <c r="A3985" s="74" t="s">
        <v>11681</v>
      </c>
      <c r="B3985" s="74" t="s">
        <v>3932</v>
      </c>
      <c r="F3985" s="185" t="s">
        <v>11682</v>
      </c>
      <c r="G3985" s="185"/>
      <c r="H3985" s="185"/>
      <c r="I3985" s="74" t="s">
        <v>3934</v>
      </c>
      <c r="L3985" s="74" t="s">
        <v>3935</v>
      </c>
      <c r="M3985" s="74" t="s">
        <v>3936</v>
      </c>
    </row>
    <row r="3986" ht="14.25" customHeight="1">
      <c r="A3986" s="74" t="s">
        <v>11683</v>
      </c>
      <c r="B3986" s="74" t="s">
        <v>3932</v>
      </c>
      <c r="F3986" s="185" t="s">
        <v>11684</v>
      </c>
      <c r="G3986" s="185"/>
      <c r="H3986" s="185"/>
      <c r="I3986" s="74" t="s">
        <v>127</v>
      </c>
      <c r="L3986" s="74" t="s">
        <v>3935</v>
      </c>
      <c r="M3986" s="74" t="s">
        <v>3936</v>
      </c>
    </row>
    <row r="3987" ht="14.25" customHeight="1">
      <c r="A3987" s="74" t="s">
        <v>11685</v>
      </c>
      <c r="B3987" s="74" t="s">
        <v>3932</v>
      </c>
      <c r="F3987" s="185" t="s">
        <v>11686</v>
      </c>
      <c r="G3987" s="185"/>
      <c r="H3987" s="185"/>
      <c r="I3987" s="74" t="s">
        <v>923</v>
      </c>
      <c r="L3987" s="74" t="s">
        <v>3935</v>
      </c>
      <c r="M3987" s="74" t="s">
        <v>3936</v>
      </c>
      <c r="N3987" s="74" t="s">
        <v>4026</v>
      </c>
    </row>
    <row r="3988" ht="14.25" customHeight="1">
      <c r="A3988" s="74" t="s">
        <v>11687</v>
      </c>
      <c r="B3988" s="74" t="s">
        <v>3932</v>
      </c>
      <c r="F3988" s="185" t="s">
        <v>11688</v>
      </c>
      <c r="G3988" s="185"/>
      <c r="H3988" s="185"/>
      <c r="I3988" s="74" t="s">
        <v>3968</v>
      </c>
      <c r="L3988" s="74" t="s">
        <v>3935</v>
      </c>
      <c r="M3988" s="74" t="s">
        <v>3936</v>
      </c>
    </row>
    <row r="3989" ht="14.25" customHeight="1">
      <c r="A3989" s="74" t="s">
        <v>11689</v>
      </c>
      <c r="B3989" s="74" t="s">
        <v>3932</v>
      </c>
      <c r="F3989" s="185" t="s">
        <v>11690</v>
      </c>
      <c r="G3989" s="185"/>
      <c r="H3989" s="185"/>
      <c r="I3989" s="74" t="s">
        <v>3934</v>
      </c>
      <c r="L3989" s="74" t="s">
        <v>3935</v>
      </c>
      <c r="M3989" s="74" t="s">
        <v>3936</v>
      </c>
    </row>
    <row r="3990" ht="14.25" customHeight="1">
      <c r="A3990" s="74" t="s">
        <v>11691</v>
      </c>
      <c r="B3990" s="74" t="s">
        <v>3932</v>
      </c>
      <c r="F3990" s="185" t="s">
        <v>11692</v>
      </c>
      <c r="G3990" s="185"/>
      <c r="H3990" s="185"/>
      <c r="I3990" s="74" t="s">
        <v>50</v>
      </c>
      <c r="L3990" s="74" t="s">
        <v>3935</v>
      </c>
      <c r="M3990" s="74" t="s">
        <v>3936</v>
      </c>
    </row>
    <row r="3991" ht="14.25" customHeight="1">
      <c r="A3991" s="74" t="s">
        <v>11693</v>
      </c>
      <c r="B3991" s="74" t="s">
        <v>3932</v>
      </c>
      <c r="F3991" s="185" t="s">
        <v>11694</v>
      </c>
      <c r="G3991" s="185"/>
      <c r="H3991" s="185"/>
      <c r="I3991" s="74" t="s">
        <v>3934</v>
      </c>
      <c r="L3991" s="74" t="s">
        <v>3935</v>
      </c>
      <c r="M3991" s="74" t="s">
        <v>3936</v>
      </c>
    </row>
    <row r="3992" ht="14.25" customHeight="1">
      <c r="A3992" s="74" t="s">
        <v>11695</v>
      </c>
      <c r="B3992" s="74" t="s">
        <v>3932</v>
      </c>
      <c r="F3992" s="185" t="s">
        <v>11696</v>
      </c>
      <c r="G3992" s="185"/>
      <c r="H3992" s="185"/>
      <c r="I3992" s="74" t="s">
        <v>3934</v>
      </c>
      <c r="L3992" s="74" t="s">
        <v>3935</v>
      </c>
      <c r="M3992" s="74" t="s">
        <v>3936</v>
      </c>
    </row>
    <row r="3993" ht="14.25" customHeight="1">
      <c r="A3993" s="74" t="s">
        <v>11697</v>
      </c>
      <c r="B3993" s="74" t="s">
        <v>3932</v>
      </c>
      <c r="F3993" s="185" t="s">
        <v>11698</v>
      </c>
      <c r="G3993" s="185"/>
      <c r="H3993" s="185"/>
      <c r="I3993" s="74" t="s">
        <v>100</v>
      </c>
      <c r="L3993" s="74" t="s">
        <v>3935</v>
      </c>
      <c r="M3993" s="74" t="s">
        <v>3936</v>
      </c>
    </row>
    <row r="3994" ht="14.25" customHeight="1">
      <c r="A3994" s="74" t="s">
        <v>11699</v>
      </c>
      <c r="B3994" s="74" t="s">
        <v>3932</v>
      </c>
      <c r="F3994" s="185" t="s">
        <v>11700</v>
      </c>
      <c r="G3994" s="185"/>
      <c r="H3994" s="185"/>
      <c r="I3994" s="74" t="s">
        <v>3934</v>
      </c>
      <c r="L3994" s="74" t="s">
        <v>3935</v>
      </c>
      <c r="M3994" s="74" t="s">
        <v>3936</v>
      </c>
    </row>
    <row r="3995" ht="14.25" customHeight="1">
      <c r="A3995" s="74" t="s">
        <v>11701</v>
      </c>
      <c r="B3995" s="74" t="s">
        <v>3932</v>
      </c>
      <c r="F3995" s="185" t="s">
        <v>11702</v>
      </c>
      <c r="G3995" s="185"/>
      <c r="H3995" s="185"/>
      <c r="I3995" s="74" t="s">
        <v>50</v>
      </c>
      <c r="L3995" s="74" t="s">
        <v>3935</v>
      </c>
      <c r="M3995" s="74" t="s">
        <v>3936</v>
      </c>
      <c r="N3995" s="74" t="s">
        <v>4026</v>
      </c>
    </row>
    <row r="3996" ht="14.25" customHeight="1">
      <c r="A3996" s="74" t="s">
        <v>11703</v>
      </c>
      <c r="B3996" s="74" t="s">
        <v>3932</v>
      </c>
      <c r="F3996" s="185" t="s">
        <v>11704</v>
      </c>
      <c r="G3996" s="185"/>
      <c r="H3996" s="185"/>
      <c r="I3996" s="74" t="s">
        <v>3968</v>
      </c>
      <c r="L3996" s="74" t="s">
        <v>3935</v>
      </c>
      <c r="M3996" s="74" t="s">
        <v>3936</v>
      </c>
      <c r="N3996" s="74" t="s">
        <v>4026</v>
      </c>
    </row>
    <row r="3997" ht="14.25" customHeight="1">
      <c r="A3997" s="74" t="s">
        <v>11705</v>
      </c>
      <c r="B3997" s="74" t="s">
        <v>3932</v>
      </c>
      <c r="F3997" s="185" t="s">
        <v>1668</v>
      </c>
      <c r="G3997" s="185"/>
      <c r="H3997" s="185"/>
      <c r="I3997" s="74" t="s">
        <v>50</v>
      </c>
      <c r="L3997" s="74" t="s">
        <v>3935</v>
      </c>
      <c r="M3997" s="74" t="s">
        <v>3936</v>
      </c>
    </row>
    <row r="3998" ht="14.25" customHeight="1">
      <c r="A3998" s="74" t="s">
        <v>11706</v>
      </c>
      <c r="B3998" s="74" t="s">
        <v>3932</v>
      </c>
      <c r="F3998" s="185" t="s">
        <v>11707</v>
      </c>
      <c r="G3998" s="185"/>
      <c r="H3998" s="185"/>
      <c r="I3998" s="74" t="s">
        <v>923</v>
      </c>
      <c r="L3998" s="74" t="s">
        <v>3935</v>
      </c>
      <c r="M3998" s="74" t="s">
        <v>3936</v>
      </c>
    </row>
    <row r="3999" ht="14.25" customHeight="1">
      <c r="A3999" s="74" t="s">
        <v>11708</v>
      </c>
      <c r="B3999" s="74" t="s">
        <v>3932</v>
      </c>
      <c r="F3999" s="185" t="s">
        <v>11709</v>
      </c>
      <c r="G3999" s="185"/>
      <c r="H3999" s="185"/>
      <c r="I3999" s="74" t="s">
        <v>3934</v>
      </c>
      <c r="L3999" s="74" t="s">
        <v>3935</v>
      </c>
      <c r="M3999" s="74" t="s">
        <v>3936</v>
      </c>
    </row>
    <row r="4000" ht="14.25" customHeight="1">
      <c r="A4000" s="74" t="s">
        <v>11710</v>
      </c>
      <c r="B4000" s="74" t="s">
        <v>3932</v>
      </c>
      <c r="F4000" s="185" t="s">
        <v>11711</v>
      </c>
      <c r="G4000" s="185"/>
      <c r="H4000" s="185"/>
      <c r="I4000" s="74" t="s">
        <v>3934</v>
      </c>
      <c r="L4000" s="74" t="s">
        <v>3935</v>
      </c>
      <c r="M4000" s="74" t="s">
        <v>3936</v>
      </c>
    </row>
    <row r="4001" ht="14.25" customHeight="1">
      <c r="A4001" s="74" t="s">
        <v>11712</v>
      </c>
      <c r="B4001" s="74" t="s">
        <v>3932</v>
      </c>
      <c r="F4001" s="185" t="s">
        <v>11713</v>
      </c>
      <c r="G4001" s="185"/>
      <c r="H4001" s="185"/>
      <c r="I4001" s="74" t="s">
        <v>100</v>
      </c>
      <c r="L4001" s="74" t="s">
        <v>3935</v>
      </c>
      <c r="M4001" s="74" t="s">
        <v>3936</v>
      </c>
    </row>
    <row r="4002" ht="14.25" customHeight="1">
      <c r="A4002" s="74" t="s">
        <v>11714</v>
      </c>
      <c r="B4002" s="74" t="s">
        <v>3932</v>
      </c>
      <c r="F4002" s="185" t="s">
        <v>11715</v>
      </c>
      <c r="G4002" s="185"/>
      <c r="H4002" s="185"/>
      <c r="I4002" s="74" t="s">
        <v>127</v>
      </c>
      <c r="L4002" s="74" t="s">
        <v>3935</v>
      </c>
      <c r="M4002" s="74" t="s">
        <v>3936</v>
      </c>
    </row>
    <row r="4003" ht="14.25" customHeight="1">
      <c r="A4003" s="74" t="s">
        <v>11716</v>
      </c>
      <c r="B4003" s="74" t="s">
        <v>3932</v>
      </c>
      <c r="F4003" s="185" t="s">
        <v>11518</v>
      </c>
      <c r="G4003" s="185"/>
      <c r="H4003" s="185"/>
      <c r="I4003" s="74" t="s">
        <v>100</v>
      </c>
      <c r="L4003" s="74" t="s">
        <v>3935</v>
      </c>
      <c r="M4003" s="74" t="s">
        <v>3936</v>
      </c>
    </row>
    <row r="4004" ht="14.25" customHeight="1">
      <c r="A4004" s="74" t="s">
        <v>11717</v>
      </c>
      <c r="B4004" s="74" t="s">
        <v>3932</v>
      </c>
      <c r="F4004" s="185" t="s">
        <v>11718</v>
      </c>
      <c r="G4004" s="185"/>
      <c r="H4004" s="185"/>
      <c r="I4004" s="74" t="s">
        <v>100</v>
      </c>
      <c r="L4004" s="74" t="s">
        <v>3935</v>
      </c>
      <c r="M4004" s="74" t="s">
        <v>3936</v>
      </c>
    </row>
    <row r="4005" ht="14.25" customHeight="1">
      <c r="A4005" s="74" t="s">
        <v>11719</v>
      </c>
      <c r="B4005" s="74" t="s">
        <v>3932</v>
      </c>
      <c r="F4005" s="185" t="s">
        <v>11720</v>
      </c>
      <c r="G4005" s="185"/>
      <c r="H4005" s="185"/>
      <c r="I4005" s="74" t="s">
        <v>3934</v>
      </c>
      <c r="L4005" s="74" t="s">
        <v>3935</v>
      </c>
      <c r="M4005" s="74" t="s">
        <v>3936</v>
      </c>
    </row>
    <row r="4006" ht="14.25" customHeight="1">
      <c r="A4006" s="74" t="s">
        <v>11721</v>
      </c>
      <c r="B4006" s="74" t="s">
        <v>3932</v>
      </c>
      <c r="F4006" s="185" t="s">
        <v>11722</v>
      </c>
      <c r="G4006" s="185"/>
      <c r="H4006" s="185"/>
      <c r="I4006" s="74" t="s">
        <v>3934</v>
      </c>
      <c r="L4006" s="74" t="s">
        <v>3935</v>
      </c>
      <c r="M4006" s="74" t="s">
        <v>3936</v>
      </c>
    </row>
    <row r="4007" ht="14.25" customHeight="1">
      <c r="A4007" s="74" t="s">
        <v>11723</v>
      </c>
      <c r="B4007" s="74" t="s">
        <v>3932</v>
      </c>
      <c r="F4007" s="185" t="s">
        <v>11724</v>
      </c>
      <c r="G4007" s="185"/>
      <c r="H4007" s="185"/>
      <c r="I4007" s="74" t="s">
        <v>66</v>
      </c>
      <c r="L4007" s="74" t="s">
        <v>3935</v>
      </c>
      <c r="M4007" s="74" t="s">
        <v>3936</v>
      </c>
    </row>
    <row r="4008" ht="14.25" customHeight="1">
      <c r="A4008" s="74" t="s">
        <v>11725</v>
      </c>
      <c r="B4008" s="74" t="s">
        <v>3932</v>
      </c>
      <c r="F4008" s="185" t="s">
        <v>11726</v>
      </c>
      <c r="G4008" s="185"/>
      <c r="H4008" s="185"/>
      <c r="I4008" s="74" t="s">
        <v>3934</v>
      </c>
      <c r="L4008" s="74" t="s">
        <v>3935</v>
      </c>
      <c r="M4008" s="74" t="s">
        <v>3936</v>
      </c>
    </row>
    <row r="4009" ht="14.25" customHeight="1">
      <c r="A4009" s="74" t="s">
        <v>11727</v>
      </c>
      <c r="B4009" s="74" t="s">
        <v>3932</v>
      </c>
      <c r="F4009" s="185" t="s">
        <v>1668</v>
      </c>
      <c r="G4009" s="185"/>
      <c r="H4009" s="185"/>
      <c r="I4009" s="74" t="s">
        <v>100</v>
      </c>
      <c r="L4009" s="74" t="s">
        <v>3935</v>
      </c>
      <c r="M4009" s="74" t="s">
        <v>3936</v>
      </c>
      <c r="N4009" s="74" t="s">
        <v>4026</v>
      </c>
    </row>
    <row r="4010" ht="14.25" customHeight="1">
      <c r="A4010" s="74" t="s">
        <v>11728</v>
      </c>
      <c r="B4010" s="74" t="s">
        <v>3932</v>
      </c>
      <c r="F4010" s="185" t="s">
        <v>11729</v>
      </c>
      <c r="G4010" s="185"/>
      <c r="H4010" s="185"/>
      <c r="I4010" s="74" t="s">
        <v>3934</v>
      </c>
      <c r="L4010" s="74" t="s">
        <v>3935</v>
      </c>
      <c r="M4010" s="74" t="s">
        <v>3936</v>
      </c>
    </row>
    <row r="4011" ht="14.25" customHeight="1">
      <c r="A4011" s="74" t="s">
        <v>11730</v>
      </c>
      <c r="B4011" s="74" t="s">
        <v>3932</v>
      </c>
      <c r="F4011" s="185" t="s">
        <v>1672</v>
      </c>
      <c r="G4011" s="185"/>
      <c r="H4011" s="185"/>
      <c r="I4011" s="74" t="s">
        <v>3934</v>
      </c>
      <c r="L4011" s="74" t="s">
        <v>3935</v>
      </c>
      <c r="M4011" s="74" t="s">
        <v>3936</v>
      </c>
      <c r="N4011" s="74" t="s">
        <v>4026</v>
      </c>
    </row>
    <row r="4012" ht="14.25" customHeight="1">
      <c r="A4012" s="74" t="s">
        <v>11731</v>
      </c>
      <c r="B4012" s="74" t="s">
        <v>3932</v>
      </c>
      <c r="F4012" s="185" t="s">
        <v>11732</v>
      </c>
      <c r="G4012" s="185"/>
      <c r="H4012" s="185"/>
      <c r="I4012" s="74" t="s">
        <v>3934</v>
      </c>
      <c r="L4012" s="74" t="s">
        <v>3935</v>
      </c>
      <c r="M4012" s="74" t="s">
        <v>3936</v>
      </c>
    </row>
    <row r="4013" ht="14.25" customHeight="1">
      <c r="A4013" s="74" t="s">
        <v>11733</v>
      </c>
      <c r="B4013" s="74" t="s">
        <v>3932</v>
      </c>
      <c r="F4013" s="185" t="s">
        <v>1676</v>
      </c>
      <c r="G4013" s="185"/>
      <c r="H4013" s="185"/>
      <c r="I4013" s="74" t="s">
        <v>3968</v>
      </c>
      <c r="L4013" s="74" t="s">
        <v>3935</v>
      </c>
      <c r="M4013" s="74" t="s">
        <v>3936</v>
      </c>
      <c r="N4013" s="74" t="s">
        <v>4026</v>
      </c>
    </row>
    <row r="4014" ht="14.25" customHeight="1">
      <c r="A4014" s="74" t="s">
        <v>11734</v>
      </c>
      <c r="B4014" s="74" t="s">
        <v>3932</v>
      </c>
      <c r="F4014" s="185" t="s">
        <v>11735</v>
      </c>
      <c r="G4014" s="185"/>
      <c r="H4014" s="185"/>
      <c r="I4014" s="74" t="s">
        <v>71</v>
      </c>
      <c r="L4014" s="74" t="s">
        <v>3935</v>
      </c>
      <c r="M4014" s="74" t="s">
        <v>3936</v>
      </c>
    </row>
    <row r="4015" ht="14.25" customHeight="1">
      <c r="A4015" s="74" t="s">
        <v>11736</v>
      </c>
      <c r="B4015" s="74" t="s">
        <v>3932</v>
      </c>
      <c r="F4015" s="185" t="s">
        <v>1612</v>
      </c>
      <c r="G4015" s="185"/>
      <c r="H4015" s="185"/>
      <c r="I4015" s="74" t="s">
        <v>3934</v>
      </c>
      <c r="L4015" s="74" t="s">
        <v>3935</v>
      </c>
      <c r="M4015" s="74" t="s">
        <v>3936</v>
      </c>
      <c r="N4015" s="74" t="s">
        <v>4026</v>
      </c>
    </row>
    <row r="4016" ht="14.25" customHeight="1">
      <c r="A4016" s="74" t="s">
        <v>11737</v>
      </c>
      <c r="B4016" s="74" t="s">
        <v>3932</v>
      </c>
      <c r="F4016" s="185" t="s">
        <v>11738</v>
      </c>
      <c r="G4016" s="185"/>
      <c r="H4016" s="185"/>
      <c r="I4016" s="74" t="s">
        <v>3968</v>
      </c>
      <c r="L4016" s="74" t="s">
        <v>3935</v>
      </c>
      <c r="M4016" s="74" t="s">
        <v>3936</v>
      </c>
    </row>
    <row r="4017" ht="14.25" customHeight="1">
      <c r="A4017" s="74" t="s">
        <v>11739</v>
      </c>
      <c r="B4017" s="74" t="s">
        <v>3932</v>
      </c>
      <c r="F4017" s="185" t="s">
        <v>11740</v>
      </c>
      <c r="G4017" s="185"/>
      <c r="H4017" s="185"/>
      <c r="I4017" s="74" t="s">
        <v>100</v>
      </c>
      <c r="L4017" s="74" t="s">
        <v>3935</v>
      </c>
      <c r="M4017" s="74" t="s">
        <v>3936</v>
      </c>
    </row>
    <row r="4018" ht="14.25" customHeight="1">
      <c r="A4018" s="74" t="s">
        <v>11741</v>
      </c>
      <c r="B4018" s="74" t="s">
        <v>3932</v>
      </c>
      <c r="F4018" s="185" t="s">
        <v>11742</v>
      </c>
      <c r="G4018" s="185"/>
      <c r="H4018" s="185"/>
      <c r="I4018" s="74" t="s">
        <v>3968</v>
      </c>
      <c r="L4018" s="74" t="s">
        <v>3935</v>
      </c>
      <c r="M4018" s="74" t="s">
        <v>3936</v>
      </c>
    </row>
    <row r="4019" ht="14.25" customHeight="1">
      <c r="A4019" s="74" t="s">
        <v>11743</v>
      </c>
      <c r="B4019" s="74" t="s">
        <v>3932</v>
      </c>
      <c r="F4019" s="185" t="s">
        <v>11744</v>
      </c>
      <c r="G4019" s="185"/>
      <c r="H4019" s="185"/>
      <c r="I4019" s="74" t="s">
        <v>3934</v>
      </c>
      <c r="L4019" s="74" t="s">
        <v>3935</v>
      </c>
      <c r="M4019" s="74" t="s">
        <v>3936</v>
      </c>
    </row>
    <row r="4020" ht="14.25" customHeight="1">
      <c r="A4020" s="74" t="s">
        <v>11745</v>
      </c>
      <c r="B4020" s="74" t="s">
        <v>3932</v>
      </c>
      <c r="F4020" s="185" t="s">
        <v>11746</v>
      </c>
      <c r="G4020" s="185"/>
      <c r="H4020" s="185"/>
      <c r="I4020" s="74" t="s">
        <v>3934</v>
      </c>
      <c r="L4020" s="74" t="s">
        <v>3935</v>
      </c>
      <c r="M4020" s="74" t="s">
        <v>3936</v>
      </c>
    </row>
    <row r="4021" ht="14.25" customHeight="1">
      <c r="A4021" s="74" t="s">
        <v>11747</v>
      </c>
      <c r="B4021" s="74" t="s">
        <v>3932</v>
      </c>
      <c r="F4021" s="185" t="s">
        <v>11748</v>
      </c>
      <c r="G4021" s="185"/>
      <c r="H4021" s="185"/>
      <c r="I4021" s="74" t="s">
        <v>3934</v>
      </c>
      <c r="L4021" s="74" t="s">
        <v>3935</v>
      </c>
      <c r="M4021" s="74" t="s">
        <v>3936</v>
      </c>
    </row>
    <row r="4022" ht="14.25" customHeight="1">
      <c r="A4022" s="74" t="s">
        <v>11749</v>
      </c>
      <c r="B4022" s="74" t="s">
        <v>3932</v>
      </c>
      <c r="F4022" s="185" t="s">
        <v>11750</v>
      </c>
      <c r="G4022" s="185"/>
      <c r="H4022" s="185"/>
      <c r="I4022" s="74" t="s">
        <v>57</v>
      </c>
      <c r="L4022" s="74" t="s">
        <v>3935</v>
      </c>
      <c r="M4022" s="74" t="s">
        <v>3936</v>
      </c>
    </row>
    <row r="4023" ht="14.25" customHeight="1">
      <c r="A4023" s="74" t="s">
        <v>11751</v>
      </c>
      <c r="B4023" s="74" t="s">
        <v>3932</v>
      </c>
      <c r="F4023" s="185" t="s">
        <v>11752</v>
      </c>
      <c r="G4023" s="185"/>
      <c r="H4023" s="185"/>
      <c r="I4023" s="74" t="s">
        <v>3934</v>
      </c>
      <c r="L4023" s="74" t="s">
        <v>3935</v>
      </c>
      <c r="M4023" s="74" t="s">
        <v>3936</v>
      </c>
    </row>
    <row r="4024" ht="14.25" customHeight="1">
      <c r="A4024" s="74" t="s">
        <v>11753</v>
      </c>
      <c r="B4024" s="74" t="s">
        <v>3932</v>
      </c>
      <c r="F4024" s="185" t="s">
        <v>11754</v>
      </c>
      <c r="G4024" s="185"/>
      <c r="H4024" s="185"/>
      <c r="I4024" s="74" t="s">
        <v>50</v>
      </c>
      <c r="L4024" s="74" t="s">
        <v>3935</v>
      </c>
      <c r="M4024" s="74" t="s">
        <v>3936</v>
      </c>
    </row>
    <row r="4025" ht="14.25" customHeight="1">
      <c r="A4025" s="74" t="s">
        <v>11755</v>
      </c>
      <c r="B4025" s="74" t="s">
        <v>3932</v>
      </c>
      <c r="F4025" s="185" t="s">
        <v>11756</v>
      </c>
      <c r="G4025" s="185"/>
      <c r="H4025" s="185"/>
      <c r="I4025" s="74" t="s">
        <v>71</v>
      </c>
      <c r="L4025" s="74" t="s">
        <v>3935</v>
      </c>
      <c r="M4025" s="74" t="s">
        <v>3936</v>
      </c>
    </row>
    <row r="4026" ht="14.25" customHeight="1">
      <c r="A4026" s="74" t="s">
        <v>11757</v>
      </c>
      <c r="B4026" s="74" t="s">
        <v>3932</v>
      </c>
      <c r="F4026" s="185" t="s">
        <v>11758</v>
      </c>
      <c r="G4026" s="185"/>
      <c r="H4026" s="185"/>
      <c r="I4026" s="74" t="s">
        <v>100</v>
      </c>
      <c r="L4026" s="74" t="s">
        <v>3935</v>
      </c>
      <c r="M4026" s="74" t="s">
        <v>3936</v>
      </c>
    </row>
    <row r="4027" ht="14.25" customHeight="1">
      <c r="A4027" s="74" t="s">
        <v>11759</v>
      </c>
      <c r="B4027" s="74" t="s">
        <v>3932</v>
      </c>
      <c r="F4027" s="185" t="s">
        <v>11760</v>
      </c>
      <c r="G4027" s="185"/>
      <c r="H4027" s="185"/>
      <c r="I4027" s="74" t="s">
        <v>3934</v>
      </c>
      <c r="L4027" s="74" t="s">
        <v>3935</v>
      </c>
      <c r="M4027" s="74" t="s">
        <v>3936</v>
      </c>
    </row>
    <row r="4028" ht="14.25" customHeight="1">
      <c r="A4028" s="74" t="s">
        <v>11761</v>
      </c>
      <c r="B4028" s="74" t="s">
        <v>3932</v>
      </c>
      <c r="F4028" s="185" t="s">
        <v>11762</v>
      </c>
      <c r="G4028" s="185"/>
      <c r="H4028" s="185"/>
      <c r="I4028" s="74" t="s">
        <v>3968</v>
      </c>
      <c r="L4028" s="74" t="s">
        <v>3935</v>
      </c>
      <c r="M4028" s="74" t="s">
        <v>3936</v>
      </c>
    </row>
    <row r="4029" ht="14.25" customHeight="1">
      <c r="A4029" s="74" t="s">
        <v>11763</v>
      </c>
      <c r="B4029" s="74" t="s">
        <v>3932</v>
      </c>
      <c r="F4029" s="185" t="s">
        <v>11764</v>
      </c>
      <c r="G4029" s="185"/>
      <c r="H4029" s="185"/>
      <c r="I4029" s="74" t="s">
        <v>100</v>
      </c>
      <c r="L4029" s="74" t="s">
        <v>3935</v>
      </c>
      <c r="M4029" s="74" t="s">
        <v>3936</v>
      </c>
    </row>
    <row r="4030" ht="14.25" customHeight="1">
      <c r="A4030" s="74" t="s">
        <v>11765</v>
      </c>
      <c r="B4030" s="74" t="s">
        <v>3932</v>
      </c>
      <c r="F4030" s="185" t="s">
        <v>11766</v>
      </c>
      <c r="G4030" s="185"/>
      <c r="H4030" s="185"/>
      <c r="I4030" s="74" t="s">
        <v>71</v>
      </c>
      <c r="L4030" s="74" t="s">
        <v>3935</v>
      </c>
      <c r="M4030" s="74" t="s">
        <v>3936</v>
      </c>
    </row>
    <row r="4031" ht="14.25" customHeight="1">
      <c r="A4031" s="74" t="s">
        <v>11767</v>
      </c>
      <c r="B4031" s="74" t="s">
        <v>3932</v>
      </c>
      <c r="F4031" s="185" t="s">
        <v>11768</v>
      </c>
      <c r="G4031" s="185"/>
      <c r="H4031" s="185"/>
      <c r="I4031" s="74" t="s">
        <v>50</v>
      </c>
      <c r="L4031" s="74" t="s">
        <v>3935</v>
      </c>
      <c r="M4031" s="74" t="s">
        <v>3936</v>
      </c>
    </row>
    <row r="4032" ht="14.25" customHeight="1">
      <c r="A4032" s="74" t="s">
        <v>11769</v>
      </c>
      <c r="B4032" s="74" t="s">
        <v>3932</v>
      </c>
      <c r="F4032" s="185" t="s">
        <v>11770</v>
      </c>
      <c r="G4032" s="185"/>
      <c r="H4032" s="185"/>
      <c r="I4032" s="74" t="s">
        <v>66</v>
      </c>
      <c r="L4032" s="74" t="s">
        <v>3935</v>
      </c>
      <c r="M4032" s="74" t="s">
        <v>3936</v>
      </c>
    </row>
    <row r="4033" ht="14.25" customHeight="1">
      <c r="A4033" s="74" t="s">
        <v>11771</v>
      </c>
      <c r="B4033" s="74" t="s">
        <v>3932</v>
      </c>
      <c r="F4033" s="185" t="s">
        <v>11772</v>
      </c>
      <c r="G4033" s="185"/>
      <c r="H4033" s="185"/>
      <c r="I4033" s="74" t="s">
        <v>66</v>
      </c>
      <c r="L4033" s="74" t="s">
        <v>3935</v>
      </c>
      <c r="M4033" s="74" t="s">
        <v>3936</v>
      </c>
    </row>
    <row r="4034" ht="14.25" customHeight="1">
      <c r="A4034" s="74" t="s">
        <v>11773</v>
      </c>
      <c r="B4034" s="74" t="s">
        <v>3932</v>
      </c>
      <c r="F4034" s="185" t="s">
        <v>11774</v>
      </c>
      <c r="G4034" s="185"/>
      <c r="H4034" s="185"/>
      <c r="I4034" s="74" t="s">
        <v>57</v>
      </c>
      <c r="L4034" s="74" t="s">
        <v>3935</v>
      </c>
      <c r="M4034" s="74" t="s">
        <v>3936</v>
      </c>
    </row>
    <row r="4035" ht="14.25" customHeight="1">
      <c r="A4035" s="74" t="s">
        <v>11775</v>
      </c>
      <c r="B4035" s="74" t="s">
        <v>3932</v>
      </c>
      <c r="F4035" s="185" t="s">
        <v>11776</v>
      </c>
      <c r="G4035" s="185"/>
      <c r="H4035" s="185"/>
      <c r="I4035" s="74" t="s">
        <v>3968</v>
      </c>
      <c r="L4035" s="74" t="s">
        <v>3935</v>
      </c>
      <c r="M4035" s="74" t="s">
        <v>3936</v>
      </c>
    </row>
    <row r="4036" ht="14.25" customHeight="1">
      <c r="A4036" s="74" t="s">
        <v>11777</v>
      </c>
      <c r="B4036" s="74" t="s">
        <v>3932</v>
      </c>
      <c r="F4036" s="185" t="s">
        <v>11778</v>
      </c>
      <c r="G4036" s="185"/>
      <c r="H4036" s="185"/>
      <c r="I4036" s="74" t="s">
        <v>127</v>
      </c>
      <c r="L4036" s="74" t="s">
        <v>3935</v>
      </c>
      <c r="M4036" s="74" t="s">
        <v>3936</v>
      </c>
    </row>
    <row r="4037" ht="14.25" customHeight="1">
      <c r="A4037" s="74" t="s">
        <v>11779</v>
      </c>
      <c r="B4037" s="74" t="s">
        <v>3932</v>
      </c>
      <c r="F4037" s="185" t="s">
        <v>11780</v>
      </c>
      <c r="G4037" s="185"/>
      <c r="H4037" s="185"/>
      <c r="I4037" s="74" t="s">
        <v>100</v>
      </c>
      <c r="L4037" s="74" t="s">
        <v>3935</v>
      </c>
      <c r="M4037" s="74" t="s">
        <v>3936</v>
      </c>
    </row>
    <row r="4038" ht="14.25" customHeight="1">
      <c r="A4038" s="74" t="s">
        <v>11781</v>
      </c>
      <c r="B4038" s="74" t="s">
        <v>3932</v>
      </c>
      <c r="F4038" s="185" t="s">
        <v>11782</v>
      </c>
      <c r="G4038" s="185"/>
      <c r="H4038" s="185"/>
      <c r="I4038" s="74" t="s">
        <v>100</v>
      </c>
      <c r="L4038" s="74" t="s">
        <v>3935</v>
      </c>
      <c r="M4038" s="74" t="s">
        <v>3936</v>
      </c>
    </row>
    <row r="4039" ht="14.25" customHeight="1">
      <c r="A4039" s="74" t="s">
        <v>11783</v>
      </c>
      <c r="B4039" s="74" t="s">
        <v>3932</v>
      </c>
      <c r="F4039" s="185" t="s">
        <v>11784</v>
      </c>
      <c r="G4039" s="185"/>
      <c r="H4039" s="185"/>
      <c r="I4039" s="74" t="s">
        <v>50</v>
      </c>
      <c r="L4039" s="74" t="s">
        <v>3935</v>
      </c>
      <c r="M4039" s="74" t="s">
        <v>3936</v>
      </c>
    </row>
    <row r="4040" ht="14.25" customHeight="1">
      <c r="A4040" s="74" t="s">
        <v>11785</v>
      </c>
      <c r="B4040" s="74" t="s">
        <v>3932</v>
      </c>
      <c r="F4040" s="185" t="s">
        <v>11786</v>
      </c>
      <c r="G4040" s="185"/>
      <c r="H4040" s="185"/>
      <c r="I4040" s="74" t="s">
        <v>100</v>
      </c>
      <c r="L4040" s="74" t="s">
        <v>3935</v>
      </c>
      <c r="M4040" s="74" t="s">
        <v>3936</v>
      </c>
    </row>
    <row r="4041" ht="14.25" customHeight="1">
      <c r="A4041" s="74" t="s">
        <v>11787</v>
      </c>
      <c r="B4041" s="74" t="s">
        <v>3932</v>
      </c>
      <c r="F4041" s="185" t="s">
        <v>11788</v>
      </c>
      <c r="G4041" s="185"/>
      <c r="H4041" s="185"/>
      <c r="I4041" s="74" t="s">
        <v>3934</v>
      </c>
      <c r="L4041" s="74" t="s">
        <v>3935</v>
      </c>
      <c r="M4041" s="74" t="s">
        <v>3936</v>
      </c>
    </row>
    <row r="4042" ht="14.25" customHeight="1">
      <c r="A4042" s="74" t="s">
        <v>11789</v>
      </c>
      <c r="B4042" s="74" t="s">
        <v>3932</v>
      </c>
      <c r="F4042" s="185" t="s">
        <v>11790</v>
      </c>
      <c r="G4042" s="185"/>
      <c r="H4042" s="185"/>
      <c r="I4042" s="74" t="s">
        <v>3934</v>
      </c>
      <c r="L4042" s="74" t="s">
        <v>3935</v>
      </c>
      <c r="M4042" s="74" t="s">
        <v>3936</v>
      </c>
    </row>
    <row r="4043" ht="14.25" customHeight="1">
      <c r="A4043" s="74" t="s">
        <v>11791</v>
      </c>
      <c r="B4043" s="74" t="s">
        <v>3932</v>
      </c>
      <c r="F4043" s="185" t="s">
        <v>11792</v>
      </c>
      <c r="G4043" s="185"/>
      <c r="H4043" s="185"/>
      <c r="I4043" s="74" t="s">
        <v>50</v>
      </c>
      <c r="L4043" s="74" t="s">
        <v>3935</v>
      </c>
      <c r="M4043" s="74" t="s">
        <v>3936</v>
      </c>
    </row>
    <row r="4044" ht="14.25" customHeight="1">
      <c r="A4044" s="74" t="s">
        <v>11793</v>
      </c>
      <c r="B4044" s="74" t="s">
        <v>3932</v>
      </c>
      <c r="F4044" s="185" t="s">
        <v>11794</v>
      </c>
      <c r="G4044" s="185"/>
      <c r="H4044" s="185"/>
      <c r="I4044" s="74" t="s">
        <v>100</v>
      </c>
      <c r="L4044" s="74" t="s">
        <v>3935</v>
      </c>
      <c r="M4044" s="74" t="s">
        <v>3936</v>
      </c>
    </row>
    <row r="4045" ht="14.25" customHeight="1">
      <c r="A4045" s="74" t="s">
        <v>11795</v>
      </c>
      <c r="B4045" s="74" t="s">
        <v>3932</v>
      </c>
      <c r="F4045" s="185" t="s">
        <v>11796</v>
      </c>
      <c r="G4045" s="185"/>
      <c r="H4045" s="185"/>
      <c r="I4045" s="74" t="s">
        <v>3934</v>
      </c>
      <c r="L4045" s="74" t="s">
        <v>3935</v>
      </c>
      <c r="M4045" s="74" t="s">
        <v>3936</v>
      </c>
    </row>
    <row r="4046" ht="14.25" customHeight="1">
      <c r="A4046" s="74" t="s">
        <v>11797</v>
      </c>
      <c r="B4046" s="74" t="s">
        <v>3932</v>
      </c>
      <c r="F4046" s="185" t="s">
        <v>11798</v>
      </c>
      <c r="G4046" s="185"/>
      <c r="H4046" s="185"/>
      <c r="I4046" s="74" t="s">
        <v>3934</v>
      </c>
      <c r="L4046" s="74" t="s">
        <v>3935</v>
      </c>
      <c r="M4046" s="74" t="s">
        <v>3936</v>
      </c>
    </row>
    <row r="4047" ht="14.25" customHeight="1">
      <c r="A4047" s="74" t="s">
        <v>11799</v>
      </c>
      <c r="B4047" s="74" t="s">
        <v>3932</v>
      </c>
      <c r="F4047" s="185" t="s">
        <v>11800</v>
      </c>
      <c r="G4047" s="185"/>
      <c r="H4047" s="185"/>
      <c r="I4047" s="74" t="s">
        <v>100</v>
      </c>
      <c r="L4047" s="74" t="s">
        <v>3935</v>
      </c>
      <c r="M4047" s="74" t="s">
        <v>3936</v>
      </c>
    </row>
    <row r="4048" ht="14.25" customHeight="1">
      <c r="A4048" s="74" t="s">
        <v>11801</v>
      </c>
      <c r="B4048" s="74" t="s">
        <v>3932</v>
      </c>
      <c r="F4048" s="185" t="s">
        <v>11802</v>
      </c>
      <c r="G4048" s="185"/>
      <c r="H4048" s="185"/>
      <c r="I4048" s="74" t="s">
        <v>127</v>
      </c>
      <c r="L4048" s="74" t="s">
        <v>3935</v>
      </c>
      <c r="M4048" s="74" t="s">
        <v>3936</v>
      </c>
    </row>
    <row r="4049" ht="14.25" customHeight="1">
      <c r="A4049" s="74" t="s">
        <v>11803</v>
      </c>
      <c r="B4049" s="74" t="s">
        <v>3932</v>
      </c>
      <c r="F4049" s="185" t="s">
        <v>11804</v>
      </c>
      <c r="G4049" s="185"/>
      <c r="H4049" s="185"/>
      <c r="I4049" s="74" t="s">
        <v>3934</v>
      </c>
      <c r="L4049" s="74" t="s">
        <v>3935</v>
      </c>
      <c r="M4049" s="74" t="s">
        <v>3936</v>
      </c>
    </row>
    <row r="4050" ht="14.25" customHeight="1">
      <c r="A4050" s="74" t="s">
        <v>11805</v>
      </c>
      <c r="B4050" s="74" t="s">
        <v>3932</v>
      </c>
      <c r="F4050" s="185" t="s">
        <v>11806</v>
      </c>
      <c r="G4050" s="185"/>
      <c r="H4050" s="185"/>
      <c r="I4050" s="74" t="s">
        <v>3934</v>
      </c>
      <c r="L4050" s="74" t="s">
        <v>3935</v>
      </c>
      <c r="M4050" s="74" t="s">
        <v>3936</v>
      </c>
    </row>
    <row r="4051" ht="14.25" customHeight="1">
      <c r="A4051" s="74" t="s">
        <v>11807</v>
      </c>
      <c r="B4051" s="74" t="s">
        <v>3932</v>
      </c>
      <c r="F4051" s="185" t="s">
        <v>11808</v>
      </c>
      <c r="G4051" s="185"/>
      <c r="H4051" s="185"/>
      <c r="I4051" s="74" t="s">
        <v>3934</v>
      </c>
      <c r="L4051" s="74" t="s">
        <v>3935</v>
      </c>
      <c r="M4051" s="74" t="s">
        <v>3936</v>
      </c>
    </row>
    <row r="4052" ht="14.25" customHeight="1">
      <c r="A4052" s="74" t="s">
        <v>11809</v>
      </c>
      <c r="B4052" s="74" t="s">
        <v>3932</v>
      </c>
      <c r="F4052" s="185" t="s">
        <v>11810</v>
      </c>
      <c r="G4052" s="185"/>
      <c r="H4052" s="185"/>
      <c r="I4052" s="74" t="s">
        <v>3934</v>
      </c>
      <c r="L4052" s="74" t="s">
        <v>3935</v>
      </c>
      <c r="M4052" s="74" t="s">
        <v>3936</v>
      </c>
    </row>
    <row r="4053" ht="14.25" customHeight="1">
      <c r="A4053" s="74" t="s">
        <v>11811</v>
      </c>
      <c r="B4053" s="74" t="s">
        <v>3932</v>
      </c>
      <c r="F4053" s="185" t="s">
        <v>11812</v>
      </c>
      <c r="G4053" s="185"/>
      <c r="H4053" s="185"/>
      <c r="I4053" s="74" t="s">
        <v>3934</v>
      </c>
      <c r="L4053" s="74" t="s">
        <v>3935</v>
      </c>
      <c r="M4053" s="74" t="s">
        <v>3936</v>
      </c>
    </row>
    <row r="4054" ht="14.25" customHeight="1">
      <c r="A4054" s="74" t="s">
        <v>11813</v>
      </c>
      <c r="B4054" s="74" t="s">
        <v>3932</v>
      </c>
      <c r="F4054" s="185" t="s">
        <v>11814</v>
      </c>
      <c r="G4054" s="185"/>
      <c r="H4054" s="185"/>
      <c r="I4054" s="74" t="s">
        <v>3968</v>
      </c>
      <c r="L4054" s="74" t="s">
        <v>3935</v>
      </c>
      <c r="M4054" s="74" t="s">
        <v>3936</v>
      </c>
    </row>
    <row r="4055" ht="14.25" customHeight="1">
      <c r="A4055" s="74" t="s">
        <v>11815</v>
      </c>
      <c r="B4055" s="74" t="s">
        <v>3932</v>
      </c>
      <c r="F4055" s="185" t="s">
        <v>11816</v>
      </c>
      <c r="G4055" s="185"/>
      <c r="H4055" s="185"/>
      <c r="I4055" s="74" t="s">
        <v>3934</v>
      </c>
      <c r="L4055" s="74" t="s">
        <v>3935</v>
      </c>
      <c r="M4055" s="74" t="s">
        <v>3936</v>
      </c>
    </row>
    <row r="4056" ht="14.25" customHeight="1">
      <c r="A4056" s="74" t="s">
        <v>11817</v>
      </c>
      <c r="B4056" s="74" t="s">
        <v>3932</v>
      </c>
      <c r="F4056" s="185" t="s">
        <v>11818</v>
      </c>
      <c r="G4056" s="185"/>
      <c r="H4056" s="185"/>
      <c r="I4056" s="74" t="s">
        <v>3934</v>
      </c>
      <c r="L4056" s="74" t="s">
        <v>3935</v>
      </c>
      <c r="M4056" s="74" t="s">
        <v>3936</v>
      </c>
    </row>
    <row r="4057" ht="14.25" customHeight="1">
      <c r="A4057" s="74" t="s">
        <v>11819</v>
      </c>
      <c r="B4057" s="74" t="s">
        <v>3932</v>
      </c>
      <c r="F4057" s="185" t="s">
        <v>11820</v>
      </c>
      <c r="G4057" s="185"/>
      <c r="H4057" s="185"/>
      <c r="I4057" s="74" t="s">
        <v>3968</v>
      </c>
      <c r="L4057" s="74" t="s">
        <v>3935</v>
      </c>
      <c r="M4057" s="74" t="s">
        <v>3936</v>
      </c>
    </row>
    <row r="4058" ht="14.25" customHeight="1">
      <c r="A4058" s="74" t="s">
        <v>11821</v>
      </c>
      <c r="B4058" s="74" t="s">
        <v>3932</v>
      </c>
      <c r="F4058" s="185" t="s">
        <v>11822</v>
      </c>
      <c r="G4058" s="185"/>
      <c r="H4058" s="185"/>
      <c r="I4058" s="74" t="s">
        <v>3934</v>
      </c>
      <c r="L4058" s="74" t="s">
        <v>3935</v>
      </c>
      <c r="M4058" s="74" t="s">
        <v>3936</v>
      </c>
    </row>
    <row r="4059" ht="14.25" customHeight="1">
      <c r="A4059" s="74" t="s">
        <v>11823</v>
      </c>
      <c r="B4059" s="74" t="s">
        <v>3932</v>
      </c>
      <c r="F4059" s="185" t="s">
        <v>11824</v>
      </c>
      <c r="G4059" s="185"/>
      <c r="H4059" s="185"/>
      <c r="I4059" s="74" t="s">
        <v>100</v>
      </c>
      <c r="L4059" s="74" t="s">
        <v>3935</v>
      </c>
      <c r="M4059" s="74" t="s">
        <v>3936</v>
      </c>
    </row>
    <row r="4060" ht="14.25" customHeight="1">
      <c r="A4060" s="74" t="s">
        <v>11825</v>
      </c>
      <c r="B4060" s="74" t="s">
        <v>3932</v>
      </c>
      <c r="F4060" s="185" t="s">
        <v>11826</v>
      </c>
      <c r="G4060" s="185"/>
      <c r="H4060" s="185"/>
      <c r="I4060" s="74" t="s">
        <v>3968</v>
      </c>
      <c r="L4060" s="74" t="s">
        <v>3935</v>
      </c>
      <c r="M4060" s="74" t="s">
        <v>3936</v>
      </c>
    </row>
    <row r="4061" ht="14.25" customHeight="1">
      <c r="A4061" s="74" t="s">
        <v>11827</v>
      </c>
      <c r="B4061" s="74" t="s">
        <v>3932</v>
      </c>
      <c r="F4061" s="185" t="s">
        <v>11828</v>
      </c>
      <c r="G4061" s="185"/>
      <c r="H4061" s="185"/>
      <c r="I4061" s="74" t="s">
        <v>3934</v>
      </c>
      <c r="L4061" s="74" t="s">
        <v>3935</v>
      </c>
      <c r="M4061" s="74" t="s">
        <v>3936</v>
      </c>
    </row>
    <row r="4062" ht="14.25" customHeight="1">
      <c r="A4062" s="74" t="s">
        <v>11829</v>
      </c>
      <c r="B4062" s="74" t="s">
        <v>3932</v>
      </c>
      <c r="F4062" s="185" t="s">
        <v>11830</v>
      </c>
      <c r="G4062" s="185"/>
      <c r="H4062" s="185"/>
      <c r="I4062" s="74" t="s">
        <v>3968</v>
      </c>
      <c r="L4062" s="74" t="s">
        <v>3935</v>
      </c>
      <c r="M4062" s="74" t="s">
        <v>3936</v>
      </c>
    </row>
    <row r="4063" ht="14.25" customHeight="1">
      <c r="A4063" s="74" t="s">
        <v>11831</v>
      </c>
      <c r="B4063" s="74" t="s">
        <v>3932</v>
      </c>
      <c r="F4063" s="185" t="s">
        <v>11832</v>
      </c>
      <c r="G4063" s="185"/>
      <c r="H4063" s="185"/>
      <c r="I4063" s="74" t="s">
        <v>100</v>
      </c>
      <c r="L4063" s="74" t="s">
        <v>3935</v>
      </c>
      <c r="M4063" s="74" t="s">
        <v>3936</v>
      </c>
    </row>
    <row r="4064" ht="14.25" customHeight="1">
      <c r="A4064" s="74" t="s">
        <v>11833</v>
      </c>
      <c r="B4064" s="74" t="s">
        <v>3932</v>
      </c>
      <c r="F4064" s="185" t="s">
        <v>11834</v>
      </c>
      <c r="G4064" s="185"/>
      <c r="H4064" s="185"/>
      <c r="I4064" s="74" t="s">
        <v>3934</v>
      </c>
      <c r="L4064" s="74" t="s">
        <v>3935</v>
      </c>
      <c r="M4064" s="74" t="s">
        <v>3936</v>
      </c>
    </row>
    <row r="4065" ht="14.25" customHeight="1">
      <c r="A4065" s="74" t="s">
        <v>11835</v>
      </c>
      <c r="B4065" s="74" t="s">
        <v>3932</v>
      </c>
      <c r="F4065" s="185" t="s">
        <v>11836</v>
      </c>
      <c r="G4065" s="185"/>
      <c r="H4065" s="185"/>
      <c r="I4065" s="74" t="s">
        <v>3968</v>
      </c>
      <c r="L4065" s="74" t="s">
        <v>3935</v>
      </c>
      <c r="M4065" s="74" t="s">
        <v>3936</v>
      </c>
    </row>
    <row r="4066" ht="14.25" customHeight="1">
      <c r="A4066" s="74" t="s">
        <v>11837</v>
      </c>
      <c r="B4066" s="74" t="s">
        <v>3932</v>
      </c>
      <c r="F4066" s="185" t="s">
        <v>11838</v>
      </c>
      <c r="G4066" s="185"/>
      <c r="H4066" s="185"/>
      <c r="I4066" s="74" t="s">
        <v>3934</v>
      </c>
      <c r="L4066" s="74" t="s">
        <v>3935</v>
      </c>
      <c r="M4066" s="74" t="s">
        <v>3936</v>
      </c>
    </row>
    <row r="4067" ht="14.25" customHeight="1">
      <c r="A4067" s="74" t="s">
        <v>11839</v>
      </c>
      <c r="B4067" s="74" t="s">
        <v>3932</v>
      </c>
      <c r="F4067" s="185" t="s">
        <v>10785</v>
      </c>
      <c r="G4067" s="185"/>
      <c r="H4067" s="185"/>
      <c r="I4067" s="74" t="s">
        <v>100</v>
      </c>
      <c r="L4067" s="74" t="s">
        <v>3935</v>
      </c>
      <c r="M4067" s="74" t="s">
        <v>3936</v>
      </c>
    </row>
    <row r="4068" ht="14.25" customHeight="1">
      <c r="A4068" s="74" t="s">
        <v>11840</v>
      </c>
      <c r="B4068" s="74" t="s">
        <v>3932</v>
      </c>
      <c r="F4068" s="185" t="s">
        <v>11841</v>
      </c>
      <c r="G4068" s="185"/>
      <c r="H4068" s="185"/>
      <c r="I4068" s="74" t="s">
        <v>3934</v>
      </c>
      <c r="L4068" s="74" t="s">
        <v>3935</v>
      </c>
      <c r="M4068" s="74" t="s">
        <v>3936</v>
      </c>
    </row>
    <row r="4069" ht="14.25" customHeight="1">
      <c r="A4069" s="74" t="s">
        <v>11842</v>
      </c>
      <c r="B4069" s="74" t="s">
        <v>3932</v>
      </c>
      <c r="F4069" s="185" t="s">
        <v>11843</v>
      </c>
      <c r="G4069" s="185"/>
      <c r="H4069" s="185"/>
      <c r="I4069" s="74" t="s">
        <v>3968</v>
      </c>
      <c r="L4069" s="74" t="s">
        <v>3935</v>
      </c>
      <c r="M4069" s="74" t="s">
        <v>3936</v>
      </c>
    </row>
    <row r="4070" ht="14.25" customHeight="1">
      <c r="A4070" s="74" t="s">
        <v>11844</v>
      </c>
      <c r="B4070" s="74" t="s">
        <v>3932</v>
      </c>
      <c r="F4070" s="185" t="s">
        <v>11845</v>
      </c>
      <c r="G4070" s="185"/>
      <c r="H4070" s="185"/>
      <c r="I4070" s="74" t="s">
        <v>3934</v>
      </c>
      <c r="L4070" s="74" t="s">
        <v>3935</v>
      </c>
      <c r="M4070" s="74" t="s">
        <v>3936</v>
      </c>
    </row>
    <row r="4071" ht="14.25" customHeight="1">
      <c r="A4071" s="74" t="s">
        <v>11846</v>
      </c>
      <c r="B4071" s="74" t="s">
        <v>3932</v>
      </c>
      <c r="F4071" s="185" t="s">
        <v>11847</v>
      </c>
      <c r="G4071" s="185"/>
      <c r="H4071" s="185"/>
      <c r="I4071" s="74" t="s">
        <v>71</v>
      </c>
      <c r="L4071" s="74" t="s">
        <v>3935</v>
      </c>
      <c r="M4071" s="74" t="s">
        <v>3936</v>
      </c>
    </row>
    <row r="4072" ht="14.25" customHeight="1">
      <c r="A4072" s="74" t="s">
        <v>11848</v>
      </c>
      <c r="B4072" s="74" t="s">
        <v>3932</v>
      </c>
      <c r="F4072" s="185" t="s">
        <v>11849</v>
      </c>
      <c r="G4072" s="185"/>
      <c r="H4072" s="185"/>
      <c r="I4072" s="74" t="s">
        <v>100</v>
      </c>
      <c r="L4072" s="74" t="s">
        <v>3935</v>
      </c>
      <c r="M4072" s="74" t="s">
        <v>3936</v>
      </c>
    </row>
    <row r="4073" ht="14.25" customHeight="1">
      <c r="A4073" s="74" t="s">
        <v>11850</v>
      </c>
      <c r="B4073" s="74" t="s">
        <v>3932</v>
      </c>
      <c r="F4073" s="185" t="s">
        <v>11851</v>
      </c>
      <c r="G4073" s="185"/>
      <c r="H4073" s="185"/>
      <c r="I4073" s="74" t="s">
        <v>3934</v>
      </c>
      <c r="L4073" s="74" t="s">
        <v>3935</v>
      </c>
      <c r="M4073" s="74" t="s">
        <v>3936</v>
      </c>
    </row>
    <row r="4074" ht="14.25" customHeight="1">
      <c r="A4074" s="74" t="s">
        <v>11852</v>
      </c>
      <c r="B4074" s="74" t="s">
        <v>3932</v>
      </c>
      <c r="F4074" s="185" t="s">
        <v>11853</v>
      </c>
      <c r="G4074" s="185"/>
      <c r="H4074" s="185"/>
      <c r="I4074" s="74" t="s">
        <v>100</v>
      </c>
      <c r="L4074" s="74" t="s">
        <v>3935</v>
      </c>
      <c r="M4074" s="74" t="s">
        <v>3936</v>
      </c>
    </row>
    <row r="4075" ht="14.25" customHeight="1">
      <c r="A4075" s="74" t="s">
        <v>11854</v>
      </c>
      <c r="B4075" s="74" t="s">
        <v>3932</v>
      </c>
      <c r="F4075" s="185" t="s">
        <v>11855</v>
      </c>
      <c r="G4075" s="185"/>
      <c r="H4075" s="185"/>
      <c r="I4075" s="74" t="s">
        <v>71</v>
      </c>
      <c r="L4075" s="74" t="s">
        <v>3935</v>
      </c>
      <c r="M4075" s="74" t="s">
        <v>3936</v>
      </c>
    </row>
    <row r="4076" ht="14.25" customHeight="1">
      <c r="A4076" s="74" t="s">
        <v>11856</v>
      </c>
      <c r="B4076" s="74" t="s">
        <v>3932</v>
      </c>
      <c r="F4076" s="185" t="s">
        <v>11857</v>
      </c>
      <c r="G4076" s="185"/>
      <c r="H4076" s="185"/>
      <c r="I4076" s="74" t="s">
        <v>71</v>
      </c>
      <c r="L4076" s="74" t="s">
        <v>3935</v>
      </c>
      <c r="M4076" s="74" t="s">
        <v>3936</v>
      </c>
    </row>
    <row r="4077" ht="14.25" customHeight="1">
      <c r="A4077" s="74" t="s">
        <v>11858</v>
      </c>
      <c r="B4077" s="74" t="s">
        <v>3932</v>
      </c>
      <c r="F4077" s="185" t="s">
        <v>11859</v>
      </c>
      <c r="G4077" s="185"/>
      <c r="H4077" s="185"/>
      <c r="I4077" s="74" t="s">
        <v>3934</v>
      </c>
      <c r="L4077" s="74" t="s">
        <v>3935</v>
      </c>
      <c r="M4077" s="74" t="s">
        <v>3936</v>
      </c>
    </row>
    <row r="4078" ht="14.25" customHeight="1">
      <c r="A4078" s="74" t="s">
        <v>11860</v>
      </c>
      <c r="B4078" s="74" t="s">
        <v>3932</v>
      </c>
      <c r="F4078" s="185" t="s">
        <v>11861</v>
      </c>
      <c r="G4078" s="185"/>
      <c r="H4078" s="185"/>
      <c r="I4078" s="74" t="s">
        <v>100</v>
      </c>
      <c r="L4078" s="74" t="s">
        <v>3935</v>
      </c>
      <c r="M4078" s="74" t="s">
        <v>3936</v>
      </c>
    </row>
    <row r="4079" ht="14.25" customHeight="1">
      <c r="A4079" s="74" t="s">
        <v>11862</v>
      </c>
      <c r="B4079" s="74" t="s">
        <v>3932</v>
      </c>
      <c r="F4079" s="185" t="s">
        <v>11863</v>
      </c>
      <c r="G4079" s="185"/>
      <c r="H4079" s="185"/>
      <c r="I4079" s="74" t="s">
        <v>1026</v>
      </c>
      <c r="L4079" s="74" t="s">
        <v>3935</v>
      </c>
      <c r="M4079" s="74" t="s">
        <v>3936</v>
      </c>
    </row>
    <row r="4080" ht="14.25" customHeight="1">
      <c r="A4080" s="74" t="s">
        <v>11864</v>
      </c>
      <c r="B4080" s="74" t="s">
        <v>3932</v>
      </c>
      <c r="F4080" s="185" t="s">
        <v>11865</v>
      </c>
      <c r="G4080" s="185"/>
      <c r="H4080" s="185"/>
      <c r="I4080" s="74" t="s">
        <v>3934</v>
      </c>
      <c r="L4080" s="74" t="s">
        <v>3935</v>
      </c>
      <c r="M4080" s="74" t="s">
        <v>3936</v>
      </c>
    </row>
    <row r="4081" ht="14.25" customHeight="1">
      <c r="A4081" s="74" t="s">
        <v>11866</v>
      </c>
      <c r="B4081" s="74" t="s">
        <v>3932</v>
      </c>
      <c r="F4081" s="185" t="s">
        <v>11867</v>
      </c>
      <c r="G4081" s="185"/>
      <c r="H4081" s="185"/>
      <c r="I4081" s="74" t="s">
        <v>3934</v>
      </c>
      <c r="L4081" s="74" t="s">
        <v>3935</v>
      </c>
      <c r="M4081" s="74" t="s">
        <v>3936</v>
      </c>
    </row>
    <row r="4082" ht="14.25" customHeight="1">
      <c r="A4082" s="74" t="s">
        <v>11868</v>
      </c>
      <c r="B4082" s="74" t="s">
        <v>3932</v>
      </c>
      <c r="F4082" s="185" t="s">
        <v>11869</v>
      </c>
      <c r="G4082" s="185"/>
      <c r="H4082" s="185"/>
      <c r="I4082" s="74" t="s">
        <v>3934</v>
      </c>
      <c r="L4082" s="74" t="s">
        <v>3935</v>
      </c>
      <c r="M4082" s="74" t="s">
        <v>3936</v>
      </c>
    </row>
    <row r="4083" ht="14.25" customHeight="1">
      <c r="A4083" s="74" t="s">
        <v>11870</v>
      </c>
      <c r="B4083" s="74" t="s">
        <v>3932</v>
      </c>
      <c r="F4083" s="185" t="s">
        <v>11871</v>
      </c>
      <c r="G4083" s="185"/>
      <c r="H4083" s="185"/>
      <c r="I4083" s="74" t="s">
        <v>71</v>
      </c>
      <c r="L4083" s="74" t="s">
        <v>3935</v>
      </c>
      <c r="M4083" s="74" t="s">
        <v>3936</v>
      </c>
    </row>
    <row r="4084" ht="14.25" customHeight="1">
      <c r="A4084" s="74" t="s">
        <v>11872</v>
      </c>
      <c r="B4084" s="74" t="s">
        <v>3932</v>
      </c>
      <c r="F4084" s="185" t="s">
        <v>11873</v>
      </c>
      <c r="G4084" s="185"/>
      <c r="H4084" s="185"/>
      <c r="I4084" s="74" t="s">
        <v>3934</v>
      </c>
      <c r="L4084" s="74" t="s">
        <v>3935</v>
      </c>
      <c r="M4084" s="74" t="s">
        <v>3936</v>
      </c>
    </row>
    <row r="4085" ht="14.25" customHeight="1">
      <c r="A4085" s="74" t="s">
        <v>11874</v>
      </c>
      <c r="B4085" s="74" t="s">
        <v>3932</v>
      </c>
      <c r="F4085" s="185" t="s">
        <v>11875</v>
      </c>
      <c r="G4085" s="185"/>
      <c r="H4085" s="185"/>
      <c r="I4085" s="74" t="s">
        <v>1026</v>
      </c>
      <c r="L4085" s="74" t="s">
        <v>3935</v>
      </c>
      <c r="M4085" s="74" t="s">
        <v>3936</v>
      </c>
    </row>
    <row r="4086" ht="14.25" customHeight="1">
      <c r="A4086" s="74" t="s">
        <v>11876</v>
      </c>
      <c r="B4086" s="74" t="s">
        <v>3932</v>
      </c>
      <c r="F4086" s="185" t="s">
        <v>11877</v>
      </c>
      <c r="G4086" s="185"/>
      <c r="H4086" s="185"/>
      <c r="I4086" s="74" t="s">
        <v>3934</v>
      </c>
      <c r="L4086" s="74" t="s">
        <v>3935</v>
      </c>
      <c r="M4086" s="74" t="s">
        <v>3936</v>
      </c>
    </row>
    <row r="4087" ht="14.25" customHeight="1">
      <c r="A4087" s="74" t="s">
        <v>11878</v>
      </c>
      <c r="B4087" s="74" t="s">
        <v>3932</v>
      </c>
      <c r="F4087" s="185" t="s">
        <v>11879</v>
      </c>
      <c r="G4087" s="185"/>
      <c r="H4087" s="185"/>
      <c r="I4087" s="74" t="s">
        <v>71</v>
      </c>
      <c r="L4087" s="74" t="s">
        <v>3935</v>
      </c>
      <c r="M4087" s="74" t="s">
        <v>3936</v>
      </c>
    </row>
    <row r="4088" ht="14.25" customHeight="1">
      <c r="A4088" s="74" t="s">
        <v>11880</v>
      </c>
      <c r="B4088" s="74" t="s">
        <v>3932</v>
      </c>
      <c r="F4088" s="185" t="s">
        <v>11881</v>
      </c>
      <c r="G4088" s="185"/>
      <c r="H4088" s="185"/>
      <c r="I4088" s="74" t="s">
        <v>100</v>
      </c>
      <c r="L4088" s="74" t="s">
        <v>3935</v>
      </c>
      <c r="M4088" s="74" t="s">
        <v>3936</v>
      </c>
    </row>
    <row r="4089" ht="14.25" customHeight="1">
      <c r="A4089" s="74" t="s">
        <v>11882</v>
      </c>
      <c r="B4089" s="74" t="s">
        <v>3932</v>
      </c>
      <c r="F4089" s="185" t="s">
        <v>11883</v>
      </c>
      <c r="G4089" s="185"/>
      <c r="H4089" s="185"/>
      <c r="I4089" s="74" t="s">
        <v>3934</v>
      </c>
      <c r="L4089" s="74" t="s">
        <v>3935</v>
      </c>
      <c r="M4089" s="74" t="s">
        <v>3936</v>
      </c>
    </row>
    <row r="4090" ht="14.25" customHeight="1">
      <c r="A4090" s="74" t="s">
        <v>11884</v>
      </c>
      <c r="B4090" s="74" t="s">
        <v>3932</v>
      </c>
      <c r="F4090" s="185" t="s">
        <v>11885</v>
      </c>
      <c r="G4090" s="185"/>
      <c r="H4090" s="185"/>
      <c r="I4090" s="74" t="s">
        <v>3934</v>
      </c>
      <c r="L4090" s="74" t="s">
        <v>3935</v>
      </c>
      <c r="M4090" s="74" t="s">
        <v>3936</v>
      </c>
    </row>
    <row r="4091" ht="14.25" customHeight="1">
      <c r="A4091" s="74" t="s">
        <v>11886</v>
      </c>
      <c r="B4091" s="74" t="s">
        <v>3932</v>
      </c>
      <c r="F4091" s="185" t="s">
        <v>4113</v>
      </c>
      <c r="G4091" s="185"/>
      <c r="H4091" s="185"/>
      <c r="I4091" s="74" t="s">
        <v>71</v>
      </c>
      <c r="L4091" s="74" t="s">
        <v>3935</v>
      </c>
      <c r="M4091" s="74" t="s">
        <v>3936</v>
      </c>
    </row>
    <row r="4092" ht="14.25" customHeight="1">
      <c r="A4092" s="74" t="s">
        <v>11887</v>
      </c>
      <c r="B4092" s="74" t="s">
        <v>3932</v>
      </c>
      <c r="F4092" s="185" t="s">
        <v>11888</v>
      </c>
      <c r="G4092" s="185"/>
      <c r="H4092" s="185"/>
      <c r="I4092" s="74" t="s">
        <v>3934</v>
      </c>
      <c r="L4092" s="74" t="s">
        <v>3935</v>
      </c>
      <c r="M4092" s="74" t="s">
        <v>3936</v>
      </c>
    </row>
    <row r="4093" ht="14.25" customHeight="1">
      <c r="A4093" s="74" t="s">
        <v>11889</v>
      </c>
      <c r="B4093" s="74" t="s">
        <v>3932</v>
      </c>
      <c r="F4093" s="185" t="s">
        <v>11890</v>
      </c>
      <c r="G4093" s="185"/>
      <c r="H4093" s="185"/>
      <c r="I4093" s="74" t="s">
        <v>100</v>
      </c>
      <c r="L4093" s="74" t="s">
        <v>3935</v>
      </c>
      <c r="M4093" s="74" t="s">
        <v>3936</v>
      </c>
    </row>
    <row r="4094" ht="14.25" customHeight="1">
      <c r="A4094" s="74" t="s">
        <v>11891</v>
      </c>
      <c r="B4094" s="74" t="s">
        <v>3932</v>
      </c>
      <c r="F4094" s="185" t="s">
        <v>11892</v>
      </c>
      <c r="G4094" s="185"/>
      <c r="H4094" s="185"/>
      <c r="I4094" s="74" t="s">
        <v>3934</v>
      </c>
      <c r="L4094" s="74" t="s">
        <v>3935</v>
      </c>
      <c r="M4094" s="74" t="s">
        <v>3936</v>
      </c>
    </row>
    <row r="4095" ht="14.25" customHeight="1">
      <c r="A4095" s="74" t="s">
        <v>11893</v>
      </c>
      <c r="B4095" s="74" t="s">
        <v>3932</v>
      </c>
      <c r="F4095" s="185" t="s">
        <v>11894</v>
      </c>
      <c r="G4095" s="185"/>
      <c r="H4095" s="185"/>
      <c r="I4095" s="74" t="s">
        <v>100</v>
      </c>
      <c r="L4095" s="74" t="s">
        <v>3935</v>
      </c>
      <c r="M4095" s="74" t="s">
        <v>3936</v>
      </c>
    </row>
    <row r="4096" ht="14.25" customHeight="1">
      <c r="A4096" s="74" t="s">
        <v>11895</v>
      </c>
      <c r="B4096" s="74" t="s">
        <v>3932</v>
      </c>
      <c r="F4096" s="185" t="s">
        <v>11896</v>
      </c>
      <c r="G4096" s="185"/>
      <c r="H4096" s="185"/>
      <c r="I4096" s="74" t="s">
        <v>3934</v>
      </c>
      <c r="L4096" s="74" t="s">
        <v>3935</v>
      </c>
      <c r="M4096" s="74" t="s">
        <v>3936</v>
      </c>
    </row>
    <row r="4097" ht="14.25" customHeight="1">
      <c r="A4097" s="74" t="s">
        <v>11897</v>
      </c>
      <c r="B4097" s="74" t="s">
        <v>3932</v>
      </c>
      <c r="F4097" s="185" t="s">
        <v>11898</v>
      </c>
      <c r="G4097" s="185"/>
      <c r="H4097" s="185"/>
      <c r="I4097" s="74" t="s">
        <v>100</v>
      </c>
      <c r="L4097" s="74" t="s">
        <v>3935</v>
      </c>
      <c r="M4097" s="74" t="s">
        <v>3936</v>
      </c>
    </row>
    <row r="4098" ht="14.25" customHeight="1">
      <c r="A4098" s="74" t="s">
        <v>11899</v>
      </c>
      <c r="B4098" s="74" t="s">
        <v>3932</v>
      </c>
      <c r="F4098" s="185" t="s">
        <v>11900</v>
      </c>
      <c r="G4098" s="185"/>
      <c r="H4098" s="185"/>
      <c r="I4098" s="74" t="s">
        <v>100</v>
      </c>
      <c r="L4098" s="74" t="s">
        <v>3935</v>
      </c>
      <c r="M4098" s="74" t="s">
        <v>3936</v>
      </c>
    </row>
    <row r="4099" ht="14.25" customHeight="1">
      <c r="A4099" s="74" t="s">
        <v>11901</v>
      </c>
      <c r="B4099" s="74" t="s">
        <v>3932</v>
      </c>
      <c r="F4099" s="185" t="s">
        <v>11902</v>
      </c>
      <c r="G4099" s="185"/>
      <c r="H4099" s="185"/>
      <c r="I4099" s="74" t="s">
        <v>3934</v>
      </c>
      <c r="L4099" s="74" t="s">
        <v>3935</v>
      </c>
      <c r="M4099" s="74" t="s">
        <v>3936</v>
      </c>
    </row>
    <row r="4100" ht="14.25" customHeight="1">
      <c r="A4100" s="74" t="s">
        <v>11903</v>
      </c>
      <c r="B4100" s="74" t="s">
        <v>3932</v>
      </c>
      <c r="F4100" s="185" t="s">
        <v>11904</v>
      </c>
      <c r="G4100" s="185"/>
      <c r="H4100" s="185"/>
      <c r="I4100" s="74" t="s">
        <v>100</v>
      </c>
      <c r="L4100" s="74" t="s">
        <v>3935</v>
      </c>
      <c r="M4100" s="74" t="s">
        <v>3936</v>
      </c>
    </row>
    <row r="4101" ht="14.25" customHeight="1">
      <c r="A4101" s="74" t="s">
        <v>11905</v>
      </c>
      <c r="B4101" s="74" t="s">
        <v>3932</v>
      </c>
      <c r="F4101" s="185" t="s">
        <v>11906</v>
      </c>
      <c r="G4101" s="185"/>
      <c r="H4101" s="185"/>
      <c r="I4101" s="74" t="s">
        <v>3934</v>
      </c>
      <c r="L4101" s="74" t="s">
        <v>3935</v>
      </c>
      <c r="M4101" s="74" t="s">
        <v>3936</v>
      </c>
    </row>
    <row r="4102" ht="14.25" customHeight="1">
      <c r="A4102" s="74" t="s">
        <v>11907</v>
      </c>
      <c r="B4102" s="74" t="s">
        <v>3932</v>
      </c>
      <c r="F4102" s="185" t="s">
        <v>11908</v>
      </c>
      <c r="G4102" s="185"/>
      <c r="H4102" s="185"/>
      <c r="I4102" s="74" t="s">
        <v>3934</v>
      </c>
      <c r="L4102" s="74" t="s">
        <v>3935</v>
      </c>
      <c r="M4102" s="74" t="s">
        <v>3936</v>
      </c>
    </row>
    <row r="4103" ht="14.25" customHeight="1">
      <c r="A4103" s="74" t="s">
        <v>11909</v>
      </c>
      <c r="B4103" s="74" t="s">
        <v>3932</v>
      </c>
      <c r="F4103" s="185" t="s">
        <v>11910</v>
      </c>
      <c r="G4103" s="185"/>
      <c r="H4103" s="185"/>
      <c r="I4103" s="74" t="s">
        <v>3934</v>
      </c>
      <c r="L4103" s="74" t="s">
        <v>3935</v>
      </c>
      <c r="M4103" s="74" t="s">
        <v>3936</v>
      </c>
    </row>
    <row r="4104" ht="14.25" customHeight="1">
      <c r="A4104" s="74" t="s">
        <v>11911</v>
      </c>
      <c r="B4104" s="74" t="s">
        <v>3932</v>
      </c>
      <c r="F4104" s="185" t="s">
        <v>11912</v>
      </c>
      <c r="G4104" s="185"/>
      <c r="H4104" s="185"/>
      <c r="I4104" s="74" t="s">
        <v>3934</v>
      </c>
      <c r="L4104" s="74" t="s">
        <v>3935</v>
      </c>
      <c r="M4104" s="74" t="s">
        <v>3936</v>
      </c>
    </row>
    <row r="4105" ht="14.25" customHeight="1">
      <c r="A4105" s="74" t="s">
        <v>11913</v>
      </c>
      <c r="B4105" s="74" t="s">
        <v>3932</v>
      </c>
      <c r="F4105" s="185" t="s">
        <v>11914</v>
      </c>
      <c r="G4105" s="185"/>
      <c r="H4105" s="185"/>
      <c r="I4105" s="74" t="s">
        <v>66</v>
      </c>
      <c r="L4105" s="74" t="s">
        <v>3935</v>
      </c>
      <c r="M4105" s="74" t="s">
        <v>3936</v>
      </c>
    </row>
    <row r="4106" ht="14.25" customHeight="1">
      <c r="A4106" s="74" t="s">
        <v>11915</v>
      </c>
      <c r="B4106" s="74" t="s">
        <v>3932</v>
      </c>
      <c r="F4106" s="185" t="s">
        <v>11916</v>
      </c>
      <c r="G4106" s="185"/>
      <c r="H4106" s="185"/>
      <c r="I4106" s="74" t="s">
        <v>3934</v>
      </c>
      <c r="L4106" s="74" t="s">
        <v>3935</v>
      </c>
      <c r="M4106" s="74" t="s">
        <v>3936</v>
      </c>
    </row>
    <row r="4107" ht="14.25" customHeight="1">
      <c r="A4107" s="74" t="s">
        <v>11917</v>
      </c>
      <c r="B4107" s="74" t="s">
        <v>3932</v>
      </c>
      <c r="F4107" s="185" t="s">
        <v>11918</v>
      </c>
      <c r="G4107" s="185"/>
      <c r="H4107" s="185"/>
      <c r="I4107" s="74" t="s">
        <v>100</v>
      </c>
      <c r="L4107" s="74" t="s">
        <v>3935</v>
      </c>
      <c r="M4107" s="74" t="s">
        <v>3936</v>
      </c>
    </row>
    <row r="4108" ht="14.25" customHeight="1">
      <c r="A4108" s="74" t="s">
        <v>11919</v>
      </c>
      <c r="B4108" s="74" t="s">
        <v>3932</v>
      </c>
      <c r="F4108" s="185" t="s">
        <v>11920</v>
      </c>
      <c r="G4108" s="185"/>
      <c r="H4108" s="185"/>
      <c r="I4108" s="74" t="s">
        <v>3968</v>
      </c>
      <c r="L4108" s="74" t="s">
        <v>3935</v>
      </c>
      <c r="M4108" s="74" t="s">
        <v>3936</v>
      </c>
    </row>
    <row r="4109" ht="14.25" customHeight="1">
      <c r="A4109" s="74" t="s">
        <v>11921</v>
      </c>
      <c r="B4109" s="74" t="s">
        <v>3932</v>
      </c>
      <c r="F4109" s="185" t="s">
        <v>11922</v>
      </c>
      <c r="G4109" s="185"/>
      <c r="H4109" s="185"/>
      <c r="I4109" s="74" t="s">
        <v>3934</v>
      </c>
      <c r="L4109" s="74" t="s">
        <v>3935</v>
      </c>
      <c r="M4109" s="74" t="s">
        <v>3936</v>
      </c>
    </row>
    <row r="4110" ht="14.25" customHeight="1">
      <c r="A4110" s="74" t="s">
        <v>11923</v>
      </c>
      <c r="B4110" s="74" t="s">
        <v>3932</v>
      </c>
      <c r="F4110" s="185" t="s">
        <v>11924</v>
      </c>
      <c r="G4110" s="185"/>
      <c r="H4110" s="185"/>
      <c r="I4110" s="74" t="s">
        <v>100</v>
      </c>
      <c r="L4110" s="74" t="s">
        <v>3935</v>
      </c>
      <c r="M4110" s="74" t="s">
        <v>3936</v>
      </c>
    </row>
    <row r="4111" ht="14.25" customHeight="1">
      <c r="A4111" s="74" t="s">
        <v>11925</v>
      </c>
      <c r="B4111" s="74" t="s">
        <v>3932</v>
      </c>
      <c r="F4111" s="185" t="s">
        <v>11926</v>
      </c>
      <c r="G4111" s="185"/>
      <c r="H4111" s="185"/>
      <c r="I4111" s="74" t="s">
        <v>3934</v>
      </c>
      <c r="L4111" s="74" t="s">
        <v>3935</v>
      </c>
      <c r="M4111" s="74" t="s">
        <v>3936</v>
      </c>
    </row>
    <row r="4112" ht="14.25" customHeight="1">
      <c r="A4112" s="74" t="s">
        <v>11927</v>
      </c>
      <c r="B4112" s="74" t="s">
        <v>3932</v>
      </c>
      <c r="F4112" s="185" t="s">
        <v>11928</v>
      </c>
      <c r="G4112" s="185"/>
      <c r="H4112" s="185"/>
      <c r="I4112" s="74" t="s">
        <v>57</v>
      </c>
      <c r="L4112" s="74" t="s">
        <v>3935</v>
      </c>
      <c r="M4112" s="74" t="s">
        <v>3936</v>
      </c>
    </row>
    <row r="4113" ht="14.25" customHeight="1">
      <c r="A4113" s="74" t="s">
        <v>11929</v>
      </c>
      <c r="B4113" s="74" t="s">
        <v>3932</v>
      </c>
      <c r="F4113" s="185" t="s">
        <v>11930</v>
      </c>
      <c r="G4113" s="185"/>
      <c r="H4113" s="185"/>
      <c r="I4113" s="74" t="s">
        <v>3968</v>
      </c>
      <c r="L4113" s="74" t="s">
        <v>3935</v>
      </c>
      <c r="M4113" s="74" t="s">
        <v>3936</v>
      </c>
    </row>
    <row r="4114" ht="14.25" customHeight="1">
      <c r="A4114" s="74" t="s">
        <v>11931</v>
      </c>
      <c r="B4114" s="74" t="s">
        <v>3932</v>
      </c>
      <c r="F4114" s="185" t="s">
        <v>11932</v>
      </c>
      <c r="G4114" s="185"/>
      <c r="H4114" s="185"/>
      <c r="I4114" s="74" t="s">
        <v>100</v>
      </c>
      <c r="L4114" s="74" t="s">
        <v>3935</v>
      </c>
      <c r="M4114" s="74" t="s">
        <v>3936</v>
      </c>
    </row>
    <row r="4115" ht="14.25" customHeight="1">
      <c r="A4115" s="74" t="s">
        <v>11933</v>
      </c>
      <c r="B4115" s="74" t="s">
        <v>3932</v>
      </c>
      <c r="F4115" s="185" t="s">
        <v>11934</v>
      </c>
      <c r="G4115" s="185"/>
      <c r="H4115" s="185"/>
      <c r="I4115" s="74" t="s">
        <v>57</v>
      </c>
      <c r="L4115" s="74" t="s">
        <v>3935</v>
      </c>
      <c r="M4115" s="74" t="s">
        <v>3936</v>
      </c>
    </row>
    <row r="4116" ht="14.25" customHeight="1">
      <c r="A4116" s="74" t="s">
        <v>11935</v>
      </c>
      <c r="B4116" s="74" t="s">
        <v>3932</v>
      </c>
      <c r="F4116" s="185" t="s">
        <v>11936</v>
      </c>
      <c r="G4116" s="185"/>
      <c r="H4116" s="185"/>
      <c r="I4116" s="74" t="s">
        <v>3968</v>
      </c>
      <c r="L4116" s="74" t="s">
        <v>3935</v>
      </c>
      <c r="M4116" s="74" t="s">
        <v>3936</v>
      </c>
    </row>
    <row r="4117" ht="14.25" customHeight="1">
      <c r="A4117" s="74" t="s">
        <v>11937</v>
      </c>
      <c r="B4117" s="74" t="s">
        <v>3932</v>
      </c>
      <c r="F4117" s="185" t="s">
        <v>11938</v>
      </c>
      <c r="G4117" s="185"/>
      <c r="H4117" s="185"/>
      <c r="I4117" s="74" t="s">
        <v>3934</v>
      </c>
      <c r="L4117" s="74" t="s">
        <v>3935</v>
      </c>
      <c r="M4117" s="74" t="s">
        <v>3936</v>
      </c>
    </row>
    <row r="4118" ht="14.25" customHeight="1">
      <c r="A4118" s="74" t="s">
        <v>11939</v>
      </c>
      <c r="B4118" s="74" t="s">
        <v>3932</v>
      </c>
      <c r="F4118" s="185" t="s">
        <v>11940</v>
      </c>
      <c r="G4118" s="185"/>
      <c r="H4118" s="185"/>
      <c r="I4118" s="74" t="s">
        <v>3968</v>
      </c>
      <c r="L4118" s="74" t="s">
        <v>3935</v>
      </c>
      <c r="M4118" s="74" t="s">
        <v>3936</v>
      </c>
    </row>
    <row r="4119" ht="14.25" customHeight="1">
      <c r="A4119" s="74" t="s">
        <v>11941</v>
      </c>
      <c r="B4119" s="74" t="s">
        <v>3932</v>
      </c>
      <c r="F4119" s="185" t="s">
        <v>11942</v>
      </c>
      <c r="G4119" s="185"/>
      <c r="H4119" s="185"/>
      <c r="I4119" s="74" t="s">
        <v>3968</v>
      </c>
      <c r="L4119" s="74" t="s">
        <v>3935</v>
      </c>
      <c r="M4119" s="74" t="s">
        <v>3936</v>
      </c>
    </row>
    <row r="4120" ht="14.25" customHeight="1">
      <c r="A4120" s="74" t="s">
        <v>11943</v>
      </c>
      <c r="B4120" s="74" t="s">
        <v>3932</v>
      </c>
      <c r="F4120" s="185" t="s">
        <v>11944</v>
      </c>
      <c r="G4120" s="185"/>
      <c r="H4120" s="185"/>
      <c r="I4120" s="74" t="s">
        <v>3934</v>
      </c>
      <c r="L4120" s="74" t="s">
        <v>3935</v>
      </c>
      <c r="M4120" s="74" t="s">
        <v>3936</v>
      </c>
    </row>
    <row r="4121" ht="14.25" customHeight="1">
      <c r="A4121" s="74" t="s">
        <v>11945</v>
      </c>
      <c r="B4121" s="74" t="s">
        <v>3932</v>
      </c>
      <c r="F4121" s="185" t="s">
        <v>11946</v>
      </c>
      <c r="G4121" s="185"/>
      <c r="H4121" s="185"/>
      <c r="I4121" s="74" t="s">
        <v>100</v>
      </c>
      <c r="L4121" s="74" t="s">
        <v>3935</v>
      </c>
      <c r="M4121" s="74" t="s">
        <v>3936</v>
      </c>
    </row>
    <row r="4122" ht="14.25" customHeight="1">
      <c r="A4122" s="74" t="s">
        <v>11947</v>
      </c>
      <c r="B4122" s="74" t="s">
        <v>3932</v>
      </c>
      <c r="F4122" s="185" t="s">
        <v>11948</v>
      </c>
      <c r="G4122" s="185"/>
      <c r="H4122" s="185"/>
      <c r="I4122" s="74" t="s">
        <v>3934</v>
      </c>
      <c r="L4122" s="74" t="s">
        <v>3935</v>
      </c>
      <c r="M4122" s="74" t="s">
        <v>3936</v>
      </c>
    </row>
    <row r="4123" ht="14.25" customHeight="1">
      <c r="A4123" s="74" t="s">
        <v>11949</v>
      </c>
      <c r="B4123" s="74" t="s">
        <v>3932</v>
      </c>
      <c r="F4123" s="185" t="s">
        <v>11950</v>
      </c>
      <c r="G4123" s="185"/>
      <c r="H4123" s="185"/>
      <c r="I4123" s="74" t="s">
        <v>3968</v>
      </c>
      <c r="L4123" s="74" t="s">
        <v>3935</v>
      </c>
      <c r="M4123" s="74" t="s">
        <v>3936</v>
      </c>
    </row>
    <row r="4124" ht="14.25" customHeight="1">
      <c r="A4124" s="74" t="s">
        <v>11951</v>
      </c>
      <c r="B4124" s="74" t="s">
        <v>3932</v>
      </c>
      <c r="F4124" s="185" t="s">
        <v>11952</v>
      </c>
      <c r="G4124" s="185"/>
      <c r="H4124" s="185"/>
      <c r="I4124" s="74" t="s">
        <v>100</v>
      </c>
      <c r="L4124" s="74" t="s">
        <v>3935</v>
      </c>
      <c r="M4124" s="74" t="s">
        <v>3936</v>
      </c>
    </row>
    <row r="4125" ht="14.25" customHeight="1">
      <c r="A4125" s="74" t="s">
        <v>11953</v>
      </c>
      <c r="B4125" s="74" t="s">
        <v>3932</v>
      </c>
      <c r="F4125" s="185" t="s">
        <v>11954</v>
      </c>
      <c r="G4125" s="185"/>
      <c r="H4125" s="185"/>
      <c r="I4125" s="74" t="s">
        <v>3968</v>
      </c>
      <c r="L4125" s="74" t="s">
        <v>3935</v>
      </c>
      <c r="M4125" s="74" t="s">
        <v>3936</v>
      </c>
    </row>
    <row r="4126" ht="14.25" customHeight="1">
      <c r="A4126" s="74" t="s">
        <v>11955</v>
      </c>
      <c r="B4126" s="74" t="s">
        <v>3932</v>
      </c>
      <c r="F4126" s="185" t="s">
        <v>11956</v>
      </c>
      <c r="G4126" s="185"/>
      <c r="H4126" s="185"/>
      <c r="I4126" s="74" t="s">
        <v>3968</v>
      </c>
      <c r="L4126" s="74" t="s">
        <v>3935</v>
      </c>
      <c r="M4126" s="74" t="s">
        <v>3936</v>
      </c>
    </row>
    <row r="4127" ht="14.25" customHeight="1">
      <c r="A4127" s="74" t="s">
        <v>11957</v>
      </c>
      <c r="B4127" s="74" t="s">
        <v>3932</v>
      </c>
      <c r="F4127" s="185" t="s">
        <v>11958</v>
      </c>
      <c r="G4127" s="185"/>
      <c r="H4127" s="185"/>
      <c r="I4127" s="74" t="s">
        <v>3968</v>
      </c>
      <c r="L4127" s="74" t="s">
        <v>3935</v>
      </c>
      <c r="M4127" s="74" t="s">
        <v>3936</v>
      </c>
    </row>
    <row r="4128" ht="14.25" customHeight="1">
      <c r="A4128" s="74" t="s">
        <v>11959</v>
      </c>
      <c r="B4128" s="74" t="s">
        <v>3932</v>
      </c>
      <c r="F4128" s="185" t="s">
        <v>11960</v>
      </c>
      <c r="G4128" s="185"/>
      <c r="H4128" s="185"/>
      <c r="I4128" s="74" t="s">
        <v>3934</v>
      </c>
      <c r="L4128" s="74" t="s">
        <v>3935</v>
      </c>
      <c r="M4128" s="74" t="s">
        <v>3936</v>
      </c>
    </row>
    <row r="4129" ht="14.25" customHeight="1">
      <c r="A4129" s="74" t="s">
        <v>11961</v>
      </c>
      <c r="B4129" s="74" t="s">
        <v>3932</v>
      </c>
      <c r="F4129" s="185" t="s">
        <v>11962</v>
      </c>
      <c r="G4129" s="185"/>
      <c r="H4129" s="185"/>
      <c r="I4129" s="74" t="s">
        <v>3968</v>
      </c>
      <c r="L4129" s="74" t="s">
        <v>3935</v>
      </c>
      <c r="M4129" s="74" t="s">
        <v>3936</v>
      </c>
    </row>
    <row r="4130" ht="14.25" customHeight="1">
      <c r="A4130" s="74" t="s">
        <v>11963</v>
      </c>
      <c r="B4130" s="74" t="s">
        <v>3932</v>
      </c>
      <c r="F4130" s="185" t="s">
        <v>11964</v>
      </c>
      <c r="G4130" s="185"/>
      <c r="H4130" s="185"/>
      <c r="I4130" s="74" t="s">
        <v>3968</v>
      </c>
      <c r="L4130" s="74" t="s">
        <v>3935</v>
      </c>
      <c r="M4130" s="74" t="s">
        <v>3936</v>
      </c>
    </row>
    <row r="4131" ht="14.25" customHeight="1">
      <c r="A4131" s="74" t="s">
        <v>11965</v>
      </c>
      <c r="B4131" s="74" t="s">
        <v>3932</v>
      </c>
      <c r="F4131" s="185" t="s">
        <v>11966</v>
      </c>
      <c r="G4131" s="185"/>
      <c r="H4131" s="185"/>
      <c r="I4131" s="74" t="s">
        <v>3968</v>
      </c>
      <c r="L4131" s="74" t="s">
        <v>3935</v>
      </c>
      <c r="M4131" s="74" t="s">
        <v>3936</v>
      </c>
    </row>
    <row r="4132" ht="14.25" customHeight="1">
      <c r="A4132" s="74" t="s">
        <v>11967</v>
      </c>
      <c r="B4132" s="74" t="s">
        <v>3932</v>
      </c>
      <c r="F4132" s="185" t="s">
        <v>11968</v>
      </c>
      <c r="G4132" s="185"/>
      <c r="H4132" s="185"/>
      <c r="I4132" s="74" t="s">
        <v>3968</v>
      </c>
      <c r="L4132" s="74" t="s">
        <v>3935</v>
      </c>
      <c r="M4132" s="74" t="s">
        <v>3936</v>
      </c>
    </row>
    <row r="4133" ht="14.25" customHeight="1">
      <c r="A4133" s="74" t="s">
        <v>11969</v>
      </c>
      <c r="B4133" s="74" t="s">
        <v>3932</v>
      </c>
      <c r="F4133" s="185" t="s">
        <v>11970</v>
      </c>
      <c r="G4133" s="185"/>
      <c r="H4133" s="185"/>
      <c r="I4133" s="74" t="s">
        <v>3934</v>
      </c>
      <c r="L4133" s="74" t="s">
        <v>3935</v>
      </c>
      <c r="M4133" s="74" t="s">
        <v>3936</v>
      </c>
    </row>
    <row r="4134" ht="14.25" customHeight="1">
      <c r="A4134" s="74" t="s">
        <v>11971</v>
      </c>
      <c r="B4134" s="74" t="s">
        <v>3932</v>
      </c>
      <c r="F4134" s="185" t="s">
        <v>11972</v>
      </c>
      <c r="G4134" s="185"/>
      <c r="H4134" s="185"/>
      <c r="I4134" s="74" t="s">
        <v>3968</v>
      </c>
      <c r="L4134" s="74" t="s">
        <v>3935</v>
      </c>
      <c r="M4134" s="74" t="s">
        <v>3936</v>
      </c>
    </row>
    <row r="4135" ht="14.25" customHeight="1">
      <c r="A4135" s="74" t="s">
        <v>11973</v>
      </c>
      <c r="B4135" s="74" t="s">
        <v>3932</v>
      </c>
      <c r="F4135" s="185" t="s">
        <v>11974</v>
      </c>
      <c r="G4135" s="185"/>
      <c r="H4135" s="185"/>
      <c r="I4135" s="74" t="s">
        <v>3968</v>
      </c>
      <c r="L4135" s="74" t="s">
        <v>3935</v>
      </c>
      <c r="M4135" s="74" t="s">
        <v>3936</v>
      </c>
    </row>
    <row r="4136" ht="14.25" customHeight="1">
      <c r="A4136" s="74" t="s">
        <v>11975</v>
      </c>
      <c r="B4136" s="74" t="s">
        <v>3932</v>
      </c>
      <c r="F4136" s="185" t="s">
        <v>11976</v>
      </c>
      <c r="G4136" s="185"/>
      <c r="H4136" s="185"/>
      <c r="I4136" s="74" t="s">
        <v>3968</v>
      </c>
      <c r="L4136" s="74" t="s">
        <v>3935</v>
      </c>
      <c r="M4136" s="74" t="s">
        <v>3936</v>
      </c>
    </row>
    <row r="4137" ht="14.25" customHeight="1">
      <c r="A4137" s="74" t="s">
        <v>11977</v>
      </c>
      <c r="B4137" s="74" t="s">
        <v>3932</v>
      </c>
      <c r="F4137" s="185" t="s">
        <v>830</v>
      </c>
      <c r="G4137" s="185"/>
      <c r="H4137" s="185"/>
      <c r="I4137" s="74" t="s">
        <v>100</v>
      </c>
      <c r="L4137" s="74" t="s">
        <v>3935</v>
      </c>
      <c r="M4137" s="74" t="s">
        <v>3936</v>
      </c>
    </row>
    <row r="4138" ht="14.25" customHeight="1">
      <c r="A4138" s="74" t="s">
        <v>11978</v>
      </c>
      <c r="B4138" s="74" t="s">
        <v>3932</v>
      </c>
      <c r="F4138" s="185" t="s">
        <v>11979</v>
      </c>
      <c r="G4138" s="185"/>
      <c r="H4138" s="185"/>
      <c r="I4138" s="74" t="s">
        <v>3968</v>
      </c>
      <c r="L4138" s="74" t="s">
        <v>3935</v>
      </c>
      <c r="M4138" s="74" t="s">
        <v>3936</v>
      </c>
    </row>
    <row r="4139" ht="14.25" customHeight="1">
      <c r="A4139" s="74" t="s">
        <v>11980</v>
      </c>
      <c r="B4139" s="74" t="s">
        <v>3932</v>
      </c>
      <c r="F4139" s="185" t="s">
        <v>11981</v>
      </c>
      <c r="G4139" s="185"/>
      <c r="H4139" s="185"/>
      <c r="I4139" s="74" t="s">
        <v>3934</v>
      </c>
      <c r="L4139" s="74" t="s">
        <v>3935</v>
      </c>
      <c r="M4139" s="74" t="s">
        <v>3936</v>
      </c>
    </row>
    <row r="4140" ht="14.25" customHeight="1">
      <c r="A4140" s="74" t="s">
        <v>11982</v>
      </c>
      <c r="B4140" s="74" t="s">
        <v>3932</v>
      </c>
      <c r="F4140" s="185" t="s">
        <v>11983</v>
      </c>
      <c r="G4140" s="185"/>
      <c r="H4140" s="185"/>
      <c r="I4140" s="74" t="s">
        <v>3934</v>
      </c>
      <c r="L4140" s="74" t="s">
        <v>3935</v>
      </c>
      <c r="M4140" s="74" t="s">
        <v>3936</v>
      </c>
    </row>
    <row r="4141" ht="14.25" customHeight="1">
      <c r="A4141" s="74" t="s">
        <v>11984</v>
      </c>
      <c r="B4141" s="74" t="s">
        <v>3932</v>
      </c>
      <c r="F4141" s="185" t="s">
        <v>11985</v>
      </c>
      <c r="G4141" s="185"/>
      <c r="H4141" s="185"/>
      <c r="I4141" s="74" t="s">
        <v>3968</v>
      </c>
      <c r="L4141" s="74" t="s">
        <v>3935</v>
      </c>
      <c r="M4141" s="74" t="s">
        <v>3936</v>
      </c>
      <c r="N4141" s="74" t="s">
        <v>4026</v>
      </c>
    </row>
    <row r="4142" ht="14.25" customHeight="1">
      <c r="A4142" s="74" t="s">
        <v>11986</v>
      </c>
      <c r="B4142" s="74" t="s">
        <v>3932</v>
      </c>
      <c r="F4142" s="185" t="s">
        <v>11987</v>
      </c>
      <c r="G4142" s="185"/>
      <c r="H4142" s="185"/>
      <c r="I4142" s="74" t="s">
        <v>100</v>
      </c>
      <c r="L4142" s="74" t="s">
        <v>3935</v>
      </c>
      <c r="M4142" s="74" t="s">
        <v>3936</v>
      </c>
    </row>
    <row r="4143" ht="14.25" customHeight="1">
      <c r="A4143" s="74" t="s">
        <v>11988</v>
      </c>
      <c r="B4143" s="74" t="s">
        <v>3932</v>
      </c>
      <c r="F4143" s="185" t="s">
        <v>2276</v>
      </c>
      <c r="G4143" s="185"/>
      <c r="H4143" s="185"/>
      <c r="I4143" s="74" t="s">
        <v>3968</v>
      </c>
      <c r="L4143" s="74" t="s">
        <v>3935</v>
      </c>
      <c r="M4143" s="74" t="s">
        <v>3936</v>
      </c>
    </row>
    <row r="4144" ht="14.25" customHeight="1">
      <c r="A4144" s="74" t="s">
        <v>11989</v>
      </c>
      <c r="B4144" s="74" t="s">
        <v>3932</v>
      </c>
      <c r="F4144" s="185" t="s">
        <v>11534</v>
      </c>
      <c r="G4144" s="185"/>
      <c r="H4144" s="185"/>
      <c r="I4144" s="74" t="s">
        <v>3968</v>
      </c>
      <c r="L4144" s="74" t="s">
        <v>3935</v>
      </c>
      <c r="M4144" s="74" t="s">
        <v>3936</v>
      </c>
    </row>
    <row r="4145" ht="14.25" customHeight="1">
      <c r="A4145" s="74" t="s">
        <v>11990</v>
      </c>
      <c r="B4145" s="74" t="s">
        <v>3932</v>
      </c>
      <c r="F4145" s="185" t="s">
        <v>11991</v>
      </c>
      <c r="G4145" s="185"/>
      <c r="H4145" s="185"/>
      <c r="I4145" s="74" t="s">
        <v>3934</v>
      </c>
      <c r="L4145" s="74" t="s">
        <v>3935</v>
      </c>
      <c r="M4145" s="74" t="s">
        <v>3936</v>
      </c>
    </row>
    <row r="4146" ht="14.25" customHeight="1">
      <c r="A4146" s="74" t="s">
        <v>11992</v>
      </c>
      <c r="B4146" s="74" t="s">
        <v>3932</v>
      </c>
      <c r="F4146" s="185" t="s">
        <v>11993</v>
      </c>
      <c r="G4146" s="185"/>
      <c r="H4146" s="185"/>
      <c r="I4146" s="74" t="s">
        <v>100</v>
      </c>
      <c r="L4146" s="74" t="s">
        <v>3935</v>
      </c>
      <c r="M4146" s="74" t="s">
        <v>3936</v>
      </c>
    </row>
    <row r="4147" ht="14.25" customHeight="1">
      <c r="A4147" s="74" t="s">
        <v>11994</v>
      </c>
      <c r="B4147" s="74" t="s">
        <v>3932</v>
      </c>
      <c r="F4147" s="185" t="s">
        <v>11995</v>
      </c>
      <c r="G4147" s="185"/>
      <c r="H4147" s="185"/>
      <c r="I4147" s="74" t="s">
        <v>3968</v>
      </c>
      <c r="L4147" s="74" t="s">
        <v>3935</v>
      </c>
      <c r="M4147" s="74" t="s">
        <v>3936</v>
      </c>
    </row>
    <row r="4148" ht="14.25" customHeight="1">
      <c r="A4148" s="74" t="s">
        <v>11996</v>
      </c>
      <c r="B4148" s="74" t="s">
        <v>3932</v>
      </c>
      <c r="F4148" s="185" t="s">
        <v>11997</v>
      </c>
      <c r="G4148" s="185"/>
      <c r="H4148" s="185"/>
      <c r="I4148" s="74" t="s">
        <v>127</v>
      </c>
      <c r="L4148" s="74" t="s">
        <v>3935</v>
      </c>
      <c r="M4148" s="74" t="s">
        <v>3936</v>
      </c>
    </row>
    <row r="4149" ht="14.25" customHeight="1">
      <c r="A4149" s="74" t="s">
        <v>11998</v>
      </c>
      <c r="B4149" s="74" t="s">
        <v>3932</v>
      </c>
      <c r="F4149" s="185" t="s">
        <v>11999</v>
      </c>
      <c r="G4149" s="185"/>
      <c r="H4149" s="185"/>
      <c r="I4149" s="74" t="s">
        <v>100</v>
      </c>
      <c r="L4149" s="74" t="s">
        <v>3935</v>
      </c>
      <c r="M4149" s="74" t="s">
        <v>3936</v>
      </c>
    </row>
    <row r="4150" ht="14.25" customHeight="1">
      <c r="A4150" s="74" t="s">
        <v>12000</v>
      </c>
      <c r="B4150" s="74" t="s">
        <v>3932</v>
      </c>
      <c r="F4150" s="185" t="s">
        <v>12001</v>
      </c>
      <c r="G4150" s="185"/>
      <c r="H4150" s="185"/>
      <c r="I4150" s="74" t="s">
        <v>57</v>
      </c>
      <c r="L4150" s="74" t="s">
        <v>3935</v>
      </c>
      <c r="M4150" s="74" t="s">
        <v>3936</v>
      </c>
    </row>
    <row r="4151" ht="14.25" customHeight="1">
      <c r="A4151" s="74" t="s">
        <v>12002</v>
      </c>
      <c r="B4151" s="74" t="s">
        <v>3932</v>
      </c>
      <c r="F4151" s="185" t="s">
        <v>12003</v>
      </c>
      <c r="G4151" s="185"/>
      <c r="H4151" s="185"/>
      <c r="I4151" s="74" t="s">
        <v>57</v>
      </c>
      <c r="L4151" s="74" t="s">
        <v>3935</v>
      </c>
      <c r="M4151" s="74" t="s">
        <v>3936</v>
      </c>
    </row>
    <row r="4152" ht="14.25" customHeight="1">
      <c r="A4152" s="74" t="s">
        <v>12004</v>
      </c>
      <c r="B4152" s="74" t="s">
        <v>3932</v>
      </c>
      <c r="F4152" s="185" t="s">
        <v>12005</v>
      </c>
      <c r="G4152" s="185"/>
      <c r="H4152" s="185"/>
      <c r="I4152" s="74" t="s">
        <v>3934</v>
      </c>
      <c r="L4152" s="74" t="s">
        <v>3935</v>
      </c>
      <c r="M4152" s="74" t="s">
        <v>3936</v>
      </c>
    </row>
    <row r="4153" ht="14.25" customHeight="1">
      <c r="A4153" s="74" t="s">
        <v>12006</v>
      </c>
      <c r="B4153" s="74" t="s">
        <v>3932</v>
      </c>
      <c r="F4153" s="185" t="s">
        <v>12007</v>
      </c>
      <c r="G4153" s="185"/>
      <c r="H4153" s="185"/>
      <c r="I4153" s="74" t="s">
        <v>50</v>
      </c>
      <c r="L4153" s="74" t="s">
        <v>3935</v>
      </c>
      <c r="M4153" s="74" t="s">
        <v>3936</v>
      </c>
    </row>
    <row r="4154" ht="14.25" customHeight="1">
      <c r="A4154" s="74" t="s">
        <v>12008</v>
      </c>
      <c r="B4154" s="74" t="s">
        <v>3932</v>
      </c>
      <c r="F4154" s="185" t="s">
        <v>12009</v>
      </c>
      <c r="G4154" s="185"/>
      <c r="H4154" s="185"/>
      <c r="I4154" s="74" t="s">
        <v>127</v>
      </c>
      <c r="L4154" s="74" t="s">
        <v>3935</v>
      </c>
      <c r="M4154" s="74" t="s">
        <v>3936</v>
      </c>
    </row>
    <row r="4155" ht="14.25" customHeight="1">
      <c r="A4155" s="74" t="s">
        <v>12010</v>
      </c>
      <c r="B4155" s="74" t="s">
        <v>3932</v>
      </c>
      <c r="F4155" s="185" t="s">
        <v>12011</v>
      </c>
      <c r="G4155" s="185"/>
      <c r="H4155" s="185"/>
      <c r="I4155" s="74" t="s">
        <v>57</v>
      </c>
      <c r="L4155" s="74" t="s">
        <v>3935</v>
      </c>
      <c r="M4155" s="74" t="s">
        <v>3936</v>
      </c>
    </row>
    <row r="4156" ht="14.25" customHeight="1">
      <c r="A4156" s="74" t="s">
        <v>12012</v>
      </c>
      <c r="B4156" s="74" t="s">
        <v>3932</v>
      </c>
      <c r="F4156" s="185" t="s">
        <v>12013</v>
      </c>
      <c r="G4156" s="185"/>
      <c r="H4156" s="185"/>
      <c r="I4156" s="74" t="s">
        <v>127</v>
      </c>
      <c r="L4156" s="74" t="s">
        <v>3935</v>
      </c>
      <c r="M4156" s="74" t="s">
        <v>3936</v>
      </c>
    </row>
    <row r="4157" ht="14.25" customHeight="1">
      <c r="A4157" s="74" t="s">
        <v>12014</v>
      </c>
      <c r="B4157" s="74" t="s">
        <v>3932</v>
      </c>
      <c r="F4157" s="185" t="s">
        <v>12015</v>
      </c>
      <c r="G4157" s="185"/>
      <c r="H4157" s="185"/>
      <c r="I4157" s="74" t="s">
        <v>100</v>
      </c>
      <c r="L4157" s="74" t="s">
        <v>3935</v>
      </c>
      <c r="M4157" s="74" t="s">
        <v>3936</v>
      </c>
    </row>
    <row r="4158" ht="14.25" customHeight="1">
      <c r="A4158" s="74" t="s">
        <v>12016</v>
      </c>
      <c r="B4158" s="74" t="s">
        <v>3932</v>
      </c>
      <c r="F4158" s="185" t="s">
        <v>12017</v>
      </c>
      <c r="G4158" s="185"/>
      <c r="H4158" s="185"/>
      <c r="I4158" s="74" t="s">
        <v>57</v>
      </c>
      <c r="L4158" s="74" t="s">
        <v>3935</v>
      </c>
      <c r="M4158" s="74" t="s">
        <v>3936</v>
      </c>
    </row>
    <row r="4159" ht="14.25" customHeight="1">
      <c r="A4159" s="74" t="s">
        <v>12018</v>
      </c>
      <c r="B4159" s="74" t="s">
        <v>3932</v>
      </c>
      <c r="F4159" s="185" t="s">
        <v>12019</v>
      </c>
      <c r="G4159" s="185"/>
      <c r="H4159" s="185"/>
      <c r="I4159" s="74" t="s">
        <v>100</v>
      </c>
      <c r="L4159" s="74" t="s">
        <v>3935</v>
      </c>
      <c r="M4159" s="74" t="s">
        <v>3936</v>
      </c>
    </row>
    <row r="4160" ht="14.25" customHeight="1">
      <c r="A4160" s="74" t="s">
        <v>12020</v>
      </c>
      <c r="B4160" s="74" t="s">
        <v>3932</v>
      </c>
      <c r="F4160" s="185" t="s">
        <v>12021</v>
      </c>
      <c r="G4160" s="185"/>
      <c r="H4160" s="185"/>
      <c r="I4160" s="74" t="s">
        <v>100</v>
      </c>
      <c r="L4160" s="74" t="s">
        <v>3935</v>
      </c>
      <c r="M4160" s="74" t="s">
        <v>3936</v>
      </c>
    </row>
    <row r="4161" ht="14.25" customHeight="1">
      <c r="A4161" s="74" t="s">
        <v>12022</v>
      </c>
      <c r="B4161" s="74" t="s">
        <v>3932</v>
      </c>
      <c r="F4161" s="185" t="s">
        <v>12023</v>
      </c>
      <c r="G4161" s="185"/>
      <c r="H4161" s="185"/>
      <c r="I4161" s="74" t="s">
        <v>100</v>
      </c>
      <c r="L4161" s="74" t="s">
        <v>3935</v>
      </c>
      <c r="M4161" s="74" t="s">
        <v>3936</v>
      </c>
    </row>
    <row r="4162" ht="14.25" customHeight="1">
      <c r="A4162" s="74" t="s">
        <v>12024</v>
      </c>
      <c r="B4162" s="74" t="s">
        <v>3932</v>
      </c>
      <c r="F4162" s="185" t="s">
        <v>12025</v>
      </c>
      <c r="G4162" s="185"/>
      <c r="H4162" s="185"/>
      <c r="I4162" s="74" t="s">
        <v>57</v>
      </c>
      <c r="L4162" s="74" t="s">
        <v>3935</v>
      </c>
      <c r="M4162" s="74" t="s">
        <v>3936</v>
      </c>
    </row>
    <row r="4163" ht="14.25" customHeight="1">
      <c r="A4163" s="74" t="s">
        <v>12026</v>
      </c>
      <c r="B4163" s="74" t="s">
        <v>3932</v>
      </c>
      <c r="F4163" s="185" t="s">
        <v>12027</v>
      </c>
      <c r="G4163" s="185"/>
      <c r="H4163" s="185"/>
      <c r="I4163" s="74" t="s">
        <v>3934</v>
      </c>
      <c r="L4163" s="74" t="s">
        <v>3935</v>
      </c>
      <c r="M4163" s="74" t="s">
        <v>3936</v>
      </c>
    </row>
    <row r="4164" ht="14.25" customHeight="1">
      <c r="A4164" s="74" t="s">
        <v>12028</v>
      </c>
      <c r="B4164" s="74" t="s">
        <v>3932</v>
      </c>
      <c r="F4164" s="185" t="s">
        <v>1552</v>
      </c>
      <c r="G4164" s="185"/>
      <c r="H4164" s="185"/>
      <c r="I4164" s="74" t="s">
        <v>127</v>
      </c>
      <c r="L4164" s="74" t="s">
        <v>3935</v>
      </c>
      <c r="M4164" s="74" t="s">
        <v>3936</v>
      </c>
    </row>
    <row r="4165" ht="14.25" customHeight="1">
      <c r="A4165" s="74" t="s">
        <v>12029</v>
      </c>
      <c r="B4165" s="74" t="s">
        <v>3932</v>
      </c>
      <c r="F4165" s="185" t="s">
        <v>12030</v>
      </c>
      <c r="G4165" s="185"/>
      <c r="H4165" s="185"/>
      <c r="I4165" s="74" t="s">
        <v>3934</v>
      </c>
      <c r="L4165" s="74" t="s">
        <v>3935</v>
      </c>
      <c r="M4165" s="74" t="s">
        <v>3936</v>
      </c>
    </row>
    <row r="4166" ht="14.25" customHeight="1">
      <c r="A4166" s="74" t="s">
        <v>12031</v>
      </c>
      <c r="B4166" s="74" t="s">
        <v>3932</v>
      </c>
      <c r="F4166" s="185" t="s">
        <v>12032</v>
      </c>
      <c r="G4166" s="185"/>
      <c r="H4166" s="185"/>
      <c r="I4166" s="74" t="s">
        <v>50</v>
      </c>
      <c r="L4166" s="74" t="s">
        <v>3935</v>
      </c>
      <c r="M4166" s="74" t="s">
        <v>3936</v>
      </c>
    </row>
    <row r="4167" ht="14.25" customHeight="1">
      <c r="A4167" s="74" t="s">
        <v>12033</v>
      </c>
      <c r="B4167" s="74" t="s">
        <v>3932</v>
      </c>
      <c r="F4167" s="185" t="s">
        <v>12034</v>
      </c>
      <c r="G4167" s="185"/>
      <c r="H4167" s="185"/>
      <c r="I4167" s="74" t="s">
        <v>3968</v>
      </c>
      <c r="L4167" s="74" t="s">
        <v>3935</v>
      </c>
      <c r="M4167" s="74" t="s">
        <v>3936</v>
      </c>
    </row>
    <row r="4168" ht="14.25" customHeight="1">
      <c r="A4168" s="74" t="s">
        <v>12035</v>
      </c>
      <c r="B4168" s="74" t="s">
        <v>3932</v>
      </c>
      <c r="F4168" s="185" t="s">
        <v>12036</v>
      </c>
      <c r="G4168" s="185"/>
      <c r="H4168" s="185"/>
      <c r="I4168" s="74" t="s">
        <v>3934</v>
      </c>
      <c r="L4168" s="74" t="s">
        <v>3935</v>
      </c>
      <c r="M4168" s="74" t="s">
        <v>3936</v>
      </c>
    </row>
    <row r="4169" ht="14.25" customHeight="1">
      <c r="A4169" s="74" t="s">
        <v>12037</v>
      </c>
      <c r="B4169" s="74" t="s">
        <v>3932</v>
      </c>
      <c r="F4169" s="185" t="s">
        <v>12038</v>
      </c>
      <c r="G4169" s="185"/>
      <c r="H4169" s="185"/>
      <c r="I4169" s="74" t="s">
        <v>50</v>
      </c>
      <c r="L4169" s="74" t="s">
        <v>3935</v>
      </c>
      <c r="M4169" s="74" t="s">
        <v>3936</v>
      </c>
    </row>
    <row r="4170" ht="14.25" customHeight="1">
      <c r="A4170" s="74" t="s">
        <v>12039</v>
      </c>
      <c r="B4170" s="74" t="s">
        <v>3932</v>
      </c>
      <c r="F4170" s="185" t="s">
        <v>12040</v>
      </c>
      <c r="G4170" s="185"/>
      <c r="H4170" s="185"/>
      <c r="I4170" s="74" t="s">
        <v>100</v>
      </c>
      <c r="L4170" s="74" t="s">
        <v>3935</v>
      </c>
      <c r="M4170" s="74" t="s">
        <v>3936</v>
      </c>
    </row>
    <row r="4171" ht="14.25" customHeight="1">
      <c r="A4171" s="74" t="s">
        <v>12041</v>
      </c>
      <c r="B4171" s="74" t="s">
        <v>3932</v>
      </c>
      <c r="F4171" s="185" t="s">
        <v>12042</v>
      </c>
      <c r="G4171" s="185"/>
      <c r="H4171" s="185"/>
      <c r="I4171" s="74" t="s">
        <v>3934</v>
      </c>
      <c r="L4171" s="74" t="s">
        <v>3935</v>
      </c>
      <c r="M4171" s="74" t="s">
        <v>3936</v>
      </c>
    </row>
    <row r="4172" ht="14.25" customHeight="1">
      <c r="A4172" s="74" t="s">
        <v>12043</v>
      </c>
      <c r="B4172" s="74" t="s">
        <v>3932</v>
      </c>
      <c r="F4172" s="185" t="s">
        <v>12044</v>
      </c>
      <c r="G4172" s="185"/>
      <c r="H4172" s="185"/>
      <c r="I4172" s="74" t="s">
        <v>3934</v>
      </c>
      <c r="L4172" s="74" t="s">
        <v>3935</v>
      </c>
      <c r="M4172" s="74" t="s">
        <v>3936</v>
      </c>
    </row>
    <row r="4173" ht="14.25" customHeight="1">
      <c r="A4173" s="74" t="s">
        <v>12045</v>
      </c>
      <c r="B4173" s="74" t="s">
        <v>3932</v>
      </c>
      <c r="F4173" s="185" t="s">
        <v>12046</v>
      </c>
      <c r="G4173" s="185"/>
      <c r="H4173" s="185"/>
      <c r="I4173" s="74" t="s">
        <v>3934</v>
      </c>
      <c r="L4173" s="74" t="s">
        <v>3935</v>
      </c>
      <c r="M4173" s="74" t="s">
        <v>3936</v>
      </c>
    </row>
    <row r="4174" ht="14.25" customHeight="1">
      <c r="A4174" s="74" t="s">
        <v>12047</v>
      </c>
      <c r="B4174" s="74" t="s">
        <v>3932</v>
      </c>
      <c r="F4174" s="185" t="s">
        <v>12048</v>
      </c>
      <c r="G4174" s="185"/>
      <c r="H4174" s="185"/>
      <c r="I4174" s="74" t="s">
        <v>3934</v>
      </c>
      <c r="L4174" s="74" t="s">
        <v>3935</v>
      </c>
      <c r="M4174" s="74" t="s">
        <v>3936</v>
      </c>
    </row>
    <row r="4175" ht="14.25" customHeight="1">
      <c r="A4175" s="74" t="s">
        <v>12049</v>
      </c>
      <c r="B4175" s="74" t="s">
        <v>3932</v>
      </c>
      <c r="F4175" s="185" t="s">
        <v>12050</v>
      </c>
      <c r="G4175" s="185"/>
      <c r="H4175" s="185"/>
      <c r="I4175" s="74" t="s">
        <v>3934</v>
      </c>
      <c r="L4175" s="74" t="s">
        <v>3935</v>
      </c>
      <c r="M4175" s="74" t="s">
        <v>3936</v>
      </c>
    </row>
    <row r="4176" ht="14.25" customHeight="1">
      <c r="A4176" s="74" t="s">
        <v>12051</v>
      </c>
      <c r="B4176" s="74" t="s">
        <v>3932</v>
      </c>
      <c r="F4176" s="185" t="s">
        <v>12052</v>
      </c>
      <c r="G4176" s="185"/>
      <c r="H4176" s="185"/>
      <c r="I4176" s="74" t="s">
        <v>3934</v>
      </c>
      <c r="L4176" s="74" t="s">
        <v>3935</v>
      </c>
      <c r="M4176" s="74" t="s">
        <v>3936</v>
      </c>
    </row>
    <row r="4177" ht="14.25" customHeight="1">
      <c r="A4177" s="74" t="s">
        <v>12053</v>
      </c>
      <c r="B4177" s="74" t="s">
        <v>3932</v>
      </c>
      <c r="F4177" s="185" t="s">
        <v>12054</v>
      </c>
      <c r="G4177" s="185"/>
      <c r="H4177" s="185"/>
      <c r="I4177" s="74" t="s">
        <v>100</v>
      </c>
      <c r="L4177" s="74" t="s">
        <v>3935</v>
      </c>
      <c r="M4177" s="74" t="s">
        <v>3936</v>
      </c>
    </row>
    <row r="4178" ht="14.25" customHeight="1">
      <c r="A4178" s="74" t="s">
        <v>12055</v>
      </c>
      <c r="B4178" s="74" t="s">
        <v>3932</v>
      </c>
      <c r="F4178" s="185" t="s">
        <v>12056</v>
      </c>
      <c r="G4178" s="185"/>
      <c r="H4178" s="185"/>
      <c r="I4178" s="74" t="s">
        <v>100</v>
      </c>
      <c r="L4178" s="74" t="s">
        <v>3935</v>
      </c>
      <c r="M4178" s="74" t="s">
        <v>3936</v>
      </c>
    </row>
    <row r="4179" ht="14.25" customHeight="1">
      <c r="A4179" s="74" t="s">
        <v>12057</v>
      </c>
      <c r="B4179" s="74" t="s">
        <v>3932</v>
      </c>
      <c r="F4179" s="185" t="s">
        <v>12058</v>
      </c>
      <c r="G4179" s="185"/>
      <c r="H4179" s="185"/>
      <c r="I4179" s="74" t="s">
        <v>3934</v>
      </c>
      <c r="L4179" s="74" t="s">
        <v>3935</v>
      </c>
      <c r="M4179" s="74" t="s">
        <v>3936</v>
      </c>
    </row>
    <row r="4180" ht="14.25" customHeight="1">
      <c r="A4180" s="74" t="s">
        <v>12059</v>
      </c>
      <c r="B4180" s="74" t="s">
        <v>3932</v>
      </c>
      <c r="F4180" s="185" t="s">
        <v>12060</v>
      </c>
      <c r="G4180" s="185"/>
      <c r="H4180" s="185"/>
      <c r="I4180" s="74" t="s">
        <v>71</v>
      </c>
      <c r="L4180" s="74" t="s">
        <v>3935</v>
      </c>
      <c r="M4180" s="74" t="s">
        <v>3936</v>
      </c>
    </row>
    <row r="4181" ht="14.25" customHeight="1">
      <c r="A4181" s="74" t="s">
        <v>12061</v>
      </c>
      <c r="B4181" s="74" t="s">
        <v>3932</v>
      </c>
      <c r="F4181" s="185" t="s">
        <v>12062</v>
      </c>
      <c r="G4181" s="185"/>
      <c r="H4181" s="185"/>
      <c r="I4181" s="74" t="s">
        <v>100</v>
      </c>
      <c r="L4181" s="74" t="s">
        <v>3935</v>
      </c>
      <c r="M4181" s="74" t="s">
        <v>3936</v>
      </c>
    </row>
    <row r="4182" ht="14.25" customHeight="1">
      <c r="A4182" s="74" t="s">
        <v>12063</v>
      </c>
      <c r="B4182" s="74" t="s">
        <v>3932</v>
      </c>
      <c r="F4182" s="185" t="s">
        <v>12064</v>
      </c>
      <c r="G4182" s="185"/>
      <c r="H4182" s="185"/>
      <c r="I4182" s="74" t="s">
        <v>100</v>
      </c>
      <c r="L4182" s="74" t="s">
        <v>3935</v>
      </c>
      <c r="M4182" s="74" t="s">
        <v>3936</v>
      </c>
    </row>
    <row r="4183" ht="14.25" customHeight="1">
      <c r="A4183" s="74" t="s">
        <v>12065</v>
      </c>
      <c r="B4183" s="74" t="s">
        <v>3932</v>
      </c>
      <c r="F4183" s="185" t="s">
        <v>12066</v>
      </c>
      <c r="G4183" s="185"/>
      <c r="H4183" s="185"/>
      <c r="I4183" s="74" t="s">
        <v>3934</v>
      </c>
      <c r="L4183" s="74" t="s">
        <v>3935</v>
      </c>
      <c r="M4183" s="74" t="s">
        <v>3936</v>
      </c>
    </row>
    <row r="4184" ht="14.25" customHeight="1">
      <c r="A4184" s="74" t="s">
        <v>12067</v>
      </c>
      <c r="B4184" s="74" t="s">
        <v>3932</v>
      </c>
      <c r="F4184" s="185" t="s">
        <v>12068</v>
      </c>
      <c r="G4184" s="185"/>
      <c r="H4184" s="185"/>
      <c r="I4184" s="74" t="s">
        <v>3968</v>
      </c>
      <c r="L4184" s="74" t="s">
        <v>3935</v>
      </c>
      <c r="M4184" s="74" t="s">
        <v>3936</v>
      </c>
    </row>
    <row r="4185" ht="14.25" customHeight="1">
      <c r="A4185" s="74" t="s">
        <v>12069</v>
      </c>
      <c r="B4185" s="74" t="s">
        <v>3932</v>
      </c>
      <c r="F4185" s="185" t="s">
        <v>12070</v>
      </c>
      <c r="G4185" s="185"/>
      <c r="H4185" s="185"/>
      <c r="I4185" s="74" t="s">
        <v>100</v>
      </c>
      <c r="L4185" s="74" t="s">
        <v>3935</v>
      </c>
      <c r="M4185" s="74" t="s">
        <v>3936</v>
      </c>
    </row>
    <row r="4186" ht="14.25" customHeight="1">
      <c r="A4186" s="74" t="s">
        <v>12071</v>
      </c>
      <c r="B4186" s="74" t="s">
        <v>3932</v>
      </c>
      <c r="F4186" s="185" t="s">
        <v>12072</v>
      </c>
      <c r="G4186" s="185"/>
      <c r="H4186" s="185"/>
      <c r="I4186" s="74" t="s">
        <v>100</v>
      </c>
      <c r="L4186" s="74" t="s">
        <v>3935</v>
      </c>
      <c r="M4186" s="74" t="s">
        <v>3936</v>
      </c>
    </row>
    <row r="4187" ht="14.25" customHeight="1">
      <c r="A4187" s="74" t="s">
        <v>12073</v>
      </c>
      <c r="B4187" s="74" t="s">
        <v>3932</v>
      </c>
      <c r="F4187" s="185" t="s">
        <v>12074</v>
      </c>
      <c r="G4187" s="185"/>
      <c r="H4187" s="185"/>
      <c r="I4187" s="74" t="s">
        <v>3934</v>
      </c>
      <c r="L4187" s="74" t="s">
        <v>3935</v>
      </c>
      <c r="M4187" s="74" t="s">
        <v>3936</v>
      </c>
    </row>
    <row r="4188" ht="14.25" customHeight="1">
      <c r="A4188" s="74" t="s">
        <v>12075</v>
      </c>
      <c r="B4188" s="74" t="s">
        <v>3932</v>
      </c>
      <c r="F4188" s="185" t="s">
        <v>12076</v>
      </c>
      <c r="G4188" s="185"/>
      <c r="H4188" s="185"/>
      <c r="I4188" s="74" t="s">
        <v>3934</v>
      </c>
      <c r="L4188" s="74" t="s">
        <v>3935</v>
      </c>
      <c r="M4188" s="74" t="s">
        <v>3936</v>
      </c>
      <c r="N4188" s="74" t="s">
        <v>4026</v>
      </c>
    </row>
    <row r="4189" ht="14.25" customHeight="1">
      <c r="A4189" s="74" t="s">
        <v>12077</v>
      </c>
      <c r="B4189" s="74" t="s">
        <v>3932</v>
      </c>
      <c r="F4189" s="185" t="s">
        <v>12078</v>
      </c>
      <c r="G4189" s="185"/>
      <c r="H4189" s="185"/>
      <c r="I4189" s="74" t="s">
        <v>50</v>
      </c>
      <c r="L4189" s="74" t="s">
        <v>3935</v>
      </c>
      <c r="M4189" s="74" t="s">
        <v>3936</v>
      </c>
    </row>
    <row r="4190" ht="14.25" customHeight="1">
      <c r="A4190" s="74" t="s">
        <v>12079</v>
      </c>
      <c r="B4190" s="74" t="s">
        <v>3932</v>
      </c>
      <c r="F4190" s="185" t="s">
        <v>12080</v>
      </c>
      <c r="G4190" s="185"/>
      <c r="H4190" s="185"/>
      <c r="I4190" s="74" t="s">
        <v>100</v>
      </c>
      <c r="L4190" s="74" t="s">
        <v>3935</v>
      </c>
      <c r="M4190" s="74" t="s">
        <v>3936</v>
      </c>
    </row>
    <row r="4191" ht="14.25" customHeight="1">
      <c r="A4191" s="74" t="s">
        <v>12081</v>
      </c>
      <c r="B4191" s="74" t="s">
        <v>3932</v>
      </c>
      <c r="F4191" s="185" t="s">
        <v>4124</v>
      </c>
      <c r="G4191" s="185"/>
      <c r="H4191" s="185"/>
      <c r="I4191" s="74" t="s">
        <v>3934</v>
      </c>
      <c r="L4191" s="74" t="s">
        <v>3935</v>
      </c>
      <c r="M4191" s="74" t="s">
        <v>3936</v>
      </c>
    </row>
    <row r="4192" ht="14.25" customHeight="1">
      <c r="A4192" s="74" t="s">
        <v>12082</v>
      </c>
      <c r="B4192" s="74" t="s">
        <v>3932</v>
      </c>
      <c r="F4192" s="185" t="s">
        <v>12083</v>
      </c>
      <c r="G4192" s="185"/>
      <c r="H4192" s="185"/>
      <c r="I4192" s="74" t="s">
        <v>3934</v>
      </c>
      <c r="L4192" s="74" t="s">
        <v>3935</v>
      </c>
      <c r="M4192" s="74" t="s">
        <v>3936</v>
      </c>
      <c r="N4192" s="74" t="s">
        <v>4026</v>
      </c>
    </row>
    <row r="4193" ht="14.25" customHeight="1">
      <c r="A4193" s="74" t="s">
        <v>12084</v>
      </c>
      <c r="B4193" s="74" t="s">
        <v>3932</v>
      </c>
      <c r="F4193" s="185" t="s">
        <v>12085</v>
      </c>
      <c r="G4193" s="185"/>
      <c r="H4193" s="185"/>
      <c r="I4193" s="74" t="s">
        <v>71</v>
      </c>
      <c r="L4193" s="74" t="s">
        <v>3935</v>
      </c>
      <c r="M4193" s="74" t="s">
        <v>3936</v>
      </c>
    </row>
    <row r="4194" ht="14.25" customHeight="1">
      <c r="A4194" s="74" t="s">
        <v>12086</v>
      </c>
      <c r="B4194" s="74" t="s">
        <v>3932</v>
      </c>
      <c r="F4194" s="185" t="s">
        <v>12087</v>
      </c>
      <c r="G4194" s="185"/>
      <c r="H4194" s="185"/>
      <c r="I4194" s="74" t="s">
        <v>3934</v>
      </c>
      <c r="L4194" s="74" t="s">
        <v>3935</v>
      </c>
      <c r="M4194" s="74" t="s">
        <v>3936</v>
      </c>
    </row>
    <row r="4195" ht="14.25" customHeight="1">
      <c r="A4195" s="74" t="s">
        <v>12088</v>
      </c>
      <c r="B4195" s="74" t="s">
        <v>3932</v>
      </c>
      <c r="F4195" s="185" t="s">
        <v>12089</v>
      </c>
      <c r="G4195" s="185"/>
      <c r="H4195" s="185"/>
      <c r="I4195" s="74" t="s">
        <v>127</v>
      </c>
      <c r="L4195" s="74" t="s">
        <v>3935</v>
      </c>
      <c r="M4195" s="74" t="s">
        <v>3936</v>
      </c>
    </row>
    <row r="4196" ht="14.25" customHeight="1">
      <c r="A4196" s="74" t="s">
        <v>12090</v>
      </c>
      <c r="B4196" s="74" t="s">
        <v>3932</v>
      </c>
      <c r="F4196" s="185" t="s">
        <v>12091</v>
      </c>
      <c r="G4196" s="185"/>
      <c r="H4196" s="185"/>
      <c r="I4196" s="74" t="s">
        <v>71</v>
      </c>
      <c r="L4196" s="74" t="s">
        <v>3935</v>
      </c>
      <c r="M4196" s="74" t="s">
        <v>3936</v>
      </c>
    </row>
    <row r="4197" ht="14.25" customHeight="1">
      <c r="A4197" s="74" t="s">
        <v>12092</v>
      </c>
      <c r="B4197" s="74" t="s">
        <v>3932</v>
      </c>
      <c r="F4197" s="185" t="s">
        <v>12093</v>
      </c>
      <c r="G4197" s="185"/>
      <c r="H4197" s="185"/>
      <c r="I4197" s="74" t="s">
        <v>3934</v>
      </c>
      <c r="L4197" s="74" t="s">
        <v>3935</v>
      </c>
      <c r="M4197" s="74" t="s">
        <v>3936</v>
      </c>
    </row>
    <row r="4198" ht="14.25" customHeight="1">
      <c r="A4198" s="74" t="s">
        <v>12094</v>
      </c>
      <c r="B4198" s="74" t="s">
        <v>3932</v>
      </c>
      <c r="F4198" s="185" t="s">
        <v>12095</v>
      </c>
      <c r="G4198" s="185"/>
      <c r="H4198" s="185"/>
      <c r="I4198" s="74" t="s">
        <v>3934</v>
      </c>
      <c r="L4198" s="74" t="s">
        <v>3935</v>
      </c>
      <c r="M4198" s="74" t="s">
        <v>3936</v>
      </c>
    </row>
    <row r="4199" ht="14.25" customHeight="1">
      <c r="A4199" s="74" t="s">
        <v>12096</v>
      </c>
      <c r="B4199" s="74" t="s">
        <v>3932</v>
      </c>
      <c r="F4199" s="185" t="s">
        <v>12097</v>
      </c>
      <c r="G4199" s="185"/>
      <c r="H4199" s="185"/>
      <c r="I4199" s="74" t="s">
        <v>3968</v>
      </c>
      <c r="L4199" s="74" t="s">
        <v>3935</v>
      </c>
      <c r="M4199" s="74" t="s">
        <v>3936</v>
      </c>
    </row>
    <row r="4200" ht="14.25" customHeight="1">
      <c r="A4200" s="74" t="s">
        <v>12098</v>
      </c>
      <c r="B4200" s="74" t="s">
        <v>3932</v>
      </c>
      <c r="F4200" s="185" t="s">
        <v>12099</v>
      </c>
      <c r="G4200" s="185"/>
      <c r="H4200" s="185"/>
      <c r="I4200" s="74" t="s">
        <v>3934</v>
      </c>
      <c r="L4200" s="74" t="s">
        <v>3935</v>
      </c>
      <c r="M4200" s="74" t="s">
        <v>3936</v>
      </c>
    </row>
    <row r="4201" ht="14.25" customHeight="1">
      <c r="A4201" s="74" t="s">
        <v>12100</v>
      </c>
      <c r="B4201" s="74" t="s">
        <v>3932</v>
      </c>
      <c r="F4201" s="185" t="s">
        <v>12101</v>
      </c>
      <c r="G4201" s="185"/>
      <c r="H4201" s="185"/>
      <c r="I4201" s="74" t="s">
        <v>3934</v>
      </c>
      <c r="L4201" s="74" t="s">
        <v>3935</v>
      </c>
      <c r="M4201" s="74" t="s">
        <v>3936</v>
      </c>
    </row>
    <row r="4202" ht="14.25" customHeight="1">
      <c r="A4202" s="74" t="s">
        <v>12102</v>
      </c>
      <c r="B4202" s="74" t="s">
        <v>3932</v>
      </c>
      <c r="F4202" s="185" t="s">
        <v>12103</v>
      </c>
      <c r="G4202" s="185"/>
      <c r="H4202" s="185"/>
      <c r="I4202" s="74" t="s">
        <v>100</v>
      </c>
      <c r="L4202" s="74" t="s">
        <v>3935</v>
      </c>
      <c r="M4202" s="74" t="s">
        <v>3936</v>
      </c>
    </row>
    <row r="4203" ht="14.25" customHeight="1">
      <c r="A4203" s="74" t="s">
        <v>12104</v>
      </c>
      <c r="B4203" s="74" t="s">
        <v>3932</v>
      </c>
      <c r="F4203" s="185" t="s">
        <v>12105</v>
      </c>
      <c r="G4203" s="185"/>
      <c r="H4203" s="185"/>
      <c r="I4203" s="74" t="s">
        <v>3934</v>
      </c>
      <c r="L4203" s="74" t="s">
        <v>3935</v>
      </c>
      <c r="M4203" s="74" t="s">
        <v>3936</v>
      </c>
    </row>
    <row r="4204" ht="14.25" customHeight="1">
      <c r="A4204" s="74" t="s">
        <v>12106</v>
      </c>
      <c r="B4204" s="74" t="s">
        <v>3932</v>
      </c>
      <c r="F4204" s="185" t="s">
        <v>12107</v>
      </c>
      <c r="G4204" s="185"/>
      <c r="H4204" s="185"/>
      <c r="I4204" s="74" t="s">
        <v>3968</v>
      </c>
      <c r="L4204" s="74" t="s">
        <v>3935</v>
      </c>
      <c r="M4204" s="74" t="s">
        <v>3936</v>
      </c>
    </row>
    <row r="4205" ht="14.25" customHeight="1">
      <c r="A4205" s="74" t="s">
        <v>12108</v>
      </c>
      <c r="B4205" s="74" t="s">
        <v>3932</v>
      </c>
      <c r="F4205" s="185" t="s">
        <v>12109</v>
      </c>
      <c r="G4205" s="185"/>
      <c r="H4205" s="185"/>
      <c r="I4205" s="74" t="s">
        <v>3934</v>
      </c>
      <c r="L4205" s="74" t="s">
        <v>3935</v>
      </c>
      <c r="M4205" s="74" t="s">
        <v>3936</v>
      </c>
    </row>
    <row r="4206" ht="14.25" customHeight="1">
      <c r="A4206" s="74" t="s">
        <v>12110</v>
      </c>
      <c r="B4206" s="74" t="s">
        <v>3932</v>
      </c>
      <c r="F4206" s="185" t="s">
        <v>12111</v>
      </c>
      <c r="G4206" s="185"/>
      <c r="H4206" s="185"/>
      <c r="I4206" s="74" t="s">
        <v>100</v>
      </c>
      <c r="L4206" s="74" t="s">
        <v>3935</v>
      </c>
      <c r="M4206" s="74" t="s">
        <v>3936</v>
      </c>
    </row>
    <row r="4207" ht="14.25" customHeight="1">
      <c r="A4207" s="74" t="s">
        <v>12112</v>
      </c>
      <c r="B4207" s="74" t="s">
        <v>3932</v>
      </c>
      <c r="F4207" s="185" t="s">
        <v>12113</v>
      </c>
      <c r="G4207" s="185"/>
      <c r="H4207" s="185"/>
      <c r="I4207" s="74" t="s">
        <v>3934</v>
      </c>
      <c r="L4207" s="74" t="s">
        <v>3935</v>
      </c>
      <c r="M4207" s="74" t="s">
        <v>3936</v>
      </c>
    </row>
    <row r="4208" ht="14.25" customHeight="1">
      <c r="A4208" s="74" t="s">
        <v>12114</v>
      </c>
      <c r="B4208" s="74" t="s">
        <v>3932</v>
      </c>
      <c r="F4208" s="185" t="s">
        <v>12115</v>
      </c>
      <c r="G4208" s="185"/>
      <c r="H4208" s="185"/>
      <c r="I4208" s="74" t="s">
        <v>100</v>
      </c>
      <c r="L4208" s="74" t="s">
        <v>3935</v>
      </c>
      <c r="M4208" s="74" t="s">
        <v>3936</v>
      </c>
    </row>
    <row r="4209" ht="14.25" customHeight="1">
      <c r="A4209" s="74" t="s">
        <v>12116</v>
      </c>
      <c r="B4209" s="74" t="s">
        <v>3932</v>
      </c>
      <c r="F4209" s="185" t="s">
        <v>12117</v>
      </c>
      <c r="G4209" s="185"/>
      <c r="H4209" s="185"/>
      <c r="I4209" s="74" t="s">
        <v>100</v>
      </c>
      <c r="L4209" s="74" t="s">
        <v>3935</v>
      </c>
      <c r="M4209" s="74" t="s">
        <v>3936</v>
      </c>
    </row>
    <row r="4210" ht="14.25" customHeight="1">
      <c r="A4210" s="74" t="s">
        <v>12118</v>
      </c>
      <c r="B4210" s="74" t="s">
        <v>3932</v>
      </c>
      <c r="F4210" s="185" t="s">
        <v>12119</v>
      </c>
      <c r="G4210" s="185"/>
      <c r="H4210" s="185"/>
      <c r="I4210" s="74" t="s">
        <v>100</v>
      </c>
      <c r="L4210" s="74" t="s">
        <v>3935</v>
      </c>
      <c r="M4210" s="74" t="s">
        <v>3936</v>
      </c>
    </row>
    <row r="4211" ht="14.25" customHeight="1">
      <c r="A4211" s="74" t="s">
        <v>12120</v>
      </c>
      <c r="B4211" s="74" t="s">
        <v>3932</v>
      </c>
      <c r="F4211" s="185" t="s">
        <v>12121</v>
      </c>
      <c r="G4211" s="185"/>
      <c r="H4211" s="185"/>
      <c r="I4211" s="74" t="s">
        <v>57</v>
      </c>
      <c r="L4211" s="74" t="s">
        <v>3935</v>
      </c>
      <c r="M4211" s="74" t="s">
        <v>3936</v>
      </c>
    </row>
    <row r="4212" ht="14.25" customHeight="1">
      <c r="A4212" s="74" t="s">
        <v>12122</v>
      </c>
      <c r="B4212" s="74" t="s">
        <v>3932</v>
      </c>
      <c r="F4212" s="185" t="s">
        <v>12123</v>
      </c>
      <c r="G4212" s="185"/>
      <c r="H4212" s="185"/>
      <c r="I4212" s="74" t="s">
        <v>100</v>
      </c>
      <c r="L4212" s="74" t="s">
        <v>3935</v>
      </c>
      <c r="M4212" s="74" t="s">
        <v>3936</v>
      </c>
    </row>
    <row r="4213" ht="14.25" customHeight="1">
      <c r="A4213" s="74" t="s">
        <v>12124</v>
      </c>
      <c r="B4213" s="74" t="s">
        <v>3932</v>
      </c>
      <c r="F4213" s="185" t="s">
        <v>12125</v>
      </c>
      <c r="G4213" s="185"/>
      <c r="H4213" s="185"/>
      <c r="I4213" s="74" t="s">
        <v>57</v>
      </c>
      <c r="L4213" s="74" t="s">
        <v>3935</v>
      </c>
      <c r="M4213" s="74" t="s">
        <v>3936</v>
      </c>
    </row>
    <row r="4214" ht="14.25" customHeight="1">
      <c r="A4214" s="74" t="s">
        <v>12126</v>
      </c>
      <c r="B4214" s="74" t="s">
        <v>3932</v>
      </c>
      <c r="F4214" s="185" t="s">
        <v>12127</v>
      </c>
      <c r="G4214" s="185"/>
      <c r="H4214" s="185"/>
      <c r="I4214" s="74" t="s">
        <v>100</v>
      </c>
      <c r="L4214" s="74" t="s">
        <v>3935</v>
      </c>
      <c r="M4214" s="74" t="s">
        <v>3936</v>
      </c>
    </row>
    <row r="4215" ht="14.25" customHeight="1">
      <c r="A4215" s="74" t="s">
        <v>12128</v>
      </c>
      <c r="B4215" s="74" t="s">
        <v>3932</v>
      </c>
      <c r="F4215" s="185" t="s">
        <v>12129</v>
      </c>
      <c r="G4215" s="185"/>
      <c r="H4215" s="185"/>
      <c r="I4215" s="74" t="s">
        <v>100</v>
      </c>
      <c r="L4215" s="74" t="s">
        <v>3935</v>
      </c>
      <c r="M4215" s="74" t="s">
        <v>3936</v>
      </c>
    </row>
    <row r="4216" ht="14.25" customHeight="1">
      <c r="A4216" s="74" t="s">
        <v>12130</v>
      </c>
      <c r="B4216" s="74" t="s">
        <v>3932</v>
      </c>
      <c r="F4216" s="185" t="s">
        <v>12131</v>
      </c>
      <c r="G4216" s="185"/>
      <c r="H4216" s="185"/>
      <c r="I4216" s="74" t="s">
        <v>3934</v>
      </c>
      <c r="L4216" s="74" t="s">
        <v>3935</v>
      </c>
      <c r="M4216" s="74" t="s">
        <v>3936</v>
      </c>
    </row>
    <row r="4217" ht="14.25" customHeight="1">
      <c r="A4217" s="74" t="s">
        <v>12132</v>
      </c>
      <c r="B4217" s="74" t="s">
        <v>3932</v>
      </c>
      <c r="F4217" s="185" t="s">
        <v>12133</v>
      </c>
      <c r="G4217" s="185"/>
      <c r="H4217" s="185"/>
      <c r="I4217" s="74" t="s">
        <v>100</v>
      </c>
      <c r="L4217" s="74" t="s">
        <v>3935</v>
      </c>
      <c r="M4217" s="74" t="s">
        <v>3936</v>
      </c>
    </row>
    <row r="4218" ht="14.25" customHeight="1">
      <c r="A4218" s="74" t="s">
        <v>12134</v>
      </c>
      <c r="B4218" s="74" t="s">
        <v>3932</v>
      </c>
      <c r="F4218" s="185" t="s">
        <v>12135</v>
      </c>
      <c r="G4218" s="185"/>
      <c r="H4218" s="185"/>
      <c r="I4218" s="74" t="s">
        <v>3934</v>
      </c>
      <c r="L4218" s="74" t="s">
        <v>3935</v>
      </c>
      <c r="M4218" s="74" t="s">
        <v>3936</v>
      </c>
    </row>
    <row r="4219" ht="14.25" customHeight="1">
      <c r="A4219" s="74" t="s">
        <v>12136</v>
      </c>
      <c r="B4219" s="74" t="s">
        <v>3932</v>
      </c>
      <c r="F4219" s="185" t="s">
        <v>12137</v>
      </c>
      <c r="G4219" s="185"/>
      <c r="H4219" s="185"/>
      <c r="I4219" s="74" t="s">
        <v>3934</v>
      </c>
      <c r="L4219" s="74" t="s">
        <v>3935</v>
      </c>
      <c r="M4219" s="74" t="s">
        <v>3936</v>
      </c>
    </row>
    <row r="4220" ht="14.25" customHeight="1">
      <c r="A4220" s="74" t="s">
        <v>12138</v>
      </c>
      <c r="B4220" s="74" t="s">
        <v>3932</v>
      </c>
      <c r="F4220" s="185" t="s">
        <v>12139</v>
      </c>
      <c r="G4220" s="185"/>
      <c r="H4220" s="185"/>
      <c r="I4220" s="74" t="s">
        <v>57</v>
      </c>
      <c r="L4220" s="74" t="s">
        <v>3935</v>
      </c>
      <c r="M4220" s="74" t="s">
        <v>3936</v>
      </c>
    </row>
    <row r="4221" ht="14.25" customHeight="1">
      <c r="A4221" s="74" t="s">
        <v>12140</v>
      </c>
      <c r="B4221" s="74" t="s">
        <v>3932</v>
      </c>
      <c r="F4221" s="185" t="s">
        <v>12141</v>
      </c>
      <c r="G4221" s="185"/>
      <c r="H4221" s="185"/>
      <c r="I4221" s="74" t="s">
        <v>3968</v>
      </c>
      <c r="L4221" s="74" t="s">
        <v>3935</v>
      </c>
      <c r="M4221" s="74" t="s">
        <v>3936</v>
      </c>
    </row>
    <row r="4222" ht="14.25" customHeight="1">
      <c r="A4222" s="74" t="s">
        <v>12142</v>
      </c>
      <c r="B4222" s="74" t="s">
        <v>3932</v>
      </c>
      <c r="F4222" s="185" t="s">
        <v>12143</v>
      </c>
      <c r="G4222" s="185"/>
      <c r="H4222" s="185"/>
      <c r="I4222" s="74" t="s">
        <v>100</v>
      </c>
      <c r="L4222" s="74" t="s">
        <v>3935</v>
      </c>
      <c r="M4222" s="74" t="s">
        <v>3936</v>
      </c>
    </row>
    <row r="4223" ht="14.25" customHeight="1">
      <c r="A4223" s="74" t="s">
        <v>12144</v>
      </c>
      <c r="B4223" s="74" t="s">
        <v>3932</v>
      </c>
      <c r="F4223" s="185" t="s">
        <v>12145</v>
      </c>
      <c r="G4223" s="185"/>
      <c r="H4223" s="185"/>
      <c r="I4223" s="74" t="s">
        <v>3934</v>
      </c>
      <c r="L4223" s="74" t="s">
        <v>3935</v>
      </c>
      <c r="M4223" s="74" t="s">
        <v>3936</v>
      </c>
    </row>
    <row r="4224" ht="14.25" customHeight="1">
      <c r="A4224" s="74" t="s">
        <v>12146</v>
      </c>
      <c r="B4224" s="74" t="s">
        <v>3932</v>
      </c>
      <c r="F4224" s="185" t="s">
        <v>12147</v>
      </c>
      <c r="G4224" s="185"/>
      <c r="H4224" s="185"/>
      <c r="I4224" s="74" t="s">
        <v>3934</v>
      </c>
      <c r="L4224" s="74" t="s">
        <v>3935</v>
      </c>
      <c r="M4224" s="74" t="s">
        <v>3936</v>
      </c>
    </row>
    <row r="4225" ht="14.25" customHeight="1">
      <c r="A4225" s="74" t="s">
        <v>12148</v>
      </c>
      <c r="B4225" s="74" t="s">
        <v>3932</v>
      </c>
      <c r="F4225" s="185" t="s">
        <v>12149</v>
      </c>
      <c r="G4225" s="185"/>
      <c r="H4225" s="185"/>
      <c r="I4225" s="74" t="s">
        <v>3934</v>
      </c>
      <c r="L4225" s="74" t="s">
        <v>3935</v>
      </c>
      <c r="M4225" s="74" t="s">
        <v>3936</v>
      </c>
    </row>
    <row r="4226" ht="14.25" customHeight="1">
      <c r="A4226" s="74" t="s">
        <v>12150</v>
      </c>
      <c r="B4226" s="74" t="s">
        <v>3932</v>
      </c>
      <c r="F4226" s="185" t="s">
        <v>12151</v>
      </c>
      <c r="G4226" s="185"/>
      <c r="H4226" s="185"/>
      <c r="I4226" s="74" t="s">
        <v>127</v>
      </c>
      <c r="L4226" s="74" t="s">
        <v>3935</v>
      </c>
      <c r="M4226" s="74" t="s">
        <v>3936</v>
      </c>
    </row>
    <row r="4227" ht="14.25" customHeight="1">
      <c r="A4227" s="74" t="s">
        <v>12152</v>
      </c>
      <c r="B4227" s="74" t="s">
        <v>3932</v>
      </c>
      <c r="F4227" s="185" t="s">
        <v>1734</v>
      </c>
      <c r="G4227" s="185"/>
      <c r="H4227" s="185"/>
      <c r="I4227" s="74" t="s">
        <v>127</v>
      </c>
      <c r="L4227" s="74" t="s">
        <v>3935</v>
      </c>
      <c r="M4227" s="74" t="s">
        <v>3936</v>
      </c>
      <c r="N4227" s="74" t="s">
        <v>4026</v>
      </c>
    </row>
    <row r="4228" ht="14.25" customHeight="1">
      <c r="A4228" s="74" t="s">
        <v>12153</v>
      </c>
      <c r="B4228" s="74" t="s">
        <v>3932</v>
      </c>
      <c r="F4228" s="185" t="s">
        <v>12154</v>
      </c>
      <c r="G4228" s="185"/>
      <c r="H4228" s="185"/>
      <c r="I4228" s="74" t="s">
        <v>3968</v>
      </c>
      <c r="L4228" s="74" t="s">
        <v>3935</v>
      </c>
      <c r="M4228" s="74" t="s">
        <v>3936</v>
      </c>
    </row>
    <row r="4229" ht="14.25" customHeight="1">
      <c r="A4229" s="74" t="s">
        <v>12155</v>
      </c>
      <c r="B4229" s="74" t="s">
        <v>3932</v>
      </c>
      <c r="F4229" s="185" t="s">
        <v>12156</v>
      </c>
      <c r="G4229" s="185"/>
      <c r="H4229" s="185"/>
      <c r="I4229" s="74" t="s">
        <v>3934</v>
      </c>
      <c r="L4229" s="74" t="s">
        <v>3935</v>
      </c>
      <c r="M4229" s="74" t="s">
        <v>3936</v>
      </c>
    </row>
    <row r="4230" ht="14.25" customHeight="1">
      <c r="A4230" s="74" t="s">
        <v>12157</v>
      </c>
      <c r="B4230" s="74" t="s">
        <v>3932</v>
      </c>
      <c r="F4230" s="185" t="s">
        <v>12158</v>
      </c>
      <c r="G4230" s="185"/>
      <c r="H4230" s="185"/>
      <c r="I4230" s="74" t="s">
        <v>3968</v>
      </c>
      <c r="L4230" s="74" t="s">
        <v>3935</v>
      </c>
      <c r="M4230" s="74" t="s">
        <v>3936</v>
      </c>
    </row>
    <row r="4231" ht="14.25" customHeight="1">
      <c r="A4231" s="74" t="s">
        <v>12159</v>
      </c>
      <c r="B4231" s="74" t="s">
        <v>3932</v>
      </c>
      <c r="F4231" s="185" t="s">
        <v>12160</v>
      </c>
      <c r="G4231" s="185"/>
      <c r="H4231" s="185"/>
      <c r="I4231" s="74" t="s">
        <v>100</v>
      </c>
      <c r="L4231" s="74" t="s">
        <v>3935</v>
      </c>
      <c r="M4231" s="74" t="s">
        <v>3936</v>
      </c>
    </row>
    <row r="4232" ht="14.25" customHeight="1">
      <c r="A4232" s="74" t="s">
        <v>12161</v>
      </c>
      <c r="B4232" s="74" t="s">
        <v>3932</v>
      </c>
      <c r="F4232" s="185" t="s">
        <v>12162</v>
      </c>
      <c r="G4232" s="185"/>
      <c r="H4232" s="185"/>
      <c r="I4232" s="74" t="s">
        <v>3968</v>
      </c>
      <c r="L4232" s="74" t="s">
        <v>3935</v>
      </c>
      <c r="M4232" s="74" t="s">
        <v>3936</v>
      </c>
    </row>
    <row r="4233" ht="14.25" customHeight="1">
      <c r="A4233" s="74" t="s">
        <v>12163</v>
      </c>
      <c r="B4233" s="74" t="s">
        <v>3932</v>
      </c>
      <c r="F4233" s="185" t="s">
        <v>12164</v>
      </c>
      <c r="G4233" s="185"/>
      <c r="H4233" s="185"/>
      <c r="I4233" s="74" t="s">
        <v>3968</v>
      </c>
      <c r="L4233" s="74" t="s">
        <v>3935</v>
      </c>
      <c r="M4233" s="74" t="s">
        <v>3936</v>
      </c>
    </row>
    <row r="4234" ht="14.25" customHeight="1">
      <c r="A4234" s="74" t="s">
        <v>12165</v>
      </c>
      <c r="B4234" s="74" t="s">
        <v>3932</v>
      </c>
      <c r="F4234" s="185" t="s">
        <v>12166</v>
      </c>
      <c r="G4234" s="185"/>
      <c r="H4234" s="185"/>
      <c r="I4234" s="74" t="s">
        <v>3968</v>
      </c>
      <c r="L4234" s="74" t="s">
        <v>3935</v>
      </c>
      <c r="M4234" s="74" t="s">
        <v>3936</v>
      </c>
    </row>
    <row r="4235" ht="14.25" customHeight="1">
      <c r="A4235" s="74" t="s">
        <v>12167</v>
      </c>
      <c r="B4235" s="74" t="s">
        <v>3932</v>
      </c>
      <c r="F4235" s="185" t="s">
        <v>12168</v>
      </c>
      <c r="G4235" s="185"/>
      <c r="H4235" s="185"/>
      <c r="I4235" s="74" t="s">
        <v>100</v>
      </c>
      <c r="L4235" s="74" t="s">
        <v>3935</v>
      </c>
      <c r="M4235" s="74" t="s">
        <v>3936</v>
      </c>
    </row>
    <row r="4236" ht="14.25" customHeight="1">
      <c r="A4236" s="74" t="s">
        <v>12169</v>
      </c>
      <c r="B4236" s="74" t="s">
        <v>3932</v>
      </c>
      <c r="F4236" s="185" t="s">
        <v>12170</v>
      </c>
      <c r="G4236" s="185"/>
      <c r="H4236" s="185"/>
      <c r="I4236" s="74" t="s">
        <v>3934</v>
      </c>
      <c r="L4236" s="74" t="s">
        <v>3935</v>
      </c>
      <c r="M4236" s="74" t="s">
        <v>3936</v>
      </c>
      <c r="N4236" s="74" t="s">
        <v>4026</v>
      </c>
    </row>
    <row r="4237" ht="14.25" customHeight="1">
      <c r="A4237" s="74" t="s">
        <v>12171</v>
      </c>
      <c r="B4237" s="74" t="s">
        <v>3932</v>
      </c>
      <c r="F4237" s="185" t="s">
        <v>3113</v>
      </c>
      <c r="G4237" s="185"/>
      <c r="H4237" s="185"/>
      <c r="I4237" s="74" t="s">
        <v>3968</v>
      </c>
      <c r="L4237" s="74" t="s">
        <v>3935</v>
      </c>
      <c r="M4237" s="74" t="s">
        <v>3936</v>
      </c>
    </row>
    <row r="4238" ht="14.25" customHeight="1">
      <c r="A4238" s="74" t="s">
        <v>12172</v>
      </c>
      <c r="B4238" s="74" t="s">
        <v>3932</v>
      </c>
      <c r="F4238" s="185" t="s">
        <v>12173</v>
      </c>
      <c r="G4238" s="185"/>
      <c r="H4238" s="185"/>
      <c r="I4238" s="74" t="s">
        <v>3968</v>
      </c>
      <c r="L4238" s="74" t="s">
        <v>3935</v>
      </c>
      <c r="M4238" s="74" t="s">
        <v>3936</v>
      </c>
    </row>
    <row r="4239" ht="14.25" customHeight="1">
      <c r="A4239" s="74" t="s">
        <v>12174</v>
      </c>
      <c r="B4239" s="74" t="s">
        <v>3932</v>
      </c>
      <c r="F4239" s="185" t="s">
        <v>12175</v>
      </c>
      <c r="G4239" s="185"/>
      <c r="H4239" s="185"/>
      <c r="I4239" s="74" t="s">
        <v>3968</v>
      </c>
      <c r="L4239" s="74" t="s">
        <v>3935</v>
      </c>
      <c r="M4239" s="74" t="s">
        <v>3936</v>
      </c>
    </row>
    <row r="4240" ht="14.25" customHeight="1">
      <c r="A4240" s="74" t="s">
        <v>12176</v>
      </c>
      <c r="B4240" s="74" t="s">
        <v>3932</v>
      </c>
      <c r="F4240" s="185" t="s">
        <v>12177</v>
      </c>
      <c r="G4240" s="185"/>
      <c r="H4240" s="185"/>
      <c r="I4240" s="74" t="s">
        <v>3968</v>
      </c>
      <c r="L4240" s="74" t="s">
        <v>3935</v>
      </c>
      <c r="M4240" s="74" t="s">
        <v>3936</v>
      </c>
    </row>
    <row r="4241" ht="14.25" customHeight="1">
      <c r="A4241" s="74" t="s">
        <v>12178</v>
      </c>
      <c r="B4241" s="74" t="s">
        <v>3932</v>
      </c>
      <c r="F4241" s="185" t="s">
        <v>12179</v>
      </c>
      <c r="G4241" s="185"/>
      <c r="H4241" s="185"/>
      <c r="I4241" s="74" t="s">
        <v>3934</v>
      </c>
      <c r="L4241" s="74" t="s">
        <v>3935</v>
      </c>
      <c r="M4241" s="74" t="s">
        <v>3936</v>
      </c>
    </row>
    <row r="4242" ht="14.25" customHeight="1">
      <c r="A4242" s="74" t="s">
        <v>12180</v>
      </c>
      <c r="B4242" s="74" t="s">
        <v>3932</v>
      </c>
      <c r="F4242" s="185" t="s">
        <v>12181</v>
      </c>
      <c r="G4242" s="185"/>
      <c r="H4242" s="185"/>
      <c r="I4242" s="74" t="s">
        <v>3934</v>
      </c>
      <c r="L4242" s="74" t="s">
        <v>3935</v>
      </c>
      <c r="M4242" s="74" t="s">
        <v>3936</v>
      </c>
      <c r="N4242" s="74" t="s">
        <v>4026</v>
      </c>
    </row>
    <row r="4243" ht="14.25" customHeight="1">
      <c r="A4243" s="74" t="s">
        <v>12182</v>
      </c>
      <c r="B4243" s="74" t="s">
        <v>3932</v>
      </c>
      <c r="F4243" s="185" t="s">
        <v>12183</v>
      </c>
      <c r="G4243" s="185"/>
      <c r="H4243" s="185"/>
      <c r="I4243" s="74" t="s">
        <v>100</v>
      </c>
      <c r="L4243" s="74" t="s">
        <v>3935</v>
      </c>
      <c r="M4243" s="74" t="s">
        <v>3936</v>
      </c>
    </row>
    <row r="4244" ht="14.25" customHeight="1">
      <c r="A4244" s="74" t="s">
        <v>12184</v>
      </c>
      <c r="B4244" s="74" t="s">
        <v>3932</v>
      </c>
      <c r="F4244" s="185" t="s">
        <v>12185</v>
      </c>
      <c r="G4244" s="185"/>
      <c r="H4244" s="185"/>
      <c r="I4244" s="74" t="s">
        <v>3934</v>
      </c>
      <c r="L4244" s="74" t="s">
        <v>3935</v>
      </c>
      <c r="M4244" s="74" t="s">
        <v>3936</v>
      </c>
    </row>
    <row r="4245" ht="14.25" customHeight="1">
      <c r="A4245" s="74" t="s">
        <v>12186</v>
      </c>
      <c r="B4245" s="74" t="s">
        <v>3932</v>
      </c>
      <c r="F4245" s="185" t="s">
        <v>12187</v>
      </c>
      <c r="G4245" s="185"/>
      <c r="H4245" s="185"/>
      <c r="I4245" s="74" t="s">
        <v>3968</v>
      </c>
      <c r="L4245" s="74" t="s">
        <v>3935</v>
      </c>
      <c r="M4245" s="74" t="s">
        <v>3936</v>
      </c>
    </row>
    <row r="4246" ht="14.25" customHeight="1">
      <c r="A4246" s="74" t="s">
        <v>12188</v>
      </c>
      <c r="B4246" s="74" t="s">
        <v>3932</v>
      </c>
      <c r="F4246" s="185" t="s">
        <v>12189</v>
      </c>
      <c r="G4246" s="185"/>
      <c r="H4246" s="185"/>
      <c r="I4246" s="74" t="s">
        <v>3968</v>
      </c>
      <c r="L4246" s="74" t="s">
        <v>3935</v>
      </c>
      <c r="M4246" s="74" t="s">
        <v>3936</v>
      </c>
    </row>
    <row r="4247" ht="14.25" customHeight="1">
      <c r="A4247" s="74" t="s">
        <v>12190</v>
      </c>
      <c r="B4247" s="74" t="s">
        <v>3932</v>
      </c>
      <c r="F4247" s="185" t="s">
        <v>12191</v>
      </c>
      <c r="G4247" s="185"/>
      <c r="H4247" s="185"/>
      <c r="I4247" s="74" t="s">
        <v>3934</v>
      </c>
      <c r="L4247" s="74" t="s">
        <v>3935</v>
      </c>
      <c r="M4247" s="74" t="s">
        <v>3936</v>
      </c>
    </row>
    <row r="4248" ht="14.25" customHeight="1">
      <c r="A4248" s="74" t="s">
        <v>12192</v>
      </c>
      <c r="B4248" s="74" t="s">
        <v>3932</v>
      </c>
      <c r="F4248" s="185" t="s">
        <v>12193</v>
      </c>
      <c r="G4248" s="185"/>
      <c r="H4248" s="185"/>
      <c r="I4248" s="74" t="s">
        <v>3934</v>
      </c>
      <c r="L4248" s="74" t="s">
        <v>3935</v>
      </c>
      <c r="M4248" s="74" t="s">
        <v>3936</v>
      </c>
    </row>
    <row r="4249" ht="14.25" customHeight="1">
      <c r="A4249" s="74" t="s">
        <v>12194</v>
      </c>
      <c r="B4249" s="74" t="s">
        <v>3932</v>
      </c>
      <c r="F4249" s="185" t="s">
        <v>12195</v>
      </c>
      <c r="G4249" s="185"/>
      <c r="H4249" s="185"/>
      <c r="I4249" s="74" t="s">
        <v>3934</v>
      </c>
      <c r="L4249" s="74" t="s">
        <v>3935</v>
      </c>
      <c r="M4249" s="74" t="s">
        <v>3936</v>
      </c>
    </row>
    <row r="4250" ht="14.25" customHeight="1">
      <c r="A4250" s="74" t="s">
        <v>12196</v>
      </c>
      <c r="B4250" s="74" t="s">
        <v>3932</v>
      </c>
      <c r="F4250" s="185" t="s">
        <v>12197</v>
      </c>
      <c r="G4250" s="185"/>
      <c r="H4250" s="185"/>
      <c r="I4250" s="74" t="s">
        <v>3934</v>
      </c>
      <c r="L4250" s="74" t="s">
        <v>3935</v>
      </c>
      <c r="M4250" s="74" t="s">
        <v>3936</v>
      </c>
    </row>
    <row r="4251" ht="14.25" customHeight="1">
      <c r="A4251" s="74" t="s">
        <v>12198</v>
      </c>
      <c r="B4251" s="74" t="s">
        <v>3932</v>
      </c>
      <c r="F4251" s="185" t="s">
        <v>12199</v>
      </c>
      <c r="G4251" s="185"/>
      <c r="H4251" s="185"/>
      <c r="I4251" s="74" t="s">
        <v>3934</v>
      </c>
      <c r="L4251" s="74" t="s">
        <v>3935</v>
      </c>
      <c r="M4251" s="74" t="s">
        <v>3936</v>
      </c>
    </row>
    <row r="4252" ht="14.25" customHeight="1">
      <c r="A4252" s="74" t="s">
        <v>12200</v>
      </c>
      <c r="B4252" s="74" t="s">
        <v>3932</v>
      </c>
      <c r="F4252" s="185" t="s">
        <v>12201</v>
      </c>
      <c r="G4252" s="185"/>
      <c r="H4252" s="185"/>
      <c r="I4252" s="74" t="s">
        <v>127</v>
      </c>
      <c r="L4252" s="74" t="s">
        <v>3935</v>
      </c>
      <c r="M4252" s="74" t="s">
        <v>3936</v>
      </c>
    </row>
    <row r="4253" ht="14.25" customHeight="1">
      <c r="A4253" s="74" t="s">
        <v>12202</v>
      </c>
      <c r="B4253" s="74" t="s">
        <v>3932</v>
      </c>
      <c r="F4253" s="185" t="s">
        <v>12203</v>
      </c>
      <c r="G4253" s="185"/>
      <c r="H4253" s="185"/>
      <c r="I4253" s="74" t="s">
        <v>3934</v>
      </c>
      <c r="L4253" s="74" t="s">
        <v>3935</v>
      </c>
      <c r="M4253" s="74" t="s">
        <v>3936</v>
      </c>
    </row>
    <row r="4254" ht="14.25" customHeight="1">
      <c r="A4254" s="74" t="s">
        <v>12204</v>
      </c>
      <c r="B4254" s="74" t="s">
        <v>3932</v>
      </c>
      <c r="F4254" s="185" t="s">
        <v>12205</v>
      </c>
      <c r="G4254" s="185"/>
      <c r="H4254" s="185"/>
      <c r="I4254" s="74" t="s">
        <v>3934</v>
      </c>
      <c r="L4254" s="74" t="s">
        <v>3935</v>
      </c>
      <c r="M4254" s="74" t="s">
        <v>3936</v>
      </c>
    </row>
    <row r="4255" ht="14.25" customHeight="1">
      <c r="A4255" s="74" t="s">
        <v>12206</v>
      </c>
      <c r="B4255" s="74" t="s">
        <v>3932</v>
      </c>
      <c r="F4255" s="185" t="s">
        <v>12207</v>
      </c>
      <c r="G4255" s="185"/>
      <c r="H4255" s="185"/>
      <c r="I4255" s="74" t="s">
        <v>127</v>
      </c>
      <c r="L4255" s="74" t="s">
        <v>3935</v>
      </c>
      <c r="M4255" s="74" t="s">
        <v>3936</v>
      </c>
    </row>
    <row r="4256" ht="14.25" customHeight="1">
      <c r="A4256" s="74" t="s">
        <v>12208</v>
      </c>
      <c r="B4256" s="74" t="s">
        <v>3932</v>
      </c>
      <c r="F4256" s="185" t="s">
        <v>12209</v>
      </c>
      <c r="G4256" s="185"/>
      <c r="H4256" s="185"/>
      <c r="I4256" s="74" t="s">
        <v>100</v>
      </c>
      <c r="L4256" s="74" t="s">
        <v>3935</v>
      </c>
      <c r="M4256" s="74" t="s">
        <v>3936</v>
      </c>
    </row>
    <row r="4257" ht="14.25" customHeight="1">
      <c r="A4257" s="74" t="s">
        <v>12210</v>
      </c>
      <c r="B4257" s="74" t="s">
        <v>3932</v>
      </c>
      <c r="F4257" s="185" t="s">
        <v>12211</v>
      </c>
      <c r="G4257" s="185"/>
      <c r="H4257" s="185"/>
      <c r="I4257" s="74" t="s">
        <v>57</v>
      </c>
      <c r="L4257" s="74" t="s">
        <v>3935</v>
      </c>
      <c r="M4257" s="74" t="s">
        <v>3936</v>
      </c>
    </row>
    <row r="4258" ht="14.25" customHeight="1">
      <c r="A4258" s="74" t="s">
        <v>12212</v>
      </c>
      <c r="B4258" s="74" t="s">
        <v>3932</v>
      </c>
      <c r="F4258" s="185" t="s">
        <v>12213</v>
      </c>
      <c r="G4258" s="185"/>
      <c r="H4258" s="185"/>
      <c r="I4258" s="74" t="s">
        <v>100</v>
      </c>
      <c r="L4258" s="74" t="s">
        <v>3935</v>
      </c>
      <c r="M4258" s="74" t="s">
        <v>3936</v>
      </c>
    </row>
    <row r="4259" ht="14.25" customHeight="1">
      <c r="A4259" s="74" t="s">
        <v>12214</v>
      </c>
      <c r="B4259" s="74" t="s">
        <v>3932</v>
      </c>
      <c r="F4259" s="185" t="s">
        <v>12215</v>
      </c>
      <c r="G4259" s="185"/>
      <c r="H4259" s="185"/>
      <c r="I4259" s="74" t="s">
        <v>57</v>
      </c>
      <c r="L4259" s="74" t="s">
        <v>3935</v>
      </c>
      <c r="M4259" s="74" t="s">
        <v>3936</v>
      </c>
    </row>
    <row r="4260" ht="14.25" customHeight="1">
      <c r="A4260" s="74" t="s">
        <v>12216</v>
      </c>
      <c r="B4260" s="74" t="s">
        <v>3932</v>
      </c>
      <c r="F4260" s="185" t="s">
        <v>12217</v>
      </c>
      <c r="G4260" s="185"/>
      <c r="H4260" s="185"/>
      <c r="I4260" s="74" t="s">
        <v>100</v>
      </c>
      <c r="L4260" s="74" t="s">
        <v>3935</v>
      </c>
      <c r="M4260" s="74" t="s">
        <v>3936</v>
      </c>
    </row>
    <row r="4261" ht="14.25" customHeight="1">
      <c r="A4261" s="74" t="s">
        <v>12218</v>
      </c>
      <c r="B4261" s="74" t="s">
        <v>3932</v>
      </c>
      <c r="F4261" s="185" t="s">
        <v>12219</v>
      </c>
      <c r="G4261" s="185"/>
      <c r="H4261" s="185"/>
      <c r="I4261" s="74" t="s">
        <v>100</v>
      </c>
      <c r="L4261" s="74" t="s">
        <v>3935</v>
      </c>
      <c r="M4261" s="74" t="s">
        <v>3936</v>
      </c>
    </row>
    <row r="4262" ht="14.25" customHeight="1">
      <c r="A4262" s="74" t="s">
        <v>12220</v>
      </c>
      <c r="B4262" s="74" t="s">
        <v>3932</v>
      </c>
      <c r="F4262" s="185" t="s">
        <v>12221</v>
      </c>
      <c r="G4262" s="185"/>
      <c r="H4262" s="185"/>
      <c r="I4262" s="74" t="s">
        <v>3934</v>
      </c>
      <c r="L4262" s="74" t="s">
        <v>3935</v>
      </c>
      <c r="M4262" s="74" t="s">
        <v>3936</v>
      </c>
    </row>
    <row r="4263" ht="14.25" customHeight="1">
      <c r="A4263" s="74" t="s">
        <v>12222</v>
      </c>
      <c r="B4263" s="74" t="s">
        <v>3932</v>
      </c>
      <c r="F4263" s="185" t="s">
        <v>12223</v>
      </c>
      <c r="G4263" s="185"/>
      <c r="H4263" s="185"/>
      <c r="I4263" s="74" t="s">
        <v>100</v>
      </c>
      <c r="L4263" s="74" t="s">
        <v>3935</v>
      </c>
      <c r="M4263" s="74" t="s">
        <v>3936</v>
      </c>
    </row>
    <row r="4264" ht="14.25" customHeight="1">
      <c r="A4264" s="74" t="s">
        <v>12224</v>
      </c>
      <c r="B4264" s="74" t="s">
        <v>3932</v>
      </c>
      <c r="F4264" s="185" t="s">
        <v>12225</v>
      </c>
      <c r="G4264" s="185"/>
      <c r="H4264" s="185"/>
      <c r="I4264" s="74" t="s">
        <v>3934</v>
      </c>
      <c r="L4264" s="74" t="s">
        <v>3935</v>
      </c>
      <c r="M4264" s="74" t="s">
        <v>3936</v>
      </c>
    </row>
    <row r="4265" ht="14.25" customHeight="1">
      <c r="A4265" s="74" t="s">
        <v>12226</v>
      </c>
      <c r="B4265" s="74" t="s">
        <v>3932</v>
      </c>
      <c r="F4265" s="185" t="s">
        <v>12227</v>
      </c>
      <c r="G4265" s="185"/>
      <c r="H4265" s="185"/>
      <c r="I4265" s="74" t="s">
        <v>3934</v>
      </c>
      <c r="L4265" s="74" t="s">
        <v>3935</v>
      </c>
      <c r="M4265" s="74" t="s">
        <v>3936</v>
      </c>
    </row>
    <row r="4266" ht="14.25" customHeight="1">
      <c r="A4266" s="74" t="s">
        <v>12228</v>
      </c>
      <c r="B4266" s="74" t="s">
        <v>3932</v>
      </c>
      <c r="F4266" s="185" t="s">
        <v>12229</v>
      </c>
      <c r="G4266" s="185"/>
      <c r="H4266" s="185"/>
      <c r="I4266" s="74" t="s">
        <v>57</v>
      </c>
      <c r="L4266" s="74" t="s">
        <v>3935</v>
      </c>
      <c r="M4266" s="74" t="s">
        <v>3936</v>
      </c>
    </row>
    <row r="4267" ht="14.25" customHeight="1">
      <c r="A4267" s="74" t="s">
        <v>12230</v>
      </c>
      <c r="B4267" s="74" t="s">
        <v>3932</v>
      </c>
      <c r="F4267" s="185" t="s">
        <v>12231</v>
      </c>
      <c r="G4267" s="185"/>
      <c r="H4267" s="185"/>
      <c r="I4267" s="74" t="s">
        <v>100</v>
      </c>
      <c r="L4267" s="74" t="s">
        <v>3935</v>
      </c>
      <c r="M4267" s="74" t="s">
        <v>3936</v>
      </c>
    </row>
    <row r="4268" ht="14.25" customHeight="1">
      <c r="A4268" s="74" t="s">
        <v>12232</v>
      </c>
      <c r="B4268" s="74" t="s">
        <v>3932</v>
      </c>
      <c r="F4268" s="185" t="s">
        <v>12233</v>
      </c>
      <c r="G4268" s="185"/>
      <c r="H4268" s="185"/>
      <c r="I4268" s="74" t="s">
        <v>100</v>
      </c>
      <c r="L4268" s="74" t="s">
        <v>3935</v>
      </c>
      <c r="M4268" s="74" t="s">
        <v>3936</v>
      </c>
    </row>
    <row r="4269" ht="14.25" customHeight="1">
      <c r="A4269" s="74" t="s">
        <v>12234</v>
      </c>
      <c r="B4269" s="74" t="s">
        <v>3932</v>
      </c>
      <c r="F4269" s="185" t="s">
        <v>12235</v>
      </c>
      <c r="G4269" s="185"/>
      <c r="H4269" s="185"/>
      <c r="I4269" s="74" t="s">
        <v>100</v>
      </c>
      <c r="L4269" s="74" t="s">
        <v>3935</v>
      </c>
      <c r="M4269" s="74" t="s">
        <v>3936</v>
      </c>
    </row>
    <row r="4270" ht="14.25" customHeight="1">
      <c r="A4270" s="74" t="s">
        <v>12236</v>
      </c>
      <c r="B4270" s="74" t="s">
        <v>3932</v>
      </c>
      <c r="F4270" s="185" t="s">
        <v>12237</v>
      </c>
      <c r="G4270" s="185"/>
      <c r="H4270" s="185"/>
      <c r="I4270" s="74" t="s">
        <v>100</v>
      </c>
      <c r="L4270" s="74" t="s">
        <v>3935</v>
      </c>
      <c r="M4270" s="74" t="s">
        <v>3936</v>
      </c>
    </row>
    <row r="4271" ht="14.25" customHeight="1">
      <c r="A4271" s="74" t="s">
        <v>12238</v>
      </c>
      <c r="B4271" s="74" t="s">
        <v>3932</v>
      </c>
      <c r="F4271" s="185" t="s">
        <v>12239</v>
      </c>
      <c r="G4271" s="185"/>
      <c r="H4271" s="185"/>
      <c r="I4271" s="74" t="s">
        <v>71</v>
      </c>
      <c r="L4271" s="74" t="s">
        <v>3935</v>
      </c>
      <c r="M4271" s="74" t="s">
        <v>3936</v>
      </c>
    </row>
    <row r="4272" ht="14.25" customHeight="1">
      <c r="A4272" s="74" t="s">
        <v>12240</v>
      </c>
      <c r="B4272" s="74" t="s">
        <v>3932</v>
      </c>
      <c r="F4272" s="185" t="s">
        <v>2984</v>
      </c>
      <c r="G4272" s="185"/>
      <c r="H4272" s="185"/>
      <c r="I4272" s="74" t="s">
        <v>100</v>
      </c>
      <c r="L4272" s="74" t="s">
        <v>3935</v>
      </c>
      <c r="M4272" s="74" t="s">
        <v>3936</v>
      </c>
    </row>
    <row r="4273" ht="14.25" customHeight="1">
      <c r="A4273" s="74" t="s">
        <v>12241</v>
      </c>
      <c r="B4273" s="74" t="s">
        <v>3932</v>
      </c>
      <c r="F4273" s="185" t="s">
        <v>12242</v>
      </c>
      <c r="G4273" s="185"/>
      <c r="H4273" s="185"/>
      <c r="I4273" s="74" t="s">
        <v>66</v>
      </c>
      <c r="L4273" s="74" t="s">
        <v>3935</v>
      </c>
      <c r="M4273" s="74" t="s">
        <v>3936</v>
      </c>
    </row>
    <row r="4274" ht="14.25" customHeight="1">
      <c r="A4274" s="74" t="s">
        <v>12243</v>
      </c>
      <c r="B4274" s="74" t="s">
        <v>3932</v>
      </c>
      <c r="F4274" s="185" t="s">
        <v>12244</v>
      </c>
      <c r="G4274" s="185"/>
      <c r="H4274" s="185"/>
      <c r="I4274" s="74" t="s">
        <v>100</v>
      </c>
      <c r="L4274" s="74" t="s">
        <v>3935</v>
      </c>
      <c r="M4274" s="74" t="s">
        <v>3936</v>
      </c>
    </row>
    <row r="4275" ht="14.25" customHeight="1">
      <c r="A4275" s="74" t="s">
        <v>12245</v>
      </c>
      <c r="B4275" s="74" t="s">
        <v>3932</v>
      </c>
      <c r="F4275" s="185" t="s">
        <v>12246</v>
      </c>
      <c r="G4275" s="185"/>
      <c r="H4275" s="185"/>
      <c r="I4275" s="74" t="s">
        <v>3934</v>
      </c>
      <c r="L4275" s="74" t="s">
        <v>3935</v>
      </c>
      <c r="M4275" s="74" t="s">
        <v>3936</v>
      </c>
    </row>
    <row r="4276" ht="14.25" customHeight="1">
      <c r="A4276" s="74" t="s">
        <v>12247</v>
      </c>
      <c r="B4276" s="74" t="s">
        <v>3932</v>
      </c>
      <c r="F4276" s="185" t="s">
        <v>12248</v>
      </c>
      <c r="G4276" s="185"/>
      <c r="H4276" s="185"/>
      <c r="I4276" s="74" t="s">
        <v>3968</v>
      </c>
      <c r="L4276" s="74" t="s">
        <v>3935</v>
      </c>
      <c r="M4276" s="74" t="s">
        <v>3936</v>
      </c>
    </row>
    <row r="4277" ht="14.25" customHeight="1">
      <c r="A4277" s="74" t="s">
        <v>12249</v>
      </c>
      <c r="B4277" s="74" t="s">
        <v>3932</v>
      </c>
      <c r="F4277" s="185" t="s">
        <v>12250</v>
      </c>
      <c r="G4277" s="185"/>
      <c r="H4277" s="185"/>
      <c r="I4277" s="74" t="s">
        <v>3968</v>
      </c>
      <c r="L4277" s="74" t="s">
        <v>3935</v>
      </c>
      <c r="M4277" s="74" t="s">
        <v>3936</v>
      </c>
    </row>
    <row r="4278" ht="14.25" customHeight="1">
      <c r="A4278" s="74" t="s">
        <v>12251</v>
      </c>
      <c r="B4278" s="74" t="s">
        <v>3932</v>
      </c>
      <c r="F4278" s="185" t="s">
        <v>2982</v>
      </c>
      <c r="G4278" s="185"/>
      <c r="H4278" s="185"/>
      <c r="I4278" s="74" t="s">
        <v>100</v>
      </c>
      <c r="L4278" s="74" t="s">
        <v>3935</v>
      </c>
      <c r="M4278" s="74" t="s">
        <v>3936</v>
      </c>
    </row>
    <row r="4279" ht="14.25" customHeight="1">
      <c r="A4279" s="74" t="s">
        <v>12252</v>
      </c>
      <c r="B4279" s="74" t="s">
        <v>3932</v>
      </c>
      <c r="F4279" s="185" t="s">
        <v>12253</v>
      </c>
      <c r="G4279" s="185"/>
      <c r="H4279" s="185"/>
      <c r="I4279" s="74" t="s">
        <v>3934</v>
      </c>
      <c r="L4279" s="74" t="s">
        <v>3935</v>
      </c>
      <c r="M4279" s="74" t="s">
        <v>3936</v>
      </c>
    </row>
    <row r="4280" ht="14.25" customHeight="1">
      <c r="A4280" s="74" t="s">
        <v>12254</v>
      </c>
      <c r="B4280" s="74" t="s">
        <v>3932</v>
      </c>
      <c r="F4280" s="185" t="s">
        <v>12255</v>
      </c>
      <c r="G4280" s="185"/>
      <c r="H4280" s="185"/>
      <c r="I4280" s="74" t="s">
        <v>66</v>
      </c>
      <c r="L4280" s="74" t="s">
        <v>3935</v>
      </c>
      <c r="M4280" s="74" t="s">
        <v>3936</v>
      </c>
    </row>
    <row r="4281" ht="14.25" customHeight="1">
      <c r="A4281" s="74" t="s">
        <v>12256</v>
      </c>
      <c r="B4281" s="74" t="s">
        <v>3932</v>
      </c>
      <c r="F4281" s="185" t="s">
        <v>12257</v>
      </c>
      <c r="G4281" s="185"/>
      <c r="H4281" s="185"/>
      <c r="I4281" s="74" t="s">
        <v>66</v>
      </c>
      <c r="L4281" s="74" t="s">
        <v>3935</v>
      </c>
      <c r="M4281" s="74" t="s">
        <v>3936</v>
      </c>
    </row>
    <row r="4282" ht="14.25" customHeight="1">
      <c r="A4282" s="74" t="s">
        <v>12258</v>
      </c>
      <c r="B4282" s="74" t="s">
        <v>3932</v>
      </c>
      <c r="F4282" s="185" t="s">
        <v>12259</v>
      </c>
      <c r="G4282" s="185"/>
      <c r="H4282" s="185"/>
      <c r="I4282" s="74" t="s">
        <v>100</v>
      </c>
      <c r="L4282" s="74" t="s">
        <v>3935</v>
      </c>
      <c r="M4282" s="74" t="s">
        <v>3936</v>
      </c>
    </row>
    <row r="4283" ht="14.25" customHeight="1">
      <c r="A4283" s="74" t="s">
        <v>12260</v>
      </c>
      <c r="B4283" s="74" t="s">
        <v>3932</v>
      </c>
      <c r="F4283" s="185" t="s">
        <v>12261</v>
      </c>
      <c r="G4283" s="185"/>
      <c r="H4283" s="185"/>
      <c r="I4283" s="74" t="s">
        <v>66</v>
      </c>
      <c r="L4283" s="74" t="s">
        <v>3935</v>
      </c>
      <c r="M4283" s="74" t="s">
        <v>3936</v>
      </c>
    </row>
    <row r="4284" ht="14.25" customHeight="1">
      <c r="A4284" s="74" t="s">
        <v>12262</v>
      </c>
      <c r="B4284" s="74" t="s">
        <v>3932</v>
      </c>
      <c r="F4284" s="185" t="s">
        <v>12263</v>
      </c>
      <c r="G4284" s="185"/>
      <c r="H4284" s="185"/>
      <c r="I4284" s="74" t="s">
        <v>100</v>
      </c>
      <c r="L4284" s="74" t="s">
        <v>3935</v>
      </c>
      <c r="M4284" s="74" t="s">
        <v>3936</v>
      </c>
    </row>
    <row r="4285" ht="14.25" customHeight="1">
      <c r="A4285" s="74" t="s">
        <v>12264</v>
      </c>
      <c r="B4285" s="74" t="s">
        <v>3932</v>
      </c>
      <c r="F4285" s="185" t="s">
        <v>12265</v>
      </c>
      <c r="G4285" s="185"/>
      <c r="H4285" s="185"/>
      <c r="I4285" s="74" t="s">
        <v>3968</v>
      </c>
      <c r="L4285" s="74" t="s">
        <v>3935</v>
      </c>
      <c r="M4285" s="74" t="s">
        <v>3936</v>
      </c>
    </row>
    <row r="4286" ht="14.25" customHeight="1">
      <c r="A4286" s="74" t="s">
        <v>12266</v>
      </c>
      <c r="B4286" s="74" t="s">
        <v>3932</v>
      </c>
      <c r="F4286" s="185" t="s">
        <v>12267</v>
      </c>
      <c r="G4286" s="185"/>
      <c r="H4286" s="185"/>
      <c r="I4286" s="74" t="s">
        <v>3934</v>
      </c>
      <c r="L4286" s="74" t="s">
        <v>3935</v>
      </c>
      <c r="M4286" s="74" t="s">
        <v>3936</v>
      </c>
    </row>
    <row r="4287" ht="14.25" customHeight="1">
      <c r="A4287" s="74" t="s">
        <v>12268</v>
      </c>
      <c r="B4287" s="74" t="s">
        <v>3932</v>
      </c>
      <c r="F4287" s="185" t="s">
        <v>12269</v>
      </c>
      <c r="G4287" s="185"/>
      <c r="H4287" s="185"/>
      <c r="I4287" s="74" t="s">
        <v>100</v>
      </c>
      <c r="L4287" s="74" t="s">
        <v>3935</v>
      </c>
      <c r="M4287" s="74" t="s">
        <v>3936</v>
      </c>
    </row>
    <row r="4288" ht="14.25" customHeight="1">
      <c r="A4288" s="74" t="s">
        <v>12270</v>
      </c>
      <c r="B4288" s="74" t="s">
        <v>3932</v>
      </c>
      <c r="F4288" s="185" t="s">
        <v>12271</v>
      </c>
      <c r="G4288" s="185"/>
      <c r="H4288" s="185"/>
      <c r="I4288" s="74" t="s">
        <v>3934</v>
      </c>
      <c r="L4288" s="74" t="s">
        <v>3935</v>
      </c>
      <c r="M4288" s="74" t="s">
        <v>3936</v>
      </c>
    </row>
    <row r="4289" ht="14.25" customHeight="1">
      <c r="A4289" s="74" t="s">
        <v>12272</v>
      </c>
      <c r="B4289" s="74" t="s">
        <v>3932</v>
      </c>
      <c r="F4289" s="185" t="s">
        <v>12273</v>
      </c>
      <c r="G4289" s="185"/>
      <c r="H4289" s="185"/>
      <c r="I4289" s="74" t="s">
        <v>100</v>
      </c>
      <c r="L4289" s="74" t="s">
        <v>3935</v>
      </c>
      <c r="M4289" s="74" t="s">
        <v>3936</v>
      </c>
    </row>
    <row r="4290" ht="14.25" customHeight="1">
      <c r="A4290" s="74" t="s">
        <v>12274</v>
      </c>
      <c r="B4290" s="74" t="s">
        <v>3932</v>
      </c>
      <c r="F4290" s="185" t="s">
        <v>12275</v>
      </c>
      <c r="G4290" s="185"/>
      <c r="H4290" s="185"/>
      <c r="I4290" s="74" t="s">
        <v>923</v>
      </c>
      <c r="L4290" s="74" t="s">
        <v>3935</v>
      </c>
      <c r="M4290" s="74" t="s">
        <v>3936</v>
      </c>
    </row>
    <row r="4291" ht="14.25" customHeight="1">
      <c r="A4291" s="74" t="s">
        <v>12276</v>
      </c>
      <c r="B4291" s="74" t="s">
        <v>3932</v>
      </c>
      <c r="F4291" s="185" t="s">
        <v>12277</v>
      </c>
      <c r="G4291" s="185"/>
      <c r="H4291" s="185"/>
      <c r="I4291" s="74" t="s">
        <v>3934</v>
      </c>
      <c r="L4291" s="74" t="s">
        <v>3935</v>
      </c>
      <c r="M4291" s="74" t="s">
        <v>3936</v>
      </c>
    </row>
    <row r="4292" ht="14.25" customHeight="1">
      <c r="A4292" s="74" t="s">
        <v>12278</v>
      </c>
      <c r="B4292" s="74" t="s">
        <v>3932</v>
      </c>
      <c r="F4292" s="185" t="s">
        <v>12279</v>
      </c>
      <c r="G4292" s="185"/>
      <c r="H4292" s="185"/>
      <c r="I4292" s="74" t="s">
        <v>3934</v>
      </c>
      <c r="L4292" s="74" t="s">
        <v>3935</v>
      </c>
      <c r="M4292" s="74" t="s">
        <v>3936</v>
      </c>
    </row>
    <row r="4293" ht="14.25" customHeight="1">
      <c r="A4293" s="74" t="s">
        <v>12280</v>
      </c>
      <c r="B4293" s="74" t="s">
        <v>3932</v>
      </c>
      <c r="F4293" s="185" t="s">
        <v>12281</v>
      </c>
      <c r="G4293" s="185"/>
      <c r="H4293" s="185"/>
      <c r="I4293" s="74" t="s">
        <v>100</v>
      </c>
      <c r="L4293" s="74" t="s">
        <v>3935</v>
      </c>
      <c r="M4293" s="74" t="s">
        <v>3936</v>
      </c>
    </row>
    <row r="4294" ht="14.25" customHeight="1">
      <c r="A4294" s="74" t="s">
        <v>12282</v>
      </c>
      <c r="B4294" s="74" t="s">
        <v>3932</v>
      </c>
      <c r="F4294" s="185" t="s">
        <v>12283</v>
      </c>
      <c r="G4294" s="185"/>
      <c r="H4294" s="185"/>
      <c r="I4294" s="74" t="s">
        <v>3934</v>
      </c>
      <c r="L4294" s="74" t="s">
        <v>3935</v>
      </c>
      <c r="M4294" s="74" t="s">
        <v>3936</v>
      </c>
    </row>
    <row r="4295" ht="14.25" customHeight="1">
      <c r="A4295" s="74" t="s">
        <v>12284</v>
      </c>
      <c r="B4295" s="74" t="s">
        <v>3932</v>
      </c>
      <c r="F4295" s="185" t="s">
        <v>12285</v>
      </c>
      <c r="G4295" s="185"/>
      <c r="H4295" s="185"/>
      <c r="I4295" s="74" t="s">
        <v>1026</v>
      </c>
      <c r="L4295" s="74" t="s">
        <v>3935</v>
      </c>
      <c r="M4295" s="74" t="s">
        <v>3936</v>
      </c>
    </row>
    <row r="4296" ht="14.25" customHeight="1">
      <c r="A4296" s="74" t="s">
        <v>12286</v>
      </c>
      <c r="B4296" s="74" t="s">
        <v>3932</v>
      </c>
      <c r="F4296" s="185" t="s">
        <v>12287</v>
      </c>
      <c r="G4296" s="185"/>
      <c r="H4296" s="185"/>
      <c r="I4296" s="74" t="s">
        <v>100</v>
      </c>
      <c r="L4296" s="74" t="s">
        <v>3935</v>
      </c>
      <c r="M4296" s="74" t="s">
        <v>3936</v>
      </c>
    </row>
    <row r="4297" ht="14.25" customHeight="1">
      <c r="A4297" s="74" t="s">
        <v>12288</v>
      </c>
      <c r="B4297" s="74" t="s">
        <v>3932</v>
      </c>
      <c r="F4297" s="185" t="s">
        <v>12289</v>
      </c>
      <c r="G4297" s="185"/>
      <c r="H4297" s="185"/>
      <c r="I4297" s="74" t="s">
        <v>100</v>
      </c>
      <c r="L4297" s="74" t="s">
        <v>3935</v>
      </c>
      <c r="M4297" s="74" t="s">
        <v>3936</v>
      </c>
    </row>
    <row r="4298" ht="14.25" customHeight="1">
      <c r="A4298" s="74" t="s">
        <v>12290</v>
      </c>
      <c r="B4298" s="74" t="s">
        <v>3932</v>
      </c>
      <c r="F4298" s="185" t="s">
        <v>12291</v>
      </c>
      <c r="G4298" s="185"/>
      <c r="H4298" s="185"/>
      <c r="I4298" s="74" t="s">
        <v>3934</v>
      </c>
      <c r="L4298" s="74" t="s">
        <v>3935</v>
      </c>
      <c r="M4298" s="74" t="s">
        <v>3936</v>
      </c>
    </row>
    <row r="4299" ht="14.25" customHeight="1">
      <c r="A4299" s="74" t="s">
        <v>12292</v>
      </c>
      <c r="B4299" s="74" t="s">
        <v>3932</v>
      </c>
      <c r="F4299" s="185" t="s">
        <v>12293</v>
      </c>
      <c r="G4299" s="185"/>
      <c r="H4299" s="185"/>
      <c r="I4299" s="74" t="s">
        <v>3934</v>
      </c>
      <c r="L4299" s="74" t="s">
        <v>3935</v>
      </c>
      <c r="M4299" s="74" t="s">
        <v>3936</v>
      </c>
    </row>
    <row r="4300" ht="14.25" customHeight="1">
      <c r="A4300" s="74" t="s">
        <v>12294</v>
      </c>
      <c r="B4300" s="74" t="s">
        <v>3932</v>
      </c>
      <c r="F4300" s="185" t="s">
        <v>12295</v>
      </c>
      <c r="G4300" s="185"/>
      <c r="H4300" s="185"/>
      <c r="I4300" s="74" t="s">
        <v>66</v>
      </c>
      <c r="L4300" s="74" t="s">
        <v>3935</v>
      </c>
      <c r="M4300" s="74" t="s">
        <v>3936</v>
      </c>
    </row>
    <row r="4301" ht="14.25" customHeight="1">
      <c r="A4301" s="74" t="s">
        <v>12296</v>
      </c>
      <c r="B4301" s="74" t="s">
        <v>3932</v>
      </c>
      <c r="F4301" s="185" t="s">
        <v>12297</v>
      </c>
      <c r="G4301" s="185"/>
      <c r="H4301" s="185"/>
      <c r="I4301" s="74" t="s">
        <v>100</v>
      </c>
      <c r="L4301" s="74" t="s">
        <v>3935</v>
      </c>
      <c r="M4301" s="74" t="s">
        <v>3936</v>
      </c>
    </row>
    <row r="4302" ht="14.25" customHeight="1">
      <c r="A4302" s="74" t="s">
        <v>12298</v>
      </c>
      <c r="B4302" s="74" t="s">
        <v>3932</v>
      </c>
      <c r="F4302" s="185" t="s">
        <v>12299</v>
      </c>
      <c r="G4302" s="185"/>
      <c r="H4302" s="185"/>
      <c r="I4302" s="74" t="s">
        <v>100</v>
      </c>
      <c r="L4302" s="74" t="s">
        <v>3935</v>
      </c>
      <c r="M4302" s="74" t="s">
        <v>3936</v>
      </c>
    </row>
    <row r="4303" ht="14.25" customHeight="1">
      <c r="A4303" s="74" t="s">
        <v>12300</v>
      </c>
      <c r="B4303" s="74" t="s">
        <v>3932</v>
      </c>
      <c r="F4303" s="185" t="s">
        <v>12301</v>
      </c>
      <c r="G4303" s="185"/>
      <c r="H4303" s="185"/>
      <c r="I4303" s="74" t="s">
        <v>3934</v>
      </c>
      <c r="L4303" s="74" t="s">
        <v>3935</v>
      </c>
      <c r="M4303" s="74" t="s">
        <v>3936</v>
      </c>
    </row>
    <row r="4304" ht="14.25" customHeight="1">
      <c r="A4304" s="74" t="s">
        <v>12302</v>
      </c>
      <c r="B4304" s="74" t="s">
        <v>3932</v>
      </c>
      <c r="F4304" s="185" t="s">
        <v>12303</v>
      </c>
      <c r="G4304" s="185"/>
      <c r="H4304" s="185"/>
      <c r="I4304" s="74" t="s">
        <v>100</v>
      </c>
      <c r="L4304" s="74" t="s">
        <v>3935</v>
      </c>
      <c r="M4304" s="74" t="s">
        <v>3936</v>
      </c>
    </row>
    <row r="4305" ht="14.25" customHeight="1">
      <c r="A4305" s="74" t="s">
        <v>12304</v>
      </c>
      <c r="B4305" s="74" t="s">
        <v>3932</v>
      </c>
      <c r="F4305" s="185" t="s">
        <v>12305</v>
      </c>
      <c r="G4305" s="185"/>
      <c r="H4305" s="185"/>
      <c r="I4305" s="74" t="s">
        <v>923</v>
      </c>
      <c r="L4305" s="74" t="s">
        <v>3935</v>
      </c>
      <c r="M4305" s="74" t="s">
        <v>3936</v>
      </c>
    </row>
    <row r="4306" ht="14.25" customHeight="1">
      <c r="A4306" s="74" t="s">
        <v>12306</v>
      </c>
      <c r="B4306" s="74" t="s">
        <v>3932</v>
      </c>
      <c r="F4306" s="185" t="s">
        <v>12307</v>
      </c>
      <c r="G4306" s="185"/>
      <c r="H4306" s="185"/>
      <c r="I4306" s="74" t="s">
        <v>3934</v>
      </c>
      <c r="L4306" s="74" t="s">
        <v>3935</v>
      </c>
      <c r="M4306" s="74" t="s">
        <v>3936</v>
      </c>
    </row>
    <row r="4307" ht="14.25" customHeight="1">
      <c r="A4307" s="74" t="s">
        <v>12308</v>
      </c>
      <c r="B4307" s="74" t="s">
        <v>3932</v>
      </c>
      <c r="F4307" s="185" t="s">
        <v>12309</v>
      </c>
      <c r="G4307" s="185"/>
      <c r="H4307" s="185"/>
      <c r="I4307" s="74" t="s">
        <v>3934</v>
      </c>
      <c r="L4307" s="74" t="s">
        <v>3935</v>
      </c>
      <c r="M4307" s="74" t="s">
        <v>3936</v>
      </c>
    </row>
    <row r="4308" ht="14.25" customHeight="1">
      <c r="A4308" s="74" t="s">
        <v>12310</v>
      </c>
      <c r="B4308" s="74" t="s">
        <v>3932</v>
      </c>
      <c r="F4308" s="185" t="s">
        <v>12311</v>
      </c>
      <c r="G4308" s="185"/>
      <c r="H4308" s="185"/>
      <c r="I4308" s="74" t="s">
        <v>100</v>
      </c>
      <c r="L4308" s="74" t="s">
        <v>3935</v>
      </c>
      <c r="M4308" s="74" t="s">
        <v>3936</v>
      </c>
    </row>
    <row r="4309" ht="14.25" customHeight="1">
      <c r="A4309" s="74" t="s">
        <v>12312</v>
      </c>
      <c r="B4309" s="74" t="s">
        <v>3932</v>
      </c>
      <c r="F4309" s="185" t="s">
        <v>12313</v>
      </c>
      <c r="G4309" s="185"/>
      <c r="H4309" s="185"/>
      <c r="I4309" s="74" t="s">
        <v>3934</v>
      </c>
      <c r="L4309" s="74" t="s">
        <v>3935</v>
      </c>
      <c r="M4309" s="74" t="s">
        <v>3936</v>
      </c>
    </row>
    <row r="4310" ht="14.25" customHeight="1">
      <c r="A4310" s="74" t="s">
        <v>12314</v>
      </c>
      <c r="B4310" s="74" t="s">
        <v>3932</v>
      </c>
      <c r="F4310" s="185" t="s">
        <v>12315</v>
      </c>
      <c r="G4310" s="185"/>
      <c r="H4310" s="185"/>
      <c r="I4310" s="74" t="s">
        <v>3934</v>
      </c>
      <c r="L4310" s="74" t="s">
        <v>3935</v>
      </c>
      <c r="M4310" s="74" t="s">
        <v>3936</v>
      </c>
    </row>
    <row r="4311" ht="14.25" customHeight="1">
      <c r="A4311" s="74" t="s">
        <v>12316</v>
      </c>
      <c r="B4311" s="74" t="s">
        <v>3932</v>
      </c>
      <c r="F4311" s="185" t="s">
        <v>12317</v>
      </c>
      <c r="G4311" s="185"/>
      <c r="H4311" s="185"/>
      <c r="I4311" s="74" t="s">
        <v>3934</v>
      </c>
      <c r="L4311" s="74" t="s">
        <v>3935</v>
      </c>
      <c r="M4311" s="74" t="s">
        <v>3936</v>
      </c>
    </row>
    <row r="4312" ht="14.25" customHeight="1">
      <c r="A4312" s="74" t="s">
        <v>12318</v>
      </c>
      <c r="B4312" s="74" t="s">
        <v>3932</v>
      </c>
      <c r="F4312" s="185" t="s">
        <v>12319</v>
      </c>
      <c r="G4312" s="185"/>
      <c r="H4312" s="185"/>
      <c r="I4312" s="74" t="s">
        <v>71</v>
      </c>
      <c r="L4312" s="74" t="s">
        <v>3935</v>
      </c>
      <c r="M4312" s="74" t="s">
        <v>3936</v>
      </c>
    </row>
    <row r="4313" ht="14.25" customHeight="1">
      <c r="A4313" s="74" t="s">
        <v>12320</v>
      </c>
      <c r="B4313" s="74" t="s">
        <v>3932</v>
      </c>
      <c r="F4313" s="185" t="s">
        <v>12321</v>
      </c>
      <c r="G4313" s="185"/>
      <c r="H4313" s="185"/>
      <c r="I4313" s="74" t="s">
        <v>100</v>
      </c>
      <c r="L4313" s="74" t="s">
        <v>3935</v>
      </c>
      <c r="M4313" s="74" t="s">
        <v>3936</v>
      </c>
    </row>
    <row r="4314" ht="14.25" customHeight="1">
      <c r="A4314" s="74" t="s">
        <v>12322</v>
      </c>
      <c r="B4314" s="74" t="s">
        <v>3932</v>
      </c>
      <c r="F4314" s="185" t="s">
        <v>12323</v>
      </c>
      <c r="G4314" s="185"/>
      <c r="H4314" s="185"/>
      <c r="I4314" s="74" t="s">
        <v>127</v>
      </c>
      <c r="L4314" s="74" t="s">
        <v>3935</v>
      </c>
      <c r="M4314" s="74" t="s">
        <v>3936</v>
      </c>
    </row>
    <row r="4315" ht="14.25" customHeight="1">
      <c r="A4315" s="74" t="s">
        <v>12324</v>
      </c>
      <c r="B4315" s="74" t="s">
        <v>3932</v>
      </c>
      <c r="F4315" s="185" t="s">
        <v>12325</v>
      </c>
      <c r="G4315" s="185"/>
      <c r="H4315" s="185"/>
      <c r="I4315" s="74" t="s">
        <v>3934</v>
      </c>
      <c r="L4315" s="74" t="s">
        <v>3935</v>
      </c>
      <c r="M4315" s="74" t="s">
        <v>3936</v>
      </c>
    </row>
    <row r="4316" ht="14.25" customHeight="1">
      <c r="A4316" s="74" t="s">
        <v>12326</v>
      </c>
      <c r="B4316" s="74" t="s">
        <v>3932</v>
      </c>
      <c r="F4316" s="185" t="s">
        <v>12327</v>
      </c>
      <c r="G4316" s="185"/>
      <c r="H4316" s="185"/>
      <c r="I4316" s="74" t="s">
        <v>3934</v>
      </c>
      <c r="L4316" s="74" t="s">
        <v>3935</v>
      </c>
      <c r="M4316" s="74" t="s">
        <v>3936</v>
      </c>
    </row>
    <row r="4317" ht="14.25" customHeight="1">
      <c r="A4317" s="74" t="s">
        <v>12328</v>
      </c>
      <c r="B4317" s="74" t="s">
        <v>3932</v>
      </c>
      <c r="F4317" s="185" t="s">
        <v>12329</v>
      </c>
      <c r="G4317" s="185"/>
      <c r="H4317" s="185"/>
      <c r="I4317" s="74" t="s">
        <v>57</v>
      </c>
      <c r="L4317" s="74" t="s">
        <v>3935</v>
      </c>
      <c r="M4317" s="74" t="s">
        <v>3936</v>
      </c>
    </row>
    <row r="4318" ht="14.25" customHeight="1">
      <c r="A4318" s="74" t="s">
        <v>12330</v>
      </c>
      <c r="B4318" s="74" t="s">
        <v>3932</v>
      </c>
      <c r="F4318" s="185" t="s">
        <v>12331</v>
      </c>
      <c r="G4318" s="185"/>
      <c r="H4318" s="185"/>
      <c r="I4318" s="74" t="s">
        <v>3934</v>
      </c>
      <c r="L4318" s="74" t="s">
        <v>3935</v>
      </c>
      <c r="M4318" s="74" t="s">
        <v>3936</v>
      </c>
    </row>
    <row r="4319" ht="14.25" customHeight="1">
      <c r="A4319" s="74" t="s">
        <v>12332</v>
      </c>
      <c r="B4319" s="74" t="s">
        <v>3932</v>
      </c>
      <c r="F4319" s="185" t="s">
        <v>12333</v>
      </c>
      <c r="G4319" s="185"/>
      <c r="H4319" s="185"/>
      <c r="I4319" s="74" t="s">
        <v>3934</v>
      </c>
      <c r="L4319" s="74" t="s">
        <v>3935</v>
      </c>
      <c r="M4319" s="74" t="s">
        <v>3936</v>
      </c>
    </row>
    <row r="4320" ht="14.25" customHeight="1">
      <c r="A4320" s="74" t="s">
        <v>12334</v>
      </c>
      <c r="B4320" s="74" t="s">
        <v>3932</v>
      </c>
      <c r="F4320" s="185" t="s">
        <v>12335</v>
      </c>
      <c r="G4320" s="185"/>
      <c r="H4320" s="185"/>
      <c r="I4320" s="74" t="s">
        <v>3968</v>
      </c>
      <c r="L4320" s="74" t="s">
        <v>3935</v>
      </c>
      <c r="M4320" s="74" t="s">
        <v>3936</v>
      </c>
    </row>
    <row r="4321" ht="14.25" customHeight="1">
      <c r="A4321" s="74" t="s">
        <v>12336</v>
      </c>
      <c r="B4321" s="74" t="s">
        <v>3932</v>
      </c>
      <c r="F4321" s="185" t="s">
        <v>12337</v>
      </c>
      <c r="G4321" s="185"/>
      <c r="H4321" s="185"/>
      <c r="I4321" s="74" t="s">
        <v>100</v>
      </c>
      <c r="L4321" s="74" t="s">
        <v>3935</v>
      </c>
      <c r="M4321" s="74" t="s">
        <v>3936</v>
      </c>
    </row>
    <row r="4322" ht="14.25" customHeight="1">
      <c r="A4322" s="74" t="s">
        <v>12338</v>
      </c>
      <c r="B4322" s="74" t="s">
        <v>3932</v>
      </c>
      <c r="F4322" s="185" t="s">
        <v>12339</v>
      </c>
      <c r="G4322" s="185"/>
      <c r="H4322" s="185"/>
      <c r="I4322" s="74" t="s">
        <v>100</v>
      </c>
      <c r="L4322" s="74" t="s">
        <v>3935</v>
      </c>
      <c r="M4322" s="74" t="s">
        <v>3936</v>
      </c>
    </row>
    <row r="4323" ht="14.25" customHeight="1">
      <c r="A4323" s="74" t="s">
        <v>12340</v>
      </c>
      <c r="B4323" s="74" t="s">
        <v>3932</v>
      </c>
      <c r="F4323" s="185" t="s">
        <v>1740</v>
      </c>
      <c r="G4323" s="185"/>
      <c r="H4323" s="185"/>
      <c r="I4323" s="74" t="s">
        <v>3968</v>
      </c>
      <c r="L4323" s="74" t="s">
        <v>3935</v>
      </c>
      <c r="M4323" s="74" t="s">
        <v>3936</v>
      </c>
      <c r="N4323" s="74" t="s">
        <v>4026</v>
      </c>
    </row>
    <row r="4324" ht="14.25" customHeight="1">
      <c r="A4324" s="74" t="s">
        <v>12341</v>
      </c>
      <c r="B4324" s="74" t="s">
        <v>3932</v>
      </c>
      <c r="F4324" s="185" t="s">
        <v>12342</v>
      </c>
      <c r="G4324" s="185"/>
      <c r="H4324" s="185"/>
      <c r="I4324" s="74" t="s">
        <v>100</v>
      </c>
      <c r="L4324" s="74" t="s">
        <v>3935</v>
      </c>
      <c r="M4324" s="74" t="s">
        <v>3936</v>
      </c>
    </row>
    <row r="4325" ht="14.25" customHeight="1">
      <c r="A4325" s="74" t="s">
        <v>12343</v>
      </c>
      <c r="B4325" s="74" t="s">
        <v>3932</v>
      </c>
      <c r="F4325" s="185" t="s">
        <v>12344</v>
      </c>
      <c r="G4325" s="185"/>
      <c r="H4325" s="185"/>
      <c r="I4325" s="74" t="s">
        <v>100</v>
      </c>
      <c r="L4325" s="74" t="s">
        <v>3935</v>
      </c>
      <c r="M4325" s="74" t="s">
        <v>3936</v>
      </c>
    </row>
    <row r="4326" ht="14.25" customHeight="1">
      <c r="A4326" s="74" t="s">
        <v>12345</v>
      </c>
      <c r="B4326" s="74" t="s">
        <v>3932</v>
      </c>
      <c r="F4326" s="185" t="s">
        <v>12346</v>
      </c>
      <c r="G4326" s="185"/>
      <c r="H4326" s="185"/>
      <c r="I4326" s="74" t="s">
        <v>3968</v>
      </c>
      <c r="L4326" s="74" t="s">
        <v>3935</v>
      </c>
      <c r="M4326" s="74" t="s">
        <v>3936</v>
      </c>
    </row>
    <row r="4327" ht="14.25" customHeight="1">
      <c r="A4327" s="74" t="s">
        <v>12347</v>
      </c>
      <c r="B4327" s="74" t="s">
        <v>3932</v>
      </c>
      <c r="F4327" s="185" t="s">
        <v>12348</v>
      </c>
      <c r="G4327" s="185"/>
      <c r="H4327" s="185"/>
      <c r="I4327" s="74" t="s">
        <v>3968</v>
      </c>
      <c r="L4327" s="74" t="s">
        <v>3935</v>
      </c>
      <c r="M4327" s="74" t="s">
        <v>3936</v>
      </c>
    </row>
    <row r="4328" ht="14.25" customHeight="1">
      <c r="A4328" s="74" t="s">
        <v>12349</v>
      </c>
      <c r="B4328" s="74" t="s">
        <v>3932</v>
      </c>
      <c r="F4328" s="185" t="s">
        <v>12350</v>
      </c>
      <c r="G4328" s="185"/>
      <c r="H4328" s="185"/>
      <c r="I4328" s="74" t="s">
        <v>3934</v>
      </c>
      <c r="L4328" s="74" t="s">
        <v>3935</v>
      </c>
      <c r="M4328" s="74" t="s">
        <v>3936</v>
      </c>
    </row>
    <row r="4329" ht="14.25" customHeight="1">
      <c r="A4329" s="74" t="s">
        <v>12351</v>
      </c>
      <c r="B4329" s="74" t="s">
        <v>3932</v>
      </c>
      <c r="F4329" s="185" t="s">
        <v>7043</v>
      </c>
      <c r="G4329" s="185"/>
      <c r="H4329" s="185"/>
      <c r="I4329" s="74" t="s">
        <v>100</v>
      </c>
      <c r="L4329" s="74" t="s">
        <v>3935</v>
      </c>
      <c r="M4329" s="74" t="s">
        <v>3936</v>
      </c>
    </row>
    <row r="4330" ht="14.25" customHeight="1">
      <c r="A4330" s="74" t="s">
        <v>12352</v>
      </c>
      <c r="B4330" s="74" t="s">
        <v>3932</v>
      </c>
      <c r="F4330" s="185" t="s">
        <v>12353</v>
      </c>
      <c r="G4330" s="185"/>
      <c r="H4330" s="185"/>
      <c r="I4330" s="74" t="s">
        <v>100</v>
      </c>
      <c r="L4330" s="74" t="s">
        <v>3935</v>
      </c>
      <c r="M4330" s="74" t="s">
        <v>3936</v>
      </c>
    </row>
    <row r="4331" ht="14.25" customHeight="1">
      <c r="A4331" s="74" t="s">
        <v>12354</v>
      </c>
      <c r="B4331" s="74" t="s">
        <v>3932</v>
      </c>
      <c r="F4331" s="185" t="s">
        <v>12355</v>
      </c>
      <c r="G4331" s="185"/>
      <c r="H4331" s="185"/>
      <c r="I4331" s="74" t="s">
        <v>3934</v>
      </c>
      <c r="L4331" s="74" t="s">
        <v>3935</v>
      </c>
      <c r="M4331" s="74" t="s">
        <v>3936</v>
      </c>
    </row>
    <row r="4332" ht="14.25" customHeight="1">
      <c r="A4332" s="74" t="s">
        <v>12356</v>
      </c>
      <c r="B4332" s="74" t="s">
        <v>3932</v>
      </c>
      <c r="F4332" s="185" t="s">
        <v>12357</v>
      </c>
      <c r="G4332" s="185"/>
      <c r="H4332" s="185"/>
      <c r="I4332" s="74" t="s">
        <v>3968</v>
      </c>
      <c r="L4332" s="74" t="s">
        <v>3935</v>
      </c>
      <c r="M4332" s="74" t="s">
        <v>3936</v>
      </c>
    </row>
    <row r="4333" ht="14.25" customHeight="1">
      <c r="A4333" s="74" t="s">
        <v>12358</v>
      </c>
      <c r="B4333" s="74" t="s">
        <v>3932</v>
      </c>
      <c r="F4333" s="185" t="s">
        <v>12359</v>
      </c>
      <c r="G4333" s="185"/>
      <c r="H4333" s="185"/>
      <c r="I4333" s="74" t="s">
        <v>3934</v>
      </c>
      <c r="L4333" s="74" t="s">
        <v>3935</v>
      </c>
      <c r="M4333" s="74" t="s">
        <v>3936</v>
      </c>
    </row>
    <row r="4334" ht="14.25" customHeight="1">
      <c r="A4334" s="74" t="s">
        <v>12360</v>
      </c>
      <c r="B4334" s="74" t="s">
        <v>3932</v>
      </c>
      <c r="F4334" s="185" t="s">
        <v>12361</v>
      </c>
      <c r="G4334" s="185"/>
      <c r="H4334" s="185"/>
      <c r="I4334" s="74" t="s">
        <v>100</v>
      </c>
      <c r="L4334" s="74" t="s">
        <v>3935</v>
      </c>
      <c r="M4334" s="74" t="s">
        <v>3936</v>
      </c>
    </row>
    <row r="4335" ht="14.25" customHeight="1">
      <c r="A4335" s="74" t="s">
        <v>12362</v>
      </c>
      <c r="B4335" s="74" t="s">
        <v>3932</v>
      </c>
      <c r="F4335" s="185" t="s">
        <v>12363</v>
      </c>
      <c r="G4335" s="185"/>
      <c r="H4335" s="185"/>
      <c r="I4335" s="74" t="s">
        <v>3934</v>
      </c>
      <c r="L4335" s="74" t="s">
        <v>3935</v>
      </c>
      <c r="M4335" s="74" t="s">
        <v>3936</v>
      </c>
    </row>
    <row r="4336" ht="14.25" customHeight="1">
      <c r="A4336" s="74" t="s">
        <v>12364</v>
      </c>
      <c r="B4336" s="74" t="s">
        <v>3932</v>
      </c>
      <c r="F4336" s="185" t="s">
        <v>12365</v>
      </c>
      <c r="G4336" s="185"/>
      <c r="H4336" s="185"/>
      <c r="I4336" s="74" t="s">
        <v>3934</v>
      </c>
      <c r="L4336" s="74" t="s">
        <v>3935</v>
      </c>
      <c r="M4336" s="74" t="s">
        <v>3936</v>
      </c>
    </row>
    <row r="4337" ht="14.25" customHeight="1">
      <c r="A4337" s="74" t="s">
        <v>12366</v>
      </c>
      <c r="B4337" s="74" t="s">
        <v>3932</v>
      </c>
      <c r="F4337" s="185" t="s">
        <v>12367</v>
      </c>
      <c r="G4337" s="185"/>
      <c r="H4337" s="185"/>
      <c r="I4337" s="74" t="s">
        <v>3934</v>
      </c>
      <c r="L4337" s="74" t="s">
        <v>3935</v>
      </c>
      <c r="M4337" s="74" t="s">
        <v>3936</v>
      </c>
    </row>
    <row r="4338" ht="14.25" customHeight="1">
      <c r="A4338" s="74" t="s">
        <v>12368</v>
      </c>
      <c r="B4338" s="74" t="s">
        <v>3932</v>
      </c>
      <c r="F4338" s="185" t="s">
        <v>12369</v>
      </c>
      <c r="G4338" s="185"/>
      <c r="H4338" s="185"/>
      <c r="I4338" s="74" t="s">
        <v>100</v>
      </c>
      <c r="L4338" s="74" t="s">
        <v>3935</v>
      </c>
      <c r="M4338" s="74" t="s">
        <v>3936</v>
      </c>
    </row>
    <row r="4339" ht="14.25" customHeight="1">
      <c r="A4339" s="74" t="s">
        <v>12370</v>
      </c>
      <c r="B4339" s="74" t="s">
        <v>3932</v>
      </c>
      <c r="F4339" s="185" t="s">
        <v>12371</v>
      </c>
      <c r="G4339" s="185"/>
      <c r="H4339" s="185"/>
      <c r="I4339" s="74" t="s">
        <v>100</v>
      </c>
      <c r="L4339" s="74" t="s">
        <v>3935</v>
      </c>
      <c r="M4339" s="74" t="s">
        <v>3936</v>
      </c>
    </row>
    <row r="4340" ht="14.25" customHeight="1">
      <c r="A4340" s="74" t="s">
        <v>12372</v>
      </c>
      <c r="B4340" s="74" t="s">
        <v>3932</v>
      </c>
      <c r="F4340" s="185" t="s">
        <v>12373</v>
      </c>
      <c r="G4340" s="185"/>
      <c r="H4340" s="185"/>
      <c r="I4340" s="74" t="s">
        <v>3934</v>
      </c>
      <c r="L4340" s="74" t="s">
        <v>3935</v>
      </c>
      <c r="M4340" s="74" t="s">
        <v>3936</v>
      </c>
    </row>
    <row r="4341" ht="14.25" customHeight="1">
      <c r="A4341" s="74" t="s">
        <v>12374</v>
      </c>
      <c r="B4341" s="74" t="s">
        <v>3932</v>
      </c>
      <c r="F4341" s="185" t="s">
        <v>12273</v>
      </c>
      <c r="G4341" s="185"/>
      <c r="H4341" s="185"/>
      <c r="I4341" s="74" t="s">
        <v>100</v>
      </c>
      <c r="L4341" s="74" t="s">
        <v>3935</v>
      </c>
      <c r="M4341" s="74" t="s">
        <v>3936</v>
      </c>
    </row>
    <row r="4342" ht="14.25" customHeight="1">
      <c r="A4342" s="74" t="s">
        <v>12375</v>
      </c>
      <c r="B4342" s="74" t="s">
        <v>3932</v>
      </c>
      <c r="F4342" s="185" t="s">
        <v>11536</v>
      </c>
      <c r="G4342" s="185"/>
      <c r="H4342" s="185"/>
      <c r="I4342" s="74" t="s">
        <v>100</v>
      </c>
      <c r="L4342" s="74" t="s">
        <v>3935</v>
      </c>
      <c r="M4342" s="74" t="s">
        <v>3936</v>
      </c>
    </row>
    <row r="4343" ht="14.25" customHeight="1">
      <c r="A4343" s="74" t="s">
        <v>12376</v>
      </c>
      <c r="B4343" s="74" t="s">
        <v>3932</v>
      </c>
      <c r="F4343" s="185" t="s">
        <v>12377</v>
      </c>
      <c r="G4343" s="185"/>
      <c r="H4343" s="185"/>
      <c r="I4343" s="74" t="s">
        <v>3934</v>
      </c>
      <c r="L4343" s="74" t="s">
        <v>3935</v>
      </c>
      <c r="M4343" s="74" t="s">
        <v>3936</v>
      </c>
    </row>
    <row r="4344" ht="14.25" customHeight="1">
      <c r="A4344" s="74" t="s">
        <v>12378</v>
      </c>
      <c r="B4344" s="74" t="s">
        <v>3932</v>
      </c>
      <c r="F4344" s="185" t="s">
        <v>12379</v>
      </c>
      <c r="G4344" s="185"/>
      <c r="H4344" s="185"/>
      <c r="I4344" s="74" t="s">
        <v>3934</v>
      </c>
      <c r="L4344" s="74" t="s">
        <v>3935</v>
      </c>
      <c r="M4344" s="74" t="s">
        <v>3936</v>
      </c>
    </row>
    <row r="4345" ht="14.25" customHeight="1">
      <c r="A4345" s="74" t="s">
        <v>12380</v>
      </c>
      <c r="B4345" s="74" t="s">
        <v>3932</v>
      </c>
      <c r="F4345" s="185" t="s">
        <v>12381</v>
      </c>
      <c r="G4345" s="185"/>
      <c r="H4345" s="185"/>
      <c r="I4345" s="74" t="s">
        <v>3934</v>
      </c>
      <c r="L4345" s="74" t="s">
        <v>3935</v>
      </c>
      <c r="M4345" s="74" t="s">
        <v>3936</v>
      </c>
    </row>
    <row r="4346" ht="14.25" customHeight="1">
      <c r="A4346" s="74" t="s">
        <v>12382</v>
      </c>
      <c r="B4346" s="74" t="s">
        <v>3932</v>
      </c>
      <c r="F4346" s="185" t="s">
        <v>12383</v>
      </c>
      <c r="G4346" s="185"/>
      <c r="H4346" s="185"/>
      <c r="I4346" s="74" t="s">
        <v>3934</v>
      </c>
      <c r="L4346" s="74" t="s">
        <v>3935</v>
      </c>
      <c r="M4346" s="74" t="s">
        <v>3936</v>
      </c>
    </row>
    <row r="4347" ht="14.25" customHeight="1">
      <c r="A4347" s="74" t="s">
        <v>12384</v>
      </c>
      <c r="B4347" s="74" t="s">
        <v>3932</v>
      </c>
      <c r="F4347" s="185" t="s">
        <v>12385</v>
      </c>
      <c r="G4347" s="185"/>
      <c r="H4347" s="185"/>
      <c r="I4347" s="74" t="s">
        <v>3934</v>
      </c>
      <c r="L4347" s="74" t="s">
        <v>3935</v>
      </c>
      <c r="M4347" s="74" t="s">
        <v>3936</v>
      </c>
    </row>
    <row r="4348" ht="14.25" customHeight="1">
      <c r="A4348" s="74" t="s">
        <v>12386</v>
      </c>
      <c r="B4348" s="74" t="s">
        <v>3932</v>
      </c>
      <c r="F4348" s="185" t="s">
        <v>12387</v>
      </c>
      <c r="G4348" s="185"/>
      <c r="H4348" s="185"/>
      <c r="I4348" s="74" t="s">
        <v>66</v>
      </c>
      <c r="L4348" s="74" t="s">
        <v>3935</v>
      </c>
      <c r="M4348" s="74" t="s">
        <v>3936</v>
      </c>
    </row>
    <row r="4349" ht="14.25" customHeight="1">
      <c r="A4349" s="74" t="s">
        <v>12388</v>
      </c>
      <c r="B4349" s="74" t="s">
        <v>3932</v>
      </c>
      <c r="F4349" s="185" t="s">
        <v>12389</v>
      </c>
      <c r="G4349" s="185"/>
      <c r="H4349" s="185"/>
      <c r="I4349" s="74" t="s">
        <v>3934</v>
      </c>
      <c r="L4349" s="74" t="s">
        <v>3935</v>
      </c>
      <c r="M4349" s="74" t="s">
        <v>3936</v>
      </c>
    </row>
    <row r="4350" ht="14.25" customHeight="1">
      <c r="A4350" s="74" t="s">
        <v>12390</v>
      </c>
      <c r="B4350" s="74" t="s">
        <v>3932</v>
      </c>
      <c r="F4350" s="185" t="s">
        <v>12391</v>
      </c>
      <c r="G4350" s="185"/>
      <c r="H4350" s="185"/>
      <c r="I4350" s="74" t="s">
        <v>100</v>
      </c>
      <c r="L4350" s="74" t="s">
        <v>3935</v>
      </c>
      <c r="M4350" s="74" t="s">
        <v>3936</v>
      </c>
    </row>
    <row r="4351" ht="14.25" customHeight="1">
      <c r="A4351" s="74" t="s">
        <v>12392</v>
      </c>
      <c r="B4351" s="74" t="s">
        <v>3932</v>
      </c>
      <c r="F4351" s="185" t="s">
        <v>12393</v>
      </c>
      <c r="G4351" s="185"/>
      <c r="H4351" s="185"/>
      <c r="I4351" s="74" t="s">
        <v>100</v>
      </c>
      <c r="L4351" s="74" t="s">
        <v>3935</v>
      </c>
      <c r="M4351" s="74" t="s">
        <v>3936</v>
      </c>
    </row>
    <row r="4352" ht="14.25" customHeight="1">
      <c r="A4352" s="74" t="s">
        <v>12394</v>
      </c>
      <c r="B4352" s="74" t="s">
        <v>3932</v>
      </c>
      <c r="F4352" s="185" t="s">
        <v>12395</v>
      </c>
      <c r="G4352" s="185"/>
      <c r="H4352" s="185"/>
      <c r="I4352" s="74" t="s">
        <v>100</v>
      </c>
      <c r="L4352" s="74" t="s">
        <v>3935</v>
      </c>
      <c r="M4352" s="74" t="s">
        <v>3936</v>
      </c>
    </row>
    <row r="4353" ht="14.25" customHeight="1">
      <c r="A4353" s="74" t="s">
        <v>12396</v>
      </c>
      <c r="B4353" s="74" t="s">
        <v>3932</v>
      </c>
      <c r="F4353" s="185" t="s">
        <v>12397</v>
      </c>
      <c r="G4353" s="185"/>
      <c r="H4353" s="185"/>
      <c r="I4353" s="74" t="s">
        <v>3934</v>
      </c>
      <c r="L4353" s="74" t="s">
        <v>3935</v>
      </c>
      <c r="M4353" s="74" t="s">
        <v>3936</v>
      </c>
    </row>
    <row r="4354" ht="14.25" customHeight="1">
      <c r="A4354" s="74" t="s">
        <v>12398</v>
      </c>
      <c r="B4354" s="74" t="s">
        <v>3932</v>
      </c>
      <c r="F4354" s="185" t="s">
        <v>12399</v>
      </c>
      <c r="G4354" s="185"/>
      <c r="H4354" s="185"/>
      <c r="I4354" s="74" t="s">
        <v>100</v>
      </c>
      <c r="L4354" s="74" t="s">
        <v>3935</v>
      </c>
      <c r="M4354" s="74" t="s">
        <v>3936</v>
      </c>
    </row>
    <row r="4355" ht="14.25" customHeight="1">
      <c r="A4355" s="74" t="s">
        <v>12400</v>
      </c>
      <c r="B4355" s="74" t="s">
        <v>3932</v>
      </c>
      <c r="F4355" s="185" t="s">
        <v>12401</v>
      </c>
      <c r="G4355" s="185"/>
      <c r="H4355" s="185"/>
      <c r="I4355" s="74" t="s">
        <v>3934</v>
      </c>
      <c r="L4355" s="74" t="s">
        <v>3935</v>
      </c>
      <c r="M4355" s="74" t="s">
        <v>3936</v>
      </c>
    </row>
    <row r="4356" ht="14.25" customHeight="1">
      <c r="A4356" s="74" t="s">
        <v>12402</v>
      </c>
      <c r="B4356" s="74" t="s">
        <v>3932</v>
      </c>
      <c r="F4356" s="185" t="s">
        <v>12403</v>
      </c>
      <c r="G4356" s="185"/>
      <c r="H4356" s="185"/>
      <c r="I4356" s="74" t="s">
        <v>100</v>
      </c>
      <c r="L4356" s="74" t="s">
        <v>3935</v>
      </c>
      <c r="M4356" s="74" t="s">
        <v>3936</v>
      </c>
    </row>
    <row r="4357" ht="14.25" customHeight="1">
      <c r="A4357" s="74" t="s">
        <v>12404</v>
      </c>
      <c r="B4357" s="74" t="s">
        <v>3932</v>
      </c>
      <c r="F4357" s="185" t="s">
        <v>12405</v>
      </c>
      <c r="G4357" s="185"/>
      <c r="H4357" s="185"/>
      <c r="I4357" s="74" t="s">
        <v>3934</v>
      </c>
      <c r="L4357" s="74" t="s">
        <v>3935</v>
      </c>
      <c r="M4357" s="74" t="s">
        <v>3936</v>
      </c>
    </row>
    <row r="4358" ht="14.25" customHeight="1">
      <c r="A4358" s="74" t="s">
        <v>12406</v>
      </c>
      <c r="B4358" s="74" t="s">
        <v>3932</v>
      </c>
      <c r="F4358" s="185" t="s">
        <v>12407</v>
      </c>
      <c r="G4358" s="185"/>
      <c r="H4358" s="185"/>
      <c r="I4358" s="74" t="s">
        <v>71</v>
      </c>
      <c r="L4358" s="74" t="s">
        <v>3935</v>
      </c>
      <c r="M4358" s="74" t="s">
        <v>3936</v>
      </c>
    </row>
    <row r="4359" ht="14.25" customHeight="1">
      <c r="A4359" s="74" t="s">
        <v>12408</v>
      </c>
      <c r="B4359" s="74" t="s">
        <v>3932</v>
      </c>
      <c r="F4359" s="185" t="s">
        <v>12409</v>
      </c>
      <c r="G4359" s="185"/>
      <c r="H4359" s="185"/>
      <c r="I4359" s="74" t="s">
        <v>3934</v>
      </c>
      <c r="L4359" s="74" t="s">
        <v>3935</v>
      </c>
      <c r="M4359" s="74" t="s">
        <v>3936</v>
      </c>
    </row>
    <row r="4360" ht="14.25" customHeight="1">
      <c r="A4360" s="74" t="s">
        <v>12410</v>
      </c>
      <c r="B4360" s="74" t="s">
        <v>3932</v>
      </c>
      <c r="F4360" s="185" t="s">
        <v>12411</v>
      </c>
      <c r="G4360" s="185"/>
      <c r="H4360" s="185"/>
      <c r="I4360" s="74" t="s">
        <v>3934</v>
      </c>
      <c r="L4360" s="74" t="s">
        <v>3935</v>
      </c>
      <c r="M4360" s="74" t="s">
        <v>3936</v>
      </c>
    </row>
    <row r="4361" ht="14.25" customHeight="1">
      <c r="A4361" s="74" t="s">
        <v>12412</v>
      </c>
      <c r="B4361" s="74" t="s">
        <v>3932</v>
      </c>
      <c r="F4361" s="185" t="s">
        <v>1763</v>
      </c>
      <c r="G4361" s="185"/>
      <c r="H4361" s="185"/>
      <c r="I4361" s="74" t="s">
        <v>71</v>
      </c>
      <c r="L4361" s="74" t="s">
        <v>3935</v>
      </c>
      <c r="M4361" s="74" t="s">
        <v>3936</v>
      </c>
    </row>
    <row r="4362" ht="14.25" customHeight="1">
      <c r="A4362" s="74" t="s">
        <v>12413</v>
      </c>
      <c r="B4362" s="74" t="s">
        <v>3932</v>
      </c>
      <c r="F4362" s="185" t="s">
        <v>12411</v>
      </c>
      <c r="G4362" s="185"/>
      <c r="H4362" s="185"/>
      <c r="I4362" s="74" t="s">
        <v>3934</v>
      </c>
      <c r="L4362" s="74" t="s">
        <v>3935</v>
      </c>
      <c r="M4362" s="74" t="s">
        <v>3936</v>
      </c>
    </row>
    <row r="4363" ht="14.25" customHeight="1">
      <c r="A4363" s="74" t="s">
        <v>12414</v>
      </c>
      <c r="B4363" s="74" t="s">
        <v>3932</v>
      </c>
      <c r="F4363" s="185" t="s">
        <v>12415</v>
      </c>
      <c r="G4363" s="185"/>
      <c r="H4363" s="185"/>
      <c r="I4363" s="74" t="s">
        <v>100</v>
      </c>
      <c r="L4363" s="74" t="s">
        <v>3935</v>
      </c>
      <c r="M4363" s="74" t="s">
        <v>3936</v>
      </c>
    </row>
    <row r="4364" ht="14.25" customHeight="1">
      <c r="A4364" s="74" t="s">
        <v>12416</v>
      </c>
      <c r="B4364" s="74" t="s">
        <v>3932</v>
      </c>
      <c r="F4364" s="185" t="s">
        <v>12417</v>
      </c>
      <c r="G4364" s="185"/>
      <c r="H4364" s="185"/>
      <c r="I4364" s="74" t="s">
        <v>3968</v>
      </c>
      <c r="L4364" s="74" t="s">
        <v>3935</v>
      </c>
      <c r="M4364" s="74" t="s">
        <v>3936</v>
      </c>
    </row>
    <row r="4365" ht="14.25" customHeight="1">
      <c r="A4365" s="74" t="s">
        <v>12418</v>
      </c>
      <c r="B4365" s="74" t="s">
        <v>3932</v>
      </c>
      <c r="F4365" s="185" t="s">
        <v>12419</v>
      </c>
      <c r="G4365" s="185"/>
      <c r="H4365" s="185"/>
      <c r="I4365" s="74" t="s">
        <v>3934</v>
      </c>
      <c r="L4365" s="74" t="s">
        <v>3935</v>
      </c>
      <c r="M4365" s="74" t="s">
        <v>3936</v>
      </c>
    </row>
    <row r="4366" ht="14.25" customHeight="1">
      <c r="A4366" s="74" t="s">
        <v>12420</v>
      </c>
      <c r="B4366" s="74" t="s">
        <v>3932</v>
      </c>
      <c r="F4366" s="185" t="s">
        <v>12421</v>
      </c>
      <c r="G4366" s="185"/>
      <c r="H4366" s="185"/>
      <c r="I4366" s="74" t="s">
        <v>3934</v>
      </c>
      <c r="L4366" s="74" t="s">
        <v>3935</v>
      </c>
      <c r="M4366" s="74" t="s">
        <v>3936</v>
      </c>
    </row>
    <row r="4367" ht="14.25" customHeight="1">
      <c r="A4367" s="74" t="s">
        <v>12422</v>
      </c>
      <c r="B4367" s="74" t="s">
        <v>3932</v>
      </c>
      <c r="F4367" s="185" t="s">
        <v>12423</v>
      </c>
      <c r="G4367" s="185"/>
      <c r="H4367" s="185"/>
      <c r="I4367" s="74" t="s">
        <v>3968</v>
      </c>
      <c r="L4367" s="74" t="s">
        <v>3935</v>
      </c>
      <c r="M4367" s="74" t="s">
        <v>3936</v>
      </c>
    </row>
    <row r="4368" ht="14.25" customHeight="1">
      <c r="A4368" s="74" t="s">
        <v>12424</v>
      </c>
      <c r="B4368" s="74" t="s">
        <v>3932</v>
      </c>
      <c r="F4368" s="185" t="s">
        <v>3115</v>
      </c>
      <c r="G4368" s="185"/>
      <c r="H4368" s="185"/>
      <c r="I4368" s="74" t="s">
        <v>100</v>
      </c>
      <c r="L4368" s="74" t="s">
        <v>3935</v>
      </c>
      <c r="M4368" s="74" t="s">
        <v>3936</v>
      </c>
    </row>
    <row r="4369" ht="14.25" customHeight="1">
      <c r="A4369" s="74" t="s">
        <v>12425</v>
      </c>
      <c r="B4369" s="74" t="s">
        <v>3932</v>
      </c>
      <c r="F4369" s="185" t="s">
        <v>12426</v>
      </c>
      <c r="G4369" s="185"/>
      <c r="H4369" s="185"/>
      <c r="I4369" s="74" t="s">
        <v>3968</v>
      </c>
      <c r="L4369" s="74" t="s">
        <v>3935</v>
      </c>
      <c r="M4369" s="74" t="s">
        <v>3936</v>
      </c>
    </row>
    <row r="4370" ht="14.25" customHeight="1">
      <c r="A4370" s="74" t="s">
        <v>12427</v>
      </c>
      <c r="B4370" s="74" t="s">
        <v>3932</v>
      </c>
      <c r="F4370" s="185" t="s">
        <v>12428</v>
      </c>
      <c r="G4370" s="185"/>
      <c r="H4370" s="185"/>
      <c r="I4370" s="74" t="s">
        <v>3934</v>
      </c>
      <c r="L4370" s="74" t="s">
        <v>3935</v>
      </c>
      <c r="M4370" s="74" t="s">
        <v>3936</v>
      </c>
    </row>
    <row r="4371" ht="14.25" customHeight="1">
      <c r="A4371" s="74" t="s">
        <v>12429</v>
      </c>
      <c r="B4371" s="74" t="s">
        <v>3932</v>
      </c>
      <c r="F4371" s="185" t="s">
        <v>12430</v>
      </c>
      <c r="G4371" s="185"/>
      <c r="H4371" s="185"/>
      <c r="I4371" s="74" t="s">
        <v>3934</v>
      </c>
      <c r="L4371" s="74" t="s">
        <v>3935</v>
      </c>
      <c r="M4371" s="74" t="s">
        <v>3936</v>
      </c>
    </row>
    <row r="4372" ht="14.25" customHeight="1">
      <c r="A4372" s="74" t="s">
        <v>12431</v>
      </c>
      <c r="B4372" s="74" t="s">
        <v>3932</v>
      </c>
      <c r="F4372" s="185" t="s">
        <v>12432</v>
      </c>
      <c r="G4372" s="185"/>
      <c r="H4372" s="185"/>
      <c r="I4372" s="74" t="s">
        <v>3934</v>
      </c>
      <c r="L4372" s="74" t="s">
        <v>3935</v>
      </c>
      <c r="M4372" s="74" t="s">
        <v>3936</v>
      </c>
    </row>
    <row r="4373" ht="14.25" customHeight="1">
      <c r="A4373" s="74" t="s">
        <v>12433</v>
      </c>
      <c r="B4373" s="74" t="s">
        <v>3932</v>
      </c>
      <c r="F4373" s="185" t="s">
        <v>12434</v>
      </c>
      <c r="G4373" s="185"/>
      <c r="H4373" s="185"/>
      <c r="I4373" s="74" t="s">
        <v>3968</v>
      </c>
      <c r="L4373" s="74" t="s">
        <v>3935</v>
      </c>
      <c r="M4373" s="74" t="s">
        <v>3936</v>
      </c>
    </row>
    <row r="4374" ht="14.25" customHeight="1">
      <c r="A4374" s="74" t="s">
        <v>12435</v>
      </c>
      <c r="B4374" s="74" t="s">
        <v>3932</v>
      </c>
      <c r="F4374" s="185" t="s">
        <v>12436</v>
      </c>
      <c r="G4374" s="185"/>
      <c r="H4374" s="185"/>
      <c r="I4374" s="74" t="s">
        <v>3934</v>
      </c>
      <c r="L4374" s="74" t="s">
        <v>3935</v>
      </c>
      <c r="M4374" s="74" t="s">
        <v>3936</v>
      </c>
    </row>
    <row r="4375" ht="14.25" customHeight="1">
      <c r="A4375" s="74" t="s">
        <v>12437</v>
      </c>
      <c r="B4375" s="74" t="s">
        <v>3932</v>
      </c>
      <c r="F4375" s="185" t="s">
        <v>3098</v>
      </c>
      <c r="G4375" s="185"/>
      <c r="H4375" s="185"/>
      <c r="I4375" s="74" t="s">
        <v>3968</v>
      </c>
      <c r="L4375" s="74" t="s">
        <v>3935</v>
      </c>
      <c r="M4375" s="74" t="s">
        <v>3936</v>
      </c>
    </row>
    <row r="4376" ht="14.25" customHeight="1">
      <c r="A4376" s="74" t="s">
        <v>12438</v>
      </c>
      <c r="B4376" s="74" t="s">
        <v>3932</v>
      </c>
      <c r="F4376" s="185" t="s">
        <v>12439</v>
      </c>
      <c r="G4376" s="185"/>
      <c r="H4376" s="185"/>
      <c r="I4376" s="74" t="s">
        <v>3968</v>
      </c>
      <c r="L4376" s="74" t="s">
        <v>3935</v>
      </c>
      <c r="M4376" s="74" t="s">
        <v>3936</v>
      </c>
    </row>
    <row r="4377" ht="14.25" customHeight="1">
      <c r="A4377" s="74" t="s">
        <v>12440</v>
      </c>
      <c r="B4377" s="74" t="s">
        <v>3932</v>
      </c>
      <c r="F4377" s="185" t="s">
        <v>12441</v>
      </c>
      <c r="G4377" s="185"/>
      <c r="H4377" s="185"/>
      <c r="I4377" s="74" t="s">
        <v>3934</v>
      </c>
      <c r="L4377" s="74" t="s">
        <v>3935</v>
      </c>
      <c r="M4377" s="74" t="s">
        <v>3936</v>
      </c>
    </row>
    <row r="4378" ht="14.25" customHeight="1">
      <c r="A4378" s="74" t="s">
        <v>12442</v>
      </c>
      <c r="B4378" s="74" t="s">
        <v>3932</v>
      </c>
      <c r="F4378" s="185" t="s">
        <v>12443</v>
      </c>
      <c r="G4378" s="185"/>
      <c r="H4378" s="185"/>
      <c r="I4378" s="74" t="s">
        <v>3934</v>
      </c>
      <c r="L4378" s="74" t="s">
        <v>3935</v>
      </c>
      <c r="M4378" s="74" t="s">
        <v>3936</v>
      </c>
    </row>
    <row r="4379" ht="14.25" customHeight="1">
      <c r="A4379" s="74" t="s">
        <v>12444</v>
      </c>
      <c r="B4379" s="74" t="s">
        <v>3932</v>
      </c>
      <c r="F4379" s="185" t="s">
        <v>12445</v>
      </c>
      <c r="G4379" s="185"/>
      <c r="H4379" s="185"/>
      <c r="I4379" s="74" t="s">
        <v>127</v>
      </c>
      <c r="L4379" s="74" t="s">
        <v>3935</v>
      </c>
      <c r="M4379" s="74" t="s">
        <v>3936</v>
      </c>
    </row>
    <row r="4380" ht="14.25" customHeight="1">
      <c r="A4380" s="74" t="s">
        <v>12446</v>
      </c>
      <c r="B4380" s="74" t="s">
        <v>3932</v>
      </c>
      <c r="F4380" s="185" t="s">
        <v>12447</v>
      </c>
      <c r="G4380" s="185"/>
      <c r="H4380" s="185"/>
      <c r="I4380" s="74" t="s">
        <v>127</v>
      </c>
      <c r="L4380" s="74" t="s">
        <v>3935</v>
      </c>
      <c r="M4380" s="74" t="s">
        <v>3936</v>
      </c>
    </row>
    <row r="4381" ht="14.25" customHeight="1">
      <c r="A4381" s="74" t="s">
        <v>12448</v>
      </c>
      <c r="B4381" s="74" t="s">
        <v>3932</v>
      </c>
      <c r="F4381" s="185" t="s">
        <v>3584</v>
      </c>
      <c r="G4381" s="185"/>
      <c r="H4381" s="185"/>
      <c r="I4381" s="74" t="s">
        <v>50</v>
      </c>
      <c r="L4381" s="74" t="s">
        <v>3935</v>
      </c>
      <c r="M4381" s="74" t="s">
        <v>3936</v>
      </c>
    </row>
    <row r="4382" ht="14.25" customHeight="1">
      <c r="A4382" s="74" t="s">
        <v>12449</v>
      </c>
      <c r="B4382" s="74" t="s">
        <v>3932</v>
      </c>
      <c r="F4382" s="185" t="s">
        <v>12450</v>
      </c>
      <c r="G4382" s="185"/>
      <c r="H4382" s="185"/>
      <c r="I4382" s="74" t="s">
        <v>3968</v>
      </c>
      <c r="L4382" s="74" t="s">
        <v>3935</v>
      </c>
      <c r="M4382" s="74" t="s">
        <v>3936</v>
      </c>
    </row>
    <row r="4383" ht="14.25" customHeight="1">
      <c r="A4383" s="74" t="s">
        <v>12451</v>
      </c>
      <c r="B4383" s="74" t="s">
        <v>3932</v>
      </c>
      <c r="F4383" s="185" t="s">
        <v>12452</v>
      </c>
      <c r="G4383" s="185"/>
      <c r="H4383" s="185"/>
      <c r="I4383" s="74" t="s">
        <v>3968</v>
      </c>
      <c r="L4383" s="74" t="s">
        <v>3935</v>
      </c>
      <c r="M4383" s="74" t="s">
        <v>3936</v>
      </c>
    </row>
    <row r="4384" ht="14.25" customHeight="1">
      <c r="A4384" s="74" t="s">
        <v>12453</v>
      </c>
      <c r="B4384" s="74" t="s">
        <v>3932</v>
      </c>
      <c r="F4384" s="185" t="s">
        <v>7514</v>
      </c>
      <c r="G4384" s="185"/>
      <c r="H4384" s="185"/>
      <c r="I4384" s="74" t="s">
        <v>3968</v>
      </c>
      <c r="L4384" s="74" t="s">
        <v>3935</v>
      </c>
      <c r="M4384" s="74" t="s">
        <v>3936</v>
      </c>
    </row>
    <row r="4385" ht="14.25" customHeight="1">
      <c r="A4385" s="74" t="s">
        <v>12454</v>
      </c>
      <c r="B4385" s="74" t="s">
        <v>3932</v>
      </c>
      <c r="F4385" s="185" t="s">
        <v>12455</v>
      </c>
      <c r="G4385" s="185"/>
      <c r="H4385" s="185"/>
      <c r="I4385" s="74" t="s">
        <v>3968</v>
      </c>
      <c r="L4385" s="74" t="s">
        <v>3935</v>
      </c>
      <c r="M4385" s="74" t="s">
        <v>3936</v>
      </c>
    </row>
    <row r="4386" ht="14.25" customHeight="1">
      <c r="A4386" s="74" t="s">
        <v>12456</v>
      </c>
      <c r="B4386" s="74" t="s">
        <v>3932</v>
      </c>
      <c r="F4386" s="185" t="s">
        <v>12457</v>
      </c>
      <c r="G4386" s="185"/>
      <c r="H4386" s="185"/>
      <c r="I4386" s="74" t="s">
        <v>3968</v>
      </c>
      <c r="L4386" s="74" t="s">
        <v>3935</v>
      </c>
      <c r="M4386" s="74" t="s">
        <v>3936</v>
      </c>
    </row>
    <row r="4387" ht="14.25" customHeight="1">
      <c r="A4387" s="74" t="s">
        <v>12458</v>
      </c>
      <c r="B4387" s="74" t="s">
        <v>3932</v>
      </c>
      <c r="F4387" s="185" t="s">
        <v>12459</v>
      </c>
      <c r="G4387" s="185"/>
      <c r="H4387" s="185"/>
      <c r="I4387" s="74" t="s">
        <v>3968</v>
      </c>
      <c r="L4387" s="74" t="s">
        <v>3935</v>
      </c>
      <c r="M4387" s="74" t="s">
        <v>3936</v>
      </c>
    </row>
    <row r="4388" ht="14.25" customHeight="1">
      <c r="A4388" s="74" t="s">
        <v>12460</v>
      </c>
      <c r="B4388" s="74" t="s">
        <v>3932</v>
      </c>
      <c r="F4388" s="185" t="s">
        <v>12461</v>
      </c>
      <c r="G4388" s="185"/>
      <c r="H4388" s="185"/>
      <c r="I4388" s="74" t="s">
        <v>50</v>
      </c>
      <c r="L4388" s="74" t="s">
        <v>3935</v>
      </c>
      <c r="M4388" s="74" t="s">
        <v>3936</v>
      </c>
    </row>
    <row r="4389" ht="14.25" customHeight="1">
      <c r="A4389" s="74" t="s">
        <v>12462</v>
      </c>
      <c r="B4389" s="74" t="s">
        <v>3932</v>
      </c>
      <c r="F4389" s="185" t="s">
        <v>12463</v>
      </c>
      <c r="G4389" s="185"/>
      <c r="H4389" s="185"/>
      <c r="I4389" s="74" t="s">
        <v>50</v>
      </c>
      <c r="L4389" s="74" t="s">
        <v>3935</v>
      </c>
      <c r="M4389" s="74" t="s">
        <v>3936</v>
      </c>
    </row>
    <row r="4390" ht="14.25" customHeight="1">
      <c r="A4390" s="74" t="s">
        <v>12464</v>
      </c>
      <c r="B4390" s="74" t="s">
        <v>3932</v>
      </c>
      <c r="F4390" s="185" t="s">
        <v>12465</v>
      </c>
      <c r="G4390" s="185"/>
      <c r="H4390" s="185"/>
      <c r="I4390" s="74" t="s">
        <v>3934</v>
      </c>
      <c r="L4390" s="74" t="s">
        <v>3935</v>
      </c>
      <c r="M4390" s="74" t="s">
        <v>3936</v>
      </c>
    </row>
    <row r="4391" ht="14.25" customHeight="1">
      <c r="A4391" s="74" t="s">
        <v>12466</v>
      </c>
      <c r="B4391" s="74" t="s">
        <v>3932</v>
      </c>
      <c r="F4391" s="185" t="s">
        <v>12467</v>
      </c>
      <c r="G4391" s="185"/>
      <c r="H4391" s="185"/>
      <c r="I4391" s="74" t="s">
        <v>3968</v>
      </c>
      <c r="L4391" s="74" t="s">
        <v>3935</v>
      </c>
      <c r="M4391" s="74" t="s">
        <v>3936</v>
      </c>
    </row>
    <row r="4392" ht="14.25" customHeight="1">
      <c r="A4392" s="74" t="s">
        <v>12468</v>
      </c>
      <c r="B4392" s="74" t="s">
        <v>3932</v>
      </c>
      <c r="F4392" s="185" t="s">
        <v>12469</v>
      </c>
      <c r="G4392" s="185"/>
      <c r="H4392" s="185"/>
      <c r="I4392" s="74" t="s">
        <v>100</v>
      </c>
      <c r="L4392" s="74" t="s">
        <v>3935</v>
      </c>
      <c r="M4392" s="74" t="s">
        <v>3936</v>
      </c>
    </row>
    <row r="4393" ht="14.25" customHeight="1">
      <c r="A4393" s="74" t="s">
        <v>12470</v>
      </c>
      <c r="B4393" s="74" t="s">
        <v>3932</v>
      </c>
      <c r="F4393" s="185" t="s">
        <v>12471</v>
      </c>
      <c r="G4393" s="185"/>
      <c r="H4393" s="185"/>
      <c r="I4393" s="74" t="s">
        <v>66</v>
      </c>
      <c r="L4393" s="74" t="s">
        <v>3935</v>
      </c>
      <c r="M4393" s="74" t="s">
        <v>3936</v>
      </c>
    </row>
    <row r="4394" ht="14.25" customHeight="1">
      <c r="A4394" s="74" t="s">
        <v>12472</v>
      </c>
      <c r="B4394" s="74" t="s">
        <v>3932</v>
      </c>
      <c r="F4394" s="185" t="s">
        <v>12473</v>
      </c>
      <c r="G4394" s="185"/>
      <c r="H4394" s="185"/>
      <c r="I4394" s="74" t="s">
        <v>100</v>
      </c>
      <c r="L4394" s="74" t="s">
        <v>3935</v>
      </c>
      <c r="M4394" s="74" t="s">
        <v>3936</v>
      </c>
    </row>
    <row r="4395" ht="14.25" customHeight="1">
      <c r="A4395" s="74" t="s">
        <v>12474</v>
      </c>
      <c r="B4395" s="74" t="s">
        <v>3932</v>
      </c>
      <c r="F4395" s="185" t="s">
        <v>12475</v>
      </c>
      <c r="G4395" s="185"/>
      <c r="H4395" s="185"/>
      <c r="I4395" s="74" t="s">
        <v>100</v>
      </c>
      <c r="L4395" s="74" t="s">
        <v>3935</v>
      </c>
      <c r="M4395" s="74" t="s">
        <v>3936</v>
      </c>
    </row>
    <row r="4396" ht="14.25" customHeight="1">
      <c r="A4396" s="74" t="s">
        <v>12476</v>
      </c>
      <c r="B4396" s="74" t="s">
        <v>3932</v>
      </c>
      <c r="F4396" s="185" t="s">
        <v>12477</v>
      </c>
      <c r="G4396" s="185"/>
      <c r="H4396" s="185"/>
      <c r="I4396" s="74" t="s">
        <v>3934</v>
      </c>
      <c r="L4396" s="74" t="s">
        <v>3935</v>
      </c>
      <c r="M4396" s="74" t="s">
        <v>3936</v>
      </c>
    </row>
    <row r="4397" ht="14.25" customHeight="1">
      <c r="A4397" s="74" t="s">
        <v>12478</v>
      </c>
      <c r="B4397" s="74" t="s">
        <v>3932</v>
      </c>
      <c r="F4397" s="185" t="s">
        <v>12479</v>
      </c>
      <c r="G4397" s="185"/>
      <c r="H4397" s="185"/>
      <c r="I4397" s="74" t="s">
        <v>3934</v>
      </c>
      <c r="L4397" s="74" t="s">
        <v>3935</v>
      </c>
      <c r="M4397" s="74" t="s">
        <v>3936</v>
      </c>
    </row>
    <row r="4398" ht="14.25" customHeight="1">
      <c r="A4398" s="74" t="s">
        <v>12480</v>
      </c>
      <c r="B4398" s="74" t="s">
        <v>3932</v>
      </c>
      <c r="F4398" s="185" t="s">
        <v>12481</v>
      </c>
      <c r="G4398" s="185"/>
      <c r="H4398" s="185"/>
      <c r="I4398" s="74" t="s">
        <v>3934</v>
      </c>
      <c r="L4398" s="74" t="s">
        <v>3935</v>
      </c>
      <c r="M4398" s="74" t="s">
        <v>3936</v>
      </c>
    </row>
    <row r="4399" ht="14.25" customHeight="1">
      <c r="A4399" s="74" t="s">
        <v>12482</v>
      </c>
      <c r="B4399" s="74" t="s">
        <v>3932</v>
      </c>
      <c r="F4399" s="185" t="s">
        <v>12483</v>
      </c>
      <c r="G4399" s="185"/>
      <c r="H4399" s="185"/>
      <c r="I4399" s="74" t="s">
        <v>100</v>
      </c>
      <c r="L4399" s="74" t="s">
        <v>3935</v>
      </c>
      <c r="M4399" s="74" t="s">
        <v>3936</v>
      </c>
    </row>
    <row r="4400" ht="14.25" customHeight="1">
      <c r="A4400" s="74" t="s">
        <v>12484</v>
      </c>
      <c r="B4400" s="74" t="s">
        <v>3932</v>
      </c>
      <c r="F4400" s="185" t="s">
        <v>5424</v>
      </c>
      <c r="G4400" s="185"/>
      <c r="H4400" s="185"/>
      <c r="I4400" s="74" t="s">
        <v>127</v>
      </c>
      <c r="L4400" s="74" t="s">
        <v>3935</v>
      </c>
      <c r="M4400" s="74" t="s">
        <v>3936</v>
      </c>
    </row>
    <row r="4401" ht="14.25" customHeight="1">
      <c r="A4401" s="74" t="s">
        <v>12485</v>
      </c>
      <c r="B4401" s="74" t="s">
        <v>3932</v>
      </c>
      <c r="F4401" s="185" t="s">
        <v>12486</v>
      </c>
      <c r="G4401" s="185"/>
      <c r="H4401" s="185"/>
      <c r="I4401" s="74" t="s">
        <v>3934</v>
      </c>
      <c r="L4401" s="74" t="s">
        <v>3935</v>
      </c>
      <c r="M4401" s="74" t="s">
        <v>3936</v>
      </c>
    </row>
    <row r="4402" ht="14.25" customHeight="1">
      <c r="A4402" s="74" t="s">
        <v>12487</v>
      </c>
      <c r="B4402" s="74" t="s">
        <v>3932</v>
      </c>
      <c r="F4402" s="185" t="s">
        <v>12488</v>
      </c>
      <c r="G4402" s="185"/>
      <c r="H4402" s="185"/>
      <c r="I4402" s="74" t="s">
        <v>127</v>
      </c>
      <c r="L4402" s="74" t="s">
        <v>3935</v>
      </c>
      <c r="M4402" s="74" t="s">
        <v>3936</v>
      </c>
    </row>
    <row r="4403" ht="14.25" customHeight="1">
      <c r="A4403" s="74" t="s">
        <v>12489</v>
      </c>
      <c r="B4403" s="74" t="s">
        <v>3932</v>
      </c>
      <c r="F4403" s="185" t="s">
        <v>12490</v>
      </c>
      <c r="G4403" s="185"/>
      <c r="H4403" s="185"/>
      <c r="I4403" s="74" t="s">
        <v>3934</v>
      </c>
      <c r="L4403" s="74" t="s">
        <v>3935</v>
      </c>
      <c r="M4403" s="74" t="s">
        <v>3936</v>
      </c>
    </row>
    <row r="4404" ht="14.25" customHeight="1">
      <c r="A4404" s="74" t="s">
        <v>12491</v>
      </c>
      <c r="B4404" s="74" t="s">
        <v>3932</v>
      </c>
      <c r="F4404" s="185" t="s">
        <v>12492</v>
      </c>
      <c r="G4404" s="185"/>
      <c r="H4404" s="185"/>
      <c r="I4404" s="74" t="s">
        <v>71</v>
      </c>
      <c r="L4404" s="74" t="s">
        <v>3935</v>
      </c>
      <c r="M4404" s="74" t="s">
        <v>3936</v>
      </c>
    </row>
    <row r="4405" ht="14.25" customHeight="1">
      <c r="A4405" s="74" t="s">
        <v>12493</v>
      </c>
      <c r="B4405" s="74" t="s">
        <v>3932</v>
      </c>
      <c r="F4405" s="185" t="s">
        <v>12494</v>
      </c>
      <c r="G4405" s="185"/>
      <c r="H4405" s="185"/>
      <c r="I4405" s="74" t="s">
        <v>923</v>
      </c>
      <c r="L4405" s="74" t="s">
        <v>3935</v>
      </c>
      <c r="M4405" s="74" t="s">
        <v>3936</v>
      </c>
    </row>
    <row r="4406" ht="14.25" customHeight="1">
      <c r="A4406" s="74" t="s">
        <v>12495</v>
      </c>
      <c r="B4406" s="74" t="s">
        <v>3932</v>
      </c>
      <c r="F4406" s="185" t="s">
        <v>12496</v>
      </c>
      <c r="G4406" s="185"/>
      <c r="H4406" s="185"/>
      <c r="I4406" s="74" t="s">
        <v>3934</v>
      </c>
      <c r="L4406" s="74" t="s">
        <v>3935</v>
      </c>
      <c r="M4406" s="74" t="s">
        <v>3936</v>
      </c>
    </row>
    <row r="4407" ht="14.25" customHeight="1">
      <c r="A4407" s="74" t="s">
        <v>12497</v>
      </c>
      <c r="B4407" s="74" t="s">
        <v>3932</v>
      </c>
      <c r="F4407" s="185" t="s">
        <v>12498</v>
      </c>
      <c r="G4407" s="185"/>
      <c r="H4407" s="185"/>
      <c r="I4407" s="74" t="s">
        <v>100</v>
      </c>
      <c r="L4407" s="74" t="s">
        <v>3935</v>
      </c>
      <c r="M4407" s="74" t="s">
        <v>3936</v>
      </c>
    </row>
    <row r="4408" ht="14.25" customHeight="1">
      <c r="A4408" s="74" t="s">
        <v>12499</v>
      </c>
      <c r="B4408" s="74" t="s">
        <v>3932</v>
      </c>
      <c r="F4408" s="185" t="s">
        <v>1657</v>
      </c>
      <c r="G4408" s="185"/>
      <c r="H4408" s="185"/>
      <c r="I4408" s="74" t="s">
        <v>50</v>
      </c>
      <c r="L4408" s="74" t="s">
        <v>3935</v>
      </c>
      <c r="M4408" s="74" t="s">
        <v>3936</v>
      </c>
      <c r="N4408" s="74" t="s">
        <v>4026</v>
      </c>
    </row>
    <row r="4409" ht="14.25" customHeight="1">
      <c r="A4409" s="74" t="s">
        <v>12500</v>
      </c>
      <c r="B4409" s="74" t="s">
        <v>3932</v>
      </c>
      <c r="F4409" s="185" t="s">
        <v>12501</v>
      </c>
      <c r="G4409" s="185"/>
      <c r="H4409" s="185"/>
      <c r="I4409" s="74" t="s">
        <v>3968</v>
      </c>
      <c r="L4409" s="74" t="s">
        <v>3935</v>
      </c>
      <c r="M4409" s="74" t="s">
        <v>3936</v>
      </c>
      <c r="N4409" s="74" t="s">
        <v>4026</v>
      </c>
    </row>
    <row r="4410" ht="14.25" customHeight="1">
      <c r="A4410" s="74" t="s">
        <v>12502</v>
      </c>
      <c r="B4410" s="74" t="s">
        <v>3932</v>
      </c>
      <c r="F4410" s="185" t="s">
        <v>12501</v>
      </c>
      <c r="G4410" s="185"/>
      <c r="H4410" s="185"/>
      <c r="I4410" s="74" t="s">
        <v>3934</v>
      </c>
      <c r="L4410" s="74" t="s">
        <v>3935</v>
      </c>
      <c r="M4410" s="74" t="s">
        <v>3936</v>
      </c>
    </row>
    <row r="4411" ht="14.25" customHeight="1">
      <c r="A4411" s="74" t="s">
        <v>12503</v>
      </c>
      <c r="B4411" s="74" t="s">
        <v>3932</v>
      </c>
      <c r="F4411" s="185" t="s">
        <v>12504</v>
      </c>
      <c r="G4411" s="185"/>
      <c r="H4411" s="185"/>
      <c r="I4411" s="74" t="s">
        <v>3968</v>
      </c>
      <c r="L4411" s="74" t="s">
        <v>3935</v>
      </c>
      <c r="M4411" s="74" t="s">
        <v>3936</v>
      </c>
    </row>
    <row r="4412" ht="14.25" customHeight="1">
      <c r="A4412" s="74" t="s">
        <v>12505</v>
      </c>
      <c r="B4412" s="74" t="s">
        <v>3932</v>
      </c>
      <c r="F4412" s="185" t="s">
        <v>1573</v>
      </c>
      <c r="G4412" s="185"/>
      <c r="H4412" s="185"/>
      <c r="I4412" s="74" t="s">
        <v>923</v>
      </c>
      <c r="L4412" s="74" t="s">
        <v>3935</v>
      </c>
      <c r="M4412" s="74" t="s">
        <v>3936</v>
      </c>
      <c r="N4412" s="74" t="s">
        <v>4026</v>
      </c>
    </row>
    <row r="4413" ht="14.25" customHeight="1">
      <c r="A4413" s="74" t="s">
        <v>12506</v>
      </c>
      <c r="B4413" s="74" t="s">
        <v>3932</v>
      </c>
      <c r="F4413" s="185" t="s">
        <v>12507</v>
      </c>
      <c r="G4413" s="185"/>
      <c r="H4413" s="185"/>
      <c r="I4413" s="74" t="s">
        <v>3934</v>
      </c>
      <c r="L4413" s="74" t="s">
        <v>3935</v>
      </c>
      <c r="M4413" s="74" t="s">
        <v>3936</v>
      </c>
      <c r="N4413" s="74" t="s">
        <v>4026</v>
      </c>
    </row>
    <row r="4414" ht="14.25" customHeight="1">
      <c r="A4414" s="74" t="s">
        <v>12508</v>
      </c>
      <c r="B4414" s="74" t="s">
        <v>3932</v>
      </c>
      <c r="F4414" s="185" t="s">
        <v>2967</v>
      </c>
      <c r="G4414" s="185"/>
      <c r="H4414" s="185"/>
      <c r="I4414" s="74" t="s">
        <v>923</v>
      </c>
      <c r="L4414" s="74" t="s">
        <v>3935</v>
      </c>
      <c r="M4414" s="74" t="s">
        <v>3936</v>
      </c>
    </row>
    <row r="4415" ht="14.25" customHeight="1">
      <c r="A4415" s="74" t="s">
        <v>12509</v>
      </c>
      <c r="B4415" s="74" t="s">
        <v>3932</v>
      </c>
      <c r="F4415" s="185" t="s">
        <v>12510</v>
      </c>
      <c r="G4415" s="185"/>
      <c r="H4415" s="185"/>
      <c r="I4415" s="74" t="s">
        <v>3934</v>
      </c>
      <c r="L4415" s="74" t="s">
        <v>3935</v>
      </c>
      <c r="M4415" s="74" t="s">
        <v>3936</v>
      </c>
    </row>
    <row r="4416" ht="14.25" customHeight="1">
      <c r="A4416" s="74" t="s">
        <v>12511</v>
      </c>
      <c r="B4416" s="74" t="s">
        <v>3932</v>
      </c>
      <c r="F4416" s="185" t="s">
        <v>12512</v>
      </c>
      <c r="G4416" s="185"/>
      <c r="H4416" s="185"/>
      <c r="I4416" s="74" t="s">
        <v>3934</v>
      </c>
      <c r="L4416" s="74" t="s">
        <v>3935</v>
      </c>
      <c r="M4416" s="74" t="s">
        <v>3936</v>
      </c>
    </row>
    <row r="4417" ht="14.25" customHeight="1">
      <c r="A4417" s="74" t="s">
        <v>12513</v>
      </c>
      <c r="B4417" s="74" t="s">
        <v>3932</v>
      </c>
      <c r="F4417" s="185" t="s">
        <v>12514</v>
      </c>
      <c r="G4417" s="185"/>
      <c r="H4417" s="185"/>
      <c r="I4417" s="74" t="s">
        <v>50</v>
      </c>
      <c r="L4417" s="74" t="s">
        <v>3935</v>
      </c>
      <c r="M4417" s="74" t="s">
        <v>3936</v>
      </c>
    </row>
    <row r="4418" ht="14.25" customHeight="1">
      <c r="A4418" s="74" t="s">
        <v>12515</v>
      </c>
      <c r="B4418" s="74" t="s">
        <v>3932</v>
      </c>
      <c r="F4418" s="185" t="s">
        <v>12516</v>
      </c>
      <c r="G4418" s="185"/>
      <c r="H4418" s="185"/>
      <c r="I4418" s="74" t="s">
        <v>3968</v>
      </c>
      <c r="L4418" s="74" t="s">
        <v>3935</v>
      </c>
      <c r="M4418" s="74" t="s">
        <v>3936</v>
      </c>
    </row>
    <row r="4419" ht="14.25" customHeight="1">
      <c r="A4419" s="74" t="s">
        <v>12517</v>
      </c>
      <c r="B4419" s="74" t="s">
        <v>3932</v>
      </c>
      <c r="F4419" s="185" t="s">
        <v>1801</v>
      </c>
      <c r="G4419" s="185"/>
      <c r="H4419" s="185"/>
      <c r="I4419" s="74" t="s">
        <v>3934</v>
      </c>
      <c r="L4419" s="74" t="s">
        <v>3935</v>
      </c>
      <c r="M4419" s="74" t="s">
        <v>3936</v>
      </c>
      <c r="N4419" s="74" t="s">
        <v>4026</v>
      </c>
    </row>
    <row r="4420" ht="14.25" customHeight="1">
      <c r="A4420" s="74" t="s">
        <v>12518</v>
      </c>
      <c r="B4420" s="74" t="s">
        <v>3932</v>
      </c>
      <c r="F4420" s="185" t="s">
        <v>12519</v>
      </c>
      <c r="G4420" s="185"/>
      <c r="H4420" s="185"/>
      <c r="I4420" s="74" t="s">
        <v>3934</v>
      </c>
      <c r="L4420" s="74" t="s">
        <v>3935</v>
      </c>
      <c r="M4420" s="74" t="s">
        <v>3936</v>
      </c>
    </row>
    <row r="4421" ht="14.25" customHeight="1">
      <c r="A4421" s="74" t="s">
        <v>12520</v>
      </c>
      <c r="B4421" s="74" t="s">
        <v>3932</v>
      </c>
      <c r="F4421" s="185" t="s">
        <v>1805</v>
      </c>
      <c r="G4421" s="185"/>
      <c r="H4421" s="185"/>
      <c r="I4421" s="74" t="s">
        <v>3934</v>
      </c>
      <c r="L4421" s="74" t="s">
        <v>3935</v>
      </c>
      <c r="M4421" s="74" t="s">
        <v>3936</v>
      </c>
      <c r="N4421" s="74" t="s">
        <v>4026</v>
      </c>
    </row>
    <row r="4422" ht="14.25" customHeight="1">
      <c r="A4422" s="74" t="s">
        <v>12521</v>
      </c>
      <c r="B4422" s="74" t="s">
        <v>3932</v>
      </c>
      <c r="F4422" s="185" t="s">
        <v>12522</v>
      </c>
      <c r="G4422" s="185"/>
      <c r="H4422" s="185"/>
      <c r="I4422" s="74" t="s">
        <v>3934</v>
      </c>
      <c r="L4422" s="74" t="s">
        <v>3935</v>
      </c>
      <c r="M4422" s="74" t="s">
        <v>3936</v>
      </c>
    </row>
    <row r="4423" ht="14.25" customHeight="1">
      <c r="A4423" s="74" t="s">
        <v>12523</v>
      </c>
      <c r="B4423" s="74" t="s">
        <v>3932</v>
      </c>
      <c r="F4423" s="185" t="s">
        <v>12524</v>
      </c>
      <c r="G4423" s="185"/>
      <c r="H4423" s="185"/>
      <c r="I4423" s="74" t="s">
        <v>100</v>
      </c>
      <c r="L4423" s="74" t="s">
        <v>3935</v>
      </c>
      <c r="M4423" s="74" t="s">
        <v>3936</v>
      </c>
    </row>
    <row r="4424" ht="14.25" customHeight="1">
      <c r="A4424" s="74" t="s">
        <v>12525</v>
      </c>
      <c r="B4424" s="74" t="s">
        <v>3932</v>
      </c>
      <c r="F4424" s="185" t="s">
        <v>12526</v>
      </c>
      <c r="G4424" s="185"/>
      <c r="H4424" s="185"/>
      <c r="I4424" s="74" t="s">
        <v>100</v>
      </c>
      <c r="L4424" s="74" t="s">
        <v>3935</v>
      </c>
      <c r="M4424" s="74" t="s">
        <v>3936</v>
      </c>
    </row>
    <row r="4425" ht="14.25" customHeight="1">
      <c r="A4425" s="74" t="s">
        <v>12527</v>
      </c>
      <c r="B4425" s="74" t="s">
        <v>3932</v>
      </c>
      <c r="F4425" s="185" t="s">
        <v>12528</v>
      </c>
      <c r="G4425" s="185"/>
      <c r="H4425" s="185"/>
      <c r="I4425" s="74" t="s">
        <v>3934</v>
      </c>
      <c r="L4425" s="74" t="s">
        <v>3935</v>
      </c>
      <c r="M4425" s="74" t="s">
        <v>3936</v>
      </c>
    </row>
    <row r="4426" ht="14.25" customHeight="1">
      <c r="A4426" s="74" t="s">
        <v>12529</v>
      </c>
      <c r="B4426" s="74" t="s">
        <v>3932</v>
      </c>
      <c r="F4426" s="185" t="s">
        <v>12530</v>
      </c>
      <c r="G4426" s="185"/>
      <c r="H4426" s="185"/>
      <c r="I4426" s="74" t="s">
        <v>100</v>
      </c>
      <c r="L4426" s="74" t="s">
        <v>3935</v>
      </c>
      <c r="M4426" s="74" t="s">
        <v>3936</v>
      </c>
    </row>
    <row r="4427" ht="14.25" customHeight="1">
      <c r="A4427" s="74" t="s">
        <v>12531</v>
      </c>
      <c r="B4427" s="74" t="s">
        <v>3932</v>
      </c>
      <c r="F4427" s="185" t="s">
        <v>12532</v>
      </c>
      <c r="G4427" s="185"/>
      <c r="H4427" s="185"/>
      <c r="I4427" s="74" t="s">
        <v>3934</v>
      </c>
      <c r="L4427" s="74" t="s">
        <v>3935</v>
      </c>
      <c r="M4427" s="74" t="s">
        <v>3936</v>
      </c>
    </row>
    <row r="4428" ht="14.25" customHeight="1">
      <c r="A4428" s="74" t="s">
        <v>12533</v>
      </c>
      <c r="B4428" s="74" t="s">
        <v>3932</v>
      </c>
      <c r="F4428" s="185" t="s">
        <v>12534</v>
      </c>
      <c r="G4428" s="185"/>
      <c r="H4428" s="185"/>
      <c r="I4428" s="74" t="s">
        <v>50</v>
      </c>
      <c r="L4428" s="74" t="s">
        <v>3935</v>
      </c>
      <c r="M4428" s="74" t="s">
        <v>3936</v>
      </c>
    </row>
    <row r="4429" ht="14.25" customHeight="1">
      <c r="A4429" s="74" t="s">
        <v>12535</v>
      </c>
      <c r="B4429" s="74" t="s">
        <v>3932</v>
      </c>
      <c r="F4429" s="185" t="s">
        <v>12536</v>
      </c>
      <c r="G4429" s="185"/>
      <c r="H4429" s="185"/>
      <c r="I4429" s="74" t="s">
        <v>50</v>
      </c>
      <c r="L4429" s="74" t="s">
        <v>3935</v>
      </c>
      <c r="M4429" s="74" t="s">
        <v>3936</v>
      </c>
    </row>
    <row r="4430" ht="14.25" customHeight="1">
      <c r="A4430" s="74" t="s">
        <v>12537</v>
      </c>
      <c r="B4430" s="74" t="s">
        <v>3932</v>
      </c>
      <c r="F4430" s="185" t="s">
        <v>12538</v>
      </c>
      <c r="G4430" s="185"/>
      <c r="H4430" s="185"/>
      <c r="I4430" s="74" t="s">
        <v>3934</v>
      </c>
      <c r="L4430" s="74" t="s">
        <v>3935</v>
      </c>
      <c r="M4430" s="74" t="s">
        <v>3936</v>
      </c>
    </row>
    <row r="4431" ht="14.25" customHeight="1">
      <c r="A4431" s="74" t="s">
        <v>12539</v>
      </c>
      <c r="B4431" s="74" t="s">
        <v>3932</v>
      </c>
      <c r="F4431" s="185" t="s">
        <v>12540</v>
      </c>
      <c r="G4431" s="185"/>
      <c r="H4431" s="185"/>
      <c r="I4431" s="74" t="s">
        <v>3934</v>
      </c>
      <c r="L4431" s="74" t="s">
        <v>3935</v>
      </c>
      <c r="M4431" s="74" t="s">
        <v>3936</v>
      </c>
    </row>
    <row r="4432" ht="14.25" customHeight="1">
      <c r="A4432" s="74" t="s">
        <v>12541</v>
      </c>
      <c r="B4432" s="74" t="s">
        <v>3932</v>
      </c>
      <c r="F4432" s="185" t="s">
        <v>12542</v>
      </c>
      <c r="G4432" s="185"/>
      <c r="H4432" s="185"/>
      <c r="I4432" s="74" t="s">
        <v>57</v>
      </c>
      <c r="L4432" s="74" t="s">
        <v>3935</v>
      </c>
      <c r="M4432" s="74" t="s">
        <v>3936</v>
      </c>
    </row>
    <row r="4433" ht="14.25" customHeight="1">
      <c r="A4433" s="74" t="s">
        <v>12543</v>
      </c>
      <c r="B4433" s="74" t="s">
        <v>3932</v>
      </c>
      <c r="F4433" s="185" t="s">
        <v>12544</v>
      </c>
      <c r="G4433" s="185"/>
      <c r="H4433" s="185"/>
      <c r="I4433" s="74" t="s">
        <v>3934</v>
      </c>
      <c r="L4433" s="74" t="s">
        <v>3935</v>
      </c>
      <c r="M4433" s="74" t="s">
        <v>3936</v>
      </c>
    </row>
    <row r="4434" ht="14.25" customHeight="1">
      <c r="A4434" s="74" t="s">
        <v>12545</v>
      </c>
      <c r="B4434" s="74" t="s">
        <v>3932</v>
      </c>
      <c r="F4434" s="185" t="s">
        <v>12546</v>
      </c>
      <c r="G4434" s="185"/>
      <c r="H4434" s="185"/>
      <c r="I4434" s="74" t="s">
        <v>1026</v>
      </c>
      <c r="L4434" s="74" t="s">
        <v>3935</v>
      </c>
      <c r="M4434" s="74" t="s">
        <v>3936</v>
      </c>
    </row>
    <row r="4435" ht="14.25" customHeight="1">
      <c r="A4435" s="74" t="s">
        <v>12547</v>
      </c>
      <c r="B4435" s="74" t="s">
        <v>3932</v>
      </c>
      <c r="F4435" s="185" t="s">
        <v>12548</v>
      </c>
      <c r="G4435" s="185"/>
      <c r="H4435" s="185"/>
      <c r="I4435" s="74" t="s">
        <v>3968</v>
      </c>
      <c r="L4435" s="74" t="s">
        <v>3935</v>
      </c>
      <c r="M4435" s="74" t="s">
        <v>3936</v>
      </c>
    </row>
    <row r="4436" ht="14.25" customHeight="1">
      <c r="A4436" s="74" t="s">
        <v>12549</v>
      </c>
      <c r="B4436" s="74" t="s">
        <v>3932</v>
      </c>
      <c r="F4436" s="185" t="s">
        <v>12550</v>
      </c>
      <c r="G4436" s="185"/>
      <c r="H4436" s="185"/>
      <c r="I4436" s="74" t="s">
        <v>3934</v>
      </c>
      <c r="L4436" s="74" t="s">
        <v>3935</v>
      </c>
      <c r="M4436" s="74" t="s">
        <v>3936</v>
      </c>
    </row>
    <row r="4437" ht="14.25" customHeight="1">
      <c r="A4437" s="74" t="s">
        <v>12551</v>
      </c>
      <c r="B4437" s="74" t="s">
        <v>3932</v>
      </c>
      <c r="F4437" s="185" t="s">
        <v>12552</v>
      </c>
      <c r="G4437" s="185"/>
      <c r="H4437" s="185"/>
      <c r="I4437" s="74" t="s">
        <v>3934</v>
      </c>
      <c r="L4437" s="74" t="s">
        <v>3935</v>
      </c>
      <c r="M4437" s="74" t="s">
        <v>3936</v>
      </c>
    </row>
    <row r="4438" ht="14.25" customHeight="1">
      <c r="A4438" s="74" t="s">
        <v>12553</v>
      </c>
      <c r="B4438" s="74" t="s">
        <v>3932</v>
      </c>
      <c r="F4438" s="185" t="s">
        <v>12554</v>
      </c>
      <c r="G4438" s="185"/>
      <c r="H4438" s="185"/>
      <c r="I4438" s="74" t="s">
        <v>3934</v>
      </c>
      <c r="L4438" s="74" t="s">
        <v>3935</v>
      </c>
      <c r="M4438" s="74" t="s">
        <v>3936</v>
      </c>
    </row>
    <row r="4439" ht="14.25" customHeight="1">
      <c r="A4439" s="74" t="s">
        <v>12555</v>
      </c>
      <c r="B4439" s="74" t="s">
        <v>3932</v>
      </c>
      <c r="F4439" s="185" t="s">
        <v>12556</v>
      </c>
      <c r="G4439" s="185"/>
      <c r="H4439" s="185"/>
      <c r="I4439" s="74" t="s">
        <v>3934</v>
      </c>
      <c r="L4439" s="74" t="s">
        <v>3935</v>
      </c>
      <c r="M4439" s="74" t="s">
        <v>3936</v>
      </c>
    </row>
    <row r="4440" ht="14.25" customHeight="1">
      <c r="A4440" s="74" t="s">
        <v>12557</v>
      </c>
      <c r="B4440" s="74" t="s">
        <v>3932</v>
      </c>
      <c r="F4440" s="185" t="s">
        <v>12558</v>
      </c>
      <c r="G4440" s="185"/>
      <c r="H4440" s="185"/>
      <c r="I4440" s="74" t="s">
        <v>100</v>
      </c>
      <c r="L4440" s="74" t="s">
        <v>3935</v>
      </c>
      <c r="M4440" s="74" t="s">
        <v>3936</v>
      </c>
    </row>
    <row r="4441" ht="14.25" customHeight="1">
      <c r="A4441" s="74" t="s">
        <v>12559</v>
      </c>
      <c r="B4441" s="74" t="s">
        <v>3932</v>
      </c>
      <c r="F4441" s="185" t="s">
        <v>12560</v>
      </c>
      <c r="G4441" s="185"/>
      <c r="H4441" s="185"/>
      <c r="I4441" s="74" t="s">
        <v>3934</v>
      </c>
      <c r="L4441" s="74" t="s">
        <v>3935</v>
      </c>
      <c r="M4441" s="74" t="s">
        <v>3936</v>
      </c>
    </row>
    <row r="4442" ht="14.25" customHeight="1">
      <c r="A4442" s="74" t="s">
        <v>12561</v>
      </c>
      <c r="B4442" s="74" t="s">
        <v>3932</v>
      </c>
      <c r="F4442" s="185" t="s">
        <v>12562</v>
      </c>
      <c r="G4442" s="185"/>
      <c r="H4442" s="185"/>
      <c r="I4442" s="74" t="s">
        <v>71</v>
      </c>
      <c r="L4442" s="74" t="s">
        <v>3935</v>
      </c>
      <c r="M4442" s="74" t="s">
        <v>3936</v>
      </c>
    </row>
    <row r="4443" ht="14.25" customHeight="1">
      <c r="A4443" s="74" t="s">
        <v>12563</v>
      </c>
      <c r="B4443" s="74" t="s">
        <v>3932</v>
      </c>
      <c r="F4443" s="185" t="s">
        <v>12564</v>
      </c>
      <c r="G4443" s="185"/>
      <c r="H4443" s="185"/>
      <c r="I4443" s="74" t="s">
        <v>127</v>
      </c>
      <c r="L4443" s="74" t="s">
        <v>3935</v>
      </c>
      <c r="M4443" s="74" t="s">
        <v>3936</v>
      </c>
    </row>
    <row r="4444" ht="14.25" customHeight="1">
      <c r="A4444" s="74" t="s">
        <v>12565</v>
      </c>
      <c r="B4444" s="74" t="s">
        <v>3932</v>
      </c>
      <c r="F4444" s="185" t="s">
        <v>12566</v>
      </c>
      <c r="G4444" s="185"/>
      <c r="H4444" s="185"/>
      <c r="I4444" s="74" t="s">
        <v>127</v>
      </c>
      <c r="L4444" s="74" t="s">
        <v>3935</v>
      </c>
      <c r="M4444" s="74" t="s">
        <v>3936</v>
      </c>
    </row>
    <row r="4445" ht="14.25" customHeight="1">
      <c r="A4445" s="74" t="s">
        <v>12567</v>
      </c>
      <c r="B4445" s="74" t="s">
        <v>3932</v>
      </c>
      <c r="F4445" s="185" t="s">
        <v>12568</v>
      </c>
      <c r="G4445" s="185"/>
      <c r="H4445" s="185"/>
      <c r="I4445" s="74" t="s">
        <v>127</v>
      </c>
      <c r="L4445" s="74" t="s">
        <v>3935</v>
      </c>
      <c r="M4445" s="74" t="s">
        <v>3936</v>
      </c>
    </row>
    <row r="4446" ht="14.25" customHeight="1">
      <c r="A4446" s="74" t="s">
        <v>12569</v>
      </c>
      <c r="B4446" s="74" t="s">
        <v>3932</v>
      </c>
      <c r="F4446" s="185" t="s">
        <v>12570</v>
      </c>
      <c r="G4446" s="185"/>
      <c r="H4446" s="185"/>
      <c r="I4446" s="74" t="s">
        <v>127</v>
      </c>
      <c r="L4446" s="74" t="s">
        <v>3935</v>
      </c>
      <c r="M4446" s="74" t="s">
        <v>3936</v>
      </c>
    </row>
    <row r="4447" ht="14.25" customHeight="1">
      <c r="A4447" s="74" t="s">
        <v>12571</v>
      </c>
      <c r="B4447" s="74" t="s">
        <v>3932</v>
      </c>
      <c r="F4447" s="185" t="s">
        <v>12572</v>
      </c>
      <c r="G4447" s="185"/>
      <c r="H4447" s="185"/>
      <c r="I4447" s="74" t="s">
        <v>923</v>
      </c>
      <c r="L4447" s="74" t="s">
        <v>3935</v>
      </c>
      <c r="M4447" s="74" t="s">
        <v>3936</v>
      </c>
      <c r="N4447" s="74" t="s">
        <v>4026</v>
      </c>
    </row>
    <row r="4448" ht="14.25" customHeight="1">
      <c r="A4448" s="74" t="s">
        <v>12573</v>
      </c>
      <c r="B4448" s="74" t="s">
        <v>3932</v>
      </c>
      <c r="F4448" s="185" t="s">
        <v>12574</v>
      </c>
      <c r="G4448" s="185"/>
      <c r="H4448" s="185"/>
      <c r="I4448" s="74" t="s">
        <v>3934</v>
      </c>
      <c r="L4448" s="74" t="s">
        <v>3935</v>
      </c>
      <c r="M4448" s="74" t="s">
        <v>3936</v>
      </c>
    </row>
    <row r="4449" ht="14.25" customHeight="1">
      <c r="A4449" s="74" t="s">
        <v>12575</v>
      </c>
      <c r="B4449" s="74" t="s">
        <v>3932</v>
      </c>
      <c r="F4449" s="185" t="s">
        <v>12576</v>
      </c>
      <c r="G4449" s="185"/>
      <c r="H4449" s="185"/>
      <c r="I4449" s="74" t="s">
        <v>3934</v>
      </c>
      <c r="L4449" s="74" t="s">
        <v>3935</v>
      </c>
      <c r="M4449" s="74" t="s">
        <v>3936</v>
      </c>
    </row>
    <row r="4450" ht="14.25" customHeight="1">
      <c r="A4450" s="74" t="s">
        <v>12577</v>
      </c>
      <c r="B4450" s="74" t="s">
        <v>3932</v>
      </c>
      <c r="F4450" s="185" t="s">
        <v>12578</v>
      </c>
      <c r="G4450" s="185"/>
      <c r="H4450" s="185"/>
      <c r="I4450" s="74" t="s">
        <v>923</v>
      </c>
      <c r="L4450" s="74" t="s">
        <v>3935</v>
      </c>
      <c r="M4450" s="74" t="s">
        <v>3936</v>
      </c>
    </row>
    <row r="4451" ht="14.25" customHeight="1">
      <c r="A4451" s="74" t="s">
        <v>12579</v>
      </c>
      <c r="B4451" s="74" t="s">
        <v>3932</v>
      </c>
      <c r="F4451" s="185" t="s">
        <v>12580</v>
      </c>
      <c r="G4451" s="185"/>
      <c r="H4451" s="185"/>
      <c r="I4451" s="74" t="s">
        <v>71</v>
      </c>
      <c r="L4451" s="74" t="s">
        <v>3935</v>
      </c>
      <c r="M4451" s="74" t="s">
        <v>3936</v>
      </c>
    </row>
    <row r="4452" ht="14.25" customHeight="1">
      <c r="A4452" s="74" t="s">
        <v>12581</v>
      </c>
      <c r="B4452" s="74" t="s">
        <v>3932</v>
      </c>
      <c r="F4452" s="185" t="s">
        <v>12582</v>
      </c>
      <c r="G4452" s="185"/>
      <c r="H4452" s="185"/>
      <c r="I4452" s="74" t="s">
        <v>127</v>
      </c>
      <c r="L4452" s="74" t="s">
        <v>3935</v>
      </c>
      <c r="M4452" s="74" t="s">
        <v>3936</v>
      </c>
    </row>
    <row r="4453" ht="14.25" customHeight="1">
      <c r="A4453" s="74" t="s">
        <v>12583</v>
      </c>
      <c r="B4453" s="74" t="s">
        <v>3932</v>
      </c>
      <c r="F4453" s="185" t="s">
        <v>12584</v>
      </c>
      <c r="G4453" s="185"/>
      <c r="H4453" s="185"/>
      <c r="I4453" s="74" t="s">
        <v>66</v>
      </c>
      <c r="L4453" s="74" t="s">
        <v>3935</v>
      </c>
      <c r="M4453" s="74" t="s">
        <v>3936</v>
      </c>
    </row>
    <row r="4454" ht="14.25" customHeight="1">
      <c r="A4454" s="74" t="s">
        <v>12585</v>
      </c>
      <c r="B4454" s="74" t="s">
        <v>3932</v>
      </c>
      <c r="F4454" s="185" t="s">
        <v>12586</v>
      </c>
      <c r="G4454" s="185"/>
      <c r="H4454" s="185"/>
      <c r="I4454" s="74" t="s">
        <v>3934</v>
      </c>
      <c r="L4454" s="74" t="s">
        <v>3935</v>
      </c>
      <c r="M4454" s="74" t="s">
        <v>3936</v>
      </c>
    </row>
    <row r="4455" ht="14.25" customHeight="1">
      <c r="A4455" s="74" t="s">
        <v>12587</v>
      </c>
      <c r="B4455" s="74" t="s">
        <v>3932</v>
      </c>
      <c r="F4455" s="185" t="s">
        <v>12588</v>
      </c>
      <c r="G4455" s="185"/>
      <c r="H4455" s="185"/>
      <c r="I4455" s="74" t="s">
        <v>3934</v>
      </c>
      <c r="L4455" s="74" t="s">
        <v>3935</v>
      </c>
      <c r="M4455" s="74" t="s">
        <v>3936</v>
      </c>
    </row>
    <row r="4456" ht="14.25" customHeight="1">
      <c r="A4456" s="74" t="s">
        <v>12589</v>
      </c>
      <c r="B4456" s="74" t="s">
        <v>3932</v>
      </c>
      <c r="F4456" s="185" t="s">
        <v>12590</v>
      </c>
      <c r="G4456" s="185"/>
      <c r="H4456" s="185"/>
      <c r="I4456" s="74" t="s">
        <v>3934</v>
      </c>
      <c r="L4456" s="74" t="s">
        <v>3935</v>
      </c>
      <c r="M4456" s="74" t="s">
        <v>3936</v>
      </c>
      <c r="N4456" s="74" t="s">
        <v>4026</v>
      </c>
    </row>
    <row r="4457" ht="14.25" customHeight="1">
      <c r="A4457" s="74" t="s">
        <v>12591</v>
      </c>
      <c r="B4457" s="74" t="s">
        <v>3932</v>
      </c>
      <c r="F4457" s="185" t="s">
        <v>12592</v>
      </c>
      <c r="G4457" s="185"/>
      <c r="H4457" s="185"/>
      <c r="I4457" s="74" t="s">
        <v>6563</v>
      </c>
      <c r="L4457" s="74" t="s">
        <v>3935</v>
      </c>
      <c r="M4457" s="74" t="s">
        <v>3936</v>
      </c>
      <c r="N4457" s="74" t="s">
        <v>4026</v>
      </c>
    </row>
    <row r="4458" ht="14.25" customHeight="1">
      <c r="A4458" s="74" t="s">
        <v>12593</v>
      </c>
      <c r="B4458" s="74" t="s">
        <v>3932</v>
      </c>
      <c r="F4458" s="185" t="s">
        <v>6565</v>
      </c>
      <c r="G4458" s="185"/>
      <c r="H4458" s="185"/>
      <c r="I4458" s="74" t="s">
        <v>3968</v>
      </c>
      <c r="L4458" s="74" t="s">
        <v>3935</v>
      </c>
      <c r="M4458" s="74" t="s">
        <v>3936</v>
      </c>
      <c r="N4458" s="74" t="s">
        <v>4026</v>
      </c>
    </row>
    <row r="4459" ht="14.25" customHeight="1">
      <c r="A4459" s="74" t="s">
        <v>12594</v>
      </c>
      <c r="B4459" s="74" t="s">
        <v>3932</v>
      </c>
      <c r="F4459" s="185" t="s">
        <v>12595</v>
      </c>
      <c r="G4459" s="185"/>
      <c r="H4459" s="185"/>
      <c r="I4459" s="74" t="s">
        <v>3934</v>
      </c>
      <c r="L4459" s="74" t="s">
        <v>3935</v>
      </c>
      <c r="M4459" s="74" t="s">
        <v>3936</v>
      </c>
    </row>
    <row r="4460" ht="14.25" customHeight="1">
      <c r="A4460" s="74" t="s">
        <v>12596</v>
      </c>
      <c r="B4460" s="74" t="s">
        <v>3932</v>
      </c>
      <c r="F4460" s="185" t="s">
        <v>12597</v>
      </c>
      <c r="G4460" s="185"/>
      <c r="H4460" s="185"/>
      <c r="I4460" s="74" t="s">
        <v>100</v>
      </c>
      <c r="L4460" s="74" t="s">
        <v>3935</v>
      </c>
      <c r="M4460" s="74" t="s">
        <v>3936</v>
      </c>
    </row>
    <row r="4461" ht="14.25" customHeight="1">
      <c r="A4461" s="74" t="s">
        <v>12598</v>
      </c>
      <c r="B4461" s="74" t="s">
        <v>3932</v>
      </c>
      <c r="F4461" s="185" t="s">
        <v>12599</v>
      </c>
      <c r="G4461" s="185"/>
      <c r="H4461" s="185"/>
      <c r="I4461" s="74" t="s">
        <v>3934</v>
      </c>
      <c r="L4461" s="74" t="s">
        <v>3935</v>
      </c>
      <c r="M4461" s="74" t="s">
        <v>3936</v>
      </c>
    </row>
    <row r="4462" ht="14.25" customHeight="1">
      <c r="A4462" s="74" t="s">
        <v>12600</v>
      </c>
      <c r="B4462" s="74" t="s">
        <v>3932</v>
      </c>
      <c r="F4462" s="185" t="s">
        <v>12601</v>
      </c>
      <c r="G4462" s="185"/>
      <c r="H4462" s="185"/>
      <c r="I4462" s="74" t="s">
        <v>127</v>
      </c>
      <c r="L4462" s="74" t="s">
        <v>3935</v>
      </c>
      <c r="M4462" s="74" t="s">
        <v>3936</v>
      </c>
    </row>
    <row r="4463" ht="14.25" customHeight="1">
      <c r="A4463" s="74" t="s">
        <v>12602</v>
      </c>
      <c r="B4463" s="74" t="s">
        <v>3932</v>
      </c>
      <c r="F4463" s="185" t="s">
        <v>12603</v>
      </c>
      <c r="G4463" s="185"/>
      <c r="H4463" s="185"/>
      <c r="I4463" s="74" t="s">
        <v>3934</v>
      </c>
      <c r="L4463" s="74" t="s">
        <v>3935</v>
      </c>
      <c r="M4463" s="74" t="s">
        <v>3936</v>
      </c>
    </row>
    <row r="4464" ht="14.25" customHeight="1">
      <c r="A4464" s="74" t="s">
        <v>12604</v>
      </c>
      <c r="B4464" s="74" t="s">
        <v>3932</v>
      </c>
      <c r="F4464" s="185" t="s">
        <v>12605</v>
      </c>
      <c r="G4464" s="185"/>
      <c r="H4464" s="185"/>
      <c r="I4464" s="74" t="s">
        <v>3968</v>
      </c>
      <c r="L4464" s="74" t="s">
        <v>3935</v>
      </c>
      <c r="M4464" s="74" t="s">
        <v>3936</v>
      </c>
    </row>
    <row r="4465" ht="14.25" customHeight="1">
      <c r="A4465" s="74" t="s">
        <v>12606</v>
      </c>
      <c r="B4465" s="74" t="s">
        <v>3932</v>
      </c>
      <c r="F4465" s="185" t="s">
        <v>12607</v>
      </c>
      <c r="G4465" s="185"/>
      <c r="H4465" s="185"/>
      <c r="I4465" s="74" t="s">
        <v>100</v>
      </c>
      <c r="L4465" s="74" t="s">
        <v>3935</v>
      </c>
      <c r="M4465" s="74" t="s">
        <v>3936</v>
      </c>
    </row>
    <row r="4466" ht="14.25" customHeight="1">
      <c r="A4466" s="74" t="s">
        <v>12608</v>
      </c>
      <c r="B4466" s="74" t="s">
        <v>3932</v>
      </c>
      <c r="F4466" s="185" t="s">
        <v>12609</v>
      </c>
      <c r="G4466" s="185"/>
      <c r="H4466" s="185"/>
      <c r="I4466" s="74" t="s">
        <v>100</v>
      </c>
      <c r="L4466" s="74" t="s">
        <v>3935</v>
      </c>
      <c r="M4466" s="74" t="s">
        <v>3936</v>
      </c>
    </row>
    <row r="4467" ht="14.25" customHeight="1">
      <c r="A4467" s="74" t="s">
        <v>12610</v>
      </c>
      <c r="B4467" s="74" t="s">
        <v>3932</v>
      </c>
      <c r="F4467" s="185" t="s">
        <v>12611</v>
      </c>
      <c r="G4467" s="185"/>
      <c r="H4467" s="185"/>
      <c r="I4467" s="74" t="s">
        <v>3934</v>
      </c>
      <c r="L4467" s="74" t="s">
        <v>3935</v>
      </c>
      <c r="M4467" s="74" t="s">
        <v>3936</v>
      </c>
    </row>
    <row r="4468" ht="14.25" customHeight="1">
      <c r="A4468" s="74" t="s">
        <v>12612</v>
      </c>
      <c r="B4468" s="74" t="s">
        <v>3932</v>
      </c>
      <c r="F4468" s="185" t="s">
        <v>12613</v>
      </c>
      <c r="G4468" s="185"/>
      <c r="H4468" s="185"/>
      <c r="I4468" s="74" t="s">
        <v>100</v>
      </c>
      <c r="L4468" s="74" t="s">
        <v>3935</v>
      </c>
      <c r="M4468" s="74" t="s">
        <v>3936</v>
      </c>
    </row>
    <row r="4469" ht="14.25" customHeight="1">
      <c r="A4469" s="74" t="s">
        <v>12614</v>
      </c>
      <c r="B4469" s="74" t="s">
        <v>3932</v>
      </c>
      <c r="F4469" s="185" t="s">
        <v>12615</v>
      </c>
      <c r="G4469" s="185"/>
      <c r="H4469" s="185"/>
      <c r="I4469" s="74" t="s">
        <v>3934</v>
      </c>
      <c r="L4469" s="74" t="s">
        <v>3935</v>
      </c>
      <c r="M4469" s="74" t="s">
        <v>3936</v>
      </c>
    </row>
    <row r="4470" ht="14.25" customHeight="1">
      <c r="A4470" s="74" t="s">
        <v>12616</v>
      </c>
      <c r="B4470" s="74" t="s">
        <v>3932</v>
      </c>
      <c r="F4470" s="185" t="s">
        <v>12617</v>
      </c>
      <c r="G4470" s="185"/>
      <c r="H4470" s="185"/>
      <c r="I4470" s="74" t="s">
        <v>71</v>
      </c>
      <c r="L4470" s="74" t="s">
        <v>3935</v>
      </c>
      <c r="M4470" s="74" t="s">
        <v>3936</v>
      </c>
    </row>
    <row r="4471" ht="14.25" customHeight="1">
      <c r="A4471" s="74" t="s">
        <v>12618</v>
      </c>
      <c r="B4471" s="74" t="s">
        <v>3932</v>
      </c>
      <c r="F4471" s="185" t="s">
        <v>12619</v>
      </c>
      <c r="G4471" s="185"/>
      <c r="H4471" s="185"/>
      <c r="I4471" s="74" t="s">
        <v>100</v>
      </c>
      <c r="L4471" s="74" t="s">
        <v>3935</v>
      </c>
      <c r="M4471" s="74" t="s">
        <v>3936</v>
      </c>
    </row>
    <row r="4472" ht="14.25" customHeight="1">
      <c r="A4472" s="74" t="s">
        <v>12620</v>
      </c>
      <c r="B4472" s="74" t="s">
        <v>3932</v>
      </c>
      <c r="F4472" s="185" t="s">
        <v>12621</v>
      </c>
      <c r="G4472" s="185"/>
      <c r="H4472" s="185"/>
      <c r="I4472" s="74" t="s">
        <v>100</v>
      </c>
      <c r="L4472" s="74" t="s">
        <v>3935</v>
      </c>
      <c r="M4472" s="74" t="s">
        <v>3936</v>
      </c>
    </row>
    <row r="4473" ht="14.25" customHeight="1">
      <c r="A4473" s="74" t="s">
        <v>12622</v>
      </c>
      <c r="B4473" s="74" t="s">
        <v>3932</v>
      </c>
      <c r="F4473" s="185" t="s">
        <v>12623</v>
      </c>
      <c r="G4473" s="185"/>
      <c r="H4473" s="185"/>
      <c r="I4473" s="74" t="s">
        <v>3934</v>
      </c>
      <c r="L4473" s="74" t="s">
        <v>3935</v>
      </c>
      <c r="M4473" s="74" t="s">
        <v>3936</v>
      </c>
    </row>
    <row r="4474" ht="14.25" customHeight="1">
      <c r="A4474" s="74" t="s">
        <v>12624</v>
      </c>
      <c r="B4474" s="74" t="s">
        <v>3932</v>
      </c>
      <c r="F4474" s="185" t="s">
        <v>12625</v>
      </c>
      <c r="G4474" s="185"/>
      <c r="H4474" s="185"/>
      <c r="I4474" s="74" t="s">
        <v>3934</v>
      </c>
      <c r="L4474" s="74" t="s">
        <v>3935</v>
      </c>
      <c r="M4474" s="74" t="s">
        <v>3936</v>
      </c>
    </row>
    <row r="4475" ht="14.25" customHeight="1">
      <c r="A4475" s="74" t="s">
        <v>12626</v>
      </c>
      <c r="B4475" s="74" t="s">
        <v>3932</v>
      </c>
      <c r="F4475" s="185" t="s">
        <v>12627</v>
      </c>
      <c r="G4475" s="185"/>
      <c r="H4475" s="185"/>
      <c r="I4475" s="74" t="s">
        <v>3934</v>
      </c>
      <c r="L4475" s="74" t="s">
        <v>3935</v>
      </c>
      <c r="M4475" s="74" t="s">
        <v>3936</v>
      </c>
    </row>
    <row r="4476" ht="14.25" customHeight="1">
      <c r="A4476" s="74" t="s">
        <v>12628</v>
      </c>
      <c r="B4476" s="74" t="s">
        <v>3932</v>
      </c>
      <c r="F4476" s="185" t="s">
        <v>12629</v>
      </c>
      <c r="G4476" s="185"/>
      <c r="H4476" s="185"/>
      <c r="I4476" s="74" t="s">
        <v>3934</v>
      </c>
      <c r="L4476" s="74" t="s">
        <v>3935</v>
      </c>
      <c r="M4476" s="74" t="s">
        <v>3936</v>
      </c>
    </row>
    <row r="4477" ht="14.25" customHeight="1">
      <c r="A4477" s="74" t="s">
        <v>12630</v>
      </c>
      <c r="B4477" s="74" t="s">
        <v>3932</v>
      </c>
      <c r="F4477" s="185" t="s">
        <v>12631</v>
      </c>
      <c r="G4477" s="185"/>
      <c r="H4477" s="185"/>
      <c r="I4477" s="74" t="s">
        <v>100</v>
      </c>
      <c r="L4477" s="74" t="s">
        <v>3935</v>
      </c>
      <c r="M4477" s="74" t="s">
        <v>3936</v>
      </c>
    </row>
    <row r="4478" ht="14.25" customHeight="1">
      <c r="A4478" s="74" t="s">
        <v>12632</v>
      </c>
      <c r="B4478" s="74" t="s">
        <v>3932</v>
      </c>
      <c r="F4478" s="185" t="s">
        <v>12633</v>
      </c>
      <c r="G4478" s="185"/>
      <c r="H4478" s="185"/>
      <c r="I4478" s="74" t="s">
        <v>923</v>
      </c>
      <c r="L4478" s="74" t="s">
        <v>3935</v>
      </c>
      <c r="M4478" s="74" t="s">
        <v>3936</v>
      </c>
    </row>
    <row r="4479" ht="14.25" customHeight="1">
      <c r="A4479" s="74" t="s">
        <v>12634</v>
      </c>
      <c r="B4479" s="74" t="s">
        <v>3932</v>
      </c>
      <c r="F4479" s="185" t="s">
        <v>12635</v>
      </c>
      <c r="G4479" s="185"/>
      <c r="H4479" s="185"/>
      <c r="I4479" s="74" t="s">
        <v>100</v>
      </c>
      <c r="L4479" s="74" t="s">
        <v>3935</v>
      </c>
      <c r="M4479" s="74" t="s">
        <v>3936</v>
      </c>
    </row>
    <row r="4480" ht="14.25" customHeight="1">
      <c r="A4480" s="74" t="s">
        <v>12636</v>
      </c>
      <c r="B4480" s="74" t="s">
        <v>3932</v>
      </c>
      <c r="F4480" s="185" t="s">
        <v>12637</v>
      </c>
      <c r="G4480" s="185"/>
      <c r="H4480" s="185"/>
      <c r="I4480" s="74" t="s">
        <v>66</v>
      </c>
      <c r="L4480" s="74" t="s">
        <v>3935</v>
      </c>
      <c r="M4480" s="74" t="s">
        <v>3936</v>
      </c>
    </row>
    <row r="4481" ht="14.25" customHeight="1">
      <c r="A4481" s="74" t="s">
        <v>12638</v>
      </c>
      <c r="B4481" s="74" t="s">
        <v>3932</v>
      </c>
      <c r="F4481" s="185" t="s">
        <v>12639</v>
      </c>
      <c r="G4481" s="185"/>
      <c r="H4481" s="185"/>
      <c r="I4481" s="74" t="s">
        <v>100</v>
      </c>
      <c r="L4481" s="74" t="s">
        <v>3935</v>
      </c>
      <c r="M4481" s="74" t="s">
        <v>3936</v>
      </c>
    </row>
    <row r="4482" ht="14.25" customHeight="1">
      <c r="A4482" s="74" t="s">
        <v>12640</v>
      </c>
      <c r="B4482" s="74" t="s">
        <v>3932</v>
      </c>
      <c r="F4482" s="185" t="s">
        <v>12641</v>
      </c>
      <c r="G4482" s="185"/>
      <c r="H4482" s="185"/>
      <c r="I4482" s="74" t="s">
        <v>71</v>
      </c>
      <c r="L4482" s="74" t="s">
        <v>3935</v>
      </c>
      <c r="M4482" s="74" t="s">
        <v>3936</v>
      </c>
    </row>
    <row r="4483" ht="14.25" customHeight="1">
      <c r="A4483" s="74" t="s">
        <v>12642</v>
      </c>
      <c r="B4483" s="74" t="s">
        <v>3932</v>
      </c>
      <c r="F4483" s="185" t="s">
        <v>12643</v>
      </c>
      <c r="G4483" s="185"/>
      <c r="H4483" s="185"/>
      <c r="I4483" s="74" t="s">
        <v>3934</v>
      </c>
      <c r="L4483" s="74" t="s">
        <v>3935</v>
      </c>
      <c r="M4483" s="74" t="s">
        <v>3936</v>
      </c>
    </row>
    <row r="4484" ht="14.25" customHeight="1">
      <c r="A4484" s="74" t="s">
        <v>12644</v>
      </c>
      <c r="B4484" s="74" t="s">
        <v>3932</v>
      </c>
      <c r="F4484" s="185" t="s">
        <v>12645</v>
      </c>
      <c r="G4484" s="185"/>
      <c r="H4484" s="185"/>
      <c r="I4484" s="74" t="s">
        <v>3934</v>
      </c>
      <c r="L4484" s="74" t="s">
        <v>3935</v>
      </c>
      <c r="M4484" s="74" t="s">
        <v>3936</v>
      </c>
    </row>
    <row r="4485" ht="14.25" customHeight="1">
      <c r="A4485" s="74" t="s">
        <v>12646</v>
      </c>
      <c r="B4485" s="74" t="s">
        <v>3932</v>
      </c>
      <c r="F4485" s="185" t="s">
        <v>12647</v>
      </c>
      <c r="G4485" s="185"/>
      <c r="H4485" s="185"/>
      <c r="I4485" s="74" t="s">
        <v>100</v>
      </c>
      <c r="L4485" s="74" t="s">
        <v>3935</v>
      </c>
      <c r="M4485" s="74" t="s">
        <v>3936</v>
      </c>
    </row>
    <row r="4486" ht="14.25" customHeight="1">
      <c r="A4486" s="74" t="s">
        <v>12648</v>
      </c>
      <c r="B4486" s="74" t="s">
        <v>3932</v>
      </c>
      <c r="F4486" s="185" t="s">
        <v>12649</v>
      </c>
      <c r="G4486" s="185"/>
      <c r="H4486" s="185"/>
      <c r="I4486" s="74" t="s">
        <v>3934</v>
      </c>
      <c r="L4486" s="74" t="s">
        <v>3935</v>
      </c>
      <c r="M4486" s="74" t="s">
        <v>3936</v>
      </c>
    </row>
    <row r="4487" ht="14.25" customHeight="1">
      <c r="A4487" s="74" t="s">
        <v>12650</v>
      </c>
      <c r="B4487" s="74" t="s">
        <v>3932</v>
      </c>
      <c r="F4487" s="185" t="s">
        <v>12651</v>
      </c>
      <c r="G4487" s="185"/>
      <c r="H4487" s="185"/>
      <c r="I4487" s="74" t="s">
        <v>100</v>
      </c>
      <c r="L4487" s="74" t="s">
        <v>3935</v>
      </c>
      <c r="M4487" s="74" t="s">
        <v>3936</v>
      </c>
    </row>
    <row r="4488" ht="14.25" customHeight="1">
      <c r="A4488" s="74" t="s">
        <v>12652</v>
      </c>
      <c r="B4488" s="74" t="s">
        <v>3932</v>
      </c>
      <c r="F4488" s="185" t="s">
        <v>12653</v>
      </c>
      <c r="G4488" s="185"/>
      <c r="H4488" s="185"/>
      <c r="I4488" s="74" t="s">
        <v>3934</v>
      </c>
      <c r="L4488" s="74" t="s">
        <v>3935</v>
      </c>
      <c r="M4488" s="74" t="s">
        <v>3936</v>
      </c>
      <c r="N4488" s="74" t="s">
        <v>4026</v>
      </c>
    </row>
    <row r="4489" ht="14.25" customHeight="1">
      <c r="A4489" s="74" t="s">
        <v>12654</v>
      </c>
      <c r="B4489" s="74" t="s">
        <v>3932</v>
      </c>
      <c r="F4489" s="185" t="s">
        <v>12655</v>
      </c>
      <c r="G4489" s="185"/>
      <c r="H4489" s="185"/>
      <c r="I4489" s="74" t="s">
        <v>3934</v>
      </c>
      <c r="L4489" s="74" t="s">
        <v>3935</v>
      </c>
      <c r="M4489" s="74" t="s">
        <v>3936</v>
      </c>
    </row>
    <row r="4490" ht="14.25" customHeight="1">
      <c r="A4490" s="74" t="s">
        <v>12656</v>
      </c>
      <c r="B4490" s="74" t="s">
        <v>3932</v>
      </c>
      <c r="F4490" s="185" t="s">
        <v>12657</v>
      </c>
      <c r="G4490" s="185"/>
      <c r="H4490" s="185"/>
      <c r="I4490" s="74" t="s">
        <v>3934</v>
      </c>
      <c r="L4490" s="74" t="s">
        <v>3935</v>
      </c>
      <c r="M4490" s="74" t="s">
        <v>3936</v>
      </c>
    </row>
    <row r="4491" ht="14.25" customHeight="1">
      <c r="A4491" s="74" t="s">
        <v>12658</v>
      </c>
      <c r="B4491" s="74" t="s">
        <v>3932</v>
      </c>
      <c r="F4491" s="185" t="s">
        <v>12659</v>
      </c>
      <c r="G4491" s="185"/>
      <c r="H4491" s="185"/>
      <c r="I4491" s="74" t="s">
        <v>100</v>
      </c>
      <c r="L4491" s="74" t="s">
        <v>3935</v>
      </c>
      <c r="M4491" s="74" t="s">
        <v>3936</v>
      </c>
    </row>
    <row r="4492" ht="14.25" customHeight="1">
      <c r="A4492" s="74" t="s">
        <v>12660</v>
      </c>
      <c r="B4492" s="74" t="s">
        <v>3932</v>
      </c>
      <c r="F4492" s="185" t="s">
        <v>12661</v>
      </c>
      <c r="G4492" s="185"/>
      <c r="H4492" s="185"/>
      <c r="I4492" s="74" t="s">
        <v>3934</v>
      </c>
      <c r="L4492" s="74" t="s">
        <v>3935</v>
      </c>
      <c r="M4492" s="74" t="s">
        <v>3936</v>
      </c>
    </row>
    <row r="4493" ht="14.25" customHeight="1">
      <c r="A4493" s="74" t="s">
        <v>12662</v>
      </c>
      <c r="B4493" s="74" t="s">
        <v>3932</v>
      </c>
      <c r="F4493" s="185" t="s">
        <v>12663</v>
      </c>
      <c r="G4493" s="185"/>
      <c r="H4493" s="185"/>
      <c r="I4493" s="74" t="s">
        <v>3934</v>
      </c>
      <c r="L4493" s="74" t="s">
        <v>3935</v>
      </c>
      <c r="M4493" s="74" t="s">
        <v>3936</v>
      </c>
    </row>
    <row r="4494" ht="14.25" customHeight="1">
      <c r="A4494" s="74" t="s">
        <v>12664</v>
      </c>
      <c r="B4494" s="74" t="s">
        <v>3932</v>
      </c>
      <c r="F4494" s="185" t="s">
        <v>12665</v>
      </c>
      <c r="G4494" s="185"/>
      <c r="H4494" s="185"/>
      <c r="I4494" s="74" t="s">
        <v>3934</v>
      </c>
      <c r="L4494" s="74" t="s">
        <v>3935</v>
      </c>
      <c r="M4494" s="74" t="s">
        <v>3936</v>
      </c>
    </row>
    <row r="4495" ht="14.25" customHeight="1">
      <c r="A4495" s="74" t="s">
        <v>12666</v>
      </c>
      <c r="B4495" s="74" t="s">
        <v>3932</v>
      </c>
      <c r="F4495" s="185" t="s">
        <v>12667</v>
      </c>
      <c r="G4495" s="185"/>
      <c r="H4495" s="185"/>
      <c r="I4495" s="74" t="s">
        <v>100</v>
      </c>
      <c r="L4495" s="74" t="s">
        <v>3935</v>
      </c>
      <c r="M4495" s="74" t="s">
        <v>3936</v>
      </c>
    </row>
    <row r="4496" ht="14.25" customHeight="1">
      <c r="A4496" s="74" t="s">
        <v>12668</v>
      </c>
      <c r="B4496" s="74" t="s">
        <v>3932</v>
      </c>
      <c r="F4496" s="185" t="s">
        <v>12669</v>
      </c>
      <c r="G4496" s="185"/>
      <c r="H4496" s="185"/>
      <c r="I4496" s="74" t="s">
        <v>66</v>
      </c>
      <c r="L4496" s="74" t="s">
        <v>3935</v>
      </c>
      <c r="M4496" s="74" t="s">
        <v>3936</v>
      </c>
    </row>
    <row r="4497" ht="14.25" customHeight="1">
      <c r="A4497" s="74" t="s">
        <v>12670</v>
      </c>
      <c r="B4497" s="74" t="s">
        <v>3932</v>
      </c>
      <c r="F4497" s="185" t="s">
        <v>12671</v>
      </c>
      <c r="G4497" s="185"/>
      <c r="H4497" s="185"/>
      <c r="I4497" s="74" t="s">
        <v>66</v>
      </c>
      <c r="L4497" s="74" t="s">
        <v>3935</v>
      </c>
      <c r="M4497" s="74" t="s">
        <v>3936</v>
      </c>
    </row>
    <row r="4498" ht="14.25" customHeight="1">
      <c r="A4498" s="74" t="s">
        <v>12672</v>
      </c>
      <c r="B4498" s="74" t="s">
        <v>3932</v>
      </c>
      <c r="F4498" s="185" t="s">
        <v>12673</v>
      </c>
      <c r="G4498" s="185"/>
      <c r="H4498" s="185"/>
      <c r="I4498" s="74" t="s">
        <v>66</v>
      </c>
      <c r="L4498" s="74" t="s">
        <v>3935</v>
      </c>
      <c r="M4498" s="74" t="s">
        <v>3936</v>
      </c>
    </row>
    <row r="4499" ht="14.25" customHeight="1">
      <c r="A4499" s="74" t="s">
        <v>12674</v>
      </c>
      <c r="B4499" s="74" t="s">
        <v>3932</v>
      </c>
      <c r="F4499" s="185" t="s">
        <v>12675</v>
      </c>
      <c r="G4499" s="185"/>
      <c r="H4499" s="185"/>
      <c r="I4499" s="74" t="s">
        <v>66</v>
      </c>
      <c r="L4499" s="74" t="s">
        <v>3935</v>
      </c>
      <c r="M4499" s="74" t="s">
        <v>3936</v>
      </c>
    </row>
    <row r="4500" ht="14.25" customHeight="1">
      <c r="A4500" s="74" t="s">
        <v>12676</v>
      </c>
      <c r="B4500" s="74" t="s">
        <v>3932</v>
      </c>
      <c r="F4500" s="185" t="s">
        <v>12677</v>
      </c>
      <c r="G4500" s="185"/>
      <c r="H4500" s="185"/>
      <c r="I4500" s="74" t="s">
        <v>66</v>
      </c>
      <c r="L4500" s="74" t="s">
        <v>3935</v>
      </c>
      <c r="M4500" s="74" t="s">
        <v>3936</v>
      </c>
    </row>
    <row r="4501" ht="14.25" customHeight="1">
      <c r="A4501" s="74" t="s">
        <v>12678</v>
      </c>
      <c r="B4501" s="74" t="s">
        <v>3932</v>
      </c>
      <c r="F4501" s="185" t="s">
        <v>12679</v>
      </c>
      <c r="G4501" s="185"/>
      <c r="H4501" s="185"/>
      <c r="I4501" s="74" t="s">
        <v>3934</v>
      </c>
      <c r="L4501" s="74" t="s">
        <v>3935</v>
      </c>
      <c r="M4501" s="74" t="s">
        <v>3936</v>
      </c>
    </row>
    <row r="4502" ht="14.25" customHeight="1">
      <c r="A4502" s="74" t="s">
        <v>12680</v>
      </c>
      <c r="B4502" s="74" t="s">
        <v>3932</v>
      </c>
      <c r="F4502" s="185" t="s">
        <v>12681</v>
      </c>
      <c r="G4502" s="185"/>
      <c r="H4502" s="185"/>
      <c r="I4502" s="74" t="s">
        <v>3934</v>
      </c>
      <c r="L4502" s="74" t="s">
        <v>3935</v>
      </c>
      <c r="M4502" s="74" t="s">
        <v>3936</v>
      </c>
    </row>
    <row r="4503" ht="14.25" customHeight="1">
      <c r="A4503" s="74" t="s">
        <v>12682</v>
      </c>
      <c r="B4503" s="74" t="s">
        <v>3932</v>
      </c>
      <c r="F4503" s="185" t="s">
        <v>12683</v>
      </c>
      <c r="G4503" s="185"/>
      <c r="H4503" s="185"/>
      <c r="I4503" s="74" t="s">
        <v>3968</v>
      </c>
      <c r="L4503" s="74" t="s">
        <v>3935</v>
      </c>
      <c r="M4503" s="74" t="s">
        <v>3936</v>
      </c>
    </row>
    <row r="4504" ht="14.25" customHeight="1">
      <c r="A4504" s="74" t="s">
        <v>12684</v>
      </c>
      <c r="B4504" s="74" t="s">
        <v>3932</v>
      </c>
      <c r="F4504" s="185" t="s">
        <v>12685</v>
      </c>
      <c r="G4504" s="185"/>
      <c r="H4504" s="185"/>
      <c r="I4504" s="74" t="s">
        <v>3934</v>
      </c>
      <c r="L4504" s="74" t="s">
        <v>3935</v>
      </c>
      <c r="M4504" s="74" t="s">
        <v>3936</v>
      </c>
    </row>
    <row r="4505" ht="14.25" customHeight="1">
      <c r="A4505" s="74" t="s">
        <v>12686</v>
      </c>
      <c r="B4505" s="74" t="s">
        <v>3932</v>
      </c>
      <c r="F4505" s="185" t="s">
        <v>12687</v>
      </c>
      <c r="G4505" s="185"/>
      <c r="H4505" s="185"/>
      <c r="I4505" s="74" t="s">
        <v>3968</v>
      </c>
      <c r="L4505" s="74" t="s">
        <v>3935</v>
      </c>
      <c r="M4505" s="74" t="s">
        <v>3936</v>
      </c>
    </row>
    <row r="4506" ht="14.25" customHeight="1">
      <c r="A4506" s="74" t="s">
        <v>12688</v>
      </c>
      <c r="B4506" s="74" t="s">
        <v>3932</v>
      </c>
      <c r="F4506" s="185" t="s">
        <v>12689</v>
      </c>
      <c r="G4506" s="185"/>
      <c r="H4506" s="185"/>
      <c r="I4506" s="74" t="s">
        <v>57</v>
      </c>
      <c r="L4506" s="74" t="s">
        <v>3935</v>
      </c>
      <c r="M4506" s="74" t="s">
        <v>3936</v>
      </c>
    </row>
    <row r="4507" ht="14.25" customHeight="1">
      <c r="A4507" s="74" t="s">
        <v>12690</v>
      </c>
      <c r="B4507" s="74" t="s">
        <v>3932</v>
      </c>
      <c r="F4507" s="185" t="s">
        <v>12691</v>
      </c>
      <c r="G4507" s="185"/>
      <c r="H4507" s="185"/>
      <c r="I4507" s="74" t="s">
        <v>100</v>
      </c>
      <c r="L4507" s="74" t="s">
        <v>3935</v>
      </c>
      <c r="M4507" s="74" t="s">
        <v>3936</v>
      </c>
    </row>
    <row r="4508" ht="14.25" customHeight="1">
      <c r="A4508" s="74" t="s">
        <v>12692</v>
      </c>
      <c r="B4508" s="74" t="s">
        <v>3932</v>
      </c>
      <c r="F4508" s="185" t="s">
        <v>12693</v>
      </c>
      <c r="G4508" s="185"/>
      <c r="H4508" s="185"/>
      <c r="I4508" s="74" t="s">
        <v>3934</v>
      </c>
      <c r="L4508" s="74" t="s">
        <v>3935</v>
      </c>
      <c r="M4508" s="74" t="s">
        <v>3936</v>
      </c>
    </row>
    <row r="4509" ht="14.25" customHeight="1">
      <c r="A4509" s="74" t="s">
        <v>12694</v>
      </c>
      <c r="B4509" s="74" t="s">
        <v>3932</v>
      </c>
      <c r="F4509" s="185" t="s">
        <v>370</v>
      </c>
      <c r="G4509" s="185"/>
      <c r="H4509" s="185"/>
      <c r="I4509" s="74" t="s">
        <v>100</v>
      </c>
      <c r="L4509" s="74" t="s">
        <v>3935</v>
      </c>
      <c r="M4509" s="74" t="s">
        <v>3936</v>
      </c>
    </row>
    <row r="4510" ht="14.25" customHeight="1">
      <c r="A4510" s="74" t="s">
        <v>12695</v>
      </c>
      <c r="B4510" s="74" t="s">
        <v>3932</v>
      </c>
      <c r="F4510" s="185" t="s">
        <v>12696</v>
      </c>
      <c r="G4510" s="185"/>
      <c r="H4510" s="185"/>
      <c r="I4510" s="74" t="s">
        <v>3934</v>
      </c>
      <c r="L4510" s="74" t="s">
        <v>3935</v>
      </c>
      <c r="M4510" s="74" t="s">
        <v>3936</v>
      </c>
    </row>
    <row r="4511" ht="14.25" customHeight="1">
      <c r="A4511" s="74" t="s">
        <v>12697</v>
      </c>
      <c r="B4511" s="74" t="s">
        <v>3932</v>
      </c>
      <c r="F4511" s="185" t="s">
        <v>12698</v>
      </c>
      <c r="G4511" s="185"/>
      <c r="H4511" s="185"/>
      <c r="I4511" s="74" t="s">
        <v>3934</v>
      </c>
      <c r="L4511" s="74" t="s">
        <v>3935</v>
      </c>
      <c r="M4511" s="74" t="s">
        <v>3936</v>
      </c>
    </row>
    <row r="4512" ht="14.25" customHeight="1">
      <c r="A4512" s="74" t="s">
        <v>12699</v>
      </c>
      <c r="B4512" s="74" t="s">
        <v>3932</v>
      </c>
      <c r="F4512" s="185" t="s">
        <v>12700</v>
      </c>
      <c r="G4512" s="185"/>
      <c r="H4512" s="185"/>
      <c r="I4512" s="74" t="s">
        <v>127</v>
      </c>
      <c r="L4512" s="74" t="s">
        <v>3935</v>
      </c>
      <c r="M4512" s="74" t="s">
        <v>3936</v>
      </c>
    </row>
    <row r="4513" ht="14.25" customHeight="1">
      <c r="A4513" s="74" t="s">
        <v>12701</v>
      </c>
      <c r="B4513" s="74" t="s">
        <v>3932</v>
      </c>
      <c r="F4513" s="185" t="s">
        <v>12702</v>
      </c>
      <c r="G4513" s="185"/>
      <c r="H4513" s="185"/>
      <c r="I4513" s="74" t="s">
        <v>3968</v>
      </c>
      <c r="L4513" s="74" t="s">
        <v>3935</v>
      </c>
      <c r="M4513" s="74" t="s">
        <v>3936</v>
      </c>
    </row>
    <row r="4514" ht="14.25" customHeight="1">
      <c r="A4514" s="74" t="s">
        <v>12703</v>
      </c>
      <c r="B4514" s="74" t="s">
        <v>3932</v>
      </c>
      <c r="F4514" s="185" t="s">
        <v>12704</v>
      </c>
      <c r="G4514" s="185"/>
      <c r="H4514" s="185"/>
      <c r="I4514" s="74" t="s">
        <v>100</v>
      </c>
      <c r="L4514" s="74" t="s">
        <v>3935</v>
      </c>
      <c r="M4514" s="74" t="s">
        <v>3936</v>
      </c>
    </row>
    <row r="4515" ht="14.25" customHeight="1">
      <c r="A4515" s="74" t="s">
        <v>12705</v>
      </c>
      <c r="B4515" s="74" t="s">
        <v>3932</v>
      </c>
      <c r="F4515" s="185" t="s">
        <v>12706</v>
      </c>
      <c r="G4515" s="185"/>
      <c r="H4515" s="185"/>
      <c r="I4515" s="74" t="s">
        <v>100</v>
      </c>
      <c r="L4515" s="74" t="s">
        <v>3935</v>
      </c>
      <c r="M4515" s="74" t="s">
        <v>3936</v>
      </c>
    </row>
    <row r="4516" ht="14.25" customHeight="1">
      <c r="A4516" s="74" t="s">
        <v>12707</v>
      </c>
      <c r="B4516" s="74" t="s">
        <v>3932</v>
      </c>
      <c r="F4516" s="185" t="s">
        <v>12708</v>
      </c>
      <c r="G4516" s="185"/>
      <c r="H4516" s="185"/>
      <c r="I4516" s="74" t="s">
        <v>3934</v>
      </c>
      <c r="L4516" s="74" t="s">
        <v>3935</v>
      </c>
      <c r="M4516" s="74" t="s">
        <v>3936</v>
      </c>
    </row>
    <row r="4517" ht="14.25" customHeight="1">
      <c r="A4517" s="74" t="s">
        <v>12709</v>
      </c>
      <c r="B4517" s="74" t="s">
        <v>3932</v>
      </c>
      <c r="F4517" s="185" t="s">
        <v>12710</v>
      </c>
      <c r="G4517" s="185"/>
      <c r="H4517" s="185"/>
      <c r="I4517" s="74" t="s">
        <v>3968</v>
      </c>
      <c r="L4517" s="74" t="s">
        <v>3935</v>
      </c>
      <c r="M4517" s="74" t="s">
        <v>3936</v>
      </c>
    </row>
    <row r="4518" ht="14.25" customHeight="1">
      <c r="A4518" s="74" t="s">
        <v>12711</v>
      </c>
      <c r="B4518" s="74" t="s">
        <v>3932</v>
      </c>
      <c r="F4518" s="185" t="s">
        <v>12712</v>
      </c>
      <c r="G4518" s="185"/>
      <c r="H4518" s="185"/>
      <c r="I4518" s="74" t="s">
        <v>3968</v>
      </c>
      <c r="L4518" s="74" t="s">
        <v>3935</v>
      </c>
      <c r="M4518" s="74" t="s">
        <v>3936</v>
      </c>
    </row>
    <row r="4519" ht="14.25" customHeight="1">
      <c r="A4519" s="74" t="s">
        <v>12713</v>
      </c>
      <c r="B4519" s="74" t="s">
        <v>3932</v>
      </c>
      <c r="F4519" s="185" t="s">
        <v>12714</v>
      </c>
      <c r="G4519" s="185"/>
      <c r="H4519" s="185"/>
      <c r="I4519" s="74" t="s">
        <v>3968</v>
      </c>
      <c r="L4519" s="74" t="s">
        <v>3935</v>
      </c>
      <c r="M4519" s="74" t="s">
        <v>3936</v>
      </c>
    </row>
    <row r="4520" ht="14.25" customHeight="1">
      <c r="A4520" s="74" t="s">
        <v>12715</v>
      </c>
      <c r="B4520" s="74" t="s">
        <v>3932</v>
      </c>
      <c r="F4520" s="185" t="s">
        <v>330</v>
      </c>
      <c r="G4520" s="185"/>
      <c r="H4520" s="185"/>
      <c r="I4520" s="74" t="s">
        <v>100</v>
      </c>
      <c r="L4520" s="74" t="s">
        <v>3935</v>
      </c>
      <c r="M4520" s="74" t="s">
        <v>3936</v>
      </c>
    </row>
    <row r="4521" ht="14.25" customHeight="1">
      <c r="A4521" s="74" t="s">
        <v>12716</v>
      </c>
      <c r="B4521" s="74" t="s">
        <v>3932</v>
      </c>
      <c r="F4521" s="185" t="s">
        <v>999</v>
      </c>
      <c r="G4521" s="185"/>
      <c r="H4521" s="185"/>
      <c r="I4521" s="74" t="s">
        <v>100</v>
      </c>
      <c r="L4521" s="74" t="s">
        <v>3935</v>
      </c>
      <c r="M4521" s="74" t="s">
        <v>3936</v>
      </c>
    </row>
    <row r="4522" ht="14.25" customHeight="1">
      <c r="A4522" s="74" t="s">
        <v>12717</v>
      </c>
      <c r="B4522" s="74" t="s">
        <v>3932</v>
      </c>
      <c r="F4522" s="185" t="s">
        <v>12718</v>
      </c>
      <c r="G4522" s="185"/>
      <c r="H4522" s="185"/>
      <c r="I4522" s="74" t="s">
        <v>100</v>
      </c>
      <c r="L4522" s="74" t="s">
        <v>3935</v>
      </c>
      <c r="M4522" s="74" t="s">
        <v>3936</v>
      </c>
    </row>
    <row r="4523" ht="14.25" customHeight="1">
      <c r="A4523" s="74" t="s">
        <v>12719</v>
      </c>
      <c r="B4523" s="74" t="s">
        <v>3932</v>
      </c>
      <c r="F4523" s="185" t="s">
        <v>12720</v>
      </c>
      <c r="G4523" s="185"/>
      <c r="H4523" s="185"/>
      <c r="I4523" s="74" t="s">
        <v>100</v>
      </c>
      <c r="L4523" s="74" t="s">
        <v>3935</v>
      </c>
      <c r="M4523" s="74" t="s">
        <v>3936</v>
      </c>
    </row>
    <row r="4524" ht="14.25" customHeight="1">
      <c r="A4524" s="74" t="s">
        <v>12721</v>
      </c>
      <c r="B4524" s="74" t="s">
        <v>3932</v>
      </c>
      <c r="F4524" s="185" t="s">
        <v>12722</v>
      </c>
      <c r="G4524" s="185"/>
      <c r="H4524" s="185"/>
      <c r="I4524" s="74" t="s">
        <v>100</v>
      </c>
      <c r="L4524" s="74" t="s">
        <v>3935</v>
      </c>
      <c r="M4524" s="74" t="s">
        <v>3936</v>
      </c>
    </row>
    <row r="4525" ht="14.25" customHeight="1">
      <c r="A4525" s="74" t="s">
        <v>12723</v>
      </c>
      <c r="B4525" s="74" t="s">
        <v>3932</v>
      </c>
      <c r="F4525" s="185" t="s">
        <v>12724</v>
      </c>
      <c r="G4525" s="185"/>
      <c r="H4525" s="185"/>
      <c r="I4525" s="74" t="s">
        <v>100</v>
      </c>
      <c r="L4525" s="74" t="s">
        <v>3935</v>
      </c>
      <c r="M4525" s="74" t="s">
        <v>3936</v>
      </c>
    </row>
    <row r="4526" ht="14.25" customHeight="1">
      <c r="A4526" s="74" t="s">
        <v>12725</v>
      </c>
      <c r="B4526" s="74" t="s">
        <v>3932</v>
      </c>
      <c r="F4526" s="185" t="s">
        <v>12726</v>
      </c>
      <c r="G4526" s="185"/>
      <c r="H4526" s="185"/>
      <c r="I4526" s="74" t="s">
        <v>100</v>
      </c>
      <c r="L4526" s="74" t="s">
        <v>3935</v>
      </c>
      <c r="M4526" s="74" t="s">
        <v>3936</v>
      </c>
    </row>
    <row r="4527" ht="14.25" customHeight="1">
      <c r="A4527" s="74" t="s">
        <v>12727</v>
      </c>
      <c r="B4527" s="74" t="s">
        <v>3932</v>
      </c>
      <c r="F4527" s="185" t="s">
        <v>12728</v>
      </c>
      <c r="G4527" s="185"/>
      <c r="H4527" s="185"/>
      <c r="I4527" s="74" t="s">
        <v>100</v>
      </c>
      <c r="L4527" s="74" t="s">
        <v>3935</v>
      </c>
      <c r="M4527" s="74" t="s">
        <v>3936</v>
      </c>
    </row>
    <row r="4528" ht="14.25" customHeight="1">
      <c r="A4528" s="74" t="s">
        <v>12729</v>
      </c>
      <c r="B4528" s="74" t="s">
        <v>3932</v>
      </c>
      <c r="F4528" s="185" t="s">
        <v>12730</v>
      </c>
      <c r="G4528" s="185"/>
      <c r="H4528" s="185"/>
      <c r="I4528" s="74" t="s">
        <v>100</v>
      </c>
      <c r="L4528" s="74" t="s">
        <v>3935</v>
      </c>
      <c r="M4528" s="74" t="s">
        <v>3936</v>
      </c>
    </row>
    <row r="4529" ht="14.25" customHeight="1">
      <c r="A4529" s="74" t="s">
        <v>12731</v>
      </c>
      <c r="B4529" s="74" t="s">
        <v>3932</v>
      </c>
      <c r="F4529" s="185" t="s">
        <v>12732</v>
      </c>
      <c r="G4529" s="185"/>
      <c r="H4529" s="185"/>
      <c r="I4529" s="74" t="s">
        <v>57</v>
      </c>
      <c r="L4529" s="74" t="s">
        <v>3935</v>
      </c>
      <c r="M4529" s="74" t="s">
        <v>3936</v>
      </c>
    </row>
    <row r="4530" ht="14.25" customHeight="1">
      <c r="A4530" s="74" t="s">
        <v>12733</v>
      </c>
      <c r="B4530" s="74" t="s">
        <v>3932</v>
      </c>
      <c r="F4530" s="185" t="s">
        <v>12734</v>
      </c>
      <c r="G4530" s="185"/>
      <c r="H4530" s="185"/>
      <c r="I4530" s="74" t="s">
        <v>3934</v>
      </c>
      <c r="L4530" s="74" t="s">
        <v>3935</v>
      </c>
      <c r="M4530" s="74" t="s">
        <v>3936</v>
      </c>
    </row>
    <row r="4531" ht="14.25" customHeight="1">
      <c r="A4531" s="74" t="s">
        <v>12735</v>
      </c>
      <c r="B4531" s="74" t="s">
        <v>3932</v>
      </c>
      <c r="F4531" s="185" t="s">
        <v>12736</v>
      </c>
      <c r="G4531" s="185"/>
      <c r="H4531" s="185"/>
      <c r="I4531" s="74" t="s">
        <v>3934</v>
      </c>
      <c r="L4531" s="74" t="s">
        <v>3935</v>
      </c>
      <c r="M4531" s="74" t="s">
        <v>3936</v>
      </c>
    </row>
    <row r="4532" ht="14.25" customHeight="1">
      <c r="A4532" s="74" t="s">
        <v>12737</v>
      </c>
      <c r="B4532" s="74" t="s">
        <v>3932</v>
      </c>
      <c r="F4532" s="185" t="s">
        <v>12738</v>
      </c>
      <c r="G4532" s="185"/>
      <c r="H4532" s="185"/>
      <c r="I4532" s="74" t="s">
        <v>3968</v>
      </c>
      <c r="L4532" s="74" t="s">
        <v>3935</v>
      </c>
      <c r="M4532" s="74" t="s">
        <v>3936</v>
      </c>
    </row>
    <row r="4533" ht="14.25" customHeight="1">
      <c r="A4533" s="74" t="s">
        <v>12739</v>
      </c>
      <c r="B4533" s="74" t="s">
        <v>3932</v>
      </c>
      <c r="F4533" s="185" t="s">
        <v>12740</v>
      </c>
      <c r="G4533" s="185"/>
      <c r="H4533" s="185"/>
      <c r="I4533" s="74" t="s">
        <v>3934</v>
      </c>
      <c r="L4533" s="74" t="s">
        <v>3935</v>
      </c>
      <c r="M4533" s="74" t="s">
        <v>3936</v>
      </c>
    </row>
    <row r="4534" ht="14.25" customHeight="1">
      <c r="A4534" s="74" t="s">
        <v>12741</v>
      </c>
      <c r="B4534" s="74" t="s">
        <v>3932</v>
      </c>
      <c r="F4534" s="185" t="s">
        <v>12742</v>
      </c>
      <c r="G4534" s="185"/>
      <c r="H4534" s="185"/>
      <c r="I4534" s="74" t="s">
        <v>100</v>
      </c>
      <c r="L4534" s="74" t="s">
        <v>3935</v>
      </c>
      <c r="M4534" s="74" t="s">
        <v>3936</v>
      </c>
      <c r="N4534" s="74" t="s">
        <v>4026</v>
      </c>
    </row>
    <row r="4535" ht="14.25" customHeight="1">
      <c r="A4535" s="74" t="s">
        <v>12743</v>
      </c>
      <c r="B4535" s="74" t="s">
        <v>3932</v>
      </c>
      <c r="F4535" s="185" t="s">
        <v>12744</v>
      </c>
      <c r="G4535" s="185"/>
      <c r="H4535" s="185"/>
      <c r="I4535" s="74" t="s">
        <v>3934</v>
      </c>
      <c r="L4535" s="74" t="s">
        <v>3935</v>
      </c>
      <c r="M4535" s="74" t="s">
        <v>3936</v>
      </c>
    </row>
    <row r="4536" ht="14.25" customHeight="1">
      <c r="A4536" s="74" t="s">
        <v>12745</v>
      </c>
      <c r="B4536" s="74" t="s">
        <v>3932</v>
      </c>
      <c r="F4536" s="185" t="s">
        <v>12746</v>
      </c>
      <c r="G4536" s="185"/>
      <c r="H4536" s="185"/>
      <c r="I4536" s="74" t="s">
        <v>127</v>
      </c>
      <c r="L4536" s="74" t="s">
        <v>3935</v>
      </c>
      <c r="M4536" s="74" t="s">
        <v>3936</v>
      </c>
    </row>
    <row r="4537" ht="14.25" customHeight="1">
      <c r="A4537" s="74" t="s">
        <v>12747</v>
      </c>
      <c r="B4537" s="74" t="s">
        <v>3932</v>
      </c>
      <c r="F4537" s="185" t="s">
        <v>12748</v>
      </c>
      <c r="G4537" s="185"/>
      <c r="H4537" s="185"/>
      <c r="I4537" s="74" t="s">
        <v>100</v>
      </c>
      <c r="L4537" s="74" t="s">
        <v>3935</v>
      </c>
      <c r="M4537" s="74" t="s">
        <v>3936</v>
      </c>
    </row>
    <row r="4538" ht="14.25" customHeight="1">
      <c r="A4538" s="74" t="s">
        <v>12749</v>
      </c>
      <c r="B4538" s="74" t="s">
        <v>3932</v>
      </c>
      <c r="F4538" s="185" t="s">
        <v>12750</v>
      </c>
      <c r="G4538" s="185"/>
      <c r="H4538" s="185"/>
      <c r="I4538" s="74" t="s">
        <v>57</v>
      </c>
      <c r="L4538" s="74" t="s">
        <v>3935</v>
      </c>
      <c r="M4538" s="74" t="s">
        <v>3936</v>
      </c>
    </row>
    <row r="4539" ht="14.25" customHeight="1">
      <c r="A4539" s="74" t="s">
        <v>12751</v>
      </c>
      <c r="B4539" s="74" t="s">
        <v>3932</v>
      </c>
      <c r="F4539" s="185" t="s">
        <v>12752</v>
      </c>
      <c r="G4539" s="185"/>
      <c r="H4539" s="185"/>
      <c r="I4539" s="74" t="s">
        <v>100</v>
      </c>
      <c r="L4539" s="74" t="s">
        <v>3935</v>
      </c>
      <c r="M4539" s="74" t="s">
        <v>3936</v>
      </c>
    </row>
    <row r="4540" ht="14.25" customHeight="1">
      <c r="A4540" s="74" t="s">
        <v>12753</v>
      </c>
      <c r="B4540" s="74" t="s">
        <v>3932</v>
      </c>
      <c r="F4540" s="185" t="s">
        <v>12754</v>
      </c>
      <c r="G4540" s="185"/>
      <c r="H4540" s="185"/>
      <c r="I4540" s="74" t="s">
        <v>3934</v>
      </c>
      <c r="L4540" s="74" t="s">
        <v>3935</v>
      </c>
      <c r="M4540" s="74" t="s">
        <v>3936</v>
      </c>
    </row>
    <row r="4541" ht="14.25" customHeight="1">
      <c r="A4541" s="74" t="s">
        <v>12755</v>
      </c>
      <c r="B4541" s="74" t="s">
        <v>3932</v>
      </c>
      <c r="F4541" s="185" t="s">
        <v>12756</v>
      </c>
      <c r="G4541" s="185"/>
      <c r="H4541" s="185"/>
      <c r="I4541" s="74" t="s">
        <v>57</v>
      </c>
      <c r="L4541" s="74" t="s">
        <v>3935</v>
      </c>
      <c r="M4541" s="74" t="s">
        <v>3936</v>
      </c>
    </row>
    <row r="4542" ht="14.25" customHeight="1">
      <c r="A4542" s="74" t="s">
        <v>12757</v>
      </c>
      <c r="B4542" s="74" t="s">
        <v>3932</v>
      </c>
      <c r="F4542" s="185" t="s">
        <v>12758</v>
      </c>
      <c r="G4542" s="185"/>
      <c r="H4542" s="185"/>
      <c r="I4542" s="74" t="s">
        <v>50</v>
      </c>
      <c r="L4542" s="74" t="s">
        <v>3935</v>
      </c>
      <c r="M4542" s="74" t="s">
        <v>3936</v>
      </c>
    </row>
    <row r="4543" ht="14.25" customHeight="1">
      <c r="A4543" s="74" t="s">
        <v>12759</v>
      </c>
      <c r="B4543" s="74" t="s">
        <v>3932</v>
      </c>
      <c r="F4543" s="185" t="s">
        <v>12760</v>
      </c>
      <c r="G4543" s="185"/>
      <c r="H4543" s="185"/>
      <c r="I4543" s="74" t="s">
        <v>57</v>
      </c>
      <c r="L4543" s="74" t="s">
        <v>3935</v>
      </c>
      <c r="M4543" s="74" t="s">
        <v>3936</v>
      </c>
    </row>
    <row r="4544" ht="14.25" customHeight="1">
      <c r="A4544" s="74" t="s">
        <v>12761</v>
      </c>
      <c r="B4544" s="74" t="s">
        <v>3932</v>
      </c>
      <c r="F4544" s="185" t="s">
        <v>12762</v>
      </c>
      <c r="G4544" s="185"/>
      <c r="H4544" s="185"/>
      <c r="I4544" s="74" t="s">
        <v>127</v>
      </c>
      <c r="L4544" s="74" t="s">
        <v>3935</v>
      </c>
      <c r="M4544" s="74" t="s">
        <v>3936</v>
      </c>
    </row>
    <row r="4545" ht="14.25" customHeight="1">
      <c r="A4545" s="74" t="s">
        <v>12763</v>
      </c>
      <c r="B4545" s="74" t="s">
        <v>3932</v>
      </c>
      <c r="F4545" s="185" t="s">
        <v>12764</v>
      </c>
      <c r="G4545" s="185"/>
      <c r="H4545" s="185"/>
      <c r="I4545" s="74" t="s">
        <v>100</v>
      </c>
      <c r="L4545" s="74" t="s">
        <v>3935</v>
      </c>
      <c r="M4545" s="74" t="s">
        <v>3936</v>
      </c>
    </row>
    <row r="4546" ht="14.25" customHeight="1">
      <c r="A4546" s="74" t="s">
        <v>12765</v>
      </c>
      <c r="B4546" s="74" t="s">
        <v>3932</v>
      </c>
      <c r="F4546" s="185" t="s">
        <v>12766</v>
      </c>
      <c r="G4546" s="185"/>
      <c r="H4546" s="185"/>
      <c r="I4546" s="74" t="s">
        <v>57</v>
      </c>
      <c r="L4546" s="74" t="s">
        <v>3935</v>
      </c>
      <c r="M4546" s="74" t="s">
        <v>3936</v>
      </c>
    </row>
    <row r="4547" ht="14.25" customHeight="1">
      <c r="A4547" s="74" t="s">
        <v>12767</v>
      </c>
      <c r="B4547" s="74" t="s">
        <v>3932</v>
      </c>
      <c r="F4547" s="185" t="s">
        <v>12768</v>
      </c>
      <c r="G4547" s="185"/>
      <c r="H4547" s="185"/>
      <c r="I4547" s="74" t="s">
        <v>100</v>
      </c>
      <c r="L4547" s="74" t="s">
        <v>3935</v>
      </c>
      <c r="M4547" s="74" t="s">
        <v>3936</v>
      </c>
    </row>
    <row r="4548" ht="14.25" customHeight="1">
      <c r="A4548" s="74" t="s">
        <v>12769</v>
      </c>
      <c r="B4548" s="74" t="s">
        <v>3932</v>
      </c>
      <c r="F4548" s="185" t="s">
        <v>12770</v>
      </c>
      <c r="G4548" s="185"/>
      <c r="H4548" s="185"/>
      <c r="I4548" s="74" t="s">
        <v>100</v>
      </c>
      <c r="L4548" s="74" t="s">
        <v>3935</v>
      </c>
      <c r="M4548" s="74" t="s">
        <v>3936</v>
      </c>
    </row>
    <row r="4549" ht="14.25" customHeight="1">
      <c r="A4549" s="74" t="s">
        <v>12771</v>
      </c>
      <c r="B4549" s="74" t="s">
        <v>3932</v>
      </c>
      <c r="F4549" s="185" t="s">
        <v>12772</v>
      </c>
      <c r="G4549" s="185"/>
      <c r="H4549" s="185"/>
      <c r="I4549" s="74" t="s">
        <v>3934</v>
      </c>
      <c r="L4549" s="74" t="s">
        <v>3935</v>
      </c>
      <c r="M4549" s="74" t="s">
        <v>3936</v>
      </c>
    </row>
    <row r="4550" ht="14.25" customHeight="1">
      <c r="A4550" s="74" t="s">
        <v>12773</v>
      </c>
      <c r="B4550" s="74" t="s">
        <v>3932</v>
      </c>
      <c r="F4550" s="185" t="s">
        <v>12774</v>
      </c>
      <c r="G4550" s="185"/>
      <c r="H4550" s="185"/>
      <c r="I4550" s="74" t="s">
        <v>100</v>
      </c>
      <c r="L4550" s="74" t="s">
        <v>3935</v>
      </c>
      <c r="M4550" s="74" t="s">
        <v>3936</v>
      </c>
    </row>
    <row r="4551" ht="14.25" customHeight="1">
      <c r="A4551" s="74" t="s">
        <v>12775</v>
      </c>
      <c r="B4551" s="74" t="s">
        <v>3932</v>
      </c>
      <c r="F4551" s="185" t="s">
        <v>12776</v>
      </c>
      <c r="G4551" s="185"/>
      <c r="H4551" s="185"/>
      <c r="I4551" s="74" t="s">
        <v>3934</v>
      </c>
      <c r="L4551" s="74" t="s">
        <v>3935</v>
      </c>
      <c r="M4551" s="74" t="s">
        <v>3936</v>
      </c>
    </row>
    <row r="4552" ht="14.25" customHeight="1">
      <c r="A4552" s="74" t="s">
        <v>12777</v>
      </c>
      <c r="B4552" s="74" t="s">
        <v>3932</v>
      </c>
      <c r="F4552" s="185" t="s">
        <v>12778</v>
      </c>
      <c r="G4552" s="185"/>
      <c r="H4552" s="185"/>
      <c r="I4552" s="74" t="s">
        <v>3934</v>
      </c>
      <c r="L4552" s="74" t="s">
        <v>3935</v>
      </c>
      <c r="M4552" s="74" t="s">
        <v>3936</v>
      </c>
    </row>
    <row r="4553" ht="14.25" customHeight="1">
      <c r="A4553" s="74" t="s">
        <v>12779</v>
      </c>
      <c r="B4553" s="74" t="s">
        <v>3932</v>
      </c>
      <c r="F4553" s="185" t="s">
        <v>12780</v>
      </c>
      <c r="G4553" s="185"/>
      <c r="H4553" s="185"/>
      <c r="I4553" s="74" t="s">
        <v>57</v>
      </c>
      <c r="L4553" s="74" t="s">
        <v>3935</v>
      </c>
      <c r="M4553" s="74" t="s">
        <v>3936</v>
      </c>
    </row>
    <row r="4554" ht="14.25" customHeight="1">
      <c r="A4554" s="74" t="s">
        <v>12781</v>
      </c>
      <c r="B4554" s="74" t="s">
        <v>3932</v>
      </c>
      <c r="F4554" s="185" t="s">
        <v>12782</v>
      </c>
      <c r="G4554" s="185"/>
      <c r="H4554" s="185"/>
      <c r="I4554" s="74" t="s">
        <v>100</v>
      </c>
      <c r="L4554" s="74" t="s">
        <v>3935</v>
      </c>
      <c r="M4554" s="74" t="s">
        <v>3936</v>
      </c>
    </row>
    <row r="4555" ht="14.25" customHeight="1">
      <c r="A4555" s="74" t="s">
        <v>12783</v>
      </c>
      <c r="B4555" s="74" t="s">
        <v>3932</v>
      </c>
      <c r="F4555" s="185" t="s">
        <v>85</v>
      </c>
      <c r="G4555" s="185"/>
      <c r="H4555" s="185"/>
      <c r="I4555" s="74" t="s">
        <v>100</v>
      </c>
      <c r="L4555" s="74" t="s">
        <v>3935</v>
      </c>
      <c r="M4555" s="74" t="s">
        <v>3936</v>
      </c>
      <c r="N4555" s="74" t="s">
        <v>4026</v>
      </c>
    </row>
    <row r="4556" ht="14.25" customHeight="1">
      <c r="A4556" s="74" t="s">
        <v>12784</v>
      </c>
      <c r="B4556" s="74" t="s">
        <v>3932</v>
      </c>
      <c r="F4556" s="185" t="s">
        <v>12785</v>
      </c>
      <c r="G4556" s="185"/>
      <c r="H4556" s="185"/>
      <c r="I4556" s="74" t="s">
        <v>100</v>
      </c>
      <c r="L4556" s="74" t="s">
        <v>3935</v>
      </c>
      <c r="M4556" s="74" t="s">
        <v>3936</v>
      </c>
    </row>
    <row r="4557" ht="14.25" customHeight="1">
      <c r="A4557" s="74" t="s">
        <v>12786</v>
      </c>
      <c r="B4557" s="74" t="s">
        <v>3932</v>
      </c>
      <c r="F4557" s="185" t="s">
        <v>12787</v>
      </c>
      <c r="G4557" s="185"/>
      <c r="H4557" s="185"/>
      <c r="I4557" s="74" t="s">
        <v>3934</v>
      </c>
      <c r="L4557" s="74" t="s">
        <v>3935</v>
      </c>
      <c r="M4557" s="74" t="s">
        <v>3936</v>
      </c>
    </row>
    <row r="4558" ht="14.25" customHeight="1">
      <c r="A4558" s="74" t="s">
        <v>12788</v>
      </c>
      <c r="B4558" s="74" t="s">
        <v>3932</v>
      </c>
      <c r="F4558" s="185" t="s">
        <v>1868</v>
      </c>
      <c r="G4558" s="185"/>
      <c r="H4558" s="185"/>
      <c r="I4558" s="74" t="s">
        <v>3934</v>
      </c>
      <c r="L4558" s="74" t="s">
        <v>3935</v>
      </c>
      <c r="M4558" s="74" t="s">
        <v>3936</v>
      </c>
      <c r="N4558" s="74" t="s">
        <v>4026</v>
      </c>
    </row>
    <row r="4559" ht="14.25" customHeight="1">
      <c r="A4559" s="74" t="s">
        <v>12789</v>
      </c>
      <c r="B4559" s="74" t="s">
        <v>3932</v>
      </c>
      <c r="F4559" s="185" t="s">
        <v>1873</v>
      </c>
      <c r="G4559" s="185"/>
      <c r="H4559" s="185"/>
      <c r="I4559" s="74" t="s">
        <v>100</v>
      </c>
      <c r="L4559" s="74" t="s">
        <v>3935</v>
      </c>
      <c r="M4559" s="74" t="s">
        <v>3936</v>
      </c>
      <c r="N4559" s="74" t="s">
        <v>4026</v>
      </c>
    </row>
    <row r="4560" ht="14.25" customHeight="1">
      <c r="A4560" s="74" t="s">
        <v>12790</v>
      </c>
      <c r="B4560" s="74" t="s">
        <v>3932</v>
      </c>
      <c r="F4560" s="185" t="s">
        <v>12791</v>
      </c>
      <c r="G4560" s="185"/>
      <c r="H4560" s="185"/>
      <c r="I4560" s="74" t="s">
        <v>100</v>
      </c>
      <c r="L4560" s="74" t="s">
        <v>3935</v>
      </c>
      <c r="M4560" s="74" t="s">
        <v>3936</v>
      </c>
    </row>
    <row r="4561" ht="14.25" customHeight="1">
      <c r="A4561" s="74" t="s">
        <v>12792</v>
      </c>
      <c r="B4561" s="74" t="s">
        <v>3932</v>
      </c>
      <c r="F4561" s="185" t="s">
        <v>12793</v>
      </c>
      <c r="G4561" s="185"/>
      <c r="H4561" s="185"/>
      <c r="I4561" s="74" t="s">
        <v>100</v>
      </c>
      <c r="L4561" s="74" t="s">
        <v>3935</v>
      </c>
      <c r="M4561" s="74" t="s">
        <v>3936</v>
      </c>
    </row>
    <row r="4562" ht="14.25" customHeight="1">
      <c r="A4562" s="74" t="s">
        <v>12794</v>
      </c>
      <c r="B4562" s="74" t="s">
        <v>3932</v>
      </c>
      <c r="F4562" s="185" t="s">
        <v>12795</v>
      </c>
      <c r="G4562" s="185"/>
      <c r="H4562" s="185"/>
      <c r="I4562" s="74" t="s">
        <v>3934</v>
      </c>
      <c r="L4562" s="74" t="s">
        <v>3935</v>
      </c>
      <c r="M4562" s="74" t="s">
        <v>3936</v>
      </c>
    </row>
    <row r="4563" ht="14.25" customHeight="1">
      <c r="A4563" s="74" t="s">
        <v>12796</v>
      </c>
      <c r="B4563" s="74" t="s">
        <v>3932</v>
      </c>
      <c r="F4563" s="185" t="s">
        <v>12797</v>
      </c>
      <c r="G4563" s="185"/>
      <c r="H4563" s="185"/>
      <c r="I4563" s="74" t="s">
        <v>100</v>
      </c>
      <c r="L4563" s="74" t="s">
        <v>3935</v>
      </c>
      <c r="M4563" s="74" t="s">
        <v>3936</v>
      </c>
    </row>
    <row r="4564" ht="14.25" customHeight="1">
      <c r="A4564" s="74" t="s">
        <v>12798</v>
      </c>
      <c r="B4564" s="74" t="s">
        <v>3932</v>
      </c>
      <c r="F4564" s="185" t="s">
        <v>12799</v>
      </c>
      <c r="G4564" s="185"/>
      <c r="H4564" s="185"/>
      <c r="I4564" s="74" t="s">
        <v>3968</v>
      </c>
      <c r="L4564" s="74" t="s">
        <v>3935</v>
      </c>
      <c r="M4564" s="74" t="s">
        <v>3936</v>
      </c>
    </row>
    <row r="4565" ht="14.25" customHeight="1">
      <c r="A4565" s="74" t="s">
        <v>12800</v>
      </c>
      <c r="B4565" s="74" t="s">
        <v>3932</v>
      </c>
      <c r="F4565" s="185" t="s">
        <v>12801</v>
      </c>
      <c r="G4565" s="185"/>
      <c r="H4565" s="185"/>
      <c r="I4565" s="74" t="s">
        <v>3934</v>
      </c>
      <c r="L4565" s="74" t="s">
        <v>3935</v>
      </c>
      <c r="M4565" s="74" t="s">
        <v>3936</v>
      </c>
    </row>
    <row r="4566" ht="14.25" customHeight="1">
      <c r="A4566" s="74" t="s">
        <v>12802</v>
      </c>
      <c r="B4566" s="74" t="s">
        <v>3932</v>
      </c>
      <c r="F4566" s="185" t="s">
        <v>12803</v>
      </c>
      <c r="G4566" s="185"/>
      <c r="H4566" s="185"/>
      <c r="I4566" s="74" t="s">
        <v>100</v>
      </c>
      <c r="L4566" s="74" t="s">
        <v>3935</v>
      </c>
      <c r="M4566" s="74" t="s">
        <v>3936</v>
      </c>
    </row>
    <row r="4567" ht="14.25" customHeight="1">
      <c r="A4567" s="74" t="s">
        <v>12804</v>
      </c>
      <c r="B4567" s="74" t="s">
        <v>3932</v>
      </c>
      <c r="F4567" s="185" t="s">
        <v>12805</v>
      </c>
      <c r="G4567" s="185"/>
      <c r="H4567" s="185"/>
      <c r="I4567" s="74" t="s">
        <v>100</v>
      </c>
      <c r="L4567" s="74" t="s">
        <v>3935</v>
      </c>
      <c r="M4567" s="74" t="s">
        <v>3936</v>
      </c>
      <c r="N4567" s="74" t="s">
        <v>4026</v>
      </c>
    </row>
    <row r="4568" ht="14.25" customHeight="1">
      <c r="A4568" s="74" t="s">
        <v>12806</v>
      </c>
      <c r="B4568" s="74" t="s">
        <v>3932</v>
      </c>
      <c r="F4568" s="185" t="s">
        <v>12807</v>
      </c>
      <c r="G4568" s="185"/>
      <c r="H4568" s="185"/>
      <c r="I4568" s="74" t="s">
        <v>3934</v>
      </c>
      <c r="L4568" s="74" t="s">
        <v>3935</v>
      </c>
      <c r="M4568" s="74" t="s">
        <v>3936</v>
      </c>
    </row>
    <row r="4569" ht="14.25" customHeight="1">
      <c r="A4569" s="74" t="s">
        <v>12808</v>
      </c>
      <c r="B4569" s="74" t="s">
        <v>3932</v>
      </c>
      <c r="F4569" s="185" t="s">
        <v>12809</v>
      </c>
      <c r="G4569" s="185"/>
      <c r="H4569" s="185"/>
      <c r="I4569" s="74" t="s">
        <v>66</v>
      </c>
      <c r="L4569" s="74" t="s">
        <v>3935</v>
      </c>
      <c r="M4569" s="74" t="s">
        <v>3936</v>
      </c>
    </row>
    <row r="4570" ht="14.25" customHeight="1">
      <c r="A4570" s="74" t="s">
        <v>12810</v>
      </c>
      <c r="B4570" s="74" t="s">
        <v>3932</v>
      </c>
      <c r="F4570" s="185" t="s">
        <v>12811</v>
      </c>
      <c r="G4570" s="185"/>
      <c r="H4570" s="185"/>
      <c r="I4570" s="74" t="s">
        <v>3934</v>
      </c>
      <c r="L4570" s="74" t="s">
        <v>3935</v>
      </c>
      <c r="M4570" s="74" t="s">
        <v>3936</v>
      </c>
    </row>
    <row r="4571" ht="14.25" customHeight="1">
      <c r="A4571" s="74" t="s">
        <v>12812</v>
      </c>
      <c r="B4571" s="74" t="s">
        <v>3932</v>
      </c>
      <c r="F4571" s="185" t="s">
        <v>12813</v>
      </c>
      <c r="G4571" s="185"/>
      <c r="H4571" s="185"/>
      <c r="I4571" s="74" t="s">
        <v>66</v>
      </c>
      <c r="L4571" s="74" t="s">
        <v>3935</v>
      </c>
      <c r="M4571" s="74" t="s">
        <v>3936</v>
      </c>
    </row>
    <row r="4572" ht="14.25" customHeight="1">
      <c r="A4572" s="74" t="s">
        <v>12814</v>
      </c>
      <c r="B4572" s="74" t="s">
        <v>3932</v>
      </c>
      <c r="F4572" s="185" t="s">
        <v>12815</v>
      </c>
      <c r="G4572" s="185"/>
      <c r="H4572" s="185"/>
      <c r="I4572" s="74" t="s">
        <v>3934</v>
      </c>
      <c r="L4572" s="74" t="s">
        <v>3935</v>
      </c>
      <c r="M4572" s="74" t="s">
        <v>3936</v>
      </c>
    </row>
    <row r="4573" ht="14.25" customHeight="1">
      <c r="A4573" s="74" t="s">
        <v>12816</v>
      </c>
      <c r="B4573" s="74" t="s">
        <v>3932</v>
      </c>
      <c r="F4573" s="185" t="s">
        <v>12817</v>
      </c>
      <c r="G4573" s="185"/>
      <c r="H4573" s="185"/>
      <c r="I4573" s="74" t="s">
        <v>57</v>
      </c>
      <c r="L4573" s="74" t="s">
        <v>3935</v>
      </c>
      <c r="M4573" s="74" t="s">
        <v>3936</v>
      </c>
    </row>
    <row r="4574" ht="14.25" customHeight="1">
      <c r="A4574" s="74" t="s">
        <v>12818</v>
      </c>
      <c r="B4574" s="74" t="s">
        <v>3932</v>
      </c>
      <c r="F4574" s="185" t="s">
        <v>12819</v>
      </c>
      <c r="G4574" s="185"/>
      <c r="H4574" s="185"/>
      <c r="I4574" s="74" t="s">
        <v>100</v>
      </c>
      <c r="L4574" s="74" t="s">
        <v>3935</v>
      </c>
      <c r="M4574" s="74" t="s">
        <v>3936</v>
      </c>
    </row>
    <row r="4575" ht="14.25" customHeight="1">
      <c r="A4575" s="74" t="s">
        <v>12820</v>
      </c>
      <c r="B4575" s="74" t="s">
        <v>3932</v>
      </c>
      <c r="F4575" s="185" t="s">
        <v>12821</v>
      </c>
      <c r="G4575" s="185"/>
      <c r="H4575" s="185"/>
      <c r="I4575" s="74" t="s">
        <v>57</v>
      </c>
      <c r="L4575" s="74" t="s">
        <v>3935</v>
      </c>
      <c r="M4575" s="74" t="s">
        <v>3936</v>
      </c>
    </row>
    <row r="4576" ht="14.25" customHeight="1">
      <c r="A4576" s="74" t="s">
        <v>12822</v>
      </c>
      <c r="B4576" s="74" t="s">
        <v>3932</v>
      </c>
      <c r="F4576" s="185" t="s">
        <v>5138</v>
      </c>
      <c r="G4576" s="185"/>
      <c r="H4576" s="185"/>
      <c r="I4576" s="74" t="s">
        <v>50</v>
      </c>
      <c r="L4576" s="74" t="s">
        <v>3935</v>
      </c>
      <c r="M4576" s="74" t="s">
        <v>3936</v>
      </c>
    </row>
    <row r="4577" ht="14.25" customHeight="1">
      <c r="A4577" s="74" t="s">
        <v>12823</v>
      </c>
      <c r="B4577" s="74" t="s">
        <v>3932</v>
      </c>
      <c r="F4577" s="185" t="s">
        <v>12824</v>
      </c>
      <c r="G4577" s="185"/>
      <c r="H4577" s="185"/>
      <c r="I4577" s="74" t="s">
        <v>57</v>
      </c>
      <c r="L4577" s="74" t="s">
        <v>3935</v>
      </c>
      <c r="M4577" s="74" t="s">
        <v>3936</v>
      </c>
    </row>
    <row r="4578" ht="14.25" customHeight="1">
      <c r="A4578" s="74" t="s">
        <v>12825</v>
      </c>
      <c r="B4578" s="74" t="s">
        <v>3932</v>
      </c>
      <c r="F4578" s="185" t="s">
        <v>12826</v>
      </c>
      <c r="G4578" s="185"/>
      <c r="H4578" s="185"/>
      <c r="I4578" s="74" t="s">
        <v>3934</v>
      </c>
      <c r="L4578" s="74" t="s">
        <v>3935</v>
      </c>
      <c r="M4578" s="74" t="s">
        <v>3936</v>
      </c>
    </row>
    <row r="4579" ht="14.25" customHeight="1">
      <c r="A4579" s="74" t="s">
        <v>12827</v>
      </c>
      <c r="B4579" s="74" t="s">
        <v>3932</v>
      </c>
      <c r="F4579" s="185" t="s">
        <v>12828</v>
      </c>
      <c r="G4579" s="185"/>
      <c r="H4579" s="185"/>
      <c r="I4579" s="74" t="s">
        <v>100</v>
      </c>
      <c r="L4579" s="74" t="s">
        <v>3935</v>
      </c>
      <c r="M4579" s="74" t="s">
        <v>3936</v>
      </c>
    </row>
    <row r="4580" ht="14.25" customHeight="1">
      <c r="A4580" s="74" t="s">
        <v>12829</v>
      </c>
      <c r="B4580" s="74" t="s">
        <v>3932</v>
      </c>
      <c r="F4580" s="185" t="s">
        <v>12830</v>
      </c>
      <c r="G4580" s="185"/>
      <c r="H4580" s="185"/>
      <c r="I4580" s="74" t="s">
        <v>3934</v>
      </c>
      <c r="L4580" s="74" t="s">
        <v>3935</v>
      </c>
      <c r="M4580" s="74" t="s">
        <v>3936</v>
      </c>
    </row>
    <row r="4581" ht="14.25" customHeight="1">
      <c r="A4581" s="74" t="s">
        <v>12831</v>
      </c>
      <c r="B4581" s="74" t="s">
        <v>3932</v>
      </c>
      <c r="F4581" s="185" t="s">
        <v>12832</v>
      </c>
      <c r="G4581" s="185"/>
      <c r="H4581" s="185"/>
      <c r="I4581" s="74" t="s">
        <v>100</v>
      </c>
      <c r="L4581" s="74" t="s">
        <v>3935</v>
      </c>
      <c r="M4581" s="74" t="s">
        <v>3936</v>
      </c>
    </row>
    <row r="4582" ht="14.25" customHeight="1">
      <c r="A4582" s="74" t="s">
        <v>12833</v>
      </c>
      <c r="B4582" s="74" t="s">
        <v>3932</v>
      </c>
      <c r="F4582" s="185" t="s">
        <v>12834</v>
      </c>
      <c r="G4582" s="185"/>
      <c r="H4582" s="185"/>
      <c r="I4582" s="74" t="s">
        <v>3934</v>
      </c>
      <c r="L4582" s="74" t="s">
        <v>3935</v>
      </c>
      <c r="M4582" s="74" t="s">
        <v>3936</v>
      </c>
    </row>
    <row r="4583" ht="14.25" customHeight="1">
      <c r="A4583" s="74" t="s">
        <v>12835</v>
      </c>
      <c r="B4583" s="74" t="s">
        <v>3932</v>
      </c>
      <c r="F4583" s="185" t="s">
        <v>12836</v>
      </c>
      <c r="G4583" s="185"/>
      <c r="H4583" s="185"/>
      <c r="I4583" s="74" t="s">
        <v>57</v>
      </c>
      <c r="L4583" s="74" t="s">
        <v>3935</v>
      </c>
      <c r="M4583" s="74" t="s">
        <v>3936</v>
      </c>
    </row>
    <row r="4584" ht="14.25" customHeight="1">
      <c r="A4584" s="74" t="s">
        <v>12837</v>
      </c>
      <c r="B4584" s="74" t="s">
        <v>3932</v>
      </c>
      <c r="F4584" s="185" t="s">
        <v>12838</v>
      </c>
      <c r="G4584" s="185"/>
      <c r="H4584" s="185"/>
      <c r="I4584" s="74" t="s">
        <v>3934</v>
      </c>
      <c r="L4584" s="74" t="s">
        <v>3935</v>
      </c>
      <c r="M4584" s="74" t="s">
        <v>3936</v>
      </c>
    </row>
    <row r="4585" ht="14.25" customHeight="1">
      <c r="A4585" s="74" t="s">
        <v>12839</v>
      </c>
      <c r="B4585" s="74" t="s">
        <v>3932</v>
      </c>
      <c r="F4585" s="185" t="s">
        <v>12840</v>
      </c>
      <c r="G4585" s="185"/>
      <c r="H4585" s="185"/>
      <c r="I4585" s="74" t="s">
        <v>3934</v>
      </c>
      <c r="L4585" s="74" t="s">
        <v>3935</v>
      </c>
      <c r="M4585" s="74" t="s">
        <v>3936</v>
      </c>
    </row>
    <row r="4586" ht="14.25" customHeight="1">
      <c r="A4586" s="74" t="s">
        <v>12841</v>
      </c>
      <c r="B4586" s="74" t="s">
        <v>3932</v>
      </c>
      <c r="F4586" s="185" t="s">
        <v>12842</v>
      </c>
      <c r="G4586" s="185"/>
      <c r="H4586" s="185"/>
      <c r="I4586" s="74" t="s">
        <v>3934</v>
      </c>
      <c r="L4586" s="74" t="s">
        <v>3935</v>
      </c>
      <c r="M4586" s="74" t="s">
        <v>3936</v>
      </c>
    </row>
    <row r="4587" ht="14.25" customHeight="1">
      <c r="A4587" s="74" t="s">
        <v>12843</v>
      </c>
      <c r="B4587" s="74" t="s">
        <v>3932</v>
      </c>
      <c r="F4587" s="185" t="s">
        <v>12844</v>
      </c>
      <c r="G4587" s="185"/>
      <c r="H4587" s="185"/>
      <c r="I4587" s="74" t="s">
        <v>3934</v>
      </c>
      <c r="L4587" s="74" t="s">
        <v>3935</v>
      </c>
      <c r="M4587" s="74" t="s">
        <v>3936</v>
      </c>
    </row>
    <row r="4588" ht="14.25" customHeight="1">
      <c r="A4588" s="74" t="s">
        <v>12845</v>
      </c>
      <c r="B4588" s="74" t="s">
        <v>3932</v>
      </c>
      <c r="F4588" s="185" t="s">
        <v>3589</v>
      </c>
      <c r="G4588" s="185"/>
      <c r="H4588" s="185"/>
      <c r="I4588" s="74" t="s">
        <v>127</v>
      </c>
      <c r="L4588" s="74" t="s">
        <v>3935</v>
      </c>
      <c r="M4588" s="74" t="s">
        <v>3936</v>
      </c>
      <c r="N4588" s="74" t="s">
        <v>4026</v>
      </c>
    </row>
    <row r="4589" ht="14.25" customHeight="1">
      <c r="A4589" s="74" t="s">
        <v>12846</v>
      </c>
      <c r="B4589" s="74" t="s">
        <v>3932</v>
      </c>
      <c r="F4589" s="185" t="s">
        <v>12847</v>
      </c>
      <c r="G4589" s="185"/>
      <c r="H4589" s="185"/>
      <c r="I4589" s="74" t="s">
        <v>3934</v>
      </c>
      <c r="L4589" s="74" t="s">
        <v>3935</v>
      </c>
      <c r="M4589" s="74" t="s">
        <v>3936</v>
      </c>
    </row>
    <row r="4590" ht="14.25" customHeight="1">
      <c r="A4590" s="74" t="s">
        <v>12848</v>
      </c>
      <c r="B4590" s="74" t="s">
        <v>3932</v>
      </c>
      <c r="F4590" s="185" t="s">
        <v>12849</v>
      </c>
      <c r="G4590" s="185"/>
      <c r="H4590" s="185"/>
      <c r="I4590" s="74" t="s">
        <v>3968</v>
      </c>
      <c r="L4590" s="74" t="s">
        <v>3935</v>
      </c>
      <c r="M4590" s="74" t="s">
        <v>3936</v>
      </c>
    </row>
    <row r="4591" ht="14.25" customHeight="1">
      <c r="A4591" s="74" t="s">
        <v>12850</v>
      </c>
      <c r="B4591" s="74" t="s">
        <v>3932</v>
      </c>
      <c r="F4591" s="185" t="s">
        <v>12851</v>
      </c>
      <c r="G4591" s="185"/>
      <c r="H4591" s="185"/>
      <c r="I4591" s="74" t="s">
        <v>3934</v>
      </c>
      <c r="L4591" s="74" t="s">
        <v>3935</v>
      </c>
      <c r="M4591" s="74" t="s">
        <v>3936</v>
      </c>
    </row>
    <row r="4592" ht="14.25" customHeight="1">
      <c r="A4592" s="74" t="s">
        <v>12852</v>
      </c>
      <c r="B4592" s="74" t="s">
        <v>3932</v>
      </c>
      <c r="F4592" s="185" t="s">
        <v>12853</v>
      </c>
      <c r="G4592" s="185"/>
      <c r="H4592" s="185"/>
      <c r="I4592" s="74" t="s">
        <v>3934</v>
      </c>
      <c r="L4592" s="74" t="s">
        <v>3935</v>
      </c>
      <c r="M4592" s="74" t="s">
        <v>3936</v>
      </c>
    </row>
    <row r="4593" ht="14.25" customHeight="1">
      <c r="A4593" s="74" t="s">
        <v>12854</v>
      </c>
      <c r="B4593" s="74" t="s">
        <v>3932</v>
      </c>
      <c r="F4593" s="185" t="s">
        <v>12855</v>
      </c>
      <c r="G4593" s="185"/>
      <c r="H4593" s="185"/>
      <c r="I4593" s="74" t="s">
        <v>127</v>
      </c>
      <c r="L4593" s="74" t="s">
        <v>3935</v>
      </c>
      <c r="M4593" s="74" t="s">
        <v>3936</v>
      </c>
    </row>
    <row r="4594" ht="14.25" customHeight="1">
      <c r="A4594" s="74" t="s">
        <v>12856</v>
      </c>
      <c r="B4594" s="74" t="s">
        <v>3932</v>
      </c>
      <c r="F4594" s="185" t="s">
        <v>12857</v>
      </c>
      <c r="G4594" s="185"/>
      <c r="H4594" s="185"/>
      <c r="I4594" s="74" t="s">
        <v>3934</v>
      </c>
      <c r="L4594" s="74" t="s">
        <v>3935</v>
      </c>
      <c r="M4594" s="74" t="s">
        <v>3936</v>
      </c>
    </row>
    <row r="4595" ht="14.25" customHeight="1">
      <c r="A4595" s="74" t="s">
        <v>12858</v>
      </c>
      <c r="B4595" s="74" t="s">
        <v>3932</v>
      </c>
      <c r="F4595" s="185" t="s">
        <v>3119</v>
      </c>
      <c r="G4595" s="185"/>
      <c r="H4595" s="185"/>
      <c r="I4595" s="74" t="s">
        <v>1026</v>
      </c>
      <c r="L4595" s="74" t="s">
        <v>3935</v>
      </c>
      <c r="M4595" s="74" t="s">
        <v>3936</v>
      </c>
      <c r="N4595" s="74" t="s">
        <v>4026</v>
      </c>
    </row>
    <row r="4596" ht="14.25" customHeight="1">
      <c r="A4596" s="74" t="s">
        <v>12859</v>
      </c>
      <c r="B4596" s="74" t="s">
        <v>3932</v>
      </c>
      <c r="F4596" s="185" t="s">
        <v>12860</v>
      </c>
      <c r="G4596" s="185"/>
      <c r="H4596" s="185"/>
      <c r="I4596" s="74" t="s">
        <v>3934</v>
      </c>
      <c r="L4596" s="74" t="s">
        <v>3935</v>
      </c>
      <c r="M4596" s="74" t="s">
        <v>3936</v>
      </c>
    </row>
    <row r="4597" ht="14.25" customHeight="1">
      <c r="A4597" s="74" t="s">
        <v>12861</v>
      </c>
      <c r="B4597" s="74" t="s">
        <v>3932</v>
      </c>
      <c r="F4597" s="185" t="s">
        <v>1171</v>
      </c>
      <c r="G4597" s="185"/>
      <c r="H4597" s="185"/>
      <c r="I4597" s="74" t="s">
        <v>57</v>
      </c>
      <c r="L4597" s="74" t="s">
        <v>3935</v>
      </c>
      <c r="M4597" s="74" t="s">
        <v>3936</v>
      </c>
      <c r="N4597" s="74" t="s">
        <v>4026</v>
      </c>
    </row>
    <row r="4598" ht="14.25" customHeight="1">
      <c r="A4598" s="74" t="s">
        <v>12862</v>
      </c>
      <c r="B4598" s="74" t="s">
        <v>3932</v>
      </c>
      <c r="F4598" s="185" t="s">
        <v>12863</v>
      </c>
      <c r="G4598" s="185"/>
      <c r="H4598" s="185"/>
      <c r="I4598" s="74" t="s">
        <v>3934</v>
      </c>
      <c r="L4598" s="74" t="s">
        <v>3935</v>
      </c>
      <c r="M4598" s="74" t="s">
        <v>3936</v>
      </c>
    </row>
    <row r="4599" ht="14.25" customHeight="1">
      <c r="A4599" s="74" t="s">
        <v>12864</v>
      </c>
      <c r="B4599" s="74" t="s">
        <v>3932</v>
      </c>
      <c r="F4599" s="185" t="s">
        <v>12865</v>
      </c>
      <c r="G4599" s="185"/>
      <c r="H4599" s="185"/>
      <c r="I4599" s="74" t="s">
        <v>57</v>
      </c>
      <c r="L4599" s="74" t="s">
        <v>3935</v>
      </c>
      <c r="M4599" s="74" t="s">
        <v>3936</v>
      </c>
    </row>
    <row r="4600" ht="14.25" customHeight="1">
      <c r="A4600" s="74" t="s">
        <v>12866</v>
      </c>
      <c r="B4600" s="74" t="s">
        <v>3932</v>
      </c>
      <c r="F4600" s="185" t="s">
        <v>12863</v>
      </c>
      <c r="G4600" s="185"/>
      <c r="H4600" s="185"/>
      <c r="I4600" s="74" t="s">
        <v>3934</v>
      </c>
      <c r="L4600" s="74" t="s">
        <v>3935</v>
      </c>
      <c r="M4600" s="74" t="s">
        <v>3936</v>
      </c>
    </row>
    <row r="4601" ht="14.25" customHeight="1">
      <c r="A4601" s="74" t="s">
        <v>12867</v>
      </c>
      <c r="B4601" s="74" t="s">
        <v>3932</v>
      </c>
      <c r="F4601" s="185" t="s">
        <v>12868</v>
      </c>
      <c r="G4601" s="185"/>
      <c r="H4601" s="185"/>
      <c r="I4601" s="74" t="s">
        <v>57</v>
      </c>
      <c r="L4601" s="74" t="s">
        <v>3935</v>
      </c>
      <c r="M4601" s="74" t="s">
        <v>3936</v>
      </c>
    </row>
    <row r="4602" ht="14.25" customHeight="1">
      <c r="A4602" s="74" t="s">
        <v>12869</v>
      </c>
      <c r="B4602" s="74" t="s">
        <v>3932</v>
      </c>
      <c r="F4602" s="185" t="s">
        <v>12870</v>
      </c>
      <c r="G4602" s="185"/>
      <c r="H4602" s="185"/>
      <c r="I4602" s="74" t="s">
        <v>3934</v>
      </c>
      <c r="L4602" s="74" t="s">
        <v>3935</v>
      </c>
      <c r="M4602" s="74" t="s">
        <v>3936</v>
      </c>
    </row>
    <row r="4603" ht="14.25" customHeight="1">
      <c r="A4603" s="74" t="s">
        <v>12871</v>
      </c>
      <c r="B4603" s="74" t="s">
        <v>3932</v>
      </c>
      <c r="F4603" s="185" t="s">
        <v>12872</v>
      </c>
      <c r="G4603" s="185"/>
      <c r="H4603" s="185"/>
      <c r="I4603" s="74" t="s">
        <v>1026</v>
      </c>
      <c r="L4603" s="74" t="s">
        <v>3935</v>
      </c>
      <c r="M4603" s="74" t="s">
        <v>3936</v>
      </c>
    </row>
    <row r="4604" ht="14.25" customHeight="1">
      <c r="A4604" s="74" t="s">
        <v>12873</v>
      </c>
      <c r="B4604" s="74" t="s">
        <v>3932</v>
      </c>
      <c r="F4604" s="185" t="s">
        <v>12874</v>
      </c>
      <c r="G4604" s="185"/>
      <c r="H4604" s="185"/>
      <c r="I4604" s="74" t="s">
        <v>3934</v>
      </c>
      <c r="L4604" s="74" t="s">
        <v>3935</v>
      </c>
      <c r="M4604" s="74" t="s">
        <v>3936</v>
      </c>
    </row>
    <row r="4605" ht="14.25" customHeight="1">
      <c r="A4605" s="74" t="s">
        <v>12875</v>
      </c>
      <c r="B4605" s="74" t="s">
        <v>3932</v>
      </c>
      <c r="F4605" s="185" t="s">
        <v>12876</v>
      </c>
      <c r="G4605" s="185"/>
      <c r="H4605" s="185"/>
      <c r="I4605" s="74" t="s">
        <v>3934</v>
      </c>
      <c r="L4605" s="74" t="s">
        <v>3935</v>
      </c>
      <c r="M4605" s="74" t="s">
        <v>3936</v>
      </c>
    </row>
    <row r="4606" ht="14.25" customHeight="1">
      <c r="A4606" s="74" t="s">
        <v>12877</v>
      </c>
      <c r="B4606" s="74" t="s">
        <v>3932</v>
      </c>
      <c r="F4606" s="185" t="s">
        <v>12878</v>
      </c>
      <c r="G4606" s="185"/>
      <c r="H4606" s="185"/>
      <c r="I4606" s="74" t="s">
        <v>3968</v>
      </c>
      <c r="L4606" s="74" t="s">
        <v>3935</v>
      </c>
      <c r="M4606" s="74" t="s">
        <v>3936</v>
      </c>
    </row>
    <row r="4607" ht="14.25" customHeight="1">
      <c r="A4607" s="74" t="s">
        <v>12879</v>
      </c>
      <c r="B4607" s="74" t="s">
        <v>3932</v>
      </c>
      <c r="F4607" s="185" t="s">
        <v>12880</v>
      </c>
      <c r="G4607" s="185"/>
      <c r="H4607" s="185"/>
      <c r="I4607" s="74" t="s">
        <v>127</v>
      </c>
      <c r="L4607" s="74" t="s">
        <v>3935</v>
      </c>
      <c r="M4607" s="74" t="s">
        <v>3936</v>
      </c>
    </row>
    <row r="4608" ht="14.25" customHeight="1">
      <c r="A4608" s="74" t="s">
        <v>12881</v>
      </c>
      <c r="B4608" s="74" t="s">
        <v>3932</v>
      </c>
      <c r="F4608" s="185" t="s">
        <v>12882</v>
      </c>
      <c r="G4608" s="185"/>
      <c r="H4608" s="185"/>
      <c r="I4608" s="74" t="s">
        <v>3934</v>
      </c>
      <c r="L4608" s="74" t="s">
        <v>3935</v>
      </c>
      <c r="M4608" s="74" t="s">
        <v>3936</v>
      </c>
    </row>
    <row r="4609" ht="14.25" customHeight="1">
      <c r="A4609" s="74" t="s">
        <v>12883</v>
      </c>
      <c r="B4609" s="74" t="s">
        <v>3932</v>
      </c>
      <c r="F4609" s="185" t="s">
        <v>12884</v>
      </c>
      <c r="G4609" s="185"/>
      <c r="H4609" s="185"/>
      <c r="I4609" s="74" t="s">
        <v>3934</v>
      </c>
      <c r="L4609" s="74" t="s">
        <v>3935</v>
      </c>
      <c r="M4609" s="74" t="s">
        <v>3936</v>
      </c>
    </row>
    <row r="4610" ht="14.25" customHeight="1">
      <c r="A4610" s="74" t="s">
        <v>12885</v>
      </c>
      <c r="B4610" s="74" t="s">
        <v>3932</v>
      </c>
      <c r="F4610" s="185" t="s">
        <v>12886</v>
      </c>
      <c r="G4610" s="185"/>
      <c r="H4610" s="185"/>
      <c r="I4610" s="74" t="s">
        <v>3934</v>
      </c>
      <c r="L4610" s="74" t="s">
        <v>3935</v>
      </c>
      <c r="M4610" s="74" t="s">
        <v>3936</v>
      </c>
    </row>
    <row r="4611" ht="14.25" customHeight="1">
      <c r="A4611" s="74" t="s">
        <v>12887</v>
      </c>
      <c r="B4611" s="74" t="s">
        <v>3932</v>
      </c>
      <c r="F4611" s="185" t="s">
        <v>12888</v>
      </c>
      <c r="G4611" s="185"/>
      <c r="H4611" s="185"/>
      <c r="I4611" s="74" t="s">
        <v>3968</v>
      </c>
      <c r="L4611" s="74" t="s">
        <v>3935</v>
      </c>
      <c r="M4611" s="74" t="s">
        <v>3936</v>
      </c>
    </row>
    <row r="4612" ht="14.25" customHeight="1">
      <c r="A4612" s="74" t="s">
        <v>12889</v>
      </c>
      <c r="B4612" s="74" t="s">
        <v>3932</v>
      </c>
      <c r="F4612" s="185" t="s">
        <v>12890</v>
      </c>
      <c r="G4612" s="185"/>
      <c r="H4612" s="185"/>
      <c r="I4612" s="74" t="s">
        <v>3968</v>
      </c>
      <c r="L4612" s="74" t="s">
        <v>3935</v>
      </c>
      <c r="M4612" s="74" t="s">
        <v>3936</v>
      </c>
    </row>
    <row r="4613" ht="14.25" customHeight="1">
      <c r="A4613" s="74" t="s">
        <v>12891</v>
      </c>
      <c r="B4613" s="74" t="s">
        <v>3932</v>
      </c>
      <c r="F4613" s="185" t="s">
        <v>12892</v>
      </c>
      <c r="G4613" s="185"/>
      <c r="H4613" s="185"/>
      <c r="I4613" s="74" t="s">
        <v>1026</v>
      </c>
      <c r="L4613" s="74" t="s">
        <v>3935</v>
      </c>
      <c r="M4613" s="74" t="s">
        <v>3936</v>
      </c>
    </row>
    <row r="4614" ht="14.25" customHeight="1">
      <c r="A4614" s="74" t="s">
        <v>12893</v>
      </c>
      <c r="B4614" s="74" t="s">
        <v>3932</v>
      </c>
      <c r="F4614" s="185" t="s">
        <v>12890</v>
      </c>
      <c r="G4614" s="185"/>
      <c r="H4614" s="185"/>
      <c r="I4614" s="74" t="s">
        <v>3934</v>
      </c>
      <c r="L4614" s="74" t="s">
        <v>3935</v>
      </c>
      <c r="M4614" s="74" t="s">
        <v>3936</v>
      </c>
    </row>
    <row r="4615" ht="14.25" customHeight="1">
      <c r="A4615" s="74" t="s">
        <v>12894</v>
      </c>
      <c r="B4615" s="74" t="s">
        <v>3932</v>
      </c>
      <c r="F4615" s="185" t="s">
        <v>12890</v>
      </c>
      <c r="G4615" s="185"/>
      <c r="H4615" s="185"/>
      <c r="I4615" s="74" t="s">
        <v>3934</v>
      </c>
      <c r="L4615" s="74" t="s">
        <v>3935</v>
      </c>
      <c r="M4615" s="74" t="s">
        <v>3936</v>
      </c>
    </row>
    <row r="4616" ht="14.25" customHeight="1">
      <c r="A4616" s="74" t="s">
        <v>12895</v>
      </c>
      <c r="B4616" s="74" t="s">
        <v>3932</v>
      </c>
      <c r="F4616" s="185" t="s">
        <v>12896</v>
      </c>
      <c r="G4616" s="185"/>
      <c r="H4616" s="185"/>
      <c r="I4616" s="74" t="s">
        <v>3934</v>
      </c>
      <c r="L4616" s="74" t="s">
        <v>3935</v>
      </c>
      <c r="M4616" s="74" t="s">
        <v>3936</v>
      </c>
    </row>
    <row r="4617" ht="14.25" customHeight="1">
      <c r="A4617" s="74" t="s">
        <v>12897</v>
      </c>
      <c r="B4617" s="74" t="s">
        <v>3932</v>
      </c>
      <c r="F4617" s="185" t="s">
        <v>12898</v>
      </c>
      <c r="G4617" s="185"/>
      <c r="H4617" s="185"/>
      <c r="I4617" s="74" t="s">
        <v>100</v>
      </c>
      <c r="L4617" s="74" t="s">
        <v>3935</v>
      </c>
      <c r="M4617" s="74" t="s">
        <v>3936</v>
      </c>
    </row>
    <row r="4618" ht="14.25" customHeight="1">
      <c r="A4618" s="74" t="s">
        <v>12899</v>
      </c>
      <c r="B4618" s="74" t="s">
        <v>3932</v>
      </c>
      <c r="F4618" s="185" t="s">
        <v>12900</v>
      </c>
      <c r="G4618" s="185"/>
      <c r="H4618" s="185"/>
      <c r="I4618" s="74" t="s">
        <v>3934</v>
      </c>
      <c r="L4618" s="74" t="s">
        <v>3935</v>
      </c>
      <c r="M4618" s="74" t="s">
        <v>3936</v>
      </c>
    </row>
    <row r="4619" ht="14.25" customHeight="1">
      <c r="A4619" s="74" t="s">
        <v>12901</v>
      </c>
      <c r="B4619" s="74" t="s">
        <v>3932</v>
      </c>
      <c r="F4619" s="185" t="s">
        <v>12902</v>
      </c>
      <c r="G4619" s="185"/>
      <c r="H4619" s="185"/>
      <c r="I4619" s="74" t="s">
        <v>100</v>
      </c>
      <c r="L4619" s="74" t="s">
        <v>3935</v>
      </c>
      <c r="M4619" s="74" t="s">
        <v>3936</v>
      </c>
    </row>
    <row r="4620" ht="14.25" customHeight="1">
      <c r="A4620" s="74" t="s">
        <v>12903</v>
      </c>
      <c r="B4620" s="74" t="s">
        <v>3932</v>
      </c>
      <c r="F4620" s="185" t="s">
        <v>11360</v>
      </c>
      <c r="G4620" s="185"/>
      <c r="H4620" s="185"/>
      <c r="I4620" s="74" t="s">
        <v>3968</v>
      </c>
      <c r="L4620" s="74" t="s">
        <v>3935</v>
      </c>
      <c r="M4620" s="74" t="s">
        <v>3936</v>
      </c>
    </row>
    <row r="4621" ht="14.25" customHeight="1">
      <c r="A4621" s="74" t="s">
        <v>12904</v>
      </c>
      <c r="B4621" s="74" t="s">
        <v>3932</v>
      </c>
      <c r="F4621" s="185" t="s">
        <v>12905</v>
      </c>
      <c r="G4621" s="185"/>
      <c r="H4621" s="185"/>
      <c r="I4621" s="74" t="s">
        <v>3968</v>
      </c>
      <c r="L4621" s="74" t="s">
        <v>3935</v>
      </c>
      <c r="M4621" s="74" t="s">
        <v>3936</v>
      </c>
    </row>
    <row r="4622" ht="14.25" customHeight="1">
      <c r="A4622" s="74" t="s">
        <v>12906</v>
      </c>
      <c r="B4622" s="74" t="s">
        <v>3932</v>
      </c>
      <c r="F4622" s="185" t="s">
        <v>12907</v>
      </c>
      <c r="G4622" s="185"/>
      <c r="H4622" s="185"/>
      <c r="I4622" s="74" t="s">
        <v>3968</v>
      </c>
      <c r="L4622" s="74" t="s">
        <v>3935</v>
      </c>
      <c r="M4622" s="74" t="s">
        <v>3936</v>
      </c>
    </row>
    <row r="4623" ht="14.25" customHeight="1">
      <c r="A4623" s="74" t="s">
        <v>12908</v>
      </c>
      <c r="B4623" s="74" t="s">
        <v>3932</v>
      </c>
      <c r="F4623" s="185" t="s">
        <v>12909</v>
      </c>
      <c r="G4623" s="185"/>
      <c r="H4623" s="185"/>
      <c r="I4623" s="74" t="s">
        <v>100</v>
      </c>
      <c r="L4623" s="74" t="s">
        <v>3935</v>
      </c>
      <c r="M4623" s="74" t="s">
        <v>3936</v>
      </c>
    </row>
    <row r="4624" ht="14.25" customHeight="1">
      <c r="A4624" s="74" t="s">
        <v>12910</v>
      </c>
      <c r="B4624" s="74" t="s">
        <v>3932</v>
      </c>
      <c r="F4624" s="185" t="s">
        <v>12911</v>
      </c>
      <c r="G4624" s="185"/>
      <c r="H4624" s="185"/>
      <c r="I4624" s="74" t="s">
        <v>100</v>
      </c>
      <c r="L4624" s="74" t="s">
        <v>3935</v>
      </c>
      <c r="M4624" s="74" t="s">
        <v>3936</v>
      </c>
    </row>
    <row r="4625" ht="14.25" customHeight="1">
      <c r="A4625" s="74" t="s">
        <v>12912</v>
      </c>
      <c r="B4625" s="74" t="s">
        <v>3932</v>
      </c>
      <c r="F4625" s="185" t="s">
        <v>12913</v>
      </c>
      <c r="G4625" s="185"/>
      <c r="H4625" s="185"/>
      <c r="I4625" s="74" t="s">
        <v>3968</v>
      </c>
      <c r="L4625" s="74" t="s">
        <v>3935</v>
      </c>
      <c r="M4625" s="74" t="s">
        <v>3936</v>
      </c>
    </row>
    <row r="4626" ht="14.25" customHeight="1">
      <c r="A4626" s="74" t="s">
        <v>12914</v>
      </c>
      <c r="B4626" s="74" t="s">
        <v>3932</v>
      </c>
      <c r="F4626" s="185" t="s">
        <v>12915</v>
      </c>
      <c r="G4626" s="185"/>
      <c r="H4626" s="185"/>
      <c r="I4626" s="74" t="s">
        <v>57</v>
      </c>
      <c r="L4626" s="74" t="s">
        <v>3935</v>
      </c>
      <c r="M4626" s="74" t="s">
        <v>3936</v>
      </c>
    </row>
    <row r="4627" ht="14.25" customHeight="1">
      <c r="A4627" s="74" t="s">
        <v>12916</v>
      </c>
      <c r="B4627" s="74" t="s">
        <v>3932</v>
      </c>
      <c r="F4627" s="185" t="s">
        <v>12917</v>
      </c>
      <c r="G4627" s="185"/>
      <c r="H4627" s="185"/>
      <c r="I4627" s="74" t="s">
        <v>57</v>
      </c>
      <c r="L4627" s="74" t="s">
        <v>3935</v>
      </c>
      <c r="M4627" s="74" t="s">
        <v>3936</v>
      </c>
    </row>
    <row r="4628" ht="14.25" customHeight="1">
      <c r="A4628" s="74" t="s">
        <v>12918</v>
      </c>
      <c r="B4628" s="74" t="s">
        <v>3932</v>
      </c>
      <c r="F4628" s="185" t="s">
        <v>12919</v>
      </c>
      <c r="G4628" s="185"/>
      <c r="H4628" s="185"/>
      <c r="I4628" s="74" t="s">
        <v>57</v>
      </c>
      <c r="L4628" s="74" t="s">
        <v>3935</v>
      </c>
      <c r="M4628" s="74" t="s">
        <v>3936</v>
      </c>
    </row>
    <row r="4629" ht="14.25" customHeight="1">
      <c r="A4629" s="74" t="s">
        <v>12920</v>
      </c>
      <c r="B4629" s="74" t="s">
        <v>3932</v>
      </c>
      <c r="F4629" s="185" t="s">
        <v>12921</v>
      </c>
      <c r="G4629" s="185"/>
      <c r="H4629" s="185"/>
      <c r="I4629" s="74" t="s">
        <v>57</v>
      </c>
      <c r="L4629" s="74" t="s">
        <v>3935</v>
      </c>
      <c r="M4629" s="74" t="s">
        <v>3936</v>
      </c>
    </row>
    <row r="4630" ht="14.25" customHeight="1">
      <c r="A4630" s="74" t="s">
        <v>12922</v>
      </c>
      <c r="B4630" s="74" t="s">
        <v>3932</v>
      </c>
      <c r="F4630" s="185" t="s">
        <v>12923</v>
      </c>
      <c r="G4630" s="185"/>
      <c r="H4630" s="185"/>
      <c r="I4630" s="74" t="s">
        <v>57</v>
      </c>
      <c r="L4630" s="74" t="s">
        <v>3935</v>
      </c>
      <c r="M4630" s="74" t="s">
        <v>3936</v>
      </c>
    </row>
    <row r="4631" ht="14.25" customHeight="1">
      <c r="A4631" s="74" t="s">
        <v>12924</v>
      </c>
      <c r="B4631" s="74" t="s">
        <v>3932</v>
      </c>
      <c r="F4631" s="185" t="s">
        <v>12925</v>
      </c>
      <c r="G4631" s="185"/>
      <c r="H4631" s="185"/>
      <c r="I4631" s="74" t="s">
        <v>57</v>
      </c>
      <c r="L4631" s="74" t="s">
        <v>3935</v>
      </c>
      <c r="M4631" s="74" t="s">
        <v>3936</v>
      </c>
    </row>
    <row r="4632" ht="14.25" customHeight="1">
      <c r="A4632" s="74" t="s">
        <v>12926</v>
      </c>
      <c r="B4632" s="74" t="s">
        <v>3932</v>
      </c>
      <c r="F4632" s="185" t="s">
        <v>12927</v>
      </c>
      <c r="G4632" s="185"/>
      <c r="H4632" s="185"/>
      <c r="I4632" s="74" t="s">
        <v>57</v>
      </c>
      <c r="L4632" s="74" t="s">
        <v>3935</v>
      </c>
      <c r="M4632" s="74" t="s">
        <v>3936</v>
      </c>
    </row>
    <row r="4633" ht="14.25" customHeight="1">
      <c r="A4633" s="74" t="s">
        <v>12928</v>
      </c>
      <c r="B4633" s="74" t="s">
        <v>3932</v>
      </c>
      <c r="F4633" s="185" t="s">
        <v>12929</v>
      </c>
      <c r="G4633" s="185"/>
      <c r="H4633" s="185"/>
      <c r="I4633" s="74" t="s">
        <v>3934</v>
      </c>
      <c r="L4633" s="74" t="s">
        <v>3935</v>
      </c>
      <c r="M4633" s="74" t="s">
        <v>3936</v>
      </c>
    </row>
    <row r="4634" ht="14.25" customHeight="1">
      <c r="A4634" s="74" t="s">
        <v>12930</v>
      </c>
      <c r="B4634" s="74" t="s">
        <v>3932</v>
      </c>
      <c r="F4634" s="185" t="s">
        <v>12931</v>
      </c>
      <c r="G4634" s="185"/>
      <c r="H4634" s="185"/>
      <c r="I4634" s="74" t="s">
        <v>100</v>
      </c>
      <c r="L4634" s="74" t="s">
        <v>3935</v>
      </c>
      <c r="M4634" s="74" t="s">
        <v>3936</v>
      </c>
    </row>
    <row r="4635" ht="14.25" customHeight="1">
      <c r="A4635" s="74" t="s">
        <v>12932</v>
      </c>
      <c r="B4635" s="74" t="s">
        <v>3932</v>
      </c>
      <c r="F4635" s="185" t="s">
        <v>12933</v>
      </c>
      <c r="G4635" s="185"/>
      <c r="H4635" s="185"/>
      <c r="I4635" s="74" t="s">
        <v>3934</v>
      </c>
      <c r="L4635" s="74" t="s">
        <v>3935</v>
      </c>
      <c r="M4635" s="74" t="s">
        <v>3936</v>
      </c>
    </row>
    <row r="4636" ht="14.25" customHeight="1">
      <c r="A4636" s="74" t="s">
        <v>12934</v>
      </c>
      <c r="B4636" s="74" t="s">
        <v>3932</v>
      </c>
      <c r="F4636" s="185" t="s">
        <v>12935</v>
      </c>
      <c r="G4636" s="185"/>
      <c r="H4636" s="185"/>
      <c r="I4636" s="74" t="s">
        <v>3934</v>
      </c>
      <c r="L4636" s="74" t="s">
        <v>3935</v>
      </c>
      <c r="M4636" s="74" t="s">
        <v>3936</v>
      </c>
    </row>
    <row r="4637" ht="14.25" customHeight="1">
      <c r="A4637" s="74" t="s">
        <v>12936</v>
      </c>
      <c r="B4637" s="74" t="s">
        <v>3932</v>
      </c>
      <c r="F4637" s="185" t="s">
        <v>12937</v>
      </c>
      <c r="G4637" s="185"/>
      <c r="H4637" s="185"/>
      <c r="I4637" s="74" t="s">
        <v>71</v>
      </c>
      <c r="L4637" s="74" t="s">
        <v>3935</v>
      </c>
      <c r="M4637" s="74" t="s">
        <v>3936</v>
      </c>
    </row>
    <row r="4638" ht="14.25" customHeight="1">
      <c r="A4638" s="74" t="s">
        <v>12938</v>
      </c>
      <c r="B4638" s="74" t="s">
        <v>3932</v>
      </c>
      <c r="F4638" s="185" t="s">
        <v>12939</v>
      </c>
      <c r="G4638" s="185"/>
      <c r="H4638" s="185"/>
      <c r="I4638" s="74" t="s">
        <v>3934</v>
      </c>
      <c r="L4638" s="74" t="s">
        <v>3935</v>
      </c>
      <c r="M4638" s="74" t="s">
        <v>3936</v>
      </c>
    </row>
    <row r="4639" ht="14.25" customHeight="1">
      <c r="A4639" s="74" t="s">
        <v>12940</v>
      </c>
      <c r="B4639" s="74" t="s">
        <v>3932</v>
      </c>
      <c r="F4639" s="185" t="s">
        <v>12941</v>
      </c>
      <c r="G4639" s="185"/>
      <c r="H4639" s="185"/>
      <c r="I4639" s="74" t="s">
        <v>3968</v>
      </c>
      <c r="L4639" s="74" t="s">
        <v>3935</v>
      </c>
      <c r="M4639" s="74" t="s">
        <v>3936</v>
      </c>
    </row>
    <row r="4640" ht="14.25" customHeight="1">
      <c r="A4640" s="74" t="s">
        <v>12942</v>
      </c>
      <c r="B4640" s="74" t="s">
        <v>3932</v>
      </c>
      <c r="F4640" s="185" t="s">
        <v>12935</v>
      </c>
      <c r="G4640" s="185"/>
      <c r="H4640" s="185"/>
      <c r="I4640" s="74" t="s">
        <v>3934</v>
      </c>
      <c r="L4640" s="74" t="s">
        <v>3935</v>
      </c>
      <c r="M4640" s="74" t="s">
        <v>3936</v>
      </c>
    </row>
    <row r="4641" ht="14.25" customHeight="1">
      <c r="A4641" s="74" t="s">
        <v>12943</v>
      </c>
      <c r="B4641" s="74" t="s">
        <v>3932</v>
      </c>
      <c r="F4641" s="185" t="s">
        <v>12944</v>
      </c>
      <c r="G4641" s="185"/>
      <c r="H4641" s="185"/>
      <c r="I4641" s="74" t="s">
        <v>3934</v>
      </c>
      <c r="L4641" s="74" t="s">
        <v>3935</v>
      </c>
      <c r="M4641" s="74" t="s">
        <v>3936</v>
      </c>
    </row>
    <row r="4642" ht="14.25" customHeight="1">
      <c r="A4642" s="74" t="s">
        <v>12945</v>
      </c>
      <c r="B4642" s="74" t="s">
        <v>3932</v>
      </c>
      <c r="F4642" s="185" t="s">
        <v>12946</v>
      </c>
      <c r="G4642" s="185"/>
      <c r="H4642" s="185"/>
      <c r="I4642" s="74" t="s">
        <v>3934</v>
      </c>
      <c r="L4642" s="74" t="s">
        <v>3935</v>
      </c>
      <c r="M4642" s="74" t="s">
        <v>3936</v>
      </c>
    </row>
    <row r="4643" ht="14.25" customHeight="1">
      <c r="A4643" s="74" t="s">
        <v>12947</v>
      </c>
      <c r="B4643" s="74" t="s">
        <v>3932</v>
      </c>
      <c r="F4643" s="185" t="s">
        <v>12948</v>
      </c>
      <c r="G4643" s="185"/>
      <c r="H4643" s="185"/>
      <c r="I4643" s="74" t="s">
        <v>3934</v>
      </c>
      <c r="L4643" s="74" t="s">
        <v>3935</v>
      </c>
      <c r="M4643" s="74" t="s">
        <v>3936</v>
      </c>
    </row>
    <row r="4644" ht="14.25" customHeight="1">
      <c r="A4644" s="74" t="s">
        <v>12949</v>
      </c>
      <c r="B4644" s="74" t="s">
        <v>3932</v>
      </c>
      <c r="F4644" s="185" t="s">
        <v>12950</v>
      </c>
      <c r="G4644" s="185"/>
      <c r="H4644" s="185"/>
      <c r="I4644" s="74" t="s">
        <v>3934</v>
      </c>
      <c r="L4644" s="74" t="s">
        <v>3935</v>
      </c>
      <c r="M4644" s="74" t="s">
        <v>3936</v>
      </c>
    </row>
    <row r="4645" ht="14.25" customHeight="1">
      <c r="A4645" s="74" t="s">
        <v>12951</v>
      </c>
      <c r="B4645" s="74" t="s">
        <v>3932</v>
      </c>
      <c r="F4645" s="185" t="s">
        <v>12952</v>
      </c>
      <c r="G4645" s="185"/>
      <c r="H4645" s="185"/>
      <c r="I4645" s="74" t="s">
        <v>100</v>
      </c>
      <c r="L4645" s="74" t="s">
        <v>3935</v>
      </c>
      <c r="M4645" s="74" t="s">
        <v>3936</v>
      </c>
    </row>
    <row r="4646" ht="14.25" customHeight="1">
      <c r="A4646" s="74" t="s">
        <v>12953</v>
      </c>
      <c r="B4646" s="74" t="s">
        <v>3932</v>
      </c>
      <c r="F4646" s="185" t="s">
        <v>12954</v>
      </c>
      <c r="G4646" s="185"/>
      <c r="H4646" s="185"/>
      <c r="I4646" s="74" t="s">
        <v>100</v>
      </c>
      <c r="L4646" s="74" t="s">
        <v>3935</v>
      </c>
      <c r="M4646" s="74" t="s">
        <v>3936</v>
      </c>
    </row>
    <row r="4647" ht="14.25" customHeight="1">
      <c r="A4647" s="74" t="s">
        <v>12955</v>
      </c>
      <c r="B4647" s="74" t="s">
        <v>3932</v>
      </c>
      <c r="F4647" s="185" t="s">
        <v>12956</v>
      </c>
      <c r="G4647" s="185"/>
      <c r="H4647" s="185"/>
      <c r="I4647" s="74" t="s">
        <v>3934</v>
      </c>
      <c r="L4647" s="74" t="s">
        <v>3935</v>
      </c>
      <c r="M4647" s="74" t="s">
        <v>3936</v>
      </c>
    </row>
    <row r="4648" ht="14.25" customHeight="1">
      <c r="A4648" s="74" t="s">
        <v>12957</v>
      </c>
      <c r="B4648" s="74" t="s">
        <v>3932</v>
      </c>
      <c r="F4648" s="185" t="s">
        <v>12958</v>
      </c>
      <c r="G4648" s="185"/>
      <c r="H4648" s="185"/>
      <c r="I4648" s="74" t="s">
        <v>100</v>
      </c>
      <c r="L4648" s="74" t="s">
        <v>3935</v>
      </c>
      <c r="M4648" s="74" t="s">
        <v>3936</v>
      </c>
    </row>
    <row r="4649" ht="14.25" customHeight="1">
      <c r="A4649" s="74" t="s">
        <v>12959</v>
      </c>
      <c r="B4649" s="74" t="s">
        <v>3932</v>
      </c>
      <c r="F4649" s="185" t="s">
        <v>12960</v>
      </c>
      <c r="G4649" s="185"/>
      <c r="H4649" s="185"/>
      <c r="I4649" s="74" t="s">
        <v>3968</v>
      </c>
      <c r="L4649" s="74" t="s">
        <v>3935</v>
      </c>
      <c r="M4649" s="74" t="s">
        <v>3936</v>
      </c>
    </row>
    <row r="4650" ht="14.25" customHeight="1">
      <c r="A4650" s="74" t="s">
        <v>12961</v>
      </c>
      <c r="B4650" s="74" t="s">
        <v>3932</v>
      </c>
      <c r="F4650" s="185" t="s">
        <v>12962</v>
      </c>
      <c r="G4650" s="185"/>
      <c r="H4650" s="185"/>
      <c r="I4650" s="74" t="s">
        <v>3968</v>
      </c>
      <c r="L4650" s="74" t="s">
        <v>3935</v>
      </c>
      <c r="M4650" s="74" t="s">
        <v>3936</v>
      </c>
    </row>
    <row r="4651" ht="14.25" customHeight="1">
      <c r="A4651" s="74" t="s">
        <v>12963</v>
      </c>
      <c r="B4651" s="74" t="s">
        <v>3932</v>
      </c>
      <c r="F4651" s="185" t="s">
        <v>12964</v>
      </c>
      <c r="G4651" s="185"/>
      <c r="H4651" s="185"/>
      <c r="I4651" s="74" t="s">
        <v>3968</v>
      </c>
      <c r="L4651" s="74" t="s">
        <v>3935</v>
      </c>
      <c r="M4651" s="74" t="s">
        <v>3936</v>
      </c>
    </row>
    <row r="4652" ht="14.25" customHeight="1">
      <c r="A4652" s="74" t="s">
        <v>12965</v>
      </c>
      <c r="B4652" s="74" t="s">
        <v>3932</v>
      </c>
      <c r="F4652" s="185" t="s">
        <v>12966</v>
      </c>
      <c r="G4652" s="185"/>
      <c r="H4652" s="185"/>
      <c r="I4652" s="74" t="s">
        <v>100</v>
      </c>
      <c r="L4652" s="74" t="s">
        <v>3935</v>
      </c>
      <c r="M4652" s="74" t="s">
        <v>3936</v>
      </c>
    </row>
    <row r="4653" ht="14.25" customHeight="1">
      <c r="A4653" s="74" t="s">
        <v>12967</v>
      </c>
      <c r="B4653" s="74" t="s">
        <v>3932</v>
      </c>
      <c r="F4653" s="185" t="s">
        <v>12968</v>
      </c>
      <c r="G4653" s="185"/>
      <c r="H4653" s="185"/>
      <c r="I4653" s="74" t="s">
        <v>3968</v>
      </c>
      <c r="L4653" s="74" t="s">
        <v>3935</v>
      </c>
      <c r="M4653" s="74" t="s">
        <v>3936</v>
      </c>
    </row>
    <row r="4654" ht="14.25" customHeight="1">
      <c r="A4654" s="74" t="s">
        <v>12969</v>
      </c>
      <c r="B4654" s="74" t="s">
        <v>3932</v>
      </c>
      <c r="F4654" s="185" t="s">
        <v>12970</v>
      </c>
      <c r="G4654" s="185"/>
      <c r="H4654" s="185"/>
      <c r="I4654" s="74" t="s">
        <v>100</v>
      </c>
      <c r="L4654" s="74" t="s">
        <v>3935</v>
      </c>
      <c r="M4654" s="74" t="s">
        <v>3936</v>
      </c>
    </row>
    <row r="4655" ht="14.25" customHeight="1">
      <c r="A4655" s="74" t="s">
        <v>12971</v>
      </c>
      <c r="B4655" s="74" t="s">
        <v>3932</v>
      </c>
      <c r="F4655" s="185" t="s">
        <v>12972</v>
      </c>
      <c r="G4655" s="185"/>
      <c r="H4655" s="185"/>
      <c r="I4655" s="74" t="s">
        <v>3968</v>
      </c>
      <c r="L4655" s="74" t="s">
        <v>3935</v>
      </c>
      <c r="M4655" s="74" t="s">
        <v>3936</v>
      </c>
    </row>
    <row r="4656" ht="14.25" customHeight="1">
      <c r="A4656" s="74" t="s">
        <v>12973</v>
      </c>
      <c r="B4656" s="74" t="s">
        <v>3932</v>
      </c>
      <c r="F4656" s="185" t="s">
        <v>12974</v>
      </c>
      <c r="G4656" s="185"/>
      <c r="H4656" s="185"/>
      <c r="I4656" s="74" t="s">
        <v>3968</v>
      </c>
      <c r="L4656" s="74" t="s">
        <v>3935</v>
      </c>
      <c r="M4656" s="74" t="s">
        <v>3936</v>
      </c>
    </row>
    <row r="4657" ht="14.25" customHeight="1">
      <c r="A4657" s="74" t="s">
        <v>12975</v>
      </c>
      <c r="B4657" s="74" t="s">
        <v>3932</v>
      </c>
      <c r="F4657" s="185" t="s">
        <v>12976</v>
      </c>
      <c r="G4657" s="185"/>
      <c r="H4657" s="185"/>
      <c r="I4657" s="74" t="s">
        <v>100</v>
      </c>
      <c r="L4657" s="74" t="s">
        <v>3935</v>
      </c>
      <c r="M4657" s="74" t="s">
        <v>3936</v>
      </c>
    </row>
    <row r="4658" ht="14.25" customHeight="1">
      <c r="A4658" s="74" t="s">
        <v>12977</v>
      </c>
      <c r="B4658" s="74" t="s">
        <v>3932</v>
      </c>
      <c r="F4658" s="185" t="s">
        <v>12978</v>
      </c>
      <c r="G4658" s="185"/>
      <c r="H4658" s="185"/>
      <c r="I4658" s="74" t="s">
        <v>3934</v>
      </c>
      <c r="L4658" s="74" t="s">
        <v>3935</v>
      </c>
      <c r="M4658" s="74" t="s">
        <v>3936</v>
      </c>
    </row>
    <row r="4659" ht="14.25" customHeight="1">
      <c r="A4659" s="74" t="s">
        <v>12979</v>
      </c>
      <c r="B4659" s="74" t="s">
        <v>3932</v>
      </c>
      <c r="F4659" s="185" t="s">
        <v>12980</v>
      </c>
      <c r="G4659" s="185"/>
      <c r="H4659" s="185"/>
      <c r="I4659" s="74" t="s">
        <v>100</v>
      </c>
      <c r="L4659" s="74" t="s">
        <v>3935</v>
      </c>
      <c r="M4659" s="74" t="s">
        <v>3936</v>
      </c>
    </row>
    <row r="4660" ht="14.25" customHeight="1">
      <c r="A4660" s="74" t="s">
        <v>12981</v>
      </c>
      <c r="B4660" s="74" t="s">
        <v>3932</v>
      </c>
      <c r="F4660" s="185" t="s">
        <v>12982</v>
      </c>
      <c r="G4660" s="185"/>
      <c r="H4660" s="185"/>
      <c r="I4660" s="74" t="s">
        <v>3934</v>
      </c>
      <c r="L4660" s="74" t="s">
        <v>3935</v>
      </c>
      <c r="M4660" s="74" t="s">
        <v>3936</v>
      </c>
    </row>
    <row r="4661" ht="14.25" customHeight="1">
      <c r="A4661" s="74" t="s">
        <v>12983</v>
      </c>
      <c r="B4661" s="74" t="s">
        <v>3932</v>
      </c>
      <c r="F4661" s="185" t="s">
        <v>12984</v>
      </c>
      <c r="G4661" s="185"/>
      <c r="H4661" s="185"/>
      <c r="I4661" s="74" t="s">
        <v>127</v>
      </c>
      <c r="L4661" s="74" t="s">
        <v>3935</v>
      </c>
      <c r="M4661" s="74" t="s">
        <v>3936</v>
      </c>
    </row>
    <row r="4662" ht="14.25" customHeight="1">
      <c r="A4662" s="74" t="s">
        <v>12985</v>
      </c>
      <c r="B4662" s="74" t="s">
        <v>3932</v>
      </c>
      <c r="F4662" s="185" t="s">
        <v>12986</v>
      </c>
      <c r="G4662" s="185"/>
      <c r="H4662" s="185"/>
      <c r="I4662" s="74" t="s">
        <v>3968</v>
      </c>
      <c r="L4662" s="74" t="s">
        <v>3935</v>
      </c>
      <c r="M4662" s="74" t="s">
        <v>3936</v>
      </c>
    </row>
    <row r="4663" ht="14.25" customHeight="1">
      <c r="A4663" s="74" t="s">
        <v>12987</v>
      </c>
      <c r="B4663" s="74" t="s">
        <v>3932</v>
      </c>
      <c r="F4663" s="185" t="s">
        <v>12988</v>
      </c>
      <c r="G4663" s="185"/>
      <c r="H4663" s="185"/>
      <c r="I4663" s="74" t="s">
        <v>3934</v>
      </c>
      <c r="L4663" s="74" t="s">
        <v>3935</v>
      </c>
      <c r="M4663" s="74" t="s">
        <v>3936</v>
      </c>
    </row>
    <row r="4664" ht="14.25" customHeight="1">
      <c r="A4664" s="74" t="s">
        <v>12989</v>
      </c>
      <c r="B4664" s="74" t="s">
        <v>3932</v>
      </c>
      <c r="F4664" s="185" t="s">
        <v>12990</v>
      </c>
      <c r="G4664" s="185"/>
      <c r="H4664" s="185"/>
      <c r="I4664" s="74" t="s">
        <v>50</v>
      </c>
      <c r="L4664" s="74" t="s">
        <v>3935</v>
      </c>
      <c r="M4664" s="74" t="s">
        <v>3936</v>
      </c>
    </row>
    <row r="4665" ht="14.25" customHeight="1">
      <c r="A4665" s="74" t="s">
        <v>12991</v>
      </c>
      <c r="B4665" s="74" t="s">
        <v>3932</v>
      </c>
      <c r="F4665" s="185" t="s">
        <v>12992</v>
      </c>
      <c r="G4665" s="185"/>
      <c r="H4665" s="185"/>
      <c r="I4665" s="74" t="s">
        <v>71</v>
      </c>
      <c r="L4665" s="74" t="s">
        <v>3935</v>
      </c>
      <c r="M4665" s="74" t="s">
        <v>3936</v>
      </c>
    </row>
    <row r="4666" ht="14.25" customHeight="1">
      <c r="A4666" s="74" t="s">
        <v>12993</v>
      </c>
      <c r="B4666" s="74" t="s">
        <v>3932</v>
      </c>
      <c r="F4666" s="185" t="s">
        <v>12992</v>
      </c>
      <c r="G4666" s="185"/>
      <c r="H4666" s="185"/>
      <c r="I4666" s="74" t="s">
        <v>3968</v>
      </c>
      <c r="L4666" s="74" t="s">
        <v>3935</v>
      </c>
      <c r="M4666" s="74" t="s">
        <v>3936</v>
      </c>
    </row>
    <row r="4667" ht="14.25" customHeight="1">
      <c r="A4667" s="74" t="s">
        <v>12994</v>
      </c>
      <c r="B4667" s="74" t="s">
        <v>3932</v>
      </c>
      <c r="F4667" s="185" t="s">
        <v>12995</v>
      </c>
      <c r="G4667" s="185"/>
      <c r="H4667" s="185"/>
      <c r="I4667" s="74" t="s">
        <v>3934</v>
      </c>
      <c r="L4667" s="74" t="s">
        <v>3935</v>
      </c>
      <c r="M4667" s="74" t="s">
        <v>3936</v>
      </c>
    </row>
    <row r="4668" ht="14.25" customHeight="1">
      <c r="A4668" s="74" t="s">
        <v>12996</v>
      </c>
      <c r="B4668" s="74" t="s">
        <v>3932</v>
      </c>
      <c r="F4668" s="185" t="s">
        <v>12997</v>
      </c>
      <c r="G4668" s="185"/>
      <c r="H4668" s="185"/>
      <c r="I4668" s="74" t="s">
        <v>3934</v>
      </c>
      <c r="L4668" s="74" t="s">
        <v>3935</v>
      </c>
      <c r="M4668" s="74" t="s">
        <v>3936</v>
      </c>
    </row>
    <row r="4669" ht="14.25" customHeight="1">
      <c r="A4669" s="74" t="s">
        <v>12998</v>
      </c>
      <c r="B4669" s="74" t="s">
        <v>3932</v>
      </c>
      <c r="F4669" s="185" t="s">
        <v>12999</v>
      </c>
      <c r="G4669" s="185"/>
      <c r="H4669" s="185"/>
      <c r="I4669" s="74" t="s">
        <v>57</v>
      </c>
      <c r="L4669" s="74" t="s">
        <v>3935</v>
      </c>
      <c r="M4669" s="74" t="s">
        <v>3936</v>
      </c>
    </row>
    <row r="4670" ht="14.25" customHeight="1">
      <c r="A4670" s="74" t="s">
        <v>13000</v>
      </c>
      <c r="B4670" s="74" t="s">
        <v>3932</v>
      </c>
      <c r="F4670" s="185" t="s">
        <v>13001</v>
      </c>
      <c r="G4670" s="185"/>
      <c r="H4670" s="185"/>
      <c r="I4670" s="74" t="s">
        <v>3968</v>
      </c>
      <c r="L4670" s="74" t="s">
        <v>3935</v>
      </c>
      <c r="M4670" s="74" t="s">
        <v>3936</v>
      </c>
    </row>
    <row r="4671" ht="14.25" customHeight="1">
      <c r="A4671" s="74" t="s">
        <v>13002</v>
      </c>
      <c r="B4671" s="74" t="s">
        <v>3932</v>
      </c>
      <c r="F4671" s="185" t="s">
        <v>13003</v>
      </c>
      <c r="G4671" s="185"/>
      <c r="H4671" s="185"/>
      <c r="I4671" s="74" t="s">
        <v>3968</v>
      </c>
      <c r="L4671" s="74" t="s">
        <v>3935</v>
      </c>
      <c r="M4671" s="74" t="s">
        <v>3936</v>
      </c>
    </row>
    <row r="4672" ht="14.25" customHeight="1">
      <c r="A4672" s="74" t="s">
        <v>13004</v>
      </c>
      <c r="B4672" s="74" t="s">
        <v>3932</v>
      </c>
      <c r="F4672" s="185" t="s">
        <v>13005</v>
      </c>
      <c r="G4672" s="185"/>
      <c r="H4672" s="185"/>
      <c r="I4672" s="74" t="s">
        <v>3968</v>
      </c>
      <c r="L4672" s="74" t="s">
        <v>3935</v>
      </c>
      <c r="M4672" s="74" t="s">
        <v>3936</v>
      </c>
    </row>
    <row r="4673" ht="14.25" customHeight="1">
      <c r="A4673" s="74" t="s">
        <v>13006</v>
      </c>
      <c r="B4673" s="74" t="s">
        <v>3932</v>
      </c>
      <c r="F4673" s="185" t="s">
        <v>13007</v>
      </c>
      <c r="G4673" s="185"/>
      <c r="H4673" s="185"/>
      <c r="I4673" s="74" t="s">
        <v>3934</v>
      </c>
      <c r="L4673" s="74" t="s">
        <v>3935</v>
      </c>
      <c r="M4673" s="74" t="s">
        <v>3936</v>
      </c>
    </row>
    <row r="4674" ht="14.25" customHeight="1">
      <c r="A4674" s="74" t="s">
        <v>13008</v>
      </c>
      <c r="B4674" s="74" t="s">
        <v>3932</v>
      </c>
      <c r="F4674" s="185" t="s">
        <v>13009</v>
      </c>
      <c r="G4674" s="185"/>
      <c r="H4674" s="185"/>
      <c r="I4674" s="74" t="s">
        <v>3968</v>
      </c>
      <c r="L4674" s="74" t="s">
        <v>3935</v>
      </c>
      <c r="M4674" s="74" t="s">
        <v>3936</v>
      </c>
    </row>
    <row r="4675" ht="14.25" customHeight="1">
      <c r="A4675" s="74" t="s">
        <v>13010</v>
      </c>
      <c r="B4675" s="74" t="s">
        <v>3932</v>
      </c>
      <c r="F4675" s="185" t="s">
        <v>13011</v>
      </c>
      <c r="G4675" s="185"/>
      <c r="H4675" s="185"/>
      <c r="I4675" s="74" t="s">
        <v>3934</v>
      </c>
      <c r="L4675" s="74" t="s">
        <v>3935</v>
      </c>
      <c r="M4675" s="74" t="s">
        <v>3936</v>
      </c>
    </row>
    <row r="4676" ht="14.25" customHeight="1">
      <c r="A4676" s="74" t="s">
        <v>13012</v>
      </c>
      <c r="B4676" s="74" t="s">
        <v>3932</v>
      </c>
      <c r="F4676" s="185" t="s">
        <v>13013</v>
      </c>
      <c r="G4676" s="185"/>
      <c r="H4676" s="185"/>
      <c r="I4676" s="74" t="s">
        <v>3968</v>
      </c>
      <c r="L4676" s="74" t="s">
        <v>3935</v>
      </c>
      <c r="M4676" s="74" t="s">
        <v>3936</v>
      </c>
    </row>
    <row r="4677" ht="14.25" customHeight="1">
      <c r="A4677" s="74" t="s">
        <v>13014</v>
      </c>
      <c r="B4677" s="74" t="s">
        <v>3932</v>
      </c>
      <c r="F4677" s="185" t="s">
        <v>13015</v>
      </c>
      <c r="G4677" s="185"/>
      <c r="H4677" s="185"/>
      <c r="I4677" s="74" t="s">
        <v>3934</v>
      </c>
      <c r="L4677" s="74" t="s">
        <v>3935</v>
      </c>
      <c r="M4677" s="74" t="s">
        <v>3936</v>
      </c>
    </row>
    <row r="4678" ht="14.25" customHeight="1">
      <c r="A4678" s="74" t="s">
        <v>13016</v>
      </c>
      <c r="B4678" s="74" t="s">
        <v>3932</v>
      </c>
      <c r="F4678" s="185" t="s">
        <v>13017</v>
      </c>
      <c r="G4678" s="185"/>
      <c r="H4678" s="185"/>
      <c r="I4678" s="74" t="s">
        <v>3934</v>
      </c>
      <c r="L4678" s="74" t="s">
        <v>3935</v>
      </c>
      <c r="M4678" s="74" t="s">
        <v>3936</v>
      </c>
    </row>
    <row r="4679" ht="14.25" customHeight="1">
      <c r="A4679" s="74" t="s">
        <v>13018</v>
      </c>
      <c r="B4679" s="74" t="s">
        <v>3932</v>
      </c>
      <c r="F4679" s="185" t="s">
        <v>13019</v>
      </c>
      <c r="G4679" s="185"/>
      <c r="H4679" s="185"/>
      <c r="I4679" s="74" t="s">
        <v>3934</v>
      </c>
      <c r="L4679" s="74" t="s">
        <v>3935</v>
      </c>
      <c r="M4679" s="74" t="s">
        <v>3936</v>
      </c>
    </row>
    <row r="4680" ht="14.25" customHeight="1">
      <c r="A4680" s="74" t="s">
        <v>13020</v>
      </c>
      <c r="B4680" s="74" t="s">
        <v>3932</v>
      </c>
      <c r="F4680" s="185" t="s">
        <v>13021</v>
      </c>
      <c r="G4680" s="185"/>
      <c r="H4680" s="185"/>
      <c r="I4680" s="74" t="s">
        <v>3968</v>
      </c>
      <c r="L4680" s="74" t="s">
        <v>3935</v>
      </c>
      <c r="M4680" s="74" t="s">
        <v>3936</v>
      </c>
    </row>
    <row r="4681" ht="14.25" customHeight="1">
      <c r="A4681" s="74" t="s">
        <v>13022</v>
      </c>
      <c r="B4681" s="74" t="s">
        <v>3932</v>
      </c>
      <c r="F4681" s="185" t="s">
        <v>13023</v>
      </c>
      <c r="G4681" s="185"/>
      <c r="H4681" s="185"/>
      <c r="I4681" s="74" t="s">
        <v>3934</v>
      </c>
      <c r="L4681" s="74" t="s">
        <v>3935</v>
      </c>
      <c r="M4681" s="74" t="s">
        <v>3936</v>
      </c>
    </row>
    <row r="4682" ht="14.25" customHeight="1">
      <c r="A4682" s="74" t="s">
        <v>13024</v>
      </c>
      <c r="B4682" s="74" t="s">
        <v>3932</v>
      </c>
      <c r="F4682" s="185" t="s">
        <v>13025</v>
      </c>
      <c r="G4682" s="185"/>
      <c r="H4682" s="185"/>
      <c r="I4682" s="74" t="s">
        <v>3968</v>
      </c>
      <c r="L4682" s="74" t="s">
        <v>3935</v>
      </c>
      <c r="M4682" s="74" t="s">
        <v>3936</v>
      </c>
    </row>
    <row r="4683" ht="14.25" customHeight="1">
      <c r="A4683" s="74" t="s">
        <v>13026</v>
      </c>
      <c r="B4683" s="74" t="s">
        <v>3932</v>
      </c>
      <c r="F4683" s="185" t="s">
        <v>13027</v>
      </c>
      <c r="G4683" s="185"/>
      <c r="H4683" s="185"/>
      <c r="I4683" s="74" t="s">
        <v>100</v>
      </c>
      <c r="L4683" s="74" t="s">
        <v>3935</v>
      </c>
      <c r="M4683" s="74" t="s">
        <v>3936</v>
      </c>
    </row>
    <row r="4684" ht="14.25" customHeight="1">
      <c r="A4684" s="74" t="s">
        <v>13028</v>
      </c>
      <c r="B4684" s="74" t="s">
        <v>3932</v>
      </c>
      <c r="F4684" s="185" t="s">
        <v>13029</v>
      </c>
      <c r="G4684" s="185"/>
      <c r="H4684" s="185"/>
      <c r="I4684" s="74" t="s">
        <v>3968</v>
      </c>
      <c r="L4684" s="74" t="s">
        <v>3935</v>
      </c>
      <c r="M4684" s="74" t="s">
        <v>3936</v>
      </c>
    </row>
    <row r="4685" ht="14.25" customHeight="1">
      <c r="A4685" s="74" t="s">
        <v>13030</v>
      </c>
      <c r="B4685" s="74" t="s">
        <v>3932</v>
      </c>
      <c r="F4685" s="185" t="s">
        <v>13031</v>
      </c>
      <c r="G4685" s="185"/>
      <c r="H4685" s="185"/>
      <c r="I4685" s="74" t="s">
        <v>3968</v>
      </c>
      <c r="L4685" s="74" t="s">
        <v>3935</v>
      </c>
      <c r="M4685" s="74" t="s">
        <v>3936</v>
      </c>
    </row>
    <row r="4686" ht="14.25" customHeight="1">
      <c r="A4686" s="74" t="s">
        <v>13032</v>
      </c>
      <c r="B4686" s="74" t="s">
        <v>3932</v>
      </c>
      <c r="F4686" s="185" t="s">
        <v>13033</v>
      </c>
      <c r="G4686" s="185"/>
      <c r="H4686" s="185"/>
      <c r="I4686" s="74" t="s">
        <v>3934</v>
      </c>
      <c r="L4686" s="74" t="s">
        <v>3935</v>
      </c>
      <c r="M4686" s="74" t="s">
        <v>3936</v>
      </c>
    </row>
    <row r="4687" ht="14.25" customHeight="1">
      <c r="A4687" s="74" t="s">
        <v>13034</v>
      </c>
      <c r="B4687" s="74" t="s">
        <v>3932</v>
      </c>
      <c r="F4687" s="185" t="s">
        <v>13035</v>
      </c>
      <c r="G4687" s="185"/>
      <c r="H4687" s="185"/>
      <c r="I4687" s="74" t="s">
        <v>3968</v>
      </c>
      <c r="L4687" s="74" t="s">
        <v>3935</v>
      </c>
      <c r="M4687" s="74" t="s">
        <v>3936</v>
      </c>
    </row>
    <row r="4688" ht="14.25" customHeight="1">
      <c r="A4688" s="74" t="s">
        <v>13036</v>
      </c>
      <c r="B4688" s="74" t="s">
        <v>3932</v>
      </c>
      <c r="F4688" s="185" t="s">
        <v>13037</v>
      </c>
      <c r="G4688" s="185"/>
      <c r="H4688" s="185"/>
      <c r="I4688" s="74" t="s">
        <v>3934</v>
      </c>
      <c r="L4688" s="74" t="s">
        <v>3935</v>
      </c>
      <c r="M4688" s="74" t="s">
        <v>3936</v>
      </c>
    </row>
    <row r="4689" ht="14.25" customHeight="1">
      <c r="A4689" s="74" t="s">
        <v>13038</v>
      </c>
      <c r="B4689" s="74" t="s">
        <v>3932</v>
      </c>
      <c r="F4689" s="185" t="s">
        <v>13039</v>
      </c>
      <c r="G4689" s="185"/>
      <c r="H4689" s="185"/>
      <c r="I4689" s="74" t="s">
        <v>66</v>
      </c>
      <c r="L4689" s="74" t="s">
        <v>3935</v>
      </c>
      <c r="M4689" s="74" t="s">
        <v>3936</v>
      </c>
    </row>
    <row r="4690" ht="14.25" customHeight="1">
      <c r="A4690" s="74" t="s">
        <v>13040</v>
      </c>
      <c r="B4690" s="74" t="s">
        <v>3932</v>
      </c>
      <c r="F4690" s="185" t="s">
        <v>13041</v>
      </c>
      <c r="G4690" s="185"/>
      <c r="H4690" s="185"/>
      <c r="I4690" s="74" t="s">
        <v>3934</v>
      </c>
      <c r="L4690" s="74" t="s">
        <v>3935</v>
      </c>
      <c r="M4690" s="74" t="s">
        <v>3936</v>
      </c>
    </row>
    <row r="4691" ht="14.25" customHeight="1">
      <c r="A4691" s="74" t="s">
        <v>13042</v>
      </c>
      <c r="B4691" s="74" t="s">
        <v>3932</v>
      </c>
      <c r="F4691" s="185" t="s">
        <v>13043</v>
      </c>
      <c r="G4691" s="185"/>
      <c r="H4691" s="185"/>
      <c r="I4691" s="74" t="s">
        <v>3934</v>
      </c>
      <c r="L4691" s="74" t="s">
        <v>3935</v>
      </c>
      <c r="M4691" s="74" t="s">
        <v>3936</v>
      </c>
    </row>
    <row r="4692" ht="14.25" customHeight="1">
      <c r="A4692" s="74" t="s">
        <v>13044</v>
      </c>
      <c r="B4692" s="74" t="s">
        <v>3932</v>
      </c>
      <c r="F4692" s="185" t="s">
        <v>13045</v>
      </c>
      <c r="G4692" s="185"/>
      <c r="H4692" s="185"/>
      <c r="I4692" s="74" t="s">
        <v>57</v>
      </c>
      <c r="L4692" s="74" t="s">
        <v>3935</v>
      </c>
      <c r="M4692" s="74" t="s">
        <v>3936</v>
      </c>
    </row>
    <row r="4693" ht="14.25" customHeight="1">
      <c r="A4693" s="74" t="s">
        <v>13046</v>
      </c>
      <c r="B4693" s="74" t="s">
        <v>3932</v>
      </c>
      <c r="F4693" s="185" t="s">
        <v>13047</v>
      </c>
      <c r="G4693" s="185"/>
      <c r="H4693" s="185"/>
      <c r="I4693" s="74" t="s">
        <v>57</v>
      </c>
      <c r="L4693" s="74" t="s">
        <v>3935</v>
      </c>
      <c r="M4693" s="74" t="s">
        <v>3936</v>
      </c>
    </row>
    <row r="4694" ht="14.25" customHeight="1">
      <c r="A4694" s="74" t="s">
        <v>13048</v>
      </c>
      <c r="B4694" s="74" t="s">
        <v>3932</v>
      </c>
      <c r="F4694" s="185" t="s">
        <v>13049</v>
      </c>
      <c r="G4694" s="185"/>
      <c r="H4694" s="185"/>
      <c r="I4694" s="74" t="s">
        <v>57</v>
      </c>
      <c r="L4694" s="74" t="s">
        <v>3935</v>
      </c>
      <c r="M4694" s="74" t="s">
        <v>3936</v>
      </c>
    </row>
    <row r="4695" ht="14.25" customHeight="1">
      <c r="A4695" s="74" t="s">
        <v>13050</v>
      </c>
      <c r="B4695" s="74" t="s">
        <v>3932</v>
      </c>
      <c r="F4695" s="185" t="s">
        <v>13051</v>
      </c>
      <c r="G4695" s="185"/>
      <c r="H4695" s="185"/>
      <c r="I4695" s="74" t="s">
        <v>3934</v>
      </c>
      <c r="L4695" s="74" t="s">
        <v>3935</v>
      </c>
      <c r="M4695" s="74" t="s">
        <v>3936</v>
      </c>
    </row>
    <row r="4696" ht="14.25" customHeight="1">
      <c r="A4696" s="74" t="s">
        <v>13052</v>
      </c>
      <c r="B4696" s="74" t="s">
        <v>3932</v>
      </c>
      <c r="F4696" s="185" t="s">
        <v>13053</v>
      </c>
      <c r="G4696" s="185"/>
      <c r="H4696" s="185"/>
      <c r="I4696" s="74" t="s">
        <v>3934</v>
      </c>
      <c r="L4696" s="74" t="s">
        <v>3935</v>
      </c>
      <c r="M4696" s="74" t="s">
        <v>3936</v>
      </c>
    </row>
    <row r="4697" ht="14.25" customHeight="1">
      <c r="A4697" s="74" t="s">
        <v>13054</v>
      </c>
      <c r="B4697" s="74" t="s">
        <v>3932</v>
      </c>
      <c r="F4697" s="185" t="s">
        <v>13055</v>
      </c>
      <c r="G4697" s="185"/>
      <c r="H4697" s="185"/>
      <c r="I4697" s="74" t="s">
        <v>3934</v>
      </c>
      <c r="L4697" s="74" t="s">
        <v>3935</v>
      </c>
      <c r="M4697" s="74" t="s">
        <v>3936</v>
      </c>
    </row>
    <row r="4698" ht="14.25" customHeight="1">
      <c r="A4698" s="74" t="s">
        <v>13056</v>
      </c>
      <c r="B4698" s="74" t="s">
        <v>3932</v>
      </c>
      <c r="F4698" s="185" t="s">
        <v>13057</v>
      </c>
      <c r="G4698" s="185"/>
      <c r="H4698" s="185"/>
      <c r="I4698" s="74" t="s">
        <v>100</v>
      </c>
      <c r="L4698" s="74" t="s">
        <v>3935</v>
      </c>
      <c r="M4698" s="74" t="s">
        <v>3936</v>
      </c>
    </row>
    <row r="4699" ht="14.25" customHeight="1">
      <c r="A4699" s="74" t="s">
        <v>13058</v>
      </c>
      <c r="B4699" s="74" t="s">
        <v>3932</v>
      </c>
      <c r="F4699" s="185" t="s">
        <v>13059</v>
      </c>
      <c r="G4699" s="185"/>
      <c r="H4699" s="185"/>
      <c r="I4699" s="74" t="s">
        <v>3968</v>
      </c>
      <c r="L4699" s="74" t="s">
        <v>3935</v>
      </c>
      <c r="M4699" s="74" t="s">
        <v>3936</v>
      </c>
    </row>
    <row r="4700" ht="14.25" customHeight="1">
      <c r="A4700" s="74" t="s">
        <v>13060</v>
      </c>
      <c r="B4700" s="74" t="s">
        <v>3932</v>
      </c>
      <c r="F4700" s="185" t="s">
        <v>13061</v>
      </c>
      <c r="G4700" s="185"/>
      <c r="H4700" s="185"/>
      <c r="I4700" s="74" t="s">
        <v>3934</v>
      </c>
      <c r="L4700" s="74" t="s">
        <v>3935</v>
      </c>
      <c r="M4700" s="74" t="s">
        <v>3936</v>
      </c>
    </row>
    <row r="4701" ht="14.25" customHeight="1">
      <c r="A4701" s="74" t="s">
        <v>13062</v>
      </c>
      <c r="B4701" s="74" t="s">
        <v>3932</v>
      </c>
      <c r="F4701" s="185" t="s">
        <v>13063</v>
      </c>
      <c r="G4701" s="185"/>
      <c r="H4701" s="185"/>
      <c r="I4701" s="74" t="s">
        <v>3934</v>
      </c>
      <c r="L4701" s="74" t="s">
        <v>3935</v>
      </c>
      <c r="M4701" s="74" t="s">
        <v>3936</v>
      </c>
    </row>
    <row r="4702" ht="14.25" customHeight="1">
      <c r="A4702" s="74" t="s">
        <v>13064</v>
      </c>
      <c r="B4702" s="74" t="s">
        <v>3932</v>
      </c>
      <c r="F4702" s="185" t="s">
        <v>13065</v>
      </c>
      <c r="G4702" s="185"/>
      <c r="H4702" s="185"/>
      <c r="I4702" s="74" t="s">
        <v>3934</v>
      </c>
      <c r="L4702" s="74" t="s">
        <v>3935</v>
      </c>
      <c r="M4702" s="74" t="s">
        <v>3936</v>
      </c>
    </row>
    <row r="4703" ht="14.25" customHeight="1">
      <c r="A4703" s="74" t="s">
        <v>13066</v>
      </c>
      <c r="B4703" s="74" t="s">
        <v>3932</v>
      </c>
      <c r="F4703" s="185" t="s">
        <v>13067</v>
      </c>
      <c r="G4703" s="185"/>
      <c r="H4703" s="185"/>
      <c r="I4703" s="74" t="s">
        <v>57</v>
      </c>
      <c r="L4703" s="74" t="s">
        <v>3935</v>
      </c>
      <c r="M4703" s="74" t="s">
        <v>3936</v>
      </c>
    </row>
    <row r="4704" ht="14.25" customHeight="1">
      <c r="A4704" s="74" t="s">
        <v>13068</v>
      </c>
      <c r="B4704" s="74" t="s">
        <v>3932</v>
      </c>
      <c r="F4704" s="185" t="s">
        <v>13069</v>
      </c>
      <c r="G4704" s="185"/>
      <c r="H4704" s="185"/>
      <c r="I4704" s="74" t="s">
        <v>66</v>
      </c>
      <c r="L4704" s="74" t="s">
        <v>3935</v>
      </c>
      <c r="M4704" s="74" t="s">
        <v>3936</v>
      </c>
    </row>
    <row r="4705" ht="14.25" customHeight="1">
      <c r="A4705" s="74" t="s">
        <v>13070</v>
      </c>
      <c r="B4705" s="74" t="s">
        <v>3932</v>
      </c>
      <c r="F4705" s="185" t="s">
        <v>13071</v>
      </c>
      <c r="G4705" s="185"/>
      <c r="H4705" s="185"/>
      <c r="I4705" s="74" t="s">
        <v>3934</v>
      </c>
      <c r="L4705" s="74" t="s">
        <v>3935</v>
      </c>
      <c r="M4705" s="74" t="s">
        <v>3936</v>
      </c>
    </row>
    <row r="4706" ht="14.25" customHeight="1">
      <c r="A4706" s="74" t="s">
        <v>13072</v>
      </c>
      <c r="B4706" s="74" t="s">
        <v>3932</v>
      </c>
      <c r="F4706" s="185" t="s">
        <v>13073</v>
      </c>
      <c r="G4706" s="185"/>
      <c r="H4706" s="185"/>
      <c r="I4706" s="74" t="s">
        <v>57</v>
      </c>
      <c r="L4706" s="74" t="s">
        <v>3935</v>
      </c>
      <c r="M4706" s="74" t="s">
        <v>3936</v>
      </c>
    </row>
    <row r="4707" ht="14.25" customHeight="1">
      <c r="A4707" s="74" t="s">
        <v>13074</v>
      </c>
      <c r="B4707" s="74" t="s">
        <v>3932</v>
      </c>
      <c r="F4707" s="185" t="s">
        <v>13075</v>
      </c>
      <c r="G4707" s="185"/>
      <c r="H4707" s="185"/>
      <c r="I4707" s="74" t="s">
        <v>3934</v>
      </c>
      <c r="L4707" s="74" t="s">
        <v>3935</v>
      </c>
      <c r="M4707" s="74" t="s">
        <v>3936</v>
      </c>
    </row>
    <row r="4708" ht="14.25" customHeight="1">
      <c r="A4708" s="74" t="s">
        <v>13076</v>
      </c>
      <c r="B4708" s="74" t="s">
        <v>3932</v>
      </c>
      <c r="F4708" s="185" t="s">
        <v>13077</v>
      </c>
      <c r="G4708" s="185"/>
      <c r="H4708" s="185"/>
      <c r="I4708" s="74" t="s">
        <v>3934</v>
      </c>
      <c r="L4708" s="74" t="s">
        <v>3935</v>
      </c>
      <c r="M4708" s="74" t="s">
        <v>3936</v>
      </c>
    </row>
    <row r="4709" ht="14.25" customHeight="1">
      <c r="A4709" s="74" t="s">
        <v>13078</v>
      </c>
      <c r="B4709" s="74" t="s">
        <v>3932</v>
      </c>
      <c r="F4709" s="185" t="s">
        <v>13079</v>
      </c>
      <c r="G4709" s="185"/>
      <c r="H4709" s="185"/>
      <c r="I4709" s="74" t="s">
        <v>100</v>
      </c>
      <c r="L4709" s="74" t="s">
        <v>3935</v>
      </c>
      <c r="M4709" s="74" t="s">
        <v>3936</v>
      </c>
    </row>
    <row r="4710" ht="14.25" customHeight="1">
      <c r="A4710" s="74" t="s">
        <v>13080</v>
      </c>
      <c r="B4710" s="74" t="s">
        <v>3932</v>
      </c>
      <c r="F4710" s="185" t="s">
        <v>13081</v>
      </c>
      <c r="G4710" s="185"/>
      <c r="H4710" s="185"/>
      <c r="I4710" s="74" t="s">
        <v>100</v>
      </c>
      <c r="L4710" s="74" t="s">
        <v>3935</v>
      </c>
      <c r="M4710" s="74" t="s">
        <v>3936</v>
      </c>
    </row>
    <row r="4711" ht="14.25" customHeight="1">
      <c r="A4711" s="74" t="s">
        <v>13082</v>
      </c>
      <c r="B4711" s="74" t="s">
        <v>3932</v>
      </c>
      <c r="F4711" s="185" t="s">
        <v>13083</v>
      </c>
      <c r="G4711" s="185"/>
      <c r="H4711" s="185"/>
      <c r="I4711" s="74" t="s">
        <v>3934</v>
      </c>
      <c r="L4711" s="74" t="s">
        <v>3935</v>
      </c>
      <c r="M4711" s="74" t="s">
        <v>3936</v>
      </c>
    </row>
    <row r="4712" ht="14.25" customHeight="1">
      <c r="A4712" s="74" t="s">
        <v>13084</v>
      </c>
      <c r="B4712" s="74" t="s">
        <v>3932</v>
      </c>
      <c r="F4712" s="185" t="s">
        <v>13085</v>
      </c>
      <c r="G4712" s="185"/>
      <c r="H4712" s="185"/>
      <c r="I4712" s="74" t="s">
        <v>3934</v>
      </c>
      <c r="L4712" s="74" t="s">
        <v>3935</v>
      </c>
      <c r="M4712" s="74" t="s">
        <v>3936</v>
      </c>
    </row>
    <row r="4713" ht="14.25" customHeight="1">
      <c r="A4713" s="74" t="s">
        <v>13086</v>
      </c>
      <c r="B4713" s="74" t="s">
        <v>3932</v>
      </c>
      <c r="F4713" s="185" t="s">
        <v>13087</v>
      </c>
      <c r="G4713" s="185"/>
      <c r="H4713" s="185"/>
      <c r="I4713" s="74" t="s">
        <v>100</v>
      </c>
      <c r="L4713" s="74" t="s">
        <v>3935</v>
      </c>
      <c r="M4713" s="74" t="s">
        <v>3936</v>
      </c>
    </row>
    <row r="4714" ht="14.25" customHeight="1">
      <c r="A4714" s="74" t="s">
        <v>13088</v>
      </c>
      <c r="B4714" s="74" t="s">
        <v>3932</v>
      </c>
      <c r="F4714" s="185" t="s">
        <v>13089</v>
      </c>
      <c r="G4714" s="185"/>
      <c r="H4714" s="185"/>
      <c r="I4714" s="74" t="s">
        <v>100</v>
      </c>
      <c r="L4714" s="74" t="s">
        <v>3935</v>
      </c>
      <c r="M4714" s="74" t="s">
        <v>3936</v>
      </c>
    </row>
    <row r="4715" ht="14.25" customHeight="1">
      <c r="A4715" s="74" t="s">
        <v>13090</v>
      </c>
      <c r="B4715" s="74" t="s">
        <v>3932</v>
      </c>
      <c r="F4715" s="185" t="s">
        <v>13091</v>
      </c>
      <c r="G4715" s="185"/>
      <c r="H4715" s="185"/>
      <c r="I4715" s="74" t="s">
        <v>3934</v>
      </c>
      <c r="L4715" s="74" t="s">
        <v>3935</v>
      </c>
      <c r="M4715" s="74" t="s">
        <v>3936</v>
      </c>
    </row>
    <row r="4716" ht="14.25" customHeight="1">
      <c r="A4716" s="74" t="s">
        <v>13092</v>
      </c>
      <c r="B4716" s="74" t="s">
        <v>3932</v>
      </c>
      <c r="F4716" s="185" t="s">
        <v>13091</v>
      </c>
      <c r="G4716" s="185"/>
      <c r="H4716" s="185"/>
      <c r="I4716" s="74" t="s">
        <v>3934</v>
      </c>
      <c r="L4716" s="74" t="s">
        <v>3935</v>
      </c>
      <c r="M4716" s="74" t="s">
        <v>3936</v>
      </c>
    </row>
    <row r="4717" ht="14.25" customHeight="1">
      <c r="A4717" s="74" t="s">
        <v>13093</v>
      </c>
      <c r="B4717" s="74" t="s">
        <v>3932</v>
      </c>
      <c r="F4717" s="185" t="s">
        <v>13094</v>
      </c>
      <c r="G4717" s="185"/>
      <c r="H4717" s="185"/>
      <c r="I4717" s="74" t="s">
        <v>100</v>
      </c>
      <c r="L4717" s="74" t="s">
        <v>3935</v>
      </c>
      <c r="M4717" s="74" t="s">
        <v>3936</v>
      </c>
    </row>
    <row r="4718" ht="14.25" customHeight="1">
      <c r="A4718" s="74" t="s">
        <v>13095</v>
      </c>
      <c r="B4718" s="74" t="s">
        <v>3932</v>
      </c>
      <c r="F4718" s="185" t="s">
        <v>13096</v>
      </c>
      <c r="G4718" s="185"/>
      <c r="H4718" s="185"/>
      <c r="I4718" s="74" t="s">
        <v>71</v>
      </c>
      <c r="L4718" s="74" t="s">
        <v>3935</v>
      </c>
      <c r="M4718" s="74" t="s">
        <v>3936</v>
      </c>
      <c r="N4718" s="74" t="s">
        <v>4026</v>
      </c>
    </row>
    <row r="4719" ht="14.25" customHeight="1">
      <c r="A4719" s="74" t="s">
        <v>13097</v>
      </c>
      <c r="B4719" s="74" t="s">
        <v>3932</v>
      </c>
      <c r="F4719" s="185" t="s">
        <v>13098</v>
      </c>
      <c r="G4719" s="185"/>
      <c r="H4719" s="185"/>
      <c r="I4719" s="74" t="s">
        <v>3934</v>
      </c>
      <c r="L4719" s="74" t="s">
        <v>3935</v>
      </c>
      <c r="M4719" s="74" t="s">
        <v>3936</v>
      </c>
    </row>
    <row r="4720" ht="14.25" customHeight="1">
      <c r="A4720" s="74" t="s">
        <v>13099</v>
      </c>
      <c r="B4720" s="74" t="s">
        <v>3932</v>
      </c>
      <c r="F4720" s="185" t="s">
        <v>13100</v>
      </c>
      <c r="G4720" s="185"/>
      <c r="H4720" s="185"/>
      <c r="I4720" s="74" t="s">
        <v>3934</v>
      </c>
      <c r="L4720" s="74" t="s">
        <v>3935</v>
      </c>
      <c r="M4720" s="74" t="s">
        <v>3936</v>
      </c>
    </row>
    <row r="4721" ht="14.25" customHeight="1">
      <c r="A4721" s="74" t="s">
        <v>13101</v>
      </c>
      <c r="B4721" s="74" t="s">
        <v>3932</v>
      </c>
      <c r="F4721" s="185" t="s">
        <v>13102</v>
      </c>
      <c r="G4721" s="185"/>
      <c r="H4721" s="185"/>
      <c r="I4721" s="74" t="s">
        <v>3934</v>
      </c>
      <c r="L4721" s="74" t="s">
        <v>3935</v>
      </c>
      <c r="M4721" s="74" t="s">
        <v>3936</v>
      </c>
    </row>
    <row r="4722" ht="14.25" customHeight="1">
      <c r="A4722" s="74" t="s">
        <v>13103</v>
      </c>
      <c r="B4722" s="74" t="s">
        <v>3932</v>
      </c>
      <c r="F4722" s="185" t="s">
        <v>13104</v>
      </c>
      <c r="G4722" s="185"/>
      <c r="H4722" s="185"/>
      <c r="I4722" s="74" t="s">
        <v>3934</v>
      </c>
      <c r="L4722" s="74" t="s">
        <v>3935</v>
      </c>
      <c r="M4722" s="74" t="s">
        <v>3936</v>
      </c>
    </row>
    <row r="4723" ht="14.25" customHeight="1">
      <c r="A4723" s="74" t="s">
        <v>13105</v>
      </c>
      <c r="B4723" s="74" t="s">
        <v>3932</v>
      </c>
      <c r="F4723" s="185" t="s">
        <v>13106</v>
      </c>
      <c r="G4723" s="185"/>
      <c r="H4723" s="185"/>
      <c r="I4723" s="74" t="s">
        <v>3934</v>
      </c>
      <c r="L4723" s="74" t="s">
        <v>3935</v>
      </c>
      <c r="M4723" s="74" t="s">
        <v>3936</v>
      </c>
    </row>
    <row r="4724" ht="14.25" customHeight="1">
      <c r="A4724" s="74" t="s">
        <v>13107</v>
      </c>
      <c r="B4724" s="74" t="s">
        <v>3932</v>
      </c>
      <c r="F4724" s="185" t="s">
        <v>13108</v>
      </c>
      <c r="G4724" s="185"/>
      <c r="H4724" s="185"/>
      <c r="I4724" s="74" t="s">
        <v>100</v>
      </c>
      <c r="L4724" s="74" t="s">
        <v>3935</v>
      </c>
      <c r="M4724" s="74" t="s">
        <v>3936</v>
      </c>
    </row>
    <row r="4725" ht="14.25" customHeight="1">
      <c r="A4725" s="74" t="s">
        <v>3681</v>
      </c>
      <c r="B4725" s="74" t="s">
        <v>3932</v>
      </c>
      <c r="F4725" s="185" t="s">
        <v>13109</v>
      </c>
      <c r="G4725" s="185"/>
      <c r="H4725" s="185"/>
      <c r="I4725" s="74" t="s">
        <v>127</v>
      </c>
      <c r="L4725" s="74" t="s">
        <v>3935</v>
      </c>
      <c r="M4725" s="74" t="s">
        <v>3936</v>
      </c>
    </row>
    <row r="4726" ht="14.25" customHeight="1">
      <c r="A4726" s="74" t="s">
        <v>13110</v>
      </c>
      <c r="B4726" s="74" t="s">
        <v>3932</v>
      </c>
      <c r="F4726" s="185" t="s">
        <v>13111</v>
      </c>
      <c r="G4726" s="185"/>
      <c r="H4726" s="185"/>
      <c r="I4726" s="74" t="s">
        <v>50</v>
      </c>
      <c r="L4726" s="74" t="s">
        <v>3935</v>
      </c>
      <c r="M4726" s="74" t="s">
        <v>3936</v>
      </c>
    </row>
    <row r="4727" ht="14.25" customHeight="1">
      <c r="A4727" s="74" t="s">
        <v>13112</v>
      </c>
      <c r="B4727" s="74" t="s">
        <v>3932</v>
      </c>
      <c r="F4727" s="185" t="s">
        <v>13113</v>
      </c>
      <c r="G4727" s="185"/>
      <c r="H4727" s="185"/>
      <c r="I4727" s="74" t="s">
        <v>3968</v>
      </c>
      <c r="L4727" s="74" t="s">
        <v>3935</v>
      </c>
      <c r="M4727" s="74" t="s">
        <v>3936</v>
      </c>
    </row>
    <row r="4728" ht="14.25" customHeight="1">
      <c r="A4728" s="74" t="s">
        <v>13114</v>
      </c>
      <c r="B4728" s="74" t="s">
        <v>3932</v>
      </c>
      <c r="F4728" s="185" t="s">
        <v>13115</v>
      </c>
      <c r="G4728" s="185"/>
      <c r="H4728" s="185"/>
      <c r="I4728" s="74" t="s">
        <v>3934</v>
      </c>
      <c r="L4728" s="74" t="s">
        <v>3935</v>
      </c>
      <c r="M4728" s="74" t="s">
        <v>3936</v>
      </c>
    </row>
    <row r="4729" ht="14.25" customHeight="1">
      <c r="A4729" s="74" t="s">
        <v>13116</v>
      </c>
      <c r="B4729" s="74" t="s">
        <v>3932</v>
      </c>
      <c r="F4729" s="185" t="s">
        <v>13117</v>
      </c>
      <c r="G4729" s="185"/>
      <c r="H4729" s="185"/>
      <c r="I4729" s="74" t="s">
        <v>3934</v>
      </c>
      <c r="L4729" s="74" t="s">
        <v>3935</v>
      </c>
      <c r="M4729" s="74" t="s">
        <v>3936</v>
      </c>
    </row>
    <row r="4730" ht="14.25" customHeight="1">
      <c r="A4730" s="74" t="s">
        <v>13118</v>
      </c>
      <c r="B4730" s="74" t="s">
        <v>3932</v>
      </c>
      <c r="F4730" s="185" t="s">
        <v>13119</v>
      </c>
      <c r="G4730" s="185"/>
      <c r="H4730" s="185"/>
      <c r="I4730" s="74" t="s">
        <v>3968</v>
      </c>
      <c r="L4730" s="74" t="s">
        <v>3935</v>
      </c>
      <c r="M4730" s="74" t="s">
        <v>3936</v>
      </c>
    </row>
    <row r="4731" ht="14.25" customHeight="1">
      <c r="A4731" s="74" t="s">
        <v>13120</v>
      </c>
      <c r="B4731" s="74" t="s">
        <v>3932</v>
      </c>
      <c r="F4731" s="185" t="s">
        <v>13121</v>
      </c>
      <c r="G4731" s="185"/>
      <c r="H4731" s="185"/>
      <c r="I4731" s="74" t="s">
        <v>3934</v>
      </c>
      <c r="L4731" s="74" t="s">
        <v>3935</v>
      </c>
      <c r="M4731" s="74" t="s">
        <v>3936</v>
      </c>
    </row>
    <row r="4732" ht="14.25" customHeight="1">
      <c r="A4732" s="74" t="s">
        <v>13122</v>
      </c>
      <c r="B4732" s="74" t="s">
        <v>3932</v>
      </c>
      <c r="F4732" s="185" t="s">
        <v>13123</v>
      </c>
      <c r="G4732" s="185"/>
      <c r="H4732" s="185"/>
      <c r="I4732" s="74" t="s">
        <v>100</v>
      </c>
      <c r="L4732" s="74" t="s">
        <v>3935</v>
      </c>
      <c r="M4732" s="74" t="s">
        <v>3936</v>
      </c>
    </row>
    <row r="4733" ht="14.25" customHeight="1">
      <c r="A4733" s="74" t="s">
        <v>13124</v>
      </c>
      <c r="B4733" s="74" t="s">
        <v>3932</v>
      </c>
      <c r="F4733" s="185" t="s">
        <v>13125</v>
      </c>
      <c r="G4733" s="185"/>
      <c r="H4733" s="185"/>
      <c r="I4733" s="74" t="s">
        <v>3934</v>
      </c>
      <c r="L4733" s="74" t="s">
        <v>3935</v>
      </c>
      <c r="M4733" s="74" t="s">
        <v>3936</v>
      </c>
    </row>
    <row r="4734" ht="14.25" customHeight="1">
      <c r="A4734" s="74" t="s">
        <v>13126</v>
      </c>
      <c r="B4734" s="74" t="s">
        <v>3932</v>
      </c>
      <c r="F4734" s="185" t="s">
        <v>13127</v>
      </c>
      <c r="G4734" s="185"/>
      <c r="H4734" s="185"/>
      <c r="I4734" s="74" t="s">
        <v>100</v>
      </c>
      <c r="L4734" s="74" t="s">
        <v>3935</v>
      </c>
      <c r="M4734" s="74" t="s">
        <v>3936</v>
      </c>
    </row>
    <row r="4735" ht="14.25" customHeight="1">
      <c r="A4735" s="74" t="s">
        <v>13128</v>
      </c>
      <c r="B4735" s="74" t="s">
        <v>3932</v>
      </c>
      <c r="F4735" s="185" t="s">
        <v>13129</v>
      </c>
      <c r="G4735" s="185"/>
      <c r="H4735" s="185"/>
      <c r="I4735" s="74" t="s">
        <v>100</v>
      </c>
      <c r="L4735" s="74" t="s">
        <v>3935</v>
      </c>
      <c r="M4735" s="74" t="s">
        <v>3936</v>
      </c>
    </row>
    <row r="4736" ht="14.25" customHeight="1">
      <c r="A4736" s="74" t="s">
        <v>13130</v>
      </c>
      <c r="B4736" s="74" t="s">
        <v>3932</v>
      </c>
      <c r="F4736" s="185" t="s">
        <v>13131</v>
      </c>
      <c r="G4736" s="185"/>
      <c r="H4736" s="185"/>
      <c r="I4736" s="74" t="s">
        <v>100</v>
      </c>
      <c r="L4736" s="74" t="s">
        <v>3935</v>
      </c>
      <c r="M4736" s="74" t="s">
        <v>3936</v>
      </c>
    </row>
    <row r="4737" ht="14.25" customHeight="1">
      <c r="A4737" s="74" t="s">
        <v>13132</v>
      </c>
      <c r="B4737" s="74" t="s">
        <v>3932</v>
      </c>
      <c r="F4737" s="185" t="s">
        <v>13133</v>
      </c>
      <c r="G4737" s="185"/>
      <c r="H4737" s="185"/>
      <c r="I4737" s="74" t="s">
        <v>100</v>
      </c>
      <c r="L4737" s="74" t="s">
        <v>3935</v>
      </c>
      <c r="M4737" s="74" t="s">
        <v>3936</v>
      </c>
    </row>
    <row r="4738" ht="14.25" customHeight="1">
      <c r="A4738" s="74" t="s">
        <v>13134</v>
      </c>
      <c r="B4738" s="74" t="s">
        <v>3932</v>
      </c>
      <c r="F4738" s="185" t="s">
        <v>13135</v>
      </c>
      <c r="G4738" s="185"/>
      <c r="H4738" s="185"/>
      <c r="I4738" s="74" t="s">
        <v>3968</v>
      </c>
      <c r="L4738" s="74" t="s">
        <v>3935</v>
      </c>
      <c r="M4738" s="74" t="s">
        <v>3936</v>
      </c>
    </row>
    <row r="4739" ht="14.25" customHeight="1">
      <c r="A4739" s="74" t="s">
        <v>13136</v>
      </c>
      <c r="B4739" s="74" t="s">
        <v>3932</v>
      </c>
      <c r="F4739" s="185" t="s">
        <v>13137</v>
      </c>
      <c r="G4739" s="185"/>
      <c r="H4739" s="185"/>
      <c r="I4739" s="74" t="s">
        <v>100</v>
      </c>
      <c r="L4739" s="74" t="s">
        <v>3935</v>
      </c>
      <c r="M4739" s="74" t="s">
        <v>3936</v>
      </c>
    </row>
    <row r="4740" ht="14.25" customHeight="1">
      <c r="A4740" s="74" t="s">
        <v>13138</v>
      </c>
      <c r="B4740" s="74" t="s">
        <v>3932</v>
      </c>
      <c r="F4740" s="185" t="s">
        <v>13139</v>
      </c>
      <c r="G4740" s="185"/>
      <c r="H4740" s="185"/>
      <c r="I4740" s="74" t="s">
        <v>3968</v>
      </c>
      <c r="L4740" s="74" t="s">
        <v>3935</v>
      </c>
      <c r="M4740" s="74" t="s">
        <v>3936</v>
      </c>
    </row>
    <row r="4741" ht="14.25" customHeight="1">
      <c r="A4741" s="74" t="s">
        <v>13140</v>
      </c>
      <c r="B4741" s="74" t="s">
        <v>3932</v>
      </c>
      <c r="F4741" s="185" t="s">
        <v>13141</v>
      </c>
      <c r="G4741" s="185"/>
      <c r="H4741" s="185"/>
      <c r="I4741" s="74" t="s">
        <v>100</v>
      </c>
      <c r="L4741" s="74" t="s">
        <v>3935</v>
      </c>
      <c r="M4741" s="74" t="s">
        <v>3936</v>
      </c>
    </row>
    <row r="4742" ht="14.25" customHeight="1">
      <c r="A4742" s="74" t="s">
        <v>13142</v>
      </c>
      <c r="B4742" s="74" t="s">
        <v>3932</v>
      </c>
      <c r="F4742" s="185" t="s">
        <v>13143</v>
      </c>
      <c r="G4742" s="185"/>
      <c r="H4742" s="185"/>
      <c r="I4742" s="74" t="s">
        <v>3934</v>
      </c>
      <c r="L4742" s="74" t="s">
        <v>3935</v>
      </c>
      <c r="M4742" s="74" t="s">
        <v>3936</v>
      </c>
    </row>
    <row r="4743" ht="14.25" customHeight="1">
      <c r="A4743" s="74" t="s">
        <v>13144</v>
      </c>
      <c r="B4743" s="74" t="s">
        <v>3932</v>
      </c>
      <c r="F4743" s="185" t="s">
        <v>13145</v>
      </c>
      <c r="G4743" s="185"/>
      <c r="H4743" s="185"/>
      <c r="I4743" s="74" t="s">
        <v>100</v>
      </c>
      <c r="L4743" s="74" t="s">
        <v>3935</v>
      </c>
      <c r="M4743" s="74" t="s">
        <v>3936</v>
      </c>
    </row>
    <row r="4744" ht="14.25" customHeight="1">
      <c r="A4744" s="74" t="s">
        <v>13146</v>
      </c>
      <c r="B4744" s="74" t="s">
        <v>3932</v>
      </c>
      <c r="F4744" s="185" t="s">
        <v>13147</v>
      </c>
      <c r="G4744" s="185"/>
      <c r="H4744" s="185"/>
      <c r="I4744" s="74" t="s">
        <v>71</v>
      </c>
      <c r="L4744" s="74" t="s">
        <v>3935</v>
      </c>
      <c r="M4744" s="74" t="s">
        <v>3936</v>
      </c>
    </row>
    <row r="4745" ht="14.25" customHeight="1">
      <c r="A4745" s="74" t="s">
        <v>13148</v>
      </c>
      <c r="B4745" s="74" t="s">
        <v>3932</v>
      </c>
      <c r="F4745" s="185" t="s">
        <v>13149</v>
      </c>
      <c r="G4745" s="185"/>
      <c r="H4745" s="185"/>
      <c r="I4745" s="74" t="s">
        <v>100</v>
      </c>
      <c r="L4745" s="74" t="s">
        <v>3935</v>
      </c>
      <c r="M4745" s="74" t="s">
        <v>3936</v>
      </c>
    </row>
    <row r="4746" ht="14.25" customHeight="1">
      <c r="A4746" s="74" t="s">
        <v>13150</v>
      </c>
      <c r="B4746" s="74" t="s">
        <v>3932</v>
      </c>
      <c r="F4746" s="185" t="s">
        <v>13151</v>
      </c>
      <c r="G4746" s="185"/>
      <c r="H4746" s="185"/>
      <c r="I4746" s="74" t="s">
        <v>66</v>
      </c>
      <c r="L4746" s="74" t="s">
        <v>3935</v>
      </c>
      <c r="M4746" s="74" t="s">
        <v>3936</v>
      </c>
    </row>
    <row r="4747" ht="14.25" customHeight="1">
      <c r="A4747" s="74" t="s">
        <v>13152</v>
      </c>
      <c r="B4747" s="74" t="s">
        <v>3932</v>
      </c>
      <c r="F4747" s="185" t="s">
        <v>13153</v>
      </c>
      <c r="G4747" s="185"/>
      <c r="H4747" s="185"/>
      <c r="I4747" s="74" t="s">
        <v>100</v>
      </c>
      <c r="L4747" s="74" t="s">
        <v>3935</v>
      </c>
      <c r="M4747" s="74" t="s">
        <v>3936</v>
      </c>
    </row>
    <row r="4748" ht="14.25" customHeight="1">
      <c r="A4748" s="74" t="s">
        <v>13154</v>
      </c>
      <c r="B4748" s="74" t="s">
        <v>3932</v>
      </c>
      <c r="F4748" s="185" t="s">
        <v>13155</v>
      </c>
      <c r="G4748" s="185"/>
      <c r="H4748" s="185"/>
      <c r="I4748" s="74" t="s">
        <v>100</v>
      </c>
      <c r="L4748" s="74" t="s">
        <v>3935</v>
      </c>
      <c r="M4748" s="74" t="s">
        <v>3936</v>
      </c>
    </row>
    <row r="4749" ht="14.25" customHeight="1">
      <c r="A4749" s="74" t="s">
        <v>13156</v>
      </c>
      <c r="B4749" s="74" t="s">
        <v>3932</v>
      </c>
      <c r="F4749" s="185" t="s">
        <v>13157</v>
      </c>
      <c r="G4749" s="185"/>
      <c r="H4749" s="185"/>
      <c r="I4749" s="74" t="s">
        <v>3968</v>
      </c>
      <c r="L4749" s="74" t="s">
        <v>3935</v>
      </c>
      <c r="M4749" s="74" t="s">
        <v>3936</v>
      </c>
    </row>
    <row r="4750" ht="14.25" customHeight="1">
      <c r="A4750" s="74" t="s">
        <v>13158</v>
      </c>
      <c r="B4750" s="74" t="s">
        <v>3932</v>
      </c>
      <c r="F4750" s="185" t="s">
        <v>13159</v>
      </c>
      <c r="G4750" s="185"/>
      <c r="H4750" s="185"/>
      <c r="I4750" s="74" t="s">
        <v>3934</v>
      </c>
      <c r="L4750" s="74" t="s">
        <v>3935</v>
      </c>
      <c r="M4750" s="74" t="s">
        <v>3936</v>
      </c>
    </row>
    <row r="4751" ht="14.25" customHeight="1">
      <c r="A4751" s="74" t="s">
        <v>13160</v>
      </c>
      <c r="B4751" s="74" t="s">
        <v>3932</v>
      </c>
      <c r="F4751" s="185" t="s">
        <v>13161</v>
      </c>
      <c r="G4751" s="185"/>
      <c r="H4751" s="185"/>
      <c r="I4751" s="74" t="s">
        <v>100</v>
      </c>
      <c r="L4751" s="74" t="s">
        <v>3935</v>
      </c>
      <c r="M4751" s="74" t="s">
        <v>3936</v>
      </c>
    </row>
    <row r="4752" ht="14.25" customHeight="1">
      <c r="A4752" s="74" t="s">
        <v>13162</v>
      </c>
      <c r="B4752" s="74" t="s">
        <v>3932</v>
      </c>
      <c r="F4752" s="185" t="s">
        <v>13163</v>
      </c>
      <c r="G4752" s="185"/>
      <c r="H4752" s="185"/>
      <c r="I4752" s="74" t="s">
        <v>3934</v>
      </c>
      <c r="L4752" s="74" t="s">
        <v>3935</v>
      </c>
      <c r="M4752" s="74" t="s">
        <v>3936</v>
      </c>
    </row>
    <row r="4753" ht="14.25" customHeight="1">
      <c r="A4753" s="74" t="s">
        <v>13164</v>
      </c>
      <c r="B4753" s="74" t="s">
        <v>3932</v>
      </c>
      <c r="F4753" s="185" t="s">
        <v>13165</v>
      </c>
      <c r="G4753" s="185"/>
      <c r="H4753" s="185"/>
      <c r="I4753" s="74" t="s">
        <v>100</v>
      </c>
      <c r="L4753" s="74" t="s">
        <v>3935</v>
      </c>
      <c r="M4753" s="74" t="s">
        <v>3936</v>
      </c>
    </row>
    <row r="4754" ht="14.25" customHeight="1">
      <c r="A4754" s="74" t="s">
        <v>13166</v>
      </c>
      <c r="B4754" s="74" t="s">
        <v>3932</v>
      </c>
      <c r="F4754" s="185" t="s">
        <v>1455</v>
      </c>
      <c r="G4754" s="185"/>
      <c r="H4754" s="185"/>
      <c r="I4754" s="74" t="s">
        <v>71</v>
      </c>
      <c r="L4754" s="74" t="s">
        <v>3935</v>
      </c>
      <c r="M4754" s="74" t="s">
        <v>3936</v>
      </c>
      <c r="N4754" s="74" t="s">
        <v>4026</v>
      </c>
    </row>
    <row r="4755" ht="14.25" customHeight="1">
      <c r="A4755" s="74" t="s">
        <v>13167</v>
      </c>
      <c r="B4755" s="74" t="s">
        <v>3932</v>
      </c>
      <c r="F4755" s="185" t="s">
        <v>13168</v>
      </c>
      <c r="G4755" s="185"/>
      <c r="H4755" s="185"/>
      <c r="I4755" s="74" t="s">
        <v>100</v>
      </c>
      <c r="L4755" s="74" t="s">
        <v>3935</v>
      </c>
      <c r="M4755" s="74" t="s">
        <v>3936</v>
      </c>
    </row>
    <row r="4756" ht="14.25" customHeight="1">
      <c r="A4756" s="74" t="s">
        <v>13169</v>
      </c>
      <c r="B4756" s="74" t="s">
        <v>3932</v>
      </c>
      <c r="F4756" s="185" t="s">
        <v>13170</v>
      </c>
      <c r="G4756" s="185"/>
      <c r="H4756" s="185"/>
      <c r="I4756" s="74" t="s">
        <v>3968</v>
      </c>
      <c r="L4756" s="74" t="s">
        <v>3935</v>
      </c>
      <c r="M4756" s="74" t="s">
        <v>3936</v>
      </c>
    </row>
    <row r="4757" ht="14.25" customHeight="1">
      <c r="A4757" s="74" t="s">
        <v>13171</v>
      </c>
      <c r="B4757" s="74" t="s">
        <v>3932</v>
      </c>
      <c r="F4757" s="185" t="s">
        <v>13172</v>
      </c>
      <c r="G4757" s="185"/>
      <c r="H4757" s="185"/>
      <c r="I4757" s="74" t="s">
        <v>3968</v>
      </c>
      <c r="L4757" s="74" t="s">
        <v>3935</v>
      </c>
      <c r="M4757" s="74" t="s">
        <v>3936</v>
      </c>
    </row>
    <row r="4758" ht="14.25" customHeight="1">
      <c r="A4758" s="74" t="s">
        <v>13173</v>
      </c>
      <c r="B4758" s="74" t="s">
        <v>3932</v>
      </c>
      <c r="F4758" s="185" t="s">
        <v>13174</v>
      </c>
      <c r="G4758" s="185"/>
      <c r="H4758" s="185"/>
      <c r="I4758" s="74" t="s">
        <v>3968</v>
      </c>
      <c r="L4758" s="74" t="s">
        <v>3935</v>
      </c>
      <c r="M4758" s="74" t="s">
        <v>3936</v>
      </c>
    </row>
    <row r="4759" ht="14.25" customHeight="1">
      <c r="A4759" s="74" t="s">
        <v>13175</v>
      </c>
      <c r="B4759" s="74" t="s">
        <v>3932</v>
      </c>
      <c r="F4759" s="185" t="s">
        <v>13176</v>
      </c>
      <c r="G4759" s="185"/>
      <c r="H4759" s="185"/>
      <c r="I4759" s="74" t="s">
        <v>3934</v>
      </c>
      <c r="L4759" s="74" t="s">
        <v>3935</v>
      </c>
      <c r="M4759" s="74" t="s">
        <v>3936</v>
      </c>
    </row>
    <row r="4760" ht="14.25" customHeight="1">
      <c r="A4760" s="74" t="s">
        <v>13177</v>
      </c>
      <c r="B4760" s="74" t="s">
        <v>3932</v>
      </c>
      <c r="F4760" s="185" t="s">
        <v>13178</v>
      </c>
      <c r="G4760" s="185"/>
      <c r="H4760" s="185"/>
      <c r="I4760" s="74" t="s">
        <v>100</v>
      </c>
      <c r="L4760" s="74" t="s">
        <v>3935</v>
      </c>
      <c r="M4760" s="74" t="s">
        <v>3936</v>
      </c>
    </row>
    <row r="4761" ht="14.25" customHeight="1">
      <c r="A4761" s="74" t="s">
        <v>13179</v>
      </c>
      <c r="B4761" s="74" t="s">
        <v>3932</v>
      </c>
      <c r="F4761" s="185" t="s">
        <v>13180</v>
      </c>
      <c r="G4761" s="185"/>
      <c r="H4761" s="185"/>
      <c r="I4761" s="74" t="s">
        <v>100</v>
      </c>
      <c r="L4761" s="74" t="s">
        <v>3935</v>
      </c>
      <c r="M4761" s="74" t="s">
        <v>3936</v>
      </c>
    </row>
    <row r="4762" ht="14.25" customHeight="1">
      <c r="A4762" s="74" t="s">
        <v>13181</v>
      </c>
      <c r="B4762" s="74" t="s">
        <v>3932</v>
      </c>
      <c r="F4762" s="185" t="s">
        <v>13182</v>
      </c>
      <c r="G4762" s="185"/>
      <c r="H4762" s="185"/>
      <c r="I4762" s="74" t="s">
        <v>3934</v>
      </c>
      <c r="L4762" s="74" t="s">
        <v>3935</v>
      </c>
      <c r="M4762" s="74" t="s">
        <v>3936</v>
      </c>
    </row>
    <row r="4763" ht="14.25" customHeight="1">
      <c r="A4763" s="74" t="s">
        <v>13183</v>
      </c>
      <c r="B4763" s="74" t="s">
        <v>3932</v>
      </c>
      <c r="F4763" s="185" t="s">
        <v>13184</v>
      </c>
      <c r="G4763" s="185"/>
      <c r="H4763" s="185"/>
      <c r="I4763" s="74" t="s">
        <v>3968</v>
      </c>
      <c r="L4763" s="74" t="s">
        <v>3935</v>
      </c>
      <c r="M4763" s="74" t="s">
        <v>3936</v>
      </c>
    </row>
    <row r="4764" ht="14.25" customHeight="1">
      <c r="A4764" s="74" t="s">
        <v>13185</v>
      </c>
      <c r="B4764" s="74" t="s">
        <v>3932</v>
      </c>
      <c r="F4764" s="185" t="s">
        <v>13186</v>
      </c>
      <c r="G4764" s="185"/>
      <c r="H4764" s="185"/>
      <c r="I4764" s="74" t="s">
        <v>100</v>
      </c>
      <c r="L4764" s="74" t="s">
        <v>3935</v>
      </c>
      <c r="M4764" s="74" t="s">
        <v>3936</v>
      </c>
    </row>
    <row r="4765" ht="14.25" customHeight="1">
      <c r="A4765" s="74" t="s">
        <v>13187</v>
      </c>
      <c r="B4765" s="74" t="s">
        <v>3932</v>
      </c>
      <c r="F4765" s="185" t="s">
        <v>13188</v>
      </c>
      <c r="G4765" s="185"/>
      <c r="H4765" s="185"/>
      <c r="I4765" s="74" t="s">
        <v>1026</v>
      </c>
      <c r="L4765" s="74" t="s">
        <v>3935</v>
      </c>
      <c r="M4765" s="74" t="s">
        <v>3936</v>
      </c>
    </row>
    <row r="4766" ht="14.25" customHeight="1">
      <c r="A4766" s="74" t="s">
        <v>13189</v>
      </c>
      <c r="B4766" s="74" t="s">
        <v>3932</v>
      </c>
      <c r="F4766" s="185" t="s">
        <v>13190</v>
      </c>
      <c r="G4766" s="185"/>
      <c r="H4766" s="185"/>
      <c r="I4766" s="74" t="s">
        <v>66</v>
      </c>
      <c r="L4766" s="74" t="s">
        <v>3935</v>
      </c>
      <c r="M4766" s="74" t="s">
        <v>3936</v>
      </c>
    </row>
    <row r="4767" ht="14.25" customHeight="1">
      <c r="A4767" s="74" t="s">
        <v>13191</v>
      </c>
      <c r="B4767" s="74" t="s">
        <v>3932</v>
      </c>
      <c r="F4767" s="185" t="s">
        <v>13192</v>
      </c>
      <c r="G4767" s="185"/>
      <c r="H4767" s="185"/>
      <c r="I4767" s="74" t="s">
        <v>57</v>
      </c>
      <c r="L4767" s="74" t="s">
        <v>3935</v>
      </c>
      <c r="M4767" s="74" t="s">
        <v>3936</v>
      </c>
    </row>
    <row r="4768" ht="14.25" customHeight="1">
      <c r="A4768" s="74" t="s">
        <v>13193</v>
      </c>
      <c r="B4768" s="74" t="s">
        <v>3932</v>
      </c>
      <c r="F4768" s="185" t="s">
        <v>13194</v>
      </c>
      <c r="G4768" s="185"/>
      <c r="H4768" s="185"/>
      <c r="I4768" s="74" t="s">
        <v>100</v>
      </c>
      <c r="L4768" s="74" t="s">
        <v>3935</v>
      </c>
      <c r="M4768" s="74" t="s">
        <v>3936</v>
      </c>
    </row>
    <row r="4769" ht="14.25" customHeight="1">
      <c r="A4769" s="74" t="s">
        <v>13195</v>
      </c>
      <c r="B4769" s="74" t="s">
        <v>3932</v>
      </c>
      <c r="F4769" s="185" t="s">
        <v>13196</v>
      </c>
      <c r="G4769" s="185"/>
      <c r="H4769" s="185"/>
      <c r="I4769" s="74" t="s">
        <v>3934</v>
      </c>
      <c r="L4769" s="74" t="s">
        <v>3935</v>
      </c>
      <c r="M4769" s="74" t="s">
        <v>3936</v>
      </c>
    </row>
    <row r="4770" ht="14.25" customHeight="1">
      <c r="A4770" s="74" t="s">
        <v>13197</v>
      </c>
      <c r="B4770" s="74" t="s">
        <v>3932</v>
      </c>
      <c r="F4770" s="185" t="s">
        <v>13198</v>
      </c>
      <c r="G4770" s="185"/>
      <c r="H4770" s="185"/>
      <c r="I4770" s="74" t="s">
        <v>100</v>
      </c>
      <c r="L4770" s="74" t="s">
        <v>3935</v>
      </c>
      <c r="M4770" s="74" t="s">
        <v>3936</v>
      </c>
    </row>
    <row r="4771" ht="14.25" customHeight="1">
      <c r="A4771" s="74" t="s">
        <v>13199</v>
      </c>
      <c r="B4771" s="74" t="s">
        <v>3932</v>
      </c>
      <c r="F4771" s="185" t="s">
        <v>13200</v>
      </c>
      <c r="G4771" s="185"/>
      <c r="H4771" s="185"/>
      <c r="I4771" s="74" t="s">
        <v>50</v>
      </c>
      <c r="L4771" s="74" t="s">
        <v>3935</v>
      </c>
      <c r="M4771" s="74" t="s">
        <v>3936</v>
      </c>
    </row>
    <row r="4772" ht="14.25" customHeight="1">
      <c r="A4772" s="74" t="s">
        <v>13201</v>
      </c>
      <c r="B4772" s="74" t="s">
        <v>3932</v>
      </c>
      <c r="F4772" s="185" t="s">
        <v>13202</v>
      </c>
      <c r="G4772" s="185"/>
      <c r="H4772" s="185"/>
      <c r="I4772" s="74" t="s">
        <v>100</v>
      </c>
      <c r="L4772" s="74" t="s">
        <v>3935</v>
      </c>
      <c r="M4772" s="74" t="s">
        <v>3936</v>
      </c>
    </row>
    <row r="4773" ht="14.25" customHeight="1">
      <c r="A4773" s="74" t="s">
        <v>13203</v>
      </c>
      <c r="B4773" s="74" t="s">
        <v>3932</v>
      </c>
      <c r="F4773" s="185" t="s">
        <v>13204</v>
      </c>
      <c r="G4773" s="185"/>
      <c r="H4773" s="185"/>
      <c r="I4773" s="74" t="s">
        <v>3934</v>
      </c>
      <c r="L4773" s="74" t="s">
        <v>3935</v>
      </c>
      <c r="M4773" s="74" t="s">
        <v>3936</v>
      </c>
    </row>
    <row r="4774" ht="14.25" customHeight="1">
      <c r="A4774" s="74" t="s">
        <v>13205</v>
      </c>
      <c r="B4774" s="74" t="s">
        <v>3932</v>
      </c>
      <c r="F4774" s="185" t="s">
        <v>13206</v>
      </c>
      <c r="G4774" s="185"/>
      <c r="H4774" s="185"/>
      <c r="I4774" s="74" t="s">
        <v>100</v>
      </c>
      <c r="L4774" s="74" t="s">
        <v>3935</v>
      </c>
      <c r="M4774" s="74" t="s">
        <v>3936</v>
      </c>
    </row>
    <row r="4775" ht="14.25" customHeight="1">
      <c r="A4775" s="74" t="s">
        <v>13207</v>
      </c>
      <c r="B4775" s="74" t="s">
        <v>3932</v>
      </c>
      <c r="F4775" s="185" t="s">
        <v>13208</v>
      </c>
      <c r="G4775" s="185"/>
      <c r="H4775" s="185"/>
      <c r="I4775" s="74" t="s">
        <v>100</v>
      </c>
      <c r="L4775" s="74" t="s">
        <v>3935</v>
      </c>
      <c r="M4775" s="74" t="s">
        <v>3936</v>
      </c>
    </row>
    <row r="4776" ht="14.25" customHeight="1">
      <c r="A4776" s="74" t="s">
        <v>13209</v>
      </c>
      <c r="B4776" s="74" t="s">
        <v>3932</v>
      </c>
      <c r="F4776" s="185" t="s">
        <v>13210</v>
      </c>
      <c r="G4776" s="185"/>
      <c r="H4776" s="185"/>
      <c r="I4776" s="74" t="s">
        <v>50</v>
      </c>
      <c r="L4776" s="74" t="s">
        <v>3935</v>
      </c>
      <c r="M4776" s="74" t="s">
        <v>3936</v>
      </c>
    </row>
    <row r="4777" ht="14.25" customHeight="1">
      <c r="A4777" s="74" t="s">
        <v>13211</v>
      </c>
      <c r="B4777" s="74" t="s">
        <v>3932</v>
      </c>
      <c r="F4777" s="185" t="s">
        <v>13212</v>
      </c>
      <c r="G4777" s="185"/>
      <c r="H4777" s="185"/>
      <c r="I4777" s="74" t="s">
        <v>3934</v>
      </c>
      <c r="L4777" s="74" t="s">
        <v>3935</v>
      </c>
      <c r="M4777" s="74" t="s">
        <v>3936</v>
      </c>
    </row>
    <row r="4778" ht="14.25" customHeight="1">
      <c r="A4778" s="74" t="s">
        <v>13213</v>
      </c>
      <c r="B4778" s="74" t="s">
        <v>3932</v>
      </c>
      <c r="F4778" s="185" t="s">
        <v>13214</v>
      </c>
      <c r="G4778" s="185"/>
      <c r="H4778" s="185"/>
      <c r="I4778" s="74" t="s">
        <v>3968</v>
      </c>
      <c r="L4778" s="74" t="s">
        <v>3935</v>
      </c>
      <c r="M4778" s="74" t="s">
        <v>3936</v>
      </c>
    </row>
    <row r="4779" ht="14.25" customHeight="1">
      <c r="A4779" s="74" t="s">
        <v>13215</v>
      </c>
      <c r="B4779" s="74" t="s">
        <v>3932</v>
      </c>
      <c r="F4779" s="185" t="s">
        <v>13216</v>
      </c>
      <c r="G4779" s="185"/>
      <c r="H4779" s="185"/>
      <c r="I4779" s="74" t="s">
        <v>3968</v>
      </c>
      <c r="L4779" s="74" t="s">
        <v>3935</v>
      </c>
      <c r="M4779" s="74" t="s">
        <v>3936</v>
      </c>
    </row>
    <row r="4780" ht="14.25" customHeight="1">
      <c r="A4780" s="74" t="s">
        <v>13217</v>
      </c>
      <c r="B4780" s="74" t="s">
        <v>3932</v>
      </c>
      <c r="F4780" s="185" t="s">
        <v>13218</v>
      </c>
      <c r="G4780" s="185"/>
      <c r="H4780" s="185"/>
      <c r="I4780" s="74" t="s">
        <v>100</v>
      </c>
      <c r="L4780" s="74" t="s">
        <v>3935</v>
      </c>
      <c r="M4780" s="74" t="s">
        <v>3936</v>
      </c>
    </row>
    <row r="4781" ht="14.25" customHeight="1">
      <c r="A4781" s="74" t="s">
        <v>13219</v>
      </c>
      <c r="B4781" s="74" t="s">
        <v>3932</v>
      </c>
      <c r="F4781" s="185" t="s">
        <v>13220</v>
      </c>
      <c r="G4781" s="185"/>
      <c r="H4781" s="185"/>
      <c r="I4781" s="74" t="s">
        <v>3968</v>
      </c>
      <c r="L4781" s="74" t="s">
        <v>3935</v>
      </c>
      <c r="M4781" s="74" t="s">
        <v>3936</v>
      </c>
    </row>
    <row r="4782" ht="14.25" customHeight="1">
      <c r="A4782" s="74" t="s">
        <v>13221</v>
      </c>
      <c r="B4782" s="74" t="s">
        <v>3932</v>
      </c>
      <c r="F4782" s="185" t="s">
        <v>1973</v>
      </c>
      <c r="G4782" s="185"/>
      <c r="H4782" s="185"/>
      <c r="I4782" s="74" t="s">
        <v>3968</v>
      </c>
      <c r="L4782" s="74" t="s">
        <v>3935</v>
      </c>
      <c r="M4782" s="74" t="s">
        <v>3936</v>
      </c>
      <c r="N4782" s="74" t="s">
        <v>4026</v>
      </c>
    </row>
    <row r="4783" ht="14.25" customHeight="1">
      <c r="A4783" s="74" t="s">
        <v>13222</v>
      </c>
      <c r="B4783" s="74" t="s">
        <v>3932</v>
      </c>
      <c r="F4783" s="185" t="s">
        <v>13223</v>
      </c>
      <c r="G4783" s="185"/>
      <c r="H4783" s="185"/>
      <c r="I4783" s="74" t="s">
        <v>100</v>
      </c>
      <c r="L4783" s="74" t="s">
        <v>3935</v>
      </c>
      <c r="M4783" s="74" t="s">
        <v>3936</v>
      </c>
    </row>
    <row r="4784" ht="14.25" customHeight="1">
      <c r="A4784" s="74" t="s">
        <v>13224</v>
      </c>
      <c r="B4784" s="74" t="s">
        <v>3932</v>
      </c>
      <c r="F4784" s="185" t="s">
        <v>13225</v>
      </c>
      <c r="G4784" s="185"/>
      <c r="H4784" s="185"/>
      <c r="I4784" s="74" t="s">
        <v>3934</v>
      </c>
      <c r="L4784" s="74" t="s">
        <v>3935</v>
      </c>
      <c r="M4784" s="74" t="s">
        <v>3936</v>
      </c>
    </row>
    <row r="4785" ht="14.25" customHeight="1">
      <c r="A4785" s="74" t="s">
        <v>13226</v>
      </c>
      <c r="B4785" s="74" t="s">
        <v>3932</v>
      </c>
      <c r="F4785" s="185" t="s">
        <v>13227</v>
      </c>
      <c r="G4785" s="185"/>
      <c r="H4785" s="185"/>
      <c r="I4785" s="74" t="s">
        <v>3934</v>
      </c>
      <c r="L4785" s="74" t="s">
        <v>3935</v>
      </c>
      <c r="M4785" s="74" t="s">
        <v>3936</v>
      </c>
    </row>
    <row r="4786" ht="14.25" customHeight="1">
      <c r="A4786" s="74" t="s">
        <v>13228</v>
      </c>
      <c r="B4786" s="74" t="s">
        <v>3932</v>
      </c>
      <c r="F4786" s="185" t="s">
        <v>13229</v>
      </c>
      <c r="G4786" s="185"/>
      <c r="H4786" s="185"/>
      <c r="I4786" s="74" t="s">
        <v>3968</v>
      </c>
      <c r="L4786" s="74" t="s">
        <v>3935</v>
      </c>
      <c r="M4786" s="74" t="s">
        <v>3936</v>
      </c>
    </row>
    <row r="4787" ht="14.25" customHeight="1">
      <c r="A4787" s="74" t="s">
        <v>13230</v>
      </c>
      <c r="B4787" s="74" t="s">
        <v>3932</v>
      </c>
      <c r="F4787" s="185" t="s">
        <v>13231</v>
      </c>
      <c r="G4787" s="185"/>
      <c r="H4787" s="185"/>
      <c r="I4787" s="74" t="s">
        <v>3968</v>
      </c>
      <c r="L4787" s="74" t="s">
        <v>3935</v>
      </c>
      <c r="M4787" s="74" t="s">
        <v>3936</v>
      </c>
    </row>
    <row r="4788" ht="14.25" customHeight="1">
      <c r="A4788" s="74" t="s">
        <v>13232</v>
      </c>
      <c r="B4788" s="74" t="s">
        <v>3932</v>
      </c>
      <c r="F4788" s="185" t="s">
        <v>13233</v>
      </c>
      <c r="G4788" s="185"/>
      <c r="H4788" s="185"/>
      <c r="I4788" s="74" t="s">
        <v>3934</v>
      </c>
      <c r="L4788" s="74" t="s">
        <v>3935</v>
      </c>
      <c r="M4788" s="74" t="s">
        <v>3936</v>
      </c>
    </row>
    <row r="4789" ht="14.25" customHeight="1">
      <c r="A4789" s="74" t="s">
        <v>13234</v>
      </c>
      <c r="B4789" s="74" t="s">
        <v>3932</v>
      </c>
      <c r="F4789" s="185" t="s">
        <v>13235</v>
      </c>
      <c r="G4789" s="185"/>
      <c r="H4789" s="185"/>
      <c r="I4789" s="74" t="s">
        <v>3934</v>
      </c>
      <c r="L4789" s="74" t="s">
        <v>3935</v>
      </c>
      <c r="M4789" s="74" t="s">
        <v>3936</v>
      </c>
    </row>
    <row r="4790" ht="14.25" customHeight="1">
      <c r="A4790" s="74" t="s">
        <v>13236</v>
      </c>
      <c r="B4790" s="74" t="s">
        <v>3932</v>
      </c>
      <c r="F4790" s="185" t="s">
        <v>13237</v>
      </c>
      <c r="G4790" s="185"/>
      <c r="H4790" s="185"/>
      <c r="I4790" s="74" t="s">
        <v>100</v>
      </c>
      <c r="L4790" s="74" t="s">
        <v>3935</v>
      </c>
      <c r="M4790" s="74" t="s">
        <v>3936</v>
      </c>
    </row>
    <row r="4791" ht="14.25" customHeight="1">
      <c r="A4791" s="74" t="s">
        <v>13238</v>
      </c>
      <c r="B4791" s="74" t="s">
        <v>3932</v>
      </c>
      <c r="F4791" s="185" t="s">
        <v>13239</v>
      </c>
      <c r="G4791" s="185"/>
      <c r="H4791" s="185"/>
      <c r="I4791" s="74" t="s">
        <v>3934</v>
      </c>
      <c r="L4791" s="74" t="s">
        <v>3935</v>
      </c>
      <c r="M4791" s="74" t="s">
        <v>3936</v>
      </c>
    </row>
    <row r="4792" ht="14.25" customHeight="1">
      <c r="A4792" s="74" t="s">
        <v>13240</v>
      </c>
      <c r="B4792" s="74" t="s">
        <v>3932</v>
      </c>
      <c r="F4792" s="185" t="s">
        <v>13241</v>
      </c>
      <c r="G4792" s="185"/>
      <c r="H4792" s="185"/>
      <c r="I4792" s="74" t="s">
        <v>100</v>
      </c>
      <c r="L4792" s="74" t="s">
        <v>3935</v>
      </c>
      <c r="M4792" s="74" t="s">
        <v>3936</v>
      </c>
    </row>
    <row r="4793" ht="14.25" customHeight="1">
      <c r="A4793" s="74" t="s">
        <v>13242</v>
      </c>
      <c r="B4793" s="74" t="s">
        <v>3932</v>
      </c>
      <c r="F4793" s="185" t="s">
        <v>13243</v>
      </c>
      <c r="G4793" s="185"/>
      <c r="H4793" s="185"/>
      <c r="I4793" s="74" t="s">
        <v>3934</v>
      </c>
      <c r="L4793" s="74" t="s">
        <v>3935</v>
      </c>
      <c r="M4793" s="74" t="s">
        <v>3936</v>
      </c>
    </row>
    <row r="4794" ht="14.25" customHeight="1">
      <c r="A4794" s="74" t="s">
        <v>13244</v>
      </c>
      <c r="B4794" s="74" t="s">
        <v>3932</v>
      </c>
      <c r="F4794" s="185" t="s">
        <v>13245</v>
      </c>
      <c r="G4794" s="185"/>
      <c r="H4794" s="185"/>
      <c r="I4794" s="74" t="s">
        <v>100</v>
      </c>
      <c r="L4794" s="74" t="s">
        <v>3935</v>
      </c>
      <c r="M4794" s="74" t="s">
        <v>3936</v>
      </c>
    </row>
    <row r="4795" ht="14.25" customHeight="1">
      <c r="A4795" s="74" t="s">
        <v>13246</v>
      </c>
      <c r="B4795" s="74" t="s">
        <v>3932</v>
      </c>
      <c r="F4795" s="185" t="s">
        <v>13247</v>
      </c>
      <c r="G4795" s="185"/>
      <c r="H4795" s="185"/>
      <c r="I4795" s="74" t="s">
        <v>3934</v>
      </c>
      <c r="L4795" s="74" t="s">
        <v>3935</v>
      </c>
      <c r="M4795" s="74" t="s">
        <v>3936</v>
      </c>
    </row>
    <row r="4796" ht="14.25" customHeight="1">
      <c r="A4796" s="74" t="s">
        <v>13248</v>
      </c>
      <c r="B4796" s="74" t="s">
        <v>3932</v>
      </c>
      <c r="F4796" s="185" t="s">
        <v>13249</v>
      </c>
      <c r="G4796" s="185"/>
      <c r="H4796" s="185"/>
      <c r="I4796" s="74" t="s">
        <v>3934</v>
      </c>
      <c r="L4796" s="74" t="s">
        <v>3935</v>
      </c>
      <c r="M4796" s="74" t="s">
        <v>3936</v>
      </c>
    </row>
    <row r="4797" ht="14.25" customHeight="1">
      <c r="A4797" s="74" t="s">
        <v>13250</v>
      </c>
      <c r="B4797" s="74" t="s">
        <v>3932</v>
      </c>
      <c r="F4797" s="185" t="s">
        <v>3604</v>
      </c>
      <c r="G4797" s="185"/>
      <c r="H4797" s="185"/>
      <c r="I4797" s="74" t="s">
        <v>100</v>
      </c>
      <c r="L4797" s="74" t="s">
        <v>3935</v>
      </c>
      <c r="M4797" s="74" t="s">
        <v>3936</v>
      </c>
    </row>
    <row r="4798" ht="14.25" customHeight="1">
      <c r="A4798" s="74" t="s">
        <v>13251</v>
      </c>
      <c r="B4798" s="74" t="s">
        <v>3932</v>
      </c>
      <c r="F4798" s="185" t="s">
        <v>13252</v>
      </c>
      <c r="G4798" s="185"/>
      <c r="H4798" s="185"/>
      <c r="I4798" s="74" t="s">
        <v>100</v>
      </c>
      <c r="L4798" s="74" t="s">
        <v>3935</v>
      </c>
      <c r="M4798" s="74" t="s">
        <v>3936</v>
      </c>
    </row>
    <row r="4799" ht="14.25" customHeight="1">
      <c r="A4799" s="74" t="s">
        <v>13253</v>
      </c>
      <c r="B4799" s="74" t="s">
        <v>3932</v>
      </c>
      <c r="F4799" s="185" t="s">
        <v>13254</v>
      </c>
      <c r="G4799" s="185"/>
      <c r="H4799" s="185"/>
      <c r="I4799" s="74" t="s">
        <v>3934</v>
      </c>
      <c r="L4799" s="74" t="s">
        <v>3935</v>
      </c>
      <c r="M4799" s="74" t="s">
        <v>3936</v>
      </c>
    </row>
    <row r="4800" ht="14.25" customHeight="1">
      <c r="A4800" s="74" t="s">
        <v>13255</v>
      </c>
      <c r="B4800" s="74" t="s">
        <v>3932</v>
      </c>
      <c r="F4800" s="185" t="s">
        <v>13256</v>
      </c>
      <c r="G4800" s="185"/>
      <c r="H4800" s="185"/>
      <c r="I4800" s="74" t="s">
        <v>50</v>
      </c>
      <c r="L4800" s="74" t="s">
        <v>3935</v>
      </c>
      <c r="M4800" s="74" t="s">
        <v>3936</v>
      </c>
    </row>
    <row r="4801" ht="14.25" customHeight="1">
      <c r="A4801" s="74" t="s">
        <v>13257</v>
      </c>
      <c r="B4801" s="74" t="s">
        <v>3932</v>
      </c>
      <c r="F4801" s="185" t="s">
        <v>13258</v>
      </c>
      <c r="G4801" s="185"/>
      <c r="H4801" s="185"/>
      <c r="I4801" s="74" t="s">
        <v>100</v>
      </c>
      <c r="L4801" s="74" t="s">
        <v>3935</v>
      </c>
      <c r="M4801" s="74" t="s">
        <v>3936</v>
      </c>
    </row>
    <row r="4802" ht="14.25" customHeight="1">
      <c r="A4802" s="74" t="s">
        <v>13259</v>
      </c>
      <c r="B4802" s="74" t="s">
        <v>3932</v>
      </c>
      <c r="F4802" s="185" t="s">
        <v>13260</v>
      </c>
      <c r="G4802" s="185"/>
      <c r="H4802" s="185"/>
      <c r="I4802" s="74" t="s">
        <v>100</v>
      </c>
      <c r="L4802" s="74" t="s">
        <v>3935</v>
      </c>
      <c r="M4802" s="74" t="s">
        <v>3936</v>
      </c>
    </row>
    <row r="4803" ht="14.25" customHeight="1">
      <c r="A4803" s="74" t="s">
        <v>13261</v>
      </c>
      <c r="B4803" s="74" t="s">
        <v>3932</v>
      </c>
      <c r="F4803" s="185" t="s">
        <v>13262</v>
      </c>
      <c r="G4803" s="185"/>
      <c r="H4803" s="185"/>
      <c r="I4803" s="74" t="s">
        <v>100</v>
      </c>
      <c r="L4803" s="74" t="s">
        <v>3935</v>
      </c>
      <c r="M4803" s="74" t="s">
        <v>3936</v>
      </c>
    </row>
    <row r="4804" ht="14.25" customHeight="1">
      <c r="A4804" s="74" t="s">
        <v>13263</v>
      </c>
      <c r="B4804" s="74" t="s">
        <v>3932</v>
      </c>
      <c r="F4804" s="185" t="s">
        <v>13264</v>
      </c>
      <c r="G4804" s="185"/>
      <c r="H4804" s="185"/>
      <c r="I4804" s="74" t="s">
        <v>3934</v>
      </c>
      <c r="L4804" s="74" t="s">
        <v>3935</v>
      </c>
      <c r="M4804" s="74" t="s">
        <v>3936</v>
      </c>
    </row>
    <row r="4805" ht="14.25" customHeight="1">
      <c r="A4805" s="74" t="s">
        <v>13265</v>
      </c>
      <c r="B4805" s="74" t="s">
        <v>3932</v>
      </c>
      <c r="F4805" s="185" t="s">
        <v>10332</v>
      </c>
      <c r="G4805" s="185"/>
      <c r="H4805" s="185"/>
      <c r="I4805" s="74" t="s">
        <v>100</v>
      </c>
      <c r="L4805" s="74" t="s">
        <v>3935</v>
      </c>
      <c r="M4805" s="74" t="s">
        <v>3936</v>
      </c>
    </row>
    <row r="4806" ht="14.25" customHeight="1">
      <c r="A4806" s="74" t="s">
        <v>13266</v>
      </c>
      <c r="B4806" s="74" t="s">
        <v>3932</v>
      </c>
      <c r="F4806" s="185" t="s">
        <v>13267</v>
      </c>
      <c r="G4806" s="185"/>
      <c r="H4806" s="185"/>
      <c r="I4806" s="74" t="s">
        <v>3934</v>
      </c>
      <c r="L4806" s="74" t="s">
        <v>3935</v>
      </c>
      <c r="M4806" s="74" t="s">
        <v>3936</v>
      </c>
    </row>
    <row r="4807" ht="14.25" customHeight="1">
      <c r="A4807" s="185" t="s">
        <v>2692</v>
      </c>
      <c r="B4807" s="74" t="s">
        <v>3932</v>
      </c>
      <c r="F4807" s="185" t="s">
        <v>2692</v>
      </c>
      <c r="G4807" s="185"/>
      <c r="H4807" s="185"/>
      <c r="I4807" s="74" t="s">
        <v>3968</v>
      </c>
      <c r="L4807" s="74" t="s">
        <v>3935</v>
      </c>
      <c r="M4807" s="74" t="s">
        <v>3936</v>
      </c>
    </row>
    <row r="4808" ht="14.25" customHeight="1">
      <c r="A4808" s="185" t="s">
        <v>13268</v>
      </c>
      <c r="B4808" s="74" t="s">
        <v>3932</v>
      </c>
      <c r="F4808" s="185" t="s">
        <v>13268</v>
      </c>
      <c r="G4808" s="185"/>
      <c r="H4808" s="185"/>
      <c r="I4808" s="74" t="s">
        <v>3968</v>
      </c>
      <c r="L4808" s="74" t="s">
        <v>3935</v>
      </c>
      <c r="M4808" s="74" t="s">
        <v>3936</v>
      </c>
    </row>
    <row r="4809" ht="14.25" customHeight="1">
      <c r="A4809" s="185" t="s">
        <v>3934</v>
      </c>
      <c r="B4809" s="74" t="s">
        <v>3932</v>
      </c>
      <c r="F4809" s="185" t="s">
        <v>3934</v>
      </c>
      <c r="G4809" s="185"/>
      <c r="H4809" s="185"/>
      <c r="I4809" s="74" t="s">
        <v>3968</v>
      </c>
      <c r="L4809" s="74" t="s">
        <v>3935</v>
      </c>
      <c r="M4809" s="74" t="s">
        <v>3936</v>
      </c>
    </row>
    <row r="4810" ht="14.25" customHeight="1">
      <c r="A4810" s="197"/>
      <c r="F4810" s="197"/>
      <c r="G4810" s="185"/>
      <c r="H4810" s="185"/>
    </row>
    <row r="4811" ht="14.25" customHeight="1">
      <c r="A4811" s="197"/>
      <c r="F4811" s="197"/>
      <c r="G4811" s="185"/>
      <c r="H4811" s="185"/>
    </row>
    <row r="4812" ht="14.25" customHeight="1">
      <c r="A4812" s="197"/>
      <c r="F4812" s="197"/>
      <c r="G4812" s="185"/>
      <c r="H4812" s="185"/>
    </row>
    <row r="4813" ht="14.25" customHeight="1">
      <c r="A4813" s="197"/>
      <c r="F4813" s="197"/>
      <c r="G4813" s="185"/>
      <c r="H4813" s="185"/>
    </row>
    <row r="4814" ht="14.25" customHeight="1">
      <c r="A4814" s="197"/>
      <c r="F4814" s="197"/>
      <c r="G4814" s="185"/>
      <c r="H4814" s="185"/>
    </row>
    <row r="4815" ht="14.25" customHeight="1">
      <c r="A4815" s="197"/>
      <c r="F4815" s="197"/>
      <c r="G4815" s="185"/>
      <c r="H4815" s="185"/>
    </row>
    <row r="4816" ht="14.25" customHeight="1">
      <c r="A4816" s="197"/>
      <c r="F4816" s="197"/>
      <c r="G4816" s="185"/>
      <c r="H4816" s="185"/>
    </row>
    <row r="4817" ht="14.25" customHeight="1">
      <c r="A4817" s="197"/>
      <c r="F4817" s="197"/>
      <c r="G4817" s="185"/>
      <c r="H4817" s="185"/>
    </row>
    <row r="4818" ht="14.25" customHeight="1">
      <c r="A4818" s="197"/>
      <c r="F4818" s="197"/>
      <c r="G4818" s="185"/>
      <c r="H4818" s="185"/>
    </row>
    <row r="4819" ht="14.25" customHeight="1">
      <c r="A4819" s="197"/>
      <c r="F4819" s="197"/>
      <c r="G4819" s="185"/>
      <c r="H4819" s="185"/>
    </row>
    <row r="4820" ht="14.25" customHeight="1">
      <c r="A4820" s="197"/>
      <c r="F4820" s="197"/>
      <c r="G4820" s="185"/>
      <c r="H4820" s="185"/>
    </row>
    <row r="4821" ht="14.25" customHeight="1">
      <c r="A4821" s="197"/>
      <c r="F4821" s="197"/>
      <c r="G4821" s="185"/>
      <c r="H4821" s="185"/>
    </row>
    <row r="4822" ht="14.25" customHeight="1">
      <c r="A4822" s="197"/>
      <c r="F4822" s="197"/>
      <c r="G4822" s="185"/>
      <c r="H4822" s="185"/>
    </row>
    <row r="4823" ht="14.25" customHeight="1">
      <c r="A4823" s="197"/>
      <c r="F4823" s="197"/>
      <c r="G4823" s="185"/>
      <c r="H4823" s="185"/>
    </row>
    <row r="4824" ht="14.25" customHeight="1">
      <c r="A4824" s="197"/>
      <c r="F4824" s="197"/>
      <c r="G4824" s="185"/>
      <c r="H4824" s="185"/>
    </row>
    <row r="4825" ht="14.25" customHeight="1">
      <c r="A4825" s="197"/>
      <c r="F4825" s="197"/>
      <c r="G4825" s="185"/>
      <c r="H4825" s="185"/>
    </row>
    <row r="4826" ht="14.25" customHeight="1">
      <c r="A4826" s="197"/>
      <c r="F4826" s="197"/>
      <c r="G4826" s="185"/>
      <c r="H4826" s="185"/>
    </row>
    <row r="4827" ht="14.25" customHeight="1">
      <c r="A4827" s="197"/>
      <c r="F4827" s="197"/>
      <c r="G4827" s="185"/>
      <c r="H4827" s="185"/>
    </row>
    <row r="4828" ht="14.25" customHeight="1">
      <c r="A4828" s="197"/>
      <c r="F4828" s="197"/>
      <c r="G4828" s="185"/>
      <c r="H4828" s="185"/>
    </row>
    <row r="4829" ht="14.25" customHeight="1">
      <c r="A4829" s="197"/>
      <c r="F4829" s="197"/>
      <c r="G4829" s="185"/>
      <c r="H4829" s="185"/>
    </row>
    <row r="4830" ht="14.25" customHeight="1">
      <c r="A4830" s="197"/>
      <c r="F4830" s="197"/>
      <c r="G4830" s="185"/>
      <c r="H4830" s="185"/>
    </row>
    <row r="4831" ht="14.25" customHeight="1">
      <c r="A4831" s="197"/>
      <c r="F4831" s="197"/>
      <c r="G4831" s="185"/>
      <c r="H4831" s="185"/>
    </row>
    <row r="4832" ht="14.25" customHeight="1">
      <c r="A4832" s="197"/>
      <c r="F4832" s="197"/>
      <c r="G4832" s="185"/>
      <c r="H4832" s="185"/>
    </row>
    <row r="4833" ht="14.25" customHeight="1">
      <c r="A4833" s="197"/>
      <c r="F4833" s="197"/>
      <c r="G4833" s="185"/>
      <c r="H4833" s="185"/>
    </row>
    <row r="4834" ht="14.25" customHeight="1">
      <c r="A4834" s="197"/>
      <c r="F4834" s="197"/>
      <c r="G4834" s="185"/>
      <c r="H4834" s="185"/>
    </row>
    <row r="4835" ht="14.25" customHeight="1">
      <c r="A4835" s="197"/>
      <c r="F4835" s="197"/>
      <c r="G4835" s="185"/>
      <c r="H4835" s="185"/>
    </row>
    <row r="4836" ht="14.25" customHeight="1">
      <c r="A4836" s="197"/>
      <c r="F4836" s="197"/>
      <c r="G4836" s="185"/>
      <c r="H4836" s="185"/>
    </row>
    <row r="4837" ht="14.25" customHeight="1">
      <c r="A4837" s="197"/>
      <c r="F4837" s="197"/>
      <c r="G4837" s="185"/>
      <c r="H4837" s="185"/>
    </row>
    <row r="4838" ht="14.25" customHeight="1">
      <c r="A4838" s="197"/>
      <c r="F4838" s="197"/>
      <c r="G4838" s="185"/>
      <c r="H4838" s="185"/>
    </row>
    <row r="4839" ht="14.25" customHeight="1">
      <c r="A4839" s="197"/>
      <c r="F4839" s="197"/>
      <c r="G4839" s="185"/>
      <c r="H4839" s="185"/>
    </row>
    <row r="4840" ht="14.25" customHeight="1">
      <c r="A4840" s="197"/>
      <c r="F4840" s="197"/>
      <c r="G4840" s="185"/>
      <c r="H4840" s="185"/>
    </row>
    <row r="4841" ht="14.25" customHeight="1">
      <c r="A4841" s="197"/>
      <c r="F4841" s="197"/>
      <c r="G4841" s="185"/>
      <c r="H4841" s="185"/>
    </row>
    <row r="4842" ht="14.25" customHeight="1">
      <c r="A4842" s="197"/>
      <c r="F4842" s="197"/>
      <c r="G4842" s="185"/>
      <c r="H4842" s="185"/>
    </row>
    <row r="4843" ht="14.25" customHeight="1">
      <c r="A4843" s="197"/>
      <c r="F4843" s="197"/>
      <c r="G4843" s="185"/>
      <c r="H4843" s="185"/>
    </row>
    <row r="4844" ht="14.25" customHeight="1">
      <c r="A4844" s="197"/>
      <c r="F4844" s="197"/>
      <c r="G4844" s="185"/>
      <c r="H4844" s="185"/>
    </row>
    <row r="4845" ht="14.25" customHeight="1">
      <c r="A4845" s="197"/>
      <c r="F4845" s="197"/>
      <c r="G4845" s="185"/>
      <c r="H4845" s="185"/>
    </row>
    <row r="4846" ht="14.25" customHeight="1">
      <c r="A4846" s="197"/>
      <c r="F4846" s="197"/>
      <c r="G4846" s="185"/>
      <c r="H4846" s="185"/>
    </row>
    <row r="4847" ht="14.25" customHeight="1">
      <c r="A4847" s="197"/>
      <c r="F4847" s="197"/>
      <c r="G4847" s="185"/>
      <c r="H4847" s="185"/>
    </row>
    <row r="4848" ht="14.25" customHeight="1">
      <c r="A4848" s="197"/>
      <c r="F4848" s="197"/>
      <c r="G4848" s="185"/>
      <c r="H4848" s="185"/>
    </row>
    <row r="4849" ht="14.25" customHeight="1">
      <c r="A4849" s="197"/>
      <c r="F4849" s="197"/>
      <c r="G4849" s="185"/>
      <c r="H4849" s="185"/>
    </row>
    <row r="4850" ht="14.25" customHeight="1">
      <c r="A4850" s="197"/>
      <c r="F4850" s="197"/>
      <c r="G4850" s="185"/>
      <c r="H4850" s="185"/>
    </row>
    <row r="4851" ht="14.25" customHeight="1">
      <c r="A4851" s="197"/>
      <c r="F4851" s="197"/>
      <c r="G4851" s="185"/>
      <c r="H4851" s="185"/>
    </row>
    <row r="4852" ht="14.25" customHeight="1">
      <c r="A4852" s="197"/>
      <c r="F4852" s="197"/>
      <c r="G4852" s="185"/>
      <c r="H4852" s="185"/>
    </row>
    <row r="4853" ht="14.25" customHeight="1">
      <c r="A4853" s="197"/>
      <c r="F4853" s="197"/>
      <c r="G4853" s="185"/>
      <c r="H4853" s="185"/>
    </row>
    <row r="4854" ht="14.25" customHeight="1">
      <c r="A4854" s="197"/>
      <c r="F4854" s="197"/>
      <c r="G4854" s="185"/>
      <c r="H4854" s="185"/>
    </row>
    <row r="4855" ht="14.25" customHeight="1">
      <c r="A4855" s="197"/>
      <c r="F4855" s="197"/>
      <c r="G4855" s="185"/>
      <c r="H4855" s="185"/>
    </row>
    <row r="4856" ht="14.25" customHeight="1">
      <c r="A4856" s="197"/>
      <c r="F4856" s="197"/>
      <c r="G4856" s="185"/>
      <c r="H4856" s="185"/>
    </row>
    <row r="4857" ht="14.25" customHeight="1">
      <c r="A4857" s="197"/>
      <c r="F4857" s="197"/>
      <c r="G4857" s="185"/>
      <c r="H4857" s="185"/>
    </row>
    <row r="4858" ht="14.25" customHeight="1">
      <c r="A4858" s="197"/>
      <c r="F4858" s="197"/>
      <c r="G4858" s="185"/>
      <c r="H4858" s="185"/>
    </row>
    <row r="4859" ht="14.25" customHeight="1">
      <c r="A4859" s="197"/>
      <c r="F4859" s="197"/>
      <c r="G4859" s="185"/>
      <c r="H4859" s="185"/>
    </row>
    <row r="4860" ht="14.25" customHeight="1">
      <c r="A4860" s="197"/>
      <c r="F4860" s="197"/>
      <c r="G4860" s="185"/>
      <c r="H4860" s="185"/>
    </row>
    <row r="4861" ht="14.25" customHeight="1">
      <c r="A4861" s="197"/>
      <c r="F4861" s="197"/>
      <c r="G4861" s="185"/>
      <c r="H4861" s="185"/>
    </row>
    <row r="4862" ht="14.25" customHeight="1">
      <c r="A4862" s="197"/>
      <c r="F4862" s="197"/>
      <c r="G4862" s="185"/>
      <c r="H4862" s="185"/>
    </row>
    <row r="4863" ht="14.25" customHeight="1">
      <c r="A4863" s="197"/>
      <c r="F4863" s="197"/>
      <c r="G4863" s="185"/>
      <c r="H4863" s="185"/>
    </row>
    <row r="4864" ht="14.25" customHeight="1">
      <c r="A4864" s="197"/>
      <c r="F4864" s="197"/>
      <c r="G4864" s="185"/>
      <c r="H4864" s="185"/>
    </row>
    <row r="4865" ht="14.25" customHeight="1">
      <c r="A4865" s="197"/>
      <c r="F4865" s="197"/>
      <c r="G4865" s="185"/>
      <c r="H4865" s="185"/>
    </row>
    <row r="4866" ht="14.25" customHeight="1">
      <c r="A4866" s="197"/>
      <c r="F4866" s="197"/>
      <c r="G4866" s="185"/>
      <c r="H4866" s="185"/>
    </row>
    <row r="4867" ht="14.25" customHeight="1">
      <c r="A4867" s="197"/>
      <c r="F4867" s="197"/>
      <c r="G4867" s="185"/>
      <c r="H4867" s="185"/>
    </row>
    <row r="4868" ht="14.25" customHeight="1">
      <c r="A4868" s="197"/>
      <c r="F4868" s="197"/>
      <c r="G4868" s="185"/>
      <c r="H4868" s="185"/>
    </row>
    <row r="4869" ht="14.25" customHeight="1">
      <c r="A4869" s="197"/>
      <c r="F4869" s="197"/>
      <c r="G4869" s="185"/>
      <c r="H4869" s="185"/>
    </row>
    <row r="4870" ht="14.25" customHeight="1">
      <c r="A4870" s="197"/>
      <c r="F4870" s="197"/>
      <c r="G4870" s="185"/>
      <c r="H4870" s="185"/>
    </row>
    <row r="4871" ht="14.25" customHeight="1">
      <c r="A4871" s="197"/>
      <c r="F4871" s="197"/>
      <c r="G4871" s="185"/>
      <c r="H4871" s="185"/>
    </row>
    <row r="4872" ht="14.25" customHeight="1">
      <c r="A4872" s="197"/>
      <c r="F4872" s="197"/>
      <c r="G4872" s="185"/>
      <c r="H4872" s="185"/>
    </row>
    <row r="4873" ht="14.25" customHeight="1">
      <c r="A4873" s="197"/>
      <c r="F4873" s="197"/>
      <c r="G4873" s="185"/>
      <c r="H4873" s="185"/>
    </row>
    <row r="4874" ht="14.25" customHeight="1">
      <c r="A4874" s="197"/>
      <c r="F4874" s="197"/>
      <c r="G4874" s="185"/>
      <c r="H4874" s="185"/>
    </row>
    <row r="4875" ht="14.25" customHeight="1">
      <c r="A4875" s="197"/>
      <c r="F4875" s="197"/>
      <c r="G4875" s="185"/>
      <c r="H4875" s="185"/>
    </row>
    <row r="4876" ht="14.25" customHeight="1">
      <c r="A4876" s="197"/>
      <c r="F4876" s="197"/>
      <c r="G4876" s="185"/>
      <c r="H4876" s="185"/>
    </row>
    <row r="4877" ht="14.25" customHeight="1">
      <c r="A4877" s="197"/>
      <c r="F4877" s="197"/>
      <c r="G4877" s="185"/>
      <c r="H4877" s="185"/>
    </row>
    <row r="4878" ht="14.25" customHeight="1">
      <c r="A4878" s="197"/>
      <c r="F4878" s="197"/>
      <c r="G4878" s="185"/>
      <c r="H4878" s="185"/>
    </row>
    <row r="4879" ht="14.25" customHeight="1">
      <c r="A4879" s="197"/>
      <c r="F4879" s="197"/>
      <c r="G4879" s="185"/>
      <c r="H4879" s="185"/>
    </row>
    <row r="4880" ht="14.25" customHeight="1">
      <c r="A4880" s="197"/>
      <c r="F4880" s="197"/>
      <c r="G4880" s="185"/>
      <c r="H4880" s="185"/>
    </row>
    <row r="4881" ht="14.25" customHeight="1">
      <c r="A4881" s="197"/>
      <c r="F4881" s="197"/>
      <c r="G4881" s="185"/>
      <c r="H4881" s="185"/>
    </row>
    <row r="4882" ht="14.25" customHeight="1">
      <c r="A4882" s="197"/>
      <c r="F4882" s="197"/>
      <c r="G4882" s="185"/>
      <c r="H4882" s="185"/>
    </row>
    <row r="4883" ht="14.25" customHeight="1">
      <c r="A4883" s="197"/>
      <c r="F4883" s="197"/>
      <c r="G4883" s="185"/>
      <c r="H4883" s="185"/>
    </row>
    <row r="4884" ht="14.25" customHeight="1">
      <c r="A4884" s="197"/>
      <c r="F4884" s="197"/>
      <c r="G4884" s="185"/>
      <c r="H4884" s="185"/>
    </row>
    <row r="4885" ht="14.25" customHeight="1">
      <c r="A4885" s="197"/>
      <c r="F4885" s="197"/>
      <c r="G4885" s="185"/>
      <c r="H4885" s="185"/>
    </row>
    <row r="4886" ht="14.25" customHeight="1">
      <c r="A4886" s="197"/>
      <c r="F4886" s="197"/>
      <c r="G4886" s="185"/>
      <c r="H4886" s="185"/>
    </row>
    <row r="4887" ht="14.25" customHeight="1">
      <c r="A4887" s="197"/>
      <c r="F4887" s="197"/>
      <c r="G4887" s="185"/>
      <c r="H4887" s="185"/>
    </row>
    <row r="4888" ht="14.25" customHeight="1">
      <c r="A4888" s="197"/>
      <c r="F4888" s="197"/>
      <c r="G4888" s="185"/>
      <c r="H4888" s="185"/>
    </row>
    <row r="4889" ht="14.25" customHeight="1">
      <c r="A4889" s="197"/>
      <c r="F4889" s="197"/>
      <c r="G4889" s="185"/>
      <c r="H4889" s="185"/>
    </row>
    <row r="4890" ht="14.25" customHeight="1">
      <c r="A4890" s="197"/>
      <c r="F4890" s="197"/>
      <c r="G4890" s="185"/>
      <c r="H4890" s="185"/>
    </row>
    <row r="4891" ht="14.25" customHeight="1">
      <c r="A4891" s="197"/>
      <c r="F4891" s="197"/>
      <c r="G4891" s="185"/>
      <c r="H4891" s="185"/>
    </row>
    <row r="4892" ht="14.25" customHeight="1">
      <c r="A4892" s="197"/>
      <c r="F4892" s="197"/>
      <c r="G4892" s="185"/>
      <c r="H4892" s="185"/>
    </row>
    <row r="4893" ht="14.25" customHeight="1">
      <c r="A4893" s="197"/>
      <c r="F4893" s="197"/>
      <c r="G4893" s="185"/>
      <c r="H4893" s="185"/>
    </row>
    <row r="4894" ht="14.25" customHeight="1">
      <c r="A4894" s="197"/>
      <c r="F4894" s="197"/>
      <c r="G4894" s="185"/>
      <c r="H4894" s="185"/>
    </row>
    <row r="4895" ht="14.25" customHeight="1">
      <c r="A4895" s="197"/>
      <c r="F4895" s="197"/>
      <c r="G4895" s="185"/>
      <c r="H4895" s="185"/>
    </row>
    <row r="4896" ht="14.25" customHeight="1">
      <c r="A4896" s="197"/>
      <c r="F4896" s="197"/>
      <c r="G4896" s="185"/>
      <c r="H4896" s="185"/>
    </row>
    <row r="4897" ht="14.25" customHeight="1">
      <c r="A4897" s="197"/>
      <c r="F4897" s="197"/>
      <c r="G4897" s="185"/>
      <c r="H4897" s="185"/>
    </row>
    <row r="4898" ht="14.25" customHeight="1">
      <c r="A4898" s="197"/>
      <c r="F4898" s="197"/>
      <c r="G4898" s="185"/>
      <c r="H4898" s="185"/>
    </row>
    <row r="4899" ht="14.25" customHeight="1">
      <c r="A4899" s="197"/>
      <c r="F4899" s="197"/>
      <c r="G4899" s="185"/>
      <c r="H4899" s="185"/>
    </row>
    <row r="4900" ht="14.25" customHeight="1">
      <c r="A4900" s="197"/>
      <c r="F4900" s="197"/>
      <c r="G4900" s="185"/>
      <c r="H4900" s="185"/>
    </row>
    <row r="4901" ht="14.25" customHeight="1">
      <c r="A4901" s="197"/>
      <c r="F4901" s="197"/>
      <c r="G4901" s="185"/>
      <c r="H4901" s="185"/>
    </row>
    <row r="4902" ht="14.25" customHeight="1">
      <c r="A4902" s="197"/>
      <c r="F4902" s="197"/>
      <c r="G4902" s="185"/>
      <c r="H4902" s="185"/>
    </row>
    <row r="4903" ht="14.25" customHeight="1">
      <c r="A4903" s="197"/>
      <c r="F4903" s="197"/>
      <c r="G4903" s="185"/>
      <c r="H4903" s="185"/>
    </row>
    <row r="4904" ht="14.25" customHeight="1">
      <c r="A4904" s="197"/>
      <c r="F4904" s="197"/>
      <c r="G4904" s="185"/>
      <c r="H4904" s="185"/>
    </row>
    <row r="4905" ht="14.25" customHeight="1">
      <c r="A4905" s="197"/>
      <c r="F4905" s="197"/>
      <c r="G4905" s="185"/>
      <c r="H4905" s="185"/>
    </row>
    <row r="4906" ht="14.25" customHeight="1">
      <c r="A4906" s="197"/>
      <c r="F4906" s="197"/>
      <c r="G4906" s="185"/>
      <c r="H4906" s="185"/>
    </row>
    <row r="4907" ht="14.25" customHeight="1">
      <c r="A4907" s="197"/>
      <c r="F4907" s="197"/>
      <c r="G4907" s="185"/>
      <c r="H4907" s="185"/>
    </row>
    <row r="4908" ht="14.25" customHeight="1">
      <c r="A4908" s="197"/>
      <c r="F4908" s="197"/>
      <c r="G4908" s="185"/>
      <c r="H4908" s="185"/>
    </row>
    <row r="4909" ht="14.25" customHeight="1">
      <c r="A4909" s="197"/>
      <c r="F4909" s="197"/>
      <c r="G4909" s="185"/>
      <c r="H4909" s="185"/>
    </row>
    <row r="4910" ht="14.25" customHeight="1">
      <c r="A4910" s="197"/>
      <c r="F4910" s="197"/>
      <c r="G4910" s="185"/>
      <c r="H4910" s="185"/>
    </row>
    <row r="4911" ht="14.25" customHeight="1">
      <c r="A4911" s="197"/>
      <c r="F4911" s="197"/>
      <c r="G4911" s="185"/>
      <c r="H4911" s="185"/>
    </row>
    <row r="4912" ht="14.25" customHeight="1">
      <c r="A4912" s="197"/>
      <c r="F4912" s="197"/>
      <c r="G4912" s="185"/>
      <c r="H4912" s="185"/>
    </row>
    <row r="4913" ht="14.25" customHeight="1">
      <c r="A4913" s="197"/>
      <c r="F4913" s="197"/>
      <c r="G4913" s="185"/>
      <c r="H4913" s="185"/>
    </row>
    <row r="4914" ht="14.25" customHeight="1">
      <c r="A4914" s="197"/>
      <c r="F4914" s="197"/>
      <c r="G4914" s="185"/>
      <c r="H4914" s="185"/>
    </row>
    <row r="4915" ht="14.25" customHeight="1">
      <c r="A4915" s="197"/>
      <c r="F4915" s="197"/>
      <c r="G4915" s="185"/>
      <c r="H4915" s="185"/>
    </row>
    <row r="4916" ht="14.25" customHeight="1">
      <c r="A4916" s="197"/>
      <c r="F4916" s="197"/>
      <c r="G4916" s="185"/>
      <c r="H4916" s="185"/>
    </row>
    <row r="4917" ht="14.25" customHeight="1">
      <c r="A4917" s="197"/>
      <c r="F4917" s="197"/>
      <c r="G4917" s="185"/>
      <c r="H4917" s="185"/>
    </row>
    <row r="4918" ht="14.25" customHeight="1">
      <c r="A4918" s="197"/>
      <c r="F4918" s="197"/>
      <c r="G4918" s="185"/>
      <c r="H4918" s="185"/>
    </row>
    <row r="4919" ht="14.25" customHeight="1">
      <c r="A4919" s="197"/>
      <c r="F4919" s="197"/>
      <c r="G4919" s="185"/>
      <c r="H4919" s="185"/>
    </row>
    <row r="4920" ht="14.25" customHeight="1">
      <c r="A4920" s="197"/>
      <c r="F4920" s="197"/>
      <c r="G4920" s="185"/>
      <c r="H4920" s="185"/>
    </row>
    <row r="4921" ht="14.25" customHeight="1">
      <c r="A4921" s="197"/>
      <c r="F4921" s="197"/>
      <c r="G4921" s="185"/>
      <c r="H4921" s="185"/>
    </row>
    <row r="4922" ht="14.25" customHeight="1">
      <c r="A4922" s="197"/>
      <c r="F4922" s="197"/>
      <c r="G4922" s="185"/>
      <c r="H4922" s="185"/>
    </row>
    <row r="4923" ht="14.25" customHeight="1">
      <c r="A4923" s="197"/>
      <c r="F4923" s="197"/>
      <c r="G4923" s="185"/>
      <c r="H4923" s="185"/>
    </row>
    <row r="4924" ht="14.25" customHeight="1">
      <c r="A4924" s="197"/>
      <c r="F4924" s="197"/>
      <c r="G4924" s="185"/>
      <c r="H4924" s="185"/>
    </row>
    <row r="4925" ht="14.25" customHeight="1">
      <c r="A4925" s="197"/>
      <c r="F4925" s="197"/>
      <c r="G4925" s="185"/>
      <c r="H4925" s="185"/>
    </row>
    <row r="4926" ht="14.25" customHeight="1">
      <c r="A4926" s="197"/>
      <c r="F4926" s="197"/>
      <c r="G4926" s="185"/>
      <c r="H4926" s="185"/>
    </row>
    <row r="4927" ht="14.25" customHeight="1">
      <c r="A4927" s="197"/>
      <c r="F4927" s="197"/>
      <c r="G4927" s="185"/>
      <c r="H4927" s="185"/>
    </row>
    <row r="4928" ht="14.25" customHeight="1">
      <c r="A4928" s="197"/>
      <c r="F4928" s="197"/>
      <c r="G4928" s="185"/>
      <c r="H4928" s="185"/>
    </row>
    <row r="4929" ht="14.25" customHeight="1">
      <c r="A4929" s="197"/>
      <c r="F4929" s="197"/>
      <c r="G4929" s="185"/>
      <c r="H4929" s="185"/>
    </row>
    <row r="4930" ht="14.25" customHeight="1">
      <c r="A4930" s="197"/>
      <c r="F4930" s="197"/>
      <c r="G4930" s="185"/>
      <c r="H4930" s="185"/>
    </row>
    <row r="4931" ht="14.25" customHeight="1">
      <c r="A4931" s="197"/>
      <c r="F4931" s="197"/>
      <c r="G4931" s="185"/>
      <c r="H4931" s="185"/>
    </row>
    <row r="4932" ht="14.25" customHeight="1">
      <c r="A4932" s="197"/>
      <c r="F4932" s="197"/>
      <c r="G4932" s="185"/>
      <c r="H4932" s="185"/>
    </row>
    <row r="4933" ht="14.25" customHeight="1">
      <c r="A4933" s="197"/>
      <c r="F4933" s="197"/>
      <c r="G4933" s="185"/>
      <c r="H4933" s="185"/>
    </row>
    <row r="4934" ht="14.25" customHeight="1">
      <c r="A4934" s="197"/>
      <c r="F4934" s="197"/>
      <c r="G4934" s="185"/>
      <c r="H4934" s="185"/>
    </row>
    <row r="4935" ht="14.25" customHeight="1">
      <c r="A4935" s="197"/>
      <c r="F4935" s="197"/>
      <c r="G4935" s="185"/>
      <c r="H4935" s="185"/>
    </row>
    <row r="4936" ht="14.25" customHeight="1">
      <c r="A4936" s="197"/>
      <c r="F4936" s="197"/>
      <c r="G4936" s="185"/>
      <c r="H4936" s="185"/>
    </row>
    <row r="4937" ht="14.25" customHeight="1">
      <c r="A4937" s="197"/>
      <c r="F4937" s="197"/>
      <c r="G4937" s="185"/>
      <c r="H4937" s="185"/>
    </row>
    <row r="4938" ht="14.25" customHeight="1">
      <c r="A4938" s="197"/>
      <c r="F4938" s="197"/>
      <c r="G4938" s="185"/>
      <c r="H4938" s="185"/>
    </row>
    <row r="4939" ht="14.25" customHeight="1">
      <c r="A4939" s="197"/>
      <c r="F4939" s="197"/>
      <c r="G4939" s="185"/>
      <c r="H4939" s="185"/>
    </row>
    <row r="4940" ht="14.25" customHeight="1">
      <c r="A4940" s="197"/>
      <c r="F4940" s="197"/>
      <c r="G4940" s="185"/>
      <c r="H4940" s="185"/>
    </row>
    <row r="4941" ht="14.25" customHeight="1">
      <c r="A4941" s="197"/>
      <c r="F4941" s="197"/>
      <c r="G4941" s="185"/>
      <c r="H4941" s="185"/>
    </row>
    <row r="4942" ht="14.25" customHeight="1">
      <c r="A4942" s="197"/>
      <c r="F4942" s="197"/>
      <c r="G4942" s="185"/>
      <c r="H4942" s="185"/>
    </row>
    <row r="4943" ht="14.25" customHeight="1">
      <c r="A4943" s="197"/>
      <c r="F4943" s="197"/>
      <c r="G4943" s="185"/>
      <c r="H4943" s="185"/>
    </row>
    <row r="4944" ht="14.25" customHeight="1">
      <c r="A4944" s="197"/>
      <c r="F4944" s="197"/>
      <c r="G4944" s="185"/>
      <c r="H4944" s="185"/>
    </row>
    <row r="4945" ht="14.25" customHeight="1">
      <c r="A4945" s="197"/>
      <c r="F4945" s="197"/>
      <c r="G4945" s="185"/>
      <c r="H4945" s="185"/>
    </row>
    <row r="4946" ht="14.25" customHeight="1">
      <c r="A4946" s="197"/>
      <c r="F4946" s="197"/>
      <c r="G4946" s="185"/>
      <c r="H4946" s="185"/>
    </row>
    <row r="4947" ht="14.25" customHeight="1">
      <c r="A4947" s="197"/>
      <c r="F4947" s="197"/>
      <c r="G4947" s="185"/>
      <c r="H4947" s="185"/>
    </row>
    <row r="4948" ht="14.25" customHeight="1">
      <c r="A4948" s="197"/>
      <c r="F4948" s="197"/>
      <c r="G4948" s="185"/>
      <c r="H4948" s="185"/>
    </row>
    <row r="4949" ht="14.25" customHeight="1">
      <c r="A4949" s="197"/>
      <c r="F4949" s="197"/>
      <c r="G4949" s="185"/>
      <c r="H4949" s="185"/>
    </row>
    <row r="4950" ht="14.25" customHeight="1">
      <c r="A4950" s="197"/>
      <c r="F4950" s="197"/>
      <c r="G4950" s="185"/>
      <c r="H4950" s="185"/>
    </row>
    <row r="4951" ht="14.25" customHeight="1">
      <c r="A4951" s="197"/>
      <c r="F4951" s="197"/>
      <c r="G4951" s="185"/>
      <c r="H4951" s="185"/>
    </row>
    <row r="4952" ht="14.25" customHeight="1">
      <c r="A4952" s="197"/>
      <c r="F4952" s="197"/>
      <c r="G4952" s="185"/>
      <c r="H4952" s="185"/>
    </row>
    <row r="4953" ht="14.25" customHeight="1">
      <c r="A4953" s="197"/>
      <c r="F4953" s="197"/>
      <c r="G4953" s="185"/>
      <c r="H4953" s="185"/>
    </row>
    <row r="4954" ht="14.25" customHeight="1">
      <c r="A4954" s="197"/>
      <c r="F4954" s="197"/>
      <c r="G4954" s="185"/>
      <c r="H4954" s="185"/>
    </row>
    <row r="4955" ht="14.25" customHeight="1">
      <c r="A4955" s="197"/>
      <c r="F4955" s="197"/>
      <c r="G4955" s="185"/>
      <c r="H4955" s="185"/>
    </row>
    <row r="4956" ht="14.25" customHeight="1">
      <c r="A4956" s="197"/>
      <c r="F4956" s="197"/>
      <c r="G4956" s="185"/>
      <c r="H4956" s="185"/>
    </row>
    <row r="4957" ht="14.25" customHeight="1">
      <c r="A4957" s="197"/>
      <c r="F4957" s="197"/>
      <c r="G4957" s="185"/>
      <c r="H4957" s="185"/>
    </row>
    <row r="4958" ht="14.25" customHeight="1">
      <c r="A4958" s="197"/>
      <c r="F4958" s="197"/>
      <c r="G4958" s="185"/>
      <c r="H4958" s="185"/>
    </row>
    <row r="4959" ht="14.25" customHeight="1">
      <c r="A4959" s="197"/>
      <c r="F4959" s="197"/>
      <c r="G4959" s="185"/>
      <c r="H4959" s="185"/>
    </row>
    <row r="4960" ht="14.25" customHeight="1">
      <c r="A4960" s="197"/>
      <c r="F4960" s="197"/>
      <c r="G4960" s="185"/>
      <c r="H4960" s="185"/>
    </row>
    <row r="4961" ht="14.25" customHeight="1">
      <c r="A4961" s="197"/>
      <c r="F4961" s="197"/>
      <c r="G4961" s="185"/>
      <c r="H4961" s="185"/>
    </row>
    <row r="4962" ht="14.25" customHeight="1">
      <c r="A4962" s="197"/>
      <c r="F4962" s="197"/>
      <c r="G4962" s="185"/>
      <c r="H4962" s="185"/>
    </row>
    <row r="4963" ht="14.25" customHeight="1">
      <c r="A4963" s="197"/>
      <c r="F4963" s="197"/>
      <c r="G4963" s="185"/>
      <c r="H4963" s="185"/>
    </row>
    <row r="4964" ht="14.25" customHeight="1">
      <c r="A4964" s="197"/>
      <c r="F4964" s="197"/>
      <c r="G4964" s="185"/>
      <c r="H4964" s="185"/>
    </row>
    <row r="4965" ht="14.25" customHeight="1">
      <c r="A4965" s="197"/>
      <c r="F4965" s="197"/>
      <c r="G4965" s="185"/>
      <c r="H4965" s="185"/>
    </row>
    <row r="4966" ht="14.25" customHeight="1">
      <c r="A4966" s="197"/>
      <c r="F4966" s="197"/>
      <c r="G4966" s="185"/>
      <c r="H4966" s="185"/>
    </row>
    <row r="4967" ht="14.25" customHeight="1">
      <c r="A4967" s="197"/>
      <c r="F4967" s="197"/>
      <c r="G4967" s="185"/>
      <c r="H4967" s="185"/>
    </row>
    <row r="4968" ht="14.25" customHeight="1">
      <c r="A4968" s="197"/>
      <c r="F4968" s="197"/>
      <c r="G4968" s="185"/>
      <c r="H4968" s="185"/>
    </row>
    <row r="4969" ht="14.25" customHeight="1">
      <c r="A4969" s="197"/>
      <c r="F4969" s="197"/>
      <c r="G4969" s="185"/>
      <c r="H4969" s="185"/>
    </row>
    <row r="4970" ht="14.25" customHeight="1">
      <c r="A4970" s="197"/>
      <c r="F4970" s="197"/>
      <c r="G4970" s="185"/>
      <c r="H4970" s="185"/>
    </row>
    <row r="4971" ht="14.25" customHeight="1">
      <c r="A4971" s="197"/>
      <c r="F4971" s="197"/>
      <c r="G4971" s="185"/>
      <c r="H4971" s="185"/>
    </row>
    <row r="4972" ht="14.25" customHeight="1">
      <c r="A4972" s="197"/>
      <c r="F4972" s="197"/>
      <c r="G4972" s="185"/>
      <c r="H4972" s="185"/>
    </row>
    <row r="4973" ht="14.25" customHeight="1">
      <c r="A4973" s="197"/>
      <c r="F4973" s="197"/>
      <c r="G4973" s="185"/>
      <c r="H4973" s="185"/>
    </row>
    <row r="4974" ht="14.25" customHeight="1">
      <c r="A4974" s="197"/>
      <c r="F4974" s="197"/>
      <c r="G4974" s="185"/>
      <c r="H4974" s="185"/>
    </row>
    <row r="4975" ht="14.25" customHeight="1">
      <c r="A4975" s="197"/>
      <c r="F4975" s="197"/>
      <c r="G4975" s="185"/>
      <c r="H4975" s="185"/>
    </row>
    <row r="4976" ht="14.25" customHeight="1">
      <c r="A4976" s="197"/>
      <c r="F4976" s="197"/>
      <c r="G4976" s="185"/>
      <c r="H4976" s="185"/>
    </row>
    <row r="4977" ht="14.25" customHeight="1">
      <c r="A4977" s="197"/>
      <c r="F4977" s="197"/>
      <c r="G4977" s="185"/>
      <c r="H4977" s="185"/>
    </row>
    <row r="4978" ht="14.25" customHeight="1">
      <c r="A4978" s="197"/>
      <c r="F4978" s="197"/>
      <c r="G4978" s="185"/>
      <c r="H4978" s="185"/>
    </row>
    <row r="4979" ht="14.25" customHeight="1">
      <c r="A4979" s="197"/>
      <c r="F4979" s="197"/>
      <c r="G4979" s="185"/>
      <c r="H4979" s="185"/>
    </row>
    <row r="4980" ht="14.25" customHeight="1">
      <c r="A4980" s="197"/>
      <c r="F4980" s="197"/>
      <c r="G4980" s="185"/>
      <c r="H4980" s="185"/>
    </row>
    <row r="4981" ht="14.25" customHeight="1">
      <c r="A4981" s="197"/>
      <c r="F4981" s="197"/>
      <c r="G4981" s="185"/>
      <c r="H4981" s="185"/>
    </row>
    <row r="4982" ht="14.25" customHeight="1">
      <c r="A4982" s="197"/>
      <c r="F4982" s="197"/>
      <c r="G4982" s="185"/>
      <c r="H4982" s="185"/>
    </row>
    <row r="4983" ht="14.25" customHeight="1">
      <c r="A4983" s="197"/>
      <c r="F4983" s="197"/>
      <c r="G4983" s="185"/>
      <c r="H4983" s="185"/>
    </row>
    <row r="4984" ht="14.25" customHeight="1">
      <c r="A4984" s="197"/>
      <c r="F4984" s="197"/>
      <c r="G4984" s="185"/>
      <c r="H4984" s="185"/>
    </row>
    <row r="4985" ht="14.25" customHeight="1">
      <c r="A4985" s="197"/>
      <c r="F4985" s="197"/>
      <c r="G4985" s="185"/>
      <c r="H4985" s="185"/>
    </row>
    <row r="4986" ht="14.25" customHeight="1">
      <c r="A4986" s="197"/>
      <c r="F4986" s="197"/>
      <c r="G4986" s="185"/>
      <c r="H4986" s="185"/>
    </row>
    <row r="4987" ht="14.25" customHeight="1">
      <c r="A4987" s="197"/>
      <c r="F4987" s="197"/>
      <c r="G4987" s="185"/>
      <c r="H4987" s="185"/>
    </row>
    <row r="4988" ht="14.25" customHeight="1">
      <c r="A4988" s="197"/>
      <c r="F4988" s="197"/>
      <c r="G4988" s="185"/>
      <c r="H4988" s="185"/>
    </row>
    <row r="4989" ht="14.25" customHeight="1">
      <c r="A4989" s="197"/>
      <c r="F4989" s="197"/>
      <c r="G4989" s="185"/>
      <c r="H4989" s="185"/>
    </row>
    <row r="4990" ht="14.25" customHeight="1">
      <c r="A4990" s="197"/>
      <c r="F4990" s="197"/>
      <c r="G4990" s="185"/>
      <c r="H4990" s="185"/>
    </row>
    <row r="4991" ht="14.25" customHeight="1">
      <c r="A4991" s="197"/>
      <c r="F4991" s="197"/>
      <c r="G4991" s="185"/>
      <c r="H4991" s="185"/>
    </row>
    <row r="4992" ht="14.25" customHeight="1">
      <c r="A4992" s="197"/>
      <c r="F4992" s="197"/>
      <c r="G4992" s="185"/>
      <c r="H4992" s="185"/>
    </row>
    <row r="4993" ht="14.25" customHeight="1">
      <c r="A4993" s="197"/>
      <c r="F4993" s="197"/>
      <c r="G4993" s="185"/>
      <c r="H4993" s="185"/>
    </row>
    <row r="4994" ht="14.25" customHeight="1">
      <c r="A4994" s="197"/>
      <c r="F4994" s="197"/>
      <c r="G4994" s="185"/>
      <c r="H4994" s="185"/>
    </row>
    <row r="4995" ht="14.25" customHeight="1">
      <c r="A4995" s="197"/>
      <c r="F4995" s="197"/>
      <c r="G4995" s="185"/>
      <c r="H4995" s="185"/>
    </row>
    <row r="4996" ht="14.25" customHeight="1">
      <c r="A4996" s="197"/>
      <c r="F4996" s="197"/>
      <c r="G4996" s="185"/>
      <c r="H4996" s="185"/>
    </row>
    <row r="4997" ht="14.25" customHeight="1">
      <c r="A4997" s="197"/>
      <c r="F4997" s="197"/>
      <c r="G4997" s="185"/>
      <c r="H4997" s="185"/>
    </row>
    <row r="4998" ht="14.25" customHeight="1">
      <c r="A4998" s="197"/>
      <c r="F4998" s="197"/>
      <c r="G4998" s="185"/>
      <c r="H4998" s="185"/>
    </row>
    <row r="4999" ht="14.25" customHeight="1">
      <c r="A4999" s="197"/>
      <c r="F4999" s="197"/>
      <c r="G4999" s="185"/>
      <c r="H4999" s="185"/>
    </row>
    <row r="5000" ht="14.25" customHeight="1">
      <c r="A5000" s="197"/>
      <c r="F5000" s="197"/>
      <c r="G5000" s="185"/>
      <c r="H5000" s="185"/>
    </row>
    <row r="5001" ht="14.25" customHeight="1">
      <c r="A5001" s="197"/>
      <c r="F5001" s="197"/>
      <c r="G5001" s="185"/>
      <c r="H5001" s="185"/>
    </row>
    <row r="5002" ht="14.25" customHeight="1">
      <c r="A5002" s="197"/>
      <c r="F5002" s="197"/>
      <c r="G5002" s="185"/>
      <c r="H5002" s="185"/>
    </row>
    <row r="5003" ht="14.25" customHeight="1">
      <c r="A5003" s="197"/>
      <c r="F5003" s="197"/>
      <c r="G5003" s="185"/>
      <c r="H5003" s="185"/>
    </row>
    <row r="5004" ht="14.25" customHeight="1">
      <c r="A5004" s="197"/>
      <c r="F5004" s="197"/>
      <c r="G5004" s="185"/>
      <c r="H5004" s="185"/>
    </row>
    <row r="5005" ht="14.25" customHeight="1">
      <c r="A5005" s="197"/>
      <c r="F5005" s="197"/>
      <c r="G5005" s="185"/>
      <c r="H5005" s="185"/>
    </row>
    <row r="5006" ht="14.25" customHeight="1">
      <c r="A5006" s="197"/>
      <c r="F5006" s="197"/>
      <c r="G5006" s="185"/>
      <c r="H5006" s="185"/>
    </row>
    <row r="5007" ht="14.25" customHeight="1">
      <c r="A5007" s="197"/>
      <c r="F5007" s="197"/>
      <c r="G5007" s="185"/>
      <c r="H5007" s="185"/>
    </row>
    <row r="5008" ht="14.25" customHeight="1">
      <c r="A5008" s="197"/>
      <c r="F5008" s="197"/>
      <c r="G5008" s="185"/>
      <c r="H5008" s="185"/>
    </row>
    <row r="5009" ht="14.25" customHeight="1">
      <c r="A5009" s="197"/>
      <c r="F5009" s="197"/>
      <c r="G5009" s="185"/>
      <c r="H5009" s="185"/>
    </row>
    <row r="5010" ht="14.25" customHeight="1">
      <c r="A5010" s="197"/>
      <c r="F5010" s="197"/>
      <c r="G5010" s="185"/>
      <c r="H5010" s="185"/>
    </row>
    <row r="5011" ht="14.25" customHeight="1">
      <c r="A5011" s="197"/>
      <c r="F5011" s="197"/>
      <c r="G5011" s="185"/>
      <c r="H5011" s="185"/>
    </row>
    <row r="5012" ht="14.25" customHeight="1">
      <c r="A5012" s="197"/>
      <c r="F5012" s="197"/>
      <c r="G5012" s="185"/>
      <c r="H5012" s="185"/>
    </row>
    <row r="5013" ht="14.25" customHeight="1">
      <c r="A5013" s="197"/>
      <c r="F5013" s="197"/>
      <c r="G5013" s="185"/>
      <c r="H5013" s="185"/>
    </row>
    <row r="5014" ht="14.25" customHeight="1">
      <c r="A5014" s="197"/>
      <c r="F5014" s="197"/>
      <c r="G5014" s="185"/>
      <c r="H5014" s="185"/>
    </row>
    <row r="5015" ht="14.25" customHeight="1">
      <c r="A5015" s="197"/>
      <c r="F5015" s="197"/>
      <c r="G5015" s="185"/>
      <c r="H5015" s="185"/>
    </row>
    <row r="5016" ht="14.25" customHeight="1">
      <c r="A5016" s="197"/>
      <c r="F5016" s="197"/>
      <c r="G5016" s="185"/>
      <c r="H5016" s="185"/>
    </row>
    <row r="5017" ht="14.25" customHeight="1">
      <c r="A5017" s="197"/>
      <c r="F5017" s="197"/>
      <c r="G5017" s="185"/>
      <c r="H5017" s="185"/>
    </row>
    <row r="5018" ht="14.25" customHeight="1">
      <c r="A5018" s="197"/>
      <c r="F5018" s="197"/>
      <c r="G5018" s="185"/>
      <c r="H5018" s="185"/>
    </row>
    <row r="5019" ht="14.25" customHeight="1">
      <c r="A5019" s="197"/>
      <c r="F5019" s="197"/>
      <c r="G5019" s="185"/>
      <c r="H5019" s="185"/>
    </row>
    <row r="5020" ht="14.25" customHeight="1">
      <c r="A5020" s="197"/>
      <c r="F5020" s="197"/>
      <c r="G5020" s="185"/>
      <c r="H5020" s="185"/>
    </row>
    <row r="5021" ht="14.25" customHeight="1">
      <c r="A5021" s="197"/>
      <c r="F5021" s="197"/>
      <c r="G5021" s="185"/>
      <c r="H5021" s="185"/>
    </row>
    <row r="5022" ht="14.25" customHeight="1">
      <c r="A5022" s="197"/>
      <c r="F5022" s="197"/>
      <c r="G5022" s="185"/>
      <c r="H5022" s="185"/>
    </row>
    <row r="5023" ht="14.25" customHeight="1">
      <c r="A5023" s="197"/>
      <c r="F5023" s="197"/>
      <c r="G5023" s="185"/>
      <c r="H5023" s="185"/>
    </row>
    <row r="5024" ht="14.25" customHeight="1">
      <c r="A5024" s="197"/>
      <c r="F5024" s="197"/>
      <c r="G5024" s="185"/>
      <c r="H5024" s="185"/>
    </row>
    <row r="5025" ht="14.25" customHeight="1">
      <c r="A5025" s="197"/>
      <c r="F5025" s="197"/>
      <c r="G5025" s="185"/>
      <c r="H5025" s="185"/>
    </row>
    <row r="5026" ht="14.25" customHeight="1">
      <c r="A5026" s="197"/>
      <c r="F5026" s="197"/>
      <c r="G5026" s="185"/>
      <c r="H5026" s="185"/>
    </row>
    <row r="5027" ht="14.25" customHeight="1">
      <c r="A5027" s="197"/>
      <c r="F5027" s="197"/>
      <c r="G5027" s="185"/>
      <c r="H5027" s="185"/>
    </row>
    <row r="5028" ht="14.25" customHeight="1">
      <c r="A5028" s="197"/>
      <c r="F5028" s="197"/>
      <c r="G5028" s="185"/>
      <c r="H5028" s="185"/>
    </row>
    <row r="5029" ht="14.25" customHeight="1">
      <c r="A5029" s="197"/>
      <c r="F5029" s="197"/>
      <c r="G5029" s="185"/>
      <c r="H5029" s="185"/>
    </row>
    <row r="5030" ht="14.25" customHeight="1">
      <c r="A5030" s="197"/>
      <c r="F5030" s="197"/>
      <c r="G5030" s="185"/>
      <c r="H5030" s="185"/>
    </row>
    <row r="5031" ht="14.25" customHeight="1">
      <c r="A5031" s="197"/>
      <c r="F5031" s="197"/>
      <c r="G5031" s="185"/>
      <c r="H5031" s="185"/>
    </row>
    <row r="5032" ht="14.25" customHeight="1">
      <c r="A5032" s="197"/>
      <c r="F5032" s="197"/>
      <c r="G5032" s="185"/>
      <c r="H5032" s="185"/>
    </row>
    <row r="5033" ht="14.25" customHeight="1">
      <c r="A5033" s="197"/>
      <c r="F5033" s="197"/>
      <c r="G5033" s="185"/>
      <c r="H5033" s="185"/>
    </row>
    <row r="5034" ht="14.25" customHeight="1">
      <c r="A5034" s="197"/>
      <c r="F5034" s="197"/>
      <c r="G5034" s="185"/>
      <c r="H5034" s="185"/>
    </row>
    <row r="5035" ht="14.25" customHeight="1">
      <c r="A5035" s="197"/>
      <c r="F5035" s="197"/>
      <c r="G5035" s="185"/>
      <c r="H5035" s="185"/>
    </row>
    <row r="5036" ht="14.25" customHeight="1">
      <c r="A5036" s="197"/>
      <c r="F5036" s="197"/>
      <c r="G5036" s="185"/>
      <c r="H5036" s="185"/>
    </row>
    <row r="5037" ht="14.25" customHeight="1">
      <c r="A5037" s="197"/>
      <c r="F5037" s="197"/>
      <c r="G5037" s="185"/>
      <c r="H5037" s="185"/>
    </row>
    <row r="5038" ht="14.25" customHeight="1">
      <c r="A5038" s="197"/>
      <c r="F5038" s="197"/>
      <c r="G5038" s="185"/>
      <c r="H5038" s="185"/>
    </row>
    <row r="5039" ht="14.25" customHeight="1">
      <c r="A5039" s="197"/>
      <c r="F5039" s="197"/>
      <c r="G5039" s="185"/>
      <c r="H5039" s="185"/>
    </row>
    <row r="5040" ht="14.25" customHeight="1">
      <c r="A5040" s="197"/>
      <c r="F5040" s="197"/>
      <c r="G5040" s="185"/>
      <c r="H5040" s="185"/>
    </row>
    <row r="5041" ht="14.25" customHeight="1">
      <c r="A5041" s="197"/>
      <c r="F5041" s="197"/>
      <c r="G5041" s="185"/>
      <c r="H5041" s="185"/>
    </row>
    <row r="5042" ht="14.25" customHeight="1">
      <c r="A5042" s="197"/>
      <c r="F5042" s="197"/>
      <c r="G5042" s="185"/>
      <c r="H5042" s="185"/>
    </row>
    <row r="5043" ht="14.25" customHeight="1">
      <c r="A5043" s="197"/>
      <c r="F5043" s="197"/>
      <c r="G5043" s="185"/>
      <c r="H5043" s="185"/>
    </row>
    <row r="5044" ht="14.25" customHeight="1">
      <c r="A5044" s="197"/>
      <c r="F5044" s="197"/>
      <c r="G5044" s="185"/>
      <c r="H5044" s="185"/>
    </row>
    <row r="5045" ht="14.25" customHeight="1">
      <c r="A5045" s="197"/>
      <c r="F5045" s="197"/>
      <c r="G5045" s="185"/>
      <c r="H5045" s="185"/>
    </row>
    <row r="5046" ht="14.25" customHeight="1">
      <c r="A5046" s="197"/>
      <c r="F5046" s="197"/>
      <c r="G5046" s="185"/>
      <c r="H5046" s="185"/>
    </row>
    <row r="5047" ht="14.25" customHeight="1">
      <c r="A5047" s="197"/>
      <c r="F5047" s="197"/>
      <c r="G5047" s="185"/>
      <c r="H5047" s="185"/>
    </row>
    <row r="5048" ht="14.25" customHeight="1">
      <c r="A5048" s="197"/>
      <c r="F5048" s="197"/>
      <c r="G5048" s="185"/>
      <c r="H5048" s="185"/>
    </row>
    <row r="5049" ht="14.25" customHeight="1">
      <c r="A5049" s="197"/>
      <c r="F5049" s="197"/>
      <c r="G5049" s="185"/>
      <c r="H5049" s="185"/>
    </row>
    <row r="5050" ht="14.25" customHeight="1">
      <c r="A5050" s="185"/>
      <c r="F5050" s="197"/>
      <c r="G5050" s="185"/>
      <c r="H5050" s="185"/>
    </row>
    <row r="5051" ht="14.25" customHeight="1">
      <c r="A5051" s="185"/>
      <c r="F5051" s="185"/>
      <c r="G5051" s="185"/>
      <c r="H5051" s="185"/>
    </row>
    <row r="5052" ht="14.25" customHeight="1">
      <c r="A5052" s="185"/>
      <c r="F5052" s="185"/>
      <c r="G5052" s="185"/>
      <c r="H5052" s="185"/>
    </row>
    <row r="5053" ht="14.25" customHeight="1">
      <c r="A5053" s="185"/>
      <c r="F5053" s="185"/>
      <c r="G5053" s="185"/>
      <c r="H5053" s="185"/>
    </row>
    <row r="5054" ht="14.25" customHeight="1">
      <c r="A5054" s="185"/>
      <c r="F5054" s="185"/>
      <c r="G5054" s="185"/>
      <c r="H5054" s="185"/>
    </row>
    <row r="5055" ht="14.25" customHeight="1">
      <c r="A5055" s="185"/>
      <c r="F5055" s="185"/>
      <c r="G5055" s="185"/>
      <c r="H5055" s="185"/>
    </row>
    <row r="5056" ht="14.25" customHeight="1">
      <c r="A5056" s="185"/>
      <c r="F5056" s="185"/>
      <c r="G5056" s="185"/>
      <c r="H5056" s="185"/>
    </row>
    <row r="5057" ht="14.25" customHeight="1">
      <c r="A5057" s="185"/>
      <c r="F5057" s="185"/>
      <c r="G5057" s="185"/>
      <c r="H5057" s="185"/>
    </row>
    <row r="5058" ht="14.25" customHeight="1">
      <c r="A5058" s="185"/>
      <c r="F5058" s="185"/>
      <c r="G5058" s="185"/>
      <c r="H5058" s="185"/>
    </row>
    <row r="5059" ht="14.25" customHeight="1">
      <c r="A5059" s="185"/>
      <c r="F5059" s="185"/>
      <c r="G5059" s="185"/>
      <c r="H5059" s="185"/>
    </row>
    <row r="5060" ht="14.25" customHeight="1">
      <c r="A5060" s="185"/>
      <c r="F5060" s="185"/>
      <c r="G5060" s="185"/>
      <c r="H5060" s="185"/>
    </row>
    <row r="5061" ht="14.25" customHeight="1">
      <c r="A5061" s="185"/>
      <c r="F5061" s="185"/>
      <c r="G5061" s="185"/>
      <c r="H5061" s="185"/>
    </row>
    <row r="5062" ht="14.25" customHeight="1">
      <c r="A5062" s="185"/>
      <c r="F5062" s="185"/>
      <c r="G5062" s="185"/>
      <c r="H5062" s="185"/>
    </row>
    <row r="5063" ht="14.25" customHeight="1">
      <c r="A5063" s="185"/>
      <c r="F5063" s="185"/>
      <c r="G5063" s="185"/>
      <c r="H5063" s="185"/>
    </row>
    <row r="5064" ht="14.25" customHeight="1">
      <c r="A5064" s="185"/>
      <c r="F5064" s="185"/>
      <c r="G5064" s="185"/>
      <c r="H5064" s="185"/>
    </row>
    <row r="5065" ht="14.25" customHeight="1">
      <c r="A5065" s="185"/>
      <c r="F5065" s="185"/>
      <c r="G5065" s="185"/>
      <c r="H5065" s="185"/>
    </row>
    <row r="5066" ht="14.25" customHeight="1">
      <c r="A5066" s="185"/>
      <c r="F5066" s="185"/>
      <c r="G5066" s="185"/>
      <c r="H5066" s="185"/>
    </row>
    <row r="5067" ht="14.25" customHeight="1">
      <c r="A5067" s="185"/>
      <c r="F5067" s="185"/>
      <c r="G5067" s="185"/>
      <c r="H5067" s="185"/>
    </row>
    <row r="5068" ht="14.25" customHeight="1">
      <c r="A5068" s="185"/>
      <c r="F5068" s="185"/>
      <c r="G5068" s="185"/>
      <c r="H5068" s="185"/>
    </row>
    <row r="5069" ht="14.25" customHeight="1">
      <c r="A5069" s="185"/>
      <c r="F5069" s="185"/>
      <c r="G5069" s="185"/>
      <c r="H5069" s="185"/>
    </row>
    <row r="5070" ht="14.25" customHeight="1">
      <c r="A5070" s="185"/>
      <c r="F5070" s="185"/>
      <c r="G5070" s="185"/>
      <c r="H5070" s="185"/>
    </row>
    <row r="5071" ht="14.25" customHeight="1">
      <c r="A5071" s="185"/>
      <c r="F5071" s="185"/>
      <c r="G5071" s="185"/>
      <c r="H5071" s="185"/>
    </row>
    <row r="5072" ht="14.25" customHeight="1">
      <c r="A5072" s="185"/>
      <c r="F5072" s="185"/>
      <c r="G5072" s="185"/>
      <c r="H5072" s="185"/>
    </row>
    <row r="5073" ht="14.25" customHeight="1">
      <c r="A5073" s="185"/>
      <c r="F5073" s="185"/>
      <c r="G5073" s="185"/>
      <c r="H5073" s="185"/>
    </row>
    <row r="5074" ht="14.25" customHeight="1">
      <c r="A5074" s="185"/>
      <c r="F5074" s="185"/>
      <c r="G5074" s="185"/>
      <c r="H5074" s="185"/>
    </row>
    <row r="5075" ht="14.25" customHeight="1">
      <c r="A5075" s="185"/>
      <c r="F5075" s="185"/>
      <c r="G5075" s="185"/>
      <c r="H5075" s="185"/>
    </row>
    <row r="5076" ht="14.25" customHeight="1">
      <c r="A5076" s="185"/>
      <c r="F5076" s="185"/>
      <c r="G5076" s="185"/>
      <c r="H5076" s="185"/>
    </row>
    <row r="5077" ht="14.25" customHeight="1">
      <c r="A5077" s="185"/>
      <c r="F5077" s="185"/>
      <c r="G5077" s="185"/>
      <c r="H5077" s="185"/>
    </row>
    <row r="5078" ht="14.25" customHeight="1">
      <c r="A5078" s="185"/>
      <c r="F5078" s="185"/>
      <c r="G5078" s="185"/>
      <c r="H5078" s="185"/>
    </row>
    <row r="5079" ht="14.25" customHeight="1">
      <c r="A5079" s="185"/>
      <c r="F5079" s="185"/>
      <c r="G5079" s="185"/>
      <c r="H5079" s="185"/>
    </row>
    <row r="5080" ht="14.25" customHeight="1">
      <c r="A5080" s="185"/>
      <c r="F5080" s="185"/>
      <c r="G5080" s="185"/>
      <c r="H5080" s="185"/>
    </row>
    <row r="5081" ht="14.25" customHeight="1">
      <c r="A5081" s="185"/>
      <c r="F5081" s="185"/>
      <c r="G5081" s="185"/>
      <c r="H5081" s="185"/>
    </row>
    <row r="5082" ht="14.25" customHeight="1">
      <c r="A5082" s="185"/>
      <c r="F5082" s="185"/>
      <c r="G5082" s="185"/>
      <c r="H5082" s="185"/>
    </row>
    <row r="5083" ht="14.25" customHeight="1">
      <c r="A5083" s="185"/>
      <c r="F5083" s="185"/>
      <c r="G5083" s="185"/>
      <c r="H5083" s="185"/>
    </row>
    <row r="5084" ht="14.25" customHeight="1">
      <c r="A5084" s="185"/>
      <c r="F5084" s="185"/>
      <c r="G5084" s="185"/>
      <c r="H5084" s="185"/>
    </row>
    <row r="5085" ht="14.25" customHeight="1">
      <c r="A5085" s="185"/>
      <c r="F5085" s="185"/>
      <c r="G5085" s="185"/>
      <c r="H5085" s="185"/>
    </row>
    <row r="5086" ht="14.25" customHeight="1">
      <c r="A5086" s="185"/>
      <c r="F5086" s="185"/>
      <c r="G5086" s="185"/>
      <c r="H5086" s="185"/>
    </row>
    <row r="5087" ht="14.25" customHeight="1">
      <c r="A5087" s="185"/>
      <c r="F5087" s="185"/>
      <c r="G5087" s="185"/>
      <c r="H5087" s="185"/>
    </row>
    <row r="5088" ht="14.25" customHeight="1">
      <c r="A5088" s="185"/>
      <c r="F5088" s="185"/>
      <c r="G5088" s="185"/>
      <c r="H5088" s="185"/>
    </row>
    <row r="5089" ht="14.25" customHeight="1">
      <c r="A5089" s="185"/>
      <c r="F5089" s="185"/>
      <c r="G5089" s="185"/>
      <c r="H5089" s="185"/>
    </row>
    <row r="5090" ht="14.25" customHeight="1">
      <c r="A5090" s="185"/>
      <c r="F5090" s="185"/>
      <c r="G5090" s="185"/>
      <c r="H5090" s="185"/>
    </row>
    <row r="5091" ht="14.25" customHeight="1">
      <c r="A5091" s="185"/>
      <c r="F5091" s="185"/>
      <c r="G5091" s="185"/>
      <c r="H5091" s="185"/>
    </row>
    <row r="5092" ht="14.25" customHeight="1">
      <c r="A5092" s="185"/>
      <c r="F5092" s="185"/>
      <c r="G5092" s="185"/>
      <c r="H5092" s="185"/>
    </row>
    <row r="5093" ht="14.25" customHeight="1">
      <c r="A5093" s="185"/>
      <c r="F5093" s="185"/>
      <c r="G5093" s="185"/>
      <c r="H5093" s="185"/>
    </row>
    <row r="5094" ht="14.25" customHeight="1">
      <c r="A5094" s="185"/>
      <c r="F5094" s="185"/>
      <c r="G5094" s="185"/>
      <c r="H5094" s="185"/>
    </row>
    <row r="5095" ht="14.25" customHeight="1">
      <c r="A5095" s="185"/>
      <c r="F5095" s="185"/>
      <c r="G5095" s="185"/>
      <c r="H5095" s="185"/>
    </row>
    <row r="5096" ht="14.25" customHeight="1">
      <c r="A5096" s="185"/>
      <c r="F5096" s="185"/>
      <c r="G5096" s="185"/>
      <c r="H5096" s="185"/>
    </row>
    <row r="5097" ht="14.25" customHeight="1">
      <c r="A5097" s="185"/>
      <c r="F5097" s="185"/>
      <c r="G5097" s="185"/>
      <c r="H5097" s="185"/>
    </row>
    <row r="5098" ht="14.25" customHeight="1">
      <c r="A5098" s="185"/>
      <c r="F5098" s="185"/>
      <c r="G5098" s="185"/>
      <c r="H5098" s="185"/>
    </row>
    <row r="5099" ht="14.25" customHeight="1">
      <c r="A5099" s="185"/>
      <c r="F5099" s="185"/>
      <c r="G5099" s="185"/>
      <c r="H5099" s="185"/>
    </row>
    <row r="5100" ht="14.25" customHeight="1">
      <c r="A5100" s="185"/>
      <c r="F5100" s="185"/>
      <c r="G5100" s="185"/>
      <c r="H5100" s="185"/>
    </row>
    <row r="5101" ht="14.25" customHeight="1">
      <c r="A5101" s="185"/>
      <c r="F5101" s="185"/>
      <c r="G5101" s="185"/>
      <c r="H5101" s="185"/>
    </row>
    <row r="5102" ht="14.25" customHeight="1">
      <c r="A5102" s="185"/>
      <c r="F5102" s="185"/>
      <c r="G5102" s="185"/>
      <c r="H5102" s="185"/>
    </row>
    <row r="5103" ht="14.25" customHeight="1">
      <c r="A5103" s="185"/>
      <c r="F5103" s="185"/>
      <c r="G5103" s="185"/>
      <c r="H5103" s="185"/>
    </row>
    <row r="5104" ht="14.25" customHeight="1">
      <c r="A5104" s="185"/>
      <c r="F5104" s="185"/>
      <c r="G5104" s="185"/>
      <c r="H5104" s="185"/>
    </row>
    <row r="5105" ht="14.25" customHeight="1">
      <c r="A5105" s="185"/>
      <c r="F5105" s="185"/>
      <c r="G5105" s="185"/>
      <c r="H5105" s="185"/>
    </row>
    <row r="5106" ht="14.25" customHeight="1">
      <c r="A5106" s="185"/>
      <c r="F5106" s="185"/>
      <c r="G5106" s="185"/>
      <c r="H5106" s="185"/>
    </row>
    <row r="5107" ht="14.25" customHeight="1">
      <c r="A5107" s="185"/>
      <c r="F5107" s="185"/>
      <c r="G5107" s="185"/>
      <c r="H5107" s="185"/>
    </row>
    <row r="5108" ht="14.25" customHeight="1">
      <c r="A5108" s="185"/>
      <c r="F5108" s="185"/>
      <c r="G5108" s="185"/>
      <c r="H5108" s="185"/>
    </row>
    <row r="5109" ht="14.25" customHeight="1">
      <c r="A5109" s="185"/>
      <c r="F5109" s="185"/>
      <c r="G5109" s="185"/>
      <c r="H5109" s="185"/>
    </row>
    <row r="5110" ht="14.25" customHeight="1">
      <c r="A5110" s="185"/>
      <c r="F5110" s="185"/>
      <c r="G5110" s="185"/>
      <c r="H5110" s="185"/>
    </row>
    <row r="5111" ht="14.25" customHeight="1">
      <c r="A5111" s="185"/>
      <c r="F5111" s="185"/>
      <c r="G5111" s="185"/>
      <c r="H5111" s="185"/>
    </row>
    <row r="5112" ht="14.25" customHeight="1">
      <c r="A5112" s="185"/>
      <c r="F5112" s="185"/>
      <c r="G5112" s="185"/>
      <c r="H5112" s="185"/>
    </row>
    <row r="5113" ht="14.25" customHeight="1">
      <c r="A5113" s="185"/>
      <c r="F5113" s="185"/>
      <c r="G5113" s="185"/>
      <c r="H5113" s="185"/>
    </row>
    <row r="5114" ht="14.25" customHeight="1">
      <c r="A5114" s="185"/>
      <c r="F5114" s="185"/>
      <c r="G5114" s="185"/>
      <c r="H5114" s="185"/>
    </row>
    <row r="5115" ht="14.25" customHeight="1">
      <c r="A5115" s="185"/>
      <c r="F5115" s="185"/>
      <c r="G5115" s="185"/>
      <c r="H5115" s="185"/>
    </row>
    <row r="5116" ht="14.25" customHeight="1">
      <c r="A5116" s="185"/>
      <c r="F5116" s="185"/>
      <c r="G5116" s="185"/>
      <c r="H5116" s="185"/>
    </row>
    <row r="5117" ht="14.25" customHeight="1">
      <c r="A5117" s="185"/>
      <c r="F5117" s="185"/>
      <c r="G5117" s="185"/>
      <c r="H5117" s="185"/>
    </row>
    <row r="5118" ht="14.25" customHeight="1">
      <c r="A5118" s="185"/>
      <c r="F5118" s="185"/>
      <c r="G5118" s="185"/>
      <c r="H5118" s="185"/>
    </row>
    <row r="5119" ht="14.25" customHeight="1">
      <c r="A5119" s="185"/>
      <c r="F5119" s="185"/>
      <c r="G5119" s="185"/>
      <c r="H5119" s="185"/>
    </row>
    <row r="5120" ht="14.25" customHeight="1">
      <c r="A5120" s="185"/>
      <c r="F5120" s="185"/>
      <c r="G5120" s="185"/>
      <c r="H5120" s="185"/>
    </row>
    <row r="5121" ht="14.25" customHeight="1">
      <c r="A5121" s="185"/>
      <c r="F5121" s="185"/>
      <c r="G5121" s="185"/>
      <c r="H5121" s="185"/>
    </row>
    <row r="5122" ht="14.25" customHeight="1">
      <c r="A5122" s="185"/>
      <c r="F5122" s="185"/>
      <c r="G5122" s="185"/>
      <c r="H5122" s="185"/>
    </row>
    <row r="5123" ht="14.25" customHeight="1">
      <c r="A5123" s="185"/>
      <c r="F5123" s="185"/>
      <c r="G5123" s="185"/>
      <c r="H5123" s="185"/>
    </row>
    <row r="5124" ht="14.25" customHeight="1">
      <c r="A5124" s="185"/>
      <c r="F5124" s="185"/>
      <c r="G5124" s="185"/>
      <c r="H5124" s="185"/>
    </row>
    <row r="5125" ht="14.25" customHeight="1">
      <c r="A5125" s="185"/>
      <c r="F5125" s="185"/>
      <c r="G5125" s="185"/>
      <c r="H5125" s="185"/>
    </row>
    <row r="5126" ht="14.25" customHeight="1">
      <c r="A5126" s="185"/>
      <c r="F5126" s="185"/>
      <c r="G5126" s="185"/>
      <c r="H5126" s="185"/>
    </row>
    <row r="5127" ht="14.25" customHeight="1">
      <c r="A5127" s="185"/>
      <c r="F5127" s="185"/>
      <c r="G5127" s="185"/>
      <c r="H5127" s="185"/>
    </row>
    <row r="5128" ht="14.25" customHeight="1">
      <c r="A5128" s="185"/>
      <c r="F5128" s="185"/>
      <c r="G5128" s="185"/>
      <c r="H5128" s="185"/>
    </row>
    <row r="5129" ht="14.25" customHeight="1">
      <c r="A5129" s="185"/>
      <c r="F5129" s="185"/>
      <c r="G5129" s="185"/>
      <c r="H5129" s="185"/>
    </row>
    <row r="5130" ht="14.25" customHeight="1">
      <c r="A5130" s="185"/>
      <c r="F5130" s="185"/>
      <c r="G5130" s="185"/>
      <c r="H5130" s="185"/>
    </row>
    <row r="5131" ht="14.25" customHeight="1">
      <c r="A5131" s="185"/>
      <c r="F5131" s="185"/>
      <c r="G5131" s="185"/>
      <c r="H5131" s="185"/>
    </row>
    <row r="5132" ht="14.25" customHeight="1">
      <c r="A5132" s="185"/>
      <c r="F5132" s="185"/>
      <c r="G5132" s="185"/>
      <c r="H5132" s="185"/>
    </row>
    <row r="5133" ht="14.25" customHeight="1">
      <c r="A5133" s="185"/>
      <c r="F5133" s="185"/>
      <c r="G5133" s="185"/>
      <c r="H5133" s="185"/>
    </row>
    <row r="5134" ht="14.25" customHeight="1">
      <c r="A5134" s="185"/>
      <c r="F5134" s="185"/>
      <c r="G5134" s="185"/>
      <c r="H5134" s="185"/>
    </row>
    <row r="5135" ht="14.25" customHeight="1">
      <c r="A5135" s="185"/>
      <c r="F5135" s="185"/>
      <c r="G5135" s="185"/>
      <c r="H5135" s="185"/>
    </row>
    <row r="5136" ht="14.25" customHeight="1">
      <c r="A5136" s="185"/>
      <c r="F5136" s="185"/>
      <c r="G5136" s="185"/>
      <c r="H5136" s="185"/>
    </row>
    <row r="5137" ht="14.25" customHeight="1">
      <c r="A5137" s="185"/>
      <c r="F5137" s="185"/>
      <c r="G5137" s="185"/>
      <c r="H5137" s="185"/>
    </row>
    <row r="5138" ht="14.25" customHeight="1">
      <c r="A5138" s="185"/>
      <c r="F5138" s="185"/>
      <c r="G5138" s="185"/>
      <c r="H5138" s="185"/>
    </row>
    <row r="5139" ht="14.25" customHeight="1">
      <c r="A5139" s="185"/>
      <c r="F5139" s="185"/>
      <c r="G5139" s="185"/>
      <c r="H5139" s="185"/>
    </row>
    <row r="5140" ht="14.25" customHeight="1">
      <c r="A5140" s="185"/>
      <c r="F5140" s="185"/>
      <c r="G5140" s="185"/>
      <c r="H5140" s="185"/>
    </row>
    <row r="5141" ht="14.25" customHeight="1">
      <c r="A5141" s="185"/>
      <c r="F5141" s="185"/>
      <c r="G5141" s="185"/>
      <c r="H5141" s="185"/>
    </row>
    <row r="5142" ht="14.25" customHeight="1">
      <c r="A5142" s="185"/>
      <c r="F5142" s="185"/>
      <c r="G5142" s="185"/>
      <c r="H5142" s="185"/>
    </row>
    <row r="5143" ht="14.25" customHeight="1">
      <c r="A5143" s="185"/>
      <c r="F5143" s="185"/>
      <c r="G5143" s="185"/>
      <c r="H5143" s="185"/>
    </row>
    <row r="5144" ht="14.25" customHeight="1">
      <c r="A5144" s="185"/>
      <c r="F5144" s="185"/>
      <c r="G5144" s="185"/>
      <c r="H5144" s="185"/>
    </row>
    <row r="5145" ht="14.25" customHeight="1">
      <c r="A5145" s="185"/>
      <c r="F5145" s="185"/>
      <c r="G5145" s="185"/>
      <c r="H5145" s="185"/>
    </row>
    <row r="5146" ht="14.25" customHeight="1">
      <c r="A5146" s="185"/>
      <c r="F5146" s="185"/>
      <c r="G5146" s="185"/>
      <c r="H5146" s="185"/>
    </row>
    <row r="5147" ht="14.25" customHeight="1">
      <c r="A5147" s="185"/>
      <c r="F5147" s="185"/>
      <c r="G5147" s="185"/>
      <c r="H5147" s="185"/>
    </row>
    <row r="5148" ht="14.25" customHeight="1">
      <c r="A5148" s="185"/>
      <c r="F5148" s="185"/>
      <c r="G5148" s="185"/>
      <c r="H5148" s="185"/>
    </row>
    <row r="5149" ht="14.25" customHeight="1">
      <c r="A5149" s="185"/>
      <c r="F5149" s="185"/>
      <c r="G5149" s="185"/>
      <c r="H5149" s="185"/>
    </row>
    <row r="5150" ht="14.25" customHeight="1">
      <c r="A5150" s="185"/>
      <c r="F5150" s="185"/>
      <c r="G5150" s="185"/>
      <c r="H5150" s="185"/>
    </row>
    <row r="5151" ht="14.25" customHeight="1">
      <c r="A5151" s="185"/>
      <c r="F5151" s="185"/>
      <c r="G5151" s="185"/>
      <c r="H5151" s="185"/>
    </row>
    <row r="5152" ht="14.25" customHeight="1">
      <c r="A5152" s="185"/>
      <c r="F5152" s="185"/>
      <c r="G5152" s="185"/>
      <c r="H5152" s="185"/>
    </row>
    <row r="5153" ht="14.25" customHeight="1">
      <c r="A5153" s="185"/>
      <c r="F5153" s="185"/>
      <c r="G5153" s="185"/>
      <c r="H5153" s="185"/>
    </row>
    <row r="5154" ht="14.25" customHeight="1">
      <c r="A5154" s="185"/>
      <c r="F5154" s="185"/>
      <c r="G5154" s="185"/>
      <c r="H5154" s="185"/>
    </row>
    <row r="5155" ht="14.25" customHeight="1">
      <c r="A5155" s="185"/>
      <c r="F5155" s="185"/>
      <c r="G5155" s="185"/>
      <c r="H5155" s="185"/>
    </row>
    <row r="5156" ht="14.25" customHeight="1">
      <c r="A5156" s="185"/>
      <c r="F5156" s="185"/>
      <c r="G5156" s="185"/>
      <c r="H5156" s="185"/>
    </row>
    <row r="5157" ht="14.25" customHeight="1">
      <c r="A5157" s="185"/>
      <c r="F5157" s="185"/>
      <c r="G5157" s="185"/>
      <c r="H5157" s="185"/>
    </row>
    <row r="5158" ht="14.25" customHeight="1">
      <c r="A5158" s="185"/>
      <c r="F5158" s="185"/>
      <c r="G5158" s="185"/>
      <c r="H5158" s="185"/>
    </row>
    <row r="5159" ht="14.25" customHeight="1">
      <c r="A5159" s="185"/>
      <c r="F5159" s="185"/>
      <c r="G5159" s="185"/>
      <c r="H5159" s="185"/>
    </row>
    <row r="5160" ht="14.25" customHeight="1">
      <c r="A5160" s="185"/>
      <c r="F5160" s="185"/>
      <c r="G5160" s="185"/>
      <c r="H5160" s="185"/>
    </row>
    <row r="5161" ht="14.25" customHeight="1">
      <c r="A5161" s="185"/>
      <c r="F5161" s="185"/>
      <c r="G5161" s="185"/>
      <c r="H5161" s="185"/>
    </row>
    <row r="5162" ht="14.25" customHeight="1">
      <c r="A5162" s="185"/>
      <c r="F5162" s="185"/>
      <c r="G5162" s="185"/>
      <c r="H5162" s="185"/>
    </row>
    <row r="5163" ht="14.25" customHeight="1">
      <c r="A5163" s="185"/>
      <c r="F5163" s="185"/>
      <c r="G5163" s="185"/>
      <c r="H5163" s="185"/>
    </row>
    <row r="5164" ht="14.25" customHeight="1">
      <c r="A5164" s="185"/>
      <c r="F5164" s="185"/>
      <c r="G5164" s="185"/>
      <c r="H5164" s="185"/>
    </row>
    <row r="5165" ht="14.25" customHeight="1">
      <c r="A5165" s="185"/>
      <c r="F5165" s="185"/>
      <c r="G5165" s="185"/>
      <c r="H5165" s="185"/>
    </row>
    <row r="5166" ht="14.25" customHeight="1">
      <c r="A5166" s="185"/>
      <c r="F5166" s="185"/>
      <c r="G5166" s="185"/>
      <c r="H5166" s="185"/>
    </row>
    <row r="5167" ht="14.25" customHeight="1">
      <c r="A5167" s="185"/>
      <c r="F5167" s="185"/>
      <c r="G5167" s="185"/>
      <c r="H5167" s="185"/>
    </row>
    <row r="5168" ht="14.25" customHeight="1">
      <c r="A5168" s="185"/>
      <c r="F5168" s="185"/>
      <c r="G5168" s="185"/>
      <c r="H5168" s="185"/>
    </row>
    <row r="5169" ht="14.25" customHeight="1">
      <c r="A5169" s="185"/>
      <c r="F5169" s="185"/>
      <c r="G5169" s="185"/>
      <c r="H5169" s="185"/>
    </row>
    <row r="5170" ht="14.25" customHeight="1">
      <c r="A5170" s="185"/>
      <c r="F5170" s="185"/>
      <c r="G5170" s="185"/>
      <c r="H5170" s="185"/>
    </row>
    <row r="5171" ht="14.25" customHeight="1">
      <c r="A5171" s="185"/>
      <c r="F5171" s="185"/>
      <c r="G5171" s="185"/>
      <c r="H5171" s="185"/>
    </row>
    <row r="5172" ht="14.25" customHeight="1">
      <c r="A5172" s="185"/>
      <c r="F5172" s="185"/>
      <c r="G5172" s="185"/>
      <c r="H5172" s="185"/>
    </row>
    <row r="5173" ht="14.25" customHeight="1">
      <c r="A5173" s="185"/>
      <c r="F5173" s="185"/>
      <c r="G5173" s="185"/>
      <c r="H5173" s="185"/>
    </row>
    <row r="5174" ht="14.25" customHeight="1">
      <c r="A5174" s="185"/>
      <c r="F5174" s="185"/>
      <c r="G5174" s="185"/>
      <c r="H5174" s="185"/>
    </row>
    <row r="5175" ht="14.25" customHeight="1">
      <c r="A5175" s="185"/>
      <c r="F5175" s="185"/>
      <c r="G5175" s="185"/>
      <c r="H5175" s="185"/>
    </row>
    <row r="5176" ht="14.25" customHeight="1">
      <c r="A5176" s="185"/>
      <c r="F5176" s="185"/>
      <c r="G5176" s="185"/>
      <c r="H5176" s="185"/>
    </row>
    <row r="5177" ht="14.25" customHeight="1">
      <c r="A5177" s="185"/>
      <c r="F5177" s="185"/>
      <c r="G5177" s="185"/>
      <c r="H5177" s="185"/>
    </row>
    <row r="5178" ht="14.25" customHeight="1">
      <c r="A5178" s="185"/>
      <c r="F5178" s="185"/>
      <c r="G5178" s="185"/>
      <c r="H5178" s="185"/>
    </row>
    <row r="5179" ht="14.25" customHeight="1">
      <c r="A5179" s="185"/>
      <c r="F5179" s="185"/>
      <c r="G5179" s="185"/>
      <c r="H5179" s="185"/>
    </row>
    <row r="5180" ht="14.25" customHeight="1">
      <c r="A5180" s="185"/>
      <c r="F5180" s="185"/>
      <c r="G5180" s="185"/>
      <c r="H5180" s="185"/>
    </row>
    <row r="5181" ht="14.25" customHeight="1">
      <c r="A5181" s="185"/>
      <c r="F5181" s="185"/>
      <c r="G5181" s="185"/>
      <c r="H5181" s="185"/>
    </row>
    <row r="5182" ht="14.25" customHeight="1">
      <c r="A5182" s="185"/>
      <c r="F5182" s="185"/>
      <c r="G5182" s="185"/>
      <c r="H5182" s="185"/>
    </row>
    <row r="5183" ht="14.25" customHeight="1">
      <c r="A5183" s="185"/>
      <c r="F5183" s="185"/>
      <c r="G5183" s="185"/>
      <c r="H5183" s="185"/>
    </row>
    <row r="5184" ht="14.25" customHeight="1">
      <c r="A5184" s="185"/>
      <c r="F5184" s="185"/>
      <c r="G5184" s="185"/>
      <c r="H5184" s="185"/>
    </row>
    <row r="5185" ht="14.25" customHeight="1">
      <c r="A5185" s="185"/>
      <c r="F5185" s="185"/>
      <c r="G5185" s="185"/>
      <c r="H5185" s="185"/>
    </row>
    <row r="5186" ht="14.25" customHeight="1">
      <c r="A5186" s="185"/>
      <c r="F5186" s="185"/>
      <c r="G5186" s="185"/>
      <c r="H5186" s="185"/>
    </row>
    <row r="5187" ht="14.25" customHeight="1">
      <c r="A5187" s="185"/>
      <c r="F5187" s="185"/>
      <c r="G5187" s="185"/>
      <c r="H5187" s="185"/>
    </row>
    <row r="5188" ht="14.25" customHeight="1">
      <c r="A5188" s="185"/>
      <c r="F5188" s="185"/>
      <c r="G5188" s="185"/>
      <c r="H5188" s="185"/>
    </row>
    <row r="5189" ht="14.25" customHeight="1">
      <c r="A5189" s="185"/>
      <c r="F5189" s="185"/>
      <c r="G5189" s="185"/>
      <c r="H5189" s="185"/>
    </row>
    <row r="5190" ht="14.25" customHeight="1">
      <c r="A5190" s="185"/>
      <c r="F5190" s="185"/>
      <c r="G5190" s="185"/>
      <c r="H5190" s="185"/>
    </row>
    <row r="5191" ht="14.25" customHeight="1">
      <c r="A5191" s="185"/>
      <c r="F5191" s="185"/>
      <c r="G5191" s="185"/>
      <c r="H5191" s="185"/>
    </row>
    <row r="5192" ht="14.25" customHeight="1">
      <c r="A5192" s="185"/>
      <c r="F5192" s="185"/>
      <c r="G5192" s="185"/>
      <c r="H5192" s="185"/>
    </row>
    <row r="5193" ht="14.25" customHeight="1">
      <c r="A5193" s="185"/>
      <c r="F5193" s="185"/>
      <c r="G5193" s="185"/>
      <c r="H5193" s="185"/>
    </row>
    <row r="5194" ht="14.25" customHeight="1">
      <c r="A5194" s="185"/>
      <c r="F5194" s="185"/>
      <c r="G5194" s="185"/>
      <c r="H5194" s="185"/>
    </row>
    <row r="5195" ht="14.25" customHeight="1">
      <c r="A5195" s="185"/>
      <c r="F5195" s="185"/>
      <c r="G5195" s="185"/>
      <c r="H5195" s="185"/>
    </row>
    <row r="5196" ht="14.25" customHeight="1">
      <c r="A5196" s="185"/>
      <c r="F5196" s="185"/>
      <c r="G5196" s="185"/>
      <c r="H5196" s="185"/>
    </row>
    <row r="5197" ht="14.25" customHeight="1">
      <c r="A5197" s="185"/>
      <c r="F5197" s="185"/>
      <c r="G5197" s="185"/>
      <c r="H5197" s="185"/>
    </row>
    <row r="5198" ht="14.25" customHeight="1">
      <c r="A5198" s="185"/>
      <c r="F5198" s="185"/>
      <c r="G5198" s="185"/>
      <c r="H5198" s="185"/>
    </row>
    <row r="5199" ht="14.25" customHeight="1">
      <c r="A5199" s="185"/>
      <c r="F5199" s="185"/>
      <c r="G5199" s="185"/>
      <c r="H5199" s="185"/>
    </row>
    <row r="5200" ht="14.25" customHeight="1">
      <c r="A5200" s="185"/>
      <c r="F5200" s="185"/>
      <c r="G5200" s="185"/>
      <c r="H5200" s="185"/>
    </row>
    <row r="5201" ht="14.25" customHeight="1">
      <c r="A5201" s="185"/>
      <c r="F5201" s="185"/>
      <c r="G5201" s="185"/>
      <c r="H5201" s="185"/>
    </row>
    <row r="5202" ht="14.25" customHeight="1">
      <c r="A5202" s="185"/>
      <c r="F5202" s="185"/>
      <c r="G5202" s="185"/>
      <c r="H5202" s="185"/>
    </row>
    <row r="5203" ht="14.25" customHeight="1">
      <c r="A5203" s="185"/>
      <c r="F5203" s="185"/>
      <c r="G5203" s="185"/>
      <c r="H5203" s="185"/>
    </row>
    <row r="5204" ht="14.25" customHeight="1">
      <c r="A5204" s="185"/>
      <c r="F5204" s="185"/>
      <c r="G5204" s="185"/>
      <c r="H5204" s="185"/>
    </row>
    <row r="5205" ht="14.25" customHeight="1">
      <c r="A5205" s="185"/>
      <c r="F5205" s="185"/>
      <c r="G5205" s="185"/>
      <c r="H5205" s="185"/>
    </row>
    <row r="5206" ht="14.25" customHeight="1">
      <c r="A5206" s="185"/>
      <c r="F5206" s="185"/>
      <c r="G5206" s="185"/>
      <c r="H5206" s="185"/>
    </row>
    <row r="5207" ht="14.25" customHeight="1">
      <c r="A5207" s="185"/>
      <c r="F5207" s="185"/>
      <c r="G5207" s="185"/>
      <c r="H5207" s="185"/>
    </row>
    <row r="5208" ht="14.25" customHeight="1">
      <c r="A5208" s="185"/>
      <c r="F5208" s="185"/>
      <c r="G5208" s="185"/>
      <c r="H5208" s="185"/>
    </row>
    <row r="5209" ht="14.25" customHeight="1">
      <c r="A5209" s="185"/>
      <c r="F5209" s="185"/>
      <c r="G5209" s="185"/>
      <c r="H5209" s="185"/>
    </row>
    <row r="5210" ht="14.25" customHeight="1">
      <c r="A5210" s="185"/>
      <c r="F5210" s="185"/>
      <c r="G5210" s="185"/>
      <c r="H5210" s="185"/>
    </row>
    <row r="5211" ht="14.25" customHeight="1">
      <c r="A5211" s="185"/>
      <c r="F5211" s="185"/>
      <c r="G5211" s="185"/>
      <c r="H5211" s="185"/>
    </row>
    <row r="5212" ht="14.25" customHeight="1">
      <c r="A5212" s="185"/>
      <c r="F5212" s="185"/>
      <c r="G5212" s="185"/>
      <c r="H5212" s="185"/>
    </row>
    <row r="5213" ht="14.25" customHeight="1">
      <c r="A5213" s="185"/>
      <c r="F5213" s="185"/>
      <c r="G5213" s="185"/>
      <c r="H5213" s="185"/>
    </row>
    <row r="5214" ht="14.25" customHeight="1">
      <c r="A5214" s="185"/>
      <c r="F5214" s="185"/>
      <c r="G5214" s="185"/>
      <c r="H5214" s="185"/>
    </row>
    <row r="5215" ht="14.25" customHeight="1">
      <c r="A5215" s="185"/>
      <c r="F5215" s="185"/>
      <c r="G5215" s="185"/>
      <c r="H5215" s="185"/>
    </row>
    <row r="5216" ht="14.25" customHeight="1">
      <c r="A5216" s="185"/>
      <c r="F5216" s="185"/>
      <c r="G5216" s="185"/>
      <c r="H5216" s="185"/>
    </row>
    <row r="5217" ht="14.25" customHeight="1">
      <c r="A5217" s="185"/>
      <c r="F5217" s="185"/>
      <c r="G5217" s="185"/>
      <c r="H5217" s="185"/>
    </row>
    <row r="5218" ht="14.25" customHeight="1">
      <c r="A5218" s="185"/>
      <c r="F5218" s="185"/>
      <c r="G5218" s="185"/>
      <c r="H5218" s="185"/>
    </row>
    <row r="5219" ht="14.25" customHeight="1">
      <c r="A5219" s="185"/>
      <c r="F5219" s="185"/>
      <c r="G5219" s="185"/>
      <c r="H5219" s="185"/>
    </row>
    <row r="5220" ht="14.25" customHeight="1">
      <c r="A5220" s="185"/>
      <c r="F5220" s="185"/>
      <c r="G5220" s="185"/>
      <c r="H5220" s="185"/>
    </row>
    <row r="5221" ht="14.25" customHeight="1">
      <c r="A5221" s="185"/>
      <c r="F5221" s="185"/>
      <c r="G5221" s="185"/>
      <c r="H5221" s="185"/>
    </row>
    <row r="5222" ht="14.25" customHeight="1">
      <c r="A5222" s="185"/>
      <c r="F5222" s="185"/>
      <c r="G5222" s="185"/>
      <c r="H5222" s="185"/>
    </row>
    <row r="5223" ht="14.25" customHeight="1">
      <c r="A5223" s="185"/>
      <c r="F5223" s="185"/>
      <c r="G5223" s="185"/>
      <c r="H5223" s="185"/>
    </row>
    <row r="5224" ht="14.25" customHeight="1">
      <c r="A5224" s="185"/>
      <c r="F5224" s="185"/>
      <c r="G5224" s="185"/>
      <c r="H5224" s="185"/>
    </row>
    <row r="5225" ht="14.25" customHeight="1">
      <c r="A5225" s="185"/>
      <c r="F5225" s="185"/>
      <c r="G5225" s="185"/>
      <c r="H5225" s="185"/>
    </row>
    <row r="5226" ht="14.25" customHeight="1">
      <c r="A5226" s="185"/>
      <c r="F5226" s="185"/>
      <c r="G5226" s="185"/>
      <c r="H5226" s="185"/>
    </row>
    <row r="5227" ht="14.25" customHeight="1">
      <c r="A5227" s="185"/>
      <c r="F5227" s="185"/>
      <c r="G5227" s="185"/>
      <c r="H5227" s="185"/>
    </row>
    <row r="5228" ht="14.25" customHeight="1">
      <c r="A5228" s="185"/>
      <c r="F5228" s="185"/>
      <c r="G5228" s="185"/>
      <c r="H5228" s="185"/>
    </row>
    <row r="5229" ht="14.25" customHeight="1">
      <c r="A5229" s="185"/>
      <c r="F5229" s="185"/>
      <c r="G5229" s="185"/>
      <c r="H5229" s="185"/>
    </row>
    <row r="5230" ht="14.25" customHeight="1">
      <c r="A5230" s="185"/>
      <c r="F5230" s="185"/>
      <c r="G5230" s="185"/>
      <c r="H5230" s="185"/>
    </row>
    <row r="5231" ht="14.25" customHeight="1">
      <c r="A5231" s="185"/>
      <c r="F5231" s="185"/>
      <c r="G5231" s="185"/>
      <c r="H5231" s="185"/>
    </row>
    <row r="5232" ht="14.25" customHeight="1">
      <c r="A5232" s="185"/>
      <c r="F5232" s="185"/>
      <c r="G5232" s="185"/>
      <c r="H5232" s="185"/>
    </row>
    <row r="5233" ht="14.25" customHeight="1">
      <c r="A5233" s="185"/>
      <c r="F5233" s="185"/>
      <c r="G5233" s="185"/>
      <c r="H5233" s="185"/>
    </row>
    <row r="5234" ht="14.25" customHeight="1">
      <c r="A5234" s="185"/>
      <c r="F5234" s="185"/>
      <c r="G5234" s="185"/>
      <c r="H5234" s="185"/>
    </row>
    <row r="5235" ht="14.25" customHeight="1">
      <c r="A5235" s="185"/>
      <c r="F5235" s="185"/>
      <c r="G5235" s="185"/>
      <c r="H5235" s="185"/>
    </row>
    <row r="5236" ht="14.25" customHeight="1">
      <c r="A5236" s="185"/>
      <c r="F5236" s="185"/>
      <c r="G5236" s="185"/>
      <c r="H5236" s="185"/>
    </row>
    <row r="5237" ht="14.25" customHeight="1">
      <c r="A5237" s="185"/>
      <c r="F5237" s="185"/>
      <c r="G5237" s="185"/>
      <c r="H5237" s="185"/>
    </row>
    <row r="5238" ht="14.25" customHeight="1">
      <c r="A5238" s="185"/>
      <c r="F5238" s="185"/>
      <c r="G5238" s="185"/>
      <c r="H5238" s="185"/>
    </row>
    <row r="5239" ht="14.25" customHeight="1">
      <c r="A5239" s="185"/>
      <c r="F5239" s="185"/>
      <c r="G5239" s="185"/>
      <c r="H5239" s="185"/>
    </row>
    <row r="5240" ht="14.25" customHeight="1">
      <c r="A5240" s="185"/>
      <c r="F5240" s="185"/>
      <c r="G5240" s="185"/>
      <c r="H5240" s="185"/>
    </row>
    <row r="5241" ht="14.25" customHeight="1">
      <c r="A5241" s="185"/>
      <c r="F5241" s="185"/>
      <c r="G5241" s="185"/>
      <c r="H5241" s="185"/>
    </row>
    <row r="5242" ht="14.25" customHeight="1">
      <c r="A5242" s="185"/>
      <c r="F5242" s="185"/>
      <c r="G5242" s="185"/>
      <c r="H5242" s="185"/>
    </row>
    <row r="5243" ht="14.25" customHeight="1">
      <c r="A5243" s="185"/>
      <c r="F5243" s="185"/>
      <c r="G5243" s="185"/>
      <c r="H5243" s="185"/>
    </row>
    <row r="5244" ht="14.25" customHeight="1">
      <c r="A5244" s="185"/>
      <c r="F5244" s="185"/>
      <c r="G5244" s="185"/>
      <c r="H5244" s="185"/>
    </row>
    <row r="5245" ht="14.25" customHeight="1">
      <c r="A5245" s="185"/>
      <c r="F5245" s="185"/>
      <c r="G5245" s="185"/>
      <c r="H5245" s="185"/>
    </row>
    <row r="5246" ht="14.25" customHeight="1">
      <c r="A5246" s="185"/>
      <c r="F5246" s="185"/>
      <c r="G5246" s="185"/>
      <c r="H5246" s="185"/>
    </row>
    <row r="5247" ht="14.25" customHeight="1">
      <c r="A5247" s="185"/>
      <c r="F5247" s="185"/>
      <c r="G5247" s="185"/>
      <c r="H5247" s="185"/>
    </row>
    <row r="5248" ht="14.25" customHeight="1">
      <c r="A5248" s="185"/>
      <c r="F5248" s="185"/>
      <c r="G5248" s="185"/>
      <c r="H5248" s="185"/>
    </row>
    <row r="5249" ht="14.25" customHeight="1">
      <c r="A5249" s="185"/>
      <c r="F5249" s="185"/>
      <c r="G5249" s="185"/>
      <c r="H5249" s="185"/>
    </row>
    <row r="5250" ht="14.25" customHeight="1">
      <c r="A5250" s="185"/>
      <c r="F5250" s="185"/>
      <c r="G5250" s="185"/>
      <c r="H5250" s="185"/>
    </row>
    <row r="5251" ht="14.25" customHeight="1">
      <c r="A5251" s="185"/>
      <c r="F5251" s="185"/>
      <c r="G5251" s="185"/>
      <c r="H5251" s="185"/>
    </row>
    <row r="5252" ht="14.25" customHeight="1">
      <c r="A5252" s="185"/>
      <c r="F5252" s="185"/>
      <c r="G5252" s="185"/>
      <c r="H5252" s="185"/>
    </row>
    <row r="5253" ht="14.25" customHeight="1">
      <c r="A5253" s="185"/>
      <c r="F5253" s="185"/>
      <c r="G5253" s="185"/>
      <c r="H5253" s="185"/>
    </row>
    <row r="5254" ht="14.25" customHeight="1">
      <c r="A5254" s="185"/>
      <c r="F5254" s="185"/>
      <c r="G5254" s="185"/>
      <c r="H5254" s="185"/>
    </row>
    <row r="5255" ht="14.25" customHeight="1">
      <c r="A5255" s="185"/>
      <c r="F5255" s="185"/>
      <c r="G5255" s="185"/>
      <c r="H5255" s="185"/>
    </row>
    <row r="5256" ht="14.25" customHeight="1">
      <c r="A5256" s="185"/>
      <c r="F5256" s="185"/>
      <c r="G5256" s="185"/>
      <c r="H5256" s="185"/>
    </row>
    <row r="5257" ht="14.25" customHeight="1">
      <c r="A5257" s="185"/>
      <c r="F5257" s="185"/>
      <c r="G5257" s="185"/>
      <c r="H5257" s="185"/>
    </row>
    <row r="5258" ht="14.25" customHeight="1">
      <c r="A5258" s="185"/>
      <c r="F5258" s="185"/>
      <c r="G5258" s="185"/>
      <c r="H5258" s="185"/>
    </row>
    <row r="5259" ht="14.25" customHeight="1">
      <c r="A5259" s="185"/>
      <c r="F5259" s="185"/>
      <c r="G5259" s="185"/>
      <c r="H5259" s="185"/>
    </row>
    <row r="5260" ht="14.25" customHeight="1">
      <c r="A5260" s="185"/>
      <c r="F5260" s="185"/>
      <c r="G5260" s="185"/>
      <c r="H5260" s="185"/>
    </row>
    <row r="5261" ht="14.25" customHeight="1">
      <c r="A5261" s="185"/>
      <c r="F5261" s="185"/>
      <c r="G5261" s="185"/>
      <c r="H5261" s="185"/>
    </row>
    <row r="5262" ht="14.25" customHeight="1">
      <c r="A5262" s="185"/>
      <c r="F5262" s="185"/>
      <c r="G5262" s="185"/>
      <c r="H5262" s="185"/>
    </row>
    <row r="5263" ht="14.25" customHeight="1">
      <c r="A5263" s="185"/>
      <c r="F5263" s="185"/>
      <c r="G5263" s="185"/>
      <c r="H5263" s="185"/>
    </row>
    <row r="5264" ht="14.25" customHeight="1">
      <c r="A5264" s="185"/>
      <c r="F5264" s="185"/>
      <c r="G5264" s="185"/>
      <c r="H5264" s="185"/>
    </row>
    <row r="5265" ht="14.25" customHeight="1">
      <c r="A5265" s="185"/>
      <c r="F5265" s="185"/>
      <c r="G5265" s="185"/>
      <c r="H5265" s="185"/>
    </row>
    <row r="5266" ht="14.25" customHeight="1">
      <c r="A5266" s="185"/>
      <c r="F5266" s="185"/>
      <c r="G5266" s="185"/>
      <c r="H5266" s="185"/>
    </row>
    <row r="5267" ht="14.25" customHeight="1">
      <c r="A5267" s="185"/>
      <c r="F5267" s="185"/>
      <c r="G5267" s="185"/>
      <c r="H5267" s="185"/>
    </row>
    <row r="5268" ht="14.25" customHeight="1">
      <c r="A5268" s="185"/>
      <c r="F5268" s="185"/>
      <c r="G5268" s="185"/>
      <c r="H5268" s="185"/>
    </row>
    <row r="5269" ht="14.25" customHeight="1">
      <c r="A5269" s="185"/>
      <c r="F5269" s="185"/>
      <c r="G5269" s="185"/>
      <c r="H5269" s="185"/>
    </row>
    <row r="5270" ht="14.25" customHeight="1">
      <c r="A5270" s="185"/>
      <c r="F5270" s="185"/>
      <c r="G5270" s="185"/>
      <c r="H5270" s="185"/>
    </row>
    <row r="5271" ht="14.25" customHeight="1">
      <c r="A5271" s="185"/>
      <c r="F5271" s="185"/>
      <c r="G5271" s="185"/>
      <c r="H5271" s="185"/>
    </row>
    <row r="5272" ht="14.25" customHeight="1">
      <c r="A5272" s="185"/>
      <c r="F5272" s="185"/>
      <c r="G5272" s="185"/>
      <c r="H5272" s="185"/>
    </row>
    <row r="5273" ht="14.25" customHeight="1">
      <c r="A5273" s="185"/>
      <c r="F5273" s="185"/>
      <c r="G5273" s="185"/>
      <c r="H5273" s="185"/>
    </row>
    <row r="5274" ht="14.25" customHeight="1">
      <c r="A5274" s="185"/>
      <c r="F5274" s="185"/>
      <c r="G5274" s="185"/>
      <c r="H5274" s="185"/>
    </row>
    <row r="5275" ht="14.25" customHeight="1">
      <c r="A5275" s="185"/>
      <c r="F5275" s="185"/>
      <c r="G5275" s="185"/>
      <c r="H5275" s="185"/>
    </row>
    <row r="5276" ht="14.25" customHeight="1">
      <c r="A5276" s="185"/>
      <c r="F5276" s="185"/>
      <c r="G5276" s="185"/>
      <c r="H5276" s="185"/>
    </row>
    <row r="5277" ht="14.25" customHeight="1">
      <c r="A5277" s="185"/>
      <c r="F5277" s="185"/>
      <c r="G5277" s="185"/>
      <c r="H5277" s="185"/>
    </row>
    <row r="5278" ht="14.25" customHeight="1">
      <c r="A5278" s="185"/>
      <c r="F5278" s="185"/>
      <c r="G5278" s="185"/>
      <c r="H5278" s="185"/>
    </row>
    <row r="5279" ht="14.25" customHeight="1">
      <c r="A5279" s="185"/>
      <c r="F5279" s="185"/>
      <c r="G5279" s="185"/>
      <c r="H5279" s="185"/>
    </row>
    <row r="5280" ht="14.25" customHeight="1">
      <c r="A5280" s="185"/>
      <c r="F5280" s="185"/>
      <c r="G5280" s="185"/>
      <c r="H5280" s="185"/>
    </row>
    <row r="5281" ht="14.25" customHeight="1">
      <c r="A5281" s="185"/>
      <c r="F5281" s="185"/>
      <c r="G5281" s="185"/>
      <c r="H5281" s="185"/>
    </row>
    <row r="5282" ht="14.25" customHeight="1">
      <c r="A5282" s="185"/>
      <c r="F5282" s="185"/>
      <c r="G5282" s="185"/>
      <c r="H5282" s="185"/>
    </row>
    <row r="5283" ht="14.25" customHeight="1">
      <c r="A5283" s="185"/>
      <c r="F5283" s="185"/>
      <c r="G5283" s="185"/>
      <c r="H5283" s="185"/>
    </row>
    <row r="5284" ht="14.25" customHeight="1">
      <c r="A5284" s="185"/>
      <c r="F5284" s="185"/>
      <c r="G5284" s="185"/>
      <c r="H5284" s="185"/>
    </row>
    <row r="5285" ht="14.25" customHeight="1">
      <c r="A5285" s="185"/>
      <c r="F5285" s="185"/>
      <c r="G5285" s="185"/>
      <c r="H5285" s="185"/>
    </row>
    <row r="5286" ht="14.25" customHeight="1">
      <c r="A5286" s="185"/>
      <c r="F5286" s="185"/>
      <c r="G5286" s="185"/>
      <c r="H5286" s="185"/>
    </row>
    <row r="5287" ht="14.25" customHeight="1">
      <c r="A5287" s="185"/>
      <c r="F5287" s="185"/>
      <c r="G5287" s="185"/>
      <c r="H5287" s="185"/>
    </row>
    <row r="5288" ht="14.25" customHeight="1">
      <c r="A5288" s="185"/>
      <c r="F5288" s="185"/>
      <c r="G5288" s="185"/>
      <c r="H5288" s="185"/>
    </row>
    <row r="5289" ht="14.25" customHeight="1">
      <c r="A5289" s="185"/>
      <c r="F5289" s="185"/>
      <c r="G5289" s="185"/>
      <c r="H5289" s="185"/>
    </row>
    <row r="5290" ht="14.25" customHeight="1">
      <c r="A5290" s="185"/>
      <c r="F5290" s="185"/>
      <c r="G5290" s="185"/>
      <c r="H5290" s="185"/>
    </row>
    <row r="5291" ht="14.25" customHeight="1">
      <c r="A5291" s="185"/>
      <c r="F5291" s="185"/>
      <c r="G5291" s="185"/>
      <c r="H5291" s="185"/>
    </row>
    <row r="5292" ht="14.25" customHeight="1">
      <c r="A5292" s="185"/>
      <c r="F5292" s="185"/>
      <c r="G5292" s="185"/>
      <c r="H5292" s="185"/>
    </row>
    <row r="5293" ht="14.25" customHeight="1">
      <c r="A5293" s="185"/>
      <c r="F5293" s="185"/>
      <c r="G5293" s="185"/>
      <c r="H5293" s="185"/>
    </row>
    <row r="5294" ht="14.25" customHeight="1">
      <c r="A5294" s="185"/>
      <c r="F5294" s="185"/>
      <c r="G5294" s="185"/>
      <c r="H5294" s="185"/>
    </row>
    <row r="5295" ht="14.25" customHeight="1">
      <c r="A5295" s="185"/>
      <c r="F5295" s="185"/>
      <c r="G5295" s="185"/>
      <c r="H5295" s="185"/>
    </row>
    <row r="5296" ht="14.25" customHeight="1">
      <c r="A5296" s="185"/>
      <c r="F5296" s="185"/>
      <c r="G5296" s="185"/>
      <c r="H5296" s="185"/>
    </row>
    <row r="5297" ht="14.25" customHeight="1">
      <c r="A5297" s="185"/>
      <c r="F5297" s="185"/>
      <c r="G5297" s="185"/>
      <c r="H5297" s="185"/>
    </row>
    <row r="5298" ht="14.25" customHeight="1">
      <c r="A5298" s="185"/>
      <c r="F5298" s="185"/>
      <c r="G5298" s="185"/>
      <c r="H5298" s="185"/>
    </row>
    <row r="5299" ht="14.25" customHeight="1">
      <c r="A5299" s="185"/>
      <c r="F5299" s="185"/>
      <c r="G5299" s="185"/>
      <c r="H5299" s="185"/>
    </row>
    <row r="5300" ht="14.25" customHeight="1">
      <c r="A5300" s="185"/>
      <c r="F5300" s="185"/>
      <c r="G5300" s="185"/>
      <c r="H5300" s="185"/>
    </row>
    <row r="5301" ht="14.25" customHeight="1">
      <c r="A5301" s="185"/>
      <c r="F5301" s="185"/>
      <c r="G5301" s="185"/>
      <c r="H5301" s="185"/>
    </row>
    <row r="5302" ht="14.25" customHeight="1">
      <c r="A5302" s="185"/>
      <c r="F5302" s="185"/>
      <c r="G5302" s="185"/>
      <c r="H5302" s="185"/>
    </row>
    <row r="5303" ht="14.25" customHeight="1">
      <c r="A5303" s="185"/>
      <c r="F5303" s="185"/>
      <c r="G5303" s="185"/>
      <c r="H5303" s="185"/>
    </row>
    <row r="5304" ht="14.25" customHeight="1">
      <c r="A5304" s="185"/>
      <c r="F5304" s="185"/>
      <c r="G5304" s="185"/>
      <c r="H5304" s="185"/>
    </row>
    <row r="5305" ht="14.25" customHeight="1">
      <c r="A5305" s="185"/>
      <c r="F5305" s="185"/>
      <c r="G5305" s="185"/>
      <c r="H5305" s="185"/>
    </row>
    <row r="5306" ht="14.25" customHeight="1">
      <c r="A5306" s="185"/>
      <c r="F5306" s="185"/>
      <c r="G5306" s="185"/>
      <c r="H5306" s="185"/>
    </row>
    <row r="5307" ht="14.25" customHeight="1">
      <c r="A5307" s="185"/>
      <c r="F5307" s="185"/>
      <c r="G5307" s="185"/>
      <c r="H5307" s="185"/>
    </row>
    <row r="5308" ht="14.25" customHeight="1">
      <c r="A5308" s="185"/>
      <c r="F5308" s="185"/>
      <c r="G5308" s="185"/>
      <c r="H5308" s="185"/>
    </row>
    <row r="5309" ht="14.25" customHeight="1">
      <c r="A5309" s="185"/>
      <c r="F5309" s="185"/>
      <c r="G5309" s="185"/>
      <c r="H5309" s="185"/>
    </row>
    <row r="5310" ht="14.25" customHeight="1">
      <c r="A5310" s="185"/>
      <c r="F5310" s="185"/>
      <c r="G5310" s="185"/>
      <c r="H5310" s="185"/>
    </row>
    <row r="5311" ht="14.25" customHeight="1">
      <c r="A5311" s="185"/>
      <c r="F5311" s="185"/>
      <c r="G5311" s="185"/>
      <c r="H5311" s="185"/>
    </row>
    <row r="5312" ht="14.25" customHeight="1">
      <c r="A5312" s="185"/>
      <c r="F5312" s="185"/>
      <c r="G5312" s="185"/>
      <c r="H5312" s="185"/>
    </row>
    <row r="5313" ht="14.25" customHeight="1">
      <c r="A5313" s="185"/>
      <c r="F5313" s="185"/>
      <c r="G5313" s="185"/>
      <c r="H5313" s="185"/>
    </row>
    <row r="5314" ht="14.25" customHeight="1">
      <c r="A5314" s="185"/>
      <c r="F5314" s="185"/>
      <c r="G5314" s="185"/>
      <c r="H5314" s="185"/>
    </row>
    <row r="5315" ht="14.25" customHeight="1">
      <c r="A5315" s="185"/>
      <c r="F5315" s="185"/>
      <c r="G5315" s="185"/>
      <c r="H5315" s="185"/>
    </row>
    <row r="5316" ht="14.25" customHeight="1">
      <c r="A5316" s="185"/>
      <c r="F5316" s="185"/>
      <c r="G5316" s="185"/>
      <c r="H5316" s="185"/>
    </row>
    <row r="5317" ht="14.25" customHeight="1">
      <c r="A5317" s="185"/>
      <c r="F5317" s="185"/>
      <c r="G5317" s="185"/>
      <c r="H5317" s="185"/>
    </row>
    <row r="5318" ht="14.25" customHeight="1">
      <c r="A5318" s="185"/>
      <c r="F5318" s="185"/>
      <c r="G5318" s="185"/>
      <c r="H5318" s="185"/>
    </row>
    <row r="5319" ht="14.25" customHeight="1">
      <c r="A5319" s="185"/>
      <c r="F5319" s="185"/>
      <c r="G5319" s="185"/>
      <c r="H5319" s="185"/>
    </row>
    <row r="5320" ht="14.25" customHeight="1">
      <c r="A5320" s="185"/>
      <c r="F5320" s="185"/>
      <c r="G5320" s="185"/>
      <c r="H5320" s="185"/>
    </row>
    <row r="5321" ht="14.25" customHeight="1">
      <c r="A5321" s="185"/>
      <c r="F5321" s="185"/>
      <c r="G5321" s="185"/>
      <c r="H5321" s="185"/>
    </row>
    <row r="5322" ht="14.25" customHeight="1">
      <c r="A5322" s="185"/>
      <c r="F5322" s="185"/>
      <c r="G5322" s="185"/>
      <c r="H5322" s="185"/>
    </row>
    <row r="5323" ht="14.25" customHeight="1">
      <c r="A5323" s="185"/>
      <c r="F5323" s="185"/>
      <c r="G5323" s="185"/>
      <c r="H5323" s="185"/>
    </row>
    <row r="5324" ht="14.25" customHeight="1">
      <c r="A5324" s="185"/>
      <c r="F5324" s="185"/>
      <c r="G5324" s="185"/>
      <c r="H5324" s="185"/>
    </row>
    <row r="5325" ht="14.25" customHeight="1">
      <c r="A5325" s="185"/>
      <c r="F5325" s="185"/>
      <c r="G5325" s="185"/>
      <c r="H5325" s="185"/>
    </row>
    <row r="5326" ht="14.25" customHeight="1">
      <c r="A5326" s="185"/>
      <c r="F5326" s="185"/>
      <c r="G5326" s="185"/>
      <c r="H5326" s="185"/>
    </row>
    <row r="5327" ht="14.25" customHeight="1">
      <c r="A5327" s="185"/>
      <c r="F5327" s="185"/>
      <c r="G5327" s="185"/>
      <c r="H5327" s="185"/>
    </row>
    <row r="5328" ht="14.25" customHeight="1">
      <c r="A5328" s="185"/>
      <c r="F5328" s="185"/>
      <c r="G5328" s="185"/>
      <c r="H5328" s="185"/>
    </row>
    <row r="5329" ht="14.25" customHeight="1">
      <c r="A5329" s="185"/>
      <c r="F5329" s="185"/>
      <c r="G5329" s="185"/>
      <c r="H5329" s="185"/>
    </row>
    <row r="5330" ht="14.25" customHeight="1">
      <c r="A5330" s="185"/>
      <c r="F5330" s="185"/>
      <c r="G5330" s="185"/>
      <c r="H5330" s="185"/>
    </row>
    <row r="5331" ht="14.25" customHeight="1">
      <c r="A5331" s="185"/>
      <c r="F5331" s="185"/>
      <c r="G5331" s="185"/>
      <c r="H5331" s="185"/>
    </row>
    <row r="5332" ht="14.25" customHeight="1">
      <c r="A5332" s="185"/>
      <c r="F5332" s="185"/>
      <c r="G5332" s="185"/>
      <c r="H5332" s="185"/>
    </row>
    <row r="5333" ht="14.25" customHeight="1">
      <c r="A5333" s="185"/>
      <c r="F5333" s="185"/>
      <c r="G5333" s="185"/>
      <c r="H5333" s="185"/>
    </row>
    <row r="5334" ht="14.25" customHeight="1">
      <c r="A5334" s="185"/>
      <c r="F5334" s="185"/>
      <c r="G5334" s="185"/>
      <c r="H5334" s="185"/>
    </row>
    <row r="5335" ht="14.25" customHeight="1">
      <c r="A5335" s="185"/>
      <c r="F5335" s="185"/>
      <c r="G5335" s="185"/>
      <c r="H5335" s="185"/>
    </row>
    <row r="5336" ht="14.25" customHeight="1">
      <c r="A5336" s="185"/>
      <c r="F5336" s="185"/>
      <c r="G5336" s="185"/>
      <c r="H5336" s="185"/>
    </row>
    <row r="5337" ht="14.25" customHeight="1">
      <c r="A5337" s="185"/>
      <c r="F5337" s="185"/>
      <c r="G5337" s="185"/>
      <c r="H5337" s="185"/>
    </row>
    <row r="5338" ht="14.25" customHeight="1">
      <c r="A5338" s="185"/>
      <c r="F5338" s="185"/>
      <c r="G5338" s="185"/>
      <c r="H5338" s="185"/>
    </row>
    <row r="5339" ht="14.25" customHeight="1">
      <c r="A5339" s="185"/>
      <c r="F5339" s="185"/>
      <c r="G5339" s="185"/>
      <c r="H5339" s="185"/>
    </row>
    <row r="5340" ht="14.25" customHeight="1">
      <c r="A5340" s="185"/>
      <c r="F5340" s="185"/>
      <c r="G5340" s="185"/>
      <c r="H5340" s="185"/>
    </row>
    <row r="5341" ht="14.25" customHeight="1">
      <c r="A5341" s="185"/>
      <c r="F5341" s="185"/>
      <c r="G5341" s="185"/>
      <c r="H5341" s="185"/>
    </row>
    <row r="5342" ht="14.25" customHeight="1">
      <c r="A5342" s="185"/>
      <c r="F5342" s="185"/>
      <c r="G5342" s="185"/>
      <c r="H5342" s="185"/>
    </row>
    <row r="5343" ht="14.25" customHeight="1">
      <c r="A5343" s="185"/>
      <c r="F5343" s="185"/>
      <c r="G5343" s="185"/>
      <c r="H5343" s="185"/>
    </row>
    <row r="5344" ht="14.25" customHeight="1">
      <c r="A5344" s="185"/>
      <c r="F5344" s="185"/>
      <c r="G5344" s="185"/>
      <c r="H5344" s="185"/>
    </row>
    <row r="5345" ht="14.25" customHeight="1">
      <c r="A5345" s="185"/>
      <c r="F5345" s="185"/>
      <c r="G5345" s="185"/>
      <c r="H5345" s="185"/>
    </row>
    <row r="5346" ht="14.25" customHeight="1">
      <c r="A5346" s="185"/>
      <c r="F5346" s="185"/>
      <c r="G5346" s="185"/>
      <c r="H5346" s="185"/>
    </row>
    <row r="5347" ht="14.25" customHeight="1">
      <c r="A5347" s="185"/>
      <c r="F5347" s="185"/>
      <c r="G5347" s="185"/>
      <c r="H5347" s="185"/>
    </row>
    <row r="5348" ht="14.25" customHeight="1">
      <c r="A5348" s="185"/>
      <c r="F5348" s="185"/>
      <c r="G5348" s="185"/>
      <c r="H5348" s="185"/>
    </row>
    <row r="5349" ht="14.25" customHeight="1">
      <c r="A5349" s="185"/>
      <c r="F5349" s="185"/>
      <c r="G5349" s="185"/>
      <c r="H5349" s="185"/>
    </row>
    <row r="5350" ht="14.25" customHeight="1">
      <c r="A5350" s="185"/>
      <c r="F5350" s="185"/>
      <c r="G5350" s="185"/>
      <c r="H5350" s="185"/>
    </row>
    <row r="5351" ht="14.25" customHeight="1">
      <c r="A5351" s="185"/>
      <c r="F5351" s="185"/>
      <c r="G5351" s="185"/>
      <c r="H5351" s="185"/>
    </row>
    <row r="5352" ht="14.25" customHeight="1">
      <c r="A5352" s="185"/>
      <c r="F5352" s="185"/>
      <c r="G5352" s="185"/>
      <c r="H5352" s="185"/>
    </row>
    <row r="5353" ht="14.25" customHeight="1">
      <c r="A5353" s="185"/>
      <c r="F5353" s="185"/>
      <c r="G5353" s="185"/>
      <c r="H5353" s="185"/>
    </row>
    <row r="5354" ht="14.25" customHeight="1">
      <c r="A5354" s="185"/>
      <c r="F5354" s="185"/>
      <c r="G5354" s="185"/>
      <c r="H5354" s="185"/>
    </row>
    <row r="5355" ht="14.25" customHeight="1">
      <c r="A5355" s="185"/>
      <c r="F5355" s="185"/>
      <c r="G5355" s="185"/>
      <c r="H5355" s="185"/>
    </row>
    <row r="5356" ht="14.25" customHeight="1">
      <c r="A5356" s="185"/>
      <c r="F5356" s="185"/>
      <c r="G5356" s="185"/>
      <c r="H5356" s="185"/>
    </row>
    <row r="5357" ht="14.25" customHeight="1">
      <c r="A5357" s="185"/>
      <c r="F5357" s="185"/>
      <c r="G5357" s="185"/>
      <c r="H5357" s="185"/>
    </row>
    <row r="5358" ht="14.25" customHeight="1">
      <c r="A5358" s="185"/>
      <c r="F5358" s="185"/>
      <c r="G5358" s="185"/>
      <c r="H5358" s="185"/>
    </row>
    <row r="5359" ht="14.25" customHeight="1">
      <c r="A5359" s="185"/>
      <c r="F5359" s="185"/>
      <c r="G5359" s="185"/>
      <c r="H5359" s="185"/>
    </row>
    <row r="5360" ht="14.25" customHeight="1">
      <c r="A5360" s="185"/>
      <c r="F5360" s="185"/>
      <c r="G5360" s="185"/>
      <c r="H5360" s="185"/>
    </row>
    <row r="5361" ht="14.25" customHeight="1">
      <c r="A5361" s="185"/>
      <c r="F5361" s="185"/>
      <c r="G5361" s="185"/>
      <c r="H5361" s="185"/>
    </row>
    <row r="5362" ht="14.25" customHeight="1">
      <c r="A5362" s="185"/>
      <c r="F5362" s="185"/>
      <c r="G5362" s="185"/>
      <c r="H5362" s="185"/>
    </row>
    <row r="5363" ht="14.25" customHeight="1">
      <c r="A5363" s="185"/>
      <c r="F5363" s="185"/>
      <c r="G5363" s="185"/>
      <c r="H5363" s="185"/>
    </row>
    <row r="5364" ht="14.25" customHeight="1">
      <c r="A5364" s="185"/>
      <c r="F5364" s="185"/>
      <c r="G5364" s="185"/>
      <c r="H5364" s="185"/>
    </row>
    <row r="5365" ht="14.25" customHeight="1">
      <c r="A5365" s="185"/>
      <c r="F5365" s="185"/>
      <c r="G5365" s="185"/>
      <c r="H5365" s="185"/>
    </row>
    <row r="5366" ht="14.25" customHeight="1">
      <c r="A5366" s="185"/>
      <c r="F5366" s="185"/>
      <c r="G5366" s="185"/>
      <c r="H5366" s="185"/>
    </row>
    <row r="5367" ht="14.25" customHeight="1">
      <c r="A5367" s="185"/>
      <c r="F5367" s="185"/>
      <c r="G5367" s="185"/>
      <c r="H5367" s="185"/>
    </row>
    <row r="5368" ht="14.25" customHeight="1">
      <c r="A5368" s="185"/>
      <c r="F5368" s="185"/>
      <c r="G5368" s="185"/>
      <c r="H5368" s="185"/>
    </row>
    <row r="5369" ht="14.25" customHeight="1">
      <c r="A5369" s="185"/>
      <c r="F5369" s="185"/>
      <c r="G5369" s="185"/>
      <c r="H5369" s="185"/>
    </row>
    <row r="5370" ht="14.25" customHeight="1">
      <c r="A5370" s="185"/>
      <c r="F5370" s="185"/>
      <c r="G5370" s="185"/>
      <c r="H5370" s="185"/>
    </row>
    <row r="5371" ht="14.25" customHeight="1">
      <c r="A5371" s="185"/>
      <c r="F5371" s="185"/>
      <c r="G5371" s="185"/>
      <c r="H5371" s="185"/>
    </row>
    <row r="5372" ht="14.25" customHeight="1">
      <c r="A5372" s="185"/>
      <c r="F5372" s="185"/>
      <c r="G5372" s="185"/>
      <c r="H5372" s="185"/>
    </row>
    <row r="5373" ht="14.25" customHeight="1">
      <c r="A5373" s="185"/>
      <c r="F5373" s="185"/>
      <c r="G5373" s="185"/>
      <c r="H5373" s="185"/>
    </row>
    <row r="5374" ht="14.25" customHeight="1">
      <c r="A5374" s="185"/>
      <c r="F5374" s="185"/>
      <c r="G5374" s="185"/>
      <c r="H5374" s="185"/>
    </row>
    <row r="5375" ht="14.25" customHeight="1">
      <c r="A5375" s="185"/>
      <c r="F5375" s="185"/>
      <c r="G5375" s="185"/>
      <c r="H5375" s="185"/>
    </row>
    <row r="5376" ht="14.25" customHeight="1">
      <c r="A5376" s="185"/>
      <c r="F5376" s="185"/>
      <c r="G5376" s="185"/>
      <c r="H5376" s="185"/>
    </row>
    <row r="5377" ht="14.25" customHeight="1">
      <c r="A5377" s="185"/>
      <c r="F5377" s="185"/>
      <c r="G5377" s="185"/>
      <c r="H5377" s="185"/>
    </row>
    <row r="5378" ht="14.25" customHeight="1">
      <c r="A5378" s="185"/>
      <c r="F5378" s="185"/>
      <c r="G5378" s="185"/>
      <c r="H5378" s="185"/>
    </row>
    <row r="5379" ht="14.25" customHeight="1">
      <c r="A5379" s="185"/>
      <c r="F5379" s="185"/>
      <c r="G5379" s="185"/>
      <c r="H5379" s="185"/>
    </row>
    <row r="5380" ht="14.25" customHeight="1">
      <c r="A5380" s="185"/>
      <c r="F5380" s="185"/>
      <c r="G5380" s="185"/>
      <c r="H5380" s="185"/>
    </row>
    <row r="5381" ht="14.25" customHeight="1">
      <c r="A5381" s="185"/>
      <c r="F5381" s="185"/>
      <c r="G5381" s="185"/>
      <c r="H5381" s="185"/>
    </row>
    <row r="5382" ht="14.25" customHeight="1">
      <c r="A5382" s="185"/>
      <c r="F5382" s="185"/>
      <c r="G5382" s="185"/>
      <c r="H5382" s="185"/>
    </row>
    <row r="5383" ht="14.25" customHeight="1">
      <c r="A5383" s="185"/>
      <c r="F5383" s="185"/>
      <c r="G5383" s="185"/>
      <c r="H5383" s="185"/>
    </row>
    <row r="5384" ht="14.25" customHeight="1">
      <c r="A5384" s="185"/>
      <c r="F5384" s="185"/>
      <c r="G5384" s="185"/>
      <c r="H5384" s="185"/>
    </row>
    <row r="5385" ht="14.25" customHeight="1">
      <c r="A5385" s="185"/>
      <c r="F5385" s="185"/>
      <c r="G5385" s="185"/>
      <c r="H5385" s="185"/>
    </row>
    <row r="5386" ht="14.25" customHeight="1">
      <c r="A5386" s="185"/>
      <c r="F5386" s="185"/>
      <c r="G5386" s="185"/>
      <c r="H5386" s="185"/>
    </row>
    <row r="5387" ht="14.25" customHeight="1">
      <c r="A5387" s="185"/>
      <c r="F5387" s="185"/>
      <c r="G5387" s="185"/>
      <c r="H5387" s="185"/>
    </row>
    <row r="5388" ht="14.25" customHeight="1">
      <c r="A5388" s="185"/>
      <c r="F5388" s="185"/>
      <c r="G5388" s="185"/>
      <c r="H5388" s="185"/>
    </row>
    <row r="5389" ht="14.25" customHeight="1">
      <c r="A5389" s="185"/>
      <c r="F5389" s="185"/>
      <c r="G5389" s="185"/>
      <c r="H5389" s="185"/>
    </row>
    <row r="5390" ht="14.25" customHeight="1">
      <c r="A5390" s="185"/>
      <c r="F5390" s="185"/>
      <c r="G5390" s="185"/>
      <c r="H5390" s="185"/>
    </row>
    <row r="5391" ht="14.25" customHeight="1">
      <c r="A5391" s="185"/>
      <c r="F5391" s="185"/>
      <c r="G5391" s="185"/>
      <c r="H5391" s="185"/>
    </row>
    <row r="5392" ht="14.25" customHeight="1">
      <c r="A5392" s="185"/>
      <c r="F5392" s="185"/>
      <c r="G5392" s="185"/>
      <c r="H5392" s="185"/>
    </row>
    <row r="5393" ht="14.25" customHeight="1">
      <c r="A5393" s="185"/>
      <c r="F5393" s="185"/>
      <c r="G5393" s="185"/>
      <c r="H5393" s="185"/>
    </row>
    <row r="5394" ht="14.25" customHeight="1">
      <c r="A5394" s="185"/>
      <c r="F5394" s="185"/>
      <c r="G5394" s="185"/>
      <c r="H5394" s="185"/>
    </row>
    <row r="5395" ht="14.25" customHeight="1">
      <c r="A5395" s="185"/>
      <c r="F5395" s="185"/>
      <c r="G5395" s="185"/>
      <c r="H5395" s="185"/>
    </row>
    <row r="5396" ht="14.25" customHeight="1">
      <c r="A5396" s="185"/>
      <c r="F5396" s="185"/>
      <c r="G5396" s="185"/>
      <c r="H5396" s="185"/>
    </row>
    <row r="5397" ht="14.25" customHeight="1">
      <c r="A5397" s="185"/>
      <c r="F5397" s="185"/>
      <c r="G5397" s="185"/>
      <c r="H5397" s="185"/>
    </row>
    <row r="5398" ht="14.25" customHeight="1">
      <c r="A5398" s="185"/>
      <c r="F5398" s="185"/>
      <c r="G5398" s="185"/>
      <c r="H5398" s="185"/>
    </row>
    <row r="5399" ht="14.25" customHeight="1">
      <c r="A5399" s="185"/>
      <c r="F5399" s="185"/>
      <c r="G5399" s="185"/>
      <c r="H5399" s="185"/>
    </row>
    <row r="5400" ht="14.25" customHeight="1">
      <c r="A5400" s="185"/>
      <c r="F5400" s="185"/>
      <c r="G5400" s="185"/>
      <c r="H5400" s="185"/>
    </row>
    <row r="5401" ht="14.25" customHeight="1">
      <c r="A5401" s="185"/>
      <c r="F5401" s="185"/>
      <c r="G5401" s="185"/>
      <c r="H5401" s="185"/>
    </row>
    <row r="5402" ht="14.25" customHeight="1">
      <c r="A5402" s="185"/>
      <c r="F5402" s="185"/>
      <c r="G5402" s="185"/>
      <c r="H5402" s="185"/>
    </row>
    <row r="5403" ht="14.25" customHeight="1">
      <c r="A5403" s="185"/>
      <c r="F5403" s="185"/>
      <c r="G5403" s="185"/>
      <c r="H5403" s="185"/>
    </row>
    <row r="5404" ht="14.25" customHeight="1">
      <c r="A5404" s="185"/>
      <c r="F5404" s="185"/>
      <c r="G5404" s="185"/>
      <c r="H5404" s="185"/>
    </row>
    <row r="5405" ht="14.25" customHeight="1">
      <c r="A5405" s="185"/>
      <c r="F5405" s="185"/>
      <c r="G5405" s="185"/>
      <c r="H5405" s="185"/>
    </row>
    <row r="5406" ht="14.25" customHeight="1">
      <c r="A5406" s="185"/>
      <c r="F5406" s="185"/>
      <c r="G5406" s="185"/>
      <c r="H5406" s="185"/>
    </row>
    <row r="5407" ht="14.25" customHeight="1">
      <c r="A5407" s="185"/>
      <c r="F5407" s="185"/>
      <c r="G5407" s="185"/>
      <c r="H5407" s="185"/>
    </row>
    <row r="5408" ht="14.25" customHeight="1">
      <c r="A5408" s="185"/>
      <c r="F5408" s="185"/>
      <c r="G5408" s="185"/>
      <c r="H5408" s="185"/>
    </row>
    <row r="5409" ht="14.25" customHeight="1">
      <c r="A5409" s="185"/>
      <c r="F5409" s="185"/>
      <c r="G5409" s="185"/>
      <c r="H5409" s="185"/>
    </row>
    <row r="5410" ht="14.25" customHeight="1">
      <c r="A5410" s="185"/>
      <c r="F5410" s="185"/>
      <c r="G5410" s="185"/>
      <c r="H5410" s="185"/>
    </row>
    <row r="5411" ht="14.25" customHeight="1">
      <c r="A5411" s="185"/>
      <c r="F5411" s="185"/>
      <c r="G5411" s="185"/>
      <c r="H5411" s="185"/>
    </row>
    <row r="5412" ht="14.25" customHeight="1">
      <c r="A5412" s="185"/>
      <c r="F5412" s="185"/>
      <c r="G5412" s="185"/>
      <c r="H5412" s="185"/>
    </row>
    <row r="5413" ht="14.25" customHeight="1">
      <c r="A5413" s="185"/>
      <c r="F5413" s="185"/>
      <c r="G5413" s="185"/>
      <c r="H5413" s="185"/>
    </row>
    <row r="5414" ht="14.25" customHeight="1">
      <c r="A5414" s="185"/>
      <c r="F5414" s="185"/>
      <c r="G5414" s="185"/>
      <c r="H5414" s="185"/>
    </row>
    <row r="5415" ht="14.25" customHeight="1">
      <c r="A5415" s="185"/>
      <c r="F5415" s="185"/>
      <c r="G5415" s="185"/>
      <c r="H5415" s="185"/>
    </row>
    <row r="5416" ht="14.25" customHeight="1">
      <c r="A5416" s="185"/>
      <c r="F5416" s="185"/>
      <c r="G5416" s="185"/>
      <c r="H5416" s="185"/>
    </row>
    <row r="5417" ht="14.25" customHeight="1">
      <c r="A5417" s="185"/>
      <c r="F5417" s="185"/>
      <c r="G5417" s="185"/>
      <c r="H5417" s="185"/>
    </row>
    <row r="5418" ht="14.25" customHeight="1">
      <c r="A5418" s="185"/>
      <c r="F5418" s="185"/>
      <c r="G5418" s="185"/>
      <c r="H5418" s="185"/>
    </row>
    <row r="5419" ht="14.25" customHeight="1">
      <c r="A5419" s="185"/>
      <c r="F5419" s="185"/>
      <c r="G5419" s="185"/>
      <c r="H5419" s="185"/>
    </row>
    <row r="5420" ht="14.25" customHeight="1">
      <c r="A5420" s="185"/>
      <c r="F5420" s="185"/>
      <c r="G5420" s="185"/>
      <c r="H5420" s="185"/>
    </row>
    <row r="5421" ht="14.25" customHeight="1">
      <c r="A5421" s="185"/>
      <c r="F5421" s="185"/>
      <c r="G5421" s="185"/>
      <c r="H5421" s="185"/>
    </row>
    <row r="5422" ht="14.25" customHeight="1">
      <c r="A5422" s="185"/>
      <c r="F5422" s="185"/>
      <c r="G5422" s="185"/>
      <c r="H5422" s="185"/>
    </row>
    <row r="5423" ht="14.25" customHeight="1">
      <c r="A5423" s="185"/>
      <c r="F5423" s="185"/>
      <c r="G5423" s="185"/>
      <c r="H5423" s="185"/>
    </row>
    <row r="5424" ht="14.25" customHeight="1">
      <c r="A5424" s="185"/>
      <c r="F5424" s="185"/>
      <c r="G5424" s="185"/>
      <c r="H5424" s="185"/>
    </row>
    <row r="5425" ht="14.25" customHeight="1">
      <c r="A5425" s="185"/>
      <c r="F5425" s="185"/>
      <c r="G5425" s="185"/>
      <c r="H5425" s="185"/>
    </row>
    <row r="5426" ht="14.25" customHeight="1">
      <c r="A5426" s="185"/>
      <c r="F5426" s="185"/>
      <c r="G5426" s="185"/>
      <c r="H5426" s="185"/>
    </row>
    <row r="5427" ht="14.25" customHeight="1">
      <c r="A5427" s="185"/>
      <c r="F5427" s="185"/>
      <c r="G5427" s="185"/>
      <c r="H5427" s="185"/>
    </row>
    <row r="5428" ht="14.25" customHeight="1">
      <c r="A5428" s="185"/>
      <c r="F5428" s="185"/>
      <c r="G5428" s="185"/>
      <c r="H5428" s="185"/>
    </row>
    <row r="5429" ht="14.25" customHeight="1">
      <c r="A5429" s="185"/>
      <c r="F5429" s="185"/>
      <c r="G5429" s="185"/>
      <c r="H5429" s="185"/>
    </row>
    <row r="5430" ht="14.25" customHeight="1">
      <c r="A5430" s="185"/>
      <c r="F5430" s="185"/>
      <c r="G5430" s="185"/>
      <c r="H5430" s="185"/>
    </row>
    <row r="5431" ht="14.25" customHeight="1">
      <c r="A5431" s="185"/>
      <c r="F5431" s="185"/>
      <c r="G5431" s="185"/>
      <c r="H5431" s="185"/>
    </row>
    <row r="5432" ht="14.25" customHeight="1">
      <c r="A5432" s="185"/>
      <c r="F5432" s="185"/>
      <c r="G5432" s="185"/>
      <c r="H5432" s="185"/>
    </row>
    <row r="5433" ht="14.25" customHeight="1">
      <c r="A5433" s="185"/>
      <c r="F5433" s="185"/>
      <c r="G5433" s="185"/>
      <c r="H5433" s="185"/>
    </row>
    <row r="5434" ht="14.25" customHeight="1">
      <c r="A5434" s="185"/>
      <c r="F5434" s="185"/>
      <c r="G5434" s="185"/>
      <c r="H5434" s="185"/>
    </row>
    <row r="5435" ht="14.25" customHeight="1">
      <c r="A5435" s="185"/>
      <c r="F5435" s="185"/>
      <c r="G5435" s="185"/>
      <c r="H5435" s="185"/>
    </row>
    <row r="5436" ht="14.25" customHeight="1">
      <c r="A5436" s="185"/>
      <c r="F5436" s="185"/>
      <c r="G5436" s="185"/>
      <c r="H5436" s="185"/>
    </row>
    <row r="5437" ht="14.25" customHeight="1">
      <c r="A5437" s="185"/>
      <c r="F5437" s="185"/>
      <c r="G5437" s="185"/>
      <c r="H5437" s="185"/>
    </row>
    <row r="5438" ht="14.25" customHeight="1">
      <c r="A5438" s="185"/>
      <c r="F5438" s="185"/>
      <c r="G5438" s="185"/>
      <c r="H5438" s="185"/>
    </row>
    <row r="5439" ht="14.25" customHeight="1">
      <c r="A5439" s="185"/>
      <c r="F5439" s="185"/>
      <c r="G5439" s="185"/>
      <c r="H5439" s="185"/>
    </row>
    <row r="5440" ht="14.25" customHeight="1">
      <c r="A5440" s="185"/>
      <c r="F5440" s="185"/>
      <c r="G5440" s="185"/>
      <c r="H5440" s="185"/>
    </row>
    <row r="5441" ht="14.25" customHeight="1">
      <c r="A5441" s="185"/>
      <c r="F5441" s="185"/>
      <c r="G5441" s="185"/>
      <c r="H5441" s="185"/>
    </row>
    <row r="5442" ht="14.25" customHeight="1">
      <c r="A5442" s="185"/>
      <c r="F5442" s="185"/>
      <c r="G5442" s="185"/>
      <c r="H5442" s="185"/>
    </row>
    <row r="5443" ht="14.25" customHeight="1">
      <c r="A5443" s="185"/>
      <c r="F5443" s="185"/>
      <c r="G5443" s="185"/>
      <c r="H5443" s="185"/>
    </row>
    <row r="5444" ht="14.25" customHeight="1">
      <c r="A5444" s="185"/>
      <c r="F5444" s="185"/>
      <c r="G5444" s="185"/>
      <c r="H5444" s="185"/>
    </row>
    <row r="5445" ht="14.25" customHeight="1">
      <c r="A5445" s="185"/>
      <c r="F5445" s="185"/>
      <c r="G5445" s="185"/>
      <c r="H5445" s="185"/>
    </row>
    <row r="5446" ht="14.25" customHeight="1">
      <c r="A5446" s="185"/>
      <c r="F5446" s="185"/>
      <c r="G5446" s="185"/>
      <c r="H5446" s="185"/>
    </row>
    <row r="5447" ht="14.25" customHeight="1">
      <c r="A5447" s="185"/>
      <c r="F5447" s="185"/>
      <c r="G5447" s="185"/>
      <c r="H5447" s="185"/>
    </row>
    <row r="5448" ht="14.25" customHeight="1">
      <c r="A5448" s="185"/>
      <c r="F5448" s="185"/>
      <c r="G5448" s="185"/>
      <c r="H5448" s="185"/>
    </row>
    <row r="5449" ht="14.25" customHeight="1">
      <c r="A5449" s="185"/>
      <c r="F5449" s="185"/>
      <c r="G5449" s="185"/>
      <c r="H5449" s="185"/>
    </row>
    <row r="5450" ht="14.25" customHeight="1">
      <c r="A5450" s="185"/>
      <c r="F5450" s="185"/>
      <c r="G5450" s="185"/>
      <c r="H5450" s="185"/>
    </row>
    <row r="5451" ht="14.25" customHeight="1">
      <c r="A5451" s="185"/>
      <c r="F5451" s="185"/>
      <c r="G5451" s="185"/>
      <c r="H5451" s="185"/>
    </row>
    <row r="5452" ht="14.25" customHeight="1">
      <c r="A5452" s="185"/>
      <c r="F5452" s="185"/>
      <c r="G5452" s="185"/>
      <c r="H5452" s="185"/>
    </row>
    <row r="5453" ht="14.25" customHeight="1">
      <c r="A5453" s="185"/>
      <c r="F5453" s="185"/>
      <c r="G5453" s="185"/>
      <c r="H5453" s="185"/>
    </row>
    <row r="5454" ht="14.25" customHeight="1">
      <c r="A5454" s="185"/>
      <c r="F5454" s="185"/>
      <c r="G5454" s="185"/>
      <c r="H5454" s="185"/>
    </row>
    <row r="5455" ht="14.25" customHeight="1">
      <c r="A5455" s="185"/>
      <c r="F5455" s="185"/>
      <c r="G5455" s="185"/>
      <c r="H5455" s="185"/>
    </row>
    <row r="5456" ht="14.25" customHeight="1">
      <c r="A5456" s="185"/>
      <c r="F5456" s="185"/>
      <c r="G5456" s="185"/>
      <c r="H5456" s="185"/>
    </row>
    <row r="5457" ht="14.25" customHeight="1">
      <c r="A5457" s="185"/>
      <c r="F5457" s="185"/>
      <c r="G5457" s="185"/>
      <c r="H5457" s="185"/>
    </row>
    <row r="5458" ht="14.25" customHeight="1">
      <c r="A5458" s="185"/>
      <c r="F5458" s="185"/>
      <c r="G5458" s="185"/>
      <c r="H5458" s="185"/>
    </row>
    <row r="5459" ht="14.25" customHeight="1">
      <c r="A5459" s="185"/>
      <c r="F5459" s="185"/>
      <c r="G5459" s="185"/>
      <c r="H5459" s="185"/>
    </row>
    <row r="5460" ht="14.25" customHeight="1">
      <c r="A5460" s="185"/>
      <c r="F5460" s="185"/>
      <c r="G5460" s="185"/>
      <c r="H5460" s="185"/>
    </row>
    <row r="5461" ht="14.25" customHeight="1">
      <c r="A5461" s="185"/>
      <c r="F5461" s="185"/>
      <c r="G5461" s="185"/>
      <c r="H5461" s="185"/>
    </row>
    <row r="5462" ht="14.25" customHeight="1">
      <c r="A5462" s="185"/>
      <c r="F5462" s="185"/>
      <c r="G5462" s="185"/>
      <c r="H5462" s="185"/>
    </row>
    <row r="5463" ht="14.25" customHeight="1">
      <c r="A5463" s="185"/>
      <c r="F5463" s="185"/>
      <c r="G5463" s="185"/>
      <c r="H5463" s="185"/>
    </row>
    <row r="5464" ht="14.25" customHeight="1">
      <c r="A5464" s="185"/>
      <c r="F5464" s="185"/>
      <c r="G5464" s="185"/>
      <c r="H5464" s="185"/>
    </row>
    <row r="5465" ht="14.25" customHeight="1">
      <c r="A5465" s="185"/>
      <c r="F5465" s="185"/>
      <c r="G5465" s="185"/>
      <c r="H5465" s="185"/>
    </row>
    <row r="5466" ht="14.25" customHeight="1">
      <c r="A5466" s="185"/>
      <c r="F5466" s="185"/>
      <c r="G5466" s="185"/>
      <c r="H5466" s="185"/>
    </row>
    <row r="5467" ht="14.25" customHeight="1">
      <c r="A5467" s="185"/>
      <c r="F5467" s="185"/>
      <c r="G5467" s="185"/>
      <c r="H5467" s="185"/>
    </row>
    <row r="5468" ht="14.25" customHeight="1">
      <c r="A5468" s="185"/>
      <c r="F5468" s="185"/>
      <c r="G5468" s="185"/>
      <c r="H5468" s="185"/>
    </row>
    <row r="5469" ht="14.25" customHeight="1">
      <c r="A5469" s="185"/>
      <c r="F5469" s="185"/>
      <c r="G5469" s="185"/>
      <c r="H5469" s="185"/>
    </row>
    <row r="5470" ht="14.25" customHeight="1">
      <c r="A5470" s="185"/>
      <c r="F5470" s="185"/>
      <c r="G5470" s="185"/>
      <c r="H5470" s="185"/>
    </row>
    <row r="5471" ht="14.25" customHeight="1">
      <c r="A5471" s="185"/>
      <c r="F5471" s="185"/>
      <c r="G5471" s="185"/>
      <c r="H5471" s="185"/>
    </row>
    <row r="5472" ht="14.25" customHeight="1">
      <c r="A5472" s="185"/>
      <c r="F5472" s="185"/>
      <c r="G5472" s="185"/>
      <c r="H5472" s="185"/>
    </row>
    <row r="5473" ht="14.25" customHeight="1">
      <c r="A5473" s="185"/>
      <c r="F5473" s="185"/>
      <c r="G5473" s="185"/>
      <c r="H5473" s="185"/>
    </row>
    <row r="5474" ht="14.25" customHeight="1">
      <c r="A5474" s="185"/>
      <c r="F5474" s="185"/>
      <c r="G5474" s="185"/>
      <c r="H5474" s="185"/>
    </row>
    <row r="5475" ht="14.25" customHeight="1">
      <c r="A5475" s="185"/>
      <c r="F5475" s="185"/>
      <c r="G5475" s="185"/>
      <c r="H5475" s="185"/>
    </row>
    <row r="5476" ht="14.25" customHeight="1">
      <c r="A5476" s="185"/>
      <c r="F5476" s="185"/>
      <c r="G5476" s="185"/>
      <c r="H5476" s="185"/>
    </row>
    <row r="5477" ht="14.25" customHeight="1">
      <c r="A5477" s="185"/>
      <c r="F5477" s="185"/>
      <c r="G5477" s="185"/>
      <c r="H5477" s="185"/>
    </row>
    <row r="5478" ht="14.25" customHeight="1">
      <c r="A5478" s="185"/>
      <c r="F5478" s="185"/>
      <c r="G5478" s="185"/>
      <c r="H5478" s="185"/>
    </row>
    <row r="5479" ht="14.25" customHeight="1">
      <c r="A5479" s="185"/>
      <c r="F5479" s="185"/>
      <c r="G5479" s="185"/>
      <c r="H5479" s="185"/>
    </row>
    <row r="5480" ht="14.25" customHeight="1">
      <c r="A5480" s="185"/>
      <c r="F5480" s="185"/>
      <c r="G5480" s="185"/>
      <c r="H5480" s="185"/>
    </row>
    <row r="5481" ht="14.25" customHeight="1">
      <c r="A5481" s="185"/>
      <c r="F5481" s="185"/>
      <c r="G5481" s="185"/>
      <c r="H5481" s="185"/>
    </row>
    <row r="5482" ht="14.25" customHeight="1">
      <c r="A5482" s="185"/>
      <c r="F5482" s="185"/>
      <c r="G5482" s="185"/>
      <c r="H5482" s="185"/>
    </row>
    <row r="5483" ht="14.25" customHeight="1">
      <c r="A5483" s="185"/>
      <c r="F5483" s="185"/>
      <c r="G5483" s="185"/>
      <c r="H5483" s="185"/>
    </row>
    <row r="5484" ht="14.25" customHeight="1">
      <c r="A5484" s="185"/>
      <c r="F5484" s="185"/>
      <c r="G5484" s="185"/>
      <c r="H5484" s="185"/>
    </row>
    <row r="5485" ht="14.25" customHeight="1">
      <c r="A5485" s="185"/>
      <c r="F5485" s="185"/>
      <c r="G5485" s="185"/>
      <c r="H5485" s="185"/>
    </row>
    <row r="5486" ht="14.25" customHeight="1">
      <c r="A5486" s="185"/>
      <c r="F5486" s="185"/>
      <c r="G5486" s="185"/>
      <c r="H5486" s="185"/>
    </row>
    <row r="5487" ht="14.25" customHeight="1">
      <c r="A5487" s="185"/>
      <c r="F5487" s="185"/>
      <c r="G5487" s="185"/>
      <c r="H5487" s="185"/>
    </row>
    <row r="5488" ht="14.25" customHeight="1">
      <c r="A5488" s="185"/>
      <c r="F5488" s="185"/>
      <c r="G5488" s="185"/>
      <c r="H5488" s="185"/>
    </row>
    <row r="5489" ht="14.25" customHeight="1">
      <c r="A5489" s="185"/>
      <c r="F5489" s="185"/>
      <c r="G5489" s="185"/>
      <c r="H5489" s="185"/>
    </row>
    <row r="5490" ht="14.25" customHeight="1">
      <c r="A5490" s="185"/>
      <c r="F5490" s="185"/>
      <c r="G5490" s="185"/>
      <c r="H5490" s="185"/>
    </row>
    <row r="5491" ht="14.25" customHeight="1">
      <c r="A5491" s="185"/>
      <c r="F5491" s="185"/>
      <c r="G5491" s="185"/>
      <c r="H5491" s="185"/>
    </row>
    <row r="5492" ht="14.25" customHeight="1">
      <c r="A5492" s="185"/>
      <c r="F5492" s="185"/>
      <c r="G5492" s="185"/>
      <c r="H5492" s="185"/>
    </row>
    <row r="5493" ht="14.25" customHeight="1">
      <c r="A5493" s="185"/>
      <c r="F5493" s="185"/>
      <c r="G5493" s="185"/>
      <c r="H5493" s="185"/>
    </row>
    <row r="5494" ht="14.25" customHeight="1">
      <c r="A5494" s="185"/>
      <c r="F5494" s="185"/>
      <c r="G5494" s="185"/>
      <c r="H5494" s="185"/>
    </row>
    <row r="5495" ht="14.25" customHeight="1">
      <c r="A5495" s="185"/>
      <c r="F5495" s="185"/>
      <c r="G5495" s="185"/>
      <c r="H5495" s="185"/>
    </row>
    <row r="5496" ht="14.25" customHeight="1">
      <c r="A5496" s="185"/>
      <c r="F5496" s="185"/>
      <c r="G5496" s="185"/>
      <c r="H5496" s="185"/>
    </row>
    <row r="5497" ht="14.25" customHeight="1">
      <c r="A5497" s="185"/>
      <c r="F5497" s="185"/>
      <c r="G5497" s="185"/>
      <c r="H5497" s="185"/>
    </row>
    <row r="5498" ht="14.25" customHeight="1">
      <c r="A5498" s="185"/>
      <c r="F5498" s="185"/>
      <c r="G5498" s="185"/>
      <c r="H5498" s="185"/>
    </row>
    <row r="5499" ht="14.25" customHeight="1">
      <c r="A5499" s="185"/>
      <c r="F5499" s="185"/>
      <c r="G5499" s="185"/>
      <c r="H5499" s="185"/>
    </row>
    <row r="5500" ht="14.25" customHeight="1">
      <c r="A5500" s="185"/>
      <c r="F5500" s="185"/>
      <c r="G5500" s="185"/>
      <c r="H5500" s="185"/>
    </row>
    <row r="5501" ht="14.25" customHeight="1">
      <c r="A5501" s="185"/>
      <c r="F5501" s="185"/>
      <c r="G5501" s="185"/>
      <c r="H5501" s="185"/>
    </row>
    <row r="5502" ht="14.25" customHeight="1">
      <c r="A5502" s="185"/>
      <c r="F5502" s="185"/>
      <c r="G5502" s="185"/>
      <c r="H5502" s="185"/>
    </row>
    <row r="5503" ht="14.25" customHeight="1">
      <c r="A5503" s="185"/>
      <c r="F5503" s="185"/>
      <c r="G5503" s="185"/>
      <c r="H5503" s="185"/>
    </row>
    <row r="5504" ht="14.25" customHeight="1">
      <c r="A5504" s="185"/>
      <c r="F5504" s="185"/>
      <c r="G5504" s="185"/>
      <c r="H5504" s="185"/>
    </row>
    <row r="5505" ht="14.25" customHeight="1">
      <c r="A5505" s="185"/>
      <c r="F5505" s="185"/>
      <c r="G5505" s="185"/>
      <c r="H5505" s="185"/>
    </row>
    <row r="5506" ht="14.25" customHeight="1">
      <c r="A5506" s="185"/>
      <c r="F5506" s="185"/>
      <c r="G5506" s="185"/>
      <c r="H5506" s="185"/>
    </row>
    <row r="5507" ht="14.25" customHeight="1">
      <c r="A5507" s="185"/>
      <c r="F5507" s="185"/>
      <c r="G5507" s="185"/>
      <c r="H5507" s="185"/>
    </row>
    <row r="5508" ht="14.25" customHeight="1">
      <c r="A5508" s="185"/>
      <c r="F5508" s="185"/>
      <c r="G5508" s="185"/>
      <c r="H5508" s="185"/>
    </row>
    <row r="5509" ht="14.25" customHeight="1">
      <c r="A5509" s="185"/>
      <c r="F5509" s="185"/>
      <c r="G5509" s="185"/>
      <c r="H5509" s="185"/>
    </row>
    <row r="5510" ht="14.25" customHeight="1">
      <c r="A5510" s="185"/>
      <c r="F5510" s="185"/>
      <c r="G5510" s="185"/>
      <c r="H5510" s="185"/>
    </row>
    <row r="5511" ht="14.25" customHeight="1">
      <c r="A5511" s="185"/>
      <c r="F5511" s="185"/>
      <c r="G5511" s="185"/>
      <c r="H5511" s="185"/>
    </row>
    <row r="5512" ht="14.25" customHeight="1">
      <c r="A5512" s="185"/>
      <c r="F5512" s="185"/>
      <c r="G5512" s="185"/>
      <c r="H5512" s="185"/>
    </row>
    <row r="5513" ht="14.25" customHeight="1">
      <c r="A5513" s="185"/>
      <c r="F5513" s="185"/>
      <c r="G5513" s="185"/>
      <c r="H5513" s="185"/>
    </row>
    <row r="5514" ht="14.25" customHeight="1">
      <c r="A5514" s="185"/>
      <c r="F5514" s="185"/>
      <c r="G5514" s="185"/>
      <c r="H5514" s="185"/>
    </row>
    <row r="5515" ht="14.25" customHeight="1">
      <c r="A5515" s="185"/>
      <c r="F5515" s="185"/>
      <c r="G5515" s="185"/>
      <c r="H5515" s="185"/>
    </row>
    <row r="5516" ht="14.25" customHeight="1">
      <c r="A5516" s="185"/>
      <c r="F5516" s="185"/>
      <c r="G5516" s="185"/>
      <c r="H5516" s="185"/>
    </row>
    <row r="5517" ht="14.25" customHeight="1">
      <c r="A5517" s="185"/>
      <c r="F5517" s="185"/>
      <c r="G5517" s="185"/>
      <c r="H5517" s="185"/>
    </row>
    <row r="5518" ht="14.25" customHeight="1">
      <c r="A5518" s="185"/>
      <c r="F5518" s="185"/>
      <c r="G5518" s="185"/>
      <c r="H5518" s="185"/>
    </row>
    <row r="5519" ht="14.25" customHeight="1">
      <c r="A5519" s="185"/>
      <c r="F5519" s="185"/>
      <c r="G5519" s="185"/>
      <c r="H5519" s="185"/>
    </row>
    <row r="5520" ht="14.25" customHeight="1">
      <c r="A5520" s="185"/>
      <c r="F5520" s="185"/>
      <c r="G5520" s="185"/>
      <c r="H5520" s="185"/>
    </row>
    <row r="5521" ht="14.25" customHeight="1">
      <c r="A5521" s="185"/>
      <c r="F5521" s="185"/>
      <c r="G5521" s="185"/>
      <c r="H5521" s="185"/>
    </row>
    <row r="5522" ht="14.25" customHeight="1">
      <c r="A5522" s="185"/>
      <c r="F5522" s="185"/>
      <c r="G5522" s="185"/>
      <c r="H5522" s="185"/>
    </row>
    <row r="5523" ht="14.25" customHeight="1">
      <c r="A5523" s="185"/>
      <c r="F5523" s="185"/>
      <c r="G5523" s="185"/>
      <c r="H5523" s="185"/>
    </row>
    <row r="5524" ht="14.25" customHeight="1">
      <c r="A5524" s="185"/>
      <c r="F5524" s="185"/>
      <c r="G5524" s="185"/>
      <c r="H5524" s="185"/>
    </row>
    <row r="5525" ht="14.25" customHeight="1">
      <c r="A5525" s="185"/>
      <c r="F5525" s="185"/>
      <c r="G5525" s="185"/>
      <c r="H5525" s="185"/>
    </row>
    <row r="5526" ht="14.25" customHeight="1">
      <c r="A5526" s="185"/>
      <c r="F5526" s="185"/>
      <c r="G5526" s="185"/>
      <c r="H5526" s="185"/>
    </row>
    <row r="5527" ht="14.25" customHeight="1">
      <c r="A5527" s="185"/>
      <c r="F5527" s="185"/>
      <c r="G5527" s="185"/>
      <c r="H5527" s="185"/>
    </row>
    <row r="5528" ht="14.25" customHeight="1">
      <c r="A5528" s="185"/>
      <c r="F5528" s="185"/>
      <c r="G5528" s="185"/>
      <c r="H5528" s="185"/>
    </row>
    <row r="5529" ht="14.25" customHeight="1">
      <c r="A5529" s="185"/>
      <c r="F5529" s="185"/>
      <c r="G5529" s="185"/>
      <c r="H5529" s="185"/>
    </row>
    <row r="5530" ht="14.25" customHeight="1">
      <c r="A5530" s="185"/>
      <c r="F5530" s="185"/>
      <c r="G5530" s="185"/>
      <c r="H5530" s="185"/>
    </row>
    <row r="5531" ht="14.25" customHeight="1">
      <c r="A5531" s="185"/>
      <c r="F5531" s="185"/>
      <c r="G5531" s="185"/>
      <c r="H5531" s="185"/>
    </row>
    <row r="5532" ht="14.25" customHeight="1">
      <c r="A5532" s="185"/>
      <c r="F5532" s="185"/>
      <c r="G5532" s="185"/>
      <c r="H5532" s="185"/>
    </row>
    <row r="5533" ht="14.25" customHeight="1">
      <c r="A5533" s="185"/>
      <c r="F5533" s="185"/>
      <c r="G5533" s="185"/>
      <c r="H5533" s="185"/>
    </row>
    <row r="5534" ht="14.25" customHeight="1">
      <c r="A5534" s="185"/>
      <c r="F5534" s="185"/>
      <c r="G5534" s="185"/>
      <c r="H5534" s="185"/>
    </row>
    <row r="5535" ht="14.25" customHeight="1">
      <c r="A5535" s="185"/>
      <c r="F5535" s="185"/>
      <c r="G5535" s="185"/>
      <c r="H5535" s="185"/>
    </row>
    <row r="5536" ht="14.25" customHeight="1">
      <c r="A5536" s="185"/>
      <c r="F5536" s="185"/>
      <c r="G5536" s="185"/>
      <c r="H5536" s="185"/>
    </row>
    <row r="5537" ht="14.25" customHeight="1">
      <c r="A5537" s="185"/>
      <c r="F5537" s="185"/>
      <c r="G5537" s="185"/>
      <c r="H5537" s="185"/>
    </row>
    <row r="5538" ht="14.25" customHeight="1">
      <c r="A5538" s="185"/>
      <c r="F5538" s="185"/>
      <c r="G5538" s="185"/>
      <c r="H5538" s="185"/>
    </row>
    <row r="5539" ht="14.25" customHeight="1">
      <c r="A5539" s="185"/>
      <c r="F5539" s="185"/>
      <c r="G5539" s="185"/>
      <c r="H5539" s="185"/>
    </row>
    <row r="5540" ht="14.25" customHeight="1">
      <c r="A5540" s="185"/>
      <c r="F5540" s="185"/>
      <c r="G5540" s="185"/>
      <c r="H5540" s="185"/>
    </row>
    <row r="5541" ht="14.25" customHeight="1">
      <c r="A5541" s="185"/>
      <c r="F5541" s="185"/>
      <c r="G5541" s="185"/>
      <c r="H5541" s="185"/>
    </row>
    <row r="5542" ht="14.25" customHeight="1">
      <c r="A5542" s="185"/>
      <c r="F5542" s="185"/>
      <c r="G5542" s="185"/>
      <c r="H5542" s="185"/>
    </row>
    <row r="5543" ht="14.25" customHeight="1">
      <c r="A5543" s="185"/>
      <c r="F5543" s="185"/>
      <c r="G5543" s="185"/>
      <c r="H5543" s="185"/>
    </row>
    <row r="5544" ht="14.25" customHeight="1">
      <c r="A5544" s="185"/>
      <c r="F5544" s="185"/>
      <c r="G5544" s="185"/>
      <c r="H5544" s="185"/>
    </row>
    <row r="5545" ht="14.25" customHeight="1">
      <c r="A5545" s="185"/>
      <c r="F5545" s="185"/>
      <c r="G5545" s="185"/>
      <c r="H5545" s="185"/>
    </row>
    <row r="5546" ht="14.25" customHeight="1">
      <c r="A5546" s="185"/>
      <c r="F5546" s="185"/>
      <c r="G5546" s="185"/>
      <c r="H5546" s="185"/>
    </row>
    <row r="5547" ht="14.25" customHeight="1">
      <c r="A5547" s="185"/>
      <c r="F5547" s="185"/>
      <c r="G5547" s="185"/>
      <c r="H5547" s="185"/>
    </row>
    <row r="5548" ht="14.25" customHeight="1">
      <c r="A5548" s="185"/>
      <c r="F5548" s="185"/>
      <c r="G5548" s="185"/>
      <c r="H5548" s="185"/>
    </row>
    <row r="5549" ht="14.25" customHeight="1">
      <c r="A5549" s="185"/>
      <c r="F5549" s="185"/>
      <c r="G5549" s="185"/>
      <c r="H5549" s="185"/>
    </row>
    <row r="5550" ht="14.25" customHeight="1">
      <c r="A5550" s="185"/>
      <c r="F5550" s="185"/>
      <c r="G5550" s="185"/>
      <c r="H5550" s="185"/>
    </row>
    <row r="5551" ht="14.25" customHeight="1">
      <c r="A5551" s="185"/>
      <c r="F5551" s="185"/>
      <c r="G5551" s="185"/>
      <c r="H5551" s="185"/>
    </row>
    <row r="5552" ht="14.25" customHeight="1">
      <c r="A5552" s="185"/>
      <c r="F5552" s="185"/>
      <c r="G5552" s="185"/>
      <c r="H5552" s="185"/>
    </row>
    <row r="5553" ht="14.25" customHeight="1">
      <c r="A5553" s="185"/>
      <c r="F5553" s="185"/>
      <c r="G5553" s="185"/>
      <c r="H5553" s="185"/>
    </row>
    <row r="5554" ht="14.25" customHeight="1">
      <c r="A5554" s="185"/>
      <c r="F5554" s="185"/>
      <c r="G5554" s="185"/>
      <c r="H5554" s="185"/>
    </row>
    <row r="5555" ht="14.25" customHeight="1">
      <c r="A5555" s="185"/>
      <c r="F5555" s="185"/>
      <c r="G5555" s="185"/>
      <c r="H5555" s="185"/>
    </row>
    <row r="5556" ht="14.25" customHeight="1">
      <c r="A5556" s="185"/>
      <c r="F5556" s="185"/>
      <c r="G5556" s="185"/>
      <c r="H5556" s="185"/>
    </row>
    <row r="5557" ht="14.25" customHeight="1">
      <c r="A5557" s="185"/>
      <c r="F5557" s="185"/>
      <c r="G5557" s="185"/>
      <c r="H5557" s="185"/>
    </row>
    <row r="5558" ht="14.25" customHeight="1">
      <c r="A5558" s="185"/>
      <c r="F5558" s="185"/>
      <c r="G5558" s="185"/>
      <c r="H5558" s="185"/>
    </row>
    <row r="5559" ht="14.25" customHeight="1">
      <c r="A5559" s="185"/>
      <c r="F5559" s="185"/>
      <c r="G5559" s="185"/>
      <c r="H5559" s="185"/>
    </row>
    <row r="5560" ht="14.25" customHeight="1">
      <c r="A5560" s="185"/>
      <c r="F5560" s="185"/>
      <c r="G5560" s="185"/>
      <c r="H5560" s="185"/>
    </row>
    <row r="5561" ht="14.25" customHeight="1">
      <c r="A5561" s="185"/>
      <c r="F5561" s="185"/>
      <c r="G5561" s="185"/>
      <c r="H5561" s="185"/>
    </row>
    <row r="5562" ht="14.25" customHeight="1">
      <c r="A5562" s="185"/>
      <c r="F5562" s="185"/>
      <c r="G5562" s="185"/>
      <c r="H5562" s="185"/>
    </row>
    <row r="5563" ht="14.25" customHeight="1">
      <c r="A5563" s="185"/>
      <c r="F5563" s="185"/>
      <c r="G5563" s="185"/>
      <c r="H5563" s="185"/>
    </row>
    <row r="5564" ht="14.25" customHeight="1">
      <c r="A5564" s="185"/>
      <c r="F5564" s="185"/>
      <c r="G5564" s="185"/>
      <c r="H5564" s="185"/>
    </row>
    <row r="5565" ht="14.25" customHeight="1">
      <c r="A5565" s="185"/>
      <c r="F5565" s="185"/>
      <c r="G5565" s="185"/>
      <c r="H5565" s="185"/>
    </row>
    <row r="5566" ht="14.25" customHeight="1">
      <c r="A5566" s="185"/>
      <c r="F5566" s="185"/>
      <c r="G5566" s="185"/>
      <c r="H5566" s="185"/>
    </row>
    <row r="5567" ht="14.25" customHeight="1">
      <c r="A5567" s="185"/>
      <c r="F5567" s="185"/>
      <c r="G5567" s="185"/>
      <c r="H5567" s="185"/>
    </row>
    <row r="5568" ht="14.25" customHeight="1">
      <c r="A5568" s="185"/>
      <c r="F5568" s="185"/>
      <c r="G5568" s="185"/>
      <c r="H5568" s="185"/>
    </row>
    <row r="5569" ht="14.25" customHeight="1">
      <c r="A5569" s="185"/>
      <c r="F5569" s="185"/>
      <c r="G5569" s="185"/>
      <c r="H5569" s="185"/>
    </row>
    <row r="5570" ht="14.25" customHeight="1">
      <c r="A5570" s="185"/>
      <c r="F5570" s="185"/>
      <c r="G5570" s="185"/>
      <c r="H5570" s="185"/>
    </row>
    <row r="5571" ht="14.25" customHeight="1">
      <c r="A5571" s="185"/>
      <c r="F5571" s="185"/>
      <c r="G5571" s="185"/>
      <c r="H5571" s="185"/>
    </row>
    <row r="5572" ht="14.25" customHeight="1">
      <c r="A5572" s="185"/>
      <c r="F5572" s="185"/>
      <c r="G5572" s="185"/>
      <c r="H5572" s="185"/>
    </row>
    <row r="5573" ht="14.25" customHeight="1">
      <c r="A5573" s="185"/>
      <c r="F5573" s="185"/>
      <c r="G5573" s="185"/>
      <c r="H5573" s="185"/>
    </row>
    <row r="5574" ht="14.25" customHeight="1">
      <c r="A5574" s="185"/>
      <c r="F5574" s="185"/>
      <c r="G5574" s="185"/>
      <c r="H5574" s="185"/>
    </row>
    <row r="5575" ht="14.25" customHeight="1">
      <c r="A5575" s="185"/>
      <c r="F5575" s="185"/>
      <c r="G5575" s="185"/>
      <c r="H5575" s="185"/>
    </row>
    <row r="5576" ht="14.25" customHeight="1">
      <c r="A5576" s="185"/>
      <c r="F5576" s="185"/>
      <c r="G5576" s="185"/>
      <c r="H5576" s="185"/>
    </row>
    <row r="5577" ht="14.25" customHeight="1">
      <c r="A5577" s="185"/>
      <c r="F5577" s="185"/>
      <c r="G5577" s="185"/>
      <c r="H5577" s="185"/>
    </row>
    <row r="5578" ht="14.25" customHeight="1">
      <c r="A5578" s="185"/>
      <c r="F5578" s="185"/>
      <c r="G5578" s="185"/>
      <c r="H5578" s="185"/>
    </row>
    <row r="5579" ht="14.25" customHeight="1">
      <c r="A5579" s="185"/>
      <c r="F5579" s="185"/>
      <c r="G5579" s="185"/>
      <c r="H5579" s="185"/>
    </row>
    <row r="5580" ht="14.25" customHeight="1">
      <c r="A5580" s="185"/>
      <c r="F5580" s="185"/>
      <c r="G5580" s="185"/>
      <c r="H5580" s="185"/>
    </row>
    <row r="5581" ht="14.25" customHeight="1">
      <c r="A5581" s="185"/>
      <c r="F5581" s="185"/>
      <c r="G5581" s="185"/>
      <c r="H5581" s="185"/>
    </row>
    <row r="5582" ht="14.25" customHeight="1">
      <c r="A5582" s="185"/>
      <c r="F5582" s="185"/>
      <c r="G5582" s="185"/>
      <c r="H5582" s="185"/>
    </row>
    <row r="5583" ht="14.25" customHeight="1">
      <c r="A5583" s="185"/>
      <c r="F5583" s="185"/>
      <c r="G5583" s="185"/>
      <c r="H5583" s="185"/>
    </row>
    <row r="5584" ht="14.25" customHeight="1">
      <c r="A5584" s="185"/>
      <c r="F5584" s="185"/>
      <c r="G5584" s="185"/>
      <c r="H5584" s="185"/>
    </row>
    <row r="5585" ht="14.25" customHeight="1">
      <c r="A5585" s="185"/>
      <c r="F5585" s="185"/>
      <c r="G5585" s="185"/>
      <c r="H5585" s="185"/>
    </row>
    <row r="5586" ht="14.25" customHeight="1">
      <c r="A5586" s="185"/>
      <c r="F5586" s="185"/>
      <c r="G5586" s="185"/>
      <c r="H5586" s="185"/>
    </row>
    <row r="5587" ht="14.25" customHeight="1">
      <c r="A5587" s="185"/>
      <c r="F5587" s="185"/>
      <c r="G5587" s="185"/>
      <c r="H5587" s="185"/>
    </row>
    <row r="5588" ht="14.25" customHeight="1">
      <c r="A5588" s="185"/>
      <c r="F5588" s="185"/>
      <c r="G5588" s="185"/>
      <c r="H5588" s="185"/>
    </row>
    <row r="5589" ht="14.25" customHeight="1">
      <c r="A5589" s="185"/>
      <c r="F5589" s="185"/>
      <c r="G5589" s="185"/>
      <c r="H5589" s="185"/>
    </row>
    <row r="5590" ht="14.25" customHeight="1">
      <c r="A5590" s="185"/>
      <c r="F5590" s="185"/>
      <c r="G5590" s="185"/>
      <c r="H5590" s="185"/>
    </row>
    <row r="5591" ht="14.25" customHeight="1">
      <c r="A5591" s="185"/>
      <c r="F5591" s="185"/>
      <c r="G5591" s="185"/>
      <c r="H5591" s="185"/>
    </row>
    <row r="5592" ht="14.25" customHeight="1">
      <c r="A5592" s="185"/>
      <c r="F5592" s="185"/>
      <c r="G5592" s="185"/>
      <c r="H5592" s="185"/>
    </row>
    <row r="5593" ht="14.25" customHeight="1">
      <c r="A5593" s="185"/>
      <c r="F5593" s="185"/>
      <c r="G5593" s="185"/>
      <c r="H5593" s="185"/>
    </row>
    <row r="5594" ht="14.25" customHeight="1">
      <c r="A5594" s="185"/>
      <c r="F5594" s="185"/>
      <c r="G5594" s="185"/>
      <c r="H5594" s="185"/>
    </row>
    <row r="5595" ht="14.25" customHeight="1">
      <c r="A5595" s="185"/>
      <c r="F5595" s="185"/>
      <c r="G5595" s="185"/>
      <c r="H5595" s="185"/>
    </row>
    <row r="5596" ht="14.25" customHeight="1">
      <c r="A5596" s="185"/>
      <c r="F5596" s="185"/>
      <c r="G5596" s="185"/>
      <c r="H5596" s="185"/>
    </row>
    <row r="5597" ht="14.25" customHeight="1">
      <c r="A5597" s="185"/>
      <c r="F5597" s="185"/>
      <c r="G5597" s="185"/>
      <c r="H5597" s="185"/>
    </row>
    <row r="5598" ht="14.25" customHeight="1">
      <c r="A5598" s="185"/>
      <c r="F5598" s="185"/>
      <c r="G5598" s="185"/>
      <c r="H5598" s="185"/>
    </row>
    <row r="5599" ht="14.25" customHeight="1">
      <c r="A5599" s="185"/>
      <c r="F5599" s="185"/>
      <c r="G5599" s="185"/>
      <c r="H5599" s="185"/>
    </row>
    <row r="5600" ht="14.25" customHeight="1">
      <c r="A5600" s="185"/>
      <c r="F5600" s="185"/>
      <c r="G5600" s="185"/>
      <c r="H5600" s="185"/>
    </row>
    <row r="5601" ht="14.25" customHeight="1">
      <c r="A5601" s="185"/>
      <c r="F5601" s="185"/>
      <c r="G5601" s="185"/>
      <c r="H5601" s="185"/>
    </row>
    <row r="5602" ht="14.25" customHeight="1">
      <c r="A5602" s="185"/>
      <c r="F5602" s="185"/>
      <c r="G5602" s="185"/>
      <c r="H5602" s="185"/>
    </row>
    <row r="5603" ht="14.25" customHeight="1">
      <c r="A5603" s="185"/>
      <c r="F5603" s="185"/>
      <c r="G5603" s="185"/>
      <c r="H5603" s="185"/>
    </row>
    <row r="5604" ht="14.25" customHeight="1">
      <c r="A5604" s="185"/>
      <c r="F5604" s="185"/>
      <c r="G5604" s="185"/>
      <c r="H5604" s="185"/>
    </row>
    <row r="5605" ht="14.25" customHeight="1">
      <c r="A5605" s="185"/>
      <c r="F5605" s="185"/>
      <c r="G5605" s="185"/>
      <c r="H5605" s="185"/>
    </row>
    <row r="5606" ht="14.25" customHeight="1">
      <c r="A5606" s="185"/>
      <c r="F5606" s="185"/>
      <c r="G5606" s="185"/>
      <c r="H5606" s="185"/>
    </row>
    <row r="5607" ht="14.25" customHeight="1">
      <c r="A5607" s="185"/>
      <c r="F5607" s="185"/>
      <c r="G5607" s="185"/>
      <c r="H5607" s="185"/>
    </row>
    <row r="5608" ht="14.25" customHeight="1">
      <c r="A5608" s="185"/>
      <c r="F5608" s="185"/>
      <c r="G5608" s="185"/>
      <c r="H5608" s="185"/>
    </row>
    <row r="5609" ht="14.25" customHeight="1">
      <c r="A5609" s="185"/>
      <c r="F5609" s="185"/>
      <c r="G5609" s="185"/>
      <c r="H5609" s="185"/>
    </row>
    <row r="5610" ht="14.25" customHeight="1">
      <c r="A5610" s="185"/>
      <c r="F5610" s="185"/>
      <c r="G5610" s="185"/>
      <c r="H5610" s="185"/>
    </row>
    <row r="5611" ht="14.25" customHeight="1">
      <c r="A5611" s="185"/>
      <c r="F5611" s="185"/>
      <c r="G5611" s="185"/>
      <c r="H5611" s="185"/>
    </row>
    <row r="5612" ht="14.25" customHeight="1">
      <c r="A5612" s="185"/>
      <c r="F5612" s="185"/>
      <c r="G5612" s="185"/>
      <c r="H5612" s="185"/>
    </row>
    <row r="5613" ht="14.25" customHeight="1">
      <c r="A5613" s="185"/>
      <c r="F5613" s="185"/>
      <c r="G5613" s="185"/>
      <c r="H5613" s="185"/>
    </row>
    <row r="5614" ht="14.25" customHeight="1">
      <c r="A5614" s="185"/>
      <c r="F5614" s="185"/>
      <c r="G5614" s="185"/>
      <c r="H5614" s="185"/>
    </row>
    <row r="5615" ht="14.25" customHeight="1">
      <c r="A5615" s="185"/>
      <c r="F5615" s="185"/>
      <c r="G5615" s="185"/>
      <c r="H5615" s="185"/>
    </row>
    <row r="5616" ht="14.25" customHeight="1">
      <c r="A5616" s="185"/>
      <c r="F5616" s="185"/>
      <c r="G5616" s="185"/>
      <c r="H5616" s="185"/>
    </row>
    <row r="5617" ht="14.25" customHeight="1">
      <c r="A5617" s="185"/>
      <c r="F5617" s="185"/>
      <c r="G5617" s="185"/>
      <c r="H5617" s="185"/>
    </row>
    <row r="5618" ht="14.25" customHeight="1">
      <c r="A5618" s="185"/>
      <c r="F5618" s="185"/>
      <c r="G5618" s="185"/>
      <c r="H5618" s="185"/>
    </row>
    <row r="5619" ht="14.25" customHeight="1">
      <c r="A5619" s="185"/>
      <c r="F5619" s="185"/>
      <c r="G5619" s="185"/>
      <c r="H5619" s="185"/>
    </row>
    <row r="5620" ht="14.25" customHeight="1">
      <c r="A5620" s="185"/>
      <c r="F5620" s="185"/>
      <c r="G5620" s="185"/>
      <c r="H5620" s="185"/>
    </row>
    <row r="5621" ht="14.25" customHeight="1">
      <c r="A5621" s="185"/>
      <c r="F5621" s="185"/>
      <c r="G5621" s="185"/>
      <c r="H5621" s="185"/>
    </row>
    <row r="5622" ht="14.25" customHeight="1">
      <c r="A5622" s="185"/>
      <c r="F5622" s="185"/>
      <c r="G5622" s="185"/>
      <c r="H5622" s="185"/>
    </row>
    <row r="5623" ht="14.25" customHeight="1">
      <c r="A5623" s="185"/>
      <c r="F5623" s="185"/>
      <c r="G5623" s="185"/>
      <c r="H5623" s="185"/>
    </row>
    <row r="5624" ht="14.25" customHeight="1">
      <c r="A5624" s="185"/>
      <c r="F5624" s="185"/>
      <c r="G5624" s="185"/>
      <c r="H5624" s="185"/>
    </row>
    <row r="5625" ht="14.25" customHeight="1">
      <c r="A5625" s="185"/>
      <c r="F5625" s="185"/>
      <c r="G5625" s="185"/>
      <c r="H5625" s="185"/>
    </row>
    <row r="5626" ht="14.25" customHeight="1">
      <c r="A5626" s="185"/>
      <c r="F5626" s="185"/>
      <c r="G5626" s="185"/>
      <c r="H5626" s="185"/>
    </row>
    <row r="5627" ht="14.25" customHeight="1">
      <c r="A5627" s="185"/>
      <c r="F5627" s="185"/>
      <c r="G5627" s="185"/>
      <c r="H5627" s="185"/>
    </row>
    <row r="5628" ht="14.25" customHeight="1">
      <c r="A5628" s="185"/>
      <c r="F5628" s="185"/>
      <c r="G5628" s="185"/>
      <c r="H5628" s="185"/>
    </row>
    <row r="5629" ht="14.25" customHeight="1">
      <c r="A5629" s="185"/>
      <c r="F5629" s="185"/>
      <c r="G5629" s="185"/>
      <c r="H5629" s="185"/>
    </row>
    <row r="5630" ht="14.25" customHeight="1">
      <c r="A5630" s="185"/>
      <c r="F5630" s="185"/>
      <c r="G5630" s="185"/>
      <c r="H5630" s="185"/>
    </row>
    <row r="5631" ht="14.25" customHeight="1">
      <c r="A5631" s="185"/>
      <c r="F5631" s="185"/>
      <c r="G5631" s="185"/>
      <c r="H5631" s="185"/>
    </row>
    <row r="5632" ht="14.25" customHeight="1">
      <c r="A5632" s="185"/>
      <c r="F5632" s="185"/>
      <c r="G5632" s="185"/>
      <c r="H5632" s="185"/>
    </row>
    <row r="5633" ht="14.25" customHeight="1">
      <c r="A5633" s="185"/>
      <c r="F5633" s="185"/>
      <c r="G5633" s="185"/>
      <c r="H5633" s="185"/>
    </row>
    <row r="5634" ht="14.25" customHeight="1">
      <c r="A5634" s="185"/>
      <c r="F5634" s="185"/>
      <c r="G5634" s="185"/>
      <c r="H5634" s="185"/>
    </row>
    <row r="5635" ht="14.25" customHeight="1">
      <c r="A5635" s="185"/>
      <c r="F5635" s="185"/>
      <c r="G5635" s="185"/>
      <c r="H5635" s="185"/>
    </row>
    <row r="5636" ht="14.25" customHeight="1">
      <c r="A5636" s="185"/>
      <c r="F5636" s="185"/>
      <c r="G5636" s="185"/>
      <c r="H5636" s="185"/>
    </row>
    <row r="5637" ht="14.25" customHeight="1">
      <c r="A5637" s="185"/>
      <c r="F5637" s="185"/>
      <c r="G5637" s="185"/>
      <c r="H5637" s="185"/>
    </row>
    <row r="5638" ht="14.25" customHeight="1">
      <c r="A5638" s="185"/>
      <c r="F5638" s="185"/>
      <c r="G5638" s="185"/>
      <c r="H5638" s="185"/>
    </row>
    <row r="5639" ht="14.25" customHeight="1">
      <c r="A5639" s="185"/>
      <c r="F5639" s="185"/>
      <c r="G5639" s="185"/>
      <c r="H5639" s="185"/>
    </row>
    <row r="5640" ht="14.25" customHeight="1">
      <c r="A5640" s="185"/>
      <c r="F5640" s="185"/>
      <c r="G5640" s="185"/>
      <c r="H5640" s="185"/>
    </row>
    <row r="5641" ht="14.25" customHeight="1">
      <c r="A5641" s="185"/>
      <c r="F5641" s="185"/>
      <c r="G5641" s="185"/>
      <c r="H5641" s="185"/>
    </row>
    <row r="5642" ht="14.25" customHeight="1">
      <c r="A5642" s="185"/>
      <c r="F5642" s="185"/>
      <c r="G5642" s="185"/>
      <c r="H5642" s="185"/>
    </row>
    <row r="5643" ht="14.25" customHeight="1">
      <c r="A5643" s="185"/>
      <c r="F5643" s="185"/>
      <c r="G5643" s="185"/>
      <c r="H5643" s="185"/>
    </row>
    <row r="5644" ht="14.25" customHeight="1">
      <c r="A5644" s="185"/>
      <c r="F5644" s="185"/>
      <c r="G5644" s="185"/>
      <c r="H5644" s="185"/>
    </row>
    <row r="5645" ht="14.25" customHeight="1">
      <c r="A5645" s="185"/>
      <c r="F5645" s="185"/>
      <c r="G5645" s="185"/>
      <c r="H5645" s="185"/>
    </row>
    <row r="5646" ht="14.25" customHeight="1">
      <c r="A5646" s="185"/>
      <c r="F5646" s="185"/>
      <c r="G5646" s="185"/>
      <c r="H5646" s="185"/>
    </row>
    <row r="5647" ht="14.25" customHeight="1">
      <c r="A5647" s="185"/>
      <c r="F5647" s="185"/>
      <c r="G5647" s="185"/>
      <c r="H5647" s="185"/>
    </row>
    <row r="5648" ht="14.25" customHeight="1">
      <c r="A5648" s="185"/>
      <c r="F5648" s="185"/>
      <c r="G5648" s="185"/>
      <c r="H5648" s="185"/>
    </row>
    <row r="5649" ht="14.25" customHeight="1">
      <c r="A5649" s="185"/>
      <c r="F5649" s="185"/>
      <c r="G5649" s="185"/>
      <c r="H5649" s="185"/>
    </row>
    <row r="5650" ht="14.25" customHeight="1">
      <c r="A5650" s="185"/>
      <c r="F5650" s="185"/>
      <c r="G5650" s="185"/>
      <c r="H5650" s="185"/>
    </row>
    <row r="5651" ht="14.25" customHeight="1">
      <c r="A5651" s="185"/>
      <c r="F5651" s="185"/>
      <c r="G5651" s="185"/>
      <c r="H5651" s="185"/>
    </row>
    <row r="5652" ht="14.25" customHeight="1">
      <c r="A5652" s="185"/>
      <c r="F5652" s="185"/>
      <c r="G5652" s="185"/>
      <c r="H5652" s="185"/>
    </row>
    <row r="5653" ht="14.25" customHeight="1">
      <c r="A5653" s="185"/>
      <c r="F5653" s="185"/>
      <c r="G5653" s="185"/>
      <c r="H5653" s="185"/>
    </row>
    <row r="5654" ht="14.25" customHeight="1">
      <c r="A5654" s="185"/>
      <c r="F5654" s="185"/>
      <c r="G5654" s="185"/>
      <c r="H5654" s="185"/>
    </row>
    <row r="5655" ht="14.25" customHeight="1">
      <c r="A5655" s="185"/>
      <c r="F5655" s="185"/>
      <c r="G5655" s="185"/>
      <c r="H5655" s="185"/>
    </row>
    <row r="5656" ht="14.25" customHeight="1">
      <c r="A5656" s="185"/>
      <c r="F5656" s="185"/>
      <c r="G5656" s="185"/>
      <c r="H5656" s="185"/>
    </row>
    <row r="5657" ht="14.25" customHeight="1">
      <c r="A5657" s="185"/>
      <c r="F5657" s="185"/>
      <c r="G5657" s="185"/>
      <c r="H5657" s="185"/>
    </row>
    <row r="5658" ht="14.25" customHeight="1">
      <c r="A5658" s="185"/>
      <c r="F5658" s="185"/>
      <c r="G5658" s="185"/>
      <c r="H5658" s="185"/>
    </row>
    <row r="5659" ht="14.25" customHeight="1">
      <c r="A5659" s="185"/>
      <c r="F5659" s="185"/>
      <c r="G5659" s="185"/>
      <c r="H5659" s="185"/>
    </row>
    <row r="5660" ht="14.25" customHeight="1">
      <c r="A5660" s="185"/>
      <c r="F5660" s="185"/>
      <c r="G5660" s="185"/>
      <c r="H5660" s="185"/>
    </row>
    <row r="5661" ht="14.25" customHeight="1">
      <c r="A5661" s="185"/>
      <c r="F5661" s="185"/>
      <c r="G5661" s="185"/>
      <c r="H5661" s="185"/>
    </row>
    <row r="5662" ht="14.25" customHeight="1">
      <c r="A5662" s="185"/>
      <c r="F5662" s="185"/>
      <c r="G5662" s="185"/>
      <c r="H5662" s="185"/>
    </row>
    <row r="5663" ht="14.25" customHeight="1">
      <c r="A5663" s="185"/>
      <c r="F5663" s="185"/>
      <c r="G5663" s="185"/>
      <c r="H5663" s="185"/>
    </row>
    <row r="5664" ht="14.25" customHeight="1">
      <c r="A5664" s="185"/>
      <c r="F5664" s="185"/>
      <c r="G5664" s="185"/>
      <c r="H5664" s="185"/>
    </row>
    <row r="5665" ht="14.25" customHeight="1">
      <c r="A5665" s="185"/>
      <c r="F5665" s="185"/>
      <c r="G5665" s="185"/>
      <c r="H5665" s="185"/>
    </row>
    <row r="5666" ht="14.25" customHeight="1">
      <c r="A5666" s="185"/>
      <c r="F5666" s="185"/>
      <c r="G5666" s="185"/>
      <c r="H5666" s="185"/>
    </row>
    <row r="5667" ht="14.25" customHeight="1">
      <c r="A5667" s="185"/>
      <c r="F5667" s="185"/>
      <c r="G5667" s="185"/>
      <c r="H5667" s="185"/>
    </row>
    <row r="5668" ht="14.25" customHeight="1">
      <c r="A5668" s="185"/>
      <c r="F5668" s="185"/>
      <c r="G5668" s="185"/>
      <c r="H5668" s="185"/>
    </row>
    <row r="5669" ht="14.25" customHeight="1">
      <c r="A5669" s="185"/>
      <c r="F5669" s="185"/>
      <c r="G5669" s="185"/>
      <c r="H5669" s="185"/>
    </row>
    <row r="5670" ht="14.25" customHeight="1">
      <c r="A5670" s="185"/>
      <c r="F5670" s="185"/>
      <c r="G5670" s="185"/>
      <c r="H5670" s="185"/>
    </row>
    <row r="5671" ht="14.25" customHeight="1">
      <c r="A5671" s="185"/>
      <c r="F5671" s="185"/>
      <c r="G5671" s="185"/>
      <c r="H5671" s="185"/>
    </row>
    <row r="5672" ht="14.25" customHeight="1">
      <c r="A5672" s="185"/>
      <c r="F5672" s="185"/>
      <c r="G5672" s="185"/>
      <c r="H5672" s="185"/>
    </row>
    <row r="5673" ht="14.25" customHeight="1">
      <c r="A5673" s="185"/>
      <c r="F5673" s="185"/>
      <c r="G5673" s="185"/>
      <c r="H5673" s="185"/>
    </row>
    <row r="5674" ht="14.25" customHeight="1">
      <c r="A5674" s="185"/>
      <c r="F5674" s="185"/>
      <c r="G5674" s="185"/>
      <c r="H5674" s="185"/>
    </row>
    <row r="5675" ht="14.25" customHeight="1">
      <c r="A5675" s="185"/>
      <c r="F5675" s="185"/>
      <c r="G5675" s="185"/>
      <c r="H5675" s="185"/>
    </row>
    <row r="5676" ht="14.25" customHeight="1">
      <c r="A5676" s="185"/>
      <c r="F5676" s="185"/>
      <c r="G5676" s="185"/>
      <c r="H5676" s="185"/>
    </row>
    <row r="5677" ht="14.25" customHeight="1">
      <c r="A5677" s="185"/>
      <c r="F5677" s="185"/>
      <c r="G5677" s="185"/>
      <c r="H5677" s="185"/>
    </row>
    <row r="5678" ht="14.25" customHeight="1">
      <c r="A5678" s="185"/>
      <c r="F5678" s="185"/>
      <c r="G5678" s="185"/>
      <c r="H5678" s="185"/>
    </row>
    <row r="5679" ht="14.25" customHeight="1">
      <c r="A5679" s="185"/>
      <c r="F5679" s="185"/>
      <c r="G5679" s="185"/>
      <c r="H5679" s="185"/>
    </row>
    <row r="5680" ht="14.25" customHeight="1">
      <c r="A5680" s="185"/>
      <c r="F5680" s="185"/>
      <c r="G5680" s="185"/>
      <c r="H5680" s="185"/>
    </row>
    <row r="5681" ht="14.25" customHeight="1">
      <c r="A5681" s="185"/>
      <c r="F5681" s="185"/>
      <c r="G5681" s="185"/>
      <c r="H5681" s="185"/>
    </row>
    <row r="5682" ht="14.25" customHeight="1">
      <c r="A5682" s="185"/>
      <c r="F5682" s="185"/>
      <c r="G5682" s="185"/>
      <c r="H5682" s="185"/>
    </row>
    <row r="5683" ht="14.25" customHeight="1">
      <c r="A5683" s="185"/>
      <c r="F5683" s="185"/>
      <c r="G5683" s="185"/>
      <c r="H5683" s="185"/>
    </row>
    <row r="5684" ht="14.25" customHeight="1">
      <c r="A5684" s="185"/>
      <c r="F5684" s="185"/>
      <c r="G5684" s="185"/>
      <c r="H5684" s="185"/>
    </row>
    <row r="5685" ht="14.25" customHeight="1">
      <c r="A5685" s="185"/>
      <c r="F5685" s="185"/>
      <c r="G5685" s="185"/>
      <c r="H5685" s="185"/>
    </row>
    <row r="5686" ht="14.25" customHeight="1">
      <c r="A5686" s="185"/>
      <c r="F5686" s="185"/>
      <c r="G5686" s="185"/>
      <c r="H5686" s="185"/>
    </row>
    <row r="5687" ht="14.25" customHeight="1">
      <c r="A5687" s="185"/>
      <c r="F5687" s="185"/>
      <c r="G5687" s="185"/>
      <c r="H5687" s="185"/>
    </row>
    <row r="5688" ht="14.25" customHeight="1">
      <c r="A5688" s="185"/>
      <c r="F5688" s="185"/>
      <c r="G5688" s="185"/>
      <c r="H5688" s="185"/>
    </row>
    <row r="5689" ht="14.25" customHeight="1">
      <c r="A5689" s="185"/>
      <c r="F5689" s="185"/>
      <c r="G5689" s="185"/>
      <c r="H5689" s="185"/>
    </row>
    <row r="5690" ht="14.25" customHeight="1">
      <c r="A5690" s="185"/>
      <c r="F5690" s="185"/>
      <c r="G5690" s="185"/>
      <c r="H5690" s="185"/>
    </row>
    <row r="5691" ht="14.25" customHeight="1">
      <c r="A5691" s="185"/>
      <c r="F5691" s="185"/>
      <c r="G5691" s="185"/>
      <c r="H5691" s="185"/>
    </row>
    <row r="5692" ht="14.25" customHeight="1">
      <c r="A5692" s="185"/>
      <c r="F5692" s="185"/>
      <c r="G5692" s="185"/>
      <c r="H5692" s="185"/>
    </row>
    <row r="5693" ht="14.25" customHeight="1">
      <c r="A5693" s="185"/>
      <c r="F5693" s="185"/>
      <c r="G5693" s="185"/>
      <c r="H5693" s="185"/>
    </row>
    <row r="5694" ht="14.25" customHeight="1">
      <c r="A5694" s="185"/>
      <c r="F5694" s="185"/>
      <c r="G5694" s="185"/>
      <c r="H5694" s="185"/>
    </row>
    <row r="5695" ht="14.25" customHeight="1">
      <c r="A5695" s="185"/>
      <c r="F5695" s="185"/>
      <c r="G5695" s="185"/>
      <c r="H5695" s="185"/>
    </row>
    <row r="5696" ht="14.25" customHeight="1">
      <c r="A5696" s="185"/>
      <c r="F5696" s="185"/>
      <c r="G5696" s="185"/>
      <c r="H5696" s="185"/>
    </row>
    <row r="5697" ht="14.25" customHeight="1">
      <c r="A5697" s="185"/>
      <c r="F5697" s="185"/>
      <c r="G5697" s="185"/>
      <c r="H5697" s="185"/>
    </row>
    <row r="5698" ht="14.25" customHeight="1">
      <c r="A5698" s="185"/>
      <c r="F5698" s="185"/>
      <c r="G5698" s="185"/>
      <c r="H5698" s="185"/>
    </row>
    <row r="5699" ht="14.25" customHeight="1">
      <c r="A5699" s="185"/>
      <c r="F5699" s="185"/>
      <c r="G5699" s="185"/>
      <c r="H5699" s="185"/>
    </row>
    <row r="5700" ht="14.25" customHeight="1">
      <c r="A5700" s="185"/>
      <c r="F5700" s="185"/>
      <c r="G5700" s="185"/>
      <c r="H5700" s="185"/>
    </row>
    <row r="5701" ht="14.25" customHeight="1">
      <c r="A5701" s="185"/>
      <c r="F5701" s="185"/>
      <c r="G5701" s="185"/>
      <c r="H5701" s="185"/>
    </row>
    <row r="5702" ht="14.25" customHeight="1">
      <c r="A5702" s="185"/>
      <c r="F5702" s="185"/>
      <c r="G5702" s="185"/>
      <c r="H5702" s="185"/>
    </row>
    <row r="5703" ht="14.25" customHeight="1">
      <c r="A5703" s="185"/>
      <c r="F5703" s="185"/>
      <c r="G5703" s="185"/>
      <c r="H5703" s="185"/>
    </row>
    <row r="5704" ht="14.25" customHeight="1">
      <c r="A5704" s="185"/>
      <c r="F5704" s="185"/>
      <c r="G5704" s="185"/>
      <c r="H5704" s="185"/>
    </row>
    <row r="5705" ht="14.25" customHeight="1">
      <c r="A5705" s="185"/>
      <c r="F5705" s="185"/>
      <c r="G5705" s="185"/>
      <c r="H5705" s="185"/>
    </row>
    <row r="5706" ht="14.25" customHeight="1">
      <c r="A5706" s="185"/>
      <c r="F5706" s="185"/>
      <c r="G5706" s="185"/>
      <c r="H5706" s="185"/>
    </row>
    <row r="5707" ht="14.25" customHeight="1">
      <c r="A5707" s="185"/>
      <c r="F5707" s="185"/>
      <c r="G5707" s="185"/>
      <c r="H5707" s="185"/>
    </row>
    <row r="5708" ht="14.25" customHeight="1">
      <c r="A5708" s="185"/>
      <c r="F5708" s="185"/>
      <c r="G5708" s="185"/>
      <c r="H5708" s="185"/>
    </row>
    <row r="5709" ht="14.25" customHeight="1">
      <c r="A5709" s="185"/>
      <c r="F5709" s="185"/>
      <c r="G5709" s="185"/>
      <c r="H5709" s="185"/>
    </row>
    <row r="5710" ht="14.25" customHeight="1">
      <c r="A5710" s="185"/>
      <c r="F5710" s="185"/>
      <c r="G5710" s="185"/>
      <c r="H5710" s="185"/>
    </row>
    <row r="5711" ht="14.25" customHeight="1">
      <c r="A5711" s="185"/>
      <c r="F5711" s="185"/>
      <c r="G5711" s="185"/>
      <c r="H5711" s="185"/>
    </row>
    <row r="5712" ht="14.25" customHeight="1">
      <c r="A5712" s="185"/>
      <c r="F5712" s="185"/>
      <c r="G5712" s="185"/>
      <c r="H5712" s="185"/>
    </row>
    <row r="5713" ht="14.25" customHeight="1">
      <c r="A5713" s="185"/>
      <c r="F5713" s="185"/>
      <c r="G5713" s="185"/>
      <c r="H5713" s="185"/>
    </row>
    <row r="5714" ht="14.25" customHeight="1">
      <c r="A5714" s="185"/>
      <c r="F5714" s="185"/>
      <c r="G5714" s="185"/>
      <c r="H5714" s="185"/>
    </row>
    <row r="5715" ht="14.25" customHeight="1">
      <c r="A5715" s="185"/>
      <c r="F5715" s="185"/>
      <c r="G5715" s="185"/>
      <c r="H5715" s="185"/>
    </row>
    <row r="5716" ht="14.25" customHeight="1">
      <c r="A5716" s="185"/>
      <c r="F5716" s="185"/>
      <c r="G5716" s="185"/>
      <c r="H5716" s="185"/>
    </row>
    <row r="5717" ht="14.25" customHeight="1">
      <c r="A5717" s="185"/>
      <c r="F5717" s="185"/>
      <c r="G5717" s="185"/>
      <c r="H5717" s="185"/>
    </row>
    <row r="5718" ht="14.25" customHeight="1">
      <c r="A5718" s="185"/>
      <c r="F5718" s="185"/>
      <c r="G5718" s="185"/>
      <c r="H5718" s="185"/>
    </row>
    <row r="5719" ht="14.25" customHeight="1">
      <c r="A5719" s="185"/>
      <c r="F5719" s="185"/>
      <c r="G5719" s="185"/>
      <c r="H5719" s="185"/>
    </row>
    <row r="5720" ht="14.25" customHeight="1">
      <c r="A5720" s="185"/>
      <c r="F5720" s="185"/>
      <c r="G5720" s="185"/>
      <c r="H5720" s="185"/>
    </row>
    <row r="5721" ht="14.25" customHeight="1">
      <c r="A5721" s="185"/>
      <c r="F5721" s="185"/>
      <c r="G5721" s="185"/>
      <c r="H5721" s="185"/>
    </row>
    <row r="5722" ht="14.25" customHeight="1">
      <c r="A5722" s="185"/>
      <c r="F5722" s="185"/>
      <c r="G5722" s="185"/>
      <c r="H5722" s="185"/>
    </row>
    <row r="5723" ht="14.25" customHeight="1">
      <c r="A5723" s="185"/>
      <c r="F5723" s="185"/>
      <c r="G5723" s="185"/>
      <c r="H5723" s="185"/>
    </row>
    <row r="5724" ht="14.25" customHeight="1">
      <c r="A5724" s="185"/>
      <c r="F5724" s="185"/>
      <c r="G5724" s="185"/>
      <c r="H5724" s="185"/>
    </row>
    <row r="5725" ht="14.25" customHeight="1">
      <c r="A5725" s="185"/>
      <c r="F5725" s="185"/>
      <c r="G5725" s="185"/>
      <c r="H5725" s="185"/>
    </row>
    <row r="5726" ht="14.25" customHeight="1">
      <c r="A5726" s="185"/>
      <c r="F5726" s="185"/>
      <c r="G5726" s="185"/>
      <c r="H5726" s="185"/>
    </row>
    <row r="5727" ht="14.25" customHeight="1">
      <c r="A5727" s="185"/>
      <c r="F5727" s="185"/>
      <c r="G5727" s="185"/>
      <c r="H5727" s="185"/>
    </row>
    <row r="5728" ht="14.25" customHeight="1">
      <c r="A5728" s="185"/>
      <c r="F5728" s="185"/>
      <c r="G5728" s="185"/>
      <c r="H5728" s="185"/>
    </row>
    <row r="5729" ht="14.25" customHeight="1">
      <c r="A5729" s="185"/>
      <c r="F5729" s="185"/>
      <c r="G5729" s="185"/>
      <c r="H5729" s="185"/>
    </row>
    <row r="5730" ht="14.25" customHeight="1">
      <c r="A5730" s="185"/>
      <c r="F5730" s="185"/>
      <c r="G5730" s="185"/>
      <c r="H5730" s="185"/>
    </row>
    <row r="5731" ht="14.25" customHeight="1">
      <c r="A5731" s="185"/>
      <c r="F5731" s="185"/>
      <c r="G5731" s="185"/>
      <c r="H5731" s="185"/>
    </row>
    <row r="5732" ht="14.25" customHeight="1">
      <c r="A5732" s="185"/>
      <c r="F5732" s="185"/>
      <c r="G5732" s="185"/>
      <c r="H5732" s="185"/>
    </row>
    <row r="5733" ht="14.25" customHeight="1">
      <c r="A5733" s="185"/>
      <c r="F5733" s="185"/>
      <c r="G5733" s="185"/>
      <c r="H5733" s="185"/>
    </row>
    <row r="5734" ht="14.25" customHeight="1">
      <c r="A5734" s="185"/>
      <c r="F5734" s="185"/>
      <c r="G5734" s="185"/>
      <c r="H5734" s="185"/>
    </row>
    <row r="5735" ht="14.25" customHeight="1">
      <c r="A5735" s="185"/>
      <c r="F5735" s="185"/>
      <c r="G5735" s="185"/>
      <c r="H5735" s="185"/>
    </row>
    <row r="5736" ht="14.25" customHeight="1">
      <c r="A5736" s="185"/>
      <c r="F5736" s="185"/>
      <c r="G5736" s="185"/>
      <c r="H5736" s="185"/>
    </row>
    <row r="5737" ht="14.25" customHeight="1">
      <c r="A5737" s="185"/>
      <c r="F5737" s="185"/>
      <c r="G5737" s="185"/>
      <c r="H5737" s="185"/>
    </row>
    <row r="5738" ht="14.25" customHeight="1">
      <c r="A5738" s="185"/>
      <c r="F5738" s="185"/>
      <c r="G5738" s="185"/>
      <c r="H5738" s="185"/>
    </row>
    <row r="5739" ht="14.25" customHeight="1">
      <c r="A5739" s="185"/>
      <c r="F5739" s="185"/>
      <c r="G5739" s="185"/>
      <c r="H5739" s="185"/>
    </row>
    <row r="5740" ht="14.25" customHeight="1">
      <c r="A5740" s="185"/>
      <c r="F5740" s="185"/>
      <c r="G5740" s="185"/>
      <c r="H5740" s="185"/>
    </row>
    <row r="5741" ht="14.25" customHeight="1">
      <c r="A5741" s="185"/>
      <c r="F5741" s="185"/>
      <c r="G5741" s="185"/>
      <c r="H5741" s="185"/>
    </row>
    <row r="5742" ht="14.25" customHeight="1">
      <c r="A5742" s="185"/>
      <c r="F5742" s="185"/>
      <c r="G5742" s="185"/>
      <c r="H5742" s="185"/>
    </row>
    <row r="5743" ht="14.25" customHeight="1">
      <c r="A5743" s="185"/>
      <c r="F5743" s="185"/>
      <c r="G5743" s="185"/>
      <c r="H5743" s="185"/>
    </row>
    <row r="5744" ht="14.25" customHeight="1">
      <c r="A5744" s="185"/>
      <c r="F5744" s="185"/>
      <c r="G5744" s="185"/>
      <c r="H5744" s="185"/>
    </row>
    <row r="5745" ht="14.25" customHeight="1">
      <c r="A5745" s="185"/>
      <c r="F5745" s="185"/>
      <c r="G5745" s="185"/>
      <c r="H5745" s="185"/>
    </row>
    <row r="5746" ht="14.25" customHeight="1">
      <c r="A5746" s="185"/>
      <c r="F5746" s="185"/>
      <c r="G5746" s="185"/>
      <c r="H5746" s="185"/>
    </row>
    <row r="5747" ht="14.25" customHeight="1">
      <c r="A5747" s="185"/>
      <c r="F5747" s="185"/>
      <c r="G5747" s="185"/>
      <c r="H5747" s="185"/>
    </row>
    <row r="5748" ht="14.25" customHeight="1">
      <c r="A5748" s="185"/>
      <c r="F5748" s="185"/>
      <c r="G5748" s="185"/>
      <c r="H5748" s="185"/>
    </row>
    <row r="5749" ht="14.25" customHeight="1">
      <c r="A5749" s="185"/>
      <c r="F5749" s="185"/>
      <c r="G5749" s="185"/>
      <c r="H5749" s="185"/>
    </row>
    <row r="5750" ht="14.25" customHeight="1">
      <c r="A5750" s="185"/>
      <c r="F5750" s="185"/>
      <c r="G5750" s="185"/>
      <c r="H5750" s="185"/>
    </row>
    <row r="5751" ht="14.25" customHeight="1">
      <c r="A5751" s="185"/>
      <c r="F5751" s="185"/>
      <c r="G5751" s="185"/>
      <c r="H5751" s="185"/>
    </row>
    <row r="5752" ht="14.25" customHeight="1">
      <c r="A5752" s="185"/>
      <c r="F5752" s="185"/>
      <c r="G5752" s="185"/>
      <c r="H5752" s="185"/>
    </row>
    <row r="5753" ht="14.25" customHeight="1">
      <c r="A5753" s="185"/>
      <c r="F5753" s="185"/>
      <c r="G5753" s="185"/>
      <c r="H5753" s="185"/>
    </row>
    <row r="5754" ht="14.25" customHeight="1">
      <c r="A5754" s="185"/>
      <c r="F5754" s="185"/>
      <c r="G5754" s="185"/>
      <c r="H5754" s="185"/>
    </row>
    <row r="5755" ht="14.25" customHeight="1">
      <c r="A5755" s="185"/>
      <c r="F5755" s="185"/>
      <c r="G5755" s="185"/>
      <c r="H5755" s="185"/>
    </row>
    <row r="5756" ht="14.25" customHeight="1">
      <c r="A5756" s="185"/>
      <c r="F5756" s="185"/>
      <c r="G5756" s="185"/>
      <c r="H5756" s="185"/>
    </row>
    <row r="5757" ht="14.25" customHeight="1">
      <c r="A5757" s="185"/>
      <c r="F5757" s="185"/>
      <c r="G5757" s="185"/>
      <c r="H5757" s="185"/>
    </row>
    <row r="5758" ht="14.25" customHeight="1">
      <c r="A5758" s="185"/>
      <c r="F5758" s="185"/>
      <c r="G5758" s="185"/>
      <c r="H5758" s="185"/>
    </row>
    <row r="5759" ht="14.25" customHeight="1">
      <c r="A5759" s="185"/>
      <c r="F5759" s="185"/>
      <c r="G5759" s="185"/>
      <c r="H5759" s="185"/>
    </row>
    <row r="5760" ht="14.25" customHeight="1">
      <c r="A5760" s="185"/>
      <c r="F5760" s="185"/>
      <c r="G5760" s="185"/>
      <c r="H5760" s="185"/>
    </row>
    <row r="5761" ht="14.25" customHeight="1">
      <c r="A5761" s="185"/>
      <c r="F5761" s="185"/>
      <c r="G5761" s="185"/>
      <c r="H5761" s="185"/>
    </row>
    <row r="5762" ht="14.25" customHeight="1">
      <c r="A5762" s="185"/>
      <c r="F5762" s="185"/>
      <c r="G5762" s="185"/>
      <c r="H5762" s="185"/>
    </row>
    <row r="5763" ht="14.25" customHeight="1">
      <c r="A5763" s="185"/>
      <c r="F5763" s="185"/>
      <c r="G5763" s="185"/>
      <c r="H5763" s="185"/>
    </row>
    <row r="5764" ht="14.25" customHeight="1">
      <c r="A5764" s="185"/>
      <c r="F5764" s="185"/>
      <c r="G5764" s="185"/>
      <c r="H5764" s="185"/>
    </row>
    <row r="5765" ht="14.25" customHeight="1">
      <c r="A5765" s="185"/>
      <c r="F5765" s="185"/>
      <c r="G5765" s="185"/>
      <c r="H5765" s="185"/>
    </row>
    <row r="5766" ht="14.25" customHeight="1">
      <c r="A5766" s="185"/>
      <c r="F5766" s="185"/>
      <c r="G5766" s="185"/>
      <c r="H5766" s="185"/>
    </row>
    <row r="5767" ht="14.25" customHeight="1">
      <c r="A5767" s="185"/>
      <c r="F5767" s="185"/>
      <c r="G5767" s="185"/>
      <c r="H5767" s="185"/>
    </row>
    <row r="5768" ht="14.25" customHeight="1">
      <c r="A5768" s="185"/>
      <c r="F5768" s="185"/>
      <c r="G5768" s="185"/>
      <c r="H5768" s="185"/>
    </row>
    <row r="5769" ht="14.25" customHeight="1">
      <c r="A5769" s="185"/>
      <c r="F5769" s="185"/>
      <c r="G5769" s="185"/>
      <c r="H5769" s="185"/>
    </row>
    <row r="5770" ht="14.25" customHeight="1">
      <c r="A5770" s="185"/>
      <c r="F5770" s="185"/>
      <c r="G5770" s="185"/>
      <c r="H5770" s="185"/>
    </row>
    <row r="5771" ht="14.25" customHeight="1">
      <c r="A5771" s="185"/>
      <c r="F5771" s="185"/>
      <c r="G5771" s="185"/>
      <c r="H5771" s="185"/>
    </row>
    <row r="5772" ht="14.25" customHeight="1">
      <c r="A5772" s="185"/>
      <c r="F5772" s="185"/>
      <c r="G5772" s="185"/>
      <c r="H5772" s="185"/>
    </row>
    <row r="5773" ht="14.25" customHeight="1">
      <c r="A5773" s="185"/>
      <c r="F5773" s="185"/>
      <c r="G5773" s="185"/>
      <c r="H5773" s="185"/>
    </row>
    <row r="5774" ht="14.25" customHeight="1">
      <c r="A5774" s="185"/>
      <c r="F5774" s="185"/>
      <c r="G5774" s="185"/>
      <c r="H5774" s="185"/>
    </row>
    <row r="5775" ht="14.25" customHeight="1">
      <c r="A5775" s="185"/>
      <c r="F5775" s="185"/>
      <c r="G5775" s="185"/>
      <c r="H5775" s="185"/>
    </row>
    <row r="5776" ht="14.25" customHeight="1">
      <c r="A5776" s="185"/>
      <c r="F5776" s="185"/>
      <c r="G5776" s="185"/>
      <c r="H5776" s="185"/>
    </row>
    <row r="5777" ht="14.25" customHeight="1">
      <c r="A5777" s="185"/>
      <c r="F5777" s="185"/>
      <c r="G5777" s="185"/>
      <c r="H5777" s="185"/>
    </row>
    <row r="5778" ht="14.25" customHeight="1">
      <c r="A5778" s="185"/>
      <c r="F5778" s="185"/>
      <c r="G5778" s="185"/>
      <c r="H5778" s="185"/>
    </row>
    <row r="5779" ht="14.25" customHeight="1">
      <c r="A5779" s="185"/>
      <c r="F5779" s="185"/>
      <c r="G5779" s="185"/>
      <c r="H5779" s="185"/>
    </row>
    <row r="5780" ht="14.25" customHeight="1">
      <c r="A5780" s="185"/>
      <c r="F5780" s="185"/>
      <c r="G5780" s="185"/>
      <c r="H5780" s="185"/>
    </row>
    <row r="5781" ht="14.25" customHeight="1">
      <c r="A5781" s="185"/>
      <c r="F5781" s="185"/>
      <c r="G5781" s="185"/>
      <c r="H5781" s="185"/>
    </row>
    <row r="5782" ht="14.25" customHeight="1">
      <c r="A5782" s="185"/>
      <c r="F5782" s="185"/>
      <c r="G5782" s="185"/>
      <c r="H5782" s="185"/>
    </row>
    <row r="5783" ht="14.25" customHeight="1">
      <c r="A5783" s="185"/>
      <c r="F5783" s="185"/>
      <c r="G5783" s="185"/>
      <c r="H5783" s="185"/>
    </row>
    <row r="5784" ht="14.25" customHeight="1">
      <c r="A5784" s="185"/>
      <c r="F5784" s="185"/>
      <c r="G5784" s="185"/>
      <c r="H5784" s="185"/>
    </row>
    <row r="5785" ht="14.25" customHeight="1">
      <c r="A5785" s="185"/>
      <c r="F5785" s="185"/>
      <c r="G5785" s="185"/>
      <c r="H5785" s="185"/>
    </row>
    <row r="5786" ht="14.25" customHeight="1">
      <c r="A5786" s="185"/>
      <c r="F5786" s="185"/>
      <c r="G5786" s="185"/>
      <c r="H5786" s="185"/>
    </row>
    <row r="5787" ht="14.25" customHeight="1">
      <c r="A5787" s="185"/>
      <c r="F5787" s="185"/>
      <c r="G5787" s="185"/>
      <c r="H5787" s="185"/>
    </row>
    <row r="5788" ht="14.25" customHeight="1">
      <c r="A5788" s="185"/>
      <c r="F5788" s="185"/>
      <c r="G5788" s="185"/>
      <c r="H5788" s="185"/>
    </row>
    <row r="5789" ht="14.25" customHeight="1">
      <c r="A5789" s="185"/>
      <c r="F5789" s="185"/>
      <c r="G5789" s="185"/>
      <c r="H5789" s="185"/>
    </row>
    <row r="5790" ht="14.25" customHeight="1">
      <c r="A5790" s="185"/>
      <c r="F5790" s="185"/>
      <c r="G5790" s="185"/>
      <c r="H5790" s="185"/>
    </row>
    <row r="5791" ht="14.25" customHeight="1">
      <c r="A5791" s="185"/>
      <c r="F5791" s="185"/>
      <c r="G5791" s="185"/>
      <c r="H5791" s="185"/>
    </row>
    <row r="5792" ht="14.25" customHeight="1">
      <c r="A5792" s="185"/>
      <c r="F5792" s="185"/>
      <c r="G5792" s="185"/>
      <c r="H5792" s="185"/>
    </row>
    <row r="5793" ht="14.25" customHeight="1">
      <c r="A5793" s="185"/>
      <c r="F5793" s="185"/>
      <c r="G5793" s="185"/>
      <c r="H5793" s="185"/>
    </row>
    <row r="5794" ht="14.25" customHeight="1">
      <c r="A5794" s="185"/>
      <c r="F5794" s="185"/>
      <c r="G5794" s="185"/>
      <c r="H5794" s="185"/>
    </row>
    <row r="5795" ht="14.25" customHeight="1">
      <c r="A5795" s="185"/>
      <c r="F5795" s="185"/>
      <c r="G5795" s="185"/>
      <c r="H5795" s="185"/>
    </row>
    <row r="5796" ht="14.25" customHeight="1">
      <c r="A5796" s="185"/>
      <c r="F5796" s="185"/>
      <c r="G5796" s="185"/>
      <c r="H5796" s="185"/>
    </row>
    <row r="5797" ht="14.25" customHeight="1">
      <c r="A5797" s="185"/>
      <c r="F5797" s="185"/>
      <c r="G5797" s="185"/>
      <c r="H5797" s="185"/>
    </row>
    <row r="5798" ht="14.25" customHeight="1">
      <c r="A5798" s="185"/>
      <c r="F5798" s="185"/>
      <c r="G5798" s="185"/>
      <c r="H5798" s="185"/>
    </row>
    <row r="5799" ht="14.25" customHeight="1">
      <c r="A5799" s="185"/>
      <c r="F5799" s="185"/>
      <c r="G5799" s="185"/>
      <c r="H5799" s="185"/>
    </row>
    <row r="5800" ht="14.25" customHeight="1">
      <c r="A5800" s="185"/>
      <c r="F5800" s="185"/>
      <c r="G5800" s="185"/>
      <c r="H5800" s="185"/>
    </row>
    <row r="5801" ht="14.25" customHeight="1">
      <c r="A5801" s="185"/>
      <c r="F5801" s="185"/>
      <c r="G5801" s="185"/>
      <c r="H5801" s="185"/>
    </row>
    <row r="5802" ht="14.25" customHeight="1">
      <c r="A5802" s="185"/>
      <c r="F5802" s="185"/>
      <c r="G5802" s="185"/>
      <c r="H5802" s="185"/>
    </row>
    <row r="5803" ht="14.25" customHeight="1">
      <c r="A5803" s="185"/>
      <c r="F5803" s="185"/>
      <c r="G5803" s="185"/>
      <c r="H5803" s="185"/>
    </row>
    <row r="5804" ht="14.25" customHeight="1">
      <c r="A5804" s="185"/>
      <c r="F5804" s="185"/>
      <c r="G5804" s="185"/>
      <c r="H5804" s="185"/>
    </row>
    <row r="5805" ht="14.25" customHeight="1">
      <c r="A5805" s="185"/>
      <c r="F5805" s="185"/>
      <c r="G5805" s="185"/>
      <c r="H5805" s="185"/>
    </row>
    <row r="5806" ht="14.25" customHeight="1">
      <c r="A5806" s="185"/>
      <c r="F5806" s="185"/>
      <c r="G5806" s="185"/>
      <c r="H5806" s="185"/>
    </row>
    <row r="5807" ht="14.25" customHeight="1">
      <c r="A5807" s="185"/>
      <c r="F5807" s="185"/>
      <c r="G5807" s="185"/>
      <c r="H5807" s="185"/>
    </row>
    <row r="5808" ht="14.25" customHeight="1">
      <c r="A5808" s="185"/>
      <c r="F5808" s="185"/>
      <c r="G5808" s="185"/>
      <c r="H5808" s="185"/>
    </row>
    <row r="5809" ht="14.25" customHeight="1">
      <c r="A5809" s="185"/>
      <c r="F5809" s="185"/>
      <c r="G5809" s="185"/>
      <c r="H5809" s="185"/>
    </row>
  </sheetData>
  <autoFilter ref="$A$2:$N$5050"/>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8.63"/>
    <col customWidth="1" min="2" max="2" width="49.63"/>
    <col customWidth="1" min="3" max="3" width="8.5"/>
    <col customWidth="1" min="4" max="4" width="37.25"/>
    <col customWidth="1" min="5" max="6" width="7.63"/>
  </cols>
  <sheetData>
    <row r="1" ht="14.25" customHeight="1">
      <c r="A1" s="74" t="s">
        <v>13269</v>
      </c>
    </row>
    <row r="2" ht="14.25" customHeight="1">
      <c r="A2" s="198" t="s">
        <v>13270</v>
      </c>
      <c r="B2" s="198" t="s">
        <v>2744</v>
      </c>
      <c r="C2" s="198" t="s">
        <v>1977</v>
      </c>
      <c r="D2" s="198" t="s">
        <v>3929</v>
      </c>
      <c r="E2" s="191"/>
      <c r="F2" s="191"/>
    </row>
    <row r="3" ht="14.25" customHeight="1">
      <c r="A3" s="74" t="s">
        <v>13271</v>
      </c>
      <c r="B3" s="74" t="s">
        <v>48</v>
      </c>
      <c r="C3" s="74" t="s">
        <v>50</v>
      </c>
      <c r="D3" s="74" t="s">
        <v>13272</v>
      </c>
    </row>
    <row r="4" ht="14.25" customHeight="1">
      <c r="A4" s="74" t="s">
        <v>13273</v>
      </c>
      <c r="B4" s="74" t="s">
        <v>13274</v>
      </c>
      <c r="C4" s="74" t="s">
        <v>57</v>
      </c>
      <c r="D4" s="74" t="s">
        <v>13272</v>
      </c>
    </row>
    <row r="5" ht="14.25" customHeight="1">
      <c r="A5" s="74" t="s">
        <v>4024</v>
      </c>
      <c r="B5" s="74" t="s">
        <v>4025</v>
      </c>
      <c r="C5" s="74" t="s">
        <v>71</v>
      </c>
      <c r="D5" s="74" t="s">
        <v>13272</v>
      </c>
    </row>
    <row r="6" ht="14.25" customHeight="1">
      <c r="A6" s="74" t="s">
        <v>4031</v>
      </c>
      <c r="B6" s="74" t="s">
        <v>4032</v>
      </c>
      <c r="C6" s="74" t="s">
        <v>3934</v>
      </c>
      <c r="D6" s="74" t="s">
        <v>13272</v>
      </c>
    </row>
    <row r="7" ht="14.25" customHeight="1">
      <c r="A7" s="74" t="s">
        <v>4094</v>
      </c>
      <c r="B7" s="74" t="s">
        <v>4095</v>
      </c>
      <c r="C7" s="74" t="s">
        <v>71</v>
      </c>
      <c r="D7" s="74" t="s">
        <v>13272</v>
      </c>
    </row>
    <row r="8" ht="14.25" customHeight="1">
      <c r="A8" s="74" t="s">
        <v>4096</v>
      </c>
      <c r="B8" s="74" t="s">
        <v>4097</v>
      </c>
      <c r="C8" s="74" t="s">
        <v>3934</v>
      </c>
      <c r="D8" s="74" t="s">
        <v>13272</v>
      </c>
    </row>
    <row r="9" ht="14.25" customHeight="1">
      <c r="A9" s="74" t="s">
        <v>13275</v>
      </c>
      <c r="B9" s="74" t="s">
        <v>104</v>
      </c>
      <c r="C9" s="74" t="s">
        <v>50</v>
      </c>
      <c r="D9" s="74" t="s">
        <v>13272</v>
      </c>
    </row>
    <row r="10" ht="14.25" customHeight="1">
      <c r="A10" s="74" t="s">
        <v>13276</v>
      </c>
      <c r="B10" s="74" t="s">
        <v>109</v>
      </c>
      <c r="C10" s="74" t="s">
        <v>50</v>
      </c>
      <c r="D10" s="74" t="s">
        <v>13272</v>
      </c>
    </row>
    <row r="11" ht="14.25" customHeight="1">
      <c r="A11" s="74" t="s">
        <v>13277</v>
      </c>
      <c r="B11" s="74" t="s">
        <v>13278</v>
      </c>
      <c r="C11" s="74" t="s">
        <v>3934</v>
      </c>
      <c r="D11" s="74" t="s">
        <v>13272</v>
      </c>
    </row>
    <row r="12" ht="14.25" customHeight="1">
      <c r="A12" s="74" t="s">
        <v>13279</v>
      </c>
      <c r="B12" s="74" t="s">
        <v>125</v>
      </c>
      <c r="C12" s="74" t="s">
        <v>127</v>
      </c>
      <c r="D12" s="74" t="s">
        <v>13272</v>
      </c>
    </row>
    <row r="13" ht="14.25" customHeight="1">
      <c r="A13" s="74" t="s">
        <v>13280</v>
      </c>
      <c r="B13" s="74" t="s">
        <v>138</v>
      </c>
      <c r="C13" s="74" t="s">
        <v>50</v>
      </c>
      <c r="D13" s="74" t="s">
        <v>13272</v>
      </c>
    </row>
    <row r="14" ht="14.25" customHeight="1">
      <c r="A14" s="74" t="s">
        <v>13281</v>
      </c>
      <c r="B14" s="74" t="s">
        <v>143</v>
      </c>
      <c r="C14" s="74" t="s">
        <v>100</v>
      </c>
      <c r="D14" s="74" t="s">
        <v>13272</v>
      </c>
    </row>
    <row r="15" ht="14.25" customHeight="1">
      <c r="A15" s="74" t="s">
        <v>13282</v>
      </c>
      <c r="B15" s="74" t="s">
        <v>147</v>
      </c>
      <c r="C15" s="74" t="s">
        <v>127</v>
      </c>
      <c r="D15" s="74" t="s">
        <v>13272</v>
      </c>
    </row>
    <row r="16" ht="14.25" customHeight="1">
      <c r="A16" s="74" t="s">
        <v>13283</v>
      </c>
      <c r="B16" s="74" t="s">
        <v>156</v>
      </c>
      <c r="C16" s="74" t="s">
        <v>50</v>
      </c>
      <c r="D16" s="74" t="s">
        <v>13272</v>
      </c>
    </row>
    <row r="17" ht="14.25" customHeight="1">
      <c r="A17" s="74" t="s">
        <v>13284</v>
      </c>
      <c r="B17" s="74" t="s">
        <v>160</v>
      </c>
      <c r="C17" s="74" t="s">
        <v>50</v>
      </c>
      <c r="D17" s="74" t="s">
        <v>13272</v>
      </c>
    </row>
    <row r="18" ht="14.25" customHeight="1">
      <c r="A18" s="74" t="s">
        <v>13285</v>
      </c>
      <c r="B18" s="74" t="s">
        <v>164</v>
      </c>
      <c r="C18" s="74" t="s">
        <v>3968</v>
      </c>
      <c r="D18" s="74" t="s">
        <v>13272</v>
      </c>
    </row>
    <row r="19" ht="14.25" customHeight="1">
      <c r="A19" s="74" t="s">
        <v>13286</v>
      </c>
      <c r="B19" s="74" t="s">
        <v>174</v>
      </c>
      <c r="C19" s="74" t="s">
        <v>100</v>
      </c>
      <c r="D19" s="74" t="s">
        <v>13272</v>
      </c>
    </row>
    <row r="20" ht="14.25" customHeight="1">
      <c r="A20" s="74" t="s">
        <v>13287</v>
      </c>
      <c r="B20" s="74" t="s">
        <v>178</v>
      </c>
      <c r="C20" s="74" t="s">
        <v>50</v>
      </c>
      <c r="D20" s="74" t="s">
        <v>13272</v>
      </c>
    </row>
    <row r="21" ht="14.25" customHeight="1">
      <c r="A21" s="74" t="s">
        <v>4533</v>
      </c>
      <c r="B21" s="74" t="s">
        <v>835</v>
      </c>
      <c r="C21" s="74" t="s">
        <v>3968</v>
      </c>
      <c r="D21" s="74" t="s">
        <v>13272</v>
      </c>
    </row>
    <row r="22" ht="14.25" customHeight="1">
      <c r="A22" s="74" t="s">
        <v>4549</v>
      </c>
      <c r="B22" s="74" t="s">
        <v>182</v>
      </c>
      <c r="C22" s="74" t="s">
        <v>100</v>
      </c>
      <c r="D22" s="74" t="s">
        <v>13272</v>
      </c>
    </row>
    <row r="23" ht="14.25" customHeight="1">
      <c r="A23" s="74" t="s">
        <v>13288</v>
      </c>
      <c r="B23" s="74" t="s">
        <v>13289</v>
      </c>
      <c r="C23" s="74" t="s">
        <v>3934</v>
      </c>
      <c r="D23" s="74" t="s">
        <v>13272</v>
      </c>
    </row>
    <row r="24" ht="14.25" customHeight="1">
      <c r="A24" s="74" t="s">
        <v>4662</v>
      </c>
      <c r="B24" s="74" t="s">
        <v>4663</v>
      </c>
      <c r="C24" s="74" t="s">
        <v>3934</v>
      </c>
      <c r="D24" s="74" t="s">
        <v>13272</v>
      </c>
    </row>
    <row r="25" ht="14.25" customHeight="1">
      <c r="A25" s="74" t="s">
        <v>13290</v>
      </c>
      <c r="B25" s="74" t="s">
        <v>13291</v>
      </c>
      <c r="C25" s="74" t="s">
        <v>3934</v>
      </c>
      <c r="D25" s="74" t="s">
        <v>13272</v>
      </c>
    </row>
    <row r="26" ht="14.25" customHeight="1">
      <c r="A26" s="74" t="s">
        <v>13292</v>
      </c>
      <c r="B26" s="74" t="s">
        <v>13293</v>
      </c>
      <c r="C26" s="74" t="s">
        <v>100</v>
      </c>
      <c r="D26" s="74" t="s">
        <v>13272</v>
      </c>
    </row>
    <row r="27" ht="14.25" customHeight="1">
      <c r="A27" s="74" t="s">
        <v>13294</v>
      </c>
      <c r="B27" s="74" t="s">
        <v>13295</v>
      </c>
      <c r="C27" s="74" t="s">
        <v>50</v>
      </c>
      <c r="D27" s="74" t="s">
        <v>13272</v>
      </c>
    </row>
    <row r="28" ht="14.25" customHeight="1">
      <c r="A28" s="74" t="s">
        <v>4785</v>
      </c>
      <c r="B28" s="74" t="s">
        <v>4786</v>
      </c>
      <c r="C28" s="74" t="s">
        <v>3968</v>
      </c>
      <c r="D28" s="74" t="s">
        <v>13272</v>
      </c>
    </row>
    <row r="29" ht="14.25" customHeight="1">
      <c r="A29" s="74" t="s">
        <v>4812</v>
      </c>
      <c r="B29" s="74" t="s">
        <v>4813</v>
      </c>
      <c r="C29" s="74" t="s">
        <v>3934</v>
      </c>
      <c r="D29" s="74" t="s">
        <v>13272</v>
      </c>
    </row>
    <row r="30" ht="14.25" customHeight="1">
      <c r="A30" s="74" t="s">
        <v>13296</v>
      </c>
      <c r="B30" s="74" t="s">
        <v>206</v>
      </c>
      <c r="C30" s="74" t="s">
        <v>100</v>
      </c>
      <c r="D30" s="74" t="s">
        <v>13272</v>
      </c>
    </row>
    <row r="31" ht="14.25" customHeight="1">
      <c r="A31" s="74" t="s">
        <v>13297</v>
      </c>
      <c r="B31" s="74" t="s">
        <v>2083</v>
      </c>
      <c r="C31" s="74" t="s">
        <v>57</v>
      </c>
      <c r="D31" s="74" t="s">
        <v>13272</v>
      </c>
    </row>
    <row r="32" ht="14.25" customHeight="1">
      <c r="A32" s="74" t="s">
        <v>13298</v>
      </c>
      <c r="B32" s="74" t="s">
        <v>13299</v>
      </c>
      <c r="C32" s="74" t="s">
        <v>923</v>
      </c>
      <c r="D32" s="74" t="s">
        <v>13272</v>
      </c>
    </row>
    <row r="33" ht="14.25" customHeight="1">
      <c r="A33" s="74" t="s">
        <v>13300</v>
      </c>
      <c r="B33" s="74" t="s">
        <v>13301</v>
      </c>
      <c r="C33" s="74" t="s">
        <v>3968</v>
      </c>
      <c r="D33" s="74" t="s">
        <v>13272</v>
      </c>
    </row>
    <row r="34" ht="14.25" customHeight="1">
      <c r="A34" s="74" t="s">
        <v>13302</v>
      </c>
      <c r="B34" s="74" t="s">
        <v>13303</v>
      </c>
      <c r="C34" s="74" t="s">
        <v>66</v>
      </c>
      <c r="D34" s="74" t="s">
        <v>13272</v>
      </c>
    </row>
    <row r="35" ht="14.25" customHeight="1">
      <c r="A35" s="74" t="s">
        <v>4910</v>
      </c>
      <c r="B35" s="74" t="s">
        <v>4911</v>
      </c>
      <c r="C35" s="74" t="s">
        <v>3968</v>
      </c>
      <c r="D35" s="74" t="s">
        <v>13272</v>
      </c>
    </row>
    <row r="36" ht="14.25" customHeight="1">
      <c r="A36" s="74" t="s">
        <v>13304</v>
      </c>
      <c r="B36" s="74" t="s">
        <v>219</v>
      </c>
      <c r="C36" s="74" t="s">
        <v>100</v>
      </c>
      <c r="D36" s="74" t="s">
        <v>13272</v>
      </c>
    </row>
    <row r="37" ht="14.25" customHeight="1">
      <c r="A37" s="74" t="s">
        <v>13305</v>
      </c>
      <c r="B37" s="74" t="s">
        <v>13306</v>
      </c>
      <c r="C37" s="74" t="s">
        <v>3968</v>
      </c>
      <c r="D37" s="74" t="s">
        <v>13272</v>
      </c>
    </row>
    <row r="38" ht="14.25" customHeight="1">
      <c r="A38" s="74" t="s">
        <v>5024</v>
      </c>
      <c r="B38" s="74" t="s">
        <v>256</v>
      </c>
      <c r="C38" s="74" t="s">
        <v>3968</v>
      </c>
      <c r="D38" s="74" t="s">
        <v>13272</v>
      </c>
    </row>
    <row r="39" ht="14.25" customHeight="1">
      <c r="A39" s="74" t="s">
        <v>13307</v>
      </c>
      <c r="B39" s="74" t="s">
        <v>310</v>
      </c>
      <c r="C39" s="74" t="s">
        <v>100</v>
      </c>
      <c r="D39" s="74" t="s">
        <v>13272</v>
      </c>
    </row>
    <row r="40" ht="14.25" customHeight="1">
      <c r="A40" s="74" t="s">
        <v>5174</v>
      </c>
      <c r="B40" s="74" t="s">
        <v>5175</v>
      </c>
      <c r="C40" s="74" t="s">
        <v>3934</v>
      </c>
      <c r="D40" s="74" t="s">
        <v>13272</v>
      </c>
    </row>
    <row r="41" ht="14.25" customHeight="1">
      <c r="A41" s="74" t="s">
        <v>5188</v>
      </c>
      <c r="B41" s="74" t="s">
        <v>5189</v>
      </c>
      <c r="C41" s="74" t="s">
        <v>3968</v>
      </c>
      <c r="D41" s="74" t="s">
        <v>13272</v>
      </c>
    </row>
    <row r="42" ht="14.25" customHeight="1">
      <c r="A42" s="74" t="s">
        <v>13308</v>
      </c>
      <c r="B42" s="74" t="s">
        <v>345</v>
      </c>
      <c r="C42" s="74" t="s">
        <v>3934</v>
      </c>
      <c r="D42" s="74" t="s">
        <v>13272</v>
      </c>
    </row>
    <row r="43" ht="14.25" customHeight="1">
      <c r="A43" s="74" t="s">
        <v>13309</v>
      </c>
      <c r="B43" s="74" t="s">
        <v>362</v>
      </c>
      <c r="C43" s="74" t="s">
        <v>3968</v>
      </c>
      <c r="D43" s="74" t="s">
        <v>13272</v>
      </c>
    </row>
    <row r="44" ht="14.25" customHeight="1">
      <c r="A44" s="74" t="s">
        <v>5373</v>
      </c>
      <c r="B44" s="74" t="s">
        <v>5374</v>
      </c>
      <c r="C44" s="74" t="s">
        <v>127</v>
      </c>
      <c r="D44" s="74" t="s">
        <v>13272</v>
      </c>
    </row>
    <row r="45" ht="14.25" customHeight="1">
      <c r="A45" s="74" t="s">
        <v>13310</v>
      </c>
      <c r="B45" s="74" t="s">
        <v>6800</v>
      </c>
      <c r="C45" s="74" t="s">
        <v>3968</v>
      </c>
      <c r="D45" s="74" t="s">
        <v>13272</v>
      </c>
    </row>
    <row r="46" ht="14.25" customHeight="1">
      <c r="A46" s="74" t="s">
        <v>13311</v>
      </c>
      <c r="B46" s="74" t="s">
        <v>714</v>
      </c>
      <c r="C46" s="74" t="s">
        <v>3968</v>
      </c>
      <c r="D46" s="74" t="s">
        <v>13272</v>
      </c>
    </row>
    <row r="47" ht="14.25" customHeight="1">
      <c r="A47" s="74" t="s">
        <v>5463</v>
      </c>
      <c r="B47" s="74" t="s">
        <v>5464</v>
      </c>
      <c r="C47" s="74" t="s">
        <v>3968</v>
      </c>
      <c r="D47" s="74" t="s">
        <v>13272</v>
      </c>
    </row>
    <row r="48" ht="14.25" customHeight="1">
      <c r="A48" s="74" t="s">
        <v>13312</v>
      </c>
      <c r="B48" s="74" t="s">
        <v>13313</v>
      </c>
      <c r="C48" s="74" t="s">
        <v>66</v>
      </c>
      <c r="D48" s="74" t="s">
        <v>13272</v>
      </c>
    </row>
    <row r="49" ht="14.25" customHeight="1">
      <c r="A49" s="74" t="s">
        <v>13314</v>
      </c>
      <c r="B49" s="74" t="s">
        <v>387</v>
      </c>
      <c r="C49" s="74" t="s">
        <v>100</v>
      </c>
      <c r="D49" s="74" t="s">
        <v>13272</v>
      </c>
    </row>
    <row r="50" ht="14.25" customHeight="1">
      <c r="A50" s="74" t="s">
        <v>13315</v>
      </c>
      <c r="B50" s="74" t="s">
        <v>423</v>
      </c>
      <c r="C50" s="74" t="s">
        <v>3968</v>
      </c>
      <c r="D50" s="74" t="s">
        <v>13272</v>
      </c>
    </row>
    <row r="51" ht="14.25" customHeight="1">
      <c r="A51" s="74" t="s">
        <v>3695</v>
      </c>
      <c r="B51" s="74" t="s">
        <v>440</v>
      </c>
      <c r="C51" s="74" t="s">
        <v>57</v>
      </c>
      <c r="D51" s="74" t="s">
        <v>13272</v>
      </c>
    </row>
    <row r="52" ht="14.25" customHeight="1">
      <c r="A52" s="74" t="s">
        <v>5639</v>
      </c>
      <c r="B52" s="74" t="s">
        <v>444</v>
      </c>
      <c r="C52" s="74" t="s">
        <v>100</v>
      </c>
      <c r="D52" s="74" t="s">
        <v>13272</v>
      </c>
    </row>
    <row r="53" ht="14.25" customHeight="1">
      <c r="A53" s="74" t="s">
        <v>5807</v>
      </c>
      <c r="B53" s="74" t="s">
        <v>5808</v>
      </c>
      <c r="C53" s="74" t="s">
        <v>923</v>
      </c>
      <c r="D53" s="74" t="s">
        <v>13272</v>
      </c>
    </row>
    <row r="54" ht="14.25" customHeight="1">
      <c r="A54" s="74" t="s">
        <v>5819</v>
      </c>
      <c r="B54" s="74" t="s">
        <v>5820</v>
      </c>
      <c r="C54" s="74" t="s">
        <v>57</v>
      </c>
      <c r="D54" s="74" t="s">
        <v>13272</v>
      </c>
    </row>
    <row r="55" ht="14.25" customHeight="1">
      <c r="A55" s="74" t="s">
        <v>6141</v>
      </c>
      <c r="B55" s="74" t="s">
        <v>6142</v>
      </c>
      <c r="C55" s="74" t="s">
        <v>100</v>
      </c>
      <c r="D55" s="74" t="s">
        <v>13272</v>
      </c>
    </row>
    <row r="56" ht="14.25" customHeight="1">
      <c r="A56" s="74" t="s">
        <v>6165</v>
      </c>
      <c r="B56" s="74" t="s">
        <v>6166</v>
      </c>
      <c r="C56" s="74" t="s">
        <v>3934</v>
      </c>
      <c r="D56" s="74" t="s">
        <v>13272</v>
      </c>
    </row>
    <row r="57" ht="14.25" customHeight="1">
      <c r="A57" s="74" t="s">
        <v>6173</v>
      </c>
      <c r="B57" s="74" t="s">
        <v>469</v>
      </c>
      <c r="C57" s="74" t="s">
        <v>3934</v>
      </c>
      <c r="D57" s="74" t="s">
        <v>13272</v>
      </c>
    </row>
    <row r="58" ht="14.25" customHeight="1">
      <c r="A58" s="74" t="s">
        <v>13316</v>
      </c>
      <c r="B58" s="74" t="s">
        <v>13317</v>
      </c>
      <c r="C58" s="74" t="s">
        <v>57</v>
      </c>
      <c r="D58" s="74" t="s">
        <v>13272</v>
      </c>
    </row>
    <row r="59" ht="14.25" customHeight="1">
      <c r="A59" s="74" t="s">
        <v>13318</v>
      </c>
      <c r="B59" s="74" t="s">
        <v>473</v>
      </c>
      <c r="C59" s="74" t="s">
        <v>100</v>
      </c>
      <c r="D59" s="74" t="s">
        <v>13272</v>
      </c>
    </row>
    <row r="60" ht="14.25" customHeight="1">
      <c r="A60" s="74" t="s">
        <v>13319</v>
      </c>
      <c r="B60" s="74" t="s">
        <v>500</v>
      </c>
      <c r="C60" s="74" t="s">
        <v>3968</v>
      </c>
      <c r="D60" s="74" t="s">
        <v>13272</v>
      </c>
    </row>
    <row r="61" ht="14.25" customHeight="1">
      <c r="A61" s="74" t="s">
        <v>3696</v>
      </c>
      <c r="B61" s="74" t="s">
        <v>515</v>
      </c>
      <c r="C61" s="74" t="s">
        <v>3968</v>
      </c>
      <c r="D61" s="74" t="s">
        <v>13272</v>
      </c>
    </row>
    <row r="62" ht="14.25" customHeight="1">
      <c r="A62" s="74" t="s">
        <v>13320</v>
      </c>
      <c r="B62" s="74" t="s">
        <v>519</v>
      </c>
      <c r="C62" s="74" t="s">
        <v>57</v>
      </c>
      <c r="D62" s="74" t="s">
        <v>13272</v>
      </c>
    </row>
    <row r="63" ht="14.25" customHeight="1">
      <c r="A63" s="74" t="s">
        <v>13321</v>
      </c>
      <c r="B63" s="74" t="s">
        <v>524</v>
      </c>
      <c r="C63" s="74" t="s">
        <v>50</v>
      </c>
      <c r="D63" s="74" t="s">
        <v>13272</v>
      </c>
    </row>
    <row r="64" ht="14.25" customHeight="1">
      <c r="A64" s="74" t="s">
        <v>6561</v>
      </c>
      <c r="B64" s="74" t="s">
        <v>6562</v>
      </c>
      <c r="C64" s="74" t="s">
        <v>6563</v>
      </c>
      <c r="D64" s="74" t="s">
        <v>13272</v>
      </c>
    </row>
    <row r="65" ht="14.25" customHeight="1">
      <c r="A65" s="74" t="s">
        <v>6564</v>
      </c>
      <c r="B65" s="74" t="s">
        <v>6565</v>
      </c>
      <c r="C65" s="74" t="s">
        <v>3968</v>
      </c>
      <c r="D65" s="74" t="s">
        <v>13272</v>
      </c>
    </row>
    <row r="66" ht="14.25" customHeight="1">
      <c r="A66" s="74" t="s">
        <v>6582</v>
      </c>
      <c r="B66" s="74" t="s">
        <v>6583</v>
      </c>
      <c r="C66" s="74" t="s">
        <v>71</v>
      </c>
      <c r="D66" s="74" t="s">
        <v>13272</v>
      </c>
    </row>
    <row r="67" ht="14.25" customHeight="1">
      <c r="A67" s="74" t="s">
        <v>6586</v>
      </c>
      <c r="B67" s="74" t="s">
        <v>6587</v>
      </c>
      <c r="C67" s="74" t="s">
        <v>3934</v>
      </c>
      <c r="D67" s="74" t="s">
        <v>13272</v>
      </c>
    </row>
    <row r="68" ht="14.25" customHeight="1">
      <c r="A68" s="74" t="s">
        <v>6594</v>
      </c>
      <c r="B68" s="74" t="s">
        <v>6595</v>
      </c>
      <c r="C68" s="74" t="s">
        <v>3934</v>
      </c>
      <c r="D68" s="74" t="s">
        <v>13272</v>
      </c>
    </row>
    <row r="69" ht="14.25" customHeight="1">
      <c r="A69" s="74" t="s">
        <v>13322</v>
      </c>
      <c r="B69" s="74" t="s">
        <v>13323</v>
      </c>
      <c r="C69" s="74" t="s">
        <v>127</v>
      </c>
      <c r="D69" s="74" t="s">
        <v>13272</v>
      </c>
    </row>
    <row r="70" ht="14.25" customHeight="1">
      <c r="A70" s="74" t="s">
        <v>13324</v>
      </c>
      <c r="B70" s="74" t="s">
        <v>653</v>
      </c>
      <c r="C70" s="74" t="s">
        <v>127</v>
      </c>
      <c r="D70" s="74" t="s">
        <v>13272</v>
      </c>
    </row>
    <row r="71" ht="14.25" customHeight="1">
      <c r="A71" s="74" t="s">
        <v>13325</v>
      </c>
      <c r="B71" s="74" t="s">
        <v>732</v>
      </c>
      <c r="C71" s="74" t="s">
        <v>127</v>
      </c>
      <c r="D71" s="74" t="s">
        <v>13272</v>
      </c>
    </row>
    <row r="72" ht="14.25" customHeight="1">
      <c r="A72" s="74" t="s">
        <v>13326</v>
      </c>
      <c r="B72" s="74" t="s">
        <v>13327</v>
      </c>
      <c r="C72" s="74" t="s">
        <v>3968</v>
      </c>
      <c r="D72" s="74" t="s">
        <v>13272</v>
      </c>
    </row>
    <row r="73" ht="14.25" customHeight="1">
      <c r="A73" s="74" t="s">
        <v>13328</v>
      </c>
      <c r="B73" s="74" t="s">
        <v>13329</v>
      </c>
      <c r="C73" s="74" t="s">
        <v>127</v>
      </c>
      <c r="D73" s="74" t="s">
        <v>13272</v>
      </c>
    </row>
    <row r="74" ht="14.25" customHeight="1">
      <c r="A74" s="74" t="s">
        <v>13330</v>
      </c>
      <c r="B74" s="74" t="s">
        <v>13331</v>
      </c>
      <c r="C74" s="74" t="s">
        <v>3968</v>
      </c>
      <c r="D74" s="74" t="s">
        <v>13272</v>
      </c>
    </row>
    <row r="75" ht="14.25" customHeight="1">
      <c r="A75" s="74" t="s">
        <v>6683</v>
      </c>
      <c r="B75" s="185" t="s">
        <v>6684</v>
      </c>
      <c r="C75" s="74" t="s">
        <v>3934</v>
      </c>
      <c r="D75" s="74" t="s">
        <v>13272</v>
      </c>
    </row>
    <row r="76" ht="14.25" customHeight="1">
      <c r="A76" s="74" t="s">
        <v>6705</v>
      </c>
      <c r="B76" s="74" t="s">
        <v>6706</v>
      </c>
      <c r="C76" s="74" t="s">
        <v>923</v>
      </c>
      <c r="D76" s="74" t="s">
        <v>13272</v>
      </c>
    </row>
    <row r="77" ht="14.25" customHeight="1">
      <c r="A77" s="74" t="s">
        <v>6707</v>
      </c>
      <c r="B77" s="74" t="s">
        <v>6708</v>
      </c>
      <c r="C77" s="74" t="s">
        <v>3934</v>
      </c>
      <c r="D77" s="74" t="s">
        <v>13272</v>
      </c>
    </row>
    <row r="78" ht="14.25" customHeight="1">
      <c r="A78" s="74" t="s">
        <v>13332</v>
      </c>
      <c r="B78" s="74" t="s">
        <v>537</v>
      </c>
      <c r="C78" s="74" t="s">
        <v>100</v>
      </c>
      <c r="D78" s="74" t="s">
        <v>13272</v>
      </c>
    </row>
    <row r="79" ht="14.25" customHeight="1">
      <c r="A79" s="74" t="s">
        <v>13333</v>
      </c>
      <c r="B79" s="74" t="s">
        <v>13334</v>
      </c>
      <c r="C79" s="74" t="s">
        <v>3968</v>
      </c>
      <c r="D79" s="74" t="s">
        <v>13272</v>
      </c>
    </row>
    <row r="80" ht="14.25" customHeight="1">
      <c r="A80" s="74" t="s">
        <v>13335</v>
      </c>
      <c r="B80" s="74" t="s">
        <v>547</v>
      </c>
      <c r="C80" s="74" t="s">
        <v>3968</v>
      </c>
      <c r="D80" s="74" t="s">
        <v>13272</v>
      </c>
    </row>
    <row r="81" ht="14.25" customHeight="1">
      <c r="A81" s="74" t="s">
        <v>6731</v>
      </c>
      <c r="B81" s="74" t="s">
        <v>553</v>
      </c>
      <c r="C81" s="74" t="s">
        <v>3968</v>
      </c>
      <c r="D81" s="74" t="s">
        <v>13272</v>
      </c>
    </row>
    <row r="82" ht="14.25" customHeight="1">
      <c r="A82" s="74" t="s">
        <v>13336</v>
      </c>
      <c r="B82" s="74" t="s">
        <v>563</v>
      </c>
      <c r="C82" s="74" t="s">
        <v>3968</v>
      </c>
      <c r="D82" s="74" t="s">
        <v>13272</v>
      </c>
    </row>
    <row r="83" ht="14.25" customHeight="1">
      <c r="A83" s="74" t="s">
        <v>13337</v>
      </c>
      <c r="B83" s="74" t="s">
        <v>568</v>
      </c>
      <c r="C83" s="74" t="s">
        <v>3968</v>
      </c>
      <c r="D83" s="74" t="s">
        <v>13272</v>
      </c>
    </row>
    <row r="84" ht="14.25" customHeight="1">
      <c r="A84" s="74" t="s">
        <v>13338</v>
      </c>
      <c r="B84" s="74" t="s">
        <v>573</v>
      </c>
      <c r="C84" s="74" t="s">
        <v>3968</v>
      </c>
      <c r="D84" s="74" t="s">
        <v>13272</v>
      </c>
    </row>
    <row r="85" ht="14.25" customHeight="1">
      <c r="A85" s="74" t="s">
        <v>13339</v>
      </c>
      <c r="B85" s="74" t="s">
        <v>578</v>
      </c>
      <c r="C85" s="74" t="s">
        <v>3968</v>
      </c>
      <c r="D85" s="74" t="s">
        <v>13272</v>
      </c>
    </row>
    <row r="86" ht="14.25" customHeight="1">
      <c r="A86" s="74" t="s">
        <v>13340</v>
      </c>
      <c r="B86" s="74" t="s">
        <v>13341</v>
      </c>
      <c r="C86" s="74" t="s">
        <v>3934</v>
      </c>
      <c r="D86" s="74" t="s">
        <v>13272</v>
      </c>
    </row>
    <row r="87" ht="14.25" customHeight="1">
      <c r="A87" s="74" t="s">
        <v>13342</v>
      </c>
      <c r="B87" s="74" t="s">
        <v>558</v>
      </c>
      <c r="C87" s="74" t="s">
        <v>3968</v>
      </c>
      <c r="D87" s="74" t="s">
        <v>13272</v>
      </c>
    </row>
    <row r="88" ht="14.25" customHeight="1">
      <c r="A88" s="74" t="s">
        <v>13343</v>
      </c>
      <c r="B88" s="74" t="s">
        <v>13344</v>
      </c>
      <c r="C88" s="74" t="s">
        <v>57</v>
      </c>
      <c r="D88" s="74" t="s">
        <v>13272</v>
      </c>
    </row>
    <row r="89" ht="14.25" customHeight="1">
      <c r="A89" s="74" t="s">
        <v>13345</v>
      </c>
      <c r="B89" s="74" t="s">
        <v>13346</v>
      </c>
      <c r="C89" s="74" t="s">
        <v>3968</v>
      </c>
      <c r="D89" s="74" t="s">
        <v>13272</v>
      </c>
    </row>
    <row r="90" ht="14.25" customHeight="1">
      <c r="A90" s="74" t="s">
        <v>6760</v>
      </c>
      <c r="B90" s="74" t="s">
        <v>6761</v>
      </c>
      <c r="C90" s="74" t="s">
        <v>3934</v>
      </c>
      <c r="D90" s="74" t="s">
        <v>13272</v>
      </c>
    </row>
    <row r="91" ht="14.25" customHeight="1">
      <c r="A91" s="74" t="s">
        <v>6766</v>
      </c>
      <c r="B91" s="74" t="s">
        <v>682</v>
      </c>
      <c r="C91" s="74" t="s">
        <v>3968</v>
      </c>
      <c r="D91" s="74" t="s">
        <v>13272</v>
      </c>
    </row>
    <row r="92" ht="14.25" customHeight="1">
      <c r="A92" s="74" t="s">
        <v>3722</v>
      </c>
      <c r="B92" s="74" t="s">
        <v>632</v>
      </c>
      <c r="C92" s="74" t="s">
        <v>57</v>
      </c>
      <c r="D92" s="74" t="s">
        <v>13272</v>
      </c>
    </row>
    <row r="93" ht="14.25" customHeight="1">
      <c r="A93" s="74" t="s">
        <v>13347</v>
      </c>
      <c r="B93" s="185" t="s">
        <v>13348</v>
      </c>
      <c r="C93" s="74" t="s">
        <v>57</v>
      </c>
      <c r="D93" s="74" t="s">
        <v>13272</v>
      </c>
    </row>
    <row r="94" ht="14.25" customHeight="1">
      <c r="A94" s="74" t="s">
        <v>13349</v>
      </c>
      <c r="B94" s="74" t="s">
        <v>676</v>
      </c>
      <c r="C94" s="74" t="s">
        <v>3968</v>
      </c>
      <c r="D94" s="74" t="s">
        <v>13272</v>
      </c>
    </row>
    <row r="95" ht="14.25" customHeight="1">
      <c r="A95" s="74" t="s">
        <v>3697</v>
      </c>
      <c r="B95" s="74" t="s">
        <v>2997</v>
      </c>
      <c r="C95" s="74" t="s">
        <v>71</v>
      </c>
      <c r="D95" s="74" t="s">
        <v>13272</v>
      </c>
    </row>
    <row r="96" ht="14.25" customHeight="1">
      <c r="A96" s="74" t="s">
        <v>3699</v>
      </c>
      <c r="B96" s="74" t="s">
        <v>687</v>
      </c>
      <c r="C96" s="74" t="s">
        <v>50</v>
      </c>
      <c r="D96" s="74" t="s">
        <v>13272</v>
      </c>
    </row>
    <row r="97" ht="14.25" customHeight="1">
      <c r="A97" s="74" t="s">
        <v>13350</v>
      </c>
      <c r="B97" s="74" t="s">
        <v>13351</v>
      </c>
      <c r="C97" s="74" t="s">
        <v>3968</v>
      </c>
      <c r="D97" s="74" t="s">
        <v>13272</v>
      </c>
    </row>
    <row r="98" ht="14.25" customHeight="1">
      <c r="A98" s="74" t="s">
        <v>13352</v>
      </c>
      <c r="B98" s="74" t="s">
        <v>13353</v>
      </c>
      <c r="C98" s="74" t="s">
        <v>3968</v>
      </c>
      <c r="D98" s="74" t="s">
        <v>13272</v>
      </c>
    </row>
    <row r="99" ht="14.25" customHeight="1">
      <c r="A99" s="74" t="s">
        <v>13354</v>
      </c>
      <c r="B99" s="185" t="s">
        <v>13355</v>
      </c>
      <c r="C99" s="74" t="s">
        <v>57</v>
      </c>
      <c r="D99" s="74" t="s">
        <v>13272</v>
      </c>
    </row>
    <row r="100" ht="14.25" customHeight="1">
      <c r="A100" s="74" t="s">
        <v>6991</v>
      </c>
      <c r="B100" s="74" t="s">
        <v>6992</v>
      </c>
      <c r="C100" s="74" t="s">
        <v>3968</v>
      </c>
      <c r="D100" s="74" t="s">
        <v>13272</v>
      </c>
    </row>
    <row r="101" ht="14.25" customHeight="1">
      <c r="A101" s="74" t="s">
        <v>13356</v>
      </c>
      <c r="B101" s="74" t="s">
        <v>755</v>
      </c>
      <c r="C101" s="74" t="s">
        <v>3968</v>
      </c>
      <c r="D101" s="74" t="s">
        <v>13272</v>
      </c>
    </row>
    <row r="102" ht="14.25" customHeight="1">
      <c r="A102" s="74" t="s">
        <v>3700</v>
      </c>
      <c r="B102" s="74" t="s">
        <v>13357</v>
      </c>
      <c r="C102" s="74" t="s">
        <v>71</v>
      </c>
      <c r="D102" s="74" t="s">
        <v>13272</v>
      </c>
    </row>
    <row r="103" ht="14.25" customHeight="1">
      <c r="A103" s="74" t="s">
        <v>7044</v>
      </c>
      <c r="B103" s="74" t="s">
        <v>7045</v>
      </c>
      <c r="C103" s="74" t="s">
        <v>3968</v>
      </c>
      <c r="D103" s="74" t="s">
        <v>13272</v>
      </c>
    </row>
    <row r="104" ht="14.25" customHeight="1">
      <c r="A104" s="74" t="s">
        <v>7046</v>
      </c>
      <c r="B104" s="74" t="s">
        <v>695</v>
      </c>
      <c r="C104" s="74" t="s">
        <v>3934</v>
      </c>
      <c r="D104" s="74" t="s">
        <v>13272</v>
      </c>
    </row>
    <row r="105" ht="14.25" customHeight="1">
      <c r="A105" s="74" t="s">
        <v>13358</v>
      </c>
      <c r="B105" s="74" t="s">
        <v>13359</v>
      </c>
      <c r="C105" s="74" t="s">
        <v>3968</v>
      </c>
      <c r="D105" s="74" t="s">
        <v>13272</v>
      </c>
    </row>
    <row r="106" ht="14.25" customHeight="1">
      <c r="A106" s="74" t="s">
        <v>13360</v>
      </c>
      <c r="B106" s="74" t="s">
        <v>13361</v>
      </c>
      <c r="C106" s="74" t="s">
        <v>3968</v>
      </c>
      <c r="D106" s="74" t="s">
        <v>13272</v>
      </c>
    </row>
    <row r="107" ht="14.25" customHeight="1">
      <c r="A107" s="74" t="s">
        <v>7097</v>
      </c>
      <c r="B107" s="74" t="s">
        <v>801</v>
      </c>
      <c r="C107" s="74" t="s">
        <v>100</v>
      </c>
      <c r="D107" s="74" t="s">
        <v>13272</v>
      </c>
    </row>
    <row r="108" ht="14.25" customHeight="1">
      <c r="A108" s="74" t="s">
        <v>3725</v>
      </c>
      <c r="B108" s="74" t="s">
        <v>431</v>
      </c>
      <c r="C108" s="74" t="s">
        <v>3968</v>
      </c>
      <c r="D108" s="74" t="s">
        <v>13272</v>
      </c>
    </row>
    <row r="109" ht="14.25" customHeight="1">
      <c r="A109" s="74" t="s">
        <v>3702</v>
      </c>
      <c r="B109" s="74" t="s">
        <v>845</v>
      </c>
      <c r="C109" s="74" t="s">
        <v>3934</v>
      </c>
      <c r="D109" s="74" t="s">
        <v>13272</v>
      </c>
    </row>
    <row r="110" ht="14.25" customHeight="1">
      <c r="A110" s="74" t="s">
        <v>13362</v>
      </c>
      <c r="B110" s="74" t="s">
        <v>13363</v>
      </c>
      <c r="C110" s="74" t="s">
        <v>127</v>
      </c>
      <c r="D110" s="74" t="s">
        <v>13272</v>
      </c>
    </row>
    <row r="111" ht="14.25" customHeight="1">
      <c r="A111" s="74" t="s">
        <v>13364</v>
      </c>
      <c r="B111" s="74" t="s">
        <v>853</v>
      </c>
      <c r="C111" s="74" t="s">
        <v>3968</v>
      </c>
      <c r="D111" s="74" t="s">
        <v>13272</v>
      </c>
    </row>
    <row r="112" ht="14.25" customHeight="1">
      <c r="A112" s="74" t="s">
        <v>7276</v>
      </c>
      <c r="B112" s="74" t="s">
        <v>3226</v>
      </c>
      <c r="C112" s="74" t="s">
        <v>100</v>
      </c>
      <c r="D112" s="74" t="s">
        <v>13272</v>
      </c>
    </row>
    <row r="113" ht="14.25" customHeight="1">
      <c r="A113" s="74" t="s">
        <v>13365</v>
      </c>
      <c r="B113" s="74" t="s">
        <v>868</v>
      </c>
      <c r="C113" s="74" t="s">
        <v>3968</v>
      </c>
      <c r="D113" s="74" t="s">
        <v>13272</v>
      </c>
    </row>
    <row r="114" ht="14.25" customHeight="1">
      <c r="A114" s="74" t="s">
        <v>13366</v>
      </c>
      <c r="B114" s="74" t="s">
        <v>13367</v>
      </c>
      <c r="C114" s="74" t="s">
        <v>3934</v>
      </c>
      <c r="D114" s="74" t="s">
        <v>13272</v>
      </c>
    </row>
    <row r="115" ht="14.25" customHeight="1">
      <c r="A115" s="74" t="s">
        <v>3721</v>
      </c>
      <c r="B115" s="74" t="s">
        <v>887</v>
      </c>
      <c r="C115" s="74" t="s">
        <v>57</v>
      </c>
      <c r="D115" s="74" t="s">
        <v>13272</v>
      </c>
    </row>
    <row r="116" ht="14.25" customHeight="1">
      <c r="A116" s="74" t="s">
        <v>13368</v>
      </c>
      <c r="B116" s="74" t="s">
        <v>13369</v>
      </c>
      <c r="C116" s="74" t="s">
        <v>3934</v>
      </c>
      <c r="D116" s="74" t="s">
        <v>13272</v>
      </c>
    </row>
    <row r="117" ht="14.25" customHeight="1">
      <c r="A117" s="74" t="s">
        <v>3703</v>
      </c>
      <c r="B117" s="74" t="s">
        <v>895</v>
      </c>
      <c r="C117" s="74" t="s">
        <v>3968</v>
      </c>
      <c r="D117" s="74" t="s">
        <v>13272</v>
      </c>
    </row>
    <row r="118" ht="14.25" customHeight="1">
      <c r="A118" s="74" t="s">
        <v>7571</v>
      </c>
      <c r="B118" s="74" t="s">
        <v>7572</v>
      </c>
      <c r="C118" s="74" t="s">
        <v>100</v>
      </c>
      <c r="D118" s="74" t="s">
        <v>13272</v>
      </c>
    </row>
    <row r="119" ht="14.25" customHeight="1">
      <c r="A119" s="74" t="s">
        <v>7579</v>
      </c>
      <c r="B119" s="74" t="s">
        <v>7580</v>
      </c>
      <c r="C119" s="74" t="s">
        <v>3968</v>
      </c>
      <c r="D119" s="74" t="s">
        <v>13272</v>
      </c>
    </row>
    <row r="120" ht="14.25" customHeight="1">
      <c r="A120" s="74" t="s">
        <v>7610</v>
      </c>
      <c r="B120" s="74" t="s">
        <v>3022</v>
      </c>
      <c r="C120" s="74" t="s">
        <v>71</v>
      </c>
      <c r="D120" s="74" t="s">
        <v>13272</v>
      </c>
    </row>
    <row r="121" ht="14.25" customHeight="1">
      <c r="A121" s="74" t="s">
        <v>7615</v>
      </c>
      <c r="B121" s="74" t="s">
        <v>3025</v>
      </c>
      <c r="C121" s="74" t="s">
        <v>3934</v>
      </c>
      <c r="D121" s="74" t="s">
        <v>13272</v>
      </c>
    </row>
    <row r="122" ht="14.25" customHeight="1">
      <c r="A122" s="74" t="s">
        <v>13370</v>
      </c>
      <c r="B122" s="74" t="s">
        <v>13371</v>
      </c>
      <c r="C122" s="74" t="s">
        <v>3934</v>
      </c>
      <c r="D122" s="74" t="s">
        <v>13272</v>
      </c>
    </row>
    <row r="123" ht="14.25" customHeight="1">
      <c r="A123" s="74" t="s">
        <v>7721</v>
      </c>
      <c r="B123" s="74" t="s">
        <v>7722</v>
      </c>
      <c r="C123" s="74" t="s">
        <v>100</v>
      </c>
      <c r="D123" s="74" t="s">
        <v>13272</v>
      </c>
    </row>
    <row r="124" ht="14.25" customHeight="1">
      <c r="A124" s="74" t="s">
        <v>7723</v>
      </c>
      <c r="B124" s="74" t="s">
        <v>7724</v>
      </c>
      <c r="C124" s="74" t="s">
        <v>3934</v>
      </c>
      <c r="D124" s="74" t="s">
        <v>13272</v>
      </c>
    </row>
    <row r="125" ht="14.25" customHeight="1">
      <c r="A125" s="74" t="s">
        <v>7741</v>
      </c>
      <c r="B125" s="74" t="s">
        <v>7742</v>
      </c>
      <c r="C125" s="74" t="s">
        <v>50</v>
      </c>
      <c r="D125" s="74" t="s">
        <v>13272</v>
      </c>
    </row>
    <row r="126" ht="14.25" customHeight="1">
      <c r="A126" s="74" t="s">
        <v>13372</v>
      </c>
      <c r="B126" s="74" t="s">
        <v>13373</v>
      </c>
      <c r="C126" s="74" t="s">
        <v>3968</v>
      </c>
      <c r="D126" s="74" t="s">
        <v>13272</v>
      </c>
    </row>
    <row r="127" ht="14.25" customHeight="1">
      <c r="A127" s="74" t="s">
        <v>13374</v>
      </c>
      <c r="B127" s="74" t="s">
        <v>979</v>
      </c>
      <c r="C127" s="74" t="s">
        <v>100</v>
      </c>
      <c r="D127" s="74" t="s">
        <v>13272</v>
      </c>
    </row>
    <row r="128" ht="14.25" customHeight="1">
      <c r="A128" s="74" t="s">
        <v>7790</v>
      </c>
      <c r="B128" s="74" t="s">
        <v>7791</v>
      </c>
      <c r="C128" s="74" t="s">
        <v>100</v>
      </c>
      <c r="D128" s="74" t="s">
        <v>13272</v>
      </c>
    </row>
    <row r="129" ht="14.25" customHeight="1">
      <c r="A129" s="74" t="s">
        <v>7792</v>
      </c>
      <c r="B129" s="74" t="s">
        <v>7793</v>
      </c>
      <c r="C129" s="74" t="s">
        <v>100</v>
      </c>
      <c r="D129" s="74" t="s">
        <v>13272</v>
      </c>
    </row>
    <row r="130" ht="14.25" customHeight="1">
      <c r="A130" s="74" t="s">
        <v>3705</v>
      </c>
      <c r="B130" s="74" t="s">
        <v>1025</v>
      </c>
      <c r="C130" s="74" t="s">
        <v>1026</v>
      </c>
      <c r="D130" s="74" t="s">
        <v>13272</v>
      </c>
    </row>
    <row r="131" ht="14.25" customHeight="1">
      <c r="A131" s="74" t="s">
        <v>3706</v>
      </c>
      <c r="B131" s="74" t="s">
        <v>1031</v>
      </c>
      <c r="C131" s="74" t="s">
        <v>127</v>
      </c>
      <c r="D131" s="74" t="s">
        <v>13272</v>
      </c>
    </row>
    <row r="132" ht="14.25" customHeight="1">
      <c r="A132" s="74" t="s">
        <v>3707</v>
      </c>
      <c r="B132" s="74" t="s">
        <v>1035</v>
      </c>
      <c r="C132" s="74" t="s">
        <v>50</v>
      </c>
      <c r="D132" s="74" t="s">
        <v>13272</v>
      </c>
    </row>
    <row r="133" ht="14.25" customHeight="1">
      <c r="A133" s="74" t="s">
        <v>13375</v>
      </c>
      <c r="B133" s="74" t="s">
        <v>1039</v>
      </c>
      <c r="C133" s="74" t="s">
        <v>50</v>
      </c>
      <c r="D133" s="74" t="s">
        <v>13272</v>
      </c>
    </row>
    <row r="134" ht="14.25" customHeight="1">
      <c r="A134" s="74" t="s">
        <v>3708</v>
      </c>
      <c r="B134" s="74" t="s">
        <v>1042</v>
      </c>
      <c r="C134" s="74" t="s">
        <v>3968</v>
      </c>
      <c r="D134" s="74" t="s">
        <v>13272</v>
      </c>
    </row>
    <row r="135" ht="14.25" customHeight="1">
      <c r="A135" s="74" t="s">
        <v>7846</v>
      </c>
      <c r="B135" s="74" t="s">
        <v>7847</v>
      </c>
      <c r="C135" s="74" t="s">
        <v>3934</v>
      </c>
      <c r="D135" s="74" t="s">
        <v>13272</v>
      </c>
    </row>
    <row r="136" ht="14.25" customHeight="1">
      <c r="A136" s="74" t="s">
        <v>7893</v>
      </c>
      <c r="B136" s="74" t="s">
        <v>7894</v>
      </c>
      <c r="C136" s="74" t="s">
        <v>100</v>
      </c>
      <c r="D136" s="74" t="s">
        <v>13272</v>
      </c>
    </row>
    <row r="137" ht="14.25" customHeight="1">
      <c r="A137" s="74" t="s">
        <v>7895</v>
      </c>
      <c r="B137" s="74" t="s">
        <v>7896</v>
      </c>
      <c r="C137" s="74" t="s">
        <v>3934</v>
      </c>
      <c r="D137" s="74" t="s">
        <v>13272</v>
      </c>
    </row>
    <row r="138" ht="14.25" customHeight="1">
      <c r="A138" s="74" t="s">
        <v>13376</v>
      </c>
      <c r="B138" s="74" t="s">
        <v>13377</v>
      </c>
      <c r="C138" s="74" t="s">
        <v>50</v>
      </c>
      <c r="D138" s="74" t="s">
        <v>13272</v>
      </c>
    </row>
    <row r="139" ht="14.25" customHeight="1">
      <c r="A139" s="74" t="s">
        <v>13378</v>
      </c>
      <c r="B139" s="74" t="s">
        <v>1114</v>
      </c>
      <c r="C139" s="74" t="s">
        <v>3968</v>
      </c>
      <c r="D139" s="74" t="s">
        <v>13272</v>
      </c>
    </row>
    <row r="140" ht="14.25" customHeight="1">
      <c r="A140" s="74" t="s">
        <v>13379</v>
      </c>
      <c r="B140" s="74" t="s">
        <v>13380</v>
      </c>
      <c r="C140" s="74" t="s">
        <v>3934</v>
      </c>
      <c r="D140" s="74" t="s">
        <v>13272</v>
      </c>
    </row>
    <row r="141" ht="14.25" customHeight="1">
      <c r="A141" s="74" t="s">
        <v>8074</v>
      </c>
      <c r="B141" s="74" t="s">
        <v>8075</v>
      </c>
      <c r="C141" s="74" t="s">
        <v>100</v>
      </c>
      <c r="D141" s="74" t="s">
        <v>13272</v>
      </c>
    </row>
    <row r="142" ht="14.25" customHeight="1">
      <c r="A142" s="74" t="s">
        <v>13381</v>
      </c>
      <c r="B142" s="74" t="s">
        <v>13382</v>
      </c>
      <c r="C142" s="74" t="s">
        <v>3968</v>
      </c>
      <c r="D142" s="74" t="s">
        <v>13272</v>
      </c>
    </row>
    <row r="143" ht="14.25" customHeight="1">
      <c r="A143" s="74" t="s">
        <v>8158</v>
      </c>
      <c r="B143" s="74" t="s">
        <v>2940</v>
      </c>
      <c r="C143" s="74" t="s">
        <v>100</v>
      </c>
      <c r="D143" s="74" t="s">
        <v>13272</v>
      </c>
    </row>
    <row r="144" ht="14.25" customHeight="1">
      <c r="A144" s="74" t="s">
        <v>8173</v>
      </c>
      <c r="B144" s="74" t="s">
        <v>8174</v>
      </c>
      <c r="C144" s="74" t="s">
        <v>100</v>
      </c>
      <c r="D144" s="74" t="s">
        <v>13272</v>
      </c>
    </row>
    <row r="145" ht="14.25" customHeight="1">
      <c r="A145" s="74" t="s">
        <v>3716</v>
      </c>
      <c r="B145" s="74" t="s">
        <v>13383</v>
      </c>
      <c r="C145" s="74" t="s">
        <v>3934</v>
      </c>
      <c r="D145" s="74" t="s">
        <v>13272</v>
      </c>
    </row>
    <row r="146" ht="14.25" customHeight="1">
      <c r="A146" s="74" t="s">
        <v>8196</v>
      </c>
      <c r="B146" s="74" t="s">
        <v>1183</v>
      </c>
      <c r="C146" s="74" t="s">
        <v>3968</v>
      </c>
      <c r="D146" s="74" t="s">
        <v>13272</v>
      </c>
    </row>
    <row r="147" ht="14.25" customHeight="1">
      <c r="A147" s="74" t="s">
        <v>13384</v>
      </c>
      <c r="B147" s="74" t="s">
        <v>1183</v>
      </c>
      <c r="C147" s="74" t="s">
        <v>100</v>
      </c>
      <c r="D147" s="74" t="s">
        <v>13272</v>
      </c>
    </row>
    <row r="148" ht="14.25" customHeight="1">
      <c r="A148" s="74" t="s">
        <v>8227</v>
      </c>
      <c r="B148" s="74" t="s">
        <v>2935</v>
      </c>
      <c r="C148" s="74" t="s">
        <v>2936</v>
      </c>
      <c r="D148" s="74" t="s">
        <v>13272</v>
      </c>
    </row>
    <row r="149" ht="14.25" customHeight="1">
      <c r="A149" s="74" t="s">
        <v>13385</v>
      </c>
      <c r="B149" s="74" t="s">
        <v>2938</v>
      </c>
      <c r="C149" s="74" t="s">
        <v>2936</v>
      </c>
      <c r="D149" s="74" t="s">
        <v>13272</v>
      </c>
    </row>
    <row r="150" ht="14.25" customHeight="1">
      <c r="A150" s="74" t="s">
        <v>13386</v>
      </c>
      <c r="B150" s="74" t="s">
        <v>13387</v>
      </c>
      <c r="C150" s="74" t="s">
        <v>71</v>
      </c>
      <c r="D150" s="74" t="s">
        <v>13272</v>
      </c>
    </row>
    <row r="151" ht="14.25" customHeight="1">
      <c r="A151" s="74" t="s">
        <v>13388</v>
      </c>
      <c r="B151" s="74" t="s">
        <v>490</v>
      </c>
      <c r="C151" s="74" t="s">
        <v>50</v>
      </c>
      <c r="D151" s="74" t="s">
        <v>13272</v>
      </c>
    </row>
    <row r="152" ht="14.25" customHeight="1">
      <c r="A152" s="74" t="s">
        <v>13389</v>
      </c>
      <c r="B152" s="74" t="s">
        <v>790</v>
      </c>
      <c r="C152" s="74" t="s">
        <v>50</v>
      </c>
      <c r="D152" s="74" t="s">
        <v>13272</v>
      </c>
    </row>
    <row r="153" ht="14.25" customHeight="1">
      <c r="A153" s="74" t="s">
        <v>13390</v>
      </c>
      <c r="B153" s="74" t="s">
        <v>797</v>
      </c>
      <c r="C153" s="74" t="s">
        <v>3968</v>
      </c>
      <c r="D153" s="74" t="s">
        <v>13272</v>
      </c>
    </row>
    <row r="154" ht="14.25" customHeight="1">
      <c r="A154" s="74" t="s">
        <v>3709</v>
      </c>
      <c r="B154" s="74" t="s">
        <v>1205</v>
      </c>
      <c r="C154" s="74" t="s">
        <v>127</v>
      </c>
      <c r="D154" s="74" t="s">
        <v>13272</v>
      </c>
    </row>
    <row r="155" ht="14.25" customHeight="1">
      <c r="A155" s="74" t="s">
        <v>8604</v>
      </c>
      <c r="B155" s="74" t="s">
        <v>8605</v>
      </c>
      <c r="C155" s="74" t="s">
        <v>57</v>
      </c>
      <c r="D155" s="74" t="s">
        <v>13272</v>
      </c>
    </row>
    <row r="156" ht="14.25" customHeight="1">
      <c r="A156" s="74" t="s">
        <v>13391</v>
      </c>
      <c r="B156" s="74" t="s">
        <v>767</v>
      </c>
      <c r="C156" s="74" t="s">
        <v>50</v>
      </c>
      <c r="D156" s="74" t="s">
        <v>13272</v>
      </c>
    </row>
    <row r="157" ht="14.25" customHeight="1">
      <c r="A157" s="74" t="s">
        <v>13392</v>
      </c>
      <c r="B157" s="74" t="s">
        <v>772</v>
      </c>
      <c r="C157" s="74" t="s">
        <v>3934</v>
      </c>
      <c r="D157" s="74" t="s">
        <v>13272</v>
      </c>
    </row>
    <row r="158" ht="14.25" customHeight="1">
      <c r="A158" s="74" t="s">
        <v>3710</v>
      </c>
      <c r="B158" s="74" t="s">
        <v>8811</v>
      </c>
      <c r="C158" s="74" t="s">
        <v>3968</v>
      </c>
      <c r="D158" s="74" t="s">
        <v>13272</v>
      </c>
    </row>
    <row r="159" ht="14.25" customHeight="1">
      <c r="A159" s="74" t="s">
        <v>8878</v>
      </c>
      <c r="B159" s="74" t="s">
        <v>8879</v>
      </c>
      <c r="C159" s="74" t="s">
        <v>3934</v>
      </c>
      <c r="D159" s="74" t="s">
        <v>13272</v>
      </c>
    </row>
    <row r="160" ht="14.25" customHeight="1">
      <c r="A160" s="74" t="s">
        <v>8883</v>
      </c>
      <c r="B160" s="74" t="s">
        <v>3055</v>
      </c>
      <c r="C160" s="74" t="s">
        <v>100</v>
      </c>
      <c r="D160" s="74" t="s">
        <v>13272</v>
      </c>
    </row>
    <row r="161" ht="14.25" customHeight="1">
      <c r="A161" s="74" t="s">
        <v>8884</v>
      </c>
      <c r="B161" s="74" t="s">
        <v>8885</v>
      </c>
      <c r="C161" s="74" t="s">
        <v>3934</v>
      </c>
      <c r="D161" s="74" t="s">
        <v>13272</v>
      </c>
    </row>
    <row r="162" ht="14.25" customHeight="1">
      <c r="A162" s="74" t="s">
        <v>13393</v>
      </c>
      <c r="B162" s="74" t="s">
        <v>1256</v>
      </c>
      <c r="C162" s="74" t="s">
        <v>3968</v>
      </c>
      <c r="D162" s="74" t="s">
        <v>13272</v>
      </c>
    </row>
    <row r="163" ht="14.25" customHeight="1">
      <c r="A163" s="74" t="s">
        <v>13394</v>
      </c>
      <c r="B163" s="74" t="s">
        <v>777</v>
      </c>
      <c r="C163" s="74" t="s">
        <v>50</v>
      </c>
      <c r="D163" s="74" t="s">
        <v>13272</v>
      </c>
    </row>
    <row r="164" ht="14.25" customHeight="1">
      <c r="A164" s="74" t="s">
        <v>13395</v>
      </c>
      <c r="B164" s="74" t="s">
        <v>782</v>
      </c>
      <c r="C164" s="74" t="s">
        <v>3934</v>
      </c>
      <c r="D164" s="74" t="s">
        <v>13272</v>
      </c>
    </row>
    <row r="165" ht="14.25" customHeight="1">
      <c r="A165" s="74" t="s">
        <v>13396</v>
      </c>
      <c r="B165" s="74" t="s">
        <v>13397</v>
      </c>
      <c r="C165" s="74" t="s">
        <v>3968</v>
      </c>
      <c r="D165" s="74" t="s">
        <v>13272</v>
      </c>
    </row>
    <row r="166" ht="14.25" customHeight="1">
      <c r="A166" s="74" t="s">
        <v>13398</v>
      </c>
      <c r="B166" s="74" t="s">
        <v>13399</v>
      </c>
      <c r="C166" s="74" t="s">
        <v>3968</v>
      </c>
      <c r="D166" s="74" t="s">
        <v>13272</v>
      </c>
    </row>
    <row r="167" ht="14.25" customHeight="1">
      <c r="A167" s="74" t="s">
        <v>13400</v>
      </c>
      <c r="B167" s="74" t="s">
        <v>13401</v>
      </c>
      <c r="C167" s="74" t="s">
        <v>3968</v>
      </c>
      <c r="D167" s="74" t="s">
        <v>13272</v>
      </c>
    </row>
    <row r="168" ht="14.25" customHeight="1">
      <c r="A168" s="74" t="s">
        <v>13402</v>
      </c>
      <c r="B168" s="74" t="s">
        <v>13403</v>
      </c>
      <c r="C168" s="74" t="s">
        <v>3968</v>
      </c>
      <c r="D168" s="74" t="s">
        <v>13272</v>
      </c>
    </row>
    <row r="169" ht="14.25" customHeight="1">
      <c r="A169" s="74" t="s">
        <v>13404</v>
      </c>
      <c r="B169" s="74" t="s">
        <v>9160</v>
      </c>
      <c r="C169" s="74" t="s">
        <v>3968</v>
      </c>
      <c r="D169" s="74" t="s">
        <v>13272</v>
      </c>
    </row>
    <row r="170" ht="14.25" customHeight="1">
      <c r="A170" s="74" t="s">
        <v>13405</v>
      </c>
      <c r="B170" s="74" t="s">
        <v>13406</v>
      </c>
      <c r="C170" s="74" t="s">
        <v>3968</v>
      </c>
      <c r="D170" s="74" t="s">
        <v>13272</v>
      </c>
    </row>
    <row r="171" ht="14.25" customHeight="1">
      <c r="A171" s="74" t="s">
        <v>13407</v>
      </c>
      <c r="B171" s="74" t="s">
        <v>13408</v>
      </c>
      <c r="C171" s="74" t="s">
        <v>3934</v>
      </c>
      <c r="D171" s="74" t="s">
        <v>13272</v>
      </c>
    </row>
    <row r="172" ht="14.25" customHeight="1">
      <c r="A172" s="74" t="s">
        <v>9167</v>
      </c>
      <c r="B172" s="74" t="s">
        <v>9168</v>
      </c>
      <c r="C172" s="74" t="s">
        <v>3968</v>
      </c>
      <c r="D172" s="74" t="s">
        <v>13272</v>
      </c>
    </row>
    <row r="173" ht="14.25" customHeight="1">
      <c r="A173" s="74" t="s">
        <v>9173</v>
      </c>
      <c r="B173" s="74" t="s">
        <v>9174</v>
      </c>
      <c r="C173" s="74" t="s">
        <v>3968</v>
      </c>
      <c r="D173" s="74" t="s">
        <v>13272</v>
      </c>
    </row>
    <row r="174" ht="14.25" customHeight="1">
      <c r="A174" s="74" t="s">
        <v>9185</v>
      </c>
      <c r="B174" s="74" t="s">
        <v>9186</v>
      </c>
      <c r="C174" s="74" t="s">
        <v>100</v>
      </c>
      <c r="D174" s="74" t="s">
        <v>13272</v>
      </c>
    </row>
    <row r="175" ht="14.25" customHeight="1">
      <c r="A175" s="74" t="s">
        <v>9187</v>
      </c>
      <c r="B175" s="74" t="s">
        <v>9188</v>
      </c>
      <c r="C175" s="74" t="s">
        <v>3934</v>
      </c>
      <c r="D175" s="74" t="s">
        <v>13272</v>
      </c>
    </row>
    <row r="176" ht="14.25" customHeight="1">
      <c r="A176" s="74" t="s">
        <v>9197</v>
      </c>
      <c r="B176" s="74" t="s">
        <v>9198</v>
      </c>
      <c r="C176" s="74" t="s">
        <v>57</v>
      </c>
      <c r="D176" s="74" t="s">
        <v>13272</v>
      </c>
    </row>
    <row r="177" ht="14.25" customHeight="1">
      <c r="A177" s="74" t="s">
        <v>9239</v>
      </c>
      <c r="B177" s="74" t="s">
        <v>1042</v>
      </c>
      <c r="C177" s="74" t="s">
        <v>100</v>
      </c>
      <c r="D177" s="74" t="s">
        <v>13272</v>
      </c>
    </row>
    <row r="178" ht="14.25" customHeight="1">
      <c r="A178" s="74" t="s">
        <v>9242</v>
      </c>
      <c r="B178" s="74" t="s">
        <v>9243</v>
      </c>
      <c r="C178" s="74" t="s">
        <v>100</v>
      </c>
      <c r="D178" s="74" t="s">
        <v>13272</v>
      </c>
    </row>
    <row r="179" ht="14.25" customHeight="1">
      <c r="A179" s="74" t="s">
        <v>13409</v>
      </c>
      <c r="B179" s="74" t="s">
        <v>1304</v>
      </c>
      <c r="C179" s="74" t="s">
        <v>57</v>
      </c>
      <c r="D179" s="74" t="s">
        <v>13272</v>
      </c>
    </row>
    <row r="180" ht="14.25" customHeight="1">
      <c r="A180" s="74" t="s">
        <v>3711</v>
      </c>
      <c r="B180" s="74" t="s">
        <v>13410</v>
      </c>
      <c r="C180" s="74" t="s">
        <v>3934</v>
      </c>
      <c r="D180" s="74" t="s">
        <v>13272</v>
      </c>
    </row>
    <row r="181" ht="14.25" customHeight="1">
      <c r="A181" s="74" t="s">
        <v>3719</v>
      </c>
      <c r="B181" s="74" t="s">
        <v>1316</v>
      </c>
      <c r="C181" s="74" t="s">
        <v>57</v>
      </c>
      <c r="D181" s="74" t="s">
        <v>13272</v>
      </c>
    </row>
    <row r="182" ht="14.25" customHeight="1">
      <c r="A182" s="74" t="s">
        <v>9628</v>
      </c>
      <c r="B182" s="74" t="s">
        <v>9629</v>
      </c>
      <c r="C182" s="74" t="s">
        <v>3934</v>
      </c>
      <c r="D182" s="74" t="s">
        <v>13272</v>
      </c>
    </row>
    <row r="183" ht="14.25" customHeight="1">
      <c r="A183" s="74" t="s">
        <v>13411</v>
      </c>
      <c r="B183" s="74" t="s">
        <v>11019</v>
      </c>
      <c r="C183" s="74" t="s">
        <v>57</v>
      </c>
      <c r="D183" s="74" t="s">
        <v>13272</v>
      </c>
    </row>
    <row r="184" ht="14.25" customHeight="1">
      <c r="A184" s="74" t="s">
        <v>13412</v>
      </c>
      <c r="B184" s="74" t="s">
        <v>13413</v>
      </c>
      <c r="C184" s="74" t="s">
        <v>57</v>
      </c>
      <c r="D184" s="74" t="s">
        <v>13272</v>
      </c>
    </row>
    <row r="185" ht="14.25" customHeight="1">
      <c r="A185" s="74" t="s">
        <v>9838</v>
      </c>
      <c r="B185" s="74" t="s">
        <v>9839</v>
      </c>
      <c r="C185" s="74" t="s">
        <v>923</v>
      </c>
      <c r="D185" s="74" t="s">
        <v>13272</v>
      </c>
    </row>
    <row r="186" ht="14.25" customHeight="1">
      <c r="A186" s="74" t="s">
        <v>9840</v>
      </c>
      <c r="B186" s="74" t="s">
        <v>9841</v>
      </c>
      <c r="C186" s="74" t="s">
        <v>923</v>
      </c>
      <c r="D186" s="74" t="s">
        <v>13272</v>
      </c>
    </row>
    <row r="187" ht="14.25" customHeight="1">
      <c r="A187" s="74" t="s">
        <v>9964</v>
      </c>
      <c r="B187" s="74" t="s">
        <v>262</v>
      </c>
      <c r="C187" s="74" t="s">
        <v>71</v>
      </c>
      <c r="D187" s="74" t="s">
        <v>13272</v>
      </c>
    </row>
    <row r="188" ht="14.25" customHeight="1">
      <c r="A188" s="74" t="s">
        <v>9973</v>
      </c>
      <c r="B188" s="74" t="s">
        <v>9974</v>
      </c>
      <c r="C188" s="74" t="s">
        <v>3934</v>
      </c>
      <c r="D188" s="74" t="s">
        <v>13272</v>
      </c>
    </row>
    <row r="189" ht="14.25" customHeight="1">
      <c r="A189" s="74" t="s">
        <v>13414</v>
      </c>
      <c r="B189" s="74" t="s">
        <v>1355</v>
      </c>
      <c r="C189" s="74" t="s">
        <v>100</v>
      </c>
      <c r="D189" s="74" t="s">
        <v>13272</v>
      </c>
    </row>
    <row r="190" ht="14.25" customHeight="1">
      <c r="A190" s="74" t="s">
        <v>13415</v>
      </c>
      <c r="B190" s="74" t="s">
        <v>1396</v>
      </c>
      <c r="C190" s="74" t="s">
        <v>100</v>
      </c>
      <c r="D190" s="74" t="s">
        <v>13272</v>
      </c>
    </row>
    <row r="191" ht="14.25" customHeight="1">
      <c r="A191" s="74" t="s">
        <v>13416</v>
      </c>
      <c r="B191" s="74" t="s">
        <v>13417</v>
      </c>
      <c r="C191" s="74" t="s">
        <v>3934</v>
      </c>
      <c r="D191" s="74" t="s">
        <v>13272</v>
      </c>
    </row>
    <row r="192" ht="14.25" customHeight="1">
      <c r="A192" s="74" t="s">
        <v>13418</v>
      </c>
      <c r="B192" s="74" t="s">
        <v>1373</v>
      </c>
      <c r="C192" s="74" t="s">
        <v>3968</v>
      </c>
      <c r="D192" s="74" t="s">
        <v>13272</v>
      </c>
    </row>
    <row r="193" ht="14.25" customHeight="1">
      <c r="A193" s="74" t="s">
        <v>10238</v>
      </c>
      <c r="B193" s="74" t="s">
        <v>10239</v>
      </c>
      <c r="C193" s="74" t="s">
        <v>100</v>
      </c>
      <c r="D193" s="74" t="s">
        <v>13272</v>
      </c>
    </row>
    <row r="194" ht="14.25" customHeight="1">
      <c r="A194" s="74" t="s">
        <v>10242</v>
      </c>
      <c r="B194" s="74" t="s">
        <v>10243</v>
      </c>
      <c r="C194" s="74" t="s">
        <v>100</v>
      </c>
      <c r="D194" s="74" t="s">
        <v>13272</v>
      </c>
    </row>
    <row r="195" ht="14.25" customHeight="1">
      <c r="A195" s="74" t="s">
        <v>10244</v>
      </c>
      <c r="B195" s="74" t="s">
        <v>10245</v>
      </c>
      <c r="C195" s="74" t="s">
        <v>3934</v>
      </c>
      <c r="D195" s="74" t="s">
        <v>13272</v>
      </c>
    </row>
    <row r="196" ht="14.25" customHeight="1">
      <c r="A196" s="74" t="s">
        <v>10308</v>
      </c>
      <c r="B196" s="74" t="s">
        <v>10309</v>
      </c>
      <c r="C196" s="74" t="s">
        <v>100</v>
      </c>
      <c r="D196" s="74" t="s">
        <v>13272</v>
      </c>
    </row>
    <row r="197" ht="14.25" customHeight="1">
      <c r="A197" s="74" t="s">
        <v>10439</v>
      </c>
      <c r="B197" s="74" t="s">
        <v>627</v>
      </c>
      <c r="C197" s="74" t="s">
        <v>3968</v>
      </c>
      <c r="D197" s="74" t="s">
        <v>13272</v>
      </c>
    </row>
    <row r="198" ht="14.25" customHeight="1">
      <c r="A198" s="74" t="s">
        <v>13419</v>
      </c>
      <c r="B198" s="74" t="s">
        <v>1436</v>
      </c>
      <c r="C198" s="74" t="s">
        <v>71</v>
      </c>
      <c r="D198" s="74" t="s">
        <v>13272</v>
      </c>
    </row>
    <row r="199" ht="14.25" customHeight="1">
      <c r="A199" s="74" t="s">
        <v>13420</v>
      </c>
      <c r="B199" s="74" t="s">
        <v>665</v>
      </c>
      <c r="C199" s="74" t="s">
        <v>127</v>
      </c>
      <c r="D199" s="74" t="s">
        <v>13272</v>
      </c>
    </row>
    <row r="200" ht="14.25" customHeight="1">
      <c r="A200" s="74" t="s">
        <v>13421</v>
      </c>
      <c r="B200" s="74" t="s">
        <v>744</v>
      </c>
      <c r="C200" s="74" t="s">
        <v>127</v>
      </c>
      <c r="D200" s="74" t="s">
        <v>13272</v>
      </c>
    </row>
    <row r="201" ht="14.25" customHeight="1">
      <c r="A201" s="74" t="s">
        <v>10577</v>
      </c>
      <c r="B201" s="74" t="s">
        <v>10578</v>
      </c>
      <c r="C201" s="74" t="s">
        <v>3934</v>
      </c>
      <c r="D201" s="74" t="s">
        <v>13272</v>
      </c>
    </row>
    <row r="202" ht="14.25" customHeight="1">
      <c r="A202" s="74" t="s">
        <v>10603</v>
      </c>
      <c r="B202" s="74" t="s">
        <v>10604</v>
      </c>
      <c r="C202" s="74" t="s">
        <v>100</v>
      </c>
      <c r="D202" s="74" t="s">
        <v>13272</v>
      </c>
    </row>
    <row r="203" ht="14.25" customHeight="1">
      <c r="A203" s="74" t="s">
        <v>10605</v>
      </c>
      <c r="B203" s="74" t="s">
        <v>10606</v>
      </c>
      <c r="C203" s="74" t="s">
        <v>100</v>
      </c>
      <c r="D203" s="74" t="s">
        <v>13272</v>
      </c>
    </row>
    <row r="204" ht="14.25" customHeight="1">
      <c r="A204" s="74" t="s">
        <v>10607</v>
      </c>
      <c r="B204" s="74" t="s">
        <v>10608</v>
      </c>
      <c r="C204" s="74" t="s">
        <v>100</v>
      </c>
      <c r="D204" s="74" t="s">
        <v>13272</v>
      </c>
    </row>
    <row r="205" ht="14.25" customHeight="1">
      <c r="A205" s="74" t="s">
        <v>10609</v>
      </c>
      <c r="B205" s="74" t="s">
        <v>125</v>
      </c>
      <c r="C205" s="74" t="s">
        <v>100</v>
      </c>
      <c r="D205" s="74" t="s">
        <v>13272</v>
      </c>
    </row>
    <row r="206" ht="14.25" customHeight="1">
      <c r="A206" s="74" t="s">
        <v>10610</v>
      </c>
      <c r="B206" s="74" t="s">
        <v>10611</v>
      </c>
      <c r="C206" s="74" t="s">
        <v>100</v>
      </c>
      <c r="D206" s="74" t="s">
        <v>13272</v>
      </c>
    </row>
    <row r="207" ht="14.25" customHeight="1">
      <c r="A207" s="74" t="s">
        <v>13422</v>
      </c>
      <c r="B207" s="74" t="s">
        <v>1444</v>
      </c>
      <c r="C207" s="74" t="s">
        <v>100</v>
      </c>
      <c r="D207" s="74" t="s">
        <v>13272</v>
      </c>
    </row>
    <row r="208" ht="14.25" customHeight="1">
      <c r="A208" s="74" t="s">
        <v>10612</v>
      </c>
      <c r="B208" s="74" t="s">
        <v>966</v>
      </c>
      <c r="C208" s="74" t="s">
        <v>100</v>
      </c>
      <c r="D208" s="74" t="s">
        <v>13272</v>
      </c>
    </row>
    <row r="209" ht="14.25" customHeight="1">
      <c r="A209" s="74" t="s">
        <v>10613</v>
      </c>
      <c r="B209" s="74" t="s">
        <v>10614</v>
      </c>
      <c r="C209" s="74" t="s">
        <v>100</v>
      </c>
      <c r="D209" s="74" t="s">
        <v>13272</v>
      </c>
    </row>
    <row r="210" ht="14.25" customHeight="1">
      <c r="A210" s="74" t="s">
        <v>10615</v>
      </c>
      <c r="B210" s="74" t="s">
        <v>853</v>
      </c>
      <c r="C210" s="74" t="s">
        <v>100</v>
      </c>
      <c r="D210" s="74" t="s">
        <v>13272</v>
      </c>
    </row>
    <row r="211" ht="14.25" customHeight="1">
      <c r="A211" s="74" t="s">
        <v>10616</v>
      </c>
      <c r="B211" s="74" t="s">
        <v>10617</v>
      </c>
      <c r="C211" s="74" t="s">
        <v>100</v>
      </c>
      <c r="D211" s="74" t="s">
        <v>13272</v>
      </c>
    </row>
    <row r="212" ht="14.25" customHeight="1">
      <c r="A212" s="74" t="s">
        <v>13423</v>
      </c>
      <c r="B212" s="74" t="s">
        <v>13424</v>
      </c>
      <c r="C212" s="74" t="s">
        <v>3934</v>
      </c>
      <c r="D212" s="74" t="s">
        <v>13272</v>
      </c>
    </row>
    <row r="213" ht="14.25" customHeight="1">
      <c r="A213" s="74" t="s">
        <v>10625</v>
      </c>
      <c r="B213" s="74" t="s">
        <v>10626</v>
      </c>
      <c r="C213" s="74" t="s">
        <v>100</v>
      </c>
      <c r="D213" s="74" t="s">
        <v>13272</v>
      </c>
    </row>
    <row r="214" ht="14.25" customHeight="1">
      <c r="A214" s="74" t="s">
        <v>13425</v>
      </c>
      <c r="B214" s="74" t="s">
        <v>13426</v>
      </c>
      <c r="C214" s="74" t="s">
        <v>923</v>
      </c>
      <c r="D214" s="74" t="s">
        <v>13272</v>
      </c>
    </row>
    <row r="215" ht="14.25" customHeight="1">
      <c r="A215" s="74" t="s">
        <v>13427</v>
      </c>
      <c r="B215" s="74" t="s">
        <v>13428</v>
      </c>
      <c r="C215" s="74" t="s">
        <v>3968</v>
      </c>
      <c r="D215" s="74" t="s">
        <v>13272</v>
      </c>
    </row>
    <row r="216" ht="14.25" customHeight="1">
      <c r="A216" s="74" t="s">
        <v>13429</v>
      </c>
      <c r="B216" s="74" t="s">
        <v>13430</v>
      </c>
      <c r="C216" s="74" t="s">
        <v>66</v>
      </c>
      <c r="D216" s="74" t="s">
        <v>13272</v>
      </c>
    </row>
    <row r="217" ht="14.25" customHeight="1">
      <c r="A217" s="74" t="s">
        <v>13431</v>
      </c>
      <c r="B217" s="74" t="s">
        <v>13432</v>
      </c>
      <c r="C217" s="74" t="s">
        <v>3968</v>
      </c>
      <c r="D217" s="74" t="s">
        <v>13272</v>
      </c>
    </row>
    <row r="218" ht="14.25" customHeight="1">
      <c r="A218" s="74" t="s">
        <v>10883</v>
      </c>
      <c r="B218" s="74" t="s">
        <v>10884</v>
      </c>
      <c r="C218" s="74" t="s">
        <v>71</v>
      </c>
      <c r="D218" s="74" t="s">
        <v>13272</v>
      </c>
    </row>
    <row r="219" ht="14.25" customHeight="1">
      <c r="A219" s="74" t="s">
        <v>10885</v>
      </c>
      <c r="B219" s="74" t="s">
        <v>10886</v>
      </c>
      <c r="C219" s="74" t="s">
        <v>3934</v>
      </c>
      <c r="D219" s="74" t="s">
        <v>13272</v>
      </c>
    </row>
    <row r="220" ht="14.25" customHeight="1">
      <c r="A220" s="74" t="s">
        <v>10889</v>
      </c>
      <c r="B220" s="74" t="s">
        <v>10890</v>
      </c>
      <c r="C220" s="74" t="s">
        <v>71</v>
      </c>
      <c r="D220" s="74" t="s">
        <v>13272</v>
      </c>
    </row>
    <row r="221" ht="14.25" customHeight="1">
      <c r="A221" s="74" t="s">
        <v>10893</v>
      </c>
      <c r="B221" s="74" t="s">
        <v>10894</v>
      </c>
      <c r="C221" s="74" t="s">
        <v>71</v>
      </c>
      <c r="D221" s="74" t="s">
        <v>13272</v>
      </c>
    </row>
    <row r="222" ht="14.25" customHeight="1">
      <c r="A222" s="74" t="s">
        <v>10895</v>
      </c>
      <c r="B222" s="74" t="s">
        <v>10896</v>
      </c>
      <c r="C222" s="74" t="s">
        <v>3934</v>
      </c>
      <c r="D222" s="74" t="s">
        <v>13272</v>
      </c>
    </row>
    <row r="223" ht="14.25" customHeight="1">
      <c r="A223" s="74" t="s">
        <v>10915</v>
      </c>
      <c r="B223" s="74" t="s">
        <v>10916</v>
      </c>
      <c r="C223" s="74" t="s">
        <v>71</v>
      </c>
      <c r="D223" s="74" t="s">
        <v>13272</v>
      </c>
    </row>
    <row r="224" ht="14.25" customHeight="1">
      <c r="A224" s="74" t="s">
        <v>10917</v>
      </c>
      <c r="B224" s="74" t="s">
        <v>10918</v>
      </c>
      <c r="C224" s="74" t="s">
        <v>3934</v>
      </c>
      <c r="D224" s="74" t="s">
        <v>13272</v>
      </c>
    </row>
    <row r="225" ht="14.25" customHeight="1">
      <c r="A225" s="74" t="s">
        <v>10919</v>
      </c>
      <c r="B225" s="74" t="s">
        <v>10920</v>
      </c>
      <c r="C225" s="74" t="s">
        <v>71</v>
      </c>
      <c r="D225" s="74" t="s">
        <v>13272</v>
      </c>
    </row>
    <row r="226" ht="14.25" customHeight="1">
      <c r="A226" s="74" t="s">
        <v>10921</v>
      </c>
      <c r="B226" s="74" t="s">
        <v>10922</v>
      </c>
      <c r="C226" s="74" t="s">
        <v>3934</v>
      </c>
      <c r="D226" s="74" t="s">
        <v>13272</v>
      </c>
    </row>
    <row r="227" ht="14.25" customHeight="1">
      <c r="A227" s="74" t="s">
        <v>10986</v>
      </c>
      <c r="B227" s="74" t="s">
        <v>10987</v>
      </c>
      <c r="C227" s="74" t="s">
        <v>3934</v>
      </c>
      <c r="D227" s="74" t="s">
        <v>13272</v>
      </c>
    </row>
    <row r="228" ht="14.25" customHeight="1">
      <c r="A228" s="74" t="s">
        <v>11051</v>
      </c>
      <c r="B228" s="74" t="s">
        <v>11052</v>
      </c>
      <c r="C228" s="74" t="s">
        <v>3968</v>
      </c>
      <c r="D228" s="74" t="s">
        <v>13272</v>
      </c>
    </row>
    <row r="229" ht="14.25" customHeight="1">
      <c r="A229" s="74" t="s">
        <v>11207</v>
      </c>
      <c r="B229" s="74" t="s">
        <v>1487</v>
      </c>
      <c r="C229" s="74" t="s">
        <v>50</v>
      </c>
      <c r="D229" s="74" t="s">
        <v>13272</v>
      </c>
    </row>
    <row r="230" ht="14.25" customHeight="1">
      <c r="A230" s="74" t="s">
        <v>3717</v>
      </c>
      <c r="B230" s="74" t="s">
        <v>807</v>
      </c>
      <c r="C230" s="74" t="s">
        <v>3968</v>
      </c>
      <c r="D230" s="74" t="s">
        <v>13272</v>
      </c>
    </row>
    <row r="231" ht="14.25" customHeight="1">
      <c r="A231" s="74" t="s">
        <v>11249</v>
      </c>
      <c r="B231" s="74" t="s">
        <v>11250</v>
      </c>
      <c r="C231" s="74" t="s">
        <v>3968</v>
      </c>
      <c r="D231" s="74" t="s">
        <v>13272</v>
      </c>
    </row>
    <row r="232" ht="14.25" customHeight="1">
      <c r="A232" s="74" t="s">
        <v>3718</v>
      </c>
      <c r="B232" s="74" t="s">
        <v>825</v>
      </c>
      <c r="C232" s="74" t="s">
        <v>3968</v>
      </c>
      <c r="D232" s="74" t="s">
        <v>13272</v>
      </c>
    </row>
    <row r="233" ht="14.25" customHeight="1">
      <c r="A233" s="74" t="s">
        <v>11276</v>
      </c>
      <c r="B233" s="74" t="s">
        <v>11277</v>
      </c>
      <c r="C233" s="74" t="s">
        <v>3968</v>
      </c>
      <c r="D233" s="74" t="s">
        <v>13272</v>
      </c>
    </row>
    <row r="234" ht="14.25" customHeight="1">
      <c r="A234" s="74" t="s">
        <v>11351</v>
      </c>
      <c r="B234" s="74" t="s">
        <v>11352</v>
      </c>
      <c r="C234" s="74" t="s">
        <v>3934</v>
      </c>
      <c r="D234" s="74" t="s">
        <v>13272</v>
      </c>
    </row>
    <row r="235" ht="14.25" customHeight="1">
      <c r="A235" s="74" t="s">
        <v>11404</v>
      </c>
      <c r="B235" s="74" t="s">
        <v>11405</v>
      </c>
      <c r="C235" s="74" t="s">
        <v>3934</v>
      </c>
      <c r="D235" s="74" t="s">
        <v>13272</v>
      </c>
    </row>
    <row r="236" ht="14.25" customHeight="1">
      <c r="A236" s="74" t="s">
        <v>11406</v>
      </c>
      <c r="B236" s="74" t="s">
        <v>11407</v>
      </c>
      <c r="C236" s="74" t="s">
        <v>100</v>
      </c>
      <c r="D236" s="74" t="s">
        <v>13272</v>
      </c>
    </row>
    <row r="237" ht="14.25" customHeight="1">
      <c r="A237" s="74" t="s">
        <v>11408</v>
      </c>
      <c r="B237" s="74" t="s">
        <v>11409</v>
      </c>
      <c r="C237" s="74" t="s">
        <v>3934</v>
      </c>
      <c r="D237" s="74" t="s">
        <v>13272</v>
      </c>
    </row>
    <row r="238" ht="14.25" customHeight="1">
      <c r="A238" s="74" t="s">
        <v>11410</v>
      </c>
      <c r="B238" s="74" t="s">
        <v>11411</v>
      </c>
      <c r="C238" s="74" t="s">
        <v>57</v>
      </c>
      <c r="D238" s="74" t="s">
        <v>13272</v>
      </c>
    </row>
    <row r="239" ht="14.25" customHeight="1">
      <c r="A239" s="74" t="s">
        <v>11450</v>
      </c>
      <c r="B239" s="74" t="s">
        <v>6573</v>
      </c>
      <c r="C239" s="74" t="s">
        <v>100</v>
      </c>
      <c r="D239" s="74" t="s">
        <v>13272</v>
      </c>
    </row>
    <row r="240" ht="14.25" customHeight="1">
      <c r="A240" s="74" t="s">
        <v>11494</v>
      </c>
      <c r="B240" s="74" t="s">
        <v>830</v>
      </c>
      <c r="C240" s="74" t="s">
        <v>100</v>
      </c>
      <c r="D240" s="74" t="s">
        <v>13272</v>
      </c>
    </row>
    <row r="241" ht="14.25" customHeight="1">
      <c r="A241" s="74" t="s">
        <v>13433</v>
      </c>
      <c r="B241" s="74" t="s">
        <v>1494</v>
      </c>
      <c r="C241" s="74" t="s">
        <v>50</v>
      </c>
      <c r="D241" s="74" t="s">
        <v>13272</v>
      </c>
    </row>
    <row r="242" ht="14.25" customHeight="1">
      <c r="A242" s="74" t="s">
        <v>13434</v>
      </c>
      <c r="B242" s="74" t="s">
        <v>1498</v>
      </c>
      <c r="C242" s="74" t="s">
        <v>50</v>
      </c>
      <c r="D242" s="74" t="s">
        <v>13272</v>
      </c>
    </row>
    <row r="243" ht="14.25" customHeight="1">
      <c r="A243" s="74" t="s">
        <v>11631</v>
      </c>
      <c r="B243" s="74" t="s">
        <v>976</v>
      </c>
      <c r="C243" s="74" t="s">
        <v>100</v>
      </c>
      <c r="D243" s="74" t="s">
        <v>13272</v>
      </c>
    </row>
    <row r="244" ht="14.25" customHeight="1">
      <c r="A244" s="74" t="s">
        <v>13435</v>
      </c>
      <c r="B244" s="74" t="s">
        <v>1692</v>
      </c>
      <c r="C244" s="74" t="s">
        <v>3968</v>
      </c>
      <c r="D244" s="74" t="s">
        <v>13272</v>
      </c>
    </row>
    <row r="245" ht="14.25" customHeight="1">
      <c r="A245" s="74" t="s">
        <v>13436</v>
      </c>
      <c r="B245" s="74" t="s">
        <v>1697</v>
      </c>
      <c r="C245" s="74" t="s">
        <v>3968</v>
      </c>
      <c r="D245" s="74" t="s">
        <v>13272</v>
      </c>
    </row>
    <row r="246" ht="14.25" customHeight="1">
      <c r="A246" s="74" t="s">
        <v>13437</v>
      </c>
      <c r="B246" s="74" t="s">
        <v>1707</v>
      </c>
      <c r="C246" s="74" t="s">
        <v>3968</v>
      </c>
      <c r="D246" s="74" t="s">
        <v>13272</v>
      </c>
    </row>
    <row r="247" ht="14.25" customHeight="1">
      <c r="A247" s="74" t="s">
        <v>13438</v>
      </c>
      <c r="B247" s="74" t="s">
        <v>1712</v>
      </c>
      <c r="C247" s="74" t="s">
        <v>3968</v>
      </c>
      <c r="D247" s="74" t="s">
        <v>13272</v>
      </c>
    </row>
    <row r="248" ht="14.25" customHeight="1">
      <c r="A248" s="74" t="s">
        <v>13439</v>
      </c>
      <c r="B248" s="74" t="s">
        <v>1717</v>
      </c>
      <c r="C248" s="74" t="s">
        <v>3968</v>
      </c>
      <c r="D248" s="74" t="s">
        <v>13272</v>
      </c>
    </row>
    <row r="249" ht="14.25" customHeight="1">
      <c r="A249" s="74" t="s">
        <v>13440</v>
      </c>
      <c r="B249" s="74" t="s">
        <v>1722</v>
      </c>
      <c r="C249" s="74" t="s">
        <v>3968</v>
      </c>
      <c r="D249" s="74" t="s">
        <v>13272</v>
      </c>
    </row>
    <row r="250" ht="14.25" customHeight="1">
      <c r="A250" s="74" t="s">
        <v>13441</v>
      </c>
      <c r="B250" s="74" t="s">
        <v>13442</v>
      </c>
      <c r="C250" s="74" t="s">
        <v>3934</v>
      </c>
      <c r="D250" s="74" t="s">
        <v>13272</v>
      </c>
    </row>
    <row r="251" ht="14.25" customHeight="1">
      <c r="A251" s="74" t="s">
        <v>13443</v>
      </c>
      <c r="B251" s="74" t="s">
        <v>1702</v>
      </c>
      <c r="C251" s="74" t="s">
        <v>3968</v>
      </c>
      <c r="D251" s="74" t="s">
        <v>13272</v>
      </c>
    </row>
    <row r="252" ht="14.25" customHeight="1">
      <c r="A252" s="74" t="s">
        <v>13444</v>
      </c>
      <c r="B252" s="74" t="s">
        <v>495</v>
      </c>
      <c r="C252" s="74" t="s">
        <v>50</v>
      </c>
      <c r="D252" s="74" t="s">
        <v>13272</v>
      </c>
    </row>
    <row r="253" ht="14.25" customHeight="1">
      <c r="A253" s="74" t="s">
        <v>12082</v>
      </c>
      <c r="B253" s="74" t="s">
        <v>12083</v>
      </c>
      <c r="C253" s="74" t="s">
        <v>3934</v>
      </c>
      <c r="D253" s="74" t="s">
        <v>13272</v>
      </c>
    </row>
    <row r="254" ht="14.25" customHeight="1">
      <c r="A254" s="74" t="s">
        <v>13445</v>
      </c>
      <c r="B254" s="74" t="s">
        <v>13446</v>
      </c>
      <c r="C254" s="74" t="s">
        <v>57</v>
      </c>
      <c r="D254" s="74" t="s">
        <v>13272</v>
      </c>
    </row>
    <row r="255" ht="14.25" customHeight="1">
      <c r="A255" s="74" t="s">
        <v>13447</v>
      </c>
      <c r="B255" s="74" t="s">
        <v>1730</v>
      </c>
      <c r="C255" s="74" t="s">
        <v>100</v>
      </c>
      <c r="D255" s="74" t="s">
        <v>13272</v>
      </c>
    </row>
    <row r="256" ht="14.25" customHeight="1">
      <c r="A256" s="74" t="s">
        <v>12152</v>
      </c>
      <c r="B256" s="74" t="s">
        <v>1734</v>
      </c>
      <c r="C256" s="74" t="s">
        <v>127</v>
      </c>
      <c r="D256" s="74" t="s">
        <v>13272</v>
      </c>
    </row>
    <row r="257" ht="14.25" customHeight="1">
      <c r="A257" s="74" t="s">
        <v>12157</v>
      </c>
      <c r="B257" s="185" t="s">
        <v>12158</v>
      </c>
      <c r="C257" s="74" t="s">
        <v>3968</v>
      </c>
      <c r="D257" s="74" t="s">
        <v>13272</v>
      </c>
    </row>
    <row r="258" ht="14.25" customHeight="1">
      <c r="A258" s="74" t="s">
        <v>12169</v>
      </c>
      <c r="B258" s="74" t="s">
        <v>12170</v>
      </c>
      <c r="C258" s="74" t="s">
        <v>3934</v>
      </c>
      <c r="D258" s="74" t="s">
        <v>13272</v>
      </c>
    </row>
    <row r="259" ht="14.25" customHeight="1">
      <c r="A259" s="74" t="s">
        <v>12180</v>
      </c>
      <c r="B259" s="185" t="s">
        <v>12181</v>
      </c>
      <c r="C259" s="74" t="s">
        <v>3934</v>
      </c>
      <c r="D259" s="74" t="s">
        <v>13272</v>
      </c>
    </row>
    <row r="260" ht="14.25" customHeight="1">
      <c r="A260" s="74" t="s">
        <v>12190</v>
      </c>
      <c r="B260" s="74" t="s">
        <v>12191</v>
      </c>
      <c r="C260" s="74" t="s">
        <v>3934</v>
      </c>
      <c r="D260" s="74" t="s">
        <v>13272</v>
      </c>
    </row>
    <row r="261" ht="14.25" customHeight="1">
      <c r="A261" s="74" t="s">
        <v>13448</v>
      </c>
      <c r="B261" s="74" t="s">
        <v>1755</v>
      </c>
      <c r="C261" s="74" t="s">
        <v>50</v>
      </c>
      <c r="D261" s="74" t="s">
        <v>13272</v>
      </c>
    </row>
    <row r="262" ht="14.25" customHeight="1">
      <c r="A262" s="74" t="s">
        <v>13449</v>
      </c>
      <c r="B262" s="74" t="s">
        <v>2947</v>
      </c>
      <c r="C262" s="74" t="s">
        <v>3968</v>
      </c>
      <c r="D262" s="74" t="s">
        <v>13272</v>
      </c>
    </row>
    <row r="263" ht="14.25" customHeight="1">
      <c r="A263" s="74" t="s">
        <v>12402</v>
      </c>
      <c r="B263" s="74" t="s">
        <v>12403</v>
      </c>
      <c r="C263" s="74" t="s">
        <v>100</v>
      </c>
      <c r="D263" s="74" t="s">
        <v>13272</v>
      </c>
    </row>
    <row r="264" ht="14.25" customHeight="1">
      <c r="A264" s="74" t="s">
        <v>12404</v>
      </c>
      <c r="B264" s="74" t="s">
        <v>12405</v>
      </c>
      <c r="C264" s="74" t="s">
        <v>3934</v>
      </c>
      <c r="D264" s="74" t="s">
        <v>13272</v>
      </c>
    </row>
    <row r="265" ht="14.25" customHeight="1">
      <c r="A265" s="74" t="s">
        <v>13450</v>
      </c>
      <c r="B265" s="74" t="s">
        <v>1771</v>
      </c>
      <c r="C265" s="74" t="s">
        <v>3968</v>
      </c>
      <c r="D265" s="74" t="s">
        <v>13272</v>
      </c>
    </row>
    <row r="266" ht="14.25" customHeight="1">
      <c r="A266" s="74" t="s">
        <v>12571</v>
      </c>
      <c r="B266" s="74" t="s">
        <v>12572</v>
      </c>
      <c r="C266" s="74" t="s">
        <v>923</v>
      </c>
      <c r="D266" s="74" t="s">
        <v>13272</v>
      </c>
    </row>
    <row r="267" ht="14.25" customHeight="1">
      <c r="A267" s="74" t="s">
        <v>13451</v>
      </c>
      <c r="B267" s="74" t="s">
        <v>13452</v>
      </c>
      <c r="C267" s="74" t="s">
        <v>3934</v>
      </c>
      <c r="D267" s="74" t="s">
        <v>13272</v>
      </c>
    </row>
    <row r="268" ht="14.25" customHeight="1">
      <c r="A268" s="74" t="s">
        <v>12591</v>
      </c>
      <c r="B268" s="74" t="s">
        <v>12592</v>
      </c>
      <c r="C268" s="74" t="s">
        <v>6563</v>
      </c>
      <c r="D268" s="74" t="s">
        <v>13272</v>
      </c>
    </row>
    <row r="269" ht="14.25" customHeight="1">
      <c r="A269" s="74" t="s">
        <v>12593</v>
      </c>
      <c r="B269" s="74" t="s">
        <v>6565</v>
      </c>
      <c r="C269" s="74" t="s">
        <v>3968</v>
      </c>
      <c r="D269" s="74" t="s">
        <v>13272</v>
      </c>
    </row>
    <row r="270" ht="14.25" customHeight="1">
      <c r="A270" s="74" t="s">
        <v>12626</v>
      </c>
      <c r="B270" s="74" t="s">
        <v>12627</v>
      </c>
      <c r="C270" s="74" t="s">
        <v>3934</v>
      </c>
      <c r="D270" s="74" t="s">
        <v>13272</v>
      </c>
    </row>
    <row r="271" ht="14.25" customHeight="1">
      <c r="A271" s="74" t="s">
        <v>12652</v>
      </c>
      <c r="B271" s="74" t="s">
        <v>12653</v>
      </c>
      <c r="C271" s="74" t="s">
        <v>3934</v>
      </c>
      <c r="D271" s="74" t="s">
        <v>13272</v>
      </c>
    </row>
    <row r="272" ht="14.25" customHeight="1">
      <c r="A272" s="74" t="s">
        <v>3713</v>
      </c>
      <c r="B272" s="74" t="s">
        <v>1853</v>
      </c>
      <c r="C272" s="74" t="s">
        <v>3968</v>
      </c>
      <c r="D272" s="74" t="s">
        <v>13272</v>
      </c>
    </row>
    <row r="273" ht="14.25" customHeight="1">
      <c r="A273" s="74" t="s">
        <v>13453</v>
      </c>
      <c r="B273" s="74" t="s">
        <v>325</v>
      </c>
      <c r="C273" s="74" t="s">
        <v>100</v>
      </c>
      <c r="D273" s="74" t="s">
        <v>13272</v>
      </c>
    </row>
    <row r="274" ht="14.25" customHeight="1">
      <c r="A274" s="74" t="s">
        <v>13454</v>
      </c>
      <c r="B274" s="74" t="s">
        <v>994</v>
      </c>
      <c r="C274" s="74" t="s">
        <v>100</v>
      </c>
      <c r="D274" s="74" t="s">
        <v>13272</v>
      </c>
    </row>
    <row r="275" ht="14.25" customHeight="1">
      <c r="A275" s="74" t="s">
        <v>13455</v>
      </c>
      <c r="B275" s="74" t="s">
        <v>1857</v>
      </c>
      <c r="C275" s="74" t="s">
        <v>100</v>
      </c>
      <c r="D275" s="74" t="s">
        <v>13272</v>
      </c>
    </row>
    <row r="276" ht="14.25" customHeight="1">
      <c r="A276" s="74" t="s">
        <v>13456</v>
      </c>
      <c r="B276" s="74" t="s">
        <v>1861</v>
      </c>
      <c r="C276" s="74" t="s">
        <v>100</v>
      </c>
      <c r="D276" s="74" t="s">
        <v>13272</v>
      </c>
    </row>
    <row r="277" ht="14.25" customHeight="1">
      <c r="A277" s="74" t="s">
        <v>12741</v>
      </c>
      <c r="B277" s="74" t="s">
        <v>12742</v>
      </c>
      <c r="C277" s="74" t="s">
        <v>100</v>
      </c>
      <c r="D277" s="74" t="s">
        <v>13272</v>
      </c>
    </row>
    <row r="278" ht="14.25" customHeight="1">
      <c r="A278" s="74" t="s">
        <v>12783</v>
      </c>
      <c r="B278" s="74" t="s">
        <v>85</v>
      </c>
      <c r="C278" s="74" t="s">
        <v>100</v>
      </c>
      <c r="D278" s="74" t="s">
        <v>13272</v>
      </c>
    </row>
    <row r="279" ht="14.25" customHeight="1">
      <c r="A279" s="74" t="s">
        <v>12784</v>
      </c>
      <c r="B279" s="74" t="s">
        <v>12785</v>
      </c>
      <c r="C279" s="74" t="s">
        <v>100</v>
      </c>
      <c r="D279" s="74" t="s">
        <v>13272</v>
      </c>
    </row>
    <row r="280" ht="14.25" customHeight="1">
      <c r="A280" s="74" t="s">
        <v>12788</v>
      </c>
      <c r="B280" s="74" t="s">
        <v>1868</v>
      </c>
      <c r="C280" s="74" t="s">
        <v>3934</v>
      </c>
      <c r="D280" s="74" t="s">
        <v>13272</v>
      </c>
    </row>
    <row r="281" ht="14.25" customHeight="1">
      <c r="A281" s="74" t="s">
        <v>12789</v>
      </c>
      <c r="B281" s="74" t="s">
        <v>1873</v>
      </c>
      <c r="C281" s="74" t="s">
        <v>100</v>
      </c>
      <c r="D281" s="74" t="s">
        <v>13272</v>
      </c>
    </row>
    <row r="282" ht="14.25" customHeight="1">
      <c r="A282" s="74" t="s">
        <v>12800</v>
      </c>
      <c r="B282" s="74" t="s">
        <v>12801</v>
      </c>
      <c r="C282" s="74" t="s">
        <v>3934</v>
      </c>
      <c r="D282" s="74" t="s">
        <v>13272</v>
      </c>
    </row>
    <row r="283" ht="14.25" customHeight="1">
      <c r="A283" s="74" t="s">
        <v>12804</v>
      </c>
      <c r="B283" s="74" t="s">
        <v>12805</v>
      </c>
      <c r="C283" s="74" t="s">
        <v>100</v>
      </c>
      <c r="D283" s="74" t="s">
        <v>13272</v>
      </c>
    </row>
    <row r="284" ht="14.25" customHeight="1">
      <c r="A284" s="74" t="s">
        <v>13457</v>
      </c>
      <c r="B284" s="74" t="s">
        <v>505</v>
      </c>
      <c r="C284" s="74" t="s">
        <v>50</v>
      </c>
      <c r="D284" s="74" t="s">
        <v>13272</v>
      </c>
    </row>
    <row r="285" ht="14.25" customHeight="1">
      <c r="A285" s="74" t="s">
        <v>3726</v>
      </c>
      <c r="B285" s="74" t="s">
        <v>1877</v>
      </c>
      <c r="C285" s="74" t="s">
        <v>127</v>
      </c>
      <c r="D285" s="74" t="s">
        <v>13272</v>
      </c>
    </row>
    <row r="286" ht="14.25" customHeight="1">
      <c r="A286" s="74" t="s">
        <v>12845</v>
      </c>
      <c r="B286" s="74" t="s">
        <v>3589</v>
      </c>
      <c r="C286" s="74" t="s">
        <v>127</v>
      </c>
      <c r="D286" s="74" t="s">
        <v>13272</v>
      </c>
    </row>
    <row r="287" ht="14.25" customHeight="1">
      <c r="A287" s="74" t="s">
        <v>12858</v>
      </c>
      <c r="B287" s="74" t="s">
        <v>3119</v>
      </c>
      <c r="C287" s="74" t="s">
        <v>1026</v>
      </c>
      <c r="D287" s="74" t="s">
        <v>13272</v>
      </c>
    </row>
    <row r="288" ht="14.25" customHeight="1">
      <c r="A288" s="74" t="s">
        <v>12861</v>
      </c>
      <c r="B288" s="74" t="s">
        <v>1171</v>
      </c>
      <c r="C288" s="74" t="s">
        <v>57</v>
      </c>
      <c r="D288" s="74" t="s">
        <v>13272</v>
      </c>
    </row>
    <row r="289" ht="14.25" customHeight="1">
      <c r="A289" s="74" t="s">
        <v>12887</v>
      </c>
      <c r="B289" s="74" t="s">
        <v>12888</v>
      </c>
      <c r="C289" s="74" t="s">
        <v>3968</v>
      </c>
      <c r="D289" s="74" t="s">
        <v>13272</v>
      </c>
    </row>
    <row r="290" ht="14.25" customHeight="1">
      <c r="A290" s="74" t="s">
        <v>12903</v>
      </c>
      <c r="B290" s="74" t="s">
        <v>11360</v>
      </c>
      <c r="C290" s="74" t="s">
        <v>3968</v>
      </c>
      <c r="D290" s="74" t="s">
        <v>13272</v>
      </c>
    </row>
    <row r="291" ht="14.25" customHeight="1">
      <c r="A291" s="74" t="s">
        <v>12914</v>
      </c>
      <c r="B291" s="74" t="s">
        <v>12915</v>
      </c>
      <c r="C291" s="74" t="s">
        <v>57</v>
      </c>
      <c r="D291" s="74" t="s">
        <v>13272</v>
      </c>
    </row>
    <row r="292" ht="14.25" customHeight="1">
      <c r="A292" s="74" t="s">
        <v>12916</v>
      </c>
      <c r="B292" s="74" t="s">
        <v>12917</v>
      </c>
      <c r="C292" s="74" t="s">
        <v>57</v>
      </c>
      <c r="D292" s="74" t="s">
        <v>13272</v>
      </c>
    </row>
    <row r="293" ht="14.25" customHeight="1">
      <c r="A293" s="74" t="s">
        <v>12918</v>
      </c>
      <c r="B293" s="74" t="s">
        <v>12919</v>
      </c>
      <c r="C293" s="74" t="s">
        <v>57</v>
      </c>
      <c r="D293" s="74" t="s">
        <v>13272</v>
      </c>
    </row>
    <row r="294" ht="14.25" customHeight="1">
      <c r="A294" s="74" t="s">
        <v>12920</v>
      </c>
      <c r="B294" s="74" t="s">
        <v>12921</v>
      </c>
      <c r="C294" s="74" t="s">
        <v>57</v>
      </c>
      <c r="D294" s="74" t="s">
        <v>13272</v>
      </c>
    </row>
    <row r="295" ht="14.25" customHeight="1">
      <c r="A295" s="74" t="s">
        <v>12922</v>
      </c>
      <c r="B295" s="74" t="s">
        <v>12923</v>
      </c>
      <c r="C295" s="74" t="s">
        <v>57</v>
      </c>
      <c r="D295" s="74" t="s">
        <v>13272</v>
      </c>
    </row>
    <row r="296" ht="14.25" customHeight="1">
      <c r="A296" s="74" t="s">
        <v>12924</v>
      </c>
      <c r="B296" s="74" t="s">
        <v>12925</v>
      </c>
      <c r="C296" s="74" t="s">
        <v>57</v>
      </c>
      <c r="D296" s="74" t="s">
        <v>13272</v>
      </c>
    </row>
    <row r="297" ht="14.25" customHeight="1">
      <c r="A297" s="74" t="s">
        <v>12926</v>
      </c>
      <c r="B297" s="74" t="s">
        <v>12927</v>
      </c>
      <c r="C297" s="74" t="s">
        <v>57</v>
      </c>
      <c r="D297" s="74" t="s">
        <v>13272</v>
      </c>
    </row>
    <row r="298" ht="14.25" customHeight="1">
      <c r="A298" s="74" t="s">
        <v>13458</v>
      </c>
      <c r="B298" s="74" t="s">
        <v>13459</v>
      </c>
      <c r="C298" s="74" t="s">
        <v>57</v>
      </c>
      <c r="D298" s="74" t="s">
        <v>13272</v>
      </c>
    </row>
    <row r="299" ht="14.25" customHeight="1">
      <c r="A299" s="74" t="s">
        <v>13460</v>
      </c>
      <c r="B299" s="74" t="s">
        <v>13461</v>
      </c>
      <c r="C299" s="74" t="s">
        <v>66</v>
      </c>
      <c r="D299" s="74" t="s">
        <v>13272</v>
      </c>
    </row>
    <row r="300" ht="14.25" customHeight="1">
      <c r="A300" s="74" t="s">
        <v>13462</v>
      </c>
      <c r="B300" s="74" t="s">
        <v>1955</v>
      </c>
      <c r="C300" s="74" t="s">
        <v>3968</v>
      </c>
      <c r="D300" s="74" t="s">
        <v>13272</v>
      </c>
    </row>
    <row r="301" ht="14.25" customHeight="1">
      <c r="A301" s="74" t="s">
        <v>13463</v>
      </c>
      <c r="B301" s="74" t="s">
        <v>3121</v>
      </c>
      <c r="C301" s="74" t="s">
        <v>3968</v>
      </c>
      <c r="D301" s="74" t="s">
        <v>13272</v>
      </c>
    </row>
    <row r="302" ht="14.25" customHeight="1">
      <c r="A302" s="74" t="s">
        <v>13095</v>
      </c>
      <c r="B302" s="74" t="s">
        <v>13096</v>
      </c>
      <c r="C302" s="74" t="s">
        <v>71</v>
      </c>
      <c r="D302" s="74" t="s">
        <v>13272</v>
      </c>
    </row>
    <row r="303" ht="14.25" customHeight="1">
      <c r="A303" s="74" t="s">
        <v>13118</v>
      </c>
      <c r="B303" s="74" t="s">
        <v>13119</v>
      </c>
      <c r="C303" s="74" t="s">
        <v>3968</v>
      </c>
      <c r="D303" s="74" t="s">
        <v>13272</v>
      </c>
    </row>
    <row r="304" ht="14.25" customHeight="1">
      <c r="A304" s="74" t="s">
        <v>13164</v>
      </c>
      <c r="B304" s="74" t="s">
        <v>13165</v>
      </c>
      <c r="C304" s="74" t="s">
        <v>100</v>
      </c>
      <c r="D304" s="74" t="s">
        <v>13272</v>
      </c>
    </row>
    <row r="305" ht="14.25" customHeight="1">
      <c r="A305" s="74" t="s">
        <v>13271</v>
      </c>
      <c r="B305" s="74" t="s">
        <v>48</v>
      </c>
      <c r="C305" s="74" t="s">
        <v>50</v>
      </c>
      <c r="D305" s="74" t="s">
        <v>13464</v>
      </c>
    </row>
    <row r="306" ht="14.25" customHeight="1">
      <c r="A306" s="74" t="s">
        <v>13273</v>
      </c>
      <c r="B306" s="74" t="s">
        <v>13274</v>
      </c>
      <c r="C306" s="74" t="s">
        <v>57</v>
      </c>
      <c r="D306" s="74" t="s">
        <v>13464</v>
      </c>
    </row>
    <row r="307" ht="14.25" customHeight="1">
      <c r="A307" s="74" t="s">
        <v>4024</v>
      </c>
      <c r="B307" s="74" t="s">
        <v>70</v>
      </c>
      <c r="C307" s="74" t="s">
        <v>71</v>
      </c>
      <c r="D307" s="74" t="s">
        <v>13464</v>
      </c>
    </row>
    <row r="308" ht="14.25" customHeight="1">
      <c r="A308" s="74" t="s">
        <v>4031</v>
      </c>
      <c r="B308" s="74" t="s">
        <v>4032</v>
      </c>
      <c r="C308" s="74" t="s">
        <v>3934</v>
      </c>
      <c r="D308" s="74" t="s">
        <v>13464</v>
      </c>
    </row>
    <row r="309" ht="14.25" customHeight="1">
      <c r="A309" s="74" t="s">
        <v>4047</v>
      </c>
      <c r="B309" s="74" t="s">
        <v>2963</v>
      </c>
      <c r="C309" s="74" t="s">
        <v>71</v>
      </c>
      <c r="D309" s="74" t="s">
        <v>13464</v>
      </c>
    </row>
    <row r="310" ht="14.25" customHeight="1">
      <c r="A310" s="74" t="s">
        <v>4059</v>
      </c>
      <c r="B310" s="74" t="s">
        <v>4061</v>
      </c>
      <c r="C310" s="74" t="s">
        <v>3934</v>
      </c>
      <c r="D310" s="74" t="s">
        <v>13464</v>
      </c>
    </row>
    <row r="311" ht="14.25" customHeight="1">
      <c r="A311" s="74" t="s">
        <v>4094</v>
      </c>
      <c r="B311" s="74" t="s">
        <v>13465</v>
      </c>
      <c r="C311" s="74" t="s">
        <v>71</v>
      </c>
      <c r="D311" s="74" t="s">
        <v>13464</v>
      </c>
    </row>
    <row r="312" ht="14.25" customHeight="1">
      <c r="A312" s="74" t="s">
        <v>4096</v>
      </c>
      <c r="B312" s="74" t="s">
        <v>4101</v>
      </c>
      <c r="C312" s="74" t="s">
        <v>3934</v>
      </c>
      <c r="D312" s="74" t="s">
        <v>13464</v>
      </c>
    </row>
    <row r="313" ht="14.25" customHeight="1">
      <c r="A313" s="74" t="s">
        <v>4163</v>
      </c>
      <c r="B313" s="74" t="s">
        <v>4165</v>
      </c>
      <c r="C313" s="74" t="s">
        <v>100</v>
      </c>
      <c r="D313" s="74" t="s">
        <v>13464</v>
      </c>
    </row>
    <row r="314" ht="14.25" customHeight="1">
      <c r="A314" s="74" t="s">
        <v>13275</v>
      </c>
      <c r="B314" s="74" t="s">
        <v>104</v>
      </c>
      <c r="C314" s="74" t="s">
        <v>50</v>
      </c>
      <c r="D314" s="74" t="s">
        <v>13464</v>
      </c>
    </row>
    <row r="315" ht="14.25" customHeight="1">
      <c r="A315" s="74" t="s">
        <v>13276</v>
      </c>
      <c r="B315" s="74" t="s">
        <v>109</v>
      </c>
      <c r="C315" s="74" t="s">
        <v>50</v>
      </c>
      <c r="D315" s="74" t="s">
        <v>13464</v>
      </c>
    </row>
    <row r="316" ht="14.25" customHeight="1">
      <c r="A316" s="74" t="s">
        <v>4399</v>
      </c>
      <c r="B316" s="74" t="s">
        <v>4400</v>
      </c>
      <c r="C316" s="74" t="s">
        <v>3968</v>
      </c>
      <c r="D316" s="74" t="s">
        <v>13464</v>
      </c>
    </row>
    <row r="317" ht="14.25" customHeight="1">
      <c r="A317" s="74" t="s">
        <v>4401</v>
      </c>
      <c r="B317" s="74" t="s">
        <v>4380</v>
      </c>
      <c r="C317" s="74" t="s">
        <v>100</v>
      </c>
      <c r="D317" s="74" t="s">
        <v>13464</v>
      </c>
    </row>
    <row r="318" ht="14.25" customHeight="1">
      <c r="A318" s="74" t="s">
        <v>13277</v>
      </c>
      <c r="B318" s="74" t="s">
        <v>13278</v>
      </c>
      <c r="C318" s="74" t="s">
        <v>3934</v>
      </c>
      <c r="D318" s="74" t="s">
        <v>13464</v>
      </c>
    </row>
    <row r="319" ht="14.25" customHeight="1">
      <c r="A319" s="74" t="s">
        <v>13279</v>
      </c>
      <c r="B319" s="74" t="s">
        <v>125</v>
      </c>
      <c r="C319" s="74" t="s">
        <v>127</v>
      </c>
      <c r="D319" s="74" t="s">
        <v>13464</v>
      </c>
    </row>
    <row r="320" ht="14.25" customHeight="1">
      <c r="A320" s="74" t="s">
        <v>13280</v>
      </c>
      <c r="B320" s="74" t="s">
        <v>138</v>
      </c>
      <c r="C320" s="74" t="s">
        <v>50</v>
      </c>
      <c r="D320" s="74" t="s">
        <v>13464</v>
      </c>
    </row>
    <row r="321" ht="14.25" customHeight="1">
      <c r="A321" s="74" t="s">
        <v>13281</v>
      </c>
      <c r="B321" s="74" t="s">
        <v>143</v>
      </c>
      <c r="C321" s="74" t="s">
        <v>100</v>
      </c>
      <c r="D321" s="74" t="s">
        <v>13464</v>
      </c>
    </row>
    <row r="322" ht="14.25" customHeight="1">
      <c r="A322" s="74" t="s">
        <v>13282</v>
      </c>
      <c r="B322" s="74" t="s">
        <v>147</v>
      </c>
      <c r="C322" s="74" t="s">
        <v>127</v>
      </c>
      <c r="D322" s="74" t="s">
        <v>13464</v>
      </c>
    </row>
    <row r="323" ht="14.25" customHeight="1">
      <c r="A323" s="74" t="s">
        <v>13283</v>
      </c>
      <c r="B323" s="74" t="s">
        <v>156</v>
      </c>
      <c r="C323" s="74" t="s">
        <v>50</v>
      </c>
      <c r="D323" s="74" t="s">
        <v>13464</v>
      </c>
    </row>
    <row r="324" ht="14.25" customHeight="1">
      <c r="A324" s="74" t="s">
        <v>13284</v>
      </c>
      <c r="B324" s="74" t="s">
        <v>160</v>
      </c>
      <c r="C324" s="74" t="s">
        <v>50</v>
      </c>
      <c r="D324" s="74" t="s">
        <v>13464</v>
      </c>
    </row>
    <row r="325" ht="14.25" customHeight="1">
      <c r="A325" s="74" t="s">
        <v>13285</v>
      </c>
      <c r="B325" s="74" t="s">
        <v>164</v>
      </c>
      <c r="C325" s="74" t="s">
        <v>3968</v>
      </c>
      <c r="D325" s="74" t="s">
        <v>13464</v>
      </c>
    </row>
    <row r="326" ht="14.25" customHeight="1">
      <c r="A326" s="74" t="s">
        <v>13286</v>
      </c>
      <c r="B326" s="74" t="s">
        <v>174</v>
      </c>
      <c r="C326" s="74" t="s">
        <v>100</v>
      </c>
      <c r="D326" s="74" t="s">
        <v>13464</v>
      </c>
    </row>
    <row r="327" ht="14.25" customHeight="1">
      <c r="A327" s="74" t="s">
        <v>13287</v>
      </c>
      <c r="B327" s="74" t="s">
        <v>178</v>
      </c>
      <c r="C327" s="74" t="s">
        <v>50</v>
      </c>
      <c r="D327" s="74" t="s">
        <v>13464</v>
      </c>
    </row>
    <row r="328" ht="14.25" customHeight="1">
      <c r="A328" s="74" t="s">
        <v>13288</v>
      </c>
      <c r="B328" s="74" t="s">
        <v>13289</v>
      </c>
      <c r="C328" s="74" t="s">
        <v>3934</v>
      </c>
      <c r="D328" s="74" t="s">
        <v>13464</v>
      </c>
    </row>
    <row r="329" ht="14.25" customHeight="1">
      <c r="A329" s="74" t="s">
        <v>13290</v>
      </c>
      <c r="B329" s="74" t="s">
        <v>13291</v>
      </c>
      <c r="C329" s="74" t="s">
        <v>3934</v>
      </c>
      <c r="D329" s="74" t="s">
        <v>13464</v>
      </c>
    </row>
    <row r="330" ht="14.25" customHeight="1">
      <c r="A330" s="74" t="s">
        <v>13294</v>
      </c>
      <c r="B330" s="74" t="s">
        <v>13295</v>
      </c>
      <c r="C330" s="74" t="s">
        <v>50</v>
      </c>
      <c r="D330" s="74" t="s">
        <v>13464</v>
      </c>
    </row>
    <row r="331" ht="14.25" customHeight="1">
      <c r="A331" s="74" t="s">
        <v>4785</v>
      </c>
      <c r="B331" s="74" t="s">
        <v>4786</v>
      </c>
      <c r="C331" s="74" t="s">
        <v>3968</v>
      </c>
      <c r="D331" s="74" t="s">
        <v>13464</v>
      </c>
    </row>
    <row r="332" ht="14.25" customHeight="1">
      <c r="A332" s="74" t="s">
        <v>4812</v>
      </c>
      <c r="B332" s="74" t="s">
        <v>4813</v>
      </c>
      <c r="C332" s="74" t="s">
        <v>3934</v>
      </c>
      <c r="D332" s="74" t="s">
        <v>13464</v>
      </c>
    </row>
    <row r="333" ht="14.25" customHeight="1">
      <c r="A333" s="74" t="s">
        <v>13296</v>
      </c>
      <c r="B333" s="74" t="s">
        <v>206</v>
      </c>
      <c r="C333" s="74" t="s">
        <v>100</v>
      </c>
      <c r="D333" s="74" t="s">
        <v>13464</v>
      </c>
    </row>
    <row r="334" ht="14.25" customHeight="1">
      <c r="A334" s="74" t="s">
        <v>13297</v>
      </c>
      <c r="B334" s="74" t="s">
        <v>2083</v>
      </c>
      <c r="C334" s="74" t="s">
        <v>57</v>
      </c>
      <c r="D334" s="74" t="s">
        <v>13464</v>
      </c>
    </row>
    <row r="335" ht="14.25" customHeight="1">
      <c r="A335" s="74" t="s">
        <v>13298</v>
      </c>
      <c r="B335" s="74" t="s">
        <v>13299</v>
      </c>
      <c r="C335" s="74" t="s">
        <v>923</v>
      </c>
      <c r="D335" s="74" t="s">
        <v>13464</v>
      </c>
    </row>
    <row r="336" ht="14.25" customHeight="1">
      <c r="A336" s="74" t="s">
        <v>13300</v>
      </c>
      <c r="B336" s="74" t="s">
        <v>13301</v>
      </c>
      <c r="C336" s="74" t="s">
        <v>3968</v>
      </c>
      <c r="D336" s="74" t="s">
        <v>13464</v>
      </c>
    </row>
    <row r="337" ht="14.25" customHeight="1">
      <c r="A337" s="74" t="s">
        <v>4888</v>
      </c>
      <c r="B337" s="74" t="s">
        <v>4889</v>
      </c>
      <c r="C337" s="74" t="s">
        <v>66</v>
      </c>
      <c r="D337" s="74" t="s">
        <v>13464</v>
      </c>
    </row>
    <row r="338" ht="14.25" customHeight="1">
      <c r="A338" s="74" t="s">
        <v>4890</v>
      </c>
      <c r="B338" s="74" t="s">
        <v>4891</v>
      </c>
      <c r="C338" s="74" t="s">
        <v>66</v>
      </c>
      <c r="D338" s="74" t="s">
        <v>13464</v>
      </c>
    </row>
    <row r="339" ht="14.25" customHeight="1">
      <c r="A339" s="74" t="s">
        <v>4910</v>
      </c>
      <c r="B339" s="74" t="s">
        <v>4911</v>
      </c>
      <c r="C339" s="74" t="s">
        <v>3968</v>
      </c>
      <c r="D339" s="74" t="s">
        <v>13464</v>
      </c>
    </row>
    <row r="340" ht="14.25" customHeight="1">
      <c r="A340" s="74" t="s">
        <v>13304</v>
      </c>
      <c r="B340" s="74" t="s">
        <v>219</v>
      </c>
      <c r="C340" s="74" t="s">
        <v>100</v>
      </c>
      <c r="D340" s="74" t="s">
        <v>13464</v>
      </c>
    </row>
    <row r="341" ht="14.25" customHeight="1">
      <c r="A341" s="74" t="s">
        <v>13305</v>
      </c>
      <c r="B341" s="74" t="s">
        <v>4954</v>
      </c>
      <c r="C341" s="74" t="s">
        <v>3968</v>
      </c>
      <c r="D341" s="74" t="s">
        <v>13464</v>
      </c>
    </row>
    <row r="342" ht="14.25" customHeight="1">
      <c r="A342" s="74" t="s">
        <v>4965</v>
      </c>
      <c r="B342" s="74" t="s">
        <v>4966</v>
      </c>
      <c r="C342" s="74" t="s">
        <v>3934</v>
      </c>
      <c r="D342" s="74" t="s">
        <v>13464</v>
      </c>
    </row>
    <row r="343" ht="14.25" customHeight="1">
      <c r="A343" s="74" t="s">
        <v>4973</v>
      </c>
      <c r="B343" s="74" t="s">
        <v>4974</v>
      </c>
      <c r="C343" s="74" t="s">
        <v>3968</v>
      </c>
      <c r="D343" s="74" t="s">
        <v>13464</v>
      </c>
    </row>
    <row r="344" ht="14.25" customHeight="1">
      <c r="A344" s="74" t="s">
        <v>5024</v>
      </c>
      <c r="B344" s="74" t="s">
        <v>256</v>
      </c>
      <c r="C344" s="74" t="s">
        <v>3968</v>
      </c>
      <c r="D344" s="74" t="s">
        <v>13464</v>
      </c>
    </row>
    <row r="345" ht="14.25" customHeight="1">
      <c r="A345" s="74" t="s">
        <v>13307</v>
      </c>
      <c r="B345" s="74" t="s">
        <v>310</v>
      </c>
      <c r="C345" s="74" t="s">
        <v>100</v>
      </c>
      <c r="D345" s="74" t="s">
        <v>13464</v>
      </c>
    </row>
    <row r="346" ht="14.25" customHeight="1">
      <c r="A346" s="74" t="s">
        <v>5210</v>
      </c>
      <c r="B346" s="74" t="s">
        <v>5211</v>
      </c>
      <c r="C346" s="74" t="s">
        <v>3934</v>
      </c>
      <c r="D346" s="74" t="s">
        <v>13464</v>
      </c>
    </row>
    <row r="347" ht="14.25" customHeight="1">
      <c r="A347" s="74" t="s">
        <v>13308</v>
      </c>
      <c r="B347" s="74" t="s">
        <v>13466</v>
      </c>
      <c r="C347" s="74" t="s">
        <v>3934</v>
      </c>
      <c r="D347" s="74" t="s">
        <v>13464</v>
      </c>
    </row>
    <row r="348" ht="14.25" customHeight="1">
      <c r="A348" s="74" t="s">
        <v>13309</v>
      </c>
      <c r="B348" s="74" t="s">
        <v>13467</v>
      </c>
      <c r="C348" s="74" t="s">
        <v>3968</v>
      </c>
      <c r="D348" s="74" t="s">
        <v>13464</v>
      </c>
    </row>
    <row r="349" ht="14.25" customHeight="1">
      <c r="A349" s="74" t="s">
        <v>5373</v>
      </c>
      <c r="B349" s="74" t="s">
        <v>350</v>
      </c>
      <c r="C349" s="74" t="s">
        <v>127</v>
      </c>
      <c r="D349" s="74" t="s">
        <v>13464</v>
      </c>
    </row>
    <row r="350" ht="14.25" customHeight="1">
      <c r="A350" s="74" t="s">
        <v>5410</v>
      </c>
      <c r="B350" s="74" t="s">
        <v>5411</v>
      </c>
      <c r="C350" s="74" t="s">
        <v>127</v>
      </c>
      <c r="D350" s="74" t="s">
        <v>13464</v>
      </c>
    </row>
    <row r="351" ht="14.25" customHeight="1">
      <c r="A351" s="74" t="s">
        <v>13311</v>
      </c>
      <c r="B351" s="74" t="s">
        <v>13468</v>
      </c>
      <c r="C351" s="74" t="s">
        <v>3968</v>
      </c>
      <c r="D351" s="74" t="s">
        <v>13464</v>
      </c>
    </row>
    <row r="352" ht="14.25" customHeight="1">
      <c r="A352" s="74" t="s">
        <v>5463</v>
      </c>
      <c r="B352" s="74" t="s">
        <v>13469</v>
      </c>
      <c r="C352" s="74" t="s">
        <v>3968</v>
      </c>
      <c r="D352" s="74" t="s">
        <v>13464</v>
      </c>
    </row>
    <row r="353" ht="14.25" customHeight="1">
      <c r="A353" s="74" t="s">
        <v>13312</v>
      </c>
      <c r="B353" s="74" t="s">
        <v>13313</v>
      </c>
      <c r="C353" s="74" t="s">
        <v>66</v>
      </c>
      <c r="D353" s="74" t="s">
        <v>13464</v>
      </c>
    </row>
    <row r="354" ht="14.25" customHeight="1">
      <c r="A354" s="74" t="s">
        <v>13315</v>
      </c>
      <c r="B354" s="74" t="s">
        <v>423</v>
      </c>
      <c r="C354" s="74" t="s">
        <v>3968</v>
      </c>
      <c r="D354" s="74" t="s">
        <v>13464</v>
      </c>
    </row>
    <row r="355" ht="14.25" customHeight="1">
      <c r="A355" s="74" t="s">
        <v>3695</v>
      </c>
      <c r="B355" s="74" t="s">
        <v>13470</v>
      </c>
      <c r="C355" s="74" t="s">
        <v>57</v>
      </c>
      <c r="D355" s="74" t="s">
        <v>13464</v>
      </c>
    </row>
    <row r="356" ht="14.25" customHeight="1">
      <c r="A356" s="74" t="s">
        <v>5639</v>
      </c>
      <c r="B356" s="74" t="s">
        <v>444</v>
      </c>
      <c r="C356" s="74" t="s">
        <v>100</v>
      </c>
      <c r="D356" s="74" t="s">
        <v>13464</v>
      </c>
    </row>
    <row r="357" ht="14.25" customHeight="1">
      <c r="A357" s="74" t="s">
        <v>5690</v>
      </c>
      <c r="B357" s="74" t="s">
        <v>5691</v>
      </c>
      <c r="C357" s="74" t="s">
        <v>100</v>
      </c>
      <c r="D357" s="74" t="s">
        <v>13464</v>
      </c>
    </row>
    <row r="358" ht="14.25" customHeight="1">
      <c r="A358" s="74" t="s">
        <v>5733</v>
      </c>
      <c r="B358" s="74" t="s">
        <v>5734</v>
      </c>
      <c r="C358" s="74" t="s">
        <v>100</v>
      </c>
      <c r="D358" s="74" t="s">
        <v>13464</v>
      </c>
    </row>
    <row r="359" ht="14.25" customHeight="1">
      <c r="A359" s="74" t="s">
        <v>5801</v>
      </c>
      <c r="B359" s="74" t="s">
        <v>5802</v>
      </c>
      <c r="C359" s="74" t="s">
        <v>71</v>
      </c>
      <c r="D359" s="74" t="s">
        <v>13464</v>
      </c>
    </row>
    <row r="360" ht="14.25" customHeight="1">
      <c r="A360" s="74" t="s">
        <v>5809</v>
      </c>
      <c r="B360" s="74" t="s">
        <v>5810</v>
      </c>
      <c r="C360" s="74" t="s">
        <v>923</v>
      </c>
      <c r="D360" s="74" t="s">
        <v>13464</v>
      </c>
    </row>
    <row r="361" ht="14.25" customHeight="1">
      <c r="A361" s="74" t="s">
        <v>5850</v>
      </c>
      <c r="B361" s="74" t="s">
        <v>5851</v>
      </c>
      <c r="C361" s="74" t="s">
        <v>57</v>
      </c>
      <c r="D361" s="74" t="s">
        <v>13464</v>
      </c>
    </row>
    <row r="362" ht="14.25" customHeight="1">
      <c r="A362" s="74" t="s">
        <v>5912</v>
      </c>
      <c r="B362" s="74" t="s">
        <v>5913</v>
      </c>
      <c r="C362" s="74" t="s">
        <v>3934</v>
      </c>
      <c r="D362" s="74" t="s">
        <v>13464</v>
      </c>
    </row>
    <row r="363" ht="14.25" customHeight="1">
      <c r="A363" s="74" t="s">
        <v>6109</v>
      </c>
      <c r="B363" s="74" t="s">
        <v>6110</v>
      </c>
      <c r="C363" s="74" t="s">
        <v>57</v>
      </c>
      <c r="D363" s="74" t="s">
        <v>13464</v>
      </c>
    </row>
    <row r="364" ht="14.25" customHeight="1">
      <c r="A364" s="74" t="s">
        <v>6173</v>
      </c>
      <c r="B364" s="74" t="s">
        <v>6172</v>
      </c>
      <c r="C364" s="74" t="s">
        <v>3934</v>
      </c>
      <c r="D364" s="74" t="s">
        <v>13464</v>
      </c>
    </row>
    <row r="365" ht="14.25" customHeight="1">
      <c r="A365" s="74" t="s">
        <v>13316</v>
      </c>
      <c r="B365" s="74" t="s">
        <v>13317</v>
      </c>
      <c r="C365" s="74" t="s">
        <v>57</v>
      </c>
      <c r="D365" s="74" t="s">
        <v>13464</v>
      </c>
    </row>
    <row r="366" ht="14.25" customHeight="1">
      <c r="A366" s="74" t="s">
        <v>13318</v>
      </c>
      <c r="B366" s="74" t="s">
        <v>473</v>
      </c>
      <c r="C366" s="74" t="s">
        <v>100</v>
      </c>
      <c r="D366" s="74" t="s">
        <v>13464</v>
      </c>
    </row>
    <row r="367" ht="14.25" customHeight="1">
      <c r="A367" s="74" t="s">
        <v>13320</v>
      </c>
      <c r="B367" s="74" t="s">
        <v>519</v>
      </c>
      <c r="C367" s="74" t="s">
        <v>57</v>
      </c>
      <c r="D367" s="74" t="s">
        <v>13464</v>
      </c>
    </row>
    <row r="368" ht="14.25" customHeight="1">
      <c r="A368" s="74" t="s">
        <v>13321</v>
      </c>
      <c r="B368" s="74" t="s">
        <v>515</v>
      </c>
      <c r="C368" s="74" t="s">
        <v>50</v>
      </c>
      <c r="D368" s="74" t="s">
        <v>13464</v>
      </c>
    </row>
    <row r="369" ht="14.25" customHeight="1">
      <c r="A369" s="74" t="s">
        <v>6561</v>
      </c>
      <c r="B369" s="74" t="s">
        <v>6562</v>
      </c>
      <c r="C369" s="74" t="s">
        <v>6563</v>
      </c>
      <c r="D369" s="74" t="s">
        <v>13464</v>
      </c>
    </row>
    <row r="370" ht="14.25" customHeight="1">
      <c r="A370" s="74" t="s">
        <v>6564</v>
      </c>
      <c r="B370" s="74" t="s">
        <v>6565</v>
      </c>
      <c r="C370" s="74" t="s">
        <v>3968</v>
      </c>
      <c r="D370" s="74" t="s">
        <v>13464</v>
      </c>
    </row>
    <row r="371" ht="14.25" customHeight="1">
      <c r="A371" s="74" t="s">
        <v>13322</v>
      </c>
      <c r="B371" s="74" t="s">
        <v>13323</v>
      </c>
      <c r="C371" s="74" t="s">
        <v>127</v>
      </c>
      <c r="D371" s="74" t="s">
        <v>13464</v>
      </c>
    </row>
    <row r="372" ht="14.25" customHeight="1">
      <c r="A372" s="74" t="s">
        <v>13324</v>
      </c>
      <c r="B372" s="74" t="s">
        <v>13471</v>
      </c>
      <c r="C372" s="74" t="s">
        <v>127</v>
      </c>
      <c r="D372" s="74" t="s">
        <v>13464</v>
      </c>
    </row>
    <row r="373" ht="14.25" customHeight="1">
      <c r="A373" s="74" t="s">
        <v>13325</v>
      </c>
      <c r="B373" s="74" t="s">
        <v>13472</v>
      </c>
      <c r="C373" s="74" t="s">
        <v>127</v>
      </c>
      <c r="D373" s="74" t="s">
        <v>13464</v>
      </c>
    </row>
    <row r="374" ht="14.25" customHeight="1">
      <c r="A374" s="74" t="s">
        <v>13326</v>
      </c>
      <c r="B374" s="74" t="s">
        <v>13327</v>
      </c>
      <c r="C374" s="74" t="s">
        <v>3968</v>
      </c>
      <c r="D374" s="74" t="s">
        <v>13464</v>
      </c>
    </row>
    <row r="375" ht="14.25" customHeight="1">
      <c r="A375" s="74" t="s">
        <v>13328</v>
      </c>
      <c r="B375" s="74" t="s">
        <v>13329</v>
      </c>
      <c r="C375" s="74" t="s">
        <v>127</v>
      </c>
      <c r="D375" s="74" t="s">
        <v>13464</v>
      </c>
    </row>
    <row r="376" ht="14.25" customHeight="1">
      <c r="A376" s="74" t="s">
        <v>13330</v>
      </c>
      <c r="B376" s="74" t="s">
        <v>13473</v>
      </c>
      <c r="C376" s="74" t="s">
        <v>3968</v>
      </c>
      <c r="D376" s="74" t="s">
        <v>13464</v>
      </c>
    </row>
    <row r="377" ht="14.25" customHeight="1">
      <c r="A377" s="74" t="s">
        <v>6683</v>
      </c>
      <c r="B377" s="185" t="s">
        <v>6684</v>
      </c>
      <c r="C377" s="74" t="s">
        <v>3934</v>
      </c>
      <c r="D377" s="74" t="s">
        <v>13464</v>
      </c>
    </row>
    <row r="378" ht="14.25" customHeight="1">
      <c r="A378" s="74" t="s">
        <v>6705</v>
      </c>
      <c r="B378" s="74" t="s">
        <v>13474</v>
      </c>
      <c r="C378" s="74" t="s">
        <v>923</v>
      </c>
      <c r="D378" s="74" t="s">
        <v>13464</v>
      </c>
    </row>
    <row r="379" ht="14.25" customHeight="1">
      <c r="A379" s="74" t="s">
        <v>6707</v>
      </c>
      <c r="B379" s="74" t="s">
        <v>13475</v>
      </c>
      <c r="C379" s="74" t="s">
        <v>3934</v>
      </c>
      <c r="D379" s="74" t="s">
        <v>13464</v>
      </c>
    </row>
    <row r="380" ht="14.25" customHeight="1">
      <c r="A380" s="74" t="s">
        <v>6711</v>
      </c>
      <c r="B380" s="74" t="s">
        <v>6712</v>
      </c>
      <c r="C380" s="74" t="s">
        <v>127</v>
      </c>
      <c r="D380" s="74" t="s">
        <v>13464</v>
      </c>
    </row>
    <row r="381" ht="14.25" customHeight="1">
      <c r="A381" s="74" t="s">
        <v>13332</v>
      </c>
      <c r="B381" s="74" t="s">
        <v>537</v>
      </c>
      <c r="C381" s="74" t="s">
        <v>100</v>
      </c>
      <c r="D381" s="74" t="s">
        <v>13464</v>
      </c>
    </row>
    <row r="382" ht="14.25" customHeight="1">
      <c r="A382" s="74" t="s">
        <v>13333</v>
      </c>
      <c r="B382" s="74" t="s">
        <v>13476</v>
      </c>
      <c r="C382" s="74" t="s">
        <v>3968</v>
      </c>
      <c r="D382" s="74" t="s">
        <v>13464</v>
      </c>
    </row>
    <row r="383" ht="14.25" customHeight="1">
      <c r="A383" s="74" t="s">
        <v>13335</v>
      </c>
      <c r="B383" s="74" t="s">
        <v>547</v>
      </c>
      <c r="C383" s="74" t="s">
        <v>3968</v>
      </c>
      <c r="D383" s="74" t="s">
        <v>13464</v>
      </c>
    </row>
    <row r="384" ht="14.25" customHeight="1">
      <c r="A384" s="74" t="s">
        <v>6731</v>
      </c>
      <c r="B384" s="74" t="s">
        <v>553</v>
      </c>
      <c r="C384" s="74" t="s">
        <v>3968</v>
      </c>
      <c r="D384" s="74" t="s">
        <v>13464</v>
      </c>
    </row>
    <row r="385" ht="14.25" customHeight="1">
      <c r="A385" s="74" t="s">
        <v>13336</v>
      </c>
      <c r="B385" s="74" t="s">
        <v>563</v>
      </c>
      <c r="C385" s="74" t="s">
        <v>3968</v>
      </c>
      <c r="D385" s="74" t="s">
        <v>13464</v>
      </c>
    </row>
    <row r="386" ht="14.25" customHeight="1">
      <c r="A386" s="74" t="s">
        <v>13337</v>
      </c>
      <c r="B386" s="74" t="s">
        <v>568</v>
      </c>
      <c r="C386" s="74" t="s">
        <v>3968</v>
      </c>
      <c r="D386" s="74" t="s">
        <v>13464</v>
      </c>
    </row>
    <row r="387" ht="14.25" customHeight="1">
      <c r="A387" s="74" t="s">
        <v>13338</v>
      </c>
      <c r="B387" s="74" t="s">
        <v>573</v>
      </c>
      <c r="C387" s="74" t="s">
        <v>3968</v>
      </c>
      <c r="D387" s="74" t="s">
        <v>13464</v>
      </c>
    </row>
    <row r="388" ht="14.25" customHeight="1">
      <c r="A388" s="74" t="s">
        <v>13339</v>
      </c>
      <c r="B388" s="74" t="s">
        <v>13477</v>
      </c>
      <c r="C388" s="74" t="s">
        <v>3968</v>
      </c>
      <c r="D388" s="74" t="s">
        <v>13464</v>
      </c>
    </row>
    <row r="389" ht="14.25" customHeight="1">
      <c r="A389" s="74" t="s">
        <v>13340</v>
      </c>
      <c r="B389" s="74" t="s">
        <v>13478</v>
      </c>
      <c r="C389" s="74" t="s">
        <v>3934</v>
      </c>
      <c r="D389" s="74" t="s">
        <v>13464</v>
      </c>
    </row>
    <row r="390" ht="14.25" customHeight="1">
      <c r="A390" s="74" t="s">
        <v>13342</v>
      </c>
      <c r="B390" s="74" t="s">
        <v>558</v>
      </c>
      <c r="C390" s="74" t="s">
        <v>3968</v>
      </c>
      <c r="D390" s="74" t="s">
        <v>13464</v>
      </c>
    </row>
    <row r="391" ht="14.25" customHeight="1">
      <c r="A391" s="74" t="s">
        <v>13343</v>
      </c>
      <c r="B391" s="74" t="s">
        <v>13479</v>
      </c>
      <c r="C391" s="74" t="s">
        <v>57</v>
      </c>
      <c r="D391" s="74" t="s">
        <v>13464</v>
      </c>
    </row>
    <row r="392" ht="14.25" customHeight="1">
      <c r="A392" s="74" t="s">
        <v>13345</v>
      </c>
      <c r="B392" s="74" t="s">
        <v>13346</v>
      </c>
      <c r="C392" s="74" t="s">
        <v>3968</v>
      </c>
      <c r="D392" s="74" t="s">
        <v>13464</v>
      </c>
    </row>
    <row r="393" ht="14.25" customHeight="1">
      <c r="A393" s="74" t="s">
        <v>6760</v>
      </c>
      <c r="B393" s="74" t="s">
        <v>13480</v>
      </c>
      <c r="C393" s="74" t="s">
        <v>3934</v>
      </c>
      <c r="D393" s="74" t="s">
        <v>13464</v>
      </c>
    </row>
    <row r="394" ht="14.25" customHeight="1">
      <c r="A394" s="74" t="s">
        <v>6766</v>
      </c>
      <c r="B394" s="74" t="s">
        <v>13481</v>
      </c>
      <c r="C394" s="74" t="s">
        <v>3968</v>
      </c>
      <c r="D394" s="74" t="s">
        <v>13464</v>
      </c>
    </row>
    <row r="395" ht="14.25" customHeight="1">
      <c r="A395" s="74" t="s">
        <v>3722</v>
      </c>
      <c r="B395" s="74" t="s">
        <v>13482</v>
      </c>
      <c r="C395" s="74" t="s">
        <v>57</v>
      </c>
      <c r="D395" s="74" t="s">
        <v>13464</v>
      </c>
    </row>
    <row r="396" ht="14.25" customHeight="1">
      <c r="A396" s="74" t="s">
        <v>6799</v>
      </c>
      <c r="B396" s="74" t="s">
        <v>6800</v>
      </c>
      <c r="C396" s="74" t="s">
        <v>3968</v>
      </c>
      <c r="D396" s="74" t="s">
        <v>13464</v>
      </c>
    </row>
    <row r="397" ht="14.25" customHeight="1">
      <c r="A397" s="74" t="s">
        <v>13347</v>
      </c>
      <c r="B397" s="185" t="s">
        <v>13348</v>
      </c>
      <c r="C397" s="74" t="s">
        <v>57</v>
      </c>
      <c r="D397" s="74" t="s">
        <v>13464</v>
      </c>
    </row>
    <row r="398" ht="14.25" customHeight="1">
      <c r="A398" s="74" t="s">
        <v>13349</v>
      </c>
      <c r="B398" s="74" t="s">
        <v>13483</v>
      </c>
      <c r="C398" s="74" t="s">
        <v>3968</v>
      </c>
      <c r="D398" s="74" t="s">
        <v>13464</v>
      </c>
    </row>
    <row r="399" ht="14.25" customHeight="1">
      <c r="A399" s="74" t="s">
        <v>3697</v>
      </c>
      <c r="B399" s="74" t="s">
        <v>13484</v>
      </c>
      <c r="C399" s="74" t="s">
        <v>71</v>
      </c>
      <c r="D399" s="74" t="s">
        <v>13464</v>
      </c>
    </row>
    <row r="400" ht="14.25" customHeight="1">
      <c r="A400" s="74" t="s">
        <v>3699</v>
      </c>
      <c r="B400" s="74" t="s">
        <v>687</v>
      </c>
      <c r="C400" s="74" t="s">
        <v>50</v>
      </c>
      <c r="D400" s="74" t="s">
        <v>13464</v>
      </c>
    </row>
    <row r="401" ht="14.25" customHeight="1">
      <c r="A401" s="74" t="s">
        <v>13350</v>
      </c>
      <c r="B401" s="74" t="s">
        <v>13351</v>
      </c>
      <c r="C401" s="74" t="s">
        <v>3968</v>
      </c>
      <c r="D401" s="74" t="s">
        <v>13464</v>
      </c>
    </row>
    <row r="402" ht="14.25" customHeight="1">
      <c r="A402" s="74" t="s">
        <v>13352</v>
      </c>
      <c r="B402" s="74" t="s">
        <v>13353</v>
      </c>
      <c r="C402" s="74" t="s">
        <v>3968</v>
      </c>
      <c r="D402" s="74" t="s">
        <v>13464</v>
      </c>
    </row>
    <row r="403" ht="14.25" customHeight="1">
      <c r="A403" s="74" t="s">
        <v>13354</v>
      </c>
      <c r="B403" s="185" t="s">
        <v>13355</v>
      </c>
      <c r="C403" s="74" t="s">
        <v>57</v>
      </c>
      <c r="D403" s="74" t="s">
        <v>13464</v>
      </c>
    </row>
    <row r="404" ht="14.25" customHeight="1">
      <c r="A404" s="74" t="s">
        <v>6991</v>
      </c>
      <c r="B404" s="74" t="s">
        <v>13485</v>
      </c>
      <c r="C404" s="74" t="s">
        <v>3968</v>
      </c>
      <c r="D404" s="74" t="s">
        <v>13464</v>
      </c>
    </row>
    <row r="405" ht="14.25" customHeight="1">
      <c r="A405" s="74" t="s">
        <v>13356</v>
      </c>
      <c r="B405" s="74" t="s">
        <v>13486</v>
      </c>
      <c r="C405" s="74" t="s">
        <v>3968</v>
      </c>
      <c r="D405" s="74" t="s">
        <v>13464</v>
      </c>
    </row>
    <row r="406" ht="14.25" customHeight="1">
      <c r="A406" s="74" t="s">
        <v>3700</v>
      </c>
      <c r="B406" s="74" t="s">
        <v>13487</v>
      </c>
      <c r="C406" s="74" t="s">
        <v>71</v>
      </c>
      <c r="D406" s="74" t="s">
        <v>13464</v>
      </c>
    </row>
    <row r="407" ht="14.25" customHeight="1">
      <c r="A407" s="74" t="s">
        <v>7022</v>
      </c>
      <c r="B407" s="74" t="s">
        <v>7023</v>
      </c>
      <c r="C407" s="74" t="s">
        <v>3934</v>
      </c>
      <c r="D407" s="74" t="s">
        <v>13464</v>
      </c>
    </row>
    <row r="408" ht="14.25" customHeight="1">
      <c r="A408" s="74" t="s">
        <v>13358</v>
      </c>
      <c r="B408" s="74" t="s">
        <v>13359</v>
      </c>
      <c r="C408" s="74" t="s">
        <v>3968</v>
      </c>
      <c r="D408" s="74" t="s">
        <v>13464</v>
      </c>
    </row>
    <row r="409" ht="14.25" customHeight="1">
      <c r="A409" s="74" t="s">
        <v>13360</v>
      </c>
      <c r="B409" s="74" t="s">
        <v>13361</v>
      </c>
      <c r="C409" s="74" t="s">
        <v>3968</v>
      </c>
      <c r="D409" s="74" t="s">
        <v>13464</v>
      </c>
    </row>
    <row r="410" ht="14.25" customHeight="1">
      <c r="A410" s="74" t="s">
        <v>7097</v>
      </c>
      <c r="B410" s="74" t="s">
        <v>801</v>
      </c>
      <c r="C410" s="74" t="s">
        <v>100</v>
      </c>
      <c r="D410" s="74" t="s">
        <v>13464</v>
      </c>
    </row>
    <row r="411" ht="14.25" customHeight="1">
      <c r="A411" s="74" t="s">
        <v>3725</v>
      </c>
      <c r="B411" s="74" t="s">
        <v>431</v>
      </c>
      <c r="C411" s="74" t="s">
        <v>3968</v>
      </c>
      <c r="D411" s="74" t="s">
        <v>13464</v>
      </c>
    </row>
    <row r="412" ht="14.25" customHeight="1">
      <c r="A412" s="74" t="s">
        <v>3702</v>
      </c>
      <c r="B412" s="74" t="s">
        <v>13488</v>
      </c>
      <c r="C412" s="74" t="s">
        <v>3934</v>
      </c>
      <c r="D412" s="74" t="s">
        <v>13464</v>
      </c>
    </row>
    <row r="413" ht="14.25" customHeight="1">
      <c r="A413" s="74" t="s">
        <v>13362</v>
      </c>
      <c r="B413" s="74" t="s">
        <v>13489</v>
      </c>
      <c r="C413" s="74" t="s">
        <v>127</v>
      </c>
      <c r="D413" s="74" t="s">
        <v>13464</v>
      </c>
    </row>
    <row r="414" ht="14.25" customHeight="1">
      <c r="A414" s="74" t="s">
        <v>13364</v>
      </c>
      <c r="B414" s="74" t="s">
        <v>853</v>
      </c>
      <c r="C414" s="74" t="s">
        <v>3968</v>
      </c>
      <c r="D414" s="74" t="s">
        <v>13464</v>
      </c>
    </row>
    <row r="415" ht="14.25" customHeight="1">
      <c r="A415" s="74" t="s">
        <v>7245</v>
      </c>
      <c r="B415" s="74" t="s">
        <v>857</v>
      </c>
      <c r="C415" s="74" t="s">
        <v>3968</v>
      </c>
      <c r="D415" s="74" t="s">
        <v>13464</v>
      </c>
    </row>
    <row r="416" ht="14.25" customHeight="1">
      <c r="A416" s="74" t="s">
        <v>7246</v>
      </c>
      <c r="B416" s="74" t="s">
        <v>7247</v>
      </c>
      <c r="C416" s="74" t="s">
        <v>923</v>
      </c>
      <c r="D416" s="74" t="s">
        <v>13464</v>
      </c>
    </row>
    <row r="417" ht="14.25" customHeight="1">
      <c r="A417" s="74" t="s">
        <v>13365</v>
      </c>
      <c r="B417" s="74" t="s">
        <v>868</v>
      </c>
      <c r="C417" s="74" t="s">
        <v>3968</v>
      </c>
      <c r="D417" s="74" t="s">
        <v>13464</v>
      </c>
    </row>
    <row r="418" ht="14.25" customHeight="1">
      <c r="A418" s="74" t="s">
        <v>7507</v>
      </c>
      <c r="B418" s="74" t="s">
        <v>7508</v>
      </c>
      <c r="C418" s="74" t="s">
        <v>100</v>
      </c>
      <c r="D418" s="74" t="s">
        <v>13464</v>
      </c>
    </row>
    <row r="419" ht="14.25" customHeight="1">
      <c r="A419" s="74" t="s">
        <v>7509</v>
      </c>
      <c r="B419" s="74" t="s">
        <v>7510</v>
      </c>
      <c r="C419" s="74" t="s">
        <v>100</v>
      </c>
      <c r="D419" s="74" t="s">
        <v>13464</v>
      </c>
    </row>
    <row r="420" ht="14.25" customHeight="1">
      <c r="A420" s="74" t="s">
        <v>13366</v>
      </c>
      <c r="B420" s="74" t="s">
        <v>13490</v>
      </c>
      <c r="C420" s="74" t="s">
        <v>3934</v>
      </c>
      <c r="D420" s="74" t="s">
        <v>13464</v>
      </c>
    </row>
    <row r="421" ht="14.25" customHeight="1">
      <c r="A421" s="74" t="s">
        <v>3721</v>
      </c>
      <c r="B421" s="74" t="s">
        <v>887</v>
      </c>
      <c r="C421" s="74" t="s">
        <v>57</v>
      </c>
      <c r="D421" s="74" t="s">
        <v>13464</v>
      </c>
    </row>
    <row r="422" ht="14.25" customHeight="1">
      <c r="A422" s="74" t="s">
        <v>13368</v>
      </c>
      <c r="B422" s="74" t="s">
        <v>13369</v>
      </c>
      <c r="C422" s="74" t="s">
        <v>3934</v>
      </c>
      <c r="D422" s="74" t="s">
        <v>13464</v>
      </c>
    </row>
    <row r="423" ht="14.25" customHeight="1">
      <c r="A423" s="74" t="s">
        <v>3703</v>
      </c>
      <c r="B423" s="74" t="s">
        <v>895</v>
      </c>
      <c r="C423" s="74" t="s">
        <v>3968</v>
      </c>
      <c r="D423" s="74" t="s">
        <v>13464</v>
      </c>
    </row>
    <row r="424" ht="14.25" customHeight="1">
      <c r="A424" s="74" t="s">
        <v>7579</v>
      </c>
      <c r="B424" s="74" t="s">
        <v>3461</v>
      </c>
      <c r="C424" s="74" t="s">
        <v>3968</v>
      </c>
      <c r="D424" s="74" t="s">
        <v>13464</v>
      </c>
    </row>
    <row r="425" ht="14.25" customHeight="1">
      <c r="A425" s="74" t="s">
        <v>13370</v>
      </c>
      <c r="B425" s="74" t="s">
        <v>13371</v>
      </c>
      <c r="C425" s="74" t="s">
        <v>3934</v>
      </c>
      <c r="D425" s="74" t="s">
        <v>13464</v>
      </c>
    </row>
    <row r="426" ht="14.25" customHeight="1">
      <c r="A426" s="74" t="s">
        <v>13372</v>
      </c>
      <c r="B426" s="74" t="s">
        <v>967</v>
      </c>
      <c r="C426" s="74" t="s">
        <v>3968</v>
      </c>
      <c r="D426" s="74" t="s">
        <v>13464</v>
      </c>
    </row>
    <row r="427" ht="14.25" customHeight="1">
      <c r="A427" s="74" t="s">
        <v>7755</v>
      </c>
      <c r="B427" s="74" t="s">
        <v>7756</v>
      </c>
      <c r="C427" s="74" t="s">
        <v>3968</v>
      </c>
      <c r="D427" s="74" t="s">
        <v>13464</v>
      </c>
    </row>
    <row r="428" ht="14.25" customHeight="1">
      <c r="A428" s="74" t="s">
        <v>7757</v>
      </c>
      <c r="B428" s="74" t="s">
        <v>7758</v>
      </c>
      <c r="C428" s="74" t="s">
        <v>3934</v>
      </c>
      <c r="D428" s="74" t="s">
        <v>13464</v>
      </c>
    </row>
    <row r="429" ht="14.25" customHeight="1">
      <c r="A429" s="74" t="s">
        <v>13374</v>
      </c>
      <c r="B429" s="74" t="s">
        <v>979</v>
      </c>
      <c r="C429" s="74" t="s">
        <v>100</v>
      </c>
      <c r="D429" s="74" t="s">
        <v>13464</v>
      </c>
    </row>
    <row r="430" ht="14.25" customHeight="1">
      <c r="A430" s="74" t="s">
        <v>7790</v>
      </c>
      <c r="B430" s="74" t="s">
        <v>7791</v>
      </c>
      <c r="C430" s="74" t="s">
        <v>100</v>
      </c>
      <c r="D430" s="74" t="s">
        <v>13464</v>
      </c>
    </row>
    <row r="431" ht="14.25" customHeight="1">
      <c r="A431" s="74" t="s">
        <v>7792</v>
      </c>
      <c r="B431" s="74" t="s">
        <v>7793</v>
      </c>
      <c r="C431" s="74" t="s">
        <v>100</v>
      </c>
      <c r="D431" s="74" t="s">
        <v>13464</v>
      </c>
    </row>
    <row r="432" ht="14.25" customHeight="1">
      <c r="A432" s="74" t="s">
        <v>7801</v>
      </c>
      <c r="B432" s="74" t="s">
        <v>7802</v>
      </c>
      <c r="C432" s="74" t="s">
        <v>923</v>
      </c>
      <c r="D432" s="74" t="s">
        <v>13464</v>
      </c>
    </row>
    <row r="433" ht="14.25" customHeight="1">
      <c r="A433" s="74" t="s">
        <v>7803</v>
      </c>
      <c r="B433" s="74" t="s">
        <v>4736</v>
      </c>
      <c r="C433" s="74" t="s">
        <v>3934</v>
      </c>
      <c r="D433" s="74" t="s">
        <v>13464</v>
      </c>
    </row>
    <row r="434" ht="14.25" customHeight="1">
      <c r="A434" s="74" t="s">
        <v>3705</v>
      </c>
      <c r="B434" s="74" t="s">
        <v>1025</v>
      </c>
      <c r="C434" s="74" t="s">
        <v>1026</v>
      </c>
      <c r="D434" s="74" t="s">
        <v>13464</v>
      </c>
    </row>
    <row r="435" ht="14.25" customHeight="1">
      <c r="A435" s="74" t="s">
        <v>3706</v>
      </c>
      <c r="B435" s="74" t="s">
        <v>1031</v>
      </c>
      <c r="C435" s="74" t="s">
        <v>127</v>
      </c>
      <c r="D435" s="74" t="s">
        <v>13464</v>
      </c>
    </row>
    <row r="436" ht="14.25" customHeight="1">
      <c r="A436" s="74" t="s">
        <v>3707</v>
      </c>
      <c r="B436" s="74" t="s">
        <v>1035</v>
      </c>
      <c r="C436" s="74" t="s">
        <v>50</v>
      </c>
      <c r="D436" s="74" t="s">
        <v>13464</v>
      </c>
    </row>
    <row r="437" ht="14.25" customHeight="1">
      <c r="A437" s="74" t="s">
        <v>13375</v>
      </c>
      <c r="B437" s="74" t="s">
        <v>1039</v>
      </c>
      <c r="C437" s="74" t="s">
        <v>50</v>
      </c>
      <c r="D437" s="74" t="s">
        <v>13464</v>
      </c>
    </row>
    <row r="438" ht="14.25" customHeight="1">
      <c r="A438" s="74" t="s">
        <v>3708</v>
      </c>
      <c r="B438" s="74" t="s">
        <v>1042</v>
      </c>
      <c r="C438" s="74" t="s">
        <v>3968</v>
      </c>
      <c r="D438" s="74" t="s">
        <v>13464</v>
      </c>
    </row>
    <row r="439" ht="14.25" customHeight="1">
      <c r="A439" s="74" t="s">
        <v>7846</v>
      </c>
      <c r="B439" s="74" t="s">
        <v>7847</v>
      </c>
      <c r="C439" s="74" t="s">
        <v>3934</v>
      </c>
      <c r="D439" s="74" t="s">
        <v>13464</v>
      </c>
    </row>
    <row r="440" ht="14.25" customHeight="1">
      <c r="A440" s="74" t="s">
        <v>13376</v>
      </c>
      <c r="B440" s="74" t="s">
        <v>13377</v>
      </c>
      <c r="C440" s="74" t="s">
        <v>50</v>
      </c>
      <c r="D440" s="74" t="s">
        <v>13464</v>
      </c>
    </row>
    <row r="441" ht="14.25" customHeight="1">
      <c r="A441" s="74" t="s">
        <v>13378</v>
      </c>
      <c r="B441" s="185" t="s">
        <v>13491</v>
      </c>
      <c r="C441" s="74" t="s">
        <v>3968</v>
      </c>
      <c r="D441" s="74" t="s">
        <v>13464</v>
      </c>
    </row>
    <row r="442" ht="14.25" customHeight="1">
      <c r="A442" s="74" t="s">
        <v>7984</v>
      </c>
      <c r="B442" s="74" t="s">
        <v>7985</v>
      </c>
      <c r="C442" s="74" t="s">
        <v>3934</v>
      </c>
      <c r="D442" s="74" t="s">
        <v>13464</v>
      </c>
    </row>
    <row r="443" ht="14.25" customHeight="1">
      <c r="A443" s="74" t="s">
        <v>13379</v>
      </c>
      <c r="B443" s="74" t="s">
        <v>13380</v>
      </c>
      <c r="C443" s="74" t="s">
        <v>3934</v>
      </c>
      <c r="D443" s="74" t="s">
        <v>13464</v>
      </c>
    </row>
    <row r="444" ht="14.25" customHeight="1">
      <c r="A444" s="74" t="s">
        <v>8060</v>
      </c>
      <c r="B444" s="74" t="s">
        <v>8061</v>
      </c>
      <c r="C444" s="74" t="s">
        <v>3934</v>
      </c>
      <c r="D444" s="74" t="s">
        <v>13464</v>
      </c>
    </row>
    <row r="445" ht="14.25" customHeight="1">
      <c r="A445" s="74" t="s">
        <v>8064</v>
      </c>
      <c r="B445" s="74" t="s">
        <v>8065</v>
      </c>
      <c r="C445" s="74" t="s">
        <v>57</v>
      </c>
      <c r="D445" s="74" t="s">
        <v>13464</v>
      </c>
    </row>
    <row r="446" ht="14.25" customHeight="1">
      <c r="A446" s="74" t="s">
        <v>8158</v>
      </c>
      <c r="B446" s="74" t="s">
        <v>2940</v>
      </c>
      <c r="C446" s="74" t="s">
        <v>100</v>
      </c>
      <c r="D446" s="74" t="s">
        <v>13464</v>
      </c>
    </row>
    <row r="447" ht="14.25" customHeight="1">
      <c r="A447" s="74" t="s">
        <v>3716</v>
      </c>
      <c r="B447" s="74" t="s">
        <v>13492</v>
      </c>
      <c r="C447" s="74" t="s">
        <v>3934</v>
      </c>
      <c r="D447" s="74" t="s">
        <v>13464</v>
      </c>
    </row>
    <row r="448" ht="14.25" customHeight="1">
      <c r="A448" s="74" t="s">
        <v>8196</v>
      </c>
      <c r="B448" s="74" t="s">
        <v>1183</v>
      </c>
      <c r="C448" s="74" t="s">
        <v>3968</v>
      </c>
      <c r="D448" s="74" t="s">
        <v>13464</v>
      </c>
    </row>
    <row r="449" ht="14.25" customHeight="1">
      <c r="A449" s="74" t="s">
        <v>8205</v>
      </c>
      <c r="B449" s="74" t="s">
        <v>8206</v>
      </c>
      <c r="C449" s="74" t="s">
        <v>3968</v>
      </c>
      <c r="D449" s="74" t="s">
        <v>13464</v>
      </c>
    </row>
    <row r="450" ht="14.25" customHeight="1">
      <c r="A450" s="74" t="s">
        <v>13384</v>
      </c>
      <c r="B450" s="74" t="s">
        <v>1183</v>
      </c>
      <c r="C450" s="74" t="s">
        <v>3968</v>
      </c>
      <c r="D450" s="74" t="s">
        <v>13464</v>
      </c>
    </row>
    <row r="451" ht="14.25" customHeight="1">
      <c r="A451" s="74" t="s">
        <v>8227</v>
      </c>
      <c r="B451" s="74" t="s">
        <v>2935</v>
      </c>
      <c r="C451" s="74" t="s">
        <v>2936</v>
      </c>
      <c r="D451" s="74" t="s">
        <v>13464</v>
      </c>
    </row>
    <row r="452" ht="14.25" customHeight="1">
      <c r="A452" s="74" t="s">
        <v>13385</v>
      </c>
      <c r="B452" s="74" t="s">
        <v>2938</v>
      </c>
      <c r="C452" s="74" t="s">
        <v>2936</v>
      </c>
      <c r="D452" s="74" t="s">
        <v>13464</v>
      </c>
    </row>
    <row r="453" ht="14.25" customHeight="1">
      <c r="A453" s="74" t="s">
        <v>8350</v>
      </c>
      <c r="B453" s="74" t="s">
        <v>8351</v>
      </c>
      <c r="C453" s="74" t="s">
        <v>3934</v>
      </c>
      <c r="D453" s="74" t="s">
        <v>13464</v>
      </c>
    </row>
    <row r="454" ht="14.25" customHeight="1">
      <c r="A454" s="74" t="s">
        <v>13493</v>
      </c>
      <c r="B454" s="74" t="s">
        <v>13494</v>
      </c>
      <c r="C454" s="74" t="s">
        <v>50</v>
      </c>
      <c r="D454" s="74" t="s">
        <v>13464</v>
      </c>
    </row>
    <row r="455" ht="14.25" customHeight="1">
      <c r="A455" s="74" t="s">
        <v>8406</v>
      </c>
      <c r="B455" s="74" t="s">
        <v>8407</v>
      </c>
      <c r="C455" s="74" t="s">
        <v>100</v>
      </c>
      <c r="D455" s="74" t="s">
        <v>13464</v>
      </c>
    </row>
    <row r="456" ht="14.25" customHeight="1">
      <c r="A456" s="74" t="s">
        <v>13386</v>
      </c>
      <c r="B456" s="74" t="s">
        <v>2940</v>
      </c>
      <c r="C456" s="74" t="s">
        <v>71</v>
      </c>
      <c r="D456" s="74" t="s">
        <v>13464</v>
      </c>
    </row>
    <row r="457" ht="14.25" customHeight="1">
      <c r="A457" s="74" t="s">
        <v>13388</v>
      </c>
      <c r="B457" s="74" t="s">
        <v>490</v>
      </c>
      <c r="C457" s="74" t="s">
        <v>50</v>
      </c>
      <c r="D457" s="74" t="s">
        <v>13464</v>
      </c>
    </row>
    <row r="458" ht="14.25" customHeight="1">
      <c r="A458" s="74" t="s">
        <v>13389</v>
      </c>
      <c r="B458" s="74" t="s">
        <v>790</v>
      </c>
      <c r="C458" s="74" t="s">
        <v>50</v>
      </c>
      <c r="D458" s="74" t="s">
        <v>13464</v>
      </c>
    </row>
    <row r="459" ht="14.25" customHeight="1">
      <c r="A459" s="74" t="s">
        <v>13390</v>
      </c>
      <c r="B459" s="74" t="s">
        <v>13495</v>
      </c>
      <c r="C459" s="74" t="s">
        <v>3968</v>
      </c>
      <c r="D459" s="74" t="s">
        <v>13464</v>
      </c>
    </row>
    <row r="460" ht="14.25" customHeight="1">
      <c r="A460" s="74" t="s">
        <v>8576</v>
      </c>
      <c r="B460" s="74" t="s">
        <v>8577</v>
      </c>
      <c r="C460" s="74" t="s">
        <v>100</v>
      </c>
      <c r="D460" s="74" t="s">
        <v>13464</v>
      </c>
    </row>
    <row r="461" ht="14.25" customHeight="1">
      <c r="A461" s="74" t="s">
        <v>8578</v>
      </c>
      <c r="B461" s="74" t="s">
        <v>8579</v>
      </c>
      <c r="C461" s="74" t="s">
        <v>3968</v>
      </c>
      <c r="D461" s="74" t="s">
        <v>13464</v>
      </c>
    </row>
    <row r="462" ht="14.25" customHeight="1">
      <c r="A462" s="74" t="s">
        <v>3709</v>
      </c>
      <c r="B462" s="74" t="s">
        <v>1205</v>
      </c>
      <c r="C462" s="74" t="s">
        <v>127</v>
      </c>
      <c r="D462" s="74" t="s">
        <v>13464</v>
      </c>
    </row>
    <row r="463" ht="14.25" customHeight="1">
      <c r="A463" s="74" t="s">
        <v>8604</v>
      </c>
      <c r="B463" s="74" t="s">
        <v>13496</v>
      </c>
      <c r="C463" s="74" t="s">
        <v>57</v>
      </c>
      <c r="D463" s="74" t="s">
        <v>13464</v>
      </c>
    </row>
    <row r="464" ht="14.25" customHeight="1">
      <c r="A464" s="74" t="s">
        <v>8606</v>
      </c>
      <c r="B464" s="74" t="s">
        <v>8607</v>
      </c>
      <c r="C464" s="74" t="s">
        <v>3934</v>
      </c>
      <c r="D464" s="74" t="s">
        <v>13464</v>
      </c>
    </row>
    <row r="465" ht="14.25" customHeight="1">
      <c r="A465" s="74" t="s">
        <v>13391</v>
      </c>
      <c r="B465" s="74" t="s">
        <v>767</v>
      </c>
      <c r="C465" s="74" t="s">
        <v>50</v>
      </c>
      <c r="D465" s="74" t="s">
        <v>13464</v>
      </c>
    </row>
    <row r="466" ht="14.25" customHeight="1">
      <c r="A466" s="74" t="s">
        <v>13392</v>
      </c>
      <c r="B466" s="74" t="s">
        <v>13497</v>
      </c>
      <c r="C466" s="74" t="s">
        <v>3934</v>
      </c>
      <c r="D466" s="74" t="s">
        <v>13464</v>
      </c>
    </row>
    <row r="467" ht="14.25" customHeight="1">
      <c r="A467" s="74" t="s">
        <v>8725</v>
      </c>
      <c r="B467" s="74" t="s">
        <v>8726</v>
      </c>
      <c r="C467" s="74" t="s">
        <v>66</v>
      </c>
      <c r="D467" s="74" t="s">
        <v>13464</v>
      </c>
    </row>
    <row r="468" ht="14.25" customHeight="1">
      <c r="A468" s="74" t="s">
        <v>8729</v>
      </c>
      <c r="B468" s="74" t="s">
        <v>8730</v>
      </c>
      <c r="C468" s="74" t="s">
        <v>66</v>
      </c>
      <c r="D468" s="74" t="s">
        <v>13464</v>
      </c>
    </row>
    <row r="469" ht="14.25" customHeight="1">
      <c r="A469" s="74" t="s">
        <v>8737</v>
      </c>
      <c r="B469" s="74" t="s">
        <v>8738</v>
      </c>
      <c r="C469" s="74" t="s">
        <v>66</v>
      </c>
      <c r="D469" s="74" t="s">
        <v>13464</v>
      </c>
    </row>
    <row r="470" ht="14.25" customHeight="1">
      <c r="A470" s="74" t="s">
        <v>8745</v>
      </c>
      <c r="B470" s="74" t="s">
        <v>8746</v>
      </c>
      <c r="C470" s="74" t="s">
        <v>66</v>
      </c>
      <c r="D470" s="74" t="s">
        <v>13464</v>
      </c>
    </row>
    <row r="471" ht="14.25" customHeight="1">
      <c r="A471" s="74" t="s">
        <v>8786</v>
      </c>
      <c r="B471" s="74" t="s">
        <v>1085</v>
      </c>
      <c r="C471" s="74" t="s">
        <v>57</v>
      </c>
      <c r="D471" s="74" t="s">
        <v>13464</v>
      </c>
    </row>
    <row r="472" ht="14.25" customHeight="1">
      <c r="A472" s="74" t="s">
        <v>3710</v>
      </c>
      <c r="B472" s="74" t="s">
        <v>1217</v>
      </c>
      <c r="C472" s="74" t="s">
        <v>3968</v>
      </c>
      <c r="D472" s="74" t="s">
        <v>13464</v>
      </c>
    </row>
    <row r="473" ht="14.25" customHeight="1">
      <c r="A473" s="74" t="s">
        <v>8878</v>
      </c>
      <c r="B473" s="74" t="s">
        <v>1252</v>
      </c>
      <c r="C473" s="74" t="s">
        <v>3934</v>
      </c>
      <c r="D473" s="74" t="s">
        <v>13464</v>
      </c>
    </row>
    <row r="474" ht="14.25" customHeight="1">
      <c r="A474" s="74" t="s">
        <v>8883</v>
      </c>
      <c r="B474" s="74" t="s">
        <v>3055</v>
      </c>
      <c r="C474" s="74" t="s">
        <v>100</v>
      </c>
      <c r="D474" s="74" t="s">
        <v>13464</v>
      </c>
    </row>
    <row r="475" ht="14.25" customHeight="1">
      <c r="A475" s="74" t="s">
        <v>8884</v>
      </c>
      <c r="B475" s="74" t="s">
        <v>8885</v>
      </c>
      <c r="C475" s="74" t="s">
        <v>3934</v>
      </c>
      <c r="D475" s="74" t="s">
        <v>13464</v>
      </c>
    </row>
    <row r="476" ht="14.25" customHeight="1">
      <c r="A476" s="74" t="s">
        <v>13393</v>
      </c>
      <c r="B476" s="74" t="s">
        <v>1256</v>
      </c>
      <c r="C476" s="74" t="s">
        <v>3968</v>
      </c>
      <c r="D476" s="74" t="s">
        <v>13464</v>
      </c>
    </row>
    <row r="477" ht="14.25" customHeight="1">
      <c r="A477" s="74" t="s">
        <v>13394</v>
      </c>
      <c r="B477" s="74" t="s">
        <v>777</v>
      </c>
      <c r="C477" s="74" t="s">
        <v>50</v>
      </c>
      <c r="D477" s="74" t="s">
        <v>13464</v>
      </c>
    </row>
    <row r="478" ht="14.25" customHeight="1">
      <c r="A478" s="74" t="s">
        <v>13395</v>
      </c>
      <c r="B478" s="74" t="s">
        <v>13498</v>
      </c>
      <c r="C478" s="74" t="s">
        <v>3934</v>
      </c>
      <c r="D478" s="74" t="s">
        <v>13464</v>
      </c>
    </row>
    <row r="479" ht="14.25" customHeight="1">
      <c r="A479" s="74" t="s">
        <v>9033</v>
      </c>
      <c r="B479" s="74" t="s">
        <v>9034</v>
      </c>
      <c r="C479" s="74" t="s">
        <v>66</v>
      </c>
      <c r="D479" s="74" t="s">
        <v>13464</v>
      </c>
    </row>
    <row r="480" ht="14.25" customHeight="1">
      <c r="A480" s="74" t="s">
        <v>9035</v>
      </c>
      <c r="B480" s="74" t="s">
        <v>9036</v>
      </c>
      <c r="C480" s="74" t="s">
        <v>66</v>
      </c>
      <c r="D480" s="74" t="s">
        <v>13464</v>
      </c>
    </row>
    <row r="481" ht="14.25" customHeight="1">
      <c r="A481" s="74" t="s">
        <v>9043</v>
      </c>
      <c r="B481" s="74" t="s">
        <v>9044</v>
      </c>
      <c r="C481" s="74" t="s">
        <v>66</v>
      </c>
      <c r="D481" s="74" t="s">
        <v>13464</v>
      </c>
    </row>
    <row r="482" ht="14.25" customHeight="1">
      <c r="A482" s="74" t="s">
        <v>9051</v>
      </c>
      <c r="B482" s="74" t="s">
        <v>9052</v>
      </c>
      <c r="C482" s="74" t="s">
        <v>66</v>
      </c>
      <c r="D482" s="74" t="s">
        <v>13464</v>
      </c>
    </row>
    <row r="483" ht="14.25" customHeight="1">
      <c r="A483" s="74" t="s">
        <v>9105</v>
      </c>
      <c r="B483" s="74" t="s">
        <v>1091</v>
      </c>
      <c r="C483" s="74" t="s">
        <v>57</v>
      </c>
      <c r="D483" s="74" t="s">
        <v>13464</v>
      </c>
    </row>
    <row r="484" ht="14.25" customHeight="1">
      <c r="A484" s="74" t="s">
        <v>13396</v>
      </c>
      <c r="B484" s="74" t="s">
        <v>13397</v>
      </c>
      <c r="C484" s="74" t="s">
        <v>3968</v>
      </c>
      <c r="D484" s="74" t="s">
        <v>13464</v>
      </c>
    </row>
    <row r="485" ht="14.25" customHeight="1">
      <c r="A485" s="74" t="s">
        <v>13398</v>
      </c>
      <c r="B485" s="74" t="s">
        <v>13399</v>
      </c>
      <c r="C485" s="74" t="s">
        <v>3968</v>
      </c>
      <c r="D485" s="74" t="s">
        <v>13464</v>
      </c>
    </row>
    <row r="486" ht="14.25" customHeight="1">
      <c r="A486" s="74" t="s">
        <v>13400</v>
      </c>
      <c r="B486" s="74" t="s">
        <v>13401</v>
      </c>
      <c r="C486" s="74" t="s">
        <v>3968</v>
      </c>
      <c r="D486" s="74" t="s">
        <v>13464</v>
      </c>
    </row>
    <row r="487" ht="14.25" customHeight="1">
      <c r="A487" s="74" t="s">
        <v>13402</v>
      </c>
      <c r="B487" s="74" t="s">
        <v>13403</v>
      </c>
      <c r="C487" s="74" t="s">
        <v>3968</v>
      </c>
      <c r="D487" s="74" t="s">
        <v>13464</v>
      </c>
    </row>
    <row r="488" ht="14.25" customHeight="1">
      <c r="A488" s="74" t="s">
        <v>13404</v>
      </c>
      <c r="B488" s="74" t="s">
        <v>9160</v>
      </c>
      <c r="C488" s="74" t="s">
        <v>3968</v>
      </c>
      <c r="D488" s="74" t="s">
        <v>13464</v>
      </c>
    </row>
    <row r="489" ht="14.25" customHeight="1">
      <c r="A489" s="74" t="s">
        <v>13405</v>
      </c>
      <c r="B489" s="74" t="s">
        <v>13499</v>
      </c>
      <c r="C489" s="74" t="s">
        <v>3968</v>
      </c>
      <c r="D489" s="74" t="s">
        <v>13464</v>
      </c>
    </row>
    <row r="490" ht="14.25" customHeight="1">
      <c r="A490" s="74" t="s">
        <v>13407</v>
      </c>
      <c r="B490" s="74" t="s">
        <v>13500</v>
      </c>
      <c r="C490" s="74" t="s">
        <v>3934</v>
      </c>
      <c r="D490" s="74" t="s">
        <v>13464</v>
      </c>
    </row>
    <row r="491" ht="14.25" customHeight="1">
      <c r="A491" s="74" t="s">
        <v>9167</v>
      </c>
      <c r="B491" s="74" t="s">
        <v>9168</v>
      </c>
      <c r="C491" s="74" t="s">
        <v>3968</v>
      </c>
      <c r="D491" s="74" t="s">
        <v>13464</v>
      </c>
    </row>
    <row r="492" ht="14.25" customHeight="1">
      <c r="A492" s="74" t="s">
        <v>9239</v>
      </c>
      <c r="B492" s="74" t="s">
        <v>1042</v>
      </c>
      <c r="C492" s="74" t="s">
        <v>100</v>
      </c>
      <c r="D492" s="74" t="s">
        <v>13464</v>
      </c>
    </row>
    <row r="493" ht="14.25" customHeight="1">
      <c r="A493" s="74" t="s">
        <v>9242</v>
      </c>
      <c r="B493" s="74" t="s">
        <v>9243</v>
      </c>
      <c r="C493" s="74" t="s">
        <v>100</v>
      </c>
      <c r="D493" s="74" t="s">
        <v>13464</v>
      </c>
    </row>
    <row r="494" ht="14.25" customHeight="1">
      <c r="A494" s="74" t="s">
        <v>13409</v>
      </c>
      <c r="B494" s="74" t="s">
        <v>1304</v>
      </c>
      <c r="C494" s="74" t="s">
        <v>57</v>
      </c>
      <c r="D494" s="74" t="s">
        <v>13464</v>
      </c>
    </row>
    <row r="495" ht="14.25" customHeight="1">
      <c r="A495" s="74" t="s">
        <v>3711</v>
      </c>
      <c r="B495" s="74" t="s">
        <v>13501</v>
      </c>
      <c r="C495" s="74" t="s">
        <v>3934</v>
      </c>
      <c r="D495" s="74" t="s">
        <v>13464</v>
      </c>
    </row>
    <row r="496" ht="14.25" customHeight="1">
      <c r="A496" s="74" t="s">
        <v>3719</v>
      </c>
      <c r="B496" s="74" t="s">
        <v>1316</v>
      </c>
      <c r="C496" s="74" t="s">
        <v>57</v>
      </c>
      <c r="D496" s="74" t="s">
        <v>13464</v>
      </c>
    </row>
    <row r="497" ht="14.25" customHeight="1">
      <c r="A497" s="74" t="s">
        <v>13502</v>
      </c>
      <c r="B497" s="74" t="s">
        <v>13503</v>
      </c>
      <c r="C497" s="74" t="s">
        <v>50</v>
      </c>
      <c r="D497" s="74" t="s">
        <v>13464</v>
      </c>
    </row>
    <row r="498" ht="14.25" customHeight="1">
      <c r="A498" s="74" t="s">
        <v>9499</v>
      </c>
      <c r="B498" s="74" t="s">
        <v>3515</v>
      </c>
      <c r="C498" s="74" t="s">
        <v>3968</v>
      </c>
      <c r="D498" s="74" t="s">
        <v>13464</v>
      </c>
    </row>
    <row r="499" ht="14.25" customHeight="1">
      <c r="A499" s="74" t="s">
        <v>9770</v>
      </c>
      <c r="B499" s="74" t="s">
        <v>9771</v>
      </c>
      <c r="C499" s="74" t="s">
        <v>57</v>
      </c>
      <c r="D499" s="74" t="s">
        <v>13464</v>
      </c>
    </row>
    <row r="500" ht="14.25" customHeight="1">
      <c r="A500" s="74" t="s">
        <v>13412</v>
      </c>
      <c r="B500" s="74" t="s">
        <v>13504</v>
      </c>
      <c r="C500" s="74" t="s">
        <v>57</v>
      </c>
      <c r="D500" s="74" t="s">
        <v>13464</v>
      </c>
    </row>
    <row r="501" ht="14.25" customHeight="1">
      <c r="A501" s="74" t="s">
        <v>9838</v>
      </c>
      <c r="B501" s="74" t="s">
        <v>9845</v>
      </c>
      <c r="C501" s="74" t="s">
        <v>923</v>
      </c>
      <c r="D501" s="74" t="s">
        <v>13464</v>
      </c>
    </row>
    <row r="502" ht="14.25" customHeight="1">
      <c r="A502" s="74" t="s">
        <v>9840</v>
      </c>
      <c r="B502" s="74" t="s">
        <v>13505</v>
      </c>
      <c r="C502" s="74" t="s">
        <v>923</v>
      </c>
      <c r="D502" s="74" t="s">
        <v>13464</v>
      </c>
    </row>
    <row r="503" ht="14.25" customHeight="1">
      <c r="A503" s="74" t="s">
        <v>9846</v>
      </c>
      <c r="B503" s="74" t="s">
        <v>9847</v>
      </c>
      <c r="C503" s="74" t="s">
        <v>3934</v>
      </c>
      <c r="D503" s="74" t="s">
        <v>13464</v>
      </c>
    </row>
    <row r="504" ht="14.25" customHeight="1">
      <c r="A504" s="74" t="s">
        <v>9880</v>
      </c>
      <c r="B504" s="74" t="s">
        <v>9881</v>
      </c>
      <c r="C504" s="74" t="s">
        <v>100</v>
      </c>
      <c r="D504" s="74" t="s">
        <v>13464</v>
      </c>
    </row>
    <row r="505" ht="14.25" customHeight="1">
      <c r="A505" s="74" t="s">
        <v>9964</v>
      </c>
      <c r="B505" s="74" t="s">
        <v>13506</v>
      </c>
      <c r="C505" s="74" t="s">
        <v>71</v>
      </c>
      <c r="D505" s="74" t="s">
        <v>13464</v>
      </c>
    </row>
    <row r="506" ht="14.25" customHeight="1">
      <c r="A506" s="74" t="s">
        <v>9973</v>
      </c>
      <c r="B506" s="74" t="s">
        <v>13507</v>
      </c>
      <c r="C506" s="74" t="s">
        <v>3934</v>
      </c>
      <c r="D506" s="74" t="s">
        <v>13464</v>
      </c>
    </row>
    <row r="507" ht="14.25" customHeight="1">
      <c r="A507" s="74" t="s">
        <v>13418</v>
      </c>
      <c r="B507" s="74" t="s">
        <v>10197</v>
      </c>
      <c r="C507" s="74" t="s">
        <v>3968</v>
      </c>
      <c r="D507" s="74" t="s">
        <v>13464</v>
      </c>
    </row>
    <row r="508" ht="14.25" customHeight="1">
      <c r="A508" s="74" t="s">
        <v>10207</v>
      </c>
      <c r="B508" s="74" t="s">
        <v>10208</v>
      </c>
      <c r="C508" s="74" t="s">
        <v>3934</v>
      </c>
      <c r="D508" s="74" t="s">
        <v>13464</v>
      </c>
    </row>
    <row r="509" ht="14.25" customHeight="1">
      <c r="A509" s="74" t="s">
        <v>10258</v>
      </c>
      <c r="B509" s="74" t="s">
        <v>10259</v>
      </c>
      <c r="C509" s="74" t="s">
        <v>100</v>
      </c>
      <c r="D509" s="74" t="s">
        <v>13464</v>
      </c>
    </row>
    <row r="510" ht="14.25" customHeight="1">
      <c r="A510" s="74" t="s">
        <v>10390</v>
      </c>
      <c r="B510" s="74" t="s">
        <v>10391</v>
      </c>
      <c r="C510" s="74" t="s">
        <v>100</v>
      </c>
      <c r="D510" s="74" t="s">
        <v>13464</v>
      </c>
    </row>
    <row r="511" ht="14.25" customHeight="1">
      <c r="A511" s="74" t="s">
        <v>10396</v>
      </c>
      <c r="B511" s="74" t="s">
        <v>10397</v>
      </c>
      <c r="C511" s="74" t="s">
        <v>3934</v>
      </c>
      <c r="D511" s="74" t="s">
        <v>13464</v>
      </c>
    </row>
    <row r="512" ht="14.25" customHeight="1">
      <c r="A512" s="74" t="s">
        <v>13419</v>
      </c>
      <c r="B512" s="74" t="s">
        <v>1436</v>
      </c>
      <c r="C512" s="74" t="s">
        <v>71</v>
      </c>
      <c r="D512" s="74" t="s">
        <v>13464</v>
      </c>
    </row>
    <row r="513" ht="14.25" customHeight="1">
      <c r="A513" s="74" t="s">
        <v>13420</v>
      </c>
      <c r="B513" s="74" t="s">
        <v>665</v>
      </c>
      <c r="C513" s="74" t="s">
        <v>127</v>
      </c>
      <c r="D513" s="74" t="s">
        <v>13464</v>
      </c>
    </row>
    <row r="514" ht="14.25" customHeight="1">
      <c r="A514" s="74" t="s">
        <v>13421</v>
      </c>
      <c r="B514" s="74" t="s">
        <v>744</v>
      </c>
      <c r="C514" s="74" t="s">
        <v>127</v>
      </c>
      <c r="D514" s="74" t="s">
        <v>13464</v>
      </c>
    </row>
    <row r="515" ht="14.25" customHeight="1">
      <c r="A515" s="74" t="s">
        <v>10577</v>
      </c>
      <c r="B515" s="74" t="s">
        <v>10578</v>
      </c>
      <c r="C515" s="74" t="s">
        <v>3934</v>
      </c>
      <c r="D515" s="74" t="s">
        <v>13464</v>
      </c>
    </row>
    <row r="516" ht="14.25" customHeight="1">
      <c r="A516" s="74" t="s">
        <v>10603</v>
      </c>
      <c r="B516" s="74" t="s">
        <v>10604</v>
      </c>
      <c r="C516" s="74" t="s">
        <v>100</v>
      </c>
      <c r="D516" s="74" t="s">
        <v>13464</v>
      </c>
    </row>
    <row r="517" ht="14.25" customHeight="1">
      <c r="A517" s="74" t="s">
        <v>10605</v>
      </c>
      <c r="B517" s="74" t="s">
        <v>10606</v>
      </c>
      <c r="C517" s="74" t="s">
        <v>100</v>
      </c>
      <c r="D517" s="74" t="s">
        <v>13464</v>
      </c>
    </row>
    <row r="518" ht="14.25" customHeight="1">
      <c r="A518" s="74" t="s">
        <v>10607</v>
      </c>
      <c r="B518" s="74" t="s">
        <v>10608</v>
      </c>
      <c r="C518" s="74" t="s">
        <v>100</v>
      </c>
      <c r="D518" s="74" t="s">
        <v>13464</v>
      </c>
    </row>
    <row r="519" ht="14.25" customHeight="1">
      <c r="A519" s="74" t="s">
        <v>10609</v>
      </c>
      <c r="B519" s="74" t="s">
        <v>125</v>
      </c>
      <c r="C519" s="74" t="s">
        <v>100</v>
      </c>
      <c r="D519" s="74" t="s">
        <v>13464</v>
      </c>
    </row>
    <row r="520" ht="14.25" customHeight="1">
      <c r="A520" s="74" t="s">
        <v>10610</v>
      </c>
      <c r="B520" s="74" t="s">
        <v>10611</v>
      </c>
      <c r="C520" s="74" t="s">
        <v>100</v>
      </c>
      <c r="D520" s="74" t="s">
        <v>13464</v>
      </c>
    </row>
    <row r="521" ht="14.25" customHeight="1">
      <c r="A521" s="74" t="s">
        <v>13422</v>
      </c>
      <c r="B521" s="74" t="s">
        <v>1444</v>
      </c>
      <c r="C521" s="74" t="s">
        <v>100</v>
      </c>
      <c r="D521" s="74" t="s">
        <v>13464</v>
      </c>
    </row>
    <row r="522" ht="14.25" customHeight="1">
      <c r="A522" s="74" t="s">
        <v>10612</v>
      </c>
      <c r="B522" s="74" t="s">
        <v>966</v>
      </c>
      <c r="C522" s="74" t="s">
        <v>100</v>
      </c>
      <c r="D522" s="74" t="s">
        <v>13464</v>
      </c>
    </row>
    <row r="523" ht="14.25" customHeight="1">
      <c r="A523" s="74" t="s">
        <v>10613</v>
      </c>
      <c r="B523" s="74" t="s">
        <v>10614</v>
      </c>
      <c r="C523" s="74" t="s">
        <v>100</v>
      </c>
      <c r="D523" s="74" t="s">
        <v>13464</v>
      </c>
    </row>
    <row r="524" ht="14.25" customHeight="1">
      <c r="A524" s="74" t="s">
        <v>10615</v>
      </c>
      <c r="B524" s="74" t="s">
        <v>853</v>
      </c>
      <c r="C524" s="74" t="s">
        <v>100</v>
      </c>
      <c r="D524" s="74" t="s">
        <v>13464</v>
      </c>
    </row>
    <row r="525" ht="14.25" customHeight="1">
      <c r="A525" s="74" t="s">
        <v>10616</v>
      </c>
      <c r="B525" s="74" t="s">
        <v>10617</v>
      </c>
      <c r="C525" s="74" t="s">
        <v>100</v>
      </c>
      <c r="D525" s="74" t="s">
        <v>13464</v>
      </c>
    </row>
    <row r="526" ht="14.25" customHeight="1">
      <c r="A526" s="74" t="s">
        <v>10618</v>
      </c>
      <c r="B526" s="74" t="s">
        <v>10206</v>
      </c>
      <c r="C526" s="74" t="s">
        <v>100</v>
      </c>
      <c r="D526" s="74" t="s">
        <v>13464</v>
      </c>
    </row>
    <row r="527" ht="14.25" customHeight="1">
      <c r="A527" s="74" t="s">
        <v>10619</v>
      </c>
      <c r="B527" s="74" t="s">
        <v>10620</v>
      </c>
      <c r="C527" s="74" t="s">
        <v>100</v>
      </c>
      <c r="D527" s="74" t="s">
        <v>13464</v>
      </c>
    </row>
    <row r="528" ht="14.25" customHeight="1">
      <c r="A528" s="74" t="s">
        <v>13423</v>
      </c>
      <c r="B528" s="74" t="s">
        <v>13424</v>
      </c>
      <c r="C528" s="74" t="s">
        <v>3934</v>
      </c>
      <c r="D528" s="74" t="s">
        <v>13464</v>
      </c>
    </row>
    <row r="529" ht="14.25" customHeight="1">
      <c r="A529" s="74" t="s">
        <v>10625</v>
      </c>
      <c r="B529" s="74" t="s">
        <v>10626</v>
      </c>
      <c r="C529" s="74" t="s">
        <v>100</v>
      </c>
      <c r="D529" s="74" t="s">
        <v>13464</v>
      </c>
    </row>
    <row r="530" ht="14.25" customHeight="1">
      <c r="A530" s="74" t="s">
        <v>10629</v>
      </c>
      <c r="B530" s="74" t="s">
        <v>10630</v>
      </c>
      <c r="C530" s="74" t="s">
        <v>3968</v>
      </c>
      <c r="D530" s="74" t="s">
        <v>13464</v>
      </c>
    </row>
    <row r="531" ht="14.25" customHeight="1">
      <c r="A531" s="74" t="s">
        <v>10642</v>
      </c>
      <c r="B531" s="74" t="s">
        <v>10643</v>
      </c>
      <c r="C531" s="74" t="s">
        <v>3934</v>
      </c>
      <c r="D531" s="74" t="s">
        <v>13464</v>
      </c>
    </row>
    <row r="532" ht="14.25" customHeight="1">
      <c r="A532" s="74" t="s">
        <v>10658</v>
      </c>
      <c r="B532" s="74" t="s">
        <v>10659</v>
      </c>
      <c r="C532" s="74" t="s">
        <v>3934</v>
      </c>
      <c r="D532" s="74" t="s">
        <v>13464</v>
      </c>
    </row>
    <row r="533" ht="14.25" customHeight="1">
      <c r="A533" s="74" t="s">
        <v>10666</v>
      </c>
      <c r="B533" s="74" t="s">
        <v>10667</v>
      </c>
      <c r="C533" s="74" t="s">
        <v>3968</v>
      </c>
      <c r="D533" s="74" t="s">
        <v>13464</v>
      </c>
    </row>
    <row r="534" ht="14.25" customHeight="1">
      <c r="A534" s="74" t="s">
        <v>13425</v>
      </c>
      <c r="B534" s="74" t="s">
        <v>13426</v>
      </c>
      <c r="C534" s="74" t="s">
        <v>923</v>
      </c>
      <c r="D534" s="74" t="s">
        <v>13464</v>
      </c>
    </row>
    <row r="535" ht="14.25" customHeight="1">
      <c r="A535" s="74" t="s">
        <v>13427</v>
      </c>
      <c r="B535" s="74" t="s">
        <v>13428</v>
      </c>
      <c r="C535" s="74" t="s">
        <v>3968</v>
      </c>
      <c r="D535" s="74" t="s">
        <v>13464</v>
      </c>
    </row>
    <row r="536" ht="14.25" customHeight="1">
      <c r="A536" s="74" t="s">
        <v>13429</v>
      </c>
      <c r="B536" s="74" t="s">
        <v>13430</v>
      </c>
      <c r="C536" s="74" t="s">
        <v>66</v>
      </c>
      <c r="D536" s="74" t="s">
        <v>13464</v>
      </c>
    </row>
    <row r="537" ht="14.25" customHeight="1">
      <c r="A537" s="74" t="s">
        <v>13431</v>
      </c>
      <c r="B537" s="74" t="s">
        <v>13432</v>
      </c>
      <c r="C537" s="74" t="s">
        <v>3968</v>
      </c>
      <c r="D537" s="74" t="s">
        <v>13464</v>
      </c>
    </row>
    <row r="538" ht="14.25" customHeight="1">
      <c r="A538" s="74" t="s">
        <v>10826</v>
      </c>
      <c r="B538" s="74" t="s">
        <v>10827</v>
      </c>
      <c r="C538" s="74" t="s">
        <v>100</v>
      </c>
      <c r="D538" s="74" t="s">
        <v>13464</v>
      </c>
    </row>
    <row r="539" ht="14.25" customHeight="1">
      <c r="A539" s="74" t="s">
        <v>10996</v>
      </c>
      <c r="B539" s="74" t="s">
        <v>10997</v>
      </c>
      <c r="C539" s="74" t="s">
        <v>3934</v>
      </c>
      <c r="D539" s="74" t="s">
        <v>13464</v>
      </c>
    </row>
    <row r="540" ht="14.25" customHeight="1">
      <c r="A540" s="74" t="s">
        <v>11018</v>
      </c>
      <c r="B540" s="74" t="s">
        <v>11019</v>
      </c>
      <c r="C540" s="74" t="s">
        <v>57</v>
      </c>
      <c r="D540" s="74" t="s">
        <v>13464</v>
      </c>
    </row>
    <row r="541" ht="14.25" customHeight="1">
      <c r="A541" s="74" t="s">
        <v>11207</v>
      </c>
      <c r="B541" s="74" t="s">
        <v>1487</v>
      </c>
      <c r="C541" s="74" t="s">
        <v>50</v>
      </c>
      <c r="D541" s="74" t="s">
        <v>13464</v>
      </c>
    </row>
    <row r="542" ht="14.25" customHeight="1">
      <c r="A542" s="74" t="s">
        <v>3717</v>
      </c>
      <c r="B542" s="74" t="s">
        <v>807</v>
      </c>
      <c r="C542" s="74" t="s">
        <v>3968</v>
      </c>
      <c r="D542" s="74" t="s">
        <v>13464</v>
      </c>
    </row>
    <row r="543" ht="14.25" customHeight="1">
      <c r="A543" s="74" t="s">
        <v>3718</v>
      </c>
      <c r="B543" s="74" t="s">
        <v>825</v>
      </c>
      <c r="C543" s="74" t="s">
        <v>3968</v>
      </c>
      <c r="D543" s="74" t="s">
        <v>13464</v>
      </c>
    </row>
    <row r="544" ht="14.25" customHeight="1">
      <c r="A544" s="74" t="s">
        <v>11276</v>
      </c>
      <c r="B544" s="74" t="s">
        <v>13508</v>
      </c>
      <c r="C544" s="74" t="s">
        <v>3968</v>
      </c>
      <c r="D544" s="74" t="s">
        <v>13464</v>
      </c>
    </row>
    <row r="545" ht="14.25" customHeight="1">
      <c r="A545" s="74" t="s">
        <v>13509</v>
      </c>
      <c r="B545" s="74" t="s">
        <v>1490</v>
      </c>
      <c r="C545" s="74" t="s">
        <v>3968</v>
      </c>
      <c r="D545" s="74" t="s">
        <v>13464</v>
      </c>
    </row>
    <row r="546" ht="14.25" customHeight="1">
      <c r="A546" s="74" t="s">
        <v>11494</v>
      </c>
      <c r="B546" s="74" t="s">
        <v>830</v>
      </c>
      <c r="C546" s="74" t="s">
        <v>100</v>
      </c>
      <c r="D546" s="74" t="s">
        <v>13464</v>
      </c>
    </row>
    <row r="547" ht="14.25" customHeight="1">
      <c r="A547" s="74" t="s">
        <v>13433</v>
      </c>
      <c r="B547" s="74" t="s">
        <v>1494</v>
      </c>
      <c r="C547" s="74" t="s">
        <v>50</v>
      </c>
      <c r="D547" s="74" t="s">
        <v>13464</v>
      </c>
    </row>
    <row r="548" ht="14.25" customHeight="1">
      <c r="A548" s="74" t="s">
        <v>13434</v>
      </c>
      <c r="B548" s="74" t="s">
        <v>1498</v>
      </c>
      <c r="C548" s="74" t="s">
        <v>50</v>
      </c>
      <c r="D548" s="74" t="s">
        <v>13464</v>
      </c>
    </row>
    <row r="549" ht="14.25" customHeight="1">
      <c r="A549" s="74" t="s">
        <v>11631</v>
      </c>
      <c r="B549" s="74" t="s">
        <v>976</v>
      </c>
      <c r="C549" s="74" t="s">
        <v>100</v>
      </c>
      <c r="D549" s="74" t="s">
        <v>13464</v>
      </c>
    </row>
    <row r="550" ht="14.25" customHeight="1">
      <c r="A550" s="74" t="s">
        <v>11775</v>
      </c>
      <c r="B550" s="74" t="s">
        <v>11776</v>
      </c>
      <c r="C550" s="74" t="s">
        <v>3968</v>
      </c>
      <c r="D550" s="74" t="s">
        <v>13464</v>
      </c>
    </row>
    <row r="551" ht="14.25" customHeight="1">
      <c r="A551" s="74" t="s">
        <v>13435</v>
      </c>
      <c r="B551" s="74" t="s">
        <v>1692</v>
      </c>
      <c r="C551" s="74" t="s">
        <v>3968</v>
      </c>
      <c r="D551" s="74" t="s">
        <v>13464</v>
      </c>
    </row>
    <row r="552" ht="14.25" customHeight="1">
      <c r="A552" s="74" t="s">
        <v>13436</v>
      </c>
      <c r="B552" s="74" t="s">
        <v>1697</v>
      </c>
      <c r="C552" s="74" t="s">
        <v>3968</v>
      </c>
      <c r="D552" s="74" t="s">
        <v>13464</v>
      </c>
    </row>
    <row r="553" ht="14.25" customHeight="1">
      <c r="A553" s="74" t="s">
        <v>13437</v>
      </c>
      <c r="B553" s="74" t="s">
        <v>1707</v>
      </c>
      <c r="C553" s="74" t="s">
        <v>3968</v>
      </c>
      <c r="D553" s="74" t="s">
        <v>13464</v>
      </c>
    </row>
    <row r="554" ht="14.25" customHeight="1">
      <c r="A554" s="74" t="s">
        <v>13438</v>
      </c>
      <c r="B554" s="74" t="s">
        <v>1712</v>
      </c>
      <c r="C554" s="74" t="s">
        <v>3968</v>
      </c>
      <c r="D554" s="74" t="s">
        <v>13464</v>
      </c>
    </row>
    <row r="555" ht="14.25" customHeight="1">
      <c r="A555" s="74" t="s">
        <v>13439</v>
      </c>
      <c r="B555" s="74" t="s">
        <v>1717</v>
      </c>
      <c r="C555" s="74" t="s">
        <v>3968</v>
      </c>
      <c r="D555" s="74" t="s">
        <v>13464</v>
      </c>
    </row>
    <row r="556" ht="14.25" customHeight="1">
      <c r="A556" s="74" t="s">
        <v>13440</v>
      </c>
      <c r="B556" s="74" t="s">
        <v>1722</v>
      </c>
      <c r="C556" s="74" t="s">
        <v>3968</v>
      </c>
      <c r="D556" s="74" t="s">
        <v>13464</v>
      </c>
    </row>
    <row r="557" ht="14.25" customHeight="1">
      <c r="A557" s="74" t="s">
        <v>13441</v>
      </c>
      <c r="B557" s="74" t="s">
        <v>13510</v>
      </c>
      <c r="C557" s="74" t="s">
        <v>3934</v>
      </c>
      <c r="D557" s="74" t="s">
        <v>13464</v>
      </c>
    </row>
    <row r="558" ht="14.25" customHeight="1">
      <c r="A558" s="74" t="s">
        <v>13443</v>
      </c>
      <c r="B558" s="74" t="s">
        <v>1702</v>
      </c>
      <c r="C558" s="74" t="s">
        <v>3968</v>
      </c>
      <c r="D558" s="74" t="s">
        <v>13464</v>
      </c>
    </row>
    <row r="559" ht="14.25" customHeight="1">
      <c r="A559" s="74" t="s">
        <v>13444</v>
      </c>
      <c r="B559" s="74" t="s">
        <v>495</v>
      </c>
      <c r="C559" s="74" t="s">
        <v>50</v>
      </c>
      <c r="D559" s="74" t="s">
        <v>13464</v>
      </c>
    </row>
    <row r="560" ht="14.25" customHeight="1">
      <c r="A560" s="74" t="s">
        <v>12082</v>
      </c>
      <c r="B560" s="74" t="s">
        <v>12083</v>
      </c>
      <c r="C560" s="74" t="s">
        <v>3934</v>
      </c>
      <c r="D560" s="74" t="s">
        <v>13464</v>
      </c>
    </row>
    <row r="561" ht="14.25" customHeight="1">
      <c r="A561" s="74" t="s">
        <v>13445</v>
      </c>
      <c r="B561" s="74" t="s">
        <v>13446</v>
      </c>
      <c r="C561" s="74" t="s">
        <v>57</v>
      </c>
      <c r="D561" s="74" t="s">
        <v>13464</v>
      </c>
    </row>
    <row r="562" ht="14.25" customHeight="1">
      <c r="A562" s="74" t="s">
        <v>13447</v>
      </c>
      <c r="B562" s="74" t="s">
        <v>1730</v>
      </c>
      <c r="C562" s="74" t="s">
        <v>100</v>
      </c>
      <c r="D562" s="74" t="s">
        <v>13464</v>
      </c>
    </row>
    <row r="563" ht="14.25" customHeight="1">
      <c r="A563" s="74" t="s">
        <v>12152</v>
      </c>
      <c r="B563" s="74" t="s">
        <v>1734</v>
      </c>
      <c r="C563" s="74" t="s">
        <v>127</v>
      </c>
      <c r="D563" s="74" t="s">
        <v>13464</v>
      </c>
    </row>
    <row r="564" ht="14.25" customHeight="1">
      <c r="A564" s="74" t="s">
        <v>12169</v>
      </c>
      <c r="B564" s="74" t="s">
        <v>12170</v>
      </c>
      <c r="C564" s="74" t="s">
        <v>3934</v>
      </c>
      <c r="D564" s="74" t="s">
        <v>13464</v>
      </c>
    </row>
    <row r="565" ht="14.25" customHeight="1">
      <c r="A565" s="74" t="s">
        <v>12172</v>
      </c>
      <c r="B565" s="74" t="s">
        <v>12173</v>
      </c>
      <c r="C565" s="74" t="s">
        <v>3968</v>
      </c>
      <c r="D565" s="74" t="s">
        <v>13464</v>
      </c>
    </row>
    <row r="566" ht="14.25" customHeight="1">
      <c r="A566" s="74" t="s">
        <v>12180</v>
      </c>
      <c r="B566" s="74" t="s">
        <v>1750</v>
      </c>
      <c r="C566" s="74" t="s">
        <v>3968</v>
      </c>
      <c r="D566" s="74" t="s">
        <v>13464</v>
      </c>
    </row>
    <row r="567" ht="14.25" customHeight="1">
      <c r="A567" s="74" t="s">
        <v>12384</v>
      </c>
      <c r="B567" s="74" t="s">
        <v>12385</v>
      </c>
      <c r="C567" s="74" t="s">
        <v>3934</v>
      </c>
      <c r="D567" s="74" t="s">
        <v>13464</v>
      </c>
    </row>
    <row r="568" ht="14.25" customHeight="1">
      <c r="A568" s="74" t="s">
        <v>13448</v>
      </c>
      <c r="B568" s="74" t="s">
        <v>1755</v>
      </c>
      <c r="C568" s="74" t="s">
        <v>50</v>
      </c>
      <c r="D568" s="74" t="s">
        <v>13464</v>
      </c>
    </row>
    <row r="569" ht="14.25" customHeight="1">
      <c r="A569" s="74" t="s">
        <v>13449</v>
      </c>
      <c r="B569" s="74" t="s">
        <v>2947</v>
      </c>
      <c r="C569" s="74" t="s">
        <v>3968</v>
      </c>
      <c r="D569" s="74" t="s">
        <v>13464</v>
      </c>
    </row>
    <row r="570" ht="14.25" customHeight="1">
      <c r="A570" s="74" t="s">
        <v>13450</v>
      </c>
      <c r="B570" s="74" t="s">
        <v>1771</v>
      </c>
      <c r="C570" s="74" t="s">
        <v>3968</v>
      </c>
      <c r="D570" s="74" t="s">
        <v>13464</v>
      </c>
    </row>
    <row r="571" ht="14.25" customHeight="1">
      <c r="A571" s="74" t="s">
        <v>12571</v>
      </c>
      <c r="B571" s="74" t="s">
        <v>3588</v>
      </c>
      <c r="C571" s="74" t="s">
        <v>923</v>
      </c>
      <c r="D571" s="74" t="s">
        <v>13464</v>
      </c>
    </row>
    <row r="572" ht="14.25" customHeight="1">
      <c r="A572" s="74" t="s">
        <v>13451</v>
      </c>
      <c r="B572" s="74" t="s">
        <v>13452</v>
      </c>
      <c r="C572" s="74" t="s">
        <v>3934</v>
      </c>
      <c r="D572" s="74" t="s">
        <v>13464</v>
      </c>
    </row>
    <row r="573" ht="14.25" customHeight="1">
      <c r="A573" s="74" t="s">
        <v>12591</v>
      </c>
      <c r="B573" s="74" t="s">
        <v>12592</v>
      </c>
      <c r="C573" s="74" t="s">
        <v>6563</v>
      </c>
      <c r="D573" s="74" t="s">
        <v>13464</v>
      </c>
    </row>
    <row r="574" ht="14.25" customHeight="1">
      <c r="A574" s="74" t="s">
        <v>12593</v>
      </c>
      <c r="B574" s="74" t="s">
        <v>6565</v>
      </c>
      <c r="C574" s="74" t="s">
        <v>3968</v>
      </c>
      <c r="D574" s="74" t="s">
        <v>13464</v>
      </c>
    </row>
    <row r="575" ht="14.25" customHeight="1">
      <c r="A575" s="74" t="s">
        <v>12652</v>
      </c>
      <c r="B575" s="74" t="s">
        <v>12653</v>
      </c>
      <c r="C575" s="74" t="s">
        <v>3934</v>
      </c>
      <c r="D575" s="74" t="s">
        <v>13464</v>
      </c>
    </row>
    <row r="576" ht="14.25" customHeight="1">
      <c r="A576" s="74" t="s">
        <v>3713</v>
      </c>
      <c r="B576" s="74" t="s">
        <v>1853</v>
      </c>
      <c r="C576" s="74" t="s">
        <v>3968</v>
      </c>
      <c r="D576" s="74" t="s">
        <v>13464</v>
      </c>
    </row>
    <row r="577" ht="14.25" customHeight="1">
      <c r="A577" s="74" t="s">
        <v>13453</v>
      </c>
      <c r="B577" s="74" t="s">
        <v>325</v>
      </c>
      <c r="C577" s="74" t="s">
        <v>100</v>
      </c>
      <c r="D577" s="74" t="s">
        <v>13464</v>
      </c>
    </row>
    <row r="578" ht="14.25" customHeight="1">
      <c r="A578" s="74" t="s">
        <v>13454</v>
      </c>
      <c r="B578" s="74" t="s">
        <v>994</v>
      </c>
      <c r="C578" s="74" t="s">
        <v>100</v>
      </c>
      <c r="D578" s="74" t="s">
        <v>13464</v>
      </c>
    </row>
    <row r="579" ht="14.25" customHeight="1">
      <c r="A579" s="74" t="s">
        <v>13455</v>
      </c>
      <c r="B579" s="74" t="s">
        <v>1857</v>
      </c>
      <c r="C579" s="74" t="s">
        <v>100</v>
      </c>
      <c r="D579" s="74" t="s">
        <v>13464</v>
      </c>
    </row>
    <row r="580" ht="14.25" customHeight="1">
      <c r="A580" s="74" t="s">
        <v>13456</v>
      </c>
      <c r="B580" s="74" t="s">
        <v>1861</v>
      </c>
      <c r="C580" s="74" t="s">
        <v>100</v>
      </c>
      <c r="D580" s="74" t="s">
        <v>13464</v>
      </c>
    </row>
    <row r="581" ht="14.25" customHeight="1">
      <c r="A581" s="74" t="s">
        <v>12741</v>
      </c>
      <c r="B581" s="74" t="s">
        <v>12742</v>
      </c>
      <c r="C581" s="74" t="s">
        <v>100</v>
      </c>
      <c r="D581" s="74" t="s">
        <v>13464</v>
      </c>
    </row>
    <row r="582" ht="14.25" customHeight="1">
      <c r="A582" s="74" t="s">
        <v>12783</v>
      </c>
      <c r="B582" s="74" t="s">
        <v>85</v>
      </c>
      <c r="C582" s="74" t="s">
        <v>100</v>
      </c>
      <c r="D582" s="74" t="s">
        <v>13464</v>
      </c>
    </row>
    <row r="583" ht="14.25" customHeight="1">
      <c r="A583" s="74" t="s">
        <v>12788</v>
      </c>
      <c r="B583" s="74" t="s">
        <v>13511</v>
      </c>
      <c r="C583" s="74" t="s">
        <v>3934</v>
      </c>
      <c r="D583" s="74" t="s">
        <v>13464</v>
      </c>
    </row>
    <row r="584" ht="14.25" customHeight="1">
      <c r="A584" s="74" t="s">
        <v>12789</v>
      </c>
      <c r="B584" s="74" t="s">
        <v>1873</v>
      </c>
      <c r="C584" s="74" t="s">
        <v>100</v>
      </c>
      <c r="D584" s="74" t="s">
        <v>13464</v>
      </c>
    </row>
    <row r="585" ht="14.25" customHeight="1">
      <c r="A585" s="74" t="s">
        <v>12804</v>
      </c>
      <c r="B585" s="74" t="s">
        <v>12805</v>
      </c>
      <c r="C585" s="74" t="s">
        <v>100</v>
      </c>
      <c r="D585" s="74" t="s">
        <v>13464</v>
      </c>
    </row>
    <row r="586" ht="14.25" customHeight="1">
      <c r="A586" s="74" t="s">
        <v>13457</v>
      </c>
      <c r="B586" s="74" t="s">
        <v>505</v>
      </c>
      <c r="C586" s="74" t="s">
        <v>50</v>
      </c>
      <c r="D586" s="74" t="s">
        <v>13464</v>
      </c>
    </row>
    <row r="587" ht="14.25" customHeight="1">
      <c r="A587" s="74" t="s">
        <v>3726</v>
      </c>
      <c r="B587" s="74" t="s">
        <v>1877</v>
      </c>
      <c r="C587" s="74" t="s">
        <v>127</v>
      </c>
      <c r="D587" s="74" t="s">
        <v>13464</v>
      </c>
    </row>
    <row r="588" ht="14.25" customHeight="1">
      <c r="A588" s="74" t="s">
        <v>12845</v>
      </c>
      <c r="B588" s="74" t="s">
        <v>3589</v>
      </c>
      <c r="C588" s="74" t="s">
        <v>127</v>
      </c>
      <c r="D588" s="74" t="s">
        <v>13464</v>
      </c>
    </row>
    <row r="589" ht="14.25" customHeight="1">
      <c r="A589" s="74" t="s">
        <v>12858</v>
      </c>
      <c r="B589" s="74" t="s">
        <v>3361</v>
      </c>
      <c r="C589" s="74" t="s">
        <v>1026</v>
      </c>
      <c r="D589" s="74" t="s">
        <v>13464</v>
      </c>
    </row>
    <row r="590" ht="14.25" customHeight="1">
      <c r="A590" s="74" t="s">
        <v>12861</v>
      </c>
      <c r="B590" s="74" t="s">
        <v>3594</v>
      </c>
      <c r="C590" s="74" t="s">
        <v>57</v>
      </c>
      <c r="D590" s="74" t="s">
        <v>13464</v>
      </c>
    </row>
    <row r="591" ht="14.25" customHeight="1">
      <c r="A591" s="74" t="s">
        <v>13458</v>
      </c>
      <c r="B591" s="74" t="s">
        <v>13459</v>
      </c>
      <c r="C591" s="74" t="s">
        <v>57</v>
      </c>
      <c r="D591" s="74" t="s">
        <v>13464</v>
      </c>
    </row>
    <row r="592" ht="14.25" customHeight="1">
      <c r="A592" s="74" t="s">
        <v>13460</v>
      </c>
      <c r="B592" s="74" t="s">
        <v>1951</v>
      </c>
      <c r="C592" s="74" t="s">
        <v>100</v>
      </c>
      <c r="D592" s="74" t="s">
        <v>13464</v>
      </c>
    </row>
    <row r="593" ht="14.25" customHeight="1">
      <c r="A593" s="74" t="s">
        <v>13462</v>
      </c>
      <c r="B593" s="74" t="s">
        <v>1955</v>
      </c>
      <c r="C593" s="74" t="s">
        <v>3968</v>
      </c>
      <c r="D593" s="74" t="s">
        <v>13464</v>
      </c>
    </row>
    <row r="594" ht="14.25" customHeight="1">
      <c r="A594" s="74" t="s">
        <v>13463</v>
      </c>
      <c r="B594" s="74" t="s">
        <v>1959</v>
      </c>
      <c r="C594" s="74" t="s">
        <v>100</v>
      </c>
      <c r="D594" s="74" t="s">
        <v>13464</v>
      </c>
    </row>
    <row r="595" ht="14.25" customHeight="1">
      <c r="A595" s="74" t="s">
        <v>13122</v>
      </c>
      <c r="B595" s="74" t="s">
        <v>13123</v>
      </c>
      <c r="C595" s="74" t="s">
        <v>100</v>
      </c>
      <c r="D595" s="74" t="s">
        <v>13464</v>
      </c>
    </row>
    <row r="596" ht="14.25" customHeight="1">
      <c r="A596" s="74" t="s">
        <v>13126</v>
      </c>
      <c r="B596" s="74" t="s">
        <v>13127</v>
      </c>
      <c r="C596" s="74" t="s">
        <v>100</v>
      </c>
      <c r="D596" s="74" t="s">
        <v>13464</v>
      </c>
    </row>
    <row r="597" ht="14.25" customHeight="1">
      <c r="A597" s="74" t="s">
        <v>13271</v>
      </c>
      <c r="B597" s="74" t="s">
        <v>48</v>
      </c>
      <c r="C597" s="74" t="s">
        <v>50</v>
      </c>
      <c r="D597" s="74" t="s">
        <v>13512</v>
      </c>
    </row>
    <row r="598" ht="14.25" customHeight="1">
      <c r="A598" s="74" t="s">
        <v>13273</v>
      </c>
      <c r="B598" s="74" t="s">
        <v>13274</v>
      </c>
      <c r="C598" s="74" t="s">
        <v>57</v>
      </c>
      <c r="D598" s="74" t="s">
        <v>13512</v>
      </c>
    </row>
    <row r="599" ht="14.25" customHeight="1">
      <c r="A599" s="74" t="s">
        <v>4024</v>
      </c>
      <c r="B599" s="74" t="s">
        <v>4025</v>
      </c>
      <c r="C599" s="74" t="s">
        <v>71</v>
      </c>
      <c r="D599" s="74" t="s">
        <v>13512</v>
      </c>
    </row>
    <row r="600" ht="14.25" customHeight="1">
      <c r="A600" s="74" t="s">
        <v>4031</v>
      </c>
      <c r="B600" s="74" t="s">
        <v>4032</v>
      </c>
      <c r="C600" s="74" t="s">
        <v>3934</v>
      </c>
      <c r="D600" s="74" t="s">
        <v>13512</v>
      </c>
    </row>
    <row r="601" ht="14.25" customHeight="1">
      <c r="A601" s="74" t="s">
        <v>4094</v>
      </c>
      <c r="B601" s="74" t="s">
        <v>3141</v>
      </c>
      <c r="C601" s="74" t="s">
        <v>100</v>
      </c>
      <c r="D601" s="74" t="s">
        <v>13512</v>
      </c>
    </row>
    <row r="602" ht="14.25" customHeight="1">
      <c r="A602" s="74" t="s">
        <v>4096</v>
      </c>
      <c r="B602" s="74" t="s">
        <v>4101</v>
      </c>
      <c r="C602" s="74" t="s">
        <v>3934</v>
      </c>
      <c r="D602" s="74" t="s">
        <v>13512</v>
      </c>
    </row>
    <row r="603" ht="14.25" customHeight="1">
      <c r="A603" s="74" t="s">
        <v>13275</v>
      </c>
      <c r="B603" s="74" t="s">
        <v>104</v>
      </c>
      <c r="C603" s="74" t="s">
        <v>50</v>
      </c>
      <c r="D603" s="74" t="s">
        <v>13512</v>
      </c>
    </row>
    <row r="604" ht="14.25" customHeight="1">
      <c r="A604" s="74" t="s">
        <v>13276</v>
      </c>
      <c r="B604" s="74" t="s">
        <v>109</v>
      </c>
      <c r="C604" s="74" t="s">
        <v>50</v>
      </c>
      <c r="D604" s="74" t="s">
        <v>13512</v>
      </c>
    </row>
    <row r="605" ht="14.25" customHeight="1">
      <c r="A605" s="74" t="s">
        <v>4383</v>
      </c>
      <c r="B605" s="74" t="s">
        <v>4384</v>
      </c>
      <c r="C605" s="74" t="s">
        <v>127</v>
      </c>
      <c r="D605" s="74" t="s">
        <v>13512</v>
      </c>
    </row>
    <row r="606" ht="14.25" customHeight="1">
      <c r="A606" s="74" t="s">
        <v>13277</v>
      </c>
      <c r="B606" s="74" t="s">
        <v>13278</v>
      </c>
      <c r="C606" s="74" t="s">
        <v>3934</v>
      </c>
      <c r="D606" s="74" t="s">
        <v>13512</v>
      </c>
    </row>
    <row r="607" ht="14.25" customHeight="1">
      <c r="A607" s="74" t="s">
        <v>13279</v>
      </c>
      <c r="B607" s="74" t="s">
        <v>125</v>
      </c>
      <c r="C607" s="74" t="s">
        <v>127</v>
      </c>
      <c r="D607" s="74" t="s">
        <v>13512</v>
      </c>
    </row>
    <row r="608" ht="14.25" customHeight="1">
      <c r="A608" s="74" t="s">
        <v>13280</v>
      </c>
      <c r="B608" s="74" t="s">
        <v>138</v>
      </c>
      <c r="C608" s="74" t="s">
        <v>50</v>
      </c>
      <c r="D608" s="74" t="s">
        <v>13512</v>
      </c>
    </row>
    <row r="609" ht="14.25" customHeight="1">
      <c r="A609" s="74" t="s">
        <v>13281</v>
      </c>
      <c r="B609" s="74" t="s">
        <v>143</v>
      </c>
      <c r="C609" s="74" t="s">
        <v>100</v>
      </c>
      <c r="D609" s="74" t="s">
        <v>13512</v>
      </c>
    </row>
    <row r="610" ht="14.25" customHeight="1">
      <c r="A610" s="74" t="s">
        <v>13282</v>
      </c>
      <c r="B610" s="74" t="s">
        <v>147</v>
      </c>
      <c r="C610" s="74" t="s">
        <v>127</v>
      </c>
      <c r="D610" s="74" t="s">
        <v>13512</v>
      </c>
    </row>
    <row r="611" ht="14.25" customHeight="1">
      <c r="A611" s="74" t="s">
        <v>13283</v>
      </c>
      <c r="B611" s="74" t="s">
        <v>156</v>
      </c>
      <c r="C611" s="74" t="s">
        <v>50</v>
      </c>
      <c r="D611" s="74" t="s">
        <v>13512</v>
      </c>
    </row>
    <row r="612" ht="14.25" customHeight="1">
      <c r="A612" s="74" t="s">
        <v>13284</v>
      </c>
      <c r="B612" s="74" t="s">
        <v>160</v>
      </c>
      <c r="C612" s="74" t="s">
        <v>50</v>
      </c>
      <c r="D612" s="74" t="s">
        <v>13512</v>
      </c>
    </row>
    <row r="613" ht="14.25" customHeight="1">
      <c r="A613" s="74" t="s">
        <v>13285</v>
      </c>
      <c r="B613" s="74" t="s">
        <v>164</v>
      </c>
      <c r="C613" s="74" t="s">
        <v>3968</v>
      </c>
      <c r="D613" s="74" t="s">
        <v>13512</v>
      </c>
    </row>
    <row r="614" ht="14.25" customHeight="1">
      <c r="A614" s="74" t="s">
        <v>13286</v>
      </c>
      <c r="B614" s="74" t="s">
        <v>174</v>
      </c>
      <c r="C614" s="74" t="s">
        <v>100</v>
      </c>
      <c r="D614" s="74" t="s">
        <v>13512</v>
      </c>
    </row>
    <row r="615" ht="14.25" customHeight="1">
      <c r="A615" s="74" t="s">
        <v>13287</v>
      </c>
      <c r="B615" s="74" t="s">
        <v>178</v>
      </c>
      <c r="C615" s="74" t="s">
        <v>50</v>
      </c>
      <c r="D615" s="74" t="s">
        <v>13512</v>
      </c>
    </row>
    <row r="616" ht="14.25" customHeight="1">
      <c r="A616" s="74" t="s">
        <v>4536</v>
      </c>
      <c r="B616" s="74" t="s">
        <v>4537</v>
      </c>
      <c r="C616" s="74" t="s">
        <v>3934</v>
      </c>
      <c r="D616" s="74" t="s">
        <v>13512</v>
      </c>
    </row>
    <row r="617" ht="14.25" customHeight="1">
      <c r="A617" s="74" t="s">
        <v>13288</v>
      </c>
      <c r="B617" s="74" t="s">
        <v>13289</v>
      </c>
      <c r="C617" s="74" t="s">
        <v>3934</v>
      </c>
      <c r="D617" s="74" t="s">
        <v>13512</v>
      </c>
    </row>
    <row r="618" ht="14.25" customHeight="1">
      <c r="A618" s="74" t="s">
        <v>13290</v>
      </c>
      <c r="B618" s="74" t="s">
        <v>13291</v>
      </c>
      <c r="C618" s="74" t="s">
        <v>3934</v>
      </c>
      <c r="D618" s="74" t="s">
        <v>13512</v>
      </c>
    </row>
    <row r="619" ht="14.25" customHeight="1">
      <c r="A619" s="74" t="s">
        <v>13294</v>
      </c>
      <c r="B619" s="74" t="s">
        <v>13295</v>
      </c>
      <c r="C619" s="74" t="s">
        <v>50</v>
      </c>
      <c r="D619" s="74" t="s">
        <v>13512</v>
      </c>
    </row>
    <row r="620" ht="14.25" customHeight="1">
      <c r="A620" s="74" t="s">
        <v>4785</v>
      </c>
      <c r="B620" s="74" t="s">
        <v>4786</v>
      </c>
      <c r="C620" s="74" t="s">
        <v>3968</v>
      </c>
      <c r="D620" s="74" t="s">
        <v>13512</v>
      </c>
    </row>
    <row r="621" ht="14.25" customHeight="1">
      <c r="A621" s="74" t="s">
        <v>13296</v>
      </c>
      <c r="B621" s="74" t="s">
        <v>206</v>
      </c>
      <c r="C621" s="74" t="s">
        <v>100</v>
      </c>
      <c r="D621" s="74" t="s">
        <v>13512</v>
      </c>
    </row>
    <row r="622" ht="14.25" customHeight="1">
      <c r="A622" s="74" t="s">
        <v>13297</v>
      </c>
      <c r="B622" s="74" t="s">
        <v>2083</v>
      </c>
      <c r="C622" s="74" t="s">
        <v>57</v>
      </c>
      <c r="D622" s="74" t="s">
        <v>13512</v>
      </c>
    </row>
    <row r="623" ht="14.25" customHeight="1">
      <c r="A623" s="74" t="s">
        <v>13298</v>
      </c>
      <c r="B623" s="74" t="s">
        <v>13299</v>
      </c>
      <c r="C623" s="74" t="s">
        <v>923</v>
      </c>
      <c r="D623" s="74" t="s">
        <v>13512</v>
      </c>
    </row>
    <row r="624" ht="14.25" customHeight="1">
      <c r="A624" s="74" t="s">
        <v>13300</v>
      </c>
      <c r="B624" s="74" t="s">
        <v>13301</v>
      </c>
      <c r="C624" s="74" t="s">
        <v>3968</v>
      </c>
      <c r="D624" s="74" t="s">
        <v>13512</v>
      </c>
    </row>
    <row r="625" ht="14.25" customHeight="1">
      <c r="A625" s="74" t="s">
        <v>13302</v>
      </c>
      <c r="B625" s="74" t="s">
        <v>13303</v>
      </c>
      <c r="C625" s="74" t="s">
        <v>66</v>
      </c>
      <c r="D625" s="74" t="s">
        <v>13512</v>
      </c>
    </row>
    <row r="626" ht="14.25" customHeight="1">
      <c r="A626" s="74" t="s">
        <v>4910</v>
      </c>
      <c r="B626" s="74" t="s">
        <v>4911</v>
      </c>
      <c r="C626" s="74" t="s">
        <v>3968</v>
      </c>
      <c r="D626" s="74" t="s">
        <v>13512</v>
      </c>
    </row>
    <row r="627" ht="14.25" customHeight="1">
      <c r="A627" s="74" t="s">
        <v>13304</v>
      </c>
      <c r="B627" s="74" t="s">
        <v>219</v>
      </c>
      <c r="C627" s="74" t="s">
        <v>100</v>
      </c>
      <c r="D627" s="74" t="s">
        <v>13512</v>
      </c>
    </row>
    <row r="628" ht="14.25" customHeight="1">
      <c r="A628" s="74" t="s">
        <v>13305</v>
      </c>
      <c r="B628" s="74" t="s">
        <v>13513</v>
      </c>
      <c r="C628" s="74" t="s">
        <v>3968</v>
      </c>
      <c r="D628" s="74" t="s">
        <v>13512</v>
      </c>
    </row>
    <row r="629" ht="14.25" customHeight="1">
      <c r="A629" s="74" t="s">
        <v>5024</v>
      </c>
      <c r="B629" s="74" t="s">
        <v>256</v>
      </c>
      <c r="C629" s="74" t="s">
        <v>3968</v>
      </c>
      <c r="D629" s="74" t="s">
        <v>13512</v>
      </c>
    </row>
    <row r="630" ht="14.25" customHeight="1">
      <c r="A630" s="74" t="s">
        <v>13307</v>
      </c>
      <c r="B630" s="74" t="s">
        <v>310</v>
      </c>
      <c r="C630" s="74" t="s">
        <v>100</v>
      </c>
      <c r="D630" s="74" t="s">
        <v>13512</v>
      </c>
    </row>
    <row r="631" ht="14.25" customHeight="1">
      <c r="A631" s="74" t="s">
        <v>13308</v>
      </c>
      <c r="B631" s="74" t="s">
        <v>13514</v>
      </c>
      <c r="C631" s="74" t="s">
        <v>3934</v>
      </c>
      <c r="D631" s="74" t="s">
        <v>13512</v>
      </c>
    </row>
    <row r="632" ht="14.25" customHeight="1">
      <c r="A632" s="74" t="s">
        <v>13309</v>
      </c>
      <c r="B632" s="74" t="s">
        <v>13467</v>
      </c>
      <c r="C632" s="74" t="s">
        <v>3968</v>
      </c>
      <c r="D632" s="74" t="s">
        <v>13512</v>
      </c>
    </row>
    <row r="633" ht="14.25" customHeight="1">
      <c r="A633" s="74" t="s">
        <v>5373</v>
      </c>
      <c r="B633" s="74" t="s">
        <v>350</v>
      </c>
      <c r="C633" s="74" t="s">
        <v>127</v>
      </c>
      <c r="D633" s="74" t="s">
        <v>13512</v>
      </c>
    </row>
    <row r="634" ht="14.25" customHeight="1">
      <c r="A634" s="74" t="s">
        <v>5410</v>
      </c>
      <c r="B634" s="74" t="s">
        <v>5411</v>
      </c>
      <c r="C634" s="74" t="s">
        <v>127</v>
      </c>
      <c r="D634" s="74" t="s">
        <v>13512</v>
      </c>
    </row>
    <row r="635" ht="14.25" customHeight="1">
      <c r="A635" s="74" t="s">
        <v>13311</v>
      </c>
      <c r="B635" s="74" t="s">
        <v>13468</v>
      </c>
      <c r="C635" s="74" t="s">
        <v>3968</v>
      </c>
      <c r="D635" s="74" t="s">
        <v>13512</v>
      </c>
    </row>
    <row r="636" ht="14.25" customHeight="1">
      <c r="A636" s="74" t="s">
        <v>5463</v>
      </c>
      <c r="B636" s="74" t="s">
        <v>13469</v>
      </c>
      <c r="C636" s="74" t="s">
        <v>3968</v>
      </c>
      <c r="D636" s="74" t="s">
        <v>13512</v>
      </c>
    </row>
    <row r="637" ht="14.25" customHeight="1">
      <c r="A637" s="74" t="s">
        <v>13312</v>
      </c>
      <c r="B637" s="74" t="s">
        <v>13313</v>
      </c>
      <c r="C637" s="74" t="s">
        <v>66</v>
      </c>
      <c r="D637" s="74" t="s">
        <v>13512</v>
      </c>
    </row>
    <row r="638" ht="14.25" customHeight="1">
      <c r="A638" s="74" t="s">
        <v>13314</v>
      </c>
      <c r="B638" s="74" t="s">
        <v>387</v>
      </c>
      <c r="C638" s="74" t="s">
        <v>100</v>
      </c>
      <c r="D638" s="74" t="s">
        <v>13512</v>
      </c>
    </row>
    <row r="639" ht="14.25" customHeight="1">
      <c r="A639" s="74" t="s">
        <v>13315</v>
      </c>
      <c r="B639" s="74" t="s">
        <v>423</v>
      </c>
      <c r="C639" s="74" t="s">
        <v>3968</v>
      </c>
      <c r="D639" s="74" t="s">
        <v>13512</v>
      </c>
    </row>
    <row r="640" ht="14.25" customHeight="1">
      <c r="A640" s="74" t="s">
        <v>3695</v>
      </c>
      <c r="B640" s="74" t="s">
        <v>13470</v>
      </c>
      <c r="C640" s="74" t="s">
        <v>57</v>
      </c>
      <c r="D640" s="74" t="s">
        <v>13512</v>
      </c>
    </row>
    <row r="641" ht="14.25" customHeight="1">
      <c r="A641" s="74" t="s">
        <v>5639</v>
      </c>
      <c r="B641" s="74" t="s">
        <v>444</v>
      </c>
      <c r="C641" s="74" t="s">
        <v>100</v>
      </c>
      <c r="D641" s="74" t="s">
        <v>13512</v>
      </c>
    </row>
    <row r="642" ht="14.25" customHeight="1">
      <c r="A642" s="74" t="s">
        <v>5727</v>
      </c>
      <c r="B642" s="74" t="s">
        <v>5728</v>
      </c>
      <c r="C642" s="74" t="s">
        <v>100</v>
      </c>
      <c r="D642" s="74" t="s">
        <v>13512</v>
      </c>
    </row>
    <row r="643" ht="14.25" customHeight="1">
      <c r="A643" s="74" t="s">
        <v>5729</v>
      </c>
      <c r="B643" s="74" t="s">
        <v>5730</v>
      </c>
      <c r="C643" s="74" t="s">
        <v>3934</v>
      </c>
      <c r="D643" s="74" t="s">
        <v>13512</v>
      </c>
    </row>
    <row r="644" ht="14.25" customHeight="1">
      <c r="A644" s="74" t="s">
        <v>5842</v>
      </c>
      <c r="B644" s="74" t="s">
        <v>5843</v>
      </c>
      <c r="C644" s="74" t="s">
        <v>3934</v>
      </c>
      <c r="D644" s="74" t="s">
        <v>13512</v>
      </c>
    </row>
    <row r="645" ht="14.25" customHeight="1">
      <c r="A645" s="74" t="s">
        <v>5850</v>
      </c>
      <c r="B645" s="74" t="s">
        <v>13515</v>
      </c>
      <c r="C645" s="74" t="s">
        <v>57</v>
      </c>
      <c r="D645" s="74" t="s">
        <v>13512</v>
      </c>
    </row>
    <row r="646" ht="14.25" customHeight="1">
      <c r="A646" s="74" t="s">
        <v>6173</v>
      </c>
      <c r="B646" s="74" t="s">
        <v>6172</v>
      </c>
      <c r="C646" s="74" t="s">
        <v>3934</v>
      </c>
      <c r="D646" s="74" t="s">
        <v>13512</v>
      </c>
    </row>
    <row r="647" ht="14.25" customHeight="1">
      <c r="A647" s="74" t="s">
        <v>13316</v>
      </c>
      <c r="B647" s="74" t="s">
        <v>13317</v>
      </c>
      <c r="C647" s="74" t="s">
        <v>57</v>
      </c>
      <c r="D647" s="74" t="s">
        <v>13512</v>
      </c>
    </row>
    <row r="648" ht="14.25" customHeight="1">
      <c r="A648" s="74" t="s">
        <v>6244</v>
      </c>
      <c r="B648" s="74" t="s">
        <v>6245</v>
      </c>
      <c r="C648" s="74" t="s">
        <v>100</v>
      </c>
      <c r="D648" s="74" t="s">
        <v>13512</v>
      </c>
    </row>
    <row r="649" ht="14.25" customHeight="1">
      <c r="A649" s="74" t="s">
        <v>13318</v>
      </c>
      <c r="B649" s="74" t="s">
        <v>473</v>
      </c>
      <c r="C649" s="74" t="s">
        <v>100</v>
      </c>
      <c r="D649" s="74" t="s">
        <v>13512</v>
      </c>
    </row>
    <row r="650" ht="14.25" customHeight="1">
      <c r="A650" s="74" t="s">
        <v>6294</v>
      </c>
      <c r="B650" s="74" t="s">
        <v>6295</v>
      </c>
      <c r="C650" s="74" t="s">
        <v>1026</v>
      </c>
      <c r="D650" s="74" t="s">
        <v>13512</v>
      </c>
    </row>
    <row r="651" ht="14.25" customHeight="1">
      <c r="A651" s="74" t="s">
        <v>6296</v>
      </c>
      <c r="B651" s="74" t="s">
        <v>6297</v>
      </c>
      <c r="C651" s="74" t="s">
        <v>57</v>
      </c>
      <c r="D651" s="74" t="s">
        <v>13512</v>
      </c>
    </row>
    <row r="652" ht="14.25" customHeight="1">
      <c r="A652" s="74" t="s">
        <v>6331</v>
      </c>
      <c r="B652" s="74" t="s">
        <v>6332</v>
      </c>
      <c r="C652" s="74" t="s">
        <v>3934</v>
      </c>
      <c r="D652" s="74" t="s">
        <v>13512</v>
      </c>
    </row>
    <row r="653" ht="14.25" customHeight="1">
      <c r="A653" s="74" t="s">
        <v>6339</v>
      </c>
      <c r="B653" s="74" t="s">
        <v>6340</v>
      </c>
      <c r="C653" s="74" t="s">
        <v>127</v>
      </c>
      <c r="D653" s="74" t="s">
        <v>13512</v>
      </c>
    </row>
    <row r="654" ht="14.25" customHeight="1">
      <c r="A654" s="74" t="s">
        <v>6383</v>
      </c>
      <c r="B654" s="74" t="s">
        <v>6384</v>
      </c>
      <c r="C654" s="74" t="s">
        <v>3968</v>
      </c>
      <c r="D654" s="74" t="s">
        <v>13512</v>
      </c>
    </row>
    <row r="655" ht="14.25" customHeight="1">
      <c r="A655" s="74" t="s">
        <v>6389</v>
      </c>
      <c r="B655" s="74" t="s">
        <v>6390</v>
      </c>
      <c r="C655" s="74" t="s">
        <v>3968</v>
      </c>
      <c r="D655" s="74" t="s">
        <v>13512</v>
      </c>
    </row>
    <row r="656" ht="14.25" customHeight="1">
      <c r="A656" s="74" t="s">
        <v>6397</v>
      </c>
      <c r="B656" s="74" t="s">
        <v>6398</v>
      </c>
      <c r="C656" s="74" t="s">
        <v>3968</v>
      </c>
      <c r="D656" s="74" t="s">
        <v>13512</v>
      </c>
    </row>
    <row r="657" ht="14.25" customHeight="1">
      <c r="A657" s="74" t="s">
        <v>6423</v>
      </c>
      <c r="B657" s="74" t="s">
        <v>6424</v>
      </c>
      <c r="C657" s="74" t="s">
        <v>3968</v>
      </c>
      <c r="D657" s="74" t="s">
        <v>13512</v>
      </c>
    </row>
    <row r="658" ht="14.25" customHeight="1">
      <c r="A658" s="74" t="s">
        <v>13320</v>
      </c>
      <c r="B658" s="74" t="s">
        <v>519</v>
      </c>
      <c r="C658" s="74" t="s">
        <v>57</v>
      </c>
      <c r="D658" s="74" t="s">
        <v>13512</v>
      </c>
    </row>
    <row r="659" ht="14.25" customHeight="1">
      <c r="A659" s="74" t="s">
        <v>6594</v>
      </c>
      <c r="B659" s="74" t="s">
        <v>13516</v>
      </c>
      <c r="C659" s="74" t="s">
        <v>3934</v>
      </c>
      <c r="D659" s="74" t="s">
        <v>13512</v>
      </c>
    </row>
    <row r="660" ht="14.25" customHeight="1">
      <c r="A660" s="74" t="s">
        <v>13322</v>
      </c>
      <c r="B660" s="74" t="s">
        <v>13323</v>
      </c>
      <c r="C660" s="74" t="s">
        <v>127</v>
      </c>
      <c r="D660" s="74" t="s">
        <v>13512</v>
      </c>
    </row>
    <row r="661" ht="14.25" customHeight="1">
      <c r="A661" s="74" t="s">
        <v>13324</v>
      </c>
      <c r="B661" s="74" t="s">
        <v>13471</v>
      </c>
      <c r="C661" s="74" t="s">
        <v>127</v>
      </c>
      <c r="D661" s="74" t="s">
        <v>13512</v>
      </c>
    </row>
    <row r="662" ht="14.25" customHeight="1">
      <c r="A662" s="74" t="s">
        <v>13325</v>
      </c>
      <c r="B662" s="74" t="s">
        <v>13472</v>
      </c>
      <c r="C662" s="74" t="s">
        <v>127</v>
      </c>
      <c r="D662" s="74" t="s">
        <v>13512</v>
      </c>
    </row>
    <row r="663" ht="14.25" customHeight="1">
      <c r="A663" s="74" t="s">
        <v>13326</v>
      </c>
      <c r="B663" s="74" t="s">
        <v>13327</v>
      </c>
      <c r="C663" s="74" t="s">
        <v>3968</v>
      </c>
      <c r="D663" s="74" t="s">
        <v>13512</v>
      </c>
    </row>
    <row r="664" ht="14.25" customHeight="1">
      <c r="A664" s="74" t="s">
        <v>13328</v>
      </c>
      <c r="B664" s="74" t="s">
        <v>13329</v>
      </c>
      <c r="C664" s="74" t="s">
        <v>127</v>
      </c>
      <c r="D664" s="74" t="s">
        <v>13512</v>
      </c>
    </row>
    <row r="665" ht="14.25" customHeight="1">
      <c r="A665" s="74" t="s">
        <v>6656</v>
      </c>
      <c r="B665" s="74" t="s">
        <v>1547</v>
      </c>
      <c r="C665" s="74" t="s">
        <v>127</v>
      </c>
      <c r="D665" s="74" t="s">
        <v>13512</v>
      </c>
    </row>
    <row r="666" ht="14.25" customHeight="1">
      <c r="A666" s="74" t="s">
        <v>13330</v>
      </c>
      <c r="B666" s="74" t="s">
        <v>13473</v>
      </c>
      <c r="C666" s="74" t="s">
        <v>3968</v>
      </c>
      <c r="D666" s="74" t="s">
        <v>13512</v>
      </c>
    </row>
    <row r="667" ht="14.25" customHeight="1">
      <c r="A667" s="74" t="s">
        <v>6683</v>
      </c>
      <c r="B667" s="185" t="s">
        <v>6684</v>
      </c>
      <c r="C667" s="74" t="s">
        <v>3934</v>
      </c>
      <c r="D667" s="74" t="s">
        <v>13512</v>
      </c>
    </row>
    <row r="668" ht="14.25" customHeight="1">
      <c r="A668" s="74" t="s">
        <v>6705</v>
      </c>
      <c r="B668" s="74" t="s">
        <v>13517</v>
      </c>
      <c r="C668" s="74" t="s">
        <v>923</v>
      </c>
      <c r="D668" s="74" t="s">
        <v>13512</v>
      </c>
    </row>
    <row r="669" ht="14.25" customHeight="1">
      <c r="A669" s="74" t="s">
        <v>6707</v>
      </c>
      <c r="B669" s="74" t="s">
        <v>13475</v>
      </c>
      <c r="C669" s="74" t="s">
        <v>3934</v>
      </c>
      <c r="D669" s="74" t="s">
        <v>13512</v>
      </c>
    </row>
    <row r="670" ht="14.25" customHeight="1">
      <c r="A670" s="74" t="s">
        <v>13332</v>
      </c>
      <c r="B670" s="74" t="s">
        <v>537</v>
      </c>
      <c r="C670" s="74" t="s">
        <v>100</v>
      </c>
      <c r="D670" s="74" t="s">
        <v>13512</v>
      </c>
    </row>
    <row r="671" ht="14.25" customHeight="1">
      <c r="A671" s="74" t="s">
        <v>13333</v>
      </c>
      <c r="B671" s="74" t="s">
        <v>13518</v>
      </c>
      <c r="C671" s="74" t="s">
        <v>3968</v>
      </c>
      <c r="D671" s="74" t="s">
        <v>13512</v>
      </c>
    </row>
    <row r="672" ht="14.25" customHeight="1">
      <c r="A672" s="74" t="s">
        <v>13335</v>
      </c>
      <c r="B672" s="74" t="s">
        <v>547</v>
      </c>
      <c r="C672" s="74" t="s">
        <v>3968</v>
      </c>
      <c r="D672" s="74" t="s">
        <v>13512</v>
      </c>
    </row>
    <row r="673" ht="14.25" customHeight="1">
      <c r="A673" s="74" t="s">
        <v>6731</v>
      </c>
      <c r="B673" s="74" t="s">
        <v>553</v>
      </c>
      <c r="C673" s="74" t="s">
        <v>3968</v>
      </c>
      <c r="D673" s="74" t="s">
        <v>13512</v>
      </c>
    </row>
    <row r="674" ht="14.25" customHeight="1">
      <c r="A674" s="74" t="s">
        <v>13336</v>
      </c>
      <c r="B674" s="74" t="s">
        <v>563</v>
      </c>
      <c r="C674" s="74" t="s">
        <v>3968</v>
      </c>
      <c r="D674" s="74" t="s">
        <v>13512</v>
      </c>
    </row>
    <row r="675" ht="14.25" customHeight="1">
      <c r="A675" s="74" t="s">
        <v>13337</v>
      </c>
      <c r="B675" s="74" t="s">
        <v>568</v>
      </c>
      <c r="C675" s="74" t="s">
        <v>3968</v>
      </c>
      <c r="D675" s="74" t="s">
        <v>13512</v>
      </c>
    </row>
    <row r="676" ht="14.25" customHeight="1">
      <c r="A676" s="74" t="s">
        <v>13338</v>
      </c>
      <c r="B676" s="74" t="s">
        <v>573</v>
      </c>
      <c r="C676" s="74" t="s">
        <v>3968</v>
      </c>
      <c r="D676" s="74" t="s">
        <v>13512</v>
      </c>
    </row>
    <row r="677" ht="14.25" customHeight="1">
      <c r="A677" s="74" t="s">
        <v>13339</v>
      </c>
      <c r="B677" s="74" t="s">
        <v>13477</v>
      </c>
      <c r="C677" s="74" t="s">
        <v>3968</v>
      </c>
      <c r="D677" s="74" t="s">
        <v>13512</v>
      </c>
    </row>
    <row r="678" ht="14.25" customHeight="1">
      <c r="A678" s="74" t="s">
        <v>13340</v>
      </c>
      <c r="B678" s="74" t="s">
        <v>13478</v>
      </c>
      <c r="C678" s="74" t="s">
        <v>3934</v>
      </c>
      <c r="D678" s="74" t="s">
        <v>13512</v>
      </c>
    </row>
    <row r="679" ht="14.25" customHeight="1">
      <c r="A679" s="74" t="s">
        <v>13342</v>
      </c>
      <c r="B679" s="74" t="s">
        <v>558</v>
      </c>
      <c r="C679" s="74" t="s">
        <v>3968</v>
      </c>
      <c r="D679" s="74" t="s">
        <v>13512</v>
      </c>
    </row>
    <row r="680" ht="14.25" customHeight="1">
      <c r="A680" s="74" t="s">
        <v>13343</v>
      </c>
      <c r="B680" s="74" t="s">
        <v>13479</v>
      </c>
      <c r="C680" s="74" t="s">
        <v>57</v>
      </c>
      <c r="D680" s="74" t="s">
        <v>13512</v>
      </c>
    </row>
    <row r="681" ht="14.25" customHeight="1">
      <c r="A681" s="74" t="s">
        <v>13345</v>
      </c>
      <c r="B681" s="74" t="s">
        <v>13519</v>
      </c>
      <c r="C681" s="74" t="s">
        <v>3968</v>
      </c>
      <c r="D681" s="74" t="s">
        <v>13512</v>
      </c>
    </row>
    <row r="682" ht="14.25" customHeight="1">
      <c r="A682" s="74" t="s">
        <v>6760</v>
      </c>
      <c r="B682" s="74" t="s">
        <v>13480</v>
      </c>
      <c r="C682" s="74" t="s">
        <v>3934</v>
      </c>
      <c r="D682" s="74" t="s">
        <v>13512</v>
      </c>
    </row>
    <row r="683" ht="14.25" customHeight="1">
      <c r="A683" s="74" t="s">
        <v>6766</v>
      </c>
      <c r="B683" s="74" t="s">
        <v>13481</v>
      </c>
      <c r="C683" s="74" t="s">
        <v>3968</v>
      </c>
      <c r="D683" s="74" t="s">
        <v>13512</v>
      </c>
    </row>
    <row r="684" ht="14.25" customHeight="1">
      <c r="A684" s="74" t="s">
        <v>3722</v>
      </c>
      <c r="B684" s="74" t="s">
        <v>13482</v>
      </c>
      <c r="C684" s="74" t="s">
        <v>57</v>
      </c>
      <c r="D684" s="74" t="s">
        <v>13512</v>
      </c>
    </row>
    <row r="685" ht="14.25" customHeight="1">
      <c r="A685" s="74" t="s">
        <v>6793</v>
      </c>
      <c r="B685" s="74" t="s">
        <v>6794</v>
      </c>
      <c r="C685" s="74" t="s">
        <v>3934</v>
      </c>
      <c r="D685" s="74" t="s">
        <v>13512</v>
      </c>
    </row>
    <row r="686" ht="14.25" customHeight="1">
      <c r="A686" s="74" t="s">
        <v>6799</v>
      </c>
      <c r="B686" s="74" t="s">
        <v>6800</v>
      </c>
      <c r="C686" s="74" t="s">
        <v>3968</v>
      </c>
      <c r="D686" s="74" t="s">
        <v>13512</v>
      </c>
    </row>
    <row r="687" ht="14.25" customHeight="1">
      <c r="A687" s="74" t="s">
        <v>6807</v>
      </c>
      <c r="B687" s="74" t="s">
        <v>6808</v>
      </c>
      <c r="C687" s="74" t="s">
        <v>3934</v>
      </c>
      <c r="D687" s="74" t="s">
        <v>13512</v>
      </c>
    </row>
    <row r="688" ht="14.25" customHeight="1">
      <c r="A688" s="74" t="s">
        <v>13347</v>
      </c>
      <c r="B688" s="185" t="s">
        <v>13348</v>
      </c>
      <c r="C688" s="74" t="s">
        <v>57</v>
      </c>
      <c r="D688" s="74" t="s">
        <v>13512</v>
      </c>
    </row>
    <row r="689" ht="14.25" customHeight="1">
      <c r="A689" s="74" t="s">
        <v>13349</v>
      </c>
      <c r="B689" s="74" t="s">
        <v>13483</v>
      </c>
      <c r="C689" s="74" t="s">
        <v>3968</v>
      </c>
      <c r="D689" s="74" t="s">
        <v>13512</v>
      </c>
    </row>
    <row r="690" ht="14.25" customHeight="1">
      <c r="A690" s="74" t="s">
        <v>3697</v>
      </c>
      <c r="B690" s="74" t="s">
        <v>13484</v>
      </c>
      <c r="C690" s="74" t="s">
        <v>71</v>
      </c>
      <c r="D690" s="74" t="s">
        <v>13512</v>
      </c>
    </row>
    <row r="691" ht="14.25" customHeight="1">
      <c r="A691" s="74" t="s">
        <v>3699</v>
      </c>
      <c r="B691" s="74" t="s">
        <v>687</v>
      </c>
      <c r="C691" s="74" t="s">
        <v>50</v>
      </c>
      <c r="D691" s="74" t="s">
        <v>13512</v>
      </c>
    </row>
    <row r="692" ht="14.25" customHeight="1">
      <c r="A692" s="74" t="s">
        <v>13350</v>
      </c>
      <c r="B692" s="74" t="s">
        <v>13351</v>
      </c>
      <c r="C692" s="74" t="s">
        <v>3968</v>
      </c>
      <c r="D692" s="74" t="s">
        <v>13512</v>
      </c>
    </row>
    <row r="693" ht="14.25" customHeight="1">
      <c r="A693" s="74" t="s">
        <v>13352</v>
      </c>
      <c r="B693" s="74" t="s">
        <v>13353</v>
      </c>
      <c r="C693" s="74" t="s">
        <v>3968</v>
      </c>
      <c r="D693" s="74" t="s">
        <v>13512</v>
      </c>
    </row>
    <row r="694" ht="14.25" customHeight="1">
      <c r="A694" s="74" t="s">
        <v>13354</v>
      </c>
      <c r="B694" s="185" t="s">
        <v>13355</v>
      </c>
      <c r="C694" s="74" t="s">
        <v>57</v>
      </c>
      <c r="D694" s="74" t="s">
        <v>13512</v>
      </c>
    </row>
    <row r="695" ht="14.25" customHeight="1">
      <c r="A695" s="74" t="s">
        <v>6965</v>
      </c>
      <c r="B695" s="74" t="s">
        <v>6966</v>
      </c>
      <c r="C695" s="74" t="s">
        <v>923</v>
      </c>
      <c r="D695" s="74" t="s">
        <v>13512</v>
      </c>
    </row>
    <row r="696" ht="14.25" customHeight="1">
      <c r="A696" s="74" t="s">
        <v>6969</v>
      </c>
      <c r="B696" s="74" t="s">
        <v>6970</v>
      </c>
      <c r="C696" s="74" t="s">
        <v>50</v>
      </c>
      <c r="D696" s="74" t="s">
        <v>13512</v>
      </c>
    </row>
    <row r="697" ht="14.25" customHeight="1">
      <c r="A697" s="74" t="s">
        <v>6991</v>
      </c>
      <c r="B697" s="74" t="s">
        <v>13485</v>
      </c>
      <c r="C697" s="74" t="s">
        <v>3968</v>
      </c>
      <c r="D697" s="74" t="s">
        <v>13512</v>
      </c>
    </row>
    <row r="698" ht="14.25" customHeight="1">
      <c r="A698" s="74" t="s">
        <v>13356</v>
      </c>
      <c r="B698" s="74" t="s">
        <v>13486</v>
      </c>
      <c r="C698" s="74" t="s">
        <v>3968</v>
      </c>
      <c r="D698" s="74" t="s">
        <v>13512</v>
      </c>
    </row>
    <row r="699" ht="14.25" customHeight="1">
      <c r="A699" s="74" t="s">
        <v>3700</v>
      </c>
      <c r="B699" s="74" t="s">
        <v>13487</v>
      </c>
      <c r="C699" s="74" t="s">
        <v>71</v>
      </c>
      <c r="D699" s="74" t="s">
        <v>13512</v>
      </c>
    </row>
    <row r="700" ht="14.25" customHeight="1">
      <c r="A700" s="74" t="s">
        <v>7022</v>
      </c>
      <c r="B700" s="74" t="s">
        <v>7023</v>
      </c>
      <c r="C700" s="74" t="s">
        <v>3934</v>
      </c>
      <c r="D700" s="74" t="s">
        <v>13512</v>
      </c>
    </row>
    <row r="701" ht="14.25" customHeight="1">
      <c r="A701" s="74" t="s">
        <v>13358</v>
      </c>
      <c r="B701" s="74" t="s">
        <v>13359</v>
      </c>
      <c r="C701" s="74" t="s">
        <v>3968</v>
      </c>
      <c r="D701" s="74" t="s">
        <v>13512</v>
      </c>
    </row>
    <row r="702" ht="14.25" customHeight="1">
      <c r="A702" s="74" t="s">
        <v>13360</v>
      </c>
      <c r="B702" s="74" t="s">
        <v>13361</v>
      </c>
      <c r="C702" s="74" t="s">
        <v>3968</v>
      </c>
      <c r="D702" s="74" t="s">
        <v>13512</v>
      </c>
    </row>
    <row r="703" ht="14.25" customHeight="1">
      <c r="A703" s="74" t="s">
        <v>7055</v>
      </c>
      <c r="B703" s="74" t="s">
        <v>7056</v>
      </c>
      <c r="C703" s="74" t="s">
        <v>100</v>
      </c>
      <c r="D703" s="74" t="s">
        <v>13512</v>
      </c>
    </row>
    <row r="704" ht="14.25" customHeight="1">
      <c r="A704" s="74" t="s">
        <v>7057</v>
      </c>
      <c r="B704" s="74" t="s">
        <v>7058</v>
      </c>
      <c r="C704" s="74" t="s">
        <v>100</v>
      </c>
      <c r="D704" s="74" t="s">
        <v>13512</v>
      </c>
    </row>
    <row r="705" ht="14.25" customHeight="1">
      <c r="A705" s="74" t="s">
        <v>7097</v>
      </c>
      <c r="B705" s="74" t="s">
        <v>801</v>
      </c>
      <c r="C705" s="74" t="s">
        <v>100</v>
      </c>
      <c r="D705" s="74" t="s">
        <v>13512</v>
      </c>
    </row>
    <row r="706" ht="14.25" customHeight="1">
      <c r="A706" s="74" t="s">
        <v>3725</v>
      </c>
      <c r="B706" s="74" t="s">
        <v>431</v>
      </c>
      <c r="C706" s="74" t="s">
        <v>3968</v>
      </c>
      <c r="D706" s="74" t="s">
        <v>13512</v>
      </c>
    </row>
    <row r="707" ht="14.25" customHeight="1">
      <c r="A707" s="74" t="s">
        <v>7171</v>
      </c>
      <c r="B707" s="74" t="s">
        <v>7172</v>
      </c>
      <c r="C707" s="74" t="s">
        <v>100</v>
      </c>
      <c r="D707" s="74" t="s">
        <v>13512</v>
      </c>
    </row>
    <row r="708" ht="14.25" customHeight="1">
      <c r="A708" s="74" t="s">
        <v>3702</v>
      </c>
      <c r="B708" s="74" t="s">
        <v>13488</v>
      </c>
      <c r="C708" s="74" t="s">
        <v>3934</v>
      </c>
      <c r="D708" s="74" t="s">
        <v>13512</v>
      </c>
    </row>
    <row r="709" ht="14.25" customHeight="1">
      <c r="A709" s="74" t="s">
        <v>13362</v>
      </c>
      <c r="B709" s="74" t="s">
        <v>13489</v>
      </c>
      <c r="C709" s="74" t="s">
        <v>127</v>
      </c>
      <c r="D709" s="74" t="s">
        <v>13512</v>
      </c>
    </row>
    <row r="710" ht="14.25" customHeight="1">
      <c r="A710" s="74" t="s">
        <v>13364</v>
      </c>
      <c r="B710" s="74" t="s">
        <v>853</v>
      </c>
      <c r="C710" s="74" t="s">
        <v>3968</v>
      </c>
      <c r="D710" s="74" t="s">
        <v>13512</v>
      </c>
    </row>
    <row r="711" ht="14.25" customHeight="1">
      <c r="A711" s="74" t="s">
        <v>7395</v>
      </c>
      <c r="B711" s="74" t="s">
        <v>7396</v>
      </c>
      <c r="C711" s="74" t="s">
        <v>50</v>
      </c>
      <c r="D711" s="74" t="s">
        <v>13512</v>
      </c>
    </row>
    <row r="712" ht="14.25" customHeight="1">
      <c r="A712" s="74" t="s">
        <v>7405</v>
      </c>
      <c r="B712" s="74" t="s">
        <v>7406</v>
      </c>
      <c r="C712" s="74" t="s">
        <v>3968</v>
      </c>
      <c r="D712" s="74" t="s">
        <v>13512</v>
      </c>
    </row>
    <row r="713" ht="14.25" customHeight="1">
      <c r="A713" s="74" t="s">
        <v>7503</v>
      </c>
      <c r="B713" s="74" t="s">
        <v>7504</v>
      </c>
      <c r="C713" s="74" t="s">
        <v>3968</v>
      </c>
      <c r="D713" s="74" t="s">
        <v>13512</v>
      </c>
    </row>
    <row r="714" ht="14.25" customHeight="1">
      <c r="A714" s="74" t="s">
        <v>7505</v>
      </c>
      <c r="B714" s="74" t="s">
        <v>7506</v>
      </c>
      <c r="C714" s="74" t="s">
        <v>3968</v>
      </c>
      <c r="D714" s="74" t="s">
        <v>13512</v>
      </c>
    </row>
    <row r="715" ht="14.25" customHeight="1">
      <c r="A715" s="74" t="s">
        <v>13366</v>
      </c>
      <c r="B715" s="74" t="s">
        <v>13490</v>
      </c>
      <c r="C715" s="74" t="s">
        <v>3934</v>
      </c>
      <c r="D715" s="74" t="s">
        <v>13512</v>
      </c>
    </row>
    <row r="716" ht="14.25" customHeight="1">
      <c r="A716" s="74" t="s">
        <v>3721</v>
      </c>
      <c r="B716" s="74" t="s">
        <v>887</v>
      </c>
      <c r="C716" s="74" t="s">
        <v>57</v>
      </c>
      <c r="D716" s="74" t="s">
        <v>13512</v>
      </c>
    </row>
    <row r="717" ht="14.25" customHeight="1">
      <c r="A717" s="74" t="s">
        <v>13368</v>
      </c>
      <c r="B717" s="74" t="s">
        <v>13369</v>
      </c>
      <c r="C717" s="74" t="s">
        <v>3934</v>
      </c>
      <c r="D717" s="74" t="s">
        <v>13512</v>
      </c>
    </row>
    <row r="718" ht="14.25" customHeight="1">
      <c r="A718" s="74" t="s">
        <v>3703</v>
      </c>
      <c r="B718" s="74" t="s">
        <v>895</v>
      </c>
      <c r="C718" s="74" t="s">
        <v>3968</v>
      </c>
      <c r="D718" s="74" t="s">
        <v>13512</v>
      </c>
    </row>
    <row r="719" ht="14.25" customHeight="1">
      <c r="A719" s="74" t="s">
        <v>7579</v>
      </c>
      <c r="B719" s="74" t="s">
        <v>7580</v>
      </c>
      <c r="C719" s="74" t="s">
        <v>3968</v>
      </c>
      <c r="D719" s="74" t="s">
        <v>13512</v>
      </c>
    </row>
    <row r="720" ht="14.25" customHeight="1">
      <c r="A720" s="74" t="s">
        <v>13370</v>
      </c>
      <c r="B720" s="74" t="s">
        <v>13371</v>
      </c>
      <c r="C720" s="74" t="s">
        <v>3934</v>
      </c>
      <c r="D720" s="74" t="s">
        <v>13512</v>
      </c>
    </row>
    <row r="721" ht="14.25" customHeight="1">
      <c r="A721" s="74" t="s">
        <v>7705</v>
      </c>
      <c r="B721" s="74" t="s">
        <v>7706</v>
      </c>
      <c r="C721" s="74" t="s">
        <v>66</v>
      </c>
      <c r="D721" s="74" t="s">
        <v>13512</v>
      </c>
    </row>
    <row r="722" ht="14.25" customHeight="1">
      <c r="A722" s="74" t="s">
        <v>7715</v>
      </c>
      <c r="B722" s="74" t="s">
        <v>7716</v>
      </c>
      <c r="C722" s="74" t="s">
        <v>66</v>
      </c>
      <c r="D722" s="74" t="s">
        <v>13512</v>
      </c>
    </row>
    <row r="723" ht="14.25" customHeight="1">
      <c r="A723" s="74" t="s">
        <v>13372</v>
      </c>
      <c r="B723" s="74" t="s">
        <v>967</v>
      </c>
      <c r="C723" s="74" t="s">
        <v>3968</v>
      </c>
      <c r="D723" s="74" t="s">
        <v>13512</v>
      </c>
    </row>
    <row r="724" ht="14.25" customHeight="1">
      <c r="A724" s="74" t="s">
        <v>7755</v>
      </c>
      <c r="B724" s="74" t="s">
        <v>7756</v>
      </c>
      <c r="C724" s="74" t="s">
        <v>3968</v>
      </c>
      <c r="D724" s="74" t="s">
        <v>13512</v>
      </c>
    </row>
    <row r="725" ht="14.25" customHeight="1">
      <c r="A725" s="74" t="s">
        <v>7757</v>
      </c>
      <c r="B725" s="74" t="s">
        <v>13520</v>
      </c>
      <c r="C725" s="74" t="s">
        <v>3934</v>
      </c>
      <c r="D725" s="74" t="s">
        <v>13512</v>
      </c>
    </row>
    <row r="726" ht="14.25" customHeight="1">
      <c r="A726" s="74" t="s">
        <v>7780</v>
      </c>
      <c r="B726" s="74" t="s">
        <v>7781</v>
      </c>
      <c r="C726" s="74" t="s">
        <v>100</v>
      </c>
      <c r="D726" s="74" t="s">
        <v>13512</v>
      </c>
    </row>
    <row r="727" ht="14.25" customHeight="1">
      <c r="A727" s="74" t="s">
        <v>13374</v>
      </c>
      <c r="B727" s="74" t="s">
        <v>979</v>
      </c>
      <c r="C727" s="74" t="s">
        <v>100</v>
      </c>
      <c r="D727" s="74" t="s">
        <v>13512</v>
      </c>
    </row>
    <row r="728" ht="14.25" customHeight="1">
      <c r="A728" s="74" t="s">
        <v>7803</v>
      </c>
      <c r="B728" s="74" t="s">
        <v>7797</v>
      </c>
      <c r="C728" s="74" t="s">
        <v>3934</v>
      </c>
      <c r="D728" s="74" t="s">
        <v>13512</v>
      </c>
    </row>
    <row r="729" ht="14.25" customHeight="1">
      <c r="A729" s="74" t="s">
        <v>7804</v>
      </c>
      <c r="B729" s="74" t="s">
        <v>7805</v>
      </c>
      <c r="C729" s="74" t="s">
        <v>3968</v>
      </c>
      <c r="D729" s="74" t="s">
        <v>13512</v>
      </c>
    </row>
    <row r="730" ht="14.25" customHeight="1">
      <c r="A730" s="74" t="s">
        <v>3705</v>
      </c>
      <c r="B730" s="74" t="s">
        <v>1025</v>
      </c>
      <c r="C730" s="74" t="s">
        <v>1026</v>
      </c>
      <c r="D730" s="74" t="s">
        <v>13512</v>
      </c>
    </row>
    <row r="731" ht="14.25" customHeight="1">
      <c r="A731" s="74" t="s">
        <v>3706</v>
      </c>
      <c r="B731" s="74" t="s">
        <v>1031</v>
      </c>
      <c r="C731" s="74" t="s">
        <v>127</v>
      </c>
      <c r="D731" s="74" t="s">
        <v>13512</v>
      </c>
    </row>
    <row r="732" ht="14.25" customHeight="1">
      <c r="A732" s="74" t="s">
        <v>3707</v>
      </c>
      <c r="B732" s="74" t="s">
        <v>1035</v>
      </c>
      <c r="C732" s="74" t="s">
        <v>50</v>
      </c>
      <c r="D732" s="74" t="s">
        <v>13512</v>
      </c>
    </row>
    <row r="733" ht="14.25" customHeight="1">
      <c r="A733" s="74" t="s">
        <v>13375</v>
      </c>
      <c r="B733" s="74" t="s">
        <v>1039</v>
      </c>
      <c r="C733" s="74" t="s">
        <v>50</v>
      </c>
      <c r="D733" s="74" t="s">
        <v>13512</v>
      </c>
    </row>
    <row r="734" ht="14.25" customHeight="1">
      <c r="A734" s="74" t="s">
        <v>3708</v>
      </c>
      <c r="B734" s="74" t="s">
        <v>1042</v>
      </c>
      <c r="C734" s="74" t="s">
        <v>3968</v>
      </c>
      <c r="D734" s="74" t="s">
        <v>13512</v>
      </c>
    </row>
    <row r="735" ht="14.25" customHeight="1">
      <c r="A735" s="74" t="s">
        <v>7846</v>
      </c>
      <c r="B735" s="74" t="s">
        <v>7847</v>
      </c>
      <c r="C735" s="74" t="s">
        <v>3934</v>
      </c>
      <c r="D735" s="74" t="s">
        <v>13512</v>
      </c>
    </row>
    <row r="736" ht="14.25" customHeight="1">
      <c r="A736" s="74" t="s">
        <v>7863</v>
      </c>
      <c r="B736" s="74" t="s">
        <v>4885</v>
      </c>
      <c r="C736" s="74" t="s">
        <v>66</v>
      </c>
      <c r="D736" s="74" t="s">
        <v>13512</v>
      </c>
    </row>
    <row r="737" ht="14.25" customHeight="1">
      <c r="A737" s="74" t="s">
        <v>7877</v>
      </c>
      <c r="B737" s="74" t="s">
        <v>4887</v>
      </c>
      <c r="C737" s="74" t="s">
        <v>66</v>
      </c>
      <c r="D737" s="74" t="s">
        <v>13512</v>
      </c>
    </row>
    <row r="738" ht="14.25" customHeight="1">
      <c r="A738" s="74" t="s">
        <v>13376</v>
      </c>
      <c r="B738" s="74" t="s">
        <v>13377</v>
      </c>
      <c r="C738" s="74" t="s">
        <v>50</v>
      </c>
      <c r="D738" s="74" t="s">
        <v>13512</v>
      </c>
    </row>
    <row r="739" ht="14.25" customHeight="1">
      <c r="A739" s="74" t="s">
        <v>13378</v>
      </c>
      <c r="B739" s="74" t="s">
        <v>1114</v>
      </c>
      <c r="C739" s="74" t="s">
        <v>3968</v>
      </c>
      <c r="D739" s="74" t="s">
        <v>13512</v>
      </c>
    </row>
    <row r="740" ht="14.25" customHeight="1">
      <c r="A740" s="74" t="s">
        <v>13379</v>
      </c>
      <c r="B740" s="74" t="s">
        <v>13380</v>
      </c>
      <c r="C740" s="74" t="s">
        <v>3934</v>
      </c>
      <c r="D740" s="74" t="s">
        <v>13512</v>
      </c>
    </row>
    <row r="741" ht="14.25" customHeight="1">
      <c r="A741" s="74" t="s">
        <v>3716</v>
      </c>
      <c r="B741" s="74" t="s">
        <v>13492</v>
      </c>
      <c r="C741" s="74" t="s">
        <v>3934</v>
      </c>
      <c r="D741" s="74" t="s">
        <v>13512</v>
      </c>
    </row>
    <row r="742" ht="14.25" customHeight="1">
      <c r="A742" s="74" t="s">
        <v>8205</v>
      </c>
      <c r="B742" s="74" t="s">
        <v>13521</v>
      </c>
      <c r="C742" s="74" t="s">
        <v>3968</v>
      </c>
      <c r="D742" s="74" t="s">
        <v>13512</v>
      </c>
    </row>
    <row r="743" ht="14.25" customHeight="1">
      <c r="A743" s="74" t="s">
        <v>13384</v>
      </c>
      <c r="B743" s="74" t="s">
        <v>1183</v>
      </c>
      <c r="C743" s="74" t="s">
        <v>3968</v>
      </c>
      <c r="D743" s="74" t="s">
        <v>13512</v>
      </c>
    </row>
    <row r="744" ht="14.25" customHeight="1">
      <c r="A744" s="74" t="s">
        <v>8227</v>
      </c>
      <c r="B744" s="74" t="s">
        <v>2935</v>
      </c>
      <c r="C744" s="74" t="s">
        <v>2936</v>
      </c>
      <c r="D744" s="74" t="s">
        <v>13512</v>
      </c>
    </row>
    <row r="745" ht="14.25" customHeight="1">
      <c r="A745" s="74" t="s">
        <v>13385</v>
      </c>
      <c r="B745" s="74" t="s">
        <v>2938</v>
      </c>
      <c r="C745" s="74" t="s">
        <v>2936</v>
      </c>
      <c r="D745" s="74" t="s">
        <v>13512</v>
      </c>
    </row>
    <row r="746" ht="14.25" customHeight="1">
      <c r="A746" s="74" t="s">
        <v>13386</v>
      </c>
      <c r="B746" s="74" t="s">
        <v>2940</v>
      </c>
      <c r="C746" s="74" t="s">
        <v>71</v>
      </c>
      <c r="D746" s="74" t="s">
        <v>13512</v>
      </c>
    </row>
    <row r="747" ht="14.25" customHeight="1">
      <c r="A747" s="74" t="s">
        <v>13388</v>
      </c>
      <c r="B747" s="74" t="s">
        <v>490</v>
      </c>
      <c r="C747" s="74" t="s">
        <v>50</v>
      </c>
      <c r="D747" s="74" t="s">
        <v>13512</v>
      </c>
    </row>
    <row r="748" ht="14.25" customHeight="1">
      <c r="A748" s="74" t="s">
        <v>13389</v>
      </c>
      <c r="B748" s="74" t="s">
        <v>790</v>
      </c>
      <c r="C748" s="74" t="s">
        <v>50</v>
      </c>
      <c r="D748" s="74" t="s">
        <v>13512</v>
      </c>
    </row>
    <row r="749" ht="14.25" customHeight="1">
      <c r="A749" s="74" t="s">
        <v>13390</v>
      </c>
      <c r="B749" s="74" t="s">
        <v>797</v>
      </c>
      <c r="C749" s="74" t="s">
        <v>3968</v>
      </c>
      <c r="D749" s="74" t="s">
        <v>13512</v>
      </c>
    </row>
    <row r="750" ht="14.25" customHeight="1">
      <c r="A750" s="74" t="s">
        <v>8576</v>
      </c>
      <c r="B750" s="74" t="s">
        <v>13522</v>
      </c>
      <c r="C750" s="74" t="s">
        <v>100</v>
      </c>
      <c r="D750" s="74" t="s">
        <v>13512</v>
      </c>
    </row>
    <row r="751" ht="14.25" customHeight="1">
      <c r="A751" s="74" t="s">
        <v>8578</v>
      </c>
      <c r="B751" s="74" t="s">
        <v>13523</v>
      </c>
      <c r="C751" s="74" t="s">
        <v>3968</v>
      </c>
      <c r="D751" s="74" t="s">
        <v>13512</v>
      </c>
    </row>
    <row r="752" ht="14.25" customHeight="1">
      <c r="A752" s="74" t="s">
        <v>3709</v>
      </c>
      <c r="B752" s="74" t="s">
        <v>1205</v>
      </c>
      <c r="C752" s="74" t="s">
        <v>127</v>
      </c>
      <c r="D752" s="74" t="s">
        <v>13512</v>
      </c>
    </row>
    <row r="753" ht="14.25" customHeight="1">
      <c r="A753" s="74" t="s">
        <v>8592</v>
      </c>
      <c r="B753" s="74" t="s">
        <v>8593</v>
      </c>
      <c r="C753" s="74" t="s">
        <v>100</v>
      </c>
      <c r="D753" s="74" t="s">
        <v>13512</v>
      </c>
    </row>
    <row r="754" ht="14.25" customHeight="1">
      <c r="A754" s="74" t="s">
        <v>8604</v>
      </c>
      <c r="B754" s="74" t="s">
        <v>13496</v>
      </c>
      <c r="C754" s="74" t="s">
        <v>57</v>
      </c>
      <c r="D754" s="74" t="s">
        <v>13512</v>
      </c>
    </row>
    <row r="755" ht="14.25" customHeight="1">
      <c r="A755" s="74" t="s">
        <v>8608</v>
      </c>
      <c r="B755" s="74" t="s">
        <v>8609</v>
      </c>
      <c r="C755" s="74" t="s">
        <v>66</v>
      </c>
      <c r="D755" s="74" t="s">
        <v>13512</v>
      </c>
    </row>
    <row r="756" ht="14.25" customHeight="1">
      <c r="A756" s="74" t="s">
        <v>8618</v>
      </c>
      <c r="B756" s="74" t="s">
        <v>8617</v>
      </c>
      <c r="C756" s="74" t="s">
        <v>3934</v>
      </c>
      <c r="D756" s="74" t="s">
        <v>13512</v>
      </c>
    </row>
    <row r="757" ht="14.25" customHeight="1">
      <c r="A757" s="74" t="s">
        <v>13391</v>
      </c>
      <c r="B757" s="74" t="s">
        <v>767</v>
      </c>
      <c r="C757" s="74" t="s">
        <v>50</v>
      </c>
      <c r="D757" s="74" t="s">
        <v>13512</v>
      </c>
    </row>
    <row r="758" ht="14.25" customHeight="1">
      <c r="A758" s="74" t="s">
        <v>13392</v>
      </c>
      <c r="B758" s="74" t="s">
        <v>13497</v>
      </c>
      <c r="C758" s="74" t="s">
        <v>3934</v>
      </c>
      <c r="D758" s="74" t="s">
        <v>13512</v>
      </c>
    </row>
    <row r="759" ht="14.25" customHeight="1">
      <c r="A759" s="74" t="s">
        <v>8786</v>
      </c>
      <c r="B759" s="74" t="s">
        <v>1085</v>
      </c>
      <c r="C759" s="74" t="s">
        <v>57</v>
      </c>
      <c r="D759" s="74" t="s">
        <v>13512</v>
      </c>
    </row>
    <row r="760" ht="14.25" customHeight="1">
      <c r="A760" s="74" t="s">
        <v>3710</v>
      </c>
      <c r="B760" s="74" t="s">
        <v>8811</v>
      </c>
      <c r="C760" s="74" t="s">
        <v>3968</v>
      </c>
      <c r="D760" s="74" t="s">
        <v>13512</v>
      </c>
    </row>
    <row r="761" ht="14.25" customHeight="1">
      <c r="A761" s="74" t="s">
        <v>8878</v>
      </c>
      <c r="B761" s="74" t="s">
        <v>8879</v>
      </c>
      <c r="C761" s="74" t="s">
        <v>3934</v>
      </c>
      <c r="D761" s="74" t="s">
        <v>13512</v>
      </c>
    </row>
    <row r="762" ht="14.25" customHeight="1">
      <c r="A762" s="74" t="s">
        <v>8883</v>
      </c>
      <c r="B762" s="74" t="s">
        <v>3055</v>
      </c>
      <c r="C762" s="74" t="s">
        <v>100</v>
      </c>
      <c r="D762" s="74" t="s">
        <v>13512</v>
      </c>
    </row>
    <row r="763" ht="14.25" customHeight="1">
      <c r="A763" s="74" t="s">
        <v>8884</v>
      </c>
      <c r="B763" s="74" t="s">
        <v>8885</v>
      </c>
      <c r="C763" s="74" t="s">
        <v>3934</v>
      </c>
      <c r="D763" s="74" t="s">
        <v>13512</v>
      </c>
    </row>
    <row r="764" ht="14.25" customHeight="1">
      <c r="A764" s="74" t="s">
        <v>13393</v>
      </c>
      <c r="B764" s="74" t="s">
        <v>1256</v>
      </c>
      <c r="C764" s="74" t="s">
        <v>3968</v>
      </c>
      <c r="D764" s="74" t="s">
        <v>13512</v>
      </c>
    </row>
    <row r="765" ht="14.25" customHeight="1">
      <c r="A765" s="74" t="s">
        <v>8920</v>
      </c>
      <c r="B765" s="74" t="s">
        <v>8919</v>
      </c>
      <c r="C765" s="74" t="s">
        <v>3934</v>
      </c>
      <c r="D765" s="74" t="s">
        <v>13512</v>
      </c>
    </row>
    <row r="766" ht="14.25" customHeight="1">
      <c r="A766" s="74" t="s">
        <v>13394</v>
      </c>
      <c r="B766" s="74" t="s">
        <v>777</v>
      </c>
      <c r="C766" s="74" t="s">
        <v>50</v>
      </c>
      <c r="D766" s="74" t="s">
        <v>13512</v>
      </c>
    </row>
    <row r="767" ht="14.25" customHeight="1">
      <c r="A767" s="74" t="s">
        <v>13395</v>
      </c>
      <c r="B767" s="74" t="s">
        <v>13498</v>
      </c>
      <c r="C767" s="74" t="s">
        <v>3934</v>
      </c>
      <c r="D767" s="74" t="s">
        <v>13512</v>
      </c>
    </row>
    <row r="768" ht="14.25" customHeight="1">
      <c r="A768" s="74" t="s">
        <v>9105</v>
      </c>
      <c r="B768" s="74" t="s">
        <v>1091</v>
      </c>
      <c r="C768" s="74" t="s">
        <v>57</v>
      </c>
      <c r="D768" s="74" t="s">
        <v>13512</v>
      </c>
    </row>
    <row r="769" ht="14.25" customHeight="1">
      <c r="A769" s="74" t="s">
        <v>13396</v>
      </c>
      <c r="B769" s="74" t="s">
        <v>13397</v>
      </c>
      <c r="C769" s="74" t="s">
        <v>3968</v>
      </c>
      <c r="D769" s="74" t="s">
        <v>13512</v>
      </c>
    </row>
    <row r="770" ht="14.25" customHeight="1">
      <c r="A770" s="74" t="s">
        <v>13398</v>
      </c>
      <c r="B770" s="74" t="s">
        <v>13399</v>
      </c>
      <c r="C770" s="74" t="s">
        <v>3968</v>
      </c>
      <c r="D770" s="74" t="s">
        <v>13512</v>
      </c>
    </row>
    <row r="771" ht="14.25" customHeight="1">
      <c r="A771" s="74" t="s">
        <v>13400</v>
      </c>
      <c r="B771" s="74" t="s">
        <v>13401</v>
      </c>
      <c r="C771" s="74" t="s">
        <v>3968</v>
      </c>
      <c r="D771" s="74" t="s">
        <v>13512</v>
      </c>
    </row>
    <row r="772" ht="14.25" customHeight="1">
      <c r="A772" s="74" t="s">
        <v>13402</v>
      </c>
      <c r="B772" s="74" t="s">
        <v>13403</v>
      </c>
      <c r="C772" s="74" t="s">
        <v>3968</v>
      </c>
      <c r="D772" s="74" t="s">
        <v>13512</v>
      </c>
    </row>
    <row r="773" ht="14.25" customHeight="1">
      <c r="A773" s="74" t="s">
        <v>13404</v>
      </c>
      <c r="B773" s="74" t="s">
        <v>9160</v>
      </c>
      <c r="C773" s="74" t="s">
        <v>3968</v>
      </c>
      <c r="D773" s="74" t="s">
        <v>13512</v>
      </c>
    </row>
    <row r="774" ht="14.25" customHeight="1">
      <c r="A774" s="74" t="s">
        <v>13405</v>
      </c>
      <c r="B774" s="74" t="s">
        <v>13499</v>
      </c>
      <c r="C774" s="74" t="s">
        <v>3968</v>
      </c>
      <c r="D774" s="74" t="s">
        <v>13512</v>
      </c>
    </row>
    <row r="775" ht="14.25" customHeight="1">
      <c r="A775" s="74" t="s">
        <v>13407</v>
      </c>
      <c r="B775" s="74" t="s">
        <v>13500</v>
      </c>
      <c r="C775" s="74" t="s">
        <v>3934</v>
      </c>
      <c r="D775" s="74" t="s">
        <v>13512</v>
      </c>
    </row>
    <row r="776" ht="14.25" customHeight="1">
      <c r="A776" s="74" t="s">
        <v>9167</v>
      </c>
      <c r="B776" s="74" t="s">
        <v>9168</v>
      </c>
      <c r="C776" s="74" t="s">
        <v>3968</v>
      </c>
      <c r="D776" s="74" t="s">
        <v>13512</v>
      </c>
    </row>
    <row r="777" ht="14.25" customHeight="1">
      <c r="A777" s="74" t="s">
        <v>9171</v>
      </c>
      <c r="B777" s="74" t="s">
        <v>9172</v>
      </c>
      <c r="C777" s="74" t="s">
        <v>3934</v>
      </c>
      <c r="D777" s="74" t="s">
        <v>13512</v>
      </c>
    </row>
    <row r="778" ht="14.25" customHeight="1">
      <c r="A778" s="74" t="s">
        <v>9179</v>
      </c>
      <c r="B778" s="74" t="s">
        <v>9180</v>
      </c>
      <c r="C778" s="74" t="s">
        <v>3968</v>
      </c>
      <c r="D778" s="74" t="s">
        <v>13512</v>
      </c>
    </row>
    <row r="779" ht="14.25" customHeight="1">
      <c r="A779" s="74" t="s">
        <v>9239</v>
      </c>
      <c r="B779" s="74" t="s">
        <v>1042</v>
      </c>
      <c r="C779" s="74" t="s">
        <v>100</v>
      </c>
      <c r="D779" s="74" t="s">
        <v>13512</v>
      </c>
    </row>
    <row r="780" ht="14.25" customHeight="1">
      <c r="A780" s="74" t="s">
        <v>9242</v>
      </c>
      <c r="B780" s="74" t="s">
        <v>9243</v>
      </c>
      <c r="C780" s="74" t="s">
        <v>100</v>
      </c>
      <c r="D780" s="74" t="s">
        <v>13512</v>
      </c>
    </row>
    <row r="781" ht="14.25" customHeight="1">
      <c r="A781" s="74" t="s">
        <v>13409</v>
      </c>
      <c r="B781" s="74" t="s">
        <v>1304</v>
      </c>
      <c r="C781" s="74" t="s">
        <v>57</v>
      </c>
      <c r="D781" s="74" t="s">
        <v>13512</v>
      </c>
    </row>
    <row r="782" ht="14.25" customHeight="1">
      <c r="A782" s="74" t="s">
        <v>3711</v>
      </c>
      <c r="B782" s="74" t="s">
        <v>13501</v>
      </c>
      <c r="C782" s="74" t="s">
        <v>3934</v>
      </c>
      <c r="D782" s="74" t="s">
        <v>13512</v>
      </c>
    </row>
    <row r="783" ht="14.25" customHeight="1">
      <c r="A783" s="74" t="s">
        <v>3719</v>
      </c>
      <c r="B783" s="74" t="s">
        <v>1316</v>
      </c>
      <c r="C783" s="74" t="s">
        <v>57</v>
      </c>
      <c r="D783" s="74" t="s">
        <v>13512</v>
      </c>
    </row>
    <row r="784" ht="14.25" customHeight="1">
      <c r="A784" s="74" t="s">
        <v>13502</v>
      </c>
      <c r="B784" s="74" t="s">
        <v>13503</v>
      </c>
      <c r="C784" s="74" t="s">
        <v>50</v>
      </c>
      <c r="D784" s="74" t="s">
        <v>13512</v>
      </c>
    </row>
    <row r="785" ht="14.25" customHeight="1">
      <c r="A785" s="74" t="s">
        <v>9548</v>
      </c>
      <c r="B785" s="74" t="s">
        <v>9549</v>
      </c>
      <c r="C785" s="74" t="s">
        <v>66</v>
      </c>
      <c r="D785" s="74" t="s">
        <v>13512</v>
      </c>
    </row>
    <row r="786" ht="14.25" customHeight="1">
      <c r="A786" s="74" t="s">
        <v>13412</v>
      </c>
      <c r="B786" s="74" t="s">
        <v>13504</v>
      </c>
      <c r="C786" s="74" t="s">
        <v>57</v>
      </c>
      <c r="D786" s="74" t="s">
        <v>13512</v>
      </c>
    </row>
    <row r="787" ht="14.25" customHeight="1">
      <c r="A787" s="74" t="s">
        <v>9838</v>
      </c>
      <c r="B787" s="74" t="s">
        <v>9815</v>
      </c>
      <c r="C787" s="74" t="s">
        <v>923</v>
      </c>
      <c r="D787" s="74" t="s">
        <v>13512</v>
      </c>
    </row>
    <row r="788" ht="14.25" customHeight="1">
      <c r="A788" s="74" t="s">
        <v>9840</v>
      </c>
      <c r="B788" s="74" t="s">
        <v>13524</v>
      </c>
      <c r="C788" s="74" t="s">
        <v>923</v>
      </c>
      <c r="D788" s="74" t="s">
        <v>13512</v>
      </c>
    </row>
    <row r="789" ht="14.25" customHeight="1">
      <c r="A789" s="74" t="s">
        <v>9964</v>
      </c>
      <c r="B789" s="74" t="s">
        <v>262</v>
      </c>
      <c r="C789" s="74" t="s">
        <v>100</v>
      </c>
      <c r="D789" s="74" t="s">
        <v>13512</v>
      </c>
    </row>
    <row r="790" ht="14.25" customHeight="1">
      <c r="A790" s="74" t="s">
        <v>9973</v>
      </c>
      <c r="B790" s="74" t="s">
        <v>9974</v>
      </c>
      <c r="C790" s="74" t="s">
        <v>3934</v>
      </c>
      <c r="D790" s="74" t="s">
        <v>13512</v>
      </c>
    </row>
    <row r="791" ht="14.25" customHeight="1">
      <c r="A791" s="74" t="s">
        <v>10390</v>
      </c>
      <c r="B791" s="74" t="s">
        <v>13525</v>
      </c>
      <c r="C791" s="74" t="s">
        <v>100</v>
      </c>
      <c r="D791" s="74" t="s">
        <v>13512</v>
      </c>
    </row>
    <row r="792" ht="14.25" customHeight="1">
      <c r="A792" s="74" t="s">
        <v>10396</v>
      </c>
      <c r="B792" s="74" t="s">
        <v>13526</v>
      </c>
      <c r="C792" s="74" t="s">
        <v>3934</v>
      </c>
      <c r="D792" s="74" t="s">
        <v>13512</v>
      </c>
    </row>
    <row r="793" ht="14.25" customHeight="1">
      <c r="A793" s="74" t="s">
        <v>13419</v>
      </c>
      <c r="B793" s="74" t="s">
        <v>1436</v>
      </c>
      <c r="C793" s="74" t="s">
        <v>71</v>
      </c>
      <c r="D793" s="74" t="s">
        <v>13512</v>
      </c>
    </row>
    <row r="794" ht="14.25" customHeight="1">
      <c r="A794" s="74" t="s">
        <v>13420</v>
      </c>
      <c r="B794" s="74" t="s">
        <v>665</v>
      </c>
      <c r="C794" s="74" t="s">
        <v>127</v>
      </c>
      <c r="D794" s="74" t="s">
        <v>13512</v>
      </c>
    </row>
    <row r="795" ht="14.25" customHeight="1">
      <c r="A795" s="74" t="s">
        <v>13421</v>
      </c>
      <c r="B795" s="74" t="s">
        <v>744</v>
      </c>
      <c r="C795" s="74" t="s">
        <v>127</v>
      </c>
      <c r="D795" s="74" t="s">
        <v>13512</v>
      </c>
    </row>
    <row r="796" ht="14.25" customHeight="1">
      <c r="A796" s="74" t="s">
        <v>10577</v>
      </c>
      <c r="B796" s="74" t="s">
        <v>10578</v>
      </c>
      <c r="C796" s="74" t="s">
        <v>3934</v>
      </c>
      <c r="D796" s="74" t="s">
        <v>13512</v>
      </c>
    </row>
    <row r="797" ht="14.25" customHeight="1">
      <c r="A797" s="74" t="s">
        <v>10603</v>
      </c>
      <c r="B797" s="74" t="s">
        <v>3929</v>
      </c>
      <c r="C797" s="74" t="s">
        <v>100</v>
      </c>
      <c r="D797" s="74" t="s">
        <v>13512</v>
      </c>
    </row>
    <row r="798" ht="14.25" customHeight="1">
      <c r="A798" s="74" t="s">
        <v>13422</v>
      </c>
      <c r="B798" s="185" t="s">
        <v>13527</v>
      </c>
      <c r="C798" s="74" t="s">
        <v>100</v>
      </c>
      <c r="D798" s="74" t="s">
        <v>13512</v>
      </c>
    </row>
    <row r="799" ht="14.25" customHeight="1">
      <c r="A799" s="74" t="s">
        <v>13423</v>
      </c>
      <c r="B799" s="74" t="s">
        <v>13424</v>
      </c>
      <c r="C799" s="74" t="s">
        <v>3934</v>
      </c>
      <c r="D799" s="74" t="s">
        <v>13512</v>
      </c>
    </row>
    <row r="800" ht="14.25" customHeight="1">
      <c r="A800" s="74" t="s">
        <v>13425</v>
      </c>
      <c r="B800" s="74" t="s">
        <v>13426</v>
      </c>
      <c r="C800" s="74" t="s">
        <v>923</v>
      </c>
      <c r="D800" s="74" t="s">
        <v>13512</v>
      </c>
    </row>
    <row r="801" ht="14.25" customHeight="1">
      <c r="A801" s="74" t="s">
        <v>13427</v>
      </c>
      <c r="B801" s="74" t="s">
        <v>13428</v>
      </c>
      <c r="C801" s="74" t="s">
        <v>3968</v>
      </c>
      <c r="D801" s="74" t="s">
        <v>13512</v>
      </c>
    </row>
    <row r="802" ht="14.25" customHeight="1">
      <c r="A802" s="74" t="s">
        <v>13429</v>
      </c>
      <c r="B802" s="74" t="s">
        <v>13430</v>
      </c>
      <c r="C802" s="74" t="s">
        <v>66</v>
      </c>
      <c r="D802" s="74" t="s">
        <v>13512</v>
      </c>
    </row>
    <row r="803" ht="14.25" customHeight="1">
      <c r="A803" s="74" t="s">
        <v>13431</v>
      </c>
      <c r="B803" s="74" t="s">
        <v>13432</v>
      </c>
      <c r="C803" s="74" t="s">
        <v>3968</v>
      </c>
      <c r="D803" s="74" t="s">
        <v>13512</v>
      </c>
    </row>
    <row r="804" ht="14.25" customHeight="1">
      <c r="A804" s="74" t="s">
        <v>10887</v>
      </c>
      <c r="B804" s="74" t="s">
        <v>10888</v>
      </c>
      <c r="C804" s="74" t="s">
        <v>3934</v>
      </c>
      <c r="D804" s="74" t="s">
        <v>13512</v>
      </c>
    </row>
    <row r="805" ht="14.25" customHeight="1">
      <c r="A805" s="74" t="s">
        <v>11018</v>
      </c>
      <c r="B805" s="74" t="s">
        <v>11019</v>
      </c>
      <c r="C805" s="74" t="s">
        <v>57</v>
      </c>
      <c r="D805" s="74" t="s">
        <v>13512</v>
      </c>
    </row>
    <row r="806" ht="14.25" customHeight="1">
      <c r="A806" s="74" t="s">
        <v>11207</v>
      </c>
      <c r="B806" s="74" t="s">
        <v>1487</v>
      </c>
      <c r="C806" s="74" t="s">
        <v>50</v>
      </c>
      <c r="D806" s="74" t="s">
        <v>13512</v>
      </c>
    </row>
    <row r="807" ht="14.25" customHeight="1">
      <c r="A807" s="74" t="s">
        <v>3717</v>
      </c>
      <c r="B807" s="74" t="s">
        <v>807</v>
      </c>
      <c r="C807" s="74" t="s">
        <v>3968</v>
      </c>
      <c r="D807" s="74" t="s">
        <v>13512</v>
      </c>
    </row>
    <row r="808" ht="14.25" customHeight="1">
      <c r="A808" s="74" t="s">
        <v>3718</v>
      </c>
      <c r="B808" s="74" t="s">
        <v>825</v>
      </c>
      <c r="C808" s="74" t="s">
        <v>3968</v>
      </c>
      <c r="D808" s="74" t="s">
        <v>13512</v>
      </c>
    </row>
    <row r="809" ht="14.25" customHeight="1">
      <c r="A809" s="74" t="s">
        <v>11276</v>
      </c>
      <c r="B809" s="74" t="s">
        <v>13508</v>
      </c>
      <c r="C809" s="74" t="s">
        <v>100</v>
      </c>
      <c r="D809" s="74" t="s">
        <v>13512</v>
      </c>
    </row>
    <row r="810" ht="14.25" customHeight="1">
      <c r="A810" s="74" t="s">
        <v>13509</v>
      </c>
      <c r="B810" s="74" t="s">
        <v>1490</v>
      </c>
      <c r="C810" s="74" t="s">
        <v>100</v>
      </c>
      <c r="D810" s="74" t="s">
        <v>13512</v>
      </c>
    </row>
    <row r="811" ht="14.25" customHeight="1">
      <c r="A811" s="74" t="s">
        <v>11494</v>
      </c>
      <c r="B811" s="74" t="s">
        <v>830</v>
      </c>
      <c r="C811" s="74" t="s">
        <v>100</v>
      </c>
      <c r="D811" s="74" t="s">
        <v>13512</v>
      </c>
    </row>
    <row r="812" ht="14.25" customHeight="1">
      <c r="A812" s="74" t="s">
        <v>13433</v>
      </c>
      <c r="B812" s="74" t="s">
        <v>1494</v>
      </c>
      <c r="C812" s="74" t="s">
        <v>50</v>
      </c>
      <c r="D812" s="74" t="s">
        <v>13512</v>
      </c>
    </row>
    <row r="813" ht="14.25" customHeight="1">
      <c r="A813" s="74" t="s">
        <v>13434</v>
      </c>
      <c r="B813" s="74" t="s">
        <v>1498</v>
      </c>
      <c r="C813" s="74" t="s">
        <v>50</v>
      </c>
      <c r="D813" s="74" t="s">
        <v>13512</v>
      </c>
    </row>
    <row r="814" ht="14.25" customHeight="1">
      <c r="A814" s="74" t="s">
        <v>11621</v>
      </c>
      <c r="B814" s="74" t="s">
        <v>11622</v>
      </c>
      <c r="C814" s="74" t="s">
        <v>100</v>
      </c>
      <c r="D814" s="74" t="s">
        <v>13512</v>
      </c>
    </row>
    <row r="815" ht="14.25" customHeight="1">
      <c r="A815" s="74" t="s">
        <v>11623</v>
      </c>
      <c r="B815" s="74" t="s">
        <v>11624</v>
      </c>
      <c r="C815" s="74" t="s">
        <v>3934</v>
      </c>
      <c r="D815" s="74" t="s">
        <v>13512</v>
      </c>
    </row>
    <row r="816" ht="14.25" customHeight="1">
      <c r="A816" s="74" t="s">
        <v>11631</v>
      </c>
      <c r="B816" s="74" t="s">
        <v>976</v>
      </c>
      <c r="C816" s="74" t="s">
        <v>100</v>
      </c>
      <c r="D816" s="74" t="s">
        <v>13512</v>
      </c>
    </row>
    <row r="817" ht="14.25" customHeight="1">
      <c r="A817" s="74" t="s">
        <v>11644</v>
      </c>
      <c r="B817" s="74" t="s">
        <v>11645</v>
      </c>
      <c r="C817" s="74" t="s">
        <v>3968</v>
      </c>
      <c r="D817" s="74" t="s">
        <v>13512</v>
      </c>
    </row>
    <row r="818" ht="14.25" customHeight="1">
      <c r="A818" s="74" t="s">
        <v>11701</v>
      </c>
      <c r="B818" s="74" t="s">
        <v>11702</v>
      </c>
      <c r="C818" s="74" t="s">
        <v>50</v>
      </c>
      <c r="D818" s="74" t="s">
        <v>13512</v>
      </c>
    </row>
    <row r="819" ht="14.25" customHeight="1">
      <c r="A819" s="74" t="s">
        <v>11712</v>
      </c>
      <c r="B819" s="74" t="s">
        <v>11713</v>
      </c>
      <c r="C819" s="74" t="s">
        <v>100</v>
      </c>
      <c r="D819" s="74" t="s">
        <v>13512</v>
      </c>
    </row>
    <row r="820" ht="14.25" customHeight="1">
      <c r="A820" s="74" t="s">
        <v>11837</v>
      </c>
      <c r="B820" s="74" t="s">
        <v>11838</v>
      </c>
      <c r="C820" s="74" t="s">
        <v>3934</v>
      </c>
      <c r="D820" s="74" t="s">
        <v>13512</v>
      </c>
    </row>
    <row r="821" ht="14.25" customHeight="1">
      <c r="A821" s="74" t="s">
        <v>13435</v>
      </c>
      <c r="B821" s="74" t="s">
        <v>1692</v>
      </c>
      <c r="C821" s="74" t="s">
        <v>3968</v>
      </c>
      <c r="D821" s="74" t="s">
        <v>13512</v>
      </c>
    </row>
    <row r="822" ht="14.25" customHeight="1">
      <c r="A822" s="74" t="s">
        <v>13436</v>
      </c>
      <c r="B822" s="74" t="s">
        <v>1697</v>
      </c>
      <c r="C822" s="74" t="s">
        <v>3968</v>
      </c>
      <c r="D822" s="74" t="s">
        <v>13512</v>
      </c>
    </row>
    <row r="823" ht="14.25" customHeight="1">
      <c r="A823" s="74" t="s">
        <v>13437</v>
      </c>
      <c r="B823" s="74" t="s">
        <v>1707</v>
      </c>
      <c r="C823" s="74" t="s">
        <v>3968</v>
      </c>
      <c r="D823" s="74" t="s">
        <v>13512</v>
      </c>
    </row>
    <row r="824" ht="14.25" customHeight="1">
      <c r="A824" s="74" t="s">
        <v>13438</v>
      </c>
      <c r="B824" s="74" t="s">
        <v>1712</v>
      </c>
      <c r="C824" s="74" t="s">
        <v>3968</v>
      </c>
      <c r="D824" s="74" t="s">
        <v>13512</v>
      </c>
    </row>
    <row r="825" ht="14.25" customHeight="1">
      <c r="A825" s="74" t="s">
        <v>13439</v>
      </c>
      <c r="B825" s="74" t="s">
        <v>1717</v>
      </c>
      <c r="C825" s="74" t="s">
        <v>3968</v>
      </c>
      <c r="D825" s="74" t="s">
        <v>13512</v>
      </c>
    </row>
    <row r="826" ht="14.25" customHeight="1">
      <c r="A826" s="74" t="s">
        <v>13440</v>
      </c>
      <c r="B826" s="74" t="s">
        <v>1722</v>
      </c>
      <c r="C826" s="74" t="s">
        <v>3968</v>
      </c>
      <c r="D826" s="74" t="s">
        <v>13512</v>
      </c>
    </row>
    <row r="827" ht="14.25" customHeight="1">
      <c r="A827" s="74" t="s">
        <v>13441</v>
      </c>
      <c r="B827" s="74" t="s">
        <v>13510</v>
      </c>
      <c r="C827" s="74" t="s">
        <v>3934</v>
      </c>
      <c r="D827" s="74" t="s">
        <v>13512</v>
      </c>
    </row>
    <row r="828" ht="14.25" customHeight="1">
      <c r="A828" s="74" t="s">
        <v>13443</v>
      </c>
      <c r="B828" s="74" t="s">
        <v>1702</v>
      </c>
      <c r="C828" s="74" t="s">
        <v>3968</v>
      </c>
      <c r="D828" s="74" t="s">
        <v>13512</v>
      </c>
    </row>
    <row r="829" ht="14.25" customHeight="1">
      <c r="A829" s="74" t="s">
        <v>12028</v>
      </c>
      <c r="B829" s="74" t="s">
        <v>1552</v>
      </c>
      <c r="C829" s="74" t="s">
        <v>127</v>
      </c>
      <c r="D829" s="74" t="s">
        <v>13512</v>
      </c>
    </row>
    <row r="830" ht="14.25" customHeight="1">
      <c r="A830" s="74" t="s">
        <v>12029</v>
      </c>
      <c r="B830" s="74" t="s">
        <v>12030</v>
      </c>
      <c r="C830" s="74" t="s">
        <v>3934</v>
      </c>
      <c r="D830" s="74" t="s">
        <v>13512</v>
      </c>
    </row>
    <row r="831" ht="14.25" customHeight="1">
      <c r="A831" s="74" t="s">
        <v>12069</v>
      </c>
      <c r="B831" s="74" t="s">
        <v>12070</v>
      </c>
      <c r="C831" s="74" t="s">
        <v>100</v>
      </c>
      <c r="D831" s="74" t="s">
        <v>13512</v>
      </c>
    </row>
    <row r="832" ht="14.25" customHeight="1">
      <c r="A832" s="74" t="s">
        <v>13444</v>
      </c>
      <c r="B832" s="74" t="s">
        <v>495</v>
      </c>
      <c r="C832" s="74" t="s">
        <v>50</v>
      </c>
      <c r="D832" s="74" t="s">
        <v>13512</v>
      </c>
    </row>
    <row r="833" ht="14.25" customHeight="1">
      <c r="A833" s="74" t="s">
        <v>13445</v>
      </c>
      <c r="B833" s="74" t="s">
        <v>13446</v>
      </c>
      <c r="C833" s="74" t="s">
        <v>57</v>
      </c>
      <c r="D833" s="74" t="s">
        <v>13512</v>
      </c>
    </row>
    <row r="834" ht="14.25" customHeight="1">
      <c r="A834" s="74" t="s">
        <v>13447</v>
      </c>
      <c r="B834" s="74" t="s">
        <v>1730</v>
      </c>
      <c r="C834" s="74" t="s">
        <v>100</v>
      </c>
      <c r="D834" s="74" t="s">
        <v>13512</v>
      </c>
    </row>
    <row r="835" ht="14.25" customHeight="1">
      <c r="A835" s="74" t="s">
        <v>12152</v>
      </c>
      <c r="B835" s="74" t="s">
        <v>1734</v>
      </c>
      <c r="C835" s="74" t="s">
        <v>127</v>
      </c>
      <c r="D835" s="74" t="s">
        <v>13512</v>
      </c>
    </row>
    <row r="836" ht="14.25" customHeight="1">
      <c r="A836" s="74" t="s">
        <v>12169</v>
      </c>
      <c r="B836" s="74" t="s">
        <v>13528</v>
      </c>
      <c r="C836" s="74" t="s">
        <v>3934</v>
      </c>
      <c r="D836" s="74" t="s">
        <v>13512</v>
      </c>
    </row>
    <row r="837" ht="14.25" customHeight="1">
      <c r="A837" s="74" t="s">
        <v>12180</v>
      </c>
      <c r="B837" s="74" t="s">
        <v>1750</v>
      </c>
      <c r="C837" s="74" t="s">
        <v>3968</v>
      </c>
      <c r="D837" s="74" t="s">
        <v>13512</v>
      </c>
    </row>
    <row r="838" ht="14.25" customHeight="1">
      <c r="A838" s="74" t="s">
        <v>12268</v>
      </c>
      <c r="B838" s="74" t="s">
        <v>12269</v>
      </c>
      <c r="C838" s="74" t="s">
        <v>100</v>
      </c>
      <c r="D838" s="74" t="s">
        <v>13512</v>
      </c>
    </row>
    <row r="839" ht="14.25" customHeight="1">
      <c r="A839" s="74" t="s">
        <v>12384</v>
      </c>
      <c r="B839" s="74" t="s">
        <v>12385</v>
      </c>
      <c r="C839" s="74" t="s">
        <v>3934</v>
      </c>
      <c r="D839" s="74" t="s">
        <v>13512</v>
      </c>
    </row>
    <row r="840" ht="14.25" customHeight="1">
      <c r="A840" s="74" t="s">
        <v>13448</v>
      </c>
      <c r="B840" s="74" t="s">
        <v>1755</v>
      </c>
      <c r="C840" s="74" t="s">
        <v>50</v>
      </c>
      <c r="D840" s="74" t="s">
        <v>13512</v>
      </c>
    </row>
    <row r="841" ht="14.25" customHeight="1">
      <c r="A841" s="74" t="s">
        <v>13449</v>
      </c>
      <c r="B841" s="74" t="s">
        <v>2947</v>
      </c>
      <c r="C841" s="74" t="s">
        <v>3968</v>
      </c>
      <c r="D841" s="74" t="s">
        <v>13512</v>
      </c>
    </row>
    <row r="842" ht="14.25" customHeight="1">
      <c r="A842" s="74" t="s">
        <v>12412</v>
      </c>
      <c r="B842" s="74" t="s">
        <v>1763</v>
      </c>
      <c r="C842" s="74" t="s">
        <v>71</v>
      </c>
      <c r="D842" s="74" t="s">
        <v>13512</v>
      </c>
    </row>
    <row r="843" ht="14.25" customHeight="1">
      <c r="A843" s="74" t="s">
        <v>12413</v>
      </c>
      <c r="B843" s="74" t="s">
        <v>12411</v>
      </c>
      <c r="C843" s="74" t="s">
        <v>3934</v>
      </c>
      <c r="D843" s="74" t="s">
        <v>13512</v>
      </c>
    </row>
    <row r="844" ht="14.25" customHeight="1">
      <c r="A844" s="74" t="s">
        <v>13450</v>
      </c>
      <c r="B844" s="74" t="s">
        <v>13529</v>
      </c>
      <c r="C844" s="74" t="s">
        <v>3968</v>
      </c>
      <c r="D844" s="74" t="s">
        <v>13512</v>
      </c>
    </row>
    <row r="845" ht="14.25" customHeight="1">
      <c r="A845" s="74" t="s">
        <v>12505</v>
      </c>
      <c r="B845" s="74" t="s">
        <v>1573</v>
      </c>
      <c r="C845" s="74" t="s">
        <v>923</v>
      </c>
      <c r="D845" s="74" t="s">
        <v>13512</v>
      </c>
    </row>
    <row r="846" ht="14.25" customHeight="1">
      <c r="A846" s="74" t="s">
        <v>12506</v>
      </c>
      <c r="B846" s="74" t="s">
        <v>12507</v>
      </c>
      <c r="C846" s="74" t="s">
        <v>3934</v>
      </c>
      <c r="D846" s="74" t="s">
        <v>13512</v>
      </c>
    </row>
    <row r="847" ht="14.25" customHeight="1">
      <c r="A847" s="74" t="s">
        <v>12547</v>
      </c>
      <c r="B847" s="74" t="s">
        <v>12548</v>
      </c>
      <c r="C847" s="74" t="s">
        <v>3968</v>
      </c>
      <c r="D847" s="74" t="s">
        <v>13512</v>
      </c>
    </row>
    <row r="848" ht="14.25" customHeight="1">
      <c r="A848" s="74" t="s">
        <v>12571</v>
      </c>
      <c r="B848" s="74" t="s">
        <v>12572</v>
      </c>
      <c r="C848" s="74" t="s">
        <v>923</v>
      </c>
      <c r="D848" s="74" t="s">
        <v>13512</v>
      </c>
    </row>
    <row r="849" ht="14.25" customHeight="1">
      <c r="A849" s="74" t="s">
        <v>13451</v>
      </c>
      <c r="B849" s="74" t="s">
        <v>13452</v>
      </c>
      <c r="C849" s="74" t="s">
        <v>3934</v>
      </c>
      <c r="D849" s="74" t="s">
        <v>13512</v>
      </c>
    </row>
    <row r="850" ht="14.25" customHeight="1">
      <c r="A850" s="74" t="s">
        <v>12652</v>
      </c>
      <c r="B850" s="74" t="s">
        <v>12653</v>
      </c>
      <c r="C850" s="74" t="s">
        <v>3934</v>
      </c>
      <c r="D850" s="74" t="s">
        <v>13512</v>
      </c>
    </row>
    <row r="851" ht="14.25" customHeight="1">
      <c r="A851" s="74" t="s">
        <v>3713</v>
      </c>
      <c r="B851" s="74" t="s">
        <v>1853</v>
      </c>
      <c r="C851" s="74" t="s">
        <v>3968</v>
      </c>
      <c r="D851" s="74" t="s">
        <v>13512</v>
      </c>
    </row>
    <row r="852" ht="14.25" customHeight="1">
      <c r="A852" s="74" t="s">
        <v>13453</v>
      </c>
      <c r="B852" s="74" t="s">
        <v>325</v>
      </c>
      <c r="C852" s="74" t="s">
        <v>100</v>
      </c>
      <c r="D852" s="74" t="s">
        <v>13512</v>
      </c>
    </row>
    <row r="853" ht="14.25" customHeight="1">
      <c r="A853" s="74" t="s">
        <v>13454</v>
      </c>
      <c r="B853" s="74" t="s">
        <v>994</v>
      </c>
      <c r="C853" s="74" t="s">
        <v>100</v>
      </c>
      <c r="D853" s="74" t="s">
        <v>13512</v>
      </c>
    </row>
    <row r="854" ht="14.25" customHeight="1">
      <c r="A854" s="74" t="s">
        <v>13455</v>
      </c>
      <c r="B854" s="74" t="s">
        <v>1857</v>
      </c>
      <c r="C854" s="74" t="s">
        <v>100</v>
      </c>
      <c r="D854" s="74" t="s">
        <v>13512</v>
      </c>
    </row>
    <row r="855" ht="14.25" customHeight="1">
      <c r="A855" s="74" t="s">
        <v>13456</v>
      </c>
      <c r="B855" s="74" t="s">
        <v>1861</v>
      </c>
      <c r="C855" s="74" t="s">
        <v>100</v>
      </c>
      <c r="D855" s="74" t="s">
        <v>13512</v>
      </c>
    </row>
    <row r="856" ht="14.25" customHeight="1">
      <c r="A856" s="74" t="s">
        <v>12741</v>
      </c>
      <c r="B856" s="74" t="s">
        <v>12742</v>
      </c>
      <c r="C856" s="74" t="s">
        <v>100</v>
      </c>
      <c r="D856" s="74" t="s">
        <v>13512</v>
      </c>
    </row>
    <row r="857" ht="14.25" customHeight="1">
      <c r="A857" s="74" t="s">
        <v>12783</v>
      </c>
      <c r="B857" s="74" t="s">
        <v>85</v>
      </c>
      <c r="C857" s="74" t="s">
        <v>100</v>
      </c>
      <c r="D857" s="74" t="s">
        <v>13512</v>
      </c>
    </row>
    <row r="858" ht="14.25" customHeight="1">
      <c r="A858" s="74" t="s">
        <v>12788</v>
      </c>
      <c r="B858" s="74" t="s">
        <v>13511</v>
      </c>
      <c r="C858" s="74" t="s">
        <v>3934</v>
      </c>
      <c r="D858" s="74" t="s">
        <v>13512</v>
      </c>
    </row>
    <row r="859" ht="14.25" customHeight="1">
      <c r="A859" s="74" t="s">
        <v>12789</v>
      </c>
      <c r="B859" s="74" t="s">
        <v>1873</v>
      </c>
      <c r="C859" s="74" t="s">
        <v>100</v>
      </c>
      <c r="D859" s="74" t="s">
        <v>13512</v>
      </c>
    </row>
    <row r="860" ht="14.25" customHeight="1">
      <c r="A860" s="74" t="s">
        <v>12804</v>
      </c>
      <c r="B860" s="74" t="s">
        <v>12805</v>
      </c>
      <c r="C860" s="74" t="s">
        <v>100</v>
      </c>
      <c r="D860" s="74" t="s">
        <v>13512</v>
      </c>
    </row>
    <row r="861" ht="14.25" customHeight="1">
      <c r="A861" s="74" t="s">
        <v>13457</v>
      </c>
      <c r="B861" s="74" t="s">
        <v>505</v>
      </c>
      <c r="C861" s="74" t="s">
        <v>50</v>
      </c>
      <c r="D861" s="74" t="s">
        <v>13512</v>
      </c>
    </row>
    <row r="862" ht="14.25" customHeight="1">
      <c r="A862" s="74" t="s">
        <v>3726</v>
      </c>
      <c r="B862" s="74" t="s">
        <v>1877</v>
      </c>
      <c r="C862" s="74" t="s">
        <v>127</v>
      </c>
      <c r="D862" s="74" t="s">
        <v>13512</v>
      </c>
    </row>
    <row r="863" ht="14.25" customHeight="1">
      <c r="A863" s="74" t="s">
        <v>12845</v>
      </c>
      <c r="B863" s="74" t="s">
        <v>3589</v>
      </c>
      <c r="C863" s="74" t="s">
        <v>127</v>
      </c>
      <c r="D863" s="74" t="s">
        <v>13512</v>
      </c>
    </row>
    <row r="864" ht="14.25" customHeight="1">
      <c r="A864" s="74" t="s">
        <v>13458</v>
      </c>
      <c r="B864" s="74" t="s">
        <v>13459</v>
      </c>
      <c r="C864" s="74" t="s">
        <v>57</v>
      </c>
      <c r="D864" s="74" t="s">
        <v>13512</v>
      </c>
    </row>
    <row r="865" ht="14.25" customHeight="1">
      <c r="A865" s="74" t="s">
        <v>13460</v>
      </c>
      <c r="B865" s="74" t="s">
        <v>1951</v>
      </c>
      <c r="C865" s="74" t="s">
        <v>100</v>
      </c>
      <c r="D865" s="74" t="s">
        <v>13512</v>
      </c>
    </row>
    <row r="866" ht="14.25" customHeight="1">
      <c r="A866" s="74" t="s">
        <v>12971</v>
      </c>
      <c r="B866" s="74" t="s">
        <v>12972</v>
      </c>
      <c r="C866" s="74" t="s">
        <v>3968</v>
      </c>
      <c r="D866" s="74" t="s">
        <v>13512</v>
      </c>
    </row>
    <row r="867" ht="14.25" customHeight="1">
      <c r="A867" s="74" t="s">
        <v>13462</v>
      </c>
      <c r="B867" s="74" t="s">
        <v>1955</v>
      </c>
      <c r="C867" s="74" t="s">
        <v>3968</v>
      </c>
      <c r="D867" s="74" t="s">
        <v>13512</v>
      </c>
    </row>
    <row r="868" ht="14.25" customHeight="1">
      <c r="A868" s="74" t="s">
        <v>13463</v>
      </c>
      <c r="B868" s="74" t="s">
        <v>13530</v>
      </c>
      <c r="C868" s="74" t="s">
        <v>100</v>
      </c>
      <c r="D868" s="74" t="s">
        <v>13512</v>
      </c>
    </row>
    <row r="869" ht="14.25" customHeight="1">
      <c r="A869" s="74" t="s">
        <v>13271</v>
      </c>
      <c r="B869" s="74" t="s">
        <v>48</v>
      </c>
      <c r="C869" s="74" t="s">
        <v>50</v>
      </c>
      <c r="D869" s="74" t="s">
        <v>13531</v>
      </c>
    </row>
    <row r="870" ht="14.25" customHeight="1">
      <c r="A870" s="74" t="s">
        <v>13273</v>
      </c>
      <c r="B870" s="74" t="s">
        <v>13274</v>
      </c>
      <c r="C870" s="74" t="s">
        <v>57</v>
      </c>
      <c r="D870" s="74" t="s">
        <v>13531</v>
      </c>
    </row>
    <row r="871" ht="14.25" customHeight="1">
      <c r="A871" s="74" t="s">
        <v>4024</v>
      </c>
      <c r="B871" s="74" t="s">
        <v>4025</v>
      </c>
      <c r="C871" s="74" t="s">
        <v>71</v>
      </c>
      <c r="D871" s="74" t="s">
        <v>13531</v>
      </c>
    </row>
    <row r="872" ht="14.25" customHeight="1">
      <c r="A872" s="74" t="s">
        <v>4031</v>
      </c>
      <c r="B872" s="74" t="s">
        <v>13532</v>
      </c>
      <c r="C872" s="74" t="s">
        <v>3934</v>
      </c>
      <c r="D872" s="74" t="s">
        <v>13531</v>
      </c>
    </row>
    <row r="873" ht="14.25" customHeight="1">
      <c r="A873" s="74" t="s">
        <v>4094</v>
      </c>
      <c r="B873" s="74" t="s">
        <v>3141</v>
      </c>
      <c r="C873" s="74" t="s">
        <v>71</v>
      </c>
      <c r="D873" s="74" t="s">
        <v>13531</v>
      </c>
    </row>
    <row r="874" ht="14.25" customHeight="1">
      <c r="A874" s="74" t="s">
        <v>4096</v>
      </c>
      <c r="B874" s="74" t="s">
        <v>4101</v>
      </c>
      <c r="C874" s="74" t="s">
        <v>3934</v>
      </c>
      <c r="D874" s="74" t="s">
        <v>13531</v>
      </c>
    </row>
    <row r="875" ht="14.25" customHeight="1">
      <c r="A875" s="74" t="s">
        <v>13275</v>
      </c>
      <c r="B875" s="74" t="s">
        <v>104</v>
      </c>
      <c r="C875" s="74" t="s">
        <v>50</v>
      </c>
      <c r="D875" s="74" t="s">
        <v>13531</v>
      </c>
    </row>
    <row r="876" ht="14.25" customHeight="1">
      <c r="A876" s="74" t="s">
        <v>13276</v>
      </c>
      <c r="B876" s="74" t="s">
        <v>109</v>
      </c>
      <c r="C876" s="74" t="s">
        <v>50</v>
      </c>
      <c r="D876" s="74" t="s">
        <v>13531</v>
      </c>
    </row>
    <row r="877" ht="14.25" customHeight="1">
      <c r="A877" s="74" t="s">
        <v>4375</v>
      </c>
      <c r="B877" s="74" t="s">
        <v>4376</v>
      </c>
      <c r="C877" s="74" t="s">
        <v>71</v>
      </c>
      <c r="D877" s="74" t="s">
        <v>13531</v>
      </c>
    </row>
    <row r="878" ht="14.25" customHeight="1">
      <c r="A878" s="74" t="s">
        <v>4387</v>
      </c>
      <c r="B878" s="74" t="s">
        <v>4388</v>
      </c>
      <c r="C878" s="74" t="s">
        <v>923</v>
      </c>
      <c r="D878" s="74" t="s">
        <v>13531</v>
      </c>
    </row>
    <row r="879" ht="14.25" customHeight="1">
      <c r="A879" s="74" t="s">
        <v>4399</v>
      </c>
      <c r="B879" s="74" t="s">
        <v>4400</v>
      </c>
      <c r="C879" s="74" t="s">
        <v>100</v>
      </c>
      <c r="D879" s="74" t="s">
        <v>13531</v>
      </c>
    </row>
    <row r="880" ht="14.25" customHeight="1">
      <c r="A880" s="74" t="s">
        <v>13277</v>
      </c>
      <c r="B880" s="74" t="s">
        <v>13278</v>
      </c>
      <c r="C880" s="74" t="s">
        <v>3934</v>
      </c>
      <c r="D880" s="74" t="s">
        <v>13531</v>
      </c>
    </row>
    <row r="881" ht="14.25" customHeight="1">
      <c r="A881" s="74" t="s">
        <v>13279</v>
      </c>
      <c r="B881" s="74" t="s">
        <v>125</v>
      </c>
      <c r="C881" s="74" t="s">
        <v>127</v>
      </c>
      <c r="D881" s="74" t="s">
        <v>13531</v>
      </c>
    </row>
    <row r="882" ht="14.25" customHeight="1">
      <c r="A882" s="74" t="s">
        <v>13280</v>
      </c>
      <c r="B882" s="74" t="s">
        <v>138</v>
      </c>
      <c r="C882" s="74" t="s">
        <v>50</v>
      </c>
      <c r="D882" s="74" t="s">
        <v>13531</v>
      </c>
    </row>
    <row r="883" ht="14.25" customHeight="1">
      <c r="A883" s="74" t="s">
        <v>13281</v>
      </c>
      <c r="B883" s="74" t="s">
        <v>143</v>
      </c>
      <c r="C883" s="74" t="s">
        <v>100</v>
      </c>
      <c r="D883" s="74" t="s">
        <v>13531</v>
      </c>
    </row>
    <row r="884" ht="14.25" customHeight="1">
      <c r="A884" s="74" t="s">
        <v>13282</v>
      </c>
      <c r="B884" s="74" t="s">
        <v>147</v>
      </c>
      <c r="C884" s="74" t="s">
        <v>127</v>
      </c>
      <c r="D884" s="74" t="s">
        <v>13531</v>
      </c>
    </row>
    <row r="885" ht="14.25" customHeight="1">
      <c r="A885" s="74" t="s">
        <v>13283</v>
      </c>
      <c r="B885" s="74" t="s">
        <v>156</v>
      </c>
      <c r="C885" s="74" t="s">
        <v>50</v>
      </c>
      <c r="D885" s="74" t="s">
        <v>13531</v>
      </c>
    </row>
    <row r="886" ht="14.25" customHeight="1">
      <c r="A886" s="74" t="s">
        <v>13284</v>
      </c>
      <c r="B886" s="74" t="s">
        <v>160</v>
      </c>
      <c r="C886" s="74" t="s">
        <v>50</v>
      </c>
      <c r="D886" s="74" t="s">
        <v>13531</v>
      </c>
    </row>
    <row r="887" ht="14.25" customHeight="1">
      <c r="A887" s="74" t="s">
        <v>13285</v>
      </c>
      <c r="B887" s="74" t="s">
        <v>164</v>
      </c>
      <c r="C887" s="74" t="s">
        <v>3968</v>
      </c>
      <c r="D887" s="74" t="s">
        <v>13531</v>
      </c>
    </row>
    <row r="888" ht="14.25" customHeight="1">
      <c r="A888" s="74" t="s">
        <v>13286</v>
      </c>
      <c r="B888" s="74" t="s">
        <v>174</v>
      </c>
      <c r="C888" s="74" t="s">
        <v>100</v>
      </c>
      <c r="D888" s="74" t="s">
        <v>13531</v>
      </c>
    </row>
    <row r="889" ht="14.25" customHeight="1">
      <c r="A889" s="74" t="s">
        <v>13287</v>
      </c>
      <c r="B889" s="74" t="s">
        <v>178</v>
      </c>
      <c r="C889" s="74" t="s">
        <v>50</v>
      </c>
      <c r="D889" s="74" t="s">
        <v>13531</v>
      </c>
    </row>
    <row r="890" ht="14.25" customHeight="1">
      <c r="A890" s="74" t="s">
        <v>13288</v>
      </c>
      <c r="B890" s="74" t="s">
        <v>152</v>
      </c>
      <c r="C890" s="74" t="s">
        <v>3934</v>
      </c>
      <c r="D890" s="74" t="s">
        <v>13531</v>
      </c>
    </row>
    <row r="891" ht="14.25" customHeight="1">
      <c r="A891" s="74" t="s">
        <v>13290</v>
      </c>
      <c r="B891" s="74" t="s">
        <v>170</v>
      </c>
      <c r="C891" s="74" t="s">
        <v>3934</v>
      </c>
      <c r="D891" s="74" t="s">
        <v>13531</v>
      </c>
    </row>
    <row r="892" ht="14.25" customHeight="1">
      <c r="A892" s="74" t="s">
        <v>4717</v>
      </c>
      <c r="B892" s="74" t="s">
        <v>4718</v>
      </c>
      <c r="C892" s="74" t="s">
        <v>100</v>
      </c>
      <c r="D892" s="74" t="s">
        <v>13531</v>
      </c>
    </row>
    <row r="893" ht="14.25" customHeight="1">
      <c r="A893" s="74" t="s">
        <v>13292</v>
      </c>
      <c r="B893" s="74" t="s">
        <v>13293</v>
      </c>
      <c r="C893" s="74" t="s">
        <v>100</v>
      </c>
      <c r="D893" s="74" t="s">
        <v>13531</v>
      </c>
    </row>
    <row r="894" ht="14.25" customHeight="1">
      <c r="A894" s="74" t="s">
        <v>13533</v>
      </c>
      <c r="B894" s="74" t="s">
        <v>13534</v>
      </c>
      <c r="C894" s="74" t="s">
        <v>100</v>
      </c>
      <c r="D894" s="74" t="s">
        <v>13531</v>
      </c>
    </row>
    <row r="895" ht="14.25" customHeight="1">
      <c r="A895" s="74" t="s">
        <v>13294</v>
      </c>
      <c r="B895" s="74" t="s">
        <v>13295</v>
      </c>
      <c r="C895" s="74" t="s">
        <v>50</v>
      </c>
      <c r="D895" s="74" t="s">
        <v>13531</v>
      </c>
    </row>
    <row r="896" ht="14.25" customHeight="1">
      <c r="A896" s="74" t="s">
        <v>4785</v>
      </c>
      <c r="B896" s="74" t="s">
        <v>4786</v>
      </c>
      <c r="C896" s="74" t="s">
        <v>3968</v>
      </c>
      <c r="D896" s="74" t="s">
        <v>13531</v>
      </c>
    </row>
    <row r="897" ht="14.25" customHeight="1">
      <c r="A897" s="74" t="s">
        <v>13296</v>
      </c>
      <c r="B897" s="74" t="s">
        <v>206</v>
      </c>
      <c r="C897" s="74" t="s">
        <v>100</v>
      </c>
      <c r="D897" s="74" t="s">
        <v>13531</v>
      </c>
    </row>
    <row r="898" ht="14.25" customHeight="1">
      <c r="A898" s="74" t="s">
        <v>13297</v>
      </c>
      <c r="B898" s="74" t="s">
        <v>2083</v>
      </c>
      <c r="C898" s="74" t="s">
        <v>57</v>
      </c>
      <c r="D898" s="74" t="s">
        <v>13531</v>
      </c>
    </row>
    <row r="899" ht="14.25" customHeight="1">
      <c r="A899" s="74" t="s">
        <v>13298</v>
      </c>
      <c r="B899" s="74" t="s">
        <v>13299</v>
      </c>
      <c r="C899" s="74" t="s">
        <v>923</v>
      </c>
      <c r="D899" s="74" t="s">
        <v>13531</v>
      </c>
    </row>
    <row r="900" ht="14.25" customHeight="1">
      <c r="A900" s="74" t="s">
        <v>13300</v>
      </c>
      <c r="B900" s="74" t="s">
        <v>13301</v>
      </c>
      <c r="C900" s="74" t="s">
        <v>3968</v>
      </c>
      <c r="D900" s="74" t="s">
        <v>13531</v>
      </c>
    </row>
    <row r="901" ht="14.25" customHeight="1">
      <c r="A901" s="74" t="s">
        <v>13302</v>
      </c>
      <c r="B901" s="74" t="s">
        <v>13303</v>
      </c>
      <c r="C901" s="74" t="s">
        <v>66</v>
      </c>
      <c r="D901" s="74" t="s">
        <v>13531</v>
      </c>
    </row>
    <row r="902" ht="14.25" customHeight="1">
      <c r="A902" s="74" t="s">
        <v>4910</v>
      </c>
      <c r="B902" s="74" t="s">
        <v>4911</v>
      </c>
      <c r="C902" s="74" t="s">
        <v>3968</v>
      </c>
      <c r="D902" s="74" t="s">
        <v>13531</v>
      </c>
    </row>
    <row r="903" ht="14.25" customHeight="1">
      <c r="A903" s="74" t="s">
        <v>13304</v>
      </c>
      <c r="B903" s="74" t="s">
        <v>219</v>
      </c>
      <c r="C903" s="74" t="s">
        <v>100</v>
      </c>
      <c r="D903" s="74" t="s">
        <v>13531</v>
      </c>
    </row>
    <row r="904" ht="14.25" customHeight="1">
      <c r="A904" s="74" t="s">
        <v>13305</v>
      </c>
      <c r="B904" s="74" t="s">
        <v>4956</v>
      </c>
      <c r="C904" s="74" t="s">
        <v>3968</v>
      </c>
      <c r="D904" s="74" t="s">
        <v>13531</v>
      </c>
    </row>
    <row r="905" ht="14.25" customHeight="1">
      <c r="A905" s="74" t="s">
        <v>5024</v>
      </c>
      <c r="B905" s="74" t="s">
        <v>256</v>
      </c>
      <c r="C905" s="74" t="s">
        <v>3968</v>
      </c>
      <c r="D905" s="74" t="s">
        <v>13531</v>
      </c>
    </row>
    <row r="906" ht="14.25" customHeight="1">
      <c r="A906" s="74" t="s">
        <v>13307</v>
      </c>
      <c r="B906" s="74" t="s">
        <v>310</v>
      </c>
      <c r="C906" s="74" t="s">
        <v>100</v>
      </c>
      <c r="D906" s="74" t="s">
        <v>13531</v>
      </c>
    </row>
    <row r="907" ht="14.25" customHeight="1">
      <c r="A907" s="74" t="s">
        <v>13308</v>
      </c>
      <c r="B907" s="74" t="s">
        <v>13535</v>
      </c>
      <c r="C907" s="74" t="s">
        <v>3934</v>
      </c>
      <c r="D907" s="74" t="s">
        <v>13531</v>
      </c>
    </row>
    <row r="908" ht="14.25" customHeight="1">
      <c r="A908" s="74" t="s">
        <v>13309</v>
      </c>
      <c r="B908" s="74" t="s">
        <v>13467</v>
      </c>
      <c r="C908" s="74" t="s">
        <v>3968</v>
      </c>
      <c r="D908" s="74" t="s">
        <v>13531</v>
      </c>
    </row>
    <row r="909" ht="14.25" customHeight="1">
      <c r="A909" s="74" t="s">
        <v>5373</v>
      </c>
      <c r="B909" s="74" t="s">
        <v>350</v>
      </c>
      <c r="C909" s="74" t="s">
        <v>127</v>
      </c>
      <c r="D909" s="74" t="s">
        <v>13531</v>
      </c>
    </row>
    <row r="910" ht="14.25" customHeight="1">
      <c r="A910" s="74" t="s">
        <v>13311</v>
      </c>
      <c r="B910" s="74" t="s">
        <v>13468</v>
      </c>
      <c r="C910" s="74" t="s">
        <v>3968</v>
      </c>
      <c r="D910" s="74" t="s">
        <v>13531</v>
      </c>
    </row>
    <row r="911" ht="14.25" customHeight="1">
      <c r="A911" s="74" t="s">
        <v>5463</v>
      </c>
      <c r="B911" s="74" t="s">
        <v>13469</v>
      </c>
      <c r="C911" s="74" t="s">
        <v>3968</v>
      </c>
      <c r="D911" s="74" t="s">
        <v>13531</v>
      </c>
    </row>
    <row r="912" ht="14.25" customHeight="1">
      <c r="A912" s="74" t="s">
        <v>13312</v>
      </c>
      <c r="B912" s="74" t="s">
        <v>13313</v>
      </c>
      <c r="C912" s="74" t="s">
        <v>66</v>
      </c>
      <c r="D912" s="74" t="s">
        <v>13531</v>
      </c>
    </row>
    <row r="913" ht="14.25" customHeight="1">
      <c r="A913" s="74" t="s">
        <v>5550</v>
      </c>
      <c r="B913" s="74" t="s">
        <v>5551</v>
      </c>
      <c r="C913" s="74" t="s">
        <v>3934</v>
      </c>
      <c r="D913" s="74" t="s">
        <v>13531</v>
      </c>
    </row>
    <row r="914" ht="14.25" customHeight="1">
      <c r="A914" s="74" t="s">
        <v>13315</v>
      </c>
      <c r="B914" s="74" t="s">
        <v>423</v>
      </c>
      <c r="C914" s="74" t="s">
        <v>3968</v>
      </c>
      <c r="D914" s="74" t="s">
        <v>13531</v>
      </c>
    </row>
    <row r="915" ht="14.25" customHeight="1">
      <c r="A915" s="74" t="s">
        <v>3695</v>
      </c>
      <c r="B915" s="74" t="s">
        <v>13470</v>
      </c>
      <c r="C915" s="74" t="s">
        <v>57</v>
      </c>
      <c r="D915" s="74" t="s">
        <v>13531</v>
      </c>
    </row>
    <row r="916" ht="14.25" customHeight="1">
      <c r="A916" s="74" t="s">
        <v>5639</v>
      </c>
      <c r="B916" s="74" t="s">
        <v>444</v>
      </c>
      <c r="C916" s="74" t="s">
        <v>100</v>
      </c>
      <c r="D916" s="74" t="s">
        <v>13531</v>
      </c>
    </row>
    <row r="917" ht="14.25" customHeight="1">
      <c r="A917" s="74" t="s">
        <v>5733</v>
      </c>
      <c r="B917" s="74" t="s">
        <v>900</v>
      </c>
      <c r="C917" s="74" t="s">
        <v>100</v>
      </c>
      <c r="D917" s="74" t="s">
        <v>13531</v>
      </c>
    </row>
    <row r="918" ht="14.25" customHeight="1">
      <c r="A918" s="74" t="s">
        <v>5801</v>
      </c>
      <c r="B918" s="74" t="s">
        <v>5802</v>
      </c>
      <c r="C918" s="74" t="s">
        <v>71</v>
      </c>
      <c r="D918" s="74" t="s">
        <v>13531</v>
      </c>
    </row>
    <row r="919" ht="14.25" customHeight="1">
      <c r="A919" s="74" t="s">
        <v>5813</v>
      </c>
      <c r="B919" s="74" t="s">
        <v>5814</v>
      </c>
      <c r="C919" s="74" t="s">
        <v>50</v>
      </c>
      <c r="D919" s="74" t="s">
        <v>13531</v>
      </c>
    </row>
    <row r="920" ht="14.25" customHeight="1">
      <c r="A920" s="74" t="s">
        <v>5819</v>
      </c>
      <c r="B920" s="74" t="s">
        <v>13536</v>
      </c>
      <c r="C920" s="74" t="s">
        <v>57</v>
      </c>
      <c r="D920" s="74" t="s">
        <v>13531</v>
      </c>
    </row>
    <row r="921" ht="14.25" customHeight="1">
      <c r="A921" s="74" t="s">
        <v>6005</v>
      </c>
      <c r="B921" s="74" t="s">
        <v>2988</v>
      </c>
      <c r="C921" s="74" t="s">
        <v>3968</v>
      </c>
      <c r="D921" s="74" t="s">
        <v>13531</v>
      </c>
    </row>
    <row r="922" ht="14.25" customHeight="1">
      <c r="A922" s="74" t="s">
        <v>6173</v>
      </c>
      <c r="B922" s="74" t="s">
        <v>13537</v>
      </c>
      <c r="C922" s="74" t="s">
        <v>3934</v>
      </c>
      <c r="D922" s="74" t="s">
        <v>13531</v>
      </c>
    </row>
    <row r="923" ht="14.25" customHeight="1">
      <c r="A923" s="74" t="s">
        <v>13316</v>
      </c>
      <c r="B923" s="74" t="s">
        <v>13317</v>
      </c>
      <c r="C923" s="74" t="s">
        <v>57</v>
      </c>
      <c r="D923" s="74" t="s">
        <v>13531</v>
      </c>
    </row>
    <row r="924" ht="14.25" customHeight="1">
      <c r="A924" s="74" t="s">
        <v>13318</v>
      </c>
      <c r="B924" s="74" t="s">
        <v>473</v>
      </c>
      <c r="C924" s="74" t="s">
        <v>100</v>
      </c>
      <c r="D924" s="74" t="s">
        <v>13531</v>
      </c>
    </row>
    <row r="925" ht="14.25" customHeight="1">
      <c r="A925" s="74" t="s">
        <v>6294</v>
      </c>
      <c r="B925" s="74" t="s">
        <v>2820</v>
      </c>
      <c r="C925" s="74" t="s">
        <v>1026</v>
      </c>
      <c r="D925" s="74" t="s">
        <v>13531</v>
      </c>
    </row>
    <row r="926" ht="14.25" customHeight="1">
      <c r="A926" s="74" t="s">
        <v>6296</v>
      </c>
      <c r="B926" s="74" t="s">
        <v>2822</v>
      </c>
      <c r="C926" s="74" t="s">
        <v>57</v>
      </c>
      <c r="D926" s="74" t="s">
        <v>13531</v>
      </c>
    </row>
    <row r="927" ht="14.25" customHeight="1">
      <c r="A927" s="74" t="s">
        <v>13319</v>
      </c>
      <c r="B927" s="74" t="s">
        <v>500</v>
      </c>
      <c r="C927" s="74" t="s">
        <v>3968</v>
      </c>
      <c r="D927" s="74" t="s">
        <v>13531</v>
      </c>
    </row>
    <row r="928" ht="14.25" customHeight="1">
      <c r="A928" s="74" t="s">
        <v>3696</v>
      </c>
      <c r="B928" s="74" t="s">
        <v>515</v>
      </c>
      <c r="C928" s="74" t="s">
        <v>3968</v>
      </c>
      <c r="D928" s="74" t="s">
        <v>13531</v>
      </c>
    </row>
    <row r="929" ht="14.25" customHeight="1">
      <c r="A929" s="74" t="s">
        <v>13320</v>
      </c>
      <c r="B929" s="74" t="s">
        <v>519</v>
      </c>
      <c r="C929" s="74" t="s">
        <v>57</v>
      </c>
      <c r="D929" s="74" t="s">
        <v>13531</v>
      </c>
    </row>
    <row r="930" ht="14.25" customHeight="1">
      <c r="A930" s="74" t="s">
        <v>13321</v>
      </c>
      <c r="B930" s="74" t="s">
        <v>13538</v>
      </c>
      <c r="C930" s="74" t="s">
        <v>50</v>
      </c>
      <c r="D930" s="74" t="s">
        <v>13531</v>
      </c>
    </row>
    <row r="931" ht="14.25" customHeight="1">
      <c r="A931" s="74" t="s">
        <v>6556</v>
      </c>
      <c r="B931" s="74" t="s">
        <v>2990</v>
      </c>
      <c r="C931" s="74" t="s">
        <v>127</v>
      </c>
      <c r="D931" s="74" t="s">
        <v>13531</v>
      </c>
    </row>
    <row r="932" ht="14.25" customHeight="1">
      <c r="A932" s="74" t="s">
        <v>6561</v>
      </c>
      <c r="B932" s="74" t="s">
        <v>6562</v>
      </c>
      <c r="C932" s="74" t="s">
        <v>6563</v>
      </c>
      <c r="D932" s="74" t="s">
        <v>13531</v>
      </c>
    </row>
    <row r="933" ht="14.25" customHeight="1">
      <c r="A933" s="74" t="s">
        <v>6564</v>
      </c>
      <c r="B933" s="74" t="s">
        <v>6565</v>
      </c>
      <c r="C933" s="74" t="s">
        <v>3968</v>
      </c>
      <c r="D933" s="74" t="s">
        <v>13531</v>
      </c>
    </row>
    <row r="934" ht="14.25" customHeight="1">
      <c r="A934" s="74" t="s">
        <v>6578</v>
      </c>
      <c r="B934" s="74" t="s">
        <v>6579</v>
      </c>
      <c r="C934" s="74" t="s">
        <v>100</v>
      </c>
      <c r="D934" s="74" t="s">
        <v>13531</v>
      </c>
    </row>
    <row r="935" ht="14.25" customHeight="1">
      <c r="A935" s="74" t="s">
        <v>6582</v>
      </c>
      <c r="B935" s="74" t="s">
        <v>13539</v>
      </c>
      <c r="C935" s="74" t="s">
        <v>3968</v>
      </c>
      <c r="D935" s="74" t="s">
        <v>13531</v>
      </c>
    </row>
    <row r="936" ht="14.25" customHeight="1">
      <c r="A936" s="74" t="s">
        <v>6586</v>
      </c>
      <c r="B936" s="74" t="s">
        <v>13540</v>
      </c>
      <c r="C936" s="74" t="s">
        <v>3934</v>
      </c>
      <c r="D936" s="74" t="s">
        <v>13531</v>
      </c>
    </row>
    <row r="937" ht="14.25" customHeight="1">
      <c r="A937" s="74" t="s">
        <v>6594</v>
      </c>
      <c r="B937" s="74" t="s">
        <v>13541</v>
      </c>
      <c r="C937" s="74" t="s">
        <v>3934</v>
      </c>
      <c r="D937" s="74" t="s">
        <v>13531</v>
      </c>
    </row>
    <row r="938" ht="14.25" customHeight="1">
      <c r="A938" s="74" t="s">
        <v>13322</v>
      </c>
      <c r="B938" s="74" t="s">
        <v>13323</v>
      </c>
      <c r="C938" s="74" t="s">
        <v>127</v>
      </c>
      <c r="D938" s="74" t="s">
        <v>13531</v>
      </c>
    </row>
    <row r="939" ht="14.25" customHeight="1">
      <c r="A939" s="74" t="s">
        <v>13324</v>
      </c>
      <c r="B939" s="74" t="s">
        <v>13471</v>
      </c>
      <c r="C939" s="74" t="s">
        <v>127</v>
      </c>
      <c r="D939" s="74" t="s">
        <v>13531</v>
      </c>
    </row>
    <row r="940" ht="14.25" customHeight="1">
      <c r="A940" s="74" t="s">
        <v>13325</v>
      </c>
      <c r="B940" s="74" t="s">
        <v>13472</v>
      </c>
      <c r="C940" s="74" t="s">
        <v>127</v>
      </c>
      <c r="D940" s="74" t="s">
        <v>13531</v>
      </c>
    </row>
    <row r="941" ht="14.25" customHeight="1">
      <c r="A941" s="74" t="s">
        <v>13326</v>
      </c>
      <c r="B941" s="74" t="s">
        <v>13327</v>
      </c>
      <c r="C941" s="74" t="s">
        <v>3968</v>
      </c>
      <c r="D941" s="74" t="s">
        <v>13531</v>
      </c>
    </row>
    <row r="942" ht="14.25" customHeight="1">
      <c r="A942" s="74" t="s">
        <v>13330</v>
      </c>
      <c r="B942" s="74" t="s">
        <v>13473</v>
      </c>
      <c r="C942" s="74" t="s">
        <v>127</v>
      </c>
      <c r="D942" s="74" t="s">
        <v>13531</v>
      </c>
    </row>
    <row r="943" ht="14.25" customHeight="1">
      <c r="A943" s="74" t="s">
        <v>6683</v>
      </c>
      <c r="B943" s="74" t="s">
        <v>13542</v>
      </c>
      <c r="C943" s="74" t="s">
        <v>3934</v>
      </c>
      <c r="D943" s="74" t="s">
        <v>13531</v>
      </c>
    </row>
    <row r="944" ht="14.25" customHeight="1">
      <c r="A944" s="74" t="s">
        <v>13332</v>
      </c>
      <c r="B944" s="74" t="s">
        <v>537</v>
      </c>
      <c r="C944" s="74" t="s">
        <v>100</v>
      </c>
      <c r="D944" s="74" t="s">
        <v>13531</v>
      </c>
    </row>
    <row r="945" ht="14.25" customHeight="1">
      <c r="A945" s="74" t="s">
        <v>13333</v>
      </c>
      <c r="B945" s="74" t="s">
        <v>6720</v>
      </c>
      <c r="C945" s="74" t="s">
        <v>3968</v>
      </c>
      <c r="D945" s="74" t="s">
        <v>13531</v>
      </c>
    </row>
    <row r="946" ht="14.25" customHeight="1">
      <c r="A946" s="74" t="s">
        <v>13335</v>
      </c>
      <c r="B946" s="74" t="s">
        <v>547</v>
      </c>
      <c r="C946" s="74" t="s">
        <v>3968</v>
      </c>
      <c r="D946" s="74" t="s">
        <v>13531</v>
      </c>
    </row>
    <row r="947" ht="14.25" customHeight="1">
      <c r="A947" s="74" t="s">
        <v>6731</v>
      </c>
      <c r="B947" s="74" t="s">
        <v>553</v>
      </c>
      <c r="C947" s="74" t="s">
        <v>3968</v>
      </c>
      <c r="D947" s="74" t="s">
        <v>13531</v>
      </c>
    </row>
    <row r="948" ht="14.25" customHeight="1">
      <c r="A948" s="74" t="s">
        <v>13336</v>
      </c>
      <c r="B948" s="74" t="s">
        <v>563</v>
      </c>
      <c r="C948" s="74" t="s">
        <v>3968</v>
      </c>
      <c r="D948" s="74" t="s">
        <v>13531</v>
      </c>
    </row>
    <row r="949" ht="14.25" customHeight="1">
      <c r="A949" s="74" t="s">
        <v>13337</v>
      </c>
      <c r="B949" s="74" t="s">
        <v>568</v>
      </c>
      <c r="C949" s="74" t="s">
        <v>3968</v>
      </c>
      <c r="D949" s="74" t="s">
        <v>13531</v>
      </c>
    </row>
    <row r="950" ht="14.25" customHeight="1">
      <c r="A950" s="74" t="s">
        <v>13338</v>
      </c>
      <c r="B950" s="74" t="s">
        <v>573</v>
      </c>
      <c r="C950" s="74" t="s">
        <v>3968</v>
      </c>
      <c r="D950" s="74" t="s">
        <v>13531</v>
      </c>
    </row>
    <row r="951" ht="14.25" customHeight="1">
      <c r="A951" s="74" t="s">
        <v>13339</v>
      </c>
      <c r="B951" s="74" t="s">
        <v>578</v>
      </c>
      <c r="C951" s="74" t="s">
        <v>3968</v>
      </c>
      <c r="D951" s="74" t="s">
        <v>13531</v>
      </c>
    </row>
    <row r="952" ht="14.25" customHeight="1">
      <c r="A952" s="74" t="s">
        <v>13340</v>
      </c>
      <c r="B952" s="74" t="s">
        <v>13478</v>
      </c>
      <c r="C952" s="74" t="s">
        <v>3934</v>
      </c>
      <c r="D952" s="74" t="s">
        <v>13531</v>
      </c>
    </row>
    <row r="953" ht="14.25" customHeight="1">
      <c r="A953" s="74" t="s">
        <v>13342</v>
      </c>
      <c r="B953" s="74" t="s">
        <v>558</v>
      </c>
      <c r="C953" s="74" t="s">
        <v>3968</v>
      </c>
      <c r="D953" s="74" t="s">
        <v>13531</v>
      </c>
    </row>
    <row r="954" ht="14.25" customHeight="1">
      <c r="A954" s="74" t="s">
        <v>13343</v>
      </c>
      <c r="B954" s="74" t="s">
        <v>13344</v>
      </c>
      <c r="C954" s="74" t="s">
        <v>57</v>
      </c>
      <c r="D954" s="74" t="s">
        <v>13531</v>
      </c>
    </row>
    <row r="955" ht="14.25" customHeight="1">
      <c r="A955" s="74" t="s">
        <v>13345</v>
      </c>
      <c r="B955" s="74" t="s">
        <v>13519</v>
      </c>
      <c r="C955" s="74" t="s">
        <v>3968</v>
      </c>
      <c r="D955" s="74" t="s">
        <v>13531</v>
      </c>
    </row>
    <row r="956" ht="14.25" customHeight="1">
      <c r="A956" s="74" t="s">
        <v>6760</v>
      </c>
      <c r="B956" s="74" t="s">
        <v>13480</v>
      </c>
      <c r="C956" s="74" t="s">
        <v>3934</v>
      </c>
      <c r="D956" s="74" t="s">
        <v>13531</v>
      </c>
    </row>
    <row r="957" ht="14.25" customHeight="1">
      <c r="A957" s="74" t="s">
        <v>6766</v>
      </c>
      <c r="B957" s="74" t="s">
        <v>13481</v>
      </c>
      <c r="C957" s="74" t="s">
        <v>3968</v>
      </c>
      <c r="D957" s="74" t="s">
        <v>13531</v>
      </c>
    </row>
    <row r="958" ht="14.25" customHeight="1">
      <c r="A958" s="74" t="s">
        <v>3722</v>
      </c>
      <c r="B958" s="74" t="s">
        <v>632</v>
      </c>
      <c r="C958" s="74" t="s">
        <v>57</v>
      </c>
      <c r="D958" s="74" t="s">
        <v>13531</v>
      </c>
    </row>
    <row r="959" ht="14.25" customHeight="1">
      <c r="A959" s="74" t="s">
        <v>6799</v>
      </c>
      <c r="B959" s="74" t="s">
        <v>6800</v>
      </c>
      <c r="C959" s="74" t="s">
        <v>3968</v>
      </c>
      <c r="D959" s="74" t="s">
        <v>13531</v>
      </c>
    </row>
    <row r="960" ht="14.25" customHeight="1">
      <c r="A960" s="74" t="s">
        <v>13347</v>
      </c>
      <c r="B960" s="74" t="s">
        <v>6607</v>
      </c>
      <c r="C960" s="74" t="s">
        <v>57</v>
      </c>
      <c r="D960" s="74" t="s">
        <v>13531</v>
      </c>
    </row>
    <row r="961" ht="14.25" customHeight="1">
      <c r="A961" s="74" t="s">
        <v>13349</v>
      </c>
      <c r="B961" s="74" t="s">
        <v>13483</v>
      </c>
      <c r="C961" s="74" t="s">
        <v>3968</v>
      </c>
      <c r="D961" s="74" t="s">
        <v>13531</v>
      </c>
    </row>
    <row r="962" ht="14.25" customHeight="1">
      <c r="A962" s="74" t="s">
        <v>6833</v>
      </c>
      <c r="B962" s="74" t="s">
        <v>6834</v>
      </c>
      <c r="C962" s="74" t="s">
        <v>3968</v>
      </c>
      <c r="D962" s="74" t="s">
        <v>13531</v>
      </c>
    </row>
    <row r="963" ht="14.25" customHeight="1">
      <c r="A963" s="74" t="s">
        <v>3697</v>
      </c>
      <c r="B963" s="74" t="s">
        <v>13484</v>
      </c>
      <c r="C963" s="74" t="s">
        <v>71</v>
      </c>
      <c r="D963" s="74" t="s">
        <v>13531</v>
      </c>
    </row>
    <row r="964" ht="14.25" customHeight="1">
      <c r="A964" s="74" t="s">
        <v>3699</v>
      </c>
      <c r="B964" s="74" t="s">
        <v>687</v>
      </c>
      <c r="C964" s="74" t="s">
        <v>50</v>
      </c>
      <c r="D964" s="74" t="s">
        <v>13531</v>
      </c>
    </row>
    <row r="965" ht="14.25" customHeight="1">
      <c r="A965" s="74" t="s">
        <v>6859</v>
      </c>
      <c r="B965" s="74" t="s">
        <v>6860</v>
      </c>
      <c r="C965" s="74" t="s">
        <v>3934</v>
      </c>
      <c r="D965" s="74" t="s">
        <v>13531</v>
      </c>
    </row>
    <row r="966" ht="14.25" customHeight="1">
      <c r="A966" s="74" t="s">
        <v>13350</v>
      </c>
      <c r="B966" s="74" t="s">
        <v>13351</v>
      </c>
      <c r="C966" s="74" t="s">
        <v>3968</v>
      </c>
      <c r="D966" s="74" t="s">
        <v>13531</v>
      </c>
    </row>
    <row r="967" ht="14.25" customHeight="1">
      <c r="A967" s="74" t="s">
        <v>13352</v>
      </c>
      <c r="B967" s="74" t="s">
        <v>13353</v>
      </c>
      <c r="C967" s="74" t="s">
        <v>3968</v>
      </c>
      <c r="D967" s="74" t="s">
        <v>13531</v>
      </c>
    </row>
    <row r="968" ht="14.25" customHeight="1">
      <c r="A968" s="74" t="s">
        <v>13354</v>
      </c>
      <c r="B968" s="185" t="s">
        <v>13355</v>
      </c>
      <c r="C968" s="74" t="s">
        <v>57</v>
      </c>
      <c r="D968" s="74" t="s">
        <v>13531</v>
      </c>
    </row>
    <row r="969" ht="14.25" customHeight="1">
      <c r="A969" s="74" t="s">
        <v>6991</v>
      </c>
      <c r="B969" s="74" t="s">
        <v>13485</v>
      </c>
      <c r="C969" s="74" t="s">
        <v>3968</v>
      </c>
      <c r="D969" s="74" t="s">
        <v>13531</v>
      </c>
    </row>
    <row r="970" ht="14.25" customHeight="1">
      <c r="A970" s="74" t="s">
        <v>13356</v>
      </c>
      <c r="B970" s="74" t="s">
        <v>13486</v>
      </c>
      <c r="C970" s="74" t="s">
        <v>3968</v>
      </c>
      <c r="D970" s="74" t="s">
        <v>13531</v>
      </c>
    </row>
    <row r="971" ht="14.25" customHeight="1">
      <c r="A971" s="74" t="s">
        <v>3700</v>
      </c>
      <c r="B971" s="74" t="s">
        <v>13487</v>
      </c>
      <c r="C971" s="74" t="s">
        <v>71</v>
      </c>
      <c r="D971" s="74" t="s">
        <v>13531</v>
      </c>
    </row>
    <row r="972" ht="14.25" customHeight="1">
      <c r="A972" s="74" t="s">
        <v>7022</v>
      </c>
      <c r="B972" s="74" t="s">
        <v>7023</v>
      </c>
      <c r="C972" s="74" t="s">
        <v>3934</v>
      </c>
      <c r="D972" s="74" t="s">
        <v>13531</v>
      </c>
    </row>
    <row r="973" ht="14.25" customHeight="1">
      <c r="A973" s="74" t="s">
        <v>13358</v>
      </c>
      <c r="B973" s="74" t="s">
        <v>13359</v>
      </c>
      <c r="C973" s="74" t="s">
        <v>3968</v>
      </c>
      <c r="D973" s="74" t="s">
        <v>13531</v>
      </c>
    </row>
    <row r="974" ht="14.25" customHeight="1">
      <c r="A974" s="74" t="s">
        <v>13360</v>
      </c>
      <c r="B974" s="74" t="s">
        <v>13361</v>
      </c>
      <c r="C974" s="74" t="s">
        <v>3968</v>
      </c>
      <c r="D974" s="74" t="s">
        <v>13531</v>
      </c>
    </row>
    <row r="975" ht="14.25" customHeight="1">
      <c r="A975" s="74" t="s">
        <v>7097</v>
      </c>
      <c r="B975" s="74" t="s">
        <v>801</v>
      </c>
      <c r="C975" s="74" t="s">
        <v>100</v>
      </c>
      <c r="D975" s="74" t="s">
        <v>13531</v>
      </c>
    </row>
    <row r="976" ht="14.25" customHeight="1">
      <c r="A976" s="74" t="s">
        <v>3725</v>
      </c>
      <c r="B976" s="74" t="s">
        <v>13543</v>
      </c>
      <c r="C976" s="74" t="s">
        <v>3968</v>
      </c>
      <c r="D976" s="74" t="s">
        <v>13531</v>
      </c>
    </row>
    <row r="977" ht="14.25" customHeight="1">
      <c r="A977" s="74" t="s">
        <v>3702</v>
      </c>
      <c r="B977" s="74" t="s">
        <v>13488</v>
      </c>
      <c r="C977" s="74" t="s">
        <v>3934</v>
      </c>
      <c r="D977" s="74" t="s">
        <v>13531</v>
      </c>
    </row>
    <row r="978" ht="14.25" customHeight="1">
      <c r="A978" s="74" t="s">
        <v>13362</v>
      </c>
      <c r="B978" s="74" t="s">
        <v>13489</v>
      </c>
      <c r="C978" s="74" t="s">
        <v>127</v>
      </c>
      <c r="D978" s="74" t="s">
        <v>13531</v>
      </c>
    </row>
    <row r="979" ht="14.25" customHeight="1">
      <c r="A979" s="74" t="s">
        <v>13364</v>
      </c>
      <c r="B979" s="74" t="s">
        <v>853</v>
      </c>
      <c r="C979" s="74" t="s">
        <v>3968</v>
      </c>
      <c r="D979" s="74" t="s">
        <v>13531</v>
      </c>
    </row>
    <row r="980" ht="14.25" customHeight="1">
      <c r="A980" s="74" t="s">
        <v>7217</v>
      </c>
      <c r="B980" s="74" t="s">
        <v>7218</v>
      </c>
      <c r="C980" s="74" t="s">
        <v>3934</v>
      </c>
      <c r="D980" s="74" t="s">
        <v>13531</v>
      </c>
    </row>
    <row r="981" ht="14.25" customHeight="1">
      <c r="A981" s="74" t="s">
        <v>7245</v>
      </c>
      <c r="B981" s="74" t="s">
        <v>857</v>
      </c>
      <c r="C981" s="74" t="s">
        <v>3968</v>
      </c>
      <c r="D981" s="74" t="s">
        <v>13531</v>
      </c>
    </row>
    <row r="982" ht="14.25" customHeight="1">
      <c r="A982" s="74" t="s">
        <v>7261</v>
      </c>
      <c r="B982" s="74" t="s">
        <v>7262</v>
      </c>
      <c r="C982" s="74" t="s">
        <v>3968</v>
      </c>
      <c r="D982" s="74" t="s">
        <v>13531</v>
      </c>
    </row>
    <row r="983" ht="14.25" customHeight="1">
      <c r="A983" s="74" t="s">
        <v>7263</v>
      </c>
      <c r="B983" s="74" t="s">
        <v>7264</v>
      </c>
      <c r="C983" s="74" t="s">
        <v>3968</v>
      </c>
      <c r="D983" s="74" t="s">
        <v>13531</v>
      </c>
    </row>
    <row r="984" ht="14.25" customHeight="1">
      <c r="A984" s="74" t="s">
        <v>7303</v>
      </c>
      <c r="B984" s="74" t="s">
        <v>7304</v>
      </c>
      <c r="C984" s="74" t="s">
        <v>3934</v>
      </c>
      <c r="D984" s="74" t="s">
        <v>13531</v>
      </c>
    </row>
    <row r="985" ht="14.25" customHeight="1">
      <c r="A985" s="74" t="s">
        <v>13365</v>
      </c>
      <c r="B985" s="74" t="s">
        <v>868</v>
      </c>
      <c r="C985" s="74" t="s">
        <v>3968</v>
      </c>
      <c r="D985" s="74" t="s">
        <v>13531</v>
      </c>
    </row>
    <row r="986" ht="14.25" customHeight="1">
      <c r="A986" s="74" t="s">
        <v>13366</v>
      </c>
      <c r="B986" s="74" t="s">
        <v>13490</v>
      </c>
      <c r="C986" s="74" t="s">
        <v>3934</v>
      </c>
      <c r="D986" s="74" t="s">
        <v>13531</v>
      </c>
    </row>
    <row r="987" ht="14.25" customHeight="1">
      <c r="A987" s="74" t="s">
        <v>3721</v>
      </c>
      <c r="B987" s="74" t="s">
        <v>887</v>
      </c>
      <c r="C987" s="74" t="s">
        <v>57</v>
      </c>
      <c r="D987" s="74" t="s">
        <v>13531</v>
      </c>
    </row>
    <row r="988" ht="14.25" customHeight="1">
      <c r="A988" s="74" t="s">
        <v>13368</v>
      </c>
      <c r="B988" s="74" t="s">
        <v>13369</v>
      </c>
      <c r="C988" s="74" t="s">
        <v>3934</v>
      </c>
      <c r="D988" s="74" t="s">
        <v>13531</v>
      </c>
    </row>
    <row r="989" ht="14.25" customHeight="1">
      <c r="A989" s="74" t="s">
        <v>3703</v>
      </c>
      <c r="B989" s="74" t="s">
        <v>895</v>
      </c>
      <c r="C989" s="74" t="s">
        <v>3968</v>
      </c>
      <c r="D989" s="74" t="s">
        <v>13531</v>
      </c>
    </row>
    <row r="990" ht="14.25" customHeight="1">
      <c r="A990" s="74" t="s">
        <v>7579</v>
      </c>
      <c r="B990" s="74" t="s">
        <v>3461</v>
      </c>
      <c r="C990" s="74" t="s">
        <v>3968</v>
      </c>
      <c r="D990" s="74" t="s">
        <v>13531</v>
      </c>
    </row>
    <row r="991" ht="14.25" customHeight="1">
      <c r="A991" s="74" t="s">
        <v>7602</v>
      </c>
      <c r="B991" s="74" t="s">
        <v>7603</v>
      </c>
      <c r="C991" s="74" t="s">
        <v>3968</v>
      </c>
      <c r="D991" s="74" t="s">
        <v>13531</v>
      </c>
    </row>
    <row r="992" ht="14.25" customHeight="1">
      <c r="A992" s="74" t="s">
        <v>7686</v>
      </c>
      <c r="B992" s="74" t="s">
        <v>7687</v>
      </c>
      <c r="C992" s="74" t="s">
        <v>66</v>
      </c>
      <c r="D992" s="74" t="s">
        <v>13531</v>
      </c>
    </row>
    <row r="993" ht="14.25" customHeight="1">
      <c r="A993" s="74" t="s">
        <v>13372</v>
      </c>
      <c r="B993" s="74" t="s">
        <v>967</v>
      </c>
      <c r="C993" s="74" t="s">
        <v>3968</v>
      </c>
      <c r="D993" s="74" t="s">
        <v>13531</v>
      </c>
    </row>
    <row r="994" ht="14.25" customHeight="1">
      <c r="A994" s="74" t="s">
        <v>13374</v>
      </c>
      <c r="B994" s="74" t="s">
        <v>979</v>
      </c>
      <c r="C994" s="74" t="s">
        <v>100</v>
      </c>
      <c r="D994" s="74" t="s">
        <v>13531</v>
      </c>
    </row>
    <row r="995" ht="14.25" customHeight="1">
      <c r="A995" s="74" t="s">
        <v>7790</v>
      </c>
      <c r="B995" s="74" t="s">
        <v>7791</v>
      </c>
      <c r="C995" s="74" t="s">
        <v>100</v>
      </c>
      <c r="D995" s="74" t="s">
        <v>13531</v>
      </c>
    </row>
    <row r="996" ht="14.25" customHeight="1">
      <c r="A996" s="74" t="s">
        <v>7792</v>
      </c>
      <c r="B996" s="74" t="s">
        <v>7793</v>
      </c>
      <c r="C996" s="74" t="s">
        <v>100</v>
      </c>
      <c r="D996" s="74" t="s">
        <v>13531</v>
      </c>
    </row>
    <row r="997" ht="14.25" customHeight="1">
      <c r="A997" s="74" t="s">
        <v>7803</v>
      </c>
      <c r="B997" s="74" t="s">
        <v>4736</v>
      </c>
      <c r="C997" s="74" t="s">
        <v>3934</v>
      </c>
      <c r="D997" s="74" t="s">
        <v>13531</v>
      </c>
    </row>
    <row r="998" ht="14.25" customHeight="1">
      <c r="A998" s="74" t="s">
        <v>3705</v>
      </c>
      <c r="B998" s="74" t="s">
        <v>1025</v>
      </c>
      <c r="C998" s="74" t="s">
        <v>1026</v>
      </c>
      <c r="D998" s="74" t="s">
        <v>13531</v>
      </c>
    </row>
    <row r="999" ht="14.25" customHeight="1">
      <c r="A999" s="74" t="s">
        <v>3706</v>
      </c>
      <c r="B999" s="74" t="s">
        <v>1031</v>
      </c>
      <c r="C999" s="74" t="s">
        <v>127</v>
      </c>
      <c r="D999" s="74" t="s">
        <v>13531</v>
      </c>
    </row>
    <row r="1000" ht="14.25" customHeight="1">
      <c r="A1000" s="74" t="s">
        <v>3707</v>
      </c>
      <c r="B1000" s="74" t="s">
        <v>1035</v>
      </c>
      <c r="C1000" s="74" t="s">
        <v>50</v>
      </c>
      <c r="D1000" s="74" t="s">
        <v>13531</v>
      </c>
    </row>
    <row r="1001" ht="14.25" customHeight="1">
      <c r="A1001" s="74" t="s">
        <v>13375</v>
      </c>
      <c r="B1001" s="74" t="s">
        <v>1039</v>
      </c>
      <c r="C1001" s="74" t="s">
        <v>50</v>
      </c>
      <c r="D1001" s="74" t="s">
        <v>13531</v>
      </c>
    </row>
    <row r="1002" ht="14.25" customHeight="1">
      <c r="A1002" s="74" t="s">
        <v>3708</v>
      </c>
      <c r="B1002" s="74" t="s">
        <v>1042</v>
      </c>
      <c r="C1002" s="74" t="s">
        <v>3968</v>
      </c>
      <c r="D1002" s="74" t="s">
        <v>13531</v>
      </c>
    </row>
    <row r="1003" ht="14.25" customHeight="1">
      <c r="A1003" s="74" t="s">
        <v>7846</v>
      </c>
      <c r="B1003" s="74" t="s">
        <v>7847</v>
      </c>
      <c r="C1003" s="74" t="s">
        <v>3934</v>
      </c>
      <c r="D1003" s="74" t="s">
        <v>13531</v>
      </c>
    </row>
    <row r="1004" ht="14.25" customHeight="1">
      <c r="A1004" s="74" t="s">
        <v>13376</v>
      </c>
      <c r="B1004" s="74" t="s">
        <v>13377</v>
      </c>
      <c r="C1004" s="74" t="s">
        <v>50</v>
      </c>
      <c r="D1004" s="74" t="s">
        <v>13531</v>
      </c>
    </row>
    <row r="1005" ht="14.25" customHeight="1">
      <c r="A1005" s="74" t="s">
        <v>13378</v>
      </c>
      <c r="B1005" s="74" t="s">
        <v>1114</v>
      </c>
      <c r="C1005" s="74" t="s">
        <v>3968</v>
      </c>
      <c r="D1005" s="74" t="s">
        <v>13531</v>
      </c>
    </row>
    <row r="1006" ht="14.25" customHeight="1">
      <c r="A1006" s="74" t="s">
        <v>13379</v>
      </c>
      <c r="B1006" s="74" t="s">
        <v>13380</v>
      </c>
      <c r="C1006" s="74" t="s">
        <v>3934</v>
      </c>
      <c r="D1006" s="74" t="s">
        <v>13531</v>
      </c>
    </row>
    <row r="1007" ht="14.25" customHeight="1">
      <c r="A1007" s="74" t="s">
        <v>8070</v>
      </c>
      <c r="B1007" s="74" t="s">
        <v>8071</v>
      </c>
      <c r="C1007" s="74" t="s">
        <v>100</v>
      </c>
      <c r="D1007" s="74" t="s">
        <v>13531</v>
      </c>
    </row>
    <row r="1008" ht="14.25" customHeight="1">
      <c r="A1008" s="74" t="s">
        <v>8072</v>
      </c>
      <c r="B1008" s="74" t="s">
        <v>8073</v>
      </c>
      <c r="C1008" s="74" t="s">
        <v>3934</v>
      </c>
      <c r="D1008" s="74" t="s">
        <v>13531</v>
      </c>
    </row>
    <row r="1009" ht="14.25" customHeight="1">
      <c r="A1009" s="74" t="s">
        <v>8158</v>
      </c>
      <c r="B1009" s="74" t="s">
        <v>13544</v>
      </c>
      <c r="C1009" s="74" t="s">
        <v>71</v>
      </c>
      <c r="D1009" s="74" t="s">
        <v>13531</v>
      </c>
    </row>
    <row r="1010" ht="14.25" customHeight="1">
      <c r="A1010" s="74" t="s">
        <v>8179</v>
      </c>
      <c r="B1010" s="74" t="s">
        <v>8180</v>
      </c>
      <c r="C1010" s="74" t="s">
        <v>3934</v>
      </c>
      <c r="D1010" s="74" t="s">
        <v>13531</v>
      </c>
    </row>
    <row r="1011" ht="14.25" customHeight="1">
      <c r="A1011" s="74" t="s">
        <v>8185</v>
      </c>
      <c r="B1011" s="74" t="s">
        <v>8186</v>
      </c>
      <c r="C1011" s="74" t="s">
        <v>3968</v>
      </c>
      <c r="D1011" s="74" t="s">
        <v>13531</v>
      </c>
    </row>
    <row r="1012" ht="14.25" customHeight="1">
      <c r="A1012" s="74" t="s">
        <v>8187</v>
      </c>
      <c r="B1012" s="74" t="s">
        <v>8188</v>
      </c>
      <c r="C1012" s="74" t="s">
        <v>3934</v>
      </c>
      <c r="D1012" s="74" t="s">
        <v>13531</v>
      </c>
    </row>
    <row r="1013" ht="14.25" customHeight="1">
      <c r="A1013" s="74" t="s">
        <v>3716</v>
      </c>
      <c r="B1013" s="74" t="s">
        <v>13492</v>
      </c>
      <c r="C1013" s="74" t="s">
        <v>3934</v>
      </c>
      <c r="D1013" s="74" t="s">
        <v>13531</v>
      </c>
    </row>
    <row r="1014" ht="14.25" customHeight="1">
      <c r="A1014" s="74" t="s">
        <v>8196</v>
      </c>
      <c r="B1014" s="74" t="s">
        <v>1183</v>
      </c>
      <c r="C1014" s="74" t="s">
        <v>3968</v>
      </c>
      <c r="D1014" s="74" t="s">
        <v>13531</v>
      </c>
    </row>
    <row r="1015" ht="14.25" customHeight="1">
      <c r="A1015" s="74" t="s">
        <v>8205</v>
      </c>
      <c r="B1015" s="74" t="s">
        <v>8206</v>
      </c>
      <c r="C1015" s="74" t="s">
        <v>3968</v>
      </c>
      <c r="D1015" s="74" t="s">
        <v>13531</v>
      </c>
    </row>
    <row r="1016" ht="14.25" customHeight="1">
      <c r="A1016" s="74" t="s">
        <v>13384</v>
      </c>
      <c r="B1016" s="74" t="s">
        <v>1183</v>
      </c>
      <c r="C1016" s="74" t="s">
        <v>3968</v>
      </c>
      <c r="D1016" s="74" t="s">
        <v>13531</v>
      </c>
    </row>
    <row r="1017" ht="14.25" customHeight="1">
      <c r="A1017" s="74" t="s">
        <v>8227</v>
      </c>
      <c r="B1017" s="74" t="s">
        <v>2935</v>
      </c>
      <c r="C1017" s="74" t="s">
        <v>2936</v>
      </c>
      <c r="D1017" s="74" t="s">
        <v>13531</v>
      </c>
    </row>
    <row r="1018" ht="14.25" customHeight="1">
      <c r="A1018" s="74" t="s">
        <v>13385</v>
      </c>
      <c r="B1018" s="74" t="s">
        <v>2938</v>
      </c>
      <c r="C1018" s="74" t="s">
        <v>2936</v>
      </c>
      <c r="D1018" s="74" t="s">
        <v>13531</v>
      </c>
    </row>
    <row r="1019" ht="14.25" customHeight="1">
      <c r="A1019" s="74" t="s">
        <v>8390</v>
      </c>
      <c r="B1019" s="74" t="s">
        <v>8391</v>
      </c>
      <c r="C1019" s="74" t="s">
        <v>3968</v>
      </c>
      <c r="D1019" s="74" t="s">
        <v>13531</v>
      </c>
    </row>
    <row r="1020" ht="14.25" customHeight="1">
      <c r="A1020" s="74" t="s">
        <v>13386</v>
      </c>
      <c r="B1020" s="74" t="s">
        <v>2940</v>
      </c>
      <c r="C1020" s="74" t="s">
        <v>71</v>
      </c>
      <c r="D1020" s="74" t="s">
        <v>13531</v>
      </c>
    </row>
    <row r="1021" ht="14.25" customHeight="1">
      <c r="A1021" s="74" t="s">
        <v>13388</v>
      </c>
      <c r="B1021" s="74" t="s">
        <v>490</v>
      </c>
      <c r="C1021" s="74" t="s">
        <v>50</v>
      </c>
      <c r="D1021" s="74" t="s">
        <v>13531</v>
      </c>
    </row>
    <row r="1022" ht="14.25" customHeight="1">
      <c r="A1022" s="74" t="s">
        <v>13389</v>
      </c>
      <c r="B1022" s="74" t="s">
        <v>790</v>
      </c>
      <c r="C1022" s="74" t="s">
        <v>50</v>
      </c>
      <c r="D1022" s="74" t="s">
        <v>13531</v>
      </c>
    </row>
    <row r="1023" ht="14.25" customHeight="1">
      <c r="A1023" s="74" t="s">
        <v>13390</v>
      </c>
      <c r="B1023" s="74" t="s">
        <v>797</v>
      </c>
      <c r="C1023" s="74" t="s">
        <v>3968</v>
      </c>
      <c r="D1023" s="74" t="s">
        <v>13531</v>
      </c>
    </row>
    <row r="1024" ht="14.25" customHeight="1">
      <c r="A1024" s="74" t="s">
        <v>3709</v>
      </c>
      <c r="B1024" s="74" t="s">
        <v>1205</v>
      </c>
      <c r="C1024" s="74" t="s">
        <v>127</v>
      </c>
      <c r="D1024" s="74" t="s">
        <v>13531</v>
      </c>
    </row>
    <row r="1025" ht="14.25" customHeight="1">
      <c r="A1025" s="74" t="s">
        <v>8604</v>
      </c>
      <c r="B1025" s="74" t="s">
        <v>13545</v>
      </c>
      <c r="C1025" s="74" t="s">
        <v>57</v>
      </c>
      <c r="D1025" s="74" t="s">
        <v>13531</v>
      </c>
    </row>
    <row r="1026" ht="14.25" customHeight="1">
      <c r="A1026" s="74" t="s">
        <v>13391</v>
      </c>
      <c r="B1026" s="74" t="s">
        <v>767</v>
      </c>
      <c r="C1026" s="74" t="s">
        <v>50</v>
      </c>
      <c r="D1026" s="74" t="s">
        <v>13531</v>
      </c>
    </row>
    <row r="1027" ht="14.25" customHeight="1">
      <c r="A1027" s="74" t="s">
        <v>13392</v>
      </c>
      <c r="B1027" s="74" t="s">
        <v>13497</v>
      </c>
      <c r="C1027" s="74" t="s">
        <v>3934</v>
      </c>
      <c r="D1027" s="74" t="s">
        <v>13531</v>
      </c>
    </row>
    <row r="1028" ht="14.25" customHeight="1">
      <c r="A1028" s="74" t="s">
        <v>8764</v>
      </c>
      <c r="B1028" s="74" t="s">
        <v>8765</v>
      </c>
      <c r="C1028" s="74" t="s">
        <v>66</v>
      </c>
      <c r="D1028" s="74" t="s">
        <v>13531</v>
      </c>
    </row>
    <row r="1029" ht="14.25" customHeight="1">
      <c r="A1029" s="74" t="s">
        <v>8766</v>
      </c>
      <c r="B1029" s="74" t="s">
        <v>8767</v>
      </c>
      <c r="C1029" s="74" t="s">
        <v>66</v>
      </c>
      <c r="D1029" s="74" t="s">
        <v>13531</v>
      </c>
    </row>
    <row r="1030" ht="14.25" customHeight="1">
      <c r="A1030" s="74" t="s">
        <v>8772</v>
      </c>
      <c r="B1030" s="74" t="s">
        <v>8773</v>
      </c>
      <c r="C1030" s="74" t="s">
        <v>66</v>
      </c>
      <c r="D1030" s="74" t="s">
        <v>13531</v>
      </c>
    </row>
    <row r="1031" ht="14.25" customHeight="1">
      <c r="A1031" s="74" t="s">
        <v>8786</v>
      </c>
      <c r="B1031" s="74" t="s">
        <v>1085</v>
      </c>
      <c r="C1031" s="74" t="s">
        <v>57</v>
      </c>
      <c r="D1031" s="74" t="s">
        <v>13531</v>
      </c>
    </row>
    <row r="1032" ht="14.25" customHeight="1">
      <c r="A1032" s="74" t="s">
        <v>3710</v>
      </c>
      <c r="B1032" s="74" t="s">
        <v>1217</v>
      </c>
      <c r="C1032" s="74" t="s">
        <v>3968</v>
      </c>
      <c r="D1032" s="74" t="s">
        <v>13531</v>
      </c>
    </row>
    <row r="1033" ht="14.25" customHeight="1">
      <c r="A1033" s="74" t="s">
        <v>8878</v>
      </c>
      <c r="B1033" s="74" t="s">
        <v>1252</v>
      </c>
      <c r="C1033" s="74" t="s">
        <v>3934</v>
      </c>
      <c r="D1033" s="74" t="s">
        <v>13531</v>
      </c>
    </row>
    <row r="1034" ht="14.25" customHeight="1">
      <c r="A1034" s="74" t="s">
        <v>8882</v>
      </c>
      <c r="B1034" s="74" t="s">
        <v>3055</v>
      </c>
      <c r="C1034" s="74" t="s">
        <v>100</v>
      </c>
      <c r="D1034" s="74" t="s">
        <v>13531</v>
      </c>
    </row>
    <row r="1035" ht="14.25" customHeight="1">
      <c r="A1035" s="74" t="s">
        <v>8884</v>
      </c>
      <c r="B1035" s="74" t="s">
        <v>8885</v>
      </c>
      <c r="C1035" s="74" t="s">
        <v>3934</v>
      </c>
      <c r="D1035" s="74" t="s">
        <v>13531</v>
      </c>
    </row>
    <row r="1036" ht="14.25" customHeight="1">
      <c r="A1036" s="74" t="s">
        <v>13393</v>
      </c>
      <c r="B1036" s="74" t="s">
        <v>1256</v>
      </c>
      <c r="C1036" s="74" t="s">
        <v>3968</v>
      </c>
      <c r="D1036" s="74" t="s">
        <v>13531</v>
      </c>
    </row>
    <row r="1037" ht="14.25" customHeight="1">
      <c r="A1037" s="74" t="s">
        <v>13394</v>
      </c>
      <c r="B1037" s="74" t="s">
        <v>777</v>
      </c>
      <c r="C1037" s="74" t="s">
        <v>50</v>
      </c>
      <c r="D1037" s="74" t="s">
        <v>13531</v>
      </c>
    </row>
    <row r="1038" ht="14.25" customHeight="1">
      <c r="A1038" s="74" t="s">
        <v>13395</v>
      </c>
      <c r="B1038" s="74" t="s">
        <v>13498</v>
      </c>
      <c r="C1038" s="74" t="s">
        <v>3934</v>
      </c>
      <c r="D1038" s="74" t="s">
        <v>13531</v>
      </c>
    </row>
    <row r="1039" ht="14.25" customHeight="1">
      <c r="A1039" s="74" t="s">
        <v>9079</v>
      </c>
      <c r="B1039" s="74" t="s">
        <v>9080</v>
      </c>
      <c r="C1039" s="74" t="s">
        <v>66</v>
      </c>
      <c r="D1039" s="74" t="s">
        <v>13531</v>
      </c>
    </row>
    <row r="1040" ht="14.25" customHeight="1">
      <c r="A1040" s="74" t="s">
        <v>9081</v>
      </c>
      <c r="B1040" s="74" t="s">
        <v>9082</v>
      </c>
      <c r="C1040" s="74" t="s">
        <v>66</v>
      </c>
      <c r="D1040" s="74" t="s">
        <v>13531</v>
      </c>
    </row>
    <row r="1041" ht="14.25" customHeight="1">
      <c r="A1041" s="74" t="s">
        <v>9087</v>
      </c>
      <c r="B1041" s="74" t="s">
        <v>9088</v>
      </c>
      <c r="C1041" s="74" t="s">
        <v>66</v>
      </c>
      <c r="D1041" s="74" t="s">
        <v>13531</v>
      </c>
    </row>
    <row r="1042" ht="14.25" customHeight="1">
      <c r="A1042" s="74" t="s">
        <v>9105</v>
      </c>
      <c r="B1042" s="74" t="s">
        <v>1091</v>
      </c>
      <c r="C1042" s="74" t="s">
        <v>57</v>
      </c>
      <c r="D1042" s="74" t="s">
        <v>13531</v>
      </c>
    </row>
    <row r="1043" ht="14.25" customHeight="1">
      <c r="A1043" s="74" t="s">
        <v>13396</v>
      </c>
      <c r="B1043" s="74" t="s">
        <v>13397</v>
      </c>
      <c r="C1043" s="74" t="s">
        <v>3968</v>
      </c>
      <c r="D1043" s="74" t="s">
        <v>13531</v>
      </c>
    </row>
    <row r="1044" ht="14.25" customHeight="1">
      <c r="A1044" s="74" t="s">
        <v>13398</v>
      </c>
      <c r="B1044" s="74" t="s">
        <v>13399</v>
      </c>
      <c r="C1044" s="74" t="s">
        <v>3968</v>
      </c>
      <c r="D1044" s="74" t="s">
        <v>13531</v>
      </c>
    </row>
    <row r="1045" ht="14.25" customHeight="1">
      <c r="A1045" s="74" t="s">
        <v>13400</v>
      </c>
      <c r="B1045" s="74" t="s">
        <v>13401</v>
      </c>
      <c r="C1045" s="74" t="s">
        <v>3968</v>
      </c>
      <c r="D1045" s="74" t="s">
        <v>13531</v>
      </c>
    </row>
    <row r="1046" ht="14.25" customHeight="1">
      <c r="A1046" s="74" t="s">
        <v>13402</v>
      </c>
      <c r="B1046" s="74" t="s">
        <v>13403</v>
      </c>
      <c r="C1046" s="74" t="s">
        <v>3968</v>
      </c>
      <c r="D1046" s="74" t="s">
        <v>13531</v>
      </c>
    </row>
    <row r="1047" ht="14.25" customHeight="1">
      <c r="A1047" s="74" t="s">
        <v>13404</v>
      </c>
      <c r="B1047" s="74" t="s">
        <v>9160</v>
      </c>
      <c r="C1047" s="74" t="s">
        <v>3968</v>
      </c>
      <c r="D1047" s="74" t="s">
        <v>13531</v>
      </c>
    </row>
    <row r="1048" ht="14.25" customHeight="1">
      <c r="A1048" s="74" t="s">
        <v>13405</v>
      </c>
      <c r="B1048" s="74" t="s">
        <v>13499</v>
      </c>
      <c r="C1048" s="74" t="s">
        <v>3968</v>
      </c>
      <c r="D1048" s="74" t="s">
        <v>13531</v>
      </c>
    </row>
    <row r="1049" ht="14.25" customHeight="1">
      <c r="A1049" s="74" t="s">
        <v>13407</v>
      </c>
      <c r="B1049" s="74" t="s">
        <v>13500</v>
      </c>
      <c r="C1049" s="74" t="s">
        <v>3934</v>
      </c>
      <c r="D1049" s="74" t="s">
        <v>13531</v>
      </c>
    </row>
    <row r="1050" ht="14.25" customHeight="1">
      <c r="A1050" s="74" t="s">
        <v>9167</v>
      </c>
      <c r="B1050" s="74" t="s">
        <v>9168</v>
      </c>
      <c r="C1050" s="74" t="s">
        <v>3968</v>
      </c>
      <c r="D1050" s="74" t="s">
        <v>13531</v>
      </c>
    </row>
    <row r="1051" ht="14.25" customHeight="1">
      <c r="A1051" s="74" t="s">
        <v>9239</v>
      </c>
      <c r="B1051" s="74" t="s">
        <v>1042</v>
      </c>
      <c r="C1051" s="74" t="s">
        <v>100</v>
      </c>
      <c r="D1051" s="74" t="s">
        <v>13531</v>
      </c>
    </row>
    <row r="1052" ht="14.25" customHeight="1">
      <c r="A1052" s="74" t="s">
        <v>9242</v>
      </c>
      <c r="B1052" s="74" t="s">
        <v>9243</v>
      </c>
      <c r="C1052" s="74" t="s">
        <v>100</v>
      </c>
      <c r="D1052" s="74" t="s">
        <v>13531</v>
      </c>
    </row>
    <row r="1053" ht="14.25" customHeight="1">
      <c r="A1053" s="74" t="s">
        <v>13409</v>
      </c>
      <c r="B1053" s="74" t="s">
        <v>1304</v>
      </c>
      <c r="C1053" s="74" t="s">
        <v>57</v>
      </c>
      <c r="D1053" s="74" t="s">
        <v>13531</v>
      </c>
    </row>
    <row r="1054" ht="14.25" customHeight="1">
      <c r="A1054" s="74" t="s">
        <v>3711</v>
      </c>
      <c r="B1054" s="74" t="s">
        <v>13546</v>
      </c>
      <c r="C1054" s="74" t="s">
        <v>3934</v>
      </c>
      <c r="D1054" s="74" t="s">
        <v>13531</v>
      </c>
    </row>
    <row r="1055" ht="14.25" customHeight="1">
      <c r="A1055" s="74" t="s">
        <v>3719</v>
      </c>
      <c r="B1055" s="74" t="s">
        <v>1316</v>
      </c>
      <c r="C1055" s="74" t="s">
        <v>57</v>
      </c>
      <c r="D1055" s="74" t="s">
        <v>13531</v>
      </c>
    </row>
    <row r="1056" ht="14.25" customHeight="1">
      <c r="A1056" s="74" t="s">
        <v>9500</v>
      </c>
      <c r="B1056" s="74" t="s">
        <v>9501</v>
      </c>
      <c r="C1056" s="74" t="s">
        <v>3968</v>
      </c>
      <c r="D1056" s="74" t="s">
        <v>13531</v>
      </c>
    </row>
    <row r="1057" ht="14.25" customHeight="1">
      <c r="A1057" s="74" t="s">
        <v>9506</v>
      </c>
      <c r="B1057" s="74" t="s">
        <v>9507</v>
      </c>
      <c r="C1057" s="74" t="s">
        <v>3968</v>
      </c>
      <c r="D1057" s="74" t="s">
        <v>13531</v>
      </c>
    </row>
    <row r="1058" ht="14.25" customHeight="1">
      <c r="A1058" s="74" t="s">
        <v>9612</v>
      </c>
      <c r="B1058" s="74" t="s">
        <v>9613</v>
      </c>
      <c r="C1058" s="74" t="s">
        <v>3934</v>
      </c>
      <c r="D1058" s="74" t="s">
        <v>13531</v>
      </c>
    </row>
    <row r="1059" ht="14.25" customHeight="1">
      <c r="A1059" s="74" t="s">
        <v>9614</v>
      </c>
      <c r="B1059" s="74" t="s">
        <v>9615</v>
      </c>
      <c r="C1059" s="74" t="s">
        <v>3934</v>
      </c>
      <c r="D1059" s="74" t="s">
        <v>13531</v>
      </c>
    </row>
    <row r="1060" ht="14.25" customHeight="1">
      <c r="A1060" s="74" t="s">
        <v>9616</v>
      </c>
      <c r="B1060" s="74" t="s">
        <v>9617</v>
      </c>
      <c r="C1060" s="74" t="s">
        <v>3934</v>
      </c>
      <c r="D1060" s="74" t="s">
        <v>13531</v>
      </c>
    </row>
    <row r="1061" ht="14.25" customHeight="1">
      <c r="A1061" s="74" t="s">
        <v>9751</v>
      </c>
      <c r="B1061" s="74" t="s">
        <v>9752</v>
      </c>
      <c r="C1061" s="74" t="s">
        <v>3968</v>
      </c>
      <c r="D1061" s="74" t="s">
        <v>13531</v>
      </c>
    </row>
    <row r="1062" ht="14.25" customHeight="1">
      <c r="A1062" s="74" t="s">
        <v>13412</v>
      </c>
      <c r="B1062" s="74" t="s">
        <v>13413</v>
      </c>
      <c r="C1062" s="74" t="s">
        <v>57</v>
      </c>
      <c r="D1062" s="74" t="s">
        <v>13531</v>
      </c>
    </row>
    <row r="1063" ht="14.25" customHeight="1">
      <c r="A1063" s="74" t="s">
        <v>9840</v>
      </c>
      <c r="B1063" s="74" t="s">
        <v>13505</v>
      </c>
      <c r="C1063" s="74" t="s">
        <v>923</v>
      </c>
      <c r="D1063" s="74" t="s">
        <v>13531</v>
      </c>
    </row>
    <row r="1064" ht="14.25" customHeight="1">
      <c r="A1064" s="74" t="s">
        <v>9964</v>
      </c>
      <c r="B1064" s="74" t="s">
        <v>13547</v>
      </c>
      <c r="C1064" s="74" t="s">
        <v>71</v>
      </c>
      <c r="D1064" s="74" t="s">
        <v>13531</v>
      </c>
    </row>
    <row r="1065" ht="14.25" customHeight="1">
      <c r="A1065" s="74" t="s">
        <v>9973</v>
      </c>
      <c r="B1065" s="74" t="s">
        <v>13548</v>
      </c>
      <c r="C1065" s="74" t="s">
        <v>3934</v>
      </c>
      <c r="D1065" s="74" t="s">
        <v>13531</v>
      </c>
    </row>
    <row r="1066" ht="14.25" customHeight="1">
      <c r="A1066" s="74" t="s">
        <v>13419</v>
      </c>
      <c r="B1066" s="74" t="s">
        <v>1436</v>
      </c>
      <c r="C1066" s="74" t="s">
        <v>71</v>
      </c>
      <c r="D1066" s="74" t="s">
        <v>13531</v>
      </c>
    </row>
    <row r="1067" ht="14.25" customHeight="1">
      <c r="A1067" s="74" t="s">
        <v>10466</v>
      </c>
      <c r="B1067" s="74" t="s">
        <v>10467</v>
      </c>
      <c r="C1067" s="74" t="s">
        <v>71</v>
      </c>
      <c r="D1067" s="74" t="s">
        <v>13531</v>
      </c>
    </row>
    <row r="1068" ht="14.25" customHeight="1">
      <c r="A1068" s="74" t="s">
        <v>13420</v>
      </c>
      <c r="B1068" s="74" t="s">
        <v>13549</v>
      </c>
      <c r="C1068" s="74" t="s">
        <v>127</v>
      </c>
      <c r="D1068" s="74" t="s">
        <v>13531</v>
      </c>
    </row>
    <row r="1069" ht="14.25" customHeight="1">
      <c r="A1069" s="74" t="s">
        <v>13421</v>
      </c>
      <c r="B1069" s="74" t="s">
        <v>744</v>
      </c>
      <c r="C1069" s="74" t="s">
        <v>127</v>
      </c>
      <c r="D1069" s="74" t="s">
        <v>13531</v>
      </c>
    </row>
    <row r="1070" ht="14.25" customHeight="1">
      <c r="A1070" s="74" t="s">
        <v>10603</v>
      </c>
      <c r="B1070" s="74" t="s">
        <v>10604</v>
      </c>
      <c r="C1070" s="74" t="s">
        <v>100</v>
      </c>
      <c r="D1070" s="74" t="s">
        <v>13531</v>
      </c>
    </row>
    <row r="1071" ht="14.25" customHeight="1">
      <c r="A1071" s="74" t="s">
        <v>10605</v>
      </c>
      <c r="B1071" s="74" t="s">
        <v>10606</v>
      </c>
      <c r="C1071" s="74" t="s">
        <v>100</v>
      </c>
      <c r="D1071" s="74" t="s">
        <v>13531</v>
      </c>
    </row>
    <row r="1072" ht="14.25" customHeight="1">
      <c r="A1072" s="74" t="s">
        <v>10607</v>
      </c>
      <c r="B1072" s="74" t="s">
        <v>10608</v>
      </c>
      <c r="C1072" s="74" t="s">
        <v>100</v>
      </c>
      <c r="D1072" s="74" t="s">
        <v>13531</v>
      </c>
    </row>
    <row r="1073" ht="14.25" customHeight="1">
      <c r="A1073" s="74" t="s">
        <v>10609</v>
      </c>
      <c r="B1073" s="74" t="s">
        <v>125</v>
      </c>
      <c r="C1073" s="74" t="s">
        <v>100</v>
      </c>
      <c r="D1073" s="74" t="s">
        <v>13531</v>
      </c>
    </row>
    <row r="1074" ht="14.25" customHeight="1">
      <c r="A1074" s="74" t="s">
        <v>10610</v>
      </c>
      <c r="B1074" s="74" t="s">
        <v>10611</v>
      </c>
      <c r="C1074" s="74" t="s">
        <v>100</v>
      </c>
      <c r="D1074" s="74" t="s">
        <v>13531</v>
      </c>
    </row>
    <row r="1075" ht="14.25" customHeight="1">
      <c r="A1075" s="74" t="s">
        <v>13422</v>
      </c>
      <c r="B1075" s="74" t="s">
        <v>13550</v>
      </c>
      <c r="C1075" s="74" t="s">
        <v>100</v>
      </c>
      <c r="D1075" s="74" t="s">
        <v>13531</v>
      </c>
    </row>
    <row r="1076" ht="14.25" customHeight="1">
      <c r="A1076" s="74" t="s">
        <v>10612</v>
      </c>
      <c r="B1076" s="74" t="s">
        <v>966</v>
      </c>
      <c r="C1076" s="74" t="s">
        <v>100</v>
      </c>
      <c r="D1076" s="74" t="s">
        <v>13531</v>
      </c>
    </row>
    <row r="1077" ht="14.25" customHeight="1">
      <c r="A1077" s="74" t="s">
        <v>10613</v>
      </c>
      <c r="B1077" s="74" t="s">
        <v>10614</v>
      </c>
      <c r="C1077" s="74" t="s">
        <v>100</v>
      </c>
      <c r="D1077" s="74" t="s">
        <v>13531</v>
      </c>
    </row>
    <row r="1078" ht="14.25" customHeight="1">
      <c r="A1078" s="74" t="s">
        <v>10615</v>
      </c>
      <c r="B1078" s="74" t="s">
        <v>853</v>
      </c>
      <c r="C1078" s="74" t="s">
        <v>100</v>
      </c>
      <c r="D1078" s="74" t="s">
        <v>13531</v>
      </c>
    </row>
    <row r="1079" ht="14.25" customHeight="1">
      <c r="A1079" s="74" t="s">
        <v>10616</v>
      </c>
      <c r="B1079" s="74" t="s">
        <v>10617</v>
      </c>
      <c r="C1079" s="74" t="s">
        <v>100</v>
      </c>
      <c r="D1079" s="74" t="s">
        <v>13531</v>
      </c>
    </row>
    <row r="1080" ht="14.25" customHeight="1">
      <c r="A1080" s="74" t="s">
        <v>13423</v>
      </c>
      <c r="B1080" s="74" t="s">
        <v>13424</v>
      </c>
      <c r="C1080" s="74" t="s">
        <v>3934</v>
      </c>
      <c r="D1080" s="74" t="s">
        <v>13531</v>
      </c>
    </row>
    <row r="1081" ht="14.25" customHeight="1">
      <c r="A1081" s="74" t="s">
        <v>10625</v>
      </c>
      <c r="B1081" s="74" t="s">
        <v>10626</v>
      </c>
      <c r="C1081" s="74" t="s">
        <v>100</v>
      </c>
      <c r="D1081" s="74" t="s">
        <v>13531</v>
      </c>
    </row>
    <row r="1082" ht="14.25" customHeight="1">
      <c r="A1082" s="74" t="s">
        <v>10986</v>
      </c>
      <c r="B1082" s="74" t="s">
        <v>13551</v>
      </c>
      <c r="C1082" s="74" t="s">
        <v>3934</v>
      </c>
      <c r="D1082" s="74" t="s">
        <v>13531</v>
      </c>
    </row>
    <row r="1083" ht="14.25" customHeight="1">
      <c r="A1083" s="74" t="s">
        <v>10996</v>
      </c>
      <c r="B1083" s="74" t="s">
        <v>13552</v>
      </c>
      <c r="C1083" s="74" t="s">
        <v>3934</v>
      </c>
      <c r="D1083" s="74" t="s">
        <v>13531</v>
      </c>
    </row>
    <row r="1084" ht="14.25" customHeight="1">
      <c r="A1084" s="74" t="s">
        <v>11115</v>
      </c>
      <c r="B1084" s="74" t="s">
        <v>11116</v>
      </c>
      <c r="C1084" s="74" t="s">
        <v>3934</v>
      </c>
      <c r="D1084" s="74" t="s">
        <v>13531</v>
      </c>
    </row>
    <row r="1085" ht="14.25" customHeight="1">
      <c r="A1085" s="74" t="s">
        <v>11122</v>
      </c>
      <c r="B1085" s="74" t="s">
        <v>11123</v>
      </c>
      <c r="C1085" s="74" t="s">
        <v>100</v>
      </c>
      <c r="D1085" s="74" t="s">
        <v>13531</v>
      </c>
    </row>
    <row r="1086" ht="14.25" customHeight="1">
      <c r="A1086" s="74" t="s">
        <v>11199</v>
      </c>
      <c r="B1086" s="74" t="s">
        <v>11200</v>
      </c>
      <c r="C1086" s="74" t="s">
        <v>100</v>
      </c>
      <c r="D1086" s="74" t="s">
        <v>13531</v>
      </c>
    </row>
    <row r="1087" ht="14.25" customHeight="1">
      <c r="A1087" s="74" t="s">
        <v>11201</v>
      </c>
      <c r="B1087" s="74" t="s">
        <v>11202</v>
      </c>
      <c r="C1087" s="74" t="s">
        <v>3934</v>
      </c>
      <c r="D1087" s="74" t="s">
        <v>13531</v>
      </c>
    </row>
    <row r="1088" ht="14.25" customHeight="1">
      <c r="A1088" s="74" t="s">
        <v>11207</v>
      </c>
      <c r="B1088" s="74" t="s">
        <v>1487</v>
      </c>
      <c r="C1088" s="74" t="s">
        <v>50</v>
      </c>
      <c r="D1088" s="74" t="s">
        <v>13531</v>
      </c>
    </row>
    <row r="1089" ht="14.25" customHeight="1">
      <c r="A1089" s="74" t="s">
        <v>3717</v>
      </c>
      <c r="B1089" s="74" t="s">
        <v>807</v>
      </c>
      <c r="C1089" s="74" t="s">
        <v>3968</v>
      </c>
      <c r="D1089" s="74" t="s">
        <v>13531</v>
      </c>
    </row>
    <row r="1090" ht="14.25" customHeight="1">
      <c r="A1090" s="74" t="s">
        <v>3718</v>
      </c>
      <c r="B1090" s="74" t="s">
        <v>825</v>
      </c>
      <c r="C1090" s="74" t="s">
        <v>3968</v>
      </c>
      <c r="D1090" s="74" t="s">
        <v>13531</v>
      </c>
    </row>
    <row r="1091" ht="14.25" customHeight="1">
      <c r="A1091" s="74" t="s">
        <v>13509</v>
      </c>
      <c r="B1091" s="74" t="s">
        <v>1490</v>
      </c>
      <c r="C1091" s="74" t="s">
        <v>3968</v>
      </c>
      <c r="D1091" s="74" t="s">
        <v>13531</v>
      </c>
    </row>
    <row r="1092" ht="14.25" customHeight="1">
      <c r="A1092" s="74" t="s">
        <v>11384</v>
      </c>
      <c r="B1092" s="74" t="s">
        <v>11385</v>
      </c>
      <c r="C1092" s="74" t="s">
        <v>3934</v>
      </c>
      <c r="D1092" s="74" t="s">
        <v>13531</v>
      </c>
    </row>
    <row r="1093" ht="14.25" customHeight="1">
      <c r="A1093" s="74" t="s">
        <v>11394</v>
      </c>
      <c r="B1093" s="74" t="s">
        <v>11395</v>
      </c>
      <c r="C1093" s="74" t="s">
        <v>57</v>
      </c>
      <c r="D1093" s="74" t="s">
        <v>13531</v>
      </c>
    </row>
    <row r="1094" ht="14.25" customHeight="1">
      <c r="A1094" s="74" t="s">
        <v>11494</v>
      </c>
      <c r="B1094" s="74" t="s">
        <v>830</v>
      </c>
      <c r="C1094" s="74" t="s">
        <v>100</v>
      </c>
      <c r="D1094" s="74" t="s">
        <v>13531</v>
      </c>
    </row>
    <row r="1095" ht="14.25" customHeight="1">
      <c r="A1095" s="74" t="s">
        <v>13433</v>
      </c>
      <c r="B1095" s="74" t="s">
        <v>1494</v>
      </c>
      <c r="C1095" s="74" t="s">
        <v>50</v>
      </c>
      <c r="D1095" s="74" t="s">
        <v>13531</v>
      </c>
    </row>
    <row r="1096" ht="14.25" customHeight="1">
      <c r="A1096" s="74" t="s">
        <v>13434</v>
      </c>
      <c r="B1096" s="74" t="s">
        <v>1498</v>
      </c>
      <c r="C1096" s="74" t="s">
        <v>50</v>
      </c>
      <c r="D1096" s="74" t="s">
        <v>13531</v>
      </c>
    </row>
    <row r="1097" ht="14.25" customHeight="1">
      <c r="A1097" s="74" t="s">
        <v>11631</v>
      </c>
      <c r="B1097" s="74" t="s">
        <v>976</v>
      </c>
      <c r="C1097" s="74" t="s">
        <v>100</v>
      </c>
      <c r="D1097" s="74" t="s">
        <v>13531</v>
      </c>
    </row>
    <row r="1098" ht="14.25" customHeight="1">
      <c r="A1098" s="74" t="s">
        <v>11925</v>
      </c>
      <c r="B1098" s="74" t="s">
        <v>11926</v>
      </c>
      <c r="C1098" s="74" t="s">
        <v>3934</v>
      </c>
      <c r="D1098" s="74" t="s">
        <v>13531</v>
      </c>
    </row>
    <row r="1099" ht="14.25" customHeight="1">
      <c r="A1099" s="74" t="s">
        <v>11933</v>
      </c>
      <c r="B1099" s="74" t="s">
        <v>11934</v>
      </c>
      <c r="C1099" s="74" t="s">
        <v>57</v>
      </c>
      <c r="D1099" s="74" t="s">
        <v>13531</v>
      </c>
    </row>
    <row r="1100" ht="14.25" customHeight="1">
      <c r="A1100" s="74" t="s">
        <v>13435</v>
      </c>
      <c r="B1100" s="74" t="s">
        <v>1692</v>
      </c>
      <c r="C1100" s="74" t="s">
        <v>3968</v>
      </c>
      <c r="D1100" s="74" t="s">
        <v>13531</v>
      </c>
    </row>
    <row r="1101" ht="14.25" customHeight="1">
      <c r="A1101" s="74" t="s">
        <v>13436</v>
      </c>
      <c r="B1101" s="74" t="s">
        <v>1697</v>
      </c>
      <c r="C1101" s="74" t="s">
        <v>3968</v>
      </c>
      <c r="D1101" s="74" t="s">
        <v>13531</v>
      </c>
    </row>
    <row r="1102" ht="14.25" customHeight="1">
      <c r="A1102" s="74" t="s">
        <v>13437</v>
      </c>
      <c r="B1102" s="74" t="s">
        <v>1707</v>
      </c>
      <c r="C1102" s="74" t="s">
        <v>3968</v>
      </c>
      <c r="D1102" s="74" t="s">
        <v>13531</v>
      </c>
    </row>
    <row r="1103" ht="14.25" customHeight="1">
      <c r="A1103" s="74" t="s">
        <v>13438</v>
      </c>
      <c r="B1103" s="74" t="s">
        <v>1712</v>
      </c>
      <c r="C1103" s="74" t="s">
        <v>3968</v>
      </c>
      <c r="D1103" s="74" t="s">
        <v>13531</v>
      </c>
    </row>
    <row r="1104" ht="14.25" customHeight="1">
      <c r="A1104" s="74" t="s">
        <v>13439</v>
      </c>
      <c r="B1104" s="74" t="s">
        <v>1717</v>
      </c>
      <c r="C1104" s="74" t="s">
        <v>3968</v>
      </c>
      <c r="D1104" s="74" t="s">
        <v>13531</v>
      </c>
    </row>
    <row r="1105" ht="14.25" customHeight="1">
      <c r="A1105" s="74" t="s">
        <v>13440</v>
      </c>
      <c r="B1105" s="74" t="s">
        <v>1722</v>
      </c>
      <c r="C1105" s="74" t="s">
        <v>3968</v>
      </c>
      <c r="D1105" s="74" t="s">
        <v>13531</v>
      </c>
    </row>
    <row r="1106" ht="14.25" customHeight="1">
      <c r="A1106" s="74" t="s">
        <v>13441</v>
      </c>
      <c r="B1106" s="74" t="s">
        <v>13510</v>
      </c>
      <c r="C1106" s="74" t="s">
        <v>3934</v>
      </c>
      <c r="D1106" s="74" t="s">
        <v>13531</v>
      </c>
    </row>
    <row r="1107" ht="14.25" customHeight="1">
      <c r="A1107" s="74" t="s">
        <v>13443</v>
      </c>
      <c r="B1107" s="74" t="s">
        <v>1702</v>
      </c>
      <c r="C1107" s="74" t="s">
        <v>3968</v>
      </c>
      <c r="D1107" s="74" t="s">
        <v>13531</v>
      </c>
    </row>
    <row r="1108" ht="14.25" customHeight="1">
      <c r="A1108" s="74" t="s">
        <v>13444</v>
      </c>
      <c r="B1108" s="74" t="s">
        <v>495</v>
      </c>
      <c r="C1108" s="74" t="s">
        <v>50</v>
      </c>
      <c r="D1108" s="74" t="s">
        <v>13531</v>
      </c>
    </row>
    <row r="1109" ht="14.25" customHeight="1">
      <c r="A1109" s="74" t="s">
        <v>12082</v>
      </c>
      <c r="B1109" s="74" t="s">
        <v>12083</v>
      </c>
      <c r="C1109" s="74" t="s">
        <v>3934</v>
      </c>
      <c r="D1109" s="74" t="s">
        <v>13531</v>
      </c>
    </row>
    <row r="1110" ht="14.25" customHeight="1">
      <c r="A1110" s="74" t="s">
        <v>13445</v>
      </c>
      <c r="B1110" s="74" t="s">
        <v>13446</v>
      </c>
      <c r="C1110" s="74" t="s">
        <v>57</v>
      </c>
      <c r="D1110" s="74" t="s">
        <v>13531</v>
      </c>
    </row>
    <row r="1111" ht="14.25" customHeight="1">
      <c r="A1111" s="74" t="s">
        <v>13447</v>
      </c>
      <c r="B1111" s="74" t="s">
        <v>1730</v>
      </c>
      <c r="C1111" s="74" t="s">
        <v>100</v>
      </c>
      <c r="D1111" s="74" t="s">
        <v>13531</v>
      </c>
    </row>
    <row r="1112" ht="14.25" customHeight="1">
      <c r="A1112" s="74" t="s">
        <v>12268</v>
      </c>
      <c r="B1112" s="74" t="s">
        <v>12269</v>
      </c>
      <c r="C1112" s="74" t="s">
        <v>100</v>
      </c>
      <c r="D1112" s="74" t="s">
        <v>13531</v>
      </c>
    </row>
    <row r="1113" ht="14.25" customHeight="1">
      <c r="A1113" s="74" t="s">
        <v>12349</v>
      </c>
      <c r="B1113" s="74" t="s">
        <v>12350</v>
      </c>
      <c r="C1113" s="74" t="s">
        <v>3934</v>
      </c>
      <c r="D1113" s="74" t="s">
        <v>13531</v>
      </c>
    </row>
    <row r="1114" ht="14.25" customHeight="1">
      <c r="A1114" s="74" t="s">
        <v>13448</v>
      </c>
      <c r="B1114" s="74" t="s">
        <v>1755</v>
      </c>
      <c r="C1114" s="74" t="s">
        <v>50</v>
      </c>
      <c r="D1114" s="74" t="s">
        <v>13531</v>
      </c>
    </row>
    <row r="1115" ht="14.25" customHeight="1">
      <c r="A1115" s="74" t="s">
        <v>13449</v>
      </c>
      <c r="B1115" s="74" t="s">
        <v>2947</v>
      </c>
      <c r="C1115" s="74" t="s">
        <v>3968</v>
      </c>
      <c r="D1115" s="74" t="s">
        <v>13531</v>
      </c>
    </row>
    <row r="1116" ht="14.25" customHeight="1">
      <c r="A1116" s="74" t="s">
        <v>13450</v>
      </c>
      <c r="B1116" s="74" t="s">
        <v>13553</v>
      </c>
      <c r="C1116" s="74" t="s">
        <v>3968</v>
      </c>
      <c r="D1116" s="74" t="s">
        <v>13531</v>
      </c>
    </row>
    <row r="1117" ht="14.25" customHeight="1">
      <c r="A1117" s="74" t="s">
        <v>12571</v>
      </c>
      <c r="B1117" s="74" t="s">
        <v>3588</v>
      </c>
      <c r="C1117" s="74" t="s">
        <v>923</v>
      </c>
      <c r="D1117" s="74" t="s">
        <v>13531</v>
      </c>
    </row>
    <row r="1118" ht="14.25" customHeight="1">
      <c r="A1118" s="74" t="s">
        <v>13451</v>
      </c>
      <c r="B1118" s="74" t="s">
        <v>13452</v>
      </c>
      <c r="C1118" s="74" t="s">
        <v>3934</v>
      </c>
      <c r="D1118" s="74" t="s">
        <v>13531</v>
      </c>
    </row>
    <row r="1119" ht="14.25" customHeight="1">
      <c r="A1119" s="74" t="s">
        <v>12591</v>
      </c>
      <c r="B1119" s="74" t="s">
        <v>12592</v>
      </c>
      <c r="C1119" s="74" t="s">
        <v>6563</v>
      </c>
      <c r="D1119" s="74" t="s">
        <v>13531</v>
      </c>
    </row>
    <row r="1120" ht="14.25" customHeight="1">
      <c r="A1120" s="74" t="s">
        <v>12593</v>
      </c>
      <c r="B1120" s="74" t="s">
        <v>6565</v>
      </c>
      <c r="C1120" s="74" t="s">
        <v>3968</v>
      </c>
      <c r="D1120" s="74" t="s">
        <v>13531</v>
      </c>
    </row>
    <row r="1121" ht="14.25" customHeight="1">
      <c r="A1121" s="74" t="s">
        <v>12652</v>
      </c>
      <c r="B1121" s="74" t="s">
        <v>12653</v>
      </c>
      <c r="C1121" s="74" t="s">
        <v>3934</v>
      </c>
      <c r="D1121" s="74" t="s">
        <v>13531</v>
      </c>
    </row>
    <row r="1122" ht="14.25" customHeight="1">
      <c r="A1122" s="74" t="s">
        <v>3713</v>
      </c>
      <c r="B1122" s="74" t="s">
        <v>1853</v>
      </c>
      <c r="C1122" s="74" t="s">
        <v>3968</v>
      </c>
      <c r="D1122" s="74" t="s">
        <v>13531</v>
      </c>
    </row>
    <row r="1123" ht="14.25" customHeight="1">
      <c r="A1123" s="74" t="s">
        <v>13453</v>
      </c>
      <c r="B1123" s="74" t="s">
        <v>325</v>
      </c>
      <c r="C1123" s="74" t="s">
        <v>100</v>
      </c>
      <c r="D1123" s="74" t="s">
        <v>13531</v>
      </c>
    </row>
    <row r="1124" ht="14.25" customHeight="1">
      <c r="A1124" s="74" t="s">
        <v>13454</v>
      </c>
      <c r="B1124" s="74" t="s">
        <v>994</v>
      </c>
      <c r="C1124" s="74" t="s">
        <v>100</v>
      </c>
      <c r="D1124" s="74" t="s">
        <v>13531</v>
      </c>
    </row>
    <row r="1125" ht="14.25" customHeight="1">
      <c r="A1125" s="74" t="s">
        <v>13455</v>
      </c>
      <c r="B1125" s="74" t="s">
        <v>1857</v>
      </c>
      <c r="C1125" s="74" t="s">
        <v>100</v>
      </c>
      <c r="D1125" s="74" t="s">
        <v>13531</v>
      </c>
    </row>
    <row r="1126" ht="14.25" customHeight="1">
      <c r="A1126" s="74" t="s">
        <v>13456</v>
      </c>
      <c r="B1126" s="74" t="s">
        <v>1861</v>
      </c>
      <c r="C1126" s="74" t="s">
        <v>100</v>
      </c>
      <c r="D1126" s="74" t="s">
        <v>13531</v>
      </c>
    </row>
    <row r="1127" ht="14.25" customHeight="1">
      <c r="A1127" s="74" t="s">
        <v>12741</v>
      </c>
      <c r="B1127" s="74" t="s">
        <v>12742</v>
      </c>
      <c r="C1127" s="74" t="s">
        <v>100</v>
      </c>
      <c r="D1127" s="74" t="s">
        <v>13531</v>
      </c>
    </row>
    <row r="1128" ht="14.25" customHeight="1">
      <c r="A1128" s="74" t="s">
        <v>12783</v>
      </c>
      <c r="B1128" s="74" t="s">
        <v>85</v>
      </c>
      <c r="C1128" s="74" t="s">
        <v>100</v>
      </c>
      <c r="D1128" s="74" t="s">
        <v>13531</v>
      </c>
    </row>
    <row r="1129" ht="14.25" customHeight="1">
      <c r="A1129" s="74" t="s">
        <v>12788</v>
      </c>
      <c r="B1129" s="74" t="s">
        <v>13511</v>
      </c>
      <c r="C1129" s="74" t="s">
        <v>3934</v>
      </c>
      <c r="D1129" s="74" t="s">
        <v>13531</v>
      </c>
    </row>
    <row r="1130" ht="14.25" customHeight="1">
      <c r="A1130" s="74" t="s">
        <v>12789</v>
      </c>
      <c r="B1130" s="74" t="s">
        <v>1873</v>
      </c>
      <c r="C1130" s="74" t="s">
        <v>100</v>
      </c>
      <c r="D1130" s="74" t="s">
        <v>13531</v>
      </c>
    </row>
    <row r="1131" ht="14.25" customHeight="1">
      <c r="A1131" s="74" t="s">
        <v>12804</v>
      </c>
      <c r="B1131" s="74" t="s">
        <v>12805</v>
      </c>
      <c r="C1131" s="74" t="s">
        <v>100</v>
      </c>
      <c r="D1131" s="74" t="s">
        <v>13531</v>
      </c>
    </row>
    <row r="1132" ht="14.25" customHeight="1">
      <c r="A1132" s="74" t="s">
        <v>13457</v>
      </c>
      <c r="B1132" s="74" t="s">
        <v>505</v>
      </c>
      <c r="C1132" s="74" t="s">
        <v>50</v>
      </c>
      <c r="D1132" s="74" t="s">
        <v>13531</v>
      </c>
    </row>
    <row r="1133" ht="14.25" customHeight="1">
      <c r="A1133" s="74" t="s">
        <v>3726</v>
      </c>
      <c r="B1133" s="74" t="s">
        <v>1877</v>
      </c>
      <c r="C1133" s="74" t="s">
        <v>127</v>
      </c>
      <c r="D1133" s="74" t="s">
        <v>13531</v>
      </c>
    </row>
    <row r="1134" ht="14.25" customHeight="1">
      <c r="A1134" s="74" t="s">
        <v>12845</v>
      </c>
      <c r="B1134" s="74" t="s">
        <v>3589</v>
      </c>
      <c r="C1134" s="74" t="s">
        <v>127</v>
      </c>
      <c r="D1134" s="74" t="s">
        <v>13531</v>
      </c>
    </row>
    <row r="1135" ht="14.25" customHeight="1">
      <c r="A1135" s="74" t="s">
        <v>12858</v>
      </c>
      <c r="B1135" s="74" t="s">
        <v>3361</v>
      </c>
      <c r="C1135" s="74" t="s">
        <v>1026</v>
      </c>
      <c r="D1135" s="74" t="s">
        <v>13531</v>
      </c>
    </row>
    <row r="1136" ht="14.25" customHeight="1">
      <c r="A1136" s="74" t="s">
        <v>12861</v>
      </c>
      <c r="B1136" s="74" t="s">
        <v>3594</v>
      </c>
      <c r="C1136" s="74" t="s">
        <v>57</v>
      </c>
      <c r="D1136" s="74" t="s">
        <v>13531</v>
      </c>
    </row>
    <row r="1137" ht="14.25" customHeight="1">
      <c r="A1137" s="74" t="s">
        <v>13458</v>
      </c>
      <c r="B1137" s="74" t="s">
        <v>13459</v>
      </c>
      <c r="C1137" s="74" t="s">
        <v>57</v>
      </c>
      <c r="D1137" s="74" t="s">
        <v>13531</v>
      </c>
    </row>
    <row r="1138" ht="14.25" customHeight="1">
      <c r="A1138" s="74" t="s">
        <v>13460</v>
      </c>
      <c r="B1138" s="74" t="s">
        <v>1951</v>
      </c>
      <c r="C1138" s="74" t="s">
        <v>100</v>
      </c>
      <c r="D1138" s="74" t="s">
        <v>13531</v>
      </c>
    </row>
    <row r="1139" ht="14.25" customHeight="1">
      <c r="A1139" s="74" t="s">
        <v>13462</v>
      </c>
      <c r="B1139" s="74" t="s">
        <v>1955</v>
      </c>
      <c r="C1139" s="74" t="s">
        <v>3968</v>
      </c>
      <c r="D1139" s="74" t="s">
        <v>13531</v>
      </c>
    </row>
    <row r="1140" ht="14.25" customHeight="1">
      <c r="A1140" s="74" t="s">
        <v>13463</v>
      </c>
      <c r="B1140" s="74" t="s">
        <v>1959</v>
      </c>
      <c r="C1140" s="74" t="s">
        <v>100</v>
      </c>
      <c r="D1140" s="74" t="s">
        <v>13531</v>
      </c>
    </row>
    <row r="1141" ht="14.25" customHeight="1">
      <c r="A1141" s="74" t="s">
        <v>13271</v>
      </c>
      <c r="B1141" s="74" t="s">
        <v>48</v>
      </c>
      <c r="C1141" s="74" t="s">
        <v>50</v>
      </c>
      <c r="D1141" s="74" t="s">
        <v>13554</v>
      </c>
    </row>
    <row r="1142" ht="14.25" customHeight="1">
      <c r="A1142" s="74" t="s">
        <v>13273</v>
      </c>
      <c r="B1142" s="74" t="s">
        <v>13274</v>
      </c>
      <c r="C1142" s="74" t="s">
        <v>57</v>
      </c>
      <c r="D1142" s="74" t="s">
        <v>13554</v>
      </c>
    </row>
    <row r="1143" ht="14.25" customHeight="1">
      <c r="A1143" s="74" t="s">
        <v>4024</v>
      </c>
      <c r="B1143" s="74" t="s">
        <v>4025</v>
      </c>
      <c r="C1143" s="74" t="s">
        <v>71</v>
      </c>
      <c r="D1143" s="74" t="s">
        <v>13554</v>
      </c>
    </row>
    <row r="1144" ht="14.25" customHeight="1">
      <c r="A1144" s="74" t="s">
        <v>4031</v>
      </c>
      <c r="B1144" s="74" t="s">
        <v>13532</v>
      </c>
      <c r="C1144" s="74" t="s">
        <v>3934</v>
      </c>
      <c r="D1144" s="74" t="s">
        <v>13554</v>
      </c>
    </row>
    <row r="1145" ht="14.25" customHeight="1">
      <c r="A1145" s="74" t="s">
        <v>4094</v>
      </c>
      <c r="B1145" s="74" t="s">
        <v>3141</v>
      </c>
      <c r="C1145" s="74" t="s">
        <v>71</v>
      </c>
      <c r="D1145" s="74" t="s">
        <v>13554</v>
      </c>
    </row>
    <row r="1146" ht="14.25" customHeight="1">
      <c r="A1146" s="74" t="s">
        <v>4096</v>
      </c>
      <c r="B1146" s="74" t="s">
        <v>4101</v>
      </c>
      <c r="C1146" s="74" t="s">
        <v>3934</v>
      </c>
      <c r="D1146" s="74" t="s">
        <v>13554</v>
      </c>
    </row>
    <row r="1147" ht="14.25" customHeight="1">
      <c r="A1147" s="74" t="s">
        <v>13275</v>
      </c>
      <c r="B1147" s="74" t="s">
        <v>104</v>
      </c>
      <c r="C1147" s="74" t="s">
        <v>50</v>
      </c>
      <c r="D1147" s="74" t="s">
        <v>13554</v>
      </c>
    </row>
    <row r="1148" ht="14.25" customHeight="1">
      <c r="A1148" s="74" t="s">
        <v>13276</v>
      </c>
      <c r="B1148" s="74" t="s">
        <v>109</v>
      </c>
      <c r="C1148" s="74" t="s">
        <v>50</v>
      </c>
      <c r="D1148" s="74" t="s">
        <v>13554</v>
      </c>
    </row>
    <row r="1149" ht="14.25" customHeight="1">
      <c r="A1149" s="74" t="s">
        <v>4375</v>
      </c>
      <c r="B1149" s="74" t="s">
        <v>4376</v>
      </c>
      <c r="C1149" s="74" t="s">
        <v>71</v>
      </c>
      <c r="D1149" s="74" t="s">
        <v>13554</v>
      </c>
    </row>
    <row r="1150" ht="14.25" customHeight="1">
      <c r="A1150" s="74" t="s">
        <v>4387</v>
      </c>
      <c r="B1150" s="74" t="s">
        <v>4388</v>
      </c>
      <c r="C1150" s="74" t="s">
        <v>923</v>
      </c>
      <c r="D1150" s="74" t="s">
        <v>13554</v>
      </c>
    </row>
    <row r="1151" ht="14.25" customHeight="1">
      <c r="A1151" s="74" t="s">
        <v>4399</v>
      </c>
      <c r="B1151" s="74" t="s">
        <v>4400</v>
      </c>
      <c r="C1151" s="74" t="s">
        <v>100</v>
      </c>
      <c r="D1151" s="74" t="s">
        <v>13554</v>
      </c>
    </row>
    <row r="1152" ht="14.25" customHeight="1">
      <c r="A1152" s="74" t="s">
        <v>13277</v>
      </c>
      <c r="B1152" s="74" t="s">
        <v>13278</v>
      </c>
      <c r="C1152" s="74" t="s">
        <v>3934</v>
      </c>
      <c r="D1152" s="74" t="s">
        <v>13554</v>
      </c>
    </row>
    <row r="1153" ht="14.25" customHeight="1">
      <c r="A1153" s="74" t="s">
        <v>13279</v>
      </c>
      <c r="B1153" s="74" t="s">
        <v>125</v>
      </c>
      <c r="C1153" s="74" t="s">
        <v>127</v>
      </c>
      <c r="D1153" s="74" t="s">
        <v>13554</v>
      </c>
    </row>
    <row r="1154" ht="14.25" customHeight="1">
      <c r="A1154" s="74" t="s">
        <v>13280</v>
      </c>
      <c r="B1154" s="74" t="s">
        <v>138</v>
      </c>
      <c r="C1154" s="74" t="s">
        <v>50</v>
      </c>
      <c r="D1154" s="74" t="s">
        <v>13554</v>
      </c>
    </row>
    <row r="1155" ht="14.25" customHeight="1">
      <c r="A1155" s="74" t="s">
        <v>13281</v>
      </c>
      <c r="B1155" s="74" t="s">
        <v>143</v>
      </c>
      <c r="C1155" s="74" t="s">
        <v>100</v>
      </c>
      <c r="D1155" s="74" t="s">
        <v>13554</v>
      </c>
    </row>
    <row r="1156" ht="14.25" customHeight="1">
      <c r="A1156" s="74" t="s">
        <v>13282</v>
      </c>
      <c r="B1156" s="74" t="s">
        <v>147</v>
      </c>
      <c r="C1156" s="74" t="s">
        <v>127</v>
      </c>
      <c r="D1156" s="74" t="s">
        <v>13554</v>
      </c>
    </row>
    <row r="1157" ht="14.25" customHeight="1">
      <c r="A1157" s="74" t="s">
        <v>13283</v>
      </c>
      <c r="B1157" s="74" t="s">
        <v>156</v>
      </c>
      <c r="C1157" s="74" t="s">
        <v>50</v>
      </c>
      <c r="D1157" s="74" t="s">
        <v>13554</v>
      </c>
    </row>
    <row r="1158" ht="14.25" customHeight="1">
      <c r="A1158" s="74" t="s">
        <v>13284</v>
      </c>
      <c r="B1158" s="74" t="s">
        <v>160</v>
      </c>
      <c r="C1158" s="74" t="s">
        <v>50</v>
      </c>
      <c r="D1158" s="74" t="s">
        <v>13554</v>
      </c>
    </row>
    <row r="1159" ht="14.25" customHeight="1">
      <c r="A1159" s="74" t="s">
        <v>13285</v>
      </c>
      <c r="B1159" s="74" t="s">
        <v>164</v>
      </c>
      <c r="C1159" s="74" t="s">
        <v>3968</v>
      </c>
      <c r="D1159" s="74" t="s">
        <v>13554</v>
      </c>
    </row>
    <row r="1160" ht="14.25" customHeight="1">
      <c r="A1160" s="74" t="s">
        <v>13286</v>
      </c>
      <c r="B1160" s="74" t="s">
        <v>174</v>
      </c>
      <c r="C1160" s="74" t="s">
        <v>100</v>
      </c>
      <c r="D1160" s="74" t="s">
        <v>13554</v>
      </c>
    </row>
    <row r="1161" ht="14.25" customHeight="1">
      <c r="A1161" s="74" t="s">
        <v>13287</v>
      </c>
      <c r="B1161" s="74" t="s">
        <v>178</v>
      </c>
      <c r="C1161" s="74" t="s">
        <v>50</v>
      </c>
      <c r="D1161" s="74" t="s">
        <v>13554</v>
      </c>
    </row>
    <row r="1162" ht="14.25" customHeight="1">
      <c r="A1162" s="74" t="s">
        <v>13288</v>
      </c>
      <c r="B1162" s="74" t="s">
        <v>152</v>
      </c>
      <c r="C1162" s="74" t="s">
        <v>3934</v>
      </c>
      <c r="D1162" s="74" t="s">
        <v>13554</v>
      </c>
    </row>
    <row r="1163" ht="14.25" customHeight="1">
      <c r="A1163" s="74" t="s">
        <v>13290</v>
      </c>
      <c r="B1163" s="74" t="s">
        <v>170</v>
      </c>
      <c r="C1163" s="74" t="s">
        <v>3934</v>
      </c>
      <c r="D1163" s="74" t="s">
        <v>13554</v>
      </c>
    </row>
    <row r="1164" ht="14.25" customHeight="1">
      <c r="A1164" s="74" t="s">
        <v>4717</v>
      </c>
      <c r="B1164" s="74" t="s">
        <v>4718</v>
      </c>
      <c r="C1164" s="74" t="s">
        <v>100</v>
      </c>
      <c r="D1164" s="74" t="s">
        <v>13554</v>
      </c>
    </row>
    <row r="1165" ht="14.25" customHeight="1">
      <c r="A1165" s="74" t="s">
        <v>13292</v>
      </c>
      <c r="B1165" s="74" t="s">
        <v>13293</v>
      </c>
      <c r="C1165" s="74" t="s">
        <v>100</v>
      </c>
      <c r="D1165" s="74" t="s">
        <v>13554</v>
      </c>
    </row>
    <row r="1166" ht="14.25" customHeight="1">
      <c r="A1166" s="74" t="s">
        <v>13533</v>
      </c>
      <c r="B1166" s="74" t="s">
        <v>13534</v>
      </c>
      <c r="C1166" s="74" t="s">
        <v>100</v>
      </c>
      <c r="D1166" s="74" t="s">
        <v>13554</v>
      </c>
    </row>
    <row r="1167" ht="14.25" customHeight="1">
      <c r="A1167" s="74" t="s">
        <v>13294</v>
      </c>
      <c r="B1167" s="74" t="s">
        <v>13295</v>
      </c>
      <c r="C1167" s="74" t="s">
        <v>50</v>
      </c>
      <c r="D1167" s="74" t="s">
        <v>13554</v>
      </c>
    </row>
    <row r="1168" ht="14.25" customHeight="1">
      <c r="A1168" s="74" t="s">
        <v>4785</v>
      </c>
      <c r="B1168" s="74" t="s">
        <v>4786</v>
      </c>
      <c r="C1168" s="74" t="s">
        <v>3968</v>
      </c>
      <c r="D1168" s="74" t="s">
        <v>13554</v>
      </c>
    </row>
    <row r="1169" ht="14.25" customHeight="1">
      <c r="A1169" s="74" t="s">
        <v>13296</v>
      </c>
      <c r="B1169" s="74" t="s">
        <v>206</v>
      </c>
      <c r="C1169" s="74" t="s">
        <v>100</v>
      </c>
      <c r="D1169" s="74" t="s">
        <v>13554</v>
      </c>
    </row>
    <row r="1170" ht="14.25" customHeight="1">
      <c r="A1170" s="74" t="s">
        <v>13297</v>
      </c>
      <c r="B1170" s="74" t="s">
        <v>2083</v>
      </c>
      <c r="C1170" s="74" t="s">
        <v>57</v>
      </c>
      <c r="D1170" s="74" t="s">
        <v>13554</v>
      </c>
    </row>
    <row r="1171" ht="14.25" customHeight="1">
      <c r="A1171" s="74" t="s">
        <v>13298</v>
      </c>
      <c r="B1171" s="74" t="s">
        <v>13299</v>
      </c>
      <c r="C1171" s="74" t="s">
        <v>923</v>
      </c>
      <c r="D1171" s="74" t="s">
        <v>13554</v>
      </c>
    </row>
    <row r="1172" ht="14.25" customHeight="1">
      <c r="A1172" s="74" t="s">
        <v>13300</v>
      </c>
      <c r="B1172" s="74" t="s">
        <v>13301</v>
      </c>
      <c r="C1172" s="74" t="s">
        <v>3968</v>
      </c>
      <c r="D1172" s="74" t="s">
        <v>13554</v>
      </c>
    </row>
    <row r="1173" ht="14.25" customHeight="1">
      <c r="A1173" s="74" t="s">
        <v>13302</v>
      </c>
      <c r="B1173" s="74" t="s">
        <v>13303</v>
      </c>
      <c r="C1173" s="74" t="s">
        <v>66</v>
      </c>
      <c r="D1173" s="74" t="s">
        <v>13554</v>
      </c>
    </row>
    <row r="1174" ht="14.25" customHeight="1">
      <c r="A1174" s="74" t="s">
        <v>4910</v>
      </c>
      <c r="B1174" s="74" t="s">
        <v>4911</v>
      </c>
      <c r="C1174" s="74" t="s">
        <v>3968</v>
      </c>
      <c r="D1174" s="74" t="s">
        <v>13554</v>
      </c>
    </row>
    <row r="1175" ht="14.25" customHeight="1">
      <c r="A1175" s="74" t="s">
        <v>13304</v>
      </c>
      <c r="B1175" s="74" t="s">
        <v>219</v>
      </c>
      <c r="C1175" s="74" t="s">
        <v>100</v>
      </c>
      <c r="D1175" s="74" t="s">
        <v>13554</v>
      </c>
    </row>
    <row r="1176" ht="14.25" customHeight="1">
      <c r="A1176" s="74" t="s">
        <v>13305</v>
      </c>
      <c r="B1176" s="74" t="s">
        <v>4956</v>
      </c>
      <c r="C1176" s="74" t="s">
        <v>3968</v>
      </c>
      <c r="D1176" s="74" t="s">
        <v>13554</v>
      </c>
    </row>
    <row r="1177" ht="14.25" customHeight="1">
      <c r="A1177" s="74" t="s">
        <v>5024</v>
      </c>
      <c r="B1177" s="74" t="s">
        <v>256</v>
      </c>
      <c r="C1177" s="74" t="s">
        <v>3968</v>
      </c>
      <c r="D1177" s="74" t="s">
        <v>13554</v>
      </c>
    </row>
    <row r="1178" ht="14.25" customHeight="1">
      <c r="A1178" s="74" t="s">
        <v>13307</v>
      </c>
      <c r="B1178" s="74" t="s">
        <v>310</v>
      </c>
      <c r="C1178" s="74" t="s">
        <v>100</v>
      </c>
      <c r="D1178" s="74" t="s">
        <v>13554</v>
      </c>
    </row>
    <row r="1179" ht="14.25" customHeight="1">
      <c r="A1179" s="74" t="s">
        <v>13308</v>
      </c>
      <c r="B1179" s="74" t="s">
        <v>13535</v>
      </c>
      <c r="C1179" s="74" t="s">
        <v>3934</v>
      </c>
      <c r="D1179" s="74" t="s">
        <v>13554</v>
      </c>
    </row>
    <row r="1180" ht="14.25" customHeight="1">
      <c r="A1180" s="74" t="s">
        <v>13309</v>
      </c>
      <c r="B1180" s="74" t="s">
        <v>13467</v>
      </c>
      <c r="C1180" s="74" t="s">
        <v>3968</v>
      </c>
      <c r="D1180" s="74" t="s">
        <v>13554</v>
      </c>
    </row>
    <row r="1181" ht="14.25" customHeight="1">
      <c r="A1181" s="74" t="s">
        <v>5373</v>
      </c>
      <c r="B1181" s="74" t="s">
        <v>350</v>
      </c>
      <c r="C1181" s="74" t="s">
        <v>127</v>
      </c>
      <c r="D1181" s="74" t="s">
        <v>13554</v>
      </c>
    </row>
    <row r="1182" ht="14.25" customHeight="1">
      <c r="A1182" s="74" t="s">
        <v>13311</v>
      </c>
      <c r="B1182" s="74" t="s">
        <v>13468</v>
      </c>
      <c r="C1182" s="74" t="s">
        <v>3968</v>
      </c>
      <c r="D1182" s="74" t="s">
        <v>13554</v>
      </c>
    </row>
    <row r="1183" ht="14.25" customHeight="1">
      <c r="A1183" s="74" t="s">
        <v>5463</v>
      </c>
      <c r="B1183" s="74" t="s">
        <v>13469</v>
      </c>
      <c r="C1183" s="74" t="s">
        <v>3968</v>
      </c>
      <c r="D1183" s="74" t="s">
        <v>13554</v>
      </c>
    </row>
    <row r="1184" ht="14.25" customHeight="1">
      <c r="A1184" s="74" t="s">
        <v>13312</v>
      </c>
      <c r="B1184" s="74" t="s">
        <v>13313</v>
      </c>
      <c r="C1184" s="74" t="s">
        <v>66</v>
      </c>
      <c r="D1184" s="74" t="s">
        <v>13554</v>
      </c>
    </row>
    <row r="1185" ht="14.25" customHeight="1">
      <c r="A1185" s="74" t="s">
        <v>5550</v>
      </c>
      <c r="B1185" s="74" t="s">
        <v>5551</v>
      </c>
      <c r="C1185" s="74" t="s">
        <v>3934</v>
      </c>
      <c r="D1185" s="74" t="s">
        <v>13554</v>
      </c>
    </row>
    <row r="1186" ht="14.25" customHeight="1">
      <c r="A1186" s="74" t="s">
        <v>13315</v>
      </c>
      <c r="B1186" s="74" t="s">
        <v>423</v>
      </c>
      <c r="C1186" s="74" t="s">
        <v>3968</v>
      </c>
      <c r="D1186" s="74" t="s">
        <v>13554</v>
      </c>
    </row>
    <row r="1187" ht="14.25" customHeight="1">
      <c r="A1187" s="74" t="s">
        <v>3695</v>
      </c>
      <c r="B1187" s="74" t="s">
        <v>13470</v>
      </c>
      <c r="C1187" s="74" t="s">
        <v>57</v>
      </c>
      <c r="D1187" s="74" t="s">
        <v>13554</v>
      </c>
    </row>
    <row r="1188" ht="14.25" customHeight="1">
      <c r="A1188" s="74" t="s">
        <v>5639</v>
      </c>
      <c r="B1188" s="74" t="s">
        <v>444</v>
      </c>
      <c r="C1188" s="74" t="s">
        <v>100</v>
      </c>
      <c r="D1188" s="74" t="s">
        <v>13554</v>
      </c>
    </row>
    <row r="1189" ht="14.25" customHeight="1">
      <c r="A1189" s="74" t="s">
        <v>5733</v>
      </c>
      <c r="B1189" s="74" t="s">
        <v>900</v>
      </c>
      <c r="C1189" s="74" t="s">
        <v>100</v>
      </c>
      <c r="D1189" s="74" t="s">
        <v>13554</v>
      </c>
    </row>
    <row r="1190" ht="14.25" customHeight="1">
      <c r="A1190" s="74" t="s">
        <v>5801</v>
      </c>
      <c r="B1190" s="74" t="s">
        <v>5802</v>
      </c>
      <c r="C1190" s="74" t="s">
        <v>71</v>
      </c>
      <c r="D1190" s="74" t="s">
        <v>13554</v>
      </c>
    </row>
    <row r="1191" ht="14.25" customHeight="1">
      <c r="A1191" s="74" t="s">
        <v>5813</v>
      </c>
      <c r="B1191" s="74" t="s">
        <v>5814</v>
      </c>
      <c r="C1191" s="74" t="s">
        <v>50</v>
      </c>
      <c r="D1191" s="74" t="s">
        <v>13554</v>
      </c>
    </row>
    <row r="1192" ht="14.25" customHeight="1">
      <c r="A1192" s="74" t="s">
        <v>5819</v>
      </c>
      <c r="B1192" s="74" t="s">
        <v>13536</v>
      </c>
      <c r="C1192" s="74" t="s">
        <v>57</v>
      </c>
      <c r="D1192" s="74" t="s">
        <v>13554</v>
      </c>
    </row>
    <row r="1193" ht="14.25" customHeight="1">
      <c r="A1193" s="74" t="s">
        <v>6005</v>
      </c>
      <c r="B1193" s="74" t="s">
        <v>2988</v>
      </c>
      <c r="C1193" s="74" t="s">
        <v>3968</v>
      </c>
      <c r="D1193" s="74" t="s">
        <v>13554</v>
      </c>
    </row>
    <row r="1194" ht="14.25" customHeight="1">
      <c r="A1194" s="74" t="s">
        <v>6173</v>
      </c>
      <c r="B1194" s="74" t="s">
        <v>13537</v>
      </c>
      <c r="C1194" s="74" t="s">
        <v>3934</v>
      </c>
      <c r="D1194" s="74" t="s">
        <v>13554</v>
      </c>
    </row>
    <row r="1195" ht="14.25" customHeight="1">
      <c r="A1195" s="74" t="s">
        <v>13316</v>
      </c>
      <c r="B1195" s="74" t="s">
        <v>13317</v>
      </c>
      <c r="C1195" s="74" t="s">
        <v>57</v>
      </c>
      <c r="D1195" s="74" t="s">
        <v>13554</v>
      </c>
    </row>
    <row r="1196" ht="14.25" customHeight="1">
      <c r="A1196" s="74" t="s">
        <v>13318</v>
      </c>
      <c r="B1196" s="74" t="s">
        <v>473</v>
      </c>
      <c r="C1196" s="74" t="s">
        <v>100</v>
      </c>
      <c r="D1196" s="74" t="s">
        <v>13554</v>
      </c>
    </row>
    <row r="1197" ht="14.25" customHeight="1">
      <c r="A1197" s="74" t="s">
        <v>6294</v>
      </c>
      <c r="B1197" s="74" t="s">
        <v>2820</v>
      </c>
      <c r="C1197" s="74" t="s">
        <v>1026</v>
      </c>
      <c r="D1197" s="74" t="s">
        <v>13554</v>
      </c>
    </row>
    <row r="1198" ht="14.25" customHeight="1">
      <c r="A1198" s="74" t="s">
        <v>6296</v>
      </c>
      <c r="B1198" s="74" t="s">
        <v>2822</v>
      </c>
      <c r="C1198" s="74" t="s">
        <v>57</v>
      </c>
      <c r="D1198" s="74" t="s">
        <v>13554</v>
      </c>
    </row>
    <row r="1199" ht="14.25" customHeight="1">
      <c r="A1199" s="74" t="s">
        <v>13319</v>
      </c>
      <c r="B1199" s="74" t="s">
        <v>500</v>
      </c>
      <c r="C1199" s="74" t="s">
        <v>3968</v>
      </c>
      <c r="D1199" s="74" t="s">
        <v>13554</v>
      </c>
    </row>
    <row r="1200" ht="14.25" customHeight="1">
      <c r="A1200" s="74" t="s">
        <v>3696</v>
      </c>
      <c r="B1200" s="74" t="s">
        <v>515</v>
      </c>
      <c r="C1200" s="74" t="s">
        <v>3968</v>
      </c>
      <c r="D1200" s="74" t="s">
        <v>13554</v>
      </c>
    </row>
    <row r="1201" ht="14.25" customHeight="1">
      <c r="A1201" s="74" t="s">
        <v>13320</v>
      </c>
      <c r="B1201" s="74" t="s">
        <v>519</v>
      </c>
      <c r="C1201" s="74" t="s">
        <v>57</v>
      </c>
      <c r="D1201" s="74" t="s">
        <v>13554</v>
      </c>
    </row>
    <row r="1202" ht="14.25" customHeight="1">
      <c r="A1202" s="74" t="s">
        <v>13321</v>
      </c>
      <c r="B1202" s="74" t="s">
        <v>13538</v>
      </c>
      <c r="C1202" s="74" t="s">
        <v>50</v>
      </c>
      <c r="D1202" s="74" t="s">
        <v>13554</v>
      </c>
    </row>
    <row r="1203" ht="14.25" customHeight="1">
      <c r="A1203" s="74" t="s">
        <v>6556</v>
      </c>
      <c r="B1203" s="74" t="s">
        <v>2990</v>
      </c>
      <c r="C1203" s="74" t="s">
        <v>127</v>
      </c>
      <c r="D1203" s="74" t="s">
        <v>13554</v>
      </c>
    </row>
    <row r="1204" ht="14.25" customHeight="1">
      <c r="A1204" s="74" t="s">
        <v>6561</v>
      </c>
      <c r="B1204" s="74" t="s">
        <v>6562</v>
      </c>
      <c r="C1204" s="74" t="s">
        <v>6563</v>
      </c>
      <c r="D1204" s="74" t="s">
        <v>13554</v>
      </c>
    </row>
    <row r="1205" ht="14.25" customHeight="1">
      <c r="A1205" s="74" t="s">
        <v>6564</v>
      </c>
      <c r="B1205" s="74" t="s">
        <v>6565</v>
      </c>
      <c r="C1205" s="74" t="s">
        <v>3968</v>
      </c>
      <c r="D1205" s="74" t="s">
        <v>13554</v>
      </c>
    </row>
    <row r="1206" ht="14.25" customHeight="1">
      <c r="A1206" s="74" t="s">
        <v>6578</v>
      </c>
      <c r="B1206" s="74" t="s">
        <v>6579</v>
      </c>
      <c r="C1206" s="74" t="s">
        <v>100</v>
      </c>
      <c r="D1206" s="74" t="s">
        <v>13554</v>
      </c>
    </row>
    <row r="1207" ht="14.25" customHeight="1">
      <c r="A1207" s="74" t="s">
        <v>6582</v>
      </c>
      <c r="B1207" s="74" t="s">
        <v>13539</v>
      </c>
      <c r="C1207" s="74" t="s">
        <v>3968</v>
      </c>
      <c r="D1207" s="74" t="s">
        <v>13554</v>
      </c>
    </row>
    <row r="1208" ht="14.25" customHeight="1">
      <c r="A1208" s="74" t="s">
        <v>6586</v>
      </c>
      <c r="B1208" s="74" t="s">
        <v>13540</v>
      </c>
      <c r="C1208" s="74" t="s">
        <v>3934</v>
      </c>
      <c r="D1208" s="74" t="s">
        <v>13554</v>
      </c>
    </row>
    <row r="1209" ht="14.25" customHeight="1">
      <c r="A1209" s="74" t="s">
        <v>6594</v>
      </c>
      <c r="B1209" s="74" t="s">
        <v>13541</v>
      </c>
      <c r="C1209" s="74" t="s">
        <v>3934</v>
      </c>
      <c r="D1209" s="74" t="s">
        <v>13554</v>
      </c>
    </row>
    <row r="1210" ht="14.25" customHeight="1">
      <c r="A1210" s="74" t="s">
        <v>13322</v>
      </c>
      <c r="B1210" s="74" t="s">
        <v>13323</v>
      </c>
      <c r="C1210" s="74" t="s">
        <v>127</v>
      </c>
      <c r="D1210" s="74" t="s">
        <v>13554</v>
      </c>
    </row>
    <row r="1211" ht="14.25" customHeight="1">
      <c r="A1211" s="74" t="s">
        <v>13324</v>
      </c>
      <c r="B1211" s="74" t="s">
        <v>13471</v>
      </c>
      <c r="C1211" s="74" t="s">
        <v>127</v>
      </c>
      <c r="D1211" s="74" t="s">
        <v>13554</v>
      </c>
    </row>
    <row r="1212" ht="14.25" customHeight="1">
      <c r="A1212" s="74" t="s">
        <v>13325</v>
      </c>
      <c r="B1212" s="74" t="s">
        <v>13472</v>
      </c>
      <c r="C1212" s="74" t="s">
        <v>127</v>
      </c>
      <c r="D1212" s="74" t="s">
        <v>13554</v>
      </c>
    </row>
    <row r="1213" ht="14.25" customHeight="1">
      <c r="A1213" s="74" t="s">
        <v>13326</v>
      </c>
      <c r="B1213" s="74" t="s">
        <v>13327</v>
      </c>
      <c r="C1213" s="74" t="s">
        <v>3968</v>
      </c>
      <c r="D1213" s="74" t="s">
        <v>13554</v>
      </c>
    </row>
    <row r="1214" ht="14.25" customHeight="1">
      <c r="A1214" s="74" t="s">
        <v>13330</v>
      </c>
      <c r="B1214" s="74" t="s">
        <v>13473</v>
      </c>
      <c r="C1214" s="74" t="s">
        <v>127</v>
      </c>
      <c r="D1214" s="74" t="s">
        <v>13554</v>
      </c>
    </row>
    <row r="1215" ht="14.25" customHeight="1">
      <c r="A1215" s="74" t="s">
        <v>6683</v>
      </c>
      <c r="B1215" s="74" t="s">
        <v>13542</v>
      </c>
      <c r="C1215" s="74" t="s">
        <v>3934</v>
      </c>
      <c r="D1215" s="74" t="s">
        <v>13554</v>
      </c>
    </row>
    <row r="1216" ht="14.25" customHeight="1">
      <c r="A1216" s="74" t="s">
        <v>13332</v>
      </c>
      <c r="B1216" s="74" t="s">
        <v>537</v>
      </c>
      <c r="C1216" s="74" t="s">
        <v>100</v>
      </c>
      <c r="D1216" s="74" t="s">
        <v>13554</v>
      </c>
    </row>
    <row r="1217" ht="14.25" customHeight="1">
      <c r="A1217" s="74" t="s">
        <v>13333</v>
      </c>
      <c r="B1217" s="74" t="s">
        <v>6720</v>
      </c>
      <c r="C1217" s="74" t="s">
        <v>3968</v>
      </c>
      <c r="D1217" s="74" t="s">
        <v>13554</v>
      </c>
    </row>
    <row r="1218" ht="14.25" customHeight="1">
      <c r="A1218" s="74" t="s">
        <v>13335</v>
      </c>
      <c r="B1218" s="74" t="s">
        <v>547</v>
      </c>
      <c r="C1218" s="74" t="s">
        <v>3968</v>
      </c>
      <c r="D1218" s="74" t="s">
        <v>13554</v>
      </c>
    </row>
    <row r="1219" ht="14.25" customHeight="1">
      <c r="A1219" s="74" t="s">
        <v>6731</v>
      </c>
      <c r="B1219" s="74" t="s">
        <v>553</v>
      </c>
      <c r="C1219" s="74" t="s">
        <v>3968</v>
      </c>
      <c r="D1219" s="74" t="s">
        <v>13554</v>
      </c>
    </row>
    <row r="1220" ht="14.25" customHeight="1">
      <c r="A1220" s="74" t="s">
        <v>13336</v>
      </c>
      <c r="B1220" s="74" t="s">
        <v>563</v>
      </c>
      <c r="C1220" s="74" t="s">
        <v>3968</v>
      </c>
      <c r="D1220" s="74" t="s">
        <v>13554</v>
      </c>
    </row>
    <row r="1221" ht="14.25" customHeight="1">
      <c r="A1221" s="74" t="s">
        <v>13337</v>
      </c>
      <c r="B1221" s="74" t="s">
        <v>568</v>
      </c>
      <c r="C1221" s="74" t="s">
        <v>3968</v>
      </c>
      <c r="D1221" s="74" t="s">
        <v>13554</v>
      </c>
    </row>
    <row r="1222" ht="14.25" customHeight="1">
      <c r="A1222" s="74" t="s">
        <v>13338</v>
      </c>
      <c r="B1222" s="74" t="s">
        <v>573</v>
      </c>
      <c r="C1222" s="74" t="s">
        <v>3968</v>
      </c>
      <c r="D1222" s="74" t="s">
        <v>13554</v>
      </c>
    </row>
    <row r="1223" ht="14.25" customHeight="1">
      <c r="A1223" s="74" t="s">
        <v>13339</v>
      </c>
      <c r="B1223" s="74" t="s">
        <v>578</v>
      </c>
      <c r="C1223" s="74" t="s">
        <v>3968</v>
      </c>
      <c r="D1223" s="74" t="s">
        <v>13554</v>
      </c>
    </row>
    <row r="1224" ht="14.25" customHeight="1">
      <c r="A1224" s="74" t="s">
        <v>13340</v>
      </c>
      <c r="B1224" s="74" t="s">
        <v>13478</v>
      </c>
      <c r="C1224" s="74" t="s">
        <v>3934</v>
      </c>
      <c r="D1224" s="74" t="s">
        <v>13554</v>
      </c>
    </row>
    <row r="1225" ht="14.25" customHeight="1">
      <c r="A1225" s="74" t="s">
        <v>13342</v>
      </c>
      <c r="B1225" s="74" t="s">
        <v>558</v>
      </c>
      <c r="C1225" s="74" t="s">
        <v>3968</v>
      </c>
      <c r="D1225" s="74" t="s">
        <v>13554</v>
      </c>
    </row>
    <row r="1226" ht="14.25" customHeight="1">
      <c r="A1226" s="74" t="s">
        <v>13343</v>
      </c>
      <c r="B1226" s="74" t="s">
        <v>13344</v>
      </c>
      <c r="C1226" s="74" t="s">
        <v>57</v>
      </c>
      <c r="D1226" s="74" t="s">
        <v>13554</v>
      </c>
    </row>
    <row r="1227" ht="14.25" customHeight="1">
      <c r="A1227" s="74" t="s">
        <v>13345</v>
      </c>
      <c r="B1227" s="74" t="s">
        <v>13519</v>
      </c>
      <c r="C1227" s="74" t="s">
        <v>3968</v>
      </c>
      <c r="D1227" s="74" t="s">
        <v>13554</v>
      </c>
    </row>
    <row r="1228" ht="14.25" customHeight="1">
      <c r="A1228" s="74" t="s">
        <v>6760</v>
      </c>
      <c r="B1228" s="74" t="s">
        <v>13480</v>
      </c>
      <c r="C1228" s="74" t="s">
        <v>3934</v>
      </c>
      <c r="D1228" s="74" t="s">
        <v>13554</v>
      </c>
    </row>
    <row r="1229" ht="14.25" customHeight="1">
      <c r="A1229" s="74" t="s">
        <v>6766</v>
      </c>
      <c r="B1229" s="74" t="s">
        <v>13481</v>
      </c>
      <c r="C1229" s="74" t="s">
        <v>3968</v>
      </c>
      <c r="D1229" s="74" t="s">
        <v>13554</v>
      </c>
    </row>
    <row r="1230" ht="14.25" customHeight="1">
      <c r="A1230" s="74" t="s">
        <v>3722</v>
      </c>
      <c r="B1230" s="74" t="s">
        <v>632</v>
      </c>
      <c r="C1230" s="74" t="s">
        <v>57</v>
      </c>
      <c r="D1230" s="74" t="s">
        <v>13554</v>
      </c>
    </row>
    <row r="1231" ht="14.25" customHeight="1">
      <c r="A1231" s="74" t="s">
        <v>6799</v>
      </c>
      <c r="B1231" s="74" t="s">
        <v>6800</v>
      </c>
      <c r="C1231" s="74" t="s">
        <v>3968</v>
      </c>
      <c r="D1231" s="74" t="s">
        <v>13554</v>
      </c>
    </row>
    <row r="1232" ht="14.25" customHeight="1">
      <c r="A1232" s="74" t="s">
        <v>13347</v>
      </c>
      <c r="B1232" s="74" t="s">
        <v>6607</v>
      </c>
      <c r="C1232" s="74" t="s">
        <v>57</v>
      </c>
      <c r="D1232" s="74" t="s">
        <v>13554</v>
      </c>
    </row>
    <row r="1233" ht="14.25" customHeight="1">
      <c r="A1233" s="74" t="s">
        <v>13349</v>
      </c>
      <c r="B1233" s="74" t="s">
        <v>13483</v>
      </c>
      <c r="C1233" s="74" t="s">
        <v>3968</v>
      </c>
      <c r="D1233" s="74" t="s">
        <v>13554</v>
      </c>
    </row>
    <row r="1234" ht="14.25" customHeight="1">
      <c r="A1234" s="74" t="s">
        <v>6833</v>
      </c>
      <c r="B1234" s="74" t="s">
        <v>6834</v>
      </c>
      <c r="C1234" s="74" t="s">
        <v>3968</v>
      </c>
      <c r="D1234" s="74" t="s">
        <v>13554</v>
      </c>
    </row>
    <row r="1235" ht="14.25" customHeight="1">
      <c r="A1235" s="74" t="s">
        <v>3697</v>
      </c>
      <c r="B1235" s="74" t="s">
        <v>13484</v>
      </c>
      <c r="C1235" s="74" t="s">
        <v>71</v>
      </c>
      <c r="D1235" s="74" t="s">
        <v>13554</v>
      </c>
    </row>
    <row r="1236" ht="14.25" customHeight="1">
      <c r="A1236" s="74" t="s">
        <v>3699</v>
      </c>
      <c r="B1236" s="74" t="s">
        <v>687</v>
      </c>
      <c r="C1236" s="74" t="s">
        <v>50</v>
      </c>
      <c r="D1236" s="74" t="s">
        <v>13554</v>
      </c>
    </row>
    <row r="1237" ht="14.25" customHeight="1">
      <c r="A1237" s="74" t="s">
        <v>6859</v>
      </c>
      <c r="B1237" s="74" t="s">
        <v>6860</v>
      </c>
      <c r="C1237" s="74" t="s">
        <v>3934</v>
      </c>
      <c r="D1237" s="74" t="s">
        <v>13554</v>
      </c>
    </row>
    <row r="1238" ht="14.25" customHeight="1">
      <c r="A1238" s="74" t="s">
        <v>13350</v>
      </c>
      <c r="B1238" s="74" t="s">
        <v>13351</v>
      </c>
      <c r="C1238" s="74" t="s">
        <v>3968</v>
      </c>
      <c r="D1238" s="74" t="s">
        <v>13554</v>
      </c>
    </row>
    <row r="1239" ht="14.25" customHeight="1">
      <c r="A1239" s="74" t="s">
        <v>13352</v>
      </c>
      <c r="B1239" s="74" t="s">
        <v>13353</v>
      </c>
      <c r="C1239" s="74" t="s">
        <v>3968</v>
      </c>
      <c r="D1239" s="74" t="s">
        <v>13554</v>
      </c>
    </row>
    <row r="1240" ht="14.25" customHeight="1">
      <c r="A1240" s="74" t="s">
        <v>13354</v>
      </c>
      <c r="B1240" s="185" t="s">
        <v>13355</v>
      </c>
      <c r="C1240" s="74" t="s">
        <v>57</v>
      </c>
      <c r="D1240" s="74" t="s">
        <v>13554</v>
      </c>
    </row>
    <row r="1241" ht="14.25" customHeight="1">
      <c r="A1241" s="74" t="s">
        <v>6991</v>
      </c>
      <c r="B1241" s="74" t="s">
        <v>13485</v>
      </c>
      <c r="C1241" s="74" t="s">
        <v>3968</v>
      </c>
      <c r="D1241" s="74" t="s">
        <v>13554</v>
      </c>
    </row>
    <row r="1242" ht="14.25" customHeight="1">
      <c r="A1242" s="74" t="s">
        <v>13356</v>
      </c>
      <c r="B1242" s="74" t="s">
        <v>13486</v>
      </c>
      <c r="C1242" s="74" t="s">
        <v>3968</v>
      </c>
      <c r="D1242" s="74" t="s">
        <v>13554</v>
      </c>
    </row>
    <row r="1243" ht="14.25" customHeight="1">
      <c r="A1243" s="74" t="s">
        <v>3700</v>
      </c>
      <c r="B1243" s="74" t="s">
        <v>13487</v>
      </c>
      <c r="C1243" s="74" t="s">
        <v>71</v>
      </c>
      <c r="D1243" s="74" t="s">
        <v>13554</v>
      </c>
    </row>
    <row r="1244" ht="14.25" customHeight="1">
      <c r="A1244" s="74" t="s">
        <v>7022</v>
      </c>
      <c r="B1244" s="74" t="s">
        <v>7023</v>
      </c>
      <c r="C1244" s="74" t="s">
        <v>3934</v>
      </c>
      <c r="D1244" s="74" t="s">
        <v>13554</v>
      </c>
    </row>
    <row r="1245" ht="14.25" customHeight="1">
      <c r="A1245" s="74" t="s">
        <v>13358</v>
      </c>
      <c r="B1245" s="74" t="s">
        <v>13359</v>
      </c>
      <c r="C1245" s="74" t="s">
        <v>3968</v>
      </c>
      <c r="D1245" s="74" t="s">
        <v>13554</v>
      </c>
    </row>
    <row r="1246" ht="14.25" customHeight="1">
      <c r="A1246" s="74" t="s">
        <v>13360</v>
      </c>
      <c r="B1246" s="74" t="s">
        <v>13361</v>
      </c>
      <c r="C1246" s="74" t="s">
        <v>3968</v>
      </c>
      <c r="D1246" s="74" t="s">
        <v>13554</v>
      </c>
    </row>
    <row r="1247" ht="14.25" customHeight="1">
      <c r="A1247" s="74" t="s">
        <v>7097</v>
      </c>
      <c r="B1247" s="74" t="s">
        <v>801</v>
      </c>
      <c r="C1247" s="74" t="s">
        <v>100</v>
      </c>
      <c r="D1247" s="74" t="s">
        <v>13554</v>
      </c>
    </row>
    <row r="1248" ht="14.25" customHeight="1">
      <c r="A1248" s="74" t="s">
        <v>3725</v>
      </c>
      <c r="B1248" s="74" t="s">
        <v>13543</v>
      </c>
      <c r="C1248" s="74" t="s">
        <v>3968</v>
      </c>
      <c r="D1248" s="74" t="s">
        <v>13554</v>
      </c>
    </row>
    <row r="1249" ht="14.25" customHeight="1">
      <c r="A1249" s="74" t="s">
        <v>3702</v>
      </c>
      <c r="B1249" s="74" t="s">
        <v>13488</v>
      </c>
      <c r="C1249" s="74" t="s">
        <v>3934</v>
      </c>
      <c r="D1249" s="74" t="s">
        <v>13554</v>
      </c>
    </row>
    <row r="1250" ht="14.25" customHeight="1">
      <c r="A1250" s="74" t="s">
        <v>13362</v>
      </c>
      <c r="B1250" s="74" t="s">
        <v>13489</v>
      </c>
      <c r="C1250" s="74" t="s">
        <v>127</v>
      </c>
      <c r="D1250" s="74" t="s">
        <v>13554</v>
      </c>
    </row>
    <row r="1251" ht="14.25" customHeight="1">
      <c r="A1251" s="74" t="s">
        <v>13364</v>
      </c>
      <c r="B1251" s="74" t="s">
        <v>853</v>
      </c>
      <c r="C1251" s="74" t="s">
        <v>3968</v>
      </c>
      <c r="D1251" s="74" t="s">
        <v>13554</v>
      </c>
    </row>
    <row r="1252" ht="14.25" customHeight="1">
      <c r="A1252" s="74" t="s">
        <v>7217</v>
      </c>
      <c r="B1252" s="74" t="s">
        <v>7218</v>
      </c>
      <c r="C1252" s="74" t="s">
        <v>3934</v>
      </c>
      <c r="D1252" s="74" t="s">
        <v>13554</v>
      </c>
    </row>
    <row r="1253" ht="14.25" customHeight="1">
      <c r="A1253" s="74" t="s">
        <v>7245</v>
      </c>
      <c r="B1253" s="74" t="s">
        <v>857</v>
      </c>
      <c r="C1253" s="74" t="s">
        <v>3968</v>
      </c>
      <c r="D1253" s="74" t="s">
        <v>13554</v>
      </c>
    </row>
    <row r="1254" ht="14.25" customHeight="1">
      <c r="A1254" s="74" t="s">
        <v>7261</v>
      </c>
      <c r="B1254" s="74" t="s">
        <v>7262</v>
      </c>
      <c r="C1254" s="74" t="s">
        <v>3968</v>
      </c>
      <c r="D1254" s="74" t="s">
        <v>13554</v>
      </c>
    </row>
    <row r="1255" ht="14.25" customHeight="1">
      <c r="A1255" s="74" t="s">
        <v>7263</v>
      </c>
      <c r="B1255" s="74" t="s">
        <v>7264</v>
      </c>
      <c r="C1255" s="74" t="s">
        <v>3968</v>
      </c>
      <c r="D1255" s="74" t="s">
        <v>13554</v>
      </c>
    </row>
    <row r="1256" ht="14.25" customHeight="1">
      <c r="A1256" s="74" t="s">
        <v>7303</v>
      </c>
      <c r="B1256" s="74" t="s">
        <v>7304</v>
      </c>
      <c r="C1256" s="74" t="s">
        <v>3934</v>
      </c>
      <c r="D1256" s="74" t="s">
        <v>13554</v>
      </c>
    </row>
    <row r="1257" ht="14.25" customHeight="1">
      <c r="A1257" s="74" t="s">
        <v>13365</v>
      </c>
      <c r="B1257" s="74" t="s">
        <v>868</v>
      </c>
      <c r="C1257" s="74" t="s">
        <v>3968</v>
      </c>
      <c r="D1257" s="74" t="s">
        <v>13554</v>
      </c>
    </row>
    <row r="1258" ht="14.25" customHeight="1">
      <c r="A1258" s="74" t="s">
        <v>13366</v>
      </c>
      <c r="B1258" s="74" t="s">
        <v>13490</v>
      </c>
      <c r="C1258" s="74" t="s">
        <v>3934</v>
      </c>
      <c r="D1258" s="74" t="s">
        <v>13554</v>
      </c>
    </row>
    <row r="1259" ht="14.25" customHeight="1">
      <c r="A1259" s="74" t="s">
        <v>3721</v>
      </c>
      <c r="B1259" s="74" t="s">
        <v>887</v>
      </c>
      <c r="C1259" s="74" t="s">
        <v>57</v>
      </c>
      <c r="D1259" s="74" t="s">
        <v>13554</v>
      </c>
    </row>
    <row r="1260" ht="14.25" customHeight="1">
      <c r="A1260" s="74" t="s">
        <v>13368</v>
      </c>
      <c r="B1260" s="74" t="s">
        <v>13369</v>
      </c>
      <c r="C1260" s="74" t="s">
        <v>3934</v>
      </c>
      <c r="D1260" s="74" t="s">
        <v>13554</v>
      </c>
    </row>
    <row r="1261" ht="14.25" customHeight="1">
      <c r="A1261" s="74" t="s">
        <v>3703</v>
      </c>
      <c r="B1261" s="74" t="s">
        <v>895</v>
      </c>
      <c r="C1261" s="74" t="s">
        <v>3968</v>
      </c>
      <c r="D1261" s="74" t="s">
        <v>13554</v>
      </c>
    </row>
    <row r="1262" ht="14.25" customHeight="1">
      <c r="A1262" s="74" t="s">
        <v>7579</v>
      </c>
      <c r="B1262" s="74" t="s">
        <v>3461</v>
      </c>
      <c r="C1262" s="74" t="s">
        <v>3968</v>
      </c>
      <c r="D1262" s="74" t="s">
        <v>13554</v>
      </c>
    </row>
    <row r="1263" ht="14.25" customHeight="1">
      <c r="A1263" s="74" t="s">
        <v>7602</v>
      </c>
      <c r="B1263" s="74" t="s">
        <v>7603</v>
      </c>
      <c r="C1263" s="74" t="s">
        <v>3968</v>
      </c>
      <c r="D1263" s="74" t="s">
        <v>13554</v>
      </c>
    </row>
    <row r="1264" ht="14.25" customHeight="1">
      <c r="A1264" s="74" t="s">
        <v>7686</v>
      </c>
      <c r="B1264" s="74" t="s">
        <v>7687</v>
      </c>
      <c r="C1264" s="74" t="s">
        <v>66</v>
      </c>
      <c r="D1264" s="74" t="s">
        <v>13554</v>
      </c>
    </row>
    <row r="1265" ht="14.25" customHeight="1">
      <c r="A1265" s="74" t="s">
        <v>13372</v>
      </c>
      <c r="B1265" s="74" t="s">
        <v>967</v>
      </c>
      <c r="C1265" s="74" t="s">
        <v>3968</v>
      </c>
      <c r="D1265" s="74" t="s">
        <v>13554</v>
      </c>
    </row>
    <row r="1266" ht="14.25" customHeight="1">
      <c r="A1266" s="74" t="s">
        <v>13374</v>
      </c>
      <c r="B1266" s="74" t="s">
        <v>979</v>
      </c>
      <c r="C1266" s="74" t="s">
        <v>100</v>
      </c>
      <c r="D1266" s="74" t="s">
        <v>13554</v>
      </c>
    </row>
    <row r="1267" ht="14.25" customHeight="1">
      <c r="A1267" s="74" t="s">
        <v>7790</v>
      </c>
      <c r="B1267" s="74" t="s">
        <v>7791</v>
      </c>
      <c r="C1267" s="74" t="s">
        <v>100</v>
      </c>
      <c r="D1267" s="74" t="s">
        <v>13554</v>
      </c>
    </row>
    <row r="1268" ht="14.25" customHeight="1">
      <c r="A1268" s="74" t="s">
        <v>7792</v>
      </c>
      <c r="B1268" s="74" t="s">
        <v>7793</v>
      </c>
      <c r="C1268" s="74" t="s">
        <v>100</v>
      </c>
      <c r="D1268" s="74" t="s">
        <v>13554</v>
      </c>
    </row>
    <row r="1269" ht="14.25" customHeight="1">
      <c r="A1269" s="74" t="s">
        <v>7803</v>
      </c>
      <c r="B1269" s="74" t="s">
        <v>4736</v>
      </c>
      <c r="C1269" s="74" t="s">
        <v>3934</v>
      </c>
      <c r="D1269" s="74" t="s">
        <v>13554</v>
      </c>
    </row>
    <row r="1270" ht="14.25" customHeight="1">
      <c r="A1270" s="74" t="s">
        <v>3705</v>
      </c>
      <c r="B1270" s="74" t="s">
        <v>1025</v>
      </c>
      <c r="C1270" s="74" t="s">
        <v>1026</v>
      </c>
      <c r="D1270" s="74" t="s">
        <v>13554</v>
      </c>
    </row>
    <row r="1271" ht="14.25" customHeight="1">
      <c r="A1271" s="74" t="s">
        <v>3706</v>
      </c>
      <c r="B1271" s="74" t="s">
        <v>1031</v>
      </c>
      <c r="C1271" s="74" t="s">
        <v>127</v>
      </c>
      <c r="D1271" s="74" t="s">
        <v>13554</v>
      </c>
    </row>
    <row r="1272" ht="14.25" customHeight="1">
      <c r="A1272" s="74" t="s">
        <v>3707</v>
      </c>
      <c r="B1272" s="74" t="s">
        <v>1035</v>
      </c>
      <c r="C1272" s="74" t="s">
        <v>50</v>
      </c>
      <c r="D1272" s="74" t="s">
        <v>13554</v>
      </c>
    </row>
    <row r="1273" ht="14.25" customHeight="1">
      <c r="A1273" s="74" t="s">
        <v>13375</v>
      </c>
      <c r="B1273" s="74" t="s">
        <v>1039</v>
      </c>
      <c r="C1273" s="74" t="s">
        <v>50</v>
      </c>
      <c r="D1273" s="74" t="s">
        <v>13554</v>
      </c>
    </row>
    <row r="1274" ht="14.25" customHeight="1">
      <c r="A1274" s="74" t="s">
        <v>3708</v>
      </c>
      <c r="B1274" s="74" t="s">
        <v>1042</v>
      </c>
      <c r="C1274" s="74" t="s">
        <v>3968</v>
      </c>
      <c r="D1274" s="74" t="s">
        <v>13554</v>
      </c>
    </row>
    <row r="1275" ht="14.25" customHeight="1">
      <c r="A1275" s="74" t="s">
        <v>7846</v>
      </c>
      <c r="B1275" s="74" t="s">
        <v>7847</v>
      </c>
      <c r="C1275" s="74" t="s">
        <v>3934</v>
      </c>
      <c r="D1275" s="74" t="s">
        <v>13554</v>
      </c>
    </row>
    <row r="1276" ht="14.25" customHeight="1">
      <c r="A1276" s="74" t="s">
        <v>13376</v>
      </c>
      <c r="B1276" s="74" t="s">
        <v>13377</v>
      </c>
      <c r="C1276" s="74" t="s">
        <v>50</v>
      </c>
      <c r="D1276" s="74" t="s">
        <v>13554</v>
      </c>
    </row>
    <row r="1277" ht="14.25" customHeight="1">
      <c r="A1277" s="74" t="s">
        <v>13378</v>
      </c>
      <c r="B1277" s="74" t="s">
        <v>1114</v>
      </c>
      <c r="C1277" s="74" t="s">
        <v>3968</v>
      </c>
      <c r="D1277" s="74" t="s">
        <v>13554</v>
      </c>
    </row>
    <row r="1278" ht="14.25" customHeight="1">
      <c r="A1278" s="74" t="s">
        <v>13379</v>
      </c>
      <c r="B1278" s="74" t="s">
        <v>13380</v>
      </c>
      <c r="C1278" s="74" t="s">
        <v>3934</v>
      </c>
      <c r="D1278" s="74" t="s">
        <v>13554</v>
      </c>
    </row>
    <row r="1279" ht="14.25" customHeight="1">
      <c r="A1279" s="74" t="s">
        <v>8070</v>
      </c>
      <c r="B1279" s="74" t="s">
        <v>8071</v>
      </c>
      <c r="C1279" s="74" t="s">
        <v>100</v>
      </c>
      <c r="D1279" s="74" t="s">
        <v>13554</v>
      </c>
    </row>
    <row r="1280" ht="14.25" customHeight="1">
      <c r="A1280" s="74" t="s">
        <v>8072</v>
      </c>
      <c r="B1280" s="74" t="s">
        <v>8073</v>
      </c>
      <c r="C1280" s="74" t="s">
        <v>3934</v>
      </c>
      <c r="D1280" s="74" t="s">
        <v>13554</v>
      </c>
    </row>
    <row r="1281" ht="14.25" customHeight="1">
      <c r="A1281" s="74" t="s">
        <v>8158</v>
      </c>
      <c r="B1281" s="74" t="s">
        <v>2940</v>
      </c>
      <c r="C1281" s="74" t="s">
        <v>100</v>
      </c>
      <c r="D1281" s="74" t="s">
        <v>13554</v>
      </c>
    </row>
    <row r="1282" ht="14.25" customHeight="1">
      <c r="A1282" s="74" t="s">
        <v>8179</v>
      </c>
      <c r="B1282" s="74" t="s">
        <v>8180</v>
      </c>
      <c r="C1282" s="74" t="s">
        <v>3934</v>
      </c>
      <c r="D1282" s="74" t="s">
        <v>13554</v>
      </c>
    </row>
    <row r="1283" ht="14.25" customHeight="1">
      <c r="A1283" s="74" t="s">
        <v>8185</v>
      </c>
      <c r="B1283" s="74" t="s">
        <v>8186</v>
      </c>
      <c r="C1283" s="74" t="s">
        <v>3968</v>
      </c>
      <c r="D1283" s="74" t="s">
        <v>13554</v>
      </c>
    </row>
    <row r="1284" ht="14.25" customHeight="1">
      <c r="A1284" s="74" t="s">
        <v>8187</v>
      </c>
      <c r="B1284" s="74" t="s">
        <v>8188</v>
      </c>
      <c r="C1284" s="74" t="s">
        <v>3934</v>
      </c>
      <c r="D1284" s="74" t="s">
        <v>13554</v>
      </c>
    </row>
    <row r="1285" ht="14.25" customHeight="1">
      <c r="A1285" s="74" t="s">
        <v>3716</v>
      </c>
      <c r="B1285" s="74" t="s">
        <v>13492</v>
      </c>
      <c r="C1285" s="74" t="s">
        <v>3934</v>
      </c>
      <c r="D1285" s="74" t="s">
        <v>13554</v>
      </c>
    </row>
    <row r="1286" ht="14.25" customHeight="1">
      <c r="A1286" s="74" t="s">
        <v>8196</v>
      </c>
      <c r="B1286" s="74" t="s">
        <v>1183</v>
      </c>
      <c r="C1286" s="74" t="s">
        <v>3968</v>
      </c>
      <c r="D1286" s="74" t="s">
        <v>13554</v>
      </c>
    </row>
    <row r="1287" ht="14.25" customHeight="1">
      <c r="A1287" s="74" t="s">
        <v>8205</v>
      </c>
      <c r="B1287" s="74" t="s">
        <v>8206</v>
      </c>
      <c r="C1287" s="74" t="s">
        <v>3968</v>
      </c>
      <c r="D1287" s="74" t="s">
        <v>13554</v>
      </c>
    </row>
    <row r="1288" ht="14.25" customHeight="1">
      <c r="A1288" s="74" t="s">
        <v>13384</v>
      </c>
      <c r="B1288" s="74" t="s">
        <v>1183</v>
      </c>
      <c r="C1288" s="74" t="s">
        <v>3968</v>
      </c>
      <c r="D1288" s="74" t="s">
        <v>13554</v>
      </c>
    </row>
    <row r="1289" ht="14.25" customHeight="1">
      <c r="A1289" s="74" t="s">
        <v>8227</v>
      </c>
      <c r="B1289" s="74" t="s">
        <v>2935</v>
      </c>
      <c r="C1289" s="74" t="s">
        <v>2936</v>
      </c>
      <c r="D1289" s="74" t="s">
        <v>13554</v>
      </c>
    </row>
    <row r="1290" ht="14.25" customHeight="1">
      <c r="A1290" s="74" t="s">
        <v>13385</v>
      </c>
      <c r="B1290" s="74" t="s">
        <v>2938</v>
      </c>
      <c r="C1290" s="74" t="s">
        <v>2936</v>
      </c>
      <c r="D1290" s="74" t="s">
        <v>13554</v>
      </c>
    </row>
    <row r="1291" ht="14.25" customHeight="1">
      <c r="A1291" s="74" t="s">
        <v>8390</v>
      </c>
      <c r="B1291" s="74" t="s">
        <v>8391</v>
      </c>
      <c r="C1291" s="74" t="s">
        <v>3968</v>
      </c>
      <c r="D1291" s="74" t="s">
        <v>13554</v>
      </c>
    </row>
    <row r="1292" ht="14.25" customHeight="1">
      <c r="A1292" s="74" t="s">
        <v>13386</v>
      </c>
      <c r="B1292" s="74" t="s">
        <v>2940</v>
      </c>
      <c r="C1292" s="74" t="s">
        <v>71</v>
      </c>
      <c r="D1292" s="74" t="s">
        <v>13554</v>
      </c>
    </row>
    <row r="1293" ht="14.25" customHeight="1">
      <c r="A1293" s="74" t="s">
        <v>13388</v>
      </c>
      <c r="B1293" s="74" t="s">
        <v>490</v>
      </c>
      <c r="C1293" s="74" t="s">
        <v>50</v>
      </c>
      <c r="D1293" s="74" t="s">
        <v>13554</v>
      </c>
    </row>
    <row r="1294" ht="14.25" customHeight="1">
      <c r="A1294" s="74" t="s">
        <v>13389</v>
      </c>
      <c r="B1294" s="74" t="s">
        <v>790</v>
      </c>
      <c r="C1294" s="74" t="s">
        <v>50</v>
      </c>
      <c r="D1294" s="74" t="s">
        <v>13554</v>
      </c>
    </row>
    <row r="1295" ht="14.25" customHeight="1">
      <c r="A1295" s="74" t="s">
        <v>13390</v>
      </c>
      <c r="B1295" s="74" t="s">
        <v>797</v>
      </c>
      <c r="C1295" s="74" t="s">
        <v>3968</v>
      </c>
      <c r="D1295" s="74" t="s">
        <v>13554</v>
      </c>
    </row>
    <row r="1296" ht="14.25" customHeight="1">
      <c r="A1296" s="74" t="s">
        <v>3709</v>
      </c>
      <c r="B1296" s="74" t="s">
        <v>1205</v>
      </c>
      <c r="C1296" s="74" t="s">
        <v>127</v>
      </c>
      <c r="D1296" s="74" t="s">
        <v>13554</v>
      </c>
    </row>
    <row r="1297" ht="14.25" customHeight="1">
      <c r="A1297" s="74" t="s">
        <v>8604</v>
      </c>
      <c r="B1297" s="74" t="s">
        <v>13545</v>
      </c>
      <c r="C1297" s="74" t="s">
        <v>57</v>
      </c>
      <c r="D1297" s="74" t="s">
        <v>13554</v>
      </c>
    </row>
    <row r="1298" ht="14.25" customHeight="1">
      <c r="A1298" s="74" t="s">
        <v>13391</v>
      </c>
      <c r="B1298" s="74" t="s">
        <v>767</v>
      </c>
      <c r="C1298" s="74" t="s">
        <v>50</v>
      </c>
      <c r="D1298" s="74" t="s">
        <v>13554</v>
      </c>
    </row>
    <row r="1299" ht="14.25" customHeight="1">
      <c r="A1299" s="74" t="s">
        <v>13392</v>
      </c>
      <c r="B1299" s="74" t="s">
        <v>13497</v>
      </c>
      <c r="C1299" s="74" t="s">
        <v>3934</v>
      </c>
      <c r="D1299" s="74" t="s">
        <v>13554</v>
      </c>
    </row>
    <row r="1300" ht="14.25" customHeight="1">
      <c r="A1300" s="74" t="s">
        <v>8764</v>
      </c>
      <c r="B1300" s="74" t="s">
        <v>8765</v>
      </c>
      <c r="C1300" s="74" t="s">
        <v>66</v>
      </c>
      <c r="D1300" s="74" t="s">
        <v>13554</v>
      </c>
    </row>
    <row r="1301" ht="14.25" customHeight="1">
      <c r="A1301" s="74" t="s">
        <v>8766</v>
      </c>
      <c r="B1301" s="74" t="s">
        <v>8767</v>
      </c>
      <c r="C1301" s="74" t="s">
        <v>66</v>
      </c>
      <c r="D1301" s="74" t="s">
        <v>13554</v>
      </c>
    </row>
    <row r="1302" ht="14.25" customHeight="1">
      <c r="A1302" s="74" t="s">
        <v>8772</v>
      </c>
      <c r="B1302" s="74" t="s">
        <v>8773</v>
      </c>
      <c r="C1302" s="74" t="s">
        <v>66</v>
      </c>
      <c r="D1302" s="74" t="s">
        <v>13554</v>
      </c>
    </row>
    <row r="1303" ht="14.25" customHeight="1">
      <c r="A1303" s="74" t="s">
        <v>8786</v>
      </c>
      <c r="B1303" s="74" t="s">
        <v>1085</v>
      </c>
      <c r="C1303" s="74" t="s">
        <v>57</v>
      </c>
      <c r="D1303" s="74" t="s">
        <v>13554</v>
      </c>
    </row>
    <row r="1304" ht="14.25" customHeight="1">
      <c r="A1304" s="74" t="s">
        <v>3710</v>
      </c>
      <c r="B1304" s="74" t="s">
        <v>1217</v>
      </c>
      <c r="C1304" s="74" t="s">
        <v>3968</v>
      </c>
      <c r="D1304" s="74" t="s">
        <v>13554</v>
      </c>
    </row>
    <row r="1305" ht="14.25" customHeight="1">
      <c r="A1305" s="74" t="s">
        <v>8878</v>
      </c>
      <c r="B1305" s="74" t="s">
        <v>1252</v>
      </c>
      <c r="C1305" s="74" t="s">
        <v>3934</v>
      </c>
      <c r="D1305" s="74" t="s">
        <v>13554</v>
      </c>
    </row>
    <row r="1306" ht="14.25" customHeight="1">
      <c r="A1306" s="74" t="s">
        <v>8882</v>
      </c>
      <c r="B1306" s="74" t="s">
        <v>3055</v>
      </c>
      <c r="C1306" s="74" t="s">
        <v>100</v>
      </c>
      <c r="D1306" s="74" t="s">
        <v>13554</v>
      </c>
    </row>
    <row r="1307" ht="14.25" customHeight="1">
      <c r="A1307" s="74" t="s">
        <v>8884</v>
      </c>
      <c r="B1307" s="74" t="s">
        <v>8885</v>
      </c>
      <c r="C1307" s="74" t="s">
        <v>3934</v>
      </c>
      <c r="D1307" s="74" t="s">
        <v>13554</v>
      </c>
    </row>
    <row r="1308" ht="14.25" customHeight="1">
      <c r="A1308" s="74" t="s">
        <v>13393</v>
      </c>
      <c r="B1308" s="74" t="s">
        <v>1256</v>
      </c>
      <c r="C1308" s="74" t="s">
        <v>3968</v>
      </c>
      <c r="D1308" s="74" t="s">
        <v>13554</v>
      </c>
    </row>
    <row r="1309" ht="14.25" customHeight="1">
      <c r="A1309" s="74" t="s">
        <v>13394</v>
      </c>
      <c r="B1309" s="74" t="s">
        <v>777</v>
      </c>
      <c r="C1309" s="74" t="s">
        <v>50</v>
      </c>
      <c r="D1309" s="74" t="s">
        <v>13554</v>
      </c>
    </row>
    <row r="1310" ht="14.25" customHeight="1">
      <c r="A1310" s="74" t="s">
        <v>13395</v>
      </c>
      <c r="B1310" s="74" t="s">
        <v>13498</v>
      </c>
      <c r="C1310" s="74" t="s">
        <v>3934</v>
      </c>
      <c r="D1310" s="74" t="s">
        <v>13554</v>
      </c>
    </row>
    <row r="1311" ht="14.25" customHeight="1">
      <c r="A1311" s="74" t="s">
        <v>9079</v>
      </c>
      <c r="B1311" s="74" t="s">
        <v>9080</v>
      </c>
      <c r="C1311" s="74" t="s">
        <v>66</v>
      </c>
      <c r="D1311" s="74" t="s">
        <v>13554</v>
      </c>
    </row>
    <row r="1312" ht="14.25" customHeight="1">
      <c r="A1312" s="74" t="s">
        <v>9081</v>
      </c>
      <c r="B1312" s="74" t="s">
        <v>9082</v>
      </c>
      <c r="C1312" s="74" t="s">
        <v>66</v>
      </c>
      <c r="D1312" s="74" t="s">
        <v>13554</v>
      </c>
    </row>
    <row r="1313" ht="14.25" customHeight="1">
      <c r="A1313" s="74" t="s">
        <v>9087</v>
      </c>
      <c r="B1313" s="74" t="s">
        <v>9088</v>
      </c>
      <c r="C1313" s="74" t="s">
        <v>66</v>
      </c>
      <c r="D1313" s="74" t="s">
        <v>13554</v>
      </c>
    </row>
    <row r="1314" ht="14.25" customHeight="1">
      <c r="A1314" s="74" t="s">
        <v>9105</v>
      </c>
      <c r="B1314" s="74" t="s">
        <v>1091</v>
      </c>
      <c r="C1314" s="74" t="s">
        <v>57</v>
      </c>
      <c r="D1314" s="74" t="s">
        <v>13554</v>
      </c>
    </row>
    <row r="1315" ht="14.25" customHeight="1">
      <c r="A1315" s="74" t="s">
        <v>13396</v>
      </c>
      <c r="B1315" s="74" t="s">
        <v>13397</v>
      </c>
      <c r="C1315" s="74" t="s">
        <v>3968</v>
      </c>
      <c r="D1315" s="74" t="s">
        <v>13554</v>
      </c>
    </row>
    <row r="1316" ht="14.25" customHeight="1">
      <c r="A1316" s="74" t="s">
        <v>13398</v>
      </c>
      <c r="B1316" s="74" t="s">
        <v>13399</v>
      </c>
      <c r="C1316" s="74" t="s">
        <v>3968</v>
      </c>
      <c r="D1316" s="74" t="s">
        <v>13554</v>
      </c>
    </row>
    <row r="1317" ht="14.25" customHeight="1">
      <c r="A1317" s="74" t="s">
        <v>13400</v>
      </c>
      <c r="B1317" s="74" t="s">
        <v>13401</v>
      </c>
      <c r="C1317" s="74" t="s">
        <v>3968</v>
      </c>
      <c r="D1317" s="74" t="s">
        <v>13554</v>
      </c>
    </row>
    <row r="1318" ht="14.25" customHeight="1">
      <c r="A1318" s="74" t="s">
        <v>13402</v>
      </c>
      <c r="B1318" s="74" t="s">
        <v>13403</v>
      </c>
      <c r="C1318" s="74" t="s">
        <v>3968</v>
      </c>
      <c r="D1318" s="74" t="s">
        <v>13554</v>
      </c>
    </row>
    <row r="1319" ht="14.25" customHeight="1">
      <c r="A1319" s="74" t="s">
        <v>13404</v>
      </c>
      <c r="B1319" s="74" t="s">
        <v>9160</v>
      </c>
      <c r="C1319" s="74" t="s">
        <v>3968</v>
      </c>
      <c r="D1319" s="74" t="s">
        <v>13554</v>
      </c>
    </row>
    <row r="1320" ht="14.25" customHeight="1">
      <c r="A1320" s="74" t="s">
        <v>13405</v>
      </c>
      <c r="B1320" s="74" t="s">
        <v>13499</v>
      </c>
      <c r="C1320" s="74" t="s">
        <v>3968</v>
      </c>
      <c r="D1320" s="74" t="s">
        <v>13554</v>
      </c>
    </row>
    <row r="1321" ht="14.25" customHeight="1">
      <c r="A1321" s="74" t="s">
        <v>13407</v>
      </c>
      <c r="B1321" s="74" t="s">
        <v>13500</v>
      </c>
      <c r="C1321" s="74" t="s">
        <v>3934</v>
      </c>
      <c r="D1321" s="74" t="s">
        <v>13554</v>
      </c>
    </row>
    <row r="1322" ht="14.25" customHeight="1">
      <c r="A1322" s="74" t="s">
        <v>9167</v>
      </c>
      <c r="B1322" s="74" t="s">
        <v>9168</v>
      </c>
      <c r="C1322" s="74" t="s">
        <v>3968</v>
      </c>
      <c r="D1322" s="74" t="s">
        <v>13554</v>
      </c>
    </row>
    <row r="1323" ht="14.25" customHeight="1">
      <c r="A1323" s="74" t="s">
        <v>9239</v>
      </c>
      <c r="B1323" s="74" t="s">
        <v>1042</v>
      </c>
      <c r="C1323" s="74" t="s">
        <v>100</v>
      </c>
      <c r="D1323" s="74" t="s">
        <v>13554</v>
      </c>
    </row>
    <row r="1324" ht="14.25" customHeight="1">
      <c r="A1324" s="74" t="s">
        <v>9242</v>
      </c>
      <c r="B1324" s="74" t="s">
        <v>9243</v>
      </c>
      <c r="C1324" s="74" t="s">
        <v>100</v>
      </c>
      <c r="D1324" s="74" t="s">
        <v>13554</v>
      </c>
    </row>
    <row r="1325" ht="14.25" customHeight="1">
      <c r="A1325" s="74" t="s">
        <v>13409</v>
      </c>
      <c r="B1325" s="74" t="s">
        <v>1304</v>
      </c>
      <c r="C1325" s="74" t="s">
        <v>57</v>
      </c>
      <c r="D1325" s="74" t="s">
        <v>13554</v>
      </c>
    </row>
    <row r="1326" ht="14.25" customHeight="1">
      <c r="A1326" s="74" t="s">
        <v>3711</v>
      </c>
      <c r="B1326" s="74" t="s">
        <v>13546</v>
      </c>
      <c r="C1326" s="74" t="s">
        <v>3934</v>
      </c>
      <c r="D1326" s="74" t="s">
        <v>13554</v>
      </c>
    </row>
    <row r="1327" ht="14.25" customHeight="1">
      <c r="A1327" s="74" t="s">
        <v>3719</v>
      </c>
      <c r="B1327" s="74" t="s">
        <v>1316</v>
      </c>
      <c r="C1327" s="74" t="s">
        <v>57</v>
      </c>
      <c r="D1327" s="74" t="s">
        <v>13554</v>
      </c>
    </row>
    <row r="1328" ht="14.25" customHeight="1">
      <c r="A1328" s="74" t="s">
        <v>9500</v>
      </c>
      <c r="B1328" s="74" t="s">
        <v>9501</v>
      </c>
      <c r="C1328" s="74" t="s">
        <v>3968</v>
      </c>
      <c r="D1328" s="74" t="s">
        <v>13554</v>
      </c>
    </row>
    <row r="1329" ht="14.25" customHeight="1">
      <c r="A1329" s="74" t="s">
        <v>9506</v>
      </c>
      <c r="B1329" s="74" t="s">
        <v>9507</v>
      </c>
      <c r="C1329" s="74" t="s">
        <v>3968</v>
      </c>
      <c r="D1329" s="74" t="s">
        <v>13554</v>
      </c>
    </row>
    <row r="1330" ht="14.25" customHeight="1">
      <c r="A1330" s="74" t="s">
        <v>9612</v>
      </c>
      <c r="B1330" s="74" t="s">
        <v>9613</v>
      </c>
      <c r="C1330" s="74" t="s">
        <v>3934</v>
      </c>
      <c r="D1330" s="74" t="s">
        <v>13554</v>
      </c>
    </row>
    <row r="1331" ht="14.25" customHeight="1">
      <c r="A1331" s="74" t="s">
        <v>9614</v>
      </c>
      <c r="B1331" s="74" t="s">
        <v>9615</v>
      </c>
      <c r="C1331" s="74" t="s">
        <v>3934</v>
      </c>
      <c r="D1331" s="74" t="s">
        <v>13554</v>
      </c>
    </row>
    <row r="1332" ht="14.25" customHeight="1">
      <c r="A1332" s="74" t="s">
        <v>9616</v>
      </c>
      <c r="B1332" s="74" t="s">
        <v>9617</v>
      </c>
      <c r="C1332" s="74" t="s">
        <v>3934</v>
      </c>
      <c r="D1332" s="74" t="s">
        <v>13554</v>
      </c>
    </row>
    <row r="1333" ht="14.25" customHeight="1">
      <c r="A1333" s="74" t="s">
        <v>9751</v>
      </c>
      <c r="B1333" s="74" t="s">
        <v>9752</v>
      </c>
      <c r="C1333" s="74" t="s">
        <v>3968</v>
      </c>
      <c r="D1333" s="74" t="s">
        <v>13554</v>
      </c>
    </row>
    <row r="1334" ht="14.25" customHeight="1">
      <c r="A1334" s="74" t="s">
        <v>13412</v>
      </c>
      <c r="B1334" s="74" t="s">
        <v>13413</v>
      </c>
      <c r="C1334" s="74" t="s">
        <v>57</v>
      </c>
      <c r="D1334" s="74" t="s">
        <v>13554</v>
      </c>
    </row>
    <row r="1335" ht="14.25" customHeight="1">
      <c r="A1335" s="74" t="s">
        <v>9840</v>
      </c>
      <c r="B1335" s="74" t="s">
        <v>13505</v>
      </c>
      <c r="C1335" s="74" t="s">
        <v>923</v>
      </c>
      <c r="D1335" s="74" t="s">
        <v>13554</v>
      </c>
    </row>
    <row r="1336" ht="14.25" customHeight="1">
      <c r="A1336" s="74" t="s">
        <v>9964</v>
      </c>
      <c r="B1336" s="74" t="s">
        <v>13547</v>
      </c>
      <c r="C1336" s="74" t="s">
        <v>71</v>
      </c>
      <c r="D1336" s="74" t="s">
        <v>13554</v>
      </c>
    </row>
    <row r="1337" ht="14.25" customHeight="1">
      <c r="A1337" s="74" t="s">
        <v>9973</v>
      </c>
      <c r="B1337" s="74" t="s">
        <v>13548</v>
      </c>
      <c r="C1337" s="74" t="s">
        <v>3934</v>
      </c>
      <c r="D1337" s="74" t="s">
        <v>13554</v>
      </c>
    </row>
    <row r="1338" ht="14.25" customHeight="1">
      <c r="A1338" s="74" t="s">
        <v>13419</v>
      </c>
      <c r="B1338" s="74" t="s">
        <v>1436</v>
      </c>
      <c r="C1338" s="74" t="s">
        <v>71</v>
      </c>
      <c r="D1338" s="74" t="s">
        <v>13554</v>
      </c>
    </row>
    <row r="1339" ht="14.25" customHeight="1">
      <c r="A1339" s="74" t="s">
        <v>10466</v>
      </c>
      <c r="B1339" s="74" t="s">
        <v>10467</v>
      </c>
      <c r="C1339" s="74" t="s">
        <v>71</v>
      </c>
      <c r="D1339" s="74" t="s">
        <v>13554</v>
      </c>
    </row>
    <row r="1340" ht="14.25" customHeight="1">
      <c r="A1340" s="74" t="s">
        <v>13420</v>
      </c>
      <c r="B1340" s="74" t="s">
        <v>13549</v>
      </c>
      <c r="C1340" s="74" t="s">
        <v>127</v>
      </c>
      <c r="D1340" s="74" t="s">
        <v>13554</v>
      </c>
    </row>
    <row r="1341" ht="14.25" customHeight="1">
      <c r="A1341" s="74" t="s">
        <v>13421</v>
      </c>
      <c r="B1341" s="74" t="s">
        <v>744</v>
      </c>
      <c r="C1341" s="74" t="s">
        <v>127</v>
      </c>
      <c r="D1341" s="74" t="s">
        <v>13554</v>
      </c>
    </row>
    <row r="1342" ht="14.25" customHeight="1">
      <c r="A1342" s="74" t="s">
        <v>10603</v>
      </c>
      <c r="B1342" s="74" t="s">
        <v>10604</v>
      </c>
      <c r="C1342" s="74" t="s">
        <v>100</v>
      </c>
      <c r="D1342" s="74" t="s">
        <v>13554</v>
      </c>
    </row>
    <row r="1343" ht="14.25" customHeight="1">
      <c r="A1343" s="74" t="s">
        <v>10605</v>
      </c>
      <c r="B1343" s="74" t="s">
        <v>10606</v>
      </c>
      <c r="C1343" s="74" t="s">
        <v>100</v>
      </c>
      <c r="D1343" s="74" t="s">
        <v>13554</v>
      </c>
    </row>
    <row r="1344" ht="14.25" customHeight="1">
      <c r="A1344" s="74" t="s">
        <v>10607</v>
      </c>
      <c r="B1344" s="74" t="s">
        <v>10608</v>
      </c>
      <c r="C1344" s="74" t="s">
        <v>100</v>
      </c>
      <c r="D1344" s="74" t="s">
        <v>13554</v>
      </c>
    </row>
    <row r="1345" ht="14.25" customHeight="1">
      <c r="A1345" s="74" t="s">
        <v>10609</v>
      </c>
      <c r="B1345" s="74" t="s">
        <v>125</v>
      </c>
      <c r="C1345" s="74" t="s">
        <v>100</v>
      </c>
      <c r="D1345" s="74" t="s">
        <v>13554</v>
      </c>
    </row>
    <row r="1346" ht="14.25" customHeight="1">
      <c r="A1346" s="74" t="s">
        <v>10610</v>
      </c>
      <c r="B1346" s="74" t="s">
        <v>10611</v>
      </c>
      <c r="C1346" s="74" t="s">
        <v>100</v>
      </c>
      <c r="D1346" s="74" t="s">
        <v>13554</v>
      </c>
    </row>
    <row r="1347" ht="14.25" customHeight="1">
      <c r="A1347" s="74" t="s">
        <v>13422</v>
      </c>
      <c r="B1347" s="74" t="s">
        <v>13550</v>
      </c>
      <c r="C1347" s="74" t="s">
        <v>100</v>
      </c>
      <c r="D1347" s="74" t="s">
        <v>13554</v>
      </c>
    </row>
    <row r="1348" ht="14.25" customHeight="1">
      <c r="A1348" s="74" t="s">
        <v>10612</v>
      </c>
      <c r="B1348" s="74" t="s">
        <v>966</v>
      </c>
      <c r="C1348" s="74" t="s">
        <v>100</v>
      </c>
      <c r="D1348" s="74" t="s">
        <v>13554</v>
      </c>
    </row>
    <row r="1349" ht="14.25" customHeight="1">
      <c r="A1349" s="74" t="s">
        <v>10613</v>
      </c>
      <c r="B1349" s="74" t="s">
        <v>10614</v>
      </c>
      <c r="C1349" s="74" t="s">
        <v>100</v>
      </c>
      <c r="D1349" s="74" t="s">
        <v>13554</v>
      </c>
    </row>
    <row r="1350" ht="14.25" customHeight="1">
      <c r="A1350" s="74" t="s">
        <v>10615</v>
      </c>
      <c r="B1350" s="74" t="s">
        <v>853</v>
      </c>
      <c r="C1350" s="74" t="s">
        <v>100</v>
      </c>
      <c r="D1350" s="74" t="s">
        <v>13554</v>
      </c>
    </row>
    <row r="1351" ht="14.25" customHeight="1">
      <c r="A1351" s="74" t="s">
        <v>10616</v>
      </c>
      <c r="B1351" s="74" t="s">
        <v>10617</v>
      </c>
      <c r="C1351" s="74" t="s">
        <v>100</v>
      </c>
      <c r="D1351" s="74" t="s">
        <v>13554</v>
      </c>
    </row>
    <row r="1352" ht="14.25" customHeight="1">
      <c r="A1352" s="74" t="s">
        <v>13423</v>
      </c>
      <c r="B1352" s="74" t="s">
        <v>13424</v>
      </c>
      <c r="C1352" s="74" t="s">
        <v>3934</v>
      </c>
      <c r="D1352" s="74" t="s">
        <v>13554</v>
      </c>
    </row>
    <row r="1353" ht="14.25" customHeight="1">
      <c r="A1353" s="74" t="s">
        <v>10625</v>
      </c>
      <c r="B1353" s="74" t="s">
        <v>10626</v>
      </c>
      <c r="C1353" s="74" t="s">
        <v>100</v>
      </c>
      <c r="D1353" s="74" t="s">
        <v>13554</v>
      </c>
    </row>
    <row r="1354" ht="14.25" customHeight="1">
      <c r="A1354" s="74" t="s">
        <v>10986</v>
      </c>
      <c r="B1354" s="74" t="s">
        <v>13551</v>
      </c>
      <c r="C1354" s="74" t="s">
        <v>3934</v>
      </c>
      <c r="D1354" s="74" t="s">
        <v>13554</v>
      </c>
    </row>
    <row r="1355" ht="14.25" customHeight="1">
      <c r="A1355" s="74" t="s">
        <v>10996</v>
      </c>
      <c r="B1355" s="74" t="s">
        <v>13552</v>
      </c>
      <c r="C1355" s="74" t="s">
        <v>3934</v>
      </c>
      <c r="D1355" s="74" t="s">
        <v>13554</v>
      </c>
    </row>
    <row r="1356" ht="14.25" customHeight="1">
      <c r="A1356" s="74" t="s">
        <v>11115</v>
      </c>
      <c r="B1356" s="74" t="s">
        <v>11116</v>
      </c>
      <c r="C1356" s="74" t="s">
        <v>3934</v>
      </c>
      <c r="D1356" s="74" t="s">
        <v>13554</v>
      </c>
    </row>
    <row r="1357" ht="14.25" customHeight="1">
      <c r="A1357" s="74" t="s">
        <v>11122</v>
      </c>
      <c r="B1357" s="74" t="s">
        <v>11123</v>
      </c>
      <c r="C1357" s="74" t="s">
        <v>100</v>
      </c>
      <c r="D1357" s="74" t="s">
        <v>13554</v>
      </c>
    </row>
    <row r="1358" ht="14.25" customHeight="1">
      <c r="A1358" s="74" t="s">
        <v>11199</v>
      </c>
      <c r="B1358" s="74" t="s">
        <v>11200</v>
      </c>
      <c r="C1358" s="74" t="s">
        <v>100</v>
      </c>
      <c r="D1358" s="74" t="s">
        <v>13554</v>
      </c>
    </row>
    <row r="1359" ht="14.25" customHeight="1">
      <c r="A1359" s="74" t="s">
        <v>11201</v>
      </c>
      <c r="B1359" s="74" t="s">
        <v>11202</v>
      </c>
      <c r="C1359" s="74" t="s">
        <v>3934</v>
      </c>
      <c r="D1359" s="74" t="s">
        <v>13554</v>
      </c>
    </row>
    <row r="1360" ht="14.25" customHeight="1">
      <c r="A1360" s="74" t="s">
        <v>11207</v>
      </c>
      <c r="B1360" s="74" t="s">
        <v>1487</v>
      </c>
      <c r="C1360" s="74" t="s">
        <v>50</v>
      </c>
      <c r="D1360" s="74" t="s">
        <v>13554</v>
      </c>
    </row>
    <row r="1361" ht="14.25" customHeight="1">
      <c r="A1361" s="74" t="s">
        <v>3717</v>
      </c>
      <c r="B1361" s="74" t="s">
        <v>807</v>
      </c>
      <c r="C1361" s="74" t="s">
        <v>3968</v>
      </c>
      <c r="D1361" s="74" t="s">
        <v>13554</v>
      </c>
    </row>
    <row r="1362" ht="14.25" customHeight="1">
      <c r="A1362" s="74" t="s">
        <v>3718</v>
      </c>
      <c r="B1362" s="74" t="s">
        <v>825</v>
      </c>
      <c r="C1362" s="74" t="s">
        <v>3968</v>
      </c>
      <c r="D1362" s="74" t="s">
        <v>13554</v>
      </c>
    </row>
    <row r="1363" ht="14.25" customHeight="1">
      <c r="A1363" s="74" t="s">
        <v>13509</v>
      </c>
      <c r="B1363" s="74" t="s">
        <v>1490</v>
      </c>
      <c r="C1363" s="74" t="s">
        <v>3968</v>
      </c>
      <c r="D1363" s="74" t="s">
        <v>13554</v>
      </c>
    </row>
    <row r="1364" ht="14.25" customHeight="1">
      <c r="A1364" s="74" t="s">
        <v>11384</v>
      </c>
      <c r="B1364" s="74" t="s">
        <v>11385</v>
      </c>
      <c r="C1364" s="74" t="s">
        <v>3934</v>
      </c>
      <c r="D1364" s="74" t="s">
        <v>13554</v>
      </c>
    </row>
    <row r="1365" ht="14.25" customHeight="1">
      <c r="A1365" s="74" t="s">
        <v>11394</v>
      </c>
      <c r="B1365" s="74" t="s">
        <v>11395</v>
      </c>
      <c r="C1365" s="74" t="s">
        <v>57</v>
      </c>
      <c r="D1365" s="74" t="s">
        <v>13554</v>
      </c>
    </row>
    <row r="1366" ht="14.25" customHeight="1">
      <c r="A1366" s="74" t="s">
        <v>11494</v>
      </c>
      <c r="B1366" s="74" t="s">
        <v>830</v>
      </c>
      <c r="C1366" s="74" t="s">
        <v>100</v>
      </c>
      <c r="D1366" s="74" t="s">
        <v>13554</v>
      </c>
    </row>
    <row r="1367" ht="14.25" customHeight="1">
      <c r="A1367" s="74" t="s">
        <v>13433</v>
      </c>
      <c r="B1367" s="74" t="s">
        <v>1494</v>
      </c>
      <c r="C1367" s="74" t="s">
        <v>50</v>
      </c>
      <c r="D1367" s="74" t="s">
        <v>13554</v>
      </c>
    </row>
    <row r="1368" ht="14.25" customHeight="1">
      <c r="A1368" s="74" t="s">
        <v>13434</v>
      </c>
      <c r="B1368" s="74" t="s">
        <v>1498</v>
      </c>
      <c r="C1368" s="74" t="s">
        <v>50</v>
      </c>
      <c r="D1368" s="74" t="s">
        <v>13554</v>
      </c>
    </row>
    <row r="1369" ht="14.25" customHeight="1">
      <c r="A1369" s="74" t="s">
        <v>11631</v>
      </c>
      <c r="B1369" s="74" t="s">
        <v>976</v>
      </c>
      <c r="C1369" s="74" t="s">
        <v>100</v>
      </c>
      <c r="D1369" s="74" t="s">
        <v>13554</v>
      </c>
    </row>
    <row r="1370" ht="14.25" customHeight="1">
      <c r="A1370" s="74" t="s">
        <v>11925</v>
      </c>
      <c r="B1370" s="74" t="s">
        <v>11926</v>
      </c>
      <c r="C1370" s="74" t="s">
        <v>3934</v>
      </c>
      <c r="D1370" s="74" t="s">
        <v>13554</v>
      </c>
    </row>
    <row r="1371" ht="14.25" customHeight="1">
      <c r="A1371" s="74" t="s">
        <v>11933</v>
      </c>
      <c r="B1371" s="74" t="s">
        <v>11934</v>
      </c>
      <c r="C1371" s="74" t="s">
        <v>57</v>
      </c>
      <c r="D1371" s="74" t="s">
        <v>13554</v>
      </c>
    </row>
    <row r="1372" ht="14.25" customHeight="1">
      <c r="A1372" s="74" t="s">
        <v>13435</v>
      </c>
      <c r="B1372" s="74" t="s">
        <v>1692</v>
      </c>
      <c r="C1372" s="74" t="s">
        <v>3968</v>
      </c>
      <c r="D1372" s="74" t="s">
        <v>13554</v>
      </c>
    </row>
    <row r="1373" ht="14.25" customHeight="1">
      <c r="A1373" s="74" t="s">
        <v>13436</v>
      </c>
      <c r="B1373" s="74" t="s">
        <v>1697</v>
      </c>
      <c r="C1373" s="74" t="s">
        <v>3968</v>
      </c>
      <c r="D1373" s="74" t="s">
        <v>13554</v>
      </c>
    </row>
    <row r="1374" ht="14.25" customHeight="1">
      <c r="A1374" s="74" t="s">
        <v>13437</v>
      </c>
      <c r="B1374" s="74" t="s">
        <v>1707</v>
      </c>
      <c r="C1374" s="74" t="s">
        <v>3968</v>
      </c>
      <c r="D1374" s="74" t="s">
        <v>13554</v>
      </c>
    </row>
    <row r="1375" ht="14.25" customHeight="1">
      <c r="A1375" s="74" t="s">
        <v>13438</v>
      </c>
      <c r="B1375" s="74" t="s">
        <v>1712</v>
      </c>
      <c r="C1375" s="74" t="s">
        <v>3968</v>
      </c>
      <c r="D1375" s="74" t="s">
        <v>13554</v>
      </c>
    </row>
    <row r="1376" ht="14.25" customHeight="1">
      <c r="A1376" s="74" t="s">
        <v>13439</v>
      </c>
      <c r="B1376" s="74" t="s">
        <v>1717</v>
      </c>
      <c r="C1376" s="74" t="s">
        <v>3968</v>
      </c>
      <c r="D1376" s="74" t="s">
        <v>13554</v>
      </c>
    </row>
    <row r="1377" ht="14.25" customHeight="1">
      <c r="A1377" s="74" t="s">
        <v>13440</v>
      </c>
      <c r="B1377" s="74" t="s">
        <v>1722</v>
      </c>
      <c r="C1377" s="74" t="s">
        <v>3968</v>
      </c>
      <c r="D1377" s="74" t="s">
        <v>13554</v>
      </c>
    </row>
    <row r="1378" ht="14.25" customHeight="1">
      <c r="A1378" s="74" t="s">
        <v>13441</v>
      </c>
      <c r="B1378" s="74" t="s">
        <v>13510</v>
      </c>
      <c r="C1378" s="74" t="s">
        <v>3934</v>
      </c>
      <c r="D1378" s="74" t="s">
        <v>13554</v>
      </c>
    </row>
    <row r="1379" ht="14.25" customHeight="1">
      <c r="A1379" s="74" t="s">
        <v>13443</v>
      </c>
      <c r="B1379" s="74" t="s">
        <v>1702</v>
      </c>
      <c r="C1379" s="74" t="s">
        <v>3968</v>
      </c>
      <c r="D1379" s="74" t="s">
        <v>13554</v>
      </c>
    </row>
    <row r="1380" ht="14.25" customHeight="1">
      <c r="A1380" s="74" t="s">
        <v>13444</v>
      </c>
      <c r="B1380" s="74" t="s">
        <v>495</v>
      </c>
      <c r="C1380" s="74" t="s">
        <v>50</v>
      </c>
      <c r="D1380" s="74" t="s">
        <v>13554</v>
      </c>
    </row>
    <row r="1381" ht="14.25" customHeight="1">
      <c r="A1381" s="74" t="s">
        <v>12082</v>
      </c>
      <c r="B1381" s="74" t="s">
        <v>12083</v>
      </c>
      <c r="C1381" s="74" t="s">
        <v>3934</v>
      </c>
      <c r="D1381" s="74" t="s">
        <v>13554</v>
      </c>
    </row>
    <row r="1382" ht="14.25" customHeight="1">
      <c r="A1382" s="74" t="s">
        <v>13445</v>
      </c>
      <c r="B1382" s="74" t="s">
        <v>13446</v>
      </c>
      <c r="C1382" s="74" t="s">
        <v>57</v>
      </c>
      <c r="D1382" s="74" t="s">
        <v>13554</v>
      </c>
    </row>
    <row r="1383" ht="14.25" customHeight="1">
      <c r="A1383" s="74" t="s">
        <v>13447</v>
      </c>
      <c r="B1383" s="74" t="s">
        <v>1730</v>
      </c>
      <c r="C1383" s="74" t="s">
        <v>100</v>
      </c>
      <c r="D1383" s="74" t="s">
        <v>13554</v>
      </c>
    </row>
    <row r="1384" ht="14.25" customHeight="1">
      <c r="A1384" s="74" t="s">
        <v>12268</v>
      </c>
      <c r="B1384" s="74" t="s">
        <v>12269</v>
      </c>
      <c r="C1384" s="74" t="s">
        <v>100</v>
      </c>
      <c r="D1384" s="74" t="s">
        <v>13554</v>
      </c>
    </row>
    <row r="1385" ht="14.25" customHeight="1">
      <c r="A1385" s="74" t="s">
        <v>12349</v>
      </c>
      <c r="B1385" s="74" t="s">
        <v>12350</v>
      </c>
      <c r="C1385" s="74" t="s">
        <v>3934</v>
      </c>
      <c r="D1385" s="74" t="s">
        <v>13554</v>
      </c>
    </row>
    <row r="1386" ht="14.25" customHeight="1">
      <c r="A1386" s="74" t="s">
        <v>13448</v>
      </c>
      <c r="B1386" s="74" t="s">
        <v>1755</v>
      </c>
      <c r="C1386" s="74" t="s">
        <v>50</v>
      </c>
      <c r="D1386" s="74" t="s">
        <v>13554</v>
      </c>
    </row>
    <row r="1387" ht="14.25" customHeight="1">
      <c r="A1387" s="74" t="s">
        <v>13449</v>
      </c>
      <c r="B1387" s="74" t="s">
        <v>2947</v>
      </c>
      <c r="C1387" s="74" t="s">
        <v>3968</v>
      </c>
      <c r="D1387" s="74" t="s">
        <v>13554</v>
      </c>
    </row>
    <row r="1388" ht="14.25" customHeight="1">
      <c r="A1388" s="74" t="s">
        <v>13450</v>
      </c>
      <c r="B1388" s="74" t="s">
        <v>13553</v>
      </c>
      <c r="C1388" s="74" t="s">
        <v>3968</v>
      </c>
      <c r="D1388" s="74" t="s">
        <v>13554</v>
      </c>
    </row>
    <row r="1389" ht="14.25" customHeight="1">
      <c r="A1389" s="74" t="s">
        <v>12571</v>
      </c>
      <c r="B1389" s="74" t="s">
        <v>3588</v>
      </c>
      <c r="C1389" s="74" t="s">
        <v>923</v>
      </c>
      <c r="D1389" s="74" t="s">
        <v>13554</v>
      </c>
    </row>
    <row r="1390" ht="14.25" customHeight="1">
      <c r="A1390" s="74" t="s">
        <v>13451</v>
      </c>
      <c r="B1390" s="74" t="s">
        <v>13452</v>
      </c>
      <c r="C1390" s="74" t="s">
        <v>3934</v>
      </c>
      <c r="D1390" s="74" t="s">
        <v>13554</v>
      </c>
    </row>
    <row r="1391" ht="14.25" customHeight="1">
      <c r="A1391" s="74" t="s">
        <v>12591</v>
      </c>
      <c r="B1391" s="74" t="s">
        <v>12592</v>
      </c>
      <c r="C1391" s="74" t="s">
        <v>6563</v>
      </c>
      <c r="D1391" s="74" t="s">
        <v>13554</v>
      </c>
    </row>
    <row r="1392" ht="14.25" customHeight="1">
      <c r="A1392" s="74" t="s">
        <v>12593</v>
      </c>
      <c r="B1392" s="74" t="s">
        <v>6565</v>
      </c>
      <c r="C1392" s="74" t="s">
        <v>3968</v>
      </c>
      <c r="D1392" s="74" t="s">
        <v>13554</v>
      </c>
    </row>
    <row r="1393" ht="14.25" customHeight="1">
      <c r="A1393" s="74" t="s">
        <v>12652</v>
      </c>
      <c r="B1393" s="74" t="s">
        <v>12653</v>
      </c>
      <c r="C1393" s="74" t="s">
        <v>3934</v>
      </c>
      <c r="D1393" s="74" t="s">
        <v>13554</v>
      </c>
    </row>
    <row r="1394" ht="14.25" customHeight="1">
      <c r="A1394" s="74" t="s">
        <v>3713</v>
      </c>
      <c r="B1394" s="74" t="s">
        <v>1853</v>
      </c>
      <c r="C1394" s="74" t="s">
        <v>3968</v>
      </c>
      <c r="D1394" s="74" t="s">
        <v>13554</v>
      </c>
    </row>
    <row r="1395" ht="14.25" customHeight="1">
      <c r="A1395" s="74" t="s">
        <v>13453</v>
      </c>
      <c r="B1395" s="74" t="s">
        <v>325</v>
      </c>
      <c r="C1395" s="74" t="s">
        <v>100</v>
      </c>
      <c r="D1395" s="74" t="s">
        <v>13554</v>
      </c>
    </row>
    <row r="1396" ht="14.25" customHeight="1">
      <c r="A1396" s="74" t="s">
        <v>13454</v>
      </c>
      <c r="B1396" s="74" t="s">
        <v>994</v>
      </c>
      <c r="C1396" s="74" t="s">
        <v>100</v>
      </c>
      <c r="D1396" s="74" t="s">
        <v>13554</v>
      </c>
    </row>
    <row r="1397" ht="14.25" customHeight="1">
      <c r="A1397" s="74" t="s">
        <v>13455</v>
      </c>
      <c r="B1397" s="74" t="s">
        <v>1857</v>
      </c>
      <c r="C1397" s="74" t="s">
        <v>100</v>
      </c>
      <c r="D1397" s="74" t="s">
        <v>13554</v>
      </c>
    </row>
    <row r="1398" ht="14.25" customHeight="1">
      <c r="A1398" s="74" t="s">
        <v>13456</v>
      </c>
      <c r="B1398" s="74" t="s">
        <v>1861</v>
      </c>
      <c r="C1398" s="74" t="s">
        <v>100</v>
      </c>
      <c r="D1398" s="74" t="s">
        <v>13554</v>
      </c>
    </row>
    <row r="1399" ht="14.25" customHeight="1">
      <c r="A1399" s="74" t="s">
        <v>12741</v>
      </c>
      <c r="B1399" s="74" t="s">
        <v>12742</v>
      </c>
      <c r="C1399" s="74" t="s">
        <v>100</v>
      </c>
      <c r="D1399" s="74" t="s">
        <v>13554</v>
      </c>
    </row>
    <row r="1400" ht="14.25" customHeight="1">
      <c r="A1400" s="74" t="s">
        <v>12783</v>
      </c>
      <c r="B1400" s="74" t="s">
        <v>85</v>
      </c>
      <c r="C1400" s="74" t="s">
        <v>100</v>
      </c>
      <c r="D1400" s="74" t="s">
        <v>13554</v>
      </c>
    </row>
    <row r="1401" ht="14.25" customHeight="1">
      <c r="A1401" s="74" t="s">
        <v>12788</v>
      </c>
      <c r="B1401" s="74" t="s">
        <v>13511</v>
      </c>
      <c r="C1401" s="74" t="s">
        <v>3934</v>
      </c>
      <c r="D1401" s="74" t="s">
        <v>13554</v>
      </c>
    </row>
    <row r="1402" ht="14.25" customHeight="1">
      <c r="A1402" s="74" t="s">
        <v>12789</v>
      </c>
      <c r="B1402" s="74" t="s">
        <v>1873</v>
      </c>
      <c r="C1402" s="74" t="s">
        <v>100</v>
      </c>
      <c r="D1402" s="74" t="s">
        <v>13554</v>
      </c>
    </row>
    <row r="1403" ht="14.25" customHeight="1">
      <c r="A1403" s="74" t="s">
        <v>12804</v>
      </c>
      <c r="B1403" s="74" t="s">
        <v>12805</v>
      </c>
      <c r="C1403" s="74" t="s">
        <v>100</v>
      </c>
      <c r="D1403" s="74" t="s">
        <v>13554</v>
      </c>
    </row>
    <row r="1404" ht="14.25" customHeight="1">
      <c r="A1404" s="74" t="s">
        <v>13457</v>
      </c>
      <c r="B1404" s="74" t="s">
        <v>505</v>
      </c>
      <c r="C1404" s="74" t="s">
        <v>50</v>
      </c>
      <c r="D1404" s="74" t="s">
        <v>13554</v>
      </c>
    </row>
    <row r="1405" ht="14.25" customHeight="1">
      <c r="A1405" s="74" t="s">
        <v>3726</v>
      </c>
      <c r="B1405" s="74" t="s">
        <v>1877</v>
      </c>
      <c r="C1405" s="74" t="s">
        <v>127</v>
      </c>
      <c r="D1405" s="74" t="s">
        <v>13554</v>
      </c>
    </row>
    <row r="1406" ht="14.25" customHeight="1">
      <c r="A1406" s="74" t="s">
        <v>12845</v>
      </c>
      <c r="B1406" s="74" t="s">
        <v>3589</v>
      </c>
      <c r="C1406" s="74" t="s">
        <v>127</v>
      </c>
      <c r="D1406" s="74" t="s">
        <v>13554</v>
      </c>
    </row>
    <row r="1407" ht="14.25" customHeight="1">
      <c r="A1407" s="74" t="s">
        <v>12858</v>
      </c>
      <c r="B1407" s="74" t="s">
        <v>3361</v>
      </c>
      <c r="C1407" s="74" t="s">
        <v>1026</v>
      </c>
      <c r="D1407" s="74" t="s">
        <v>13554</v>
      </c>
    </row>
    <row r="1408" ht="14.25" customHeight="1">
      <c r="A1408" s="74" t="s">
        <v>12861</v>
      </c>
      <c r="B1408" s="74" t="s">
        <v>3594</v>
      </c>
      <c r="C1408" s="74" t="s">
        <v>57</v>
      </c>
      <c r="D1408" s="74" t="s">
        <v>13554</v>
      </c>
    </row>
    <row r="1409" ht="14.25" customHeight="1">
      <c r="A1409" s="74" t="s">
        <v>13458</v>
      </c>
      <c r="B1409" s="74" t="s">
        <v>13459</v>
      </c>
      <c r="C1409" s="74" t="s">
        <v>57</v>
      </c>
      <c r="D1409" s="74" t="s">
        <v>13554</v>
      </c>
    </row>
    <row r="1410" ht="14.25" customHeight="1">
      <c r="A1410" s="74" t="s">
        <v>13460</v>
      </c>
      <c r="B1410" s="74" t="s">
        <v>1951</v>
      </c>
      <c r="C1410" s="74" t="s">
        <v>100</v>
      </c>
      <c r="D1410" s="74" t="s">
        <v>13554</v>
      </c>
    </row>
    <row r="1411" ht="14.25" customHeight="1">
      <c r="A1411" s="74" t="s">
        <v>13462</v>
      </c>
      <c r="B1411" s="74" t="s">
        <v>1955</v>
      </c>
      <c r="C1411" s="74" t="s">
        <v>3968</v>
      </c>
      <c r="D1411" s="74" t="s">
        <v>13554</v>
      </c>
    </row>
    <row r="1412" ht="14.25" customHeight="1">
      <c r="A1412" s="74" t="s">
        <v>13463</v>
      </c>
      <c r="B1412" s="74" t="s">
        <v>1959</v>
      </c>
      <c r="C1412" s="74" t="s">
        <v>100</v>
      </c>
      <c r="D1412" s="74" t="s">
        <v>13554</v>
      </c>
    </row>
    <row r="1413" ht="14.25" customHeight="1">
      <c r="A1413" s="74" t="s">
        <v>13271</v>
      </c>
      <c r="B1413" s="74" t="s">
        <v>48</v>
      </c>
      <c r="C1413" s="74" t="s">
        <v>50</v>
      </c>
      <c r="D1413" s="74" t="s">
        <v>13555</v>
      </c>
    </row>
    <row r="1414" ht="14.25" customHeight="1">
      <c r="A1414" s="74" t="s">
        <v>13273</v>
      </c>
      <c r="B1414" s="74" t="s">
        <v>56</v>
      </c>
      <c r="C1414" s="74" t="s">
        <v>57</v>
      </c>
      <c r="D1414" s="74" t="s">
        <v>13555</v>
      </c>
    </row>
    <row r="1415" ht="14.25" customHeight="1">
      <c r="A1415" s="74" t="s">
        <v>4024</v>
      </c>
      <c r="B1415" s="74" t="s">
        <v>70</v>
      </c>
      <c r="C1415" s="74" t="s">
        <v>71</v>
      </c>
      <c r="D1415" s="74" t="s">
        <v>13555</v>
      </c>
    </row>
    <row r="1416" ht="14.25" customHeight="1">
      <c r="A1416" s="74" t="s">
        <v>4031</v>
      </c>
      <c r="B1416" s="74" t="s">
        <v>77</v>
      </c>
      <c r="C1416" s="74" t="s">
        <v>3934</v>
      </c>
      <c r="D1416" s="74" t="s">
        <v>13555</v>
      </c>
    </row>
    <row r="1417" ht="14.25" customHeight="1">
      <c r="A1417" s="74" t="s">
        <v>4094</v>
      </c>
      <c r="B1417" s="74" t="s">
        <v>13556</v>
      </c>
      <c r="C1417" s="74" t="s">
        <v>100</v>
      </c>
      <c r="D1417" s="74" t="s">
        <v>13555</v>
      </c>
    </row>
    <row r="1418" ht="14.25" customHeight="1">
      <c r="A1418" s="74" t="s">
        <v>4096</v>
      </c>
      <c r="B1418" s="74" t="s">
        <v>90</v>
      </c>
      <c r="C1418" s="74" t="s">
        <v>3934</v>
      </c>
      <c r="D1418" s="74" t="s">
        <v>13555</v>
      </c>
    </row>
    <row r="1419" ht="14.25" customHeight="1">
      <c r="A1419" s="74" t="s">
        <v>4114</v>
      </c>
      <c r="B1419" s="74" t="s">
        <v>2909</v>
      </c>
      <c r="C1419" s="74" t="s">
        <v>3934</v>
      </c>
      <c r="D1419" s="74" t="s">
        <v>13555</v>
      </c>
    </row>
    <row r="1420" ht="14.25" customHeight="1">
      <c r="A1420" s="74" t="s">
        <v>13557</v>
      </c>
      <c r="B1420" s="74" t="s">
        <v>2911</v>
      </c>
      <c r="C1420" s="74" t="s">
        <v>100</v>
      </c>
      <c r="D1420" s="74" t="s">
        <v>13555</v>
      </c>
    </row>
    <row r="1421" ht="14.25" customHeight="1">
      <c r="A1421" s="74" t="s">
        <v>13558</v>
      </c>
      <c r="B1421" s="74" t="s">
        <v>2913</v>
      </c>
      <c r="C1421" s="74" t="s">
        <v>100</v>
      </c>
      <c r="D1421" s="74" t="s">
        <v>13555</v>
      </c>
    </row>
    <row r="1422" ht="14.25" customHeight="1">
      <c r="A1422" s="74" t="s">
        <v>4115</v>
      </c>
      <c r="B1422" s="74" t="s">
        <v>2915</v>
      </c>
      <c r="C1422" s="74" t="s">
        <v>3934</v>
      </c>
      <c r="D1422" s="74" t="s">
        <v>13555</v>
      </c>
    </row>
    <row r="1423" ht="14.25" customHeight="1">
      <c r="A1423" s="74" t="s">
        <v>13559</v>
      </c>
      <c r="B1423" s="74" t="s">
        <v>2917</v>
      </c>
      <c r="C1423" s="74" t="s">
        <v>100</v>
      </c>
      <c r="D1423" s="74" t="s">
        <v>13555</v>
      </c>
    </row>
    <row r="1424" ht="14.25" customHeight="1">
      <c r="A1424" s="74" t="s">
        <v>13560</v>
      </c>
      <c r="B1424" s="74" t="s">
        <v>2919</v>
      </c>
      <c r="C1424" s="74" t="s">
        <v>100</v>
      </c>
      <c r="D1424" s="74" t="s">
        <v>13555</v>
      </c>
    </row>
    <row r="1425" ht="14.25" customHeight="1">
      <c r="A1425" s="74" t="s">
        <v>4116</v>
      </c>
      <c r="B1425" s="74" t="s">
        <v>2921</v>
      </c>
      <c r="C1425" s="74" t="s">
        <v>3934</v>
      </c>
      <c r="D1425" s="74" t="s">
        <v>13555</v>
      </c>
    </row>
    <row r="1426" ht="14.25" customHeight="1">
      <c r="A1426" s="74" t="s">
        <v>13561</v>
      </c>
      <c r="B1426" s="74" t="s">
        <v>2923</v>
      </c>
      <c r="C1426" s="74" t="s">
        <v>100</v>
      </c>
      <c r="D1426" s="74" t="s">
        <v>13555</v>
      </c>
    </row>
    <row r="1427" ht="14.25" customHeight="1">
      <c r="A1427" s="74" t="s">
        <v>13562</v>
      </c>
      <c r="B1427" s="74" t="s">
        <v>2925</v>
      </c>
      <c r="C1427" s="74" t="s">
        <v>100</v>
      </c>
      <c r="D1427" s="74" t="s">
        <v>13555</v>
      </c>
    </row>
    <row r="1428" ht="14.25" customHeight="1">
      <c r="A1428" s="74" t="s">
        <v>13275</v>
      </c>
      <c r="B1428" s="74" t="s">
        <v>104</v>
      </c>
      <c r="C1428" s="74" t="s">
        <v>50</v>
      </c>
      <c r="D1428" s="74" t="s">
        <v>13555</v>
      </c>
    </row>
    <row r="1429" ht="14.25" customHeight="1">
      <c r="A1429" s="74" t="s">
        <v>13276</v>
      </c>
      <c r="B1429" s="74" t="s">
        <v>109</v>
      </c>
      <c r="C1429" s="74" t="s">
        <v>50</v>
      </c>
      <c r="D1429" s="74" t="s">
        <v>13555</v>
      </c>
    </row>
    <row r="1430" ht="14.25" customHeight="1">
      <c r="A1430" s="74" t="s">
        <v>13277</v>
      </c>
      <c r="B1430" s="74" t="s">
        <v>211</v>
      </c>
      <c r="C1430" s="74" t="s">
        <v>3934</v>
      </c>
      <c r="D1430" s="74" t="s">
        <v>13555</v>
      </c>
    </row>
    <row r="1431" ht="14.25" customHeight="1">
      <c r="A1431" s="74" t="s">
        <v>13279</v>
      </c>
      <c r="B1431" s="74" t="s">
        <v>2771</v>
      </c>
      <c r="C1431" s="74" t="s">
        <v>127</v>
      </c>
      <c r="D1431" s="74" t="s">
        <v>13555</v>
      </c>
    </row>
    <row r="1432" ht="14.25" customHeight="1">
      <c r="A1432" s="74" t="s">
        <v>13280</v>
      </c>
      <c r="B1432" s="74" t="s">
        <v>138</v>
      </c>
      <c r="C1432" s="74" t="s">
        <v>50</v>
      </c>
      <c r="D1432" s="74" t="s">
        <v>13555</v>
      </c>
    </row>
    <row r="1433" ht="14.25" customHeight="1">
      <c r="A1433" s="74" t="s">
        <v>13281</v>
      </c>
      <c r="B1433" s="74" t="s">
        <v>143</v>
      </c>
      <c r="C1433" s="74" t="s">
        <v>100</v>
      </c>
      <c r="D1433" s="74" t="s">
        <v>13555</v>
      </c>
    </row>
    <row r="1434" ht="14.25" customHeight="1">
      <c r="A1434" s="74" t="s">
        <v>13282</v>
      </c>
      <c r="B1434" s="74" t="s">
        <v>147</v>
      </c>
      <c r="C1434" s="74" t="s">
        <v>127</v>
      </c>
      <c r="D1434" s="74" t="s">
        <v>13555</v>
      </c>
    </row>
    <row r="1435" ht="14.25" customHeight="1">
      <c r="A1435" s="74" t="s">
        <v>13283</v>
      </c>
      <c r="B1435" s="74" t="s">
        <v>156</v>
      </c>
      <c r="C1435" s="74" t="s">
        <v>50</v>
      </c>
      <c r="D1435" s="74" t="s">
        <v>13555</v>
      </c>
    </row>
    <row r="1436" ht="14.25" customHeight="1">
      <c r="A1436" s="74" t="s">
        <v>13284</v>
      </c>
      <c r="B1436" s="74" t="s">
        <v>160</v>
      </c>
      <c r="C1436" s="74" t="s">
        <v>50</v>
      </c>
      <c r="D1436" s="74" t="s">
        <v>13555</v>
      </c>
    </row>
    <row r="1437" ht="14.25" customHeight="1">
      <c r="A1437" s="74" t="s">
        <v>13285</v>
      </c>
      <c r="B1437" s="74" t="s">
        <v>164</v>
      </c>
      <c r="C1437" s="74" t="s">
        <v>3968</v>
      </c>
      <c r="D1437" s="74" t="s">
        <v>13555</v>
      </c>
    </row>
    <row r="1438" ht="14.25" customHeight="1">
      <c r="A1438" s="74" t="s">
        <v>13286</v>
      </c>
      <c r="B1438" s="74" t="s">
        <v>174</v>
      </c>
      <c r="C1438" s="74" t="s">
        <v>100</v>
      </c>
      <c r="D1438" s="74" t="s">
        <v>13555</v>
      </c>
    </row>
    <row r="1439" ht="14.25" customHeight="1">
      <c r="A1439" s="74" t="s">
        <v>13287</v>
      </c>
      <c r="B1439" s="74" t="s">
        <v>178</v>
      </c>
      <c r="C1439" s="74" t="s">
        <v>50</v>
      </c>
      <c r="D1439" s="74" t="s">
        <v>13555</v>
      </c>
    </row>
    <row r="1440" ht="14.25" customHeight="1">
      <c r="A1440" s="74" t="s">
        <v>4533</v>
      </c>
      <c r="B1440" s="74" t="s">
        <v>835</v>
      </c>
      <c r="C1440" s="74" t="s">
        <v>3968</v>
      </c>
      <c r="D1440" s="74" t="s">
        <v>13555</v>
      </c>
    </row>
    <row r="1441" ht="14.25" customHeight="1">
      <c r="A1441" s="74" t="s">
        <v>13288</v>
      </c>
      <c r="B1441" s="74" t="s">
        <v>152</v>
      </c>
      <c r="C1441" s="74" t="s">
        <v>3934</v>
      </c>
      <c r="D1441" s="74" t="s">
        <v>13555</v>
      </c>
    </row>
    <row r="1442" ht="14.25" customHeight="1">
      <c r="A1442" s="74" t="s">
        <v>13290</v>
      </c>
      <c r="B1442" s="74" t="s">
        <v>170</v>
      </c>
      <c r="C1442" s="74" t="s">
        <v>3934</v>
      </c>
      <c r="D1442" s="74" t="s">
        <v>13555</v>
      </c>
    </row>
    <row r="1443" ht="14.25" customHeight="1">
      <c r="A1443" s="74" t="s">
        <v>13296</v>
      </c>
      <c r="B1443" s="74" t="s">
        <v>206</v>
      </c>
      <c r="C1443" s="74" t="s">
        <v>100</v>
      </c>
      <c r="D1443" s="74" t="s">
        <v>13555</v>
      </c>
    </row>
    <row r="1444" ht="14.25" customHeight="1">
      <c r="A1444" s="74" t="s">
        <v>13304</v>
      </c>
      <c r="B1444" s="74" t="s">
        <v>219</v>
      </c>
      <c r="C1444" s="74" t="s">
        <v>100</v>
      </c>
      <c r="D1444" s="74" t="s">
        <v>13555</v>
      </c>
    </row>
    <row r="1445" ht="14.25" customHeight="1">
      <c r="A1445" s="74" t="s">
        <v>13305</v>
      </c>
      <c r="B1445" s="74" t="s">
        <v>13563</v>
      </c>
      <c r="C1445" s="74" t="s">
        <v>3968</v>
      </c>
      <c r="D1445" s="74" t="s">
        <v>13555</v>
      </c>
    </row>
    <row r="1446" ht="14.25" customHeight="1">
      <c r="A1446" s="74" t="s">
        <v>4965</v>
      </c>
      <c r="B1446" s="74" t="s">
        <v>230</v>
      </c>
      <c r="C1446" s="74" t="s">
        <v>3934</v>
      </c>
      <c r="D1446" s="74" t="s">
        <v>13555</v>
      </c>
    </row>
    <row r="1447" ht="14.25" customHeight="1">
      <c r="A1447" s="74" t="s">
        <v>4967</v>
      </c>
      <c r="B1447" s="74" t="s">
        <v>4968</v>
      </c>
      <c r="C1447" s="74" t="s">
        <v>100</v>
      </c>
      <c r="D1447" s="74" t="s">
        <v>13555</v>
      </c>
    </row>
    <row r="1448" ht="14.25" customHeight="1">
      <c r="A1448" s="74" t="s">
        <v>4971</v>
      </c>
      <c r="B1448" s="74" t="s">
        <v>4972</v>
      </c>
      <c r="C1448" s="74" t="s">
        <v>66</v>
      </c>
      <c r="D1448" s="74" t="s">
        <v>13555</v>
      </c>
    </row>
    <row r="1449" ht="14.25" customHeight="1">
      <c r="A1449" s="74" t="s">
        <v>13564</v>
      </c>
      <c r="B1449" s="74" t="s">
        <v>236</v>
      </c>
      <c r="C1449" s="74" t="s">
        <v>57</v>
      </c>
      <c r="D1449" s="74" t="s">
        <v>13555</v>
      </c>
    </row>
    <row r="1450" ht="14.25" customHeight="1">
      <c r="A1450" s="74" t="s">
        <v>5024</v>
      </c>
      <c r="B1450" s="74" t="s">
        <v>256</v>
      </c>
      <c r="C1450" s="74" t="s">
        <v>3968</v>
      </c>
      <c r="D1450" s="74" t="s">
        <v>13555</v>
      </c>
    </row>
    <row r="1451" ht="14.25" customHeight="1">
      <c r="A1451" s="74" t="s">
        <v>5115</v>
      </c>
      <c r="B1451" s="74" t="s">
        <v>277</v>
      </c>
      <c r="C1451" s="74" t="s">
        <v>71</v>
      </c>
      <c r="D1451" s="74" t="s">
        <v>13555</v>
      </c>
    </row>
    <row r="1452" ht="14.25" customHeight="1">
      <c r="A1452" s="74" t="s">
        <v>5116</v>
      </c>
      <c r="B1452" s="74" t="s">
        <v>306</v>
      </c>
      <c r="C1452" s="74" t="s">
        <v>3934</v>
      </c>
      <c r="D1452" s="74" t="s">
        <v>13555</v>
      </c>
    </row>
    <row r="1453" ht="14.25" customHeight="1">
      <c r="A1453" s="74" t="s">
        <v>13307</v>
      </c>
      <c r="B1453" s="74" t="s">
        <v>310</v>
      </c>
      <c r="C1453" s="74" t="s">
        <v>100</v>
      </c>
      <c r="D1453" s="74" t="s">
        <v>13555</v>
      </c>
    </row>
    <row r="1454" ht="14.25" customHeight="1">
      <c r="A1454" s="74" t="s">
        <v>5190</v>
      </c>
      <c r="B1454" s="74" t="s">
        <v>5191</v>
      </c>
      <c r="C1454" s="74" t="s">
        <v>66</v>
      </c>
      <c r="D1454" s="74" t="s">
        <v>13555</v>
      </c>
    </row>
    <row r="1455" ht="14.25" customHeight="1">
      <c r="A1455" s="74" t="s">
        <v>5192</v>
      </c>
      <c r="B1455" s="74" t="s">
        <v>5193</v>
      </c>
      <c r="C1455" s="74" t="s">
        <v>66</v>
      </c>
      <c r="D1455" s="74" t="s">
        <v>13555</v>
      </c>
    </row>
    <row r="1456" ht="14.25" customHeight="1">
      <c r="A1456" s="74" t="s">
        <v>13308</v>
      </c>
      <c r="B1456" s="74" t="s">
        <v>2804</v>
      </c>
      <c r="C1456" s="74" t="s">
        <v>3934</v>
      </c>
      <c r="D1456" s="74" t="s">
        <v>13555</v>
      </c>
    </row>
    <row r="1457" ht="14.25" customHeight="1">
      <c r="A1457" s="74" t="s">
        <v>13309</v>
      </c>
      <c r="B1457" s="74" t="s">
        <v>362</v>
      </c>
      <c r="C1457" s="74" t="s">
        <v>3968</v>
      </c>
      <c r="D1457" s="74" t="s">
        <v>13555</v>
      </c>
    </row>
    <row r="1458" ht="14.25" customHeight="1">
      <c r="A1458" s="74" t="s">
        <v>5373</v>
      </c>
      <c r="B1458" s="74" t="s">
        <v>350</v>
      </c>
      <c r="C1458" s="74" t="s">
        <v>127</v>
      </c>
      <c r="D1458" s="74" t="s">
        <v>13555</v>
      </c>
    </row>
    <row r="1459" ht="14.25" customHeight="1">
      <c r="A1459" s="74" t="s">
        <v>5408</v>
      </c>
      <c r="B1459" s="74" t="s">
        <v>5409</v>
      </c>
      <c r="C1459" s="74" t="s">
        <v>923</v>
      </c>
      <c r="D1459" s="74" t="s">
        <v>13555</v>
      </c>
    </row>
    <row r="1460" ht="14.25" customHeight="1">
      <c r="A1460" s="74" t="s">
        <v>5412</v>
      </c>
      <c r="B1460" s="74" t="s">
        <v>1013</v>
      </c>
      <c r="C1460" s="74" t="s">
        <v>923</v>
      </c>
      <c r="D1460" s="74" t="s">
        <v>13555</v>
      </c>
    </row>
    <row r="1461" ht="14.25" customHeight="1">
      <c r="A1461" s="74" t="s">
        <v>13310</v>
      </c>
      <c r="B1461" s="74" t="s">
        <v>6800</v>
      </c>
      <c r="C1461" s="74" t="s">
        <v>3968</v>
      </c>
      <c r="D1461" s="74" t="s">
        <v>13555</v>
      </c>
    </row>
    <row r="1462" ht="14.25" customHeight="1">
      <c r="A1462" s="74" t="s">
        <v>13311</v>
      </c>
      <c r="B1462" s="74" t="s">
        <v>714</v>
      </c>
      <c r="C1462" s="74" t="s">
        <v>3968</v>
      </c>
      <c r="D1462" s="74" t="s">
        <v>13555</v>
      </c>
    </row>
    <row r="1463" ht="14.25" customHeight="1">
      <c r="A1463" s="74" t="s">
        <v>13312</v>
      </c>
      <c r="B1463" s="74" t="s">
        <v>64</v>
      </c>
      <c r="C1463" s="74" t="s">
        <v>66</v>
      </c>
      <c r="D1463" s="74" t="s">
        <v>13555</v>
      </c>
    </row>
    <row r="1464" ht="14.25" customHeight="1">
      <c r="A1464" s="74" t="s">
        <v>13314</v>
      </c>
      <c r="B1464" s="74" t="s">
        <v>388</v>
      </c>
      <c r="C1464" s="74" t="s">
        <v>100</v>
      </c>
      <c r="D1464" s="74" t="s">
        <v>13555</v>
      </c>
    </row>
    <row r="1465" ht="14.25" customHeight="1">
      <c r="A1465" s="74" t="s">
        <v>13315</v>
      </c>
      <c r="B1465" s="74" t="s">
        <v>423</v>
      </c>
      <c r="C1465" s="74" t="s">
        <v>3968</v>
      </c>
      <c r="D1465" s="74" t="s">
        <v>13555</v>
      </c>
    </row>
    <row r="1466" ht="14.25" customHeight="1">
      <c r="A1466" s="74" t="s">
        <v>3695</v>
      </c>
      <c r="B1466" s="74" t="s">
        <v>440</v>
      </c>
      <c r="C1466" s="74" t="s">
        <v>57</v>
      </c>
      <c r="D1466" s="74" t="s">
        <v>13555</v>
      </c>
    </row>
    <row r="1467" ht="14.25" customHeight="1">
      <c r="A1467" s="74" t="s">
        <v>5639</v>
      </c>
      <c r="B1467" s="74" t="s">
        <v>444</v>
      </c>
      <c r="C1467" s="74" t="s">
        <v>100</v>
      </c>
      <c r="D1467" s="74" t="s">
        <v>13555</v>
      </c>
    </row>
    <row r="1468" ht="14.25" customHeight="1">
      <c r="A1468" s="74" t="s">
        <v>5841</v>
      </c>
      <c r="B1468" s="74" t="s">
        <v>2811</v>
      </c>
      <c r="C1468" s="74" t="s">
        <v>3968</v>
      </c>
      <c r="D1468" s="74" t="s">
        <v>13555</v>
      </c>
    </row>
    <row r="1469" ht="14.25" customHeight="1">
      <c r="A1469" s="74" t="s">
        <v>5933</v>
      </c>
      <c r="B1469" s="74" t="s">
        <v>2815</v>
      </c>
      <c r="C1469" s="74" t="s">
        <v>57</v>
      </c>
      <c r="D1469" s="74" t="s">
        <v>13555</v>
      </c>
    </row>
    <row r="1470" ht="14.25" customHeight="1">
      <c r="A1470" s="74" t="s">
        <v>6109</v>
      </c>
      <c r="B1470" s="74" t="s">
        <v>13565</v>
      </c>
      <c r="C1470" s="74" t="s">
        <v>57</v>
      </c>
      <c r="D1470" s="74" t="s">
        <v>13555</v>
      </c>
    </row>
    <row r="1471" ht="14.25" customHeight="1">
      <c r="A1471" s="74" t="s">
        <v>6173</v>
      </c>
      <c r="B1471" s="74" t="s">
        <v>469</v>
      </c>
      <c r="C1471" s="74" t="s">
        <v>3934</v>
      </c>
      <c r="D1471" s="74" t="s">
        <v>13555</v>
      </c>
    </row>
    <row r="1472" ht="14.25" customHeight="1">
      <c r="A1472" s="74" t="s">
        <v>13316</v>
      </c>
      <c r="B1472" s="74" t="s">
        <v>2926</v>
      </c>
      <c r="C1472" s="74" t="s">
        <v>57</v>
      </c>
      <c r="D1472" s="74" t="s">
        <v>13555</v>
      </c>
    </row>
    <row r="1473" ht="14.25" customHeight="1">
      <c r="A1473" s="74" t="s">
        <v>13318</v>
      </c>
      <c r="B1473" s="74" t="s">
        <v>473</v>
      </c>
      <c r="C1473" s="74" t="s">
        <v>100</v>
      </c>
      <c r="D1473" s="74" t="s">
        <v>13555</v>
      </c>
    </row>
    <row r="1474" ht="14.25" customHeight="1">
      <c r="A1474" s="74" t="s">
        <v>6308</v>
      </c>
      <c r="B1474" s="74" t="s">
        <v>478</v>
      </c>
      <c r="C1474" s="74" t="s">
        <v>3934</v>
      </c>
      <c r="D1474" s="74" t="s">
        <v>13555</v>
      </c>
    </row>
    <row r="1475" ht="14.25" customHeight="1">
      <c r="A1475" s="74" t="s">
        <v>13319</v>
      </c>
      <c r="B1475" s="74" t="s">
        <v>500</v>
      </c>
      <c r="C1475" s="74" t="s">
        <v>3968</v>
      </c>
      <c r="D1475" s="74" t="s">
        <v>13555</v>
      </c>
    </row>
    <row r="1476" ht="14.25" customHeight="1">
      <c r="A1476" s="74" t="s">
        <v>6561</v>
      </c>
      <c r="B1476" s="74" t="s">
        <v>6562</v>
      </c>
      <c r="C1476" s="74" t="s">
        <v>6563</v>
      </c>
      <c r="D1476" s="74" t="s">
        <v>13555</v>
      </c>
    </row>
    <row r="1477" ht="14.25" customHeight="1">
      <c r="A1477" s="74" t="s">
        <v>6564</v>
      </c>
      <c r="B1477" s="74" t="s">
        <v>6565</v>
      </c>
      <c r="C1477" s="74" t="s">
        <v>3968</v>
      </c>
      <c r="D1477" s="74" t="s">
        <v>13555</v>
      </c>
    </row>
    <row r="1478" ht="14.25" customHeight="1">
      <c r="A1478" s="74" t="s">
        <v>6594</v>
      </c>
      <c r="B1478" s="74" t="s">
        <v>435</v>
      </c>
      <c r="C1478" s="74" t="s">
        <v>3934</v>
      </c>
      <c r="D1478" s="74" t="s">
        <v>13555</v>
      </c>
    </row>
    <row r="1479" ht="14.25" customHeight="1">
      <c r="A1479" s="74" t="s">
        <v>13324</v>
      </c>
      <c r="B1479" s="74" t="s">
        <v>653</v>
      </c>
      <c r="C1479" s="74" t="s">
        <v>127</v>
      </c>
      <c r="D1479" s="74" t="s">
        <v>13555</v>
      </c>
    </row>
    <row r="1480" ht="14.25" customHeight="1">
      <c r="A1480" s="74" t="s">
        <v>13325</v>
      </c>
      <c r="B1480" s="74" t="s">
        <v>732</v>
      </c>
      <c r="C1480" s="74" t="s">
        <v>127</v>
      </c>
      <c r="D1480" s="74" t="s">
        <v>13555</v>
      </c>
    </row>
    <row r="1481" ht="14.25" customHeight="1">
      <c r="A1481" s="74" t="s">
        <v>13330</v>
      </c>
      <c r="B1481" s="74" t="s">
        <v>2832</v>
      </c>
      <c r="C1481" s="74" t="s">
        <v>127</v>
      </c>
      <c r="D1481" s="74" t="s">
        <v>13555</v>
      </c>
    </row>
    <row r="1482" ht="14.25" customHeight="1">
      <c r="A1482" s="74" t="s">
        <v>6705</v>
      </c>
      <c r="B1482" s="74" t="s">
        <v>13566</v>
      </c>
      <c r="C1482" s="74" t="s">
        <v>923</v>
      </c>
      <c r="D1482" s="74" t="s">
        <v>13555</v>
      </c>
    </row>
    <row r="1483" ht="14.25" customHeight="1">
      <c r="A1483" s="74" t="s">
        <v>13332</v>
      </c>
      <c r="B1483" s="74" t="s">
        <v>537</v>
      </c>
      <c r="C1483" s="74" t="s">
        <v>100</v>
      </c>
      <c r="D1483" s="74" t="s">
        <v>13555</v>
      </c>
    </row>
    <row r="1484" ht="14.25" customHeight="1">
      <c r="A1484" s="74" t="s">
        <v>13333</v>
      </c>
      <c r="B1484" s="74" t="s">
        <v>542</v>
      </c>
      <c r="C1484" s="74" t="s">
        <v>3968</v>
      </c>
      <c r="D1484" s="74" t="s">
        <v>13555</v>
      </c>
    </row>
    <row r="1485" ht="14.25" customHeight="1">
      <c r="A1485" s="74" t="s">
        <v>13335</v>
      </c>
      <c r="B1485" s="74" t="s">
        <v>547</v>
      </c>
      <c r="C1485" s="74" t="s">
        <v>3968</v>
      </c>
      <c r="D1485" s="74" t="s">
        <v>13555</v>
      </c>
    </row>
    <row r="1486" ht="14.25" customHeight="1">
      <c r="A1486" s="74" t="s">
        <v>6731</v>
      </c>
      <c r="B1486" s="74" t="s">
        <v>553</v>
      </c>
      <c r="C1486" s="74" t="s">
        <v>3968</v>
      </c>
      <c r="D1486" s="74" t="s">
        <v>13555</v>
      </c>
    </row>
    <row r="1487" ht="14.25" customHeight="1">
      <c r="A1487" s="74" t="s">
        <v>13336</v>
      </c>
      <c r="B1487" s="74" t="s">
        <v>563</v>
      </c>
      <c r="C1487" s="74" t="s">
        <v>3968</v>
      </c>
      <c r="D1487" s="74" t="s">
        <v>13555</v>
      </c>
    </row>
    <row r="1488" ht="14.25" customHeight="1">
      <c r="A1488" s="74" t="s">
        <v>13337</v>
      </c>
      <c r="B1488" s="74" t="s">
        <v>568</v>
      </c>
      <c r="C1488" s="74" t="s">
        <v>3968</v>
      </c>
      <c r="D1488" s="74" t="s">
        <v>13555</v>
      </c>
    </row>
    <row r="1489" ht="14.25" customHeight="1">
      <c r="A1489" s="74" t="s">
        <v>13338</v>
      </c>
      <c r="B1489" s="74" t="s">
        <v>573</v>
      </c>
      <c r="C1489" s="74" t="s">
        <v>3968</v>
      </c>
      <c r="D1489" s="74" t="s">
        <v>13555</v>
      </c>
    </row>
    <row r="1490" ht="14.25" customHeight="1">
      <c r="A1490" s="74" t="s">
        <v>13339</v>
      </c>
      <c r="B1490" s="74" t="s">
        <v>578</v>
      </c>
      <c r="C1490" s="74" t="s">
        <v>3968</v>
      </c>
      <c r="D1490" s="74" t="s">
        <v>13555</v>
      </c>
    </row>
    <row r="1491" ht="14.25" customHeight="1">
      <c r="A1491" s="74" t="s">
        <v>13340</v>
      </c>
      <c r="B1491" s="74" t="s">
        <v>582</v>
      </c>
      <c r="C1491" s="74" t="s">
        <v>3934</v>
      </c>
      <c r="D1491" s="74" t="s">
        <v>13555</v>
      </c>
    </row>
    <row r="1492" ht="14.25" customHeight="1">
      <c r="A1492" s="74" t="s">
        <v>13342</v>
      </c>
      <c r="B1492" s="74" t="s">
        <v>558</v>
      </c>
      <c r="C1492" s="74" t="s">
        <v>3968</v>
      </c>
      <c r="D1492" s="74" t="s">
        <v>13555</v>
      </c>
    </row>
    <row r="1493" ht="14.25" customHeight="1">
      <c r="A1493" s="74" t="s">
        <v>13345</v>
      </c>
      <c r="B1493" s="74" t="s">
        <v>586</v>
      </c>
      <c r="C1493" s="74" t="s">
        <v>3968</v>
      </c>
      <c r="D1493" s="74" t="s">
        <v>13555</v>
      </c>
    </row>
    <row r="1494" ht="14.25" customHeight="1">
      <c r="A1494" s="74" t="s">
        <v>6760</v>
      </c>
      <c r="B1494" s="74" t="s">
        <v>2835</v>
      </c>
      <c r="C1494" s="74" t="s">
        <v>3934</v>
      </c>
      <c r="D1494" s="74" t="s">
        <v>13555</v>
      </c>
    </row>
    <row r="1495" ht="14.25" customHeight="1">
      <c r="A1495" s="74" t="s">
        <v>6766</v>
      </c>
      <c r="B1495" s="74" t="s">
        <v>682</v>
      </c>
      <c r="C1495" s="74" t="s">
        <v>3968</v>
      </c>
      <c r="D1495" s="74" t="s">
        <v>13555</v>
      </c>
    </row>
    <row r="1496" ht="14.25" customHeight="1">
      <c r="A1496" s="74" t="s">
        <v>13567</v>
      </c>
      <c r="B1496" s="74" t="s">
        <v>627</v>
      </c>
      <c r="C1496" s="74" t="s">
        <v>3968</v>
      </c>
      <c r="D1496" s="74" t="s">
        <v>13555</v>
      </c>
    </row>
    <row r="1497" ht="14.25" customHeight="1">
      <c r="A1497" s="74" t="s">
        <v>3722</v>
      </c>
      <c r="B1497" s="74" t="s">
        <v>632</v>
      </c>
      <c r="C1497" s="74" t="s">
        <v>57</v>
      </c>
      <c r="D1497" s="74" t="s">
        <v>13555</v>
      </c>
    </row>
    <row r="1498" ht="14.25" customHeight="1">
      <c r="A1498" s="74" t="s">
        <v>13347</v>
      </c>
      <c r="B1498" s="74" t="s">
        <v>13568</v>
      </c>
      <c r="C1498" s="74" t="s">
        <v>57</v>
      </c>
      <c r="D1498" s="74" t="s">
        <v>13555</v>
      </c>
    </row>
    <row r="1499" ht="14.25" customHeight="1">
      <c r="A1499" s="74" t="s">
        <v>13349</v>
      </c>
      <c r="B1499" s="74" t="s">
        <v>676</v>
      </c>
      <c r="C1499" s="74" t="s">
        <v>3968</v>
      </c>
      <c r="D1499" s="74" t="s">
        <v>13555</v>
      </c>
    </row>
    <row r="1500" ht="14.25" customHeight="1">
      <c r="A1500" s="74" t="s">
        <v>3697</v>
      </c>
      <c r="B1500" s="74" t="s">
        <v>2997</v>
      </c>
      <c r="C1500" s="74" t="s">
        <v>71</v>
      </c>
      <c r="D1500" s="74" t="s">
        <v>13555</v>
      </c>
    </row>
    <row r="1501" ht="14.25" customHeight="1">
      <c r="A1501" s="74" t="s">
        <v>3699</v>
      </c>
      <c r="B1501" s="74" t="s">
        <v>687</v>
      </c>
      <c r="C1501" s="74" t="s">
        <v>50</v>
      </c>
      <c r="D1501" s="74" t="s">
        <v>13555</v>
      </c>
    </row>
    <row r="1502" ht="14.25" customHeight="1">
      <c r="A1502" s="74" t="s">
        <v>13354</v>
      </c>
      <c r="B1502" s="74" t="s">
        <v>13569</v>
      </c>
      <c r="C1502" s="74" t="s">
        <v>57</v>
      </c>
      <c r="D1502" s="74" t="s">
        <v>13555</v>
      </c>
    </row>
    <row r="1503" ht="14.25" customHeight="1">
      <c r="A1503" s="74" t="s">
        <v>6983</v>
      </c>
      <c r="B1503" s="74" t="s">
        <v>691</v>
      </c>
      <c r="C1503" s="74" t="s">
        <v>3968</v>
      </c>
      <c r="D1503" s="74" t="s">
        <v>13555</v>
      </c>
    </row>
    <row r="1504" ht="14.25" customHeight="1">
      <c r="A1504" s="74" t="s">
        <v>6986</v>
      </c>
      <c r="B1504" s="74" t="s">
        <v>695</v>
      </c>
      <c r="C1504" s="74" t="s">
        <v>3934</v>
      </c>
      <c r="D1504" s="74" t="s">
        <v>13555</v>
      </c>
    </row>
    <row r="1505" ht="14.25" customHeight="1">
      <c r="A1505" s="74" t="s">
        <v>6991</v>
      </c>
      <c r="B1505" s="74" t="s">
        <v>761</v>
      </c>
      <c r="C1505" s="74" t="s">
        <v>3968</v>
      </c>
      <c r="D1505" s="74" t="s">
        <v>13555</v>
      </c>
    </row>
    <row r="1506" ht="14.25" customHeight="1">
      <c r="A1506" s="74" t="s">
        <v>13570</v>
      </c>
      <c r="B1506" s="74" t="s">
        <v>708</v>
      </c>
      <c r="C1506" s="74" t="s">
        <v>3968</v>
      </c>
      <c r="D1506" s="74" t="s">
        <v>13555</v>
      </c>
    </row>
    <row r="1507" ht="14.25" customHeight="1">
      <c r="A1507" s="74" t="s">
        <v>13356</v>
      </c>
      <c r="B1507" s="74" t="s">
        <v>755</v>
      </c>
      <c r="C1507" s="74" t="s">
        <v>3968</v>
      </c>
      <c r="D1507" s="74" t="s">
        <v>13555</v>
      </c>
    </row>
    <row r="1508" ht="14.25" customHeight="1">
      <c r="A1508" s="74" t="s">
        <v>3700</v>
      </c>
      <c r="B1508" s="74" t="s">
        <v>13357</v>
      </c>
      <c r="C1508" s="74" t="s">
        <v>71</v>
      </c>
      <c r="D1508" s="74" t="s">
        <v>13555</v>
      </c>
    </row>
    <row r="1509" ht="14.25" customHeight="1">
      <c r="A1509" s="74" t="s">
        <v>7097</v>
      </c>
      <c r="B1509" s="74" t="s">
        <v>801</v>
      </c>
      <c r="C1509" s="74" t="s">
        <v>100</v>
      </c>
      <c r="D1509" s="74" t="s">
        <v>13555</v>
      </c>
    </row>
    <row r="1510" ht="14.25" customHeight="1">
      <c r="A1510" s="74" t="s">
        <v>3725</v>
      </c>
      <c r="B1510" s="74" t="s">
        <v>431</v>
      </c>
      <c r="C1510" s="74" t="s">
        <v>3968</v>
      </c>
      <c r="D1510" s="74" t="s">
        <v>13555</v>
      </c>
    </row>
    <row r="1511" ht="14.25" customHeight="1">
      <c r="A1511" s="74" t="s">
        <v>3702</v>
      </c>
      <c r="B1511" s="74" t="s">
        <v>845</v>
      </c>
      <c r="C1511" s="74" t="s">
        <v>3934</v>
      </c>
      <c r="D1511" s="74" t="s">
        <v>13555</v>
      </c>
    </row>
    <row r="1512" ht="14.25" customHeight="1">
      <c r="A1512" s="74" t="s">
        <v>13362</v>
      </c>
      <c r="B1512" s="74" t="s">
        <v>849</v>
      </c>
      <c r="C1512" s="74" t="s">
        <v>127</v>
      </c>
      <c r="D1512" s="74" t="s">
        <v>13555</v>
      </c>
    </row>
    <row r="1513" ht="14.25" customHeight="1">
      <c r="A1513" s="74" t="s">
        <v>13364</v>
      </c>
      <c r="B1513" s="74" t="s">
        <v>853</v>
      </c>
      <c r="C1513" s="74" t="s">
        <v>3968</v>
      </c>
      <c r="D1513" s="74" t="s">
        <v>13555</v>
      </c>
    </row>
    <row r="1514" ht="14.25" customHeight="1">
      <c r="A1514" s="74" t="s">
        <v>7245</v>
      </c>
      <c r="B1514" s="74" t="s">
        <v>857</v>
      </c>
      <c r="C1514" s="74" t="s">
        <v>3968</v>
      </c>
      <c r="D1514" s="74" t="s">
        <v>13555</v>
      </c>
    </row>
    <row r="1515" ht="14.25" customHeight="1">
      <c r="A1515" s="74" t="s">
        <v>13365</v>
      </c>
      <c r="B1515" s="74" t="s">
        <v>868</v>
      </c>
      <c r="C1515" s="74" t="s">
        <v>3968</v>
      </c>
      <c r="D1515" s="74" t="s">
        <v>13555</v>
      </c>
    </row>
    <row r="1516" ht="14.25" customHeight="1">
      <c r="A1516" s="74" t="s">
        <v>13366</v>
      </c>
      <c r="B1516" s="74" t="s">
        <v>882</v>
      </c>
      <c r="C1516" s="74" t="s">
        <v>3934</v>
      </c>
      <c r="D1516" s="74" t="s">
        <v>13555</v>
      </c>
    </row>
    <row r="1517" ht="14.25" customHeight="1">
      <c r="A1517" s="74" t="s">
        <v>3721</v>
      </c>
      <c r="B1517" s="74" t="s">
        <v>887</v>
      </c>
      <c r="C1517" s="74" t="s">
        <v>57</v>
      </c>
      <c r="D1517" s="74" t="s">
        <v>13555</v>
      </c>
    </row>
    <row r="1518" ht="14.25" customHeight="1">
      <c r="A1518" s="74" t="s">
        <v>13368</v>
      </c>
      <c r="B1518" s="74" t="s">
        <v>891</v>
      </c>
      <c r="C1518" s="74" t="s">
        <v>3934</v>
      </c>
      <c r="D1518" s="74" t="s">
        <v>13555</v>
      </c>
    </row>
    <row r="1519" ht="14.25" customHeight="1">
      <c r="A1519" s="74" t="s">
        <v>3703</v>
      </c>
      <c r="B1519" s="74" t="s">
        <v>895</v>
      </c>
      <c r="C1519" s="74" t="s">
        <v>3968</v>
      </c>
      <c r="D1519" s="74" t="s">
        <v>13555</v>
      </c>
    </row>
    <row r="1520" ht="14.25" customHeight="1">
      <c r="A1520" s="74" t="s">
        <v>7571</v>
      </c>
      <c r="B1520" s="74" t="s">
        <v>2854</v>
      </c>
      <c r="C1520" s="74" t="s">
        <v>100</v>
      </c>
      <c r="D1520" s="74" t="s">
        <v>13555</v>
      </c>
    </row>
    <row r="1521" ht="14.25" customHeight="1">
      <c r="A1521" s="74" t="s">
        <v>7579</v>
      </c>
      <c r="B1521" s="74" t="s">
        <v>720</v>
      </c>
      <c r="C1521" s="74" t="s">
        <v>3968</v>
      </c>
      <c r="D1521" s="74" t="s">
        <v>13555</v>
      </c>
    </row>
    <row r="1522" ht="14.25" customHeight="1">
      <c r="A1522" s="74" t="s">
        <v>7610</v>
      </c>
      <c r="B1522" s="74" t="s">
        <v>2855</v>
      </c>
      <c r="C1522" s="74" t="s">
        <v>100</v>
      </c>
      <c r="D1522" s="74" t="s">
        <v>13555</v>
      </c>
    </row>
    <row r="1523" ht="14.25" customHeight="1">
      <c r="A1523" s="74" t="s">
        <v>7615</v>
      </c>
      <c r="B1523" s="74" t="s">
        <v>13571</v>
      </c>
      <c r="C1523" s="74" t="s">
        <v>3934</v>
      </c>
      <c r="D1523" s="74" t="s">
        <v>13555</v>
      </c>
    </row>
    <row r="1524" ht="14.25" customHeight="1">
      <c r="A1524" s="74" t="s">
        <v>13370</v>
      </c>
      <c r="B1524" s="74" t="s">
        <v>916</v>
      </c>
      <c r="C1524" s="74" t="s">
        <v>3934</v>
      </c>
      <c r="D1524" s="74" t="s">
        <v>13555</v>
      </c>
    </row>
    <row r="1525" ht="14.25" customHeight="1">
      <c r="A1525" s="74" t="s">
        <v>7698</v>
      </c>
      <c r="B1525" s="74" t="s">
        <v>2858</v>
      </c>
      <c r="C1525" s="74" t="s">
        <v>923</v>
      </c>
      <c r="D1525" s="74" t="s">
        <v>13555</v>
      </c>
    </row>
    <row r="1526" ht="14.25" customHeight="1">
      <c r="A1526" s="74" t="s">
        <v>7737</v>
      </c>
      <c r="B1526" s="74" t="s">
        <v>937</v>
      </c>
      <c r="C1526" s="74" t="s">
        <v>127</v>
      </c>
      <c r="D1526" s="74" t="s">
        <v>13555</v>
      </c>
    </row>
    <row r="1527" ht="14.25" customHeight="1">
      <c r="A1527" s="74" t="s">
        <v>7740</v>
      </c>
      <c r="B1527" s="74" t="s">
        <v>942</v>
      </c>
      <c r="C1527" s="74" t="s">
        <v>127</v>
      </c>
      <c r="D1527" s="74" t="s">
        <v>13555</v>
      </c>
    </row>
    <row r="1528" ht="14.25" customHeight="1">
      <c r="A1528" s="74" t="s">
        <v>13572</v>
      </c>
      <c r="B1528" s="74" t="s">
        <v>947</v>
      </c>
      <c r="C1528" s="74" t="s">
        <v>3968</v>
      </c>
      <c r="D1528" s="74" t="s">
        <v>13555</v>
      </c>
    </row>
    <row r="1529" ht="14.25" customHeight="1">
      <c r="A1529" s="74" t="s">
        <v>13372</v>
      </c>
      <c r="B1529" s="74" t="s">
        <v>967</v>
      </c>
      <c r="C1529" s="74" t="s">
        <v>3968</v>
      </c>
      <c r="D1529" s="74" t="s">
        <v>13555</v>
      </c>
    </row>
    <row r="1530" ht="14.25" customHeight="1">
      <c r="A1530" s="74" t="s">
        <v>13374</v>
      </c>
      <c r="B1530" s="74" t="s">
        <v>979</v>
      </c>
      <c r="C1530" s="74" t="s">
        <v>100</v>
      </c>
      <c r="D1530" s="74" t="s">
        <v>13555</v>
      </c>
    </row>
    <row r="1531" ht="14.25" customHeight="1">
      <c r="A1531" s="74" t="s">
        <v>7790</v>
      </c>
      <c r="B1531" s="74" t="s">
        <v>7791</v>
      </c>
      <c r="C1531" s="74" t="s">
        <v>100</v>
      </c>
      <c r="D1531" s="74" t="s">
        <v>13555</v>
      </c>
    </row>
    <row r="1532" ht="14.25" customHeight="1">
      <c r="A1532" s="74" t="s">
        <v>7792</v>
      </c>
      <c r="B1532" s="74" t="s">
        <v>7793</v>
      </c>
      <c r="C1532" s="74" t="s">
        <v>100</v>
      </c>
      <c r="D1532" s="74" t="s">
        <v>13555</v>
      </c>
    </row>
    <row r="1533" ht="14.25" customHeight="1">
      <c r="A1533" s="74" t="s">
        <v>7800</v>
      </c>
      <c r="B1533" s="74" t="s">
        <v>1008</v>
      </c>
      <c r="C1533" s="74" t="s">
        <v>3934</v>
      </c>
      <c r="D1533" s="74" t="s">
        <v>13555</v>
      </c>
    </row>
    <row r="1534" ht="14.25" customHeight="1">
      <c r="A1534" s="74" t="s">
        <v>7803</v>
      </c>
      <c r="B1534" s="74" t="s">
        <v>3471</v>
      </c>
      <c r="C1534" s="74" t="s">
        <v>3934</v>
      </c>
      <c r="D1534" s="74" t="s">
        <v>13555</v>
      </c>
    </row>
    <row r="1535" ht="14.25" customHeight="1">
      <c r="A1535" s="74" t="s">
        <v>3705</v>
      </c>
      <c r="B1535" s="74" t="s">
        <v>1025</v>
      </c>
      <c r="C1535" s="74" t="s">
        <v>1026</v>
      </c>
      <c r="D1535" s="74" t="s">
        <v>13555</v>
      </c>
    </row>
    <row r="1536" ht="14.25" customHeight="1">
      <c r="A1536" s="74" t="s">
        <v>3706</v>
      </c>
      <c r="B1536" s="74" t="s">
        <v>1031</v>
      </c>
      <c r="C1536" s="74" t="s">
        <v>127</v>
      </c>
      <c r="D1536" s="74" t="s">
        <v>13555</v>
      </c>
    </row>
    <row r="1537" ht="14.25" customHeight="1">
      <c r="A1537" s="74" t="s">
        <v>3707</v>
      </c>
      <c r="B1537" s="74" t="s">
        <v>1035</v>
      </c>
      <c r="C1537" s="74" t="s">
        <v>50</v>
      </c>
      <c r="D1537" s="74" t="s">
        <v>13555</v>
      </c>
    </row>
    <row r="1538" ht="14.25" customHeight="1">
      <c r="A1538" s="74" t="s">
        <v>13375</v>
      </c>
      <c r="B1538" s="74" t="s">
        <v>1039</v>
      </c>
      <c r="C1538" s="74" t="s">
        <v>50</v>
      </c>
      <c r="D1538" s="74" t="s">
        <v>13555</v>
      </c>
    </row>
    <row r="1539" ht="14.25" customHeight="1">
      <c r="A1539" s="74" t="s">
        <v>3708</v>
      </c>
      <c r="B1539" s="74" t="s">
        <v>1042</v>
      </c>
      <c r="C1539" s="74" t="s">
        <v>3968</v>
      </c>
      <c r="D1539" s="74" t="s">
        <v>13555</v>
      </c>
    </row>
    <row r="1540" ht="14.25" customHeight="1">
      <c r="A1540" s="74" t="s">
        <v>7846</v>
      </c>
      <c r="B1540" s="74" t="s">
        <v>1055</v>
      </c>
      <c r="C1540" s="74" t="s">
        <v>3934</v>
      </c>
      <c r="D1540" s="74" t="s">
        <v>13555</v>
      </c>
    </row>
    <row r="1541" ht="14.25" customHeight="1">
      <c r="A1541" s="74" t="s">
        <v>13573</v>
      </c>
      <c r="B1541" s="74" t="s">
        <v>1061</v>
      </c>
      <c r="C1541" s="74" t="s">
        <v>923</v>
      </c>
      <c r="D1541" s="74" t="s">
        <v>13555</v>
      </c>
    </row>
    <row r="1542" ht="14.25" customHeight="1">
      <c r="A1542" s="74" t="s">
        <v>7860</v>
      </c>
      <c r="B1542" s="74" t="s">
        <v>7861</v>
      </c>
      <c r="C1542" s="74" t="s">
        <v>66</v>
      </c>
      <c r="D1542" s="74" t="s">
        <v>13555</v>
      </c>
    </row>
    <row r="1543" ht="14.25" customHeight="1">
      <c r="A1543" s="74" t="s">
        <v>7874</v>
      </c>
      <c r="B1543" s="74" t="s">
        <v>7875</v>
      </c>
      <c r="C1543" s="74" t="s">
        <v>66</v>
      </c>
      <c r="D1543" s="74" t="s">
        <v>13555</v>
      </c>
    </row>
    <row r="1544" ht="14.25" customHeight="1">
      <c r="A1544" s="74" t="s">
        <v>13574</v>
      </c>
      <c r="B1544" s="74" t="s">
        <v>1096</v>
      </c>
      <c r="C1544" s="74" t="s">
        <v>127</v>
      </c>
      <c r="D1544" s="74" t="s">
        <v>13555</v>
      </c>
    </row>
    <row r="1545" ht="14.25" customHeight="1">
      <c r="A1545" s="74" t="s">
        <v>13575</v>
      </c>
      <c r="B1545" s="74" t="s">
        <v>1100</v>
      </c>
      <c r="C1545" s="74" t="s">
        <v>127</v>
      </c>
      <c r="D1545" s="74" t="s">
        <v>13555</v>
      </c>
    </row>
    <row r="1546" ht="14.25" customHeight="1">
      <c r="A1546" s="74" t="s">
        <v>13576</v>
      </c>
      <c r="B1546" s="74" t="s">
        <v>1104</v>
      </c>
      <c r="C1546" s="74" t="s">
        <v>3968</v>
      </c>
      <c r="D1546" s="74" t="s">
        <v>13555</v>
      </c>
    </row>
    <row r="1547" ht="14.25" customHeight="1">
      <c r="A1547" s="74" t="s">
        <v>13378</v>
      </c>
      <c r="B1547" s="74" t="s">
        <v>13577</v>
      </c>
      <c r="C1547" s="74" t="s">
        <v>3968</v>
      </c>
      <c r="D1547" s="74" t="s">
        <v>13555</v>
      </c>
    </row>
    <row r="1548" ht="14.25" customHeight="1">
      <c r="A1548" s="74" t="s">
        <v>13379</v>
      </c>
      <c r="B1548" s="74" t="s">
        <v>1472</v>
      </c>
      <c r="C1548" s="74" t="s">
        <v>3934</v>
      </c>
      <c r="D1548" s="74" t="s">
        <v>13555</v>
      </c>
    </row>
    <row r="1549" ht="14.25" customHeight="1">
      <c r="A1549" s="74" t="s">
        <v>8158</v>
      </c>
      <c r="B1549" s="74" t="s">
        <v>1119</v>
      </c>
      <c r="C1549" s="74" t="s">
        <v>71</v>
      </c>
      <c r="D1549" s="74" t="s">
        <v>13555</v>
      </c>
    </row>
    <row r="1550" ht="14.25" customHeight="1">
      <c r="A1550" s="74" t="s">
        <v>8193</v>
      </c>
      <c r="B1550" s="74" t="s">
        <v>787</v>
      </c>
      <c r="C1550" s="74" t="s">
        <v>3934</v>
      </c>
      <c r="D1550" s="74" t="s">
        <v>13555</v>
      </c>
    </row>
    <row r="1551" ht="14.25" customHeight="1">
      <c r="A1551" s="74" t="s">
        <v>3716</v>
      </c>
      <c r="B1551" s="74" t="s">
        <v>1147</v>
      </c>
      <c r="C1551" s="74" t="s">
        <v>3934</v>
      </c>
      <c r="D1551" s="74" t="s">
        <v>13555</v>
      </c>
    </row>
    <row r="1552" ht="14.25" customHeight="1">
      <c r="A1552" s="74" t="s">
        <v>8196</v>
      </c>
      <c r="B1552" s="74" t="s">
        <v>1183</v>
      </c>
      <c r="C1552" s="74" t="s">
        <v>3968</v>
      </c>
      <c r="D1552" s="74" t="s">
        <v>13555</v>
      </c>
    </row>
    <row r="1553" ht="14.25" customHeight="1">
      <c r="A1553" s="74" t="s">
        <v>8214</v>
      </c>
      <c r="B1553" s="74" t="s">
        <v>1178</v>
      </c>
      <c r="C1553" s="74" t="s">
        <v>3934</v>
      </c>
      <c r="D1553" s="74" t="s">
        <v>13555</v>
      </c>
    </row>
    <row r="1554" ht="14.25" customHeight="1">
      <c r="A1554" s="74" t="s">
        <v>13384</v>
      </c>
      <c r="B1554" s="74" t="s">
        <v>1183</v>
      </c>
      <c r="C1554" s="74" t="s">
        <v>3968</v>
      </c>
      <c r="D1554" s="74" t="s">
        <v>13555</v>
      </c>
    </row>
    <row r="1555" ht="14.25" customHeight="1">
      <c r="A1555" s="74" t="s">
        <v>8227</v>
      </c>
      <c r="B1555" s="74" t="s">
        <v>2935</v>
      </c>
      <c r="C1555" s="74" t="s">
        <v>2936</v>
      </c>
      <c r="D1555" s="74" t="s">
        <v>13555</v>
      </c>
    </row>
    <row r="1556" ht="14.25" customHeight="1">
      <c r="A1556" s="74" t="s">
        <v>13385</v>
      </c>
      <c r="B1556" s="74" t="s">
        <v>2938</v>
      </c>
      <c r="C1556" s="74" t="s">
        <v>2936</v>
      </c>
      <c r="D1556" s="74" t="s">
        <v>13555</v>
      </c>
    </row>
    <row r="1557" ht="14.25" customHeight="1">
      <c r="A1557" s="74" t="s">
        <v>13388</v>
      </c>
      <c r="B1557" s="74" t="s">
        <v>490</v>
      </c>
      <c r="C1557" s="74" t="s">
        <v>50</v>
      </c>
      <c r="D1557" s="74" t="s">
        <v>13555</v>
      </c>
    </row>
    <row r="1558" ht="14.25" customHeight="1">
      <c r="A1558" s="74" t="s">
        <v>13389</v>
      </c>
      <c r="B1558" s="74" t="s">
        <v>792</v>
      </c>
      <c r="C1558" s="74" t="s">
        <v>50</v>
      </c>
      <c r="D1558" s="74" t="s">
        <v>13555</v>
      </c>
    </row>
    <row r="1559" ht="14.25" customHeight="1">
      <c r="A1559" s="74" t="s">
        <v>13390</v>
      </c>
      <c r="B1559" s="74" t="s">
        <v>797</v>
      </c>
      <c r="C1559" s="74" t="s">
        <v>3968</v>
      </c>
      <c r="D1559" s="74" t="s">
        <v>13555</v>
      </c>
    </row>
    <row r="1560" ht="14.25" customHeight="1">
      <c r="A1560" s="74" t="s">
        <v>3709</v>
      </c>
      <c r="B1560" s="74" t="s">
        <v>1205</v>
      </c>
      <c r="C1560" s="74" t="s">
        <v>127</v>
      </c>
      <c r="D1560" s="74" t="s">
        <v>13555</v>
      </c>
    </row>
    <row r="1561" ht="14.25" customHeight="1">
      <c r="A1561" s="74" t="s">
        <v>8604</v>
      </c>
      <c r="B1561" s="74" t="s">
        <v>428</v>
      </c>
      <c r="C1561" s="74" t="s">
        <v>57</v>
      </c>
      <c r="D1561" s="74" t="s">
        <v>13555</v>
      </c>
    </row>
    <row r="1562" ht="14.25" customHeight="1">
      <c r="A1562" s="74" t="s">
        <v>13391</v>
      </c>
      <c r="B1562" s="74" t="s">
        <v>767</v>
      </c>
      <c r="C1562" s="74" t="s">
        <v>50</v>
      </c>
      <c r="D1562" s="74" t="s">
        <v>13555</v>
      </c>
    </row>
    <row r="1563" ht="14.25" customHeight="1">
      <c r="A1563" s="74" t="s">
        <v>13392</v>
      </c>
      <c r="B1563" s="74" t="s">
        <v>772</v>
      </c>
      <c r="C1563" s="74" t="s">
        <v>3934</v>
      </c>
      <c r="D1563" s="74" t="s">
        <v>13555</v>
      </c>
    </row>
    <row r="1564" ht="14.25" customHeight="1">
      <c r="A1564" s="74" t="s">
        <v>8786</v>
      </c>
      <c r="B1564" s="74" t="s">
        <v>1085</v>
      </c>
      <c r="C1564" s="74" t="s">
        <v>57</v>
      </c>
      <c r="D1564" s="74" t="s">
        <v>13555</v>
      </c>
    </row>
    <row r="1565" ht="14.25" customHeight="1">
      <c r="A1565" s="74" t="s">
        <v>3710</v>
      </c>
      <c r="B1565" s="74" t="s">
        <v>1217</v>
      </c>
      <c r="C1565" s="74" t="s">
        <v>3968</v>
      </c>
      <c r="D1565" s="74" t="s">
        <v>13555</v>
      </c>
    </row>
    <row r="1566" ht="14.25" customHeight="1">
      <c r="A1566" s="74" t="s">
        <v>8878</v>
      </c>
      <c r="B1566" s="74" t="s">
        <v>1252</v>
      </c>
      <c r="C1566" s="74" t="s">
        <v>3934</v>
      </c>
      <c r="D1566" s="74" t="s">
        <v>13555</v>
      </c>
    </row>
    <row r="1567" ht="14.25" customHeight="1">
      <c r="A1567" s="74" t="s">
        <v>8883</v>
      </c>
      <c r="B1567" s="74" t="s">
        <v>3055</v>
      </c>
      <c r="C1567" s="74" t="s">
        <v>100</v>
      </c>
      <c r="D1567" s="74" t="s">
        <v>13555</v>
      </c>
    </row>
    <row r="1568" ht="14.25" customHeight="1">
      <c r="A1568" s="74" t="s">
        <v>8884</v>
      </c>
      <c r="B1568" s="74" t="s">
        <v>8885</v>
      </c>
      <c r="C1568" s="74" t="s">
        <v>3934</v>
      </c>
      <c r="D1568" s="74" t="s">
        <v>13555</v>
      </c>
    </row>
    <row r="1569" ht="14.25" customHeight="1">
      <c r="A1569" s="74" t="s">
        <v>13393</v>
      </c>
      <c r="B1569" s="74" t="s">
        <v>1256</v>
      </c>
      <c r="C1569" s="74" t="s">
        <v>3968</v>
      </c>
      <c r="D1569" s="74" t="s">
        <v>13555</v>
      </c>
    </row>
    <row r="1570" ht="14.25" customHeight="1">
      <c r="A1570" s="74" t="s">
        <v>13394</v>
      </c>
      <c r="B1570" s="74" t="s">
        <v>777</v>
      </c>
      <c r="C1570" s="74" t="s">
        <v>50</v>
      </c>
      <c r="D1570" s="74" t="s">
        <v>13555</v>
      </c>
    </row>
    <row r="1571" ht="14.25" customHeight="1">
      <c r="A1571" s="74" t="s">
        <v>13395</v>
      </c>
      <c r="B1571" s="74" t="s">
        <v>782</v>
      </c>
      <c r="C1571" s="74" t="s">
        <v>3934</v>
      </c>
      <c r="D1571" s="74" t="s">
        <v>13555</v>
      </c>
    </row>
    <row r="1572" ht="14.25" customHeight="1">
      <c r="A1572" s="74" t="s">
        <v>9105</v>
      </c>
      <c r="B1572" s="74" t="s">
        <v>1091</v>
      </c>
      <c r="C1572" s="74" t="s">
        <v>57</v>
      </c>
      <c r="D1572" s="74" t="s">
        <v>13555</v>
      </c>
    </row>
    <row r="1573" ht="14.25" customHeight="1">
      <c r="A1573" s="74" t="s">
        <v>13396</v>
      </c>
      <c r="B1573" s="74" t="s">
        <v>13397</v>
      </c>
      <c r="C1573" s="74" t="s">
        <v>3968</v>
      </c>
      <c r="D1573" s="74" t="s">
        <v>13555</v>
      </c>
    </row>
    <row r="1574" ht="14.25" customHeight="1">
      <c r="A1574" s="74" t="s">
        <v>13398</v>
      </c>
      <c r="B1574" s="74" t="s">
        <v>13399</v>
      </c>
      <c r="C1574" s="74" t="s">
        <v>3968</v>
      </c>
      <c r="D1574" s="74" t="s">
        <v>13555</v>
      </c>
    </row>
    <row r="1575" ht="14.25" customHeight="1">
      <c r="A1575" s="74" t="s">
        <v>13400</v>
      </c>
      <c r="B1575" s="74" t="s">
        <v>13401</v>
      </c>
      <c r="C1575" s="74" t="s">
        <v>3968</v>
      </c>
      <c r="D1575" s="74" t="s">
        <v>13555</v>
      </c>
    </row>
    <row r="1576" ht="14.25" customHeight="1">
      <c r="A1576" s="74" t="s">
        <v>13402</v>
      </c>
      <c r="B1576" s="74" t="s">
        <v>13403</v>
      </c>
      <c r="C1576" s="74" t="s">
        <v>3968</v>
      </c>
      <c r="D1576" s="74" t="s">
        <v>13555</v>
      </c>
    </row>
    <row r="1577" ht="14.25" customHeight="1">
      <c r="A1577" s="74" t="s">
        <v>13404</v>
      </c>
      <c r="B1577" s="74" t="s">
        <v>9160</v>
      </c>
      <c r="C1577" s="74" t="s">
        <v>3968</v>
      </c>
      <c r="D1577" s="74" t="s">
        <v>13555</v>
      </c>
    </row>
    <row r="1578" ht="14.25" customHeight="1">
      <c r="A1578" s="74" t="s">
        <v>13405</v>
      </c>
      <c r="B1578" s="74" t="s">
        <v>13499</v>
      </c>
      <c r="C1578" s="74" t="s">
        <v>3968</v>
      </c>
      <c r="D1578" s="74" t="s">
        <v>13555</v>
      </c>
    </row>
    <row r="1579" ht="14.25" customHeight="1">
      <c r="A1579" s="74" t="s">
        <v>13407</v>
      </c>
      <c r="B1579" s="74" t="s">
        <v>1300</v>
      </c>
      <c r="C1579" s="74" t="s">
        <v>3934</v>
      </c>
      <c r="D1579" s="74" t="s">
        <v>13555</v>
      </c>
    </row>
    <row r="1580" ht="14.25" customHeight="1">
      <c r="A1580" s="74" t="s">
        <v>9167</v>
      </c>
      <c r="B1580" s="74" t="s">
        <v>9168</v>
      </c>
      <c r="C1580" s="74" t="s">
        <v>3968</v>
      </c>
      <c r="D1580" s="74" t="s">
        <v>13555</v>
      </c>
    </row>
    <row r="1581" ht="14.25" customHeight="1">
      <c r="A1581" s="74" t="s">
        <v>9239</v>
      </c>
      <c r="B1581" s="74" t="s">
        <v>1042</v>
      </c>
      <c r="C1581" s="74" t="s">
        <v>100</v>
      </c>
      <c r="D1581" s="74" t="s">
        <v>13555</v>
      </c>
    </row>
    <row r="1582" ht="14.25" customHeight="1">
      <c r="A1582" s="74" t="s">
        <v>9242</v>
      </c>
      <c r="B1582" s="74" t="s">
        <v>9243</v>
      </c>
      <c r="C1582" s="74" t="s">
        <v>100</v>
      </c>
      <c r="D1582" s="74" t="s">
        <v>13555</v>
      </c>
    </row>
    <row r="1583" ht="14.25" customHeight="1">
      <c r="A1583" s="74" t="s">
        <v>13409</v>
      </c>
      <c r="B1583" s="74" t="s">
        <v>1304</v>
      </c>
      <c r="C1583" s="74" t="s">
        <v>57</v>
      </c>
      <c r="D1583" s="74" t="s">
        <v>13555</v>
      </c>
    </row>
    <row r="1584" ht="14.25" customHeight="1">
      <c r="A1584" s="74" t="s">
        <v>3711</v>
      </c>
      <c r="B1584" s="74" t="s">
        <v>13578</v>
      </c>
      <c r="C1584" s="74" t="s">
        <v>3934</v>
      </c>
      <c r="D1584" s="74" t="s">
        <v>13555</v>
      </c>
    </row>
    <row r="1585" ht="14.25" customHeight="1">
      <c r="A1585" s="74" t="s">
        <v>3719</v>
      </c>
      <c r="B1585" s="74" t="s">
        <v>1316</v>
      </c>
      <c r="C1585" s="74" t="s">
        <v>57</v>
      </c>
      <c r="D1585" s="74" t="s">
        <v>13555</v>
      </c>
    </row>
    <row r="1586" ht="14.25" customHeight="1">
      <c r="A1586" s="74" t="s">
        <v>13411</v>
      </c>
      <c r="B1586" s="74" t="s">
        <v>1350</v>
      </c>
      <c r="C1586" s="74" t="s">
        <v>57</v>
      </c>
      <c r="D1586" s="74" t="s">
        <v>13555</v>
      </c>
    </row>
    <row r="1587" ht="14.25" customHeight="1">
      <c r="A1587" s="74" t="s">
        <v>13412</v>
      </c>
      <c r="B1587" s="74" t="s">
        <v>1076</v>
      </c>
      <c r="C1587" s="74" t="s">
        <v>57</v>
      </c>
      <c r="D1587" s="74" t="s">
        <v>13555</v>
      </c>
    </row>
    <row r="1588" ht="14.25" customHeight="1">
      <c r="A1588" s="74" t="s">
        <v>9964</v>
      </c>
      <c r="B1588" s="74" t="s">
        <v>2867</v>
      </c>
      <c r="C1588" s="74" t="s">
        <v>71</v>
      </c>
      <c r="D1588" s="74" t="s">
        <v>13555</v>
      </c>
    </row>
    <row r="1589" ht="14.25" customHeight="1">
      <c r="A1589" s="74" t="s">
        <v>9973</v>
      </c>
      <c r="B1589" s="74" t="s">
        <v>267</v>
      </c>
      <c r="C1589" s="74" t="s">
        <v>3934</v>
      </c>
      <c r="D1589" s="74" t="s">
        <v>13555</v>
      </c>
    </row>
    <row r="1590" ht="14.25" customHeight="1">
      <c r="A1590" s="74" t="s">
        <v>13419</v>
      </c>
      <c r="B1590" s="74" t="s">
        <v>1436</v>
      </c>
      <c r="C1590" s="74" t="s">
        <v>71</v>
      </c>
      <c r="D1590" s="74" t="s">
        <v>13555</v>
      </c>
    </row>
    <row r="1591" ht="14.25" customHeight="1">
      <c r="A1591" s="74" t="s">
        <v>13420</v>
      </c>
      <c r="B1591" s="74" t="s">
        <v>665</v>
      </c>
      <c r="C1591" s="74" t="s">
        <v>127</v>
      </c>
      <c r="D1591" s="74" t="s">
        <v>13555</v>
      </c>
    </row>
    <row r="1592" ht="14.25" customHeight="1">
      <c r="A1592" s="74" t="s">
        <v>13421</v>
      </c>
      <c r="B1592" s="74" t="s">
        <v>744</v>
      </c>
      <c r="C1592" s="74" t="s">
        <v>127</v>
      </c>
      <c r="D1592" s="74" t="s">
        <v>13555</v>
      </c>
    </row>
    <row r="1593" ht="14.25" customHeight="1">
      <c r="A1593" s="74" t="s">
        <v>10603</v>
      </c>
      <c r="B1593" s="74" t="s">
        <v>10604</v>
      </c>
      <c r="C1593" s="74" t="s">
        <v>100</v>
      </c>
      <c r="D1593" s="74" t="s">
        <v>13555</v>
      </c>
    </row>
    <row r="1594" ht="14.25" customHeight="1">
      <c r="A1594" s="74" t="s">
        <v>10605</v>
      </c>
      <c r="B1594" s="74" t="s">
        <v>10606</v>
      </c>
      <c r="C1594" s="74" t="s">
        <v>100</v>
      </c>
      <c r="D1594" s="74" t="s">
        <v>13555</v>
      </c>
    </row>
    <row r="1595" ht="14.25" customHeight="1">
      <c r="A1595" s="74" t="s">
        <v>10607</v>
      </c>
      <c r="B1595" s="74" t="s">
        <v>10608</v>
      </c>
      <c r="C1595" s="74" t="s">
        <v>100</v>
      </c>
      <c r="D1595" s="74" t="s">
        <v>13555</v>
      </c>
    </row>
    <row r="1596" ht="14.25" customHeight="1">
      <c r="A1596" s="74" t="s">
        <v>10609</v>
      </c>
      <c r="B1596" s="74" t="s">
        <v>125</v>
      </c>
      <c r="C1596" s="74" t="s">
        <v>100</v>
      </c>
      <c r="D1596" s="74" t="s">
        <v>13555</v>
      </c>
    </row>
    <row r="1597" ht="14.25" customHeight="1">
      <c r="A1597" s="74" t="s">
        <v>10610</v>
      </c>
      <c r="B1597" s="74" t="s">
        <v>10611</v>
      </c>
      <c r="C1597" s="74" t="s">
        <v>100</v>
      </c>
      <c r="D1597" s="74" t="s">
        <v>13555</v>
      </c>
    </row>
    <row r="1598" ht="14.25" customHeight="1">
      <c r="A1598" s="74" t="s">
        <v>13422</v>
      </c>
      <c r="B1598" s="74" t="s">
        <v>1444</v>
      </c>
      <c r="C1598" s="74" t="s">
        <v>100</v>
      </c>
      <c r="D1598" s="74" t="s">
        <v>13555</v>
      </c>
    </row>
    <row r="1599" ht="14.25" customHeight="1">
      <c r="A1599" s="74" t="s">
        <v>10612</v>
      </c>
      <c r="B1599" s="74" t="s">
        <v>966</v>
      </c>
      <c r="C1599" s="74" t="s">
        <v>100</v>
      </c>
      <c r="D1599" s="74" t="s">
        <v>13555</v>
      </c>
    </row>
    <row r="1600" ht="14.25" customHeight="1">
      <c r="A1600" s="74" t="s">
        <v>10613</v>
      </c>
      <c r="B1600" s="74" t="s">
        <v>10614</v>
      </c>
      <c r="C1600" s="74" t="s">
        <v>100</v>
      </c>
      <c r="D1600" s="74" t="s">
        <v>13555</v>
      </c>
    </row>
    <row r="1601" ht="14.25" customHeight="1">
      <c r="A1601" s="74" t="s">
        <v>10615</v>
      </c>
      <c r="B1601" s="74" t="s">
        <v>853</v>
      </c>
      <c r="C1601" s="74" t="s">
        <v>100</v>
      </c>
      <c r="D1601" s="74" t="s">
        <v>13555</v>
      </c>
    </row>
    <row r="1602" ht="14.25" customHeight="1">
      <c r="A1602" s="74" t="s">
        <v>10616</v>
      </c>
      <c r="B1602" s="74" t="s">
        <v>10617</v>
      </c>
      <c r="C1602" s="74" t="s">
        <v>100</v>
      </c>
      <c r="D1602" s="74" t="s">
        <v>13555</v>
      </c>
    </row>
    <row r="1603" ht="14.25" customHeight="1">
      <c r="A1603" s="74" t="s">
        <v>13423</v>
      </c>
      <c r="B1603" s="74" t="s">
        <v>1477</v>
      </c>
      <c r="C1603" s="74" t="s">
        <v>3934</v>
      </c>
      <c r="D1603" s="74" t="s">
        <v>13555</v>
      </c>
    </row>
    <row r="1604" ht="14.25" customHeight="1">
      <c r="A1604" s="74" t="s">
        <v>10625</v>
      </c>
      <c r="B1604" s="74" t="s">
        <v>10626</v>
      </c>
      <c r="C1604" s="74" t="s">
        <v>100</v>
      </c>
      <c r="D1604" s="74" t="s">
        <v>13555</v>
      </c>
    </row>
    <row r="1605" ht="14.25" customHeight="1">
      <c r="A1605" s="74" t="s">
        <v>10798</v>
      </c>
      <c r="B1605" s="74" t="s">
        <v>10799</v>
      </c>
      <c r="C1605" s="74" t="s">
        <v>66</v>
      </c>
      <c r="D1605" s="74" t="s">
        <v>13555</v>
      </c>
    </row>
    <row r="1606" ht="14.25" customHeight="1">
      <c r="A1606" s="74" t="s">
        <v>10802</v>
      </c>
      <c r="B1606" s="74" t="s">
        <v>10803</v>
      </c>
      <c r="C1606" s="74" t="s">
        <v>66</v>
      </c>
      <c r="D1606" s="74" t="s">
        <v>13555</v>
      </c>
    </row>
    <row r="1607" ht="14.25" customHeight="1">
      <c r="A1607" s="74" t="s">
        <v>10996</v>
      </c>
      <c r="B1607" s="74" t="s">
        <v>1109</v>
      </c>
      <c r="C1607" s="74" t="s">
        <v>3934</v>
      </c>
      <c r="D1607" s="74" t="s">
        <v>13555</v>
      </c>
    </row>
    <row r="1608" ht="14.25" customHeight="1">
      <c r="A1608" s="74" t="s">
        <v>11051</v>
      </c>
      <c r="B1608" s="74" t="s">
        <v>2943</v>
      </c>
      <c r="C1608" s="74" t="s">
        <v>50</v>
      </c>
      <c r="D1608" s="74" t="s">
        <v>13555</v>
      </c>
    </row>
    <row r="1609" ht="14.25" customHeight="1">
      <c r="A1609" s="74" t="s">
        <v>11207</v>
      </c>
      <c r="B1609" s="74" t="s">
        <v>1487</v>
      </c>
      <c r="C1609" s="74" t="s">
        <v>50</v>
      </c>
      <c r="D1609" s="74" t="s">
        <v>13555</v>
      </c>
    </row>
    <row r="1610" ht="14.25" customHeight="1">
      <c r="A1610" s="74" t="s">
        <v>3717</v>
      </c>
      <c r="B1610" s="74" t="s">
        <v>806</v>
      </c>
      <c r="C1610" s="74" t="s">
        <v>3968</v>
      </c>
      <c r="D1610" s="74" t="s">
        <v>13555</v>
      </c>
    </row>
    <row r="1611" ht="14.25" customHeight="1">
      <c r="A1611" s="74" t="s">
        <v>3718</v>
      </c>
      <c r="B1611" s="74" t="s">
        <v>824</v>
      </c>
      <c r="C1611" s="74" t="s">
        <v>3968</v>
      </c>
      <c r="D1611" s="74" t="s">
        <v>13555</v>
      </c>
    </row>
    <row r="1612" ht="14.25" customHeight="1">
      <c r="A1612" s="74" t="s">
        <v>11276</v>
      </c>
      <c r="B1612" s="74" t="s">
        <v>13579</v>
      </c>
      <c r="C1612" s="74" t="s">
        <v>3968</v>
      </c>
      <c r="D1612" s="74" t="s">
        <v>13555</v>
      </c>
    </row>
    <row r="1613" ht="14.25" customHeight="1">
      <c r="A1613" s="74" t="s">
        <v>11494</v>
      </c>
      <c r="B1613" s="74" t="s">
        <v>830</v>
      </c>
      <c r="C1613" s="74" t="s">
        <v>100</v>
      </c>
      <c r="D1613" s="74" t="s">
        <v>13555</v>
      </c>
    </row>
    <row r="1614" ht="14.25" customHeight="1">
      <c r="A1614" s="74" t="s">
        <v>13433</v>
      </c>
      <c r="B1614" s="74" t="s">
        <v>1494</v>
      </c>
      <c r="C1614" s="74" t="s">
        <v>50</v>
      </c>
      <c r="D1614" s="74" t="s">
        <v>13555</v>
      </c>
    </row>
    <row r="1615" ht="14.25" customHeight="1">
      <c r="A1615" s="74" t="s">
        <v>13434</v>
      </c>
      <c r="B1615" s="74" t="s">
        <v>1498</v>
      </c>
      <c r="C1615" s="74" t="s">
        <v>50</v>
      </c>
      <c r="D1615" s="74" t="s">
        <v>13555</v>
      </c>
    </row>
    <row r="1616" ht="14.25" customHeight="1">
      <c r="A1616" s="74" t="s">
        <v>11631</v>
      </c>
      <c r="B1616" s="74" t="s">
        <v>976</v>
      </c>
      <c r="C1616" s="74" t="s">
        <v>100</v>
      </c>
      <c r="D1616" s="74" t="s">
        <v>13555</v>
      </c>
    </row>
    <row r="1617" ht="14.25" customHeight="1">
      <c r="A1617" s="74" t="s">
        <v>13435</v>
      </c>
      <c r="B1617" s="74" t="s">
        <v>1692</v>
      </c>
      <c r="C1617" s="74" t="s">
        <v>3968</v>
      </c>
      <c r="D1617" s="74" t="s">
        <v>13555</v>
      </c>
    </row>
    <row r="1618" ht="14.25" customHeight="1">
      <c r="A1618" s="74" t="s">
        <v>13436</v>
      </c>
      <c r="B1618" s="74" t="s">
        <v>1697</v>
      </c>
      <c r="C1618" s="74" t="s">
        <v>3968</v>
      </c>
      <c r="D1618" s="74" t="s">
        <v>13555</v>
      </c>
    </row>
    <row r="1619" ht="14.25" customHeight="1">
      <c r="A1619" s="74" t="s">
        <v>13437</v>
      </c>
      <c r="B1619" s="74" t="s">
        <v>1707</v>
      </c>
      <c r="C1619" s="74" t="s">
        <v>3968</v>
      </c>
      <c r="D1619" s="74" t="s">
        <v>13555</v>
      </c>
    </row>
    <row r="1620" ht="14.25" customHeight="1">
      <c r="A1620" s="74" t="s">
        <v>13438</v>
      </c>
      <c r="B1620" s="74" t="s">
        <v>1712</v>
      </c>
      <c r="C1620" s="74" t="s">
        <v>3968</v>
      </c>
      <c r="D1620" s="74" t="s">
        <v>13555</v>
      </c>
    </row>
    <row r="1621" ht="14.25" customHeight="1">
      <c r="A1621" s="74" t="s">
        <v>13439</v>
      </c>
      <c r="B1621" s="74" t="s">
        <v>1717</v>
      </c>
      <c r="C1621" s="74" t="s">
        <v>3968</v>
      </c>
      <c r="D1621" s="74" t="s">
        <v>13555</v>
      </c>
    </row>
    <row r="1622" ht="14.25" customHeight="1">
      <c r="A1622" s="74" t="s">
        <v>13440</v>
      </c>
      <c r="B1622" s="74" t="s">
        <v>1722</v>
      </c>
      <c r="C1622" s="74" t="s">
        <v>3968</v>
      </c>
      <c r="D1622" s="74" t="s">
        <v>13555</v>
      </c>
    </row>
    <row r="1623" ht="14.25" customHeight="1">
      <c r="A1623" s="74" t="s">
        <v>13441</v>
      </c>
      <c r="B1623" s="74" t="s">
        <v>1726</v>
      </c>
      <c r="C1623" s="74" t="s">
        <v>3934</v>
      </c>
      <c r="D1623" s="74" t="s">
        <v>13555</v>
      </c>
    </row>
    <row r="1624" ht="14.25" customHeight="1">
      <c r="A1624" s="74" t="s">
        <v>13443</v>
      </c>
      <c r="B1624" s="74" t="s">
        <v>1702</v>
      </c>
      <c r="C1624" s="74" t="s">
        <v>3968</v>
      </c>
      <c r="D1624" s="74" t="s">
        <v>13555</v>
      </c>
    </row>
    <row r="1625" ht="14.25" customHeight="1">
      <c r="A1625" s="74" t="s">
        <v>13444</v>
      </c>
      <c r="B1625" s="74" t="s">
        <v>495</v>
      </c>
      <c r="C1625" s="74" t="s">
        <v>50</v>
      </c>
      <c r="D1625" s="74" t="s">
        <v>13555</v>
      </c>
    </row>
    <row r="1626" ht="14.25" customHeight="1">
      <c r="A1626" s="74" t="s">
        <v>12082</v>
      </c>
      <c r="B1626" s="74" t="s">
        <v>12083</v>
      </c>
      <c r="C1626" s="74" t="s">
        <v>3934</v>
      </c>
      <c r="D1626" s="74" t="s">
        <v>13555</v>
      </c>
    </row>
    <row r="1627" ht="14.25" customHeight="1">
      <c r="A1627" s="74" t="s">
        <v>13445</v>
      </c>
      <c r="B1627" s="74" t="s">
        <v>1327</v>
      </c>
      <c r="C1627" s="74" t="s">
        <v>57</v>
      </c>
      <c r="D1627" s="74" t="s">
        <v>13555</v>
      </c>
    </row>
    <row r="1628" ht="14.25" customHeight="1">
      <c r="A1628" s="74" t="s">
        <v>13447</v>
      </c>
      <c r="B1628" s="74" t="s">
        <v>1730</v>
      </c>
      <c r="C1628" s="74" t="s">
        <v>100</v>
      </c>
      <c r="D1628" s="74" t="s">
        <v>13555</v>
      </c>
    </row>
    <row r="1629" ht="14.25" customHeight="1">
      <c r="A1629" s="74" t="s">
        <v>12152</v>
      </c>
      <c r="B1629" s="74" t="s">
        <v>1734</v>
      </c>
      <c r="C1629" s="74" t="s">
        <v>127</v>
      </c>
      <c r="D1629" s="74" t="s">
        <v>13555</v>
      </c>
    </row>
    <row r="1630" ht="14.25" customHeight="1">
      <c r="A1630" s="74" t="s">
        <v>13448</v>
      </c>
      <c r="B1630" s="74" t="s">
        <v>1755</v>
      </c>
      <c r="C1630" s="74" t="s">
        <v>50</v>
      </c>
      <c r="D1630" s="74" t="s">
        <v>13555</v>
      </c>
    </row>
    <row r="1631" ht="14.25" customHeight="1">
      <c r="A1631" s="74" t="s">
        <v>13449</v>
      </c>
      <c r="B1631" s="74" t="s">
        <v>2947</v>
      </c>
      <c r="C1631" s="74" t="s">
        <v>3968</v>
      </c>
      <c r="D1631" s="74" t="s">
        <v>13555</v>
      </c>
    </row>
    <row r="1632" ht="14.25" customHeight="1">
      <c r="A1632" s="74" t="s">
        <v>13450</v>
      </c>
      <c r="B1632" s="74" t="s">
        <v>1771</v>
      </c>
      <c r="C1632" s="74" t="s">
        <v>3968</v>
      </c>
      <c r="D1632" s="74" t="s">
        <v>13555</v>
      </c>
    </row>
    <row r="1633" ht="14.25" customHeight="1">
      <c r="A1633" s="74" t="s">
        <v>12571</v>
      </c>
      <c r="B1633" s="74" t="s">
        <v>2894</v>
      </c>
      <c r="C1633" s="74" t="s">
        <v>923</v>
      </c>
      <c r="D1633" s="74" t="s">
        <v>13555</v>
      </c>
    </row>
    <row r="1634" ht="14.25" customHeight="1">
      <c r="A1634" s="74" t="s">
        <v>13451</v>
      </c>
      <c r="B1634" s="74" t="s">
        <v>2896</v>
      </c>
      <c r="C1634" s="74" t="s">
        <v>3934</v>
      </c>
      <c r="D1634" s="74" t="s">
        <v>13555</v>
      </c>
    </row>
    <row r="1635" ht="14.25" customHeight="1">
      <c r="A1635" s="74" t="s">
        <v>12591</v>
      </c>
      <c r="B1635" s="74" t="s">
        <v>12592</v>
      </c>
      <c r="C1635" s="74" t="s">
        <v>6563</v>
      </c>
      <c r="D1635" s="74" t="s">
        <v>13555</v>
      </c>
    </row>
    <row r="1636" ht="14.25" customHeight="1">
      <c r="A1636" s="74" t="s">
        <v>12593</v>
      </c>
      <c r="B1636" s="74" t="s">
        <v>6565</v>
      </c>
      <c r="C1636" s="74" t="s">
        <v>3968</v>
      </c>
      <c r="D1636" s="74" t="s">
        <v>13555</v>
      </c>
    </row>
    <row r="1637" ht="14.25" customHeight="1">
      <c r="A1637" s="74" t="s">
        <v>12652</v>
      </c>
      <c r="B1637" s="74" t="s">
        <v>1836</v>
      </c>
      <c r="C1637" s="74" t="s">
        <v>3934</v>
      </c>
      <c r="D1637" s="74" t="s">
        <v>13555</v>
      </c>
    </row>
    <row r="1638" ht="14.25" customHeight="1">
      <c r="A1638" s="74" t="s">
        <v>3713</v>
      </c>
      <c r="B1638" s="74" t="s">
        <v>1853</v>
      </c>
      <c r="C1638" s="74" t="s">
        <v>3968</v>
      </c>
      <c r="D1638" s="74" t="s">
        <v>13555</v>
      </c>
    </row>
    <row r="1639" ht="14.25" customHeight="1">
      <c r="A1639" s="74" t="s">
        <v>13453</v>
      </c>
      <c r="B1639" s="74" t="s">
        <v>325</v>
      </c>
      <c r="C1639" s="74" t="s">
        <v>100</v>
      </c>
      <c r="D1639" s="74" t="s">
        <v>13555</v>
      </c>
    </row>
    <row r="1640" ht="14.25" customHeight="1">
      <c r="A1640" s="74" t="s">
        <v>13454</v>
      </c>
      <c r="B1640" s="74" t="s">
        <v>994</v>
      </c>
      <c r="C1640" s="74" t="s">
        <v>100</v>
      </c>
      <c r="D1640" s="74" t="s">
        <v>13555</v>
      </c>
    </row>
    <row r="1641" ht="14.25" customHeight="1">
      <c r="A1641" s="74" t="s">
        <v>13455</v>
      </c>
      <c r="B1641" s="74" t="s">
        <v>1857</v>
      </c>
      <c r="C1641" s="74" t="s">
        <v>100</v>
      </c>
      <c r="D1641" s="74" t="s">
        <v>13555</v>
      </c>
    </row>
    <row r="1642" ht="14.25" customHeight="1">
      <c r="A1642" s="74" t="s">
        <v>13456</v>
      </c>
      <c r="B1642" s="74" t="s">
        <v>1861</v>
      </c>
      <c r="C1642" s="74" t="s">
        <v>100</v>
      </c>
      <c r="D1642" s="74" t="s">
        <v>13555</v>
      </c>
    </row>
    <row r="1643" ht="14.25" customHeight="1">
      <c r="A1643" s="74" t="s">
        <v>12741</v>
      </c>
      <c r="B1643" s="74" t="s">
        <v>12742</v>
      </c>
      <c r="C1643" s="74" t="s">
        <v>100</v>
      </c>
      <c r="D1643" s="74" t="s">
        <v>13555</v>
      </c>
    </row>
    <row r="1644" ht="14.25" customHeight="1">
      <c r="A1644" s="74" t="s">
        <v>12783</v>
      </c>
      <c r="B1644" s="74" t="s">
        <v>85</v>
      </c>
      <c r="C1644" s="74" t="s">
        <v>100</v>
      </c>
      <c r="D1644" s="74" t="s">
        <v>13555</v>
      </c>
    </row>
    <row r="1645" ht="14.25" customHeight="1">
      <c r="A1645" s="74" t="s">
        <v>12788</v>
      </c>
      <c r="B1645" s="74" t="s">
        <v>1868</v>
      </c>
      <c r="C1645" s="74" t="s">
        <v>3934</v>
      </c>
      <c r="D1645" s="74" t="s">
        <v>13555</v>
      </c>
    </row>
    <row r="1646" ht="14.25" customHeight="1">
      <c r="A1646" s="74" t="s">
        <v>12789</v>
      </c>
      <c r="B1646" s="74" t="s">
        <v>1873</v>
      </c>
      <c r="C1646" s="74" t="s">
        <v>100</v>
      </c>
      <c r="D1646" s="74" t="s">
        <v>13555</v>
      </c>
    </row>
    <row r="1647" ht="14.25" customHeight="1">
      <c r="A1647" s="74" t="s">
        <v>12804</v>
      </c>
      <c r="B1647" s="74" t="s">
        <v>12805</v>
      </c>
      <c r="C1647" s="74" t="s">
        <v>100</v>
      </c>
      <c r="D1647" s="74" t="s">
        <v>13555</v>
      </c>
    </row>
    <row r="1648" ht="14.25" customHeight="1">
      <c r="A1648" s="74" t="s">
        <v>13457</v>
      </c>
      <c r="B1648" s="74" t="s">
        <v>505</v>
      </c>
      <c r="C1648" s="74" t="s">
        <v>50</v>
      </c>
      <c r="D1648" s="74" t="s">
        <v>13555</v>
      </c>
    </row>
    <row r="1649" ht="14.25" customHeight="1">
      <c r="A1649" s="74" t="s">
        <v>3726</v>
      </c>
      <c r="B1649" s="74" t="s">
        <v>1877</v>
      </c>
      <c r="C1649" s="74" t="s">
        <v>127</v>
      </c>
      <c r="D1649" s="74" t="s">
        <v>13555</v>
      </c>
    </row>
    <row r="1650" ht="14.25" customHeight="1">
      <c r="A1650" s="74" t="s">
        <v>12845</v>
      </c>
      <c r="B1650" s="74" t="s">
        <v>1159</v>
      </c>
      <c r="C1650" s="74" t="s">
        <v>127</v>
      </c>
      <c r="D1650" s="74" t="s">
        <v>13555</v>
      </c>
    </row>
    <row r="1651" ht="14.25" customHeight="1">
      <c r="A1651" s="74" t="s">
        <v>12858</v>
      </c>
      <c r="B1651" s="74" t="s">
        <v>3119</v>
      </c>
      <c r="C1651" s="74" t="s">
        <v>1026</v>
      </c>
      <c r="D1651" s="74" t="s">
        <v>13555</v>
      </c>
    </row>
    <row r="1652" ht="14.25" customHeight="1">
      <c r="A1652" s="74" t="s">
        <v>12861</v>
      </c>
      <c r="B1652" s="74" t="s">
        <v>1171</v>
      </c>
      <c r="C1652" s="74" t="s">
        <v>57</v>
      </c>
      <c r="D1652" s="74" t="s">
        <v>13555</v>
      </c>
    </row>
    <row r="1653" ht="14.25" customHeight="1">
      <c r="A1653" s="74" t="s">
        <v>13458</v>
      </c>
      <c r="B1653" s="74" t="s">
        <v>1332</v>
      </c>
      <c r="C1653" s="74" t="s">
        <v>57</v>
      </c>
      <c r="D1653" s="74" t="s">
        <v>13555</v>
      </c>
    </row>
    <row r="1654" ht="14.25" customHeight="1">
      <c r="A1654" s="74" t="s">
        <v>13460</v>
      </c>
      <c r="B1654" s="74" t="s">
        <v>1951</v>
      </c>
      <c r="C1654" s="74" t="s">
        <v>66</v>
      </c>
      <c r="D1654" s="74" t="s">
        <v>13555</v>
      </c>
    </row>
    <row r="1655" ht="14.25" customHeight="1">
      <c r="A1655" s="74" t="s">
        <v>13462</v>
      </c>
      <c r="B1655" s="74" t="s">
        <v>1955</v>
      </c>
      <c r="C1655" s="74" t="s">
        <v>3968</v>
      </c>
      <c r="D1655" s="74" t="s">
        <v>13555</v>
      </c>
    </row>
    <row r="1656" ht="14.25" customHeight="1">
      <c r="A1656" s="74" t="s">
        <v>13463</v>
      </c>
      <c r="B1656" s="74" t="s">
        <v>1959</v>
      </c>
      <c r="C1656" s="74" t="s">
        <v>100</v>
      </c>
      <c r="D1656" s="74" t="s">
        <v>13555</v>
      </c>
    </row>
    <row r="1657" ht="14.25" customHeight="1">
      <c r="A1657" s="74" t="s">
        <v>13221</v>
      </c>
      <c r="B1657" s="74" t="s">
        <v>1973</v>
      </c>
      <c r="C1657" s="74" t="s">
        <v>3968</v>
      </c>
      <c r="D1657" s="74" t="s">
        <v>13555</v>
      </c>
    </row>
    <row r="1658" ht="14.25" customHeight="1">
      <c r="A1658" s="74" t="s">
        <v>13271</v>
      </c>
      <c r="B1658" s="74" t="s">
        <v>48</v>
      </c>
      <c r="C1658" s="74" t="s">
        <v>50</v>
      </c>
      <c r="D1658" s="74" t="s">
        <v>13580</v>
      </c>
    </row>
    <row r="1659" ht="14.25" customHeight="1">
      <c r="A1659" s="74" t="s">
        <v>13273</v>
      </c>
      <c r="B1659" s="74" t="s">
        <v>56</v>
      </c>
      <c r="C1659" s="74" t="s">
        <v>57</v>
      </c>
      <c r="D1659" s="74" t="s">
        <v>13580</v>
      </c>
    </row>
    <row r="1660" ht="14.25" customHeight="1">
      <c r="A1660" s="74" t="s">
        <v>4024</v>
      </c>
      <c r="B1660" s="74" t="s">
        <v>70</v>
      </c>
      <c r="C1660" s="74" t="s">
        <v>71</v>
      </c>
      <c r="D1660" s="74" t="s">
        <v>13580</v>
      </c>
    </row>
    <row r="1661" ht="14.25" customHeight="1">
      <c r="A1661" s="74" t="s">
        <v>4031</v>
      </c>
      <c r="B1661" s="74" t="s">
        <v>77</v>
      </c>
      <c r="C1661" s="74" t="s">
        <v>3934</v>
      </c>
      <c r="D1661" s="74" t="s">
        <v>13580</v>
      </c>
    </row>
    <row r="1662" ht="14.25" customHeight="1">
      <c r="A1662" s="74" t="s">
        <v>4094</v>
      </c>
      <c r="B1662" s="74" t="s">
        <v>13556</v>
      </c>
      <c r="C1662" s="74" t="s">
        <v>100</v>
      </c>
      <c r="D1662" s="74" t="s">
        <v>13580</v>
      </c>
    </row>
    <row r="1663" ht="14.25" customHeight="1">
      <c r="A1663" s="74" t="s">
        <v>4096</v>
      </c>
      <c r="B1663" s="74" t="s">
        <v>90</v>
      </c>
      <c r="C1663" s="74" t="s">
        <v>3934</v>
      </c>
      <c r="D1663" s="74" t="s">
        <v>13580</v>
      </c>
    </row>
    <row r="1664" ht="14.25" customHeight="1">
      <c r="A1664" s="74" t="s">
        <v>4114</v>
      </c>
      <c r="B1664" s="74" t="s">
        <v>2909</v>
      </c>
      <c r="C1664" s="74" t="s">
        <v>3934</v>
      </c>
      <c r="D1664" s="74" t="s">
        <v>13580</v>
      </c>
    </row>
    <row r="1665" ht="14.25" customHeight="1">
      <c r="A1665" s="74" t="s">
        <v>13557</v>
      </c>
      <c r="B1665" s="74" t="s">
        <v>2911</v>
      </c>
      <c r="C1665" s="74" t="s">
        <v>100</v>
      </c>
      <c r="D1665" s="74" t="s">
        <v>13580</v>
      </c>
    </row>
    <row r="1666" ht="14.25" customHeight="1">
      <c r="A1666" s="74" t="s">
        <v>13558</v>
      </c>
      <c r="B1666" s="74" t="s">
        <v>2913</v>
      </c>
      <c r="C1666" s="74" t="s">
        <v>100</v>
      </c>
      <c r="D1666" s="74" t="s">
        <v>13580</v>
      </c>
    </row>
    <row r="1667" ht="14.25" customHeight="1">
      <c r="A1667" s="74" t="s">
        <v>4115</v>
      </c>
      <c r="B1667" s="74" t="s">
        <v>2915</v>
      </c>
      <c r="C1667" s="74" t="s">
        <v>3934</v>
      </c>
      <c r="D1667" s="74" t="s">
        <v>13580</v>
      </c>
    </row>
    <row r="1668" ht="14.25" customHeight="1">
      <c r="A1668" s="74" t="s">
        <v>13559</v>
      </c>
      <c r="B1668" s="74" t="s">
        <v>2917</v>
      </c>
      <c r="C1668" s="74" t="s">
        <v>100</v>
      </c>
      <c r="D1668" s="74" t="s">
        <v>13580</v>
      </c>
    </row>
    <row r="1669" ht="14.25" customHeight="1">
      <c r="A1669" s="74" t="s">
        <v>13560</v>
      </c>
      <c r="B1669" s="74" t="s">
        <v>2919</v>
      </c>
      <c r="C1669" s="74" t="s">
        <v>100</v>
      </c>
      <c r="D1669" s="74" t="s">
        <v>13580</v>
      </c>
    </row>
    <row r="1670" ht="14.25" customHeight="1">
      <c r="A1670" s="74" t="s">
        <v>4116</v>
      </c>
      <c r="B1670" s="74" t="s">
        <v>2921</v>
      </c>
      <c r="C1670" s="74" t="s">
        <v>3934</v>
      </c>
      <c r="D1670" s="74" t="s">
        <v>13580</v>
      </c>
    </row>
    <row r="1671" ht="14.25" customHeight="1">
      <c r="A1671" s="74" t="s">
        <v>13561</v>
      </c>
      <c r="B1671" s="74" t="s">
        <v>2923</v>
      </c>
      <c r="C1671" s="74" t="s">
        <v>100</v>
      </c>
      <c r="D1671" s="74" t="s">
        <v>13580</v>
      </c>
    </row>
    <row r="1672" ht="14.25" customHeight="1">
      <c r="A1672" s="74" t="s">
        <v>13562</v>
      </c>
      <c r="B1672" s="74" t="s">
        <v>2925</v>
      </c>
      <c r="C1672" s="74" t="s">
        <v>100</v>
      </c>
      <c r="D1672" s="74" t="s">
        <v>13580</v>
      </c>
    </row>
    <row r="1673" ht="14.25" customHeight="1">
      <c r="A1673" s="74" t="s">
        <v>13275</v>
      </c>
      <c r="B1673" s="74" t="s">
        <v>104</v>
      </c>
      <c r="C1673" s="74" t="s">
        <v>50</v>
      </c>
      <c r="D1673" s="74" t="s">
        <v>13580</v>
      </c>
    </row>
    <row r="1674" ht="14.25" customHeight="1">
      <c r="A1674" s="74" t="s">
        <v>13276</v>
      </c>
      <c r="B1674" s="74" t="s">
        <v>109</v>
      </c>
      <c r="C1674" s="74" t="s">
        <v>50</v>
      </c>
      <c r="D1674" s="74" t="s">
        <v>13580</v>
      </c>
    </row>
    <row r="1675" ht="14.25" customHeight="1">
      <c r="A1675" s="74" t="s">
        <v>13277</v>
      </c>
      <c r="B1675" s="74" t="s">
        <v>211</v>
      </c>
      <c r="C1675" s="74" t="s">
        <v>3934</v>
      </c>
      <c r="D1675" s="74" t="s">
        <v>13580</v>
      </c>
    </row>
    <row r="1676" ht="14.25" customHeight="1">
      <c r="A1676" s="74" t="s">
        <v>13279</v>
      </c>
      <c r="B1676" s="74" t="s">
        <v>2771</v>
      </c>
      <c r="C1676" s="74" t="s">
        <v>127</v>
      </c>
      <c r="D1676" s="74" t="s">
        <v>13580</v>
      </c>
    </row>
    <row r="1677" ht="14.25" customHeight="1">
      <c r="A1677" s="74" t="s">
        <v>13280</v>
      </c>
      <c r="B1677" s="74" t="s">
        <v>138</v>
      </c>
      <c r="C1677" s="74" t="s">
        <v>50</v>
      </c>
      <c r="D1677" s="74" t="s">
        <v>13580</v>
      </c>
    </row>
    <row r="1678" ht="14.25" customHeight="1">
      <c r="A1678" s="74" t="s">
        <v>13281</v>
      </c>
      <c r="B1678" s="74" t="s">
        <v>143</v>
      </c>
      <c r="C1678" s="74" t="s">
        <v>100</v>
      </c>
      <c r="D1678" s="74" t="s">
        <v>13580</v>
      </c>
    </row>
    <row r="1679" ht="14.25" customHeight="1">
      <c r="A1679" s="74" t="s">
        <v>13282</v>
      </c>
      <c r="B1679" s="74" t="s">
        <v>147</v>
      </c>
      <c r="C1679" s="74" t="s">
        <v>127</v>
      </c>
      <c r="D1679" s="74" t="s">
        <v>13580</v>
      </c>
    </row>
    <row r="1680" ht="14.25" customHeight="1">
      <c r="A1680" s="74" t="s">
        <v>13283</v>
      </c>
      <c r="B1680" s="74" t="s">
        <v>156</v>
      </c>
      <c r="C1680" s="74" t="s">
        <v>50</v>
      </c>
      <c r="D1680" s="74" t="s">
        <v>13580</v>
      </c>
    </row>
    <row r="1681" ht="14.25" customHeight="1">
      <c r="A1681" s="74" t="s">
        <v>13284</v>
      </c>
      <c r="B1681" s="74" t="s">
        <v>160</v>
      </c>
      <c r="C1681" s="74" t="s">
        <v>50</v>
      </c>
      <c r="D1681" s="74" t="s">
        <v>13580</v>
      </c>
    </row>
    <row r="1682" ht="14.25" customHeight="1">
      <c r="A1682" s="74" t="s">
        <v>13285</v>
      </c>
      <c r="B1682" s="74" t="s">
        <v>164</v>
      </c>
      <c r="C1682" s="74" t="s">
        <v>3968</v>
      </c>
      <c r="D1682" s="74" t="s">
        <v>13580</v>
      </c>
    </row>
    <row r="1683" ht="14.25" customHeight="1">
      <c r="A1683" s="74" t="s">
        <v>13286</v>
      </c>
      <c r="B1683" s="74" t="s">
        <v>174</v>
      </c>
      <c r="C1683" s="74" t="s">
        <v>100</v>
      </c>
      <c r="D1683" s="74" t="s">
        <v>13580</v>
      </c>
    </row>
    <row r="1684" ht="14.25" customHeight="1">
      <c r="A1684" s="74" t="s">
        <v>13287</v>
      </c>
      <c r="B1684" s="74" t="s">
        <v>178</v>
      </c>
      <c r="C1684" s="74" t="s">
        <v>50</v>
      </c>
      <c r="D1684" s="74" t="s">
        <v>13580</v>
      </c>
    </row>
    <row r="1685" ht="14.25" customHeight="1">
      <c r="A1685" s="74" t="s">
        <v>4533</v>
      </c>
      <c r="B1685" s="74" t="s">
        <v>835</v>
      </c>
      <c r="C1685" s="74" t="s">
        <v>3968</v>
      </c>
      <c r="D1685" s="74" t="s">
        <v>13580</v>
      </c>
    </row>
    <row r="1686" ht="14.25" customHeight="1">
      <c r="A1686" s="74" t="s">
        <v>13288</v>
      </c>
      <c r="B1686" s="74" t="s">
        <v>152</v>
      </c>
      <c r="C1686" s="74" t="s">
        <v>3934</v>
      </c>
      <c r="D1686" s="74" t="s">
        <v>13580</v>
      </c>
    </row>
    <row r="1687" ht="14.25" customHeight="1">
      <c r="A1687" s="74" t="s">
        <v>13290</v>
      </c>
      <c r="B1687" s="74" t="s">
        <v>170</v>
      </c>
      <c r="C1687" s="74" t="s">
        <v>3934</v>
      </c>
      <c r="D1687" s="74" t="s">
        <v>13580</v>
      </c>
    </row>
    <row r="1688" ht="14.25" customHeight="1">
      <c r="A1688" s="74" t="s">
        <v>13296</v>
      </c>
      <c r="B1688" s="74" t="s">
        <v>206</v>
      </c>
      <c r="C1688" s="74" t="s">
        <v>100</v>
      </c>
      <c r="D1688" s="74" t="s">
        <v>13580</v>
      </c>
    </row>
    <row r="1689" ht="14.25" customHeight="1">
      <c r="A1689" s="74" t="s">
        <v>13304</v>
      </c>
      <c r="B1689" s="74" t="s">
        <v>219</v>
      </c>
      <c r="C1689" s="74" t="s">
        <v>100</v>
      </c>
      <c r="D1689" s="74" t="s">
        <v>13580</v>
      </c>
    </row>
    <row r="1690" ht="14.25" customHeight="1">
      <c r="A1690" s="74" t="s">
        <v>13305</v>
      </c>
      <c r="B1690" s="74" t="s">
        <v>13563</v>
      </c>
      <c r="C1690" s="74" t="s">
        <v>3968</v>
      </c>
      <c r="D1690" s="74" t="s">
        <v>13580</v>
      </c>
    </row>
    <row r="1691" ht="14.25" customHeight="1">
      <c r="A1691" s="74" t="s">
        <v>4965</v>
      </c>
      <c r="B1691" s="74" t="s">
        <v>230</v>
      </c>
      <c r="C1691" s="74" t="s">
        <v>3934</v>
      </c>
      <c r="D1691" s="74" t="s">
        <v>13580</v>
      </c>
    </row>
    <row r="1692" ht="14.25" customHeight="1">
      <c r="A1692" s="74" t="s">
        <v>4967</v>
      </c>
      <c r="B1692" s="74" t="s">
        <v>4968</v>
      </c>
      <c r="C1692" s="74" t="s">
        <v>100</v>
      </c>
      <c r="D1692" s="74" t="s">
        <v>13580</v>
      </c>
    </row>
    <row r="1693" ht="14.25" customHeight="1">
      <c r="A1693" s="74" t="s">
        <v>4971</v>
      </c>
      <c r="B1693" s="74" t="s">
        <v>4972</v>
      </c>
      <c r="C1693" s="74" t="s">
        <v>66</v>
      </c>
      <c r="D1693" s="74" t="s">
        <v>13580</v>
      </c>
    </row>
    <row r="1694" ht="14.25" customHeight="1">
      <c r="A1694" s="74" t="s">
        <v>13564</v>
      </c>
      <c r="B1694" s="74" t="s">
        <v>236</v>
      </c>
      <c r="C1694" s="74" t="s">
        <v>57</v>
      </c>
      <c r="D1694" s="74" t="s">
        <v>13580</v>
      </c>
    </row>
    <row r="1695" ht="14.25" customHeight="1">
      <c r="A1695" s="74" t="s">
        <v>5024</v>
      </c>
      <c r="B1695" s="74" t="s">
        <v>256</v>
      </c>
      <c r="C1695" s="74" t="s">
        <v>3968</v>
      </c>
      <c r="D1695" s="74" t="s">
        <v>13580</v>
      </c>
    </row>
    <row r="1696" ht="14.25" customHeight="1">
      <c r="A1696" s="74" t="s">
        <v>5115</v>
      </c>
      <c r="B1696" s="74" t="s">
        <v>277</v>
      </c>
      <c r="C1696" s="74" t="s">
        <v>71</v>
      </c>
      <c r="D1696" s="74" t="s">
        <v>13580</v>
      </c>
    </row>
    <row r="1697" ht="14.25" customHeight="1">
      <c r="A1697" s="74" t="s">
        <v>5116</v>
      </c>
      <c r="B1697" s="74" t="s">
        <v>306</v>
      </c>
      <c r="C1697" s="74" t="s">
        <v>3934</v>
      </c>
      <c r="D1697" s="74" t="s">
        <v>13580</v>
      </c>
    </row>
    <row r="1698" ht="14.25" customHeight="1">
      <c r="A1698" s="74" t="s">
        <v>13307</v>
      </c>
      <c r="B1698" s="74" t="s">
        <v>310</v>
      </c>
      <c r="C1698" s="74" t="s">
        <v>100</v>
      </c>
      <c r="D1698" s="74" t="s">
        <v>13580</v>
      </c>
    </row>
    <row r="1699" ht="14.25" customHeight="1">
      <c r="A1699" s="74" t="s">
        <v>5190</v>
      </c>
      <c r="B1699" s="74" t="s">
        <v>5191</v>
      </c>
      <c r="C1699" s="74" t="s">
        <v>66</v>
      </c>
      <c r="D1699" s="74" t="s">
        <v>13580</v>
      </c>
    </row>
    <row r="1700" ht="14.25" customHeight="1">
      <c r="A1700" s="74" t="s">
        <v>5192</v>
      </c>
      <c r="B1700" s="74" t="s">
        <v>5193</v>
      </c>
      <c r="C1700" s="74" t="s">
        <v>66</v>
      </c>
      <c r="D1700" s="74" t="s">
        <v>13580</v>
      </c>
    </row>
    <row r="1701" ht="14.25" customHeight="1">
      <c r="A1701" s="74" t="s">
        <v>13308</v>
      </c>
      <c r="B1701" s="74" t="s">
        <v>2804</v>
      </c>
      <c r="C1701" s="74" t="s">
        <v>3934</v>
      </c>
      <c r="D1701" s="74" t="s">
        <v>13580</v>
      </c>
    </row>
    <row r="1702" ht="14.25" customHeight="1">
      <c r="A1702" s="74" t="s">
        <v>13309</v>
      </c>
      <c r="B1702" s="74" t="s">
        <v>362</v>
      </c>
      <c r="C1702" s="74" t="s">
        <v>3968</v>
      </c>
      <c r="D1702" s="74" t="s">
        <v>13580</v>
      </c>
    </row>
    <row r="1703" ht="14.25" customHeight="1">
      <c r="A1703" s="74" t="s">
        <v>5373</v>
      </c>
      <c r="B1703" s="74" t="s">
        <v>350</v>
      </c>
      <c r="C1703" s="74" t="s">
        <v>127</v>
      </c>
      <c r="D1703" s="74" t="s">
        <v>13580</v>
      </c>
    </row>
    <row r="1704" ht="14.25" customHeight="1">
      <c r="A1704" s="74" t="s">
        <v>5408</v>
      </c>
      <c r="B1704" s="74" t="s">
        <v>5409</v>
      </c>
      <c r="C1704" s="74" t="s">
        <v>923</v>
      </c>
      <c r="D1704" s="74" t="s">
        <v>13580</v>
      </c>
    </row>
    <row r="1705" ht="14.25" customHeight="1">
      <c r="A1705" s="74" t="s">
        <v>5412</v>
      </c>
      <c r="B1705" s="74" t="s">
        <v>1013</v>
      </c>
      <c r="C1705" s="74" t="s">
        <v>923</v>
      </c>
      <c r="D1705" s="74" t="s">
        <v>13580</v>
      </c>
    </row>
    <row r="1706" ht="14.25" customHeight="1">
      <c r="A1706" s="74" t="s">
        <v>13310</v>
      </c>
      <c r="B1706" s="74" t="s">
        <v>6800</v>
      </c>
      <c r="C1706" s="74" t="s">
        <v>3968</v>
      </c>
      <c r="D1706" s="74" t="s">
        <v>13580</v>
      </c>
    </row>
    <row r="1707" ht="14.25" customHeight="1">
      <c r="A1707" s="74" t="s">
        <v>13311</v>
      </c>
      <c r="B1707" s="74" t="s">
        <v>714</v>
      </c>
      <c r="C1707" s="74" t="s">
        <v>3968</v>
      </c>
      <c r="D1707" s="74" t="s">
        <v>13580</v>
      </c>
    </row>
    <row r="1708" ht="14.25" customHeight="1">
      <c r="A1708" s="74" t="s">
        <v>13312</v>
      </c>
      <c r="B1708" s="74" t="s">
        <v>64</v>
      </c>
      <c r="C1708" s="74" t="s">
        <v>66</v>
      </c>
      <c r="D1708" s="74" t="s">
        <v>13580</v>
      </c>
    </row>
    <row r="1709" ht="14.25" customHeight="1">
      <c r="A1709" s="74" t="s">
        <v>13314</v>
      </c>
      <c r="B1709" s="74" t="s">
        <v>388</v>
      </c>
      <c r="C1709" s="74" t="s">
        <v>100</v>
      </c>
      <c r="D1709" s="74" t="s">
        <v>13580</v>
      </c>
    </row>
    <row r="1710" ht="14.25" customHeight="1">
      <c r="A1710" s="74" t="s">
        <v>13315</v>
      </c>
      <c r="B1710" s="74" t="s">
        <v>423</v>
      </c>
      <c r="C1710" s="74" t="s">
        <v>3968</v>
      </c>
      <c r="D1710" s="74" t="s">
        <v>13580</v>
      </c>
    </row>
    <row r="1711" ht="14.25" customHeight="1">
      <c r="A1711" s="74" t="s">
        <v>3695</v>
      </c>
      <c r="B1711" s="74" t="s">
        <v>440</v>
      </c>
      <c r="C1711" s="74" t="s">
        <v>57</v>
      </c>
      <c r="D1711" s="74" t="s">
        <v>13580</v>
      </c>
    </row>
    <row r="1712" ht="14.25" customHeight="1">
      <c r="A1712" s="74" t="s">
        <v>5639</v>
      </c>
      <c r="B1712" s="74" t="s">
        <v>444</v>
      </c>
      <c r="C1712" s="74" t="s">
        <v>100</v>
      </c>
      <c r="D1712" s="74" t="s">
        <v>13580</v>
      </c>
    </row>
    <row r="1713" ht="14.25" customHeight="1">
      <c r="A1713" s="74" t="s">
        <v>5841</v>
      </c>
      <c r="B1713" s="74" t="s">
        <v>2811</v>
      </c>
      <c r="C1713" s="74" t="s">
        <v>3968</v>
      </c>
      <c r="D1713" s="74" t="s">
        <v>13580</v>
      </c>
    </row>
    <row r="1714" ht="14.25" customHeight="1">
      <c r="A1714" s="74" t="s">
        <v>5933</v>
      </c>
      <c r="B1714" s="74" t="s">
        <v>2815</v>
      </c>
      <c r="C1714" s="74" t="s">
        <v>57</v>
      </c>
      <c r="D1714" s="74" t="s">
        <v>13580</v>
      </c>
    </row>
    <row r="1715" ht="14.25" customHeight="1">
      <c r="A1715" s="74" t="s">
        <v>6109</v>
      </c>
      <c r="B1715" s="74" t="s">
        <v>13565</v>
      </c>
      <c r="C1715" s="74" t="s">
        <v>57</v>
      </c>
      <c r="D1715" s="74" t="s">
        <v>13580</v>
      </c>
    </row>
    <row r="1716" ht="14.25" customHeight="1">
      <c r="A1716" s="74" t="s">
        <v>6173</v>
      </c>
      <c r="B1716" s="74" t="s">
        <v>469</v>
      </c>
      <c r="C1716" s="74" t="s">
        <v>3934</v>
      </c>
      <c r="D1716" s="74" t="s">
        <v>13580</v>
      </c>
    </row>
    <row r="1717" ht="14.25" customHeight="1">
      <c r="A1717" s="74" t="s">
        <v>13316</v>
      </c>
      <c r="B1717" s="74" t="s">
        <v>2926</v>
      </c>
      <c r="C1717" s="74" t="s">
        <v>57</v>
      </c>
      <c r="D1717" s="74" t="s">
        <v>13580</v>
      </c>
    </row>
    <row r="1718" ht="14.25" customHeight="1">
      <c r="A1718" s="74" t="s">
        <v>13318</v>
      </c>
      <c r="B1718" s="74" t="s">
        <v>473</v>
      </c>
      <c r="C1718" s="74" t="s">
        <v>100</v>
      </c>
      <c r="D1718" s="74" t="s">
        <v>13580</v>
      </c>
    </row>
    <row r="1719" ht="14.25" customHeight="1">
      <c r="A1719" s="74" t="s">
        <v>6308</v>
      </c>
      <c r="B1719" s="74" t="s">
        <v>478</v>
      </c>
      <c r="C1719" s="74" t="s">
        <v>3934</v>
      </c>
      <c r="D1719" s="74" t="s">
        <v>13580</v>
      </c>
    </row>
    <row r="1720" ht="14.25" customHeight="1">
      <c r="A1720" s="74" t="s">
        <v>13319</v>
      </c>
      <c r="B1720" s="74" t="s">
        <v>500</v>
      </c>
      <c r="C1720" s="74" t="s">
        <v>3968</v>
      </c>
      <c r="D1720" s="74" t="s">
        <v>13580</v>
      </c>
    </row>
    <row r="1721" ht="14.25" customHeight="1">
      <c r="A1721" s="74" t="s">
        <v>6561</v>
      </c>
      <c r="B1721" s="74" t="s">
        <v>6562</v>
      </c>
      <c r="C1721" s="74" t="s">
        <v>6563</v>
      </c>
      <c r="D1721" s="74" t="s">
        <v>13580</v>
      </c>
    </row>
    <row r="1722" ht="14.25" customHeight="1">
      <c r="A1722" s="74" t="s">
        <v>6564</v>
      </c>
      <c r="B1722" s="74" t="s">
        <v>6565</v>
      </c>
      <c r="C1722" s="74" t="s">
        <v>3968</v>
      </c>
      <c r="D1722" s="74" t="s">
        <v>13580</v>
      </c>
    </row>
    <row r="1723" ht="14.25" customHeight="1">
      <c r="A1723" s="74" t="s">
        <v>6594</v>
      </c>
      <c r="B1723" s="74" t="s">
        <v>435</v>
      </c>
      <c r="C1723" s="74" t="s">
        <v>3934</v>
      </c>
      <c r="D1723" s="74" t="s">
        <v>13580</v>
      </c>
    </row>
    <row r="1724" ht="14.25" customHeight="1">
      <c r="A1724" s="74" t="s">
        <v>13324</v>
      </c>
      <c r="B1724" s="74" t="s">
        <v>653</v>
      </c>
      <c r="C1724" s="74" t="s">
        <v>127</v>
      </c>
      <c r="D1724" s="74" t="s">
        <v>13580</v>
      </c>
    </row>
    <row r="1725" ht="14.25" customHeight="1">
      <c r="A1725" s="74" t="s">
        <v>13325</v>
      </c>
      <c r="B1725" s="74" t="s">
        <v>732</v>
      </c>
      <c r="C1725" s="74" t="s">
        <v>127</v>
      </c>
      <c r="D1725" s="74" t="s">
        <v>13580</v>
      </c>
    </row>
    <row r="1726" ht="14.25" customHeight="1">
      <c r="A1726" s="74" t="s">
        <v>13330</v>
      </c>
      <c r="B1726" s="74" t="s">
        <v>2832</v>
      </c>
      <c r="C1726" s="74" t="s">
        <v>127</v>
      </c>
      <c r="D1726" s="74" t="s">
        <v>13580</v>
      </c>
    </row>
    <row r="1727" ht="14.25" customHeight="1">
      <c r="A1727" s="74" t="s">
        <v>6705</v>
      </c>
      <c r="B1727" s="74" t="s">
        <v>13566</v>
      </c>
      <c r="C1727" s="74" t="s">
        <v>923</v>
      </c>
      <c r="D1727" s="74" t="s">
        <v>13580</v>
      </c>
    </row>
    <row r="1728" ht="14.25" customHeight="1">
      <c r="A1728" s="74" t="s">
        <v>13332</v>
      </c>
      <c r="B1728" s="74" t="s">
        <v>537</v>
      </c>
      <c r="C1728" s="74" t="s">
        <v>100</v>
      </c>
      <c r="D1728" s="74" t="s">
        <v>13580</v>
      </c>
    </row>
    <row r="1729" ht="14.25" customHeight="1">
      <c r="A1729" s="74" t="s">
        <v>13333</v>
      </c>
      <c r="B1729" s="74" t="s">
        <v>542</v>
      </c>
      <c r="C1729" s="74" t="s">
        <v>3968</v>
      </c>
      <c r="D1729" s="74" t="s">
        <v>13580</v>
      </c>
    </row>
    <row r="1730" ht="14.25" customHeight="1">
      <c r="A1730" s="74" t="s">
        <v>13335</v>
      </c>
      <c r="B1730" s="74" t="s">
        <v>547</v>
      </c>
      <c r="C1730" s="74" t="s">
        <v>3968</v>
      </c>
      <c r="D1730" s="74" t="s">
        <v>13580</v>
      </c>
    </row>
    <row r="1731" ht="14.25" customHeight="1">
      <c r="A1731" s="74" t="s">
        <v>6731</v>
      </c>
      <c r="B1731" s="74" t="s">
        <v>553</v>
      </c>
      <c r="C1731" s="74" t="s">
        <v>3968</v>
      </c>
      <c r="D1731" s="74" t="s">
        <v>13580</v>
      </c>
    </row>
    <row r="1732" ht="14.25" customHeight="1">
      <c r="A1732" s="74" t="s">
        <v>13336</v>
      </c>
      <c r="B1732" s="74" t="s">
        <v>563</v>
      </c>
      <c r="C1732" s="74" t="s">
        <v>3968</v>
      </c>
      <c r="D1732" s="74" t="s">
        <v>13580</v>
      </c>
    </row>
    <row r="1733" ht="14.25" customHeight="1">
      <c r="A1733" s="74" t="s">
        <v>13337</v>
      </c>
      <c r="B1733" s="74" t="s">
        <v>568</v>
      </c>
      <c r="C1733" s="74" t="s">
        <v>3968</v>
      </c>
      <c r="D1733" s="74" t="s">
        <v>13580</v>
      </c>
    </row>
    <row r="1734" ht="14.25" customHeight="1">
      <c r="A1734" s="74" t="s">
        <v>13338</v>
      </c>
      <c r="B1734" s="74" t="s">
        <v>573</v>
      </c>
      <c r="C1734" s="74" t="s">
        <v>3968</v>
      </c>
      <c r="D1734" s="74" t="s">
        <v>13580</v>
      </c>
    </row>
    <row r="1735" ht="14.25" customHeight="1">
      <c r="A1735" s="74" t="s">
        <v>13339</v>
      </c>
      <c r="B1735" s="74" t="s">
        <v>578</v>
      </c>
      <c r="C1735" s="74" t="s">
        <v>3968</v>
      </c>
      <c r="D1735" s="74" t="s">
        <v>13580</v>
      </c>
    </row>
    <row r="1736" ht="14.25" customHeight="1">
      <c r="A1736" s="74" t="s">
        <v>13340</v>
      </c>
      <c r="B1736" s="74" t="s">
        <v>582</v>
      </c>
      <c r="C1736" s="74" t="s">
        <v>3934</v>
      </c>
      <c r="D1736" s="74" t="s">
        <v>13580</v>
      </c>
    </row>
    <row r="1737" ht="14.25" customHeight="1">
      <c r="A1737" s="74" t="s">
        <v>13342</v>
      </c>
      <c r="B1737" s="74" t="s">
        <v>558</v>
      </c>
      <c r="C1737" s="74" t="s">
        <v>3968</v>
      </c>
      <c r="D1737" s="74" t="s">
        <v>13580</v>
      </c>
    </row>
    <row r="1738" ht="14.25" customHeight="1">
      <c r="A1738" s="74" t="s">
        <v>13345</v>
      </c>
      <c r="B1738" s="74" t="s">
        <v>586</v>
      </c>
      <c r="C1738" s="74" t="s">
        <v>3968</v>
      </c>
      <c r="D1738" s="74" t="s">
        <v>13580</v>
      </c>
    </row>
    <row r="1739" ht="14.25" customHeight="1">
      <c r="A1739" s="74" t="s">
        <v>6760</v>
      </c>
      <c r="B1739" s="74" t="s">
        <v>2835</v>
      </c>
      <c r="C1739" s="74" t="s">
        <v>3934</v>
      </c>
      <c r="D1739" s="74" t="s">
        <v>13580</v>
      </c>
    </row>
    <row r="1740" ht="14.25" customHeight="1">
      <c r="A1740" s="74" t="s">
        <v>6766</v>
      </c>
      <c r="B1740" s="74" t="s">
        <v>682</v>
      </c>
      <c r="C1740" s="74" t="s">
        <v>3968</v>
      </c>
      <c r="D1740" s="74" t="s">
        <v>13580</v>
      </c>
    </row>
    <row r="1741" ht="14.25" customHeight="1">
      <c r="A1741" s="74" t="s">
        <v>13567</v>
      </c>
      <c r="B1741" s="74" t="s">
        <v>627</v>
      </c>
      <c r="C1741" s="74" t="s">
        <v>3968</v>
      </c>
      <c r="D1741" s="74" t="s">
        <v>13580</v>
      </c>
    </row>
    <row r="1742" ht="14.25" customHeight="1">
      <c r="A1742" s="74" t="s">
        <v>3722</v>
      </c>
      <c r="B1742" s="74" t="s">
        <v>632</v>
      </c>
      <c r="C1742" s="74" t="s">
        <v>57</v>
      </c>
      <c r="D1742" s="74" t="s">
        <v>13580</v>
      </c>
    </row>
    <row r="1743" ht="14.25" customHeight="1">
      <c r="A1743" s="74" t="s">
        <v>13347</v>
      </c>
      <c r="B1743" s="74" t="s">
        <v>13568</v>
      </c>
      <c r="C1743" s="74" t="s">
        <v>57</v>
      </c>
      <c r="D1743" s="74" t="s">
        <v>13580</v>
      </c>
    </row>
    <row r="1744" ht="14.25" customHeight="1">
      <c r="A1744" s="74" t="s">
        <v>13349</v>
      </c>
      <c r="B1744" s="74" t="s">
        <v>676</v>
      </c>
      <c r="C1744" s="74" t="s">
        <v>3968</v>
      </c>
      <c r="D1744" s="74" t="s">
        <v>13580</v>
      </c>
    </row>
    <row r="1745" ht="14.25" customHeight="1">
      <c r="A1745" s="74" t="s">
        <v>3697</v>
      </c>
      <c r="B1745" s="74" t="s">
        <v>2997</v>
      </c>
      <c r="C1745" s="74" t="s">
        <v>71</v>
      </c>
      <c r="D1745" s="74" t="s">
        <v>13580</v>
      </c>
    </row>
    <row r="1746" ht="14.25" customHeight="1">
      <c r="A1746" s="74" t="s">
        <v>3699</v>
      </c>
      <c r="B1746" s="74" t="s">
        <v>687</v>
      </c>
      <c r="C1746" s="74" t="s">
        <v>50</v>
      </c>
      <c r="D1746" s="74" t="s">
        <v>13580</v>
      </c>
    </row>
    <row r="1747" ht="14.25" customHeight="1">
      <c r="A1747" s="74" t="s">
        <v>13354</v>
      </c>
      <c r="B1747" s="74" t="s">
        <v>13569</v>
      </c>
      <c r="C1747" s="74" t="s">
        <v>57</v>
      </c>
      <c r="D1747" s="74" t="s">
        <v>13580</v>
      </c>
    </row>
    <row r="1748" ht="14.25" customHeight="1">
      <c r="A1748" s="74" t="s">
        <v>6983</v>
      </c>
      <c r="B1748" s="74" t="s">
        <v>691</v>
      </c>
      <c r="C1748" s="74" t="s">
        <v>3968</v>
      </c>
      <c r="D1748" s="74" t="s">
        <v>13580</v>
      </c>
    </row>
    <row r="1749" ht="14.25" customHeight="1">
      <c r="A1749" s="74" t="s">
        <v>6986</v>
      </c>
      <c r="B1749" s="74" t="s">
        <v>695</v>
      </c>
      <c r="C1749" s="74" t="s">
        <v>3934</v>
      </c>
      <c r="D1749" s="74" t="s">
        <v>13580</v>
      </c>
    </row>
    <row r="1750" ht="14.25" customHeight="1">
      <c r="A1750" s="74" t="s">
        <v>6991</v>
      </c>
      <c r="B1750" s="74" t="s">
        <v>761</v>
      </c>
      <c r="C1750" s="74" t="s">
        <v>3968</v>
      </c>
      <c r="D1750" s="74" t="s">
        <v>13580</v>
      </c>
    </row>
    <row r="1751" ht="14.25" customHeight="1">
      <c r="A1751" s="74" t="s">
        <v>13570</v>
      </c>
      <c r="B1751" s="74" t="s">
        <v>708</v>
      </c>
      <c r="C1751" s="74" t="s">
        <v>3968</v>
      </c>
      <c r="D1751" s="74" t="s">
        <v>13580</v>
      </c>
    </row>
    <row r="1752" ht="14.25" customHeight="1">
      <c r="A1752" s="74" t="s">
        <v>13356</v>
      </c>
      <c r="B1752" s="74" t="s">
        <v>755</v>
      </c>
      <c r="C1752" s="74" t="s">
        <v>3968</v>
      </c>
      <c r="D1752" s="74" t="s">
        <v>13580</v>
      </c>
    </row>
    <row r="1753" ht="14.25" customHeight="1">
      <c r="A1753" s="74" t="s">
        <v>3700</v>
      </c>
      <c r="B1753" s="74" t="s">
        <v>13357</v>
      </c>
      <c r="C1753" s="74" t="s">
        <v>71</v>
      </c>
      <c r="D1753" s="74" t="s">
        <v>13580</v>
      </c>
    </row>
    <row r="1754" ht="14.25" customHeight="1">
      <c r="A1754" s="74" t="s">
        <v>7097</v>
      </c>
      <c r="B1754" s="74" t="s">
        <v>801</v>
      </c>
      <c r="C1754" s="74" t="s">
        <v>100</v>
      </c>
      <c r="D1754" s="74" t="s">
        <v>13580</v>
      </c>
    </row>
    <row r="1755" ht="14.25" customHeight="1">
      <c r="A1755" s="74" t="s">
        <v>3725</v>
      </c>
      <c r="B1755" s="74" t="s">
        <v>431</v>
      </c>
      <c r="C1755" s="74" t="s">
        <v>3968</v>
      </c>
      <c r="D1755" s="74" t="s">
        <v>13580</v>
      </c>
    </row>
    <row r="1756" ht="14.25" customHeight="1">
      <c r="A1756" s="74" t="s">
        <v>3702</v>
      </c>
      <c r="B1756" s="74" t="s">
        <v>845</v>
      </c>
      <c r="C1756" s="74" t="s">
        <v>3934</v>
      </c>
      <c r="D1756" s="74" t="s">
        <v>13580</v>
      </c>
    </row>
    <row r="1757" ht="14.25" customHeight="1">
      <c r="A1757" s="74" t="s">
        <v>13362</v>
      </c>
      <c r="B1757" s="74" t="s">
        <v>849</v>
      </c>
      <c r="C1757" s="74" t="s">
        <v>127</v>
      </c>
      <c r="D1757" s="74" t="s">
        <v>13580</v>
      </c>
    </row>
    <row r="1758" ht="14.25" customHeight="1">
      <c r="A1758" s="74" t="s">
        <v>13364</v>
      </c>
      <c r="B1758" s="74" t="s">
        <v>853</v>
      </c>
      <c r="C1758" s="74" t="s">
        <v>3968</v>
      </c>
      <c r="D1758" s="74" t="s">
        <v>13580</v>
      </c>
    </row>
    <row r="1759" ht="14.25" customHeight="1">
      <c r="A1759" s="74" t="s">
        <v>7245</v>
      </c>
      <c r="B1759" s="74" t="s">
        <v>857</v>
      </c>
      <c r="C1759" s="74" t="s">
        <v>3968</v>
      </c>
      <c r="D1759" s="74" t="s">
        <v>13580</v>
      </c>
    </row>
    <row r="1760" ht="14.25" customHeight="1">
      <c r="A1760" s="74" t="s">
        <v>13365</v>
      </c>
      <c r="B1760" s="74" t="s">
        <v>868</v>
      </c>
      <c r="C1760" s="74" t="s">
        <v>3968</v>
      </c>
      <c r="D1760" s="74" t="s">
        <v>13580</v>
      </c>
    </row>
    <row r="1761" ht="14.25" customHeight="1">
      <c r="A1761" s="74" t="s">
        <v>13366</v>
      </c>
      <c r="B1761" s="74" t="s">
        <v>882</v>
      </c>
      <c r="C1761" s="74" t="s">
        <v>3934</v>
      </c>
      <c r="D1761" s="74" t="s">
        <v>13580</v>
      </c>
    </row>
    <row r="1762" ht="14.25" customHeight="1">
      <c r="A1762" s="74" t="s">
        <v>3721</v>
      </c>
      <c r="B1762" s="74" t="s">
        <v>887</v>
      </c>
      <c r="C1762" s="74" t="s">
        <v>57</v>
      </c>
      <c r="D1762" s="74" t="s">
        <v>13580</v>
      </c>
    </row>
    <row r="1763" ht="14.25" customHeight="1">
      <c r="A1763" s="74" t="s">
        <v>13368</v>
      </c>
      <c r="B1763" s="74" t="s">
        <v>891</v>
      </c>
      <c r="C1763" s="74" t="s">
        <v>3934</v>
      </c>
      <c r="D1763" s="74" t="s">
        <v>13580</v>
      </c>
    </row>
    <row r="1764" ht="14.25" customHeight="1">
      <c r="A1764" s="74" t="s">
        <v>3703</v>
      </c>
      <c r="B1764" s="74" t="s">
        <v>895</v>
      </c>
      <c r="C1764" s="74" t="s">
        <v>3968</v>
      </c>
      <c r="D1764" s="74" t="s">
        <v>13580</v>
      </c>
    </row>
    <row r="1765" ht="14.25" customHeight="1">
      <c r="A1765" s="74" t="s">
        <v>7571</v>
      </c>
      <c r="B1765" s="74" t="s">
        <v>2854</v>
      </c>
      <c r="C1765" s="74" t="s">
        <v>100</v>
      </c>
      <c r="D1765" s="74" t="s">
        <v>13580</v>
      </c>
    </row>
    <row r="1766" ht="14.25" customHeight="1">
      <c r="A1766" s="74" t="s">
        <v>7579</v>
      </c>
      <c r="B1766" s="74" t="s">
        <v>720</v>
      </c>
      <c r="C1766" s="74" t="s">
        <v>3968</v>
      </c>
      <c r="D1766" s="74" t="s">
        <v>13580</v>
      </c>
    </row>
    <row r="1767" ht="14.25" customHeight="1">
      <c r="A1767" s="74" t="s">
        <v>7610</v>
      </c>
      <c r="B1767" s="74" t="s">
        <v>2855</v>
      </c>
      <c r="C1767" s="74" t="s">
        <v>100</v>
      </c>
      <c r="D1767" s="74" t="s">
        <v>13580</v>
      </c>
    </row>
    <row r="1768" ht="14.25" customHeight="1">
      <c r="A1768" s="74" t="s">
        <v>7615</v>
      </c>
      <c r="B1768" s="74" t="s">
        <v>13571</v>
      </c>
      <c r="C1768" s="74" t="s">
        <v>3934</v>
      </c>
      <c r="D1768" s="74" t="s">
        <v>13580</v>
      </c>
    </row>
    <row r="1769" ht="14.25" customHeight="1">
      <c r="A1769" s="74" t="s">
        <v>13370</v>
      </c>
      <c r="B1769" s="74" t="s">
        <v>916</v>
      </c>
      <c r="C1769" s="74" t="s">
        <v>3934</v>
      </c>
      <c r="D1769" s="74" t="s">
        <v>13580</v>
      </c>
    </row>
    <row r="1770" ht="14.25" customHeight="1">
      <c r="A1770" s="74" t="s">
        <v>7698</v>
      </c>
      <c r="B1770" s="74" t="s">
        <v>2858</v>
      </c>
      <c r="C1770" s="74" t="s">
        <v>923</v>
      </c>
      <c r="D1770" s="74" t="s">
        <v>13580</v>
      </c>
    </row>
    <row r="1771" ht="14.25" customHeight="1">
      <c r="A1771" s="74" t="s">
        <v>7737</v>
      </c>
      <c r="B1771" s="74" t="s">
        <v>937</v>
      </c>
      <c r="C1771" s="74" t="s">
        <v>127</v>
      </c>
      <c r="D1771" s="74" t="s">
        <v>13580</v>
      </c>
    </row>
    <row r="1772" ht="14.25" customHeight="1">
      <c r="A1772" s="74" t="s">
        <v>7740</v>
      </c>
      <c r="B1772" s="74" t="s">
        <v>942</v>
      </c>
      <c r="C1772" s="74" t="s">
        <v>127</v>
      </c>
      <c r="D1772" s="74" t="s">
        <v>13580</v>
      </c>
    </row>
    <row r="1773" ht="14.25" customHeight="1">
      <c r="A1773" s="74" t="s">
        <v>13572</v>
      </c>
      <c r="B1773" s="74" t="s">
        <v>947</v>
      </c>
      <c r="C1773" s="74" t="s">
        <v>3968</v>
      </c>
      <c r="D1773" s="74" t="s">
        <v>13580</v>
      </c>
    </row>
    <row r="1774" ht="14.25" customHeight="1">
      <c r="A1774" s="74" t="s">
        <v>13372</v>
      </c>
      <c r="B1774" s="74" t="s">
        <v>967</v>
      </c>
      <c r="C1774" s="74" t="s">
        <v>3968</v>
      </c>
      <c r="D1774" s="74" t="s">
        <v>13580</v>
      </c>
    </row>
    <row r="1775" ht="14.25" customHeight="1">
      <c r="A1775" s="74" t="s">
        <v>13374</v>
      </c>
      <c r="B1775" s="74" t="s">
        <v>979</v>
      </c>
      <c r="C1775" s="74" t="s">
        <v>100</v>
      </c>
      <c r="D1775" s="74" t="s">
        <v>13580</v>
      </c>
    </row>
    <row r="1776" ht="14.25" customHeight="1">
      <c r="A1776" s="74" t="s">
        <v>7790</v>
      </c>
      <c r="B1776" s="74" t="s">
        <v>7791</v>
      </c>
      <c r="C1776" s="74" t="s">
        <v>100</v>
      </c>
      <c r="D1776" s="74" t="s">
        <v>13580</v>
      </c>
    </row>
    <row r="1777" ht="14.25" customHeight="1">
      <c r="A1777" s="74" t="s">
        <v>7792</v>
      </c>
      <c r="B1777" s="74" t="s">
        <v>7793</v>
      </c>
      <c r="C1777" s="74" t="s">
        <v>100</v>
      </c>
      <c r="D1777" s="74" t="s">
        <v>13580</v>
      </c>
    </row>
    <row r="1778" ht="14.25" customHeight="1">
      <c r="A1778" s="74" t="s">
        <v>7800</v>
      </c>
      <c r="B1778" s="74" t="s">
        <v>1008</v>
      </c>
      <c r="C1778" s="74" t="s">
        <v>3934</v>
      </c>
      <c r="D1778" s="74" t="s">
        <v>13580</v>
      </c>
    </row>
    <row r="1779" ht="14.25" customHeight="1">
      <c r="A1779" s="74" t="s">
        <v>7803</v>
      </c>
      <c r="B1779" s="74" t="s">
        <v>3471</v>
      </c>
      <c r="C1779" s="74" t="s">
        <v>3934</v>
      </c>
      <c r="D1779" s="74" t="s">
        <v>13580</v>
      </c>
    </row>
    <row r="1780" ht="14.25" customHeight="1">
      <c r="A1780" s="74" t="s">
        <v>3705</v>
      </c>
      <c r="B1780" s="74" t="s">
        <v>1025</v>
      </c>
      <c r="C1780" s="74" t="s">
        <v>1026</v>
      </c>
      <c r="D1780" s="74" t="s">
        <v>13580</v>
      </c>
    </row>
    <row r="1781" ht="14.25" customHeight="1">
      <c r="A1781" s="74" t="s">
        <v>3706</v>
      </c>
      <c r="B1781" s="74" t="s">
        <v>1031</v>
      </c>
      <c r="C1781" s="74" t="s">
        <v>127</v>
      </c>
      <c r="D1781" s="74" t="s">
        <v>13580</v>
      </c>
    </row>
    <row r="1782" ht="14.25" customHeight="1">
      <c r="A1782" s="74" t="s">
        <v>3707</v>
      </c>
      <c r="B1782" s="74" t="s">
        <v>1035</v>
      </c>
      <c r="C1782" s="74" t="s">
        <v>50</v>
      </c>
      <c r="D1782" s="74" t="s">
        <v>13580</v>
      </c>
    </row>
    <row r="1783" ht="14.25" customHeight="1">
      <c r="A1783" s="74" t="s">
        <v>13375</v>
      </c>
      <c r="B1783" s="74" t="s">
        <v>1039</v>
      </c>
      <c r="C1783" s="74" t="s">
        <v>50</v>
      </c>
      <c r="D1783" s="74" t="s">
        <v>13580</v>
      </c>
    </row>
    <row r="1784" ht="14.25" customHeight="1">
      <c r="A1784" s="74" t="s">
        <v>3708</v>
      </c>
      <c r="B1784" s="74" t="s">
        <v>1042</v>
      </c>
      <c r="C1784" s="74" t="s">
        <v>3968</v>
      </c>
      <c r="D1784" s="74" t="s">
        <v>13580</v>
      </c>
    </row>
    <row r="1785" ht="14.25" customHeight="1">
      <c r="A1785" s="74" t="s">
        <v>7846</v>
      </c>
      <c r="B1785" s="74" t="s">
        <v>1055</v>
      </c>
      <c r="C1785" s="74" t="s">
        <v>3934</v>
      </c>
      <c r="D1785" s="74" t="s">
        <v>13580</v>
      </c>
    </row>
    <row r="1786" ht="14.25" customHeight="1">
      <c r="A1786" s="74" t="s">
        <v>13573</v>
      </c>
      <c r="B1786" s="74" t="s">
        <v>1061</v>
      </c>
      <c r="C1786" s="74" t="s">
        <v>923</v>
      </c>
      <c r="D1786" s="74" t="s">
        <v>13580</v>
      </c>
    </row>
    <row r="1787" ht="14.25" customHeight="1">
      <c r="A1787" s="74" t="s">
        <v>7860</v>
      </c>
      <c r="B1787" s="74" t="s">
        <v>7861</v>
      </c>
      <c r="C1787" s="74" t="s">
        <v>66</v>
      </c>
      <c r="D1787" s="74" t="s">
        <v>13580</v>
      </c>
    </row>
    <row r="1788" ht="14.25" customHeight="1">
      <c r="A1788" s="74" t="s">
        <v>7874</v>
      </c>
      <c r="B1788" s="74" t="s">
        <v>7875</v>
      </c>
      <c r="C1788" s="74" t="s">
        <v>66</v>
      </c>
      <c r="D1788" s="74" t="s">
        <v>13580</v>
      </c>
    </row>
    <row r="1789" ht="14.25" customHeight="1">
      <c r="A1789" s="74" t="s">
        <v>13574</v>
      </c>
      <c r="B1789" s="74" t="s">
        <v>1096</v>
      </c>
      <c r="C1789" s="74" t="s">
        <v>127</v>
      </c>
      <c r="D1789" s="74" t="s">
        <v>13580</v>
      </c>
    </row>
    <row r="1790" ht="14.25" customHeight="1">
      <c r="A1790" s="74" t="s">
        <v>13575</v>
      </c>
      <c r="B1790" s="74" t="s">
        <v>1100</v>
      </c>
      <c r="C1790" s="74" t="s">
        <v>127</v>
      </c>
      <c r="D1790" s="74" t="s">
        <v>13580</v>
      </c>
    </row>
    <row r="1791" ht="14.25" customHeight="1">
      <c r="A1791" s="74" t="s">
        <v>13576</v>
      </c>
      <c r="B1791" s="74" t="s">
        <v>1104</v>
      </c>
      <c r="C1791" s="74" t="s">
        <v>3968</v>
      </c>
      <c r="D1791" s="74" t="s">
        <v>13580</v>
      </c>
    </row>
    <row r="1792" ht="14.25" customHeight="1">
      <c r="A1792" s="74" t="s">
        <v>13378</v>
      </c>
      <c r="B1792" s="74" t="s">
        <v>13577</v>
      </c>
      <c r="C1792" s="74" t="s">
        <v>3968</v>
      </c>
      <c r="D1792" s="74" t="s">
        <v>13580</v>
      </c>
    </row>
    <row r="1793" ht="14.25" customHeight="1">
      <c r="A1793" s="74" t="s">
        <v>13379</v>
      </c>
      <c r="B1793" s="74" t="s">
        <v>1472</v>
      </c>
      <c r="C1793" s="74" t="s">
        <v>3934</v>
      </c>
      <c r="D1793" s="74" t="s">
        <v>13580</v>
      </c>
    </row>
    <row r="1794" ht="14.25" customHeight="1">
      <c r="A1794" s="74" t="s">
        <v>8158</v>
      </c>
      <c r="B1794" s="74" t="s">
        <v>1119</v>
      </c>
      <c r="C1794" s="74" t="s">
        <v>71</v>
      </c>
      <c r="D1794" s="74" t="s">
        <v>13580</v>
      </c>
    </row>
    <row r="1795" ht="14.25" customHeight="1">
      <c r="A1795" s="74" t="s">
        <v>8193</v>
      </c>
      <c r="B1795" s="74" t="s">
        <v>787</v>
      </c>
      <c r="C1795" s="74" t="s">
        <v>3934</v>
      </c>
      <c r="D1795" s="74" t="s">
        <v>13580</v>
      </c>
    </row>
    <row r="1796" ht="14.25" customHeight="1">
      <c r="A1796" s="74" t="s">
        <v>3716</v>
      </c>
      <c r="B1796" s="74" t="s">
        <v>1147</v>
      </c>
      <c r="C1796" s="74" t="s">
        <v>3934</v>
      </c>
      <c r="D1796" s="74" t="s">
        <v>13580</v>
      </c>
    </row>
    <row r="1797" ht="14.25" customHeight="1">
      <c r="A1797" s="74" t="s">
        <v>8196</v>
      </c>
      <c r="B1797" s="74" t="s">
        <v>1183</v>
      </c>
      <c r="C1797" s="74" t="s">
        <v>3968</v>
      </c>
      <c r="D1797" s="74" t="s">
        <v>13580</v>
      </c>
    </row>
    <row r="1798" ht="14.25" customHeight="1">
      <c r="A1798" s="74" t="s">
        <v>8214</v>
      </c>
      <c r="B1798" s="74" t="s">
        <v>1178</v>
      </c>
      <c r="C1798" s="74" t="s">
        <v>3934</v>
      </c>
      <c r="D1798" s="74" t="s">
        <v>13580</v>
      </c>
    </row>
    <row r="1799" ht="14.25" customHeight="1">
      <c r="A1799" s="74" t="s">
        <v>13384</v>
      </c>
      <c r="B1799" s="74" t="s">
        <v>1183</v>
      </c>
      <c r="C1799" s="74" t="s">
        <v>3968</v>
      </c>
      <c r="D1799" s="74" t="s">
        <v>13580</v>
      </c>
    </row>
    <row r="1800" ht="14.25" customHeight="1">
      <c r="A1800" s="74" t="s">
        <v>8227</v>
      </c>
      <c r="B1800" s="74" t="s">
        <v>2935</v>
      </c>
      <c r="C1800" s="74" t="s">
        <v>2936</v>
      </c>
      <c r="D1800" s="74" t="s">
        <v>13580</v>
      </c>
    </row>
    <row r="1801" ht="14.25" customHeight="1">
      <c r="A1801" s="74" t="s">
        <v>13385</v>
      </c>
      <c r="B1801" s="74" t="s">
        <v>2938</v>
      </c>
      <c r="C1801" s="74" t="s">
        <v>2936</v>
      </c>
      <c r="D1801" s="74" t="s">
        <v>13580</v>
      </c>
    </row>
    <row r="1802" ht="14.25" customHeight="1">
      <c r="A1802" s="74" t="s">
        <v>13388</v>
      </c>
      <c r="B1802" s="74" t="s">
        <v>490</v>
      </c>
      <c r="C1802" s="74" t="s">
        <v>50</v>
      </c>
      <c r="D1802" s="74" t="s">
        <v>13580</v>
      </c>
    </row>
    <row r="1803" ht="14.25" customHeight="1">
      <c r="A1803" s="74" t="s">
        <v>13389</v>
      </c>
      <c r="B1803" s="74" t="s">
        <v>792</v>
      </c>
      <c r="C1803" s="74" t="s">
        <v>50</v>
      </c>
      <c r="D1803" s="74" t="s">
        <v>13580</v>
      </c>
    </row>
    <row r="1804" ht="14.25" customHeight="1">
      <c r="A1804" s="74" t="s">
        <v>13390</v>
      </c>
      <c r="B1804" s="74" t="s">
        <v>797</v>
      </c>
      <c r="C1804" s="74" t="s">
        <v>3968</v>
      </c>
      <c r="D1804" s="74" t="s">
        <v>13580</v>
      </c>
    </row>
    <row r="1805" ht="14.25" customHeight="1">
      <c r="A1805" s="74" t="s">
        <v>3709</v>
      </c>
      <c r="B1805" s="74" t="s">
        <v>1205</v>
      </c>
      <c r="C1805" s="74" t="s">
        <v>127</v>
      </c>
      <c r="D1805" s="74" t="s">
        <v>13580</v>
      </c>
    </row>
    <row r="1806" ht="14.25" customHeight="1">
      <c r="A1806" s="74" t="s">
        <v>8604</v>
      </c>
      <c r="B1806" s="74" t="s">
        <v>428</v>
      </c>
      <c r="C1806" s="74" t="s">
        <v>57</v>
      </c>
      <c r="D1806" s="74" t="s">
        <v>13580</v>
      </c>
    </row>
    <row r="1807" ht="14.25" customHeight="1">
      <c r="A1807" s="74" t="s">
        <v>13391</v>
      </c>
      <c r="B1807" s="74" t="s">
        <v>767</v>
      </c>
      <c r="C1807" s="74" t="s">
        <v>50</v>
      </c>
      <c r="D1807" s="74" t="s">
        <v>13580</v>
      </c>
    </row>
    <row r="1808" ht="14.25" customHeight="1">
      <c r="A1808" s="74" t="s">
        <v>13392</v>
      </c>
      <c r="B1808" s="74" t="s">
        <v>772</v>
      </c>
      <c r="C1808" s="74" t="s">
        <v>3934</v>
      </c>
      <c r="D1808" s="74" t="s">
        <v>13580</v>
      </c>
    </row>
    <row r="1809" ht="14.25" customHeight="1">
      <c r="A1809" s="74" t="s">
        <v>8786</v>
      </c>
      <c r="B1809" s="74" t="s">
        <v>1085</v>
      </c>
      <c r="C1809" s="74" t="s">
        <v>57</v>
      </c>
      <c r="D1809" s="74" t="s">
        <v>13580</v>
      </c>
    </row>
    <row r="1810" ht="14.25" customHeight="1">
      <c r="A1810" s="74" t="s">
        <v>3710</v>
      </c>
      <c r="B1810" s="74" t="s">
        <v>1217</v>
      </c>
      <c r="C1810" s="74" t="s">
        <v>3968</v>
      </c>
      <c r="D1810" s="74" t="s">
        <v>13580</v>
      </c>
    </row>
    <row r="1811" ht="14.25" customHeight="1">
      <c r="A1811" s="74" t="s">
        <v>8878</v>
      </c>
      <c r="B1811" s="74" t="s">
        <v>1252</v>
      </c>
      <c r="C1811" s="74" t="s">
        <v>3934</v>
      </c>
      <c r="D1811" s="74" t="s">
        <v>13580</v>
      </c>
    </row>
    <row r="1812" ht="14.25" customHeight="1">
      <c r="A1812" s="74" t="s">
        <v>8883</v>
      </c>
      <c r="B1812" s="74" t="s">
        <v>3055</v>
      </c>
      <c r="C1812" s="74" t="s">
        <v>100</v>
      </c>
      <c r="D1812" s="74" t="s">
        <v>13580</v>
      </c>
    </row>
    <row r="1813" ht="14.25" customHeight="1">
      <c r="A1813" s="74" t="s">
        <v>8884</v>
      </c>
      <c r="B1813" s="74" t="s">
        <v>8885</v>
      </c>
      <c r="C1813" s="74" t="s">
        <v>3934</v>
      </c>
      <c r="D1813" s="74" t="s">
        <v>13580</v>
      </c>
    </row>
    <row r="1814" ht="14.25" customHeight="1">
      <c r="A1814" s="74" t="s">
        <v>13393</v>
      </c>
      <c r="B1814" s="74" t="s">
        <v>1256</v>
      </c>
      <c r="C1814" s="74" t="s">
        <v>3968</v>
      </c>
      <c r="D1814" s="74" t="s">
        <v>13580</v>
      </c>
    </row>
    <row r="1815" ht="14.25" customHeight="1">
      <c r="A1815" s="74" t="s">
        <v>13394</v>
      </c>
      <c r="B1815" s="74" t="s">
        <v>777</v>
      </c>
      <c r="C1815" s="74" t="s">
        <v>50</v>
      </c>
      <c r="D1815" s="74" t="s">
        <v>13580</v>
      </c>
    </row>
    <row r="1816" ht="14.25" customHeight="1">
      <c r="A1816" s="74" t="s">
        <v>13395</v>
      </c>
      <c r="B1816" s="74" t="s">
        <v>782</v>
      </c>
      <c r="C1816" s="74" t="s">
        <v>3934</v>
      </c>
      <c r="D1816" s="74" t="s">
        <v>13580</v>
      </c>
    </row>
    <row r="1817" ht="14.25" customHeight="1">
      <c r="A1817" s="74" t="s">
        <v>9105</v>
      </c>
      <c r="B1817" s="74" t="s">
        <v>1091</v>
      </c>
      <c r="C1817" s="74" t="s">
        <v>57</v>
      </c>
      <c r="D1817" s="74" t="s">
        <v>13580</v>
      </c>
    </row>
    <row r="1818" ht="14.25" customHeight="1">
      <c r="A1818" s="74" t="s">
        <v>13396</v>
      </c>
      <c r="B1818" s="74" t="s">
        <v>13397</v>
      </c>
      <c r="C1818" s="74" t="s">
        <v>3968</v>
      </c>
      <c r="D1818" s="74" t="s">
        <v>13580</v>
      </c>
    </row>
    <row r="1819" ht="14.25" customHeight="1">
      <c r="A1819" s="74" t="s">
        <v>13398</v>
      </c>
      <c r="B1819" s="74" t="s">
        <v>13399</v>
      </c>
      <c r="C1819" s="74" t="s">
        <v>3968</v>
      </c>
      <c r="D1819" s="74" t="s">
        <v>13580</v>
      </c>
    </row>
    <row r="1820" ht="14.25" customHeight="1">
      <c r="A1820" s="74" t="s">
        <v>13400</v>
      </c>
      <c r="B1820" s="74" t="s">
        <v>13401</v>
      </c>
      <c r="C1820" s="74" t="s">
        <v>3968</v>
      </c>
      <c r="D1820" s="74" t="s">
        <v>13580</v>
      </c>
    </row>
    <row r="1821" ht="14.25" customHeight="1">
      <c r="A1821" s="74" t="s">
        <v>13402</v>
      </c>
      <c r="B1821" s="74" t="s">
        <v>13403</v>
      </c>
      <c r="C1821" s="74" t="s">
        <v>3968</v>
      </c>
      <c r="D1821" s="74" t="s">
        <v>13580</v>
      </c>
    </row>
    <row r="1822" ht="14.25" customHeight="1">
      <c r="A1822" s="74" t="s">
        <v>13404</v>
      </c>
      <c r="B1822" s="74" t="s">
        <v>9160</v>
      </c>
      <c r="C1822" s="74" t="s">
        <v>3968</v>
      </c>
      <c r="D1822" s="74" t="s">
        <v>13580</v>
      </c>
    </row>
    <row r="1823" ht="14.25" customHeight="1">
      <c r="A1823" s="74" t="s">
        <v>13405</v>
      </c>
      <c r="B1823" s="74" t="s">
        <v>13499</v>
      </c>
      <c r="C1823" s="74" t="s">
        <v>3968</v>
      </c>
      <c r="D1823" s="74" t="s">
        <v>13580</v>
      </c>
    </row>
    <row r="1824" ht="14.25" customHeight="1">
      <c r="A1824" s="74" t="s">
        <v>13407</v>
      </c>
      <c r="B1824" s="74" t="s">
        <v>1300</v>
      </c>
      <c r="C1824" s="74" t="s">
        <v>3934</v>
      </c>
      <c r="D1824" s="74" t="s">
        <v>13580</v>
      </c>
    </row>
    <row r="1825" ht="14.25" customHeight="1">
      <c r="A1825" s="74" t="s">
        <v>9167</v>
      </c>
      <c r="B1825" s="74" t="s">
        <v>9168</v>
      </c>
      <c r="C1825" s="74" t="s">
        <v>3968</v>
      </c>
      <c r="D1825" s="74" t="s">
        <v>13580</v>
      </c>
    </row>
    <row r="1826" ht="14.25" customHeight="1">
      <c r="A1826" s="74" t="s">
        <v>9239</v>
      </c>
      <c r="B1826" s="74" t="s">
        <v>1042</v>
      </c>
      <c r="C1826" s="74" t="s">
        <v>100</v>
      </c>
      <c r="D1826" s="74" t="s">
        <v>13580</v>
      </c>
    </row>
    <row r="1827" ht="14.25" customHeight="1">
      <c r="A1827" s="74" t="s">
        <v>9242</v>
      </c>
      <c r="B1827" s="74" t="s">
        <v>9243</v>
      </c>
      <c r="C1827" s="74" t="s">
        <v>100</v>
      </c>
      <c r="D1827" s="74" t="s">
        <v>13580</v>
      </c>
    </row>
    <row r="1828" ht="14.25" customHeight="1">
      <c r="A1828" s="74" t="s">
        <v>13409</v>
      </c>
      <c r="B1828" s="74" t="s">
        <v>1304</v>
      </c>
      <c r="C1828" s="74" t="s">
        <v>57</v>
      </c>
      <c r="D1828" s="74" t="s">
        <v>13580</v>
      </c>
    </row>
    <row r="1829" ht="14.25" customHeight="1">
      <c r="A1829" s="74" t="s">
        <v>3711</v>
      </c>
      <c r="B1829" s="74" t="s">
        <v>13578</v>
      </c>
      <c r="C1829" s="74" t="s">
        <v>3934</v>
      </c>
      <c r="D1829" s="74" t="s">
        <v>13580</v>
      </c>
    </row>
    <row r="1830" ht="14.25" customHeight="1">
      <c r="A1830" s="74" t="s">
        <v>3719</v>
      </c>
      <c r="B1830" s="74" t="s">
        <v>1316</v>
      </c>
      <c r="C1830" s="74" t="s">
        <v>57</v>
      </c>
      <c r="D1830" s="74" t="s">
        <v>13580</v>
      </c>
    </row>
    <row r="1831" ht="14.25" customHeight="1">
      <c r="A1831" s="74" t="s">
        <v>13411</v>
      </c>
      <c r="B1831" s="74" t="s">
        <v>1350</v>
      </c>
      <c r="C1831" s="74" t="s">
        <v>57</v>
      </c>
      <c r="D1831" s="74" t="s">
        <v>13580</v>
      </c>
    </row>
    <row r="1832" ht="14.25" customHeight="1">
      <c r="A1832" s="74" t="s">
        <v>13412</v>
      </c>
      <c r="B1832" s="74" t="s">
        <v>1076</v>
      </c>
      <c r="C1832" s="74" t="s">
        <v>57</v>
      </c>
      <c r="D1832" s="74" t="s">
        <v>13580</v>
      </c>
    </row>
    <row r="1833" ht="14.25" customHeight="1">
      <c r="A1833" s="74" t="s">
        <v>9964</v>
      </c>
      <c r="B1833" s="74" t="s">
        <v>2867</v>
      </c>
      <c r="C1833" s="74" t="s">
        <v>71</v>
      </c>
      <c r="D1833" s="74" t="s">
        <v>13580</v>
      </c>
    </row>
    <row r="1834" ht="14.25" customHeight="1">
      <c r="A1834" s="74" t="s">
        <v>9973</v>
      </c>
      <c r="B1834" s="74" t="s">
        <v>267</v>
      </c>
      <c r="C1834" s="74" t="s">
        <v>3934</v>
      </c>
      <c r="D1834" s="74" t="s">
        <v>13580</v>
      </c>
    </row>
    <row r="1835" ht="14.25" customHeight="1">
      <c r="A1835" s="74" t="s">
        <v>13419</v>
      </c>
      <c r="B1835" s="74" t="s">
        <v>1436</v>
      </c>
      <c r="C1835" s="74" t="s">
        <v>71</v>
      </c>
      <c r="D1835" s="74" t="s">
        <v>13580</v>
      </c>
    </row>
    <row r="1836" ht="14.25" customHeight="1">
      <c r="A1836" s="74" t="s">
        <v>13420</v>
      </c>
      <c r="B1836" s="74" t="s">
        <v>665</v>
      </c>
      <c r="C1836" s="74" t="s">
        <v>127</v>
      </c>
      <c r="D1836" s="74" t="s">
        <v>13580</v>
      </c>
    </row>
    <row r="1837" ht="14.25" customHeight="1">
      <c r="A1837" s="74" t="s">
        <v>13421</v>
      </c>
      <c r="B1837" s="74" t="s">
        <v>744</v>
      </c>
      <c r="C1837" s="74" t="s">
        <v>127</v>
      </c>
      <c r="D1837" s="74" t="s">
        <v>13580</v>
      </c>
    </row>
    <row r="1838" ht="14.25" customHeight="1">
      <c r="A1838" s="74" t="s">
        <v>10603</v>
      </c>
      <c r="B1838" s="74" t="s">
        <v>10604</v>
      </c>
      <c r="C1838" s="74" t="s">
        <v>100</v>
      </c>
      <c r="D1838" s="74" t="s">
        <v>13580</v>
      </c>
    </row>
    <row r="1839" ht="14.25" customHeight="1">
      <c r="A1839" s="74" t="s">
        <v>10605</v>
      </c>
      <c r="B1839" s="74" t="s">
        <v>10606</v>
      </c>
      <c r="C1839" s="74" t="s">
        <v>100</v>
      </c>
      <c r="D1839" s="74" t="s">
        <v>13580</v>
      </c>
    </row>
    <row r="1840" ht="14.25" customHeight="1">
      <c r="A1840" s="74" t="s">
        <v>10607</v>
      </c>
      <c r="B1840" s="74" t="s">
        <v>10608</v>
      </c>
      <c r="C1840" s="74" t="s">
        <v>100</v>
      </c>
      <c r="D1840" s="74" t="s">
        <v>13580</v>
      </c>
    </row>
    <row r="1841" ht="14.25" customHeight="1">
      <c r="A1841" s="74" t="s">
        <v>10609</v>
      </c>
      <c r="B1841" s="74" t="s">
        <v>125</v>
      </c>
      <c r="C1841" s="74" t="s">
        <v>100</v>
      </c>
      <c r="D1841" s="74" t="s">
        <v>13580</v>
      </c>
    </row>
    <row r="1842" ht="14.25" customHeight="1">
      <c r="A1842" s="74" t="s">
        <v>10610</v>
      </c>
      <c r="B1842" s="74" t="s">
        <v>10611</v>
      </c>
      <c r="C1842" s="74" t="s">
        <v>100</v>
      </c>
      <c r="D1842" s="74" t="s">
        <v>13580</v>
      </c>
    </row>
    <row r="1843" ht="14.25" customHeight="1">
      <c r="A1843" s="74" t="s">
        <v>13422</v>
      </c>
      <c r="B1843" s="74" t="s">
        <v>1444</v>
      </c>
      <c r="C1843" s="74" t="s">
        <v>100</v>
      </c>
      <c r="D1843" s="74" t="s">
        <v>13580</v>
      </c>
    </row>
    <row r="1844" ht="14.25" customHeight="1">
      <c r="A1844" s="74" t="s">
        <v>10612</v>
      </c>
      <c r="B1844" s="74" t="s">
        <v>966</v>
      </c>
      <c r="C1844" s="74" t="s">
        <v>100</v>
      </c>
      <c r="D1844" s="74" t="s">
        <v>13580</v>
      </c>
    </row>
    <row r="1845" ht="14.25" customHeight="1">
      <c r="A1845" s="74" t="s">
        <v>10613</v>
      </c>
      <c r="B1845" s="74" t="s">
        <v>10614</v>
      </c>
      <c r="C1845" s="74" t="s">
        <v>100</v>
      </c>
      <c r="D1845" s="74" t="s">
        <v>13580</v>
      </c>
    </row>
    <row r="1846" ht="14.25" customHeight="1">
      <c r="A1846" s="74" t="s">
        <v>10615</v>
      </c>
      <c r="B1846" s="74" t="s">
        <v>853</v>
      </c>
      <c r="C1846" s="74" t="s">
        <v>100</v>
      </c>
      <c r="D1846" s="74" t="s">
        <v>13580</v>
      </c>
    </row>
    <row r="1847" ht="14.25" customHeight="1">
      <c r="A1847" s="74" t="s">
        <v>10616</v>
      </c>
      <c r="B1847" s="74" t="s">
        <v>10617</v>
      </c>
      <c r="C1847" s="74" t="s">
        <v>100</v>
      </c>
      <c r="D1847" s="74" t="s">
        <v>13580</v>
      </c>
    </row>
    <row r="1848" ht="14.25" customHeight="1">
      <c r="A1848" s="74" t="s">
        <v>13423</v>
      </c>
      <c r="B1848" s="74" t="s">
        <v>1477</v>
      </c>
      <c r="C1848" s="74" t="s">
        <v>3934</v>
      </c>
      <c r="D1848" s="74" t="s">
        <v>13580</v>
      </c>
    </row>
    <row r="1849" ht="14.25" customHeight="1">
      <c r="A1849" s="74" t="s">
        <v>10625</v>
      </c>
      <c r="B1849" s="74" t="s">
        <v>10626</v>
      </c>
      <c r="C1849" s="74" t="s">
        <v>100</v>
      </c>
      <c r="D1849" s="74" t="s">
        <v>13580</v>
      </c>
    </row>
    <row r="1850" ht="14.25" customHeight="1">
      <c r="A1850" s="74" t="s">
        <v>10798</v>
      </c>
      <c r="B1850" s="74" t="s">
        <v>10799</v>
      </c>
      <c r="C1850" s="74" t="s">
        <v>66</v>
      </c>
      <c r="D1850" s="74" t="s">
        <v>13580</v>
      </c>
    </row>
    <row r="1851" ht="14.25" customHeight="1">
      <c r="A1851" s="74" t="s">
        <v>10802</v>
      </c>
      <c r="B1851" s="74" t="s">
        <v>10803</v>
      </c>
      <c r="C1851" s="74" t="s">
        <v>66</v>
      </c>
      <c r="D1851" s="74" t="s">
        <v>13580</v>
      </c>
    </row>
    <row r="1852" ht="14.25" customHeight="1">
      <c r="A1852" s="74" t="s">
        <v>10996</v>
      </c>
      <c r="B1852" s="74" t="s">
        <v>1109</v>
      </c>
      <c r="C1852" s="74" t="s">
        <v>3934</v>
      </c>
      <c r="D1852" s="74" t="s">
        <v>13580</v>
      </c>
    </row>
    <row r="1853" ht="14.25" customHeight="1">
      <c r="A1853" s="74" t="s">
        <v>11051</v>
      </c>
      <c r="B1853" s="74" t="s">
        <v>2943</v>
      </c>
      <c r="C1853" s="74" t="s">
        <v>50</v>
      </c>
      <c r="D1853" s="74" t="s">
        <v>13580</v>
      </c>
    </row>
    <row r="1854" ht="14.25" customHeight="1">
      <c r="A1854" s="74" t="s">
        <v>11207</v>
      </c>
      <c r="B1854" s="74" t="s">
        <v>1487</v>
      </c>
      <c r="C1854" s="74" t="s">
        <v>50</v>
      </c>
      <c r="D1854" s="74" t="s">
        <v>13580</v>
      </c>
    </row>
    <row r="1855" ht="14.25" customHeight="1">
      <c r="A1855" s="74" t="s">
        <v>3717</v>
      </c>
      <c r="B1855" s="74" t="s">
        <v>806</v>
      </c>
      <c r="C1855" s="74" t="s">
        <v>3968</v>
      </c>
      <c r="D1855" s="74" t="s">
        <v>13580</v>
      </c>
    </row>
    <row r="1856" ht="14.25" customHeight="1">
      <c r="A1856" s="74" t="s">
        <v>3718</v>
      </c>
      <c r="B1856" s="74" t="s">
        <v>824</v>
      </c>
      <c r="C1856" s="74" t="s">
        <v>3968</v>
      </c>
      <c r="D1856" s="74" t="s">
        <v>13580</v>
      </c>
    </row>
    <row r="1857" ht="14.25" customHeight="1">
      <c r="A1857" s="74" t="s">
        <v>11276</v>
      </c>
      <c r="B1857" s="74" t="s">
        <v>13579</v>
      </c>
      <c r="C1857" s="74" t="s">
        <v>3968</v>
      </c>
      <c r="D1857" s="74" t="s">
        <v>13580</v>
      </c>
    </row>
    <row r="1858" ht="14.25" customHeight="1">
      <c r="A1858" s="74" t="s">
        <v>11494</v>
      </c>
      <c r="B1858" s="74" t="s">
        <v>830</v>
      </c>
      <c r="C1858" s="74" t="s">
        <v>100</v>
      </c>
      <c r="D1858" s="74" t="s">
        <v>13580</v>
      </c>
    </row>
    <row r="1859" ht="14.25" customHeight="1">
      <c r="A1859" s="74" t="s">
        <v>13433</v>
      </c>
      <c r="B1859" s="74" t="s">
        <v>1494</v>
      </c>
      <c r="C1859" s="74" t="s">
        <v>50</v>
      </c>
      <c r="D1859" s="74" t="s">
        <v>13580</v>
      </c>
    </row>
    <row r="1860" ht="14.25" customHeight="1">
      <c r="A1860" s="74" t="s">
        <v>13434</v>
      </c>
      <c r="B1860" s="74" t="s">
        <v>1498</v>
      </c>
      <c r="C1860" s="74" t="s">
        <v>50</v>
      </c>
      <c r="D1860" s="74" t="s">
        <v>13580</v>
      </c>
    </row>
    <row r="1861" ht="14.25" customHeight="1">
      <c r="A1861" s="74" t="s">
        <v>11631</v>
      </c>
      <c r="B1861" s="74" t="s">
        <v>976</v>
      </c>
      <c r="C1861" s="74" t="s">
        <v>100</v>
      </c>
      <c r="D1861" s="74" t="s">
        <v>13580</v>
      </c>
    </row>
    <row r="1862" ht="14.25" customHeight="1">
      <c r="A1862" s="74" t="s">
        <v>13435</v>
      </c>
      <c r="B1862" s="74" t="s">
        <v>1692</v>
      </c>
      <c r="C1862" s="74" t="s">
        <v>3968</v>
      </c>
      <c r="D1862" s="74" t="s">
        <v>13580</v>
      </c>
    </row>
    <row r="1863" ht="14.25" customHeight="1">
      <c r="A1863" s="74" t="s">
        <v>13436</v>
      </c>
      <c r="B1863" s="74" t="s">
        <v>1697</v>
      </c>
      <c r="C1863" s="74" t="s">
        <v>3968</v>
      </c>
      <c r="D1863" s="74" t="s">
        <v>13580</v>
      </c>
    </row>
    <row r="1864" ht="14.25" customHeight="1">
      <c r="A1864" s="74" t="s">
        <v>13437</v>
      </c>
      <c r="B1864" s="74" t="s">
        <v>1707</v>
      </c>
      <c r="C1864" s="74" t="s">
        <v>3968</v>
      </c>
      <c r="D1864" s="74" t="s">
        <v>13580</v>
      </c>
    </row>
    <row r="1865" ht="14.25" customHeight="1">
      <c r="A1865" s="74" t="s">
        <v>13438</v>
      </c>
      <c r="B1865" s="74" t="s">
        <v>1712</v>
      </c>
      <c r="C1865" s="74" t="s">
        <v>3968</v>
      </c>
      <c r="D1865" s="74" t="s">
        <v>13580</v>
      </c>
    </row>
    <row r="1866" ht="14.25" customHeight="1">
      <c r="A1866" s="74" t="s">
        <v>13439</v>
      </c>
      <c r="B1866" s="74" t="s">
        <v>1717</v>
      </c>
      <c r="C1866" s="74" t="s">
        <v>3968</v>
      </c>
      <c r="D1866" s="74" t="s">
        <v>13580</v>
      </c>
    </row>
    <row r="1867" ht="14.25" customHeight="1">
      <c r="A1867" s="74" t="s">
        <v>13440</v>
      </c>
      <c r="B1867" s="74" t="s">
        <v>1722</v>
      </c>
      <c r="C1867" s="74" t="s">
        <v>3968</v>
      </c>
      <c r="D1867" s="74" t="s">
        <v>13580</v>
      </c>
    </row>
    <row r="1868" ht="14.25" customHeight="1">
      <c r="A1868" s="74" t="s">
        <v>13441</v>
      </c>
      <c r="B1868" s="74" t="s">
        <v>1726</v>
      </c>
      <c r="C1868" s="74" t="s">
        <v>3934</v>
      </c>
      <c r="D1868" s="74" t="s">
        <v>13580</v>
      </c>
    </row>
    <row r="1869" ht="14.25" customHeight="1">
      <c r="A1869" s="74" t="s">
        <v>13443</v>
      </c>
      <c r="B1869" s="74" t="s">
        <v>1702</v>
      </c>
      <c r="C1869" s="74" t="s">
        <v>3968</v>
      </c>
      <c r="D1869" s="74" t="s">
        <v>13580</v>
      </c>
    </row>
    <row r="1870" ht="14.25" customHeight="1">
      <c r="A1870" s="74" t="s">
        <v>13444</v>
      </c>
      <c r="B1870" s="74" t="s">
        <v>495</v>
      </c>
      <c r="C1870" s="74" t="s">
        <v>50</v>
      </c>
      <c r="D1870" s="74" t="s">
        <v>13580</v>
      </c>
    </row>
    <row r="1871" ht="14.25" customHeight="1">
      <c r="A1871" s="74" t="s">
        <v>12082</v>
      </c>
      <c r="B1871" s="74" t="s">
        <v>12083</v>
      </c>
      <c r="C1871" s="74" t="s">
        <v>3934</v>
      </c>
      <c r="D1871" s="74" t="s">
        <v>13580</v>
      </c>
    </row>
    <row r="1872" ht="14.25" customHeight="1">
      <c r="A1872" s="74" t="s">
        <v>13445</v>
      </c>
      <c r="B1872" s="74" t="s">
        <v>1327</v>
      </c>
      <c r="C1872" s="74" t="s">
        <v>57</v>
      </c>
      <c r="D1872" s="74" t="s">
        <v>13580</v>
      </c>
    </row>
    <row r="1873" ht="14.25" customHeight="1">
      <c r="A1873" s="74" t="s">
        <v>13447</v>
      </c>
      <c r="B1873" s="74" t="s">
        <v>1730</v>
      </c>
      <c r="C1873" s="74" t="s">
        <v>100</v>
      </c>
      <c r="D1873" s="74" t="s">
        <v>13580</v>
      </c>
    </row>
    <row r="1874" ht="14.25" customHeight="1">
      <c r="A1874" s="74" t="s">
        <v>12152</v>
      </c>
      <c r="B1874" s="74" t="s">
        <v>1734</v>
      </c>
      <c r="C1874" s="74" t="s">
        <v>127</v>
      </c>
      <c r="D1874" s="74" t="s">
        <v>13580</v>
      </c>
    </row>
    <row r="1875" ht="14.25" customHeight="1">
      <c r="A1875" s="74" t="s">
        <v>13448</v>
      </c>
      <c r="B1875" s="74" t="s">
        <v>1755</v>
      </c>
      <c r="C1875" s="74" t="s">
        <v>50</v>
      </c>
      <c r="D1875" s="74" t="s">
        <v>13580</v>
      </c>
    </row>
    <row r="1876" ht="14.25" customHeight="1">
      <c r="A1876" s="74" t="s">
        <v>13449</v>
      </c>
      <c r="B1876" s="74" t="s">
        <v>2947</v>
      </c>
      <c r="C1876" s="74" t="s">
        <v>3968</v>
      </c>
      <c r="D1876" s="74" t="s">
        <v>13580</v>
      </c>
    </row>
    <row r="1877" ht="14.25" customHeight="1">
      <c r="A1877" s="74" t="s">
        <v>13450</v>
      </c>
      <c r="B1877" s="74" t="s">
        <v>1771</v>
      </c>
      <c r="C1877" s="74" t="s">
        <v>3968</v>
      </c>
      <c r="D1877" s="74" t="s">
        <v>13580</v>
      </c>
    </row>
    <row r="1878" ht="14.25" customHeight="1">
      <c r="A1878" s="74" t="s">
        <v>12571</v>
      </c>
      <c r="B1878" s="74" t="s">
        <v>2894</v>
      </c>
      <c r="C1878" s="74" t="s">
        <v>923</v>
      </c>
      <c r="D1878" s="74" t="s">
        <v>13580</v>
      </c>
    </row>
    <row r="1879" ht="14.25" customHeight="1">
      <c r="A1879" s="74" t="s">
        <v>13451</v>
      </c>
      <c r="B1879" s="74" t="s">
        <v>2896</v>
      </c>
      <c r="C1879" s="74" t="s">
        <v>3934</v>
      </c>
      <c r="D1879" s="74" t="s">
        <v>13580</v>
      </c>
    </row>
    <row r="1880" ht="14.25" customHeight="1">
      <c r="A1880" s="74" t="s">
        <v>12591</v>
      </c>
      <c r="B1880" s="74" t="s">
        <v>12592</v>
      </c>
      <c r="C1880" s="74" t="s">
        <v>6563</v>
      </c>
      <c r="D1880" s="74" t="s">
        <v>13580</v>
      </c>
    </row>
    <row r="1881" ht="14.25" customHeight="1">
      <c r="A1881" s="74" t="s">
        <v>12593</v>
      </c>
      <c r="B1881" s="74" t="s">
        <v>6565</v>
      </c>
      <c r="C1881" s="74" t="s">
        <v>3968</v>
      </c>
      <c r="D1881" s="74" t="s">
        <v>13580</v>
      </c>
    </row>
    <row r="1882" ht="14.25" customHeight="1">
      <c r="A1882" s="74" t="s">
        <v>12652</v>
      </c>
      <c r="B1882" s="74" t="s">
        <v>1836</v>
      </c>
      <c r="C1882" s="74" t="s">
        <v>3934</v>
      </c>
      <c r="D1882" s="74" t="s">
        <v>13580</v>
      </c>
    </row>
    <row r="1883" ht="14.25" customHeight="1">
      <c r="A1883" s="74" t="s">
        <v>3713</v>
      </c>
      <c r="B1883" s="74" t="s">
        <v>1853</v>
      </c>
      <c r="C1883" s="74" t="s">
        <v>3968</v>
      </c>
      <c r="D1883" s="74" t="s">
        <v>13580</v>
      </c>
    </row>
    <row r="1884" ht="14.25" customHeight="1">
      <c r="A1884" s="74" t="s">
        <v>13453</v>
      </c>
      <c r="B1884" s="74" t="s">
        <v>325</v>
      </c>
      <c r="C1884" s="74" t="s">
        <v>100</v>
      </c>
      <c r="D1884" s="74" t="s">
        <v>13580</v>
      </c>
    </row>
    <row r="1885" ht="14.25" customHeight="1">
      <c r="A1885" s="74" t="s">
        <v>13454</v>
      </c>
      <c r="B1885" s="74" t="s">
        <v>994</v>
      </c>
      <c r="C1885" s="74" t="s">
        <v>100</v>
      </c>
      <c r="D1885" s="74" t="s">
        <v>13580</v>
      </c>
    </row>
    <row r="1886" ht="14.25" customHeight="1">
      <c r="A1886" s="74" t="s">
        <v>13455</v>
      </c>
      <c r="B1886" s="74" t="s">
        <v>1857</v>
      </c>
      <c r="C1886" s="74" t="s">
        <v>100</v>
      </c>
      <c r="D1886" s="74" t="s">
        <v>13580</v>
      </c>
    </row>
    <row r="1887" ht="14.25" customHeight="1">
      <c r="A1887" s="74" t="s">
        <v>13456</v>
      </c>
      <c r="B1887" s="74" t="s">
        <v>1861</v>
      </c>
      <c r="C1887" s="74" t="s">
        <v>100</v>
      </c>
      <c r="D1887" s="74" t="s">
        <v>13580</v>
      </c>
    </row>
    <row r="1888" ht="14.25" customHeight="1">
      <c r="A1888" s="74" t="s">
        <v>12741</v>
      </c>
      <c r="B1888" s="74" t="s">
        <v>12742</v>
      </c>
      <c r="C1888" s="74" t="s">
        <v>100</v>
      </c>
      <c r="D1888" s="74" t="s">
        <v>13580</v>
      </c>
    </row>
    <row r="1889" ht="14.25" customHeight="1">
      <c r="A1889" s="74" t="s">
        <v>12783</v>
      </c>
      <c r="B1889" s="74" t="s">
        <v>85</v>
      </c>
      <c r="C1889" s="74" t="s">
        <v>100</v>
      </c>
      <c r="D1889" s="74" t="s">
        <v>13580</v>
      </c>
    </row>
    <row r="1890" ht="14.25" customHeight="1">
      <c r="A1890" s="74" t="s">
        <v>12788</v>
      </c>
      <c r="B1890" s="74" t="s">
        <v>1868</v>
      </c>
      <c r="C1890" s="74" t="s">
        <v>3934</v>
      </c>
      <c r="D1890" s="74" t="s">
        <v>13580</v>
      </c>
    </row>
    <row r="1891" ht="14.25" customHeight="1">
      <c r="A1891" s="74" t="s">
        <v>12789</v>
      </c>
      <c r="B1891" s="74" t="s">
        <v>1873</v>
      </c>
      <c r="C1891" s="74" t="s">
        <v>100</v>
      </c>
      <c r="D1891" s="74" t="s">
        <v>13580</v>
      </c>
    </row>
    <row r="1892" ht="14.25" customHeight="1">
      <c r="A1892" s="74" t="s">
        <v>12804</v>
      </c>
      <c r="B1892" s="74" t="s">
        <v>12805</v>
      </c>
      <c r="C1892" s="74" t="s">
        <v>100</v>
      </c>
      <c r="D1892" s="74" t="s">
        <v>13580</v>
      </c>
    </row>
    <row r="1893" ht="14.25" customHeight="1">
      <c r="A1893" s="74" t="s">
        <v>13457</v>
      </c>
      <c r="B1893" s="74" t="s">
        <v>505</v>
      </c>
      <c r="C1893" s="74" t="s">
        <v>50</v>
      </c>
      <c r="D1893" s="74" t="s">
        <v>13580</v>
      </c>
    </row>
    <row r="1894" ht="14.25" customHeight="1">
      <c r="A1894" s="74" t="s">
        <v>3726</v>
      </c>
      <c r="B1894" s="74" t="s">
        <v>1877</v>
      </c>
      <c r="C1894" s="74" t="s">
        <v>127</v>
      </c>
      <c r="D1894" s="74" t="s">
        <v>13580</v>
      </c>
    </row>
    <row r="1895" ht="14.25" customHeight="1">
      <c r="A1895" s="74" t="s">
        <v>12845</v>
      </c>
      <c r="B1895" s="74" t="s">
        <v>1159</v>
      </c>
      <c r="C1895" s="74" t="s">
        <v>127</v>
      </c>
      <c r="D1895" s="74" t="s">
        <v>13580</v>
      </c>
    </row>
    <row r="1896" ht="14.25" customHeight="1">
      <c r="A1896" s="74" t="s">
        <v>12858</v>
      </c>
      <c r="B1896" s="74" t="s">
        <v>3119</v>
      </c>
      <c r="C1896" s="74" t="s">
        <v>1026</v>
      </c>
      <c r="D1896" s="74" t="s">
        <v>13580</v>
      </c>
    </row>
    <row r="1897" ht="14.25" customHeight="1">
      <c r="A1897" s="74" t="s">
        <v>12861</v>
      </c>
      <c r="B1897" s="74" t="s">
        <v>1171</v>
      </c>
      <c r="C1897" s="74" t="s">
        <v>57</v>
      </c>
      <c r="D1897" s="74" t="s">
        <v>13580</v>
      </c>
    </row>
    <row r="1898" ht="14.25" customHeight="1">
      <c r="A1898" s="74" t="s">
        <v>13458</v>
      </c>
      <c r="B1898" s="74" t="s">
        <v>1332</v>
      </c>
      <c r="C1898" s="74" t="s">
        <v>57</v>
      </c>
      <c r="D1898" s="74" t="s">
        <v>13580</v>
      </c>
    </row>
    <row r="1899" ht="14.25" customHeight="1">
      <c r="A1899" s="74" t="s">
        <v>13460</v>
      </c>
      <c r="B1899" s="74" t="s">
        <v>1951</v>
      </c>
      <c r="C1899" s="74" t="s">
        <v>66</v>
      </c>
      <c r="D1899" s="74" t="s">
        <v>13580</v>
      </c>
    </row>
    <row r="1900" ht="14.25" customHeight="1">
      <c r="A1900" s="74" t="s">
        <v>13462</v>
      </c>
      <c r="B1900" s="74" t="s">
        <v>1955</v>
      </c>
      <c r="C1900" s="74" t="s">
        <v>3968</v>
      </c>
      <c r="D1900" s="74" t="s">
        <v>13580</v>
      </c>
    </row>
    <row r="1901" ht="14.25" customHeight="1">
      <c r="A1901" s="74" t="s">
        <v>13463</v>
      </c>
      <c r="B1901" s="74" t="s">
        <v>1959</v>
      </c>
      <c r="C1901" s="74" t="s">
        <v>100</v>
      </c>
      <c r="D1901" s="74" t="s">
        <v>13580</v>
      </c>
    </row>
    <row r="1902" ht="14.25" customHeight="1">
      <c r="A1902" s="74" t="s">
        <v>13221</v>
      </c>
      <c r="B1902" s="74" t="s">
        <v>1973</v>
      </c>
      <c r="C1902" s="74" t="s">
        <v>3968</v>
      </c>
      <c r="D1902" s="74" t="s">
        <v>13580</v>
      </c>
    </row>
    <row r="1903" ht="14.25" customHeight="1">
      <c r="A1903" s="74" t="s">
        <v>3938</v>
      </c>
      <c r="B1903" s="74" t="s">
        <v>3939</v>
      </c>
      <c r="C1903" s="74" t="s">
        <v>57</v>
      </c>
      <c r="D1903" s="74" t="s">
        <v>13581</v>
      </c>
    </row>
    <row r="1904" ht="14.25" customHeight="1">
      <c r="A1904" s="74" t="s">
        <v>3941</v>
      </c>
      <c r="B1904" s="74" t="s">
        <v>3942</v>
      </c>
      <c r="C1904" s="74" t="s">
        <v>66</v>
      </c>
      <c r="D1904" s="74" t="s">
        <v>13581</v>
      </c>
    </row>
    <row r="1905" ht="14.25" customHeight="1">
      <c r="A1905" s="74" t="s">
        <v>3944</v>
      </c>
      <c r="B1905" s="74" t="s">
        <v>3945</v>
      </c>
      <c r="C1905" s="74" t="s">
        <v>3934</v>
      </c>
      <c r="D1905" s="74" t="s">
        <v>13581</v>
      </c>
    </row>
    <row r="1906" ht="14.25" customHeight="1">
      <c r="A1906" s="74" t="s">
        <v>3946</v>
      </c>
      <c r="B1906" s="74" t="s">
        <v>3947</v>
      </c>
      <c r="C1906" s="74" t="s">
        <v>100</v>
      </c>
      <c r="D1906" s="74" t="s">
        <v>13581</v>
      </c>
    </row>
    <row r="1907" ht="14.25" customHeight="1">
      <c r="A1907" s="74" t="s">
        <v>13271</v>
      </c>
      <c r="B1907" s="74" t="s">
        <v>48</v>
      </c>
      <c r="C1907" s="74" t="s">
        <v>50</v>
      </c>
      <c r="D1907" s="74" t="s">
        <v>13581</v>
      </c>
    </row>
    <row r="1908" ht="14.25" customHeight="1">
      <c r="A1908" s="74" t="s">
        <v>13273</v>
      </c>
      <c r="B1908" s="74" t="s">
        <v>13274</v>
      </c>
      <c r="C1908" s="74" t="s">
        <v>57</v>
      </c>
      <c r="D1908" s="74" t="s">
        <v>13581</v>
      </c>
    </row>
    <row r="1909" ht="14.25" customHeight="1">
      <c r="A1909" s="74" t="s">
        <v>3974</v>
      </c>
      <c r="B1909" s="74" t="s">
        <v>3975</v>
      </c>
      <c r="C1909" s="74" t="s">
        <v>127</v>
      </c>
      <c r="D1909" s="74" t="s">
        <v>13581</v>
      </c>
    </row>
    <row r="1910" ht="14.25" customHeight="1">
      <c r="A1910" s="74" t="s">
        <v>4024</v>
      </c>
      <c r="B1910" s="74" t="s">
        <v>4025</v>
      </c>
      <c r="C1910" s="74" t="s">
        <v>71</v>
      </c>
      <c r="D1910" s="74" t="s">
        <v>13581</v>
      </c>
    </row>
    <row r="1911" ht="14.25" customHeight="1">
      <c r="A1911" s="74" t="s">
        <v>4031</v>
      </c>
      <c r="B1911" s="74" t="s">
        <v>4032</v>
      </c>
      <c r="C1911" s="74" t="s">
        <v>3934</v>
      </c>
      <c r="D1911" s="74" t="s">
        <v>13581</v>
      </c>
    </row>
    <row r="1912" ht="14.25" customHeight="1">
      <c r="A1912" s="74" t="s">
        <v>4041</v>
      </c>
      <c r="B1912" s="74" t="s">
        <v>4043</v>
      </c>
      <c r="C1912" s="74" t="s">
        <v>100</v>
      </c>
      <c r="D1912" s="74" t="s">
        <v>13581</v>
      </c>
    </row>
    <row r="1913" ht="14.25" customHeight="1">
      <c r="A1913" s="74" t="s">
        <v>4044</v>
      </c>
      <c r="B1913" s="74" t="s">
        <v>4046</v>
      </c>
      <c r="C1913" s="74" t="s">
        <v>3934</v>
      </c>
      <c r="D1913" s="74" t="s">
        <v>13581</v>
      </c>
    </row>
    <row r="1914" ht="14.25" customHeight="1">
      <c r="A1914" s="74" t="s">
        <v>4094</v>
      </c>
      <c r="B1914" s="74" t="s">
        <v>3141</v>
      </c>
      <c r="C1914" s="74" t="s">
        <v>100</v>
      </c>
      <c r="D1914" s="74" t="s">
        <v>13581</v>
      </c>
    </row>
    <row r="1915" ht="14.25" customHeight="1">
      <c r="A1915" s="74" t="s">
        <v>4096</v>
      </c>
      <c r="B1915" s="74" t="s">
        <v>4101</v>
      </c>
      <c r="C1915" s="74" t="s">
        <v>3934</v>
      </c>
      <c r="D1915" s="74" t="s">
        <v>13581</v>
      </c>
    </row>
    <row r="1916" ht="14.25" customHeight="1">
      <c r="A1916" s="74" t="s">
        <v>13275</v>
      </c>
      <c r="B1916" s="74" t="s">
        <v>104</v>
      </c>
      <c r="C1916" s="74" t="s">
        <v>50</v>
      </c>
      <c r="D1916" s="74" t="s">
        <v>13581</v>
      </c>
    </row>
    <row r="1917" ht="14.25" customHeight="1">
      <c r="A1917" s="74" t="s">
        <v>13276</v>
      </c>
      <c r="B1917" s="74" t="s">
        <v>109</v>
      </c>
      <c r="C1917" s="74" t="s">
        <v>50</v>
      </c>
      <c r="D1917" s="74" t="s">
        <v>13581</v>
      </c>
    </row>
    <row r="1918" ht="14.25" customHeight="1">
      <c r="A1918" s="74" t="s">
        <v>13277</v>
      </c>
      <c r="B1918" s="74" t="s">
        <v>13278</v>
      </c>
      <c r="C1918" s="74" t="s">
        <v>3934</v>
      </c>
      <c r="D1918" s="74" t="s">
        <v>13581</v>
      </c>
    </row>
    <row r="1919" ht="14.25" customHeight="1">
      <c r="A1919" s="74" t="s">
        <v>13279</v>
      </c>
      <c r="B1919" s="74" t="s">
        <v>125</v>
      </c>
      <c r="C1919" s="74" t="s">
        <v>127</v>
      </c>
      <c r="D1919" s="74" t="s">
        <v>13581</v>
      </c>
    </row>
    <row r="1920" ht="14.25" customHeight="1">
      <c r="A1920" s="74" t="s">
        <v>13280</v>
      </c>
      <c r="B1920" s="74" t="s">
        <v>138</v>
      </c>
      <c r="C1920" s="74" t="s">
        <v>50</v>
      </c>
      <c r="D1920" s="74" t="s">
        <v>13581</v>
      </c>
    </row>
    <row r="1921" ht="14.25" customHeight="1">
      <c r="A1921" s="74" t="s">
        <v>13281</v>
      </c>
      <c r="B1921" s="74" t="s">
        <v>143</v>
      </c>
      <c r="C1921" s="74" t="s">
        <v>100</v>
      </c>
      <c r="D1921" s="74" t="s">
        <v>13581</v>
      </c>
    </row>
    <row r="1922" ht="14.25" customHeight="1">
      <c r="A1922" s="74" t="s">
        <v>13282</v>
      </c>
      <c r="B1922" s="74" t="s">
        <v>147</v>
      </c>
      <c r="C1922" s="74" t="s">
        <v>127</v>
      </c>
      <c r="D1922" s="74" t="s">
        <v>13581</v>
      </c>
    </row>
    <row r="1923" ht="14.25" customHeight="1">
      <c r="A1923" s="74" t="s">
        <v>13283</v>
      </c>
      <c r="B1923" s="74" t="s">
        <v>156</v>
      </c>
      <c r="C1923" s="74" t="s">
        <v>50</v>
      </c>
      <c r="D1923" s="74" t="s">
        <v>13581</v>
      </c>
    </row>
    <row r="1924" ht="14.25" customHeight="1">
      <c r="A1924" s="74" t="s">
        <v>13284</v>
      </c>
      <c r="B1924" s="74" t="s">
        <v>160</v>
      </c>
      <c r="C1924" s="74" t="s">
        <v>50</v>
      </c>
      <c r="D1924" s="74" t="s">
        <v>13581</v>
      </c>
    </row>
    <row r="1925" ht="14.25" customHeight="1">
      <c r="A1925" s="74" t="s">
        <v>13285</v>
      </c>
      <c r="B1925" s="74" t="s">
        <v>164</v>
      </c>
      <c r="C1925" s="74" t="s">
        <v>3968</v>
      </c>
      <c r="D1925" s="74" t="s">
        <v>13581</v>
      </c>
    </row>
    <row r="1926" ht="14.25" customHeight="1">
      <c r="A1926" s="74" t="s">
        <v>13286</v>
      </c>
      <c r="B1926" s="74" t="s">
        <v>174</v>
      </c>
      <c r="C1926" s="74" t="s">
        <v>100</v>
      </c>
      <c r="D1926" s="74" t="s">
        <v>13581</v>
      </c>
    </row>
    <row r="1927" ht="14.25" customHeight="1">
      <c r="A1927" s="74" t="s">
        <v>13287</v>
      </c>
      <c r="B1927" s="74" t="s">
        <v>178</v>
      </c>
      <c r="C1927" s="74" t="s">
        <v>50</v>
      </c>
      <c r="D1927" s="74" t="s">
        <v>13581</v>
      </c>
    </row>
    <row r="1928" ht="14.25" customHeight="1">
      <c r="A1928" s="74" t="s">
        <v>4533</v>
      </c>
      <c r="B1928" s="74" t="s">
        <v>3176</v>
      </c>
      <c r="C1928" s="74" t="s">
        <v>3968</v>
      </c>
      <c r="D1928" s="74" t="s">
        <v>13581</v>
      </c>
    </row>
    <row r="1929" ht="14.25" customHeight="1">
      <c r="A1929" s="74" t="s">
        <v>4542</v>
      </c>
      <c r="B1929" s="74" t="s">
        <v>2969</v>
      </c>
      <c r="C1929" s="74" t="s">
        <v>71</v>
      </c>
      <c r="D1929" s="74" t="s">
        <v>13581</v>
      </c>
    </row>
    <row r="1930" ht="14.25" customHeight="1">
      <c r="A1930" s="74" t="s">
        <v>4549</v>
      </c>
      <c r="B1930" s="74" t="s">
        <v>182</v>
      </c>
      <c r="C1930" s="74" t="s">
        <v>71</v>
      </c>
      <c r="D1930" s="74" t="s">
        <v>13581</v>
      </c>
    </row>
    <row r="1931" ht="14.25" customHeight="1">
      <c r="A1931" s="74" t="s">
        <v>4584</v>
      </c>
      <c r="B1931" s="74" t="s">
        <v>4585</v>
      </c>
      <c r="C1931" s="74" t="s">
        <v>3934</v>
      </c>
      <c r="D1931" s="74" t="s">
        <v>13581</v>
      </c>
    </row>
    <row r="1932" ht="14.25" customHeight="1">
      <c r="A1932" s="74" t="s">
        <v>13288</v>
      </c>
      <c r="B1932" s="74" t="s">
        <v>13289</v>
      </c>
      <c r="C1932" s="74" t="s">
        <v>3934</v>
      </c>
      <c r="D1932" s="74" t="s">
        <v>13581</v>
      </c>
    </row>
    <row r="1933" ht="14.25" customHeight="1">
      <c r="A1933" s="74" t="s">
        <v>4608</v>
      </c>
      <c r="B1933" s="74" t="s">
        <v>4609</v>
      </c>
      <c r="C1933" s="74" t="s">
        <v>3934</v>
      </c>
      <c r="D1933" s="74" t="s">
        <v>13581</v>
      </c>
    </row>
    <row r="1934" ht="14.25" customHeight="1">
      <c r="A1934" s="74" t="s">
        <v>13290</v>
      </c>
      <c r="B1934" s="74" t="s">
        <v>13291</v>
      </c>
      <c r="C1934" s="74" t="s">
        <v>3934</v>
      </c>
      <c r="D1934" s="74" t="s">
        <v>13581</v>
      </c>
    </row>
    <row r="1935" ht="14.25" customHeight="1">
      <c r="A1935" s="74" t="s">
        <v>4707</v>
      </c>
      <c r="B1935" s="74" t="s">
        <v>4708</v>
      </c>
      <c r="C1935" s="74" t="s">
        <v>3934</v>
      </c>
      <c r="D1935" s="74" t="s">
        <v>13581</v>
      </c>
    </row>
    <row r="1936" ht="14.25" customHeight="1">
      <c r="A1936" s="74" t="s">
        <v>13294</v>
      </c>
      <c r="B1936" s="74" t="s">
        <v>13295</v>
      </c>
      <c r="C1936" s="74" t="s">
        <v>50</v>
      </c>
      <c r="D1936" s="74" t="s">
        <v>13581</v>
      </c>
    </row>
    <row r="1937" ht="14.25" customHeight="1">
      <c r="A1937" s="74" t="s">
        <v>4785</v>
      </c>
      <c r="B1937" s="74" t="s">
        <v>4786</v>
      </c>
      <c r="C1937" s="74" t="s">
        <v>3968</v>
      </c>
      <c r="D1937" s="74" t="s">
        <v>13581</v>
      </c>
    </row>
    <row r="1938" ht="14.25" customHeight="1">
      <c r="A1938" s="74" t="s">
        <v>4802</v>
      </c>
      <c r="B1938" s="74" t="s">
        <v>4803</v>
      </c>
      <c r="C1938" s="74" t="s">
        <v>3968</v>
      </c>
      <c r="D1938" s="74" t="s">
        <v>13581</v>
      </c>
    </row>
    <row r="1939" ht="14.25" customHeight="1">
      <c r="A1939" s="74" t="s">
        <v>13296</v>
      </c>
      <c r="B1939" s="74" t="s">
        <v>206</v>
      </c>
      <c r="C1939" s="74" t="s">
        <v>100</v>
      </c>
      <c r="D1939" s="74" t="s">
        <v>13581</v>
      </c>
    </row>
    <row r="1940" ht="14.25" customHeight="1">
      <c r="A1940" s="74" t="s">
        <v>4838</v>
      </c>
      <c r="B1940" s="74" t="s">
        <v>4839</v>
      </c>
      <c r="C1940" s="74" t="s">
        <v>100</v>
      </c>
      <c r="D1940" s="74" t="s">
        <v>13581</v>
      </c>
    </row>
    <row r="1941" ht="14.25" customHeight="1">
      <c r="A1941" s="74" t="s">
        <v>4840</v>
      </c>
      <c r="B1941" s="74" t="s">
        <v>4841</v>
      </c>
      <c r="C1941" s="74" t="s">
        <v>3934</v>
      </c>
      <c r="D1941" s="74" t="s">
        <v>13581</v>
      </c>
    </row>
    <row r="1942" ht="14.25" customHeight="1">
      <c r="A1942" s="74" t="s">
        <v>13297</v>
      </c>
      <c r="B1942" s="74" t="s">
        <v>2083</v>
      </c>
      <c r="C1942" s="74" t="s">
        <v>57</v>
      </c>
      <c r="D1942" s="74" t="s">
        <v>13581</v>
      </c>
    </row>
    <row r="1943" ht="14.25" customHeight="1">
      <c r="A1943" s="74" t="s">
        <v>13298</v>
      </c>
      <c r="B1943" s="74" t="s">
        <v>13299</v>
      </c>
      <c r="C1943" s="74" t="s">
        <v>923</v>
      </c>
      <c r="D1943" s="74" t="s">
        <v>13581</v>
      </c>
    </row>
    <row r="1944" ht="14.25" customHeight="1">
      <c r="A1944" s="74" t="s">
        <v>13300</v>
      </c>
      <c r="B1944" s="74" t="s">
        <v>13301</v>
      </c>
      <c r="C1944" s="74" t="s">
        <v>3968</v>
      </c>
      <c r="D1944" s="74" t="s">
        <v>13581</v>
      </c>
    </row>
    <row r="1945" ht="14.25" customHeight="1">
      <c r="A1945" s="74" t="s">
        <v>13302</v>
      </c>
      <c r="B1945" s="74" t="s">
        <v>13303</v>
      </c>
      <c r="C1945" s="74" t="s">
        <v>66</v>
      </c>
      <c r="D1945" s="74" t="s">
        <v>13581</v>
      </c>
    </row>
    <row r="1946" ht="14.25" customHeight="1">
      <c r="A1946" s="74" t="s">
        <v>4910</v>
      </c>
      <c r="B1946" s="74" t="s">
        <v>4911</v>
      </c>
      <c r="C1946" s="74" t="s">
        <v>3968</v>
      </c>
      <c r="D1946" s="74" t="s">
        <v>13581</v>
      </c>
    </row>
    <row r="1947" ht="14.25" customHeight="1">
      <c r="A1947" s="74" t="s">
        <v>4949</v>
      </c>
      <c r="B1947" s="74" t="s">
        <v>4950</v>
      </c>
      <c r="C1947" s="74" t="s">
        <v>3934</v>
      </c>
      <c r="D1947" s="74" t="s">
        <v>13581</v>
      </c>
    </row>
    <row r="1948" ht="14.25" customHeight="1">
      <c r="A1948" s="74" t="s">
        <v>13304</v>
      </c>
      <c r="B1948" s="74" t="s">
        <v>219</v>
      </c>
      <c r="C1948" s="74" t="s">
        <v>100</v>
      </c>
      <c r="D1948" s="74" t="s">
        <v>13581</v>
      </c>
    </row>
    <row r="1949" ht="14.25" customHeight="1">
      <c r="A1949" s="74" t="s">
        <v>13305</v>
      </c>
      <c r="B1949" s="74" t="s">
        <v>13513</v>
      </c>
      <c r="C1949" s="74" t="s">
        <v>3968</v>
      </c>
      <c r="D1949" s="74" t="s">
        <v>13581</v>
      </c>
    </row>
    <row r="1950" ht="14.25" customHeight="1">
      <c r="A1950" s="74" t="s">
        <v>4982</v>
      </c>
      <c r="B1950" s="74" t="s">
        <v>4983</v>
      </c>
      <c r="C1950" s="74" t="s">
        <v>100</v>
      </c>
      <c r="D1950" s="74" t="s">
        <v>13581</v>
      </c>
    </row>
    <row r="1951" ht="14.25" customHeight="1">
      <c r="A1951" s="74" t="s">
        <v>4986</v>
      </c>
      <c r="B1951" s="74" t="s">
        <v>4987</v>
      </c>
      <c r="C1951" s="74" t="s">
        <v>3934</v>
      </c>
      <c r="D1951" s="74" t="s">
        <v>13581</v>
      </c>
    </row>
    <row r="1952" ht="14.25" customHeight="1">
      <c r="A1952" s="74" t="s">
        <v>5024</v>
      </c>
      <c r="B1952" s="74" t="s">
        <v>256</v>
      </c>
      <c r="C1952" s="74" t="s">
        <v>3968</v>
      </c>
      <c r="D1952" s="74" t="s">
        <v>13581</v>
      </c>
    </row>
    <row r="1953" ht="14.25" customHeight="1">
      <c r="A1953" s="74" t="s">
        <v>5078</v>
      </c>
      <c r="B1953" s="74" t="s">
        <v>272</v>
      </c>
      <c r="C1953" s="74" t="s">
        <v>100</v>
      </c>
      <c r="D1953" s="74" t="s">
        <v>13581</v>
      </c>
    </row>
    <row r="1954" ht="14.25" customHeight="1">
      <c r="A1954" s="74" t="s">
        <v>5083</v>
      </c>
      <c r="B1954" s="74" t="s">
        <v>5084</v>
      </c>
      <c r="C1954" s="74" t="s">
        <v>100</v>
      </c>
      <c r="D1954" s="74" t="s">
        <v>13581</v>
      </c>
    </row>
    <row r="1955" ht="14.25" customHeight="1">
      <c r="A1955" s="74" t="s">
        <v>5091</v>
      </c>
      <c r="B1955" s="74" t="s">
        <v>5092</v>
      </c>
      <c r="C1955" s="74" t="s">
        <v>100</v>
      </c>
      <c r="D1955" s="74" t="s">
        <v>13581</v>
      </c>
    </row>
    <row r="1956" ht="14.25" customHeight="1">
      <c r="A1956" s="74" t="s">
        <v>13307</v>
      </c>
      <c r="B1956" s="74" t="s">
        <v>310</v>
      </c>
      <c r="C1956" s="74" t="s">
        <v>100</v>
      </c>
      <c r="D1956" s="74" t="s">
        <v>13581</v>
      </c>
    </row>
    <row r="1957" ht="14.25" customHeight="1">
      <c r="A1957" s="74" t="s">
        <v>13308</v>
      </c>
      <c r="B1957" s="74" t="s">
        <v>13514</v>
      </c>
      <c r="C1957" s="74" t="s">
        <v>3934</v>
      </c>
      <c r="D1957" s="74" t="s">
        <v>13581</v>
      </c>
    </row>
    <row r="1958" ht="14.25" customHeight="1">
      <c r="A1958" s="74" t="s">
        <v>13309</v>
      </c>
      <c r="B1958" s="74" t="s">
        <v>13467</v>
      </c>
      <c r="C1958" s="74" t="s">
        <v>3968</v>
      </c>
      <c r="D1958" s="74" t="s">
        <v>13581</v>
      </c>
    </row>
    <row r="1959" ht="14.25" customHeight="1">
      <c r="A1959" s="74" t="s">
        <v>5373</v>
      </c>
      <c r="B1959" s="74" t="s">
        <v>350</v>
      </c>
      <c r="C1959" s="74" t="s">
        <v>127</v>
      </c>
      <c r="D1959" s="74" t="s">
        <v>13581</v>
      </c>
    </row>
    <row r="1960" ht="14.25" customHeight="1">
      <c r="A1960" s="74" t="s">
        <v>13311</v>
      </c>
      <c r="B1960" s="74" t="s">
        <v>13468</v>
      </c>
      <c r="C1960" s="74" t="s">
        <v>3968</v>
      </c>
      <c r="D1960" s="74" t="s">
        <v>13581</v>
      </c>
    </row>
    <row r="1961" ht="14.25" customHeight="1">
      <c r="A1961" s="74" t="s">
        <v>5463</v>
      </c>
      <c r="B1961" s="74" t="s">
        <v>13582</v>
      </c>
      <c r="C1961" s="74" t="s">
        <v>3968</v>
      </c>
      <c r="D1961" s="74" t="s">
        <v>13581</v>
      </c>
    </row>
    <row r="1962" ht="14.25" customHeight="1">
      <c r="A1962" s="74" t="s">
        <v>13312</v>
      </c>
      <c r="B1962" s="74" t="s">
        <v>13313</v>
      </c>
      <c r="C1962" s="74" t="s">
        <v>66</v>
      </c>
      <c r="D1962" s="74" t="s">
        <v>13581</v>
      </c>
    </row>
    <row r="1963" ht="14.25" customHeight="1">
      <c r="A1963" s="74" t="s">
        <v>13315</v>
      </c>
      <c r="B1963" s="74" t="s">
        <v>423</v>
      </c>
      <c r="C1963" s="74" t="s">
        <v>3968</v>
      </c>
      <c r="D1963" s="74" t="s">
        <v>13581</v>
      </c>
    </row>
    <row r="1964" ht="14.25" customHeight="1">
      <c r="A1964" s="74" t="s">
        <v>3695</v>
      </c>
      <c r="B1964" s="74" t="s">
        <v>13470</v>
      </c>
      <c r="C1964" s="74" t="s">
        <v>57</v>
      </c>
      <c r="D1964" s="74" t="s">
        <v>13581</v>
      </c>
    </row>
    <row r="1965" ht="14.25" customHeight="1">
      <c r="A1965" s="74" t="s">
        <v>5639</v>
      </c>
      <c r="B1965" s="74" t="s">
        <v>444</v>
      </c>
      <c r="C1965" s="74" t="s">
        <v>100</v>
      </c>
      <c r="D1965" s="74" t="s">
        <v>13581</v>
      </c>
    </row>
    <row r="1966" ht="14.25" customHeight="1">
      <c r="A1966" s="74" t="s">
        <v>5706</v>
      </c>
      <c r="B1966" s="74" t="s">
        <v>900</v>
      </c>
      <c r="C1966" s="74" t="s">
        <v>71</v>
      </c>
      <c r="D1966" s="74" t="s">
        <v>13581</v>
      </c>
    </row>
    <row r="1967" ht="14.25" customHeight="1">
      <c r="A1967" s="74" t="s">
        <v>5741</v>
      </c>
      <c r="B1967" s="74" t="s">
        <v>5742</v>
      </c>
      <c r="C1967" s="74" t="s">
        <v>3934</v>
      </c>
      <c r="D1967" s="74" t="s">
        <v>13581</v>
      </c>
    </row>
    <row r="1968" ht="14.25" customHeight="1">
      <c r="A1968" s="74" t="s">
        <v>5801</v>
      </c>
      <c r="B1968" s="74" t="s">
        <v>5802</v>
      </c>
      <c r="C1968" s="74" t="s">
        <v>71</v>
      </c>
      <c r="D1968" s="74" t="s">
        <v>13581</v>
      </c>
    </row>
    <row r="1969" ht="14.25" customHeight="1">
      <c r="A1969" s="74" t="s">
        <v>5850</v>
      </c>
      <c r="B1969" s="74" t="s">
        <v>13536</v>
      </c>
      <c r="C1969" s="74" t="s">
        <v>57</v>
      </c>
      <c r="D1969" s="74" t="s">
        <v>13581</v>
      </c>
    </row>
    <row r="1970" ht="14.25" customHeight="1">
      <c r="A1970" s="74" t="s">
        <v>5854</v>
      </c>
      <c r="B1970" s="74" t="s">
        <v>5855</v>
      </c>
      <c r="C1970" s="74" t="s">
        <v>3934</v>
      </c>
      <c r="D1970" s="74" t="s">
        <v>13581</v>
      </c>
    </row>
    <row r="1971" ht="14.25" customHeight="1">
      <c r="A1971" s="74" t="s">
        <v>5904</v>
      </c>
      <c r="B1971" s="74" t="s">
        <v>5905</v>
      </c>
      <c r="C1971" s="74" t="s">
        <v>3968</v>
      </c>
      <c r="D1971" s="74" t="s">
        <v>13581</v>
      </c>
    </row>
    <row r="1972" ht="14.25" customHeight="1">
      <c r="A1972" s="74" t="s">
        <v>13316</v>
      </c>
      <c r="B1972" s="74" t="s">
        <v>13317</v>
      </c>
      <c r="C1972" s="74" t="s">
        <v>57</v>
      </c>
      <c r="D1972" s="74" t="s">
        <v>13581</v>
      </c>
    </row>
    <row r="1973" ht="14.25" customHeight="1">
      <c r="A1973" s="74" t="s">
        <v>6280</v>
      </c>
      <c r="B1973" s="74" t="s">
        <v>6281</v>
      </c>
      <c r="C1973" s="74" t="s">
        <v>3934</v>
      </c>
      <c r="D1973" s="74" t="s">
        <v>13581</v>
      </c>
    </row>
    <row r="1974" ht="14.25" customHeight="1">
      <c r="A1974" s="74" t="s">
        <v>6282</v>
      </c>
      <c r="B1974" s="74" t="s">
        <v>6283</v>
      </c>
      <c r="C1974" s="74" t="s">
        <v>100</v>
      </c>
      <c r="D1974" s="74" t="s">
        <v>13581</v>
      </c>
    </row>
    <row r="1975" ht="14.25" customHeight="1">
      <c r="A1975" s="74" t="s">
        <v>6284</v>
      </c>
      <c r="B1975" s="74" t="s">
        <v>6285</v>
      </c>
      <c r="C1975" s="74" t="s">
        <v>100</v>
      </c>
      <c r="D1975" s="74" t="s">
        <v>13581</v>
      </c>
    </row>
    <row r="1976" ht="14.25" customHeight="1">
      <c r="A1976" s="74" t="s">
        <v>13318</v>
      </c>
      <c r="B1976" s="74" t="s">
        <v>473</v>
      </c>
      <c r="C1976" s="74" t="s">
        <v>100</v>
      </c>
      <c r="D1976" s="74" t="s">
        <v>13581</v>
      </c>
    </row>
    <row r="1977" ht="14.25" customHeight="1">
      <c r="A1977" s="74" t="s">
        <v>6522</v>
      </c>
      <c r="B1977" s="74" t="s">
        <v>6523</v>
      </c>
      <c r="C1977" s="74" t="s">
        <v>3934</v>
      </c>
      <c r="D1977" s="74" t="s">
        <v>13581</v>
      </c>
    </row>
    <row r="1978" ht="14.25" customHeight="1">
      <c r="A1978" s="74" t="s">
        <v>13320</v>
      </c>
      <c r="B1978" s="74" t="s">
        <v>519</v>
      </c>
      <c r="C1978" s="74" t="s">
        <v>57</v>
      </c>
      <c r="D1978" s="74" t="s">
        <v>13581</v>
      </c>
    </row>
    <row r="1979" ht="14.25" customHeight="1">
      <c r="A1979" s="74" t="s">
        <v>6556</v>
      </c>
      <c r="B1979" s="74" t="s">
        <v>2990</v>
      </c>
      <c r="C1979" s="74" t="s">
        <v>127</v>
      </c>
      <c r="D1979" s="74" t="s">
        <v>13581</v>
      </c>
    </row>
    <row r="1980" ht="14.25" customHeight="1">
      <c r="A1980" s="74" t="s">
        <v>6561</v>
      </c>
      <c r="B1980" s="74" t="s">
        <v>6562</v>
      </c>
      <c r="C1980" s="74" t="s">
        <v>6563</v>
      </c>
      <c r="D1980" s="74" t="s">
        <v>13581</v>
      </c>
    </row>
    <row r="1981" ht="14.25" customHeight="1">
      <c r="A1981" s="74" t="s">
        <v>6564</v>
      </c>
      <c r="B1981" s="74" t="s">
        <v>6565</v>
      </c>
      <c r="C1981" s="74" t="s">
        <v>3968</v>
      </c>
      <c r="D1981" s="74" t="s">
        <v>13581</v>
      </c>
    </row>
    <row r="1982" ht="14.25" customHeight="1">
      <c r="A1982" s="74" t="s">
        <v>13322</v>
      </c>
      <c r="B1982" s="74" t="s">
        <v>13323</v>
      </c>
      <c r="C1982" s="74" t="s">
        <v>127</v>
      </c>
      <c r="D1982" s="74" t="s">
        <v>13581</v>
      </c>
    </row>
    <row r="1983" ht="14.25" customHeight="1">
      <c r="A1983" s="74" t="s">
        <v>13324</v>
      </c>
      <c r="B1983" s="74" t="s">
        <v>13471</v>
      </c>
      <c r="C1983" s="74" t="s">
        <v>127</v>
      </c>
      <c r="D1983" s="74" t="s">
        <v>13581</v>
      </c>
    </row>
    <row r="1984" ht="14.25" customHeight="1">
      <c r="A1984" s="74" t="s">
        <v>13325</v>
      </c>
      <c r="B1984" s="74" t="s">
        <v>13472</v>
      </c>
      <c r="C1984" s="74" t="s">
        <v>127</v>
      </c>
      <c r="D1984" s="74" t="s">
        <v>13581</v>
      </c>
    </row>
    <row r="1985" ht="14.25" customHeight="1">
      <c r="A1985" s="74" t="s">
        <v>6616</v>
      </c>
      <c r="B1985" s="74" t="s">
        <v>6617</v>
      </c>
      <c r="C1985" s="74" t="s">
        <v>3934</v>
      </c>
      <c r="D1985" s="74" t="s">
        <v>13581</v>
      </c>
    </row>
    <row r="1986" ht="14.25" customHeight="1">
      <c r="A1986" s="74" t="s">
        <v>6624</v>
      </c>
      <c r="B1986" s="74" t="s">
        <v>6625</v>
      </c>
      <c r="C1986" s="74" t="s">
        <v>57</v>
      </c>
      <c r="D1986" s="74" t="s">
        <v>13581</v>
      </c>
    </row>
    <row r="1987" ht="14.25" customHeight="1">
      <c r="A1987" s="74" t="s">
        <v>6626</v>
      </c>
      <c r="B1987" s="74" t="s">
        <v>6627</v>
      </c>
      <c r="C1987" s="74" t="s">
        <v>127</v>
      </c>
      <c r="D1987" s="74" t="s">
        <v>13581</v>
      </c>
    </row>
    <row r="1988" ht="14.25" customHeight="1">
      <c r="A1988" s="74" t="s">
        <v>13326</v>
      </c>
      <c r="B1988" s="74" t="s">
        <v>13327</v>
      </c>
      <c r="C1988" s="74" t="s">
        <v>3968</v>
      </c>
      <c r="D1988" s="74" t="s">
        <v>13581</v>
      </c>
    </row>
    <row r="1989" ht="14.25" customHeight="1">
      <c r="A1989" s="74" t="s">
        <v>13328</v>
      </c>
      <c r="B1989" s="74" t="s">
        <v>13329</v>
      </c>
      <c r="C1989" s="74" t="s">
        <v>127</v>
      </c>
      <c r="D1989" s="74" t="s">
        <v>13581</v>
      </c>
    </row>
    <row r="1990" ht="14.25" customHeight="1">
      <c r="A1990" s="74" t="s">
        <v>13330</v>
      </c>
      <c r="B1990" s="74" t="s">
        <v>13473</v>
      </c>
      <c r="C1990" s="74" t="s">
        <v>127</v>
      </c>
      <c r="D1990" s="74" t="s">
        <v>13581</v>
      </c>
    </row>
    <row r="1991" ht="14.25" customHeight="1">
      <c r="A1991" s="74" t="s">
        <v>6683</v>
      </c>
      <c r="B1991" s="185" t="s">
        <v>6684</v>
      </c>
      <c r="C1991" s="74" t="s">
        <v>3934</v>
      </c>
      <c r="D1991" s="74" t="s">
        <v>13581</v>
      </c>
    </row>
    <row r="1992" ht="14.25" customHeight="1">
      <c r="A1992" s="74" t="s">
        <v>6705</v>
      </c>
      <c r="B1992" s="74" t="s">
        <v>13474</v>
      </c>
      <c r="C1992" s="74" t="s">
        <v>923</v>
      </c>
      <c r="D1992" s="74" t="s">
        <v>13581</v>
      </c>
    </row>
    <row r="1993" ht="14.25" customHeight="1">
      <c r="A1993" s="74" t="s">
        <v>6707</v>
      </c>
      <c r="B1993" s="74" t="s">
        <v>13475</v>
      </c>
      <c r="C1993" s="74" t="s">
        <v>3934</v>
      </c>
      <c r="D1993" s="74" t="s">
        <v>13581</v>
      </c>
    </row>
    <row r="1994" ht="14.25" customHeight="1">
      <c r="A1994" s="74" t="s">
        <v>13332</v>
      </c>
      <c r="B1994" s="74" t="s">
        <v>537</v>
      </c>
      <c r="C1994" s="74" t="s">
        <v>100</v>
      </c>
      <c r="D1994" s="74" t="s">
        <v>13581</v>
      </c>
    </row>
    <row r="1995" ht="14.25" customHeight="1">
      <c r="A1995" s="74" t="s">
        <v>13333</v>
      </c>
      <c r="B1995" s="74" t="s">
        <v>13518</v>
      </c>
      <c r="C1995" s="74" t="s">
        <v>3968</v>
      </c>
      <c r="D1995" s="74" t="s">
        <v>13581</v>
      </c>
    </row>
    <row r="1996" ht="14.25" customHeight="1">
      <c r="A1996" s="74" t="s">
        <v>13335</v>
      </c>
      <c r="B1996" s="74" t="s">
        <v>547</v>
      </c>
      <c r="C1996" s="74" t="s">
        <v>3968</v>
      </c>
      <c r="D1996" s="74" t="s">
        <v>13581</v>
      </c>
    </row>
    <row r="1997" ht="14.25" customHeight="1">
      <c r="A1997" s="74" t="s">
        <v>6731</v>
      </c>
      <c r="B1997" s="74" t="s">
        <v>553</v>
      </c>
      <c r="C1997" s="74" t="s">
        <v>3968</v>
      </c>
      <c r="D1997" s="74" t="s">
        <v>13581</v>
      </c>
    </row>
    <row r="1998" ht="14.25" customHeight="1">
      <c r="A1998" s="74" t="s">
        <v>13336</v>
      </c>
      <c r="B1998" s="74" t="s">
        <v>563</v>
      </c>
      <c r="C1998" s="74" t="s">
        <v>3968</v>
      </c>
      <c r="D1998" s="74" t="s">
        <v>13581</v>
      </c>
    </row>
    <row r="1999" ht="14.25" customHeight="1">
      <c r="A1999" s="74" t="s">
        <v>13337</v>
      </c>
      <c r="B1999" s="74" t="s">
        <v>568</v>
      </c>
      <c r="C1999" s="74" t="s">
        <v>3968</v>
      </c>
      <c r="D1999" s="74" t="s">
        <v>13581</v>
      </c>
    </row>
    <row r="2000" ht="14.25" customHeight="1">
      <c r="A2000" s="74" t="s">
        <v>13338</v>
      </c>
      <c r="B2000" s="74" t="s">
        <v>573</v>
      </c>
      <c r="C2000" s="74" t="s">
        <v>3968</v>
      </c>
      <c r="D2000" s="74" t="s">
        <v>13581</v>
      </c>
    </row>
    <row r="2001" ht="14.25" customHeight="1">
      <c r="A2001" s="74" t="s">
        <v>13339</v>
      </c>
      <c r="B2001" s="74" t="s">
        <v>13477</v>
      </c>
      <c r="C2001" s="74" t="s">
        <v>3968</v>
      </c>
      <c r="D2001" s="74" t="s">
        <v>13581</v>
      </c>
    </row>
    <row r="2002" ht="14.25" customHeight="1">
      <c r="A2002" s="74" t="s">
        <v>13340</v>
      </c>
      <c r="B2002" s="74" t="s">
        <v>13478</v>
      </c>
      <c r="C2002" s="74" t="s">
        <v>3934</v>
      </c>
      <c r="D2002" s="74" t="s">
        <v>13581</v>
      </c>
    </row>
    <row r="2003" ht="14.25" customHeight="1">
      <c r="A2003" s="74" t="s">
        <v>13342</v>
      </c>
      <c r="B2003" s="74" t="s">
        <v>558</v>
      </c>
      <c r="C2003" s="74" t="s">
        <v>3968</v>
      </c>
      <c r="D2003" s="74" t="s">
        <v>13581</v>
      </c>
    </row>
    <row r="2004" ht="14.25" customHeight="1">
      <c r="A2004" s="74" t="s">
        <v>13343</v>
      </c>
      <c r="B2004" s="74" t="s">
        <v>13479</v>
      </c>
      <c r="C2004" s="74" t="s">
        <v>57</v>
      </c>
      <c r="D2004" s="74" t="s">
        <v>13581</v>
      </c>
    </row>
    <row r="2005" ht="14.25" customHeight="1">
      <c r="A2005" s="74" t="s">
        <v>13345</v>
      </c>
      <c r="B2005" s="74" t="s">
        <v>13519</v>
      </c>
      <c r="C2005" s="74" t="s">
        <v>3968</v>
      </c>
      <c r="D2005" s="74" t="s">
        <v>13581</v>
      </c>
    </row>
    <row r="2006" ht="14.25" customHeight="1">
      <c r="A2006" s="74" t="s">
        <v>6760</v>
      </c>
      <c r="B2006" s="74" t="s">
        <v>13480</v>
      </c>
      <c r="C2006" s="74" t="s">
        <v>3934</v>
      </c>
      <c r="D2006" s="74" t="s">
        <v>13581</v>
      </c>
    </row>
    <row r="2007" ht="14.25" customHeight="1">
      <c r="A2007" s="74" t="s">
        <v>6766</v>
      </c>
      <c r="B2007" s="74" t="s">
        <v>13481</v>
      </c>
      <c r="C2007" s="74" t="s">
        <v>3968</v>
      </c>
      <c r="D2007" s="74" t="s">
        <v>13581</v>
      </c>
    </row>
    <row r="2008" ht="14.25" customHeight="1">
      <c r="A2008" s="74" t="s">
        <v>3722</v>
      </c>
      <c r="B2008" s="74" t="s">
        <v>13482</v>
      </c>
      <c r="C2008" s="74" t="s">
        <v>57</v>
      </c>
      <c r="D2008" s="74" t="s">
        <v>13581</v>
      </c>
    </row>
    <row r="2009" ht="14.25" customHeight="1">
      <c r="A2009" s="74" t="s">
        <v>6793</v>
      </c>
      <c r="B2009" s="74" t="s">
        <v>6794</v>
      </c>
      <c r="C2009" s="74" t="s">
        <v>3934</v>
      </c>
      <c r="D2009" s="74" t="s">
        <v>13581</v>
      </c>
    </row>
    <row r="2010" ht="14.25" customHeight="1">
      <c r="A2010" s="74" t="s">
        <v>6799</v>
      </c>
      <c r="B2010" s="74" t="s">
        <v>6800</v>
      </c>
      <c r="C2010" s="74" t="s">
        <v>3968</v>
      </c>
      <c r="D2010" s="74" t="s">
        <v>13581</v>
      </c>
    </row>
    <row r="2011" ht="14.25" customHeight="1">
      <c r="A2011" s="74" t="s">
        <v>13347</v>
      </c>
      <c r="B2011" s="185" t="s">
        <v>13348</v>
      </c>
      <c r="C2011" s="74" t="s">
        <v>57</v>
      </c>
      <c r="D2011" s="74" t="s">
        <v>13581</v>
      </c>
    </row>
    <row r="2012" ht="14.25" customHeight="1">
      <c r="A2012" s="74" t="s">
        <v>13349</v>
      </c>
      <c r="B2012" s="74" t="s">
        <v>13483</v>
      </c>
      <c r="C2012" s="74" t="s">
        <v>3968</v>
      </c>
      <c r="D2012" s="74" t="s">
        <v>13581</v>
      </c>
    </row>
    <row r="2013" ht="14.25" customHeight="1">
      <c r="A2013" s="74" t="s">
        <v>3697</v>
      </c>
      <c r="B2013" s="74" t="s">
        <v>13583</v>
      </c>
      <c r="C2013" s="74" t="s">
        <v>71</v>
      </c>
      <c r="D2013" s="74" t="s">
        <v>13581</v>
      </c>
    </row>
    <row r="2014" ht="14.25" customHeight="1">
      <c r="A2014" s="74" t="s">
        <v>6841</v>
      </c>
      <c r="B2014" s="74" t="s">
        <v>6842</v>
      </c>
      <c r="C2014" s="74" t="s">
        <v>3934</v>
      </c>
      <c r="D2014" s="74" t="s">
        <v>13581</v>
      </c>
    </row>
    <row r="2015" ht="14.25" customHeight="1">
      <c r="A2015" s="74" t="s">
        <v>6847</v>
      </c>
      <c r="B2015" s="74" t="s">
        <v>6848</v>
      </c>
      <c r="C2015" s="74" t="s">
        <v>100</v>
      </c>
      <c r="D2015" s="74" t="s">
        <v>13581</v>
      </c>
    </row>
    <row r="2016" ht="14.25" customHeight="1">
      <c r="A2016" s="74" t="s">
        <v>6849</v>
      </c>
      <c r="B2016" s="74" t="s">
        <v>6850</v>
      </c>
      <c r="C2016" s="74" t="s">
        <v>3934</v>
      </c>
      <c r="D2016" s="74" t="s">
        <v>13581</v>
      </c>
    </row>
    <row r="2017" ht="14.25" customHeight="1">
      <c r="A2017" s="74" t="s">
        <v>6851</v>
      </c>
      <c r="B2017" s="74" t="s">
        <v>6852</v>
      </c>
      <c r="C2017" s="74" t="s">
        <v>100</v>
      </c>
      <c r="D2017" s="74" t="s">
        <v>13581</v>
      </c>
    </row>
    <row r="2018" ht="14.25" customHeight="1">
      <c r="A2018" s="74" t="s">
        <v>6855</v>
      </c>
      <c r="B2018" s="74" t="s">
        <v>6856</v>
      </c>
      <c r="C2018" s="74" t="s">
        <v>3934</v>
      </c>
      <c r="D2018" s="74" t="s">
        <v>13581</v>
      </c>
    </row>
    <row r="2019" ht="14.25" customHeight="1">
      <c r="A2019" s="74" t="s">
        <v>3699</v>
      </c>
      <c r="B2019" s="74" t="s">
        <v>687</v>
      </c>
      <c r="C2019" s="74" t="s">
        <v>50</v>
      </c>
      <c r="D2019" s="74" t="s">
        <v>13581</v>
      </c>
    </row>
    <row r="2020" ht="14.25" customHeight="1">
      <c r="A2020" s="74" t="s">
        <v>6859</v>
      </c>
      <c r="B2020" s="74" t="s">
        <v>6904</v>
      </c>
      <c r="C2020" s="74" t="s">
        <v>3934</v>
      </c>
      <c r="D2020" s="74" t="s">
        <v>13581</v>
      </c>
    </row>
    <row r="2021" ht="14.25" customHeight="1">
      <c r="A2021" s="74" t="s">
        <v>13350</v>
      </c>
      <c r="B2021" s="74" t="s">
        <v>13351</v>
      </c>
      <c r="C2021" s="74" t="s">
        <v>3968</v>
      </c>
      <c r="D2021" s="74" t="s">
        <v>13581</v>
      </c>
    </row>
    <row r="2022" ht="14.25" customHeight="1">
      <c r="A2022" s="74" t="s">
        <v>13352</v>
      </c>
      <c r="B2022" s="74" t="s">
        <v>13353</v>
      </c>
      <c r="C2022" s="74" t="s">
        <v>3968</v>
      </c>
      <c r="D2022" s="74" t="s">
        <v>13581</v>
      </c>
    </row>
    <row r="2023" ht="14.25" customHeight="1">
      <c r="A2023" s="74" t="s">
        <v>13354</v>
      </c>
      <c r="B2023" s="185" t="s">
        <v>13355</v>
      </c>
      <c r="C2023" s="74" t="s">
        <v>57</v>
      </c>
      <c r="D2023" s="74" t="s">
        <v>13581</v>
      </c>
    </row>
    <row r="2024" ht="14.25" customHeight="1">
      <c r="A2024" s="74" t="s">
        <v>6991</v>
      </c>
      <c r="B2024" s="74" t="s">
        <v>13584</v>
      </c>
      <c r="C2024" s="74" t="s">
        <v>3968</v>
      </c>
      <c r="D2024" s="74" t="s">
        <v>13581</v>
      </c>
    </row>
    <row r="2025" ht="14.25" customHeight="1">
      <c r="A2025" s="74" t="s">
        <v>13356</v>
      </c>
      <c r="B2025" s="74" t="s">
        <v>13486</v>
      </c>
      <c r="C2025" s="74" t="s">
        <v>3968</v>
      </c>
      <c r="D2025" s="74" t="s">
        <v>13581</v>
      </c>
    </row>
    <row r="2026" ht="14.25" customHeight="1">
      <c r="A2026" s="74" t="s">
        <v>3700</v>
      </c>
      <c r="B2026" s="74" t="s">
        <v>13585</v>
      </c>
      <c r="C2026" s="74" t="s">
        <v>71</v>
      </c>
      <c r="D2026" s="74" t="s">
        <v>13581</v>
      </c>
    </row>
    <row r="2027" ht="14.25" customHeight="1">
      <c r="A2027" s="74" t="s">
        <v>7008</v>
      </c>
      <c r="B2027" s="74" t="s">
        <v>7009</v>
      </c>
      <c r="C2027" s="74" t="s">
        <v>3934</v>
      </c>
      <c r="D2027" s="74" t="s">
        <v>13581</v>
      </c>
    </row>
    <row r="2028" ht="14.25" customHeight="1">
      <c r="A2028" s="74" t="s">
        <v>7012</v>
      </c>
      <c r="B2028" s="74" t="s">
        <v>7013</v>
      </c>
      <c r="C2028" s="74" t="s">
        <v>71</v>
      </c>
      <c r="D2028" s="74" t="s">
        <v>13581</v>
      </c>
    </row>
    <row r="2029" ht="14.25" customHeight="1">
      <c r="A2029" s="74" t="s">
        <v>7016</v>
      </c>
      <c r="B2029" s="74" t="s">
        <v>7017</v>
      </c>
      <c r="C2029" s="74" t="s">
        <v>3934</v>
      </c>
      <c r="D2029" s="74" t="s">
        <v>13581</v>
      </c>
    </row>
    <row r="2030" ht="14.25" customHeight="1">
      <c r="A2030" s="74" t="s">
        <v>7018</v>
      </c>
      <c r="B2030" s="74" t="s">
        <v>7019</v>
      </c>
      <c r="C2030" s="74" t="s">
        <v>71</v>
      </c>
      <c r="D2030" s="74" t="s">
        <v>13581</v>
      </c>
    </row>
    <row r="2031" ht="14.25" customHeight="1">
      <c r="A2031" s="74" t="s">
        <v>7020</v>
      </c>
      <c r="B2031" s="74" t="s">
        <v>7021</v>
      </c>
      <c r="C2031" s="74" t="s">
        <v>3934</v>
      </c>
      <c r="D2031" s="74" t="s">
        <v>13581</v>
      </c>
    </row>
    <row r="2032" ht="14.25" customHeight="1">
      <c r="A2032" s="74" t="s">
        <v>7022</v>
      </c>
      <c r="B2032" s="74" t="s">
        <v>7023</v>
      </c>
      <c r="C2032" s="74" t="s">
        <v>3934</v>
      </c>
      <c r="D2032" s="74" t="s">
        <v>13581</v>
      </c>
    </row>
    <row r="2033" ht="14.25" customHeight="1">
      <c r="A2033" s="74" t="s">
        <v>13358</v>
      </c>
      <c r="B2033" s="74" t="s">
        <v>13359</v>
      </c>
      <c r="C2033" s="74" t="s">
        <v>3968</v>
      </c>
      <c r="D2033" s="74" t="s">
        <v>13581</v>
      </c>
    </row>
    <row r="2034" ht="14.25" customHeight="1">
      <c r="A2034" s="74" t="s">
        <v>13360</v>
      </c>
      <c r="B2034" s="74" t="s">
        <v>13361</v>
      </c>
      <c r="C2034" s="74" t="s">
        <v>3968</v>
      </c>
      <c r="D2034" s="74" t="s">
        <v>13581</v>
      </c>
    </row>
    <row r="2035" ht="14.25" customHeight="1">
      <c r="A2035" s="74" t="s">
        <v>7095</v>
      </c>
      <c r="B2035" s="74" t="s">
        <v>7096</v>
      </c>
      <c r="C2035" s="74" t="s">
        <v>3968</v>
      </c>
      <c r="D2035" s="74" t="s">
        <v>13581</v>
      </c>
    </row>
    <row r="2036" ht="14.25" customHeight="1">
      <c r="A2036" s="74" t="s">
        <v>7097</v>
      </c>
      <c r="B2036" s="74" t="s">
        <v>801</v>
      </c>
      <c r="C2036" s="74" t="s">
        <v>100</v>
      </c>
      <c r="D2036" s="74" t="s">
        <v>13581</v>
      </c>
    </row>
    <row r="2037" ht="14.25" customHeight="1">
      <c r="A2037" s="74" t="s">
        <v>3725</v>
      </c>
      <c r="B2037" s="74" t="s">
        <v>431</v>
      </c>
      <c r="C2037" s="74" t="s">
        <v>3968</v>
      </c>
      <c r="D2037" s="74" t="s">
        <v>13581</v>
      </c>
    </row>
    <row r="2038" ht="14.25" customHeight="1">
      <c r="A2038" s="74" t="s">
        <v>7141</v>
      </c>
      <c r="B2038" s="74" t="s">
        <v>7142</v>
      </c>
      <c r="C2038" s="74" t="s">
        <v>57</v>
      </c>
      <c r="D2038" s="74" t="s">
        <v>13581</v>
      </c>
    </row>
    <row r="2039" ht="14.25" customHeight="1">
      <c r="A2039" s="74" t="s">
        <v>7143</v>
      </c>
      <c r="B2039" s="74" t="s">
        <v>7144</v>
      </c>
      <c r="C2039" s="74" t="s">
        <v>127</v>
      </c>
      <c r="D2039" s="74" t="s">
        <v>13581</v>
      </c>
    </row>
    <row r="2040" ht="14.25" customHeight="1">
      <c r="A2040" s="74" t="s">
        <v>7165</v>
      </c>
      <c r="B2040" s="74" t="s">
        <v>7166</v>
      </c>
      <c r="C2040" s="74" t="s">
        <v>3968</v>
      </c>
      <c r="D2040" s="74" t="s">
        <v>13581</v>
      </c>
    </row>
    <row r="2041" ht="14.25" customHeight="1">
      <c r="A2041" s="74" t="s">
        <v>3702</v>
      </c>
      <c r="B2041" s="74" t="s">
        <v>13488</v>
      </c>
      <c r="C2041" s="74" t="s">
        <v>3934</v>
      </c>
      <c r="D2041" s="74" t="s">
        <v>13581</v>
      </c>
    </row>
    <row r="2042" ht="14.25" customHeight="1">
      <c r="A2042" s="74" t="s">
        <v>13362</v>
      </c>
      <c r="B2042" s="74" t="s">
        <v>13489</v>
      </c>
      <c r="C2042" s="74" t="s">
        <v>127</v>
      </c>
      <c r="D2042" s="74" t="s">
        <v>13581</v>
      </c>
    </row>
    <row r="2043" ht="14.25" customHeight="1">
      <c r="A2043" s="74" t="s">
        <v>13364</v>
      </c>
      <c r="B2043" s="74" t="s">
        <v>853</v>
      </c>
      <c r="C2043" s="74" t="s">
        <v>3968</v>
      </c>
      <c r="D2043" s="74" t="s">
        <v>13581</v>
      </c>
    </row>
    <row r="2044" ht="14.25" customHeight="1">
      <c r="A2044" s="74" t="s">
        <v>7245</v>
      </c>
      <c r="B2044" s="74" t="s">
        <v>857</v>
      </c>
      <c r="C2044" s="74" t="s">
        <v>3968</v>
      </c>
      <c r="D2044" s="74" t="s">
        <v>13581</v>
      </c>
    </row>
    <row r="2045" ht="14.25" customHeight="1">
      <c r="A2045" s="74" t="s">
        <v>13365</v>
      </c>
      <c r="B2045" s="74" t="s">
        <v>868</v>
      </c>
      <c r="C2045" s="74" t="s">
        <v>3968</v>
      </c>
      <c r="D2045" s="74" t="s">
        <v>13581</v>
      </c>
    </row>
    <row r="2046" ht="14.25" customHeight="1">
      <c r="A2046" s="74" t="s">
        <v>7463</v>
      </c>
      <c r="B2046" s="74" t="s">
        <v>7464</v>
      </c>
      <c r="C2046" s="74" t="s">
        <v>57</v>
      </c>
      <c r="D2046" s="74" t="s">
        <v>13581</v>
      </c>
    </row>
    <row r="2047" ht="14.25" customHeight="1">
      <c r="A2047" s="74" t="s">
        <v>7473</v>
      </c>
      <c r="B2047" s="74" t="s">
        <v>7474</v>
      </c>
      <c r="C2047" s="74" t="s">
        <v>923</v>
      </c>
      <c r="D2047" s="74" t="s">
        <v>13581</v>
      </c>
    </row>
    <row r="2048" ht="14.25" customHeight="1">
      <c r="A2048" s="74" t="s">
        <v>7493</v>
      </c>
      <c r="B2048" s="74" t="s">
        <v>7494</v>
      </c>
      <c r="C2048" s="74" t="s">
        <v>3934</v>
      </c>
      <c r="D2048" s="74" t="s">
        <v>13581</v>
      </c>
    </row>
    <row r="2049" ht="14.25" customHeight="1">
      <c r="A2049" s="74" t="s">
        <v>7495</v>
      </c>
      <c r="B2049" s="74" t="s">
        <v>7496</v>
      </c>
      <c r="C2049" s="74" t="s">
        <v>3934</v>
      </c>
      <c r="D2049" s="74" t="s">
        <v>13581</v>
      </c>
    </row>
    <row r="2050" ht="14.25" customHeight="1">
      <c r="A2050" s="74" t="s">
        <v>13366</v>
      </c>
      <c r="B2050" s="74" t="s">
        <v>13490</v>
      </c>
      <c r="C2050" s="74" t="s">
        <v>3934</v>
      </c>
      <c r="D2050" s="74" t="s">
        <v>13581</v>
      </c>
    </row>
    <row r="2051" ht="14.25" customHeight="1">
      <c r="A2051" s="74" t="s">
        <v>3721</v>
      </c>
      <c r="B2051" s="74" t="s">
        <v>887</v>
      </c>
      <c r="C2051" s="74" t="s">
        <v>57</v>
      </c>
      <c r="D2051" s="74" t="s">
        <v>13581</v>
      </c>
    </row>
    <row r="2052" ht="14.25" customHeight="1">
      <c r="A2052" s="74" t="s">
        <v>13368</v>
      </c>
      <c r="B2052" s="74" t="s">
        <v>13369</v>
      </c>
      <c r="C2052" s="74" t="s">
        <v>3934</v>
      </c>
      <c r="D2052" s="74" t="s">
        <v>13581</v>
      </c>
    </row>
    <row r="2053" ht="14.25" customHeight="1">
      <c r="A2053" s="74" t="s">
        <v>3703</v>
      </c>
      <c r="B2053" s="74" t="s">
        <v>895</v>
      </c>
      <c r="C2053" s="74" t="s">
        <v>3968</v>
      </c>
      <c r="D2053" s="74" t="s">
        <v>13581</v>
      </c>
    </row>
    <row r="2054" ht="14.25" customHeight="1">
      <c r="A2054" s="74" t="s">
        <v>7579</v>
      </c>
      <c r="B2054" s="74" t="s">
        <v>3461</v>
      </c>
      <c r="C2054" s="74" t="s">
        <v>3968</v>
      </c>
      <c r="D2054" s="74" t="s">
        <v>13581</v>
      </c>
    </row>
    <row r="2055" ht="14.25" customHeight="1">
      <c r="A2055" s="74" t="s">
        <v>7602</v>
      </c>
      <c r="B2055" s="74" t="s">
        <v>13586</v>
      </c>
      <c r="C2055" s="74" t="s">
        <v>3934</v>
      </c>
      <c r="D2055" s="74" t="s">
        <v>13581</v>
      </c>
    </row>
    <row r="2056" ht="14.25" customHeight="1">
      <c r="A2056" s="74" t="s">
        <v>7610</v>
      </c>
      <c r="B2056" s="74" t="s">
        <v>13587</v>
      </c>
      <c r="C2056" s="74" t="s">
        <v>100</v>
      </c>
      <c r="D2056" s="74" t="s">
        <v>13581</v>
      </c>
    </row>
    <row r="2057" ht="14.25" customHeight="1">
      <c r="A2057" s="74" t="s">
        <v>13370</v>
      </c>
      <c r="B2057" s="74" t="s">
        <v>13371</v>
      </c>
      <c r="C2057" s="74" t="s">
        <v>3934</v>
      </c>
      <c r="D2057" s="74" t="s">
        <v>13581</v>
      </c>
    </row>
    <row r="2058" ht="14.25" customHeight="1">
      <c r="A2058" s="74" t="s">
        <v>7694</v>
      </c>
      <c r="B2058" s="74" t="s">
        <v>7695</v>
      </c>
      <c r="C2058" s="74" t="s">
        <v>100</v>
      </c>
      <c r="D2058" s="74" t="s">
        <v>13581</v>
      </c>
    </row>
    <row r="2059" ht="14.25" customHeight="1">
      <c r="A2059" s="74" t="s">
        <v>7696</v>
      </c>
      <c r="B2059" s="74" t="s">
        <v>7697</v>
      </c>
      <c r="C2059" s="74" t="s">
        <v>3934</v>
      </c>
      <c r="D2059" s="74" t="s">
        <v>13581</v>
      </c>
    </row>
    <row r="2060" ht="14.25" customHeight="1">
      <c r="A2060" s="74" t="s">
        <v>13372</v>
      </c>
      <c r="B2060" s="74" t="s">
        <v>967</v>
      </c>
      <c r="C2060" s="74" t="s">
        <v>3968</v>
      </c>
      <c r="D2060" s="74" t="s">
        <v>13581</v>
      </c>
    </row>
    <row r="2061" ht="14.25" customHeight="1">
      <c r="A2061" s="74" t="s">
        <v>13374</v>
      </c>
      <c r="B2061" s="74" t="s">
        <v>979</v>
      </c>
      <c r="C2061" s="74" t="s">
        <v>100</v>
      </c>
      <c r="D2061" s="74" t="s">
        <v>13581</v>
      </c>
    </row>
    <row r="2062" ht="14.25" customHeight="1">
      <c r="A2062" s="74" t="s">
        <v>7790</v>
      </c>
      <c r="B2062" s="74" t="s">
        <v>7791</v>
      </c>
      <c r="C2062" s="74" t="s">
        <v>100</v>
      </c>
      <c r="D2062" s="74" t="s">
        <v>13581</v>
      </c>
    </row>
    <row r="2063" ht="14.25" customHeight="1">
      <c r="A2063" s="74" t="s">
        <v>7792</v>
      </c>
      <c r="B2063" s="74" t="s">
        <v>7793</v>
      </c>
      <c r="C2063" s="74" t="s">
        <v>100</v>
      </c>
      <c r="D2063" s="74" t="s">
        <v>13581</v>
      </c>
    </row>
    <row r="2064" ht="14.25" customHeight="1">
      <c r="A2064" s="74" t="s">
        <v>3705</v>
      </c>
      <c r="B2064" s="74" t="s">
        <v>1025</v>
      </c>
      <c r="C2064" s="74" t="s">
        <v>1026</v>
      </c>
      <c r="D2064" s="74" t="s">
        <v>13581</v>
      </c>
    </row>
    <row r="2065" ht="14.25" customHeight="1">
      <c r="A2065" s="74" t="s">
        <v>3706</v>
      </c>
      <c r="B2065" s="74" t="s">
        <v>1031</v>
      </c>
      <c r="C2065" s="74" t="s">
        <v>127</v>
      </c>
      <c r="D2065" s="74" t="s">
        <v>13581</v>
      </c>
    </row>
    <row r="2066" ht="14.25" customHeight="1">
      <c r="A2066" s="74" t="s">
        <v>3707</v>
      </c>
      <c r="B2066" s="74" t="s">
        <v>1035</v>
      </c>
      <c r="C2066" s="74" t="s">
        <v>50</v>
      </c>
      <c r="D2066" s="74" t="s">
        <v>13581</v>
      </c>
    </row>
    <row r="2067" ht="14.25" customHeight="1">
      <c r="A2067" s="74" t="s">
        <v>13375</v>
      </c>
      <c r="B2067" s="74" t="s">
        <v>1039</v>
      </c>
      <c r="C2067" s="74" t="s">
        <v>50</v>
      </c>
      <c r="D2067" s="74" t="s">
        <v>13581</v>
      </c>
    </row>
    <row r="2068" ht="14.25" customHeight="1">
      <c r="A2068" s="74" t="s">
        <v>3708</v>
      </c>
      <c r="B2068" s="74" t="s">
        <v>1042</v>
      </c>
      <c r="C2068" s="74" t="s">
        <v>3968</v>
      </c>
      <c r="D2068" s="74" t="s">
        <v>13581</v>
      </c>
    </row>
    <row r="2069" ht="14.25" customHeight="1">
      <c r="A2069" s="74" t="s">
        <v>7846</v>
      </c>
      <c r="B2069" s="74" t="s">
        <v>7847</v>
      </c>
      <c r="C2069" s="74" t="s">
        <v>3934</v>
      </c>
      <c r="D2069" s="74" t="s">
        <v>13581</v>
      </c>
    </row>
    <row r="2070" ht="14.25" customHeight="1">
      <c r="A2070" s="74" t="s">
        <v>7854</v>
      </c>
      <c r="B2070" s="74" t="s">
        <v>7855</v>
      </c>
      <c r="C2070" s="74" t="s">
        <v>100</v>
      </c>
      <c r="D2070" s="74" t="s">
        <v>13581</v>
      </c>
    </row>
    <row r="2071" ht="14.25" customHeight="1">
      <c r="A2071" s="74" t="s">
        <v>7856</v>
      </c>
      <c r="B2071" s="74" t="s">
        <v>7857</v>
      </c>
      <c r="C2071" s="74" t="s">
        <v>3934</v>
      </c>
      <c r="D2071" s="74" t="s">
        <v>13581</v>
      </c>
    </row>
    <row r="2072" ht="14.25" customHeight="1">
      <c r="A2072" s="74" t="s">
        <v>7873</v>
      </c>
      <c r="B2072" s="74" t="s">
        <v>7865</v>
      </c>
      <c r="C2072" s="74" t="s">
        <v>3934</v>
      </c>
      <c r="D2072" s="74" t="s">
        <v>13581</v>
      </c>
    </row>
    <row r="2073" ht="14.25" customHeight="1">
      <c r="A2073" s="74" t="s">
        <v>7887</v>
      </c>
      <c r="B2073" s="74" t="s">
        <v>7888</v>
      </c>
      <c r="C2073" s="74" t="s">
        <v>3934</v>
      </c>
      <c r="D2073" s="74" t="s">
        <v>13581</v>
      </c>
    </row>
    <row r="2074" ht="14.25" customHeight="1">
      <c r="A2074" s="74" t="s">
        <v>13376</v>
      </c>
      <c r="B2074" s="74" t="s">
        <v>13377</v>
      </c>
      <c r="C2074" s="74" t="s">
        <v>50</v>
      </c>
      <c r="D2074" s="74" t="s">
        <v>13581</v>
      </c>
    </row>
    <row r="2075" ht="14.25" customHeight="1">
      <c r="A2075" s="74" t="s">
        <v>13378</v>
      </c>
      <c r="B2075" s="74" t="s">
        <v>13588</v>
      </c>
      <c r="C2075" s="74" t="s">
        <v>3968</v>
      </c>
      <c r="D2075" s="74" t="s">
        <v>13581</v>
      </c>
    </row>
    <row r="2076" ht="14.25" customHeight="1">
      <c r="A2076" s="74" t="s">
        <v>13379</v>
      </c>
      <c r="B2076" s="74" t="s">
        <v>13380</v>
      </c>
      <c r="C2076" s="74" t="s">
        <v>3934</v>
      </c>
      <c r="D2076" s="74" t="s">
        <v>13581</v>
      </c>
    </row>
    <row r="2077" ht="14.25" customHeight="1">
      <c r="A2077" s="74" t="s">
        <v>8158</v>
      </c>
      <c r="B2077" s="74" t="s">
        <v>13544</v>
      </c>
      <c r="C2077" s="74" t="s">
        <v>71</v>
      </c>
      <c r="D2077" s="74" t="s">
        <v>13581</v>
      </c>
    </row>
    <row r="2078" ht="14.25" customHeight="1">
      <c r="A2078" s="74" t="s">
        <v>8185</v>
      </c>
      <c r="B2078" s="74" t="s">
        <v>8186</v>
      </c>
      <c r="C2078" s="74" t="s">
        <v>3968</v>
      </c>
      <c r="D2078" s="74" t="s">
        <v>13581</v>
      </c>
    </row>
    <row r="2079" ht="14.25" customHeight="1">
      <c r="A2079" s="74" t="s">
        <v>8193</v>
      </c>
      <c r="B2079" s="74" t="s">
        <v>13589</v>
      </c>
      <c r="C2079" s="74" t="s">
        <v>3934</v>
      </c>
      <c r="D2079" s="74" t="s">
        <v>13581</v>
      </c>
    </row>
    <row r="2080" ht="14.25" customHeight="1">
      <c r="A2080" s="74" t="s">
        <v>8194</v>
      </c>
      <c r="B2080" s="74" t="s">
        <v>8195</v>
      </c>
      <c r="C2080" s="74" t="s">
        <v>3934</v>
      </c>
      <c r="D2080" s="74" t="s">
        <v>13581</v>
      </c>
    </row>
    <row r="2081" ht="14.25" customHeight="1">
      <c r="A2081" s="74" t="s">
        <v>3716</v>
      </c>
      <c r="B2081" s="74" t="s">
        <v>13590</v>
      </c>
      <c r="C2081" s="74" t="s">
        <v>3934</v>
      </c>
      <c r="D2081" s="74" t="s">
        <v>13581</v>
      </c>
    </row>
    <row r="2082" ht="14.25" customHeight="1">
      <c r="A2082" s="74" t="s">
        <v>8196</v>
      </c>
      <c r="B2082" s="74" t="s">
        <v>1183</v>
      </c>
      <c r="C2082" s="74" t="s">
        <v>3968</v>
      </c>
      <c r="D2082" s="74" t="s">
        <v>13581</v>
      </c>
    </row>
    <row r="2083" ht="14.25" customHeight="1">
      <c r="A2083" s="74" t="s">
        <v>8205</v>
      </c>
      <c r="B2083" s="74" t="s">
        <v>8206</v>
      </c>
      <c r="C2083" s="74" t="s">
        <v>3968</v>
      </c>
      <c r="D2083" s="74" t="s">
        <v>13581</v>
      </c>
    </row>
    <row r="2084" ht="14.25" customHeight="1">
      <c r="A2084" s="74" t="s">
        <v>13384</v>
      </c>
      <c r="B2084" s="74" t="s">
        <v>1183</v>
      </c>
      <c r="C2084" s="74" t="s">
        <v>3968</v>
      </c>
      <c r="D2084" s="74" t="s">
        <v>13581</v>
      </c>
    </row>
    <row r="2085" ht="14.25" customHeight="1">
      <c r="A2085" s="74" t="s">
        <v>8227</v>
      </c>
      <c r="B2085" s="74" t="s">
        <v>2935</v>
      </c>
      <c r="C2085" s="74" t="s">
        <v>2936</v>
      </c>
      <c r="D2085" s="74" t="s">
        <v>13581</v>
      </c>
    </row>
    <row r="2086" ht="14.25" customHeight="1">
      <c r="A2086" s="74" t="s">
        <v>13385</v>
      </c>
      <c r="B2086" s="74" t="s">
        <v>2938</v>
      </c>
      <c r="C2086" s="74" t="s">
        <v>2936</v>
      </c>
      <c r="D2086" s="74" t="s">
        <v>13581</v>
      </c>
    </row>
    <row r="2087" ht="14.25" customHeight="1">
      <c r="A2087" s="74" t="s">
        <v>13386</v>
      </c>
      <c r="B2087" s="74" t="s">
        <v>13591</v>
      </c>
      <c r="C2087" s="74" t="s">
        <v>71</v>
      </c>
      <c r="D2087" s="74" t="s">
        <v>13581</v>
      </c>
    </row>
    <row r="2088" ht="14.25" customHeight="1">
      <c r="A2088" s="74" t="s">
        <v>13388</v>
      </c>
      <c r="B2088" s="74" t="s">
        <v>490</v>
      </c>
      <c r="C2088" s="74" t="s">
        <v>50</v>
      </c>
      <c r="D2088" s="74" t="s">
        <v>13581</v>
      </c>
    </row>
    <row r="2089" ht="14.25" customHeight="1">
      <c r="A2089" s="74" t="s">
        <v>13389</v>
      </c>
      <c r="B2089" s="74" t="s">
        <v>790</v>
      </c>
      <c r="C2089" s="74" t="s">
        <v>50</v>
      </c>
      <c r="D2089" s="74" t="s">
        <v>13581</v>
      </c>
    </row>
    <row r="2090" ht="14.25" customHeight="1">
      <c r="A2090" s="74" t="s">
        <v>13390</v>
      </c>
      <c r="B2090" s="74" t="s">
        <v>797</v>
      </c>
      <c r="C2090" s="74" t="s">
        <v>3968</v>
      </c>
      <c r="D2090" s="74" t="s">
        <v>13581</v>
      </c>
    </row>
    <row r="2091" ht="14.25" customHeight="1">
      <c r="A2091" s="74" t="s">
        <v>3709</v>
      </c>
      <c r="B2091" s="74" t="s">
        <v>1205</v>
      </c>
      <c r="C2091" s="74" t="s">
        <v>127</v>
      </c>
      <c r="D2091" s="74" t="s">
        <v>13581</v>
      </c>
    </row>
    <row r="2092" ht="14.25" customHeight="1">
      <c r="A2092" s="74" t="s">
        <v>8604</v>
      </c>
      <c r="B2092" s="185" t="s">
        <v>13592</v>
      </c>
      <c r="C2092" s="74" t="s">
        <v>57</v>
      </c>
      <c r="D2092" s="74" t="s">
        <v>13581</v>
      </c>
    </row>
    <row r="2093" ht="14.25" customHeight="1">
      <c r="A2093" s="74" t="s">
        <v>13391</v>
      </c>
      <c r="B2093" s="74" t="s">
        <v>767</v>
      </c>
      <c r="C2093" s="74" t="s">
        <v>50</v>
      </c>
      <c r="D2093" s="74" t="s">
        <v>13581</v>
      </c>
    </row>
    <row r="2094" ht="14.25" customHeight="1">
      <c r="A2094" s="74" t="s">
        <v>13392</v>
      </c>
      <c r="B2094" s="74" t="s">
        <v>13497</v>
      </c>
      <c r="C2094" s="74" t="s">
        <v>3934</v>
      </c>
      <c r="D2094" s="74" t="s">
        <v>13581</v>
      </c>
    </row>
    <row r="2095" ht="14.25" customHeight="1">
      <c r="A2095" s="74" t="s">
        <v>8786</v>
      </c>
      <c r="B2095" s="74" t="s">
        <v>1085</v>
      </c>
      <c r="C2095" s="74" t="s">
        <v>57</v>
      </c>
      <c r="D2095" s="74" t="s">
        <v>13581</v>
      </c>
    </row>
    <row r="2096" ht="14.25" customHeight="1">
      <c r="A2096" s="74" t="s">
        <v>3710</v>
      </c>
      <c r="B2096" s="74" t="s">
        <v>1217</v>
      </c>
      <c r="C2096" s="74" t="s">
        <v>3968</v>
      </c>
      <c r="D2096" s="74" t="s">
        <v>13581</v>
      </c>
    </row>
    <row r="2097" ht="14.25" customHeight="1">
      <c r="A2097" s="74" t="s">
        <v>8880</v>
      </c>
      <c r="B2097" s="74" t="s">
        <v>8881</v>
      </c>
      <c r="C2097" s="74" t="s">
        <v>3934</v>
      </c>
      <c r="D2097" s="74" t="s">
        <v>13581</v>
      </c>
    </row>
    <row r="2098" ht="14.25" customHeight="1">
      <c r="A2098" s="74" t="s">
        <v>8882</v>
      </c>
      <c r="B2098" s="74" t="s">
        <v>3055</v>
      </c>
      <c r="C2098" s="74" t="s">
        <v>100</v>
      </c>
      <c r="D2098" s="74" t="s">
        <v>13581</v>
      </c>
    </row>
    <row r="2099" ht="14.25" customHeight="1">
      <c r="A2099" s="74" t="s">
        <v>8884</v>
      </c>
      <c r="B2099" s="74" t="s">
        <v>8885</v>
      </c>
      <c r="C2099" s="74" t="s">
        <v>3934</v>
      </c>
      <c r="D2099" s="74" t="s">
        <v>13581</v>
      </c>
    </row>
    <row r="2100" ht="14.25" customHeight="1">
      <c r="A2100" s="74" t="s">
        <v>13393</v>
      </c>
      <c r="B2100" s="74" t="s">
        <v>1256</v>
      </c>
      <c r="C2100" s="74" t="s">
        <v>3968</v>
      </c>
      <c r="D2100" s="74" t="s">
        <v>13581</v>
      </c>
    </row>
    <row r="2101" ht="14.25" customHeight="1">
      <c r="A2101" s="74" t="s">
        <v>13394</v>
      </c>
      <c r="B2101" s="74" t="s">
        <v>777</v>
      </c>
      <c r="C2101" s="74" t="s">
        <v>50</v>
      </c>
      <c r="D2101" s="74" t="s">
        <v>13581</v>
      </c>
    </row>
    <row r="2102" ht="14.25" customHeight="1">
      <c r="A2102" s="74" t="s">
        <v>13395</v>
      </c>
      <c r="B2102" s="74" t="s">
        <v>13498</v>
      </c>
      <c r="C2102" s="74" t="s">
        <v>3934</v>
      </c>
      <c r="D2102" s="74" t="s">
        <v>13581</v>
      </c>
    </row>
    <row r="2103" ht="14.25" customHeight="1">
      <c r="A2103" s="74" t="s">
        <v>9105</v>
      </c>
      <c r="B2103" s="74" t="s">
        <v>13593</v>
      </c>
      <c r="C2103" s="74" t="s">
        <v>57</v>
      </c>
      <c r="D2103" s="74" t="s">
        <v>13581</v>
      </c>
    </row>
    <row r="2104" ht="14.25" customHeight="1">
      <c r="A2104" s="74" t="s">
        <v>13396</v>
      </c>
      <c r="B2104" s="74" t="s">
        <v>13397</v>
      </c>
      <c r="C2104" s="74" t="s">
        <v>3968</v>
      </c>
      <c r="D2104" s="74" t="s">
        <v>13581</v>
      </c>
    </row>
    <row r="2105" ht="14.25" customHeight="1">
      <c r="A2105" s="74" t="s">
        <v>13398</v>
      </c>
      <c r="B2105" s="74" t="s">
        <v>13399</v>
      </c>
      <c r="C2105" s="74" t="s">
        <v>3968</v>
      </c>
      <c r="D2105" s="74" t="s">
        <v>13581</v>
      </c>
    </row>
    <row r="2106" ht="14.25" customHeight="1">
      <c r="A2106" s="74" t="s">
        <v>13400</v>
      </c>
      <c r="B2106" s="74" t="s">
        <v>13401</v>
      </c>
      <c r="C2106" s="74" t="s">
        <v>3968</v>
      </c>
      <c r="D2106" s="74" t="s">
        <v>13581</v>
      </c>
    </row>
    <row r="2107" ht="14.25" customHeight="1">
      <c r="A2107" s="74" t="s">
        <v>13402</v>
      </c>
      <c r="B2107" s="74" t="s">
        <v>13403</v>
      </c>
      <c r="C2107" s="74" t="s">
        <v>3968</v>
      </c>
      <c r="D2107" s="74" t="s">
        <v>13581</v>
      </c>
    </row>
    <row r="2108" ht="14.25" customHeight="1">
      <c r="A2108" s="74" t="s">
        <v>13404</v>
      </c>
      <c r="B2108" s="74" t="s">
        <v>9160</v>
      </c>
      <c r="C2108" s="74" t="s">
        <v>3968</v>
      </c>
      <c r="D2108" s="74" t="s">
        <v>13581</v>
      </c>
    </row>
    <row r="2109" ht="14.25" customHeight="1">
      <c r="A2109" s="74" t="s">
        <v>13405</v>
      </c>
      <c r="B2109" s="74" t="s">
        <v>13499</v>
      </c>
      <c r="C2109" s="74" t="s">
        <v>3968</v>
      </c>
      <c r="D2109" s="74" t="s">
        <v>13581</v>
      </c>
    </row>
    <row r="2110" ht="14.25" customHeight="1">
      <c r="A2110" s="74" t="s">
        <v>13407</v>
      </c>
      <c r="B2110" s="74" t="s">
        <v>13500</v>
      </c>
      <c r="C2110" s="74" t="s">
        <v>3934</v>
      </c>
      <c r="D2110" s="74" t="s">
        <v>13581</v>
      </c>
    </row>
    <row r="2111" ht="14.25" customHeight="1">
      <c r="A2111" s="74" t="s">
        <v>9167</v>
      </c>
      <c r="B2111" s="74" t="s">
        <v>9168</v>
      </c>
      <c r="C2111" s="74" t="s">
        <v>3968</v>
      </c>
      <c r="D2111" s="74" t="s">
        <v>13581</v>
      </c>
    </row>
    <row r="2112" ht="14.25" customHeight="1">
      <c r="A2112" s="74" t="s">
        <v>9239</v>
      </c>
      <c r="B2112" s="74" t="s">
        <v>1042</v>
      </c>
      <c r="C2112" s="74" t="s">
        <v>100</v>
      </c>
      <c r="D2112" s="74" t="s">
        <v>13581</v>
      </c>
    </row>
    <row r="2113" ht="14.25" customHeight="1">
      <c r="A2113" s="74" t="s">
        <v>9242</v>
      </c>
      <c r="B2113" s="74" t="s">
        <v>9243</v>
      </c>
      <c r="C2113" s="74" t="s">
        <v>100</v>
      </c>
      <c r="D2113" s="74" t="s">
        <v>13581</v>
      </c>
    </row>
    <row r="2114" ht="14.25" customHeight="1">
      <c r="A2114" s="74" t="s">
        <v>9252</v>
      </c>
      <c r="B2114" s="74" t="s">
        <v>9253</v>
      </c>
      <c r="C2114" s="74" t="s">
        <v>71</v>
      </c>
      <c r="D2114" s="74" t="s">
        <v>13581</v>
      </c>
    </row>
    <row r="2115" ht="14.25" customHeight="1">
      <c r="A2115" s="74" t="s">
        <v>13409</v>
      </c>
      <c r="B2115" s="74" t="s">
        <v>1304</v>
      </c>
      <c r="C2115" s="74" t="s">
        <v>57</v>
      </c>
      <c r="D2115" s="74" t="s">
        <v>13581</v>
      </c>
    </row>
    <row r="2116" ht="14.25" customHeight="1">
      <c r="A2116" s="74" t="s">
        <v>3711</v>
      </c>
      <c r="B2116" s="74" t="s">
        <v>13501</v>
      </c>
      <c r="C2116" s="74" t="s">
        <v>3934</v>
      </c>
      <c r="D2116" s="74" t="s">
        <v>13581</v>
      </c>
    </row>
    <row r="2117" ht="14.25" customHeight="1">
      <c r="A2117" s="74" t="s">
        <v>3719</v>
      </c>
      <c r="B2117" s="74" t="s">
        <v>1316</v>
      </c>
      <c r="C2117" s="74" t="s">
        <v>57</v>
      </c>
      <c r="D2117" s="74" t="s">
        <v>13581</v>
      </c>
    </row>
    <row r="2118" ht="14.25" customHeight="1">
      <c r="A2118" s="74" t="s">
        <v>9466</v>
      </c>
      <c r="B2118" s="74" t="s">
        <v>9467</v>
      </c>
      <c r="C2118" s="74" t="s">
        <v>100</v>
      </c>
      <c r="D2118" s="74" t="s">
        <v>13581</v>
      </c>
    </row>
    <row r="2119" ht="14.25" customHeight="1">
      <c r="A2119" s="74" t="s">
        <v>9468</v>
      </c>
      <c r="B2119" s="74" t="s">
        <v>9469</v>
      </c>
      <c r="C2119" s="74" t="s">
        <v>100</v>
      </c>
      <c r="D2119" s="74" t="s">
        <v>13581</v>
      </c>
    </row>
    <row r="2120" ht="14.25" customHeight="1">
      <c r="A2120" s="74" t="s">
        <v>13502</v>
      </c>
      <c r="B2120" s="74" t="s">
        <v>7742</v>
      </c>
      <c r="C2120" s="74" t="s">
        <v>50</v>
      </c>
      <c r="D2120" s="74" t="s">
        <v>13581</v>
      </c>
    </row>
    <row r="2121" ht="14.25" customHeight="1">
      <c r="A2121" s="74" t="s">
        <v>9663</v>
      </c>
      <c r="B2121" s="74" t="s">
        <v>3072</v>
      </c>
      <c r="C2121" s="74" t="s">
        <v>100</v>
      </c>
      <c r="D2121" s="74" t="s">
        <v>13581</v>
      </c>
    </row>
    <row r="2122" ht="14.25" customHeight="1">
      <c r="A2122" s="74" t="s">
        <v>9670</v>
      </c>
      <c r="B2122" s="74" t="s">
        <v>9671</v>
      </c>
      <c r="C2122" s="74" t="s">
        <v>3934</v>
      </c>
      <c r="D2122" s="74" t="s">
        <v>13581</v>
      </c>
    </row>
    <row r="2123" ht="14.25" customHeight="1">
      <c r="A2123" s="74" t="s">
        <v>9720</v>
      </c>
      <c r="B2123" s="74" t="s">
        <v>1183</v>
      </c>
      <c r="C2123" s="74" t="s">
        <v>3968</v>
      </c>
      <c r="D2123" s="74" t="s">
        <v>13581</v>
      </c>
    </row>
    <row r="2124" ht="14.25" customHeight="1">
      <c r="A2124" s="74" t="s">
        <v>9727</v>
      </c>
      <c r="B2124" s="74" t="s">
        <v>9728</v>
      </c>
      <c r="C2124" s="74" t="s">
        <v>3934</v>
      </c>
      <c r="D2124" s="74" t="s">
        <v>13581</v>
      </c>
    </row>
    <row r="2125" ht="14.25" customHeight="1">
      <c r="A2125" s="74" t="s">
        <v>9729</v>
      </c>
      <c r="B2125" s="74" t="s">
        <v>9730</v>
      </c>
      <c r="C2125" s="74" t="s">
        <v>3934</v>
      </c>
      <c r="D2125" s="74" t="s">
        <v>13581</v>
      </c>
    </row>
    <row r="2126" ht="14.25" customHeight="1">
      <c r="A2126" s="74" t="s">
        <v>9731</v>
      </c>
      <c r="B2126" s="74" t="s">
        <v>9732</v>
      </c>
      <c r="C2126" s="74" t="s">
        <v>100</v>
      </c>
      <c r="D2126" s="74" t="s">
        <v>13581</v>
      </c>
    </row>
    <row r="2127" ht="14.25" customHeight="1">
      <c r="A2127" s="74" t="s">
        <v>9733</v>
      </c>
      <c r="B2127" s="74" t="s">
        <v>9734</v>
      </c>
      <c r="C2127" s="74" t="s">
        <v>100</v>
      </c>
      <c r="D2127" s="74" t="s">
        <v>13581</v>
      </c>
    </row>
    <row r="2128" ht="14.25" customHeight="1">
      <c r="A2128" s="74" t="s">
        <v>9737</v>
      </c>
      <c r="B2128" s="74" t="s">
        <v>9738</v>
      </c>
      <c r="C2128" s="74" t="s">
        <v>71</v>
      </c>
      <c r="D2128" s="74" t="s">
        <v>13581</v>
      </c>
    </row>
    <row r="2129" ht="14.25" customHeight="1">
      <c r="A2129" s="74" t="s">
        <v>9739</v>
      </c>
      <c r="B2129" s="74" t="s">
        <v>9740</v>
      </c>
      <c r="C2129" s="74" t="s">
        <v>71</v>
      </c>
      <c r="D2129" s="74" t="s">
        <v>13581</v>
      </c>
    </row>
    <row r="2130" ht="14.25" customHeight="1">
      <c r="A2130" s="74" t="s">
        <v>9741</v>
      </c>
      <c r="B2130" s="74" t="s">
        <v>9742</v>
      </c>
      <c r="C2130" s="74" t="s">
        <v>3968</v>
      </c>
      <c r="D2130" s="74" t="s">
        <v>13581</v>
      </c>
    </row>
    <row r="2131" ht="14.25" customHeight="1">
      <c r="A2131" s="74" t="s">
        <v>9745</v>
      </c>
      <c r="B2131" s="74" t="s">
        <v>9746</v>
      </c>
      <c r="C2131" s="74" t="s">
        <v>3968</v>
      </c>
      <c r="D2131" s="74" t="s">
        <v>13581</v>
      </c>
    </row>
    <row r="2132" ht="14.25" customHeight="1">
      <c r="A2132" s="74" t="s">
        <v>9838</v>
      </c>
      <c r="B2132" s="74" t="s">
        <v>9845</v>
      </c>
      <c r="C2132" s="74" t="s">
        <v>71</v>
      </c>
      <c r="D2132" s="74" t="s">
        <v>13581</v>
      </c>
    </row>
    <row r="2133" ht="14.25" customHeight="1">
      <c r="A2133" s="74" t="s">
        <v>9840</v>
      </c>
      <c r="B2133" s="74" t="s">
        <v>13505</v>
      </c>
      <c r="C2133" s="74" t="s">
        <v>71</v>
      </c>
      <c r="D2133" s="74" t="s">
        <v>13581</v>
      </c>
    </row>
    <row r="2134" ht="14.25" customHeight="1">
      <c r="A2134" s="74" t="s">
        <v>9964</v>
      </c>
      <c r="B2134" s="74" t="s">
        <v>13594</v>
      </c>
      <c r="C2134" s="74" t="s">
        <v>100</v>
      </c>
      <c r="D2134" s="74" t="s">
        <v>13581</v>
      </c>
    </row>
    <row r="2135" ht="14.25" customHeight="1">
      <c r="A2135" s="74" t="s">
        <v>9973</v>
      </c>
      <c r="B2135" s="74" t="s">
        <v>13595</v>
      </c>
      <c r="C2135" s="74" t="s">
        <v>3934</v>
      </c>
      <c r="D2135" s="74" t="s">
        <v>13581</v>
      </c>
    </row>
    <row r="2136" ht="14.25" customHeight="1">
      <c r="A2136" s="74" t="s">
        <v>10439</v>
      </c>
      <c r="B2136" s="74" t="s">
        <v>13596</v>
      </c>
      <c r="C2136" s="74" t="s">
        <v>3968</v>
      </c>
      <c r="D2136" s="74" t="s">
        <v>13581</v>
      </c>
    </row>
    <row r="2137" ht="14.25" customHeight="1">
      <c r="A2137" s="74" t="s">
        <v>13419</v>
      </c>
      <c r="B2137" s="74" t="s">
        <v>1436</v>
      </c>
      <c r="C2137" s="74" t="s">
        <v>71</v>
      </c>
      <c r="D2137" s="74" t="s">
        <v>13581</v>
      </c>
    </row>
    <row r="2138" ht="14.25" customHeight="1">
      <c r="A2138" s="74" t="s">
        <v>13420</v>
      </c>
      <c r="B2138" s="74" t="s">
        <v>665</v>
      </c>
      <c r="C2138" s="74" t="s">
        <v>127</v>
      </c>
      <c r="D2138" s="74" t="s">
        <v>13581</v>
      </c>
    </row>
    <row r="2139" ht="14.25" customHeight="1">
      <c r="A2139" s="74" t="s">
        <v>13421</v>
      </c>
      <c r="B2139" s="74" t="s">
        <v>744</v>
      </c>
      <c r="C2139" s="74" t="s">
        <v>127</v>
      </c>
      <c r="D2139" s="74" t="s">
        <v>13581</v>
      </c>
    </row>
    <row r="2140" ht="14.25" customHeight="1">
      <c r="A2140" s="74" t="s">
        <v>10577</v>
      </c>
      <c r="B2140" s="74" t="s">
        <v>10578</v>
      </c>
      <c r="C2140" s="74" t="s">
        <v>3934</v>
      </c>
      <c r="D2140" s="74" t="s">
        <v>13581</v>
      </c>
    </row>
    <row r="2141" ht="14.25" customHeight="1">
      <c r="A2141" s="74" t="s">
        <v>10603</v>
      </c>
      <c r="B2141" s="74" t="s">
        <v>10604</v>
      </c>
      <c r="C2141" s="74" t="s">
        <v>100</v>
      </c>
      <c r="D2141" s="74" t="s">
        <v>13581</v>
      </c>
    </row>
    <row r="2142" ht="14.25" customHeight="1">
      <c r="A2142" s="74" t="s">
        <v>10605</v>
      </c>
      <c r="B2142" s="74" t="s">
        <v>10606</v>
      </c>
      <c r="C2142" s="74" t="s">
        <v>100</v>
      </c>
      <c r="D2142" s="74" t="s">
        <v>13581</v>
      </c>
    </row>
    <row r="2143" ht="14.25" customHeight="1">
      <c r="A2143" s="74" t="s">
        <v>10607</v>
      </c>
      <c r="B2143" s="74" t="s">
        <v>10608</v>
      </c>
      <c r="C2143" s="74" t="s">
        <v>100</v>
      </c>
      <c r="D2143" s="74" t="s">
        <v>13581</v>
      </c>
    </row>
    <row r="2144" ht="14.25" customHeight="1">
      <c r="A2144" s="74" t="s">
        <v>10609</v>
      </c>
      <c r="B2144" s="74" t="s">
        <v>125</v>
      </c>
      <c r="C2144" s="74" t="s">
        <v>100</v>
      </c>
      <c r="D2144" s="74" t="s">
        <v>13581</v>
      </c>
    </row>
    <row r="2145" ht="14.25" customHeight="1">
      <c r="A2145" s="74" t="s">
        <v>10610</v>
      </c>
      <c r="B2145" s="74" t="s">
        <v>10611</v>
      </c>
      <c r="C2145" s="74" t="s">
        <v>100</v>
      </c>
      <c r="D2145" s="74" t="s">
        <v>13581</v>
      </c>
    </row>
    <row r="2146" ht="14.25" customHeight="1">
      <c r="A2146" s="74" t="s">
        <v>13422</v>
      </c>
      <c r="B2146" s="185" t="s">
        <v>13527</v>
      </c>
      <c r="C2146" s="74" t="s">
        <v>100</v>
      </c>
      <c r="D2146" s="74" t="s">
        <v>13581</v>
      </c>
    </row>
    <row r="2147" ht="14.25" customHeight="1">
      <c r="A2147" s="74" t="s">
        <v>10612</v>
      </c>
      <c r="B2147" s="74" t="s">
        <v>966</v>
      </c>
      <c r="C2147" s="74" t="s">
        <v>100</v>
      </c>
      <c r="D2147" s="74" t="s">
        <v>13581</v>
      </c>
    </row>
    <row r="2148" ht="14.25" customHeight="1">
      <c r="A2148" s="74" t="s">
        <v>10613</v>
      </c>
      <c r="B2148" s="74" t="s">
        <v>10614</v>
      </c>
      <c r="C2148" s="74" t="s">
        <v>100</v>
      </c>
      <c r="D2148" s="74" t="s">
        <v>13581</v>
      </c>
    </row>
    <row r="2149" ht="14.25" customHeight="1">
      <c r="A2149" s="74" t="s">
        <v>10615</v>
      </c>
      <c r="B2149" s="74" t="s">
        <v>853</v>
      </c>
      <c r="C2149" s="74" t="s">
        <v>100</v>
      </c>
      <c r="D2149" s="74" t="s">
        <v>13581</v>
      </c>
    </row>
    <row r="2150" ht="14.25" customHeight="1">
      <c r="A2150" s="74" t="s">
        <v>10616</v>
      </c>
      <c r="B2150" s="74" t="s">
        <v>10617</v>
      </c>
      <c r="C2150" s="74" t="s">
        <v>100</v>
      </c>
      <c r="D2150" s="74" t="s">
        <v>13581</v>
      </c>
    </row>
    <row r="2151" ht="14.25" customHeight="1">
      <c r="A2151" s="74" t="s">
        <v>13423</v>
      </c>
      <c r="B2151" s="74" t="s">
        <v>13424</v>
      </c>
      <c r="C2151" s="74" t="s">
        <v>3934</v>
      </c>
      <c r="D2151" s="74" t="s">
        <v>13581</v>
      </c>
    </row>
    <row r="2152" ht="14.25" customHeight="1">
      <c r="A2152" s="74" t="s">
        <v>10625</v>
      </c>
      <c r="B2152" s="74" t="s">
        <v>10626</v>
      </c>
      <c r="C2152" s="74" t="s">
        <v>100</v>
      </c>
      <c r="D2152" s="74" t="s">
        <v>13581</v>
      </c>
    </row>
    <row r="2153" ht="14.25" customHeight="1">
      <c r="A2153" s="74" t="s">
        <v>10666</v>
      </c>
      <c r="B2153" s="74" t="s">
        <v>10667</v>
      </c>
      <c r="C2153" s="74" t="s">
        <v>3968</v>
      </c>
      <c r="D2153" s="74" t="s">
        <v>13581</v>
      </c>
    </row>
    <row r="2154" ht="14.25" customHeight="1">
      <c r="A2154" s="74" t="s">
        <v>13425</v>
      </c>
      <c r="B2154" s="74" t="s">
        <v>13426</v>
      </c>
      <c r="C2154" s="74" t="s">
        <v>923</v>
      </c>
      <c r="D2154" s="74" t="s">
        <v>13581</v>
      </c>
    </row>
    <row r="2155" ht="14.25" customHeight="1">
      <c r="A2155" s="74" t="s">
        <v>13427</v>
      </c>
      <c r="B2155" s="74" t="s">
        <v>13428</v>
      </c>
      <c r="C2155" s="74" t="s">
        <v>3968</v>
      </c>
      <c r="D2155" s="74" t="s">
        <v>13581</v>
      </c>
    </row>
    <row r="2156" ht="14.25" customHeight="1">
      <c r="A2156" s="74" t="s">
        <v>13429</v>
      </c>
      <c r="B2156" s="74" t="s">
        <v>13430</v>
      </c>
      <c r="C2156" s="74" t="s">
        <v>66</v>
      </c>
      <c r="D2156" s="74" t="s">
        <v>13581</v>
      </c>
    </row>
    <row r="2157" ht="14.25" customHeight="1">
      <c r="A2157" s="74" t="s">
        <v>13431</v>
      </c>
      <c r="B2157" s="74" t="s">
        <v>13432</v>
      </c>
      <c r="C2157" s="74" t="s">
        <v>3968</v>
      </c>
      <c r="D2157" s="74" t="s">
        <v>13581</v>
      </c>
    </row>
    <row r="2158" ht="14.25" customHeight="1">
      <c r="A2158" s="74" t="s">
        <v>10867</v>
      </c>
      <c r="B2158" s="74" t="s">
        <v>10868</v>
      </c>
      <c r="C2158" s="74" t="s">
        <v>66</v>
      </c>
      <c r="D2158" s="74" t="s">
        <v>13581</v>
      </c>
    </row>
    <row r="2159" ht="14.25" customHeight="1">
      <c r="A2159" s="74" t="s">
        <v>10871</v>
      </c>
      <c r="B2159" s="74" t="s">
        <v>10872</v>
      </c>
      <c r="C2159" s="74" t="s">
        <v>3934</v>
      </c>
      <c r="D2159" s="74" t="s">
        <v>13581</v>
      </c>
    </row>
    <row r="2160" ht="14.25" customHeight="1">
      <c r="A2160" s="74" t="s">
        <v>11018</v>
      </c>
      <c r="B2160" s="74" t="s">
        <v>11019</v>
      </c>
      <c r="C2160" s="74" t="s">
        <v>57</v>
      </c>
      <c r="D2160" s="74" t="s">
        <v>13581</v>
      </c>
    </row>
    <row r="2161" ht="14.25" customHeight="1">
      <c r="A2161" s="74" t="s">
        <v>11026</v>
      </c>
      <c r="B2161" s="74" t="s">
        <v>11027</v>
      </c>
      <c r="C2161" s="74" t="s">
        <v>57</v>
      </c>
      <c r="D2161" s="74" t="s">
        <v>13581</v>
      </c>
    </row>
    <row r="2162" ht="14.25" customHeight="1">
      <c r="A2162" s="74" t="s">
        <v>11047</v>
      </c>
      <c r="B2162" s="74" t="s">
        <v>11048</v>
      </c>
      <c r="C2162" s="74" t="s">
        <v>3934</v>
      </c>
      <c r="D2162" s="74" t="s">
        <v>13581</v>
      </c>
    </row>
    <row r="2163" ht="14.25" customHeight="1">
      <c r="A2163" s="74" t="s">
        <v>11084</v>
      </c>
      <c r="B2163" s="74" t="s">
        <v>11085</v>
      </c>
      <c r="C2163" s="74" t="s">
        <v>3934</v>
      </c>
      <c r="D2163" s="74" t="s">
        <v>13581</v>
      </c>
    </row>
    <row r="2164" ht="14.25" customHeight="1">
      <c r="A2164" s="74" t="s">
        <v>11100</v>
      </c>
      <c r="B2164" s="74" t="s">
        <v>11101</v>
      </c>
      <c r="C2164" s="74" t="s">
        <v>50</v>
      </c>
      <c r="D2164" s="74" t="s">
        <v>13581</v>
      </c>
    </row>
    <row r="2165" ht="14.25" customHeight="1">
      <c r="A2165" s="74" t="s">
        <v>11137</v>
      </c>
      <c r="B2165" s="74" t="s">
        <v>11138</v>
      </c>
      <c r="C2165" s="74" t="s">
        <v>3934</v>
      </c>
      <c r="D2165" s="74" t="s">
        <v>13581</v>
      </c>
    </row>
    <row r="2166" ht="14.25" customHeight="1">
      <c r="A2166" s="74" t="s">
        <v>11161</v>
      </c>
      <c r="B2166" s="74" t="s">
        <v>11162</v>
      </c>
      <c r="C2166" s="74" t="s">
        <v>71</v>
      </c>
      <c r="D2166" s="74" t="s">
        <v>13581</v>
      </c>
    </row>
    <row r="2167" ht="14.25" customHeight="1">
      <c r="A2167" s="74" t="s">
        <v>11163</v>
      </c>
      <c r="B2167" s="74" t="s">
        <v>11164</v>
      </c>
      <c r="C2167" s="74" t="s">
        <v>3934</v>
      </c>
      <c r="D2167" s="74" t="s">
        <v>13581</v>
      </c>
    </row>
    <row r="2168" ht="14.25" customHeight="1">
      <c r="A2168" s="74" t="s">
        <v>3717</v>
      </c>
      <c r="B2168" s="74" t="s">
        <v>807</v>
      </c>
      <c r="C2168" s="74" t="s">
        <v>3968</v>
      </c>
      <c r="D2168" s="74" t="s">
        <v>13581</v>
      </c>
    </row>
    <row r="2169" ht="14.25" customHeight="1">
      <c r="A2169" s="74" t="s">
        <v>3718</v>
      </c>
      <c r="B2169" s="74" t="s">
        <v>825</v>
      </c>
      <c r="C2169" s="74" t="s">
        <v>3968</v>
      </c>
      <c r="D2169" s="74" t="s">
        <v>13581</v>
      </c>
    </row>
    <row r="2170" ht="14.25" customHeight="1">
      <c r="A2170" s="74" t="s">
        <v>13509</v>
      </c>
      <c r="B2170" s="74" t="s">
        <v>1490</v>
      </c>
      <c r="C2170" s="74" t="s">
        <v>3968</v>
      </c>
      <c r="D2170" s="74" t="s">
        <v>13581</v>
      </c>
    </row>
    <row r="2171" ht="14.25" customHeight="1">
      <c r="A2171" s="74" t="s">
        <v>11359</v>
      </c>
      <c r="B2171" s="74" t="s">
        <v>11360</v>
      </c>
      <c r="C2171" s="74" t="s">
        <v>3968</v>
      </c>
      <c r="D2171" s="74" t="s">
        <v>13581</v>
      </c>
    </row>
    <row r="2172" ht="14.25" customHeight="1">
      <c r="A2172" s="74" t="s">
        <v>11369</v>
      </c>
      <c r="B2172" s="74" t="s">
        <v>11370</v>
      </c>
      <c r="C2172" s="74" t="s">
        <v>3934</v>
      </c>
      <c r="D2172" s="74" t="s">
        <v>13581</v>
      </c>
    </row>
    <row r="2173" ht="14.25" customHeight="1">
      <c r="A2173" s="74" t="s">
        <v>11450</v>
      </c>
      <c r="B2173" s="74" t="s">
        <v>6573</v>
      </c>
      <c r="C2173" s="74" t="s">
        <v>100</v>
      </c>
      <c r="D2173" s="74" t="s">
        <v>13581</v>
      </c>
    </row>
    <row r="2174" ht="14.25" customHeight="1">
      <c r="A2174" s="74" t="s">
        <v>11458</v>
      </c>
      <c r="B2174" s="74" t="s">
        <v>11459</v>
      </c>
      <c r="C2174" s="74" t="s">
        <v>3934</v>
      </c>
      <c r="D2174" s="74" t="s">
        <v>13581</v>
      </c>
    </row>
    <row r="2175" ht="14.25" customHeight="1">
      <c r="A2175" s="74" t="s">
        <v>11494</v>
      </c>
      <c r="B2175" s="74" t="s">
        <v>830</v>
      </c>
      <c r="C2175" s="74" t="s">
        <v>100</v>
      </c>
      <c r="D2175" s="74" t="s">
        <v>13581</v>
      </c>
    </row>
    <row r="2176" ht="14.25" customHeight="1">
      <c r="A2176" s="74" t="s">
        <v>11529</v>
      </c>
      <c r="B2176" s="74" t="s">
        <v>11530</v>
      </c>
      <c r="C2176" s="74" t="s">
        <v>100</v>
      </c>
      <c r="D2176" s="74" t="s">
        <v>13581</v>
      </c>
    </row>
    <row r="2177" ht="14.25" customHeight="1">
      <c r="A2177" s="74" t="s">
        <v>13433</v>
      </c>
      <c r="B2177" s="74" t="s">
        <v>1494</v>
      </c>
      <c r="C2177" s="74" t="s">
        <v>50</v>
      </c>
      <c r="D2177" s="74" t="s">
        <v>13581</v>
      </c>
    </row>
    <row r="2178" ht="14.25" customHeight="1">
      <c r="A2178" s="74" t="s">
        <v>13434</v>
      </c>
      <c r="B2178" s="74" t="s">
        <v>1498</v>
      </c>
      <c r="C2178" s="74" t="s">
        <v>50</v>
      </c>
      <c r="D2178" s="74" t="s">
        <v>13581</v>
      </c>
    </row>
    <row r="2179" ht="14.25" customHeight="1">
      <c r="A2179" s="74" t="s">
        <v>11631</v>
      </c>
      <c r="B2179" s="74" t="s">
        <v>976</v>
      </c>
      <c r="C2179" s="74" t="s">
        <v>923</v>
      </c>
      <c r="D2179" s="74" t="s">
        <v>13581</v>
      </c>
    </row>
    <row r="2180" ht="14.25" customHeight="1">
      <c r="A2180" s="74" t="s">
        <v>11721</v>
      </c>
      <c r="B2180" s="74" t="s">
        <v>11722</v>
      </c>
      <c r="C2180" s="74" t="s">
        <v>3934</v>
      </c>
      <c r="D2180" s="74" t="s">
        <v>13581</v>
      </c>
    </row>
    <row r="2181" ht="14.25" customHeight="1">
      <c r="A2181" s="74" t="s">
        <v>11723</v>
      </c>
      <c r="B2181" s="74" t="s">
        <v>11724</v>
      </c>
      <c r="C2181" s="74" t="s">
        <v>66</v>
      </c>
      <c r="D2181" s="74" t="s">
        <v>13581</v>
      </c>
    </row>
    <row r="2182" ht="14.25" customHeight="1">
      <c r="A2182" s="74" t="s">
        <v>13435</v>
      </c>
      <c r="B2182" s="74" t="s">
        <v>1692</v>
      </c>
      <c r="C2182" s="74" t="s">
        <v>3968</v>
      </c>
      <c r="D2182" s="74" t="s">
        <v>13581</v>
      </c>
    </row>
    <row r="2183" ht="14.25" customHeight="1">
      <c r="A2183" s="74" t="s">
        <v>13436</v>
      </c>
      <c r="B2183" s="74" t="s">
        <v>1697</v>
      </c>
      <c r="C2183" s="74" t="s">
        <v>3968</v>
      </c>
      <c r="D2183" s="74" t="s">
        <v>13581</v>
      </c>
    </row>
    <row r="2184" ht="14.25" customHeight="1">
      <c r="A2184" s="74" t="s">
        <v>13437</v>
      </c>
      <c r="B2184" s="74" t="s">
        <v>1707</v>
      </c>
      <c r="C2184" s="74" t="s">
        <v>3968</v>
      </c>
      <c r="D2184" s="74" t="s">
        <v>13581</v>
      </c>
    </row>
    <row r="2185" ht="14.25" customHeight="1">
      <c r="A2185" s="74" t="s">
        <v>13438</v>
      </c>
      <c r="B2185" s="74" t="s">
        <v>1712</v>
      </c>
      <c r="C2185" s="74" t="s">
        <v>3968</v>
      </c>
      <c r="D2185" s="74" t="s">
        <v>13581</v>
      </c>
    </row>
    <row r="2186" ht="14.25" customHeight="1">
      <c r="A2186" s="74" t="s">
        <v>13439</v>
      </c>
      <c r="B2186" s="74" t="s">
        <v>1717</v>
      </c>
      <c r="C2186" s="74" t="s">
        <v>3968</v>
      </c>
      <c r="D2186" s="74" t="s">
        <v>13581</v>
      </c>
    </row>
    <row r="2187" ht="14.25" customHeight="1">
      <c r="A2187" s="74" t="s">
        <v>13440</v>
      </c>
      <c r="B2187" s="74" t="s">
        <v>1722</v>
      </c>
      <c r="C2187" s="74" t="s">
        <v>3968</v>
      </c>
      <c r="D2187" s="74" t="s">
        <v>13581</v>
      </c>
    </row>
    <row r="2188" ht="14.25" customHeight="1">
      <c r="A2188" s="74" t="s">
        <v>13441</v>
      </c>
      <c r="B2188" s="74" t="s">
        <v>13510</v>
      </c>
      <c r="C2188" s="74" t="s">
        <v>3934</v>
      </c>
      <c r="D2188" s="74" t="s">
        <v>13581</v>
      </c>
    </row>
    <row r="2189" ht="14.25" customHeight="1">
      <c r="A2189" s="74" t="s">
        <v>13443</v>
      </c>
      <c r="B2189" s="74" t="s">
        <v>1702</v>
      </c>
      <c r="C2189" s="74" t="s">
        <v>3968</v>
      </c>
      <c r="D2189" s="74" t="s">
        <v>13581</v>
      </c>
    </row>
    <row r="2190" ht="14.25" customHeight="1">
      <c r="A2190" s="74" t="s">
        <v>12010</v>
      </c>
      <c r="B2190" s="74" t="s">
        <v>12011</v>
      </c>
      <c r="C2190" s="74" t="s">
        <v>57</v>
      </c>
      <c r="D2190" s="74" t="s">
        <v>13581</v>
      </c>
    </row>
    <row r="2191" ht="14.25" customHeight="1">
      <c r="A2191" s="74" t="s">
        <v>12012</v>
      </c>
      <c r="B2191" s="74" t="s">
        <v>12013</v>
      </c>
      <c r="C2191" s="74" t="s">
        <v>127</v>
      </c>
      <c r="D2191" s="74" t="s">
        <v>13581</v>
      </c>
    </row>
    <row r="2192" ht="14.25" customHeight="1">
      <c r="A2192" s="74" t="s">
        <v>13444</v>
      </c>
      <c r="B2192" s="74" t="s">
        <v>495</v>
      </c>
      <c r="C2192" s="74" t="s">
        <v>50</v>
      </c>
      <c r="D2192" s="74" t="s">
        <v>13581</v>
      </c>
    </row>
    <row r="2193" ht="14.25" customHeight="1">
      <c r="A2193" s="74" t="s">
        <v>12082</v>
      </c>
      <c r="B2193" s="74" t="s">
        <v>12083</v>
      </c>
      <c r="C2193" s="74" t="s">
        <v>3934</v>
      </c>
      <c r="D2193" s="74" t="s">
        <v>13581</v>
      </c>
    </row>
    <row r="2194" ht="14.25" customHeight="1">
      <c r="A2194" s="74" t="s">
        <v>13445</v>
      </c>
      <c r="B2194" s="74" t="s">
        <v>13446</v>
      </c>
      <c r="C2194" s="74" t="s">
        <v>57</v>
      </c>
      <c r="D2194" s="74" t="s">
        <v>13581</v>
      </c>
    </row>
    <row r="2195" ht="14.25" customHeight="1">
      <c r="A2195" s="74" t="s">
        <v>13447</v>
      </c>
      <c r="B2195" s="74" t="s">
        <v>1730</v>
      </c>
      <c r="C2195" s="74" t="s">
        <v>100</v>
      </c>
      <c r="D2195" s="74" t="s">
        <v>13581</v>
      </c>
    </row>
    <row r="2196" ht="14.25" customHeight="1">
      <c r="A2196" s="74" t="s">
        <v>12169</v>
      </c>
      <c r="B2196" s="74" t="s">
        <v>12170</v>
      </c>
      <c r="C2196" s="74" t="s">
        <v>3934</v>
      </c>
      <c r="D2196" s="74" t="s">
        <v>13581</v>
      </c>
    </row>
    <row r="2197" ht="14.25" customHeight="1">
      <c r="A2197" s="74" t="s">
        <v>12320</v>
      </c>
      <c r="B2197" s="74" t="s">
        <v>12321</v>
      </c>
      <c r="C2197" s="74" t="s">
        <v>100</v>
      </c>
      <c r="D2197" s="74" t="s">
        <v>13581</v>
      </c>
    </row>
    <row r="2198" ht="14.25" customHeight="1">
      <c r="A2198" s="74" t="s">
        <v>12384</v>
      </c>
      <c r="B2198" s="74" t="s">
        <v>12385</v>
      </c>
      <c r="C2198" s="74" t="s">
        <v>3934</v>
      </c>
      <c r="D2198" s="74" t="s">
        <v>13581</v>
      </c>
    </row>
    <row r="2199" ht="14.25" customHeight="1">
      <c r="A2199" s="74" t="s">
        <v>13448</v>
      </c>
      <c r="B2199" s="74" t="s">
        <v>1755</v>
      </c>
      <c r="C2199" s="74" t="s">
        <v>50</v>
      </c>
      <c r="D2199" s="74" t="s">
        <v>13581</v>
      </c>
    </row>
    <row r="2200" ht="14.25" customHeight="1">
      <c r="A2200" s="74" t="s">
        <v>13449</v>
      </c>
      <c r="B2200" s="74" t="s">
        <v>2947</v>
      </c>
      <c r="C2200" s="74" t="s">
        <v>3968</v>
      </c>
      <c r="D2200" s="74" t="s">
        <v>13581</v>
      </c>
    </row>
    <row r="2201" ht="14.25" customHeight="1">
      <c r="A2201" s="74" t="s">
        <v>12422</v>
      </c>
      <c r="B2201" s="74" t="s">
        <v>12423</v>
      </c>
      <c r="C2201" s="74" t="s">
        <v>3968</v>
      </c>
      <c r="D2201" s="74" t="s">
        <v>13581</v>
      </c>
    </row>
    <row r="2202" ht="14.25" customHeight="1">
      <c r="A2202" s="74" t="s">
        <v>13450</v>
      </c>
      <c r="B2202" s="74" t="s">
        <v>1771</v>
      </c>
      <c r="C2202" s="74" t="s">
        <v>3968</v>
      </c>
      <c r="D2202" s="74" t="s">
        <v>13581</v>
      </c>
    </row>
    <row r="2203" ht="14.25" customHeight="1">
      <c r="A2203" s="74" t="s">
        <v>12571</v>
      </c>
      <c r="B2203" s="74" t="s">
        <v>3588</v>
      </c>
      <c r="C2203" s="74" t="s">
        <v>923</v>
      </c>
      <c r="D2203" s="74" t="s">
        <v>13581</v>
      </c>
    </row>
    <row r="2204" ht="14.25" customHeight="1">
      <c r="A2204" s="74" t="s">
        <v>13451</v>
      </c>
      <c r="B2204" s="74" t="s">
        <v>13452</v>
      </c>
      <c r="C2204" s="74" t="s">
        <v>3934</v>
      </c>
      <c r="D2204" s="74" t="s">
        <v>13581</v>
      </c>
    </row>
    <row r="2205" ht="14.25" customHeight="1">
      <c r="A2205" s="74" t="s">
        <v>12583</v>
      </c>
      <c r="B2205" s="74" t="s">
        <v>12584</v>
      </c>
      <c r="C2205" s="74" t="s">
        <v>66</v>
      </c>
      <c r="D2205" s="74" t="s">
        <v>13581</v>
      </c>
    </row>
    <row r="2206" ht="14.25" customHeight="1">
      <c r="A2206" s="74" t="s">
        <v>12585</v>
      </c>
      <c r="B2206" s="74" t="s">
        <v>12586</v>
      </c>
      <c r="C2206" s="74" t="s">
        <v>3934</v>
      </c>
      <c r="D2206" s="74" t="s">
        <v>13581</v>
      </c>
    </row>
    <row r="2207" ht="14.25" customHeight="1">
      <c r="A2207" s="74" t="s">
        <v>12591</v>
      </c>
      <c r="B2207" s="74" t="s">
        <v>12592</v>
      </c>
      <c r="C2207" s="74" t="s">
        <v>6563</v>
      </c>
      <c r="D2207" s="74" t="s">
        <v>13581</v>
      </c>
    </row>
    <row r="2208" ht="14.25" customHeight="1">
      <c r="A2208" s="74" t="s">
        <v>12593</v>
      </c>
      <c r="B2208" s="74" t="s">
        <v>6565</v>
      </c>
      <c r="C2208" s="74" t="s">
        <v>3968</v>
      </c>
      <c r="D2208" s="74" t="s">
        <v>13581</v>
      </c>
    </row>
    <row r="2209" ht="14.25" customHeight="1">
      <c r="A2209" s="74" t="s">
        <v>3713</v>
      </c>
      <c r="B2209" s="74" t="s">
        <v>1853</v>
      </c>
      <c r="C2209" s="74" t="s">
        <v>3968</v>
      </c>
      <c r="D2209" s="74" t="s">
        <v>13581</v>
      </c>
    </row>
    <row r="2210" ht="14.25" customHeight="1">
      <c r="A2210" s="74" t="s">
        <v>13453</v>
      </c>
      <c r="B2210" s="74" t="s">
        <v>325</v>
      </c>
      <c r="C2210" s="74" t="s">
        <v>100</v>
      </c>
      <c r="D2210" s="74" t="s">
        <v>13581</v>
      </c>
    </row>
    <row r="2211" ht="14.25" customHeight="1">
      <c r="A2211" s="74" t="s">
        <v>13454</v>
      </c>
      <c r="B2211" s="74" t="s">
        <v>994</v>
      </c>
      <c r="C2211" s="74" t="s">
        <v>100</v>
      </c>
      <c r="D2211" s="74" t="s">
        <v>13581</v>
      </c>
    </row>
    <row r="2212" ht="14.25" customHeight="1">
      <c r="A2212" s="74" t="s">
        <v>13455</v>
      </c>
      <c r="B2212" s="74" t="s">
        <v>1857</v>
      </c>
      <c r="C2212" s="74" t="s">
        <v>100</v>
      </c>
      <c r="D2212" s="74" t="s">
        <v>13581</v>
      </c>
    </row>
    <row r="2213" ht="14.25" customHeight="1">
      <c r="A2213" s="74" t="s">
        <v>13456</v>
      </c>
      <c r="B2213" s="74" t="s">
        <v>1861</v>
      </c>
      <c r="C2213" s="74" t="s">
        <v>100</v>
      </c>
      <c r="D2213" s="74" t="s">
        <v>13581</v>
      </c>
    </row>
    <row r="2214" ht="14.25" customHeight="1">
      <c r="A2214" s="74" t="s">
        <v>12741</v>
      </c>
      <c r="B2214" s="74" t="s">
        <v>12742</v>
      </c>
      <c r="C2214" s="74" t="s">
        <v>100</v>
      </c>
      <c r="D2214" s="74" t="s">
        <v>13581</v>
      </c>
    </row>
    <row r="2215" ht="14.25" customHeight="1">
      <c r="A2215" s="74" t="s">
        <v>12759</v>
      </c>
      <c r="B2215" s="74" t="s">
        <v>12760</v>
      </c>
      <c r="C2215" s="74" t="s">
        <v>57</v>
      </c>
      <c r="D2215" s="74" t="s">
        <v>13581</v>
      </c>
    </row>
    <row r="2216" ht="14.25" customHeight="1">
      <c r="A2216" s="74" t="s">
        <v>12761</v>
      </c>
      <c r="B2216" s="74" t="s">
        <v>12762</v>
      </c>
      <c r="C2216" s="74" t="s">
        <v>127</v>
      </c>
      <c r="D2216" s="74" t="s">
        <v>13581</v>
      </c>
    </row>
    <row r="2217" ht="14.25" customHeight="1">
      <c r="A2217" s="74" t="s">
        <v>12804</v>
      </c>
      <c r="B2217" s="74" t="s">
        <v>12805</v>
      </c>
      <c r="C2217" s="74" t="s">
        <v>100</v>
      </c>
      <c r="D2217" s="74" t="s">
        <v>13581</v>
      </c>
    </row>
    <row r="2218" ht="14.25" customHeight="1">
      <c r="A2218" s="74" t="s">
        <v>13457</v>
      </c>
      <c r="B2218" s="74" t="s">
        <v>505</v>
      </c>
      <c r="C2218" s="74" t="s">
        <v>50</v>
      </c>
      <c r="D2218" s="74" t="s">
        <v>13581</v>
      </c>
    </row>
    <row r="2219" ht="14.25" customHeight="1">
      <c r="A2219" s="74" t="s">
        <v>3726</v>
      </c>
      <c r="B2219" s="74" t="s">
        <v>1877</v>
      </c>
      <c r="C2219" s="74" t="s">
        <v>127</v>
      </c>
      <c r="D2219" s="74" t="s">
        <v>13581</v>
      </c>
    </row>
    <row r="2220" ht="14.25" customHeight="1">
      <c r="A2220" s="74" t="s">
        <v>12845</v>
      </c>
      <c r="B2220" s="74" t="s">
        <v>3589</v>
      </c>
      <c r="C2220" s="74" t="s">
        <v>127</v>
      </c>
      <c r="D2220" s="74" t="s">
        <v>13581</v>
      </c>
    </row>
    <row r="2221" ht="14.25" customHeight="1">
      <c r="A2221" s="74" t="s">
        <v>12858</v>
      </c>
      <c r="B2221" s="74" t="s">
        <v>3361</v>
      </c>
      <c r="C2221" s="74" t="s">
        <v>1026</v>
      </c>
      <c r="D2221" s="74" t="s">
        <v>13581</v>
      </c>
    </row>
    <row r="2222" ht="14.25" customHeight="1">
      <c r="A2222" s="74" t="s">
        <v>12861</v>
      </c>
      <c r="B2222" s="74" t="s">
        <v>3594</v>
      </c>
      <c r="C2222" s="74" t="s">
        <v>57</v>
      </c>
      <c r="D2222" s="74" t="s">
        <v>13581</v>
      </c>
    </row>
    <row r="2223" ht="14.25" customHeight="1">
      <c r="A2223" s="74" t="s">
        <v>13458</v>
      </c>
      <c r="B2223" s="74" t="s">
        <v>13459</v>
      </c>
      <c r="C2223" s="74" t="s">
        <v>57</v>
      </c>
      <c r="D2223" s="74" t="s">
        <v>13581</v>
      </c>
    </row>
    <row r="2224" ht="14.25" customHeight="1">
      <c r="A2224" s="74" t="s">
        <v>13460</v>
      </c>
      <c r="B2224" s="74" t="s">
        <v>1951</v>
      </c>
      <c r="C2224" s="74" t="s">
        <v>100</v>
      </c>
      <c r="D2224" s="74" t="s">
        <v>13581</v>
      </c>
    </row>
    <row r="2225" ht="14.25" customHeight="1">
      <c r="A2225" s="74" t="s">
        <v>13052</v>
      </c>
      <c r="B2225" s="74" t="s">
        <v>13053</v>
      </c>
      <c r="C2225" s="74" t="s">
        <v>3934</v>
      </c>
      <c r="D2225" s="74" t="s">
        <v>13581</v>
      </c>
    </row>
    <row r="2226" ht="14.25" customHeight="1">
      <c r="A2226" s="74" t="s">
        <v>13054</v>
      </c>
      <c r="B2226" s="74" t="s">
        <v>13055</v>
      </c>
      <c r="C2226" s="74" t="s">
        <v>3934</v>
      </c>
      <c r="D2226" s="74" t="s">
        <v>13581</v>
      </c>
    </row>
    <row r="2227" ht="14.25" customHeight="1">
      <c r="A2227" s="74" t="s">
        <v>13056</v>
      </c>
      <c r="B2227" s="74" t="s">
        <v>13057</v>
      </c>
      <c r="C2227" s="74" t="s">
        <v>100</v>
      </c>
      <c r="D2227" s="74" t="s">
        <v>13581</v>
      </c>
    </row>
    <row r="2228" ht="14.25" customHeight="1">
      <c r="A2228" s="74" t="s">
        <v>13462</v>
      </c>
      <c r="B2228" s="74" t="s">
        <v>1955</v>
      </c>
      <c r="C2228" s="74" t="s">
        <v>3968</v>
      </c>
      <c r="D2228" s="74" t="s">
        <v>13581</v>
      </c>
    </row>
    <row r="2229" ht="14.25" customHeight="1">
      <c r="A2229" s="74" t="s">
        <v>13463</v>
      </c>
      <c r="B2229" s="74" t="s">
        <v>1959</v>
      </c>
      <c r="C2229" s="74" t="s">
        <v>100</v>
      </c>
      <c r="D2229" s="74" t="s">
        <v>13581</v>
      </c>
    </row>
    <row r="2230" ht="14.25" customHeight="1">
      <c r="A2230" s="74" t="s">
        <v>13146</v>
      </c>
      <c r="B2230" s="74" t="s">
        <v>13147</v>
      </c>
      <c r="C2230" s="74" t="s">
        <v>71</v>
      </c>
      <c r="D2230" s="74" t="s">
        <v>13581</v>
      </c>
    </row>
    <row r="2231" ht="14.25" customHeight="1">
      <c r="A2231" s="74" t="s">
        <v>13219</v>
      </c>
      <c r="B2231" s="74" t="s">
        <v>13220</v>
      </c>
      <c r="C2231" s="74" t="s">
        <v>3968</v>
      </c>
      <c r="D2231" s="74" t="s">
        <v>13581</v>
      </c>
    </row>
    <row r="2232" ht="14.25" customHeight="1">
      <c r="A2232" s="74" t="s">
        <v>13271</v>
      </c>
      <c r="B2232" s="74" t="s">
        <v>13597</v>
      </c>
      <c r="C2232" s="74" t="s">
        <v>50</v>
      </c>
      <c r="D2232" s="74" t="s">
        <v>13598</v>
      </c>
    </row>
    <row r="2233" ht="14.25" customHeight="1">
      <c r="A2233" s="74" t="s">
        <v>13273</v>
      </c>
      <c r="B2233" s="74" t="s">
        <v>13599</v>
      </c>
      <c r="C2233" s="74" t="s">
        <v>57</v>
      </c>
      <c r="D2233" s="74" t="s">
        <v>13598</v>
      </c>
    </row>
    <row r="2234" ht="14.25" customHeight="1">
      <c r="A2234" s="74" t="s">
        <v>4024</v>
      </c>
      <c r="B2234" s="74" t="s">
        <v>13600</v>
      </c>
      <c r="C2234" s="74" t="s">
        <v>71</v>
      </c>
      <c r="D2234" s="74" t="s">
        <v>13598</v>
      </c>
    </row>
    <row r="2235" ht="14.25" customHeight="1">
      <c r="A2235" s="74" t="s">
        <v>4031</v>
      </c>
      <c r="B2235" s="74" t="s">
        <v>13601</v>
      </c>
      <c r="C2235" s="74" t="s">
        <v>3934</v>
      </c>
      <c r="D2235" s="74" t="s">
        <v>13598</v>
      </c>
    </row>
    <row r="2236" ht="14.25" customHeight="1">
      <c r="A2236" s="74" t="s">
        <v>13275</v>
      </c>
      <c r="B2236" s="74" t="s">
        <v>13602</v>
      </c>
      <c r="C2236" s="74" t="s">
        <v>50</v>
      </c>
      <c r="D2236" s="74" t="s">
        <v>13598</v>
      </c>
    </row>
    <row r="2237" ht="14.25" customHeight="1">
      <c r="A2237" s="74" t="s">
        <v>13276</v>
      </c>
      <c r="B2237" s="74" t="s">
        <v>13603</v>
      </c>
      <c r="C2237" s="74" t="s">
        <v>50</v>
      </c>
      <c r="D2237" s="74" t="s">
        <v>13598</v>
      </c>
    </row>
    <row r="2238" ht="14.25" customHeight="1">
      <c r="A2238" s="74" t="s">
        <v>4387</v>
      </c>
      <c r="B2238" s="74" t="s">
        <v>13604</v>
      </c>
      <c r="C2238" s="74" t="s">
        <v>923</v>
      </c>
      <c r="D2238" s="74" t="s">
        <v>13598</v>
      </c>
    </row>
    <row r="2239" ht="14.25" customHeight="1">
      <c r="A2239" s="74" t="s">
        <v>13277</v>
      </c>
      <c r="B2239" s="74" t="s">
        <v>13605</v>
      </c>
      <c r="C2239" s="74" t="s">
        <v>3934</v>
      </c>
      <c r="D2239" s="74" t="s">
        <v>13598</v>
      </c>
    </row>
    <row r="2240" ht="14.25" customHeight="1">
      <c r="A2240" s="74" t="s">
        <v>13279</v>
      </c>
      <c r="B2240" s="74" t="s">
        <v>13606</v>
      </c>
      <c r="C2240" s="74" t="s">
        <v>127</v>
      </c>
      <c r="D2240" s="74" t="s">
        <v>13598</v>
      </c>
    </row>
    <row r="2241" ht="14.25" customHeight="1">
      <c r="A2241" s="74" t="s">
        <v>13280</v>
      </c>
      <c r="B2241" s="74" t="s">
        <v>13607</v>
      </c>
      <c r="C2241" s="74" t="s">
        <v>50</v>
      </c>
      <c r="D2241" s="74" t="s">
        <v>13598</v>
      </c>
    </row>
    <row r="2242" ht="14.25" customHeight="1">
      <c r="A2242" s="74" t="s">
        <v>13281</v>
      </c>
      <c r="B2242" s="74" t="s">
        <v>13608</v>
      </c>
      <c r="C2242" s="74" t="s">
        <v>100</v>
      </c>
      <c r="D2242" s="74" t="s">
        <v>13598</v>
      </c>
    </row>
    <row r="2243" ht="14.25" customHeight="1">
      <c r="A2243" s="74" t="s">
        <v>13282</v>
      </c>
      <c r="B2243" s="74" t="s">
        <v>13609</v>
      </c>
      <c r="C2243" s="74" t="s">
        <v>127</v>
      </c>
      <c r="D2243" s="74" t="s">
        <v>13598</v>
      </c>
    </row>
    <row r="2244" ht="14.25" customHeight="1">
      <c r="A2244" s="74" t="s">
        <v>13283</v>
      </c>
      <c r="B2244" s="74" t="s">
        <v>13610</v>
      </c>
      <c r="C2244" s="74" t="s">
        <v>50</v>
      </c>
      <c r="D2244" s="74" t="s">
        <v>13598</v>
      </c>
    </row>
    <row r="2245" ht="14.25" customHeight="1">
      <c r="A2245" s="74" t="s">
        <v>13284</v>
      </c>
      <c r="B2245" s="74" t="s">
        <v>13611</v>
      </c>
      <c r="C2245" s="74" t="s">
        <v>50</v>
      </c>
      <c r="D2245" s="74" t="s">
        <v>13598</v>
      </c>
    </row>
    <row r="2246" ht="14.25" customHeight="1">
      <c r="A2246" s="74" t="s">
        <v>13285</v>
      </c>
      <c r="B2246" s="74" t="s">
        <v>13612</v>
      </c>
      <c r="C2246" s="74" t="s">
        <v>3968</v>
      </c>
      <c r="D2246" s="74" t="s">
        <v>13598</v>
      </c>
    </row>
    <row r="2247" ht="14.25" customHeight="1">
      <c r="A2247" s="74" t="s">
        <v>13286</v>
      </c>
      <c r="B2247" s="74" t="s">
        <v>13613</v>
      </c>
      <c r="C2247" s="74" t="s">
        <v>100</v>
      </c>
      <c r="D2247" s="74" t="s">
        <v>13598</v>
      </c>
    </row>
    <row r="2248" ht="14.25" customHeight="1">
      <c r="A2248" s="74" t="s">
        <v>13287</v>
      </c>
      <c r="B2248" s="74" t="s">
        <v>13614</v>
      </c>
      <c r="C2248" s="74" t="s">
        <v>50</v>
      </c>
      <c r="D2248" s="74" t="s">
        <v>13598</v>
      </c>
    </row>
    <row r="2249" ht="14.25" customHeight="1">
      <c r="A2249" s="74" t="s">
        <v>4533</v>
      </c>
      <c r="B2249" s="74" t="s">
        <v>13615</v>
      </c>
      <c r="C2249" s="74" t="s">
        <v>3968</v>
      </c>
      <c r="D2249" s="74" t="s">
        <v>13598</v>
      </c>
    </row>
    <row r="2250" ht="14.25" customHeight="1">
      <c r="A2250" s="74" t="s">
        <v>13288</v>
      </c>
      <c r="B2250" s="74" t="s">
        <v>13616</v>
      </c>
      <c r="C2250" s="74" t="s">
        <v>3934</v>
      </c>
      <c r="D2250" s="74" t="s">
        <v>13598</v>
      </c>
    </row>
    <row r="2251" ht="14.25" customHeight="1">
      <c r="A2251" s="74" t="s">
        <v>13290</v>
      </c>
      <c r="B2251" s="74" t="s">
        <v>13617</v>
      </c>
      <c r="C2251" s="74" t="s">
        <v>3934</v>
      </c>
      <c r="D2251" s="74" t="s">
        <v>13598</v>
      </c>
    </row>
    <row r="2252" ht="14.25" customHeight="1">
      <c r="A2252" s="74" t="s">
        <v>13294</v>
      </c>
      <c r="B2252" s="74" t="s">
        <v>13295</v>
      </c>
      <c r="C2252" s="74" t="s">
        <v>50</v>
      </c>
      <c r="D2252" s="74" t="s">
        <v>13598</v>
      </c>
    </row>
    <row r="2253" ht="14.25" customHeight="1">
      <c r="A2253" s="74" t="s">
        <v>4753</v>
      </c>
      <c r="B2253" s="74" t="s">
        <v>4754</v>
      </c>
      <c r="C2253" s="74" t="s">
        <v>3968</v>
      </c>
      <c r="D2253" s="74" t="s">
        <v>13598</v>
      </c>
    </row>
    <row r="2254" ht="14.25" customHeight="1">
      <c r="A2254" s="74" t="s">
        <v>4785</v>
      </c>
      <c r="B2254" s="74" t="s">
        <v>13618</v>
      </c>
      <c r="C2254" s="74" t="s">
        <v>3968</v>
      </c>
      <c r="D2254" s="74" t="s">
        <v>13598</v>
      </c>
    </row>
    <row r="2255" ht="14.25" customHeight="1">
      <c r="A2255" s="74" t="s">
        <v>13296</v>
      </c>
      <c r="B2255" s="74" t="s">
        <v>206</v>
      </c>
      <c r="C2255" s="74" t="s">
        <v>100</v>
      </c>
      <c r="D2255" s="74" t="s">
        <v>13598</v>
      </c>
    </row>
    <row r="2256" ht="14.25" customHeight="1">
      <c r="A2256" s="74" t="s">
        <v>13297</v>
      </c>
      <c r="B2256" s="74" t="s">
        <v>2083</v>
      </c>
      <c r="C2256" s="74" t="s">
        <v>57</v>
      </c>
      <c r="D2256" s="74" t="s">
        <v>13598</v>
      </c>
    </row>
    <row r="2257" ht="14.25" customHeight="1">
      <c r="A2257" s="74" t="s">
        <v>13298</v>
      </c>
      <c r="B2257" s="74" t="s">
        <v>13619</v>
      </c>
      <c r="C2257" s="74" t="s">
        <v>923</v>
      </c>
      <c r="D2257" s="74" t="s">
        <v>13598</v>
      </c>
    </row>
    <row r="2258" ht="14.25" customHeight="1">
      <c r="A2258" s="74" t="s">
        <v>13300</v>
      </c>
      <c r="B2258" s="74" t="s">
        <v>13620</v>
      </c>
      <c r="C2258" s="74" t="s">
        <v>3968</v>
      </c>
      <c r="D2258" s="74" t="s">
        <v>13598</v>
      </c>
    </row>
    <row r="2259" ht="14.25" customHeight="1">
      <c r="A2259" s="74" t="s">
        <v>13302</v>
      </c>
      <c r="B2259" s="74" t="s">
        <v>13621</v>
      </c>
      <c r="C2259" s="74" t="s">
        <v>100</v>
      </c>
      <c r="D2259" s="74" t="s">
        <v>13598</v>
      </c>
    </row>
    <row r="2260" ht="14.25" customHeight="1">
      <c r="A2260" s="74" t="s">
        <v>4892</v>
      </c>
      <c r="B2260" s="74" t="s">
        <v>4893</v>
      </c>
      <c r="C2260" s="74" t="s">
        <v>3968</v>
      </c>
      <c r="D2260" s="74" t="s">
        <v>13598</v>
      </c>
    </row>
    <row r="2261" ht="14.25" customHeight="1">
      <c r="A2261" s="74" t="s">
        <v>4908</v>
      </c>
      <c r="B2261" s="74" t="s">
        <v>4909</v>
      </c>
      <c r="C2261" s="74" t="s">
        <v>3934</v>
      </c>
      <c r="D2261" s="74" t="s">
        <v>13598</v>
      </c>
    </row>
    <row r="2262" ht="14.25" customHeight="1">
      <c r="A2262" s="74" t="s">
        <v>4910</v>
      </c>
      <c r="B2262" s="74" t="s">
        <v>13622</v>
      </c>
      <c r="C2262" s="74" t="s">
        <v>3968</v>
      </c>
      <c r="D2262" s="74" t="s">
        <v>13598</v>
      </c>
    </row>
    <row r="2263" ht="14.25" customHeight="1">
      <c r="A2263" s="74" t="s">
        <v>4912</v>
      </c>
      <c r="B2263" s="74" t="s">
        <v>4913</v>
      </c>
      <c r="C2263" s="74" t="s">
        <v>3934</v>
      </c>
      <c r="D2263" s="74" t="s">
        <v>13598</v>
      </c>
    </row>
    <row r="2264" ht="14.25" customHeight="1">
      <c r="A2264" s="74" t="s">
        <v>13304</v>
      </c>
      <c r="B2264" s="74" t="s">
        <v>13623</v>
      </c>
      <c r="C2264" s="74" t="s">
        <v>100</v>
      </c>
      <c r="D2264" s="74" t="s">
        <v>13598</v>
      </c>
    </row>
    <row r="2265" ht="14.25" customHeight="1">
      <c r="A2265" s="74" t="s">
        <v>13305</v>
      </c>
      <c r="B2265" s="74" t="s">
        <v>13624</v>
      </c>
      <c r="C2265" s="74" t="s">
        <v>3968</v>
      </c>
      <c r="D2265" s="74" t="s">
        <v>13598</v>
      </c>
    </row>
    <row r="2266" ht="14.25" customHeight="1">
      <c r="A2266" s="74" t="s">
        <v>5024</v>
      </c>
      <c r="B2266" s="74" t="s">
        <v>256</v>
      </c>
      <c r="C2266" s="74" t="s">
        <v>3968</v>
      </c>
      <c r="D2266" s="74" t="s">
        <v>13598</v>
      </c>
    </row>
    <row r="2267" ht="14.25" customHeight="1">
      <c r="A2267" s="74" t="s">
        <v>13307</v>
      </c>
      <c r="B2267" s="74" t="s">
        <v>310</v>
      </c>
      <c r="C2267" s="74" t="s">
        <v>100</v>
      </c>
      <c r="D2267" s="74" t="s">
        <v>13598</v>
      </c>
    </row>
    <row r="2268" ht="14.25" customHeight="1">
      <c r="A2268" s="74" t="s">
        <v>13308</v>
      </c>
      <c r="B2268" s="74" t="s">
        <v>13625</v>
      </c>
      <c r="C2268" s="74" t="s">
        <v>3934</v>
      </c>
      <c r="D2268" s="74" t="s">
        <v>13598</v>
      </c>
    </row>
    <row r="2269" ht="14.25" customHeight="1">
      <c r="A2269" s="74" t="s">
        <v>13309</v>
      </c>
      <c r="B2269" s="74" t="s">
        <v>13626</v>
      </c>
      <c r="C2269" s="74" t="s">
        <v>3968</v>
      </c>
      <c r="D2269" s="74" t="s">
        <v>13598</v>
      </c>
    </row>
    <row r="2270" ht="14.25" customHeight="1">
      <c r="A2270" s="74" t="s">
        <v>5373</v>
      </c>
      <c r="B2270" s="74" t="s">
        <v>13627</v>
      </c>
      <c r="C2270" s="74" t="s">
        <v>127</v>
      </c>
      <c r="D2270" s="74" t="s">
        <v>13598</v>
      </c>
    </row>
    <row r="2271" ht="14.25" customHeight="1">
      <c r="A2271" s="74" t="s">
        <v>13311</v>
      </c>
      <c r="B2271" s="74" t="s">
        <v>13628</v>
      </c>
      <c r="C2271" s="74" t="s">
        <v>3968</v>
      </c>
      <c r="D2271" s="74" t="s">
        <v>13598</v>
      </c>
    </row>
    <row r="2272" ht="14.25" customHeight="1">
      <c r="A2272" s="74" t="s">
        <v>5463</v>
      </c>
      <c r="B2272" s="74" t="s">
        <v>13629</v>
      </c>
      <c r="C2272" s="74" t="s">
        <v>3968</v>
      </c>
      <c r="D2272" s="74" t="s">
        <v>13598</v>
      </c>
    </row>
    <row r="2273" ht="14.25" customHeight="1">
      <c r="A2273" s="74" t="s">
        <v>13312</v>
      </c>
      <c r="B2273" s="74" t="s">
        <v>13630</v>
      </c>
      <c r="C2273" s="74" t="s">
        <v>66</v>
      </c>
      <c r="D2273" s="74" t="s">
        <v>13598</v>
      </c>
    </row>
    <row r="2274" ht="14.25" customHeight="1">
      <c r="A2274" s="74" t="s">
        <v>13314</v>
      </c>
      <c r="B2274" s="74" t="s">
        <v>387</v>
      </c>
      <c r="C2274" s="74" t="s">
        <v>100</v>
      </c>
      <c r="D2274" s="74" t="s">
        <v>13598</v>
      </c>
    </row>
    <row r="2275" ht="14.25" customHeight="1">
      <c r="A2275" s="74" t="s">
        <v>13315</v>
      </c>
      <c r="B2275" s="74" t="s">
        <v>423</v>
      </c>
      <c r="C2275" s="74" t="s">
        <v>3968</v>
      </c>
      <c r="D2275" s="74" t="s">
        <v>13598</v>
      </c>
    </row>
    <row r="2276" ht="14.25" customHeight="1">
      <c r="A2276" s="74" t="s">
        <v>3695</v>
      </c>
      <c r="B2276" s="74" t="s">
        <v>13631</v>
      </c>
      <c r="C2276" s="74" t="s">
        <v>57</v>
      </c>
      <c r="D2276" s="74" t="s">
        <v>13598</v>
      </c>
    </row>
    <row r="2277" ht="14.25" customHeight="1">
      <c r="A2277" s="74" t="s">
        <v>5639</v>
      </c>
      <c r="B2277" s="74" t="s">
        <v>13632</v>
      </c>
      <c r="C2277" s="74" t="s">
        <v>100</v>
      </c>
      <c r="D2277" s="74" t="s">
        <v>13598</v>
      </c>
    </row>
    <row r="2278" ht="14.25" customHeight="1">
      <c r="A2278" s="74" t="s">
        <v>5733</v>
      </c>
      <c r="B2278" s="74" t="s">
        <v>13633</v>
      </c>
      <c r="C2278" s="74" t="s">
        <v>100</v>
      </c>
      <c r="D2278" s="74" t="s">
        <v>13598</v>
      </c>
    </row>
    <row r="2279" ht="14.25" customHeight="1">
      <c r="A2279" s="74" t="s">
        <v>5801</v>
      </c>
      <c r="B2279" s="74" t="s">
        <v>13634</v>
      </c>
      <c r="C2279" s="74" t="s">
        <v>71</v>
      </c>
      <c r="D2279" s="74" t="s">
        <v>13598</v>
      </c>
    </row>
    <row r="2280" ht="14.25" customHeight="1">
      <c r="A2280" s="74" t="s">
        <v>5819</v>
      </c>
      <c r="B2280" s="74" t="s">
        <v>13635</v>
      </c>
      <c r="C2280" s="74" t="s">
        <v>57</v>
      </c>
      <c r="D2280" s="74" t="s">
        <v>13598</v>
      </c>
    </row>
    <row r="2281" ht="14.25" customHeight="1">
      <c r="A2281" s="74" t="s">
        <v>13316</v>
      </c>
      <c r="B2281" s="74" t="s">
        <v>13636</v>
      </c>
      <c r="C2281" s="74" t="s">
        <v>57</v>
      </c>
      <c r="D2281" s="74" t="s">
        <v>13598</v>
      </c>
    </row>
    <row r="2282" ht="14.25" customHeight="1">
      <c r="A2282" s="74" t="s">
        <v>13318</v>
      </c>
      <c r="B2282" s="74" t="s">
        <v>473</v>
      </c>
      <c r="C2282" s="74" t="s">
        <v>100</v>
      </c>
      <c r="D2282" s="74" t="s">
        <v>13598</v>
      </c>
    </row>
    <row r="2283" ht="14.25" customHeight="1">
      <c r="A2283" s="74" t="s">
        <v>13320</v>
      </c>
      <c r="B2283" s="74" t="s">
        <v>13637</v>
      </c>
      <c r="C2283" s="74" t="s">
        <v>57</v>
      </c>
      <c r="D2283" s="74" t="s">
        <v>13598</v>
      </c>
    </row>
    <row r="2284" ht="14.25" customHeight="1">
      <c r="A2284" s="74" t="s">
        <v>6561</v>
      </c>
      <c r="B2284" s="74" t="s">
        <v>6562</v>
      </c>
      <c r="C2284" s="74" t="s">
        <v>6563</v>
      </c>
      <c r="D2284" s="74" t="s">
        <v>13598</v>
      </c>
    </row>
    <row r="2285" ht="14.25" customHeight="1">
      <c r="A2285" s="74" t="s">
        <v>6564</v>
      </c>
      <c r="B2285" s="74" t="s">
        <v>6565</v>
      </c>
      <c r="C2285" s="74" t="s">
        <v>3968</v>
      </c>
      <c r="D2285" s="74" t="s">
        <v>13598</v>
      </c>
    </row>
    <row r="2286" ht="14.25" customHeight="1">
      <c r="A2286" s="74" t="s">
        <v>6582</v>
      </c>
      <c r="B2286" s="74" t="s">
        <v>13638</v>
      </c>
      <c r="C2286" s="74" t="s">
        <v>71</v>
      </c>
      <c r="D2286" s="74" t="s">
        <v>13598</v>
      </c>
    </row>
    <row r="2287" ht="14.25" customHeight="1">
      <c r="A2287" s="74" t="s">
        <v>6586</v>
      </c>
      <c r="B2287" s="74" t="s">
        <v>13639</v>
      </c>
      <c r="C2287" s="74" t="s">
        <v>3934</v>
      </c>
      <c r="D2287" s="74" t="s">
        <v>13598</v>
      </c>
    </row>
    <row r="2288" ht="14.25" customHeight="1">
      <c r="A2288" s="74" t="s">
        <v>6594</v>
      </c>
      <c r="B2288" s="74" t="s">
        <v>13640</v>
      </c>
      <c r="C2288" s="74" t="s">
        <v>3934</v>
      </c>
      <c r="D2288" s="74" t="s">
        <v>13598</v>
      </c>
    </row>
    <row r="2289" ht="14.25" customHeight="1">
      <c r="A2289" s="74" t="s">
        <v>13322</v>
      </c>
      <c r="B2289" s="74" t="s">
        <v>13641</v>
      </c>
      <c r="C2289" s="74" t="s">
        <v>127</v>
      </c>
      <c r="D2289" s="74" t="s">
        <v>13598</v>
      </c>
    </row>
    <row r="2290" ht="14.25" customHeight="1">
      <c r="A2290" s="74" t="s">
        <v>13324</v>
      </c>
      <c r="B2290" s="74" t="s">
        <v>13642</v>
      </c>
      <c r="C2290" s="74" t="s">
        <v>127</v>
      </c>
      <c r="D2290" s="74" t="s">
        <v>13598</v>
      </c>
    </row>
    <row r="2291" ht="14.25" customHeight="1">
      <c r="A2291" s="74" t="s">
        <v>13325</v>
      </c>
      <c r="B2291" s="74" t="s">
        <v>7033</v>
      </c>
      <c r="C2291" s="74" t="s">
        <v>127</v>
      </c>
      <c r="D2291" s="74" t="s">
        <v>13598</v>
      </c>
    </row>
    <row r="2292" ht="14.25" customHeight="1">
      <c r="A2292" s="74" t="s">
        <v>13326</v>
      </c>
      <c r="B2292" s="74" t="s">
        <v>13643</v>
      </c>
      <c r="C2292" s="74" t="s">
        <v>3968</v>
      </c>
      <c r="D2292" s="74" t="s">
        <v>13598</v>
      </c>
    </row>
    <row r="2293" ht="14.25" customHeight="1">
      <c r="A2293" s="74" t="s">
        <v>13328</v>
      </c>
      <c r="B2293" s="74" t="s">
        <v>13644</v>
      </c>
      <c r="C2293" s="74" t="s">
        <v>127</v>
      </c>
      <c r="D2293" s="74" t="s">
        <v>13598</v>
      </c>
    </row>
    <row r="2294" ht="14.25" customHeight="1">
      <c r="A2294" s="74" t="s">
        <v>13330</v>
      </c>
      <c r="B2294" s="74" t="s">
        <v>13645</v>
      </c>
      <c r="C2294" s="74" t="s">
        <v>3968</v>
      </c>
      <c r="D2294" s="74" t="s">
        <v>13598</v>
      </c>
    </row>
    <row r="2295" ht="14.25" customHeight="1">
      <c r="A2295" s="74" t="s">
        <v>13332</v>
      </c>
      <c r="B2295" s="74" t="s">
        <v>537</v>
      </c>
      <c r="C2295" s="74" t="s">
        <v>100</v>
      </c>
      <c r="D2295" s="74" t="s">
        <v>13598</v>
      </c>
    </row>
    <row r="2296" ht="14.25" customHeight="1">
      <c r="A2296" s="74" t="s">
        <v>13333</v>
      </c>
      <c r="B2296" s="74" t="s">
        <v>13646</v>
      </c>
      <c r="C2296" s="74" t="s">
        <v>3968</v>
      </c>
      <c r="D2296" s="74" t="s">
        <v>13598</v>
      </c>
    </row>
    <row r="2297" ht="14.25" customHeight="1">
      <c r="A2297" s="74" t="s">
        <v>13335</v>
      </c>
      <c r="B2297" s="74" t="s">
        <v>13647</v>
      </c>
      <c r="C2297" s="74" t="s">
        <v>3968</v>
      </c>
      <c r="D2297" s="74" t="s">
        <v>13598</v>
      </c>
    </row>
    <row r="2298" ht="14.25" customHeight="1">
      <c r="A2298" s="74" t="s">
        <v>6731</v>
      </c>
      <c r="B2298" s="74" t="s">
        <v>13648</v>
      </c>
      <c r="C2298" s="74" t="s">
        <v>3968</v>
      </c>
      <c r="D2298" s="74" t="s">
        <v>13598</v>
      </c>
    </row>
    <row r="2299" ht="14.25" customHeight="1">
      <c r="A2299" s="74" t="s">
        <v>13336</v>
      </c>
      <c r="B2299" s="74" t="s">
        <v>13649</v>
      </c>
      <c r="C2299" s="74" t="s">
        <v>3968</v>
      </c>
      <c r="D2299" s="74" t="s">
        <v>13598</v>
      </c>
    </row>
    <row r="2300" ht="14.25" customHeight="1">
      <c r="A2300" s="74" t="s">
        <v>13337</v>
      </c>
      <c r="B2300" s="74" t="s">
        <v>13650</v>
      </c>
      <c r="C2300" s="74" t="s">
        <v>3968</v>
      </c>
      <c r="D2300" s="74" t="s">
        <v>13598</v>
      </c>
    </row>
    <row r="2301" ht="14.25" customHeight="1">
      <c r="A2301" s="74" t="s">
        <v>13338</v>
      </c>
      <c r="B2301" s="74" t="s">
        <v>13651</v>
      </c>
      <c r="C2301" s="74" t="s">
        <v>3968</v>
      </c>
      <c r="D2301" s="74" t="s">
        <v>13598</v>
      </c>
    </row>
    <row r="2302" ht="14.25" customHeight="1">
      <c r="A2302" s="74" t="s">
        <v>13339</v>
      </c>
      <c r="B2302" s="74" t="s">
        <v>13652</v>
      </c>
      <c r="C2302" s="74" t="s">
        <v>3968</v>
      </c>
      <c r="D2302" s="74" t="s">
        <v>13598</v>
      </c>
    </row>
    <row r="2303" ht="14.25" customHeight="1">
      <c r="A2303" s="74" t="s">
        <v>13340</v>
      </c>
      <c r="B2303" s="74" t="s">
        <v>13653</v>
      </c>
      <c r="C2303" s="74" t="s">
        <v>3934</v>
      </c>
      <c r="D2303" s="74" t="s">
        <v>13598</v>
      </c>
    </row>
    <row r="2304" ht="14.25" customHeight="1">
      <c r="A2304" s="74" t="s">
        <v>13342</v>
      </c>
      <c r="B2304" s="74" t="s">
        <v>13654</v>
      </c>
      <c r="C2304" s="74" t="s">
        <v>3968</v>
      </c>
      <c r="D2304" s="74" t="s">
        <v>13598</v>
      </c>
    </row>
    <row r="2305" ht="14.25" customHeight="1">
      <c r="A2305" s="74" t="s">
        <v>13343</v>
      </c>
      <c r="B2305" s="74" t="s">
        <v>13655</v>
      </c>
      <c r="C2305" s="74" t="s">
        <v>57</v>
      </c>
      <c r="D2305" s="74" t="s">
        <v>13598</v>
      </c>
    </row>
    <row r="2306" ht="14.25" customHeight="1">
      <c r="A2306" s="74" t="s">
        <v>13345</v>
      </c>
      <c r="B2306" s="74" t="s">
        <v>13656</v>
      </c>
      <c r="C2306" s="74" t="s">
        <v>3968</v>
      </c>
      <c r="D2306" s="74" t="s">
        <v>13598</v>
      </c>
    </row>
    <row r="2307" ht="14.25" customHeight="1">
      <c r="A2307" s="74" t="s">
        <v>6760</v>
      </c>
      <c r="B2307" s="74" t="s">
        <v>13657</v>
      </c>
      <c r="C2307" s="74" t="s">
        <v>3934</v>
      </c>
      <c r="D2307" s="74" t="s">
        <v>13598</v>
      </c>
    </row>
    <row r="2308" ht="14.25" customHeight="1">
      <c r="A2308" s="74" t="s">
        <v>3722</v>
      </c>
      <c r="B2308" s="74" t="s">
        <v>13658</v>
      </c>
      <c r="C2308" s="74" t="s">
        <v>57</v>
      </c>
      <c r="D2308" s="74" t="s">
        <v>13598</v>
      </c>
    </row>
    <row r="2309" ht="14.25" customHeight="1">
      <c r="A2309" s="74" t="s">
        <v>6799</v>
      </c>
      <c r="B2309" s="74" t="s">
        <v>13659</v>
      </c>
      <c r="C2309" s="74" t="s">
        <v>3968</v>
      </c>
      <c r="D2309" s="74" t="s">
        <v>13598</v>
      </c>
    </row>
    <row r="2310" ht="14.25" customHeight="1">
      <c r="A2310" s="74" t="s">
        <v>13347</v>
      </c>
      <c r="B2310" s="185" t="s">
        <v>13660</v>
      </c>
      <c r="C2310" s="74" t="s">
        <v>57</v>
      </c>
      <c r="D2310" s="74" t="s">
        <v>13598</v>
      </c>
    </row>
    <row r="2311" ht="14.25" customHeight="1">
      <c r="A2311" s="74" t="s">
        <v>13661</v>
      </c>
      <c r="B2311" s="74" t="s">
        <v>13662</v>
      </c>
      <c r="C2311" s="74" t="s">
        <v>127</v>
      </c>
      <c r="D2311" s="74" t="s">
        <v>13598</v>
      </c>
    </row>
    <row r="2312" ht="14.25" customHeight="1">
      <c r="A2312" s="74" t="s">
        <v>13349</v>
      </c>
      <c r="B2312" s="74" t="s">
        <v>13663</v>
      </c>
      <c r="C2312" s="74" t="s">
        <v>3968</v>
      </c>
      <c r="D2312" s="74" t="s">
        <v>13598</v>
      </c>
    </row>
    <row r="2313" ht="14.25" customHeight="1">
      <c r="A2313" s="74" t="s">
        <v>6837</v>
      </c>
      <c r="B2313" s="74" t="s">
        <v>6838</v>
      </c>
      <c r="C2313" s="74" t="s">
        <v>3934</v>
      </c>
      <c r="D2313" s="74" t="s">
        <v>13598</v>
      </c>
    </row>
    <row r="2314" ht="14.25" customHeight="1">
      <c r="A2314" s="74" t="s">
        <v>3697</v>
      </c>
      <c r="B2314" s="74" t="s">
        <v>13664</v>
      </c>
      <c r="C2314" s="74" t="s">
        <v>71</v>
      </c>
      <c r="D2314" s="74" t="s">
        <v>13598</v>
      </c>
    </row>
    <row r="2315" ht="14.25" customHeight="1">
      <c r="A2315" s="74" t="s">
        <v>3699</v>
      </c>
      <c r="B2315" s="74" t="s">
        <v>13665</v>
      </c>
      <c r="C2315" s="74" t="s">
        <v>50</v>
      </c>
      <c r="D2315" s="74" t="s">
        <v>13598</v>
      </c>
    </row>
    <row r="2316" ht="14.25" customHeight="1">
      <c r="A2316" s="74" t="s">
        <v>6861</v>
      </c>
      <c r="B2316" s="74" t="s">
        <v>6862</v>
      </c>
      <c r="C2316" s="74" t="s">
        <v>127</v>
      </c>
      <c r="D2316" s="74" t="s">
        <v>13598</v>
      </c>
    </row>
    <row r="2317" ht="14.25" customHeight="1">
      <c r="A2317" s="74" t="s">
        <v>13350</v>
      </c>
      <c r="B2317" s="74" t="s">
        <v>13666</v>
      </c>
      <c r="C2317" s="74" t="s">
        <v>3934</v>
      </c>
      <c r="D2317" s="74" t="s">
        <v>13598</v>
      </c>
    </row>
    <row r="2318" ht="14.25" customHeight="1">
      <c r="A2318" s="74" t="s">
        <v>6881</v>
      </c>
      <c r="B2318" s="74" t="s">
        <v>6882</v>
      </c>
      <c r="C2318" s="74" t="s">
        <v>3968</v>
      </c>
      <c r="D2318" s="74" t="s">
        <v>13598</v>
      </c>
    </row>
    <row r="2319" ht="14.25" customHeight="1">
      <c r="A2319" s="74" t="s">
        <v>13352</v>
      </c>
      <c r="B2319" s="74" t="s">
        <v>13667</v>
      </c>
      <c r="C2319" s="74" t="s">
        <v>3934</v>
      </c>
      <c r="D2319" s="74" t="s">
        <v>13598</v>
      </c>
    </row>
    <row r="2320" ht="14.25" customHeight="1">
      <c r="A2320" s="74" t="s">
        <v>13354</v>
      </c>
      <c r="B2320" s="74" t="s">
        <v>13668</v>
      </c>
      <c r="C2320" s="74" t="s">
        <v>57</v>
      </c>
      <c r="D2320" s="74" t="s">
        <v>13598</v>
      </c>
    </row>
    <row r="2321" ht="14.25" customHeight="1">
      <c r="A2321" s="74" t="s">
        <v>6991</v>
      </c>
      <c r="B2321" s="74" t="s">
        <v>13669</v>
      </c>
      <c r="C2321" s="74" t="s">
        <v>3934</v>
      </c>
      <c r="D2321" s="74" t="s">
        <v>13598</v>
      </c>
    </row>
    <row r="2322" ht="14.25" customHeight="1">
      <c r="A2322" s="74" t="s">
        <v>13356</v>
      </c>
      <c r="B2322" s="74" t="s">
        <v>13670</v>
      </c>
      <c r="C2322" s="74" t="s">
        <v>3968</v>
      </c>
      <c r="D2322" s="74" t="s">
        <v>13598</v>
      </c>
    </row>
    <row r="2323" ht="14.25" customHeight="1">
      <c r="A2323" s="74" t="s">
        <v>3700</v>
      </c>
      <c r="B2323" s="74" t="s">
        <v>13671</v>
      </c>
      <c r="C2323" s="74" t="s">
        <v>71</v>
      </c>
      <c r="D2323" s="74" t="s">
        <v>13598</v>
      </c>
    </row>
    <row r="2324" ht="14.25" customHeight="1">
      <c r="A2324" s="74" t="s">
        <v>7032</v>
      </c>
      <c r="B2324" s="74" t="s">
        <v>7033</v>
      </c>
      <c r="C2324" s="74" t="s">
        <v>127</v>
      </c>
      <c r="D2324" s="74" t="s">
        <v>13598</v>
      </c>
    </row>
    <row r="2325" ht="14.25" customHeight="1">
      <c r="A2325" s="74" t="s">
        <v>13358</v>
      </c>
      <c r="B2325" s="74" t="s">
        <v>13672</v>
      </c>
      <c r="C2325" s="74" t="s">
        <v>3934</v>
      </c>
      <c r="D2325" s="74" t="s">
        <v>13598</v>
      </c>
    </row>
    <row r="2326" ht="14.25" customHeight="1">
      <c r="A2326" s="74" t="s">
        <v>7047</v>
      </c>
      <c r="B2326" s="74" t="s">
        <v>7048</v>
      </c>
      <c r="C2326" s="74" t="s">
        <v>3968</v>
      </c>
      <c r="D2326" s="74" t="s">
        <v>13598</v>
      </c>
    </row>
    <row r="2327" ht="14.25" customHeight="1">
      <c r="A2327" s="74" t="s">
        <v>13360</v>
      </c>
      <c r="B2327" s="74" t="s">
        <v>13673</v>
      </c>
      <c r="C2327" s="74" t="s">
        <v>3934</v>
      </c>
      <c r="D2327" s="74" t="s">
        <v>13598</v>
      </c>
    </row>
    <row r="2328" ht="14.25" customHeight="1">
      <c r="A2328" s="74" t="s">
        <v>7097</v>
      </c>
      <c r="B2328" s="74" t="s">
        <v>13674</v>
      </c>
      <c r="C2328" s="74" t="s">
        <v>100</v>
      </c>
      <c r="D2328" s="74" t="s">
        <v>13598</v>
      </c>
    </row>
    <row r="2329" ht="14.25" customHeight="1">
      <c r="A2329" s="74" t="s">
        <v>3725</v>
      </c>
      <c r="B2329" s="74" t="s">
        <v>431</v>
      </c>
      <c r="C2329" s="74" t="s">
        <v>3968</v>
      </c>
      <c r="D2329" s="74" t="s">
        <v>13598</v>
      </c>
    </row>
    <row r="2330" ht="14.25" customHeight="1">
      <c r="A2330" s="74" t="s">
        <v>3702</v>
      </c>
      <c r="B2330" s="74" t="s">
        <v>13675</v>
      </c>
      <c r="C2330" s="74" t="s">
        <v>3934</v>
      </c>
      <c r="D2330" s="74" t="s">
        <v>13598</v>
      </c>
    </row>
    <row r="2331" ht="14.25" customHeight="1">
      <c r="A2331" s="74" t="s">
        <v>13362</v>
      </c>
      <c r="B2331" s="74" t="s">
        <v>13676</v>
      </c>
      <c r="C2331" s="74" t="s">
        <v>127</v>
      </c>
      <c r="D2331" s="74" t="s">
        <v>13598</v>
      </c>
    </row>
    <row r="2332" ht="14.25" customHeight="1">
      <c r="A2332" s="74" t="s">
        <v>13364</v>
      </c>
      <c r="B2332" s="74" t="s">
        <v>13677</v>
      </c>
      <c r="C2332" s="74" t="s">
        <v>3968</v>
      </c>
      <c r="D2332" s="74" t="s">
        <v>13598</v>
      </c>
    </row>
    <row r="2333" ht="14.25" customHeight="1">
      <c r="A2333" s="74" t="s">
        <v>13365</v>
      </c>
      <c r="B2333" s="74" t="s">
        <v>868</v>
      </c>
      <c r="C2333" s="74" t="s">
        <v>3968</v>
      </c>
      <c r="D2333" s="74" t="s">
        <v>13598</v>
      </c>
    </row>
    <row r="2334" ht="14.25" customHeight="1">
      <c r="A2334" s="74" t="s">
        <v>13366</v>
      </c>
      <c r="B2334" s="74" t="s">
        <v>13678</v>
      </c>
      <c r="C2334" s="74" t="s">
        <v>3934</v>
      </c>
      <c r="D2334" s="74" t="s">
        <v>13598</v>
      </c>
    </row>
    <row r="2335" ht="14.25" customHeight="1">
      <c r="A2335" s="74" t="s">
        <v>3721</v>
      </c>
      <c r="B2335" s="74" t="s">
        <v>13679</v>
      </c>
      <c r="C2335" s="74" t="s">
        <v>57</v>
      </c>
      <c r="D2335" s="74" t="s">
        <v>13598</v>
      </c>
    </row>
    <row r="2336" ht="14.25" customHeight="1">
      <c r="A2336" s="74" t="s">
        <v>13368</v>
      </c>
      <c r="B2336" s="74" t="s">
        <v>13680</v>
      </c>
      <c r="C2336" s="74" t="s">
        <v>3934</v>
      </c>
      <c r="D2336" s="74" t="s">
        <v>13598</v>
      </c>
    </row>
    <row r="2337" ht="14.25" customHeight="1">
      <c r="A2337" s="74" t="s">
        <v>3703</v>
      </c>
      <c r="B2337" s="74" t="s">
        <v>13681</v>
      </c>
      <c r="C2337" s="74" t="s">
        <v>3968</v>
      </c>
      <c r="D2337" s="74" t="s">
        <v>13598</v>
      </c>
    </row>
    <row r="2338" ht="14.25" customHeight="1">
      <c r="A2338" s="74" t="s">
        <v>7579</v>
      </c>
      <c r="B2338" s="74" t="s">
        <v>13682</v>
      </c>
      <c r="C2338" s="74" t="s">
        <v>3968</v>
      </c>
      <c r="D2338" s="74" t="s">
        <v>13598</v>
      </c>
    </row>
    <row r="2339" ht="14.25" customHeight="1">
      <c r="A2339" s="74" t="s">
        <v>7602</v>
      </c>
      <c r="B2339" s="74" t="s">
        <v>13683</v>
      </c>
      <c r="C2339" s="74" t="s">
        <v>3968</v>
      </c>
      <c r="D2339" s="74" t="s">
        <v>13598</v>
      </c>
    </row>
    <row r="2340" ht="14.25" customHeight="1">
      <c r="A2340" s="74" t="s">
        <v>7610</v>
      </c>
      <c r="B2340" s="74" t="s">
        <v>13684</v>
      </c>
      <c r="C2340" s="74" t="s">
        <v>100</v>
      </c>
      <c r="D2340" s="74" t="s">
        <v>13598</v>
      </c>
    </row>
    <row r="2341" ht="14.25" customHeight="1">
      <c r="A2341" s="74" t="s">
        <v>13370</v>
      </c>
      <c r="B2341" s="74" t="s">
        <v>13685</v>
      </c>
      <c r="C2341" s="74" t="s">
        <v>3934</v>
      </c>
      <c r="D2341" s="74" t="s">
        <v>13598</v>
      </c>
    </row>
    <row r="2342" ht="14.25" customHeight="1">
      <c r="A2342" s="74" t="s">
        <v>13372</v>
      </c>
      <c r="B2342" s="74" t="s">
        <v>967</v>
      </c>
      <c r="C2342" s="74" t="s">
        <v>3968</v>
      </c>
      <c r="D2342" s="74" t="s">
        <v>13598</v>
      </c>
    </row>
    <row r="2343" ht="14.25" customHeight="1">
      <c r="A2343" s="74" t="s">
        <v>13374</v>
      </c>
      <c r="B2343" s="74" t="s">
        <v>979</v>
      </c>
      <c r="C2343" s="74" t="s">
        <v>100</v>
      </c>
      <c r="D2343" s="74" t="s">
        <v>13598</v>
      </c>
    </row>
    <row r="2344" ht="14.25" customHeight="1">
      <c r="A2344" s="74" t="s">
        <v>7790</v>
      </c>
      <c r="B2344" s="74" t="s">
        <v>7791</v>
      </c>
      <c r="C2344" s="74" t="s">
        <v>100</v>
      </c>
      <c r="D2344" s="74" t="s">
        <v>13598</v>
      </c>
    </row>
    <row r="2345" ht="14.25" customHeight="1">
      <c r="A2345" s="74" t="s">
        <v>7792</v>
      </c>
      <c r="B2345" s="74" t="s">
        <v>7793</v>
      </c>
      <c r="C2345" s="74" t="s">
        <v>100</v>
      </c>
      <c r="D2345" s="74" t="s">
        <v>13598</v>
      </c>
    </row>
    <row r="2346" ht="14.25" customHeight="1">
      <c r="A2346" s="74" t="s">
        <v>7803</v>
      </c>
      <c r="B2346" s="74" t="s">
        <v>13686</v>
      </c>
      <c r="C2346" s="74" t="s">
        <v>3934</v>
      </c>
      <c r="D2346" s="74" t="s">
        <v>13598</v>
      </c>
    </row>
    <row r="2347" ht="14.25" customHeight="1">
      <c r="A2347" s="74" t="s">
        <v>3705</v>
      </c>
      <c r="B2347" s="74" t="s">
        <v>13687</v>
      </c>
      <c r="C2347" s="74" t="s">
        <v>1026</v>
      </c>
      <c r="D2347" s="74" t="s">
        <v>13598</v>
      </c>
    </row>
    <row r="2348" ht="14.25" customHeight="1">
      <c r="A2348" s="74" t="s">
        <v>3706</v>
      </c>
      <c r="B2348" s="74" t="s">
        <v>13688</v>
      </c>
      <c r="C2348" s="74" t="s">
        <v>127</v>
      </c>
      <c r="D2348" s="74" t="s">
        <v>13598</v>
      </c>
    </row>
    <row r="2349" ht="14.25" customHeight="1">
      <c r="A2349" s="74" t="s">
        <v>3707</v>
      </c>
      <c r="B2349" s="74" t="s">
        <v>13689</v>
      </c>
      <c r="C2349" s="74" t="s">
        <v>50</v>
      </c>
      <c r="D2349" s="74" t="s">
        <v>13598</v>
      </c>
    </row>
    <row r="2350" ht="14.25" customHeight="1">
      <c r="A2350" s="74" t="s">
        <v>13375</v>
      </c>
      <c r="B2350" s="74" t="s">
        <v>13690</v>
      </c>
      <c r="C2350" s="74" t="s">
        <v>50</v>
      </c>
      <c r="D2350" s="74" t="s">
        <v>13598</v>
      </c>
    </row>
    <row r="2351" ht="14.25" customHeight="1">
      <c r="A2351" s="74" t="s">
        <v>3708</v>
      </c>
      <c r="B2351" s="74" t="s">
        <v>1042</v>
      </c>
      <c r="C2351" s="74" t="s">
        <v>3968</v>
      </c>
      <c r="D2351" s="74" t="s">
        <v>13598</v>
      </c>
    </row>
    <row r="2352" ht="14.25" customHeight="1">
      <c r="A2352" s="74" t="s">
        <v>7846</v>
      </c>
      <c r="B2352" s="74" t="s">
        <v>13691</v>
      </c>
      <c r="C2352" s="74" t="s">
        <v>3934</v>
      </c>
      <c r="D2352" s="74" t="s">
        <v>13598</v>
      </c>
    </row>
    <row r="2353" ht="14.25" customHeight="1">
      <c r="A2353" s="74" t="s">
        <v>13376</v>
      </c>
      <c r="B2353" s="74" t="s">
        <v>13692</v>
      </c>
      <c r="C2353" s="74" t="s">
        <v>50</v>
      </c>
      <c r="D2353" s="74" t="s">
        <v>13598</v>
      </c>
    </row>
    <row r="2354" ht="14.25" customHeight="1">
      <c r="A2354" s="74" t="s">
        <v>13378</v>
      </c>
      <c r="B2354" s="74" t="s">
        <v>1114</v>
      </c>
      <c r="C2354" s="74" t="s">
        <v>3968</v>
      </c>
      <c r="D2354" s="74" t="s">
        <v>13598</v>
      </c>
    </row>
    <row r="2355" ht="14.25" customHeight="1">
      <c r="A2355" s="74" t="s">
        <v>13379</v>
      </c>
      <c r="B2355" s="74" t="s">
        <v>13693</v>
      </c>
      <c r="C2355" s="74" t="s">
        <v>3934</v>
      </c>
      <c r="D2355" s="74" t="s">
        <v>13598</v>
      </c>
    </row>
    <row r="2356" ht="14.25" customHeight="1">
      <c r="A2356" s="74" t="s">
        <v>8158</v>
      </c>
      <c r="B2356" s="74" t="s">
        <v>13694</v>
      </c>
      <c r="C2356" s="74" t="s">
        <v>71</v>
      </c>
      <c r="D2356" s="74" t="s">
        <v>13598</v>
      </c>
    </row>
    <row r="2357" ht="14.25" customHeight="1">
      <c r="A2357" s="74" t="s">
        <v>8179</v>
      </c>
      <c r="B2357" s="74" t="s">
        <v>13695</v>
      </c>
      <c r="C2357" s="74" t="s">
        <v>3934</v>
      </c>
      <c r="D2357" s="74" t="s">
        <v>13598</v>
      </c>
    </row>
    <row r="2358" ht="14.25" customHeight="1">
      <c r="A2358" s="74" t="s">
        <v>3716</v>
      </c>
      <c r="B2358" s="74" t="s">
        <v>13696</v>
      </c>
      <c r="C2358" s="74" t="s">
        <v>3934</v>
      </c>
      <c r="D2358" s="74" t="s">
        <v>13598</v>
      </c>
    </row>
    <row r="2359" ht="14.25" customHeight="1">
      <c r="A2359" s="74" t="s">
        <v>8196</v>
      </c>
      <c r="B2359" s="74" t="s">
        <v>1183</v>
      </c>
      <c r="C2359" s="74" t="s">
        <v>3968</v>
      </c>
      <c r="D2359" s="74" t="s">
        <v>13598</v>
      </c>
    </row>
    <row r="2360" ht="14.25" customHeight="1">
      <c r="A2360" s="74" t="s">
        <v>8205</v>
      </c>
      <c r="B2360" s="74" t="s">
        <v>13697</v>
      </c>
      <c r="C2360" s="74" t="s">
        <v>3968</v>
      </c>
      <c r="D2360" s="74" t="s">
        <v>13598</v>
      </c>
    </row>
    <row r="2361" ht="14.25" customHeight="1">
      <c r="A2361" s="74" t="s">
        <v>13384</v>
      </c>
      <c r="B2361" s="74" t="s">
        <v>13698</v>
      </c>
      <c r="C2361" s="74" t="s">
        <v>3968</v>
      </c>
      <c r="D2361" s="74" t="s">
        <v>13598</v>
      </c>
    </row>
    <row r="2362" ht="14.25" customHeight="1">
      <c r="A2362" s="74" t="s">
        <v>8227</v>
      </c>
      <c r="B2362" s="74" t="s">
        <v>2935</v>
      </c>
      <c r="C2362" s="74" t="s">
        <v>2936</v>
      </c>
      <c r="D2362" s="74" t="s">
        <v>13598</v>
      </c>
    </row>
    <row r="2363" ht="14.25" customHeight="1">
      <c r="A2363" s="74" t="s">
        <v>13385</v>
      </c>
      <c r="B2363" s="74" t="s">
        <v>2938</v>
      </c>
      <c r="C2363" s="74" t="s">
        <v>2936</v>
      </c>
      <c r="D2363" s="74" t="s">
        <v>13598</v>
      </c>
    </row>
    <row r="2364" ht="14.25" customHeight="1">
      <c r="A2364" s="74" t="s">
        <v>13493</v>
      </c>
      <c r="B2364" s="74" t="s">
        <v>13699</v>
      </c>
      <c r="C2364" s="74" t="s">
        <v>50</v>
      </c>
      <c r="D2364" s="74" t="s">
        <v>13598</v>
      </c>
    </row>
    <row r="2365" ht="14.25" customHeight="1">
      <c r="A2365" s="74" t="s">
        <v>8390</v>
      </c>
      <c r="B2365" s="74" t="s">
        <v>13700</v>
      </c>
      <c r="C2365" s="74" t="s">
        <v>3968</v>
      </c>
      <c r="D2365" s="74" t="s">
        <v>13598</v>
      </c>
    </row>
    <row r="2366" ht="14.25" customHeight="1">
      <c r="A2366" s="74" t="s">
        <v>8406</v>
      </c>
      <c r="B2366" s="74" t="s">
        <v>13701</v>
      </c>
      <c r="C2366" s="74" t="s">
        <v>100</v>
      </c>
      <c r="D2366" s="74" t="s">
        <v>13598</v>
      </c>
    </row>
    <row r="2367" ht="14.25" customHeight="1">
      <c r="A2367" s="74" t="s">
        <v>13388</v>
      </c>
      <c r="B2367" s="74" t="s">
        <v>490</v>
      </c>
      <c r="C2367" s="74" t="s">
        <v>50</v>
      </c>
      <c r="D2367" s="74" t="s">
        <v>13598</v>
      </c>
    </row>
    <row r="2368" ht="14.25" customHeight="1">
      <c r="A2368" s="74" t="s">
        <v>8520</v>
      </c>
      <c r="B2368" s="74" t="s">
        <v>8521</v>
      </c>
      <c r="C2368" s="74" t="s">
        <v>3934</v>
      </c>
      <c r="D2368" s="74" t="s">
        <v>13598</v>
      </c>
    </row>
    <row r="2369" ht="14.25" customHeight="1">
      <c r="A2369" s="74" t="s">
        <v>13389</v>
      </c>
      <c r="B2369" s="74" t="s">
        <v>790</v>
      </c>
      <c r="C2369" s="74" t="s">
        <v>50</v>
      </c>
      <c r="D2369" s="74" t="s">
        <v>13598</v>
      </c>
    </row>
    <row r="2370" ht="14.25" customHeight="1">
      <c r="A2370" s="74" t="s">
        <v>13390</v>
      </c>
      <c r="B2370" s="74" t="s">
        <v>797</v>
      </c>
      <c r="C2370" s="74" t="s">
        <v>3968</v>
      </c>
      <c r="D2370" s="74" t="s">
        <v>13598</v>
      </c>
    </row>
    <row r="2371" ht="14.25" customHeight="1">
      <c r="A2371" s="74" t="s">
        <v>3709</v>
      </c>
      <c r="B2371" s="74" t="s">
        <v>13702</v>
      </c>
      <c r="C2371" s="74" t="s">
        <v>127</v>
      </c>
      <c r="D2371" s="74" t="s">
        <v>13598</v>
      </c>
    </row>
    <row r="2372" ht="14.25" customHeight="1">
      <c r="A2372" s="74" t="s">
        <v>8604</v>
      </c>
      <c r="B2372" s="74" t="s">
        <v>13703</v>
      </c>
      <c r="C2372" s="74" t="s">
        <v>57</v>
      </c>
      <c r="D2372" s="74" t="s">
        <v>13598</v>
      </c>
    </row>
    <row r="2373" ht="14.25" customHeight="1">
      <c r="A2373" s="74" t="s">
        <v>13391</v>
      </c>
      <c r="B2373" s="74" t="s">
        <v>13704</v>
      </c>
      <c r="C2373" s="74" t="s">
        <v>50</v>
      </c>
      <c r="D2373" s="74" t="s">
        <v>13598</v>
      </c>
    </row>
    <row r="2374" ht="14.25" customHeight="1">
      <c r="A2374" s="74" t="s">
        <v>13392</v>
      </c>
      <c r="B2374" s="74" t="s">
        <v>13705</v>
      </c>
      <c r="C2374" s="74" t="s">
        <v>3934</v>
      </c>
      <c r="D2374" s="74" t="s">
        <v>13598</v>
      </c>
    </row>
    <row r="2375" ht="14.25" customHeight="1">
      <c r="A2375" s="74" t="s">
        <v>8762</v>
      </c>
      <c r="B2375" s="74" t="s">
        <v>8763</v>
      </c>
      <c r="C2375" s="74" t="s">
        <v>66</v>
      </c>
      <c r="D2375" s="74" t="s">
        <v>13598</v>
      </c>
    </row>
    <row r="2376" ht="14.25" customHeight="1">
      <c r="A2376" s="74" t="s">
        <v>8786</v>
      </c>
      <c r="B2376" s="74" t="s">
        <v>13706</v>
      </c>
      <c r="C2376" s="74" t="s">
        <v>57</v>
      </c>
      <c r="D2376" s="74" t="s">
        <v>13598</v>
      </c>
    </row>
    <row r="2377" ht="14.25" customHeight="1">
      <c r="A2377" s="74" t="s">
        <v>3710</v>
      </c>
      <c r="B2377" s="74" t="s">
        <v>13707</v>
      </c>
      <c r="C2377" s="74" t="s">
        <v>3968</v>
      </c>
      <c r="D2377" s="74" t="s">
        <v>13598</v>
      </c>
    </row>
    <row r="2378" ht="14.25" customHeight="1">
      <c r="A2378" s="74" t="s">
        <v>8878</v>
      </c>
      <c r="B2378" s="74" t="s">
        <v>1252</v>
      </c>
      <c r="C2378" s="74" t="s">
        <v>3934</v>
      </c>
      <c r="D2378" s="74" t="s">
        <v>13598</v>
      </c>
    </row>
    <row r="2379" ht="14.25" customHeight="1">
      <c r="A2379" s="74" t="s">
        <v>13393</v>
      </c>
      <c r="B2379" s="74" t="s">
        <v>13708</v>
      </c>
      <c r="C2379" s="74" t="s">
        <v>3968</v>
      </c>
      <c r="D2379" s="74" t="s">
        <v>13598</v>
      </c>
    </row>
    <row r="2380" ht="14.25" customHeight="1">
      <c r="A2380" s="74" t="s">
        <v>13394</v>
      </c>
      <c r="B2380" s="74" t="s">
        <v>13709</v>
      </c>
      <c r="C2380" s="74" t="s">
        <v>50</v>
      </c>
      <c r="D2380" s="74" t="s">
        <v>13598</v>
      </c>
    </row>
    <row r="2381" ht="14.25" customHeight="1">
      <c r="A2381" s="74" t="s">
        <v>13395</v>
      </c>
      <c r="B2381" s="74" t="s">
        <v>13710</v>
      </c>
      <c r="C2381" s="74" t="s">
        <v>3934</v>
      </c>
      <c r="D2381" s="74" t="s">
        <v>13598</v>
      </c>
    </row>
    <row r="2382" ht="14.25" customHeight="1">
      <c r="A2382" s="74" t="s">
        <v>9077</v>
      </c>
      <c r="B2382" s="74" t="s">
        <v>9078</v>
      </c>
      <c r="C2382" s="74" t="s">
        <v>66</v>
      </c>
      <c r="D2382" s="74" t="s">
        <v>13598</v>
      </c>
    </row>
    <row r="2383" ht="14.25" customHeight="1">
      <c r="A2383" s="74" t="s">
        <v>9105</v>
      </c>
      <c r="B2383" s="74" t="s">
        <v>13711</v>
      </c>
      <c r="C2383" s="74" t="s">
        <v>57</v>
      </c>
      <c r="D2383" s="74" t="s">
        <v>13598</v>
      </c>
    </row>
    <row r="2384" ht="14.25" customHeight="1">
      <c r="A2384" s="74" t="s">
        <v>13396</v>
      </c>
      <c r="B2384" s="74" t="s">
        <v>13712</v>
      </c>
      <c r="C2384" s="74" t="s">
        <v>3968</v>
      </c>
      <c r="D2384" s="74" t="s">
        <v>13598</v>
      </c>
    </row>
    <row r="2385" ht="14.25" customHeight="1">
      <c r="A2385" s="74" t="s">
        <v>13398</v>
      </c>
      <c r="B2385" s="74" t="s">
        <v>13713</v>
      </c>
      <c r="C2385" s="74" t="s">
        <v>3968</v>
      </c>
      <c r="D2385" s="74" t="s">
        <v>13598</v>
      </c>
    </row>
    <row r="2386" ht="14.25" customHeight="1">
      <c r="A2386" s="74" t="s">
        <v>13400</v>
      </c>
      <c r="B2386" s="74" t="s">
        <v>13714</v>
      </c>
      <c r="C2386" s="74" t="s">
        <v>3968</v>
      </c>
      <c r="D2386" s="74" t="s">
        <v>13598</v>
      </c>
    </row>
    <row r="2387" ht="14.25" customHeight="1">
      <c r="A2387" s="74" t="s">
        <v>13402</v>
      </c>
      <c r="B2387" s="74" t="s">
        <v>13715</v>
      </c>
      <c r="C2387" s="74" t="s">
        <v>3968</v>
      </c>
      <c r="D2387" s="74" t="s">
        <v>13598</v>
      </c>
    </row>
    <row r="2388" ht="14.25" customHeight="1">
      <c r="A2388" s="74" t="s">
        <v>13404</v>
      </c>
      <c r="B2388" s="74" t="s">
        <v>13716</v>
      </c>
      <c r="C2388" s="74" t="s">
        <v>3968</v>
      </c>
      <c r="D2388" s="74" t="s">
        <v>13598</v>
      </c>
    </row>
    <row r="2389" ht="14.25" customHeight="1">
      <c r="A2389" s="74" t="s">
        <v>13405</v>
      </c>
      <c r="B2389" s="74" t="s">
        <v>13717</v>
      </c>
      <c r="C2389" s="74" t="s">
        <v>3968</v>
      </c>
      <c r="D2389" s="74" t="s">
        <v>13598</v>
      </c>
    </row>
    <row r="2390" ht="14.25" customHeight="1">
      <c r="A2390" s="74" t="s">
        <v>13407</v>
      </c>
      <c r="B2390" s="74" t="s">
        <v>13718</v>
      </c>
      <c r="C2390" s="74" t="s">
        <v>3934</v>
      </c>
      <c r="D2390" s="74" t="s">
        <v>13598</v>
      </c>
    </row>
    <row r="2391" ht="14.25" customHeight="1">
      <c r="A2391" s="74" t="s">
        <v>9167</v>
      </c>
      <c r="B2391" s="74" t="s">
        <v>13719</v>
      </c>
      <c r="C2391" s="74" t="s">
        <v>3968</v>
      </c>
      <c r="D2391" s="74" t="s">
        <v>13598</v>
      </c>
    </row>
    <row r="2392" ht="14.25" customHeight="1">
      <c r="A2392" s="74" t="s">
        <v>9239</v>
      </c>
      <c r="B2392" s="74" t="s">
        <v>1042</v>
      </c>
      <c r="C2392" s="74" t="s">
        <v>100</v>
      </c>
      <c r="D2392" s="74" t="s">
        <v>13598</v>
      </c>
    </row>
    <row r="2393" ht="14.25" customHeight="1">
      <c r="A2393" s="74" t="s">
        <v>9242</v>
      </c>
      <c r="B2393" s="74" t="s">
        <v>9243</v>
      </c>
      <c r="C2393" s="74" t="s">
        <v>100</v>
      </c>
      <c r="D2393" s="74" t="s">
        <v>13598</v>
      </c>
    </row>
    <row r="2394" ht="14.25" customHeight="1">
      <c r="A2394" s="74" t="s">
        <v>13409</v>
      </c>
      <c r="B2394" s="74" t="s">
        <v>13720</v>
      </c>
      <c r="C2394" s="74" t="s">
        <v>57</v>
      </c>
      <c r="D2394" s="74" t="s">
        <v>13598</v>
      </c>
    </row>
    <row r="2395" ht="14.25" customHeight="1">
      <c r="A2395" s="74" t="s">
        <v>3711</v>
      </c>
      <c r="B2395" s="74" t="s">
        <v>13501</v>
      </c>
      <c r="C2395" s="74" t="s">
        <v>3934</v>
      </c>
      <c r="D2395" s="74" t="s">
        <v>13598</v>
      </c>
    </row>
    <row r="2396" ht="14.25" customHeight="1">
      <c r="A2396" s="74" t="s">
        <v>3719</v>
      </c>
      <c r="B2396" s="74" t="s">
        <v>13721</v>
      </c>
      <c r="C2396" s="74" t="s">
        <v>57</v>
      </c>
      <c r="D2396" s="74" t="s">
        <v>13598</v>
      </c>
    </row>
    <row r="2397" ht="14.25" customHeight="1">
      <c r="A2397" s="74" t="s">
        <v>13502</v>
      </c>
      <c r="B2397" s="74" t="s">
        <v>13722</v>
      </c>
      <c r="C2397" s="74" t="s">
        <v>50</v>
      </c>
      <c r="D2397" s="74" t="s">
        <v>13598</v>
      </c>
    </row>
    <row r="2398" ht="14.25" customHeight="1">
      <c r="A2398" s="74" t="s">
        <v>9749</v>
      </c>
      <c r="B2398" s="74" t="s">
        <v>9750</v>
      </c>
      <c r="C2398" s="74" t="s">
        <v>3968</v>
      </c>
      <c r="D2398" s="74" t="s">
        <v>13598</v>
      </c>
    </row>
    <row r="2399" ht="14.25" customHeight="1">
      <c r="A2399" s="74" t="s">
        <v>13412</v>
      </c>
      <c r="B2399" s="74" t="s">
        <v>13723</v>
      </c>
      <c r="C2399" s="74" t="s">
        <v>57</v>
      </c>
      <c r="D2399" s="74" t="s">
        <v>13598</v>
      </c>
    </row>
    <row r="2400" ht="14.25" customHeight="1">
      <c r="A2400" s="74" t="s">
        <v>9838</v>
      </c>
      <c r="B2400" s="74" t="s">
        <v>13724</v>
      </c>
      <c r="C2400" s="74" t="s">
        <v>923</v>
      </c>
      <c r="D2400" s="74" t="s">
        <v>13598</v>
      </c>
    </row>
    <row r="2401" ht="14.25" customHeight="1">
      <c r="A2401" s="74" t="s">
        <v>9840</v>
      </c>
      <c r="B2401" s="74" t="s">
        <v>13725</v>
      </c>
      <c r="C2401" s="74" t="s">
        <v>923</v>
      </c>
      <c r="D2401" s="74" t="s">
        <v>13598</v>
      </c>
    </row>
    <row r="2402" ht="14.25" customHeight="1">
      <c r="A2402" s="74" t="s">
        <v>9858</v>
      </c>
      <c r="B2402" s="74" t="s">
        <v>9859</v>
      </c>
      <c r="C2402" s="74" t="s">
        <v>127</v>
      </c>
      <c r="D2402" s="74" t="s">
        <v>13598</v>
      </c>
    </row>
    <row r="2403" ht="14.25" customHeight="1">
      <c r="A2403" s="74" t="s">
        <v>9872</v>
      </c>
      <c r="B2403" s="74" t="s">
        <v>9873</v>
      </c>
      <c r="C2403" s="74" t="s">
        <v>127</v>
      </c>
      <c r="D2403" s="74" t="s">
        <v>13598</v>
      </c>
    </row>
    <row r="2404" ht="14.25" customHeight="1">
      <c r="A2404" s="74" t="s">
        <v>9958</v>
      </c>
      <c r="B2404" s="74" t="s">
        <v>9959</v>
      </c>
      <c r="C2404" s="74" t="s">
        <v>71</v>
      </c>
      <c r="D2404" s="74" t="s">
        <v>13598</v>
      </c>
    </row>
    <row r="2405" ht="14.25" customHeight="1">
      <c r="A2405" s="74" t="s">
        <v>9962</v>
      </c>
      <c r="B2405" s="74" t="s">
        <v>9963</v>
      </c>
      <c r="C2405" s="74" t="s">
        <v>3934</v>
      </c>
      <c r="D2405" s="74" t="s">
        <v>13598</v>
      </c>
    </row>
    <row r="2406" ht="14.25" customHeight="1">
      <c r="A2406" s="74" t="s">
        <v>10417</v>
      </c>
      <c r="B2406" s="74" t="s">
        <v>10418</v>
      </c>
      <c r="C2406" s="74" t="s">
        <v>100</v>
      </c>
      <c r="D2406" s="74" t="s">
        <v>13598</v>
      </c>
    </row>
    <row r="2407" ht="14.25" customHeight="1">
      <c r="A2407" s="74" t="s">
        <v>10419</v>
      </c>
      <c r="B2407" s="74" t="s">
        <v>10420</v>
      </c>
      <c r="C2407" s="74" t="s">
        <v>3934</v>
      </c>
      <c r="D2407" s="74" t="s">
        <v>13598</v>
      </c>
    </row>
    <row r="2408" ht="14.25" customHeight="1">
      <c r="A2408" s="74" t="s">
        <v>13419</v>
      </c>
      <c r="B2408" s="74" t="s">
        <v>13726</v>
      </c>
      <c r="C2408" s="74" t="s">
        <v>71</v>
      </c>
      <c r="D2408" s="74" t="s">
        <v>13598</v>
      </c>
    </row>
    <row r="2409" ht="14.25" customHeight="1">
      <c r="A2409" s="74" t="s">
        <v>13420</v>
      </c>
      <c r="B2409" s="74" t="s">
        <v>13727</v>
      </c>
      <c r="C2409" s="74" t="s">
        <v>127</v>
      </c>
      <c r="D2409" s="74" t="s">
        <v>13598</v>
      </c>
    </row>
    <row r="2410" ht="14.25" customHeight="1">
      <c r="A2410" s="74" t="s">
        <v>13421</v>
      </c>
      <c r="B2410" s="74" t="s">
        <v>13728</v>
      </c>
      <c r="C2410" s="74" t="s">
        <v>127</v>
      </c>
      <c r="D2410" s="74" t="s">
        <v>13598</v>
      </c>
    </row>
    <row r="2411" ht="14.25" customHeight="1">
      <c r="A2411" s="74" t="s">
        <v>10577</v>
      </c>
      <c r="B2411" s="74" t="s">
        <v>13729</v>
      </c>
      <c r="C2411" s="74" t="s">
        <v>3934</v>
      </c>
      <c r="D2411" s="74" t="s">
        <v>13598</v>
      </c>
    </row>
    <row r="2412" ht="14.25" customHeight="1">
      <c r="A2412" s="74" t="s">
        <v>10603</v>
      </c>
      <c r="B2412" s="74" t="s">
        <v>10604</v>
      </c>
      <c r="C2412" s="74" t="s">
        <v>100</v>
      </c>
      <c r="D2412" s="74" t="s">
        <v>13598</v>
      </c>
    </row>
    <row r="2413" ht="14.25" customHeight="1">
      <c r="A2413" s="74" t="s">
        <v>10605</v>
      </c>
      <c r="B2413" s="74" t="s">
        <v>10606</v>
      </c>
      <c r="C2413" s="74" t="s">
        <v>100</v>
      </c>
      <c r="D2413" s="74" t="s">
        <v>13598</v>
      </c>
    </row>
    <row r="2414" ht="14.25" customHeight="1">
      <c r="A2414" s="74" t="s">
        <v>10607</v>
      </c>
      <c r="B2414" s="74" t="s">
        <v>10608</v>
      </c>
      <c r="C2414" s="74" t="s">
        <v>100</v>
      </c>
      <c r="D2414" s="74" t="s">
        <v>13598</v>
      </c>
    </row>
    <row r="2415" ht="14.25" customHeight="1">
      <c r="A2415" s="74" t="s">
        <v>10609</v>
      </c>
      <c r="B2415" s="74" t="s">
        <v>125</v>
      </c>
      <c r="C2415" s="74" t="s">
        <v>100</v>
      </c>
      <c r="D2415" s="74" t="s">
        <v>13598</v>
      </c>
    </row>
    <row r="2416" ht="14.25" customHeight="1">
      <c r="A2416" s="74" t="s">
        <v>10610</v>
      </c>
      <c r="B2416" s="74" t="s">
        <v>10611</v>
      </c>
      <c r="C2416" s="74" t="s">
        <v>100</v>
      </c>
      <c r="D2416" s="74" t="s">
        <v>13598</v>
      </c>
    </row>
    <row r="2417" ht="14.25" customHeight="1">
      <c r="A2417" s="74" t="s">
        <v>13422</v>
      </c>
      <c r="B2417" s="74" t="s">
        <v>13550</v>
      </c>
      <c r="C2417" s="74" t="s">
        <v>100</v>
      </c>
      <c r="D2417" s="74" t="s">
        <v>13598</v>
      </c>
    </row>
    <row r="2418" ht="14.25" customHeight="1">
      <c r="A2418" s="74" t="s">
        <v>10612</v>
      </c>
      <c r="B2418" s="74" t="s">
        <v>966</v>
      </c>
      <c r="C2418" s="74" t="s">
        <v>100</v>
      </c>
      <c r="D2418" s="74" t="s">
        <v>13598</v>
      </c>
    </row>
    <row r="2419" ht="14.25" customHeight="1">
      <c r="A2419" s="74" t="s">
        <v>10613</v>
      </c>
      <c r="B2419" s="74" t="s">
        <v>10614</v>
      </c>
      <c r="C2419" s="74" t="s">
        <v>100</v>
      </c>
      <c r="D2419" s="74" t="s">
        <v>13598</v>
      </c>
    </row>
    <row r="2420" ht="14.25" customHeight="1">
      <c r="A2420" s="74" t="s">
        <v>10615</v>
      </c>
      <c r="B2420" s="74" t="s">
        <v>853</v>
      </c>
      <c r="C2420" s="74" t="s">
        <v>100</v>
      </c>
      <c r="D2420" s="74" t="s">
        <v>13598</v>
      </c>
    </row>
    <row r="2421" ht="14.25" customHeight="1">
      <c r="A2421" s="74" t="s">
        <v>10616</v>
      </c>
      <c r="B2421" s="74" t="s">
        <v>10617</v>
      </c>
      <c r="C2421" s="74" t="s">
        <v>100</v>
      </c>
      <c r="D2421" s="74" t="s">
        <v>13598</v>
      </c>
    </row>
    <row r="2422" ht="14.25" customHeight="1">
      <c r="A2422" s="74" t="s">
        <v>13423</v>
      </c>
      <c r="B2422" s="74" t="s">
        <v>13730</v>
      </c>
      <c r="C2422" s="74" t="s">
        <v>3934</v>
      </c>
      <c r="D2422" s="74" t="s">
        <v>13598</v>
      </c>
    </row>
    <row r="2423" ht="14.25" customHeight="1">
      <c r="A2423" s="74" t="s">
        <v>10625</v>
      </c>
      <c r="B2423" s="74" t="s">
        <v>10626</v>
      </c>
      <c r="C2423" s="74" t="s">
        <v>100</v>
      </c>
      <c r="D2423" s="74" t="s">
        <v>13598</v>
      </c>
    </row>
    <row r="2424" ht="14.25" customHeight="1">
      <c r="A2424" s="74" t="s">
        <v>13425</v>
      </c>
      <c r="B2424" s="74" t="s">
        <v>13731</v>
      </c>
      <c r="C2424" s="74" t="s">
        <v>923</v>
      </c>
      <c r="D2424" s="74" t="s">
        <v>13598</v>
      </c>
    </row>
    <row r="2425" ht="14.25" customHeight="1">
      <c r="A2425" s="74" t="s">
        <v>13427</v>
      </c>
      <c r="B2425" s="74" t="s">
        <v>13732</v>
      </c>
      <c r="C2425" s="74" t="s">
        <v>3968</v>
      </c>
      <c r="D2425" s="74" t="s">
        <v>13598</v>
      </c>
    </row>
    <row r="2426" ht="14.25" customHeight="1">
      <c r="A2426" s="74" t="s">
        <v>13429</v>
      </c>
      <c r="B2426" s="74" t="s">
        <v>13733</v>
      </c>
      <c r="C2426" s="74" t="s">
        <v>100</v>
      </c>
      <c r="D2426" s="74" t="s">
        <v>13598</v>
      </c>
    </row>
    <row r="2427" ht="14.25" customHeight="1">
      <c r="A2427" s="74" t="s">
        <v>13431</v>
      </c>
      <c r="B2427" s="74" t="s">
        <v>13734</v>
      </c>
      <c r="C2427" s="74" t="s">
        <v>3968</v>
      </c>
      <c r="D2427" s="74" t="s">
        <v>13598</v>
      </c>
    </row>
    <row r="2428" ht="14.25" customHeight="1">
      <c r="A2428" s="74" t="s">
        <v>10826</v>
      </c>
      <c r="B2428" s="74" t="s">
        <v>13735</v>
      </c>
      <c r="C2428" s="74" t="s">
        <v>100</v>
      </c>
      <c r="D2428" s="74" t="s">
        <v>13598</v>
      </c>
    </row>
    <row r="2429" ht="14.25" customHeight="1">
      <c r="A2429" s="74" t="s">
        <v>10996</v>
      </c>
      <c r="B2429" s="74" t="s">
        <v>13736</v>
      </c>
      <c r="C2429" s="74" t="s">
        <v>3934</v>
      </c>
      <c r="D2429" s="74" t="s">
        <v>13598</v>
      </c>
    </row>
    <row r="2430" ht="14.25" customHeight="1">
      <c r="A2430" s="74" t="s">
        <v>11006</v>
      </c>
      <c r="B2430" s="74" t="s">
        <v>11007</v>
      </c>
      <c r="C2430" s="74" t="s">
        <v>100</v>
      </c>
      <c r="D2430" s="74" t="s">
        <v>13598</v>
      </c>
    </row>
    <row r="2431" ht="14.25" customHeight="1">
      <c r="A2431" s="74" t="s">
        <v>11018</v>
      </c>
      <c r="B2431" s="74" t="s">
        <v>13737</v>
      </c>
      <c r="C2431" s="74" t="s">
        <v>57</v>
      </c>
      <c r="D2431" s="74" t="s">
        <v>13598</v>
      </c>
    </row>
    <row r="2432" ht="14.25" customHeight="1">
      <c r="A2432" s="74" t="s">
        <v>11051</v>
      </c>
      <c r="B2432" s="74" t="s">
        <v>13738</v>
      </c>
      <c r="C2432" s="74" t="s">
        <v>50</v>
      </c>
      <c r="D2432" s="74" t="s">
        <v>13598</v>
      </c>
    </row>
    <row r="2433" ht="14.25" customHeight="1">
      <c r="A2433" s="74" t="s">
        <v>11102</v>
      </c>
      <c r="B2433" s="74" t="s">
        <v>11103</v>
      </c>
      <c r="C2433" s="74" t="s">
        <v>100</v>
      </c>
      <c r="D2433" s="74" t="s">
        <v>13598</v>
      </c>
    </row>
    <row r="2434" ht="14.25" customHeight="1">
      <c r="A2434" s="74" t="s">
        <v>11207</v>
      </c>
      <c r="B2434" s="74" t="s">
        <v>13739</v>
      </c>
      <c r="C2434" s="74" t="s">
        <v>50</v>
      </c>
      <c r="D2434" s="74" t="s">
        <v>13598</v>
      </c>
    </row>
    <row r="2435" ht="14.25" customHeight="1">
      <c r="A2435" s="74" t="s">
        <v>3717</v>
      </c>
      <c r="B2435" s="74" t="s">
        <v>13740</v>
      </c>
      <c r="C2435" s="74" t="s">
        <v>3968</v>
      </c>
      <c r="D2435" s="74" t="s">
        <v>13598</v>
      </c>
    </row>
    <row r="2436" ht="14.25" customHeight="1">
      <c r="A2436" s="74" t="s">
        <v>3718</v>
      </c>
      <c r="B2436" s="74" t="s">
        <v>13741</v>
      </c>
      <c r="C2436" s="74" t="s">
        <v>3968</v>
      </c>
      <c r="D2436" s="74" t="s">
        <v>13598</v>
      </c>
    </row>
    <row r="2437" ht="14.25" customHeight="1">
      <c r="A2437" s="74" t="s">
        <v>11494</v>
      </c>
      <c r="B2437" s="74" t="s">
        <v>13742</v>
      </c>
      <c r="C2437" s="74" t="s">
        <v>100</v>
      </c>
      <c r="D2437" s="74" t="s">
        <v>13598</v>
      </c>
    </row>
    <row r="2438" ht="14.25" customHeight="1">
      <c r="A2438" s="74" t="s">
        <v>11560</v>
      </c>
      <c r="B2438" s="74" t="s">
        <v>11561</v>
      </c>
      <c r="C2438" s="74" t="s">
        <v>100</v>
      </c>
      <c r="D2438" s="74" t="s">
        <v>13598</v>
      </c>
    </row>
    <row r="2439" ht="14.25" customHeight="1">
      <c r="A2439" s="74" t="s">
        <v>11566</v>
      </c>
      <c r="B2439" s="74" t="s">
        <v>11567</v>
      </c>
      <c r="C2439" s="74" t="s">
        <v>3934</v>
      </c>
      <c r="D2439" s="74" t="s">
        <v>13598</v>
      </c>
    </row>
    <row r="2440" ht="14.25" customHeight="1">
      <c r="A2440" s="74" t="s">
        <v>13433</v>
      </c>
      <c r="B2440" s="74" t="s">
        <v>13743</v>
      </c>
      <c r="C2440" s="74" t="s">
        <v>50</v>
      </c>
      <c r="D2440" s="74" t="s">
        <v>13598</v>
      </c>
    </row>
    <row r="2441" ht="14.25" customHeight="1">
      <c r="A2441" s="74" t="s">
        <v>13434</v>
      </c>
      <c r="B2441" s="74" t="s">
        <v>13744</v>
      </c>
      <c r="C2441" s="74" t="s">
        <v>50</v>
      </c>
      <c r="D2441" s="74" t="s">
        <v>13598</v>
      </c>
    </row>
    <row r="2442" ht="14.25" customHeight="1">
      <c r="A2442" s="74" t="s">
        <v>11631</v>
      </c>
      <c r="B2442" s="74" t="s">
        <v>13745</v>
      </c>
      <c r="C2442" s="74" t="s">
        <v>127</v>
      </c>
      <c r="D2442" s="74" t="s">
        <v>13598</v>
      </c>
    </row>
    <row r="2443" ht="14.25" customHeight="1">
      <c r="A2443" s="74" t="s">
        <v>11854</v>
      </c>
      <c r="B2443" s="74" t="s">
        <v>11855</v>
      </c>
      <c r="C2443" s="74" t="s">
        <v>71</v>
      </c>
      <c r="D2443" s="74" t="s">
        <v>13598</v>
      </c>
    </row>
    <row r="2444" ht="14.25" customHeight="1">
      <c r="A2444" s="74" t="s">
        <v>13435</v>
      </c>
      <c r="B2444" s="74" t="s">
        <v>13746</v>
      </c>
      <c r="C2444" s="74" t="s">
        <v>3968</v>
      </c>
      <c r="D2444" s="74" t="s">
        <v>13598</v>
      </c>
    </row>
    <row r="2445" ht="14.25" customHeight="1">
      <c r="A2445" s="74" t="s">
        <v>13436</v>
      </c>
      <c r="B2445" s="74" t="s">
        <v>13747</v>
      </c>
      <c r="C2445" s="74" t="s">
        <v>3968</v>
      </c>
      <c r="D2445" s="74" t="s">
        <v>13598</v>
      </c>
    </row>
    <row r="2446" ht="14.25" customHeight="1">
      <c r="A2446" s="74" t="s">
        <v>13437</v>
      </c>
      <c r="B2446" s="74" t="s">
        <v>13748</v>
      </c>
      <c r="C2446" s="74" t="s">
        <v>3968</v>
      </c>
      <c r="D2446" s="74" t="s">
        <v>13598</v>
      </c>
    </row>
    <row r="2447" ht="14.25" customHeight="1">
      <c r="A2447" s="74" t="s">
        <v>13438</v>
      </c>
      <c r="B2447" s="74" t="s">
        <v>13749</v>
      </c>
      <c r="C2447" s="74" t="s">
        <v>3968</v>
      </c>
      <c r="D2447" s="74" t="s">
        <v>13598</v>
      </c>
    </row>
    <row r="2448" ht="14.25" customHeight="1">
      <c r="A2448" s="74" t="s">
        <v>13439</v>
      </c>
      <c r="B2448" s="74" t="s">
        <v>13750</v>
      </c>
      <c r="C2448" s="74" t="s">
        <v>3968</v>
      </c>
      <c r="D2448" s="74" t="s">
        <v>13598</v>
      </c>
    </row>
    <row r="2449" ht="14.25" customHeight="1">
      <c r="A2449" s="74" t="s">
        <v>13440</v>
      </c>
      <c r="B2449" s="74" t="s">
        <v>13751</v>
      </c>
      <c r="C2449" s="74" t="s">
        <v>3968</v>
      </c>
      <c r="D2449" s="74" t="s">
        <v>13598</v>
      </c>
    </row>
    <row r="2450" ht="14.25" customHeight="1">
      <c r="A2450" s="74" t="s">
        <v>13441</v>
      </c>
      <c r="B2450" s="74" t="s">
        <v>13752</v>
      </c>
      <c r="C2450" s="74" t="s">
        <v>3934</v>
      </c>
      <c r="D2450" s="74" t="s">
        <v>13598</v>
      </c>
    </row>
    <row r="2451" ht="14.25" customHeight="1">
      <c r="A2451" s="74" t="s">
        <v>13443</v>
      </c>
      <c r="B2451" s="74" t="s">
        <v>13753</v>
      </c>
      <c r="C2451" s="74" t="s">
        <v>3968</v>
      </c>
      <c r="D2451" s="74" t="s">
        <v>13598</v>
      </c>
    </row>
    <row r="2452" ht="14.25" customHeight="1">
      <c r="A2452" s="74" t="s">
        <v>13444</v>
      </c>
      <c r="B2452" s="74" t="s">
        <v>13754</v>
      </c>
      <c r="C2452" s="74" t="s">
        <v>50</v>
      </c>
      <c r="D2452" s="74" t="s">
        <v>13598</v>
      </c>
    </row>
    <row r="2453" ht="14.25" customHeight="1">
      <c r="A2453" s="74" t="s">
        <v>12082</v>
      </c>
      <c r="B2453" s="74" t="s">
        <v>12083</v>
      </c>
      <c r="C2453" s="74" t="s">
        <v>3934</v>
      </c>
      <c r="D2453" s="74" t="s">
        <v>13598</v>
      </c>
    </row>
    <row r="2454" ht="14.25" customHeight="1">
      <c r="A2454" s="74" t="s">
        <v>13445</v>
      </c>
      <c r="B2454" s="74" t="s">
        <v>13755</v>
      </c>
      <c r="C2454" s="74" t="s">
        <v>57</v>
      </c>
      <c r="D2454" s="74" t="s">
        <v>13598</v>
      </c>
    </row>
    <row r="2455" ht="14.25" customHeight="1">
      <c r="A2455" s="74" t="s">
        <v>13447</v>
      </c>
      <c r="B2455" s="74" t="s">
        <v>13756</v>
      </c>
      <c r="C2455" s="74" t="s">
        <v>100</v>
      </c>
      <c r="D2455" s="74" t="s">
        <v>13598</v>
      </c>
    </row>
    <row r="2456" ht="14.25" customHeight="1">
      <c r="A2456" s="74" t="s">
        <v>12152</v>
      </c>
      <c r="B2456" s="74" t="s">
        <v>13757</v>
      </c>
      <c r="C2456" s="74" t="s">
        <v>127</v>
      </c>
      <c r="D2456" s="74" t="s">
        <v>13598</v>
      </c>
    </row>
    <row r="2457" ht="14.25" customHeight="1">
      <c r="A2457" s="74" t="s">
        <v>12384</v>
      </c>
      <c r="B2457" s="74" t="s">
        <v>13758</v>
      </c>
      <c r="C2457" s="74" t="s">
        <v>3934</v>
      </c>
      <c r="D2457" s="74" t="s">
        <v>13598</v>
      </c>
    </row>
    <row r="2458" ht="14.25" customHeight="1">
      <c r="A2458" s="74" t="s">
        <v>13448</v>
      </c>
      <c r="B2458" s="74" t="s">
        <v>1755</v>
      </c>
      <c r="C2458" s="74" t="s">
        <v>50</v>
      </c>
      <c r="D2458" s="74" t="s">
        <v>13598</v>
      </c>
    </row>
    <row r="2459" ht="14.25" customHeight="1">
      <c r="A2459" s="74" t="s">
        <v>13449</v>
      </c>
      <c r="B2459" s="74" t="s">
        <v>13759</v>
      </c>
      <c r="C2459" s="74" t="s">
        <v>3968</v>
      </c>
      <c r="D2459" s="74" t="s">
        <v>13598</v>
      </c>
    </row>
    <row r="2460" ht="14.25" customHeight="1">
      <c r="A2460" s="74" t="s">
        <v>12412</v>
      </c>
      <c r="B2460" s="74" t="s">
        <v>13760</v>
      </c>
      <c r="C2460" s="74" t="s">
        <v>71</v>
      </c>
      <c r="D2460" s="74" t="s">
        <v>13598</v>
      </c>
    </row>
    <row r="2461" ht="14.25" customHeight="1">
      <c r="A2461" s="74" t="s">
        <v>12413</v>
      </c>
      <c r="B2461" s="74" t="s">
        <v>13761</v>
      </c>
      <c r="C2461" s="74" t="s">
        <v>3934</v>
      </c>
      <c r="D2461" s="74" t="s">
        <v>13598</v>
      </c>
    </row>
    <row r="2462" ht="14.25" customHeight="1">
      <c r="A2462" s="74" t="s">
        <v>13450</v>
      </c>
      <c r="B2462" s="74" t="s">
        <v>1771</v>
      </c>
      <c r="C2462" s="74" t="s">
        <v>3968</v>
      </c>
      <c r="D2462" s="74" t="s">
        <v>13598</v>
      </c>
    </row>
    <row r="2463" ht="14.25" customHeight="1">
      <c r="A2463" s="74" t="s">
        <v>12571</v>
      </c>
      <c r="B2463" s="74" t="s">
        <v>13762</v>
      </c>
      <c r="C2463" s="74" t="s">
        <v>923</v>
      </c>
      <c r="D2463" s="74" t="s">
        <v>13598</v>
      </c>
    </row>
    <row r="2464" ht="14.25" customHeight="1">
      <c r="A2464" s="74" t="s">
        <v>13451</v>
      </c>
      <c r="B2464" s="74" t="s">
        <v>13763</v>
      </c>
      <c r="C2464" s="74" t="s">
        <v>3934</v>
      </c>
      <c r="D2464" s="74" t="s">
        <v>13598</v>
      </c>
    </row>
    <row r="2465" ht="14.25" customHeight="1">
      <c r="A2465" s="74" t="s">
        <v>12591</v>
      </c>
      <c r="B2465" s="74" t="s">
        <v>12592</v>
      </c>
      <c r="C2465" s="74" t="s">
        <v>6563</v>
      </c>
      <c r="D2465" s="74" t="s">
        <v>13598</v>
      </c>
    </row>
    <row r="2466" ht="14.25" customHeight="1">
      <c r="A2466" s="74" t="s">
        <v>12593</v>
      </c>
      <c r="B2466" s="74" t="s">
        <v>6565</v>
      </c>
      <c r="C2466" s="74" t="s">
        <v>3968</v>
      </c>
      <c r="D2466" s="74" t="s">
        <v>13598</v>
      </c>
    </row>
    <row r="2467" ht="14.25" customHeight="1">
      <c r="A2467" s="74" t="s">
        <v>12652</v>
      </c>
      <c r="B2467" s="74" t="s">
        <v>13764</v>
      </c>
      <c r="C2467" s="74" t="s">
        <v>3934</v>
      </c>
      <c r="D2467" s="74" t="s">
        <v>13598</v>
      </c>
    </row>
    <row r="2468" ht="14.25" customHeight="1">
      <c r="A2468" s="74" t="s">
        <v>3713</v>
      </c>
      <c r="B2468" s="74" t="s">
        <v>13765</v>
      </c>
      <c r="C2468" s="74" t="s">
        <v>3968</v>
      </c>
      <c r="D2468" s="74" t="s">
        <v>13598</v>
      </c>
    </row>
    <row r="2469" ht="14.25" customHeight="1">
      <c r="A2469" s="74" t="s">
        <v>13453</v>
      </c>
      <c r="B2469" s="74" t="s">
        <v>325</v>
      </c>
      <c r="C2469" s="74" t="s">
        <v>100</v>
      </c>
      <c r="D2469" s="74" t="s">
        <v>13598</v>
      </c>
    </row>
    <row r="2470" ht="14.25" customHeight="1">
      <c r="A2470" s="74" t="s">
        <v>13454</v>
      </c>
      <c r="B2470" s="74" t="s">
        <v>994</v>
      </c>
      <c r="C2470" s="74" t="s">
        <v>100</v>
      </c>
      <c r="D2470" s="74" t="s">
        <v>13598</v>
      </c>
    </row>
    <row r="2471" ht="14.25" customHeight="1">
      <c r="A2471" s="74" t="s">
        <v>13456</v>
      </c>
      <c r="B2471" s="74" t="s">
        <v>13766</v>
      </c>
      <c r="C2471" s="74" t="s">
        <v>100</v>
      </c>
      <c r="D2471" s="74" t="s">
        <v>13598</v>
      </c>
    </row>
    <row r="2472" ht="14.25" customHeight="1">
      <c r="A2472" s="74" t="s">
        <v>12741</v>
      </c>
      <c r="B2472" s="74" t="s">
        <v>12742</v>
      </c>
      <c r="C2472" s="74" t="s">
        <v>100</v>
      </c>
      <c r="D2472" s="74" t="s">
        <v>13598</v>
      </c>
    </row>
    <row r="2473" ht="14.25" customHeight="1">
      <c r="A2473" s="74" t="s">
        <v>12783</v>
      </c>
      <c r="B2473" s="74" t="s">
        <v>13767</v>
      </c>
      <c r="C2473" s="74" t="s">
        <v>100</v>
      </c>
      <c r="D2473" s="74" t="s">
        <v>13598</v>
      </c>
    </row>
    <row r="2474" ht="14.25" customHeight="1">
      <c r="A2474" s="74" t="s">
        <v>12788</v>
      </c>
      <c r="B2474" s="74" t="s">
        <v>13768</v>
      </c>
      <c r="C2474" s="74" t="s">
        <v>3934</v>
      </c>
      <c r="D2474" s="74" t="s">
        <v>13598</v>
      </c>
    </row>
    <row r="2475" ht="14.25" customHeight="1">
      <c r="A2475" s="74" t="s">
        <v>12789</v>
      </c>
      <c r="B2475" s="74" t="s">
        <v>13769</v>
      </c>
      <c r="C2475" s="74" t="s">
        <v>100</v>
      </c>
      <c r="D2475" s="74" t="s">
        <v>13598</v>
      </c>
    </row>
    <row r="2476" ht="14.25" customHeight="1">
      <c r="A2476" s="74" t="s">
        <v>12804</v>
      </c>
      <c r="B2476" s="74" t="s">
        <v>12805</v>
      </c>
      <c r="C2476" s="74" t="s">
        <v>100</v>
      </c>
      <c r="D2476" s="74" t="s">
        <v>13598</v>
      </c>
    </row>
    <row r="2477" ht="14.25" customHeight="1">
      <c r="A2477" s="74" t="s">
        <v>13457</v>
      </c>
      <c r="B2477" s="74" t="s">
        <v>13770</v>
      </c>
      <c r="C2477" s="74" t="s">
        <v>50</v>
      </c>
      <c r="D2477" s="74" t="s">
        <v>13598</v>
      </c>
    </row>
    <row r="2478" ht="14.25" customHeight="1">
      <c r="A2478" s="74" t="s">
        <v>3726</v>
      </c>
      <c r="B2478" s="74" t="s">
        <v>13771</v>
      </c>
      <c r="C2478" s="74" t="s">
        <v>127</v>
      </c>
      <c r="D2478" s="74" t="s">
        <v>13598</v>
      </c>
    </row>
    <row r="2479" ht="14.25" customHeight="1">
      <c r="A2479" s="74" t="s">
        <v>12845</v>
      </c>
      <c r="B2479" s="74" t="s">
        <v>13772</v>
      </c>
      <c r="C2479" s="74" t="s">
        <v>127</v>
      </c>
      <c r="D2479" s="74" t="s">
        <v>13598</v>
      </c>
    </row>
    <row r="2480" ht="14.25" customHeight="1">
      <c r="A2480" s="74" t="s">
        <v>12858</v>
      </c>
      <c r="B2480" s="74" t="s">
        <v>1165</v>
      </c>
      <c r="C2480" s="74" t="s">
        <v>1026</v>
      </c>
      <c r="D2480" s="74" t="s">
        <v>13598</v>
      </c>
    </row>
    <row r="2481" ht="14.25" customHeight="1">
      <c r="A2481" s="74" t="s">
        <v>12861</v>
      </c>
      <c r="B2481" s="74" t="s">
        <v>13773</v>
      </c>
      <c r="C2481" s="74" t="s">
        <v>57</v>
      </c>
      <c r="D2481" s="74" t="s">
        <v>13598</v>
      </c>
    </row>
    <row r="2482" ht="14.25" customHeight="1">
      <c r="A2482" s="74" t="s">
        <v>13458</v>
      </c>
      <c r="B2482" s="74" t="s">
        <v>13774</v>
      </c>
      <c r="C2482" s="74" t="s">
        <v>57</v>
      </c>
      <c r="D2482" s="74" t="s">
        <v>13598</v>
      </c>
    </row>
    <row r="2483" ht="14.25" customHeight="1">
      <c r="A2483" s="74" t="s">
        <v>13460</v>
      </c>
      <c r="B2483" s="74" t="s">
        <v>13775</v>
      </c>
      <c r="C2483" s="74" t="s">
        <v>100</v>
      </c>
      <c r="D2483" s="74" t="s">
        <v>13598</v>
      </c>
    </row>
    <row r="2484" ht="14.25" customHeight="1">
      <c r="A2484" s="74" t="s">
        <v>13462</v>
      </c>
      <c r="B2484" s="74" t="s">
        <v>1955</v>
      </c>
      <c r="C2484" s="74" t="s">
        <v>3968</v>
      </c>
      <c r="D2484" s="74" t="s">
        <v>13598</v>
      </c>
    </row>
    <row r="2485" ht="14.25" customHeight="1">
      <c r="A2485" s="74" t="s">
        <v>13463</v>
      </c>
      <c r="B2485" s="74" t="s">
        <v>13776</v>
      </c>
      <c r="C2485" s="74" t="s">
        <v>100</v>
      </c>
      <c r="D2485" s="74" t="s">
        <v>13598</v>
      </c>
    </row>
    <row r="2486" ht="14.25" customHeight="1">
      <c r="A2486" s="74" t="s">
        <v>13128</v>
      </c>
      <c r="B2486" s="74" t="s">
        <v>13129</v>
      </c>
      <c r="C2486" s="74" t="s">
        <v>100</v>
      </c>
      <c r="D2486" s="74" t="s">
        <v>13598</v>
      </c>
    </row>
    <row r="2487" ht="14.25" customHeight="1">
      <c r="A2487" s="74" t="s">
        <v>13130</v>
      </c>
      <c r="B2487" s="74" t="s">
        <v>13131</v>
      </c>
      <c r="C2487" s="74" t="s">
        <v>100</v>
      </c>
      <c r="D2487" s="74" t="s">
        <v>13598</v>
      </c>
    </row>
    <row r="2488" ht="14.25" customHeight="1">
      <c r="A2488" s="74" t="s">
        <v>13132</v>
      </c>
      <c r="B2488" s="74" t="s">
        <v>13133</v>
      </c>
      <c r="C2488" s="74" t="s">
        <v>100</v>
      </c>
      <c r="D2488" s="74" t="s">
        <v>13598</v>
      </c>
    </row>
    <row r="2489" ht="14.25" customHeight="1">
      <c r="A2489" s="74" t="s">
        <v>13134</v>
      </c>
      <c r="B2489" s="74" t="s">
        <v>13135</v>
      </c>
      <c r="C2489" s="74" t="s">
        <v>3968</v>
      </c>
      <c r="D2489" s="74" t="s">
        <v>13598</v>
      </c>
    </row>
    <row r="2490" ht="14.25" customHeight="1">
      <c r="A2490" s="74" t="s">
        <v>13144</v>
      </c>
      <c r="B2490" s="74" t="s">
        <v>13145</v>
      </c>
      <c r="C2490" s="74" t="s">
        <v>100</v>
      </c>
      <c r="D2490" s="74" t="s">
        <v>13598</v>
      </c>
    </row>
    <row r="2491" ht="14.25" customHeight="1">
      <c r="A2491" s="74" t="s">
        <v>13152</v>
      </c>
      <c r="B2491" s="74" t="s">
        <v>13153</v>
      </c>
      <c r="C2491" s="74" t="s">
        <v>100</v>
      </c>
      <c r="D2491" s="74" t="s">
        <v>13598</v>
      </c>
    </row>
    <row r="2492" ht="14.25" customHeight="1">
      <c r="A2492" s="74" t="s">
        <v>13271</v>
      </c>
      <c r="B2492" s="74" t="s">
        <v>48</v>
      </c>
      <c r="C2492" s="74" t="s">
        <v>50</v>
      </c>
      <c r="D2492" s="74" t="s">
        <v>13777</v>
      </c>
    </row>
    <row r="2493" ht="14.25" customHeight="1">
      <c r="A2493" s="74" t="s">
        <v>13273</v>
      </c>
      <c r="B2493" s="74" t="s">
        <v>13274</v>
      </c>
      <c r="C2493" s="74" t="s">
        <v>57</v>
      </c>
      <c r="D2493" s="74" t="s">
        <v>13777</v>
      </c>
    </row>
    <row r="2494" ht="14.25" customHeight="1">
      <c r="A2494" s="74" t="s">
        <v>3956</v>
      </c>
      <c r="B2494" s="74" t="s">
        <v>3958</v>
      </c>
      <c r="C2494" s="74" t="s">
        <v>3934</v>
      </c>
      <c r="D2494" s="74" t="s">
        <v>13777</v>
      </c>
    </row>
    <row r="2495" ht="14.25" customHeight="1">
      <c r="A2495" s="74" t="s">
        <v>4024</v>
      </c>
      <c r="B2495" s="74" t="s">
        <v>70</v>
      </c>
      <c r="C2495" s="74" t="s">
        <v>71</v>
      </c>
      <c r="D2495" s="74" t="s">
        <v>13777</v>
      </c>
    </row>
    <row r="2496" ht="14.25" customHeight="1">
      <c r="A2496" s="74" t="s">
        <v>4031</v>
      </c>
      <c r="B2496" s="74" t="s">
        <v>13778</v>
      </c>
      <c r="C2496" s="74" t="s">
        <v>3934</v>
      </c>
      <c r="D2496" s="74" t="s">
        <v>13777</v>
      </c>
    </row>
    <row r="2497" ht="14.25" customHeight="1">
      <c r="A2497" s="74" t="s">
        <v>4047</v>
      </c>
      <c r="B2497" s="74" t="s">
        <v>2963</v>
      </c>
      <c r="C2497" s="74" t="s">
        <v>71</v>
      </c>
      <c r="D2497" s="74" t="s">
        <v>13777</v>
      </c>
    </row>
    <row r="2498" ht="14.25" customHeight="1">
      <c r="A2498" s="74" t="s">
        <v>4059</v>
      </c>
      <c r="B2498" s="74" t="s">
        <v>13779</v>
      </c>
      <c r="C2498" s="74" t="s">
        <v>3934</v>
      </c>
      <c r="D2498" s="74" t="s">
        <v>13777</v>
      </c>
    </row>
    <row r="2499" ht="14.25" customHeight="1">
      <c r="A2499" s="74" t="s">
        <v>4094</v>
      </c>
      <c r="B2499" s="74" t="s">
        <v>13780</v>
      </c>
      <c r="C2499" s="74" t="s">
        <v>71</v>
      </c>
      <c r="D2499" s="74" t="s">
        <v>13777</v>
      </c>
    </row>
    <row r="2500" ht="14.25" customHeight="1">
      <c r="A2500" s="74" t="s">
        <v>4096</v>
      </c>
      <c r="B2500" s="74" t="s">
        <v>4101</v>
      </c>
      <c r="C2500" s="74" t="s">
        <v>3934</v>
      </c>
      <c r="D2500" s="74" t="s">
        <v>13777</v>
      </c>
    </row>
    <row r="2501" ht="14.25" customHeight="1">
      <c r="A2501" s="74" t="s">
        <v>4229</v>
      </c>
      <c r="B2501" s="74" t="s">
        <v>4230</v>
      </c>
      <c r="C2501" s="74" t="s">
        <v>57</v>
      </c>
      <c r="D2501" s="74" t="s">
        <v>13777</v>
      </c>
    </row>
    <row r="2502" ht="14.25" customHeight="1">
      <c r="A2502" s="74" t="s">
        <v>13275</v>
      </c>
      <c r="B2502" s="74" t="s">
        <v>104</v>
      </c>
      <c r="C2502" s="74" t="s">
        <v>50</v>
      </c>
      <c r="D2502" s="74" t="s">
        <v>13777</v>
      </c>
    </row>
    <row r="2503" ht="14.25" customHeight="1">
      <c r="A2503" s="74" t="s">
        <v>13276</v>
      </c>
      <c r="B2503" s="74" t="s">
        <v>109</v>
      </c>
      <c r="C2503" s="74" t="s">
        <v>50</v>
      </c>
      <c r="D2503" s="74" t="s">
        <v>13777</v>
      </c>
    </row>
    <row r="2504" ht="14.25" customHeight="1">
      <c r="A2504" s="74" t="s">
        <v>13277</v>
      </c>
      <c r="B2504" s="74" t="s">
        <v>13278</v>
      </c>
      <c r="C2504" s="74" t="s">
        <v>3934</v>
      </c>
      <c r="D2504" s="74" t="s">
        <v>13777</v>
      </c>
    </row>
    <row r="2505" ht="14.25" customHeight="1">
      <c r="A2505" s="74" t="s">
        <v>13279</v>
      </c>
      <c r="B2505" s="74" t="s">
        <v>125</v>
      </c>
      <c r="C2505" s="74" t="s">
        <v>127</v>
      </c>
      <c r="D2505" s="74" t="s">
        <v>13777</v>
      </c>
    </row>
    <row r="2506" ht="14.25" customHeight="1">
      <c r="A2506" s="74" t="s">
        <v>13280</v>
      </c>
      <c r="B2506" s="74" t="s">
        <v>138</v>
      </c>
      <c r="C2506" s="74" t="s">
        <v>50</v>
      </c>
      <c r="D2506" s="74" t="s">
        <v>13777</v>
      </c>
    </row>
    <row r="2507" ht="14.25" customHeight="1">
      <c r="A2507" s="74" t="s">
        <v>13281</v>
      </c>
      <c r="B2507" s="74" t="s">
        <v>143</v>
      </c>
      <c r="C2507" s="74" t="s">
        <v>100</v>
      </c>
      <c r="D2507" s="74" t="s">
        <v>13777</v>
      </c>
    </row>
    <row r="2508" ht="14.25" customHeight="1">
      <c r="A2508" s="74" t="s">
        <v>13282</v>
      </c>
      <c r="B2508" s="74" t="s">
        <v>147</v>
      </c>
      <c r="C2508" s="74" t="s">
        <v>127</v>
      </c>
      <c r="D2508" s="74" t="s">
        <v>13777</v>
      </c>
    </row>
    <row r="2509" ht="14.25" customHeight="1">
      <c r="A2509" s="74" t="s">
        <v>13283</v>
      </c>
      <c r="B2509" s="74" t="s">
        <v>156</v>
      </c>
      <c r="C2509" s="74" t="s">
        <v>50</v>
      </c>
      <c r="D2509" s="74" t="s">
        <v>13777</v>
      </c>
    </row>
    <row r="2510" ht="14.25" customHeight="1">
      <c r="A2510" s="74" t="s">
        <v>13284</v>
      </c>
      <c r="B2510" s="74" t="s">
        <v>160</v>
      </c>
      <c r="C2510" s="74" t="s">
        <v>50</v>
      </c>
      <c r="D2510" s="74" t="s">
        <v>13777</v>
      </c>
    </row>
    <row r="2511" ht="14.25" customHeight="1">
      <c r="A2511" s="74" t="s">
        <v>13285</v>
      </c>
      <c r="B2511" s="74" t="s">
        <v>164</v>
      </c>
      <c r="C2511" s="74" t="s">
        <v>3968</v>
      </c>
      <c r="D2511" s="74" t="s">
        <v>13777</v>
      </c>
    </row>
    <row r="2512" ht="14.25" customHeight="1">
      <c r="A2512" s="74" t="s">
        <v>13286</v>
      </c>
      <c r="B2512" s="74" t="s">
        <v>174</v>
      </c>
      <c r="C2512" s="74" t="s">
        <v>100</v>
      </c>
      <c r="D2512" s="74" t="s">
        <v>13777</v>
      </c>
    </row>
    <row r="2513" ht="14.25" customHeight="1">
      <c r="A2513" s="74" t="s">
        <v>13287</v>
      </c>
      <c r="B2513" s="74" t="s">
        <v>178</v>
      </c>
      <c r="C2513" s="74" t="s">
        <v>50</v>
      </c>
      <c r="D2513" s="74" t="s">
        <v>13777</v>
      </c>
    </row>
    <row r="2514" ht="14.25" customHeight="1">
      <c r="A2514" s="74" t="s">
        <v>4536</v>
      </c>
      <c r="B2514" s="74" t="s">
        <v>4537</v>
      </c>
      <c r="C2514" s="74" t="s">
        <v>3934</v>
      </c>
      <c r="D2514" s="74" t="s">
        <v>13777</v>
      </c>
    </row>
    <row r="2515" ht="14.25" customHeight="1">
      <c r="A2515" s="74" t="s">
        <v>4549</v>
      </c>
      <c r="B2515" s="74" t="s">
        <v>182</v>
      </c>
      <c r="C2515" s="74" t="s">
        <v>3968</v>
      </c>
      <c r="D2515" s="74" t="s">
        <v>13777</v>
      </c>
    </row>
    <row r="2516" ht="14.25" customHeight="1">
      <c r="A2516" s="74" t="s">
        <v>4576</v>
      </c>
      <c r="B2516" s="74" t="s">
        <v>4577</v>
      </c>
      <c r="C2516" s="74" t="s">
        <v>100</v>
      </c>
      <c r="D2516" s="74" t="s">
        <v>13777</v>
      </c>
    </row>
    <row r="2517" ht="14.25" customHeight="1">
      <c r="A2517" s="74" t="s">
        <v>4590</v>
      </c>
      <c r="B2517" s="74" t="s">
        <v>4591</v>
      </c>
      <c r="C2517" s="74" t="s">
        <v>3968</v>
      </c>
      <c r="D2517" s="74" t="s">
        <v>13777</v>
      </c>
    </row>
    <row r="2518" ht="14.25" customHeight="1">
      <c r="A2518" s="74" t="s">
        <v>13288</v>
      </c>
      <c r="B2518" s="74" t="s">
        <v>13289</v>
      </c>
      <c r="C2518" s="74" t="s">
        <v>3934</v>
      </c>
      <c r="D2518" s="74" t="s">
        <v>13777</v>
      </c>
    </row>
    <row r="2519" ht="14.25" customHeight="1">
      <c r="A2519" s="74" t="s">
        <v>4624</v>
      </c>
      <c r="B2519" s="74" t="s">
        <v>4625</v>
      </c>
      <c r="C2519" s="74" t="s">
        <v>3934</v>
      </c>
      <c r="D2519" s="74" t="s">
        <v>13777</v>
      </c>
    </row>
    <row r="2520" ht="14.25" customHeight="1">
      <c r="A2520" s="74" t="s">
        <v>4685</v>
      </c>
      <c r="B2520" s="74" t="s">
        <v>4686</v>
      </c>
      <c r="C2520" s="74" t="s">
        <v>3934</v>
      </c>
      <c r="D2520" s="74" t="s">
        <v>13777</v>
      </c>
    </row>
    <row r="2521" ht="14.25" customHeight="1">
      <c r="A2521" s="74" t="s">
        <v>13290</v>
      </c>
      <c r="B2521" s="74" t="s">
        <v>13291</v>
      </c>
      <c r="C2521" s="74" t="s">
        <v>3934</v>
      </c>
      <c r="D2521" s="74" t="s">
        <v>13777</v>
      </c>
    </row>
    <row r="2522" ht="14.25" customHeight="1">
      <c r="A2522" s="74" t="s">
        <v>4709</v>
      </c>
      <c r="B2522" s="74" t="s">
        <v>4710</v>
      </c>
      <c r="C2522" s="74" t="s">
        <v>3934</v>
      </c>
      <c r="D2522" s="74" t="s">
        <v>13777</v>
      </c>
    </row>
    <row r="2523" ht="14.25" customHeight="1">
      <c r="A2523" s="74" t="s">
        <v>13294</v>
      </c>
      <c r="B2523" s="74" t="s">
        <v>13295</v>
      </c>
      <c r="C2523" s="74" t="s">
        <v>50</v>
      </c>
      <c r="D2523" s="74" t="s">
        <v>13777</v>
      </c>
    </row>
    <row r="2524" ht="14.25" customHeight="1">
      <c r="A2524" s="74" t="s">
        <v>4785</v>
      </c>
      <c r="B2524" s="74" t="s">
        <v>4786</v>
      </c>
      <c r="C2524" s="74" t="s">
        <v>3968</v>
      </c>
      <c r="D2524" s="74" t="s">
        <v>13777</v>
      </c>
    </row>
    <row r="2525" ht="14.25" customHeight="1">
      <c r="A2525" s="74" t="s">
        <v>4812</v>
      </c>
      <c r="B2525" s="74" t="s">
        <v>4813</v>
      </c>
      <c r="C2525" s="74" t="s">
        <v>3934</v>
      </c>
      <c r="D2525" s="74" t="s">
        <v>13777</v>
      </c>
    </row>
    <row r="2526" ht="14.25" customHeight="1">
      <c r="A2526" s="74" t="s">
        <v>13296</v>
      </c>
      <c r="B2526" s="74" t="s">
        <v>206</v>
      </c>
      <c r="C2526" s="74" t="s">
        <v>100</v>
      </c>
      <c r="D2526" s="74" t="s">
        <v>13777</v>
      </c>
    </row>
    <row r="2527" ht="14.25" customHeight="1">
      <c r="A2527" s="74" t="s">
        <v>13297</v>
      </c>
      <c r="B2527" s="74" t="s">
        <v>2083</v>
      </c>
      <c r="C2527" s="74" t="s">
        <v>57</v>
      </c>
      <c r="D2527" s="74" t="s">
        <v>13777</v>
      </c>
    </row>
    <row r="2528" ht="14.25" customHeight="1">
      <c r="A2528" s="74" t="s">
        <v>13298</v>
      </c>
      <c r="B2528" s="74" t="s">
        <v>13299</v>
      </c>
      <c r="C2528" s="74" t="s">
        <v>923</v>
      </c>
      <c r="D2528" s="74" t="s">
        <v>13777</v>
      </c>
    </row>
    <row r="2529" ht="14.25" customHeight="1">
      <c r="A2529" s="74" t="s">
        <v>13300</v>
      </c>
      <c r="B2529" s="74" t="s">
        <v>13301</v>
      </c>
      <c r="C2529" s="74" t="s">
        <v>3968</v>
      </c>
      <c r="D2529" s="74" t="s">
        <v>13777</v>
      </c>
    </row>
    <row r="2530" ht="14.25" customHeight="1">
      <c r="A2530" s="74" t="s">
        <v>13302</v>
      </c>
      <c r="B2530" s="74" t="s">
        <v>13781</v>
      </c>
      <c r="C2530" s="74" t="s">
        <v>66</v>
      </c>
      <c r="D2530" s="74" t="s">
        <v>13777</v>
      </c>
    </row>
    <row r="2531" ht="14.25" customHeight="1">
      <c r="A2531" s="74" t="s">
        <v>4892</v>
      </c>
      <c r="B2531" s="74" t="s">
        <v>13782</v>
      </c>
      <c r="C2531" s="74" t="s">
        <v>3968</v>
      </c>
      <c r="D2531" s="74" t="s">
        <v>13777</v>
      </c>
    </row>
    <row r="2532" ht="14.25" customHeight="1">
      <c r="A2532" s="74" t="s">
        <v>4908</v>
      </c>
      <c r="B2532" s="74" t="s">
        <v>4909</v>
      </c>
      <c r="C2532" s="74" t="s">
        <v>3934</v>
      </c>
      <c r="D2532" s="74" t="s">
        <v>13777</v>
      </c>
    </row>
    <row r="2533" ht="14.25" customHeight="1">
      <c r="A2533" s="74" t="s">
        <v>4910</v>
      </c>
      <c r="B2533" s="74" t="s">
        <v>4911</v>
      </c>
      <c r="C2533" s="74" t="s">
        <v>3968</v>
      </c>
      <c r="D2533" s="74" t="s">
        <v>13777</v>
      </c>
    </row>
    <row r="2534" ht="14.25" customHeight="1">
      <c r="A2534" s="74" t="s">
        <v>4912</v>
      </c>
      <c r="B2534" s="74" t="s">
        <v>13783</v>
      </c>
      <c r="C2534" s="74" t="s">
        <v>3934</v>
      </c>
      <c r="D2534" s="74" t="s">
        <v>13777</v>
      </c>
    </row>
    <row r="2535" ht="14.25" customHeight="1">
      <c r="A2535" s="74" t="s">
        <v>13304</v>
      </c>
      <c r="B2535" s="74" t="s">
        <v>219</v>
      </c>
      <c r="C2535" s="74" t="s">
        <v>100</v>
      </c>
      <c r="D2535" s="74" t="s">
        <v>13777</v>
      </c>
    </row>
    <row r="2536" ht="14.25" customHeight="1">
      <c r="A2536" s="74" t="s">
        <v>13305</v>
      </c>
      <c r="B2536" s="74" t="s">
        <v>13784</v>
      </c>
      <c r="C2536" s="74" t="s">
        <v>3968</v>
      </c>
      <c r="D2536" s="74" t="s">
        <v>13777</v>
      </c>
    </row>
    <row r="2537" ht="14.25" customHeight="1">
      <c r="A2537" s="74" t="s">
        <v>5024</v>
      </c>
      <c r="B2537" s="74" t="s">
        <v>256</v>
      </c>
      <c r="C2537" s="74" t="s">
        <v>3968</v>
      </c>
      <c r="D2537" s="74" t="s">
        <v>13777</v>
      </c>
    </row>
    <row r="2538" ht="14.25" customHeight="1">
      <c r="A2538" s="74" t="s">
        <v>13307</v>
      </c>
      <c r="B2538" s="74" t="s">
        <v>310</v>
      </c>
      <c r="C2538" s="74" t="s">
        <v>100</v>
      </c>
      <c r="D2538" s="74" t="s">
        <v>13777</v>
      </c>
    </row>
    <row r="2539" ht="14.25" customHeight="1">
      <c r="A2539" s="74" t="s">
        <v>13308</v>
      </c>
      <c r="B2539" s="74" t="s">
        <v>13514</v>
      </c>
      <c r="C2539" s="74" t="s">
        <v>3934</v>
      </c>
      <c r="D2539" s="74" t="s">
        <v>13777</v>
      </c>
    </row>
    <row r="2540" ht="14.25" customHeight="1">
      <c r="A2540" s="74" t="s">
        <v>13309</v>
      </c>
      <c r="B2540" s="74" t="s">
        <v>13467</v>
      </c>
      <c r="C2540" s="74" t="s">
        <v>3968</v>
      </c>
      <c r="D2540" s="74" t="s">
        <v>13777</v>
      </c>
    </row>
    <row r="2541" ht="14.25" customHeight="1">
      <c r="A2541" s="74" t="s">
        <v>5373</v>
      </c>
      <c r="B2541" s="74" t="s">
        <v>350</v>
      </c>
      <c r="C2541" s="74" t="s">
        <v>127</v>
      </c>
      <c r="D2541" s="74" t="s">
        <v>13777</v>
      </c>
    </row>
    <row r="2542" ht="14.25" customHeight="1">
      <c r="A2542" s="74" t="s">
        <v>5410</v>
      </c>
      <c r="B2542" s="74" t="s">
        <v>13785</v>
      </c>
      <c r="C2542" s="74" t="s">
        <v>100</v>
      </c>
      <c r="D2542" s="74" t="s">
        <v>13777</v>
      </c>
    </row>
    <row r="2543" ht="14.25" customHeight="1">
      <c r="A2543" s="74" t="s">
        <v>13311</v>
      </c>
      <c r="B2543" s="74" t="s">
        <v>13468</v>
      </c>
      <c r="C2543" s="74" t="s">
        <v>3968</v>
      </c>
      <c r="D2543" s="74" t="s">
        <v>13777</v>
      </c>
    </row>
    <row r="2544" ht="14.25" customHeight="1">
      <c r="A2544" s="74" t="s">
        <v>13312</v>
      </c>
      <c r="B2544" s="74" t="s">
        <v>13313</v>
      </c>
      <c r="C2544" s="74" t="s">
        <v>66</v>
      </c>
      <c r="D2544" s="74" t="s">
        <v>13777</v>
      </c>
    </row>
    <row r="2545" ht="14.25" customHeight="1">
      <c r="A2545" s="74" t="s">
        <v>13314</v>
      </c>
      <c r="B2545" s="74" t="s">
        <v>387</v>
      </c>
      <c r="C2545" s="74" t="s">
        <v>100</v>
      </c>
      <c r="D2545" s="74" t="s">
        <v>13777</v>
      </c>
    </row>
    <row r="2546" ht="14.25" customHeight="1">
      <c r="A2546" s="74" t="s">
        <v>13315</v>
      </c>
      <c r="B2546" s="74" t="s">
        <v>423</v>
      </c>
      <c r="C2546" s="74" t="s">
        <v>3968</v>
      </c>
      <c r="D2546" s="74" t="s">
        <v>13777</v>
      </c>
    </row>
    <row r="2547" ht="14.25" customHeight="1">
      <c r="A2547" s="74" t="s">
        <v>3695</v>
      </c>
      <c r="B2547" s="74" t="s">
        <v>13470</v>
      </c>
      <c r="C2547" s="74" t="s">
        <v>57</v>
      </c>
      <c r="D2547" s="74" t="s">
        <v>13777</v>
      </c>
    </row>
    <row r="2548" ht="14.25" customHeight="1">
      <c r="A2548" s="74" t="s">
        <v>5639</v>
      </c>
      <c r="B2548" s="74" t="s">
        <v>444</v>
      </c>
      <c r="C2548" s="74" t="s">
        <v>100</v>
      </c>
      <c r="D2548" s="74" t="s">
        <v>13777</v>
      </c>
    </row>
    <row r="2549" ht="14.25" customHeight="1">
      <c r="A2549" s="74" t="s">
        <v>5727</v>
      </c>
      <c r="B2549" s="74" t="s">
        <v>5728</v>
      </c>
      <c r="C2549" s="74" t="s">
        <v>71</v>
      </c>
      <c r="D2549" s="74" t="s">
        <v>13777</v>
      </c>
    </row>
    <row r="2550" ht="14.25" customHeight="1">
      <c r="A2550" s="74" t="s">
        <v>5733</v>
      </c>
      <c r="B2550" s="74" t="s">
        <v>10093</v>
      </c>
      <c r="C2550" s="74" t="s">
        <v>71</v>
      </c>
      <c r="D2550" s="74" t="s">
        <v>13777</v>
      </c>
    </row>
    <row r="2551" ht="14.25" customHeight="1">
      <c r="A2551" s="74" t="s">
        <v>5801</v>
      </c>
      <c r="B2551" s="74" t="s">
        <v>6245</v>
      </c>
      <c r="C2551" s="74" t="s">
        <v>71</v>
      </c>
      <c r="D2551" s="74" t="s">
        <v>13777</v>
      </c>
    </row>
    <row r="2552" ht="14.25" customHeight="1">
      <c r="A2552" s="74" t="s">
        <v>5933</v>
      </c>
      <c r="B2552" s="74" t="s">
        <v>13786</v>
      </c>
      <c r="C2552" s="74" t="s">
        <v>57</v>
      </c>
      <c r="D2552" s="74" t="s">
        <v>13777</v>
      </c>
    </row>
    <row r="2553" ht="14.25" customHeight="1">
      <c r="A2553" s="74" t="s">
        <v>5948</v>
      </c>
      <c r="B2553" s="74" t="s">
        <v>5949</v>
      </c>
      <c r="C2553" s="74" t="s">
        <v>3968</v>
      </c>
      <c r="D2553" s="74" t="s">
        <v>13777</v>
      </c>
    </row>
    <row r="2554" ht="14.25" customHeight="1">
      <c r="A2554" s="74" t="s">
        <v>6173</v>
      </c>
      <c r="B2554" s="74" t="s">
        <v>6172</v>
      </c>
      <c r="C2554" s="74" t="s">
        <v>3934</v>
      </c>
      <c r="D2554" s="74" t="s">
        <v>13777</v>
      </c>
    </row>
    <row r="2555" ht="14.25" customHeight="1">
      <c r="A2555" s="74" t="s">
        <v>13316</v>
      </c>
      <c r="B2555" s="74" t="s">
        <v>13317</v>
      </c>
      <c r="C2555" s="74" t="s">
        <v>57</v>
      </c>
      <c r="D2555" s="74" t="s">
        <v>13777</v>
      </c>
    </row>
    <row r="2556" ht="14.25" customHeight="1">
      <c r="A2556" s="74" t="s">
        <v>13318</v>
      </c>
      <c r="B2556" s="74" t="s">
        <v>473</v>
      </c>
      <c r="C2556" s="74" t="s">
        <v>100</v>
      </c>
      <c r="D2556" s="74" t="s">
        <v>13777</v>
      </c>
    </row>
    <row r="2557" ht="14.25" customHeight="1">
      <c r="A2557" s="74" t="s">
        <v>6294</v>
      </c>
      <c r="B2557" s="74" t="s">
        <v>2820</v>
      </c>
      <c r="C2557" s="74" t="s">
        <v>1026</v>
      </c>
      <c r="D2557" s="74" t="s">
        <v>13777</v>
      </c>
    </row>
    <row r="2558" ht="14.25" customHeight="1">
      <c r="A2558" s="74" t="s">
        <v>6296</v>
      </c>
      <c r="B2558" s="74" t="s">
        <v>2822</v>
      </c>
      <c r="C2558" s="74" t="s">
        <v>57</v>
      </c>
      <c r="D2558" s="74" t="s">
        <v>13777</v>
      </c>
    </row>
    <row r="2559" ht="14.25" customHeight="1">
      <c r="A2559" s="74" t="s">
        <v>6480</v>
      </c>
      <c r="B2559" s="74" t="s">
        <v>6481</v>
      </c>
      <c r="C2559" s="74" t="s">
        <v>100</v>
      </c>
      <c r="D2559" s="74" t="s">
        <v>13777</v>
      </c>
    </row>
    <row r="2560" ht="14.25" customHeight="1">
      <c r="A2560" s="74" t="s">
        <v>6494</v>
      </c>
      <c r="B2560" s="74" t="s">
        <v>6495</v>
      </c>
      <c r="C2560" s="74" t="s">
        <v>3934</v>
      </c>
      <c r="D2560" s="74" t="s">
        <v>13777</v>
      </c>
    </row>
    <row r="2561" ht="14.25" customHeight="1">
      <c r="A2561" s="74" t="s">
        <v>3696</v>
      </c>
      <c r="B2561" s="74" t="s">
        <v>515</v>
      </c>
      <c r="C2561" s="74" t="s">
        <v>3968</v>
      </c>
      <c r="D2561" s="74" t="s">
        <v>13777</v>
      </c>
    </row>
    <row r="2562" ht="14.25" customHeight="1">
      <c r="A2562" s="74" t="s">
        <v>13320</v>
      </c>
      <c r="B2562" s="74" t="s">
        <v>519</v>
      </c>
      <c r="C2562" s="74" t="s">
        <v>57</v>
      </c>
      <c r="D2562" s="74" t="s">
        <v>13777</v>
      </c>
    </row>
    <row r="2563" ht="14.25" customHeight="1">
      <c r="A2563" s="74" t="s">
        <v>13321</v>
      </c>
      <c r="B2563" s="74" t="s">
        <v>13538</v>
      </c>
      <c r="C2563" s="74" t="s">
        <v>50</v>
      </c>
      <c r="D2563" s="74" t="s">
        <v>13777</v>
      </c>
    </row>
    <row r="2564" ht="14.25" customHeight="1">
      <c r="A2564" s="74" t="s">
        <v>6561</v>
      </c>
      <c r="B2564" s="74" t="s">
        <v>6562</v>
      </c>
      <c r="C2564" s="74" t="s">
        <v>6563</v>
      </c>
      <c r="D2564" s="74" t="s">
        <v>13777</v>
      </c>
    </row>
    <row r="2565" ht="14.25" customHeight="1">
      <c r="A2565" s="74" t="s">
        <v>6564</v>
      </c>
      <c r="B2565" s="74" t="s">
        <v>6565</v>
      </c>
      <c r="C2565" s="74" t="s">
        <v>3968</v>
      </c>
      <c r="D2565" s="74" t="s">
        <v>13777</v>
      </c>
    </row>
    <row r="2566" ht="14.25" customHeight="1">
      <c r="A2566" s="74" t="s">
        <v>6594</v>
      </c>
      <c r="B2566" s="74" t="s">
        <v>13516</v>
      </c>
      <c r="C2566" s="74" t="s">
        <v>3934</v>
      </c>
      <c r="D2566" s="74" t="s">
        <v>13777</v>
      </c>
    </row>
    <row r="2567" ht="14.25" customHeight="1">
      <c r="A2567" s="74" t="s">
        <v>13322</v>
      </c>
      <c r="B2567" s="74" t="s">
        <v>13323</v>
      </c>
      <c r="C2567" s="74" t="s">
        <v>127</v>
      </c>
      <c r="D2567" s="74" t="s">
        <v>13777</v>
      </c>
    </row>
    <row r="2568" ht="14.25" customHeight="1">
      <c r="A2568" s="74" t="s">
        <v>13324</v>
      </c>
      <c r="B2568" s="74" t="s">
        <v>13471</v>
      </c>
      <c r="C2568" s="74" t="s">
        <v>127</v>
      </c>
      <c r="D2568" s="74" t="s">
        <v>13777</v>
      </c>
    </row>
    <row r="2569" ht="14.25" customHeight="1">
      <c r="A2569" s="74" t="s">
        <v>13325</v>
      </c>
      <c r="B2569" s="74" t="s">
        <v>13472</v>
      </c>
      <c r="C2569" s="74" t="s">
        <v>127</v>
      </c>
      <c r="D2569" s="74" t="s">
        <v>13777</v>
      </c>
    </row>
    <row r="2570" ht="14.25" customHeight="1">
      <c r="A2570" s="74" t="s">
        <v>13326</v>
      </c>
      <c r="B2570" s="74" t="s">
        <v>13327</v>
      </c>
      <c r="C2570" s="74" t="s">
        <v>3968</v>
      </c>
      <c r="D2570" s="74" t="s">
        <v>13777</v>
      </c>
    </row>
    <row r="2571" ht="14.25" customHeight="1">
      <c r="A2571" s="74" t="s">
        <v>13328</v>
      </c>
      <c r="B2571" s="74" t="s">
        <v>13329</v>
      </c>
      <c r="C2571" s="74" t="s">
        <v>127</v>
      </c>
      <c r="D2571" s="74" t="s">
        <v>13777</v>
      </c>
    </row>
    <row r="2572" ht="14.25" customHeight="1">
      <c r="A2572" s="74" t="s">
        <v>13330</v>
      </c>
      <c r="B2572" s="74" t="s">
        <v>13473</v>
      </c>
      <c r="C2572" s="74" t="s">
        <v>3968</v>
      </c>
      <c r="D2572" s="74" t="s">
        <v>13777</v>
      </c>
    </row>
    <row r="2573" ht="14.25" customHeight="1">
      <c r="A2573" s="74" t="s">
        <v>6683</v>
      </c>
      <c r="B2573" s="185" t="s">
        <v>13787</v>
      </c>
      <c r="C2573" s="74" t="s">
        <v>3934</v>
      </c>
      <c r="D2573" s="74" t="s">
        <v>13777</v>
      </c>
    </row>
    <row r="2574" ht="14.25" customHeight="1">
      <c r="A2574" s="74" t="s">
        <v>13332</v>
      </c>
      <c r="B2574" s="74" t="s">
        <v>537</v>
      </c>
      <c r="C2574" s="74" t="s">
        <v>100</v>
      </c>
      <c r="D2574" s="74" t="s">
        <v>13777</v>
      </c>
    </row>
    <row r="2575" ht="14.25" customHeight="1">
      <c r="A2575" s="74" t="s">
        <v>13333</v>
      </c>
      <c r="B2575" s="74" t="s">
        <v>13518</v>
      </c>
      <c r="C2575" s="74" t="s">
        <v>3968</v>
      </c>
      <c r="D2575" s="74" t="s">
        <v>13777</v>
      </c>
    </row>
    <row r="2576" ht="14.25" customHeight="1">
      <c r="A2576" s="74" t="s">
        <v>13335</v>
      </c>
      <c r="B2576" s="74" t="s">
        <v>547</v>
      </c>
      <c r="C2576" s="74" t="s">
        <v>3968</v>
      </c>
      <c r="D2576" s="74" t="s">
        <v>13777</v>
      </c>
    </row>
    <row r="2577" ht="14.25" customHeight="1">
      <c r="A2577" s="74" t="s">
        <v>6731</v>
      </c>
      <c r="B2577" s="74" t="s">
        <v>553</v>
      </c>
      <c r="C2577" s="74" t="s">
        <v>3968</v>
      </c>
      <c r="D2577" s="74" t="s">
        <v>13777</v>
      </c>
    </row>
    <row r="2578" ht="14.25" customHeight="1">
      <c r="A2578" s="74" t="s">
        <v>13336</v>
      </c>
      <c r="B2578" s="74" t="s">
        <v>563</v>
      </c>
      <c r="C2578" s="74" t="s">
        <v>3968</v>
      </c>
      <c r="D2578" s="74" t="s">
        <v>13777</v>
      </c>
    </row>
    <row r="2579" ht="14.25" customHeight="1">
      <c r="A2579" s="74" t="s">
        <v>13337</v>
      </c>
      <c r="B2579" s="74" t="s">
        <v>568</v>
      </c>
      <c r="C2579" s="74" t="s">
        <v>3968</v>
      </c>
      <c r="D2579" s="74" t="s">
        <v>13777</v>
      </c>
    </row>
    <row r="2580" ht="14.25" customHeight="1">
      <c r="A2580" s="74" t="s">
        <v>13338</v>
      </c>
      <c r="B2580" s="74" t="s">
        <v>573</v>
      </c>
      <c r="C2580" s="74" t="s">
        <v>3968</v>
      </c>
      <c r="D2580" s="74" t="s">
        <v>13777</v>
      </c>
    </row>
    <row r="2581" ht="14.25" customHeight="1">
      <c r="A2581" s="74" t="s">
        <v>13339</v>
      </c>
      <c r="B2581" s="74" t="s">
        <v>13477</v>
      </c>
      <c r="C2581" s="74" t="s">
        <v>3968</v>
      </c>
      <c r="D2581" s="74" t="s">
        <v>13777</v>
      </c>
    </row>
    <row r="2582" ht="14.25" customHeight="1">
      <c r="A2582" s="74" t="s">
        <v>13340</v>
      </c>
      <c r="B2582" s="74" t="s">
        <v>13478</v>
      </c>
      <c r="C2582" s="74" t="s">
        <v>3934</v>
      </c>
      <c r="D2582" s="74" t="s">
        <v>13777</v>
      </c>
    </row>
    <row r="2583" ht="14.25" customHeight="1">
      <c r="A2583" s="74" t="s">
        <v>13342</v>
      </c>
      <c r="B2583" s="74" t="s">
        <v>558</v>
      </c>
      <c r="C2583" s="74" t="s">
        <v>3968</v>
      </c>
      <c r="D2583" s="74" t="s">
        <v>13777</v>
      </c>
    </row>
    <row r="2584" ht="14.25" customHeight="1">
      <c r="A2584" s="74" t="s">
        <v>13343</v>
      </c>
      <c r="B2584" s="74" t="s">
        <v>13788</v>
      </c>
      <c r="C2584" s="74" t="s">
        <v>57</v>
      </c>
      <c r="D2584" s="74" t="s">
        <v>13777</v>
      </c>
    </row>
    <row r="2585" ht="14.25" customHeight="1">
      <c r="A2585" s="74" t="s">
        <v>13345</v>
      </c>
      <c r="B2585" s="74" t="s">
        <v>13789</v>
      </c>
      <c r="C2585" s="74" t="s">
        <v>3968</v>
      </c>
      <c r="D2585" s="74" t="s">
        <v>13777</v>
      </c>
    </row>
    <row r="2586" ht="14.25" customHeight="1">
      <c r="A2586" s="74" t="s">
        <v>6760</v>
      </c>
      <c r="B2586" s="74" t="s">
        <v>13790</v>
      </c>
      <c r="C2586" s="74" t="s">
        <v>3934</v>
      </c>
      <c r="D2586" s="74" t="s">
        <v>13777</v>
      </c>
    </row>
    <row r="2587" ht="14.25" customHeight="1">
      <c r="A2587" s="74" t="s">
        <v>6766</v>
      </c>
      <c r="B2587" s="74" t="s">
        <v>13481</v>
      </c>
      <c r="C2587" s="74" t="s">
        <v>3968</v>
      </c>
      <c r="D2587" s="74" t="s">
        <v>13777</v>
      </c>
    </row>
    <row r="2588" ht="14.25" customHeight="1">
      <c r="A2588" s="74" t="s">
        <v>3722</v>
      </c>
      <c r="B2588" s="74" t="s">
        <v>13482</v>
      </c>
      <c r="C2588" s="74" t="s">
        <v>57</v>
      </c>
      <c r="D2588" s="74" t="s">
        <v>13777</v>
      </c>
    </row>
    <row r="2589" ht="14.25" customHeight="1">
      <c r="A2589" s="74" t="s">
        <v>6793</v>
      </c>
      <c r="B2589" s="74" t="s">
        <v>13791</v>
      </c>
      <c r="C2589" s="74" t="s">
        <v>3934</v>
      </c>
      <c r="D2589" s="74" t="s">
        <v>13777</v>
      </c>
    </row>
    <row r="2590" ht="14.25" customHeight="1">
      <c r="A2590" s="74" t="s">
        <v>6799</v>
      </c>
      <c r="B2590" s="74" t="s">
        <v>6800</v>
      </c>
      <c r="C2590" s="74" t="s">
        <v>3968</v>
      </c>
      <c r="D2590" s="74" t="s">
        <v>13777</v>
      </c>
    </row>
    <row r="2591" ht="14.25" customHeight="1">
      <c r="A2591" s="74" t="s">
        <v>13347</v>
      </c>
      <c r="B2591" s="185" t="s">
        <v>13792</v>
      </c>
      <c r="C2591" s="74" t="s">
        <v>57</v>
      </c>
      <c r="D2591" s="74" t="s">
        <v>13777</v>
      </c>
    </row>
    <row r="2592" ht="14.25" customHeight="1">
      <c r="A2592" s="74" t="s">
        <v>13349</v>
      </c>
      <c r="B2592" s="74" t="s">
        <v>13483</v>
      </c>
      <c r="C2592" s="74" t="s">
        <v>3968</v>
      </c>
      <c r="D2592" s="74" t="s">
        <v>13777</v>
      </c>
    </row>
    <row r="2593" ht="14.25" customHeight="1">
      <c r="A2593" s="74" t="s">
        <v>3697</v>
      </c>
      <c r="B2593" s="74" t="s">
        <v>13484</v>
      </c>
      <c r="C2593" s="74" t="s">
        <v>71</v>
      </c>
      <c r="D2593" s="74" t="s">
        <v>13777</v>
      </c>
    </row>
    <row r="2594" ht="14.25" customHeight="1">
      <c r="A2594" s="74" t="s">
        <v>3699</v>
      </c>
      <c r="B2594" s="74" t="s">
        <v>687</v>
      </c>
      <c r="C2594" s="74" t="s">
        <v>50</v>
      </c>
      <c r="D2594" s="74" t="s">
        <v>13777</v>
      </c>
    </row>
    <row r="2595" ht="14.25" customHeight="1">
      <c r="A2595" s="74" t="s">
        <v>13350</v>
      </c>
      <c r="B2595" s="74" t="s">
        <v>13351</v>
      </c>
      <c r="C2595" s="74" t="s">
        <v>3934</v>
      </c>
      <c r="D2595" s="74" t="s">
        <v>13777</v>
      </c>
    </row>
    <row r="2596" ht="14.25" customHeight="1">
      <c r="A2596" s="74" t="s">
        <v>6881</v>
      </c>
      <c r="B2596" s="74" t="s">
        <v>13793</v>
      </c>
      <c r="C2596" s="74" t="s">
        <v>3968</v>
      </c>
      <c r="D2596" s="74" t="s">
        <v>13777</v>
      </c>
    </row>
    <row r="2597" ht="14.25" customHeight="1">
      <c r="A2597" s="74" t="s">
        <v>13352</v>
      </c>
      <c r="B2597" s="74" t="s">
        <v>13353</v>
      </c>
      <c r="C2597" s="74" t="s">
        <v>3934</v>
      </c>
      <c r="D2597" s="74" t="s">
        <v>13777</v>
      </c>
    </row>
    <row r="2598" ht="14.25" customHeight="1">
      <c r="A2598" s="74" t="s">
        <v>13354</v>
      </c>
      <c r="B2598" s="185" t="s">
        <v>13794</v>
      </c>
      <c r="C2598" s="74" t="s">
        <v>57</v>
      </c>
      <c r="D2598" s="74" t="s">
        <v>13777</v>
      </c>
    </row>
    <row r="2599" ht="14.25" customHeight="1">
      <c r="A2599" s="74" t="s">
        <v>6965</v>
      </c>
      <c r="B2599" s="74" t="s">
        <v>13795</v>
      </c>
      <c r="C2599" s="74" t="s">
        <v>71</v>
      </c>
      <c r="D2599" s="74" t="s">
        <v>13777</v>
      </c>
    </row>
    <row r="2600" ht="14.25" customHeight="1">
      <c r="A2600" s="74" t="s">
        <v>6969</v>
      </c>
      <c r="B2600" s="74" t="s">
        <v>6970</v>
      </c>
      <c r="C2600" s="74" t="s">
        <v>50</v>
      </c>
      <c r="D2600" s="74" t="s">
        <v>13777</v>
      </c>
    </row>
    <row r="2601" ht="14.25" customHeight="1">
      <c r="A2601" s="74" t="s">
        <v>6991</v>
      </c>
      <c r="B2601" s="74" t="s">
        <v>13485</v>
      </c>
      <c r="C2601" s="74" t="s">
        <v>3968</v>
      </c>
      <c r="D2601" s="74" t="s">
        <v>13777</v>
      </c>
    </row>
    <row r="2602" ht="14.25" customHeight="1">
      <c r="A2602" s="74" t="s">
        <v>13356</v>
      </c>
      <c r="B2602" s="74" t="s">
        <v>13486</v>
      </c>
      <c r="C2602" s="74" t="s">
        <v>3968</v>
      </c>
      <c r="D2602" s="74" t="s">
        <v>13777</v>
      </c>
    </row>
    <row r="2603" ht="14.25" customHeight="1">
      <c r="A2603" s="74" t="s">
        <v>3700</v>
      </c>
      <c r="B2603" s="74" t="s">
        <v>13487</v>
      </c>
      <c r="C2603" s="74" t="s">
        <v>71</v>
      </c>
      <c r="D2603" s="74" t="s">
        <v>13777</v>
      </c>
    </row>
    <row r="2604" ht="14.25" customHeight="1">
      <c r="A2604" s="74" t="s">
        <v>7022</v>
      </c>
      <c r="B2604" s="74" t="s">
        <v>7023</v>
      </c>
      <c r="C2604" s="74" t="s">
        <v>3968</v>
      </c>
      <c r="D2604" s="74" t="s">
        <v>13777</v>
      </c>
    </row>
    <row r="2605" ht="14.25" customHeight="1">
      <c r="A2605" s="74" t="s">
        <v>13358</v>
      </c>
      <c r="B2605" s="74" t="s">
        <v>13359</v>
      </c>
      <c r="C2605" s="74" t="s">
        <v>3934</v>
      </c>
      <c r="D2605" s="74" t="s">
        <v>13777</v>
      </c>
    </row>
    <row r="2606" ht="14.25" customHeight="1">
      <c r="A2606" s="74" t="s">
        <v>7047</v>
      </c>
      <c r="B2606" s="74" t="s">
        <v>13796</v>
      </c>
      <c r="C2606" s="74" t="s">
        <v>3968</v>
      </c>
      <c r="D2606" s="74" t="s">
        <v>13777</v>
      </c>
    </row>
    <row r="2607" ht="14.25" customHeight="1">
      <c r="A2607" s="74" t="s">
        <v>13360</v>
      </c>
      <c r="B2607" s="74" t="s">
        <v>13361</v>
      </c>
      <c r="C2607" s="74" t="s">
        <v>3934</v>
      </c>
      <c r="D2607" s="74" t="s">
        <v>13777</v>
      </c>
    </row>
    <row r="2608" ht="14.25" customHeight="1">
      <c r="A2608" s="74" t="s">
        <v>7055</v>
      </c>
      <c r="B2608" s="74" t="s">
        <v>7056</v>
      </c>
      <c r="C2608" s="74" t="s">
        <v>100</v>
      </c>
      <c r="D2608" s="74" t="s">
        <v>13777</v>
      </c>
    </row>
    <row r="2609" ht="14.25" customHeight="1">
      <c r="A2609" s="74" t="s">
        <v>7057</v>
      </c>
      <c r="B2609" s="74" t="s">
        <v>7058</v>
      </c>
      <c r="C2609" s="74" t="s">
        <v>100</v>
      </c>
      <c r="D2609" s="74" t="s">
        <v>13777</v>
      </c>
    </row>
    <row r="2610" ht="14.25" customHeight="1">
      <c r="A2610" s="74" t="s">
        <v>7097</v>
      </c>
      <c r="B2610" s="74" t="s">
        <v>801</v>
      </c>
      <c r="C2610" s="74" t="s">
        <v>100</v>
      </c>
      <c r="D2610" s="74" t="s">
        <v>13777</v>
      </c>
    </row>
    <row r="2611" ht="14.25" customHeight="1">
      <c r="A2611" s="74" t="s">
        <v>3725</v>
      </c>
      <c r="B2611" s="74" t="s">
        <v>431</v>
      </c>
      <c r="C2611" s="74" t="s">
        <v>3968</v>
      </c>
      <c r="D2611" s="74" t="s">
        <v>13777</v>
      </c>
    </row>
    <row r="2612" ht="14.25" customHeight="1">
      <c r="A2612" s="74" t="s">
        <v>3702</v>
      </c>
      <c r="B2612" s="74" t="s">
        <v>13488</v>
      </c>
      <c r="C2612" s="74" t="s">
        <v>3934</v>
      </c>
      <c r="D2612" s="74" t="s">
        <v>13777</v>
      </c>
    </row>
    <row r="2613" ht="14.25" customHeight="1">
      <c r="A2613" s="74" t="s">
        <v>13362</v>
      </c>
      <c r="B2613" s="74" t="s">
        <v>13489</v>
      </c>
      <c r="C2613" s="74" t="s">
        <v>127</v>
      </c>
      <c r="D2613" s="74" t="s">
        <v>13777</v>
      </c>
    </row>
    <row r="2614" ht="14.25" customHeight="1">
      <c r="A2614" s="74" t="s">
        <v>13364</v>
      </c>
      <c r="B2614" s="74" t="s">
        <v>853</v>
      </c>
      <c r="C2614" s="74" t="s">
        <v>3968</v>
      </c>
      <c r="D2614" s="74" t="s">
        <v>13777</v>
      </c>
    </row>
    <row r="2615" ht="14.25" customHeight="1">
      <c r="A2615" s="74" t="s">
        <v>13365</v>
      </c>
      <c r="B2615" s="74" t="s">
        <v>868</v>
      </c>
      <c r="C2615" s="74" t="s">
        <v>3968</v>
      </c>
      <c r="D2615" s="74" t="s">
        <v>13777</v>
      </c>
    </row>
    <row r="2616" ht="14.25" customHeight="1">
      <c r="A2616" s="74" t="s">
        <v>7395</v>
      </c>
      <c r="B2616" s="74" t="s">
        <v>7396</v>
      </c>
      <c r="C2616" s="74" t="s">
        <v>50</v>
      </c>
      <c r="D2616" s="74" t="s">
        <v>13777</v>
      </c>
    </row>
    <row r="2617" ht="14.25" customHeight="1">
      <c r="A2617" s="74" t="s">
        <v>7405</v>
      </c>
      <c r="B2617" s="74" t="s">
        <v>7406</v>
      </c>
      <c r="C2617" s="74" t="s">
        <v>3968</v>
      </c>
      <c r="D2617" s="74" t="s">
        <v>13777</v>
      </c>
    </row>
    <row r="2618" ht="14.25" customHeight="1">
      <c r="A2618" s="74" t="s">
        <v>13366</v>
      </c>
      <c r="B2618" s="74" t="s">
        <v>13490</v>
      </c>
      <c r="C2618" s="74" t="s">
        <v>3934</v>
      </c>
      <c r="D2618" s="74" t="s">
        <v>13777</v>
      </c>
    </row>
    <row r="2619" ht="14.25" customHeight="1">
      <c r="A2619" s="74" t="s">
        <v>3721</v>
      </c>
      <c r="B2619" s="74" t="s">
        <v>887</v>
      </c>
      <c r="C2619" s="74" t="s">
        <v>57</v>
      </c>
      <c r="D2619" s="74" t="s">
        <v>13777</v>
      </c>
    </row>
    <row r="2620" ht="14.25" customHeight="1">
      <c r="A2620" s="74" t="s">
        <v>13368</v>
      </c>
      <c r="B2620" s="74" t="s">
        <v>13369</v>
      </c>
      <c r="C2620" s="74" t="s">
        <v>3934</v>
      </c>
      <c r="D2620" s="74" t="s">
        <v>13777</v>
      </c>
    </row>
    <row r="2621" ht="14.25" customHeight="1">
      <c r="A2621" s="74" t="s">
        <v>3703</v>
      </c>
      <c r="B2621" s="74" t="s">
        <v>895</v>
      </c>
      <c r="C2621" s="74" t="s">
        <v>3968</v>
      </c>
      <c r="D2621" s="74" t="s">
        <v>13777</v>
      </c>
    </row>
    <row r="2622" ht="14.25" customHeight="1">
      <c r="A2622" s="74" t="s">
        <v>7579</v>
      </c>
      <c r="B2622" s="74" t="s">
        <v>3461</v>
      </c>
      <c r="C2622" s="74" t="s">
        <v>3968</v>
      </c>
      <c r="D2622" s="74" t="s">
        <v>13777</v>
      </c>
    </row>
    <row r="2623" ht="14.25" customHeight="1">
      <c r="A2623" s="74" t="s">
        <v>3675</v>
      </c>
      <c r="B2623" s="74" t="s">
        <v>7599</v>
      </c>
      <c r="C2623" s="74" t="s">
        <v>3968</v>
      </c>
      <c r="D2623" s="74" t="s">
        <v>13777</v>
      </c>
    </row>
    <row r="2624" ht="14.25" customHeight="1">
      <c r="A2624" s="74" t="s">
        <v>13372</v>
      </c>
      <c r="B2624" s="74" t="s">
        <v>967</v>
      </c>
      <c r="C2624" s="74" t="s">
        <v>3968</v>
      </c>
      <c r="D2624" s="74" t="s">
        <v>13777</v>
      </c>
    </row>
    <row r="2625" ht="14.25" customHeight="1">
      <c r="A2625" s="74" t="s">
        <v>7755</v>
      </c>
      <c r="B2625" s="74" t="s">
        <v>7756</v>
      </c>
      <c r="C2625" s="74" t="s">
        <v>3968</v>
      </c>
      <c r="D2625" s="74" t="s">
        <v>13777</v>
      </c>
    </row>
    <row r="2626" ht="14.25" customHeight="1">
      <c r="A2626" s="74" t="s">
        <v>7757</v>
      </c>
      <c r="B2626" s="74" t="s">
        <v>13520</v>
      </c>
      <c r="C2626" s="74" t="s">
        <v>3934</v>
      </c>
      <c r="D2626" s="74" t="s">
        <v>13777</v>
      </c>
    </row>
    <row r="2627" ht="14.25" customHeight="1">
      <c r="A2627" s="74" t="s">
        <v>13374</v>
      </c>
      <c r="B2627" s="74" t="s">
        <v>979</v>
      </c>
      <c r="C2627" s="74" t="s">
        <v>100</v>
      </c>
      <c r="D2627" s="74" t="s">
        <v>13777</v>
      </c>
    </row>
    <row r="2628" ht="14.25" customHeight="1">
      <c r="A2628" s="74" t="s">
        <v>7790</v>
      </c>
      <c r="B2628" s="74" t="s">
        <v>7791</v>
      </c>
      <c r="C2628" s="74" t="s">
        <v>100</v>
      </c>
      <c r="D2628" s="74" t="s">
        <v>13777</v>
      </c>
    </row>
    <row r="2629" ht="14.25" customHeight="1">
      <c r="A2629" s="74" t="s">
        <v>7792</v>
      </c>
      <c r="B2629" s="74" t="s">
        <v>7793</v>
      </c>
      <c r="C2629" s="74" t="s">
        <v>100</v>
      </c>
      <c r="D2629" s="74" t="s">
        <v>13777</v>
      </c>
    </row>
    <row r="2630" ht="14.25" customHeight="1">
      <c r="A2630" s="74" t="s">
        <v>3705</v>
      </c>
      <c r="B2630" s="74" t="s">
        <v>1025</v>
      </c>
      <c r="C2630" s="74" t="s">
        <v>1026</v>
      </c>
      <c r="D2630" s="74" t="s">
        <v>13777</v>
      </c>
    </row>
    <row r="2631" ht="14.25" customHeight="1">
      <c r="A2631" s="74" t="s">
        <v>3706</v>
      </c>
      <c r="B2631" s="74" t="s">
        <v>1031</v>
      </c>
      <c r="C2631" s="74" t="s">
        <v>127</v>
      </c>
      <c r="D2631" s="74" t="s">
        <v>13777</v>
      </c>
    </row>
    <row r="2632" ht="14.25" customHeight="1">
      <c r="A2632" s="74" t="s">
        <v>3707</v>
      </c>
      <c r="B2632" s="74" t="s">
        <v>1035</v>
      </c>
      <c r="C2632" s="74" t="s">
        <v>50</v>
      </c>
      <c r="D2632" s="74" t="s">
        <v>13777</v>
      </c>
    </row>
    <row r="2633" ht="14.25" customHeight="1">
      <c r="A2633" s="74" t="s">
        <v>13375</v>
      </c>
      <c r="B2633" s="74" t="s">
        <v>1039</v>
      </c>
      <c r="C2633" s="74" t="s">
        <v>50</v>
      </c>
      <c r="D2633" s="74" t="s">
        <v>13777</v>
      </c>
    </row>
    <row r="2634" ht="14.25" customHeight="1">
      <c r="A2634" s="74" t="s">
        <v>3708</v>
      </c>
      <c r="B2634" s="74" t="s">
        <v>1042</v>
      </c>
      <c r="C2634" s="74" t="s">
        <v>3968</v>
      </c>
      <c r="D2634" s="74" t="s">
        <v>13777</v>
      </c>
    </row>
    <row r="2635" ht="14.25" customHeight="1">
      <c r="A2635" s="74" t="s">
        <v>7846</v>
      </c>
      <c r="B2635" s="74" t="s">
        <v>7847</v>
      </c>
      <c r="C2635" s="74" t="s">
        <v>3934</v>
      </c>
      <c r="D2635" s="74" t="s">
        <v>13777</v>
      </c>
    </row>
    <row r="2636" ht="14.25" customHeight="1">
      <c r="A2636" s="74" t="s">
        <v>7863</v>
      </c>
      <c r="B2636" s="74" t="s">
        <v>13797</v>
      </c>
      <c r="C2636" s="74" t="s">
        <v>66</v>
      </c>
      <c r="D2636" s="74" t="s">
        <v>13777</v>
      </c>
    </row>
    <row r="2637" ht="14.25" customHeight="1">
      <c r="A2637" s="74" t="s">
        <v>7877</v>
      </c>
      <c r="B2637" s="74" t="s">
        <v>13798</v>
      </c>
      <c r="C2637" s="74" t="s">
        <v>66</v>
      </c>
      <c r="D2637" s="74" t="s">
        <v>13777</v>
      </c>
    </row>
    <row r="2638" ht="14.25" customHeight="1">
      <c r="A2638" s="74" t="s">
        <v>13376</v>
      </c>
      <c r="B2638" s="74" t="s">
        <v>13377</v>
      </c>
      <c r="C2638" s="74" t="s">
        <v>50</v>
      </c>
      <c r="D2638" s="74" t="s">
        <v>13777</v>
      </c>
    </row>
    <row r="2639" ht="14.25" customHeight="1">
      <c r="A2639" s="74" t="s">
        <v>13378</v>
      </c>
      <c r="B2639" s="74" t="s">
        <v>1114</v>
      </c>
      <c r="C2639" s="74" t="s">
        <v>3968</v>
      </c>
      <c r="D2639" s="74" t="s">
        <v>13777</v>
      </c>
    </row>
    <row r="2640" ht="14.25" customHeight="1">
      <c r="A2640" s="74" t="s">
        <v>13379</v>
      </c>
      <c r="B2640" s="74" t="s">
        <v>13380</v>
      </c>
      <c r="C2640" s="74" t="s">
        <v>3934</v>
      </c>
      <c r="D2640" s="74" t="s">
        <v>13777</v>
      </c>
    </row>
    <row r="2641" ht="14.25" customHeight="1">
      <c r="A2641" s="74" t="s">
        <v>8158</v>
      </c>
      <c r="B2641" s="74" t="s">
        <v>2940</v>
      </c>
      <c r="C2641" s="74" t="s">
        <v>71</v>
      </c>
      <c r="D2641" s="74" t="s">
        <v>13777</v>
      </c>
    </row>
    <row r="2642" ht="14.25" customHeight="1">
      <c r="A2642" s="74" t="s">
        <v>3716</v>
      </c>
      <c r="B2642" s="74" t="s">
        <v>13492</v>
      </c>
      <c r="C2642" s="74" t="s">
        <v>3934</v>
      </c>
      <c r="D2642" s="74" t="s">
        <v>13777</v>
      </c>
    </row>
    <row r="2643" ht="14.25" customHeight="1">
      <c r="A2643" s="74" t="s">
        <v>8196</v>
      </c>
      <c r="B2643" s="74" t="s">
        <v>1183</v>
      </c>
      <c r="C2643" s="74" t="s">
        <v>3968</v>
      </c>
      <c r="D2643" s="74" t="s">
        <v>13777</v>
      </c>
    </row>
    <row r="2644" ht="14.25" customHeight="1">
      <c r="A2644" s="74" t="s">
        <v>8205</v>
      </c>
      <c r="B2644" s="74" t="s">
        <v>8206</v>
      </c>
      <c r="C2644" s="74" t="s">
        <v>3968</v>
      </c>
      <c r="D2644" s="74" t="s">
        <v>13777</v>
      </c>
    </row>
    <row r="2645" ht="14.25" customHeight="1">
      <c r="A2645" s="74" t="s">
        <v>13384</v>
      </c>
      <c r="B2645" s="74" t="s">
        <v>1183</v>
      </c>
      <c r="C2645" s="74" t="s">
        <v>3968</v>
      </c>
      <c r="D2645" s="74" t="s">
        <v>13777</v>
      </c>
    </row>
    <row r="2646" ht="14.25" customHeight="1">
      <c r="A2646" s="74" t="s">
        <v>8227</v>
      </c>
      <c r="B2646" s="74" t="s">
        <v>2935</v>
      </c>
      <c r="C2646" s="74" t="s">
        <v>2936</v>
      </c>
      <c r="D2646" s="74" t="s">
        <v>13777</v>
      </c>
    </row>
    <row r="2647" ht="14.25" customHeight="1">
      <c r="A2647" s="74" t="s">
        <v>13385</v>
      </c>
      <c r="B2647" s="74" t="s">
        <v>2938</v>
      </c>
      <c r="C2647" s="74" t="s">
        <v>2936</v>
      </c>
      <c r="D2647" s="74" t="s">
        <v>13777</v>
      </c>
    </row>
    <row r="2648" ht="14.25" customHeight="1">
      <c r="A2648" s="74" t="s">
        <v>13388</v>
      </c>
      <c r="B2648" s="74" t="s">
        <v>490</v>
      </c>
      <c r="C2648" s="74" t="s">
        <v>50</v>
      </c>
      <c r="D2648" s="74" t="s">
        <v>13777</v>
      </c>
    </row>
    <row r="2649" ht="14.25" customHeight="1">
      <c r="A2649" s="74" t="s">
        <v>13389</v>
      </c>
      <c r="B2649" s="74" t="s">
        <v>790</v>
      </c>
      <c r="C2649" s="74" t="s">
        <v>50</v>
      </c>
      <c r="D2649" s="74" t="s">
        <v>13777</v>
      </c>
    </row>
    <row r="2650" ht="14.25" customHeight="1">
      <c r="A2650" s="74" t="s">
        <v>13390</v>
      </c>
      <c r="B2650" s="74" t="s">
        <v>797</v>
      </c>
      <c r="C2650" s="74" t="s">
        <v>3968</v>
      </c>
      <c r="D2650" s="74" t="s">
        <v>13777</v>
      </c>
    </row>
    <row r="2651" ht="14.25" customHeight="1">
      <c r="A2651" s="74" t="s">
        <v>8576</v>
      </c>
      <c r="B2651" s="74" t="s">
        <v>13799</v>
      </c>
      <c r="C2651" s="74" t="s">
        <v>100</v>
      </c>
      <c r="D2651" s="74" t="s">
        <v>13777</v>
      </c>
    </row>
    <row r="2652" ht="14.25" customHeight="1">
      <c r="A2652" s="74" t="s">
        <v>8578</v>
      </c>
      <c r="B2652" s="74" t="s">
        <v>13800</v>
      </c>
      <c r="C2652" s="74" t="s">
        <v>3968</v>
      </c>
      <c r="D2652" s="74" t="s">
        <v>13777</v>
      </c>
    </row>
    <row r="2653" ht="14.25" customHeight="1">
      <c r="A2653" s="74" t="s">
        <v>3709</v>
      </c>
      <c r="B2653" s="74" t="s">
        <v>1205</v>
      </c>
      <c r="C2653" s="74" t="s">
        <v>127</v>
      </c>
      <c r="D2653" s="74" t="s">
        <v>13777</v>
      </c>
    </row>
    <row r="2654" ht="14.25" customHeight="1">
      <c r="A2654" s="74" t="s">
        <v>8604</v>
      </c>
      <c r="B2654" s="74" t="s">
        <v>13801</v>
      </c>
      <c r="C2654" s="74" t="s">
        <v>57</v>
      </c>
      <c r="D2654" s="74" t="s">
        <v>13777</v>
      </c>
    </row>
    <row r="2655" ht="14.25" customHeight="1">
      <c r="A2655" s="74" t="s">
        <v>13391</v>
      </c>
      <c r="B2655" s="74" t="s">
        <v>767</v>
      </c>
      <c r="C2655" s="74" t="s">
        <v>50</v>
      </c>
      <c r="D2655" s="74" t="s">
        <v>13777</v>
      </c>
    </row>
    <row r="2656" ht="14.25" customHeight="1">
      <c r="A2656" s="74" t="s">
        <v>13392</v>
      </c>
      <c r="B2656" s="74" t="s">
        <v>13497</v>
      </c>
      <c r="C2656" s="74" t="s">
        <v>3934</v>
      </c>
      <c r="D2656" s="74" t="s">
        <v>13777</v>
      </c>
    </row>
    <row r="2657" ht="14.25" customHeight="1">
      <c r="A2657" s="74" t="s">
        <v>8786</v>
      </c>
      <c r="B2657" s="74" t="s">
        <v>13802</v>
      </c>
      <c r="C2657" s="74" t="s">
        <v>57</v>
      </c>
      <c r="D2657" s="74" t="s">
        <v>13777</v>
      </c>
    </row>
    <row r="2658" ht="14.25" customHeight="1">
      <c r="A2658" s="74" t="s">
        <v>8791</v>
      </c>
      <c r="B2658" s="74" t="s">
        <v>8792</v>
      </c>
      <c r="C2658" s="74" t="s">
        <v>3934</v>
      </c>
      <c r="D2658" s="74" t="s">
        <v>13777</v>
      </c>
    </row>
    <row r="2659" ht="14.25" customHeight="1">
      <c r="A2659" s="74" t="s">
        <v>3710</v>
      </c>
      <c r="B2659" s="74" t="s">
        <v>1217</v>
      </c>
      <c r="C2659" s="74" t="s">
        <v>3968</v>
      </c>
      <c r="D2659" s="74" t="s">
        <v>13777</v>
      </c>
    </row>
    <row r="2660" ht="14.25" customHeight="1">
      <c r="A2660" s="74" t="s">
        <v>8875</v>
      </c>
      <c r="B2660" s="74" t="s">
        <v>1252</v>
      </c>
      <c r="C2660" s="74" t="s">
        <v>3934</v>
      </c>
      <c r="D2660" s="74" t="s">
        <v>13777</v>
      </c>
    </row>
    <row r="2661" ht="14.25" customHeight="1">
      <c r="A2661" s="74" t="s">
        <v>8883</v>
      </c>
      <c r="B2661" s="74" t="s">
        <v>13803</v>
      </c>
      <c r="C2661" s="74" t="s">
        <v>100</v>
      </c>
      <c r="D2661" s="74" t="s">
        <v>13777</v>
      </c>
    </row>
    <row r="2662" ht="14.25" customHeight="1">
      <c r="A2662" s="74" t="s">
        <v>8884</v>
      </c>
      <c r="B2662" s="74" t="s">
        <v>8885</v>
      </c>
      <c r="C2662" s="74" t="s">
        <v>3934</v>
      </c>
      <c r="D2662" s="74" t="s">
        <v>13777</v>
      </c>
    </row>
    <row r="2663" ht="14.25" customHeight="1">
      <c r="A2663" s="74" t="s">
        <v>13393</v>
      </c>
      <c r="B2663" s="74" t="s">
        <v>13804</v>
      </c>
      <c r="C2663" s="74" t="s">
        <v>3968</v>
      </c>
      <c r="D2663" s="74" t="s">
        <v>13777</v>
      </c>
    </row>
    <row r="2664" ht="14.25" customHeight="1">
      <c r="A2664" s="74" t="s">
        <v>13394</v>
      </c>
      <c r="B2664" s="74" t="s">
        <v>777</v>
      </c>
      <c r="C2664" s="74" t="s">
        <v>50</v>
      </c>
      <c r="D2664" s="74" t="s">
        <v>13777</v>
      </c>
    </row>
    <row r="2665" ht="14.25" customHeight="1">
      <c r="A2665" s="74" t="s">
        <v>13395</v>
      </c>
      <c r="B2665" s="74" t="s">
        <v>13498</v>
      </c>
      <c r="C2665" s="74" t="s">
        <v>3934</v>
      </c>
      <c r="D2665" s="74" t="s">
        <v>13777</v>
      </c>
    </row>
    <row r="2666" ht="14.25" customHeight="1">
      <c r="A2666" s="74" t="s">
        <v>9105</v>
      </c>
      <c r="B2666" s="74" t="s">
        <v>13593</v>
      </c>
      <c r="C2666" s="74" t="s">
        <v>57</v>
      </c>
      <c r="D2666" s="74" t="s">
        <v>13777</v>
      </c>
    </row>
    <row r="2667" ht="14.25" customHeight="1">
      <c r="A2667" s="74" t="s">
        <v>9110</v>
      </c>
      <c r="B2667" s="74" t="s">
        <v>9111</v>
      </c>
      <c r="C2667" s="74" t="s">
        <v>3934</v>
      </c>
      <c r="D2667" s="74" t="s">
        <v>13777</v>
      </c>
    </row>
    <row r="2668" ht="14.25" customHeight="1">
      <c r="A2668" s="74" t="s">
        <v>13396</v>
      </c>
      <c r="B2668" s="74" t="s">
        <v>13397</v>
      </c>
      <c r="C2668" s="74" t="s">
        <v>3968</v>
      </c>
      <c r="D2668" s="74" t="s">
        <v>13777</v>
      </c>
    </row>
    <row r="2669" ht="14.25" customHeight="1">
      <c r="A2669" s="74" t="s">
        <v>13398</v>
      </c>
      <c r="B2669" s="74" t="s">
        <v>13399</v>
      </c>
      <c r="C2669" s="74" t="s">
        <v>3968</v>
      </c>
      <c r="D2669" s="74" t="s">
        <v>13777</v>
      </c>
    </row>
    <row r="2670" ht="14.25" customHeight="1">
      <c r="A2670" s="74" t="s">
        <v>13400</v>
      </c>
      <c r="B2670" s="74" t="s">
        <v>13401</v>
      </c>
      <c r="C2670" s="74" t="s">
        <v>3968</v>
      </c>
      <c r="D2670" s="74" t="s">
        <v>13777</v>
      </c>
    </row>
    <row r="2671" ht="14.25" customHeight="1">
      <c r="A2671" s="74" t="s">
        <v>13402</v>
      </c>
      <c r="B2671" s="74" t="s">
        <v>13403</v>
      </c>
      <c r="C2671" s="74" t="s">
        <v>3968</v>
      </c>
      <c r="D2671" s="74" t="s">
        <v>13777</v>
      </c>
    </row>
    <row r="2672" ht="14.25" customHeight="1">
      <c r="A2672" s="74" t="s">
        <v>13404</v>
      </c>
      <c r="B2672" s="74" t="s">
        <v>9160</v>
      </c>
      <c r="C2672" s="74" t="s">
        <v>3968</v>
      </c>
      <c r="D2672" s="74" t="s">
        <v>13777</v>
      </c>
    </row>
    <row r="2673" ht="14.25" customHeight="1">
      <c r="A2673" s="74" t="s">
        <v>13405</v>
      </c>
      <c r="B2673" s="74" t="s">
        <v>13499</v>
      </c>
      <c r="C2673" s="74" t="s">
        <v>3968</v>
      </c>
      <c r="D2673" s="74" t="s">
        <v>13777</v>
      </c>
    </row>
    <row r="2674" ht="14.25" customHeight="1">
      <c r="A2674" s="74" t="s">
        <v>13407</v>
      </c>
      <c r="B2674" s="74" t="s">
        <v>13500</v>
      </c>
      <c r="C2674" s="74" t="s">
        <v>3934</v>
      </c>
      <c r="D2674" s="74" t="s">
        <v>13777</v>
      </c>
    </row>
    <row r="2675" ht="14.25" customHeight="1">
      <c r="A2675" s="74" t="s">
        <v>9167</v>
      </c>
      <c r="B2675" s="74" t="s">
        <v>9168</v>
      </c>
      <c r="C2675" s="74" t="s">
        <v>3968</v>
      </c>
      <c r="D2675" s="74" t="s">
        <v>13777</v>
      </c>
    </row>
    <row r="2676" ht="14.25" customHeight="1">
      <c r="A2676" s="74" t="s">
        <v>9239</v>
      </c>
      <c r="B2676" s="74" t="s">
        <v>1042</v>
      </c>
      <c r="C2676" s="74" t="s">
        <v>100</v>
      </c>
      <c r="D2676" s="74" t="s">
        <v>13777</v>
      </c>
    </row>
    <row r="2677" ht="14.25" customHeight="1">
      <c r="A2677" s="74" t="s">
        <v>9240</v>
      </c>
      <c r="B2677" s="74" t="s">
        <v>9241</v>
      </c>
      <c r="C2677" s="74" t="s">
        <v>100</v>
      </c>
      <c r="D2677" s="74" t="s">
        <v>13777</v>
      </c>
    </row>
    <row r="2678" ht="14.25" customHeight="1">
      <c r="A2678" s="74" t="s">
        <v>9242</v>
      </c>
      <c r="B2678" s="74" t="s">
        <v>9243</v>
      </c>
      <c r="C2678" s="74" t="s">
        <v>100</v>
      </c>
      <c r="D2678" s="74" t="s">
        <v>13777</v>
      </c>
    </row>
    <row r="2679" ht="14.25" customHeight="1">
      <c r="A2679" s="74" t="s">
        <v>13409</v>
      </c>
      <c r="B2679" s="74" t="s">
        <v>1304</v>
      </c>
      <c r="C2679" s="74" t="s">
        <v>57</v>
      </c>
      <c r="D2679" s="74" t="s">
        <v>13777</v>
      </c>
    </row>
    <row r="2680" ht="14.25" customHeight="1">
      <c r="A2680" s="74" t="s">
        <v>3711</v>
      </c>
      <c r="B2680" s="74" t="s">
        <v>13546</v>
      </c>
      <c r="C2680" s="74" t="s">
        <v>3934</v>
      </c>
      <c r="D2680" s="74" t="s">
        <v>13777</v>
      </c>
    </row>
    <row r="2681" ht="14.25" customHeight="1">
      <c r="A2681" s="74" t="s">
        <v>3719</v>
      </c>
      <c r="B2681" s="74" t="s">
        <v>1316</v>
      </c>
      <c r="C2681" s="74" t="s">
        <v>57</v>
      </c>
      <c r="D2681" s="74" t="s">
        <v>13777</v>
      </c>
    </row>
    <row r="2682" ht="14.25" customHeight="1">
      <c r="A2682" s="74" t="s">
        <v>9486</v>
      </c>
      <c r="B2682" s="74" t="s">
        <v>9487</v>
      </c>
      <c r="C2682" s="74" t="s">
        <v>3934</v>
      </c>
      <c r="D2682" s="74" t="s">
        <v>13777</v>
      </c>
    </row>
    <row r="2683" ht="14.25" customHeight="1">
      <c r="A2683" s="74" t="s">
        <v>13502</v>
      </c>
      <c r="B2683" s="74" t="s">
        <v>13503</v>
      </c>
      <c r="C2683" s="74" t="s">
        <v>50</v>
      </c>
      <c r="D2683" s="74" t="s">
        <v>13777</v>
      </c>
    </row>
    <row r="2684" ht="14.25" customHeight="1">
      <c r="A2684" s="74" t="s">
        <v>9499</v>
      </c>
      <c r="B2684" s="74" t="s">
        <v>13805</v>
      </c>
      <c r="C2684" s="74" t="s">
        <v>3968</v>
      </c>
      <c r="D2684" s="74" t="s">
        <v>13777</v>
      </c>
    </row>
    <row r="2685" ht="14.25" customHeight="1">
      <c r="A2685" s="74" t="s">
        <v>13412</v>
      </c>
      <c r="B2685" s="74" t="s">
        <v>13504</v>
      </c>
      <c r="C2685" s="74" t="s">
        <v>57</v>
      </c>
      <c r="D2685" s="74" t="s">
        <v>13777</v>
      </c>
    </row>
    <row r="2686" ht="14.25" customHeight="1">
      <c r="A2686" s="74" t="s">
        <v>9834</v>
      </c>
      <c r="B2686" s="74" t="s">
        <v>9835</v>
      </c>
      <c r="C2686" s="74" t="s">
        <v>100</v>
      </c>
      <c r="D2686" s="74" t="s">
        <v>13777</v>
      </c>
    </row>
    <row r="2687" ht="14.25" customHeight="1">
      <c r="A2687" s="74" t="s">
        <v>9836</v>
      </c>
      <c r="B2687" s="74" t="s">
        <v>9837</v>
      </c>
      <c r="C2687" s="74" t="s">
        <v>3934</v>
      </c>
      <c r="D2687" s="74" t="s">
        <v>13777</v>
      </c>
    </row>
    <row r="2688" ht="14.25" customHeight="1">
      <c r="A2688" s="74" t="s">
        <v>9840</v>
      </c>
      <c r="B2688" s="74" t="s">
        <v>13806</v>
      </c>
      <c r="C2688" s="74" t="s">
        <v>923</v>
      </c>
      <c r="D2688" s="74" t="s">
        <v>13777</v>
      </c>
    </row>
    <row r="2689" ht="14.25" customHeight="1">
      <c r="A2689" s="74" t="s">
        <v>9964</v>
      </c>
      <c r="B2689" s="74" t="s">
        <v>13807</v>
      </c>
      <c r="C2689" s="74" t="s">
        <v>71</v>
      </c>
      <c r="D2689" s="74" t="s">
        <v>13777</v>
      </c>
    </row>
    <row r="2690" ht="14.25" customHeight="1">
      <c r="A2690" s="74" t="s">
        <v>9973</v>
      </c>
      <c r="B2690" s="74" t="s">
        <v>9974</v>
      </c>
      <c r="C2690" s="74" t="s">
        <v>3934</v>
      </c>
      <c r="D2690" s="74" t="s">
        <v>13777</v>
      </c>
    </row>
    <row r="2691" ht="14.25" customHeight="1">
      <c r="A2691" s="74" t="s">
        <v>10182</v>
      </c>
      <c r="B2691" s="74" t="s">
        <v>10183</v>
      </c>
      <c r="C2691" s="74" t="s">
        <v>100</v>
      </c>
      <c r="D2691" s="74" t="s">
        <v>13777</v>
      </c>
    </row>
    <row r="2692" ht="14.25" customHeight="1">
      <c r="A2692" s="74" t="s">
        <v>10207</v>
      </c>
      <c r="B2692" s="74" t="s">
        <v>10208</v>
      </c>
      <c r="C2692" s="74" t="s">
        <v>3934</v>
      </c>
      <c r="D2692" s="74" t="s">
        <v>13777</v>
      </c>
    </row>
    <row r="2693" ht="14.25" customHeight="1">
      <c r="A2693" s="74" t="s">
        <v>10390</v>
      </c>
      <c r="B2693" s="74" t="s">
        <v>13808</v>
      </c>
      <c r="C2693" s="74" t="s">
        <v>100</v>
      </c>
      <c r="D2693" s="74" t="s">
        <v>13777</v>
      </c>
    </row>
    <row r="2694" ht="14.25" customHeight="1">
      <c r="A2694" s="74" t="s">
        <v>10396</v>
      </c>
      <c r="B2694" s="74" t="s">
        <v>13809</v>
      </c>
      <c r="C2694" s="74" t="s">
        <v>3934</v>
      </c>
      <c r="D2694" s="74" t="s">
        <v>13777</v>
      </c>
    </row>
    <row r="2695" ht="14.25" customHeight="1">
      <c r="A2695" s="74" t="s">
        <v>13419</v>
      </c>
      <c r="B2695" s="74" t="s">
        <v>1436</v>
      </c>
      <c r="C2695" s="74" t="s">
        <v>71</v>
      </c>
      <c r="D2695" s="74" t="s">
        <v>13777</v>
      </c>
    </row>
    <row r="2696" ht="14.25" customHeight="1">
      <c r="A2696" s="74" t="s">
        <v>13420</v>
      </c>
      <c r="B2696" s="74" t="s">
        <v>665</v>
      </c>
      <c r="C2696" s="74" t="s">
        <v>127</v>
      </c>
      <c r="D2696" s="74" t="s">
        <v>13777</v>
      </c>
    </row>
    <row r="2697" ht="14.25" customHeight="1">
      <c r="A2697" s="74" t="s">
        <v>13421</v>
      </c>
      <c r="B2697" s="74" t="s">
        <v>744</v>
      </c>
      <c r="C2697" s="74" t="s">
        <v>127</v>
      </c>
      <c r="D2697" s="74" t="s">
        <v>13777</v>
      </c>
    </row>
    <row r="2698" ht="14.25" customHeight="1">
      <c r="A2698" s="74" t="s">
        <v>10577</v>
      </c>
      <c r="B2698" s="74" t="s">
        <v>10578</v>
      </c>
      <c r="C2698" s="74" t="s">
        <v>3934</v>
      </c>
      <c r="D2698" s="74" t="s">
        <v>13777</v>
      </c>
    </row>
    <row r="2699" ht="14.25" customHeight="1">
      <c r="A2699" s="74" t="s">
        <v>10603</v>
      </c>
      <c r="B2699" s="74" t="s">
        <v>10604</v>
      </c>
      <c r="C2699" s="74" t="s">
        <v>100</v>
      </c>
      <c r="D2699" s="74" t="s">
        <v>13777</v>
      </c>
    </row>
    <row r="2700" ht="14.25" customHeight="1">
      <c r="A2700" s="74" t="s">
        <v>10605</v>
      </c>
      <c r="B2700" s="74" t="s">
        <v>10606</v>
      </c>
      <c r="C2700" s="74" t="s">
        <v>100</v>
      </c>
      <c r="D2700" s="74" t="s">
        <v>13777</v>
      </c>
    </row>
    <row r="2701" ht="14.25" customHeight="1">
      <c r="A2701" s="74" t="s">
        <v>10607</v>
      </c>
      <c r="B2701" s="74" t="s">
        <v>10608</v>
      </c>
      <c r="C2701" s="74" t="s">
        <v>100</v>
      </c>
      <c r="D2701" s="74" t="s">
        <v>13777</v>
      </c>
    </row>
    <row r="2702" ht="14.25" customHeight="1">
      <c r="A2702" s="74" t="s">
        <v>10609</v>
      </c>
      <c r="B2702" s="74" t="s">
        <v>125</v>
      </c>
      <c r="C2702" s="74" t="s">
        <v>100</v>
      </c>
      <c r="D2702" s="74" t="s">
        <v>13777</v>
      </c>
    </row>
    <row r="2703" ht="14.25" customHeight="1">
      <c r="A2703" s="74" t="s">
        <v>10610</v>
      </c>
      <c r="B2703" s="74" t="s">
        <v>10611</v>
      </c>
      <c r="C2703" s="74" t="s">
        <v>100</v>
      </c>
      <c r="D2703" s="74" t="s">
        <v>13777</v>
      </c>
    </row>
    <row r="2704" ht="14.25" customHeight="1">
      <c r="A2704" s="74" t="s">
        <v>13422</v>
      </c>
      <c r="B2704" s="185" t="s">
        <v>13810</v>
      </c>
      <c r="C2704" s="74" t="s">
        <v>100</v>
      </c>
      <c r="D2704" s="74" t="s">
        <v>13777</v>
      </c>
    </row>
    <row r="2705" ht="14.25" customHeight="1">
      <c r="A2705" s="74" t="s">
        <v>10612</v>
      </c>
      <c r="B2705" s="74" t="s">
        <v>966</v>
      </c>
      <c r="C2705" s="74" t="s">
        <v>100</v>
      </c>
      <c r="D2705" s="74" t="s">
        <v>13777</v>
      </c>
    </row>
    <row r="2706" ht="14.25" customHeight="1">
      <c r="A2706" s="74" t="s">
        <v>10613</v>
      </c>
      <c r="B2706" s="74" t="s">
        <v>10614</v>
      </c>
      <c r="C2706" s="74" t="s">
        <v>100</v>
      </c>
      <c r="D2706" s="74" t="s">
        <v>13777</v>
      </c>
    </row>
    <row r="2707" ht="14.25" customHeight="1">
      <c r="A2707" s="74" t="s">
        <v>10615</v>
      </c>
      <c r="B2707" s="74" t="s">
        <v>853</v>
      </c>
      <c r="C2707" s="74" t="s">
        <v>100</v>
      </c>
      <c r="D2707" s="74" t="s">
        <v>13777</v>
      </c>
    </row>
    <row r="2708" ht="14.25" customHeight="1">
      <c r="A2708" s="74" t="s">
        <v>10616</v>
      </c>
      <c r="B2708" s="74" t="s">
        <v>10617</v>
      </c>
      <c r="C2708" s="74" t="s">
        <v>100</v>
      </c>
      <c r="D2708" s="74" t="s">
        <v>13777</v>
      </c>
    </row>
    <row r="2709" ht="14.25" customHeight="1">
      <c r="A2709" s="74" t="s">
        <v>13423</v>
      </c>
      <c r="B2709" s="74" t="s">
        <v>13424</v>
      </c>
      <c r="C2709" s="74" t="s">
        <v>3934</v>
      </c>
      <c r="D2709" s="74" t="s">
        <v>13777</v>
      </c>
    </row>
    <row r="2710" ht="14.25" customHeight="1">
      <c r="A2710" s="74" t="s">
        <v>10625</v>
      </c>
      <c r="B2710" s="74" t="s">
        <v>10626</v>
      </c>
      <c r="C2710" s="74" t="s">
        <v>100</v>
      </c>
      <c r="D2710" s="74" t="s">
        <v>13777</v>
      </c>
    </row>
    <row r="2711" ht="14.25" customHeight="1">
      <c r="A2711" s="74" t="s">
        <v>13425</v>
      </c>
      <c r="B2711" s="74" t="s">
        <v>13426</v>
      </c>
      <c r="C2711" s="74" t="s">
        <v>923</v>
      </c>
      <c r="D2711" s="74" t="s">
        <v>13777</v>
      </c>
    </row>
    <row r="2712" ht="14.25" customHeight="1">
      <c r="A2712" s="74" t="s">
        <v>13427</v>
      </c>
      <c r="B2712" s="74" t="s">
        <v>13428</v>
      </c>
      <c r="C2712" s="74" t="s">
        <v>3968</v>
      </c>
      <c r="D2712" s="74" t="s">
        <v>13777</v>
      </c>
    </row>
    <row r="2713" ht="14.25" customHeight="1">
      <c r="A2713" s="74" t="s">
        <v>13429</v>
      </c>
      <c r="B2713" s="74" t="s">
        <v>13430</v>
      </c>
      <c r="C2713" s="74" t="s">
        <v>66</v>
      </c>
      <c r="D2713" s="74" t="s">
        <v>13777</v>
      </c>
    </row>
    <row r="2714" ht="14.25" customHeight="1">
      <c r="A2714" s="74" t="s">
        <v>13431</v>
      </c>
      <c r="B2714" s="74" t="s">
        <v>13432</v>
      </c>
      <c r="C2714" s="74" t="s">
        <v>3968</v>
      </c>
      <c r="D2714" s="74" t="s">
        <v>13777</v>
      </c>
    </row>
    <row r="2715" ht="14.25" customHeight="1">
      <c r="A2715" s="74" t="s">
        <v>10879</v>
      </c>
      <c r="B2715" s="74" t="s">
        <v>10880</v>
      </c>
      <c r="C2715" s="74" t="s">
        <v>71</v>
      </c>
      <c r="D2715" s="74" t="s">
        <v>13777</v>
      </c>
    </row>
    <row r="2716" ht="14.25" customHeight="1">
      <c r="A2716" s="74" t="s">
        <v>11006</v>
      </c>
      <c r="B2716" s="74" t="s">
        <v>13811</v>
      </c>
      <c r="C2716" s="74" t="s">
        <v>100</v>
      </c>
      <c r="D2716" s="74" t="s">
        <v>13777</v>
      </c>
    </row>
    <row r="2717" ht="14.25" customHeight="1">
      <c r="A2717" s="74" t="s">
        <v>11102</v>
      </c>
      <c r="B2717" s="74" t="s">
        <v>13812</v>
      </c>
      <c r="C2717" s="74" t="s">
        <v>100</v>
      </c>
      <c r="D2717" s="74" t="s">
        <v>13777</v>
      </c>
    </row>
    <row r="2718" ht="14.25" customHeight="1">
      <c r="A2718" s="74" t="s">
        <v>11207</v>
      </c>
      <c r="B2718" s="74" t="s">
        <v>1487</v>
      </c>
      <c r="C2718" s="74" t="s">
        <v>50</v>
      </c>
      <c r="D2718" s="74" t="s">
        <v>13777</v>
      </c>
    </row>
    <row r="2719" ht="14.25" customHeight="1">
      <c r="A2719" s="74" t="s">
        <v>3717</v>
      </c>
      <c r="B2719" s="74" t="s">
        <v>807</v>
      </c>
      <c r="C2719" s="74" t="s">
        <v>3968</v>
      </c>
      <c r="D2719" s="74" t="s">
        <v>13777</v>
      </c>
    </row>
    <row r="2720" ht="14.25" customHeight="1">
      <c r="A2720" s="74" t="s">
        <v>3718</v>
      </c>
      <c r="B2720" s="74" t="s">
        <v>825</v>
      </c>
      <c r="C2720" s="74" t="s">
        <v>3968</v>
      </c>
      <c r="D2720" s="74" t="s">
        <v>13777</v>
      </c>
    </row>
    <row r="2721" ht="14.25" customHeight="1">
      <c r="A2721" s="74" t="s">
        <v>11276</v>
      </c>
      <c r="B2721" s="74" t="s">
        <v>13508</v>
      </c>
      <c r="C2721" s="74" t="s">
        <v>100</v>
      </c>
      <c r="D2721" s="74" t="s">
        <v>13777</v>
      </c>
    </row>
    <row r="2722" ht="14.25" customHeight="1">
      <c r="A2722" s="74" t="s">
        <v>13509</v>
      </c>
      <c r="B2722" s="74" t="s">
        <v>1490</v>
      </c>
      <c r="C2722" s="74" t="s">
        <v>100</v>
      </c>
      <c r="D2722" s="74" t="s">
        <v>13777</v>
      </c>
    </row>
    <row r="2723" ht="14.25" customHeight="1">
      <c r="A2723" s="74" t="s">
        <v>11494</v>
      </c>
      <c r="B2723" s="74" t="s">
        <v>830</v>
      </c>
      <c r="C2723" s="74" t="s">
        <v>100</v>
      </c>
      <c r="D2723" s="74" t="s">
        <v>13777</v>
      </c>
    </row>
    <row r="2724" ht="14.25" customHeight="1">
      <c r="A2724" s="74" t="s">
        <v>13433</v>
      </c>
      <c r="B2724" s="74" t="s">
        <v>1494</v>
      </c>
      <c r="C2724" s="74" t="s">
        <v>50</v>
      </c>
      <c r="D2724" s="74" t="s">
        <v>13777</v>
      </c>
    </row>
    <row r="2725" ht="14.25" customHeight="1">
      <c r="A2725" s="74" t="s">
        <v>13434</v>
      </c>
      <c r="B2725" s="74" t="s">
        <v>1498</v>
      </c>
      <c r="C2725" s="74" t="s">
        <v>50</v>
      </c>
      <c r="D2725" s="74" t="s">
        <v>13777</v>
      </c>
    </row>
    <row r="2726" ht="14.25" customHeight="1">
      <c r="A2726" s="74" t="s">
        <v>11631</v>
      </c>
      <c r="B2726" s="74" t="s">
        <v>976</v>
      </c>
      <c r="C2726" s="74" t="s">
        <v>127</v>
      </c>
      <c r="D2726" s="74" t="s">
        <v>13777</v>
      </c>
    </row>
    <row r="2727" ht="14.25" customHeight="1">
      <c r="A2727" s="74" t="s">
        <v>11644</v>
      </c>
      <c r="B2727" s="74" t="s">
        <v>11645</v>
      </c>
      <c r="C2727" s="74" t="s">
        <v>3968</v>
      </c>
      <c r="D2727" s="74" t="s">
        <v>13777</v>
      </c>
    </row>
    <row r="2728" ht="14.25" customHeight="1">
      <c r="A2728" s="74" t="s">
        <v>11701</v>
      </c>
      <c r="B2728" s="74" t="s">
        <v>11702</v>
      </c>
      <c r="C2728" s="74" t="s">
        <v>50</v>
      </c>
      <c r="D2728" s="74" t="s">
        <v>13777</v>
      </c>
    </row>
    <row r="2729" ht="14.25" customHeight="1">
      <c r="A2729" s="74" t="s">
        <v>11712</v>
      </c>
      <c r="B2729" s="74" t="s">
        <v>11713</v>
      </c>
      <c r="C2729" s="74" t="s">
        <v>100</v>
      </c>
      <c r="D2729" s="74" t="s">
        <v>13777</v>
      </c>
    </row>
    <row r="2730" ht="14.25" customHeight="1">
      <c r="A2730" s="74" t="s">
        <v>11714</v>
      </c>
      <c r="B2730" s="74" t="s">
        <v>11715</v>
      </c>
      <c r="C2730" s="74" t="s">
        <v>127</v>
      </c>
      <c r="D2730" s="74" t="s">
        <v>13777</v>
      </c>
    </row>
    <row r="2731" ht="14.25" customHeight="1">
      <c r="A2731" s="74" t="s">
        <v>11731</v>
      </c>
      <c r="B2731" s="74" t="s">
        <v>11732</v>
      </c>
      <c r="C2731" s="74" t="s">
        <v>3934</v>
      </c>
      <c r="D2731" s="74" t="s">
        <v>13777</v>
      </c>
    </row>
    <row r="2732" ht="14.25" customHeight="1">
      <c r="A2732" s="74" t="s">
        <v>11837</v>
      </c>
      <c r="B2732" s="74" t="s">
        <v>11838</v>
      </c>
      <c r="C2732" s="74" t="s">
        <v>3934</v>
      </c>
      <c r="D2732" s="74" t="s">
        <v>13777</v>
      </c>
    </row>
    <row r="2733" ht="14.25" customHeight="1">
      <c r="A2733" s="74" t="s">
        <v>13435</v>
      </c>
      <c r="B2733" s="74" t="s">
        <v>1692</v>
      </c>
      <c r="C2733" s="74" t="s">
        <v>3968</v>
      </c>
      <c r="D2733" s="74" t="s">
        <v>13777</v>
      </c>
    </row>
    <row r="2734" ht="14.25" customHeight="1">
      <c r="A2734" s="74" t="s">
        <v>13436</v>
      </c>
      <c r="B2734" s="74" t="s">
        <v>1697</v>
      </c>
      <c r="C2734" s="74" t="s">
        <v>3968</v>
      </c>
      <c r="D2734" s="74" t="s">
        <v>13777</v>
      </c>
    </row>
    <row r="2735" ht="14.25" customHeight="1">
      <c r="A2735" s="74" t="s">
        <v>13437</v>
      </c>
      <c r="B2735" s="74" t="s">
        <v>1707</v>
      </c>
      <c r="C2735" s="74" t="s">
        <v>3968</v>
      </c>
      <c r="D2735" s="74" t="s">
        <v>13777</v>
      </c>
    </row>
    <row r="2736" ht="14.25" customHeight="1">
      <c r="A2736" s="74" t="s">
        <v>13438</v>
      </c>
      <c r="B2736" s="74" t="s">
        <v>1712</v>
      </c>
      <c r="C2736" s="74" t="s">
        <v>3968</v>
      </c>
      <c r="D2736" s="74" t="s">
        <v>13777</v>
      </c>
    </row>
    <row r="2737" ht="14.25" customHeight="1">
      <c r="A2737" s="74" t="s">
        <v>13439</v>
      </c>
      <c r="B2737" s="74" t="s">
        <v>1717</v>
      </c>
      <c r="C2737" s="74" t="s">
        <v>3968</v>
      </c>
      <c r="D2737" s="74" t="s">
        <v>13777</v>
      </c>
    </row>
    <row r="2738" ht="14.25" customHeight="1">
      <c r="A2738" s="74" t="s">
        <v>13440</v>
      </c>
      <c r="B2738" s="74" t="s">
        <v>1722</v>
      </c>
      <c r="C2738" s="74" t="s">
        <v>3968</v>
      </c>
      <c r="D2738" s="74" t="s">
        <v>13777</v>
      </c>
    </row>
    <row r="2739" ht="14.25" customHeight="1">
      <c r="A2739" s="74" t="s">
        <v>13441</v>
      </c>
      <c r="B2739" s="74" t="s">
        <v>13510</v>
      </c>
      <c r="C2739" s="74" t="s">
        <v>3934</v>
      </c>
      <c r="D2739" s="74" t="s">
        <v>13777</v>
      </c>
    </row>
    <row r="2740" ht="14.25" customHeight="1">
      <c r="A2740" s="74" t="s">
        <v>13443</v>
      </c>
      <c r="B2740" s="74" t="s">
        <v>1702</v>
      </c>
      <c r="C2740" s="74" t="s">
        <v>3968</v>
      </c>
      <c r="D2740" s="74" t="s">
        <v>13777</v>
      </c>
    </row>
    <row r="2741" ht="14.25" customHeight="1">
      <c r="A2741" s="74" t="s">
        <v>13444</v>
      </c>
      <c r="B2741" s="74" t="s">
        <v>495</v>
      </c>
      <c r="C2741" s="74" t="s">
        <v>50</v>
      </c>
      <c r="D2741" s="74" t="s">
        <v>13777</v>
      </c>
    </row>
    <row r="2742" ht="14.25" customHeight="1">
      <c r="A2742" s="74" t="s">
        <v>12082</v>
      </c>
      <c r="B2742" s="74" t="s">
        <v>12083</v>
      </c>
      <c r="C2742" s="74" t="s">
        <v>3934</v>
      </c>
      <c r="D2742" s="74" t="s">
        <v>13777</v>
      </c>
    </row>
    <row r="2743" ht="14.25" customHeight="1">
      <c r="A2743" s="74" t="s">
        <v>13445</v>
      </c>
      <c r="B2743" s="74" t="s">
        <v>13446</v>
      </c>
      <c r="C2743" s="74" t="s">
        <v>57</v>
      </c>
      <c r="D2743" s="74" t="s">
        <v>13777</v>
      </c>
    </row>
    <row r="2744" ht="14.25" customHeight="1">
      <c r="A2744" s="74" t="s">
        <v>13447</v>
      </c>
      <c r="B2744" s="74" t="s">
        <v>1730</v>
      </c>
      <c r="C2744" s="74" t="s">
        <v>100</v>
      </c>
      <c r="D2744" s="74" t="s">
        <v>13777</v>
      </c>
    </row>
    <row r="2745" ht="14.25" customHeight="1">
      <c r="A2745" s="74" t="s">
        <v>12152</v>
      </c>
      <c r="B2745" s="74" t="s">
        <v>1734</v>
      </c>
      <c r="C2745" s="74" t="s">
        <v>127</v>
      </c>
      <c r="D2745" s="74" t="s">
        <v>13777</v>
      </c>
    </row>
    <row r="2746" ht="14.25" customHeight="1">
      <c r="A2746" s="74" t="s">
        <v>12169</v>
      </c>
      <c r="B2746" s="74" t="s">
        <v>12170</v>
      </c>
      <c r="C2746" s="74" t="s">
        <v>3934</v>
      </c>
      <c r="D2746" s="74" t="s">
        <v>13777</v>
      </c>
    </row>
    <row r="2747" ht="14.25" customHeight="1">
      <c r="A2747" s="74" t="s">
        <v>12180</v>
      </c>
      <c r="B2747" s="74" t="s">
        <v>1750</v>
      </c>
      <c r="C2747" s="74" t="s">
        <v>3968</v>
      </c>
      <c r="D2747" s="74" t="s">
        <v>13777</v>
      </c>
    </row>
    <row r="2748" ht="14.25" customHeight="1">
      <c r="A2748" s="74" t="s">
        <v>12384</v>
      </c>
      <c r="B2748" s="74" t="s">
        <v>12385</v>
      </c>
      <c r="C2748" s="74" t="s">
        <v>3934</v>
      </c>
      <c r="D2748" s="74" t="s">
        <v>13777</v>
      </c>
    </row>
    <row r="2749" ht="14.25" customHeight="1">
      <c r="A2749" s="74" t="s">
        <v>13448</v>
      </c>
      <c r="B2749" s="74" t="s">
        <v>1755</v>
      </c>
      <c r="C2749" s="74" t="s">
        <v>50</v>
      </c>
      <c r="D2749" s="74" t="s">
        <v>13777</v>
      </c>
    </row>
    <row r="2750" ht="14.25" customHeight="1">
      <c r="A2750" s="74" t="s">
        <v>13449</v>
      </c>
      <c r="B2750" s="74" t="s">
        <v>2947</v>
      </c>
      <c r="C2750" s="74" t="s">
        <v>3968</v>
      </c>
      <c r="D2750" s="74" t="s">
        <v>13777</v>
      </c>
    </row>
    <row r="2751" ht="14.25" customHeight="1">
      <c r="A2751" s="74" t="s">
        <v>12412</v>
      </c>
      <c r="B2751" s="74" t="s">
        <v>13813</v>
      </c>
      <c r="C2751" s="74" t="s">
        <v>71</v>
      </c>
      <c r="D2751" s="74" t="s">
        <v>13777</v>
      </c>
    </row>
    <row r="2752" ht="14.25" customHeight="1">
      <c r="A2752" s="74" t="s">
        <v>12413</v>
      </c>
      <c r="B2752" s="74" t="s">
        <v>12409</v>
      </c>
      <c r="C2752" s="74" t="s">
        <v>3934</v>
      </c>
      <c r="D2752" s="74" t="s">
        <v>13777</v>
      </c>
    </row>
    <row r="2753" ht="14.25" customHeight="1">
      <c r="A2753" s="74" t="s">
        <v>13450</v>
      </c>
      <c r="B2753" s="74" t="s">
        <v>1771</v>
      </c>
      <c r="C2753" s="74" t="s">
        <v>3968</v>
      </c>
      <c r="D2753" s="74" t="s">
        <v>13777</v>
      </c>
    </row>
    <row r="2754" ht="14.25" customHeight="1">
      <c r="A2754" s="74" t="s">
        <v>12485</v>
      </c>
      <c r="B2754" s="74" t="s">
        <v>12486</v>
      </c>
      <c r="C2754" s="74" t="s">
        <v>3934</v>
      </c>
      <c r="D2754" s="74" t="s">
        <v>13777</v>
      </c>
    </row>
    <row r="2755" ht="14.25" customHeight="1">
      <c r="A2755" s="74" t="s">
        <v>12487</v>
      </c>
      <c r="B2755" s="74" t="s">
        <v>12488</v>
      </c>
      <c r="C2755" s="74" t="s">
        <v>127</v>
      </c>
      <c r="D2755" s="74" t="s">
        <v>13777</v>
      </c>
    </row>
    <row r="2756" ht="14.25" customHeight="1">
      <c r="A2756" s="74" t="s">
        <v>12505</v>
      </c>
      <c r="B2756" s="74" t="s">
        <v>13814</v>
      </c>
      <c r="C2756" s="74" t="s">
        <v>923</v>
      </c>
      <c r="D2756" s="74" t="s">
        <v>13777</v>
      </c>
    </row>
    <row r="2757" ht="14.25" customHeight="1">
      <c r="A2757" s="74" t="s">
        <v>12506</v>
      </c>
      <c r="B2757" s="74" t="s">
        <v>12512</v>
      </c>
      <c r="C2757" s="74" t="s">
        <v>3934</v>
      </c>
      <c r="D2757" s="74" t="s">
        <v>13777</v>
      </c>
    </row>
    <row r="2758" ht="14.25" customHeight="1">
      <c r="A2758" s="74" t="s">
        <v>12571</v>
      </c>
      <c r="B2758" s="74" t="s">
        <v>13815</v>
      </c>
      <c r="C2758" s="74" t="s">
        <v>923</v>
      </c>
      <c r="D2758" s="74" t="s">
        <v>13777</v>
      </c>
    </row>
    <row r="2759" ht="14.25" customHeight="1">
      <c r="A2759" s="74" t="s">
        <v>13451</v>
      </c>
      <c r="B2759" s="74" t="s">
        <v>13452</v>
      </c>
      <c r="C2759" s="74" t="s">
        <v>3934</v>
      </c>
      <c r="D2759" s="74" t="s">
        <v>13777</v>
      </c>
    </row>
    <row r="2760" ht="14.25" customHeight="1">
      <c r="A2760" s="74" t="s">
        <v>12591</v>
      </c>
      <c r="B2760" s="74" t="s">
        <v>12592</v>
      </c>
      <c r="C2760" s="74" t="s">
        <v>6563</v>
      </c>
      <c r="D2760" s="74" t="s">
        <v>13777</v>
      </c>
    </row>
    <row r="2761" ht="14.25" customHeight="1">
      <c r="A2761" s="74" t="s">
        <v>12593</v>
      </c>
      <c r="B2761" s="74" t="s">
        <v>6565</v>
      </c>
      <c r="C2761" s="74" t="s">
        <v>3968</v>
      </c>
      <c r="D2761" s="74" t="s">
        <v>13777</v>
      </c>
    </row>
    <row r="2762" ht="14.25" customHeight="1">
      <c r="A2762" s="74" t="s">
        <v>12652</v>
      </c>
      <c r="B2762" s="74" t="s">
        <v>12653</v>
      </c>
      <c r="C2762" s="74" t="s">
        <v>3934</v>
      </c>
      <c r="D2762" s="74" t="s">
        <v>13777</v>
      </c>
    </row>
    <row r="2763" ht="14.25" customHeight="1">
      <c r="A2763" s="74" t="s">
        <v>3713</v>
      </c>
      <c r="B2763" s="74" t="s">
        <v>1853</v>
      </c>
      <c r="C2763" s="74" t="s">
        <v>3968</v>
      </c>
      <c r="D2763" s="74" t="s">
        <v>13777</v>
      </c>
    </row>
    <row r="2764" ht="14.25" customHeight="1">
      <c r="A2764" s="74" t="s">
        <v>12692</v>
      </c>
      <c r="B2764" s="74" t="s">
        <v>12693</v>
      </c>
      <c r="C2764" s="74" t="s">
        <v>3934</v>
      </c>
      <c r="D2764" s="74" t="s">
        <v>13777</v>
      </c>
    </row>
    <row r="2765" ht="14.25" customHeight="1">
      <c r="A2765" s="74" t="s">
        <v>13453</v>
      </c>
      <c r="B2765" s="74" t="s">
        <v>325</v>
      </c>
      <c r="C2765" s="74" t="s">
        <v>100</v>
      </c>
      <c r="D2765" s="74" t="s">
        <v>13777</v>
      </c>
    </row>
    <row r="2766" ht="14.25" customHeight="1">
      <c r="A2766" s="74" t="s">
        <v>13454</v>
      </c>
      <c r="B2766" s="74" t="s">
        <v>994</v>
      </c>
      <c r="C2766" s="74" t="s">
        <v>100</v>
      </c>
      <c r="D2766" s="74" t="s">
        <v>13777</v>
      </c>
    </row>
    <row r="2767" ht="14.25" customHeight="1">
      <c r="A2767" s="74" t="s">
        <v>13455</v>
      </c>
      <c r="B2767" s="74" t="s">
        <v>1857</v>
      </c>
      <c r="C2767" s="74" t="s">
        <v>100</v>
      </c>
      <c r="D2767" s="74" t="s">
        <v>13777</v>
      </c>
    </row>
    <row r="2768" ht="14.25" customHeight="1">
      <c r="A2768" s="74" t="s">
        <v>13456</v>
      </c>
      <c r="B2768" s="74" t="s">
        <v>1861</v>
      </c>
      <c r="C2768" s="74" t="s">
        <v>100</v>
      </c>
      <c r="D2768" s="74" t="s">
        <v>13777</v>
      </c>
    </row>
    <row r="2769" ht="14.25" customHeight="1">
      <c r="A2769" s="74" t="s">
        <v>12741</v>
      </c>
      <c r="B2769" s="74" t="s">
        <v>12742</v>
      </c>
      <c r="C2769" s="74" t="s">
        <v>100</v>
      </c>
      <c r="D2769" s="74" t="s">
        <v>13777</v>
      </c>
    </row>
    <row r="2770" ht="14.25" customHeight="1">
      <c r="A2770" s="74" t="s">
        <v>12783</v>
      </c>
      <c r="B2770" s="74" t="s">
        <v>85</v>
      </c>
      <c r="C2770" s="74" t="s">
        <v>100</v>
      </c>
      <c r="D2770" s="74" t="s">
        <v>13777</v>
      </c>
    </row>
    <row r="2771" ht="14.25" customHeight="1">
      <c r="A2771" s="74" t="s">
        <v>12788</v>
      </c>
      <c r="B2771" s="74" t="s">
        <v>13816</v>
      </c>
      <c r="C2771" s="74" t="s">
        <v>3934</v>
      </c>
      <c r="D2771" s="74" t="s">
        <v>13777</v>
      </c>
    </row>
    <row r="2772" ht="14.25" customHeight="1">
      <c r="A2772" s="74" t="s">
        <v>12789</v>
      </c>
      <c r="B2772" s="74" t="s">
        <v>1873</v>
      </c>
      <c r="C2772" s="74" t="s">
        <v>100</v>
      </c>
      <c r="D2772" s="74" t="s">
        <v>13777</v>
      </c>
    </row>
    <row r="2773" ht="14.25" customHeight="1">
      <c r="A2773" s="74" t="s">
        <v>12804</v>
      </c>
      <c r="B2773" s="74" t="s">
        <v>12805</v>
      </c>
      <c r="C2773" s="74" t="s">
        <v>100</v>
      </c>
      <c r="D2773" s="74" t="s">
        <v>13777</v>
      </c>
    </row>
    <row r="2774" ht="14.25" customHeight="1">
      <c r="A2774" s="74" t="s">
        <v>13457</v>
      </c>
      <c r="B2774" s="74" t="s">
        <v>505</v>
      </c>
      <c r="C2774" s="74" t="s">
        <v>50</v>
      </c>
      <c r="D2774" s="74" t="s">
        <v>13777</v>
      </c>
    </row>
    <row r="2775" ht="14.25" customHeight="1">
      <c r="A2775" s="74" t="s">
        <v>3726</v>
      </c>
      <c r="B2775" s="74" t="s">
        <v>1877</v>
      </c>
      <c r="C2775" s="74" t="s">
        <v>127</v>
      </c>
      <c r="D2775" s="74" t="s">
        <v>13777</v>
      </c>
    </row>
    <row r="2776" ht="14.25" customHeight="1">
      <c r="A2776" s="74" t="s">
        <v>12845</v>
      </c>
      <c r="B2776" s="74" t="s">
        <v>3589</v>
      </c>
      <c r="C2776" s="74" t="s">
        <v>127</v>
      </c>
      <c r="D2776" s="74" t="s">
        <v>13777</v>
      </c>
    </row>
    <row r="2777" ht="14.25" customHeight="1">
      <c r="A2777" s="74" t="s">
        <v>12903</v>
      </c>
      <c r="B2777" s="74" t="s">
        <v>13817</v>
      </c>
      <c r="C2777" s="74" t="s">
        <v>100</v>
      </c>
      <c r="D2777" s="74" t="s">
        <v>13777</v>
      </c>
    </row>
    <row r="2778" ht="14.25" customHeight="1">
      <c r="A2778" s="74" t="s">
        <v>13458</v>
      </c>
      <c r="B2778" s="74" t="s">
        <v>13459</v>
      </c>
      <c r="C2778" s="74" t="s">
        <v>57</v>
      </c>
      <c r="D2778" s="74" t="s">
        <v>13777</v>
      </c>
    </row>
    <row r="2779" ht="14.25" customHeight="1">
      <c r="A2779" s="74" t="s">
        <v>13460</v>
      </c>
      <c r="B2779" s="74" t="s">
        <v>1951</v>
      </c>
      <c r="C2779" s="74" t="s">
        <v>100</v>
      </c>
      <c r="D2779" s="74" t="s">
        <v>13777</v>
      </c>
    </row>
    <row r="2780" ht="14.25" customHeight="1">
      <c r="A2780" s="74" t="s">
        <v>13462</v>
      </c>
      <c r="B2780" s="74" t="s">
        <v>1955</v>
      </c>
      <c r="C2780" s="74" t="s">
        <v>3968</v>
      </c>
      <c r="D2780" s="74" t="s">
        <v>13777</v>
      </c>
    </row>
    <row r="2781" ht="14.25" customHeight="1">
      <c r="A2781" s="74" t="s">
        <v>13463</v>
      </c>
      <c r="B2781" s="74" t="s">
        <v>13530</v>
      </c>
      <c r="C2781" s="74" t="s">
        <v>100</v>
      </c>
      <c r="D2781" s="74" t="s">
        <v>13777</v>
      </c>
    </row>
    <row r="2782" ht="14.25" customHeight="1">
      <c r="A2782" s="74" t="s">
        <v>13271</v>
      </c>
      <c r="B2782" s="74" t="s">
        <v>48</v>
      </c>
      <c r="C2782" s="74" t="s">
        <v>50</v>
      </c>
      <c r="D2782" s="74" t="s">
        <v>13818</v>
      </c>
    </row>
    <row r="2783" ht="14.25" customHeight="1">
      <c r="A2783" s="74" t="s">
        <v>13273</v>
      </c>
      <c r="B2783" s="74" t="s">
        <v>13274</v>
      </c>
      <c r="C2783" s="74" t="s">
        <v>57</v>
      </c>
      <c r="D2783" s="74" t="s">
        <v>13818</v>
      </c>
    </row>
    <row r="2784" ht="14.25" customHeight="1">
      <c r="A2784" s="74" t="s">
        <v>4024</v>
      </c>
      <c r="B2784" s="74" t="s">
        <v>4025</v>
      </c>
      <c r="C2784" s="74" t="s">
        <v>71</v>
      </c>
      <c r="D2784" s="74" t="s">
        <v>13818</v>
      </c>
    </row>
    <row r="2785" ht="14.25" customHeight="1">
      <c r="A2785" s="74" t="s">
        <v>4031</v>
      </c>
      <c r="B2785" s="74" t="s">
        <v>4032</v>
      </c>
      <c r="C2785" s="74" t="s">
        <v>3934</v>
      </c>
      <c r="D2785" s="74" t="s">
        <v>13818</v>
      </c>
    </row>
    <row r="2786" ht="14.25" customHeight="1">
      <c r="A2786" s="74" t="s">
        <v>4092</v>
      </c>
      <c r="B2786" s="74" t="s">
        <v>4093</v>
      </c>
      <c r="C2786" s="74" t="s">
        <v>71</v>
      </c>
      <c r="D2786" s="74" t="s">
        <v>13818</v>
      </c>
    </row>
    <row r="2787" ht="14.25" customHeight="1">
      <c r="A2787" s="74" t="s">
        <v>4098</v>
      </c>
      <c r="B2787" s="74" t="s">
        <v>4099</v>
      </c>
      <c r="C2787" s="74" t="s">
        <v>71</v>
      </c>
      <c r="D2787" s="74" t="s">
        <v>13818</v>
      </c>
    </row>
    <row r="2788" ht="14.25" customHeight="1">
      <c r="A2788" s="74" t="s">
        <v>4100</v>
      </c>
      <c r="B2788" s="74" t="s">
        <v>4101</v>
      </c>
      <c r="C2788" s="74" t="s">
        <v>3934</v>
      </c>
      <c r="D2788" s="74" t="s">
        <v>13818</v>
      </c>
    </row>
    <row r="2789" ht="14.25" customHeight="1">
      <c r="A2789" s="74" t="s">
        <v>13275</v>
      </c>
      <c r="B2789" s="74" t="s">
        <v>104</v>
      </c>
      <c r="C2789" s="74" t="s">
        <v>50</v>
      </c>
      <c r="D2789" s="74" t="s">
        <v>13818</v>
      </c>
    </row>
    <row r="2790" ht="14.25" customHeight="1">
      <c r="A2790" s="74" t="s">
        <v>13276</v>
      </c>
      <c r="B2790" s="74" t="s">
        <v>109</v>
      </c>
      <c r="C2790" s="74" t="s">
        <v>50</v>
      </c>
      <c r="D2790" s="74" t="s">
        <v>13818</v>
      </c>
    </row>
    <row r="2791" ht="14.25" customHeight="1">
      <c r="A2791" s="74" t="s">
        <v>13277</v>
      </c>
      <c r="B2791" s="74" t="s">
        <v>13278</v>
      </c>
      <c r="C2791" s="74" t="s">
        <v>3934</v>
      </c>
      <c r="D2791" s="74" t="s">
        <v>13818</v>
      </c>
    </row>
    <row r="2792" ht="14.25" customHeight="1">
      <c r="A2792" s="74" t="s">
        <v>13279</v>
      </c>
      <c r="B2792" s="74" t="s">
        <v>125</v>
      </c>
      <c r="C2792" s="74" t="s">
        <v>127</v>
      </c>
      <c r="D2792" s="74" t="s">
        <v>13818</v>
      </c>
    </row>
    <row r="2793" ht="14.25" customHeight="1">
      <c r="A2793" s="74" t="s">
        <v>13280</v>
      </c>
      <c r="B2793" s="74" t="s">
        <v>138</v>
      </c>
      <c r="C2793" s="74" t="s">
        <v>50</v>
      </c>
      <c r="D2793" s="74" t="s">
        <v>13818</v>
      </c>
    </row>
    <row r="2794" ht="14.25" customHeight="1">
      <c r="A2794" s="74" t="s">
        <v>13281</v>
      </c>
      <c r="B2794" s="74" t="s">
        <v>143</v>
      </c>
      <c r="C2794" s="74" t="s">
        <v>100</v>
      </c>
      <c r="D2794" s="74" t="s">
        <v>13818</v>
      </c>
    </row>
    <row r="2795" ht="14.25" customHeight="1">
      <c r="A2795" s="74" t="s">
        <v>13282</v>
      </c>
      <c r="B2795" s="74" t="s">
        <v>147</v>
      </c>
      <c r="C2795" s="74" t="s">
        <v>127</v>
      </c>
      <c r="D2795" s="74" t="s">
        <v>13818</v>
      </c>
    </row>
    <row r="2796" ht="14.25" customHeight="1">
      <c r="A2796" s="74" t="s">
        <v>13283</v>
      </c>
      <c r="B2796" s="74" t="s">
        <v>156</v>
      </c>
      <c r="C2796" s="74" t="s">
        <v>50</v>
      </c>
      <c r="D2796" s="74" t="s">
        <v>13818</v>
      </c>
    </row>
    <row r="2797" ht="14.25" customHeight="1">
      <c r="A2797" s="74" t="s">
        <v>13284</v>
      </c>
      <c r="B2797" s="74" t="s">
        <v>160</v>
      </c>
      <c r="C2797" s="74" t="s">
        <v>50</v>
      </c>
      <c r="D2797" s="74" t="s">
        <v>13818</v>
      </c>
    </row>
    <row r="2798" ht="14.25" customHeight="1">
      <c r="A2798" s="74" t="s">
        <v>13285</v>
      </c>
      <c r="B2798" s="74" t="s">
        <v>164</v>
      </c>
      <c r="C2798" s="74" t="s">
        <v>3968</v>
      </c>
      <c r="D2798" s="74" t="s">
        <v>13818</v>
      </c>
    </row>
    <row r="2799" ht="14.25" customHeight="1">
      <c r="A2799" s="74" t="s">
        <v>13286</v>
      </c>
      <c r="B2799" s="74" t="s">
        <v>174</v>
      </c>
      <c r="C2799" s="74" t="s">
        <v>100</v>
      </c>
      <c r="D2799" s="74" t="s">
        <v>13818</v>
      </c>
    </row>
    <row r="2800" ht="14.25" customHeight="1">
      <c r="A2800" s="74" t="s">
        <v>13287</v>
      </c>
      <c r="B2800" s="74" t="s">
        <v>178</v>
      </c>
      <c r="C2800" s="74" t="s">
        <v>50</v>
      </c>
      <c r="D2800" s="74" t="s">
        <v>13818</v>
      </c>
    </row>
    <row r="2801" ht="14.25" customHeight="1">
      <c r="A2801" s="74" t="s">
        <v>4533</v>
      </c>
      <c r="B2801" s="74" t="s">
        <v>3176</v>
      </c>
      <c r="C2801" s="74" t="s">
        <v>3968</v>
      </c>
      <c r="D2801" s="74" t="s">
        <v>13818</v>
      </c>
    </row>
    <row r="2802" ht="14.25" customHeight="1">
      <c r="A2802" s="74" t="s">
        <v>4536</v>
      </c>
      <c r="B2802" s="74" t="s">
        <v>4537</v>
      </c>
      <c r="C2802" s="74" t="s">
        <v>3934</v>
      </c>
      <c r="D2802" s="74" t="s">
        <v>13818</v>
      </c>
    </row>
    <row r="2803" ht="14.25" customHeight="1">
      <c r="A2803" s="74" t="s">
        <v>13288</v>
      </c>
      <c r="B2803" s="74" t="s">
        <v>13289</v>
      </c>
      <c r="C2803" s="74" t="s">
        <v>3934</v>
      </c>
      <c r="D2803" s="74" t="s">
        <v>13818</v>
      </c>
    </row>
    <row r="2804" ht="14.25" customHeight="1">
      <c r="A2804" s="74" t="s">
        <v>13290</v>
      </c>
      <c r="B2804" s="74" t="s">
        <v>13291</v>
      </c>
      <c r="C2804" s="74" t="s">
        <v>3934</v>
      </c>
      <c r="D2804" s="74" t="s">
        <v>13818</v>
      </c>
    </row>
    <row r="2805" ht="14.25" customHeight="1">
      <c r="A2805" s="74" t="s">
        <v>13292</v>
      </c>
      <c r="B2805" s="74" t="s">
        <v>13293</v>
      </c>
      <c r="C2805" s="74" t="s">
        <v>100</v>
      </c>
      <c r="D2805" s="74" t="s">
        <v>13818</v>
      </c>
    </row>
    <row r="2806" ht="14.25" customHeight="1">
      <c r="A2806" s="74" t="s">
        <v>13294</v>
      </c>
      <c r="B2806" s="74" t="s">
        <v>13295</v>
      </c>
      <c r="C2806" s="74" t="s">
        <v>50</v>
      </c>
      <c r="D2806" s="74" t="s">
        <v>13818</v>
      </c>
    </row>
    <row r="2807" ht="14.25" customHeight="1">
      <c r="A2807" s="74" t="s">
        <v>4785</v>
      </c>
      <c r="B2807" s="74" t="s">
        <v>4786</v>
      </c>
      <c r="C2807" s="74" t="s">
        <v>3968</v>
      </c>
      <c r="D2807" s="74" t="s">
        <v>13818</v>
      </c>
    </row>
    <row r="2808" ht="14.25" customHeight="1">
      <c r="A2808" s="74" t="s">
        <v>4812</v>
      </c>
      <c r="B2808" s="74" t="s">
        <v>4813</v>
      </c>
      <c r="C2808" s="74" t="s">
        <v>3934</v>
      </c>
      <c r="D2808" s="74" t="s">
        <v>13818</v>
      </c>
    </row>
    <row r="2809" ht="14.25" customHeight="1">
      <c r="A2809" s="74" t="s">
        <v>4830</v>
      </c>
      <c r="B2809" s="74" t="s">
        <v>4831</v>
      </c>
      <c r="C2809" s="74" t="s">
        <v>3934</v>
      </c>
      <c r="D2809" s="74" t="s">
        <v>13818</v>
      </c>
    </row>
    <row r="2810" ht="14.25" customHeight="1">
      <c r="A2810" s="74" t="s">
        <v>13296</v>
      </c>
      <c r="B2810" s="74" t="s">
        <v>206</v>
      </c>
      <c r="C2810" s="74" t="s">
        <v>100</v>
      </c>
      <c r="D2810" s="74" t="s">
        <v>13818</v>
      </c>
    </row>
    <row r="2811" ht="14.25" customHeight="1">
      <c r="A2811" s="74" t="s">
        <v>13297</v>
      </c>
      <c r="B2811" s="74" t="s">
        <v>2083</v>
      </c>
      <c r="C2811" s="74" t="s">
        <v>57</v>
      </c>
      <c r="D2811" s="74" t="s">
        <v>13818</v>
      </c>
    </row>
    <row r="2812" ht="14.25" customHeight="1">
      <c r="A2812" s="74" t="s">
        <v>13298</v>
      </c>
      <c r="B2812" s="74" t="s">
        <v>13299</v>
      </c>
      <c r="C2812" s="74" t="s">
        <v>923</v>
      </c>
      <c r="D2812" s="74" t="s">
        <v>13818</v>
      </c>
    </row>
    <row r="2813" ht="14.25" customHeight="1">
      <c r="A2813" s="74" t="s">
        <v>13300</v>
      </c>
      <c r="B2813" s="74" t="s">
        <v>13301</v>
      </c>
      <c r="C2813" s="74" t="s">
        <v>3968</v>
      </c>
      <c r="D2813" s="74" t="s">
        <v>13818</v>
      </c>
    </row>
    <row r="2814" ht="14.25" customHeight="1">
      <c r="A2814" s="74" t="s">
        <v>13302</v>
      </c>
      <c r="B2814" s="74" t="s">
        <v>13303</v>
      </c>
      <c r="C2814" s="74" t="s">
        <v>66</v>
      </c>
      <c r="D2814" s="74" t="s">
        <v>13818</v>
      </c>
    </row>
    <row r="2815" ht="14.25" customHeight="1">
      <c r="A2815" s="74" t="s">
        <v>4910</v>
      </c>
      <c r="B2815" s="74" t="s">
        <v>4911</v>
      </c>
      <c r="C2815" s="74" t="s">
        <v>3968</v>
      </c>
      <c r="D2815" s="74" t="s">
        <v>13818</v>
      </c>
    </row>
    <row r="2816" ht="14.25" customHeight="1">
      <c r="A2816" s="74" t="s">
        <v>13304</v>
      </c>
      <c r="B2816" s="74" t="s">
        <v>219</v>
      </c>
      <c r="C2816" s="74" t="s">
        <v>100</v>
      </c>
      <c r="D2816" s="74" t="s">
        <v>13818</v>
      </c>
    </row>
    <row r="2817" ht="14.25" customHeight="1">
      <c r="A2817" s="74" t="s">
        <v>13305</v>
      </c>
      <c r="B2817" s="74" t="s">
        <v>13784</v>
      </c>
      <c r="C2817" s="74" t="s">
        <v>3968</v>
      </c>
      <c r="D2817" s="74" t="s">
        <v>13818</v>
      </c>
    </row>
    <row r="2818" ht="14.25" customHeight="1">
      <c r="A2818" s="74" t="s">
        <v>5024</v>
      </c>
      <c r="B2818" s="74" t="s">
        <v>256</v>
      </c>
      <c r="C2818" s="74" t="s">
        <v>3968</v>
      </c>
      <c r="D2818" s="74" t="s">
        <v>13818</v>
      </c>
    </row>
    <row r="2819" ht="14.25" customHeight="1">
      <c r="A2819" s="74" t="s">
        <v>13307</v>
      </c>
      <c r="B2819" s="74" t="s">
        <v>310</v>
      </c>
      <c r="C2819" s="74" t="s">
        <v>100</v>
      </c>
      <c r="D2819" s="74" t="s">
        <v>13818</v>
      </c>
    </row>
    <row r="2820" ht="14.25" customHeight="1">
      <c r="A2820" s="74" t="s">
        <v>13308</v>
      </c>
      <c r="B2820" s="74" t="s">
        <v>13514</v>
      </c>
      <c r="C2820" s="74" t="s">
        <v>3934</v>
      </c>
      <c r="D2820" s="74" t="s">
        <v>13818</v>
      </c>
    </row>
    <row r="2821" ht="14.25" customHeight="1">
      <c r="A2821" s="74" t="s">
        <v>13309</v>
      </c>
      <c r="B2821" s="74" t="s">
        <v>13467</v>
      </c>
      <c r="C2821" s="74" t="s">
        <v>3968</v>
      </c>
      <c r="D2821" s="74" t="s">
        <v>13818</v>
      </c>
    </row>
    <row r="2822" ht="14.25" customHeight="1">
      <c r="A2822" s="74" t="s">
        <v>5373</v>
      </c>
      <c r="B2822" s="74" t="s">
        <v>350</v>
      </c>
      <c r="C2822" s="74" t="s">
        <v>127</v>
      </c>
      <c r="D2822" s="74" t="s">
        <v>13818</v>
      </c>
    </row>
    <row r="2823" ht="14.25" customHeight="1">
      <c r="A2823" s="74" t="s">
        <v>5410</v>
      </c>
      <c r="B2823" s="74" t="s">
        <v>5411</v>
      </c>
      <c r="C2823" s="74" t="s">
        <v>127</v>
      </c>
      <c r="D2823" s="74" t="s">
        <v>13818</v>
      </c>
    </row>
    <row r="2824" ht="14.25" customHeight="1">
      <c r="A2824" s="74" t="s">
        <v>13311</v>
      </c>
      <c r="B2824" s="74" t="s">
        <v>13468</v>
      </c>
      <c r="C2824" s="74" t="s">
        <v>3968</v>
      </c>
      <c r="D2824" s="74" t="s">
        <v>13818</v>
      </c>
    </row>
    <row r="2825" ht="14.25" customHeight="1">
      <c r="A2825" s="74" t="s">
        <v>5463</v>
      </c>
      <c r="B2825" s="74" t="s">
        <v>13469</v>
      </c>
      <c r="C2825" s="74" t="s">
        <v>3968</v>
      </c>
      <c r="D2825" s="74" t="s">
        <v>13818</v>
      </c>
    </row>
    <row r="2826" ht="14.25" customHeight="1">
      <c r="A2826" s="74" t="s">
        <v>13312</v>
      </c>
      <c r="B2826" s="74" t="s">
        <v>13313</v>
      </c>
      <c r="C2826" s="74" t="s">
        <v>66</v>
      </c>
      <c r="D2826" s="74" t="s">
        <v>13818</v>
      </c>
    </row>
    <row r="2827" ht="14.25" customHeight="1">
      <c r="A2827" s="74" t="s">
        <v>13314</v>
      </c>
      <c r="B2827" s="74" t="s">
        <v>387</v>
      </c>
      <c r="C2827" s="74" t="s">
        <v>100</v>
      </c>
      <c r="D2827" s="74" t="s">
        <v>13818</v>
      </c>
    </row>
    <row r="2828" ht="14.25" customHeight="1">
      <c r="A2828" s="74" t="s">
        <v>13315</v>
      </c>
      <c r="B2828" s="74" t="s">
        <v>423</v>
      </c>
      <c r="C2828" s="74" t="s">
        <v>3968</v>
      </c>
      <c r="D2828" s="74" t="s">
        <v>13818</v>
      </c>
    </row>
    <row r="2829" ht="14.25" customHeight="1">
      <c r="A2829" s="74" t="s">
        <v>3695</v>
      </c>
      <c r="B2829" s="74" t="s">
        <v>13470</v>
      </c>
      <c r="C2829" s="74" t="s">
        <v>57</v>
      </c>
      <c r="D2829" s="74" t="s">
        <v>13818</v>
      </c>
    </row>
    <row r="2830" ht="14.25" customHeight="1">
      <c r="A2830" s="74" t="s">
        <v>5639</v>
      </c>
      <c r="B2830" s="74" t="s">
        <v>444</v>
      </c>
      <c r="C2830" s="74" t="s">
        <v>100</v>
      </c>
      <c r="D2830" s="74" t="s">
        <v>13818</v>
      </c>
    </row>
    <row r="2831" ht="14.25" customHeight="1">
      <c r="A2831" s="74" t="s">
        <v>5733</v>
      </c>
      <c r="B2831" s="74" t="s">
        <v>900</v>
      </c>
      <c r="C2831" s="74" t="s">
        <v>71</v>
      </c>
      <c r="D2831" s="74" t="s">
        <v>13818</v>
      </c>
    </row>
    <row r="2832" ht="14.25" customHeight="1">
      <c r="A2832" s="74" t="s">
        <v>5801</v>
      </c>
      <c r="B2832" s="74" t="s">
        <v>5802</v>
      </c>
      <c r="C2832" s="74" t="s">
        <v>71</v>
      </c>
      <c r="D2832" s="74" t="s">
        <v>13818</v>
      </c>
    </row>
    <row r="2833" ht="14.25" customHeight="1">
      <c r="A2833" s="74" t="s">
        <v>5819</v>
      </c>
      <c r="B2833" s="74" t="s">
        <v>13536</v>
      </c>
      <c r="C2833" s="74" t="s">
        <v>57</v>
      </c>
      <c r="D2833" s="74" t="s">
        <v>13818</v>
      </c>
    </row>
    <row r="2834" ht="14.25" customHeight="1">
      <c r="A2834" s="74" t="s">
        <v>6173</v>
      </c>
      <c r="B2834" s="74" t="s">
        <v>13819</v>
      </c>
      <c r="C2834" s="74" t="s">
        <v>3934</v>
      </c>
      <c r="D2834" s="74" t="s">
        <v>13818</v>
      </c>
    </row>
    <row r="2835" ht="14.25" customHeight="1">
      <c r="A2835" s="74" t="s">
        <v>13316</v>
      </c>
      <c r="B2835" s="74" t="s">
        <v>13317</v>
      </c>
      <c r="C2835" s="74" t="s">
        <v>57</v>
      </c>
      <c r="D2835" s="74" t="s">
        <v>13818</v>
      </c>
    </row>
    <row r="2836" ht="14.25" customHeight="1">
      <c r="A2836" s="74" t="s">
        <v>13318</v>
      </c>
      <c r="B2836" s="74" t="s">
        <v>473</v>
      </c>
      <c r="C2836" s="74" t="s">
        <v>100</v>
      </c>
      <c r="D2836" s="74" t="s">
        <v>13818</v>
      </c>
    </row>
    <row r="2837" ht="14.25" customHeight="1">
      <c r="A2837" s="74" t="s">
        <v>3696</v>
      </c>
      <c r="B2837" s="74" t="s">
        <v>515</v>
      </c>
      <c r="C2837" s="74" t="s">
        <v>3968</v>
      </c>
      <c r="D2837" s="74" t="s">
        <v>13818</v>
      </c>
    </row>
    <row r="2838" ht="14.25" customHeight="1">
      <c r="A2838" s="74" t="s">
        <v>13320</v>
      </c>
      <c r="B2838" s="74" t="s">
        <v>519</v>
      </c>
      <c r="C2838" s="74" t="s">
        <v>57</v>
      </c>
      <c r="D2838" s="74" t="s">
        <v>13818</v>
      </c>
    </row>
    <row r="2839" ht="14.25" customHeight="1">
      <c r="A2839" s="74" t="s">
        <v>13321</v>
      </c>
      <c r="B2839" s="74" t="s">
        <v>13538</v>
      </c>
      <c r="C2839" s="74" t="s">
        <v>50</v>
      </c>
      <c r="D2839" s="74" t="s">
        <v>13818</v>
      </c>
    </row>
    <row r="2840" ht="14.25" customHeight="1">
      <c r="A2840" s="74" t="s">
        <v>6561</v>
      </c>
      <c r="B2840" s="74" t="s">
        <v>6562</v>
      </c>
      <c r="C2840" s="74" t="s">
        <v>6563</v>
      </c>
      <c r="D2840" s="74" t="s">
        <v>13818</v>
      </c>
    </row>
    <row r="2841" ht="14.25" customHeight="1">
      <c r="A2841" s="74" t="s">
        <v>6564</v>
      </c>
      <c r="B2841" s="74" t="s">
        <v>6565</v>
      </c>
      <c r="C2841" s="74" t="s">
        <v>3968</v>
      </c>
      <c r="D2841" s="74" t="s">
        <v>13818</v>
      </c>
    </row>
    <row r="2842" ht="14.25" customHeight="1">
      <c r="A2842" s="74" t="s">
        <v>6582</v>
      </c>
      <c r="B2842" s="74" t="s">
        <v>13820</v>
      </c>
      <c r="C2842" s="74" t="s">
        <v>71</v>
      </c>
      <c r="D2842" s="74" t="s">
        <v>13818</v>
      </c>
    </row>
    <row r="2843" ht="14.25" customHeight="1">
      <c r="A2843" s="74" t="s">
        <v>6586</v>
      </c>
      <c r="B2843" s="74" t="s">
        <v>13821</v>
      </c>
      <c r="C2843" s="74" t="s">
        <v>3934</v>
      </c>
      <c r="D2843" s="74" t="s">
        <v>13818</v>
      </c>
    </row>
    <row r="2844" ht="14.25" customHeight="1">
      <c r="A2844" s="74" t="s">
        <v>6594</v>
      </c>
      <c r="B2844" s="74" t="s">
        <v>13822</v>
      </c>
      <c r="C2844" s="74" t="s">
        <v>3934</v>
      </c>
      <c r="D2844" s="74" t="s">
        <v>13818</v>
      </c>
    </row>
    <row r="2845" ht="14.25" customHeight="1">
      <c r="A2845" s="74" t="s">
        <v>13322</v>
      </c>
      <c r="B2845" s="74" t="s">
        <v>13323</v>
      </c>
      <c r="C2845" s="74" t="s">
        <v>127</v>
      </c>
      <c r="D2845" s="74" t="s">
        <v>13818</v>
      </c>
    </row>
    <row r="2846" ht="14.25" customHeight="1">
      <c r="A2846" s="74" t="s">
        <v>13324</v>
      </c>
      <c r="B2846" s="74" t="s">
        <v>13471</v>
      </c>
      <c r="C2846" s="74" t="s">
        <v>127</v>
      </c>
      <c r="D2846" s="74" t="s">
        <v>13818</v>
      </c>
    </row>
    <row r="2847" ht="14.25" customHeight="1">
      <c r="A2847" s="74" t="s">
        <v>13325</v>
      </c>
      <c r="B2847" s="74" t="s">
        <v>13472</v>
      </c>
      <c r="C2847" s="74" t="s">
        <v>127</v>
      </c>
      <c r="D2847" s="74" t="s">
        <v>13818</v>
      </c>
    </row>
    <row r="2848" ht="14.25" customHeight="1">
      <c r="A2848" s="74" t="s">
        <v>13326</v>
      </c>
      <c r="B2848" s="74" t="s">
        <v>13327</v>
      </c>
      <c r="C2848" s="74" t="s">
        <v>3968</v>
      </c>
      <c r="D2848" s="74" t="s">
        <v>13818</v>
      </c>
    </row>
    <row r="2849" ht="14.25" customHeight="1">
      <c r="A2849" s="74" t="s">
        <v>13328</v>
      </c>
      <c r="B2849" s="74" t="s">
        <v>13329</v>
      </c>
      <c r="C2849" s="74" t="s">
        <v>127</v>
      </c>
      <c r="D2849" s="74" t="s">
        <v>13818</v>
      </c>
    </row>
    <row r="2850" ht="14.25" customHeight="1">
      <c r="A2850" s="74" t="s">
        <v>13330</v>
      </c>
      <c r="B2850" s="74" t="s">
        <v>13473</v>
      </c>
      <c r="C2850" s="74" t="s">
        <v>3968</v>
      </c>
      <c r="D2850" s="74" t="s">
        <v>13818</v>
      </c>
    </row>
    <row r="2851" ht="14.25" customHeight="1">
      <c r="A2851" s="74" t="s">
        <v>6683</v>
      </c>
      <c r="B2851" s="185" t="s">
        <v>13787</v>
      </c>
      <c r="C2851" s="74" t="s">
        <v>3934</v>
      </c>
      <c r="D2851" s="74" t="s">
        <v>13818</v>
      </c>
    </row>
    <row r="2852" ht="14.25" customHeight="1">
      <c r="A2852" s="74" t="s">
        <v>6709</v>
      </c>
      <c r="B2852" s="74" t="s">
        <v>3438</v>
      </c>
      <c r="C2852" s="74" t="s">
        <v>923</v>
      </c>
      <c r="D2852" s="74" t="s">
        <v>13818</v>
      </c>
    </row>
    <row r="2853" ht="14.25" customHeight="1">
      <c r="A2853" s="74" t="s">
        <v>6710</v>
      </c>
      <c r="B2853" s="74" t="s">
        <v>3440</v>
      </c>
      <c r="C2853" s="74" t="s">
        <v>3934</v>
      </c>
      <c r="D2853" s="74" t="s">
        <v>13818</v>
      </c>
    </row>
    <row r="2854" ht="14.25" customHeight="1">
      <c r="A2854" s="74" t="s">
        <v>13332</v>
      </c>
      <c r="B2854" s="74" t="s">
        <v>537</v>
      </c>
      <c r="C2854" s="74" t="s">
        <v>100</v>
      </c>
      <c r="D2854" s="74" t="s">
        <v>13818</v>
      </c>
    </row>
    <row r="2855" ht="14.25" customHeight="1">
      <c r="A2855" s="74" t="s">
        <v>13333</v>
      </c>
      <c r="B2855" s="74" t="s">
        <v>13518</v>
      </c>
      <c r="C2855" s="74" t="s">
        <v>3968</v>
      </c>
      <c r="D2855" s="74" t="s">
        <v>13818</v>
      </c>
    </row>
    <row r="2856" ht="14.25" customHeight="1">
      <c r="A2856" s="74" t="s">
        <v>13335</v>
      </c>
      <c r="B2856" s="74" t="s">
        <v>547</v>
      </c>
      <c r="C2856" s="74" t="s">
        <v>3968</v>
      </c>
      <c r="D2856" s="74" t="s">
        <v>13818</v>
      </c>
    </row>
    <row r="2857" ht="14.25" customHeight="1">
      <c r="A2857" s="74" t="s">
        <v>6731</v>
      </c>
      <c r="B2857" s="74" t="s">
        <v>553</v>
      </c>
      <c r="C2857" s="74" t="s">
        <v>3968</v>
      </c>
      <c r="D2857" s="74" t="s">
        <v>13818</v>
      </c>
    </row>
    <row r="2858" ht="14.25" customHeight="1">
      <c r="A2858" s="74" t="s">
        <v>13336</v>
      </c>
      <c r="B2858" s="74" t="s">
        <v>563</v>
      </c>
      <c r="C2858" s="74" t="s">
        <v>3968</v>
      </c>
      <c r="D2858" s="74" t="s">
        <v>13818</v>
      </c>
    </row>
    <row r="2859" ht="14.25" customHeight="1">
      <c r="A2859" s="74" t="s">
        <v>13337</v>
      </c>
      <c r="B2859" s="74" t="s">
        <v>568</v>
      </c>
      <c r="C2859" s="74" t="s">
        <v>3968</v>
      </c>
      <c r="D2859" s="74" t="s">
        <v>13818</v>
      </c>
    </row>
    <row r="2860" ht="14.25" customHeight="1">
      <c r="A2860" s="74" t="s">
        <v>13338</v>
      </c>
      <c r="B2860" s="74" t="s">
        <v>573</v>
      </c>
      <c r="C2860" s="74" t="s">
        <v>3968</v>
      </c>
      <c r="D2860" s="74" t="s">
        <v>13818</v>
      </c>
    </row>
    <row r="2861" ht="14.25" customHeight="1">
      <c r="A2861" s="74" t="s">
        <v>13339</v>
      </c>
      <c r="B2861" s="74" t="s">
        <v>13477</v>
      </c>
      <c r="C2861" s="74" t="s">
        <v>3968</v>
      </c>
      <c r="D2861" s="74" t="s">
        <v>13818</v>
      </c>
    </row>
    <row r="2862" ht="14.25" customHeight="1">
      <c r="A2862" s="74" t="s">
        <v>13340</v>
      </c>
      <c r="B2862" s="74" t="s">
        <v>13478</v>
      </c>
      <c r="C2862" s="74" t="s">
        <v>3934</v>
      </c>
      <c r="D2862" s="74" t="s">
        <v>13818</v>
      </c>
    </row>
    <row r="2863" ht="14.25" customHeight="1">
      <c r="A2863" s="74" t="s">
        <v>13342</v>
      </c>
      <c r="B2863" s="74" t="s">
        <v>558</v>
      </c>
      <c r="C2863" s="74" t="s">
        <v>3968</v>
      </c>
      <c r="D2863" s="74" t="s">
        <v>13818</v>
      </c>
    </row>
    <row r="2864" ht="14.25" customHeight="1">
      <c r="A2864" s="74" t="s">
        <v>13343</v>
      </c>
      <c r="B2864" s="74" t="s">
        <v>13479</v>
      </c>
      <c r="C2864" s="74" t="s">
        <v>57</v>
      </c>
      <c r="D2864" s="74" t="s">
        <v>13818</v>
      </c>
    </row>
    <row r="2865" ht="14.25" customHeight="1">
      <c r="A2865" s="74" t="s">
        <v>13345</v>
      </c>
      <c r="B2865" s="74" t="s">
        <v>13823</v>
      </c>
      <c r="C2865" s="74" t="s">
        <v>3968</v>
      </c>
      <c r="D2865" s="74" t="s">
        <v>13818</v>
      </c>
    </row>
    <row r="2866" ht="14.25" customHeight="1">
      <c r="A2866" s="74" t="s">
        <v>6760</v>
      </c>
      <c r="B2866" s="74" t="s">
        <v>4758</v>
      </c>
      <c r="C2866" s="74" t="s">
        <v>3934</v>
      </c>
      <c r="D2866" s="74" t="s">
        <v>13818</v>
      </c>
    </row>
    <row r="2867" ht="14.25" customHeight="1">
      <c r="A2867" s="74" t="s">
        <v>6766</v>
      </c>
      <c r="B2867" s="74" t="s">
        <v>13481</v>
      </c>
      <c r="C2867" s="74" t="s">
        <v>3968</v>
      </c>
      <c r="D2867" s="74" t="s">
        <v>13818</v>
      </c>
    </row>
    <row r="2868" ht="14.25" customHeight="1">
      <c r="A2868" s="74" t="s">
        <v>3722</v>
      </c>
      <c r="B2868" s="74" t="s">
        <v>13482</v>
      </c>
      <c r="C2868" s="74" t="s">
        <v>57</v>
      </c>
      <c r="D2868" s="74" t="s">
        <v>13818</v>
      </c>
    </row>
    <row r="2869" ht="14.25" customHeight="1">
      <c r="A2869" s="74" t="s">
        <v>6799</v>
      </c>
      <c r="B2869" s="74" t="s">
        <v>6800</v>
      </c>
      <c r="C2869" s="74" t="s">
        <v>3968</v>
      </c>
      <c r="D2869" s="74" t="s">
        <v>13818</v>
      </c>
    </row>
    <row r="2870" ht="14.25" customHeight="1">
      <c r="A2870" s="74" t="s">
        <v>13347</v>
      </c>
      <c r="B2870" s="185" t="s">
        <v>13792</v>
      </c>
      <c r="C2870" s="74" t="s">
        <v>57</v>
      </c>
      <c r="D2870" s="74" t="s">
        <v>13818</v>
      </c>
    </row>
    <row r="2871" ht="14.25" customHeight="1">
      <c r="A2871" s="74" t="s">
        <v>13349</v>
      </c>
      <c r="B2871" s="74" t="s">
        <v>13483</v>
      </c>
      <c r="C2871" s="74" t="s">
        <v>3968</v>
      </c>
      <c r="D2871" s="74" t="s">
        <v>13818</v>
      </c>
    </row>
    <row r="2872" ht="14.25" customHeight="1">
      <c r="A2872" s="74" t="s">
        <v>3697</v>
      </c>
      <c r="B2872" s="74" t="s">
        <v>13484</v>
      </c>
      <c r="C2872" s="74" t="s">
        <v>71</v>
      </c>
      <c r="D2872" s="74" t="s">
        <v>13818</v>
      </c>
    </row>
    <row r="2873" ht="14.25" customHeight="1">
      <c r="A2873" s="74" t="s">
        <v>3699</v>
      </c>
      <c r="B2873" s="74" t="s">
        <v>687</v>
      </c>
      <c r="C2873" s="74" t="s">
        <v>50</v>
      </c>
      <c r="D2873" s="74" t="s">
        <v>13818</v>
      </c>
    </row>
    <row r="2874" ht="14.25" customHeight="1">
      <c r="A2874" s="74" t="s">
        <v>6861</v>
      </c>
      <c r="B2874" s="74" t="s">
        <v>13824</v>
      </c>
      <c r="C2874" s="74" t="s">
        <v>127</v>
      </c>
      <c r="D2874" s="74" t="s">
        <v>13818</v>
      </c>
    </row>
    <row r="2875" ht="14.25" customHeight="1">
      <c r="A2875" s="74" t="s">
        <v>13350</v>
      </c>
      <c r="B2875" s="74" t="s">
        <v>13351</v>
      </c>
      <c r="C2875" s="74" t="s">
        <v>3934</v>
      </c>
      <c r="D2875" s="74" t="s">
        <v>13818</v>
      </c>
    </row>
    <row r="2876" ht="14.25" customHeight="1">
      <c r="A2876" s="74" t="s">
        <v>6881</v>
      </c>
      <c r="B2876" s="74" t="s">
        <v>13793</v>
      </c>
      <c r="C2876" s="74" t="s">
        <v>3968</v>
      </c>
      <c r="D2876" s="74" t="s">
        <v>13818</v>
      </c>
    </row>
    <row r="2877" ht="14.25" customHeight="1">
      <c r="A2877" s="74" t="s">
        <v>13352</v>
      </c>
      <c r="B2877" s="74" t="s">
        <v>13353</v>
      </c>
      <c r="C2877" s="74" t="s">
        <v>3934</v>
      </c>
      <c r="D2877" s="74" t="s">
        <v>13818</v>
      </c>
    </row>
    <row r="2878" ht="14.25" customHeight="1">
      <c r="A2878" s="74" t="s">
        <v>13354</v>
      </c>
      <c r="B2878" s="185" t="s">
        <v>13794</v>
      </c>
      <c r="C2878" s="74" t="s">
        <v>57</v>
      </c>
      <c r="D2878" s="74" t="s">
        <v>13818</v>
      </c>
    </row>
    <row r="2879" ht="14.25" customHeight="1">
      <c r="A2879" s="74" t="s">
        <v>6991</v>
      </c>
      <c r="B2879" s="74" t="s">
        <v>13485</v>
      </c>
      <c r="C2879" s="74" t="s">
        <v>3968</v>
      </c>
      <c r="D2879" s="74" t="s">
        <v>13818</v>
      </c>
    </row>
    <row r="2880" ht="14.25" customHeight="1">
      <c r="A2880" s="74" t="s">
        <v>13570</v>
      </c>
      <c r="B2880" s="74" t="s">
        <v>4803</v>
      </c>
      <c r="C2880" s="74" t="s">
        <v>3968</v>
      </c>
      <c r="D2880" s="74" t="s">
        <v>13818</v>
      </c>
    </row>
    <row r="2881" ht="14.25" customHeight="1">
      <c r="A2881" s="74" t="s">
        <v>13356</v>
      </c>
      <c r="B2881" s="74" t="s">
        <v>13486</v>
      </c>
      <c r="C2881" s="74" t="s">
        <v>3968</v>
      </c>
      <c r="D2881" s="74" t="s">
        <v>13818</v>
      </c>
    </row>
    <row r="2882" ht="14.25" customHeight="1">
      <c r="A2882" s="74" t="s">
        <v>3700</v>
      </c>
      <c r="B2882" s="74" t="s">
        <v>13487</v>
      </c>
      <c r="C2882" s="74" t="s">
        <v>71</v>
      </c>
      <c r="D2882" s="74" t="s">
        <v>13818</v>
      </c>
    </row>
    <row r="2883" ht="14.25" customHeight="1">
      <c r="A2883" s="74" t="s">
        <v>7022</v>
      </c>
      <c r="B2883" s="74" t="s">
        <v>7023</v>
      </c>
      <c r="C2883" s="74" t="s">
        <v>3934</v>
      </c>
      <c r="D2883" s="74" t="s">
        <v>13818</v>
      </c>
    </row>
    <row r="2884" ht="14.25" customHeight="1">
      <c r="A2884" s="74" t="s">
        <v>13358</v>
      </c>
      <c r="B2884" s="74" t="s">
        <v>13359</v>
      </c>
      <c r="C2884" s="74" t="s">
        <v>3934</v>
      </c>
      <c r="D2884" s="74" t="s">
        <v>13818</v>
      </c>
    </row>
    <row r="2885" ht="14.25" customHeight="1">
      <c r="A2885" s="74" t="s">
        <v>7047</v>
      </c>
      <c r="B2885" s="74" t="s">
        <v>13796</v>
      </c>
      <c r="C2885" s="74" t="s">
        <v>3968</v>
      </c>
      <c r="D2885" s="74" t="s">
        <v>13818</v>
      </c>
    </row>
    <row r="2886" ht="14.25" customHeight="1">
      <c r="A2886" s="74" t="s">
        <v>13360</v>
      </c>
      <c r="B2886" s="74" t="s">
        <v>13361</v>
      </c>
      <c r="C2886" s="74" t="s">
        <v>3934</v>
      </c>
      <c r="D2886" s="74" t="s">
        <v>13818</v>
      </c>
    </row>
    <row r="2887" ht="14.25" customHeight="1">
      <c r="A2887" s="74" t="s">
        <v>7097</v>
      </c>
      <c r="B2887" s="74" t="s">
        <v>801</v>
      </c>
      <c r="C2887" s="74" t="s">
        <v>100</v>
      </c>
      <c r="D2887" s="74" t="s">
        <v>13818</v>
      </c>
    </row>
    <row r="2888" ht="14.25" customHeight="1">
      <c r="A2888" s="74" t="s">
        <v>3725</v>
      </c>
      <c r="B2888" s="74" t="s">
        <v>431</v>
      </c>
      <c r="C2888" s="74" t="s">
        <v>3968</v>
      </c>
      <c r="D2888" s="74" t="s">
        <v>13818</v>
      </c>
    </row>
    <row r="2889" ht="14.25" customHeight="1">
      <c r="A2889" s="74" t="s">
        <v>3702</v>
      </c>
      <c r="B2889" s="74" t="s">
        <v>13488</v>
      </c>
      <c r="C2889" s="74" t="s">
        <v>3934</v>
      </c>
      <c r="D2889" s="74" t="s">
        <v>13818</v>
      </c>
    </row>
    <row r="2890" ht="14.25" customHeight="1">
      <c r="A2890" s="74" t="s">
        <v>13362</v>
      </c>
      <c r="B2890" s="74" t="s">
        <v>13489</v>
      </c>
      <c r="C2890" s="74" t="s">
        <v>127</v>
      </c>
      <c r="D2890" s="74" t="s">
        <v>13818</v>
      </c>
    </row>
    <row r="2891" ht="14.25" customHeight="1">
      <c r="A2891" s="74" t="s">
        <v>13364</v>
      </c>
      <c r="B2891" s="74" t="s">
        <v>853</v>
      </c>
      <c r="C2891" s="74" t="s">
        <v>3968</v>
      </c>
      <c r="D2891" s="74" t="s">
        <v>13818</v>
      </c>
    </row>
    <row r="2892" ht="14.25" customHeight="1">
      <c r="A2892" s="74" t="s">
        <v>7245</v>
      </c>
      <c r="B2892" s="74" t="s">
        <v>857</v>
      </c>
      <c r="C2892" s="74" t="s">
        <v>3968</v>
      </c>
      <c r="D2892" s="74" t="s">
        <v>13818</v>
      </c>
    </row>
    <row r="2893" ht="14.25" customHeight="1">
      <c r="A2893" s="74" t="s">
        <v>13365</v>
      </c>
      <c r="B2893" s="74" t="s">
        <v>868</v>
      </c>
      <c r="C2893" s="74" t="s">
        <v>3968</v>
      </c>
      <c r="D2893" s="74" t="s">
        <v>13818</v>
      </c>
    </row>
    <row r="2894" ht="14.25" customHeight="1">
      <c r="A2894" s="74" t="s">
        <v>7411</v>
      </c>
      <c r="B2894" s="74" t="s">
        <v>7412</v>
      </c>
      <c r="C2894" s="74" t="s">
        <v>71</v>
      </c>
      <c r="D2894" s="74" t="s">
        <v>13818</v>
      </c>
    </row>
    <row r="2895" ht="14.25" customHeight="1">
      <c r="A2895" s="74" t="s">
        <v>7421</v>
      </c>
      <c r="B2895" s="74" t="s">
        <v>7422</v>
      </c>
      <c r="C2895" s="74" t="s">
        <v>71</v>
      </c>
      <c r="D2895" s="74" t="s">
        <v>13818</v>
      </c>
    </row>
    <row r="2896" ht="14.25" customHeight="1">
      <c r="A2896" s="74" t="s">
        <v>7429</v>
      </c>
      <c r="B2896" s="74" t="s">
        <v>7416</v>
      </c>
      <c r="C2896" s="74" t="s">
        <v>3934</v>
      </c>
      <c r="D2896" s="74" t="s">
        <v>13818</v>
      </c>
    </row>
    <row r="2897" ht="14.25" customHeight="1">
      <c r="A2897" s="74" t="s">
        <v>13366</v>
      </c>
      <c r="B2897" s="74" t="s">
        <v>13490</v>
      </c>
      <c r="C2897" s="74" t="s">
        <v>3934</v>
      </c>
      <c r="D2897" s="74" t="s">
        <v>13818</v>
      </c>
    </row>
    <row r="2898" ht="14.25" customHeight="1">
      <c r="A2898" s="74" t="s">
        <v>3721</v>
      </c>
      <c r="B2898" s="74" t="s">
        <v>887</v>
      </c>
      <c r="C2898" s="74" t="s">
        <v>57</v>
      </c>
      <c r="D2898" s="74" t="s">
        <v>13818</v>
      </c>
    </row>
    <row r="2899" ht="14.25" customHeight="1">
      <c r="A2899" s="74" t="s">
        <v>13368</v>
      </c>
      <c r="B2899" s="74" t="s">
        <v>13369</v>
      </c>
      <c r="C2899" s="74" t="s">
        <v>3934</v>
      </c>
      <c r="D2899" s="74" t="s">
        <v>13818</v>
      </c>
    </row>
    <row r="2900" ht="14.25" customHeight="1">
      <c r="A2900" s="74" t="s">
        <v>3703</v>
      </c>
      <c r="B2900" s="74" t="s">
        <v>895</v>
      </c>
      <c r="C2900" s="74" t="s">
        <v>3968</v>
      </c>
      <c r="D2900" s="74" t="s">
        <v>13818</v>
      </c>
    </row>
    <row r="2901" ht="14.25" customHeight="1">
      <c r="A2901" s="74" t="s">
        <v>7579</v>
      </c>
      <c r="B2901" s="74" t="s">
        <v>7580</v>
      </c>
      <c r="C2901" s="74" t="s">
        <v>3968</v>
      </c>
      <c r="D2901" s="74" t="s">
        <v>13818</v>
      </c>
    </row>
    <row r="2902" ht="14.25" customHeight="1">
      <c r="A2902" s="74" t="s">
        <v>13370</v>
      </c>
      <c r="B2902" s="74" t="s">
        <v>13371</v>
      </c>
      <c r="C2902" s="74" t="s">
        <v>3934</v>
      </c>
      <c r="D2902" s="74" t="s">
        <v>13818</v>
      </c>
    </row>
    <row r="2903" ht="14.25" customHeight="1">
      <c r="A2903" s="74" t="s">
        <v>13372</v>
      </c>
      <c r="B2903" s="74" t="s">
        <v>967</v>
      </c>
      <c r="C2903" s="74" t="s">
        <v>3968</v>
      </c>
      <c r="D2903" s="74" t="s">
        <v>13818</v>
      </c>
    </row>
    <row r="2904" ht="14.25" customHeight="1">
      <c r="A2904" s="74" t="s">
        <v>13374</v>
      </c>
      <c r="B2904" s="74" t="s">
        <v>979</v>
      </c>
      <c r="C2904" s="74" t="s">
        <v>100</v>
      </c>
      <c r="D2904" s="74" t="s">
        <v>13818</v>
      </c>
    </row>
    <row r="2905" ht="14.25" customHeight="1">
      <c r="A2905" s="74" t="s">
        <v>7790</v>
      </c>
      <c r="B2905" s="74" t="s">
        <v>7791</v>
      </c>
      <c r="C2905" s="74" t="s">
        <v>100</v>
      </c>
      <c r="D2905" s="74" t="s">
        <v>13818</v>
      </c>
    </row>
    <row r="2906" ht="14.25" customHeight="1">
      <c r="A2906" s="74" t="s">
        <v>7792</v>
      </c>
      <c r="B2906" s="74" t="s">
        <v>7793</v>
      </c>
      <c r="C2906" s="74" t="s">
        <v>100</v>
      </c>
      <c r="D2906" s="74" t="s">
        <v>13818</v>
      </c>
    </row>
    <row r="2907" ht="14.25" customHeight="1">
      <c r="A2907" s="74" t="s">
        <v>3705</v>
      </c>
      <c r="B2907" s="74" t="s">
        <v>1025</v>
      </c>
      <c r="C2907" s="74" t="s">
        <v>1026</v>
      </c>
      <c r="D2907" s="74" t="s">
        <v>13818</v>
      </c>
    </row>
    <row r="2908" ht="14.25" customHeight="1">
      <c r="A2908" s="74" t="s">
        <v>3706</v>
      </c>
      <c r="B2908" s="74" t="s">
        <v>1031</v>
      </c>
      <c r="C2908" s="74" t="s">
        <v>127</v>
      </c>
      <c r="D2908" s="74" t="s">
        <v>13818</v>
      </c>
    </row>
    <row r="2909" ht="14.25" customHeight="1">
      <c r="A2909" s="74" t="s">
        <v>3707</v>
      </c>
      <c r="B2909" s="74" t="s">
        <v>1035</v>
      </c>
      <c r="C2909" s="74" t="s">
        <v>50</v>
      </c>
      <c r="D2909" s="74" t="s">
        <v>13818</v>
      </c>
    </row>
    <row r="2910" ht="14.25" customHeight="1">
      <c r="A2910" s="74" t="s">
        <v>13375</v>
      </c>
      <c r="B2910" s="74" t="s">
        <v>1039</v>
      </c>
      <c r="C2910" s="74" t="s">
        <v>50</v>
      </c>
      <c r="D2910" s="74" t="s">
        <v>13818</v>
      </c>
    </row>
    <row r="2911" ht="14.25" customHeight="1">
      <c r="A2911" s="74" t="s">
        <v>3708</v>
      </c>
      <c r="B2911" s="74" t="s">
        <v>1042</v>
      </c>
      <c r="C2911" s="74" t="s">
        <v>3968</v>
      </c>
      <c r="D2911" s="74" t="s">
        <v>13818</v>
      </c>
    </row>
    <row r="2912" ht="14.25" customHeight="1">
      <c r="A2912" s="74" t="s">
        <v>7846</v>
      </c>
      <c r="B2912" s="74" t="s">
        <v>7847</v>
      </c>
      <c r="C2912" s="74" t="s">
        <v>3934</v>
      </c>
      <c r="D2912" s="74" t="s">
        <v>13818</v>
      </c>
    </row>
    <row r="2913" ht="14.25" customHeight="1">
      <c r="A2913" s="74" t="s">
        <v>13376</v>
      </c>
      <c r="B2913" s="74" t="s">
        <v>13377</v>
      </c>
      <c r="C2913" s="74" t="s">
        <v>50</v>
      </c>
      <c r="D2913" s="74" t="s">
        <v>13818</v>
      </c>
    </row>
    <row r="2914" ht="14.25" customHeight="1">
      <c r="A2914" s="74" t="s">
        <v>13378</v>
      </c>
      <c r="B2914" s="74" t="s">
        <v>13825</v>
      </c>
      <c r="C2914" s="74" t="s">
        <v>3968</v>
      </c>
      <c r="D2914" s="74" t="s">
        <v>13818</v>
      </c>
    </row>
    <row r="2915" ht="14.25" customHeight="1">
      <c r="A2915" s="74" t="s">
        <v>13379</v>
      </c>
      <c r="B2915" s="74" t="s">
        <v>13380</v>
      </c>
      <c r="C2915" s="74" t="s">
        <v>3934</v>
      </c>
      <c r="D2915" s="74" t="s">
        <v>13818</v>
      </c>
    </row>
    <row r="2916" ht="14.25" customHeight="1">
      <c r="A2916" s="74" t="s">
        <v>8158</v>
      </c>
      <c r="B2916" s="74" t="s">
        <v>2940</v>
      </c>
      <c r="C2916" s="74" t="s">
        <v>71</v>
      </c>
      <c r="D2916" s="74" t="s">
        <v>13818</v>
      </c>
    </row>
    <row r="2917" ht="14.25" customHeight="1">
      <c r="A2917" s="74" t="s">
        <v>3716</v>
      </c>
      <c r="B2917" s="74" t="s">
        <v>13492</v>
      </c>
      <c r="C2917" s="74" t="s">
        <v>3934</v>
      </c>
      <c r="D2917" s="74" t="s">
        <v>13818</v>
      </c>
    </row>
    <row r="2918" ht="14.25" customHeight="1">
      <c r="A2918" s="74" t="s">
        <v>8196</v>
      </c>
      <c r="B2918" s="74" t="s">
        <v>1183</v>
      </c>
      <c r="C2918" s="74" t="s">
        <v>3968</v>
      </c>
      <c r="D2918" s="74" t="s">
        <v>13818</v>
      </c>
    </row>
    <row r="2919" ht="14.25" customHeight="1">
      <c r="A2919" s="74" t="s">
        <v>8199</v>
      </c>
      <c r="B2919" s="74" t="s">
        <v>8200</v>
      </c>
      <c r="C2919" s="74" t="s">
        <v>3934</v>
      </c>
      <c r="D2919" s="74" t="s">
        <v>13818</v>
      </c>
    </row>
    <row r="2920" ht="14.25" customHeight="1">
      <c r="A2920" s="74" t="s">
        <v>13384</v>
      </c>
      <c r="B2920" s="74" t="s">
        <v>1183</v>
      </c>
      <c r="C2920" s="74" t="s">
        <v>3968</v>
      </c>
      <c r="D2920" s="74" t="s">
        <v>13818</v>
      </c>
    </row>
    <row r="2921" ht="14.25" customHeight="1">
      <c r="A2921" s="74" t="s">
        <v>8227</v>
      </c>
      <c r="B2921" s="74" t="s">
        <v>2935</v>
      </c>
      <c r="C2921" s="74" t="s">
        <v>2936</v>
      </c>
      <c r="D2921" s="74" t="s">
        <v>13818</v>
      </c>
    </row>
    <row r="2922" ht="14.25" customHeight="1">
      <c r="A2922" s="74" t="s">
        <v>13385</v>
      </c>
      <c r="B2922" s="74" t="s">
        <v>2938</v>
      </c>
      <c r="C2922" s="74" t="s">
        <v>2936</v>
      </c>
      <c r="D2922" s="74" t="s">
        <v>13818</v>
      </c>
    </row>
    <row r="2923" ht="14.25" customHeight="1">
      <c r="A2923" s="74" t="s">
        <v>8348</v>
      </c>
      <c r="B2923" s="74" t="s">
        <v>8349</v>
      </c>
      <c r="C2923" s="74" t="s">
        <v>3934</v>
      </c>
      <c r="D2923" s="74" t="s">
        <v>13818</v>
      </c>
    </row>
    <row r="2924" ht="14.25" customHeight="1">
      <c r="A2924" s="74" t="s">
        <v>8350</v>
      </c>
      <c r="B2924" s="74" t="s">
        <v>8351</v>
      </c>
      <c r="C2924" s="74" t="s">
        <v>3934</v>
      </c>
      <c r="D2924" s="74" t="s">
        <v>13818</v>
      </c>
    </row>
    <row r="2925" ht="14.25" customHeight="1">
      <c r="A2925" s="74" t="s">
        <v>8356</v>
      </c>
      <c r="B2925" s="74" t="s">
        <v>8357</v>
      </c>
      <c r="C2925" s="74" t="s">
        <v>923</v>
      </c>
      <c r="D2925" s="74" t="s">
        <v>13818</v>
      </c>
    </row>
    <row r="2926" ht="14.25" customHeight="1">
      <c r="A2926" s="74" t="s">
        <v>13493</v>
      </c>
      <c r="B2926" s="74" t="s">
        <v>13826</v>
      </c>
      <c r="C2926" s="74" t="s">
        <v>66</v>
      </c>
      <c r="D2926" s="74" t="s">
        <v>13818</v>
      </c>
    </row>
    <row r="2927" ht="14.25" customHeight="1">
      <c r="A2927" s="74" t="s">
        <v>8406</v>
      </c>
      <c r="B2927" s="74" t="s">
        <v>8407</v>
      </c>
      <c r="C2927" s="74" t="s">
        <v>100</v>
      </c>
      <c r="D2927" s="74" t="s">
        <v>13818</v>
      </c>
    </row>
    <row r="2928" ht="14.25" customHeight="1">
      <c r="A2928" s="74" t="s">
        <v>13388</v>
      </c>
      <c r="B2928" s="74" t="s">
        <v>490</v>
      </c>
      <c r="C2928" s="74" t="s">
        <v>50</v>
      </c>
      <c r="D2928" s="74" t="s">
        <v>13818</v>
      </c>
    </row>
    <row r="2929" ht="14.25" customHeight="1">
      <c r="A2929" s="74" t="s">
        <v>13389</v>
      </c>
      <c r="B2929" s="74" t="s">
        <v>790</v>
      </c>
      <c r="C2929" s="74" t="s">
        <v>50</v>
      </c>
      <c r="D2929" s="74" t="s">
        <v>13818</v>
      </c>
    </row>
    <row r="2930" ht="14.25" customHeight="1">
      <c r="A2930" s="74" t="s">
        <v>13390</v>
      </c>
      <c r="B2930" s="74" t="s">
        <v>797</v>
      </c>
      <c r="C2930" s="74" t="s">
        <v>3968</v>
      </c>
      <c r="D2930" s="74" t="s">
        <v>13818</v>
      </c>
    </row>
    <row r="2931" ht="14.25" customHeight="1">
      <c r="A2931" s="74" t="s">
        <v>8576</v>
      </c>
      <c r="B2931" s="74" t="s">
        <v>13827</v>
      </c>
      <c r="C2931" s="74" t="s">
        <v>100</v>
      </c>
      <c r="D2931" s="74" t="s">
        <v>13818</v>
      </c>
    </row>
    <row r="2932" ht="14.25" customHeight="1">
      <c r="A2932" s="74" t="s">
        <v>8578</v>
      </c>
      <c r="B2932" s="74" t="s">
        <v>13828</v>
      </c>
      <c r="C2932" s="74" t="s">
        <v>3968</v>
      </c>
      <c r="D2932" s="74" t="s">
        <v>13818</v>
      </c>
    </row>
    <row r="2933" ht="14.25" customHeight="1">
      <c r="A2933" s="74" t="s">
        <v>3709</v>
      </c>
      <c r="B2933" s="74" t="s">
        <v>1205</v>
      </c>
      <c r="C2933" s="74" t="s">
        <v>127</v>
      </c>
      <c r="D2933" s="74" t="s">
        <v>13818</v>
      </c>
    </row>
    <row r="2934" ht="14.25" customHeight="1">
      <c r="A2934" s="74" t="s">
        <v>8604</v>
      </c>
      <c r="B2934" s="74" t="s">
        <v>3492</v>
      </c>
      <c r="C2934" s="74" t="s">
        <v>57</v>
      </c>
      <c r="D2934" s="74" t="s">
        <v>13818</v>
      </c>
    </row>
    <row r="2935" ht="14.25" customHeight="1">
      <c r="A2935" s="74" t="s">
        <v>13391</v>
      </c>
      <c r="B2935" s="74" t="s">
        <v>767</v>
      </c>
      <c r="C2935" s="74" t="s">
        <v>50</v>
      </c>
      <c r="D2935" s="74" t="s">
        <v>13818</v>
      </c>
    </row>
    <row r="2936" ht="14.25" customHeight="1">
      <c r="A2936" s="74" t="s">
        <v>13392</v>
      </c>
      <c r="B2936" s="74" t="s">
        <v>13497</v>
      </c>
      <c r="C2936" s="74" t="s">
        <v>3934</v>
      </c>
      <c r="D2936" s="74" t="s">
        <v>13818</v>
      </c>
    </row>
    <row r="2937" ht="14.25" customHeight="1">
      <c r="A2937" s="74" t="s">
        <v>8786</v>
      </c>
      <c r="B2937" s="74" t="s">
        <v>1085</v>
      </c>
      <c r="C2937" s="74" t="s">
        <v>57</v>
      </c>
      <c r="D2937" s="74" t="s">
        <v>13818</v>
      </c>
    </row>
    <row r="2938" ht="14.25" customHeight="1">
      <c r="A2938" s="74" t="s">
        <v>8797</v>
      </c>
      <c r="B2938" s="74" t="s">
        <v>8798</v>
      </c>
      <c r="C2938" s="74" t="s">
        <v>57</v>
      </c>
      <c r="D2938" s="74" t="s">
        <v>13818</v>
      </c>
    </row>
    <row r="2939" ht="14.25" customHeight="1">
      <c r="A2939" s="74" t="s">
        <v>3710</v>
      </c>
      <c r="B2939" s="74" t="s">
        <v>1217</v>
      </c>
      <c r="C2939" s="74" t="s">
        <v>3968</v>
      </c>
      <c r="D2939" s="74" t="s">
        <v>13818</v>
      </c>
    </row>
    <row r="2940" ht="14.25" customHeight="1">
      <c r="A2940" s="74" t="s">
        <v>8878</v>
      </c>
      <c r="B2940" s="74" t="s">
        <v>8879</v>
      </c>
      <c r="C2940" s="74" t="s">
        <v>3934</v>
      </c>
      <c r="D2940" s="74" t="s">
        <v>13818</v>
      </c>
    </row>
    <row r="2941" ht="14.25" customHeight="1">
      <c r="A2941" s="74" t="s">
        <v>8883</v>
      </c>
      <c r="B2941" s="74" t="s">
        <v>3055</v>
      </c>
      <c r="C2941" s="74" t="s">
        <v>100</v>
      </c>
      <c r="D2941" s="74" t="s">
        <v>13818</v>
      </c>
    </row>
    <row r="2942" ht="14.25" customHeight="1">
      <c r="A2942" s="74" t="s">
        <v>8884</v>
      </c>
      <c r="B2942" s="74" t="s">
        <v>8885</v>
      </c>
      <c r="C2942" s="74" t="s">
        <v>3934</v>
      </c>
      <c r="D2942" s="74" t="s">
        <v>13818</v>
      </c>
    </row>
    <row r="2943" ht="14.25" customHeight="1">
      <c r="A2943" s="74" t="s">
        <v>13393</v>
      </c>
      <c r="B2943" s="74" t="s">
        <v>1256</v>
      </c>
      <c r="C2943" s="74" t="s">
        <v>3968</v>
      </c>
      <c r="D2943" s="74" t="s">
        <v>13818</v>
      </c>
    </row>
    <row r="2944" ht="14.25" customHeight="1">
      <c r="A2944" s="74" t="s">
        <v>13394</v>
      </c>
      <c r="B2944" s="74" t="s">
        <v>777</v>
      </c>
      <c r="C2944" s="74" t="s">
        <v>50</v>
      </c>
      <c r="D2944" s="74" t="s">
        <v>13818</v>
      </c>
    </row>
    <row r="2945" ht="14.25" customHeight="1">
      <c r="A2945" s="74" t="s">
        <v>13395</v>
      </c>
      <c r="B2945" s="74" t="s">
        <v>13498</v>
      </c>
      <c r="C2945" s="74" t="s">
        <v>3934</v>
      </c>
      <c r="D2945" s="74" t="s">
        <v>13818</v>
      </c>
    </row>
    <row r="2946" ht="14.25" customHeight="1">
      <c r="A2946" s="74" t="s">
        <v>9105</v>
      </c>
      <c r="B2946" s="74" t="s">
        <v>1091</v>
      </c>
      <c r="C2946" s="74" t="s">
        <v>57</v>
      </c>
      <c r="D2946" s="74" t="s">
        <v>13818</v>
      </c>
    </row>
    <row r="2947" ht="14.25" customHeight="1">
      <c r="A2947" s="74" t="s">
        <v>9116</v>
      </c>
      <c r="B2947" s="74" t="s">
        <v>9117</v>
      </c>
      <c r="C2947" s="74" t="s">
        <v>57</v>
      </c>
      <c r="D2947" s="74" t="s">
        <v>13818</v>
      </c>
    </row>
    <row r="2948" ht="14.25" customHeight="1">
      <c r="A2948" s="74" t="s">
        <v>13396</v>
      </c>
      <c r="B2948" s="74" t="s">
        <v>13397</v>
      </c>
      <c r="C2948" s="74" t="s">
        <v>3968</v>
      </c>
      <c r="D2948" s="74" t="s">
        <v>13818</v>
      </c>
    </row>
    <row r="2949" ht="14.25" customHeight="1">
      <c r="A2949" s="74" t="s">
        <v>13398</v>
      </c>
      <c r="B2949" s="74" t="s">
        <v>13399</v>
      </c>
      <c r="C2949" s="74" t="s">
        <v>3968</v>
      </c>
      <c r="D2949" s="74" t="s">
        <v>13818</v>
      </c>
    </row>
    <row r="2950" ht="14.25" customHeight="1">
      <c r="A2950" s="74" t="s">
        <v>13400</v>
      </c>
      <c r="B2950" s="74" t="s">
        <v>13401</v>
      </c>
      <c r="C2950" s="74" t="s">
        <v>3968</v>
      </c>
      <c r="D2950" s="74" t="s">
        <v>13818</v>
      </c>
    </row>
    <row r="2951" ht="14.25" customHeight="1">
      <c r="A2951" s="74" t="s">
        <v>13402</v>
      </c>
      <c r="B2951" s="74" t="s">
        <v>13403</v>
      </c>
      <c r="C2951" s="74" t="s">
        <v>3968</v>
      </c>
      <c r="D2951" s="74" t="s">
        <v>13818</v>
      </c>
    </row>
    <row r="2952" ht="14.25" customHeight="1">
      <c r="A2952" s="74" t="s">
        <v>13404</v>
      </c>
      <c r="B2952" s="74" t="s">
        <v>9160</v>
      </c>
      <c r="C2952" s="74" t="s">
        <v>3968</v>
      </c>
      <c r="D2952" s="74" t="s">
        <v>13818</v>
      </c>
    </row>
    <row r="2953" ht="14.25" customHeight="1">
      <c r="A2953" s="74" t="s">
        <v>13405</v>
      </c>
      <c r="B2953" s="74" t="s">
        <v>13499</v>
      </c>
      <c r="C2953" s="74" t="s">
        <v>3968</v>
      </c>
      <c r="D2953" s="74" t="s">
        <v>13818</v>
      </c>
    </row>
    <row r="2954" ht="14.25" customHeight="1">
      <c r="A2954" s="74" t="s">
        <v>13407</v>
      </c>
      <c r="B2954" s="74" t="s">
        <v>13500</v>
      </c>
      <c r="C2954" s="74" t="s">
        <v>3934</v>
      </c>
      <c r="D2954" s="74" t="s">
        <v>13818</v>
      </c>
    </row>
    <row r="2955" ht="14.25" customHeight="1">
      <c r="A2955" s="74" t="s">
        <v>9167</v>
      </c>
      <c r="B2955" s="74" t="s">
        <v>9168</v>
      </c>
      <c r="C2955" s="74" t="s">
        <v>3968</v>
      </c>
      <c r="D2955" s="74" t="s">
        <v>13818</v>
      </c>
    </row>
    <row r="2956" ht="14.25" customHeight="1">
      <c r="A2956" s="74" t="s">
        <v>9239</v>
      </c>
      <c r="B2956" s="74" t="s">
        <v>1042</v>
      </c>
      <c r="C2956" s="74" t="s">
        <v>100</v>
      </c>
      <c r="D2956" s="74" t="s">
        <v>13818</v>
      </c>
    </row>
    <row r="2957" ht="14.25" customHeight="1">
      <c r="A2957" s="74" t="s">
        <v>9242</v>
      </c>
      <c r="B2957" s="74" t="s">
        <v>9243</v>
      </c>
      <c r="C2957" s="74" t="s">
        <v>100</v>
      </c>
      <c r="D2957" s="74" t="s">
        <v>13818</v>
      </c>
    </row>
    <row r="2958" ht="14.25" customHeight="1">
      <c r="A2958" s="74" t="s">
        <v>13409</v>
      </c>
      <c r="B2958" s="74" t="s">
        <v>1304</v>
      </c>
      <c r="C2958" s="74" t="s">
        <v>57</v>
      </c>
      <c r="D2958" s="74" t="s">
        <v>13818</v>
      </c>
    </row>
    <row r="2959" ht="14.25" customHeight="1">
      <c r="A2959" s="74" t="s">
        <v>3711</v>
      </c>
      <c r="B2959" s="74" t="s">
        <v>13546</v>
      </c>
      <c r="C2959" s="74" t="s">
        <v>3934</v>
      </c>
      <c r="D2959" s="74" t="s">
        <v>13818</v>
      </c>
    </row>
    <row r="2960" ht="14.25" customHeight="1">
      <c r="A2960" s="74" t="s">
        <v>3719</v>
      </c>
      <c r="B2960" s="74" t="s">
        <v>1316</v>
      </c>
      <c r="C2960" s="74" t="s">
        <v>57</v>
      </c>
      <c r="D2960" s="74" t="s">
        <v>13818</v>
      </c>
    </row>
    <row r="2961" ht="14.25" customHeight="1">
      <c r="A2961" s="74" t="s">
        <v>13502</v>
      </c>
      <c r="B2961" s="74" t="s">
        <v>13503</v>
      </c>
      <c r="C2961" s="74" t="s">
        <v>50</v>
      </c>
      <c r="D2961" s="74" t="s">
        <v>13818</v>
      </c>
    </row>
    <row r="2962" ht="14.25" customHeight="1">
      <c r="A2962" s="74" t="s">
        <v>9506</v>
      </c>
      <c r="B2962" s="74" t="s">
        <v>11310</v>
      </c>
      <c r="C2962" s="74" t="s">
        <v>3968</v>
      </c>
      <c r="D2962" s="74" t="s">
        <v>13818</v>
      </c>
    </row>
    <row r="2963" ht="14.25" customHeight="1">
      <c r="A2963" s="74" t="s">
        <v>13412</v>
      </c>
      <c r="B2963" s="74" t="s">
        <v>13504</v>
      </c>
      <c r="C2963" s="74" t="s">
        <v>57</v>
      </c>
      <c r="D2963" s="74" t="s">
        <v>13818</v>
      </c>
    </row>
    <row r="2964" ht="14.25" customHeight="1">
      <c r="A2964" s="74" t="s">
        <v>9838</v>
      </c>
      <c r="B2964" s="74" t="s">
        <v>9845</v>
      </c>
      <c r="C2964" s="74" t="s">
        <v>923</v>
      </c>
      <c r="D2964" s="74" t="s">
        <v>13818</v>
      </c>
    </row>
    <row r="2965" ht="14.25" customHeight="1">
      <c r="A2965" s="74" t="s">
        <v>9840</v>
      </c>
      <c r="B2965" s="74" t="s">
        <v>13505</v>
      </c>
      <c r="C2965" s="74" t="s">
        <v>71</v>
      </c>
      <c r="D2965" s="74" t="s">
        <v>13818</v>
      </c>
    </row>
    <row r="2966" ht="14.25" customHeight="1">
      <c r="A2966" s="74" t="s">
        <v>9964</v>
      </c>
      <c r="B2966" s="74" t="s">
        <v>13807</v>
      </c>
      <c r="C2966" s="74" t="s">
        <v>71</v>
      </c>
      <c r="D2966" s="74" t="s">
        <v>13818</v>
      </c>
    </row>
    <row r="2967" ht="14.25" customHeight="1">
      <c r="A2967" s="74" t="s">
        <v>9973</v>
      </c>
      <c r="B2967" s="74" t="s">
        <v>13829</v>
      </c>
      <c r="C2967" s="74" t="s">
        <v>3934</v>
      </c>
      <c r="D2967" s="74" t="s">
        <v>13818</v>
      </c>
    </row>
    <row r="2968" ht="14.25" customHeight="1">
      <c r="A2968" s="74" t="s">
        <v>13830</v>
      </c>
      <c r="B2968" s="74" t="s">
        <v>13831</v>
      </c>
      <c r="C2968" s="74" t="s">
        <v>100</v>
      </c>
      <c r="D2968" s="74" t="s">
        <v>13818</v>
      </c>
    </row>
    <row r="2969" ht="14.25" customHeight="1">
      <c r="A2969" s="74" t="s">
        <v>10277</v>
      </c>
      <c r="B2969" s="74" t="s">
        <v>10278</v>
      </c>
      <c r="C2969" s="74" t="s">
        <v>100</v>
      </c>
      <c r="D2969" s="74" t="s">
        <v>13818</v>
      </c>
    </row>
    <row r="2970" ht="14.25" customHeight="1">
      <c r="A2970" s="74" t="s">
        <v>10304</v>
      </c>
      <c r="B2970" s="74" t="s">
        <v>10305</v>
      </c>
      <c r="C2970" s="74" t="s">
        <v>3934</v>
      </c>
      <c r="D2970" s="74" t="s">
        <v>13818</v>
      </c>
    </row>
    <row r="2971" ht="14.25" customHeight="1">
      <c r="A2971" s="74" t="s">
        <v>10390</v>
      </c>
      <c r="B2971" s="74" t="s">
        <v>13832</v>
      </c>
      <c r="C2971" s="74" t="s">
        <v>100</v>
      </c>
      <c r="D2971" s="74" t="s">
        <v>13818</v>
      </c>
    </row>
    <row r="2972" ht="14.25" customHeight="1">
      <c r="A2972" s="74" t="s">
        <v>10417</v>
      </c>
      <c r="B2972" s="74" t="s">
        <v>13833</v>
      </c>
      <c r="C2972" s="74" t="s">
        <v>71</v>
      </c>
      <c r="D2972" s="74" t="s">
        <v>13818</v>
      </c>
    </row>
    <row r="2973" ht="14.25" customHeight="1">
      <c r="A2973" s="74" t="s">
        <v>10425</v>
      </c>
      <c r="B2973" s="74" t="s">
        <v>10426</v>
      </c>
      <c r="C2973" s="74" t="s">
        <v>3934</v>
      </c>
      <c r="D2973" s="74" t="s">
        <v>13818</v>
      </c>
    </row>
    <row r="2974" ht="14.25" customHeight="1">
      <c r="A2974" s="74" t="s">
        <v>13419</v>
      </c>
      <c r="B2974" s="74" t="s">
        <v>1436</v>
      </c>
      <c r="C2974" s="74" t="s">
        <v>71</v>
      </c>
      <c r="D2974" s="74" t="s">
        <v>13818</v>
      </c>
    </row>
    <row r="2975" ht="14.25" customHeight="1">
      <c r="A2975" s="74" t="s">
        <v>13420</v>
      </c>
      <c r="B2975" s="74" t="s">
        <v>665</v>
      </c>
      <c r="C2975" s="74" t="s">
        <v>127</v>
      </c>
      <c r="D2975" s="74" t="s">
        <v>13818</v>
      </c>
    </row>
    <row r="2976" ht="14.25" customHeight="1">
      <c r="A2976" s="74" t="s">
        <v>13421</v>
      </c>
      <c r="B2976" s="74" t="s">
        <v>744</v>
      </c>
      <c r="C2976" s="74" t="s">
        <v>127</v>
      </c>
      <c r="D2976" s="74" t="s">
        <v>13818</v>
      </c>
    </row>
    <row r="2977" ht="14.25" customHeight="1">
      <c r="A2977" s="74" t="s">
        <v>10517</v>
      </c>
      <c r="B2977" s="74" t="s">
        <v>10518</v>
      </c>
      <c r="C2977" s="74" t="s">
        <v>3934</v>
      </c>
      <c r="D2977" s="74" t="s">
        <v>13818</v>
      </c>
    </row>
    <row r="2978" ht="14.25" customHeight="1">
      <c r="A2978" s="74" t="s">
        <v>10577</v>
      </c>
      <c r="B2978" s="74" t="s">
        <v>10578</v>
      </c>
      <c r="C2978" s="74" t="s">
        <v>3934</v>
      </c>
      <c r="D2978" s="74" t="s">
        <v>13818</v>
      </c>
    </row>
    <row r="2979" ht="14.25" customHeight="1">
      <c r="A2979" s="74" t="s">
        <v>10603</v>
      </c>
      <c r="B2979" s="74" t="s">
        <v>10604</v>
      </c>
      <c r="C2979" s="74" t="s">
        <v>100</v>
      </c>
      <c r="D2979" s="74" t="s">
        <v>13818</v>
      </c>
    </row>
    <row r="2980" ht="14.25" customHeight="1">
      <c r="A2980" s="74" t="s">
        <v>10605</v>
      </c>
      <c r="B2980" s="74" t="s">
        <v>10606</v>
      </c>
      <c r="C2980" s="74" t="s">
        <v>100</v>
      </c>
      <c r="D2980" s="74" t="s">
        <v>13818</v>
      </c>
    </row>
    <row r="2981" ht="14.25" customHeight="1">
      <c r="A2981" s="74" t="s">
        <v>10607</v>
      </c>
      <c r="B2981" s="74" t="s">
        <v>10608</v>
      </c>
      <c r="C2981" s="74" t="s">
        <v>100</v>
      </c>
      <c r="D2981" s="74" t="s">
        <v>13818</v>
      </c>
    </row>
    <row r="2982" ht="14.25" customHeight="1">
      <c r="A2982" s="74" t="s">
        <v>10609</v>
      </c>
      <c r="B2982" s="74" t="s">
        <v>125</v>
      </c>
      <c r="C2982" s="74" t="s">
        <v>100</v>
      </c>
      <c r="D2982" s="74" t="s">
        <v>13818</v>
      </c>
    </row>
    <row r="2983" ht="14.25" customHeight="1">
      <c r="A2983" s="74" t="s">
        <v>10610</v>
      </c>
      <c r="B2983" s="74" t="s">
        <v>10611</v>
      </c>
      <c r="C2983" s="74" t="s">
        <v>100</v>
      </c>
      <c r="D2983" s="74" t="s">
        <v>13818</v>
      </c>
    </row>
    <row r="2984" ht="14.25" customHeight="1">
      <c r="A2984" s="74" t="s">
        <v>13422</v>
      </c>
      <c r="B2984" s="185" t="s">
        <v>13810</v>
      </c>
      <c r="C2984" s="74" t="s">
        <v>100</v>
      </c>
      <c r="D2984" s="74" t="s">
        <v>13818</v>
      </c>
    </row>
    <row r="2985" ht="14.25" customHeight="1">
      <c r="A2985" s="74" t="s">
        <v>10612</v>
      </c>
      <c r="B2985" s="74" t="s">
        <v>966</v>
      </c>
      <c r="C2985" s="74" t="s">
        <v>100</v>
      </c>
      <c r="D2985" s="74" t="s">
        <v>13818</v>
      </c>
    </row>
    <row r="2986" ht="14.25" customHeight="1">
      <c r="A2986" s="74" t="s">
        <v>10613</v>
      </c>
      <c r="B2986" s="74" t="s">
        <v>10614</v>
      </c>
      <c r="C2986" s="74" t="s">
        <v>100</v>
      </c>
      <c r="D2986" s="74" t="s">
        <v>13818</v>
      </c>
    </row>
    <row r="2987" ht="14.25" customHeight="1">
      <c r="A2987" s="74" t="s">
        <v>10615</v>
      </c>
      <c r="B2987" s="74" t="s">
        <v>853</v>
      </c>
      <c r="C2987" s="74" t="s">
        <v>100</v>
      </c>
      <c r="D2987" s="74" t="s">
        <v>13818</v>
      </c>
    </row>
    <row r="2988" ht="14.25" customHeight="1">
      <c r="A2988" s="74" t="s">
        <v>10616</v>
      </c>
      <c r="B2988" s="74" t="s">
        <v>10617</v>
      </c>
      <c r="C2988" s="74" t="s">
        <v>100</v>
      </c>
      <c r="D2988" s="74" t="s">
        <v>13818</v>
      </c>
    </row>
    <row r="2989" ht="14.25" customHeight="1">
      <c r="A2989" s="74" t="s">
        <v>13423</v>
      </c>
      <c r="B2989" s="74" t="s">
        <v>13424</v>
      </c>
      <c r="C2989" s="74" t="s">
        <v>3934</v>
      </c>
      <c r="D2989" s="74" t="s">
        <v>13818</v>
      </c>
    </row>
    <row r="2990" ht="14.25" customHeight="1">
      <c r="A2990" s="74" t="s">
        <v>10625</v>
      </c>
      <c r="B2990" s="74" t="s">
        <v>10626</v>
      </c>
      <c r="C2990" s="74" t="s">
        <v>100</v>
      </c>
      <c r="D2990" s="74" t="s">
        <v>13818</v>
      </c>
    </row>
    <row r="2991" ht="14.25" customHeight="1">
      <c r="A2991" s="74" t="s">
        <v>13425</v>
      </c>
      <c r="B2991" s="74" t="s">
        <v>13426</v>
      </c>
      <c r="C2991" s="74" t="s">
        <v>923</v>
      </c>
      <c r="D2991" s="74" t="s">
        <v>13818</v>
      </c>
    </row>
    <row r="2992" ht="14.25" customHeight="1">
      <c r="A2992" s="74" t="s">
        <v>13427</v>
      </c>
      <c r="B2992" s="74" t="s">
        <v>13428</v>
      </c>
      <c r="C2992" s="74" t="s">
        <v>3968</v>
      </c>
      <c r="D2992" s="74" t="s">
        <v>13818</v>
      </c>
    </row>
    <row r="2993" ht="14.25" customHeight="1">
      <c r="A2993" s="74" t="s">
        <v>13429</v>
      </c>
      <c r="B2993" s="74" t="s">
        <v>13430</v>
      </c>
      <c r="C2993" s="74" t="s">
        <v>66</v>
      </c>
      <c r="D2993" s="74" t="s">
        <v>13818</v>
      </c>
    </row>
    <row r="2994" ht="14.25" customHeight="1">
      <c r="A2994" s="74" t="s">
        <v>13431</v>
      </c>
      <c r="B2994" s="74" t="s">
        <v>13432</v>
      </c>
      <c r="C2994" s="74" t="s">
        <v>3968</v>
      </c>
      <c r="D2994" s="74" t="s">
        <v>13818</v>
      </c>
    </row>
    <row r="2995" ht="14.25" customHeight="1">
      <c r="A2995" s="74" t="s">
        <v>10826</v>
      </c>
      <c r="B2995" s="74" t="s">
        <v>10827</v>
      </c>
      <c r="C2995" s="74" t="s">
        <v>100</v>
      </c>
      <c r="D2995" s="74" t="s">
        <v>13818</v>
      </c>
    </row>
    <row r="2996" ht="14.25" customHeight="1">
      <c r="A2996" s="74" t="s">
        <v>10965</v>
      </c>
      <c r="B2996" s="74" t="s">
        <v>10966</v>
      </c>
      <c r="C2996" s="74" t="s">
        <v>3934</v>
      </c>
      <c r="D2996" s="74" t="s">
        <v>13818</v>
      </c>
    </row>
    <row r="2997" ht="14.25" customHeight="1">
      <c r="A2997" s="74" t="s">
        <v>10996</v>
      </c>
      <c r="B2997" s="74" t="s">
        <v>10997</v>
      </c>
      <c r="C2997" s="74" t="s">
        <v>3934</v>
      </c>
      <c r="D2997" s="74" t="s">
        <v>13818</v>
      </c>
    </row>
    <row r="2998" ht="14.25" customHeight="1">
      <c r="A2998" s="74" t="s">
        <v>11002</v>
      </c>
      <c r="B2998" s="74" t="s">
        <v>11003</v>
      </c>
      <c r="C2998" s="74" t="s">
        <v>3934</v>
      </c>
      <c r="D2998" s="74" t="s">
        <v>13818</v>
      </c>
    </row>
    <row r="2999" ht="14.25" customHeight="1">
      <c r="A2999" s="74" t="s">
        <v>11018</v>
      </c>
      <c r="B2999" s="74" t="s">
        <v>11019</v>
      </c>
      <c r="C2999" s="74" t="s">
        <v>57</v>
      </c>
      <c r="D2999" s="74" t="s">
        <v>13818</v>
      </c>
    </row>
    <row r="3000" ht="14.25" customHeight="1">
      <c r="A3000" s="74" t="s">
        <v>11207</v>
      </c>
      <c r="B3000" s="74" t="s">
        <v>1487</v>
      </c>
      <c r="C3000" s="74" t="s">
        <v>50</v>
      </c>
      <c r="D3000" s="74" t="s">
        <v>13818</v>
      </c>
    </row>
    <row r="3001" ht="14.25" customHeight="1">
      <c r="A3001" s="74" t="s">
        <v>3717</v>
      </c>
      <c r="B3001" s="74" t="s">
        <v>807</v>
      </c>
      <c r="C3001" s="74" t="s">
        <v>3968</v>
      </c>
      <c r="D3001" s="74" t="s">
        <v>13818</v>
      </c>
    </row>
    <row r="3002" ht="14.25" customHeight="1">
      <c r="A3002" s="74" t="s">
        <v>11237</v>
      </c>
      <c r="B3002" s="74" t="s">
        <v>11238</v>
      </c>
      <c r="C3002" s="74" t="s">
        <v>3968</v>
      </c>
      <c r="D3002" s="74" t="s">
        <v>13818</v>
      </c>
    </row>
    <row r="3003" ht="14.25" customHeight="1">
      <c r="A3003" s="74" t="s">
        <v>3718</v>
      </c>
      <c r="B3003" s="74" t="s">
        <v>825</v>
      </c>
      <c r="C3003" s="74" t="s">
        <v>3968</v>
      </c>
      <c r="D3003" s="74" t="s">
        <v>13818</v>
      </c>
    </row>
    <row r="3004" ht="14.25" customHeight="1">
      <c r="A3004" s="74" t="s">
        <v>11276</v>
      </c>
      <c r="B3004" s="74" t="s">
        <v>11277</v>
      </c>
      <c r="C3004" s="74" t="s">
        <v>3968</v>
      </c>
      <c r="D3004" s="74" t="s">
        <v>13818</v>
      </c>
    </row>
    <row r="3005" ht="14.25" customHeight="1">
      <c r="A3005" s="74" t="s">
        <v>13509</v>
      </c>
      <c r="B3005" s="74" t="s">
        <v>1490</v>
      </c>
      <c r="C3005" s="74" t="s">
        <v>100</v>
      </c>
      <c r="D3005" s="74" t="s">
        <v>13818</v>
      </c>
    </row>
    <row r="3006" ht="14.25" customHeight="1">
      <c r="A3006" s="74" t="s">
        <v>11450</v>
      </c>
      <c r="B3006" s="74" t="s">
        <v>13834</v>
      </c>
      <c r="C3006" s="74" t="s">
        <v>3968</v>
      </c>
      <c r="D3006" s="74" t="s">
        <v>13818</v>
      </c>
    </row>
    <row r="3007" ht="14.25" customHeight="1">
      <c r="A3007" s="74" t="s">
        <v>11494</v>
      </c>
      <c r="B3007" s="74" t="s">
        <v>830</v>
      </c>
      <c r="C3007" s="74" t="s">
        <v>100</v>
      </c>
      <c r="D3007" s="74" t="s">
        <v>13818</v>
      </c>
    </row>
    <row r="3008" ht="14.25" customHeight="1">
      <c r="A3008" s="74" t="s">
        <v>13433</v>
      </c>
      <c r="B3008" s="74" t="s">
        <v>1494</v>
      </c>
      <c r="C3008" s="74" t="s">
        <v>50</v>
      </c>
      <c r="D3008" s="74" t="s">
        <v>13818</v>
      </c>
    </row>
    <row r="3009" ht="14.25" customHeight="1">
      <c r="A3009" s="74" t="s">
        <v>13434</v>
      </c>
      <c r="B3009" s="74" t="s">
        <v>1498</v>
      </c>
      <c r="C3009" s="74" t="s">
        <v>50</v>
      </c>
      <c r="D3009" s="74" t="s">
        <v>13818</v>
      </c>
    </row>
    <row r="3010" ht="14.25" customHeight="1">
      <c r="A3010" s="74" t="s">
        <v>11631</v>
      </c>
      <c r="B3010" s="74" t="s">
        <v>976</v>
      </c>
      <c r="C3010" s="74" t="s">
        <v>100</v>
      </c>
      <c r="D3010" s="74" t="s">
        <v>13818</v>
      </c>
    </row>
    <row r="3011" ht="14.25" customHeight="1">
      <c r="A3011" s="74" t="s">
        <v>13435</v>
      </c>
      <c r="B3011" s="74" t="s">
        <v>1692</v>
      </c>
      <c r="C3011" s="74" t="s">
        <v>3968</v>
      </c>
      <c r="D3011" s="74" t="s">
        <v>13818</v>
      </c>
    </row>
    <row r="3012" ht="14.25" customHeight="1">
      <c r="A3012" s="74" t="s">
        <v>13436</v>
      </c>
      <c r="B3012" s="74" t="s">
        <v>1697</v>
      </c>
      <c r="C3012" s="74" t="s">
        <v>3968</v>
      </c>
      <c r="D3012" s="74" t="s">
        <v>13818</v>
      </c>
    </row>
    <row r="3013" ht="14.25" customHeight="1">
      <c r="A3013" s="74" t="s">
        <v>13437</v>
      </c>
      <c r="B3013" s="74" t="s">
        <v>1707</v>
      </c>
      <c r="C3013" s="74" t="s">
        <v>3968</v>
      </c>
      <c r="D3013" s="74" t="s">
        <v>13818</v>
      </c>
    </row>
    <row r="3014" ht="14.25" customHeight="1">
      <c r="A3014" s="74" t="s">
        <v>13438</v>
      </c>
      <c r="B3014" s="74" t="s">
        <v>1712</v>
      </c>
      <c r="C3014" s="74" t="s">
        <v>3968</v>
      </c>
      <c r="D3014" s="74" t="s">
        <v>13818</v>
      </c>
    </row>
    <row r="3015" ht="14.25" customHeight="1">
      <c r="A3015" s="74" t="s">
        <v>13439</v>
      </c>
      <c r="B3015" s="74" t="s">
        <v>1717</v>
      </c>
      <c r="C3015" s="74" t="s">
        <v>3968</v>
      </c>
      <c r="D3015" s="74" t="s">
        <v>13818</v>
      </c>
    </row>
    <row r="3016" ht="14.25" customHeight="1">
      <c r="A3016" s="74" t="s">
        <v>13440</v>
      </c>
      <c r="B3016" s="74" t="s">
        <v>1722</v>
      </c>
      <c r="C3016" s="74" t="s">
        <v>3968</v>
      </c>
      <c r="D3016" s="74" t="s">
        <v>13818</v>
      </c>
    </row>
    <row r="3017" ht="14.25" customHeight="1">
      <c r="A3017" s="74" t="s">
        <v>13441</v>
      </c>
      <c r="B3017" s="74" t="s">
        <v>13510</v>
      </c>
      <c r="C3017" s="74" t="s">
        <v>3934</v>
      </c>
      <c r="D3017" s="74" t="s">
        <v>13818</v>
      </c>
    </row>
    <row r="3018" ht="14.25" customHeight="1">
      <c r="A3018" s="74" t="s">
        <v>13443</v>
      </c>
      <c r="B3018" s="74" t="s">
        <v>1702</v>
      </c>
      <c r="C3018" s="74" t="s">
        <v>3968</v>
      </c>
      <c r="D3018" s="74" t="s">
        <v>13818</v>
      </c>
    </row>
    <row r="3019" ht="14.25" customHeight="1">
      <c r="A3019" s="74" t="s">
        <v>13444</v>
      </c>
      <c r="B3019" s="74" t="s">
        <v>495</v>
      </c>
      <c r="C3019" s="74" t="s">
        <v>50</v>
      </c>
      <c r="D3019" s="74" t="s">
        <v>13818</v>
      </c>
    </row>
    <row r="3020" ht="14.25" customHeight="1">
      <c r="A3020" s="74" t="s">
        <v>12082</v>
      </c>
      <c r="B3020" s="74" t="s">
        <v>12083</v>
      </c>
      <c r="C3020" s="74" t="s">
        <v>3934</v>
      </c>
      <c r="D3020" s="74" t="s">
        <v>13818</v>
      </c>
    </row>
    <row r="3021" ht="14.25" customHeight="1">
      <c r="A3021" s="74" t="s">
        <v>13445</v>
      </c>
      <c r="B3021" s="74" t="s">
        <v>13446</v>
      </c>
      <c r="C3021" s="74" t="s">
        <v>57</v>
      </c>
      <c r="D3021" s="74" t="s">
        <v>13818</v>
      </c>
    </row>
    <row r="3022" ht="14.25" customHeight="1">
      <c r="A3022" s="74" t="s">
        <v>13447</v>
      </c>
      <c r="B3022" s="74" t="s">
        <v>1730</v>
      </c>
      <c r="C3022" s="74" t="s">
        <v>100</v>
      </c>
      <c r="D3022" s="74" t="s">
        <v>13818</v>
      </c>
    </row>
    <row r="3023" ht="14.25" customHeight="1">
      <c r="A3023" s="74" t="s">
        <v>12152</v>
      </c>
      <c r="B3023" s="74" t="s">
        <v>1734</v>
      </c>
      <c r="C3023" s="74" t="s">
        <v>127</v>
      </c>
      <c r="D3023" s="74" t="s">
        <v>13818</v>
      </c>
    </row>
    <row r="3024" ht="14.25" customHeight="1">
      <c r="A3024" s="74" t="s">
        <v>12368</v>
      </c>
      <c r="B3024" s="74" t="s">
        <v>12369</v>
      </c>
      <c r="C3024" s="74" t="s">
        <v>100</v>
      </c>
      <c r="D3024" s="74" t="s">
        <v>13818</v>
      </c>
    </row>
    <row r="3025" ht="14.25" customHeight="1">
      <c r="A3025" s="74" t="s">
        <v>12384</v>
      </c>
      <c r="B3025" s="74" t="s">
        <v>12385</v>
      </c>
      <c r="C3025" s="74" t="s">
        <v>3934</v>
      </c>
      <c r="D3025" s="74" t="s">
        <v>13818</v>
      </c>
    </row>
    <row r="3026" ht="14.25" customHeight="1">
      <c r="A3026" s="74" t="s">
        <v>13448</v>
      </c>
      <c r="B3026" s="74" t="s">
        <v>1755</v>
      </c>
      <c r="C3026" s="74" t="s">
        <v>50</v>
      </c>
      <c r="D3026" s="74" t="s">
        <v>13818</v>
      </c>
    </row>
    <row r="3027" ht="14.25" customHeight="1">
      <c r="A3027" s="74" t="s">
        <v>13449</v>
      </c>
      <c r="B3027" s="74" t="s">
        <v>2947</v>
      </c>
      <c r="C3027" s="74" t="s">
        <v>3968</v>
      </c>
      <c r="D3027" s="74" t="s">
        <v>13818</v>
      </c>
    </row>
    <row r="3028" ht="14.25" customHeight="1">
      <c r="A3028" s="74" t="s">
        <v>12402</v>
      </c>
      <c r="B3028" s="74" t="s">
        <v>1763</v>
      </c>
      <c r="C3028" s="74" t="s">
        <v>100</v>
      </c>
      <c r="D3028" s="74" t="s">
        <v>13818</v>
      </c>
    </row>
    <row r="3029" ht="14.25" customHeight="1">
      <c r="A3029" s="74" t="s">
        <v>12410</v>
      </c>
      <c r="B3029" s="74" t="s">
        <v>12411</v>
      </c>
      <c r="C3029" s="74" t="s">
        <v>3934</v>
      </c>
      <c r="D3029" s="74" t="s">
        <v>13818</v>
      </c>
    </row>
    <row r="3030" ht="14.25" customHeight="1">
      <c r="A3030" s="74" t="s">
        <v>13450</v>
      </c>
      <c r="B3030" s="74" t="s">
        <v>1771</v>
      </c>
      <c r="C3030" s="74" t="s">
        <v>3968</v>
      </c>
      <c r="D3030" s="74" t="s">
        <v>13818</v>
      </c>
    </row>
    <row r="3031" ht="14.25" customHeight="1">
      <c r="A3031" s="74" t="s">
        <v>12571</v>
      </c>
      <c r="B3031" s="74" t="s">
        <v>12572</v>
      </c>
      <c r="C3031" s="74" t="s">
        <v>923</v>
      </c>
      <c r="D3031" s="74" t="s">
        <v>13818</v>
      </c>
    </row>
    <row r="3032" ht="14.25" customHeight="1">
      <c r="A3032" s="74" t="s">
        <v>13451</v>
      </c>
      <c r="B3032" s="74" t="s">
        <v>13452</v>
      </c>
      <c r="C3032" s="74" t="s">
        <v>3934</v>
      </c>
      <c r="D3032" s="74" t="s">
        <v>13818</v>
      </c>
    </row>
    <row r="3033" ht="14.25" customHeight="1">
      <c r="A3033" s="74" t="s">
        <v>12591</v>
      </c>
      <c r="B3033" s="74" t="s">
        <v>12592</v>
      </c>
      <c r="C3033" s="74" t="s">
        <v>6563</v>
      </c>
      <c r="D3033" s="74" t="s">
        <v>13818</v>
      </c>
    </row>
    <row r="3034" ht="14.25" customHeight="1">
      <c r="A3034" s="74" t="s">
        <v>12593</v>
      </c>
      <c r="B3034" s="74" t="s">
        <v>6565</v>
      </c>
      <c r="C3034" s="74" t="s">
        <v>3968</v>
      </c>
      <c r="D3034" s="74" t="s">
        <v>13818</v>
      </c>
    </row>
    <row r="3035" ht="14.25" customHeight="1">
      <c r="A3035" s="74" t="s">
        <v>12652</v>
      </c>
      <c r="B3035" s="74" t="s">
        <v>12653</v>
      </c>
      <c r="C3035" s="74" t="s">
        <v>3934</v>
      </c>
      <c r="D3035" s="74" t="s">
        <v>13818</v>
      </c>
    </row>
    <row r="3036" ht="14.25" customHeight="1">
      <c r="A3036" s="74" t="s">
        <v>3713</v>
      </c>
      <c r="B3036" s="74" t="s">
        <v>1853</v>
      </c>
      <c r="C3036" s="74" t="s">
        <v>3968</v>
      </c>
      <c r="D3036" s="74" t="s">
        <v>13818</v>
      </c>
    </row>
    <row r="3037" ht="14.25" customHeight="1">
      <c r="A3037" s="74" t="s">
        <v>13453</v>
      </c>
      <c r="B3037" s="74" t="s">
        <v>325</v>
      </c>
      <c r="C3037" s="74" t="s">
        <v>100</v>
      </c>
      <c r="D3037" s="74" t="s">
        <v>13818</v>
      </c>
    </row>
    <row r="3038" ht="14.25" customHeight="1">
      <c r="A3038" s="74" t="s">
        <v>13454</v>
      </c>
      <c r="B3038" s="74" t="s">
        <v>994</v>
      </c>
      <c r="C3038" s="74" t="s">
        <v>100</v>
      </c>
      <c r="D3038" s="74" t="s">
        <v>13818</v>
      </c>
    </row>
    <row r="3039" ht="14.25" customHeight="1">
      <c r="A3039" s="74" t="s">
        <v>13455</v>
      </c>
      <c r="B3039" s="74" t="s">
        <v>1857</v>
      </c>
      <c r="C3039" s="74" t="s">
        <v>100</v>
      </c>
      <c r="D3039" s="74" t="s">
        <v>13818</v>
      </c>
    </row>
    <row r="3040" ht="14.25" customHeight="1">
      <c r="A3040" s="74" t="s">
        <v>13456</v>
      </c>
      <c r="B3040" s="74" t="s">
        <v>1861</v>
      </c>
      <c r="C3040" s="74" t="s">
        <v>100</v>
      </c>
      <c r="D3040" s="74" t="s">
        <v>13818</v>
      </c>
    </row>
    <row r="3041" ht="14.25" customHeight="1">
      <c r="A3041" s="74" t="s">
        <v>12741</v>
      </c>
      <c r="B3041" s="74" t="s">
        <v>12742</v>
      </c>
      <c r="C3041" s="74" t="s">
        <v>100</v>
      </c>
      <c r="D3041" s="74" t="s">
        <v>13818</v>
      </c>
    </row>
    <row r="3042" ht="14.25" customHeight="1">
      <c r="A3042" s="74" t="s">
        <v>12783</v>
      </c>
      <c r="B3042" s="74" t="s">
        <v>85</v>
      </c>
      <c r="C3042" s="74" t="s">
        <v>100</v>
      </c>
      <c r="D3042" s="74" t="s">
        <v>13818</v>
      </c>
    </row>
    <row r="3043" ht="14.25" customHeight="1">
      <c r="A3043" s="74" t="s">
        <v>12788</v>
      </c>
      <c r="B3043" s="74" t="s">
        <v>13835</v>
      </c>
      <c r="C3043" s="74" t="s">
        <v>3934</v>
      </c>
      <c r="D3043" s="74" t="s">
        <v>13818</v>
      </c>
    </row>
    <row r="3044" ht="14.25" customHeight="1">
      <c r="A3044" s="74" t="s">
        <v>12789</v>
      </c>
      <c r="B3044" s="74" t="s">
        <v>1873</v>
      </c>
      <c r="C3044" s="74" t="s">
        <v>100</v>
      </c>
      <c r="D3044" s="74" t="s">
        <v>13818</v>
      </c>
    </row>
    <row r="3045" ht="14.25" customHeight="1">
      <c r="A3045" s="74" t="s">
        <v>12804</v>
      </c>
      <c r="B3045" s="74" t="s">
        <v>12805</v>
      </c>
      <c r="C3045" s="74" t="s">
        <v>100</v>
      </c>
      <c r="D3045" s="74" t="s">
        <v>13818</v>
      </c>
    </row>
    <row r="3046" ht="14.25" customHeight="1">
      <c r="A3046" s="74" t="s">
        <v>13457</v>
      </c>
      <c r="B3046" s="74" t="s">
        <v>505</v>
      </c>
      <c r="C3046" s="74" t="s">
        <v>50</v>
      </c>
      <c r="D3046" s="74" t="s">
        <v>13818</v>
      </c>
    </row>
    <row r="3047" ht="14.25" customHeight="1">
      <c r="A3047" s="74" t="s">
        <v>3726</v>
      </c>
      <c r="B3047" s="74" t="s">
        <v>1877</v>
      </c>
      <c r="C3047" s="74" t="s">
        <v>127</v>
      </c>
      <c r="D3047" s="74" t="s">
        <v>13818</v>
      </c>
    </row>
    <row r="3048" ht="14.25" customHeight="1">
      <c r="A3048" s="74" t="s">
        <v>12845</v>
      </c>
      <c r="B3048" s="74" t="s">
        <v>3589</v>
      </c>
      <c r="C3048" s="74" t="s">
        <v>127</v>
      </c>
      <c r="D3048" s="74" t="s">
        <v>13818</v>
      </c>
    </row>
    <row r="3049" ht="14.25" customHeight="1">
      <c r="A3049" s="74" t="s">
        <v>12858</v>
      </c>
      <c r="B3049" s="74" t="s">
        <v>3361</v>
      </c>
      <c r="C3049" s="74" t="s">
        <v>1026</v>
      </c>
      <c r="D3049" s="74" t="s">
        <v>13818</v>
      </c>
    </row>
    <row r="3050" ht="14.25" customHeight="1">
      <c r="A3050" s="74" t="s">
        <v>12861</v>
      </c>
      <c r="B3050" s="74" t="s">
        <v>3594</v>
      </c>
      <c r="C3050" s="74" t="s">
        <v>57</v>
      </c>
      <c r="D3050" s="74" t="s">
        <v>13818</v>
      </c>
    </row>
    <row r="3051" ht="14.25" customHeight="1">
      <c r="A3051" s="74" t="s">
        <v>13458</v>
      </c>
      <c r="B3051" s="74" t="s">
        <v>13459</v>
      </c>
      <c r="C3051" s="74" t="s">
        <v>57</v>
      </c>
      <c r="D3051" s="74" t="s">
        <v>13818</v>
      </c>
    </row>
    <row r="3052" ht="14.25" customHeight="1">
      <c r="A3052" s="74" t="s">
        <v>13460</v>
      </c>
      <c r="B3052" s="74" t="s">
        <v>1951</v>
      </c>
      <c r="C3052" s="74" t="s">
        <v>100</v>
      </c>
      <c r="D3052" s="74" t="s">
        <v>13818</v>
      </c>
    </row>
    <row r="3053" ht="14.25" customHeight="1">
      <c r="A3053" s="74" t="s">
        <v>13462</v>
      </c>
      <c r="B3053" s="74" t="s">
        <v>1955</v>
      </c>
      <c r="C3053" s="74" t="s">
        <v>3968</v>
      </c>
      <c r="D3053" s="74" t="s">
        <v>13818</v>
      </c>
    </row>
    <row r="3054" ht="14.25" customHeight="1">
      <c r="A3054" s="74" t="s">
        <v>13463</v>
      </c>
      <c r="B3054" s="74" t="s">
        <v>1959</v>
      </c>
      <c r="C3054" s="74" t="s">
        <v>100</v>
      </c>
      <c r="D3054" s="74" t="s">
        <v>13818</v>
      </c>
    </row>
    <row r="3055" ht="14.25" customHeight="1">
      <c r="A3055" s="74" t="s">
        <v>13103</v>
      </c>
      <c r="B3055" s="74" t="s">
        <v>13104</v>
      </c>
      <c r="C3055" s="74" t="s">
        <v>3934</v>
      </c>
      <c r="D3055" s="74" t="s">
        <v>13818</v>
      </c>
    </row>
    <row r="3056" ht="14.25" customHeight="1">
      <c r="A3056" s="74" t="s">
        <v>13271</v>
      </c>
      <c r="B3056" s="74" t="s">
        <v>48</v>
      </c>
      <c r="C3056" s="74" t="s">
        <v>50</v>
      </c>
      <c r="D3056" s="74" t="s">
        <v>13836</v>
      </c>
    </row>
    <row r="3057" ht="14.25" customHeight="1">
      <c r="A3057" s="74" t="s">
        <v>13273</v>
      </c>
      <c r="B3057" s="74" t="s">
        <v>13274</v>
      </c>
      <c r="C3057" s="74" t="s">
        <v>57</v>
      </c>
      <c r="D3057" s="74" t="s">
        <v>13836</v>
      </c>
    </row>
    <row r="3058" ht="14.25" customHeight="1">
      <c r="A3058" s="74" t="s">
        <v>4024</v>
      </c>
      <c r="B3058" s="74" t="s">
        <v>4025</v>
      </c>
      <c r="C3058" s="74" t="s">
        <v>71</v>
      </c>
      <c r="D3058" s="74" t="s">
        <v>13836</v>
      </c>
    </row>
    <row r="3059" ht="14.25" customHeight="1">
      <c r="A3059" s="74" t="s">
        <v>4031</v>
      </c>
      <c r="B3059" s="74" t="s">
        <v>4032</v>
      </c>
      <c r="C3059" s="74" t="s">
        <v>3934</v>
      </c>
      <c r="D3059" s="74" t="s">
        <v>13836</v>
      </c>
    </row>
    <row r="3060" ht="14.25" customHeight="1">
      <c r="A3060" s="74" t="s">
        <v>4094</v>
      </c>
      <c r="B3060" s="74" t="s">
        <v>3141</v>
      </c>
      <c r="C3060" s="74" t="s">
        <v>71</v>
      </c>
      <c r="D3060" s="74" t="s">
        <v>13836</v>
      </c>
    </row>
    <row r="3061" ht="14.25" customHeight="1">
      <c r="A3061" s="74" t="s">
        <v>4096</v>
      </c>
      <c r="B3061" s="74" t="s">
        <v>4101</v>
      </c>
      <c r="C3061" s="74" t="s">
        <v>3934</v>
      </c>
      <c r="D3061" s="74" t="s">
        <v>13836</v>
      </c>
    </row>
    <row r="3062" ht="14.25" customHeight="1">
      <c r="A3062" s="74" t="s">
        <v>4214</v>
      </c>
      <c r="B3062" s="74" t="s">
        <v>4215</v>
      </c>
      <c r="C3062" s="74" t="s">
        <v>3934</v>
      </c>
      <c r="D3062" s="74" t="s">
        <v>13836</v>
      </c>
    </row>
    <row r="3063" ht="14.25" customHeight="1">
      <c r="A3063" s="74" t="s">
        <v>13275</v>
      </c>
      <c r="B3063" s="74" t="s">
        <v>104</v>
      </c>
      <c r="C3063" s="74" t="s">
        <v>50</v>
      </c>
      <c r="D3063" s="74" t="s">
        <v>13836</v>
      </c>
    </row>
    <row r="3064" ht="14.25" customHeight="1">
      <c r="A3064" s="74" t="s">
        <v>13276</v>
      </c>
      <c r="B3064" s="74" t="s">
        <v>109</v>
      </c>
      <c r="C3064" s="74" t="s">
        <v>50</v>
      </c>
      <c r="D3064" s="74" t="s">
        <v>13836</v>
      </c>
    </row>
    <row r="3065" ht="14.25" customHeight="1">
      <c r="A3065" s="74" t="s">
        <v>4257</v>
      </c>
      <c r="B3065" s="74" t="s">
        <v>4258</v>
      </c>
      <c r="C3065" s="74" t="s">
        <v>100</v>
      </c>
      <c r="D3065" s="74" t="s">
        <v>13836</v>
      </c>
    </row>
    <row r="3066" ht="14.25" customHeight="1">
      <c r="A3066" s="74" t="s">
        <v>4387</v>
      </c>
      <c r="B3066" s="74" t="s">
        <v>13837</v>
      </c>
      <c r="C3066" s="74" t="s">
        <v>71</v>
      </c>
      <c r="D3066" s="74" t="s">
        <v>13836</v>
      </c>
    </row>
    <row r="3067" ht="14.25" customHeight="1">
      <c r="A3067" s="74" t="s">
        <v>13277</v>
      </c>
      <c r="B3067" s="74" t="s">
        <v>13278</v>
      </c>
      <c r="C3067" s="74" t="s">
        <v>3934</v>
      </c>
      <c r="D3067" s="74" t="s">
        <v>13836</v>
      </c>
    </row>
    <row r="3068" ht="14.25" customHeight="1">
      <c r="A3068" s="74" t="s">
        <v>13279</v>
      </c>
      <c r="B3068" s="74" t="s">
        <v>125</v>
      </c>
      <c r="C3068" s="74" t="s">
        <v>127</v>
      </c>
      <c r="D3068" s="74" t="s">
        <v>13836</v>
      </c>
    </row>
    <row r="3069" ht="14.25" customHeight="1">
      <c r="A3069" s="74" t="s">
        <v>13280</v>
      </c>
      <c r="B3069" s="74" t="s">
        <v>138</v>
      </c>
      <c r="C3069" s="74" t="s">
        <v>50</v>
      </c>
      <c r="D3069" s="74" t="s">
        <v>13836</v>
      </c>
    </row>
    <row r="3070" ht="14.25" customHeight="1">
      <c r="A3070" s="74" t="s">
        <v>13281</v>
      </c>
      <c r="B3070" s="74" t="s">
        <v>143</v>
      </c>
      <c r="C3070" s="74" t="s">
        <v>100</v>
      </c>
      <c r="D3070" s="74" t="s">
        <v>13836</v>
      </c>
    </row>
    <row r="3071" ht="14.25" customHeight="1">
      <c r="A3071" s="74" t="s">
        <v>13282</v>
      </c>
      <c r="B3071" s="74" t="s">
        <v>147</v>
      </c>
      <c r="C3071" s="74" t="s">
        <v>127</v>
      </c>
      <c r="D3071" s="74" t="s">
        <v>13836</v>
      </c>
    </row>
    <row r="3072" ht="14.25" customHeight="1">
      <c r="A3072" s="74" t="s">
        <v>13283</v>
      </c>
      <c r="B3072" s="74" t="s">
        <v>156</v>
      </c>
      <c r="C3072" s="74" t="s">
        <v>50</v>
      </c>
      <c r="D3072" s="74" t="s">
        <v>13836</v>
      </c>
    </row>
    <row r="3073" ht="14.25" customHeight="1">
      <c r="A3073" s="74" t="s">
        <v>13284</v>
      </c>
      <c r="B3073" s="74" t="s">
        <v>160</v>
      </c>
      <c r="C3073" s="74" t="s">
        <v>50</v>
      </c>
      <c r="D3073" s="74" t="s">
        <v>13836</v>
      </c>
    </row>
    <row r="3074" ht="14.25" customHeight="1">
      <c r="A3074" s="74" t="s">
        <v>13285</v>
      </c>
      <c r="B3074" s="74" t="s">
        <v>164</v>
      </c>
      <c r="C3074" s="74" t="s">
        <v>3968</v>
      </c>
      <c r="D3074" s="74" t="s">
        <v>13836</v>
      </c>
    </row>
    <row r="3075" ht="14.25" customHeight="1">
      <c r="A3075" s="74" t="s">
        <v>13286</v>
      </c>
      <c r="B3075" s="74" t="s">
        <v>174</v>
      </c>
      <c r="C3075" s="74" t="s">
        <v>100</v>
      </c>
      <c r="D3075" s="74" t="s">
        <v>13836</v>
      </c>
    </row>
    <row r="3076" ht="14.25" customHeight="1">
      <c r="A3076" s="74" t="s">
        <v>13287</v>
      </c>
      <c r="B3076" s="74" t="s">
        <v>178</v>
      </c>
      <c r="C3076" s="74" t="s">
        <v>50</v>
      </c>
      <c r="D3076" s="74" t="s">
        <v>13836</v>
      </c>
    </row>
    <row r="3077" ht="14.25" customHeight="1">
      <c r="A3077" s="74" t="s">
        <v>4542</v>
      </c>
      <c r="B3077" s="74" t="s">
        <v>2969</v>
      </c>
      <c r="C3077" s="74" t="s">
        <v>71</v>
      </c>
      <c r="D3077" s="74" t="s">
        <v>13836</v>
      </c>
    </row>
    <row r="3078" ht="14.25" customHeight="1">
      <c r="A3078" s="74" t="s">
        <v>4549</v>
      </c>
      <c r="B3078" s="74" t="s">
        <v>182</v>
      </c>
      <c r="C3078" s="74" t="s">
        <v>71</v>
      </c>
      <c r="D3078" s="74" t="s">
        <v>13836</v>
      </c>
    </row>
    <row r="3079" ht="14.25" customHeight="1">
      <c r="A3079" s="74" t="s">
        <v>4582</v>
      </c>
      <c r="B3079" s="74" t="s">
        <v>4583</v>
      </c>
      <c r="C3079" s="74" t="s">
        <v>3934</v>
      </c>
      <c r="D3079" s="74" t="s">
        <v>13836</v>
      </c>
    </row>
    <row r="3080" ht="14.25" customHeight="1">
      <c r="A3080" s="74" t="s">
        <v>4594</v>
      </c>
      <c r="B3080" s="74" t="s">
        <v>4595</v>
      </c>
      <c r="C3080" s="74" t="s">
        <v>3934</v>
      </c>
      <c r="D3080" s="74" t="s">
        <v>13836</v>
      </c>
    </row>
    <row r="3081" ht="14.25" customHeight="1">
      <c r="A3081" s="74" t="s">
        <v>13288</v>
      </c>
      <c r="B3081" s="74" t="s">
        <v>152</v>
      </c>
      <c r="C3081" s="74" t="s">
        <v>3934</v>
      </c>
      <c r="D3081" s="74" t="s">
        <v>13836</v>
      </c>
    </row>
    <row r="3082" ht="14.25" customHeight="1">
      <c r="A3082" s="74" t="s">
        <v>4598</v>
      </c>
      <c r="B3082" s="74" t="s">
        <v>4599</v>
      </c>
      <c r="C3082" s="74" t="s">
        <v>3934</v>
      </c>
      <c r="D3082" s="74" t="s">
        <v>13836</v>
      </c>
    </row>
    <row r="3083" ht="14.25" customHeight="1">
      <c r="A3083" s="74" t="s">
        <v>4608</v>
      </c>
      <c r="B3083" s="74" t="s">
        <v>4609</v>
      </c>
      <c r="C3083" s="74" t="s">
        <v>3934</v>
      </c>
      <c r="D3083" s="74" t="s">
        <v>13836</v>
      </c>
    </row>
    <row r="3084" ht="14.25" customHeight="1">
      <c r="A3084" s="74" t="s">
        <v>4642</v>
      </c>
      <c r="B3084" s="74" t="s">
        <v>4643</v>
      </c>
      <c r="C3084" s="74" t="s">
        <v>3934</v>
      </c>
      <c r="D3084" s="74" t="s">
        <v>13836</v>
      </c>
    </row>
    <row r="3085" ht="14.25" customHeight="1">
      <c r="A3085" s="74" t="s">
        <v>4654</v>
      </c>
      <c r="B3085" s="74" t="s">
        <v>4655</v>
      </c>
      <c r="C3085" s="74" t="s">
        <v>71</v>
      </c>
      <c r="D3085" s="74" t="s">
        <v>13836</v>
      </c>
    </row>
    <row r="3086" ht="14.25" customHeight="1">
      <c r="A3086" s="74" t="s">
        <v>4664</v>
      </c>
      <c r="B3086" s="74" t="s">
        <v>4665</v>
      </c>
      <c r="C3086" s="74" t="s">
        <v>3934</v>
      </c>
      <c r="D3086" s="74" t="s">
        <v>13836</v>
      </c>
    </row>
    <row r="3087" ht="14.25" customHeight="1">
      <c r="A3087" s="74" t="s">
        <v>4671</v>
      </c>
      <c r="B3087" s="74" t="s">
        <v>4672</v>
      </c>
      <c r="C3087" s="74" t="s">
        <v>3934</v>
      </c>
      <c r="D3087" s="74" t="s">
        <v>13836</v>
      </c>
    </row>
    <row r="3088" ht="14.25" customHeight="1">
      <c r="A3088" s="74" t="s">
        <v>13290</v>
      </c>
      <c r="B3088" s="74" t="s">
        <v>170</v>
      </c>
      <c r="C3088" s="74" t="s">
        <v>3934</v>
      </c>
      <c r="D3088" s="74" t="s">
        <v>13836</v>
      </c>
    </row>
    <row r="3089" ht="14.25" customHeight="1">
      <c r="A3089" s="74" t="s">
        <v>4733</v>
      </c>
      <c r="B3089" s="74" t="s">
        <v>4734</v>
      </c>
      <c r="C3089" s="74" t="s">
        <v>3934</v>
      </c>
      <c r="D3089" s="74" t="s">
        <v>13836</v>
      </c>
    </row>
    <row r="3090" ht="14.25" customHeight="1">
      <c r="A3090" s="74" t="s">
        <v>13294</v>
      </c>
      <c r="B3090" s="74" t="s">
        <v>13295</v>
      </c>
      <c r="C3090" s="74" t="s">
        <v>50</v>
      </c>
      <c r="D3090" s="74" t="s">
        <v>13836</v>
      </c>
    </row>
    <row r="3091" ht="14.25" customHeight="1">
      <c r="A3091" s="74" t="s">
        <v>4785</v>
      </c>
      <c r="B3091" s="74" t="s">
        <v>4786</v>
      </c>
      <c r="C3091" s="74" t="s">
        <v>3968</v>
      </c>
      <c r="D3091" s="74" t="s">
        <v>13836</v>
      </c>
    </row>
    <row r="3092" ht="14.25" customHeight="1">
      <c r="A3092" s="74" t="s">
        <v>13296</v>
      </c>
      <c r="B3092" s="74" t="s">
        <v>206</v>
      </c>
      <c r="C3092" s="74" t="s">
        <v>100</v>
      </c>
      <c r="D3092" s="74" t="s">
        <v>13836</v>
      </c>
    </row>
    <row r="3093" ht="14.25" customHeight="1">
      <c r="A3093" s="74" t="s">
        <v>4863</v>
      </c>
      <c r="B3093" s="74" t="s">
        <v>4864</v>
      </c>
      <c r="C3093" s="74" t="s">
        <v>3934</v>
      </c>
      <c r="D3093" s="74" t="s">
        <v>13836</v>
      </c>
    </row>
    <row r="3094" ht="14.25" customHeight="1">
      <c r="A3094" s="74" t="s">
        <v>13297</v>
      </c>
      <c r="B3094" s="74" t="s">
        <v>2083</v>
      </c>
      <c r="C3094" s="74" t="s">
        <v>57</v>
      </c>
      <c r="D3094" s="74" t="s">
        <v>13836</v>
      </c>
    </row>
    <row r="3095" ht="14.25" customHeight="1">
      <c r="A3095" s="74" t="s">
        <v>13298</v>
      </c>
      <c r="B3095" s="74" t="s">
        <v>13299</v>
      </c>
      <c r="C3095" s="74" t="s">
        <v>923</v>
      </c>
      <c r="D3095" s="74" t="s">
        <v>13836</v>
      </c>
    </row>
    <row r="3096" ht="14.25" customHeight="1">
      <c r="A3096" s="74" t="s">
        <v>13300</v>
      </c>
      <c r="B3096" s="74" t="s">
        <v>13301</v>
      </c>
      <c r="C3096" s="74" t="s">
        <v>3968</v>
      </c>
      <c r="D3096" s="74" t="s">
        <v>13836</v>
      </c>
    </row>
    <row r="3097" ht="14.25" customHeight="1">
      <c r="A3097" s="74" t="s">
        <v>13302</v>
      </c>
      <c r="B3097" s="74" t="s">
        <v>13303</v>
      </c>
      <c r="C3097" s="74" t="s">
        <v>66</v>
      </c>
      <c r="D3097" s="74" t="s">
        <v>13836</v>
      </c>
    </row>
    <row r="3098" ht="14.25" customHeight="1">
      <c r="A3098" s="74" t="s">
        <v>4910</v>
      </c>
      <c r="B3098" s="74" t="s">
        <v>4911</v>
      </c>
      <c r="C3098" s="74" t="s">
        <v>3968</v>
      </c>
      <c r="D3098" s="74" t="s">
        <v>13836</v>
      </c>
    </row>
    <row r="3099" ht="14.25" customHeight="1">
      <c r="A3099" s="74" t="s">
        <v>13304</v>
      </c>
      <c r="B3099" s="74" t="s">
        <v>219</v>
      </c>
      <c r="C3099" s="74" t="s">
        <v>100</v>
      </c>
      <c r="D3099" s="74" t="s">
        <v>13836</v>
      </c>
    </row>
    <row r="3100" ht="14.25" customHeight="1">
      <c r="A3100" s="74" t="s">
        <v>13305</v>
      </c>
      <c r="B3100" s="74" t="s">
        <v>13563</v>
      </c>
      <c r="C3100" s="74" t="s">
        <v>3968</v>
      </c>
      <c r="D3100" s="74" t="s">
        <v>13836</v>
      </c>
    </row>
    <row r="3101" ht="14.25" customHeight="1">
      <c r="A3101" s="74" t="s">
        <v>5024</v>
      </c>
      <c r="B3101" s="74" t="s">
        <v>256</v>
      </c>
      <c r="C3101" s="74" t="s">
        <v>3968</v>
      </c>
      <c r="D3101" s="74" t="s">
        <v>13836</v>
      </c>
    </row>
    <row r="3102" ht="14.25" customHeight="1">
      <c r="A3102" s="74" t="s">
        <v>5038</v>
      </c>
      <c r="B3102" s="74" t="s">
        <v>5039</v>
      </c>
      <c r="C3102" s="74" t="s">
        <v>923</v>
      </c>
      <c r="D3102" s="74" t="s">
        <v>13836</v>
      </c>
    </row>
    <row r="3103" ht="14.25" customHeight="1">
      <c r="A3103" s="74" t="s">
        <v>5042</v>
      </c>
      <c r="B3103" s="74" t="s">
        <v>5043</v>
      </c>
      <c r="C3103" s="74" t="s">
        <v>100</v>
      </c>
      <c r="D3103" s="74" t="s">
        <v>13836</v>
      </c>
    </row>
    <row r="3104" ht="14.25" customHeight="1">
      <c r="A3104" s="74" t="s">
        <v>5052</v>
      </c>
      <c r="B3104" s="74" t="s">
        <v>5053</v>
      </c>
      <c r="C3104" s="74" t="s">
        <v>3934</v>
      </c>
      <c r="D3104" s="74" t="s">
        <v>13836</v>
      </c>
    </row>
    <row r="3105" ht="14.25" customHeight="1">
      <c r="A3105" s="74" t="s">
        <v>5068</v>
      </c>
      <c r="B3105" s="74" t="s">
        <v>5069</v>
      </c>
      <c r="C3105" s="74" t="s">
        <v>3934</v>
      </c>
      <c r="D3105" s="74" t="s">
        <v>13836</v>
      </c>
    </row>
    <row r="3106" ht="14.25" customHeight="1">
      <c r="A3106" s="74" t="s">
        <v>5135</v>
      </c>
      <c r="B3106" s="74" t="s">
        <v>5136</v>
      </c>
      <c r="C3106" s="74" t="s">
        <v>50</v>
      </c>
      <c r="D3106" s="74" t="s">
        <v>13836</v>
      </c>
    </row>
    <row r="3107" ht="14.25" customHeight="1">
      <c r="A3107" s="74" t="s">
        <v>13307</v>
      </c>
      <c r="B3107" s="74" t="s">
        <v>310</v>
      </c>
      <c r="C3107" s="74" t="s">
        <v>100</v>
      </c>
      <c r="D3107" s="74" t="s">
        <v>13836</v>
      </c>
    </row>
    <row r="3108" ht="14.25" customHeight="1">
      <c r="A3108" s="74" t="s">
        <v>13308</v>
      </c>
      <c r="B3108" s="74" t="s">
        <v>13514</v>
      </c>
      <c r="C3108" s="74" t="s">
        <v>3934</v>
      </c>
      <c r="D3108" s="74" t="s">
        <v>13836</v>
      </c>
    </row>
    <row r="3109" ht="14.25" customHeight="1">
      <c r="A3109" s="74" t="s">
        <v>13309</v>
      </c>
      <c r="B3109" s="74" t="s">
        <v>13467</v>
      </c>
      <c r="C3109" s="74" t="s">
        <v>3968</v>
      </c>
      <c r="D3109" s="74" t="s">
        <v>13836</v>
      </c>
    </row>
    <row r="3110" ht="14.25" customHeight="1">
      <c r="A3110" s="74" t="s">
        <v>5373</v>
      </c>
      <c r="B3110" s="74" t="s">
        <v>350</v>
      </c>
      <c r="C3110" s="74" t="s">
        <v>127</v>
      </c>
      <c r="D3110" s="74" t="s">
        <v>13836</v>
      </c>
    </row>
    <row r="3111" ht="14.25" customHeight="1">
      <c r="A3111" s="74" t="s">
        <v>5439</v>
      </c>
      <c r="B3111" s="74" t="s">
        <v>5440</v>
      </c>
      <c r="C3111" s="74" t="s">
        <v>127</v>
      </c>
      <c r="D3111" s="74" t="s">
        <v>13836</v>
      </c>
    </row>
    <row r="3112" ht="14.25" customHeight="1">
      <c r="A3112" s="74" t="s">
        <v>5441</v>
      </c>
      <c r="B3112" s="74" t="s">
        <v>5442</v>
      </c>
      <c r="C3112" s="74" t="s">
        <v>3934</v>
      </c>
      <c r="D3112" s="74" t="s">
        <v>13836</v>
      </c>
    </row>
    <row r="3113" ht="14.25" customHeight="1">
      <c r="A3113" s="74" t="s">
        <v>13311</v>
      </c>
      <c r="B3113" s="74" t="s">
        <v>13468</v>
      </c>
      <c r="C3113" s="74" t="s">
        <v>3968</v>
      </c>
      <c r="D3113" s="74" t="s">
        <v>13836</v>
      </c>
    </row>
    <row r="3114" ht="14.25" customHeight="1">
      <c r="A3114" s="74" t="s">
        <v>5463</v>
      </c>
      <c r="B3114" s="74" t="s">
        <v>13469</v>
      </c>
      <c r="C3114" s="74" t="s">
        <v>3968</v>
      </c>
      <c r="D3114" s="74" t="s">
        <v>13836</v>
      </c>
    </row>
    <row r="3115" ht="14.25" customHeight="1">
      <c r="A3115" s="74" t="s">
        <v>13312</v>
      </c>
      <c r="B3115" s="74" t="s">
        <v>13313</v>
      </c>
      <c r="C3115" s="74" t="s">
        <v>66</v>
      </c>
      <c r="D3115" s="74" t="s">
        <v>13836</v>
      </c>
    </row>
    <row r="3116" ht="14.25" customHeight="1">
      <c r="A3116" s="74" t="s">
        <v>13314</v>
      </c>
      <c r="B3116" s="74" t="s">
        <v>13838</v>
      </c>
      <c r="C3116" s="74" t="s">
        <v>71</v>
      </c>
      <c r="D3116" s="74" t="s">
        <v>13836</v>
      </c>
    </row>
    <row r="3117" ht="14.25" customHeight="1">
      <c r="A3117" s="74" t="s">
        <v>13315</v>
      </c>
      <c r="B3117" s="74" t="s">
        <v>423</v>
      </c>
      <c r="C3117" s="74" t="s">
        <v>3968</v>
      </c>
      <c r="D3117" s="74" t="s">
        <v>13836</v>
      </c>
    </row>
    <row r="3118" ht="14.25" customHeight="1">
      <c r="A3118" s="74" t="s">
        <v>3695</v>
      </c>
      <c r="B3118" s="74" t="s">
        <v>13470</v>
      </c>
      <c r="C3118" s="74" t="s">
        <v>57</v>
      </c>
      <c r="D3118" s="74" t="s">
        <v>13836</v>
      </c>
    </row>
    <row r="3119" ht="14.25" customHeight="1">
      <c r="A3119" s="74" t="s">
        <v>5639</v>
      </c>
      <c r="B3119" s="74" t="s">
        <v>444</v>
      </c>
      <c r="C3119" s="74" t="s">
        <v>100</v>
      </c>
      <c r="D3119" s="74" t="s">
        <v>13836</v>
      </c>
    </row>
    <row r="3120" ht="14.25" customHeight="1">
      <c r="A3120" s="74" t="s">
        <v>5687</v>
      </c>
      <c r="B3120" s="74" t="s">
        <v>5688</v>
      </c>
      <c r="C3120" s="74" t="s">
        <v>100</v>
      </c>
      <c r="D3120" s="74" t="s">
        <v>13836</v>
      </c>
    </row>
    <row r="3121" ht="14.25" customHeight="1">
      <c r="A3121" s="74" t="s">
        <v>5801</v>
      </c>
      <c r="B3121" s="74" t="s">
        <v>3413</v>
      </c>
      <c r="C3121" s="74" t="s">
        <v>71</v>
      </c>
      <c r="D3121" s="74" t="s">
        <v>13836</v>
      </c>
    </row>
    <row r="3122" ht="14.25" customHeight="1">
      <c r="A3122" s="74" t="s">
        <v>5819</v>
      </c>
      <c r="B3122" s="74" t="s">
        <v>13536</v>
      </c>
      <c r="C3122" s="74" t="s">
        <v>57</v>
      </c>
      <c r="D3122" s="74" t="s">
        <v>13836</v>
      </c>
    </row>
    <row r="3123" ht="14.25" customHeight="1">
      <c r="A3123" s="74" t="s">
        <v>5850</v>
      </c>
      <c r="B3123" s="74" t="s">
        <v>13839</v>
      </c>
      <c r="C3123" s="74" t="s">
        <v>3934</v>
      </c>
      <c r="D3123" s="74" t="s">
        <v>13836</v>
      </c>
    </row>
    <row r="3124" ht="14.25" customHeight="1">
      <c r="A3124" s="74" t="s">
        <v>5946</v>
      </c>
      <c r="B3124" s="74" t="s">
        <v>5947</v>
      </c>
      <c r="C3124" s="74" t="s">
        <v>3968</v>
      </c>
      <c r="D3124" s="74" t="s">
        <v>13836</v>
      </c>
    </row>
    <row r="3125" ht="14.25" customHeight="1">
      <c r="A3125" s="74" t="s">
        <v>6107</v>
      </c>
      <c r="B3125" s="74" t="s">
        <v>6108</v>
      </c>
      <c r="C3125" s="74" t="s">
        <v>3934</v>
      </c>
      <c r="D3125" s="74" t="s">
        <v>13836</v>
      </c>
    </row>
    <row r="3126" ht="14.25" customHeight="1">
      <c r="A3126" s="74" t="s">
        <v>6117</v>
      </c>
      <c r="B3126" s="74" t="s">
        <v>6118</v>
      </c>
      <c r="C3126" s="74" t="s">
        <v>3934</v>
      </c>
      <c r="D3126" s="74" t="s">
        <v>13836</v>
      </c>
    </row>
    <row r="3127" ht="14.25" customHeight="1">
      <c r="A3127" s="74" t="s">
        <v>6173</v>
      </c>
      <c r="B3127" s="74" t="s">
        <v>6172</v>
      </c>
      <c r="C3127" s="74" t="s">
        <v>3934</v>
      </c>
      <c r="D3127" s="74" t="s">
        <v>13836</v>
      </c>
    </row>
    <row r="3128" ht="14.25" customHeight="1">
      <c r="A3128" s="74" t="s">
        <v>13316</v>
      </c>
      <c r="B3128" s="74" t="s">
        <v>13317</v>
      </c>
      <c r="C3128" s="74" t="s">
        <v>57</v>
      </c>
      <c r="D3128" s="74" t="s">
        <v>13836</v>
      </c>
    </row>
    <row r="3129" ht="14.25" customHeight="1">
      <c r="A3129" s="74" t="s">
        <v>13318</v>
      </c>
      <c r="B3129" s="74" t="s">
        <v>473</v>
      </c>
      <c r="C3129" s="74" t="s">
        <v>100</v>
      </c>
      <c r="D3129" s="74" t="s">
        <v>13836</v>
      </c>
    </row>
    <row r="3130" ht="14.25" customHeight="1">
      <c r="A3130" s="74" t="s">
        <v>13320</v>
      </c>
      <c r="B3130" s="74" t="s">
        <v>519</v>
      </c>
      <c r="C3130" s="74" t="s">
        <v>57</v>
      </c>
      <c r="D3130" s="74" t="s">
        <v>13836</v>
      </c>
    </row>
    <row r="3131" ht="14.25" customHeight="1">
      <c r="A3131" s="74" t="s">
        <v>13321</v>
      </c>
      <c r="B3131" s="74" t="s">
        <v>13538</v>
      </c>
      <c r="C3131" s="74" t="s">
        <v>50</v>
      </c>
      <c r="D3131" s="74" t="s">
        <v>13836</v>
      </c>
    </row>
    <row r="3132" ht="14.25" customHeight="1">
      <c r="A3132" s="74" t="s">
        <v>6561</v>
      </c>
      <c r="B3132" s="74" t="s">
        <v>6562</v>
      </c>
      <c r="C3132" s="74" t="s">
        <v>6563</v>
      </c>
      <c r="D3132" s="74" t="s">
        <v>13836</v>
      </c>
    </row>
    <row r="3133" ht="14.25" customHeight="1">
      <c r="A3133" s="74" t="s">
        <v>6564</v>
      </c>
      <c r="B3133" s="74" t="s">
        <v>6565</v>
      </c>
      <c r="C3133" s="74" t="s">
        <v>3968</v>
      </c>
      <c r="D3133" s="74" t="s">
        <v>13836</v>
      </c>
    </row>
    <row r="3134" ht="14.25" customHeight="1">
      <c r="A3134" s="74" t="s">
        <v>6582</v>
      </c>
      <c r="B3134" s="74" t="s">
        <v>13840</v>
      </c>
      <c r="C3134" s="74" t="s">
        <v>71</v>
      </c>
      <c r="D3134" s="74" t="s">
        <v>13836</v>
      </c>
    </row>
    <row r="3135" ht="14.25" customHeight="1">
      <c r="A3135" s="74" t="s">
        <v>6586</v>
      </c>
      <c r="B3135" s="74" t="s">
        <v>10469</v>
      </c>
      <c r="C3135" s="74" t="s">
        <v>3934</v>
      </c>
      <c r="D3135" s="74" t="s">
        <v>13836</v>
      </c>
    </row>
    <row r="3136" ht="14.25" customHeight="1">
      <c r="A3136" s="74" t="s">
        <v>6594</v>
      </c>
      <c r="B3136" s="74" t="s">
        <v>13822</v>
      </c>
      <c r="C3136" s="74" t="s">
        <v>3934</v>
      </c>
      <c r="D3136" s="74" t="s">
        <v>13836</v>
      </c>
    </row>
    <row r="3137" ht="14.25" customHeight="1">
      <c r="A3137" s="74" t="s">
        <v>13322</v>
      </c>
      <c r="B3137" s="74" t="s">
        <v>13323</v>
      </c>
      <c r="C3137" s="74" t="s">
        <v>127</v>
      </c>
      <c r="D3137" s="74" t="s">
        <v>13836</v>
      </c>
    </row>
    <row r="3138" ht="14.25" customHeight="1">
      <c r="A3138" s="74" t="s">
        <v>13324</v>
      </c>
      <c r="B3138" s="74" t="s">
        <v>13471</v>
      </c>
      <c r="C3138" s="74" t="s">
        <v>127</v>
      </c>
      <c r="D3138" s="74" t="s">
        <v>13836</v>
      </c>
    </row>
    <row r="3139" ht="14.25" customHeight="1">
      <c r="A3139" s="74" t="s">
        <v>6612</v>
      </c>
      <c r="B3139" s="74" t="s">
        <v>6613</v>
      </c>
      <c r="C3139" s="74" t="s">
        <v>127</v>
      </c>
      <c r="D3139" s="74" t="s">
        <v>13836</v>
      </c>
    </row>
    <row r="3140" ht="14.25" customHeight="1">
      <c r="A3140" s="74" t="s">
        <v>13325</v>
      </c>
      <c r="B3140" s="74" t="s">
        <v>13472</v>
      </c>
      <c r="C3140" s="74" t="s">
        <v>127</v>
      </c>
      <c r="D3140" s="74" t="s">
        <v>13836</v>
      </c>
    </row>
    <row r="3141" ht="14.25" customHeight="1">
      <c r="A3141" s="74" t="s">
        <v>13326</v>
      </c>
      <c r="B3141" s="74" t="s">
        <v>13327</v>
      </c>
      <c r="C3141" s="74" t="s">
        <v>3968</v>
      </c>
      <c r="D3141" s="74" t="s">
        <v>13836</v>
      </c>
    </row>
    <row r="3142" ht="14.25" customHeight="1">
      <c r="A3142" s="74" t="s">
        <v>13328</v>
      </c>
      <c r="B3142" s="74" t="s">
        <v>13329</v>
      </c>
      <c r="C3142" s="74" t="s">
        <v>127</v>
      </c>
      <c r="D3142" s="74" t="s">
        <v>13836</v>
      </c>
    </row>
    <row r="3143" ht="14.25" customHeight="1">
      <c r="A3143" s="74" t="s">
        <v>13330</v>
      </c>
      <c r="B3143" s="74" t="s">
        <v>13473</v>
      </c>
      <c r="C3143" s="74" t="s">
        <v>3968</v>
      </c>
      <c r="D3143" s="74" t="s">
        <v>13836</v>
      </c>
    </row>
    <row r="3144" ht="14.25" customHeight="1">
      <c r="A3144" s="74" t="s">
        <v>6683</v>
      </c>
      <c r="B3144" s="185" t="s">
        <v>6684</v>
      </c>
      <c r="C3144" s="74" t="s">
        <v>3934</v>
      </c>
      <c r="D3144" s="74" t="s">
        <v>13836</v>
      </c>
    </row>
    <row r="3145" ht="14.25" customHeight="1">
      <c r="A3145" s="74" t="s">
        <v>13332</v>
      </c>
      <c r="B3145" s="74" t="s">
        <v>537</v>
      </c>
      <c r="C3145" s="74" t="s">
        <v>100</v>
      </c>
      <c r="D3145" s="74" t="s">
        <v>13836</v>
      </c>
    </row>
    <row r="3146" ht="14.25" customHeight="1">
      <c r="A3146" s="74" t="s">
        <v>13333</v>
      </c>
      <c r="B3146" s="74" t="s">
        <v>13334</v>
      </c>
      <c r="C3146" s="74" t="s">
        <v>3968</v>
      </c>
      <c r="D3146" s="74" t="s">
        <v>13836</v>
      </c>
    </row>
    <row r="3147" ht="14.25" customHeight="1">
      <c r="A3147" s="74" t="s">
        <v>13335</v>
      </c>
      <c r="B3147" s="74" t="s">
        <v>547</v>
      </c>
      <c r="C3147" s="74" t="s">
        <v>3968</v>
      </c>
      <c r="D3147" s="74" t="s">
        <v>13836</v>
      </c>
    </row>
    <row r="3148" ht="14.25" customHeight="1">
      <c r="A3148" s="74" t="s">
        <v>6731</v>
      </c>
      <c r="B3148" s="74" t="s">
        <v>553</v>
      </c>
      <c r="C3148" s="74" t="s">
        <v>3968</v>
      </c>
      <c r="D3148" s="74" t="s">
        <v>13836</v>
      </c>
    </row>
    <row r="3149" ht="14.25" customHeight="1">
      <c r="A3149" s="74" t="s">
        <v>13336</v>
      </c>
      <c r="B3149" s="74" t="s">
        <v>563</v>
      </c>
      <c r="C3149" s="74" t="s">
        <v>3968</v>
      </c>
      <c r="D3149" s="74" t="s">
        <v>13836</v>
      </c>
    </row>
    <row r="3150" ht="14.25" customHeight="1">
      <c r="A3150" s="74" t="s">
        <v>13337</v>
      </c>
      <c r="B3150" s="74" t="s">
        <v>568</v>
      </c>
      <c r="C3150" s="74" t="s">
        <v>3968</v>
      </c>
      <c r="D3150" s="74" t="s">
        <v>13836</v>
      </c>
    </row>
    <row r="3151" ht="14.25" customHeight="1">
      <c r="A3151" s="74" t="s">
        <v>13338</v>
      </c>
      <c r="B3151" s="74" t="s">
        <v>573</v>
      </c>
      <c r="C3151" s="74" t="s">
        <v>3968</v>
      </c>
      <c r="D3151" s="74" t="s">
        <v>13836</v>
      </c>
    </row>
    <row r="3152" ht="14.25" customHeight="1">
      <c r="A3152" s="74" t="s">
        <v>13339</v>
      </c>
      <c r="B3152" s="74" t="s">
        <v>578</v>
      </c>
      <c r="C3152" s="74" t="s">
        <v>3968</v>
      </c>
      <c r="D3152" s="74" t="s">
        <v>13836</v>
      </c>
    </row>
    <row r="3153" ht="14.25" customHeight="1">
      <c r="A3153" s="74" t="s">
        <v>13340</v>
      </c>
      <c r="B3153" s="74" t="s">
        <v>13478</v>
      </c>
      <c r="C3153" s="74" t="s">
        <v>3934</v>
      </c>
      <c r="D3153" s="74" t="s">
        <v>13836</v>
      </c>
    </row>
    <row r="3154" ht="14.25" customHeight="1">
      <c r="A3154" s="74" t="s">
        <v>13342</v>
      </c>
      <c r="B3154" s="74" t="s">
        <v>558</v>
      </c>
      <c r="C3154" s="74" t="s">
        <v>3968</v>
      </c>
      <c r="D3154" s="74" t="s">
        <v>13836</v>
      </c>
    </row>
    <row r="3155" ht="14.25" customHeight="1">
      <c r="A3155" s="74" t="s">
        <v>13343</v>
      </c>
      <c r="B3155" s="74" t="s">
        <v>13479</v>
      </c>
      <c r="C3155" s="74" t="s">
        <v>57</v>
      </c>
      <c r="D3155" s="74" t="s">
        <v>13836</v>
      </c>
    </row>
    <row r="3156" ht="14.25" customHeight="1">
      <c r="A3156" s="74" t="s">
        <v>13345</v>
      </c>
      <c r="B3156" s="74" t="s">
        <v>13519</v>
      </c>
      <c r="C3156" s="74" t="s">
        <v>3968</v>
      </c>
      <c r="D3156" s="74" t="s">
        <v>13836</v>
      </c>
    </row>
    <row r="3157" ht="14.25" customHeight="1">
      <c r="A3157" s="74" t="s">
        <v>6760</v>
      </c>
      <c r="B3157" s="74" t="s">
        <v>13480</v>
      </c>
      <c r="C3157" s="74" t="s">
        <v>3934</v>
      </c>
      <c r="D3157" s="74" t="s">
        <v>13836</v>
      </c>
    </row>
    <row r="3158" ht="14.25" customHeight="1">
      <c r="A3158" s="74" t="s">
        <v>6766</v>
      </c>
      <c r="B3158" s="74" t="s">
        <v>13481</v>
      </c>
      <c r="C3158" s="74" t="s">
        <v>3968</v>
      </c>
      <c r="D3158" s="74" t="s">
        <v>13836</v>
      </c>
    </row>
    <row r="3159" ht="14.25" customHeight="1">
      <c r="A3159" s="74" t="s">
        <v>3722</v>
      </c>
      <c r="B3159" s="74" t="s">
        <v>632</v>
      </c>
      <c r="C3159" s="74" t="s">
        <v>57</v>
      </c>
      <c r="D3159" s="74" t="s">
        <v>13836</v>
      </c>
    </row>
    <row r="3160" ht="14.25" customHeight="1">
      <c r="A3160" s="74" t="s">
        <v>6799</v>
      </c>
      <c r="B3160" s="74" t="s">
        <v>6800</v>
      </c>
      <c r="C3160" s="74" t="s">
        <v>3968</v>
      </c>
      <c r="D3160" s="74" t="s">
        <v>13836</v>
      </c>
    </row>
    <row r="3161" ht="14.25" customHeight="1">
      <c r="A3161" s="74" t="s">
        <v>13347</v>
      </c>
      <c r="B3161" s="185" t="s">
        <v>13348</v>
      </c>
      <c r="C3161" s="74" t="s">
        <v>57</v>
      </c>
      <c r="D3161" s="74" t="s">
        <v>13836</v>
      </c>
    </row>
    <row r="3162" ht="14.25" customHeight="1">
      <c r="A3162" s="74" t="s">
        <v>13349</v>
      </c>
      <c r="B3162" s="74" t="s">
        <v>13483</v>
      </c>
      <c r="C3162" s="74" t="s">
        <v>3968</v>
      </c>
      <c r="D3162" s="74" t="s">
        <v>13836</v>
      </c>
    </row>
    <row r="3163" ht="14.25" customHeight="1">
      <c r="A3163" s="74" t="s">
        <v>3697</v>
      </c>
      <c r="B3163" s="74" t="s">
        <v>13484</v>
      </c>
      <c r="C3163" s="74" t="s">
        <v>71</v>
      </c>
      <c r="D3163" s="74" t="s">
        <v>13836</v>
      </c>
    </row>
    <row r="3164" ht="14.25" customHeight="1">
      <c r="A3164" s="74" t="s">
        <v>3699</v>
      </c>
      <c r="B3164" s="74" t="s">
        <v>687</v>
      </c>
      <c r="C3164" s="74" t="s">
        <v>50</v>
      </c>
      <c r="D3164" s="74" t="s">
        <v>13836</v>
      </c>
    </row>
    <row r="3165" ht="14.25" customHeight="1">
      <c r="A3165" s="74" t="s">
        <v>13350</v>
      </c>
      <c r="B3165" s="74" t="s">
        <v>13351</v>
      </c>
      <c r="C3165" s="74" t="s">
        <v>3968</v>
      </c>
      <c r="D3165" s="74" t="s">
        <v>13836</v>
      </c>
    </row>
    <row r="3166" ht="14.25" customHeight="1">
      <c r="A3166" s="74" t="s">
        <v>13352</v>
      </c>
      <c r="B3166" s="74" t="s">
        <v>13353</v>
      </c>
      <c r="C3166" s="74" t="s">
        <v>3968</v>
      </c>
      <c r="D3166" s="74" t="s">
        <v>13836</v>
      </c>
    </row>
    <row r="3167" ht="14.25" customHeight="1">
      <c r="A3167" s="74" t="s">
        <v>13354</v>
      </c>
      <c r="B3167" s="185" t="s">
        <v>13355</v>
      </c>
      <c r="C3167" s="74" t="s">
        <v>57</v>
      </c>
      <c r="D3167" s="74" t="s">
        <v>13836</v>
      </c>
    </row>
    <row r="3168" ht="14.25" customHeight="1">
      <c r="A3168" s="74" t="s">
        <v>6909</v>
      </c>
      <c r="B3168" s="74" t="s">
        <v>6910</v>
      </c>
      <c r="C3168" s="74" t="s">
        <v>3934</v>
      </c>
      <c r="D3168" s="74" t="s">
        <v>13836</v>
      </c>
    </row>
    <row r="3169" ht="14.25" customHeight="1">
      <c r="A3169" s="74" t="s">
        <v>6991</v>
      </c>
      <c r="B3169" s="74" t="s">
        <v>13485</v>
      </c>
      <c r="C3169" s="74" t="s">
        <v>3968</v>
      </c>
      <c r="D3169" s="74" t="s">
        <v>13836</v>
      </c>
    </row>
    <row r="3170" ht="14.25" customHeight="1">
      <c r="A3170" s="74" t="s">
        <v>13356</v>
      </c>
      <c r="B3170" s="74" t="s">
        <v>13486</v>
      </c>
      <c r="C3170" s="74" t="s">
        <v>3968</v>
      </c>
      <c r="D3170" s="74" t="s">
        <v>13836</v>
      </c>
    </row>
    <row r="3171" ht="14.25" customHeight="1">
      <c r="A3171" s="74" t="s">
        <v>3700</v>
      </c>
      <c r="B3171" s="74" t="s">
        <v>13487</v>
      </c>
      <c r="C3171" s="74" t="s">
        <v>71</v>
      </c>
      <c r="D3171" s="74" t="s">
        <v>13836</v>
      </c>
    </row>
    <row r="3172" ht="14.25" customHeight="1">
      <c r="A3172" s="74" t="s">
        <v>13358</v>
      </c>
      <c r="B3172" s="74" t="s">
        <v>13359</v>
      </c>
      <c r="C3172" s="74" t="s">
        <v>3968</v>
      </c>
      <c r="D3172" s="74" t="s">
        <v>13836</v>
      </c>
    </row>
    <row r="3173" ht="14.25" customHeight="1">
      <c r="A3173" s="74" t="s">
        <v>13360</v>
      </c>
      <c r="B3173" s="74" t="s">
        <v>13361</v>
      </c>
      <c r="C3173" s="74" t="s">
        <v>3968</v>
      </c>
      <c r="D3173" s="74" t="s">
        <v>13836</v>
      </c>
    </row>
    <row r="3174" ht="14.25" customHeight="1">
      <c r="A3174" s="74" t="s">
        <v>7095</v>
      </c>
      <c r="B3174" s="74" t="s">
        <v>7096</v>
      </c>
      <c r="C3174" s="74" t="s">
        <v>3968</v>
      </c>
      <c r="D3174" s="74" t="s">
        <v>13836</v>
      </c>
    </row>
    <row r="3175" ht="14.25" customHeight="1">
      <c r="A3175" s="74" t="s">
        <v>7097</v>
      </c>
      <c r="B3175" s="74" t="s">
        <v>801</v>
      </c>
      <c r="C3175" s="74" t="s">
        <v>100</v>
      </c>
      <c r="D3175" s="74" t="s">
        <v>13836</v>
      </c>
    </row>
    <row r="3176" ht="14.25" customHeight="1">
      <c r="A3176" s="74" t="s">
        <v>3725</v>
      </c>
      <c r="B3176" s="74" t="s">
        <v>431</v>
      </c>
      <c r="C3176" s="74" t="s">
        <v>3968</v>
      </c>
      <c r="D3176" s="74" t="s">
        <v>13836</v>
      </c>
    </row>
    <row r="3177" ht="14.25" customHeight="1">
      <c r="A3177" s="74" t="s">
        <v>3702</v>
      </c>
      <c r="B3177" s="74" t="s">
        <v>13488</v>
      </c>
      <c r="C3177" s="74" t="s">
        <v>3934</v>
      </c>
      <c r="D3177" s="74" t="s">
        <v>13836</v>
      </c>
    </row>
    <row r="3178" ht="14.25" customHeight="1">
      <c r="A3178" s="74" t="s">
        <v>13362</v>
      </c>
      <c r="B3178" s="74" t="s">
        <v>13489</v>
      </c>
      <c r="C3178" s="74" t="s">
        <v>127</v>
      </c>
      <c r="D3178" s="74" t="s">
        <v>13836</v>
      </c>
    </row>
    <row r="3179" ht="14.25" customHeight="1">
      <c r="A3179" s="74" t="s">
        <v>7199</v>
      </c>
      <c r="B3179" s="74" t="s">
        <v>7200</v>
      </c>
      <c r="C3179" s="74" t="s">
        <v>3934</v>
      </c>
      <c r="D3179" s="74" t="s">
        <v>13836</v>
      </c>
    </row>
    <row r="3180" ht="14.25" customHeight="1">
      <c r="A3180" s="74" t="s">
        <v>7205</v>
      </c>
      <c r="B3180" s="74" t="s">
        <v>7206</v>
      </c>
      <c r="C3180" s="74" t="s">
        <v>66</v>
      </c>
      <c r="D3180" s="74" t="s">
        <v>13836</v>
      </c>
    </row>
    <row r="3181" ht="14.25" customHeight="1">
      <c r="A3181" s="74" t="s">
        <v>13364</v>
      </c>
      <c r="B3181" s="74" t="s">
        <v>13841</v>
      </c>
      <c r="C3181" s="74" t="s">
        <v>3968</v>
      </c>
      <c r="D3181" s="74" t="s">
        <v>13836</v>
      </c>
    </row>
    <row r="3182" ht="14.25" customHeight="1">
      <c r="A3182" s="74" t="s">
        <v>7221</v>
      </c>
      <c r="B3182" s="74" t="s">
        <v>7222</v>
      </c>
      <c r="C3182" s="74" t="s">
        <v>100</v>
      </c>
      <c r="D3182" s="74" t="s">
        <v>13836</v>
      </c>
    </row>
    <row r="3183" ht="14.25" customHeight="1">
      <c r="A3183" s="74" t="s">
        <v>13365</v>
      </c>
      <c r="B3183" s="74" t="s">
        <v>868</v>
      </c>
      <c r="C3183" s="74" t="s">
        <v>3968</v>
      </c>
      <c r="D3183" s="74" t="s">
        <v>13836</v>
      </c>
    </row>
    <row r="3184" ht="14.25" customHeight="1">
      <c r="A3184" s="74" t="s">
        <v>13366</v>
      </c>
      <c r="B3184" s="74" t="s">
        <v>13490</v>
      </c>
      <c r="C3184" s="74" t="s">
        <v>3934</v>
      </c>
      <c r="D3184" s="74" t="s">
        <v>13836</v>
      </c>
    </row>
    <row r="3185" ht="14.25" customHeight="1">
      <c r="A3185" s="74" t="s">
        <v>3721</v>
      </c>
      <c r="B3185" s="74" t="s">
        <v>887</v>
      </c>
      <c r="C3185" s="74" t="s">
        <v>57</v>
      </c>
      <c r="D3185" s="74" t="s">
        <v>13836</v>
      </c>
    </row>
    <row r="3186" ht="14.25" customHeight="1">
      <c r="A3186" s="74" t="s">
        <v>13368</v>
      </c>
      <c r="B3186" s="74" t="s">
        <v>13369</v>
      </c>
      <c r="C3186" s="74" t="s">
        <v>3934</v>
      </c>
      <c r="D3186" s="74" t="s">
        <v>13836</v>
      </c>
    </row>
    <row r="3187" ht="14.25" customHeight="1">
      <c r="A3187" s="74" t="s">
        <v>3703</v>
      </c>
      <c r="B3187" s="74" t="s">
        <v>895</v>
      </c>
      <c r="C3187" s="74" t="s">
        <v>3968</v>
      </c>
      <c r="D3187" s="74" t="s">
        <v>13836</v>
      </c>
    </row>
    <row r="3188" ht="14.25" customHeight="1">
      <c r="A3188" s="74" t="s">
        <v>7579</v>
      </c>
      <c r="B3188" s="74" t="s">
        <v>7580</v>
      </c>
      <c r="C3188" s="74" t="s">
        <v>3968</v>
      </c>
      <c r="D3188" s="74" t="s">
        <v>13836</v>
      </c>
    </row>
    <row r="3189" ht="14.25" customHeight="1">
      <c r="A3189" s="74" t="s">
        <v>7604</v>
      </c>
      <c r="B3189" s="74" t="s">
        <v>7605</v>
      </c>
      <c r="C3189" s="74" t="s">
        <v>3934</v>
      </c>
      <c r="D3189" s="74" t="s">
        <v>13836</v>
      </c>
    </row>
    <row r="3190" ht="14.25" customHeight="1">
      <c r="A3190" s="74" t="s">
        <v>7610</v>
      </c>
      <c r="B3190" s="74" t="s">
        <v>13842</v>
      </c>
      <c r="C3190" s="74" t="s">
        <v>100</v>
      </c>
      <c r="D3190" s="74" t="s">
        <v>13836</v>
      </c>
    </row>
    <row r="3191" ht="14.25" customHeight="1">
      <c r="A3191" s="74" t="s">
        <v>7660</v>
      </c>
      <c r="B3191" s="74" t="s">
        <v>7661</v>
      </c>
      <c r="C3191" s="74" t="s">
        <v>3934</v>
      </c>
      <c r="D3191" s="74" t="s">
        <v>13836</v>
      </c>
    </row>
    <row r="3192" ht="14.25" customHeight="1">
      <c r="A3192" s="74" t="s">
        <v>7674</v>
      </c>
      <c r="B3192" s="74" t="s">
        <v>7675</v>
      </c>
      <c r="C3192" s="74" t="s">
        <v>71</v>
      </c>
      <c r="D3192" s="74" t="s">
        <v>13836</v>
      </c>
    </row>
    <row r="3193" ht="14.25" customHeight="1">
      <c r="A3193" s="74" t="s">
        <v>7676</v>
      </c>
      <c r="B3193" s="74" t="s">
        <v>7677</v>
      </c>
      <c r="C3193" s="74" t="s">
        <v>3934</v>
      </c>
      <c r="D3193" s="74" t="s">
        <v>13836</v>
      </c>
    </row>
    <row r="3194" ht="14.25" customHeight="1">
      <c r="A3194" s="74" t="s">
        <v>13370</v>
      </c>
      <c r="B3194" s="74" t="s">
        <v>13371</v>
      </c>
      <c r="C3194" s="74" t="s">
        <v>3934</v>
      </c>
      <c r="D3194" s="74" t="s">
        <v>13836</v>
      </c>
    </row>
    <row r="3195" ht="14.25" customHeight="1">
      <c r="A3195" s="74" t="s">
        <v>13372</v>
      </c>
      <c r="B3195" s="74" t="s">
        <v>967</v>
      </c>
      <c r="C3195" s="74" t="s">
        <v>3968</v>
      </c>
      <c r="D3195" s="74" t="s">
        <v>13836</v>
      </c>
    </row>
    <row r="3196" ht="14.25" customHeight="1">
      <c r="A3196" s="74" t="s">
        <v>13374</v>
      </c>
      <c r="B3196" s="74" t="s">
        <v>979</v>
      </c>
      <c r="C3196" s="74" t="s">
        <v>100</v>
      </c>
      <c r="D3196" s="74" t="s">
        <v>13836</v>
      </c>
    </row>
    <row r="3197" ht="14.25" customHeight="1">
      <c r="A3197" s="74" t="s">
        <v>7790</v>
      </c>
      <c r="B3197" s="74" t="s">
        <v>7791</v>
      </c>
      <c r="C3197" s="74" t="s">
        <v>100</v>
      </c>
      <c r="D3197" s="74" t="s">
        <v>13836</v>
      </c>
    </row>
    <row r="3198" ht="14.25" customHeight="1">
      <c r="A3198" s="74" t="s">
        <v>7792</v>
      </c>
      <c r="B3198" s="74" t="s">
        <v>7793</v>
      </c>
      <c r="C3198" s="74" t="s">
        <v>100</v>
      </c>
      <c r="D3198" s="74" t="s">
        <v>13836</v>
      </c>
    </row>
    <row r="3199" ht="14.25" customHeight="1">
      <c r="A3199" s="74" t="s">
        <v>7803</v>
      </c>
      <c r="B3199" s="74" t="s">
        <v>4736</v>
      </c>
      <c r="C3199" s="74" t="s">
        <v>3934</v>
      </c>
      <c r="D3199" s="74" t="s">
        <v>13836</v>
      </c>
    </row>
    <row r="3200" ht="14.25" customHeight="1">
      <c r="A3200" s="74" t="s">
        <v>3705</v>
      </c>
      <c r="B3200" s="74" t="s">
        <v>1025</v>
      </c>
      <c r="C3200" s="74" t="s">
        <v>1026</v>
      </c>
      <c r="D3200" s="74" t="s">
        <v>13836</v>
      </c>
    </row>
    <row r="3201" ht="14.25" customHeight="1">
      <c r="A3201" s="74" t="s">
        <v>3706</v>
      </c>
      <c r="B3201" s="74" t="s">
        <v>1031</v>
      </c>
      <c r="C3201" s="74" t="s">
        <v>127</v>
      </c>
      <c r="D3201" s="74" t="s">
        <v>13836</v>
      </c>
    </row>
    <row r="3202" ht="14.25" customHeight="1">
      <c r="A3202" s="74" t="s">
        <v>3707</v>
      </c>
      <c r="B3202" s="74" t="s">
        <v>1035</v>
      </c>
      <c r="C3202" s="74" t="s">
        <v>50</v>
      </c>
      <c r="D3202" s="74" t="s">
        <v>13836</v>
      </c>
    </row>
    <row r="3203" ht="14.25" customHeight="1">
      <c r="A3203" s="74" t="s">
        <v>13375</v>
      </c>
      <c r="B3203" s="74" t="s">
        <v>1039</v>
      </c>
      <c r="C3203" s="74" t="s">
        <v>50</v>
      </c>
      <c r="D3203" s="74" t="s">
        <v>13836</v>
      </c>
    </row>
    <row r="3204" ht="14.25" customHeight="1">
      <c r="A3204" s="74" t="s">
        <v>3708</v>
      </c>
      <c r="B3204" s="74" t="s">
        <v>1042</v>
      </c>
      <c r="C3204" s="74" t="s">
        <v>3968</v>
      </c>
      <c r="D3204" s="74" t="s">
        <v>13836</v>
      </c>
    </row>
    <row r="3205" ht="14.25" customHeight="1">
      <c r="A3205" s="74" t="s">
        <v>7846</v>
      </c>
      <c r="B3205" s="74" t="s">
        <v>7847</v>
      </c>
      <c r="C3205" s="74" t="s">
        <v>3934</v>
      </c>
      <c r="D3205" s="74" t="s">
        <v>13836</v>
      </c>
    </row>
    <row r="3206" ht="14.25" customHeight="1">
      <c r="A3206" s="74" t="s">
        <v>13376</v>
      </c>
      <c r="B3206" s="74" t="s">
        <v>13377</v>
      </c>
      <c r="C3206" s="74" t="s">
        <v>50</v>
      </c>
      <c r="D3206" s="74" t="s">
        <v>13836</v>
      </c>
    </row>
    <row r="3207" ht="14.25" customHeight="1">
      <c r="A3207" s="74" t="s">
        <v>7936</v>
      </c>
      <c r="B3207" s="74" t="s">
        <v>7937</v>
      </c>
      <c r="C3207" s="74" t="s">
        <v>3934</v>
      </c>
      <c r="D3207" s="74" t="s">
        <v>13836</v>
      </c>
    </row>
    <row r="3208" ht="14.25" customHeight="1">
      <c r="A3208" s="74" t="s">
        <v>7950</v>
      </c>
      <c r="B3208" s="74" t="s">
        <v>7951</v>
      </c>
      <c r="C3208" s="74" t="s">
        <v>3934</v>
      </c>
      <c r="D3208" s="74" t="s">
        <v>13836</v>
      </c>
    </row>
    <row r="3209" ht="14.25" customHeight="1">
      <c r="A3209" s="74" t="s">
        <v>7954</v>
      </c>
      <c r="B3209" s="74" t="s">
        <v>7955</v>
      </c>
      <c r="C3209" s="74" t="s">
        <v>71</v>
      </c>
      <c r="D3209" s="74" t="s">
        <v>13836</v>
      </c>
    </row>
    <row r="3210" ht="14.25" customHeight="1">
      <c r="A3210" s="74" t="s">
        <v>13378</v>
      </c>
      <c r="B3210" s="74" t="s">
        <v>1114</v>
      </c>
      <c r="C3210" s="74" t="s">
        <v>3968</v>
      </c>
      <c r="D3210" s="74" t="s">
        <v>13836</v>
      </c>
    </row>
    <row r="3211" ht="14.25" customHeight="1">
      <c r="A3211" s="74" t="s">
        <v>13379</v>
      </c>
      <c r="B3211" s="74" t="s">
        <v>13380</v>
      </c>
      <c r="C3211" s="74" t="s">
        <v>3934</v>
      </c>
      <c r="D3211" s="74" t="s">
        <v>13836</v>
      </c>
    </row>
    <row r="3212" ht="14.25" customHeight="1">
      <c r="A3212" s="74" t="s">
        <v>8158</v>
      </c>
      <c r="B3212" s="74" t="s">
        <v>13544</v>
      </c>
      <c r="C3212" s="74" t="s">
        <v>71</v>
      </c>
      <c r="D3212" s="74" t="s">
        <v>13836</v>
      </c>
    </row>
    <row r="3213" ht="14.25" customHeight="1">
      <c r="A3213" s="74" t="s">
        <v>8179</v>
      </c>
      <c r="B3213" s="74" t="s">
        <v>13843</v>
      </c>
      <c r="C3213" s="74" t="s">
        <v>3968</v>
      </c>
      <c r="D3213" s="74" t="s">
        <v>13836</v>
      </c>
    </row>
    <row r="3214" ht="14.25" customHeight="1">
      <c r="A3214" s="74" t="s">
        <v>8185</v>
      </c>
      <c r="B3214" s="74" t="s">
        <v>13844</v>
      </c>
      <c r="C3214" s="74" t="s">
        <v>100</v>
      </c>
      <c r="D3214" s="74" t="s">
        <v>13836</v>
      </c>
    </row>
    <row r="3215" ht="14.25" customHeight="1">
      <c r="A3215" s="74" t="s">
        <v>8187</v>
      </c>
      <c r="B3215" s="74" t="s">
        <v>8188</v>
      </c>
      <c r="C3215" s="74" t="s">
        <v>3934</v>
      </c>
      <c r="D3215" s="74" t="s">
        <v>13836</v>
      </c>
    </row>
    <row r="3216" ht="14.25" customHeight="1">
      <c r="A3216" s="74" t="s">
        <v>3716</v>
      </c>
      <c r="B3216" s="74" t="s">
        <v>13492</v>
      </c>
      <c r="C3216" s="74" t="s">
        <v>3934</v>
      </c>
      <c r="D3216" s="74" t="s">
        <v>13836</v>
      </c>
    </row>
    <row r="3217" ht="14.25" customHeight="1">
      <c r="A3217" s="74" t="s">
        <v>8196</v>
      </c>
      <c r="B3217" s="74" t="s">
        <v>1183</v>
      </c>
      <c r="C3217" s="74" t="s">
        <v>3968</v>
      </c>
      <c r="D3217" s="74" t="s">
        <v>13836</v>
      </c>
    </row>
    <row r="3218" ht="14.25" customHeight="1">
      <c r="A3218" s="74" t="s">
        <v>8203</v>
      </c>
      <c r="B3218" s="74" t="s">
        <v>8204</v>
      </c>
      <c r="C3218" s="74" t="s">
        <v>3934</v>
      </c>
      <c r="D3218" s="74" t="s">
        <v>13836</v>
      </c>
    </row>
    <row r="3219" ht="14.25" customHeight="1">
      <c r="A3219" s="74" t="s">
        <v>13384</v>
      </c>
      <c r="B3219" s="74" t="s">
        <v>1183</v>
      </c>
      <c r="C3219" s="74" t="s">
        <v>3968</v>
      </c>
      <c r="D3219" s="74" t="s">
        <v>13836</v>
      </c>
    </row>
    <row r="3220" ht="14.25" customHeight="1">
      <c r="A3220" s="74" t="s">
        <v>8225</v>
      </c>
      <c r="B3220" s="74" t="s">
        <v>8226</v>
      </c>
      <c r="C3220" s="74" t="s">
        <v>100</v>
      </c>
      <c r="D3220" s="74" t="s">
        <v>13836</v>
      </c>
    </row>
    <row r="3221" ht="14.25" customHeight="1">
      <c r="A3221" s="74" t="s">
        <v>8227</v>
      </c>
      <c r="B3221" s="74" t="s">
        <v>2935</v>
      </c>
      <c r="C3221" s="74" t="s">
        <v>2936</v>
      </c>
      <c r="D3221" s="74" t="s">
        <v>13836</v>
      </c>
    </row>
    <row r="3222" ht="14.25" customHeight="1">
      <c r="A3222" s="74" t="s">
        <v>13385</v>
      </c>
      <c r="B3222" s="74" t="s">
        <v>2938</v>
      </c>
      <c r="C3222" s="74" t="s">
        <v>2936</v>
      </c>
      <c r="D3222" s="74" t="s">
        <v>13836</v>
      </c>
    </row>
    <row r="3223" ht="14.25" customHeight="1">
      <c r="A3223" s="74" t="s">
        <v>8274</v>
      </c>
      <c r="B3223" s="74" t="s">
        <v>8275</v>
      </c>
      <c r="C3223" s="74" t="s">
        <v>3968</v>
      </c>
      <c r="D3223" s="74" t="s">
        <v>13836</v>
      </c>
    </row>
    <row r="3224" ht="14.25" customHeight="1">
      <c r="A3224" s="74" t="s">
        <v>8472</v>
      </c>
      <c r="B3224" s="74" t="s">
        <v>8473</v>
      </c>
      <c r="C3224" s="74" t="s">
        <v>3934</v>
      </c>
      <c r="D3224" s="74" t="s">
        <v>13836</v>
      </c>
    </row>
    <row r="3225" ht="14.25" customHeight="1">
      <c r="A3225" s="74" t="s">
        <v>13386</v>
      </c>
      <c r="B3225" s="74" t="s">
        <v>2940</v>
      </c>
      <c r="C3225" s="74" t="s">
        <v>71</v>
      </c>
      <c r="D3225" s="74" t="s">
        <v>13836</v>
      </c>
    </row>
    <row r="3226" ht="14.25" customHeight="1">
      <c r="A3226" s="74" t="s">
        <v>13388</v>
      </c>
      <c r="B3226" s="74" t="s">
        <v>490</v>
      </c>
      <c r="C3226" s="74" t="s">
        <v>50</v>
      </c>
      <c r="D3226" s="74" t="s">
        <v>13836</v>
      </c>
    </row>
    <row r="3227" ht="14.25" customHeight="1">
      <c r="A3227" s="74" t="s">
        <v>13389</v>
      </c>
      <c r="B3227" s="74" t="s">
        <v>790</v>
      </c>
      <c r="C3227" s="74" t="s">
        <v>50</v>
      </c>
      <c r="D3227" s="74" t="s">
        <v>13836</v>
      </c>
    </row>
    <row r="3228" ht="14.25" customHeight="1">
      <c r="A3228" s="74" t="s">
        <v>13390</v>
      </c>
      <c r="B3228" s="74" t="s">
        <v>797</v>
      </c>
      <c r="C3228" s="74" t="s">
        <v>3968</v>
      </c>
      <c r="D3228" s="74" t="s">
        <v>13836</v>
      </c>
    </row>
    <row r="3229" ht="14.25" customHeight="1">
      <c r="A3229" s="74" t="s">
        <v>3709</v>
      </c>
      <c r="B3229" s="74" t="s">
        <v>1205</v>
      </c>
      <c r="C3229" s="74" t="s">
        <v>127</v>
      </c>
      <c r="D3229" s="74" t="s">
        <v>13836</v>
      </c>
    </row>
    <row r="3230" ht="14.25" customHeight="1">
      <c r="A3230" s="74" t="s">
        <v>8604</v>
      </c>
      <c r="B3230" s="74" t="s">
        <v>3492</v>
      </c>
      <c r="C3230" s="74" t="s">
        <v>57</v>
      </c>
      <c r="D3230" s="74" t="s">
        <v>13836</v>
      </c>
    </row>
    <row r="3231" ht="14.25" customHeight="1">
      <c r="A3231" s="74" t="s">
        <v>13391</v>
      </c>
      <c r="B3231" s="74" t="s">
        <v>767</v>
      </c>
      <c r="C3231" s="74" t="s">
        <v>50</v>
      </c>
      <c r="D3231" s="74" t="s">
        <v>13836</v>
      </c>
    </row>
    <row r="3232" ht="14.25" customHeight="1">
      <c r="A3232" s="74" t="s">
        <v>13392</v>
      </c>
      <c r="B3232" s="74" t="s">
        <v>13497</v>
      </c>
      <c r="C3232" s="74" t="s">
        <v>3934</v>
      </c>
      <c r="D3232" s="74" t="s">
        <v>13836</v>
      </c>
    </row>
    <row r="3233" ht="14.25" customHeight="1">
      <c r="A3233" s="74" t="s">
        <v>8762</v>
      </c>
      <c r="B3233" s="74" t="s">
        <v>13845</v>
      </c>
      <c r="C3233" s="74" t="s">
        <v>66</v>
      </c>
      <c r="D3233" s="74" t="s">
        <v>13836</v>
      </c>
    </row>
    <row r="3234" ht="14.25" customHeight="1">
      <c r="A3234" s="74" t="s">
        <v>8786</v>
      </c>
      <c r="B3234" s="74" t="s">
        <v>1085</v>
      </c>
      <c r="C3234" s="74" t="s">
        <v>57</v>
      </c>
      <c r="D3234" s="74" t="s">
        <v>13836</v>
      </c>
    </row>
    <row r="3235" ht="14.25" customHeight="1">
      <c r="A3235" s="74" t="s">
        <v>8791</v>
      </c>
      <c r="B3235" s="74" t="s">
        <v>8792</v>
      </c>
      <c r="C3235" s="74" t="s">
        <v>3934</v>
      </c>
      <c r="D3235" s="74" t="s">
        <v>13836</v>
      </c>
    </row>
    <row r="3236" ht="14.25" customHeight="1">
      <c r="A3236" s="74" t="s">
        <v>3710</v>
      </c>
      <c r="B3236" s="74" t="s">
        <v>8811</v>
      </c>
      <c r="C3236" s="74" t="s">
        <v>3968</v>
      </c>
      <c r="D3236" s="74" t="s">
        <v>13836</v>
      </c>
    </row>
    <row r="3237" ht="14.25" customHeight="1">
      <c r="A3237" s="74" t="s">
        <v>8859</v>
      </c>
      <c r="B3237" s="74" t="s">
        <v>8860</v>
      </c>
      <c r="C3237" s="74" t="s">
        <v>3968</v>
      </c>
      <c r="D3237" s="74" t="s">
        <v>13836</v>
      </c>
    </row>
    <row r="3238" ht="14.25" customHeight="1">
      <c r="A3238" s="74" t="s">
        <v>8861</v>
      </c>
      <c r="B3238" s="74" t="s">
        <v>8862</v>
      </c>
      <c r="C3238" s="74" t="s">
        <v>3934</v>
      </c>
      <c r="D3238" s="74" t="s">
        <v>13836</v>
      </c>
    </row>
    <row r="3239" ht="14.25" customHeight="1">
      <c r="A3239" s="74" t="s">
        <v>8875</v>
      </c>
      <c r="B3239" s="74" t="s">
        <v>1252</v>
      </c>
      <c r="C3239" s="74" t="s">
        <v>3934</v>
      </c>
      <c r="D3239" s="74" t="s">
        <v>13836</v>
      </c>
    </row>
    <row r="3240" ht="14.25" customHeight="1">
      <c r="A3240" s="74" t="s">
        <v>8882</v>
      </c>
      <c r="B3240" s="74" t="s">
        <v>3055</v>
      </c>
      <c r="C3240" s="74" t="s">
        <v>100</v>
      </c>
      <c r="D3240" s="74" t="s">
        <v>13836</v>
      </c>
    </row>
    <row r="3241" ht="14.25" customHeight="1">
      <c r="A3241" s="74" t="s">
        <v>8884</v>
      </c>
      <c r="B3241" s="74" t="s">
        <v>8885</v>
      </c>
      <c r="C3241" s="74" t="s">
        <v>3934</v>
      </c>
      <c r="D3241" s="74" t="s">
        <v>13836</v>
      </c>
    </row>
    <row r="3242" ht="14.25" customHeight="1">
      <c r="A3242" s="74" t="s">
        <v>8892</v>
      </c>
      <c r="B3242" s="74" t="s">
        <v>8893</v>
      </c>
      <c r="C3242" s="74" t="s">
        <v>3934</v>
      </c>
      <c r="D3242" s="74" t="s">
        <v>13836</v>
      </c>
    </row>
    <row r="3243" ht="14.25" customHeight="1">
      <c r="A3243" s="74" t="s">
        <v>13393</v>
      </c>
      <c r="B3243" s="74" t="s">
        <v>1256</v>
      </c>
      <c r="C3243" s="74" t="s">
        <v>3968</v>
      </c>
      <c r="D3243" s="74" t="s">
        <v>13836</v>
      </c>
    </row>
    <row r="3244" ht="14.25" customHeight="1">
      <c r="A3244" s="74" t="s">
        <v>13394</v>
      </c>
      <c r="B3244" s="74" t="s">
        <v>777</v>
      </c>
      <c r="C3244" s="74" t="s">
        <v>50</v>
      </c>
      <c r="D3244" s="74" t="s">
        <v>13836</v>
      </c>
    </row>
    <row r="3245" ht="14.25" customHeight="1">
      <c r="A3245" s="74" t="s">
        <v>13395</v>
      </c>
      <c r="B3245" s="74" t="s">
        <v>13498</v>
      </c>
      <c r="C3245" s="74" t="s">
        <v>3934</v>
      </c>
      <c r="D3245" s="74" t="s">
        <v>13836</v>
      </c>
    </row>
    <row r="3246" ht="14.25" customHeight="1">
      <c r="A3246" s="74" t="s">
        <v>9077</v>
      </c>
      <c r="B3246" s="74" t="s">
        <v>13846</v>
      </c>
      <c r="C3246" s="74" t="s">
        <v>66</v>
      </c>
      <c r="D3246" s="74" t="s">
        <v>13836</v>
      </c>
    </row>
    <row r="3247" ht="14.25" customHeight="1">
      <c r="A3247" s="74" t="s">
        <v>9105</v>
      </c>
      <c r="B3247" s="74" t="s">
        <v>1091</v>
      </c>
      <c r="C3247" s="74" t="s">
        <v>57</v>
      </c>
      <c r="D3247" s="74" t="s">
        <v>13836</v>
      </c>
    </row>
    <row r="3248" ht="14.25" customHeight="1">
      <c r="A3248" s="74" t="s">
        <v>9110</v>
      </c>
      <c r="B3248" s="74" t="s">
        <v>9111</v>
      </c>
      <c r="C3248" s="74" t="s">
        <v>3934</v>
      </c>
      <c r="D3248" s="74" t="s">
        <v>13836</v>
      </c>
    </row>
    <row r="3249" ht="14.25" customHeight="1">
      <c r="A3249" s="74" t="s">
        <v>13396</v>
      </c>
      <c r="B3249" s="74" t="s">
        <v>13397</v>
      </c>
      <c r="C3249" s="74" t="s">
        <v>3968</v>
      </c>
      <c r="D3249" s="74" t="s">
        <v>13836</v>
      </c>
    </row>
    <row r="3250" ht="14.25" customHeight="1">
      <c r="A3250" s="74" t="s">
        <v>13398</v>
      </c>
      <c r="B3250" s="74" t="s">
        <v>13399</v>
      </c>
      <c r="C3250" s="74" t="s">
        <v>3968</v>
      </c>
      <c r="D3250" s="74" t="s">
        <v>13836</v>
      </c>
    </row>
    <row r="3251" ht="14.25" customHeight="1">
      <c r="A3251" s="74" t="s">
        <v>13400</v>
      </c>
      <c r="B3251" s="74" t="s">
        <v>13401</v>
      </c>
      <c r="C3251" s="74" t="s">
        <v>3968</v>
      </c>
      <c r="D3251" s="74" t="s">
        <v>13836</v>
      </c>
    </row>
    <row r="3252" ht="14.25" customHeight="1">
      <c r="A3252" s="74" t="s">
        <v>13402</v>
      </c>
      <c r="B3252" s="74" t="s">
        <v>13403</v>
      </c>
      <c r="C3252" s="74" t="s">
        <v>3968</v>
      </c>
      <c r="D3252" s="74" t="s">
        <v>13836</v>
      </c>
    </row>
    <row r="3253" ht="14.25" customHeight="1">
      <c r="A3253" s="74" t="s">
        <v>13404</v>
      </c>
      <c r="B3253" s="74" t="s">
        <v>9160</v>
      </c>
      <c r="C3253" s="74" t="s">
        <v>3968</v>
      </c>
      <c r="D3253" s="74" t="s">
        <v>13836</v>
      </c>
    </row>
    <row r="3254" ht="14.25" customHeight="1">
      <c r="A3254" s="74" t="s">
        <v>13405</v>
      </c>
      <c r="B3254" s="74" t="s">
        <v>13499</v>
      </c>
      <c r="C3254" s="74" t="s">
        <v>3968</v>
      </c>
      <c r="D3254" s="74" t="s">
        <v>13836</v>
      </c>
    </row>
    <row r="3255" ht="14.25" customHeight="1">
      <c r="A3255" s="74" t="s">
        <v>13407</v>
      </c>
      <c r="B3255" s="74" t="s">
        <v>13500</v>
      </c>
      <c r="C3255" s="74" t="s">
        <v>3934</v>
      </c>
      <c r="D3255" s="74" t="s">
        <v>13836</v>
      </c>
    </row>
    <row r="3256" ht="14.25" customHeight="1">
      <c r="A3256" s="74" t="s">
        <v>9167</v>
      </c>
      <c r="B3256" s="74" t="s">
        <v>9168</v>
      </c>
      <c r="C3256" s="74" t="s">
        <v>3968</v>
      </c>
      <c r="D3256" s="74" t="s">
        <v>13836</v>
      </c>
    </row>
    <row r="3257" ht="14.25" customHeight="1">
      <c r="A3257" s="74" t="s">
        <v>9239</v>
      </c>
      <c r="B3257" s="74" t="s">
        <v>1042</v>
      </c>
      <c r="C3257" s="74" t="s">
        <v>100</v>
      </c>
      <c r="D3257" s="74" t="s">
        <v>13836</v>
      </c>
    </row>
    <row r="3258" ht="14.25" customHeight="1">
      <c r="A3258" s="74" t="s">
        <v>9242</v>
      </c>
      <c r="B3258" s="74" t="s">
        <v>9243</v>
      </c>
      <c r="C3258" s="74" t="s">
        <v>100</v>
      </c>
      <c r="D3258" s="74" t="s">
        <v>13836</v>
      </c>
    </row>
    <row r="3259" ht="14.25" customHeight="1">
      <c r="A3259" s="74" t="s">
        <v>13409</v>
      </c>
      <c r="B3259" s="74" t="s">
        <v>1304</v>
      </c>
      <c r="C3259" s="74" t="s">
        <v>57</v>
      </c>
      <c r="D3259" s="74" t="s">
        <v>13836</v>
      </c>
    </row>
    <row r="3260" ht="14.25" customHeight="1">
      <c r="A3260" s="74" t="s">
        <v>3711</v>
      </c>
      <c r="B3260" s="74" t="s">
        <v>13501</v>
      </c>
      <c r="C3260" s="74" t="s">
        <v>3934</v>
      </c>
      <c r="D3260" s="74" t="s">
        <v>13836</v>
      </c>
    </row>
    <row r="3261" ht="14.25" customHeight="1">
      <c r="A3261" s="74" t="s">
        <v>3719</v>
      </c>
      <c r="B3261" s="74" t="s">
        <v>1316</v>
      </c>
      <c r="C3261" s="74" t="s">
        <v>57</v>
      </c>
      <c r="D3261" s="74" t="s">
        <v>13836</v>
      </c>
    </row>
    <row r="3262" ht="14.25" customHeight="1">
      <c r="A3262" s="74" t="s">
        <v>13502</v>
      </c>
      <c r="B3262" s="74" t="s">
        <v>13503</v>
      </c>
      <c r="C3262" s="74" t="s">
        <v>50</v>
      </c>
      <c r="D3262" s="74" t="s">
        <v>13836</v>
      </c>
    </row>
    <row r="3263" ht="14.25" customHeight="1">
      <c r="A3263" s="74" t="s">
        <v>9500</v>
      </c>
      <c r="B3263" s="74" t="s">
        <v>13847</v>
      </c>
      <c r="C3263" s="74" t="s">
        <v>3968</v>
      </c>
      <c r="D3263" s="74" t="s">
        <v>13836</v>
      </c>
    </row>
    <row r="3264" ht="14.25" customHeight="1">
      <c r="A3264" s="74" t="s">
        <v>13412</v>
      </c>
      <c r="B3264" s="74" t="s">
        <v>13413</v>
      </c>
      <c r="C3264" s="74" t="s">
        <v>57</v>
      </c>
      <c r="D3264" s="74" t="s">
        <v>13836</v>
      </c>
    </row>
    <row r="3265" ht="14.25" customHeight="1">
      <c r="A3265" s="74" t="s">
        <v>9838</v>
      </c>
      <c r="B3265" s="74" t="s">
        <v>9815</v>
      </c>
      <c r="C3265" s="74" t="s">
        <v>923</v>
      </c>
      <c r="D3265" s="74" t="s">
        <v>13836</v>
      </c>
    </row>
    <row r="3266" ht="14.25" customHeight="1">
      <c r="A3266" s="74" t="s">
        <v>9840</v>
      </c>
      <c r="B3266" s="74" t="s">
        <v>13524</v>
      </c>
      <c r="C3266" s="74" t="s">
        <v>923</v>
      </c>
      <c r="D3266" s="74" t="s">
        <v>13836</v>
      </c>
    </row>
    <row r="3267" ht="14.25" customHeight="1">
      <c r="A3267" s="74" t="s">
        <v>9939</v>
      </c>
      <c r="B3267" s="74" t="s">
        <v>9940</v>
      </c>
      <c r="C3267" s="74" t="s">
        <v>71</v>
      </c>
      <c r="D3267" s="74" t="s">
        <v>13836</v>
      </c>
    </row>
    <row r="3268" ht="14.25" customHeight="1">
      <c r="A3268" s="74" t="s">
        <v>9964</v>
      </c>
      <c r="B3268" s="74" t="s">
        <v>13848</v>
      </c>
      <c r="C3268" s="74" t="s">
        <v>71</v>
      </c>
      <c r="D3268" s="74" t="s">
        <v>13836</v>
      </c>
    </row>
    <row r="3269" ht="14.25" customHeight="1">
      <c r="A3269" s="74" t="s">
        <v>9973</v>
      </c>
      <c r="B3269" s="74" t="s">
        <v>13849</v>
      </c>
      <c r="C3269" s="74" t="s">
        <v>3934</v>
      </c>
      <c r="D3269" s="74" t="s">
        <v>13836</v>
      </c>
    </row>
    <row r="3270" ht="14.25" customHeight="1">
      <c r="A3270" s="74" t="s">
        <v>10184</v>
      </c>
      <c r="B3270" s="74" t="s">
        <v>10185</v>
      </c>
      <c r="C3270" s="74" t="s">
        <v>100</v>
      </c>
      <c r="D3270" s="74" t="s">
        <v>13836</v>
      </c>
    </row>
    <row r="3271" ht="14.25" customHeight="1">
      <c r="A3271" s="74" t="s">
        <v>10202</v>
      </c>
      <c r="B3271" s="74" t="s">
        <v>7508</v>
      </c>
      <c r="C3271" s="74" t="s">
        <v>100</v>
      </c>
      <c r="D3271" s="74" t="s">
        <v>13836</v>
      </c>
    </row>
    <row r="3272" ht="14.25" customHeight="1">
      <c r="A3272" s="74" t="s">
        <v>10207</v>
      </c>
      <c r="B3272" s="74" t="s">
        <v>10208</v>
      </c>
      <c r="C3272" s="74" t="s">
        <v>3934</v>
      </c>
      <c r="D3272" s="74" t="s">
        <v>13836</v>
      </c>
    </row>
    <row r="3273" ht="14.25" customHeight="1">
      <c r="A3273" s="74" t="s">
        <v>10211</v>
      </c>
      <c r="B3273" s="74" t="s">
        <v>10212</v>
      </c>
      <c r="C3273" s="74" t="s">
        <v>3968</v>
      </c>
      <c r="D3273" s="74" t="s">
        <v>13836</v>
      </c>
    </row>
    <row r="3274" ht="14.25" customHeight="1">
      <c r="A3274" s="74" t="s">
        <v>13419</v>
      </c>
      <c r="B3274" s="74" t="s">
        <v>1436</v>
      </c>
      <c r="C3274" s="74" t="s">
        <v>71</v>
      </c>
      <c r="D3274" s="74" t="s">
        <v>13836</v>
      </c>
    </row>
    <row r="3275" ht="14.25" customHeight="1">
      <c r="A3275" s="74" t="s">
        <v>13420</v>
      </c>
      <c r="B3275" s="74" t="s">
        <v>665</v>
      </c>
      <c r="C3275" s="74" t="s">
        <v>127</v>
      </c>
      <c r="D3275" s="74" t="s">
        <v>13836</v>
      </c>
    </row>
    <row r="3276" ht="14.25" customHeight="1">
      <c r="A3276" s="74" t="s">
        <v>13421</v>
      </c>
      <c r="B3276" s="74" t="s">
        <v>744</v>
      </c>
      <c r="C3276" s="74" t="s">
        <v>127</v>
      </c>
      <c r="D3276" s="74" t="s">
        <v>13836</v>
      </c>
    </row>
    <row r="3277" ht="14.25" customHeight="1">
      <c r="A3277" s="74" t="s">
        <v>10577</v>
      </c>
      <c r="B3277" s="74" t="s">
        <v>10578</v>
      </c>
      <c r="C3277" s="74" t="s">
        <v>3934</v>
      </c>
      <c r="D3277" s="74" t="s">
        <v>13836</v>
      </c>
    </row>
    <row r="3278" ht="14.25" customHeight="1">
      <c r="A3278" s="74" t="s">
        <v>10603</v>
      </c>
      <c r="B3278" s="74" t="s">
        <v>10604</v>
      </c>
      <c r="C3278" s="74" t="s">
        <v>100</v>
      </c>
      <c r="D3278" s="74" t="s">
        <v>13836</v>
      </c>
    </row>
    <row r="3279" ht="14.25" customHeight="1">
      <c r="A3279" s="74" t="s">
        <v>10605</v>
      </c>
      <c r="B3279" s="74" t="s">
        <v>10606</v>
      </c>
      <c r="C3279" s="74" t="s">
        <v>100</v>
      </c>
      <c r="D3279" s="74" t="s">
        <v>13836</v>
      </c>
    </row>
    <row r="3280" ht="14.25" customHeight="1">
      <c r="A3280" s="74" t="s">
        <v>10607</v>
      </c>
      <c r="B3280" s="74" t="s">
        <v>10608</v>
      </c>
      <c r="C3280" s="74" t="s">
        <v>100</v>
      </c>
      <c r="D3280" s="74" t="s">
        <v>13836</v>
      </c>
    </row>
    <row r="3281" ht="14.25" customHeight="1">
      <c r="A3281" s="74" t="s">
        <v>10609</v>
      </c>
      <c r="B3281" s="74" t="s">
        <v>125</v>
      </c>
      <c r="C3281" s="74" t="s">
        <v>100</v>
      </c>
      <c r="D3281" s="74" t="s">
        <v>13836</v>
      </c>
    </row>
    <row r="3282" ht="14.25" customHeight="1">
      <c r="A3282" s="74" t="s">
        <v>10610</v>
      </c>
      <c r="B3282" s="74" t="s">
        <v>10611</v>
      </c>
      <c r="C3282" s="74" t="s">
        <v>100</v>
      </c>
      <c r="D3282" s="74" t="s">
        <v>13836</v>
      </c>
    </row>
    <row r="3283" ht="14.25" customHeight="1">
      <c r="A3283" s="74" t="s">
        <v>13422</v>
      </c>
      <c r="B3283" s="74" t="s">
        <v>1444</v>
      </c>
      <c r="C3283" s="74" t="s">
        <v>100</v>
      </c>
      <c r="D3283" s="74" t="s">
        <v>13836</v>
      </c>
    </row>
    <row r="3284" ht="14.25" customHeight="1">
      <c r="A3284" s="74" t="s">
        <v>10612</v>
      </c>
      <c r="B3284" s="74" t="s">
        <v>966</v>
      </c>
      <c r="C3284" s="74" t="s">
        <v>100</v>
      </c>
      <c r="D3284" s="74" t="s">
        <v>13836</v>
      </c>
    </row>
    <row r="3285" ht="14.25" customHeight="1">
      <c r="A3285" s="74" t="s">
        <v>10613</v>
      </c>
      <c r="B3285" s="74" t="s">
        <v>10614</v>
      </c>
      <c r="C3285" s="74" t="s">
        <v>100</v>
      </c>
      <c r="D3285" s="74" t="s">
        <v>13836</v>
      </c>
    </row>
    <row r="3286" ht="14.25" customHeight="1">
      <c r="A3286" s="74" t="s">
        <v>10615</v>
      </c>
      <c r="B3286" s="74" t="s">
        <v>853</v>
      </c>
      <c r="C3286" s="74" t="s">
        <v>100</v>
      </c>
      <c r="D3286" s="74" t="s">
        <v>13836</v>
      </c>
    </row>
    <row r="3287" ht="14.25" customHeight="1">
      <c r="A3287" s="74" t="s">
        <v>10616</v>
      </c>
      <c r="B3287" s="74" t="s">
        <v>10617</v>
      </c>
      <c r="C3287" s="74" t="s">
        <v>100</v>
      </c>
      <c r="D3287" s="74" t="s">
        <v>13836</v>
      </c>
    </row>
    <row r="3288" ht="14.25" customHeight="1">
      <c r="A3288" s="74" t="s">
        <v>10618</v>
      </c>
      <c r="B3288" s="74" t="s">
        <v>13850</v>
      </c>
      <c r="C3288" s="74" t="s">
        <v>100</v>
      </c>
      <c r="D3288" s="74" t="s">
        <v>13836</v>
      </c>
    </row>
    <row r="3289" ht="14.25" customHeight="1">
      <c r="A3289" s="74" t="s">
        <v>10619</v>
      </c>
      <c r="B3289" s="74" t="s">
        <v>10622</v>
      </c>
      <c r="C3289" s="74" t="s">
        <v>100</v>
      </c>
      <c r="D3289" s="74" t="s">
        <v>13836</v>
      </c>
    </row>
    <row r="3290" ht="14.25" customHeight="1">
      <c r="A3290" s="74" t="s">
        <v>13423</v>
      </c>
      <c r="B3290" s="74" t="s">
        <v>13424</v>
      </c>
      <c r="C3290" s="74" t="s">
        <v>3934</v>
      </c>
      <c r="D3290" s="74" t="s">
        <v>13836</v>
      </c>
    </row>
    <row r="3291" ht="14.25" customHeight="1">
      <c r="A3291" s="74" t="s">
        <v>10625</v>
      </c>
      <c r="B3291" s="74" t="s">
        <v>10626</v>
      </c>
      <c r="C3291" s="74" t="s">
        <v>100</v>
      </c>
      <c r="D3291" s="74" t="s">
        <v>13836</v>
      </c>
    </row>
    <row r="3292" ht="14.25" customHeight="1">
      <c r="A3292" s="74" t="s">
        <v>13425</v>
      </c>
      <c r="B3292" s="74" t="s">
        <v>13426</v>
      </c>
      <c r="C3292" s="74" t="s">
        <v>923</v>
      </c>
      <c r="D3292" s="74" t="s">
        <v>13836</v>
      </c>
    </row>
    <row r="3293" ht="14.25" customHeight="1">
      <c r="A3293" s="74" t="s">
        <v>13427</v>
      </c>
      <c r="B3293" s="74" t="s">
        <v>13428</v>
      </c>
      <c r="C3293" s="74" t="s">
        <v>3968</v>
      </c>
      <c r="D3293" s="74" t="s">
        <v>13836</v>
      </c>
    </row>
    <row r="3294" ht="14.25" customHeight="1">
      <c r="A3294" s="74" t="s">
        <v>13429</v>
      </c>
      <c r="B3294" s="74" t="s">
        <v>13430</v>
      </c>
      <c r="C3294" s="74" t="s">
        <v>66</v>
      </c>
      <c r="D3294" s="74" t="s">
        <v>13836</v>
      </c>
    </row>
    <row r="3295" ht="14.25" customHeight="1">
      <c r="A3295" s="74" t="s">
        <v>13431</v>
      </c>
      <c r="B3295" s="74" t="s">
        <v>13432</v>
      </c>
      <c r="C3295" s="74" t="s">
        <v>3968</v>
      </c>
      <c r="D3295" s="74" t="s">
        <v>13836</v>
      </c>
    </row>
    <row r="3296" ht="14.25" customHeight="1">
      <c r="A3296" s="74" t="s">
        <v>10881</v>
      </c>
      <c r="B3296" s="74" t="s">
        <v>10882</v>
      </c>
      <c r="C3296" s="74" t="s">
        <v>71</v>
      </c>
      <c r="D3296" s="74" t="s">
        <v>13836</v>
      </c>
    </row>
    <row r="3297" ht="14.25" customHeight="1">
      <c r="A3297" s="74" t="s">
        <v>10909</v>
      </c>
      <c r="B3297" s="74" t="s">
        <v>10910</v>
      </c>
      <c r="C3297" s="74" t="s">
        <v>3934</v>
      </c>
      <c r="D3297" s="74" t="s">
        <v>13836</v>
      </c>
    </row>
    <row r="3298" ht="14.25" customHeight="1">
      <c r="A3298" s="74" t="s">
        <v>10911</v>
      </c>
      <c r="B3298" s="74" t="s">
        <v>10912</v>
      </c>
      <c r="C3298" s="74" t="s">
        <v>3934</v>
      </c>
      <c r="D3298" s="74" t="s">
        <v>13836</v>
      </c>
    </row>
    <row r="3299" ht="14.25" customHeight="1">
      <c r="A3299" s="74" t="s">
        <v>10950</v>
      </c>
      <c r="B3299" s="74" t="s">
        <v>10951</v>
      </c>
      <c r="C3299" s="74" t="s">
        <v>100</v>
      </c>
      <c r="D3299" s="74" t="s">
        <v>13836</v>
      </c>
    </row>
    <row r="3300" ht="14.25" customHeight="1">
      <c r="A3300" s="74" t="s">
        <v>10952</v>
      </c>
      <c r="B3300" s="74" t="s">
        <v>3419</v>
      </c>
      <c r="C3300" s="74" t="s">
        <v>3934</v>
      </c>
      <c r="D3300" s="74" t="s">
        <v>13836</v>
      </c>
    </row>
    <row r="3301" ht="14.25" customHeight="1">
      <c r="A3301" s="74" t="s">
        <v>11018</v>
      </c>
      <c r="B3301" s="74" t="s">
        <v>11019</v>
      </c>
      <c r="C3301" s="74" t="s">
        <v>57</v>
      </c>
      <c r="D3301" s="74" t="s">
        <v>13836</v>
      </c>
    </row>
    <row r="3302" ht="14.25" customHeight="1">
      <c r="A3302" s="74" t="s">
        <v>11178</v>
      </c>
      <c r="B3302" s="74" t="s">
        <v>3544</v>
      </c>
      <c r="C3302" s="74" t="s">
        <v>3968</v>
      </c>
      <c r="D3302" s="74" t="s">
        <v>13836</v>
      </c>
    </row>
    <row r="3303" ht="14.25" customHeight="1">
      <c r="A3303" s="74" t="s">
        <v>11207</v>
      </c>
      <c r="B3303" s="74" t="s">
        <v>1487</v>
      </c>
      <c r="C3303" s="74" t="s">
        <v>50</v>
      </c>
      <c r="D3303" s="74" t="s">
        <v>13836</v>
      </c>
    </row>
    <row r="3304" ht="14.25" customHeight="1">
      <c r="A3304" s="74" t="s">
        <v>3717</v>
      </c>
      <c r="B3304" s="74" t="s">
        <v>807</v>
      </c>
      <c r="C3304" s="74" t="s">
        <v>3968</v>
      </c>
      <c r="D3304" s="74" t="s">
        <v>13836</v>
      </c>
    </row>
    <row r="3305" ht="14.25" customHeight="1">
      <c r="A3305" s="74" t="s">
        <v>3718</v>
      </c>
      <c r="B3305" s="74" t="s">
        <v>825</v>
      </c>
      <c r="C3305" s="74" t="s">
        <v>3968</v>
      </c>
      <c r="D3305" s="74" t="s">
        <v>13836</v>
      </c>
    </row>
    <row r="3306" ht="14.25" customHeight="1">
      <c r="A3306" s="74" t="s">
        <v>11435</v>
      </c>
      <c r="B3306" s="74" t="s">
        <v>11436</v>
      </c>
      <c r="C3306" s="74" t="s">
        <v>100</v>
      </c>
      <c r="D3306" s="74" t="s">
        <v>13836</v>
      </c>
    </row>
    <row r="3307" ht="14.25" customHeight="1">
      <c r="A3307" s="74" t="s">
        <v>11494</v>
      </c>
      <c r="B3307" s="74" t="s">
        <v>830</v>
      </c>
      <c r="C3307" s="74" t="s">
        <v>100</v>
      </c>
      <c r="D3307" s="74" t="s">
        <v>13836</v>
      </c>
    </row>
    <row r="3308" ht="14.25" customHeight="1">
      <c r="A3308" s="74" t="s">
        <v>13433</v>
      </c>
      <c r="B3308" s="74" t="s">
        <v>1494</v>
      </c>
      <c r="C3308" s="74" t="s">
        <v>50</v>
      </c>
      <c r="D3308" s="74" t="s">
        <v>13836</v>
      </c>
    </row>
    <row r="3309" ht="14.25" customHeight="1">
      <c r="A3309" s="74" t="s">
        <v>13434</v>
      </c>
      <c r="B3309" s="74" t="s">
        <v>1498</v>
      </c>
      <c r="C3309" s="74" t="s">
        <v>50</v>
      </c>
      <c r="D3309" s="74" t="s">
        <v>13836</v>
      </c>
    </row>
    <row r="3310" ht="14.25" customHeight="1">
      <c r="A3310" s="74" t="s">
        <v>11631</v>
      </c>
      <c r="B3310" s="74" t="s">
        <v>976</v>
      </c>
      <c r="C3310" s="74" t="s">
        <v>100</v>
      </c>
      <c r="D3310" s="74" t="s">
        <v>13836</v>
      </c>
    </row>
    <row r="3311" ht="14.25" customHeight="1">
      <c r="A3311" s="74" t="s">
        <v>11852</v>
      </c>
      <c r="B3311" s="74" t="s">
        <v>11853</v>
      </c>
      <c r="C3311" s="74" t="s">
        <v>100</v>
      </c>
      <c r="D3311" s="74" t="s">
        <v>13836</v>
      </c>
    </row>
    <row r="3312" ht="14.25" customHeight="1">
      <c r="A3312" s="74" t="s">
        <v>13435</v>
      </c>
      <c r="B3312" s="74" t="s">
        <v>1692</v>
      </c>
      <c r="C3312" s="74" t="s">
        <v>3968</v>
      </c>
      <c r="D3312" s="74" t="s">
        <v>13836</v>
      </c>
    </row>
    <row r="3313" ht="14.25" customHeight="1">
      <c r="A3313" s="74" t="s">
        <v>13436</v>
      </c>
      <c r="B3313" s="74" t="s">
        <v>1697</v>
      </c>
      <c r="C3313" s="74" t="s">
        <v>3968</v>
      </c>
      <c r="D3313" s="74" t="s">
        <v>13836</v>
      </c>
    </row>
    <row r="3314" ht="14.25" customHeight="1">
      <c r="A3314" s="74" t="s">
        <v>13437</v>
      </c>
      <c r="B3314" s="74" t="s">
        <v>1707</v>
      </c>
      <c r="C3314" s="74" t="s">
        <v>3968</v>
      </c>
      <c r="D3314" s="74" t="s">
        <v>13836</v>
      </c>
    </row>
    <row r="3315" ht="14.25" customHeight="1">
      <c r="A3315" s="74" t="s">
        <v>13438</v>
      </c>
      <c r="B3315" s="74" t="s">
        <v>1712</v>
      </c>
      <c r="C3315" s="74" t="s">
        <v>3968</v>
      </c>
      <c r="D3315" s="74" t="s">
        <v>13836</v>
      </c>
    </row>
    <row r="3316" ht="14.25" customHeight="1">
      <c r="A3316" s="74" t="s">
        <v>13439</v>
      </c>
      <c r="B3316" s="74" t="s">
        <v>1717</v>
      </c>
      <c r="C3316" s="74" t="s">
        <v>3968</v>
      </c>
      <c r="D3316" s="74" t="s">
        <v>13836</v>
      </c>
    </row>
    <row r="3317" ht="14.25" customHeight="1">
      <c r="A3317" s="74" t="s">
        <v>13440</v>
      </c>
      <c r="B3317" s="74" t="s">
        <v>1722</v>
      </c>
      <c r="C3317" s="74" t="s">
        <v>3968</v>
      </c>
      <c r="D3317" s="74" t="s">
        <v>13836</v>
      </c>
    </row>
    <row r="3318" ht="14.25" customHeight="1">
      <c r="A3318" s="74" t="s">
        <v>13441</v>
      </c>
      <c r="B3318" s="74" t="s">
        <v>13510</v>
      </c>
      <c r="C3318" s="74" t="s">
        <v>3934</v>
      </c>
      <c r="D3318" s="74" t="s">
        <v>13836</v>
      </c>
    </row>
    <row r="3319" ht="14.25" customHeight="1">
      <c r="A3319" s="74" t="s">
        <v>13443</v>
      </c>
      <c r="B3319" s="74" t="s">
        <v>1702</v>
      </c>
      <c r="C3319" s="74" t="s">
        <v>3968</v>
      </c>
      <c r="D3319" s="74" t="s">
        <v>13836</v>
      </c>
    </row>
    <row r="3320" ht="14.25" customHeight="1">
      <c r="A3320" s="74" t="s">
        <v>12002</v>
      </c>
      <c r="B3320" s="74" t="s">
        <v>12003</v>
      </c>
      <c r="C3320" s="74" t="s">
        <v>57</v>
      </c>
      <c r="D3320" s="74" t="s">
        <v>13836</v>
      </c>
    </row>
    <row r="3321" ht="14.25" customHeight="1">
      <c r="A3321" s="74" t="s">
        <v>12004</v>
      </c>
      <c r="B3321" s="74" t="s">
        <v>12005</v>
      </c>
      <c r="C3321" s="74" t="s">
        <v>3934</v>
      </c>
      <c r="D3321" s="74" t="s">
        <v>13836</v>
      </c>
    </row>
    <row r="3322" ht="14.25" customHeight="1">
      <c r="A3322" s="74" t="s">
        <v>12006</v>
      </c>
      <c r="B3322" s="74" t="s">
        <v>12007</v>
      </c>
      <c r="C3322" s="74" t="s">
        <v>50</v>
      </c>
      <c r="D3322" s="74" t="s">
        <v>13836</v>
      </c>
    </row>
    <row r="3323" ht="14.25" customHeight="1">
      <c r="A3323" s="74" t="s">
        <v>12008</v>
      </c>
      <c r="B3323" s="74" t="s">
        <v>12009</v>
      </c>
      <c r="C3323" s="74" t="s">
        <v>127</v>
      </c>
      <c r="D3323" s="74" t="s">
        <v>13836</v>
      </c>
    </row>
    <row r="3324" ht="14.25" customHeight="1">
      <c r="A3324" s="74" t="s">
        <v>12041</v>
      </c>
      <c r="B3324" s="74" t="s">
        <v>12042</v>
      </c>
      <c r="C3324" s="74" t="s">
        <v>3934</v>
      </c>
      <c r="D3324" s="74" t="s">
        <v>13836</v>
      </c>
    </row>
    <row r="3325" ht="14.25" customHeight="1">
      <c r="A3325" s="74" t="s">
        <v>12043</v>
      </c>
      <c r="B3325" s="74" t="s">
        <v>12044</v>
      </c>
      <c r="C3325" s="74" t="s">
        <v>3934</v>
      </c>
      <c r="D3325" s="74" t="s">
        <v>13836</v>
      </c>
    </row>
    <row r="3326" ht="14.25" customHeight="1">
      <c r="A3326" s="74" t="s">
        <v>12045</v>
      </c>
      <c r="B3326" s="74" t="s">
        <v>12046</v>
      </c>
      <c r="C3326" s="74" t="s">
        <v>3934</v>
      </c>
      <c r="D3326" s="74" t="s">
        <v>13836</v>
      </c>
    </row>
    <row r="3327" ht="14.25" customHeight="1">
      <c r="A3327" s="74" t="s">
        <v>12049</v>
      </c>
      <c r="B3327" s="74" t="s">
        <v>12050</v>
      </c>
      <c r="C3327" s="74" t="s">
        <v>3934</v>
      </c>
      <c r="D3327" s="74" t="s">
        <v>13836</v>
      </c>
    </row>
    <row r="3328" ht="14.25" customHeight="1">
      <c r="A3328" s="74" t="s">
        <v>12051</v>
      </c>
      <c r="B3328" s="74" t="s">
        <v>12052</v>
      </c>
      <c r="C3328" s="74" t="s">
        <v>3934</v>
      </c>
      <c r="D3328" s="74" t="s">
        <v>13836</v>
      </c>
    </row>
    <row r="3329" ht="14.25" customHeight="1">
      <c r="A3329" s="74" t="s">
        <v>13444</v>
      </c>
      <c r="B3329" s="74" t="s">
        <v>495</v>
      </c>
      <c r="C3329" s="74" t="s">
        <v>50</v>
      </c>
      <c r="D3329" s="74" t="s">
        <v>13836</v>
      </c>
    </row>
    <row r="3330" ht="14.25" customHeight="1">
      <c r="A3330" s="74" t="s">
        <v>12082</v>
      </c>
      <c r="B3330" s="74" t="s">
        <v>12083</v>
      </c>
      <c r="C3330" s="74" t="s">
        <v>3934</v>
      </c>
      <c r="D3330" s="74" t="s">
        <v>13836</v>
      </c>
    </row>
    <row r="3331" ht="14.25" customHeight="1">
      <c r="A3331" s="74" t="s">
        <v>13445</v>
      </c>
      <c r="B3331" s="74" t="s">
        <v>13446</v>
      </c>
      <c r="C3331" s="74" t="s">
        <v>57</v>
      </c>
      <c r="D3331" s="74" t="s">
        <v>13836</v>
      </c>
    </row>
    <row r="3332" ht="14.25" customHeight="1">
      <c r="A3332" s="74" t="s">
        <v>13447</v>
      </c>
      <c r="B3332" s="74" t="s">
        <v>1730</v>
      </c>
      <c r="C3332" s="74" t="s">
        <v>100</v>
      </c>
      <c r="D3332" s="74" t="s">
        <v>13836</v>
      </c>
    </row>
    <row r="3333" ht="14.25" customHeight="1">
      <c r="A3333" s="74" t="s">
        <v>12152</v>
      </c>
      <c r="B3333" s="74" t="s">
        <v>1734</v>
      </c>
      <c r="C3333" s="74" t="s">
        <v>127</v>
      </c>
      <c r="D3333" s="74" t="s">
        <v>13836</v>
      </c>
    </row>
    <row r="3334" ht="14.25" customHeight="1">
      <c r="A3334" s="74" t="s">
        <v>12169</v>
      </c>
      <c r="B3334" s="74" t="s">
        <v>13528</v>
      </c>
      <c r="C3334" s="74" t="s">
        <v>3934</v>
      </c>
      <c r="D3334" s="74" t="s">
        <v>13836</v>
      </c>
    </row>
    <row r="3335" ht="14.25" customHeight="1">
      <c r="A3335" s="74" t="s">
        <v>12384</v>
      </c>
      <c r="B3335" s="74" t="s">
        <v>12385</v>
      </c>
      <c r="C3335" s="74" t="s">
        <v>3934</v>
      </c>
      <c r="D3335" s="74" t="s">
        <v>13836</v>
      </c>
    </row>
    <row r="3336" ht="14.25" customHeight="1">
      <c r="A3336" s="74" t="s">
        <v>13448</v>
      </c>
      <c r="B3336" s="74" t="s">
        <v>1755</v>
      </c>
      <c r="C3336" s="74" t="s">
        <v>50</v>
      </c>
      <c r="D3336" s="74" t="s">
        <v>13836</v>
      </c>
    </row>
    <row r="3337" ht="14.25" customHeight="1">
      <c r="A3337" s="74" t="s">
        <v>13449</v>
      </c>
      <c r="B3337" s="74" t="s">
        <v>2947</v>
      </c>
      <c r="C3337" s="74" t="s">
        <v>3968</v>
      </c>
      <c r="D3337" s="74" t="s">
        <v>13836</v>
      </c>
    </row>
    <row r="3338" ht="14.25" customHeight="1">
      <c r="A3338" s="74" t="s">
        <v>12412</v>
      </c>
      <c r="B3338" s="74" t="s">
        <v>1763</v>
      </c>
      <c r="C3338" s="74" t="s">
        <v>71</v>
      </c>
      <c r="D3338" s="74" t="s">
        <v>13836</v>
      </c>
    </row>
    <row r="3339" ht="14.25" customHeight="1">
      <c r="A3339" s="74" t="s">
        <v>12413</v>
      </c>
      <c r="B3339" s="74" t="s">
        <v>12411</v>
      </c>
      <c r="C3339" s="74" t="s">
        <v>3934</v>
      </c>
      <c r="D3339" s="74" t="s">
        <v>13836</v>
      </c>
    </row>
    <row r="3340" ht="14.25" customHeight="1">
      <c r="A3340" s="74" t="s">
        <v>13450</v>
      </c>
      <c r="B3340" s="74" t="s">
        <v>1771</v>
      </c>
      <c r="C3340" s="74" t="s">
        <v>3968</v>
      </c>
      <c r="D3340" s="74" t="s">
        <v>13836</v>
      </c>
    </row>
    <row r="3341" ht="14.25" customHeight="1">
      <c r="A3341" s="74" t="s">
        <v>12571</v>
      </c>
      <c r="B3341" s="74" t="s">
        <v>12572</v>
      </c>
      <c r="C3341" s="74" t="s">
        <v>923</v>
      </c>
      <c r="D3341" s="74" t="s">
        <v>13836</v>
      </c>
    </row>
    <row r="3342" ht="14.25" customHeight="1">
      <c r="A3342" s="74" t="s">
        <v>13451</v>
      </c>
      <c r="B3342" s="74" t="s">
        <v>13452</v>
      </c>
      <c r="C3342" s="74" t="s">
        <v>3934</v>
      </c>
      <c r="D3342" s="74" t="s">
        <v>13836</v>
      </c>
    </row>
    <row r="3343" ht="14.25" customHeight="1">
      <c r="A3343" s="74" t="s">
        <v>12591</v>
      </c>
      <c r="B3343" s="74" t="s">
        <v>12592</v>
      </c>
      <c r="C3343" s="74" t="s">
        <v>6563</v>
      </c>
      <c r="D3343" s="74" t="s">
        <v>13836</v>
      </c>
    </row>
    <row r="3344" ht="14.25" customHeight="1">
      <c r="A3344" s="74" t="s">
        <v>12593</v>
      </c>
      <c r="B3344" s="74" t="s">
        <v>6565</v>
      </c>
      <c r="C3344" s="74" t="s">
        <v>3968</v>
      </c>
      <c r="D3344" s="74" t="s">
        <v>13836</v>
      </c>
    </row>
    <row r="3345" ht="14.25" customHeight="1">
      <c r="A3345" s="74" t="s">
        <v>12652</v>
      </c>
      <c r="B3345" s="74" t="s">
        <v>12653</v>
      </c>
      <c r="C3345" s="74" t="s">
        <v>3934</v>
      </c>
      <c r="D3345" s="74" t="s">
        <v>13836</v>
      </c>
    </row>
    <row r="3346" ht="14.25" customHeight="1">
      <c r="A3346" s="74" t="s">
        <v>12670</v>
      </c>
      <c r="B3346" s="74" t="s">
        <v>12671</v>
      </c>
      <c r="C3346" s="74" t="s">
        <v>66</v>
      </c>
      <c r="D3346" s="74" t="s">
        <v>13836</v>
      </c>
    </row>
    <row r="3347" ht="14.25" customHeight="1">
      <c r="A3347" s="74" t="s">
        <v>12674</v>
      </c>
      <c r="B3347" s="74" t="s">
        <v>12675</v>
      </c>
      <c r="C3347" s="74" t="s">
        <v>66</v>
      </c>
      <c r="D3347" s="74" t="s">
        <v>13836</v>
      </c>
    </row>
    <row r="3348" ht="14.25" customHeight="1">
      <c r="A3348" s="74" t="s">
        <v>3713</v>
      </c>
      <c r="B3348" s="74" t="s">
        <v>1853</v>
      </c>
      <c r="C3348" s="74" t="s">
        <v>3968</v>
      </c>
      <c r="D3348" s="74" t="s">
        <v>13836</v>
      </c>
    </row>
    <row r="3349" ht="14.25" customHeight="1">
      <c r="A3349" s="74" t="s">
        <v>13453</v>
      </c>
      <c r="B3349" s="74" t="s">
        <v>325</v>
      </c>
      <c r="C3349" s="74" t="s">
        <v>100</v>
      </c>
      <c r="D3349" s="74" t="s">
        <v>13836</v>
      </c>
    </row>
    <row r="3350" ht="14.25" customHeight="1">
      <c r="A3350" s="74" t="s">
        <v>13454</v>
      </c>
      <c r="B3350" s="74" t="s">
        <v>994</v>
      </c>
      <c r="C3350" s="74" t="s">
        <v>100</v>
      </c>
      <c r="D3350" s="74" t="s">
        <v>13836</v>
      </c>
    </row>
    <row r="3351" ht="14.25" customHeight="1">
      <c r="A3351" s="74" t="s">
        <v>13455</v>
      </c>
      <c r="B3351" s="74" t="s">
        <v>1857</v>
      </c>
      <c r="C3351" s="74" t="s">
        <v>100</v>
      </c>
      <c r="D3351" s="74" t="s">
        <v>13836</v>
      </c>
    </row>
    <row r="3352" ht="14.25" customHeight="1">
      <c r="A3352" s="74" t="s">
        <v>13456</v>
      </c>
      <c r="B3352" s="74" t="s">
        <v>1861</v>
      </c>
      <c r="C3352" s="74" t="s">
        <v>100</v>
      </c>
      <c r="D3352" s="74" t="s">
        <v>13836</v>
      </c>
    </row>
    <row r="3353" ht="14.25" customHeight="1">
      <c r="A3353" s="74" t="s">
        <v>12741</v>
      </c>
      <c r="B3353" s="74" t="s">
        <v>12742</v>
      </c>
      <c r="C3353" s="74" t="s">
        <v>100</v>
      </c>
      <c r="D3353" s="74" t="s">
        <v>13836</v>
      </c>
    </row>
    <row r="3354" ht="14.25" customHeight="1">
      <c r="A3354" s="74" t="s">
        <v>12755</v>
      </c>
      <c r="B3354" s="74" t="s">
        <v>12756</v>
      </c>
      <c r="C3354" s="74" t="s">
        <v>57</v>
      </c>
      <c r="D3354" s="74" t="s">
        <v>13836</v>
      </c>
    </row>
    <row r="3355" ht="14.25" customHeight="1">
      <c r="A3355" s="74" t="s">
        <v>12757</v>
      </c>
      <c r="B3355" s="74" t="s">
        <v>12758</v>
      </c>
      <c r="C3355" s="74" t="s">
        <v>50</v>
      </c>
      <c r="D3355" s="74" t="s">
        <v>13836</v>
      </c>
    </row>
    <row r="3356" ht="14.25" customHeight="1">
      <c r="A3356" s="74" t="s">
        <v>12788</v>
      </c>
      <c r="B3356" s="74" t="s">
        <v>13511</v>
      </c>
      <c r="C3356" s="74" t="s">
        <v>3934</v>
      </c>
      <c r="D3356" s="74" t="s">
        <v>13836</v>
      </c>
    </row>
    <row r="3357" ht="14.25" customHeight="1">
      <c r="A3357" s="74" t="s">
        <v>12789</v>
      </c>
      <c r="B3357" s="74" t="s">
        <v>1873</v>
      </c>
      <c r="C3357" s="74" t="s">
        <v>100</v>
      </c>
      <c r="D3357" s="74" t="s">
        <v>13836</v>
      </c>
    </row>
    <row r="3358" ht="14.25" customHeight="1">
      <c r="A3358" s="74" t="s">
        <v>12804</v>
      </c>
      <c r="B3358" s="74" t="s">
        <v>12805</v>
      </c>
      <c r="C3358" s="74" t="s">
        <v>100</v>
      </c>
      <c r="D3358" s="74" t="s">
        <v>13836</v>
      </c>
    </row>
    <row r="3359" ht="14.25" customHeight="1">
      <c r="A3359" s="74" t="s">
        <v>13457</v>
      </c>
      <c r="B3359" s="74" t="s">
        <v>505</v>
      </c>
      <c r="C3359" s="74" t="s">
        <v>50</v>
      </c>
      <c r="D3359" s="74" t="s">
        <v>13836</v>
      </c>
    </row>
    <row r="3360" ht="14.25" customHeight="1">
      <c r="A3360" s="74" t="s">
        <v>3726</v>
      </c>
      <c r="B3360" s="74" t="s">
        <v>1877</v>
      </c>
      <c r="C3360" s="74" t="s">
        <v>127</v>
      </c>
      <c r="D3360" s="74" t="s">
        <v>13836</v>
      </c>
    </row>
    <row r="3361" ht="14.25" customHeight="1">
      <c r="A3361" s="74" t="s">
        <v>12845</v>
      </c>
      <c r="B3361" s="74" t="s">
        <v>3589</v>
      </c>
      <c r="C3361" s="74" t="s">
        <v>127</v>
      </c>
      <c r="D3361" s="74" t="s">
        <v>13836</v>
      </c>
    </row>
    <row r="3362" ht="14.25" customHeight="1">
      <c r="A3362" s="74" t="s">
        <v>12858</v>
      </c>
      <c r="B3362" s="74" t="s">
        <v>3361</v>
      </c>
      <c r="C3362" s="74" t="s">
        <v>1026</v>
      </c>
      <c r="D3362" s="74" t="s">
        <v>13836</v>
      </c>
    </row>
    <row r="3363" ht="14.25" customHeight="1">
      <c r="A3363" s="74" t="s">
        <v>12861</v>
      </c>
      <c r="B3363" s="74" t="s">
        <v>3594</v>
      </c>
      <c r="C3363" s="74" t="s">
        <v>57</v>
      </c>
      <c r="D3363" s="74" t="s">
        <v>13836</v>
      </c>
    </row>
    <row r="3364" ht="14.25" customHeight="1">
      <c r="A3364" s="74" t="s">
        <v>13458</v>
      </c>
      <c r="B3364" s="74" t="s">
        <v>13459</v>
      </c>
      <c r="C3364" s="74" t="s">
        <v>57</v>
      </c>
      <c r="D3364" s="74" t="s">
        <v>13836</v>
      </c>
    </row>
    <row r="3365" ht="14.25" customHeight="1">
      <c r="A3365" s="74" t="s">
        <v>13460</v>
      </c>
      <c r="B3365" s="74" t="s">
        <v>1951</v>
      </c>
      <c r="C3365" s="74" t="s">
        <v>100</v>
      </c>
      <c r="D3365" s="74" t="s">
        <v>13836</v>
      </c>
    </row>
    <row r="3366" ht="14.25" customHeight="1">
      <c r="A3366" s="74" t="s">
        <v>13462</v>
      </c>
      <c r="B3366" s="74" t="s">
        <v>1955</v>
      </c>
      <c r="C3366" s="74" t="s">
        <v>3968</v>
      </c>
      <c r="D3366" s="74" t="s">
        <v>13836</v>
      </c>
    </row>
    <row r="3367" ht="14.25" customHeight="1">
      <c r="A3367" s="74" t="s">
        <v>13463</v>
      </c>
      <c r="B3367" s="74" t="s">
        <v>1959</v>
      </c>
      <c r="C3367" s="74" t="s">
        <v>3968</v>
      </c>
      <c r="D3367" s="74" t="s">
        <v>13836</v>
      </c>
    </row>
    <row r="3368" ht="14.25" customHeight="1">
      <c r="A3368" s="74" t="s">
        <v>13095</v>
      </c>
      <c r="B3368" s="74" t="s">
        <v>13851</v>
      </c>
      <c r="C3368" s="74" t="s">
        <v>100</v>
      </c>
      <c r="D3368" s="74" t="s">
        <v>13836</v>
      </c>
    </row>
    <row r="3369" ht="14.25" customHeight="1">
      <c r="A3369" s="74" t="s">
        <v>13222</v>
      </c>
      <c r="B3369" s="74" t="s">
        <v>13223</v>
      </c>
      <c r="C3369" s="74" t="s">
        <v>100</v>
      </c>
      <c r="D3369" s="74" t="s">
        <v>13836</v>
      </c>
    </row>
    <row r="3370" ht="14.25" customHeight="1">
      <c r="A3370" s="74" t="s">
        <v>13224</v>
      </c>
      <c r="B3370" s="74" t="s">
        <v>13225</v>
      </c>
      <c r="C3370" s="74" t="s">
        <v>3934</v>
      </c>
      <c r="D3370" s="74" t="s">
        <v>13836</v>
      </c>
    </row>
    <row r="3371" ht="14.25" customHeight="1">
      <c r="A3371" s="74" t="s">
        <v>13271</v>
      </c>
      <c r="B3371" s="74" t="s">
        <v>48</v>
      </c>
      <c r="C3371" s="74" t="s">
        <v>50</v>
      </c>
      <c r="D3371" s="74" t="s">
        <v>13852</v>
      </c>
    </row>
    <row r="3372" ht="14.25" customHeight="1">
      <c r="A3372" s="74" t="s">
        <v>13273</v>
      </c>
      <c r="B3372" s="74" t="s">
        <v>13274</v>
      </c>
      <c r="C3372" s="74" t="s">
        <v>57</v>
      </c>
      <c r="D3372" s="74" t="s">
        <v>13852</v>
      </c>
    </row>
    <row r="3373" ht="14.25" customHeight="1">
      <c r="A3373" s="74" t="s">
        <v>4024</v>
      </c>
      <c r="B3373" s="74" t="s">
        <v>4025</v>
      </c>
      <c r="C3373" s="74" t="s">
        <v>71</v>
      </c>
      <c r="D3373" s="74" t="s">
        <v>13852</v>
      </c>
    </row>
    <row r="3374" ht="14.25" customHeight="1">
      <c r="A3374" s="74" t="s">
        <v>4031</v>
      </c>
      <c r="B3374" s="74" t="s">
        <v>4032</v>
      </c>
      <c r="C3374" s="74" t="s">
        <v>3934</v>
      </c>
      <c r="D3374" s="74" t="s">
        <v>13852</v>
      </c>
    </row>
    <row r="3375" ht="14.25" customHeight="1">
      <c r="A3375" s="74" t="s">
        <v>4047</v>
      </c>
      <c r="B3375" s="74" t="s">
        <v>13853</v>
      </c>
      <c r="C3375" s="74" t="s">
        <v>71</v>
      </c>
      <c r="D3375" s="74" t="s">
        <v>13852</v>
      </c>
    </row>
    <row r="3376" ht="14.25" customHeight="1">
      <c r="A3376" s="74" t="s">
        <v>4094</v>
      </c>
      <c r="B3376" s="74" t="s">
        <v>3141</v>
      </c>
      <c r="C3376" s="74" t="s">
        <v>71</v>
      </c>
      <c r="D3376" s="74" t="s">
        <v>13852</v>
      </c>
    </row>
    <row r="3377" ht="14.25" customHeight="1">
      <c r="A3377" s="74" t="s">
        <v>4096</v>
      </c>
      <c r="B3377" s="74" t="s">
        <v>4101</v>
      </c>
      <c r="C3377" s="74" t="s">
        <v>3934</v>
      </c>
      <c r="D3377" s="74" t="s">
        <v>13852</v>
      </c>
    </row>
    <row r="3378" ht="14.25" customHeight="1">
      <c r="A3378" s="74" t="s">
        <v>4210</v>
      </c>
      <c r="B3378" s="74" t="s">
        <v>4211</v>
      </c>
      <c r="C3378" s="74" t="s">
        <v>100</v>
      </c>
      <c r="D3378" s="74" t="s">
        <v>13852</v>
      </c>
    </row>
    <row r="3379" ht="14.25" customHeight="1">
      <c r="A3379" s="74" t="s">
        <v>4212</v>
      </c>
      <c r="B3379" s="74" t="s">
        <v>4213</v>
      </c>
      <c r="C3379" s="74" t="s">
        <v>3934</v>
      </c>
      <c r="D3379" s="74" t="s">
        <v>13852</v>
      </c>
    </row>
    <row r="3380" ht="14.25" customHeight="1">
      <c r="A3380" s="74" t="s">
        <v>13275</v>
      </c>
      <c r="B3380" s="74" t="s">
        <v>104</v>
      </c>
      <c r="C3380" s="74" t="s">
        <v>50</v>
      </c>
      <c r="D3380" s="74" t="s">
        <v>13852</v>
      </c>
    </row>
    <row r="3381" ht="14.25" customHeight="1">
      <c r="A3381" s="74" t="s">
        <v>13276</v>
      </c>
      <c r="B3381" s="74" t="s">
        <v>109</v>
      </c>
      <c r="C3381" s="74" t="s">
        <v>50</v>
      </c>
      <c r="D3381" s="74" t="s">
        <v>13852</v>
      </c>
    </row>
    <row r="3382" ht="14.25" customHeight="1">
      <c r="A3382" s="74" t="s">
        <v>4381</v>
      </c>
      <c r="B3382" s="74" t="s">
        <v>4382</v>
      </c>
      <c r="C3382" s="74" t="s">
        <v>923</v>
      </c>
      <c r="D3382" s="74" t="s">
        <v>13852</v>
      </c>
    </row>
    <row r="3383" ht="14.25" customHeight="1">
      <c r="A3383" s="74" t="s">
        <v>4399</v>
      </c>
      <c r="B3383" s="74" t="s">
        <v>13854</v>
      </c>
      <c r="C3383" s="74" t="s">
        <v>3968</v>
      </c>
      <c r="D3383" s="74" t="s">
        <v>13852</v>
      </c>
    </row>
    <row r="3384" ht="14.25" customHeight="1">
      <c r="A3384" s="74" t="s">
        <v>13277</v>
      </c>
      <c r="B3384" s="74" t="s">
        <v>13278</v>
      </c>
      <c r="C3384" s="74" t="s">
        <v>3934</v>
      </c>
      <c r="D3384" s="74" t="s">
        <v>13852</v>
      </c>
    </row>
    <row r="3385" ht="14.25" customHeight="1">
      <c r="A3385" s="74" t="s">
        <v>13279</v>
      </c>
      <c r="B3385" s="74" t="s">
        <v>125</v>
      </c>
      <c r="C3385" s="74" t="s">
        <v>127</v>
      </c>
      <c r="D3385" s="74" t="s">
        <v>13852</v>
      </c>
    </row>
    <row r="3386" ht="14.25" customHeight="1">
      <c r="A3386" s="74" t="s">
        <v>13280</v>
      </c>
      <c r="B3386" s="74" t="s">
        <v>138</v>
      </c>
      <c r="C3386" s="74" t="s">
        <v>50</v>
      </c>
      <c r="D3386" s="74" t="s">
        <v>13852</v>
      </c>
    </row>
    <row r="3387" ht="14.25" customHeight="1">
      <c r="A3387" s="74" t="s">
        <v>13281</v>
      </c>
      <c r="B3387" s="74" t="s">
        <v>143</v>
      </c>
      <c r="C3387" s="74" t="s">
        <v>100</v>
      </c>
      <c r="D3387" s="74" t="s">
        <v>13852</v>
      </c>
    </row>
    <row r="3388" ht="14.25" customHeight="1">
      <c r="A3388" s="74" t="s">
        <v>13282</v>
      </c>
      <c r="B3388" s="74" t="s">
        <v>147</v>
      </c>
      <c r="C3388" s="74" t="s">
        <v>127</v>
      </c>
      <c r="D3388" s="74" t="s">
        <v>13852</v>
      </c>
    </row>
    <row r="3389" ht="14.25" customHeight="1">
      <c r="A3389" s="74" t="s">
        <v>13283</v>
      </c>
      <c r="B3389" s="74" t="s">
        <v>156</v>
      </c>
      <c r="C3389" s="74" t="s">
        <v>50</v>
      </c>
      <c r="D3389" s="74" t="s">
        <v>13852</v>
      </c>
    </row>
    <row r="3390" ht="14.25" customHeight="1">
      <c r="A3390" s="74" t="s">
        <v>13284</v>
      </c>
      <c r="B3390" s="74" t="s">
        <v>160</v>
      </c>
      <c r="C3390" s="74" t="s">
        <v>50</v>
      </c>
      <c r="D3390" s="74" t="s">
        <v>13852</v>
      </c>
    </row>
    <row r="3391" ht="14.25" customHeight="1">
      <c r="A3391" s="74" t="s">
        <v>13285</v>
      </c>
      <c r="B3391" s="74" t="s">
        <v>164</v>
      </c>
      <c r="C3391" s="74" t="s">
        <v>3968</v>
      </c>
      <c r="D3391" s="74" t="s">
        <v>13852</v>
      </c>
    </row>
    <row r="3392" ht="14.25" customHeight="1">
      <c r="A3392" s="74" t="s">
        <v>13286</v>
      </c>
      <c r="B3392" s="74" t="s">
        <v>174</v>
      </c>
      <c r="C3392" s="74" t="s">
        <v>100</v>
      </c>
      <c r="D3392" s="74" t="s">
        <v>13852</v>
      </c>
    </row>
    <row r="3393" ht="14.25" customHeight="1">
      <c r="A3393" s="74" t="s">
        <v>13287</v>
      </c>
      <c r="B3393" s="74" t="s">
        <v>178</v>
      </c>
      <c r="C3393" s="74" t="s">
        <v>50</v>
      </c>
      <c r="D3393" s="74" t="s">
        <v>13852</v>
      </c>
    </row>
    <row r="3394" ht="14.25" customHeight="1">
      <c r="A3394" s="74" t="s">
        <v>4533</v>
      </c>
      <c r="B3394" s="74" t="s">
        <v>3176</v>
      </c>
      <c r="C3394" s="74" t="s">
        <v>3968</v>
      </c>
      <c r="D3394" s="74" t="s">
        <v>13852</v>
      </c>
    </row>
    <row r="3395" ht="14.25" customHeight="1">
      <c r="A3395" s="74" t="s">
        <v>4542</v>
      </c>
      <c r="B3395" s="74" t="s">
        <v>2969</v>
      </c>
      <c r="C3395" s="74" t="s">
        <v>100</v>
      </c>
      <c r="D3395" s="74" t="s">
        <v>13852</v>
      </c>
    </row>
    <row r="3396" ht="14.25" customHeight="1">
      <c r="A3396" s="74" t="s">
        <v>4549</v>
      </c>
      <c r="B3396" s="74" t="s">
        <v>182</v>
      </c>
      <c r="C3396" s="74" t="s">
        <v>100</v>
      </c>
      <c r="D3396" s="74" t="s">
        <v>13852</v>
      </c>
    </row>
    <row r="3397" ht="14.25" customHeight="1">
      <c r="A3397" s="74" t="s">
        <v>4590</v>
      </c>
      <c r="B3397" s="74" t="s">
        <v>13855</v>
      </c>
      <c r="C3397" s="74" t="s">
        <v>3934</v>
      </c>
      <c r="D3397" s="74" t="s">
        <v>13852</v>
      </c>
    </row>
    <row r="3398" ht="14.25" customHeight="1">
      <c r="A3398" s="74" t="s">
        <v>13288</v>
      </c>
      <c r="B3398" s="74" t="s">
        <v>13289</v>
      </c>
      <c r="C3398" s="74" t="s">
        <v>3934</v>
      </c>
      <c r="D3398" s="74" t="s">
        <v>13852</v>
      </c>
    </row>
    <row r="3399" ht="14.25" customHeight="1">
      <c r="A3399" s="74" t="s">
        <v>4608</v>
      </c>
      <c r="B3399" s="74" t="s">
        <v>4609</v>
      </c>
      <c r="C3399" s="74" t="s">
        <v>3934</v>
      </c>
      <c r="D3399" s="74" t="s">
        <v>13852</v>
      </c>
    </row>
    <row r="3400" ht="14.25" customHeight="1">
      <c r="A3400" s="74" t="s">
        <v>13290</v>
      </c>
      <c r="B3400" s="74" t="s">
        <v>13291</v>
      </c>
      <c r="C3400" s="74" t="s">
        <v>3934</v>
      </c>
      <c r="D3400" s="74" t="s">
        <v>13852</v>
      </c>
    </row>
    <row r="3401" ht="14.25" customHeight="1">
      <c r="A3401" s="74" t="s">
        <v>13294</v>
      </c>
      <c r="B3401" s="74" t="s">
        <v>13295</v>
      </c>
      <c r="C3401" s="74" t="s">
        <v>50</v>
      </c>
      <c r="D3401" s="74" t="s">
        <v>13852</v>
      </c>
    </row>
    <row r="3402" ht="14.25" customHeight="1">
      <c r="A3402" s="74" t="s">
        <v>4785</v>
      </c>
      <c r="B3402" s="74" t="s">
        <v>4786</v>
      </c>
      <c r="C3402" s="74" t="s">
        <v>3968</v>
      </c>
      <c r="D3402" s="74" t="s">
        <v>13852</v>
      </c>
    </row>
    <row r="3403" ht="14.25" customHeight="1">
      <c r="A3403" s="74" t="s">
        <v>13296</v>
      </c>
      <c r="B3403" s="74" t="s">
        <v>206</v>
      </c>
      <c r="C3403" s="74" t="s">
        <v>100</v>
      </c>
      <c r="D3403" s="74" t="s">
        <v>13852</v>
      </c>
    </row>
    <row r="3404" ht="14.25" customHeight="1">
      <c r="A3404" s="74" t="s">
        <v>4863</v>
      </c>
      <c r="B3404" s="74" t="s">
        <v>13856</v>
      </c>
      <c r="C3404" s="74" t="s">
        <v>3934</v>
      </c>
      <c r="D3404" s="74" t="s">
        <v>13852</v>
      </c>
    </row>
    <row r="3405" ht="14.25" customHeight="1">
      <c r="A3405" s="74" t="s">
        <v>4881</v>
      </c>
      <c r="B3405" s="74" t="s">
        <v>215</v>
      </c>
      <c r="C3405" s="74" t="s">
        <v>3968</v>
      </c>
      <c r="D3405" s="74" t="s">
        <v>13852</v>
      </c>
    </row>
    <row r="3406" ht="14.25" customHeight="1">
      <c r="A3406" s="74" t="s">
        <v>13298</v>
      </c>
      <c r="B3406" s="74" t="s">
        <v>13299</v>
      </c>
      <c r="C3406" s="74" t="s">
        <v>923</v>
      </c>
      <c r="D3406" s="74" t="s">
        <v>13852</v>
      </c>
    </row>
    <row r="3407" ht="14.25" customHeight="1">
      <c r="A3407" s="74" t="s">
        <v>13300</v>
      </c>
      <c r="B3407" s="74" t="s">
        <v>13301</v>
      </c>
      <c r="C3407" s="74" t="s">
        <v>3968</v>
      </c>
      <c r="D3407" s="74" t="s">
        <v>13852</v>
      </c>
    </row>
    <row r="3408" ht="14.25" customHeight="1">
      <c r="A3408" s="74" t="s">
        <v>13302</v>
      </c>
      <c r="B3408" s="74" t="s">
        <v>13303</v>
      </c>
      <c r="C3408" s="74" t="s">
        <v>66</v>
      </c>
      <c r="D3408" s="74" t="s">
        <v>13852</v>
      </c>
    </row>
    <row r="3409" ht="14.25" customHeight="1">
      <c r="A3409" s="74" t="s">
        <v>4910</v>
      </c>
      <c r="B3409" s="74" t="s">
        <v>4911</v>
      </c>
      <c r="C3409" s="74" t="s">
        <v>3968</v>
      </c>
      <c r="D3409" s="74" t="s">
        <v>13852</v>
      </c>
    </row>
    <row r="3410" ht="14.25" customHeight="1">
      <c r="A3410" s="74" t="s">
        <v>13304</v>
      </c>
      <c r="B3410" s="74" t="s">
        <v>219</v>
      </c>
      <c r="C3410" s="74" t="s">
        <v>100</v>
      </c>
      <c r="D3410" s="74" t="s">
        <v>13852</v>
      </c>
    </row>
    <row r="3411" ht="14.25" customHeight="1">
      <c r="A3411" s="74" t="s">
        <v>13305</v>
      </c>
      <c r="B3411" s="74" t="s">
        <v>4954</v>
      </c>
      <c r="C3411" s="74" t="s">
        <v>3968</v>
      </c>
      <c r="D3411" s="74" t="s">
        <v>13852</v>
      </c>
    </row>
    <row r="3412" ht="14.25" customHeight="1">
      <c r="A3412" s="74" t="s">
        <v>5006</v>
      </c>
      <c r="B3412" s="74" t="s">
        <v>5007</v>
      </c>
      <c r="C3412" s="74" t="s">
        <v>100</v>
      </c>
      <c r="D3412" s="74" t="s">
        <v>13852</v>
      </c>
    </row>
    <row r="3413" ht="14.25" customHeight="1">
      <c r="A3413" s="74" t="s">
        <v>5008</v>
      </c>
      <c r="B3413" s="74" t="s">
        <v>5009</v>
      </c>
      <c r="C3413" s="74" t="s">
        <v>3934</v>
      </c>
      <c r="D3413" s="74" t="s">
        <v>13852</v>
      </c>
    </row>
    <row r="3414" ht="14.25" customHeight="1">
      <c r="A3414" s="74" t="s">
        <v>5024</v>
      </c>
      <c r="B3414" s="74" t="s">
        <v>256</v>
      </c>
      <c r="C3414" s="74" t="s">
        <v>3968</v>
      </c>
      <c r="D3414" s="74" t="s">
        <v>13852</v>
      </c>
    </row>
    <row r="3415" ht="14.25" customHeight="1">
      <c r="A3415" s="74" t="s">
        <v>5078</v>
      </c>
      <c r="B3415" s="74" t="s">
        <v>272</v>
      </c>
      <c r="C3415" s="74" t="s">
        <v>100</v>
      </c>
      <c r="D3415" s="74" t="s">
        <v>13852</v>
      </c>
    </row>
    <row r="3416" ht="14.25" customHeight="1">
      <c r="A3416" s="74" t="s">
        <v>5079</v>
      </c>
      <c r="B3416" s="74" t="s">
        <v>5080</v>
      </c>
      <c r="C3416" s="74" t="s">
        <v>3934</v>
      </c>
      <c r="D3416" s="74" t="s">
        <v>13852</v>
      </c>
    </row>
    <row r="3417" ht="14.25" customHeight="1">
      <c r="A3417" s="74" t="s">
        <v>13307</v>
      </c>
      <c r="B3417" s="74" t="s">
        <v>310</v>
      </c>
      <c r="C3417" s="74" t="s">
        <v>100</v>
      </c>
      <c r="D3417" s="74" t="s">
        <v>13852</v>
      </c>
    </row>
    <row r="3418" ht="14.25" customHeight="1">
      <c r="A3418" s="74" t="s">
        <v>13308</v>
      </c>
      <c r="B3418" s="74" t="s">
        <v>13514</v>
      </c>
      <c r="C3418" s="74" t="s">
        <v>3934</v>
      </c>
      <c r="D3418" s="74" t="s">
        <v>13852</v>
      </c>
    </row>
    <row r="3419" ht="14.25" customHeight="1">
      <c r="A3419" s="74" t="s">
        <v>13309</v>
      </c>
      <c r="B3419" s="74" t="s">
        <v>13467</v>
      </c>
      <c r="C3419" s="74" t="s">
        <v>3968</v>
      </c>
      <c r="D3419" s="74" t="s">
        <v>13852</v>
      </c>
    </row>
    <row r="3420" ht="14.25" customHeight="1">
      <c r="A3420" s="74" t="s">
        <v>5373</v>
      </c>
      <c r="B3420" s="74" t="s">
        <v>350</v>
      </c>
      <c r="C3420" s="74" t="s">
        <v>127</v>
      </c>
      <c r="D3420" s="74" t="s">
        <v>13852</v>
      </c>
    </row>
    <row r="3421" ht="14.25" customHeight="1">
      <c r="A3421" s="74" t="s">
        <v>5385</v>
      </c>
      <c r="B3421" s="74" t="s">
        <v>365</v>
      </c>
      <c r="C3421" s="74" t="s">
        <v>100</v>
      </c>
      <c r="D3421" s="74" t="s">
        <v>13852</v>
      </c>
    </row>
    <row r="3422" ht="14.25" customHeight="1">
      <c r="A3422" s="74" t="s">
        <v>5390</v>
      </c>
      <c r="B3422" s="74" t="s">
        <v>5391</v>
      </c>
      <c r="C3422" s="74" t="s">
        <v>3934</v>
      </c>
      <c r="D3422" s="74" t="s">
        <v>13852</v>
      </c>
    </row>
    <row r="3423" ht="14.25" customHeight="1">
      <c r="A3423" s="74" t="s">
        <v>5394</v>
      </c>
      <c r="B3423" s="74" t="s">
        <v>5395</v>
      </c>
      <c r="C3423" s="74" t="s">
        <v>3968</v>
      </c>
      <c r="D3423" s="74" t="s">
        <v>13852</v>
      </c>
    </row>
    <row r="3424" ht="14.25" customHeight="1">
      <c r="A3424" s="74" t="s">
        <v>5398</v>
      </c>
      <c r="B3424" s="74" t="s">
        <v>5399</v>
      </c>
      <c r="C3424" s="74" t="s">
        <v>100</v>
      </c>
      <c r="D3424" s="74" t="s">
        <v>13852</v>
      </c>
    </row>
    <row r="3425" ht="14.25" customHeight="1">
      <c r="A3425" s="74" t="s">
        <v>13311</v>
      </c>
      <c r="B3425" s="74" t="s">
        <v>13468</v>
      </c>
      <c r="C3425" s="74" t="s">
        <v>3968</v>
      </c>
      <c r="D3425" s="74" t="s">
        <v>13852</v>
      </c>
    </row>
    <row r="3426" ht="14.25" customHeight="1">
      <c r="A3426" s="74" t="s">
        <v>5463</v>
      </c>
      <c r="B3426" s="74" t="s">
        <v>13469</v>
      </c>
      <c r="C3426" s="74" t="s">
        <v>3968</v>
      </c>
      <c r="D3426" s="74" t="s">
        <v>13852</v>
      </c>
    </row>
    <row r="3427" ht="14.25" customHeight="1">
      <c r="A3427" s="74" t="s">
        <v>13312</v>
      </c>
      <c r="B3427" s="74" t="s">
        <v>13313</v>
      </c>
      <c r="C3427" s="74" t="s">
        <v>66</v>
      </c>
      <c r="D3427" s="74" t="s">
        <v>13852</v>
      </c>
    </row>
    <row r="3428" ht="14.25" customHeight="1">
      <c r="A3428" s="74" t="s">
        <v>13314</v>
      </c>
      <c r="B3428" s="74" t="s">
        <v>5498</v>
      </c>
      <c r="C3428" s="74" t="s">
        <v>100</v>
      </c>
      <c r="D3428" s="74" t="s">
        <v>13852</v>
      </c>
    </row>
    <row r="3429" ht="14.25" customHeight="1">
      <c r="A3429" s="74" t="s">
        <v>13315</v>
      </c>
      <c r="B3429" s="74" t="s">
        <v>423</v>
      </c>
      <c r="C3429" s="74" t="s">
        <v>3968</v>
      </c>
      <c r="D3429" s="74" t="s">
        <v>13852</v>
      </c>
    </row>
    <row r="3430" ht="14.25" customHeight="1">
      <c r="A3430" s="74" t="s">
        <v>3695</v>
      </c>
      <c r="B3430" s="74" t="s">
        <v>13470</v>
      </c>
      <c r="C3430" s="74" t="s">
        <v>57</v>
      </c>
      <c r="D3430" s="74" t="s">
        <v>13852</v>
      </c>
    </row>
    <row r="3431" ht="14.25" customHeight="1">
      <c r="A3431" s="74" t="s">
        <v>5639</v>
      </c>
      <c r="B3431" s="74" t="s">
        <v>444</v>
      </c>
      <c r="C3431" s="74" t="s">
        <v>100</v>
      </c>
      <c r="D3431" s="74" t="s">
        <v>13852</v>
      </c>
    </row>
    <row r="3432" ht="14.25" customHeight="1">
      <c r="A3432" s="74" t="s">
        <v>5658</v>
      </c>
      <c r="B3432" s="74" t="s">
        <v>5659</v>
      </c>
      <c r="C3432" s="74" t="s">
        <v>100</v>
      </c>
      <c r="D3432" s="74" t="s">
        <v>13852</v>
      </c>
    </row>
    <row r="3433" ht="14.25" customHeight="1">
      <c r="A3433" s="74" t="s">
        <v>5674</v>
      </c>
      <c r="B3433" s="74" t="s">
        <v>5675</v>
      </c>
      <c r="C3433" s="74" t="s">
        <v>3934</v>
      </c>
      <c r="D3433" s="74" t="s">
        <v>13852</v>
      </c>
    </row>
    <row r="3434" ht="14.25" customHeight="1">
      <c r="A3434" s="74" t="s">
        <v>5696</v>
      </c>
      <c r="B3434" s="74" t="s">
        <v>5697</v>
      </c>
      <c r="C3434" s="74" t="s">
        <v>100</v>
      </c>
      <c r="D3434" s="74" t="s">
        <v>13852</v>
      </c>
    </row>
    <row r="3435" ht="14.25" customHeight="1">
      <c r="A3435" s="74" t="s">
        <v>5698</v>
      </c>
      <c r="B3435" s="74" t="s">
        <v>5699</v>
      </c>
      <c r="C3435" s="74" t="s">
        <v>100</v>
      </c>
      <c r="D3435" s="74" t="s">
        <v>13852</v>
      </c>
    </row>
    <row r="3436" ht="14.25" customHeight="1">
      <c r="A3436" s="74" t="s">
        <v>5706</v>
      </c>
      <c r="B3436" s="74" t="s">
        <v>900</v>
      </c>
      <c r="C3436" s="74" t="s">
        <v>100</v>
      </c>
      <c r="D3436" s="74" t="s">
        <v>13852</v>
      </c>
    </row>
    <row r="3437" ht="14.25" customHeight="1">
      <c r="A3437" s="74" t="s">
        <v>5801</v>
      </c>
      <c r="B3437" s="74" t="s">
        <v>13857</v>
      </c>
      <c r="C3437" s="74" t="s">
        <v>71</v>
      </c>
      <c r="D3437" s="74" t="s">
        <v>13852</v>
      </c>
    </row>
    <row r="3438" ht="14.25" customHeight="1">
      <c r="A3438" s="74" t="s">
        <v>5916</v>
      </c>
      <c r="B3438" s="74" t="s">
        <v>5917</v>
      </c>
      <c r="C3438" s="74" t="s">
        <v>57</v>
      </c>
      <c r="D3438" s="74" t="s">
        <v>13852</v>
      </c>
    </row>
    <row r="3439" ht="14.25" customHeight="1">
      <c r="A3439" s="74" t="s">
        <v>6020</v>
      </c>
      <c r="B3439" s="74" t="s">
        <v>6021</v>
      </c>
      <c r="C3439" s="74" t="s">
        <v>57</v>
      </c>
      <c r="D3439" s="74" t="s">
        <v>13852</v>
      </c>
    </row>
    <row r="3440" ht="14.25" customHeight="1">
      <c r="A3440" s="74" t="s">
        <v>6023</v>
      </c>
      <c r="B3440" s="74" t="s">
        <v>6024</v>
      </c>
      <c r="C3440" s="74" t="s">
        <v>3934</v>
      </c>
      <c r="D3440" s="74" t="s">
        <v>13852</v>
      </c>
    </row>
    <row r="3441" ht="14.25" customHeight="1">
      <c r="A3441" s="74" t="s">
        <v>6027</v>
      </c>
      <c r="B3441" s="74" t="s">
        <v>6028</v>
      </c>
      <c r="C3441" s="74" t="s">
        <v>3934</v>
      </c>
      <c r="D3441" s="74" t="s">
        <v>13852</v>
      </c>
    </row>
    <row r="3442" ht="14.25" customHeight="1">
      <c r="A3442" s="74" t="s">
        <v>6031</v>
      </c>
      <c r="B3442" s="74" t="s">
        <v>6032</v>
      </c>
      <c r="C3442" s="74" t="s">
        <v>100</v>
      </c>
      <c r="D3442" s="74" t="s">
        <v>13852</v>
      </c>
    </row>
    <row r="3443" ht="14.25" customHeight="1">
      <c r="A3443" s="74" t="s">
        <v>6137</v>
      </c>
      <c r="B3443" s="74" t="s">
        <v>6138</v>
      </c>
      <c r="C3443" s="74" t="s">
        <v>57</v>
      </c>
      <c r="D3443" s="74" t="s">
        <v>13852</v>
      </c>
    </row>
    <row r="3444" ht="14.25" customHeight="1">
      <c r="A3444" s="74" t="s">
        <v>6139</v>
      </c>
      <c r="B3444" s="74" t="s">
        <v>6140</v>
      </c>
      <c r="C3444" s="74" t="s">
        <v>57</v>
      </c>
      <c r="D3444" s="74" t="s">
        <v>13852</v>
      </c>
    </row>
    <row r="3445" ht="14.25" customHeight="1">
      <c r="A3445" s="74" t="s">
        <v>6173</v>
      </c>
      <c r="B3445" s="74" t="s">
        <v>13858</v>
      </c>
      <c r="C3445" s="74" t="s">
        <v>3934</v>
      </c>
      <c r="D3445" s="74" t="s">
        <v>13852</v>
      </c>
    </row>
    <row r="3446" ht="14.25" customHeight="1">
      <c r="A3446" s="74" t="s">
        <v>6196</v>
      </c>
      <c r="B3446" s="74" t="s">
        <v>6197</v>
      </c>
      <c r="C3446" s="74" t="s">
        <v>66</v>
      </c>
      <c r="D3446" s="74" t="s">
        <v>13852</v>
      </c>
    </row>
    <row r="3447" ht="14.25" customHeight="1">
      <c r="A3447" s="74" t="s">
        <v>6220</v>
      </c>
      <c r="B3447" s="74" t="s">
        <v>6221</v>
      </c>
      <c r="C3447" s="74" t="s">
        <v>71</v>
      </c>
      <c r="D3447" s="74" t="s">
        <v>13852</v>
      </c>
    </row>
    <row r="3448" ht="14.25" customHeight="1">
      <c r="A3448" s="74" t="s">
        <v>6222</v>
      </c>
      <c r="B3448" s="74" t="s">
        <v>6223</v>
      </c>
      <c r="C3448" s="74" t="s">
        <v>3934</v>
      </c>
      <c r="D3448" s="74" t="s">
        <v>13852</v>
      </c>
    </row>
    <row r="3449" ht="14.25" customHeight="1">
      <c r="A3449" s="74" t="s">
        <v>13316</v>
      </c>
      <c r="B3449" s="74" t="s">
        <v>13317</v>
      </c>
      <c r="C3449" s="74" t="s">
        <v>57</v>
      </c>
      <c r="D3449" s="74" t="s">
        <v>13852</v>
      </c>
    </row>
    <row r="3450" ht="14.25" customHeight="1">
      <c r="A3450" s="74" t="s">
        <v>13318</v>
      </c>
      <c r="B3450" s="74" t="s">
        <v>473</v>
      </c>
      <c r="C3450" s="74" t="s">
        <v>100</v>
      </c>
      <c r="D3450" s="74" t="s">
        <v>13852</v>
      </c>
    </row>
    <row r="3451" ht="14.25" customHeight="1">
      <c r="A3451" s="74" t="s">
        <v>6315</v>
      </c>
      <c r="B3451" s="74" t="s">
        <v>6316</v>
      </c>
      <c r="C3451" s="74" t="s">
        <v>100</v>
      </c>
      <c r="D3451" s="74" t="s">
        <v>13852</v>
      </c>
    </row>
    <row r="3452" ht="14.25" customHeight="1">
      <c r="A3452" s="74" t="s">
        <v>6463</v>
      </c>
      <c r="B3452" s="74" t="s">
        <v>6464</v>
      </c>
      <c r="C3452" s="74" t="s">
        <v>3968</v>
      </c>
      <c r="D3452" s="74" t="s">
        <v>13852</v>
      </c>
    </row>
    <row r="3453" ht="14.25" customHeight="1">
      <c r="A3453" s="74" t="s">
        <v>6465</v>
      </c>
      <c r="B3453" s="74" t="s">
        <v>6466</v>
      </c>
      <c r="C3453" s="74" t="s">
        <v>3934</v>
      </c>
      <c r="D3453" s="74" t="s">
        <v>13852</v>
      </c>
    </row>
    <row r="3454" ht="14.25" customHeight="1">
      <c r="A3454" s="74" t="s">
        <v>13320</v>
      </c>
      <c r="B3454" s="74" t="s">
        <v>519</v>
      </c>
      <c r="C3454" s="74" t="s">
        <v>57</v>
      </c>
      <c r="D3454" s="74" t="s">
        <v>13852</v>
      </c>
    </row>
    <row r="3455" ht="14.25" customHeight="1">
      <c r="A3455" s="74" t="s">
        <v>6561</v>
      </c>
      <c r="B3455" s="74" t="s">
        <v>6562</v>
      </c>
      <c r="C3455" s="74" t="s">
        <v>6563</v>
      </c>
      <c r="D3455" s="74" t="s">
        <v>13852</v>
      </c>
    </row>
    <row r="3456" ht="14.25" customHeight="1">
      <c r="A3456" s="74" t="s">
        <v>6564</v>
      </c>
      <c r="B3456" s="74" t="s">
        <v>6565</v>
      </c>
      <c r="C3456" s="74" t="s">
        <v>3968</v>
      </c>
      <c r="D3456" s="74" t="s">
        <v>13852</v>
      </c>
    </row>
    <row r="3457" ht="14.25" customHeight="1">
      <c r="A3457" s="74" t="s">
        <v>13322</v>
      </c>
      <c r="B3457" s="74" t="s">
        <v>13323</v>
      </c>
      <c r="C3457" s="74" t="s">
        <v>127</v>
      </c>
      <c r="D3457" s="74" t="s">
        <v>13852</v>
      </c>
    </row>
    <row r="3458" ht="14.25" customHeight="1">
      <c r="A3458" s="74" t="s">
        <v>13324</v>
      </c>
      <c r="B3458" s="74" t="s">
        <v>13471</v>
      </c>
      <c r="C3458" s="74" t="s">
        <v>127</v>
      </c>
      <c r="D3458" s="74" t="s">
        <v>13852</v>
      </c>
    </row>
    <row r="3459" ht="14.25" customHeight="1">
      <c r="A3459" s="74" t="s">
        <v>6614</v>
      </c>
      <c r="B3459" s="74" t="s">
        <v>6615</v>
      </c>
      <c r="C3459" s="74" t="s">
        <v>127</v>
      </c>
      <c r="D3459" s="74" t="s">
        <v>13852</v>
      </c>
    </row>
    <row r="3460" ht="14.25" customHeight="1">
      <c r="A3460" s="74" t="s">
        <v>13325</v>
      </c>
      <c r="B3460" s="74" t="s">
        <v>13472</v>
      </c>
      <c r="C3460" s="74" t="s">
        <v>127</v>
      </c>
      <c r="D3460" s="74" t="s">
        <v>13852</v>
      </c>
    </row>
    <row r="3461" ht="14.25" customHeight="1">
      <c r="A3461" s="74" t="s">
        <v>13326</v>
      </c>
      <c r="B3461" s="74" t="s">
        <v>13327</v>
      </c>
      <c r="C3461" s="74" t="s">
        <v>3968</v>
      </c>
      <c r="D3461" s="74" t="s">
        <v>13852</v>
      </c>
    </row>
    <row r="3462" ht="14.25" customHeight="1">
      <c r="A3462" s="74" t="s">
        <v>6656</v>
      </c>
      <c r="B3462" s="74" t="s">
        <v>1547</v>
      </c>
      <c r="C3462" s="74" t="s">
        <v>127</v>
      </c>
      <c r="D3462" s="74" t="s">
        <v>13852</v>
      </c>
    </row>
    <row r="3463" ht="14.25" customHeight="1">
      <c r="A3463" s="74" t="s">
        <v>13330</v>
      </c>
      <c r="B3463" s="74" t="s">
        <v>13473</v>
      </c>
      <c r="C3463" s="74" t="s">
        <v>127</v>
      </c>
      <c r="D3463" s="74" t="s">
        <v>13852</v>
      </c>
    </row>
    <row r="3464" ht="14.25" customHeight="1">
      <c r="A3464" s="74" t="s">
        <v>6683</v>
      </c>
      <c r="B3464" s="185" t="s">
        <v>6684</v>
      </c>
      <c r="C3464" s="74" t="s">
        <v>3934</v>
      </c>
      <c r="D3464" s="74" t="s">
        <v>13852</v>
      </c>
    </row>
    <row r="3465" ht="14.25" customHeight="1">
      <c r="A3465" s="74" t="s">
        <v>6685</v>
      </c>
      <c r="B3465" s="74" t="s">
        <v>6686</v>
      </c>
      <c r="C3465" s="74" t="s">
        <v>3968</v>
      </c>
      <c r="D3465" s="74" t="s">
        <v>13852</v>
      </c>
    </row>
    <row r="3466" ht="14.25" customHeight="1">
      <c r="A3466" s="74" t="s">
        <v>13332</v>
      </c>
      <c r="B3466" s="74" t="s">
        <v>537</v>
      </c>
      <c r="C3466" s="74" t="s">
        <v>100</v>
      </c>
      <c r="D3466" s="74" t="s">
        <v>13852</v>
      </c>
    </row>
    <row r="3467" ht="14.25" customHeight="1">
      <c r="A3467" s="74" t="s">
        <v>13333</v>
      </c>
      <c r="B3467" s="74" t="s">
        <v>13476</v>
      </c>
      <c r="C3467" s="74" t="s">
        <v>3968</v>
      </c>
      <c r="D3467" s="74" t="s">
        <v>13852</v>
      </c>
    </row>
    <row r="3468" ht="14.25" customHeight="1">
      <c r="A3468" s="74" t="s">
        <v>6723</v>
      </c>
      <c r="B3468" s="74" t="s">
        <v>6724</v>
      </c>
      <c r="C3468" s="74" t="s">
        <v>100</v>
      </c>
      <c r="D3468" s="74" t="s">
        <v>13852</v>
      </c>
    </row>
    <row r="3469" ht="14.25" customHeight="1">
      <c r="A3469" s="74" t="s">
        <v>6727</v>
      </c>
      <c r="B3469" s="74" t="s">
        <v>6728</v>
      </c>
      <c r="C3469" s="74" t="s">
        <v>3968</v>
      </c>
      <c r="D3469" s="74" t="s">
        <v>13852</v>
      </c>
    </row>
    <row r="3470" ht="14.25" customHeight="1">
      <c r="A3470" s="74" t="s">
        <v>13335</v>
      </c>
      <c r="B3470" s="74" t="s">
        <v>547</v>
      </c>
      <c r="C3470" s="74" t="s">
        <v>3968</v>
      </c>
      <c r="D3470" s="74" t="s">
        <v>13852</v>
      </c>
    </row>
    <row r="3471" ht="14.25" customHeight="1">
      <c r="A3471" s="74" t="s">
        <v>6731</v>
      </c>
      <c r="B3471" s="74" t="s">
        <v>553</v>
      </c>
      <c r="C3471" s="74" t="s">
        <v>3968</v>
      </c>
      <c r="D3471" s="74" t="s">
        <v>13852</v>
      </c>
    </row>
    <row r="3472" ht="14.25" customHeight="1">
      <c r="A3472" s="74" t="s">
        <v>13336</v>
      </c>
      <c r="B3472" s="74" t="s">
        <v>563</v>
      </c>
      <c r="C3472" s="74" t="s">
        <v>3968</v>
      </c>
      <c r="D3472" s="74" t="s">
        <v>13852</v>
      </c>
    </row>
    <row r="3473" ht="14.25" customHeight="1">
      <c r="A3473" s="74" t="s">
        <v>13337</v>
      </c>
      <c r="B3473" s="74" t="s">
        <v>568</v>
      </c>
      <c r="C3473" s="74" t="s">
        <v>3968</v>
      </c>
      <c r="D3473" s="74" t="s">
        <v>13852</v>
      </c>
    </row>
    <row r="3474" ht="14.25" customHeight="1">
      <c r="A3474" s="74" t="s">
        <v>13338</v>
      </c>
      <c r="B3474" s="74" t="s">
        <v>573</v>
      </c>
      <c r="C3474" s="74" t="s">
        <v>3968</v>
      </c>
      <c r="D3474" s="74" t="s">
        <v>13852</v>
      </c>
    </row>
    <row r="3475" ht="14.25" customHeight="1">
      <c r="A3475" s="74" t="s">
        <v>13339</v>
      </c>
      <c r="B3475" s="74" t="s">
        <v>13477</v>
      </c>
      <c r="C3475" s="74" t="s">
        <v>3968</v>
      </c>
      <c r="D3475" s="74" t="s">
        <v>13852</v>
      </c>
    </row>
    <row r="3476" ht="14.25" customHeight="1">
      <c r="A3476" s="74" t="s">
        <v>13340</v>
      </c>
      <c r="B3476" s="74" t="s">
        <v>13478</v>
      </c>
      <c r="C3476" s="74" t="s">
        <v>3934</v>
      </c>
      <c r="D3476" s="74" t="s">
        <v>13852</v>
      </c>
    </row>
    <row r="3477" ht="14.25" customHeight="1">
      <c r="A3477" s="74" t="s">
        <v>6736</v>
      </c>
      <c r="B3477" s="74" t="s">
        <v>6737</v>
      </c>
      <c r="C3477" s="74" t="s">
        <v>3968</v>
      </c>
      <c r="D3477" s="74" t="s">
        <v>13852</v>
      </c>
    </row>
    <row r="3478" ht="14.25" customHeight="1">
      <c r="A3478" s="74" t="s">
        <v>13342</v>
      </c>
      <c r="B3478" s="74" t="s">
        <v>558</v>
      </c>
      <c r="C3478" s="74" t="s">
        <v>3968</v>
      </c>
      <c r="D3478" s="74" t="s">
        <v>13852</v>
      </c>
    </row>
    <row r="3479" ht="14.25" customHeight="1">
      <c r="A3479" s="74" t="s">
        <v>6740</v>
      </c>
      <c r="B3479" s="74" t="s">
        <v>6741</v>
      </c>
      <c r="C3479" s="74" t="s">
        <v>3968</v>
      </c>
      <c r="D3479" s="74" t="s">
        <v>13852</v>
      </c>
    </row>
    <row r="3480" ht="14.25" customHeight="1">
      <c r="A3480" s="74" t="s">
        <v>13343</v>
      </c>
      <c r="B3480" s="74" t="s">
        <v>13344</v>
      </c>
      <c r="C3480" s="74" t="s">
        <v>57</v>
      </c>
      <c r="D3480" s="74" t="s">
        <v>13852</v>
      </c>
    </row>
    <row r="3481" ht="14.25" customHeight="1">
      <c r="A3481" s="74" t="s">
        <v>13345</v>
      </c>
      <c r="B3481" s="74" t="s">
        <v>13346</v>
      </c>
      <c r="C3481" s="74" t="s">
        <v>3968</v>
      </c>
      <c r="D3481" s="74" t="s">
        <v>13852</v>
      </c>
    </row>
    <row r="3482" ht="14.25" customHeight="1">
      <c r="A3482" s="74" t="s">
        <v>6760</v>
      </c>
      <c r="B3482" s="74" t="s">
        <v>13480</v>
      </c>
      <c r="C3482" s="74" t="s">
        <v>3934</v>
      </c>
      <c r="D3482" s="74" t="s">
        <v>13852</v>
      </c>
    </row>
    <row r="3483" ht="14.25" customHeight="1">
      <c r="A3483" s="74" t="s">
        <v>6766</v>
      </c>
      <c r="B3483" s="74" t="s">
        <v>13481</v>
      </c>
      <c r="C3483" s="74" t="s">
        <v>3968</v>
      </c>
      <c r="D3483" s="74" t="s">
        <v>13852</v>
      </c>
    </row>
    <row r="3484" ht="14.25" customHeight="1">
      <c r="A3484" s="74" t="s">
        <v>3722</v>
      </c>
      <c r="B3484" s="74" t="s">
        <v>13482</v>
      </c>
      <c r="C3484" s="74" t="s">
        <v>57</v>
      </c>
      <c r="D3484" s="74" t="s">
        <v>13852</v>
      </c>
    </row>
    <row r="3485" ht="14.25" customHeight="1">
      <c r="A3485" s="74" t="s">
        <v>6797</v>
      </c>
      <c r="B3485" s="74" t="s">
        <v>6798</v>
      </c>
      <c r="C3485" s="74" t="s">
        <v>3934</v>
      </c>
      <c r="D3485" s="74" t="s">
        <v>13852</v>
      </c>
    </row>
    <row r="3486" ht="14.25" customHeight="1">
      <c r="A3486" s="74" t="s">
        <v>6799</v>
      </c>
      <c r="B3486" s="74" t="s">
        <v>6800</v>
      </c>
      <c r="C3486" s="74" t="s">
        <v>3968</v>
      </c>
      <c r="D3486" s="74" t="s">
        <v>13852</v>
      </c>
    </row>
    <row r="3487" ht="14.25" customHeight="1">
      <c r="A3487" s="74" t="s">
        <v>13347</v>
      </c>
      <c r="B3487" s="185" t="s">
        <v>13348</v>
      </c>
      <c r="C3487" s="74" t="s">
        <v>57</v>
      </c>
      <c r="D3487" s="74" t="s">
        <v>13852</v>
      </c>
    </row>
    <row r="3488" ht="14.25" customHeight="1">
      <c r="A3488" s="74" t="s">
        <v>13349</v>
      </c>
      <c r="B3488" s="74" t="s">
        <v>13483</v>
      </c>
      <c r="C3488" s="74" t="s">
        <v>3968</v>
      </c>
      <c r="D3488" s="74" t="s">
        <v>13852</v>
      </c>
    </row>
    <row r="3489" ht="14.25" customHeight="1">
      <c r="A3489" s="74" t="s">
        <v>3697</v>
      </c>
      <c r="B3489" s="74" t="s">
        <v>13484</v>
      </c>
      <c r="C3489" s="74" t="s">
        <v>71</v>
      </c>
      <c r="D3489" s="74" t="s">
        <v>13852</v>
      </c>
    </row>
    <row r="3490" ht="14.25" customHeight="1">
      <c r="A3490" s="74" t="s">
        <v>3699</v>
      </c>
      <c r="B3490" s="74" t="s">
        <v>687</v>
      </c>
      <c r="C3490" s="74" t="s">
        <v>50</v>
      </c>
      <c r="D3490" s="74" t="s">
        <v>13852</v>
      </c>
    </row>
    <row r="3491" ht="14.25" customHeight="1">
      <c r="A3491" s="74" t="s">
        <v>13350</v>
      </c>
      <c r="B3491" s="74" t="s">
        <v>13351</v>
      </c>
      <c r="C3491" s="74" t="s">
        <v>3968</v>
      </c>
      <c r="D3491" s="74" t="s">
        <v>13852</v>
      </c>
    </row>
    <row r="3492" ht="14.25" customHeight="1">
      <c r="A3492" s="74" t="s">
        <v>13352</v>
      </c>
      <c r="B3492" s="74" t="s">
        <v>13353</v>
      </c>
      <c r="C3492" s="74" t="s">
        <v>3968</v>
      </c>
      <c r="D3492" s="74" t="s">
        <v>13852</v>
      </c>
    </row>
    <row r="3493" ht="14.25" customHeight="1">
      <c r="A3493" s="74" t="s">
        <v>13354</v>
      </c>
      <c r="B3493" s="185" t="s">
        <v>13355</v>
      </c>
      <c r="C3493" s="74" t="s">
        <v>57</v>
      </c>
      <c r="D3493" s="74" t="s">
        <v>13852</v>
      </c>
    </row>
    <row r="3494" ht="14.25" customHeight="1">
      <c r="A3494" s="74" t="s">
        <v>6943</v>
      </c>
      <c r="B3494" s="74" t="s">
        <v>6944</v>
      </c>
      <c r="C3494" s="74" t="s">
        <v>57</v>
      </c>
      <c r="D3494" s="74" t="s">
        <v>13852</v>
      </c>
    </row>
    <row r="3495" ht="14.25" customHeight="1">
      <c r="A3495" s="74" t="s">
        <v>6945</v>
      </c>
      <c r="B3495" s="74" t="s">
        <v>6946</v>
      </c>
      <c r="C3495" s="74" t="s">
        <v>3968</v>
      </c>
      <c r="D3495" s="74" t="s">
        <v>13852</v>
      </c>
    </row>
    <row r="3496" ht="14.25" customHeight="1">
      <c r="A3496" s="74" t="s">
        <v>6947</v>
      </c>
      <c r="B3496" s="74" t="s">
        <v>6948</v>
      </c>
      <c r="C3496" s="74" t="s">
        <v>3934</v>
      </c>
      <c r="D3496" s="74" t="s">
        <v>13852</v>
      </c>
    </row>
    <row r="3497" ht="14.25" customHeight="1">
      <c r="A3497" s="74" t="s">
        <v>6965</v>
      </c>
      <c r="B3497" s="74" t="s">
        <v>6955</v>
      </c>
      <c r="C3497" s="74" t="s">
        <v>71</v>
      </c>
      <c r="D3497" s="74" t="s">
        <v>13852</v>
      </c>
    </row>
    <row r="3498" ht="14.25" customHeight="1">
      <c r="A3498" s="74" t="s">
        <v>6969</v>
      </c>
      <c r="B3498" s="74" t="s">
        <v>6970</v>
      </c>
      <c r="C3498" s="74" t="s">
        <v>50</v>
      </c>
      <c r="D3498" s="74" t="s">
        <v>13852</v>
      </c>
    </row>
    <row r="3499" ht="14.25" customHeight="1">
      <c r="A3499" s="74" t="s">
        <v>6991</v>
      </c>
      <c r="B3499" s="74" t="s">
        <v>13485</v>
      </c>
      <c r="C3499" s="74" t="s">
        <v>3968</v>
      </c>
      <c r="D3499" s="74" t="s">
        <v>13852</v>
      </c>
    </row>
    <row r="3500" ht="14.25" customHeight="1">
      <c r="A3500" s="74" t="s">
        <v>13356</v>
      </c>
      <c r="B3500" s="74" t="s">
        <v>13486</v>
      </c>
      <c r="C3500" s="74" t="s">
        <v>3968</v>
      </c>
      <c r="D3500" s="74" t="s">
        <v>13852</v>
      </c>
    </row>
    <row r="3501" ht="14.25" customHeight="1">
      <c r="A3501" s="74" t="s">
        <v>3700</v>
      </c>
      <c r="B3501" s="74" t="s">
        <v>13487</v>
      </c>
      <c r="C3501" s="74" t="s">
        <v>71</v>
      </c>
      <c r="D3501" s="74" t="s">
        <v>13852</v>
      </c>
    </row>
    <row r="3502" ht="14.25" customHeight="1">
      <c r="A3502" s="74" t="s">
        <v>13358</v>
      </c>
      <c r="B3502" s="74" t="s">
        <v>13359</v>
      </c>
      <c r="C3502" s="74" t="s">
        <v>3968</v>
      </c>
      <c r="D3502" s="74" t="s">
        <v>13852</v>
      </c>
    </row>
    <row r="3503" ht="14.25" customHeight="1">
      <c r="A3503" s="74" t="s">
        <v>13360</v>
      </c>
      <c r="B3503" s="74" t="s">
        <v>13361</v>
      </c>
      <c r="C3503" s="74" t="s">
        <v>3968</v>
      </c>
      <c r="D3503" s="74" t="s">
        <v>13852</v>
      </c>
    </row>
    <row r="3504" ht="14.25" customHeight="1">
      <c r="A3504" s="74" t="s">
        <v>3725</v>
      </c>
      <c r="B3504" s="74" t="s">
        <v>431</v>
      </c>
      <c r="C3504" s="74" t="s">
        <v>3968</v>
      </c>
      <c r="D3504" s="74" t="s">
        <v>13852</v>
      </c>
    </row>
    <row r="3505" ht="14.25" customHeight="1">
      <c r="A3505" s="74" t="s">
        <v>3702</v>
      </c>
      <c r="B3505" s="74" t="s">
        <v>13488</v>
      </c>
      <c r="C3505" s="74" t="s">
        <v>3934</v>
      </c>
      <c r="D3505" s="74" t="s">
        <v>13852</v>
      </c>
    </row>
    <row r="3506" ht="14.25" customHeight="1">
      <c r="A3506" s="74" t="s">
        <v>13362</v>
      </c>
      <c r="B3506" s="74" t="s">
        <v>13489</v>
      </c>
      <c r="C3506" s="74" t="s">
        <v>127</v>
      </c>
      <c r="D3506" s="74" t="s">
        <v>13852</v>
      </c>
    </row>
    <row r="3507" ht="14.25" customHeight="1">
      <c r="A3507" s="74" t="s">
        <v>13364</v>
      </c>
      <c r="B3507" s="74" t="s">
        <v>853</v>
      </c>
      <c r="C3507" s="74" t="s">
        <v>3968</v>
      </c>
      <c r="D3507" s="74" t="s">
        <v>13852</v>
      </c>
    </row>
    <row r="3508" ht="14.25" customHeight="1">
      <c r="A3508" s="74" t="s">
        <v>7217</v>
      </c>
      <c r="B3508" s="74" t="s">
        <v>13859</v>
      </c>
      <c r="C3508" s="74" t="s">
        <v>3934</v>
      </c>
      <c r="D3508" s="74" t="s">
        <v>13852</v>
      </c>
    </row>
    <row r="3509" ht="14.25" customHeight="1">
      <c r="A3509" s="74" t="s">
        <v>7371</v>
      </c>
      <c r="B3509" s="74" t="s">
        <v>7372</v>
      </c>
      <c r="C3509" s="74" t="s">
        <v>3934</v>
      </c>
      <c r="D3509" s="74" t="s">
        <v>13852</v>
      </c>
    </row>
    <row r="3510" ht="14.25" customHeight="1">
      <c r="A3510" s="74" t="s">
        <v>13365</v>
      </c>
      <c r="B3510" s="74" t="s">
        <v>868</v>
      </c>
      <c r="C3510" s="74" t="s">
        <v>3968</v>
      </c>
      <c r="D3510" s="74" t="s">
        <v>13852</v>
      </c>
    </row>
    <row r="3511" ht="14.25" customHeight="1">
      <c r="A3511" s="74" t="s">
        <v>13366</v>
      </c>
      <c r="B3511" s="74" t="s">
        <v>13490</v>
      </c>
      <c r="C3511" s="74" t="s">
        <v>3934</v>
      </c>
      <c r="D3511" s="74" t="s">
        <v>13852</v>
      </c>
    </row>
    <row r="3512" ht="14.25" customHeight="1">
      <c r="A3512" s="74" t="s">
        <v>3721</v>
      </c>
      <c r="B3512" s="74" t="s">
        <v>887</v>
      </c>
      <c r="C3512" s="74" t="s">
        <v>57</v>
      </c>
      <c r="D3512" s="74" t="s">
        <v>13852</v>
      </c>
    </row>
    <row r="3513" ht="14.25" customHeight="1">
      <c r="A3513" s="74" t="s">
        <v>13368</v>
      </c>
      <c r="B3513" s="74" t="s">
        <v>13369</v>
      </c>
      <c r="C3513" s="74" t="s">
        <v>3934</v>
      </c>
      <c r="D3513" s="74" t="s">
        <v>13852</v>
      </c>
    </row>
    <row r="3514" ht="14.25" customHeight="1">
      <c r="A3514" s="74" t="s">
        <v>3703</v>
      </c>
      <c r="B3514" s="74" t="s">
        <v>895</v>
      </c>
      <c r="C3514" s="74" t="s">
        <v>3968</v>
      </c>
      <c r="D3514" s="74" t="s">
        <v>13852</v>
      </c>
    </row>
    <row r="3515" ht="14.25" customHeight="1">
      <c r="A3515" s="74" t="s">
        <v>7575</v>
      </c>
      <c r="B3515" s="74" t="s">
        <v>7576</v>
      </c>
      <c r="C3515" s="74" t="s">
        <v>3968</v>
      </c>
      <c r="D3515" s="74" t="s">
        <v>13852</v>
      </c>
    </row>
    <row r="3516" ht="14.25" customHeight="1">
      <c r="A3516" s="74" t="s">
        <v>7579</v>
      </c>
      <c r="B3516" s="74" t="s">
        <v>3461</v>
      </c>
      <c r="C3516" s="74" t="s">
        <v>3968</v>
      </c>
      <c r="D3516" s="74" t="s">
        <v>13852</v>
      </c>
    </row>
    <row r="3517" ht="14.25" customHeight="1">
      <c r="A3517" s="74" t="s">
        <v>7602</v>
      </c>
      <c r="B3517" s="74" t="s">
        <v>8579</v>
      </c>
      <c r="C3517" s="74" t="s">
        <v>100</v>
      </c>
      <c r="D3517" s="74" t="s">
        <v>13852</v>
      </c>
    </row>
    <row r="3518" ht="14.25" customHeight="1">
      <c r="A3518" s="74" t="s">
        <v>7610</v>
      </c>
      <c r="B3518" s="74" t="s">
        <v>13860</v>
      </c>
      <c r="C3518" s="74" t="s">
        <v>3968</v>
      </c>
      <c r="D3518" s="74" t="s">
        <v>13852</v>
      </c>
    </row>
    <row r="3519" ht="14.25" customHeight="1">
      <c r="A3519" s="74" t="s">
        <v>7628</v>
      </c>
      <c r="B3519" s="74" t="s">
        <v>7629</v>
      </c>
      <c r="C3519" s="74" t="s">
        <v>3968</v>
      </c>
      <c r="D3519" s="74" t="s">
        <v>13852</v>
      </c>
    </row>
    <row r="3520" ht="14.25" customHeight="1">
      <c r="A3520" s="74" t="s">
        <v>13372</v>
      </c>
      <c r="B3520" s="74" t="s">
        <v>967</v>
      </c>
      <c r="C3520" s="74" t="s">
        <v>3968</v>
      </c>
      <c r="D3520" s="74" t="s">
        <v>13852</v>
      </c>
    </row>
    <row r="3521" ht="14.25" customHeight="1">
      <c r="A3521" s="74" t="s">
        <v>7755</v>
      </c>
      <c r="B3521" s="74" t="s">
        <v>7756</v>
      </c>
      <c r="C3521" s="74" t="s">
        <v>3968</v>
      </c>
      <c r="D3521" s="74" t="s">
        <v>13852</v>
      </c>
    </row>
    <row r="3522" ht="14.25" customHeight="1">
      <c r="A3522" s="74" t="s">
        <v>7757</v>
      </c>
      <c r="B3522" s="74" t="s">
        <v>13520</v>
      </c>
      <c r="C3522" s="74" t="s">
        <v>3934</v>
      </c>
      <c r="D3522" s="74" t="s">
        <v>13852</v>
      </c>
    </row>
    <row r="3523" ht="14.25" customHeight="1">
      <c r="A3523" s="74" t="s">
        <v>7769</v>
      </c>
      <c r="B3523" s="74" t="s">
        <v>7770</v>
      </c>
      <c r="C3523" s="74" t="s">
        <v>3968</v>
      </c>
      <c r="D3523" s="74" t="s">
        <v>13852</v>
      </c>
    </row>
    <row r="3524" ht="14.25" customHeight="1">
      <c r="A3524" s="74" t="s">
        <v>13374</v>
      </c>
      <c r="B3524" s="74" t="s">
        <v>979</v>
      </c>
      <c r="C3524" s="74" t="s">
        <v>100</v>
      </c>
      <c r="D3524" s="74" t="s">
        <v>13852</v>
      </c>
    </row>
    <row r="3525" ht="14.25" customHeight="1">
      <c r="A3525" s="74" t="s">
        <v>7790</v>
      </c>
      <c r="B3525" s="74" t="s">
        <v>7791</v>
      </c>
      <c r="C3525" s="74" t="s">
        <v>100</v>
      </c>
      <c r="D3525" s="74" t="s">
        <v>13852</v>
      </c>
    </row>
    <row r="3526" ht="14.25" customHeight="1">
      <c r="A3526" s="74" t="s">
        <v>7792</v>
      </c>
      <c r="B3526" s="74" t="s">
        <v>7793</v>
      </c>
      <c r="C3526" s="74" t="s">
        <v>100</v>
      </c>
      <c r="D3526" s="74" t="s">
        <v>13852</v>
      </c>
    </row>
    <row r="3527" ht="14.25" customHeight="1">
      <c r="A3527" s="74" t="s">
        <v>7803</v>
      </c>
      <c r="B3527" s="74" t="s">
        <v>13861</v>
      </c>
      <c r="C3527" s="74" t="s">
        <v>3934</v>
      </c>
      <c r="D3527" s="74" t="s">
        <v>13852</v>
      </c>
    </row>
    <row r="3528" ht="14.25" customHeight="1">
      <c r="A3528" s="74" t="s">
        <v>3705</v>
      </c>
      <c r="B3528" s="74" t="s">
        <v>1025</v>
      </c>
      <c r="C3528" s="74" t="s">
        <v>1026</v>
      </c>
      <c r="D3528" s="74" t="s">
        <v>13852</v>
      </c>
    </row>
    <row r="3529" ht="14.25" customHeight="1">
      <c r="A3529" s="74" t="s">
        <v>3706</v>
      </c>
      <c r="B3529" s="74" t="s">
        <v>1031</v>
      </c>
      <c r="C3529" s="74" t="s">
        <v>127</v>
      </c>
      <c r="D3529" s="74" t="s">
        <v>13852</v>
      </c>
    </row>
    <row r="3530" ht="14.25" customHeight="1">
      <c r="A3530" s="74" t="s">
        <v>3707</v>
      </c>
      <c r="B3530" s="74" t="s">
        <v>1035</v>
      </c>
      <c r="C3530" s="74" t="s">
        <v>50</v>
      </c>
      <c r="D3530" s="74" t="s">
        <v>13852</v>
      </c>
    </row>
    <row r="3531" ht="14.25" customHeight="1">
      <c r="A3531" s="74" t="s">
        <v>13375</v>
      </c>
      <c r="B3531" s="74" t="s">
        <v>1039</v>
      </c>
      <c r="C3531" s="74" t="s">
        <v>50</v>
      </c>
      <c r="D3531" s="74" t="s">
        <v>13852</v>
      </c>
    </row>
    <row r="3532" ht="14.25" customHeight="1">
      <c r="A3532" s="74" t="s">
        <v>7830</v>
      </c>
      <c r="B3532" s="74" t="s">
        <v>7831</v>
      </c>
      <c r="C3532" s="74" t="s">
        <v>3968</v>
      </c>
      <c r="D3532" s="74" t="s">
        <v>13852</v>
      </c>
    </row>
    <row r="3533" ht="14.25" customHeight="1">
      <c r="A3533" s="74" t="s">
        <v>3708</v>
      </c>
      <c r="B3533" s="74" t="s">
        <v>1042</v>
      </c>
      <c r="C3533" s="74" t="s">
        <v>3968</v>
      </c>
      <c r="D3533" s="74" t="s">
        <v>13852</v>
      </c>
    </row>
    <row r="3534" ht="14.25" customHeight="1">
      <c r="A3534" s="74" t="s">
        <v>7846</v>
      </c>
      <c r="B3534" s="74" t="s">
        <v>7847</v>
      </c>
      <c r="C3534" s="74" t="s">
        <v>3934</v>
      </c>
      <c r="D3534" s="74" t="s">
        <v>13852</v>
      </c>
    </row>
    <row r="3535" ht="14.25" customHeight="1">
      <c r="A3535" s="74" t="s">
        <v>7850</v>
      </c>
      <c r="B3535" s="74" t="s">
        <v>7851</v>
      </c>
      <c r="C3535" s="74" t="s">
        <v>3934</v>
      </c>
      <c r="D3535" s="74" t="s">
        <v>13852</v>
      </c>
    </row>
    <row r="3536" ht="14.25" customHeight="1">
      <c r="A3536" s="74" t="s">
        <v>13573</v>
      </c>
      <c r="B3536" s="74" t="s">
        <v>13862</v>
      </c>
      <c r="C3536" s="74" t="s">
        <v>923</v>
      </c>
      <c r="D3536" s="74" t="s">
        <v>13852</v>
      </c>
    </row>
    <row r="3537" ht="14.25" customHeight="1">
      <c r="A3537" s="74" t="s">
        <v>7864</v>
      </c>
      <c r="B3537" s="74" t="s">
        <v>7865</v>
      </c>
      <c r="C3537" s="74" t="s">
        <v>3934</v>
      </c>
      <c r="D3537" s="74" t="s">
        <v>13852</v>
      </c>
    </row>
    <row r="3538" ht="14.25" customHeight="1">
      <c r="A3538" s="74" t="s">
        <v>7878</v>
      </c>
      <c r="B3538" s="74" t="s">
        <v>7879</v>
      </c>
      <c r="C3538" s="74" t="s">
        <v>3934</v>
      </c>
      <c r="D3538" s="74" t="s">
        <v>13852</v>
      </c>
    </row>
    <row r="3539" ht="14.25" customHeight="1">
      <c r="A3539" s="74" t="s">
        <v>7891</v>
      </c>
      <c r="B3539" s="74" t="s">
        <v>7892</v>
      </c>
      <c r="C3539" s="74" t="s">
        <v>3968</v>
      </c>
      <c r="D3539" s="74" t="s">
        <v>13852</v>
      </c>
    </row>
    <row r="3540" ht="14.25" customHeight="1">
      <c r="A3540" s="74" t="s">
        <v>13863</v>
      </c>
      <c r="B3540" s="74" t="s">
        <v>1080</v>
      </c>
      <c r="C3540" s="74" t="s">
        <v>3968</v>
      </c>
      <c r="D3540" s="74" t="s">
        <v>13852</v>
      </c>
    </row>
    <row r="3541" ht="14.25" customHeight="1">
      <c r="A3541" s="74" t="s">
        <v>13574</v>
      </c>
      <c r="B3541" s="74" t="s">
        <v>13864</v>
      </c>
      <c r="C3541" s="74" t="s">
        <v>127</v>
      </c>
      <c r="D3541" s="74" t="s">
        <v>13852</v>
      </c>
    </row>
    <row r="3542" ht="14.25" customHeight="1">
      <c r="A3542" s="74" t="s">
        <v>13575</v>
      </c>
      <c r="B3542" s="74" t="s">
        <v>13865</v>
      </c>
      <c r="C3542" s="74" t="s">
        <v>127</v>
      </c>
      <c r="D3542" s="74" t="s">
        <v>13852</v>
      </c>
    </row>
    <row r="3543" ht="14.25" customHeight="1">
      <c r="A3543" s="74" t="s">
        <v>13376</v>
      </c>
      <c r="B3543" s="74" t="s">
        <v>13377</v>
      </c>
      <c r="C3543" s="74" t="s">
        <v>50</v>
      </c>
      <c r="D3543" s="74" t="s">
        <v>13852</v>
      </c>
    </row>
    <row r="3544" ht="14.25" customHeight="1">
      <c r="A3544" s="74" t="s">
        <v>13576</v>
      </c>
      <c r="B3544" s="74" t="s">
        <v>13866</v>
      </c>
      <c r="C3544" s="74" t="s">
        <v>3968</v>
      </c>
      <c r="D3544" s="74" t="s">
        <v>13852</v>
      </c>
    </row>
    <row r="3545" ht="14.25" customHeight="1">
      <c r="A3545" s="74" t="s">
        <v>13378</v>
      </c>
      <c r="B3545" s="74" t="s">
        <v>1114</v>
      </c>
      <c r="C3545" s="74" t="s">
        <v>3968</v>
      </c>
      <c r="D3545" s="74" t="s">
        <v>13852</v>
      </c>
    </row>
    <row r="3546" ht="14.25" customHeight="1">
      <c r="A3546" s="74" t="s">
        <v>8056</v>
      </c>
      <c r="B3546" s="74" t="s">
        <v>8057</v>
      </c>
      <c r="C3546" s="74" t="s">
        <v>3934</v>
      </c>
      <c r="D3546" s="74" t="s">
        <v>13852</v>
      </c>
    </row>
    <row r="3547" ht="14.25" customHeight="1">
      <c r="A3547" s="74" t="s">
        <v>13379</v>
      </c>
      <c r="B3547" s="74" t="s">
        <v>13380</v>
      </c>
      <c r="C3547" s="74" t="s">
        <v>3934</v>
      </c>
      <c r="D3547" s="74" t="s">
        <v>13852</v>
      </c>
    </row>
    <row r="3548" ht="14.25" customHeight="1">
      <c r="A3548" s="74" t="s">
        <v>8158</v>
      </c>
      <c r="B3548" s="74" t="s">
        <v>13544</v>
      </c>
      <c r="C3548" s="74" t="s">
        <v>71</v>
      </c>
      <c r="D3548" s="74" t="s">
        <v>13852</v>
      </c>
    </row>
    <row r="3549" ht="14.25" customHeight="1">
      <c r="A3549" s="74" t="s">
        <v>3716</v>
      </c>
      <c r="B3549" s="74" t="s">
        <v>13492</v>
      </c>
      <c r="C3549" s="74" t="s">
        <v>3934</v>
      </c>
      <c r="D3549" s="74" t="s">
        <v>13852</v>
      </c>
    </row>
    <row r="3550" ht="14.25" customHeight="1">
      <c r="A3550" s="74" t="s">
        <v>8196</v>
      </c>
      <c r="B3550" s="74" t="s">
        <v>1183</v>
      </c>
      <c r="C3550" s="74" t="s">
        <v>3968</v>
      </c>
      <c r="D3550" s="74" t="s">
        <v>13852</v>
      </c>
    </row>
    <row r="3551" ht="14.25" customHeight="1">
      <c r="A3551" s="74" t="s">
        <v>8205</v>
      </c>
      <c r="B3551" s="74" t="s">
        <v>8206</v>
      </c>
      <c r="C3551" s="74" t="s">
        <v>3968</v>
      </c>
      <c r="D3551" s="74" t="s">
        <v>13852</v>
      </c>
    </row>
    <row r="3552" ht="14.25" customHeight="1">
      <c r="A3552" s="74" t="s">
        <v>8210</v>
      </c>
      <c r="B3552" s="74" t="s">
        <v>8211</v>
      </c>
      <c r="C3552" s="74" t="s">
        <v>3934</v>
      </c>
      <c r="D3552" s="74" t="s">
        <v>13852</v>
      </c>
    </row>
    <row r="3553" ht="14.25" customHeight="1">
      <c r="A3553" s="74" t="s">
        <v>13384</v>
      </c>
      <c r="B3553" s="74" t="s">
        <v>1183</v>
      </c>
      <c r="C3553" s="74" t="s">
        <v>3968</v>
      </c>
      <c r="D3553" s="74" t="s">
        <v>13852</v>
      </c>
    </row>
    <row r="3554" ht="14.25" customHeight="1">
      <c r="A3554" s="74" t="s">
        <v>8227</v>
      </c>
      <c r="B3554" s="74" t="s">
        <v>2935</v>
      </c>
      <c r="C3554" s="74" t="s">
        <v>2936</v>
      </c>
      <c r="D3554" s="74" t="s">
        <v>13852</v>
      </c>
    </row>
    <row r="3555" ht="14.25" customHeight="1">
      <c r="A3555" s="74" t="s">
        <v>13385</v>
      </c>
      <c r="B3555" s="74" t="s">
        <v>2938</v>
      </c>
      <c r="C3555" s="74" t="s">
        <v>2936</v>
      </c>
      <c r="D3555" s="74" t="s">
        <v>13852</v>
      </c>
    </row>
    <row r="3556" ht="14.25" customHeight="1">
      <c r="A3556" s="74" t="s">
        <v>8270</v>
      </c>
      <c r="B3556" s="74" t="s">
        <v>8271</v>
      </c>
      <c r="C3556" s="74" t="s">
        <v>3968</v>
      </c>
      <c r="D3556" s="74" t="s">
        <v>13852</v>
      </c>
    </row>
    <row r="3557" ht="14.25" customHeight="1">
      <c r="A3557" s="74" t="s">
        <v>8292</v>
      </c>
      <c r="B3557" s="74" t="s">
        <v>8293</v>
      </c>
      <c r="C3557" s="74" t="s">
        <v>127</v>
      </c>
      <c r="D3557" s="74" t="s">
        <v>13852</v>
      </c>
    </row>
    <row r="3558" ht="14.25" customHeight="1">
      <c r="A3558" s="74" t="s">
        <v>13867</v>
      </c>
      <c r="B3558" s="74" t="s">
        <v>13868</v>
      </c>
      <c r="C3558" s="74" t="s">
        <v>127</v>
      </c>
      <c r="D3558" s="74" t="s">
        <v>13852</v>
      </c>
    </row>
    <row r="3559" ht="14.25" customHeight="1">
      <c r="A3559" s="74" t="s">
        <v>8364</v>
      </c>
      <c r="B3559" s="74" t="s">
        <v>8365</v>
      </c>
      <c r="C3559" s="74" t="s">
        <v>127</v>
      </c>
      <c r="D3559" s="74" t="s">
        <v>13852</v>
      </c>
    </row>
    <row r="3560" ht="14.25" customHeight="1">
      <c r="A3560" s="74" t="s">
        <v>13493</v>
      </c>
      <c r="B3560" s="74" t="s">
        <v>13494</v>
      </c>
      <c r="C3560" s="74" t="s">
        <v>50</v>
      </c>
      <c r="D3560" s="74" t="s">
        <v>13852</v>
      </c>
    </row>
    <row r="3561" ht="14.25" customHeight="1">
      <c r="A3561" s="74" t="s">
        <v>8390</v>
      </c>
      <c r="B3561" s="74" t="s">
        <v>8391</v>
      </c>
      <c r="C3561" s="74" t="s">
        <v>3968</v>
      </c>
      <c r="D3561" s="74" t="s">
        <v>13852</v>
      </c>
    </row>
    <row r="3562" ht="14.25" customHeight="1">
      <c r="A3562" s="74" t="s">
        <v>8404</v>
      </c>
      <c r="B3562" s="74" t="s">
        <v>8405</v>
      </c>
      <c r="C3562" s="74" t="s">
        <v>127</v>
      </c>
      <c r="D3562" s="74" t="s">
        <v>13852</v>
      </c>
    </row>
    <row r="3563" ht="14.25" customHeight="1">
      <c r="A3563" s="74" t="s">
        <v>8406</v>
      </c>
      <c r="B3563" s="74" t="s">
        <v>8407</v>
      </c>
      <c r="C3563" s="74" t="s">
        <v>100</v>
      </c>
      <c r="D3563" s="74" t="s">
        <v>13852</v>
      </c>
    </row>
    <row r="3564" ht="14.25" customHeight="1">
      <c r="A3564" s="74" t="s">
        <v>8420</v>
      </c>
      <c r="B3564" s="74" t="s">
        <v>8421</v>
      </c>
      <c r="C3564" s="74" t="s">
        <v>3934</v>
      </c>
      <c r="D3564" s="74" t="s">
        <v>13852</v>
      </c>
    </row>
    <row r="3565" ht="14.25" customHeight="1">
      <c r="A3565" s="74" t="s">
        <v>13386</v>
      </c>
      <c r="B3565" s="74" t="s">
        <v>13869</v>
      </c>
      <c r="C3565" s="74" t="s">
        <v>71</v>
      </c>
      <c r="D3565" s="74" t="s">
        <v>13852</v>
      </c>
    </row>
    <row r="3566" ht="14.25" customHeight="1">
      <c r="A3566" s="74" t="s">
        <v>13388</v>
      </c>
      <c r="B3566" s="74" t="s">
        <v>490</v>
      </c>
      <c r="C3566" s="74" t="s">
        <v>50</v>
      </c>
      <c r="D3566" s="74" t="s">
        <v>13852</v>
      </c>
    </row>
    <row r="3567" ht="14.25" customHeight="1">
      <c r="A3567" s="74" t="s">
        <v>13389</v>
      </c>
      <c r="B3567" s="74" t="s">
        <v>790</v>
      </c>
      <c r="C3567" s="74" t="s">
        <v>50</v>
      </c>
      <c r="D3567" s="74" t="s">
        <v>13852</v>
      </c>
    </row>
    <row r="3568" ht="14.25" customHeight="1">
      <c r="A3568" s="74" t="s">
        <v>13390</v>
      </c>
      <c r="B3568" s="74" t="s">
        <v>797</v>
      </c>
      <c r="C3568" s="74" t="s">
        <v>3968</v>
      </c>
      <c r="D3568" s="74" t="s">
        <v>13852</v>
      </c>
    </row>
    <row r="3569" ht="14.25" customHeight="1">
      <c r="A3569" s="74" t="s">
        <v>3709</v>
      </c>
      <c r="B3569" s="74" t="s">
        <v>1205</v>
      </c>
      <c r="C3569" s="74" t="s">
        <v>127</v>
      </c>
      <c r="D3569" s="74" t="s">
        <v>13852</v>
      </c>
    </row>
    <row r="3570" ht="14.25" customHeight="1">
      <c r="A3570" s="74" t="s">
        <v>8612</v>
      </c>
      <c r="B3570" s="74" t="s">
        <v>8613</v>
      </c>
      <c r="C3570" s="74" t="s">
        <v>66</v>
      </c>
      <c r="D3570" s="74" t="s">
        <v>13852</v>
      </c>
    </row>
    <row r="3571" ht="14.25" customHeight="1">
      <c r="A3571" s="74" t="s">
        <v>13391</v>
      </c>
      <c r="B3571" s="74" t="s">
        <v>767</v>
      </c>
      <c r="C3571" s="74" t="s">
        <v>50</v>
      </c>
      <c r="D3571" s="74" t="s">
        <v>13852</v>
      </c>
    </row>
    <row r="3572" ht="14.25" customHeight="1">
      <c r="A3572" s="74" t="s">
        <v>13392</v>
      </c>
      <c r="B3572" s="74" t="s">
        <v>13497</v>
      </c>
      <c r="C3572" s="74" t="s">
        <v>3934</v>
      </c>
      <c r="D3572" s="74" t="s">
        <v>13852</v>
      </c>
    </row>
    <row r="3573" ht="14.25" customHeight="1">
      <c r="A3573" s="74" t="s">
        <v>8670</v>
      </c>
      <c r="B3573" s="74" t="s">
        <v>8671</v>
      </c>
      <c r="C3573" s="74" t="s">
        <v>3934</v>
      </c>
      <c r="D3573" s="74" t="s">
        <v>13852</v>
      </c>
    </row>
    <row r="3574" ht="14.25" customHeight="1">
      <c r="A3574" s="74" t="s">
        <v>8672</v>
      </c>
      <c r="B3574" s="74" t="s">
        <v>8673</v>
      </c>
      <c r="C3574" s="74" t="s">
        <v>50</v>
      </c>
      <c r="D3574" s="74" t="s">
        <v>13852</v>
      </c>
    </row>
    <row r="3575" ht="14.25" customHeight="1">
      <c r="A3575" s="74" t="s">
        <v>8786</v>
      </c>
      <c r="B3575" s="74" t="s">
        <v>1085</v>
      </c>
      <c r="C3575" s="74" t="s">
        <v>57</v>
      </c>
      <c r="D3575" s="74" t="s">
        <v>13852</v>
      </c>
    </row>
    <row r="3576" ht="14.25" customHeight="1">
      <c r="A3576" s="74" t="s">
        <v>3710</v>
      </c>
      <c r="B3576" s="74" t="s">
        <v>1217</v>
      </c>
      <c r="C3576" s="74" t="s">
        <v>3968</v>
      </c>
      <c r="D3576" s="74" t="s">
        <v>13852</v>
      </c>
    </row>
    <row r="3577" ht="14.25" customHeight="1">
      <c r="A3577" s="74" t="s">
        <v>8818</v>
      </c>
      <c r="B3577" s="74" t="s">
        <v>8819</v>
      </c>
      <c r="C3577" s="74" t="s">
        <v>3968</v>
      </c>
      <c r="D3577" s="74" t="s">
        <v>13852</v>
      </c>
    </row>
    <row r="3578" ht="14.25" customHeight="1">
      <c r="A3578" s="74" t="s">
        <v>8830</v>
      </c>
      <c r="B3578" s="74" t="s">
        <v>1221</v>
      </c>
      <c r="C3578" s="74" t="s">
        <v>100</v>
      </c>
      <c r="D3578" s="74" t="s">
        <v>13852</v>
      </c>
    </row>
    <row r="3579" ht="14.25" customHeight="1">
      <c r="A3579" s="74" t="s">
        <v>8846</v>
      </c>
      <c r="B3579" s="74" t="s">
        <v>8825</v>
      </c>
      <c r="C3579" s="74" t="s">
        <v>3968</v>
      </c>
      <c r="D3579" s="74" t="s">
        <v>13852</v>
      </c>
    </row>
    <row r="3580" ht="14.25" customHeight="1">
      <c r="A3580" s="74" t="s">
        <v>8878</v>
      </c>
      <c r="B3580" s="74" t="s">
        <v>1252</v>
      </c>
      <c r="C3580" s="74" t="s">
        <v>3934</v>
      </c>
      <c r="D3580" s="74" t="s">
        <v>13852</v>
      </c>
    </row>
    <row r="3581" ht="14.25" customHeight="1">
      <c r="A3581" s="74" t="s">
        <v>8883</v>
      </c>
      <c r="B3581" s="74" t="s">
        <v>3055</v>
      </c>
      <c r="C3581" s="74" t="s">
        <v>100</v>
      </c>
      <c r="D3581" s="74" t="s">
        <v>13852</v>
      </c>
    </row>
    <row r="3582" ht="14.25" customHeight="1">
      <c r="A3582" s="74" t="s">
        <v>8884</v>
      </c>
      <c r="B3582" s="74" t="s">
        <v>8885</v>
      </c>
      <c r="C3582" s="74" t="s">
        <v>3934</v>
      </c>
      <c r="D3582" s="74" t="s">
        <v>13852</v>
      </c>
    </row>
    <row r="3583" ht="14.25" customHeight="1">
      <c r="A3583" s="74" t="s">
        <v>13393</v>
      </c>
      <c r="B3583" s="74" t="s">
        <v>1256</v>
      </c>
      <c r="C3583" s="74" t="s">
        <v>3968</v>
      </c>
      <c r="D3583" s="74" t="s">
        <v>13852</v>
      </c>
    </row>
    <row r="3584" ht="14.25" customHeight="1">
      <c r="A3584" s="74" t="s">
        <v>8914</v>
      </c>
      <c r="B3584" s="74" t="s">
        <v>8915</v>
      </c>
      <c r="C3584" s="74" t="s">
        <v>66</v>
      </c>
      <c r="D3584" s="74" t="s">
        <v>13852</v>
      </c>
    </row>
    <row r="3585" ht="14.25" customHeight="1">
      <c r="A3585" s="74" t="s">
        <v>13394</v>
      </c>
      <c r="B3585" s="74" t="s">
        <v>777</v>
      </c>
      <c r="C3585" s="74" t="s">
        <v>50</v>
      </c>
      <c r="D3585" s="74" t="s">
        <v>13852</v>
      </c>
    </row>
    <row r="3586" ht="14.25" customHeight="1">
      <c r="A3586" s="74" t="s">
        <v>13395</v>
      </c>
      <c r="B3586" s="74" t="s">
        <v>13870</v>
      </c>
      <c r="C3586" s="74" t="s">
        <v>3934</v>
      </c>
      <c r="D3586" s="74" t="s">
        <v>13852</v>
      </c>
    </row>
    <row r="3587" ht="14.25" customHeight="1">
      <c r="A3587" s="74" t="s">
        <v>8979</v>
      </c>
      <c r="B3587" s="74" t="s">
        <v>8980</v>
      </c>
      <c r="C3587" s="74" t="s">
        <v>3934</v>
      </c>
      <c r="D3587" s="74" t="s">
        <v>13852</v>
      </c>
    </row>
    <row r="3588" ht="14.25" customHeight="1">
      <c r="A3588" s="74" t="s">
        <v>8981</v>
      </c>
      <c r="B3588" s="74" t="s">
        <v>8982</v>
      </c>
      <c r="C3588" s="74" t="s">
        <v>50</v>
      </c>
      <c r="D3588" s="74" t="s">
        <v>13852</v>
      </c>
    </row>
    <row r="3589" ht="14.25" customHeight="1">
      <c r="A3589" s="74" t="s">
        <v>9105</v>
      </c>
      <c r="B3589" s="74" t="s">
        <v>1091</v>
      </c>
      <c r="C3589" s="74" t="s">
        <v>57</v>
      </c>
      <c r="D3589" s="74" t="s">
        <v>13852</v>
      </c>
    </row>
    <row r="3590" ht="14.25" customHeight="1">
      <c r="A3590" s="74" t="s">
        <v>9139</v>
      </c>
      <c r="B3590" s="74" t="s">
        <v>9140</v>
      </c>
      <c r="C3590" s="74" t="s">
        <v>100</v>
      </c>
      <c r="D3590" s="74" t="s">
        <v>13852</v>
      </c>
    </row>
    <row r="3591" ht="14.25" customHeight="1">
      <c r="A3591" s="74" t="s">
        <v>9143</v>
      </c>
      <c r="B3591" s="74" t="s">
        <v>9144</v>
      </c>
      <c r="C3591" s="74" t="s">
        <v>3968</v>
      </c>
      <c r="D3591" s="74" t="s">
        <v>13852</v>
      </c>
    </row>
    <row r="3592" ht="14.25" customHeight="1">
      <c r="A3592" s="74" t="s">
        <v>13396</v>
      </c>
      <c r="B3592" s="74" t="s">
        <v>13397</v>
      </c>
      <c r="C3592" s="74" t="s">
        <v>3968</v>
      </c>
      <c r="D3592" s="74" t="s">
        <v>13852</v>
      </c>
    </row>
    <row r="3593" ht="14.25" customHeight="1">
      <c r="A3593" s="74" t="s">
        <v>13398</v>
      </c>
      <c r="B3593" s="74" t="s">
        <v>13399</v>
      </c>
      <c r="C3593" s="74" t="s">
        <v>3968</v>
      </c>
      <c r="D3593" s="74" t="s">
        <v>13852</v>
      </c>
    </row>
    <row r="3594" ht="14.25" customHeight="1">
      <c r="A3594" s="74" t="s">
        <v>13400</v>
      </c>
      <c r="B3594" s="74" t="s">
        <v>13401</v>
      </c>
      <c r="C3594" s="74" t="s">
        <v>3968</v>
      </c>
      <c r="D3594" s="74" t="s">
        <v>13852</v>
      </c>
    </row>
    <row r="3595" ht="14.25" customHeight="1">
      <c r="A3595" s="74" t="s">
        <v>13402</v>
      </c>
      <c r="B3595" s="74" t="s">
        <v>13403</v>
      </c>
      <c r="C3595" s="74" t="s">
        <v>3968</v>
      </c>
      <c r="D3595" s="74" t="s">
        <v>13852</v>
      </c>
    </row>
    <row r="3596" ht="14.25" customHeight="1">
      <c r="A3596" s="74" t="s">
        <v>13404</v>
      </c>
      <c r="B3596" s="74" t="s">
        <v>9160</v>
      </c>
      <c r="C3596" s="74" t="s">
        <v>3968</v>
      </c>
      <c r="D3596" s="74" t="s">
        <v>13852</v>
      </c>
    </row>
    <row r="3597" ht="14.25" customHeight="1">
      <c r="A3597" s="74" t="s">
        <v>13405</v>
      </c>
      <c r="B3597" s="74" t="s">
        <v>13499</v>
      </c>
      <c r="C3597" s="74" t="s">
        <v>3968</v>
      </c>
      <c r="D3597" s="74" t="s">
        <v>13852</v>
      </c>
    </row>
    <row r="3598" ht="14.25" customHeight="1">
      <c r="A3598" s="74" t="s">
        <v>13407</v>
      </c>
      <c r="B3598" s="74" t="s">
        <v>13500</v>
      </c>
      <c r="C3598" s="74" t="s">
        <v>3934</v>
      </c>
      <c r="D3598" s="74" t="s">
        <v>13852</v>
      </c>
    </row>
    <row r="3599" ht="14.25" customHeight="1">
      <c r="A3599" s="74" t="s">
        <v>9163</v>
      </c>
      <c r="B3599" s="74" t="s">
        <v>9164</v>
      </c>
      <c r="C3599" s="74" t="s">
        <v>3968</v>
      </c>
      <c r="D3599" s="74" t="s">
        <v>13852</v>
      </c>
    </row>
    <row r="3600" ht="14.25" customHeight="1">
      <c r="A3600" s="74" t="s">
        <v>9167</v>
      </c>
      <c r="B3600" s="74" t="s">
        <v>9168</v>
      </c>
      <c r="C3600" s="74" t="s">
        <v>3968</v>
      </c>
      <c r="D3600" s="74" t="s">
        <v>13852</v>
      </c>
    </row>
    <row r="3601" ht="14.25" customHeight="1">
      <c r="A3601" s="74" t="s">
        <v>9169</v>
      </c>
      <c r="B3601" s="74" t="s">
        <v>9170</v>
      </c>
      <c r="C3601" s="74" t="s">
        <v>3968</v>
      </c>
      <c r="D3601" s="74" t="s">
        <v>13852</v>
      </c>
    </row>
    <row r="3602" ht="14.25" customHeight="1">
      <c r="A3602" s="74" t="s">
        <v>9239</v>
      </c>
      <c r="B3602" s="74" t="s">
        <v>1042</v>
      </c>
      <c r="C3602" s="74" t="s">
        <v>100</v>
      </c>
      <c r="D3602" s="74" t="s">
        <v>13852</v>
      </c>
    </row>
    <row r="3603" ht="14.25" customHeight="1">
      <c r="A3603" s="74" t="s">
        <v>9242</v>
      </c>
      <c r="B3603" s="74" t="s">
        <v>9243</v>
      </c>
      <c r="C3603" s="74" t="s">
        <v>100</v>
      </c>
      <c r="D3603" s="74" t="s">
        <v>13852</v>
      </c>
    </row>
    <row r="3604" ht="14.25" customHeight="1">
      <c r="A3604" s="74" t="s">
        <v>13409</v>
      </c>
      <c r="B3604" s="74" t="s">
        <v>1304</v>
      </c>
      <c r="C3604" s="74" t="s">
        <v>57</v>
      </c>
      <c r="D3604" s="74" t="s">
        <v>13852</v>
      </c>
    </row>
    <row r="3605" ht="14.25" customHeight="1">
      <c r="A3605" s="74" t="s">
        <v>3711</v>
      </c>
      <c r="B3605" s="74" t="s">
        <v>13501</v>
      </c>
      <c r="C3605" s="74" t="s">
        <v>3934</v>
      </c>
      <c r="D3605" s="74" t="s">
        <v>13852</v>
      </c>
    </row>
    <row r="3606" ht="14.25" customHeight="1">
      <c r="A3606" s="74" t="s">
        <v>3719</v>
      </c>
      <c r="B3606" s="74" t="s">
        <v>1316</v>
      </c>
      <c r="C3606" s="74" t="s">
        <v>57</v>
      </c>
      <c r="D3606" s="74" t="s">
        <v>13852</v>
      </c>
    </row>
    <row r="3607" ht="14.25" customHeight="1">
      <c r="A3607" s="74" t="s">
        <v>9674</v>
      </c>
      <c r="B3607" s="74" t="s">
        <v>3072</v>
      </c>
      <c r="C3607" s="74" t="s">
        <v>100</v>
      </c>
      <c r="D3607" s="74" t="s">
        <v>13852</v>
      </c>
    </row>
    <row r="3608" ht="14.25" customHeight="1">
      <c r="A3608" s="74" t="s">
        <v>9675</v>
      </c>
      <c r="B3608" s="74" t="s">
        <v>1346</v>
      </c>
      <c r="C3608" s="74" t="s">
        <v>3968</v>
      </c>
      <c r="D3608" s="74" t="s">
        <v>13852</v>
      </c>
    </row>
    <row r="3609" ht="14.25" customHeight="1">
      <c r="A3609" s="74" t="s">
        <v>9735</v>
      </c>
      <c r="B3609" s="74" t="s">
        <v>9736</v>
      </c>
      <c r="C3609" s="74" t="s">
        <v>57</v>
      </c>
      <c r="D3609" s="74" t="s">
        <v>13852</v>
      </c>
    </row>
    <row r="3610" ht="14.25" customHeight="1">
      <c r="A3610" s="74" t="s">
        <v>9779</v>
      </c>
      <c r="B3610" s="74" t="s">
        <v>9780</v>
      </c>
      <c r="C3610" s="74" t="s">
        <v>57</v>
      </c>
      <c r="D3610" s="74" t="s">
        <v>13852</v>
      </c>
    </row>
    <row r="3611" ht="14.25" customHeight="1">
      <c r="A3611" s="74" t="s">
        <v>9802</v>
      </c>
      <c r="B3611" s="74" t="s">
        <v>9803</v>
      </c>
      <c r="C3611" s="74" t="s">
        <v>3934</v>
      </c>
      <c r="D3611" s="74" t="s">
        <v>13852</v>
      </c>
    </row>
    <row r="3612" ht="14.25" customHeight="1">
      <c r="A3612" s="74" t="s">
        <v>9856</v>
      </c>
      <c r="B3612" s="74" t="s">
        <v>9857</v>
      </c>
      <c r="C3612" s="74" t="s">
        <v>57</v>
      </c>
      <c r="D3612" s="74" t="s">
        <v>13852</v>
      </c>
    </row>
    <row r="3613" ht="14.25" customHeight="1">
      <c r="A3613" s="74" t="s">
        <v>9964</v>
      </c>
      <c r="B3613" s="74" t="s">
        <v>13807</v>
      </c>
      <c r="C3613" s="74" t="s">
        <v>100</v>
      </c>
      <c r="D3613" s="74" t="s">
        <v>13852</v>
      </c>
    </row>
    <row r="3614" ht="14.25" customHeight="1">
      <c r="A3614" s="74" t="s">
        <v>9973</v>
      </c>
      <c r="B3614" s="74" t="s">
        <v>13871</v>
      </c>
      <c r="C3614" s="74" t="s">
        <v>3934</v>
      </c>
      <c r="D3614" s="74" t="s">
        <v>13852</v>
      </c>
    </row>
    <row r="3615" ht="14.25" customHeight="1">
      <c r="A3615" s="74" t="s">
        <v>10320</v>
      </c>
      <c r="B3615" s="74" t="s">
        <v>10321</v>
      </c>
      <c r="C3615" s="74" t="s">
        <v>100</v>
      </c>
      <c r="D3615" s="74" t="s">
        <v>13852</v>
      </c>
    </row>
    <row r="3616" ht="14.25" customHeight="1">
      <c r="A3616" s="74" t="s">
        <v>10353</v>
      </c>
      <c r="B3616" s="74" t="s">
        <v>10354</v>
      </c>
      <c r="C3616" s="74" t="s">
        <v>57</v>
      </c>
      <c r="D3616" s="74" t="s">
        <v>13852</v>
      </c>
    </row>
    <row r="3617" ht="14.25" customHeight="1">
      <c r="A3617" s="74" t="s">
        <v>10365</v>
      </c>
      <c r="B3617" s="74" t="s">
        <v>10366</v>
      </c>
      <c r="C3617" s="74" t="s">
        <v>100</v>
      </c>
      <c r="D3617" s="74" t="s">
        <v>13852</v>
      </c>
    </row>
    <row r="3618" ht="14.25" customHeight="1">
      <c r="A3618" s="74" t="s">
        <v>10367</v>
      </c>
      <c r="B3618" s="74" t="s">
        <v>10368</v>
      </c>
      <c r="C3618" s="74" t="s">
        <v>3968</v>
      </c>
      <c r="D3618" s="74" t="s">
        <v>13852</v>
      </c>
    </row>
    <row r="3619" ht="14.25" customHeight="1">
      <c r="A3619" s="74" t="s">
        <v>10390</v>
      </c>
      <c r="B3619" s="74" t="s">
        <v>13872</v>
      </c>
      <c r="C3619" s="74" t="s">
        <v>100</v>
      </c>
      <c r="D3619" s="74" t="s">
        <v>13852</v>
      </c>
    </row>
    <row r="3620" ht="14.25" customHeight="1">
      <c r="A3620" s="74" t="s">
        <v>13419</v>
      </c>
      <c r="B3620" s="74" t="s">
        <v>1436</v>
      </c>
      <c r="C3620" s="74" t="s">
        <v>71</v>
      </c>
      <c r="D3620" s="74" t="s">
        <v>13852</v>
      </c>
    </row>
    <row r="3621" ht="14.25" customHeight="1">
      <c r="A3621" s="74" t="s">
        <v>13420</v>
      </c>
      <c r="B3621" s="74" t="s">
        <v>665</v>
      </c>
      <c r="C3621" s="74" t="s">
        <v>127</v>
      </c>
      <c r="D3621" s="74" t="s">
        <v>13852</v>
      </c>
    </row>
    <row r="3622" ht="14.25" customHeight="1">
      <c r="A3622" s="74" t="s">
        <v>13421</v>
      </c>
      <c r="B3622" s="74" t="s">
        <v>744</v>
      </c>
      <c r="C3622" s="74" t="s">
        <v>127</v>
      </c>
      <c r="D3622" s="74" t="s">
        <v>13852</v>
      </c>
    </row>
    <row r="3623" ht="14.25" customHeight="1">
      <c r="A3623" s="74" t="s">
        <v>10603</v>
      </c>
      <c r="B3623" s="74" t="s">
        <v>10604</v>
      </c>
      <c r="C3623" s="74" t="s">
        <v>100</v>
      </c>
      <c r="D3623" s="74" t="s">
        <v>13852</v>
      </c>
    </row>
    <row r="3624" ht="14.25" customHeight="1">
      <c r="A3624" s="74" t="s">
        <v>10605</v>
      </c>
      <c r="B3624" s="74" t="s">
        <v>10606</v>
      </c>
      <c r="C3624" s="74" t="s">
        <v>100</v>
      </c>
      <c r="D3624" s="74" t="s">
        <v>13852</v>
      </c>
    </row>
    <row r="3625" ht="14.25" customHeight="1">
      <c r="A3625" s="74" t="s">
        <v>10607</v>
      </c>
      <c r="B3625" s="74" t="s">
        <v>10608</v>
      </c>
      <c r="C3625" s="74" t="s">
        <v>100</v>
      </c>
      <c r="D3625" s="74" t="s">
        <v>13852</v>
      </c>
    </row>
    <row r="3626" ht="14.25" customHeight="1">
      <c r="A3626" s="74" t="s">
        <v>10609</v>
      </c>
      <c r="B3626" s="74" t="s">
        <v>125</v>
      </c>
      <c r="C3626" s="74" t="s">
        <v>100</v>
      </c>
      <c r="D3626" s="74" t="s">
        <v>13852</v>
      </c>
    </row>
    <row r="3627" ht="14.25" customHeight="1">
      <c r="A3627" s="74" t="s">
        <v>10610</v>
      </c>
      <c r="B3627" s="74" t="s">
        <v>10611</v>
      </c>
      <c r="C3627" s="74" t="s">
        <v>100</v>
      </c>
      <c r="D3627" s="74" t="s">
        <v>13852</v>
      </c>
    </row>
    <row r="3628" ht="14.25" customHeight="1">
      <c r="A3628" s="74" t="s">
        <v>13422</v>
      </c>
      <c r="B3628" s="185" t="s">
        <v>13527</v>
      </c>
      <c r="C3628" s="74" t="s">
        <v>100</v>
      </c>
      <c r="D3628" s="74" t="s">
        <v>13852</v>
      </c>
    </row>
    <row r="3629" ht="14.25" customHeight="1">
      <c r="A3629" s="74" t="s">
        <v>10612</v>
      </c>
      <c r="B3629" s="74" t="s">
        <v>966</v>
      </c>
      <c r="C3629" s="74" t="s">
        <v>100</v>
      </c>
      <c r="D3629" s="74" t="s">
        <v>13852</v>
      </c>
    </row>
    <row r="3630" ht="14.25" customHeight="1">
      <c r="A3630" s="74" t="s">
        <v>10613</v>
      </c>
      <c r="B3630" s="74" t="s">
        <v>10614</v>
      </c>
      <c r="C3630" s="74" t="s">
        <v>100</v>
      </c>
      <c r="D3630" s="74" t="s">
        <v>13852</v>
      </c>
    </row>
    <row r="3631" ht="14.25" customHeight="1">
      <c r="A3631" s="74" t="s">
        <v>10615</v>
      </c>
      <c r="B3631" s="74" t="s">
        <v>853</v>
      </c>
      <c r="C3631" s="74" t="s">
        <v>100</v>
      </c>
      <c r="D3631" s="74" t="s">
        <v>13852</v>
      </c>
    </row>
    <row r="3632" ht="14.25" customHeight="1">
      <c r="A3632" s="74" t="s">
        <v>10616</v>
      </c>
      <c r="B3632" s="74" t="s">
        <v>10617</v>
      </c>
      <c r="C3632" s="74" t="s">
        <v>100</v>
      </c>
      <c r="D3632" s="74" t="s">
        <v>13852</v>
      </c>
    </row>
    <row r="3633" ht="14.25" customHeight="1">
      <c r="A3633" s="74" t="s">
        <v>13423</v>
      </c>
      <c r="B3633" s="74" t="s">
        <v>13424</v>
      </c>
      <c r="C3633" s="74" t="s">
        <v>3934</v>
      </c>
      <c r="D3633" s="74" t="s">
        <v>13852</v>
      </c>
    </row>
    <row r="3634" ht="14.25" customHeight="1">
      <c r="A3634" s="74" t="s">
        <v>10625</v>
      </c>
      <c r="B3634" s="74" t="s">
        <v>10626</v>
      </c>
      <c r="C3634" s="74" t="s">
        <v>100</v>
      </c>
      <c r="D3634" s="74" t="s">
        <v>13852</v>
      </c>
    </row>
    <row r="3635" ht="14.25" customHeight="1">
      <c r="A3635" s="74" t="s">
        <v>10826</v>
      </c>
      <c r="B3635" s="74" t="s">
        <v>10827</v>
      </c>
      <c r="C3635" s="74" t="s">
        <v>100</v>
      </c>
      <c r="D3635" s="74" t="s">
        <v>13852</v>
      </c>
    </row>
    <row r="3636" ht="14.25" customHeight="1">
      <c r="A3636" s="74" t="s">
        <v>10838</v>
      </c>
      <c r="B3636" s="74" t="s">
        <v>10839</v>
      </c>
      <c r="C3636" s="74" t="s">
        <v>100</v>
      </c>
      <c r="D3636" s="74" t="s">
        <v>13852</v>
      </c>
    </row>
    <row r="3637" ht="14.25" customHeight="1">
      <c r="A3637" s="74" t="s">
        <v>10840</v>
      </c>
      <c r="B3637" s="74" t="s">
        <v>10841</v>
      </c>
      <c r="C3637" s="74" t="s">
        <v>3968</v>
      </c>
      <c r="D3637" s="74" t="s">
        <v>13852</v>
      </c>
    </row>
    <row r="3638" ht="14.25" customHeight="1">
      <c r="A3638" s="74" t="s">
        <v>10846</v>
      </c>
      <c r="B3638" s="74" t="s">
        <v>10843</v>
      </c>
      <c r="C3638" s="74" t="s">
        <v>3968</v>
      </c>
      <c r="D3638" s="74" t="s">
        <v>13852</v>
      </c>
    </row>
    <row r="3639" ht="14.25" customHeight="1">
      <c r="A3639" s="74" t="s">
        <v>10847</v>
      </c>
      <c r="B3639" s="74" t="s">
        <v>10848</v>
      </c>
      <c r="C3639" s="74" t="s">
        <v>3934</v>
      </c>
      <c r="D3639" s="74" t="s">
        <v>13852</v>
      </c>
    </row>
    <row r="3640" ht="14.25" customHeight="1">
      <c r="A3640" s="74" t="s">
        <v>10849</v>
      </c>
      <c r="B3640" s="74" t="s">
        <v>10850</v>
      </c>
      <c r="C3640" s="74" t="s">
        <v>3968</v>
      </c>
      <c r="D3640" s="74" t="s">
        <v>13852</v>
      </c>
    </row>
    <row r="3641" ht="14.25" customHeight="1">
      <c r="A3641" s="74" t="s">
        <v>10865</v>
      </c>
      <c r="B3641" s="74" t="s">
        <v>10866</v>
      </c>
      <c r="C3641" s="74" t="s">
        <v>100</v>
      </c>
      <c r="D3641" s="74" t="s">
        <v>13852</v>
      </c>
    </row>
    <row r="3642" ht="14.25" customHeight="1">
      <c r="A3642" s="74" t="s">
        <v>10952</v>
      </c>
      <c r="B3642" s="74" t="s">
        <v>13873</v>
      </c>
      <c r="C3642" s="74" t="s">
        <v>3934</v>
      </c>
      <c r="D3642" s="74" t="s">
        <v>13852</v>
      </c>
    </row>
    <row r="3643" ht="14.25" customHeight="1">
      <c r="A3643" s="74" t="s">
        <v>10996</v>
      </c>
      <c r="B3643" s="74" t="s">
        <v>13874</v>
      </c>
      <c r="C3643" s="74" t="s">
        <v>3968</v>
      </c>
      <c r="D3643" s="74" t="s">
        <v>13852</v>
      </c>
    </row>
    <row r="3644" ht="14.25" customHeight="1">
      <c r="A3644" s="74" t="s">
        <v>11035</v>
      </c>
      <c r="B3644" s="74" t="s">
        <v>11036</v>
      </c>
      <c r="C3644" s="74" t="s">
        <v>57</v>
      </c>
      <c r="D3644" s="74" t="s">
        <v>13852</v>
      </c>
    </row>
    <row r="3645" ht="14.25" customHeight="1">
      <c r="A3645" s="74" t="s">
        <v>11041</v>
      </c>
      <c r="B3645" s="74" t="s">
        <v>11042</v>
      </c>
      <c r="C3645" s="74" t="s">
        <v>57</v>
      </c>
      <c r="D3645" s="74" t="s">
        <v>13852</v>
      </c>
    </row>
    <row r="3646" ht="14.25" customHeight="1">
      <c r="A3646" s="74" t="s">
        <v>11060</v>
      </c>
      <c r="B3646" s="74" t="s">
        <v>11061</v>
      </c>
      <c r="C3646" s="74" t="s">
        <v>127</v>
      </c>
      <c r="D3646" s="74" t="s">
        <v>13852</v>
      </c>
    </row>
    <row r="3647" ht="14.25" customHeight="1">
      <c r="A3647" s="74" t="s">
        <v>11062</v>
      </c>
      <c r="B3647" s="74" t="s">
        <v>11063</v>
      </c>
      <c r="C3647" s="74" t="s">
        <v>127</v>
      </c>
      <c r="D3647" s="74" t="s">
        <v>13852</v>
      </c>
    </row>
    <row r="3648" ht="14.25" customHeight="1">
      <c r="A3648" s="74" t="s">
        <v>11086</v>
      </c>
      <c r="B3648" s="74" t="s">
        <v>11087</v>
      </c>
      <c r="C3648" s="74" t="s">
        <v>100</v>
      </c>
      <c r="D3648" s="74" t="s">
        <v>13852</v>
      </c>
    </row>
    <row r="3649" ht="14.25" customHeight="1">
      <c r="A3649" s="74" t="s">
        <v>11099</v>
      </c>
      <c r="B3649" s="74" t="s">
        <v>2943</v>
      </c>
      <c r="C3649" s="74" t="s">
        <v>50</v>
      </c>
      <c r="D3649" s="74" t="s">
        <v>13852</v>
      </c>
    </row>
    <row r="3650" ht="14.25" customHeight="1">
      <c r="A3650" s="74" t="s">
        <v>11161</v>
      </c>
      <c r="B3650" s="74" t="s">
        <v>11162</v>
      </c>
      <c r="C3650" s="74" t="s">
        <v>71</v>
      </c>
      <c r="D3650" s="74" t="s">
        <v>13852</v>
      </c>
    </row>
    <row r="3651" ht="14.25" customHeight="1">
      <c r="A3651" s="74" t="s">
        <v>11195</v>
      </c>
      <c r="B3651" s="74" t="s">
        <v>11196</v>
      </c>
      <c r="C3651" s="74" t="s">
        <v>127</v>
      </c>
      <c r="D3651" s="74" t="s">
        <v>13852</v>
      </c>
    </row>
    <row r="3652" ht="14.25" customHeight="1">
      <c r="A3652" s="74" t="s">
        <v>11197</v>
      </c>
      <c r="B3652" s="74" t="s">
        <v>11198</v>
      </c>
      <c r="C3652" s="74" t="s">
        <v>3968</v>
      </c>
      <c r="D3652" s="74" t="s">
        <v>13852</v>
      </c>
    </row>
    <row r="3653" ht="14.25" customHeight="1">
      <c r="A3653" s="74" t="s">
        <v>11207</v>
      </c>
      <c r="B3653" s="74" t="s">
        <v>1487</v>
      </c>
      <c r="C3653" s="74" t="s">
        <v>3968</v>
      </c>
      <c r="D3653" s="74" t="s">
        <v>13852</v>
      </c>
    </row>
    <row r="3654" ht="14.25" customHeight="1">
      <c r="A3654" s="74" t="s">
        <v>11208</v>
      </c>
      <c r="B3654" s="74" t="s">
        <v>11209</v>
      </c>
      <c r="C3654" s="74" t="s">
        <v>57</v>
      </c>
      <c r="D3654" s="74" t="s">
        <v>13852</v>
      </c>
    </row>
    <row r="3655" ht="14.25" customHeight="1">
      <c r="A3655" s="74" t="s">
        <v>11214</v>
      </c>
      <c r="B3655" s="74" t="s">
        <v>11215</v>
      </c>
      <c r="C3655" s="74" t="s">
        <v>50</v>
      </c>
      <c r="D3655" s="74" t="s">
        <v>13852</v>
      </c>
    </row>
    <row r="3656" ht="14.25" customHeight="1">
      <c r="A3656" s="74" t="s">
        <v>3717</v>
      </c>
      <c r="B3656" s="74" t="s">
        <v>807</v>
      </c>
      <c r="C3656" s="74" t="s">
        <v>3968</v>
      </c>
      <c r="D3656" s="74" t="s">
        <v>13852</v>
      </c>
    </row>
    <row r="3657" ht="14.25" customHeight="1">
      <c r="A3657" s="74" t="s">
        <v>11247</v>
      </c>
      <c r="B3657" s="74" t="s">
        <v>801</v>
      </c>
      <c r="C3657" s="74" t="s">
        <v>100</v>
      </c>
      <c r="D3657" s="74" t="s">
        <v>13852</v>
      </c>
    </row>
    <row r="3658" ht="14.25" customHeight="1">
      <c r="A3658" s="74" t="s">
        <v>3718</v>
      </c>
      <c r="B3658" s="74" t="s">
        <v>825</v>
      </c>
      <c r="C3658" s="74" t="s">
        <v>3968</v>
      </c>
      <c r="D3658" s="74" t="s">
        <v>13852</v>
      </c>
    </row>
    <row r="3659" ht="14.25" customHeight="1">
      <c r="A3659" s="74" t="s">
        <v>11276</v>
      </c>
      <c r="B3659" s="74" t="s">
        <v>13508</v>
      </c>
      <c r="C3659" s="74" t="s">
        <v>3968</v>
      </c>
      <c r="D3659" s="74" t="s">
        <v>13852</v>
      </c>
    </row>
    <row r="3660" ht="14.25" customHeight="1">
      <c r="A3660" s="74" t="s">
        <v>13509</v>
      </c>
      <c r="B3660" s="74" t="s">
        <v>1490</v>
      </c>
      <c r="C3660" s="74" t="s">
        <v>100</v>
      </c>
      <c r="D3660" s="74" t="s">
        <v>13852</v>
      </c>
    </row>
    <row r="3661" ht="14.25" customHeight="1">
      <c r="A3661" s="74" t="s">
        <v>11351</v>
      </c>
      <c r="B3661" s="74" t="s">
        <v>13875</v>
      </c>
      <c r="C3661" s="74" t="s">
        <v>3934</v>
      </c>
      <c r="D3661" s="74" t="s">
        <v>13852</v>
      </c>
    </row>
    <row r="3662" ht="14.25" customHeight="1">
      <c r="A3662" s="74" t="s">
        <v>11450</v>
      </c>
      <c r="B3662" s="74" t="s">
        <v>6573</v>
      </c>
      <c r="C3662" s="74" t="s">
        <v>3968</v>
      </c>
      <c r="D3662" s="74" t="s">
        <v>13852</v>
      </c>
    </row>
    <row r="3663" ht="14.25" customHeight="1">
      <c r="A3663" s="74" t="s">
        <v>11452</v>
      </c>
      <c r="B3663" s="74" t="s">
        <v>11453</v>
      </c>
      <c r="C3663" s="74" t="s">
        <v>100</v>
      </c>
      <c r="D3663" s="74" t="s">
        <v>13852</v>
      </c>
    </row>
    <row r="3664" ht="14.25" customHeight="1">
      <c r="A3664" s="74" t="s">
        <v>11478</v>
      </c>
      <c r="B3664" s="74" t="s">
        <v>11479</v>
      </c>
      <c r="C3664" s="74" t="s">
        <v>100</v>
      </c>
      <c r="D3664" s="74" t="s">
        <v>13852</v>
      </c>
    </row>
    <row r="3665" ht="14.25" customHeight="1">
      <c r="A3665" s="74" t="s">
        <v>11494</v>
      </c>
      <c r="B3665" s="74" t="s">
        <v>830</v>
      </c>
      <c r="C3665" s="74" t="s">
        <v>3968</v>
      </c>
      <c r="D3665" s="74" t="s">
        <v>13852</v>
      </c>
    </row>
    <row r="3666" ht="14.25" customHeight="1">
      <c r="A3666" s="74" t="s">
        <v>11513</v>
      </c>
      <c r="B3666" s="74" t="s">
        <v>11514</v>
      </c>
      <c r="C3666" s="74" t="s">
        <v>100</v>
      </c>
      <c r="D3666" s="74" t="s">
        <v>13852</v>
      </c>
    </row>
    <row r="3667" ht="14.25" customHeight="1">
      <c r="A3667" s="74" t="s">
        <v>11517</v>
      </c>
      <c r="B3667" s="74" t="s">
        <v>11518</v>
      </c>
      <c r="C3667" s="74" t="s">
        <v>100</v>
      </c>
      <c r="D3667" s="74" t="s">
        <v>13852</v>
      </c>
    </row>
    <row r="3668" ht="14.25" customHeight="1">
      <c r="A3668" s="74" t="s">
        <v>11529</v>
      </c>
      <c r="B3668" s="74" t="s">
        <v>11530</v>
      </c>
      <c r="C3668" s="74" t="s">
        <v>100</v>
      </c>
      <c r="D3668" s="74" t="s">
        <v>13852</v>
      </c>
    </row>
    <row r="3669" ht="14.25" customHeight="1">
      <c r="A3669" s="74" t="s">
        <v>13433</v>
      </c>
      <c r="B3669" s="74" t="s">
        <v>1494</v>
      </c>
      <c r="C3669" s="74" t="s">
        <v>50</v>
      </c>
      <c r="D3669" s="74" t="s">
        <v>13852</v>
      </c>
    </row>
    <row r="3670" ht="14.25" customHeight="1">
      <c r="A3670" s="74" t="s">
        <v>13434</v>
      </c>
      <c r="B3670" s="74" t="s">
        <v>1498</v>
      </c>
      <c r="C3670" s="74" t="s">
        <v>50</v>
      </c>
      <c r="D3670" s="74" t="s">
        <v>13852</v>
      </c>
    </row>
    <row r="3671" ht="14.25" customHeight="1">
      <c r="A3671" s="74" t="s">
        <v>11619</v>
      </c>
      <c r="B3671" s="74" t="s">
        <v>11620</v>
      </c>
      <c r="C3671" s="74" t="s">
        <v>3968</v>
      </c>
      <c r="D3671" s="74" t="s">
        <v>13852</v>
      </c>
    </row>
    <row r="3672" ht="14.25" customHeight="1">
      <c r="A3672" s="74" t="s">
        <v>11631</v>
      </c>
      <c r="B3672" s="74" t="s">
        <v>976</v>
      </c>
      <c r="C3672" s="74" t="s">
        <v>100</v>
      </c>
      <c r="D3672" s="74" t="s">
        <v>13852</v>
      </c>
    </row>
    <row r="3673" ht="14.25" customHeight="1">
      <c r="A3673" s="74" t="s">
        <v>11644</v>
      </c>
      <c r="B3673" s="74" t="s">
        <v>11645</v>
      </c>
      <c r="C3673" s="74" t="s">
        <v>3968</v>
      </c>
      <c r="D3673" s="74" t="s">
        <v>13852</v>
      </c>
    </row>
    <row r="3674" ht="14.25" customHeight="1">
      <c r="A3674" s="74" t="s">
        <v>11652</v>
      </c>
      <c r="B3674" s="74" t="s">
        <v>11653</v>
      </c>
      <c r="C3674" s="74" t="s">
        <v>100</v>
      </c>
      <c r="D3674" s="74" t="s">
        <v>13852</v>
      </c>
    </row>
    <row r="3675" ht="14.25" customHeight="1">
      <c r="A3675" s="74" t="s">
        <v>11656</v>
      </c>
      <c r="B3675" s="74" t="s">
        <v>3106</v>
      </c>
      <c r="C3675" s="74" t="s">
        <v>100</v>
      </c>
      <c r="D3675" s="74" t="s">
        <v>13852</v>
      </c>
    </row>
    <row r="3676" ht="14.25" customHeight="1">
      <c r="A3676" s="74" t="s">
        <v>11701</v>
      </c>
      <c r="B3676" s="74" t="s">
        <v>11702</v>
      </c>
      <c r="C3676" s="74" t="s">
        <v>50</v>
      </c>
      <c r="D3676" s="74" t="s">
        <v>13852</v>
      </c>
    </row>
    <row r="3677" ht="14.25" customHeight="1">
      <c r="A3677" s="74" t="s">
        <v>11703</v>
      </c>
      <c r="B3677" s="74" t="s">
        <v>11704</v>
      </c>
      <c r="C3677" s="74" t="s">
        <v>3968</v>
      </c>
      <c r="D3677" s="74" t="s">
        <v>13852</v>
      </c>
    </row>
    <row r="3678" ht="14.25" customHeight="1">
      <c r="A3678" s="74" t="s">
        <v>11717</v>
      </c>
      <c r="B3678" s="74" t="s">
        <v>11718</v>
      </c>
      <c r="C3678" s="74" t="s">
        <v>100</v>
      </c>
      <c r="D3678" s="74" t="s">
        <v>13852</v>
      </c>
    </row>
    <row r="3679" ht="14.25" customHeight="1">
      <c r="A3679" s="74" t="s">
        <v>11719</v>
      </c>
      <c r="B3679" s="74" t="s">
        <v>11720</v>
      </c>
      <c r="C3679" s="74" t="s">
        <v>3934</v>
      </c>
      <c r="D3679" s="74" t="s">
        <v>13852</v>
      </c>
    </row>
    <row r="3680" ht="14.25" customHeight="1">
      <c r="A3680" s="74" t="s">
        <v>11741</v>
      </c>
      <c r="B3680" s="74" t="s">
        <v>11742</v>
      </c>
      <c r="C3680" s="74" t="s">
        <v>3968</v>
      </c>
      <c r="D3680" s="74" t="s">
        <v>13852</v>
      </c>
    </row>
    <row r="3681" ht="14.25" customHeight="1">
      <c r="A3681" s="74" t="s">
        <v>11807</v>
      </c>
      <c r="B3681" s="74" t="s">
        <v>11808</v>
      </c>
      <c r="C3681" s="74" t="s">
        <v>3934</v>
      </c>
      <c r="D3681" s="74" t="s">
        <v>13852</v>
      </c>
    </row>
    <row r="3682" ht="14.25" customHeight="1">
      <c r="A3682" s="74" t="s">
        <v>11809</v>
      </c>
      <c r="B3682" s="74" t="s">
        <v>11810</v>
      </c>
      <c r="C3682" s="74" t="s">
        <v>3934</v>
      </c>
      <c r="D3682" s="74" t="s">
        <v>13852</v>
      </c>
    </row>
    <row r="3683" ht="14.25" customHeight="1">
      <c r="A3683" s="74" t="s">
        <v>11825</v>
      </c>
      <c r="B3683" s="74" t="s">
        <v>11826</v>
      </c>
      <c r="C3683" s="74" t="s">
        <v>3968</v>
      </c>
      <c r="D3683" s="74" t="s">
        <v>13852</v>
      </c>
    </row>
    <row r="3684" ht="14.25" customHeight="1">
      <c r="A3684" s="74" t="s">
        <v>11951</v>
      </c>
      <c r="B3684" s="74" t="s">
        <v>11952</v>
      </c>
      <c r="C3684" s="74" t="s">
        <v>100</v>
      </c>
      <c r="D3684" s="74" t="s">
        <v>13852</v>
      </c>
    </row>
    <row r="3685" ht="14.25" customHeight="1">
      <c r="A3685" s="74" t="s">
        <v>11955</v>
      </c>
      <c r="B3685" s="74" t="s">
        <v>11956</v>
      </c>
      <c r="C3685" s="74" t="s">
        <v>3968</v>
      </c>
      <c r="D3685" s="74" t="s">
        <v>13852</v>
      </c>
    </row>
    <row r="3686" ht="14.25" customHeight="1">
      <c r="A3686" s="74" t="s">
        <v>13435</v>
      </c>
      <c r="B3686" s="74" t="s">
        <v>1692</v>
      </c>
      <c r="C3686" s="74" t="s">
        <v>3968</v>
      </c>
      <c r="D3686" s="74" t="s">
        <v>13852</v>
      </c>
    </row>
    <row r="3687" ht="14.25" customHeight="1">
      <c r="A3687" s="74" t="s">
        <v>13436</v>
      </c>
      <c r="B3687" s="74" t="s">
        <v>1697</v>
      </c>
      <c r="C3687" s="74" t="s">
        <v>3968</v>
      </c>
      <c r="D3687" s="74" t="s">
        <v>13852</v>
      </c>
    </row>
    <row r="3688" ht="14.25" customHeight="1">
      <c r="A3688" s="74" t="s">
        <v>13437</v>
      </c>
      <c r="B3688" s="74" t="s">
        <v>1707</v>
      </c>
      <c r="C3688" s="74" t="s">
        <v>3968</v>
      </c>
      <c r="D3688" s="74" t="s">
        <v>13852</v>
      </c>
    </row>
    <row r="3689" ht="14.25" customHeight="1">
      <c r="A3689" s="74" t="s">
        <v>13438</v>
      </c>
      <c r="B3689" s="74" t="s">
        <v>1712</v>
      </c>
      <c r="C3689" s="74" t="s">
        <v>3968</v>
      </c>
      <c r="D3689" s="74" t="s">
        <v>13852</v>
      </c>
    </row>
    <row r="3690" ht="14.25" customHeight="1">
      <c r="A3690" s="74" t="s">
        <v>13439</v>
      </c>
      <c r="B3690" s="74" t="s">
        <v>1717</v>
      </c>
      <c r="C3690" s="74" t="s">
        <v>3968</v>
      </c>
      <c r="D3690" s="74" t="s">
        <v>13852</v>
      </c>
    </row>
    <row r="3691" ht="14.25" customHeight="1">
      <c r="A3691" s="74" t="s">
        <v>13440</v>
      </c>
      <c r="B3691" s="74" t="s">
        <v>1722</v>
      </c>
      <c r="C3691" s="74" t="s">
        <v>3968</v>
      </c>
      <c r="D3691" s="74" t="s">
        <v>13852</v>
      </c>
    </row>
    <row r="3692" ht="14.25" customHeight="1">
      <c r="A3692" s="74" t="s">
        <v>13441</v>
      </c>
      <c r="B3692" s="74" t="s">
        <v>13510</v>
      </c>
      <c r="C3692" s="74" t="s">
        <v>3934</v>
      </c>
      <c r="D3692" s="74" t="s">
        <v>13852</v>
      </c>
    </row>
    <row r="3693" ht="14.25" customHeight="1">
      <c r="A3693" s="74" t="s">
        <v>11963</v>
      </c>
      <c r="B3693" s="74" t="s">
        <v>11964</v>
      </c>
      <c r="C3693" s="74" t="s">
        <v>3968</v>
      </c>
      <c r="D3693" s="74" t="s">
        <v>13852</v>
      </c>
    </row>
    <row r="3694" ht="14.25" customHeight="1">
      <c r="A3694" s="74" t="s">
        <v>13443</v>
      </c>
      <c r="B3694" s="74" t="s">
        <v>1702</v>
      </c>
      <c r="C3694" s="74" t="s">
        <v>3968</v>
      </c>
      <c r="D3694" s="74" t="s">
        <v>13852</v>
      </c>
    </row>
    <row r="3695" ht="14.25" customHeight="1">
      <c r="A3695" s="74" t="s">
        <v>11967</v>
      </c>
      <c r="B3695" s="74" t="s">
        <v>11968</v>
      </c>
      <c r="C3695" s="74" t="s">
        <v>3968</v>
      </c>
      <c r="D3695" s="74" t="s">
        <v>13852</v>
      </c>
    </row>
    <row r="3696" ht="14.25" customHeight="1">
      <c r="A3696" s="74" t="s">
        <v>13444</v>
      </c>
      <c r="B3696" s="74" t="s">
        <v>495</v>
      </c>
      <c r="C3696" s="74" t="s">
        <v>50</v>
      </c>
      <c r="D3696" s="74" t="s">
        <v>13852</v>
      </c>
    </row>
    <row r="3697" ht="14.25" customHeight="1">
      <c r="A3697" s="74" t="s">
        <v>12082</v>
      </c>
      <c r="B3697" s="74" t="s">
        <v>12083</v>
      </c>
      <c r="C3697" s="74" t="s">
        <v>3934</v>
      </c>
      <c r="D3697" s="74" t="s">
        <v>13852</v>
      </c>
    </row>
    <row r="3698" ht="14.25" customHeight="1">
      <c r="A3698" s="74" t="s">
        <v>13445</v>
      </c>
      <c r="B3698" s="74" t="s">
        <v>13446</v>
      </c>
      <c r="C3698" s="74" t="s">
        <v>57</v>
      </c>
      <c r="D3698" s="74" t="s">
        <v>13852</v>
      </c>
    </row>
    <row r="3699" ht="14.25" customHeight="1">
      <c r="A3699" s="74" t="s">
        <v>13447</v>
      </c>
      <c r="B3699" s="74" t="s">
        <v>1730</v>
      </c>
      <c r="C3699" s="74" t="s">
        <v>100</v>
      </c>
      <c r="D3699" s="74" t="s">
        <v>13852</v>
      </c>
    </row>
    <row r="3700" ht="14.25" customHeight="1">
      <c r="A3700" s="74" t="s">
        <v>12144</v>
      </c>
      <c r="B3700" s="74" t="s">
        <v>12145</v>
      </c>
      <c r="C3700" s="74" t="s">
        <v>3934</v>
      </c>
      <c r="D3700" s="74" t="s">
        <v>13852</v>
      </c>
    </row>
    <row r="3701" ht="14.25" customHeight="1">
      <c r="A3701" s="74" t="s">
        <v>12152</v>
      </c>
      <c r="B3701" s="74" t="s">
        <v>1734</v>
      </c>
      <c r="C3701" s="74" t="s">
        <v>127</v>
      </c>
      <c r="D3701" s="74" t="s">
        <v>13852</v>
      </c>
    </row>
    <row r="3702" ht="14.25" customHeight="1">
      <c r="A3702" s="74" t="s">
        <v>12169</v>
      </c>
      <c r="B3702" s="74" t="s">
        <v>12170</v>
      </c>
      <c r="C3702" s="74" t="s">
        <v>3934</v>
      </c>
      <c r="D3702" s="74" t="s">
        <v>13852</v>
      </c>
    </row>
    <row r="3703" ht="14.25" customHeight="1">
      <c r="A3703" s="74" t="s">
        <v>12180</v>
      </c>
      <c r="B3703" s="74" t="s">
        <v>1750</v>
      </c>
      <c r="C3703" s="74" t="s">
        <v>3968</v>
      </c>
      <c r="D3703" s="74" t="s">
        <v>13852</v>
      </c>
    </row>
    <row r="3704" ht="14.25" customHeight="1">
      <c r="A3704" s="74" t="s">
        <v>12186</v>
      </c>
      <c r="B3704" s="74" t="s">
        <v>12187</v>
      </c>
      <c r="C3704" s="74" t="s">
        <v>3968</v>
      </c>
      <c r="D3704" s="74" t="s">
        <v>13852</v>
      </c>
    </row>
    <row r="3705" ht="14.25" customHeight="1">
      <c r="A3705" s="74" t="s">
        <v>12194</v>
      </c>
      <c r="B3705" s="74" t="s">
        <v>12195</v>
      </c>
      <c r="C3705" s="74" t="s">
        <v>3934</v>
      </c>
      <c r="D3705" s="74" t="s">
        <v>13852</v>
      </c>
    </row>
    <row r="3706" ht="14.25" customHeight="1">
      <c r="A3706" s="74" t="s">
        <v>12351</v>
      </c>
      <c r="B3706" s="74" t="s">
        <v>7043</v>
      </c>
      <c r="C3706" s="74" t="s">
        <v>100</v>
      </c>
      <c r="D3706" s="74" t="s">
        <v>13852</v>
      </c>
    </row>
    <row r="3707" ht="14.25" customHeight="1">
      <c r="A3707" s="74" t="s">
        <v>12368</v>
      </c>
      <c r="B3707" s="74" t="s">
        <v>13876</v>
      </c>
      <c r="C3707" s="74" t="s">
        <v>3968</v>
      </c>
      <c r="D3707" s="74" t="s">
        <v>13852</v>
      </c>
    </row>
    <row r="3708" ht="14.25" customHeight="1">
      <c r="A3708" s="74" t="s">
        <v>12384</v>
      </c>
      <c r="B3708" s="74" t="s">
        <v>12385</v>
      </c>
      <c r="C3708" s="74" t="s">
        <v>3934</v>
      </c>
      <c r="D3708" s="74" t="s">
        <v>13852</v>
      </c>
    </row>
    <row r="3709" ht="14.25" customHeight="1">
      <c r="A3709" s="74" t="s">
        <v>13448</v>
      </c>
      <c r="B3709" s="74" t="s">
        <v>1755</v>
      </c>
      <c r="C3709" s="74" t="s">
        <v>50</v>
      </c>
      <c r="D3709" s="74" t="s">
        <v>13852</v>
      </c>
    </row>
    <row r="3710" ht="14.25" customHeight="1">
      <c r="A3710" s="74" t="s">
        <v>13449</v>
      </c>
      <c r="B3710" s="74" t="s">
        <v>2947</v>
      </c>
      <c r="C3710" s="74" t="s">
        <v>3968</v>
      </c>
      <c r="D3710" s="74" t="s">
        <v>13852</v>
      </c>
    </row>
    <row r="3711" ht="14.25" customHeight="1">
      <c r="A3711" s="74" t="s">
        <v>12412</v>
      </c>
      <c r="B3711" s="74" t="s">
        <v>1763</v>
      </c>
      <c r="C3711" s="74" t="s">
        <v>71</v>
      </c>
      <c r="D3711" s="74" t="s">
        <v>13852</v>
      </c>
    </row>
    <row r="3712" ht="14.25" customHeight="1">
      <c r="A3712" s="74" t="s">
        <v>12413</v>
      </c>
      <c r="B3712" s="74" t="s">
        <v>13877</v>
      </c>
      <c r="C3712" s="74" t="s">
        <v>3934</v>
      </c>
      <c r="D3712" s="74" t="s">
        <v>13852</v>
      </c>
    </row>
    <row r="3713" ht="14.25" customHeight="1">
      <c r="A3713" s="74" t="s">
        <v>13450</v>
      </c>
      <c r="B3713" s="74" t="s">
        <v>1771</v>
      </c>
      <c r="C3713" s="74" t="s">
        <v>3968</v>
      </c>
      <c r="D3713" s="74" t="s">
        <v>13852</v>
      </c>
    </row>
    <row r="3714" ht="14.25" customHeight="1">
      <c r="A3714" s="74" t="s">
        <v>12505</v>
      </c>
      <c r="B3714" s="74" t="s">
        <v>2967</v>
      </c>
      <c r="C3714" s="74" t="s">
        <v>923</v>
      </c>
      <c r="D3714" s="74" t="s">
        <v>13852</v>
      </c>
    </row>
    <row r="3715" ht="14.25" customHeight="1">
      <c r="A3715" s="74" t="s">
        <v>12506</v>
      </c>
      <c r="B3715" s="74" t="s">
        <v>13878</v>
      </c>
      <c r="C3715" s="74" t="s">
        <v>3934</v>
      </c>
      <c r="D3715" s="74" t="s">
        <v>13852</v>
      </c>
    </row>
    <row r="3716" ht="14.25" customHeight="1">
      <c r="A3716" s="74" t="s">
        <v>12571</v>
      </c>
      <c r="B3716" s="74" t="s">
        <v>3588</v>
      </c>
      <c r="C3716" s="74" t="s">
        <v>923</v>
      </c>
      <c r="D3716" s="74" t="s">
        <v>13852</v>
      </c>
    </row>
    <row r="3717" ht="14.25" customHeight="1">
      <c r="A3717" s="74" t="s">
        <v>13451</v>
      </c>
      <c r="B3717" s="74" t="s">
        <v>13452</v>
      </c>
      <c r="C3717" s="74" t="s">
        <v>3934</v>
      </c>
      <c r="D3717" s="74" t="s">
        <v>13852</v>
      </c>
    </row>
    <row r="3718" ht="14.25" customHeight="1">
      <c r="A3718" s="74" t="s">
        <v>12591</v>
      </c>
      <c r="B3718" s="74" t="s">
        <v>12592</v>
      </c>
      <c r="C3718" s="74" t="s">
        <v>6563</v>
      </c>
      <c r="D3718" s="74" t="s">
        <v>13852</v>
      </c>
    </row>
    <row r="3719" ht="14.25" customHeight="1">
      <c r="A3719" s="74" t="s">
        <v>12593</v>
      </c>
      <c r="B3719" s="74" t="s">
        <v>6565</v>
      </c>
      <c r="C3719" s="74" t="s">
        <v>3968</v>
      </c>
      <c r="D3719" s="74" t="s">
        <v>13852</v>
      </c>
    </row>
    <row r="3720" ht="14.25" customHeight="1">
      <c r="A3720" s="74" t="s">
        <v>12652</v>
      </c>
      <c r="B3720" s="74" t="s">
        <v>12653</v>
      </c>
      <c r="C3720" s="74" t="s">
        <v>3934</v>
      </c>
      <c r="D3720" s="74" t="s">
        <v>13852</v>
      </c>
    </row>
    <row r="3721" ht="14.25" customHeight="1">
      <c r="A3721" s="74" t="s">
        <v>3713</v>
      </c>
      <c r="B3721" s="74" t="s">
        <v>1853</v>
      </c>
      <c r="C3721" s="74" t="s">
        <v>3968</v>
      </c>
      <c r="D3721" s="74" t="s">
        <v>13852</v>
      </c>
    </row>
    <row r="3722" ht="14.25" customHeight="1">
      <c r="A3722" s="74" t="s">
        <v>13453</v>
      </c>
      <c r="B3722" s="74" t="s">
        <v>325</v>
      </c>
      <c r="C3722" s="74" t="s">
        <v>100</v>
      </c>
      <c r="D3722" s="74" t="s">
        <v>13852</v>
      </c>
    </row>
    <row r="3723" ht="14.25" customHeight="1">
      <c r="A3723" s="74" t="s">
        <v>13454</v>
      </c>
      <c r="B3723" s="74" t="s">
        <v>994</v>
      </c>
      <c r="C3723" s="74" t="s">
        <v>100</v>
      </c>
      <c r="D3723" s="74" t="s">
        <v>13852</v>
      </c>
    </row>
    <row r="3724" ht="14.25" customHeight="1">
      <c r="A3724" s="74" t="s">
        <v>13455</v>
      </c>
      <c r="B3724" s="74" t="s">
        <v>1857</v>
      </c>
      <c r="C3724" s="74" t="s">
        <v>100</v>
      </c>
      <c r="D3724" s="74" t="s">
        <v>13852</v>
      </c>
    </row>
    <row r="3725" ht="14.25" customHeight="1">
      <c r="A3725" s="74" t="s">
        <v>13456</v>
      </c>
      <c r="B3725" s="74" t="s">
        <v>1861</v>
      </c>
      <c r="C3725" s="74" t="s">
        <v>100</v>
      </c>
      <c r="D3725" s="74" t="s">
        <v>13852</v>
      </c>
    </row>
    <row r="3726" ht="14.25" customHeight="1">
      <c r="A3726" s="74" t="s">
        <v>12741</v>
      </c>
      <c r="B3726" s="74" t="s">
        <v>12742</v>
      </c>
      <c r="C3726" s="74" t="s">
        <v>100</v>
      </c>
      <c r="D3726" s="74" t="s">
        <v>13852</v>
      </c>
    </row>
    <row r="3727" ht="14.25" customHeight="1">
      <c r="A3727" s="74" t="s">
        <v>12804</v>
      </c>
      <c r="B3727" s="74" t="s">
        <v>12805</v>
      </c>
      <c r="C3727" s="74" t="s">
        <v>100</v>
      </c>
      <c r="D3727" s="74" t="s">
        <v>13852</v>
      </c>
    </row>
    <row r="3728" ht="14.25" customHeight="1">
      <c r="A3728" s="74" t="s">
        <v>13457</v>
      </c>
      <c r="B3728" s="74" t="s">
        <v>505</v>
      </c>
      <c r="C3728" s="74" t="s">
        <v>50</v>
      </c>
      <c r="D3728" s="74" t="s">
        <v>13852</v>
      </c>
    </row>
    <row r="3729" ht="14.25" customHeight="1">
      <c r="A3729" s="74" t="s">
        <v>3726</v>
      </c>
      <c r="B3729" s="74" t="s">
        <v>1877</v>
      </c>
      <c r="C3729" s="74" t="s">
        <v>127</v>
      </c>
      <c r="D3729" s="74" t="s">
        <v>13852</v>
      </c>
    </row>
    <row r="3730" ht="14.25" customHeight="1">
      <c r="A3730" s="74" t="s">
        <v>12845</v>
      </c>
      <c r="B3730" s="74" t="s">
        <v>3589</v>
      </c>
      <c r="C3730" s="74" t="s">
        <v>127</v>
      </c>
      <c r="D3730" s="74" t="s">
        <v>13852</v>
      </c>
    </row>
    <row r="3731" ht="14.25" customHeight="1">
      <c r="A3731" s="74" t="s">
        <v>12858</v>
      </c>
      <c r="B3731" s="74" t="s">
        <v>3361</v>
      </c>
      <c r="C3731" s="74" t="s">
        <v>1026</v>
      </c>
      <c r="D3731" s="74" t="s">
        <v>13852</v>
      </c>
    </row>
    <row r="3732" ht="14.25" customHeight="1">
      <c r="A3732" s="74" t="s">
        <v>12861</v>
      </c>
      <c r="B3732" s="74" t="s">
        <v>3594</v>
      </c>
      <c r="C3732" s="74" t="s">
        <v>57</v>
      </c>
      <c r="D3732" s="74" t="s">
        <v>13852</v>
      </c>
    </row>
    <row r="3733" ht="14.25" customHeight="1">
      <c r="A3733" s="74" t="s">
        <v>13458</v>
      </c>
      <c r="B3733" s="74" t="s">
        <v>13459</v>
      </c>
      <c r="C3733" s="74" t="s">
        <v>57</v>
      </c>
      <c r="D3733" s="74" t="s">
        <v>13852</v>
      </c>
    </row>
    <row r="3734" ht="14.25" customHeight="1">
      <c r="A3734" s="74" t="s">
        <v>13460</v>
      </c>
      <c r="B3734" s="74" t="s">
        <v>1951</v>
      </c>
      <c r="C3734" s="74" t="s">
        <v>100</v>
      </c>
      <c r="D3734" s="74" t="s">
        <v>13852</v>
      </c>
    </row>
    <row r="3735" ht="14.25" customHeight="1">
      <c r="A3735" s="74" t="s">
        <v>13012</v>
      </c>
      <c r="B3735" s="74" t="s">
        <v>13013</v>
      </c>
      <c r="C3735" s="74" t="s">
        <v>3968</v>
      </c>
      <c r="D3735" s="74" t="s">
        <v>13852</v>
      </c>
    </row>
    <row r="3736" ht="14.25" customHeight="1">
      <c r="A3736" s="74" t="s">
        <v>13014</v>
      </c>
      <c r="B3736" s="74" t="s">
        <v>13015</v>
      </c>
      <c r="C3736" s="74" t="s">
        <v>3934</v>
      </c>
      <c r="D3736" s="74" t="s">
        <v>13852</v>
      </c>
    </row>
    <row r="3737" ht="14.25" customHeight="1">
      <c r="A3737" s="74" t="s">
        <v>13016</v>
      </c>
      <c r="B3737" s="74" t="s">
        <v>13017</v>
      </c>
      <c r="C3737" s="74" t="s">
        <v>3934</v>
      </c>
      <c r="D3737" s="74" t="s">
        <v>13852</v>
      </c>
    </row>
    <row r="3738" ht="14.25" customHeight="1">
      <c r="A3738" s="74" t="s">
        <v>13028</v>
      </c>
      <c r="B3738" s="74" t="s">
        <v>13029</v>
      </c>
      <c r="C3738" s="74" t="s">
        <v>3968</v>
      </c>
      <c r="D3738" s="74" t="s">
        <v>13852</v>
      </c>
    </row>
    <row r="3739" ht="14.25" customHeight="1">
      <c r="A3739" s="74" t="s">
        <v>13462</v>
      </c>
      <c r="B3739" s="74" t="s">
        <v>1955</v>
      </c>
      <c r="C3739" s="74" t="s">
        <v>3968</v>
      </c>
      <c r="D3739" s="74" t="s">
        <v>13852</v>
      </c>
    </row>
    <row r="3740" ht="14.25" customHeight="1">
      <c r="A3740" s="74" t="s">
        <v>13066</v>
      </c>
      <c r="B3740" s="74" t="s">
        <v>13067</v>
      </c>
      <c r="C3740" s="74" t="s">
        <v>57</v>
      </c>
      <c r="D3740" s="74" t="s">
        <v>13852</v>
      </c>
    </row>
    <row r="3741" ht="14.25" customHeight="1">
      <c r="A3741" s="74" t="s">
        <v>13072</v>
      </c>
      <c r="B3741" s="74" t="s">
        <v>13073</v>
      </c>
      <c r="C3741" s="74" t="s">
        <v>57</v>
      </c>
      <c r="D3741" s="74" t="s">
        <v>13852</v>
      </c>
    </row>
    <row r="3742" ht="14.25" customHeight="1">
      <c r="A3742" s="74" t="s">
        <v>13463</v>
      </c>
      <c r="B3742" s="74" t="s">
        <v>1959</v>
      </c>
      <c r="C3742" s="74" t="s">
        <v>3968</v>
      </c>
      <c r="D3742" s="74" t="s">
        <v>13852</v>
      </c>
    </row>
    <row r="3743" ht="14.25" customHeight="1">
      <c r="A3743" s="74" t="s">
        <v>13271</v>
      </c>
      <c r="B3743" s="74" t="s">
        <v>48</v>
      </c>
      <c r="C3743" s="74" t="s">
        <v>50</v>
      </c>
      <c r="D3743" s="74" t="s">
        <v>13879</v>
      </c>
    </row>
    <row r="3744" ht="14.25" customHeight="1">
      <c r="A3744" s="74" t="s">
        <v>13273</v>
      </c>
      <c r="B3744" s="74" t="s">
        <v>13274</v>
      </c>
      <c r="C3744" s="74" t="s">
        <v>57</v>
      </c>
      <c r="D3744" s="74" t="s">
        <v>13879</v>
      </c>
    </row>
    <row r="3745" ht="14.25" customHeight="1">
      <c r="A3745" s="74" t="s">
        <v>4024</v>
      </c>
      <c r="B3745" s="74" t="s">
        <v>4025</v>
      </c>
      <c r="C3745" s="74" t="s">
        <v>71</v>
      </c>
      <c r="D3745" s="74" t="s">
        <v>13879</v>
      </c>
    </row>
    <row r="3746" ht="14.25" customHeight="1">
      <c r="A3746" s="74" t="s">
        <v>4031</v>
      </c>
      <c r="B3746" s="74" t="s">
        <v>4032</v>
      </c>
      <c r="C3746" s="74" t="s">
        <v>3934</v>
      </c>
      <c r="D3746" s="74" t="s">
        <v>13879</v>
      </c>
    </row>
    <row r="3747" ht="14.25" customHeight="1">
      <c r="A3747" s="74" t="s">
        <v>4047</v>
      </c>
      <c r="B3747" s="74" t="s">
        <v>13853</v>
      </c>
      <c r="C3747" s="74" t="s">
        <v>100</v>
      </c>
      <c r="D3747" s="74" t="s">
        <v>13879</v>
      </c>
    </row>
    <row r="3748" ht="14.25" customHeight="1">
      <c r="A3748" s="74" t="s">
        <v>4059</v>
      </c>
      <c r="B3748" s="74" t="s">
        <v>4061</v>
      </c>
      <c r="C3748" s="74" t="s">
        <v>3934</v>
      </c>
      <c r="D3748" s="74" t="s">
        <v>13879</v>
      </c>
    </row>
    <row r="3749" ht="14.25" customHeight="1">
      <c r="A3749" s="74" t="s">
        <v>4094</v>
      </c>
      <c r="B3749" s="74" t="s">
        <v>13880</v>
      </c>
      <c r="C3749" s="74" t="s">
        <v>71</v>
      </c>
      <c r="D3749" s="74" t="s">
        <v>13879</v>
      </c>
    </row>
    <row r="3750" ht="14.25" customHeight="1">
      <c r="A3750" s="74" t="s">
        <v>4096</v>
      </c>
      <c r="B3750" s="74" t="s">
        <v>4101</v>
      </c>
      <c r="C3750" s="74" t="s">
        <v>3934</v>
      </c>
      <c r="D3750" s="74" t="s">
        <v>13879</v>
      </c>
    </row>
    <row r="3751" ht="14.25" customHeight="1">
      <c r="A3751" s="74" t="s">
        <v>4210</v>
      </c>
      <c r="B3751" s="74" t="s">
        <v>13881</v>
      </c>
      <c r="C3751" s="74" t="s">
        <v>100</v>
      </c>
      <c r="D3751" s="74" t="s">
        <v>13879</v>
      </c>
    </row>
    <row r="3752" ht="14.25" customHeight="1">
      <c r="A3752" s="74" t="s">
        <v>13275</v>
      </c>
      <c r="B3752" s="74" t="s">
        <v>104</v>
      </c>
      <c r="C3752" s="74" t="s">
        <v>50</v>
      </c>
      <c r="D3752" s="74" t="s">
        <v>13879</v>
      </c>
    </row>
    <row r="3753" ht="14.25" customHeight="1">
      <c r="A3753" s="74" t="s">
        <v>13276</v>
      </c>
      <c r="B3753" s="74" t="s">
        <v>109</v>
      </c>
      <c r="C3753" s="74" t="s">
        <v>50</v>
      </c>
      <c r="D3753" s="74" t="s">
        <v>13879</v>
      </c>
    </row>
    <row r="3754" ht="14.25" customHeight="1">
      <c r="A3754" s="74" t="s">
        <v>4381</v>
      </c>
      <c r="B3754" s="74" t="s">
        <v>13882</v>
      </c>
      <c r="C3754" s="74" t="s">
        <v>923</v>
      </c>
      <c r="D3754" s="74" t="s">
        <v>13879</v>
      </c>
    </row>
    <row r="3755" ht="14.25" customHeight="1">
      <c r="A3755" s="74" t="s">
        <v>4399</v>
      </c>
      <c r="B3755" s="74" t="s">
        <v>13854</v>
      </c>
      <c r="C3755" s="74" t="s">
        <v>3968</v>
      </c>
      <c r="D3755" s="74" t="s">
        <v>13879</v>
      </c>
    </row>
    <row r="3756" ht="14.25" customHeight="1">
      <c r="A3756" s="74" t="s">
        <v>13277</v>
      </c>
      <c r="B3756" s="74" t="s">
        <v>13278</v>
      </c>
      <c r="C3756" s="74" t="s">
        <v>3934</v>
      </c>
      <c r="D3756" s="74" t="s">
        <v>13879</v>
      </c>
    </row>
    <row r="3757" ht="14.25" customHeight="1">
      <c r="A3757" s="74" t="s">
        <v>13279</v>
      </c>
      <c r="B3757" s="74" t="s">
        <v>125</v>
      </c>
      <c r="C3757" s="74" t="s">
        <v>127</v>
      </c>
      <c r="D3757" s="74" t="s">
        <v>13879</v>
      </c>
    </row>
    <row r="3758" ht="14.25" customHeight="1">
      <c r="A3758" s="74" t="s">
        <v>13280</v>
      </c>
      <c r="B3758" s="74" t="s">
        <v>138</v>
      </c>
      <c r="C3758" s="74" t="s">
        <v>50</v>
      </c>
      <c r="D3758" s="74" t="s">
        <v>13879</v>
      </c>
    </row>
    <row r="3759" ht="14.25" customHeight="1">
      <c r="A3759" s="74" t="s">
        <v>13281</v>
      </c>
      <c r="B3759" s="74" t="s">
        <v>143</v>
      </c>
      <c r="C3759" s="74" t="s">
        <v>100</v>
      </c>
      <c r="D3759" s="74" t="s">
        <v>13879</v>
      </c>
    </row>
    <row r="3760" ht="14.25" customHeight="1">
      <c r="A3760" s="74" t="s">
        <v>13282</v>
      </c>
      <c r="B3760" s="74" t="s">
        <v>147</v>
      </c>
      <c r="C3760" s="74" t="s">
        <v>127</v>
      </c>
      <c r="D3760" s="74" t="s">
        <v>13879</v>
      </c>
    </row>
    <row r="3761" ht="14.25" customHeight="1">
      <c r="A3761" s="74" t="s">
        <v>13283</v>
      </c>
      <c r="B3761" s="74" t="s">
        <v>156</v>
      </c>
      <c r="C3761" s="74" t="s">
        <v>50</v>
      </c>
      <c r="D3761" s="74" t="s">
        <v>13879</v>
      </c>
    </row>
    <row r="3762" ht="14.25" customHeight="1">
      <c r="A3762" s="74" t="s">
        <v>13284</v>
      </c>
      <c r="B3762" s="74" t="s">
        <v>160</v>
      </c>
      <c r="C3762" s="74" t="s">
        <v>50</v>
      </c>
      <c r="D3762" s="74" t="s">
        <v>13879</v>
      </c>
    </row>
    <row r="3763" ht="14.25" customHeight="1">
      <c r="A3763" s="74" t="s">
        <v>13285</v>
      </c>
      <c r="B3763" s="74" t="s">
        <v>164</v>
      </c>
      <c r="C3763" s="74" t="s">
        <v>3968</v>
      </c>
      <c r="D3763" s="74" t="s">
        <v>13879</v>
      </c>
    </row>
    <row r="3764" ht="14.25" customHeight="1">
      <c r="A3764" s="74" t="s">
        <v>13286</v>
      </c>
      <c r="B3764" s="74" t="s">
        <v>174</v>
      </c>
      <c r="C3764" s="74" t="s">
        <v>100</v>
      </c>
      <c r="D3764" s="74" t="s">
        <v>13879</v>
      </c>
    </row>
    <row r="3765" ht="14.25" customHeight="1">
      <c r="A3765" s="74" t="s">
        <v>13287</v>
      </c>
      <c r="B3765" s="74" t="s">
        <v>178</v>
      </c>
      <c r="C3765" s="74" t="s">
        <v>50</v>
      </c>
      <c r="D3765" s="74" t="s">
        <v>13879</v>
      </c>
    </row>
    <row r="3766" ht="14.25" customHeight="1">
      <c r="A3766" s="74" t="s">
        <v>4542</v>
      </c>
      <c r="B3766" s="74" t="s">
        <v>2969</v>
      </c>
      <c r="C3766" s="74" t="s">
        <v>100</v>
      </c>
      <c r="D3766" s="74" t="s">
        <v>13879</v>
      </c>
    </row>
    <row r="3767" ht="14.25" customHeight="1">
      <c r="A3767" s="74" t="s">
        <v>4549</v>
      </c>
      <c r="B3767" s="74" t="s">
        <v>182</v>
      </c>
      <c r="C3767" s="74" t="s">
        <v>100</v>
      </c>
      <c r="D3767" s="74" t="s">
        <v>13879</v>
      </c>
    </row>
    <row r="3768" ht="14.25" customHeight="1">
      <c r="A3768" s="74" t="s">
        <v>4580</v>
      </c>
      <c r="B3768" s="74" t="s">
        <v>4581</v>
      </c>
      <c r="C3768" s="74" t="s">
        <v>3934</v>
      </c>
      <c r="D3768" s="74" t="s">
        <v>13879</v>
      </c>
    </row>
    <row r="3769" ht="14.25" customHeight="1">
      <c r="A3769" s="74" t="s">
        <v>13288</v>
      </c>
      <c r="B3769" s="74" t="s">
        <v>13289</v>
      </c>
      <c r="C3769" s="74" t="s">
        <v>3934</v>
      </c>
      <c r="D3769" s="74" t="s">
        <v>13879</v>
      </c>
    </row>
    <row r="3770" ht="14.25" customHeight="1">
      <c r="A3770" s="74" t="s">
        <v>4608</v>
      </c>
      <c r="B3770" s="74" t="s">
        <v>4609</v>
      </c>
      <c r="C3770" s="74" t="s">
        <v>3934</v>
      </c>
      <c r="D3770" s="74" t="s">
        <v>13879</v>
      </c>
    </row>
    <row r="3771" ht="14.25" customHeight="1">
      <c r="A3771" s="74" t="s">
        <v>13290</v>
      </c>
      <c r="B3771" s="74" t="s">
        <v>13291</v>
      </c>
      <c r="C3771" s="74" t="s">
        <v>3934</v>
      </c>
      <c r="D3771" s="74" t="s">
        <v>13879</v>
      </c>
    </row>
    <row r="3772" ht="14.25" customHeight="1">
      <c r="A3772" s="74" t="s">
        <v>4699</v>
      </c>
      <c r="B3772" s="74" t="s">
        <v>4700</v>
      </c>
      <c r="C3772" s="74" t="s">
        <v>3934</v>
      </c>
      <c r="D3772" s="74" t="s">
        <v>13879</v>
      </c>
    </row>
    <row r="3773" ht="14.25" customHeight="1">
      <c r="A3773" s="74" t="s">
        <v>13294</v>
      </c>
      <c r="B3773" s="74" t="s">
        <v>13295</v>
      </c>
      <c r="C3773" s="74" t="s">
        <v>50</v>
      </c>
      <c r="D3773" s="74" t="s">
        <v>13879</v>
      </c>
    </row>
    <row r="3774" ht="14.25" customHeight="1">
      <c r="A3774" s="74" t="s">
        <v>4785</v>
      </c>
      <c r="B3774" s="74" t="s">
        <v>4786</v>
      </c>
      <c r="C3774" s="74" t="s">
        <v>3968</v>
      </c>
      <c r="D3774" s="74" t="s">
        <v>13879</v>
      </c>
    </row>
    <row r="3775" ht="14.25" customHeight="1">
      <c r="A3775" s="74" t="s">
        <v>13296</v>
      </c>
      <c r="B3775" s="74" t="s">
        <v>206</v>
      </c>
      <c r="C3775" s="74" t="s">
        <v>100</v>
      </c>
      <c r="D3775" s="74" t="s">
        <v>13879</v>
      </c>
    </row>
    <row r="3776" ht="14.25" customHeight="1">
      <c r="A3776" s="74" t="s">
        <v>13297</v>
      </c>
      <c r="B3776" s="74" t="s">
        <v>2083</v>
      </c>
      <c r="C3776" s="74" t="s">
        <v>57</v>
      </c>
      <c r="D3776" s="74" t="s">
        <v>13879</v>
      </c>
    </row>
    <row r="3777" ht="14.25" customHeight="1">
      <c r="A3777" s="74" t="s">
        <v>13298</v>
      </c>
      <c r="B3777" s="74" t="s">
        <v>13299</v>
      </c>
      <c r="C3777" s="74" t="s">
        <v>923</v>
      </c>
      <c r="D3777" s="74" t="s">
        <v>13879</v>
      </c>
    </row>
    <row r="3778" ht="14.25" customHeight="1">
      <c r="A3778" s="74" t="s">
        <v>13300</v>
      </c>
      <c r="B3778" s="74" t="s">
        <v>13301</v>
      </c>
      <c r="C3778" s="74" t="s">
        <v>3968</v>
      </c>
      <c r="D3778" s="74" t="s">
        <v>13879</v>
      </c>
    </row>
    <row r="3779" ht="14.25" customHeight="1">
      <c r="A3779" s="74" t="s">
        <v>13302</v>
      </c>
      <c r="B3779" s="74" t="s">
        <v>13303</v>
      </c>
      <c r="C3779" s="74" t="s">
        <v>66</v>
      </c>
      <c r="D3779" s="74" t="s">
        <v>13879</v>
      </c>
    </row>
    <row r="3780" ht="14.25" customHeight="1">
      <c r="A3780" s="74" t="s">
        <v>4910</v>
      </c>
      <c r="B3780" s="74" t="s">
        <v>4911</v>
      </c>
      <c r="C3780" s="74" t="s">
        <v>3968</v>
      </c>
      <c r="D3780" s="74" t="s">
        <v>13879</v>
      </c>
    </row>
    <row r="3781" ht="14.25" customHeight="1">
      <c r="A3781" s="74" t="s">
        <v>13304</v>
      </c>
      <c r="B3781" s="74" t="s">
        <v>219</v>
      </c>
      <c r="C3781" s="74" t="s">
        <v>100</v>
      </c>
      <c r="D3781" s="74" t="s">
        <v>13879</v>
      </c>
    </row>
    <row r="3782" ht="14.25" customHeight="1">
      <c r="A3782" s="74" t="s">
        <v>13305</v>
      </c>
      <c r="B3782" s="74" t="s">
        <v>4954</v>
      </c>
      <c r="C3782" s="74" t="s">
        <v>3968</v>
      </c>
      <c r="D3782" s="74" t="s">
        <v>13879</v>
      </c>
    </row>
    <row r="3783" ht="14.25" customHeight="1">
      <c r="A3783" s="74" t="s">
        <v>5024</v>
      </c>
      <c r="B3783" s="74" t="s">
        <v>256</v>
      </c>
      <c r="C3783" s="74" t="s">
        <v>3968</v>
      </c>
      <c r="D3783" s="74" t="s">
        <v>13879</v>
      </c>
    </row>
    <row r="3784" ht="14.25" customHeight="1">
      <c r="A3784" s="74" t="s">
        <v>13307</v>
      </c>
      <c r="B3784" s="74" t="s">
        <v>310</v>
      </c>
      <c r="C3784" s="74" t="s">
        <v>100</v>
      </c>
      <c r="D3784" s="74" t="s">
        <v>13879</v>
      </c>
    </row>
    <row r="3785" ht="14.25" customHeight="1">
      <c r="A3785" s="74" t="s">
        <v>13308</v>
      </c>
      <c r="B3785" s="74" t="s">
        <v>13514</v>
      </c>
      <c r="C3785" s="74" t="s">
        <v>3934</v>
      </c>
      <c r="D3785" s="74" t="s">
        <v>13879</v>
      </c>
    </row>
    <row r="3786" ht="14.25" customHeight="1">
      <c r="A3786" s="74" t="s">
        <v>13309</v>
      </c>
      <c r="B3786" s="74" t="s">
        <v>13467</v>
      </c>
      <c r="C3786" s="74" t="s">
        <v>3968</v>
      </c>
      <c r="D3786" s="74" t="s">
        <v>13879</v>
      </c>
    </row>
    <row r="3787" ht="14.25" customHeight="1">
      <c r="A3787" s="74" t="s">
        <v>5373</v>
      </c>
      <c r="B3787" s="74" t="s">
        <v>350</v>
      </c>
      <c r="C3787" s="74" t="s">
        <v>127</v>
      </c>
      <c r="D3787" s="74" t="s">
        <v>13879</v>
      </c>
    </row>
    <row r="3788" ht="14.25" customHeight="1">
      <c r="A3788" s="74" t="s">
        <v>5410</v>
      </c>
      <c r="B3788" s="74" t="s">
        <v>13883</v>
      </c>
      <c r="C3788" s="74" t="s">
        <v>127</v>
      </c>
      <c r="D3788" s="74" t="s">
        <v>13879</v>
      </c>
    </row>
    <row r="3789" ht="14.25" customHeight="1">
      <c r="A3789" s="74" t="s">
        <v>13311</v>
      </c>
      <c r="B3789" s="74" t="s">
        <v>13468</v>
      </c>
      <c r="C3789" s="74" t="s">
        <v>3968</v>
      </c>
      <c r="D3789" s="74" t="s">
        <v>13879</v>
      </c>
    </row>
    <row r="3790" ht="14.25" customHeight="1">
      <c r="A3790" s="74" t="s">
        <v>5463</v>
      </c>
      <c r="B3790" s="74" t="s">
        <v>13469</v>
      </c>
      <c r="C3790" s="74" t="s">
        <v>3968</v>
      </c>
      <c r="D3790" s="74" t="s">
        <v>13879</v>
      </c>
    </row>
    <row r="3791" ht="14.25" customHeight="1">
      <c r="A3791" s="74" t="s">
        <v>13312</v>
      </c>
      <c r="B3791" s="74" t="s">
        <v>13313</v>
      </c>
      <c r="C3791" s="74" t="s">
        <v>66</v>
      </c>
      <c r="D3791" s="74" t="s">
        <v>13879</v>
      </c>
    </row>
    <row r="3792" ht="14.25" customHeight="1">
      <c r="A3792" s="74" t="s">
        <v>13315</v>
      </c>
      <c r="B3792" s="74" t="s">
        <v>423</v>
      </c>
      <c r="C3792" s="74" t="s">
        <v>3968</v>
      </c>
      <c r="D3792" s="74" t="s">
        <v>13879</v>
      </c>
    </row>
    <row r="3793" ht="14.25" customHeight="1">
      <c r="A3793" s="74" t="s">
        <v>3695</v>
      </c>
      <c r="B3793" s="74" t="s">
        <v>13470</v>
      </c>
      <c r="C3793" s="74" t="s">
        <v>57</v>
      </c>
      <c r="D3793" s="74" t="s">
        <v>13879</v>
      </c>
    </row>
    <row r="3794" ht="14.25" customHeight="1">
      <c r="A3794" s="74" t="s">
        <v>5639</v>
      </c>
      <c r="B3794" s="74" t="s">
        <v>13884</v>
      </c>
      <c r="C3794" s="74" t="s">
        <v>100</v>
      </c>
      <c r="D3794" s="74" t="s">
        <v>13879</v>
      </c>
    </row>
    <row r="3795" ht="14.25" customHeight="1">
      <c r="A3795" s="74" t="s">
        <v>5733</v>
      </c>
      <c r="B3795" s="74" t="s">
        <v>900</v>
      </c>
      <c r="C3795" s="74" t="s">
        <v>71</v>
      </c>
      <c r="D3795" s="74" t="s">
        <v>13879</v>
      </c>
    </row>
    <row r="3796" ht="14.25" customHeight="1">
      <c r="A3796" s="74" t="s">
        <v>5801</v>
      </c>
      <c r="B3796" s="74" t="s">
        <v>13885</v>
      </c>
      <c r="C3796" s="74" t="s">
        <v>71</v>
      </c>
      <c r="D3796" s="74" t="s">
        <v>13879</v>
      </c>
    </row>
    <row r="3797" ht="14.25" customHeight="1">
      <c r="A3797" s="74" t="s">
        <v>5916</v>
      </c>
      <c r="B3797" s="74" t="s">
        <v>13886</v>
      </c>
      <c r="C3797" s="74" t="s">
        <v>57</v>
      </c>
      <c r="D3797" s="74" t="s">
        <v>13879</v>
      </c>
    </row>
    <row r="3798" ht="14.25" customHeight="1">
      <c r="A3798" s="74" t="s">
        <v>6020</v>
      </c>
      <c r="B3798" s="74" t="s">
        <v>13887</v>
      </c>
      <c r="C3798" s="74" t="s">
        <v>57</v>
      </c>
      <c r="D3798" s="74" t="s">
        <v>13879</v>
      </c>
    </row>
    <row r="3799" ht="14.25" customHeight="1">
      <c r="A3799" s="74" t="s">
        <v>6023</v>
      </c>
      <c r="B3799" s="74" t="s">
        <v>6024</v>
      </c>
      <c r="C3799" s="74" t="s">
        <v>3934</v>
      </c>
      <c r="D3799" s="74" t="s">
        <v>13879</v>
      </c>
    </row>
    <row r="3800" ht="14.25" customHeight="1">
      <c r="A3800" s="74" t="s">
        <v>6173</v>
      </c>
      <c r="B3800" s="74" t="s">
        <v>6172</v>
      </c>
      <c r="C3800" s="74" t="s">
        <v>3934</v>
      </c>
      <c r="D3800" s="74" t="s">
        <v>13879</v>
      </c>
    </row>
    <row r="3801" ht="14.25" customHeight="1">
      <c r="A3801" s="74" t="s">
        <v>6196</v>
      </c>
      <c r="B3801" s="74" t="s">
        <v>13888</v>
      </c>
      <c r="C3801" s="74" t="s">
        <v>66</v>
      </c>
      <c r="D3801" s="74" t="s">
        <v>13879</v>
      </c>
    </row>
    <row r="3802" ht="14.25" customHeight="1">
      <c r="A3802" s="74" t="s">
        <v>13316</v>
      </c>
      <c r="B3802" s="74" t="s">
        <v>13317</v>
      </c>
      <c r="C3802" s="74" t="s">
        <v>57</v>
      </c>
      <c r="D3802" s="74" t="s">
        <v>13879</v>
      </c>
    </row>
    <row r="3803" ht="14.25" customHeight="1">
      <c r="A3803" s="74" t="s">
        <v>13318</v>
      </c>
      <c r="B3803" s="74" t="s">
        <v>473</v>
      </c>
      <c r="C3803" s="74" t="s">
        <v>100</v>
      </c>
      <c r="D3803" s="74" t="s">
        <v>13879</v>
      </c>
    </row>
    <row r="3804" ht="14.25" customHeight="1">
      <c r="A3804" s="74" t="s">
        <v>13320</v>
      </c>
      <c r="B3804" s="74" t="s">
        <v>519</v>
      </c>
      <c r="C3804" s="74" t="s">
        <v>57</v>
      </c>
      <c r="D3804" s="74" t="s">
        <v>13879</v>
      </c>
    </row>
    <row r="3805" ht="14.25" customHeight="1">
      <c r="A3805" s="74" t="s">
        <v>13321</v>
      </c>
      <c r="B3805" s="74" t="s">
        <v>13538</v>
      </c>
      <c r="C3805" s="74" t="s">
        <v>50</v>
      </c>
      <c r="D3805" s="74" t="s">
        <v>13879</v>
      </c>
    </row>
    <row r="3806" ht="14.25" customHeight="1">
      <c r="A3806" s="74" t="s">
        <v>6561</v>
      </c>
      <c r="B3806" s="74" t="s">
        <v>6562</v>
      </c>
      <c r="C3806" s="74" t="s">
        <v>6563</v>
      </c>
      <c r="D3806" s="74" t="s">
        <v>13879</v>
      </c>
    </row>
    <row r="3807" ht="14.25" customHeight="1">
      <c r="A3807" s="74" t="s">
        <v>6564</v>
      </c>
      <c r="B3807" s="74" t="s">
        <v>6565</v>
      </c>
      <c r="C3807" s="74" t="s">
        <v>3968</v>
      </c>
      <c r="D3807" s="74" t="s">
        <v>13879</v>
      </c>
    </row>
    <row r="3808" ht="14.25" customHeight="1">
      <c r="A3808" s="74" t="s">
        <v>13322</v>
      </c>
      <c r="B3808" s="74" t="s">
        <v>13323</v>
      </c>
      <c r="C3808" s="74" t="s">
        <v>127</v>
      </c>
      <c r="D3808" s="74" t="s">
        <v>13879</v>
      </c>
    </row>
    <row r="3809" ht="14.25" customHeight="1">
      <c r="A3809" s="74" t="s">
        <v>13324</v>
      </c>
      <c r="B3809" s="74" t="s">
        <v>13471</v>
      </c>
      <c r="C3809" s="74" t="s">
        <v>127</v>
      </c>
      <c r="D3809" s="74" t="s">
        <v>13879</v>
      </c>
    </row>
    <row r="3810" ht="14.25" customHeight="1">
      <c r="A3810" s="74" t="s">
        <v>13325</v>
      </c>
      <c r="B3810" s="74" t="s">
        <v>13472</v>
      </c>
      <c r="C3810" s="74" t="s">
        <v>127</v>
      </c>
      <c r="D3810" s="74" t="s">
        <v>13879</v>
      </c>
    </row>
    <row r="3811" ht="14.25" customHeight="1">
      <c r="A3811" s="74" t="s">
        <v>6646</v>
      </c>
      <c r="B3811" s="74" t="s">
        <v>6647</v>
      </c>
      <c r="C3811" s="74" t="s">
        <v>50</v>
      </c>
      <c r="D3811" s="74" t="s">
        <v>13879</v>
      </c>
    </row>
    <row r="3812" ht="14.25" customHeight="1">
      <c r="A3812" s="74" t="s">
        <v>6648</v>
      </c>
      <c r="B3812" s="74" t="s">
        <v>6649</v>
      </c>
      <c r="C3812" s="74" t="s">
        <v>3968</v>
      </c>
      <c r="D3812" s="74" t="s">
        <v>13879</v>
      </c>
    </row>
    <row r="3813" ht="14.25" customHeight="1">
      <c r="A3813" s="74" t="s">
        <v>13326</v>
      </c>
      <c r="B3813" s="74" t="s">
        <v>13327</v>
      </c>
      <c r="C3813" s="74" t="s">
        <v>3968</v>
      </c>
      <c r="D3813" s="74" t="s">
        <v>13879</v>
      </c>
    </row>
    <row r="3814" ht="14.25" customHeight="1">
      <c r="A3814" s="74" t="s">
        <v>13328</v>
      </c>
      <c r="B3814" s="74" t="s">
        <v>13329</v>
      </c>
      <c r="C3814" s="74" t="s">
        <v>127</v>
      </c>
      <c r="D3814" s="74" t="s">
        <v>13879</v>
      </c>
    </row>
    <row r="3815" ht="14.25" customHeight="1">
      <c r="A3815" s="74" t="s">
        <v>6656</v>
      </c>
      <c r="B3815" s="74" t="s">
        <v>1547</v>
      </c>
      <c r="C3815" s="74" t="s">
        <v>127</v>
      </c>
      <c r="D3815" s="74" t="s">
        <v>13879</v>
      </c>
    </row>
    <row r="3816" ht="14.25" customHeight="1">
      <c r="A3816" s="74" t="s">
        <v>6657</v>
      </c>
      <c r="B3816" s="74" t="s">
        <v>6658</v>
      </c>
      <c r="C3816" s="74" t="s">
        <v>3934</v>
      </c>
      <c r="D3816" s="74" t="s">
        <v>13879</v>
      </c>
    </row>
    <row r="3817" ht="14.25" customHeight="1">
      <c r="A3817" s="74" t="s">
        <v>13330</v>
      </c>
      <c r="B3817" s="74" t="s">
        <v>13473</v>
      </c>
      <c r="C3817" s="74" t="s">
        <v>127</v>
      </c>
      <c r="D3817" s="74" t="s">
        <v>13879</v>
      </c>
    </row>
    <row r="3818" ht="14.25" customHeight="1">
      <c r="A3818" s="74" t="s">
        <v>6683</v>
      </c>
      <c r="B3818" s="185" t="s">
        <v>6684</v>
      </c>
      <c r="C3818" s="74" t="s">
        <v>3934</v>
      </c>
      <c r="D3818" s="74" t="s">
        <v>13879</v>
      </c>
    </row>
    <row r="3819" ht="14.25" customHeight="1">
      <c r="A3819" s="74" t="s">
        <v>13332</v>
      </c>
      <c r="B3819" s="74" t="s">
        <v>537</v>
      </c>
      <c r="C3819" s="74" t="s">
        <v>100</v>
      </c>
      <c r="D3819" s="74" t="s">
        <v>13879</v>
      </c>
    </row>
    <row r="3820" ht="14.25" customHeight="1">
      <c r="A3820" s="74" t="s">
        <v>13333</v>
      </c>
      <c r="B3820" s="74" t="s">
        <v>13476</v>
      </c>
      <c r="C3820" s="74" t="s">
        <v>3968</v>
      </c>
      <c r="D3820" s="74" t="s">
        <v>13879</v>
      </c>
    </row>
    <row r="3821" ht="14.25" customHeight="1">
      <c r="A3821" s="74" t="s">
        <v>13335</v>
      </c>
      <c r="B3821" s="74" t="s">
        <v>547</v>
      </c>
      <c r="C3821" s="74" t="s">
        <v>3968</v>
      </c>
      <c r="D3821" s="74" t="s">
        <v>13879</v>
      </c>
    </row>
    <row r="3822" ht="14.25" customHeight="1">
      <c r="A3822" s="74" t="s">
        <v>6731</v>
      </c>
      <c r="B3822" s="74" t="s">
        <v>553</v>
      </c>
      <c r="C3822" s="74" t="s">
        <v>3968</v>
      </c>
      <c r="D3822" s="74" t="s">
        <v>13879</v>
      </c>
    </row>
    <row r="3823" ht="14.25" customHeight="1">
      <c r="A3823" s="74" t="s">
        <v>13336</v>
      </c>
      <c r="B3823" s="74" t="s">
        <v>563</v>
      </c>
      <c r="C3823" s="74" t="s">
        <v>3968</v>
      </c>
      <c r="D3823" s="74" t="s">
        <v>13879</v>
      </c>
    </row>
    <row r="3824" ht="14.25" customHeight="1">
      <c r="A3824" s="74" t="s">
        <v>13337</v>
      </c>
      <c r="B3824" s="74" t="s">
        <v>568</v>
      </c>
      <c r="C3824" s="74" t="s">
        <v>3968</v>
      </c>
      <c r="D3824" s="74" t="s">
        <v>13879</v>
      </c>
    </row>
    <row r="3825" ht="14.25" customHeight="1">
      <c r="A3825" s="74" t="s">
        <v>13338</v>
      </c>
      <c r="B3825" s="74" t="s">
        <v>573</v>
      </c>
      <c r="C3825" s="74" t="s">
        <v>3968</v>
      </c>
      <c r="D3825" s="74" t="s">
        <v>13879</v>
      </c>
    </row>
    <row r="3826" ht="14.25" customHeight="1">
      <c r="A3826" s="74" t="s">
        <v>13339</v>
      </c>
      <c r="B3826" s="74" t="s">
        <v>13477</v>
      </c>
      <c r="C3826" s="74" t="s">
        <v>3968</v>
      </c>
      <c r="D3826" s="74" t="s">
        <v>13879</v>
      </c>
    </row>
    <row r="3827" ht="14.25" customHeight="1">
      <c r="A3827" s="74" t="s">
        <v>13340</v>
      </c>
      <c r="B3827" s="74" t="s">
        <v>13478</v>
      </c>
      <c r="C3827" s="74" t="s">
        <v>3934</v>
      </c>
      <c r="D3827" s="74" t="s">
        <v>13879</v>
      </c>
    </row>
    <row r="3828" ht="14.25" customHeight="1">
      <c r="A3828" s="74" t="s">
        <v>6736</v>
      </c>
      <c r="B3828" s="74" t="s">
        <v>13889</v>
      </c>
      <c r="C3828" s="74" t="s">
        <v>3968</v>
      </c>
      <c r="D3828" s="74" t="s">
        <v>13879</v>
      </c>
    </row>
    <row r="3829" ht="14.25" customHeight="1">
      <c r="A3829" s="74" t="s">
        <v>13342</v>
      </c>
      <c r="B3829" s="74" t="s">
        <v>558</v>
      </c>
      <c r="C3829" s="74" t="s">
        <v>3968</v>
      </c>
      <c r="D3829" s="74" t="s">
        <v>13879</v>
      </c>
    </row>
    <row r="3830" ht="14.25" customHeight="1">
      <c r="A3830" s="74" t="s">
        <v>6740</v>
      </c>
      <c r="B3830" s="74" t="s">
        <v>13890</v>
      </c>
      <c r="C3830" s="74" t="s">
        <v>3968</v>
      </c>
      <c r="D3830" s="74" t="s">
        <v>13879</v>
      </c>
    </row>
    <row r="3831" ht="14.25" customHeight="1">
      <c r="A3831" s="74" t="s">
        <v>13343</v>
      </c>
      <c r="B3831" s="74" t="s">
        <v>13891</v>
      </c>
      <c r="C3831" s="74" t="s">
        <v>57</v>
      </c>
      <c r="D3831" s="74" t="s">
        <v>13879</v>
      </c>
    </row>
    <row r="3832" ht="14.25" customHeight="1">
      <c r="A3832" s="74" t="s">
        <v>13345</v>
      </c>
      <c r="B3832" s="74" t="s">
        <v>13892</v>
      </c>
      <c r="C3832" s="74" t="s">
        <v>3968</v>
      </c>
      <c r="D3832" s="74" t="s">
        <v>13879</v>
      </c>
    </row>
    <row r="3833" ht="14.25" customHeight="1">
      <c r="A3833" s="74" t="s">
        <v>6760</v>
      </c>
      <c r="B3833" s="74" t="s">
        <v>13480</v>
      </c>
      <c r="C3833" s="74" t="s">
        <v>3934</v>
      </c>
      <c r="D3833" s="74" t="s">
        <v>13879</v>
      </c>
    </row>
    <row r="3834" ht="14.25" customHeight="1">
      <c r="A3834" s="74" t="s">
        <v>6766</v>
      </c>
      <c r="B3834" s="74" t="s">
        <v>13481</v>
      </c>
      <c r="C3834" s="74" t="s">
        <v>3968</v>
      </c>
      <c r="D3834" s="74" t="s">
        <v>13879</v>
      </c>
    </row>
    <row r="3835" ht="14.25" customHeight="1">
      <c r="A3835" s="74" t="s">
        <v>3722</v>
      </c>
      <c r="B3835" s="74" t="s">
        <v>13482</v>
      </c>
      <c r="C3835" s="74" t="s">
        <v>57</v>
      </c>
      <c r="D3835" s="74" t="s">
        <v>13879</v>
      </c>
    </row>
    <row r="3836" ht="14.25" customHeight="1">
      <c r="A3836" s="74" t="s">
        <v>6797</v>
      </c>
      <c r="B3836" s="74" t="s">
        <v>6798</v>
      </c>
      <c r="C3836" s="74" t="s">
        <v>3934</v>
      </c>
      <c r="D3836" s="74" t="s">
        <v>13879</v>
      </c>
    </row>
    <row r="3837" ht="14.25" customHeight="1">
      <c r="A3837" s="74" t="s">
        <v>6799</v>
      </c>
      <c r="B3837" s="74" t="s">
        <v>6800</v>
      </c>
      <c r="C3837" s="74" t="s">
        <v>3968</v>
      </c>
      <c r="D3837" s="74" t="s">
        <v>13879</v>
      </c>
    </row>
    <row r="3838" ht="14.25" customHeight="1">
      <c r="A3838" s="74" t="s">
        <v>13347</v>
      </c>
      <c r="B3838" s="185" t="s">
        <v>13348</v>
      </c>
      <c r="C3838" s="74" t="s">
        <v>57</v>
      </c>
      <c r="D3838" s="74" t="s">
        <v>13879</v>
      </c>
    </row>
    <row r="3839" ht="14.25" customHeight="1">
      <c r="A3839" s="74" t="s">
        <v>13349</v>
      </c>
      <c r="B3839" s="74" t="s">
        <v>13483</v>
      </c>
      <c r="C3839" s="74" t="s">
        <v>3968</v>
      </c>
      <c r="D3839" s="74" t="s">
        <v>13879</v>
      </c>
    </row>
    <row r="3840" ht="14.25" customHeight="1">
      <c r="A3840" s="74" t="s">
        <v>3697</v>
      </c>
      <c r="B3840" s="74" t="s">
        <v>13484</v>
      </c>
      <c r="C3840" s="74" t="s">
        <v>71</v>
      </c>
      <c r="D3840" s="74" t="s">
        <v>13879</v>
      </c>
    </row>
    <row r="3841" ht="14.25" customHeight="1">
      <c r="A3841" s="74" t="s">
        <v>3699</v>
      </c>
      <c r="B3841" s="74" t="s">
        <v>687</v>
      </c>
      <c r="C3841" s="74" t="s">
        <v>50</v>
      </c>
      <c r="D3841" s="74" t="s">
        <v>13879</v>
      </c>
    </row>
    <row r="3842" ht="14.25" customHeight="1">
      <c r="A3842" s="74" t="s">
        <v>6859</v>
      </c>
      <c r="B3842" s="74" t="s">
        <v>6904</v>
      </c>
      <c r="C3842" s="74" t="s">
        <v>3934</v>
      </c>
      <c r="D3842" s="74" t="s">
        <v>13879</v>
      </c>
    </row>
    <row r="3843" ht="14.25" customHeight="1">
      <c r="A3843" s="74" t="s">
        <v>13350</v>
      </c>
      <c r="B3843" s="74" t="s">
        <v>13351</v>
      </c>
      <c r="C3843" s="74" t="s">
        <v>3968</v>
      </c>
      <c r="D3843" s="74" t="s">
        <v>13879</v>
      </c>
    </row>
    <row r="3844" ht="14.25" customHeight="1">
      <c r="A3844" s="74" t="s">
        <v>13352</v>
      </c>
      <c r="B3844" s="74" t="s">
        <v>13353</v>
      </c>
      <c r="C3844" s="74" t="s">
        <v>3968</v>
      </c>
      <c r="D3844" s="74" t="s">
        <v>13879</v>
      </c>
    </row>
    <row r="3845" ht="14.25" customHeight="1">
      <c r="A3845" s="74" t="s">
        <v>13354</v>
      </c>
      <c r="B3845" s="185" t="s">
        <v>13355</v>
      </c>
      <c r="C3845" s="74" t="s">
        <v>57</v>
      </c>
      <c r="D3845" s="74" t="s">
        <v>13879</v>
      </c>
    </row>
    <row r="3846" ht="14.25" customHeight="1">
      <c r="A3846" s="74" t="s">
        <v>6958</v>
      </c>
      <c r="B3846" s="74" t="s">
        <v>6959</v>
      </c>
      <c r="C3846" s="74" t="s">
        <v>3934</v>
      </c>
      <c r="D3846" s="74" t="s">
        <v>13879</v>
      </c>
    </row>
    <row r="3847" ht="14.25" customHeight="1">
      <c r="A3847" s="74" t="s">
        <v>6965</v>
      </c>
      <c r="B3847" s="74" t="s">
        <v>13893</v>
      </c>
      <c r="C3847" s="74" t="s">
        <v>923</v>
      </c>
      <c r="D3847" s="74" t="s">
        <v>13879</v>
      </c>
    </row>
    <row r="3848" ht="14.25" customHeight="1">
      <c r="A3848" s="74" t="s">
        <v>6969</v>
      </c>
      <c r="B3848" s="74" t="s">
        <v>6970</v>
      </c>
      <c r="C3848" s="74" t="s">
        <v>50</v>
      </c>
      <c r="D3848" s="74" t="s">
        <v>13879</v>
      </c>
    </row>
    <row r="3849" ht="14.25" customHeight="1">
      <c r="A3849" s="74" t="s">
        <v>6991</v>
      </c>
      <c r="B3849" s="74" t="s">
        <v>13485</v>
      </c>
      <c r="C3849" s="74" t="s">
        <v>3968</v>
      </c>
      <c r="D3849" s="74" t="s">
        <v>13879</v>
      </c>
    </row>
    <row r="3850" ht="14.25" customHeight="1">
      <c r="A3850" s="74" t="s">
        <v>13356</v>
      </c>
      <c r="B3850" s="74" t="s">
        <v>13486</v>
      </c>
      <c r="C3850" s="74" t="s">
        <v>3968</v>
      </c>
      <c r="D3850" s="74" t="s">
        <v>13879</v>
      </c>
    </row>
    <row r="3851" ht="14.25" customHeight="1">
      <c r="A3851" s="74" t="s">
        <v>3700</v>
      </c>
      <c r="B3851" s="74" t="s">
        <v>13487</v>
      </c>
      <c r="C3851" s="74" t="s">
        <v>71</v>
      </c>
      <c r="D3851" s="74" t="s">
        <v>13879</v>
      </c>
    </row>
    <row r="3852" ht="14.25" customHeight="1">
      <c r="A3852" s="74" t="s">
        <v>7022</v>
      </c>
      <c r="B3852" s="74" t="s">
        <v>7023</v>
      </c>
      <c r="C3852" s="74" t="s">
        <v>3934</v>
      </c>
      <c r="D3852" s="74" t="s">
        <v>13879</v>
      </c>
    </row>
    <row r="3853" ht="14.25" customHeight="1">
      <c r="A3853" s="74" t="s">
        <v>13358</v>
      </c>
      <c r="B3853" s="74" t="s">
        <v>13359</v>
      </c>
      <c r="C3853" s="74" t="s">
        <v>3968</v>
      </c>
      <c r="D3853" s="74" t="s">
        <v>13879</v>
      </c>
    </row>
    <row r="3854" ht="14.25" customHeight="1">
      <c r="A3854" s="74" t="s">
        <v>13360</v>
      </c>
      <c r="B3854" s="74" t="s">
        <v>13361</v>
      </c>
      <c r="C3854" s="74" t="s">
        <v>3968</v>
      </c>
      <c r="D3854" s="74" t="s">
        <v>13879</v>
      </c>
    </row>
    <row r="3855" ht="14.25" customHeight="1">
      <c r="A3855" s="74" t="s">
        <v>7097</v>
      </c>
      <c r="B3855" s="74" t="s">
        <v>13894</v>
      </c>
      <c r="C3855" s="74" t="s">
        <v>100</v>
      </c>
      <c r="D3855" s="74" t="s">
        <v>13879</v>
      </c>
    </row>
    <row r="3856" ht="14.25" customHeight="1">
      <c r="A3856" s="74" t="s">
        <v>3725</v>
      </c>
      <c r="B3856" s="74" t="s">
        <v>431</v>
      </c>
      <c r="C3856" s="74" t="s">
        <v>3968</v>
      </c>
      <c r="D3856" s="74" t="s">
        <v>13879</v>
      </c>
    </row>
    <row r="3857" ht="14.25" customHeight="1">
      <c r="A3857" s="74" t="s">
        <v>3702</v>
      </c>
      <c r="B3857" s="74" t="s">
        <v>13488</v>
      </c>
      <c r="C3857" s="74" t="s">
        <v>3934</v>
      </c>
      <c r="D3857" s="74" t="s">
        <v>13879</v>
      </c>
    </row>
    <row r="3858" ht="14.25" customHeight="1">
      <c r="A3858" s="74" t="s">
        <v>13362</v>
      </c>
      <c r="B3858" s="74" t="s">
        <v>13489</v>
      </c>
      <c r="C3858" s="74" t="s">
        <v>127</v>
      </c>
      <c r="D3858" s="74" t="s">
        <v>13879</v>
      </c>
    </row>
    <row r="3859" ht="14.25" customHeight="1">
      <c r="A3859" s="74" t="s">
        <v>7211</v>
      </c>
      <c r="B3859" s="74" t="s">
        <v>7212</v>
      </c>
      <c r="C3859" s="74" t="s">
        <v>3934</v>
      </c>
      <c r="D3859" s="74" t="s">
        <v>13879</v>
      </c>
    </row>
    <row r="3860" ht="14.25" customHeight="1">
      <c r="A3860" s="74" t="s">
        <v>7213</v>
      </c>
      <c r="B3860" s="74" t="s">
        <v>7214</v>
      </c>
      <c r="C3860" s="74" t="s">
        <v>3934</v>
      </c>
      <c r="D3860" s="74" t="s">
        <v>13879</v>
      </c>
    </row>
    <row r="3861" ht="14.25" customHeight="1">
      <c r="A3861" s="74" t="s">
        <v>13364</v>
      </c>
      <c r="B3861" s="74" t="s">
        <v>853</v>
      </c>
      <c r="C3861" s="74" t="s">
        <v>3968</v>
      </c>
      <c r="D3861" s="74" t="s">
        <v>13879</v>
      </c>
    </row>
    <row r="3862" ht="14.25" customHeight="1">
      <c r="A3862" s="74" t="s">
        <v>13365</v>
      </c>
      <c r="B3862" s="74" t="s">
        <v>868</v>
      </c>
      <c r="C3862" s="74" t="s">
        <v>3968</v>
      </c>
      <c r="D3862" s="74" t="s">
        <v>13879</v>
      </c>
    </row>
    <row r="3863" ht="14.25" customHeight="1">
      <c r="A3863" s="74" t="s">
        <v>13366</v>
      </c>
      <c r="B3863" s="74" t="s">
        <v>13490</v>
      </c>
      <c r="C3863" s="74" t="s">
        <v>3934</v>
      </c>
      <c r="D3863" s="74" t="s">
        <v>13879</v>
      </c>
    </row>
    <row r="3864" ht="14.25" customHeight="1">
      <c r="A3864" s="74" t="s">
        <v>3721</v>
      </c>
      <c r="B3864" s="74" t="s">
        <v>887</v>
      </c>
      <c r="C3864" s="74" t="s">
        <v>57</v>
      </c>
      <c r="D3864" s="74" t="s">
        <v>13879</v>
      </c>
    </row>
    <row r="3865" ht="14.25" customHeight="1">
      <c r="A3865" s="74" t="s">
        <v>13368</v>
      </c>
      <c r="B3865" s="74" t="s">
        <v>13369</v>
      </c>
      <c r="C3865" s="74" t="s">
        <v>3934</v>
      </c>
      <c r="D3865" s="74" t="s">
        <v>13879</v>
      </c>
    </row>
    <row r="3866" ht="14.25" customHeight="1">
      <c r="A3866" s="74" t="s">
        <v>3703</v>
      </c>
      <c r="B3866" s="74" t="s">
        <v>895</v>
      </c>
      <c r="C3866" s="74" t="s">
        <v>3968</v>
      </c>
      <c r="D3866" s="74" t="s">
        <v>13879</v>
      </c>
    </row>
    <row r="3867" ht="14.25" customHeight="1">
      <c r="A3867" s="74" t="s">
        <v>7579</v>
      </c>
      <c r="B3867" s="74" t="s">
        <v>3461</v>
      </c>
      <c r="C3867" s="74" t="s">
        <v>3968</v>
      </c>
      <c r="D3867" s="74" t="s">
        <v>13879</v>
      </c>
    </row>
    <row r="3868" ht="14.25" customHeight="1">
      <c r="A3868" s="74" t="s">
        <v>7610</v>
      </c>
      <c r="B3868" s="74" t="s">
        <v>13895</v>
      </c>
      <c r="C3868" s="74" t="s">
        <v>3968</v>
      </c>
      <c r="D3868" s="74" t="s">
        <v>13879</v>
      </c>
    </row>
    <row r="3869" ht="14.25" customHeight="1">
      <c r="A3869" s="74" t="s">
        <v>7628</v>
      </c>
      <c r="B3869" s="74" t="s">
        <v>13896</v>
      </c>
      <c r="C3869" s="74" t="s">
        <v>3934</v>
      </c>
      <c r="D3869" s="74" t="s">
        <v>13879</v>
      </c>
    </row>
    <row r="3870" ht="14.25" customHeight="1">
      <c r="A3870" s="74" t="s">
        <v>13370</v>
      </c>
      <c r="B3870" s="74" t="s">
        <v>13371</v>
      </c>
      <c r="C3870" s="74" t="s">
        <v>3934</v>
      </c>
      <c r="D3870" s="74" t="s">
        <v>13879</v>
      </c>
    </row>
    <row r="3871" ht="14.25" customHeight="1">
      <c r="A3871" s="74" t="s">
        <v>13372</v>
      </c>
      <c r="B3871" s="74" t="s">
        <v>967</v>
      </c>
      <c r="C3871" s="74" t="s">
        <v>3968</v>
      </c>
      <c r="D3871" s="74" t="s">
        <v>13879</v>
      </c>
    </row>
    <row r="3872" ht="14.25" customHeight="1">
      <c r="A3872" s="74" t="s">
        <v>7755</v>
      </c>
      <c r="B3872" s="74" t="s">
        <v>7756</v>
      </c>
      <c r="C3872" s="74" t="s">
        <v>3968</v>
      </c>
      <c r="D3872" s="74" t="s">
        <v>13879</v>
      </c>
    </row>
    <row r="3873" ht="14.25" customHeight="1">
      <c r="A3873" s="74" t="s">
        <v>7757</v>
      </c>
      <c r="B3873" s="74" t="s">
        <v>13520</v>
      </c>
      <c r="C3873" s="74" t="s">
        <v>3934</v>
      </c>
      <c r="D3873" s="74" t="s">
        <v>13879</v>
      </c>
    </row>
    <row r="3874" ht="14.25" customHeight="1">
      <c r="A3874" s="74" t="s">
        <v>7769</v>
      </c>
      <c r="B3874" s="74" t="s">
        <v>7770</v>
      </c>
      <c r="C3874" s="74" t="s">
        <v>3968</v>
      </c>
      <c r="D3874" s="74" t="s">
        <v>13879</v>
      </c>
    </row>
    <row r="3875" ht="14.25" customHeight="1">
      <c r="A3875" s="74" t="s">
        <v>13374</v>
      </c>
      <c r="B3875" s="74" t="s">
        <v>979</v>
      </c>
      <c r="C3875" s="74" t="s">
        <v>100</v>
      </c>
      <c r="D3875" s="74" t="s">
        <v>13879</v>
      </c>
    </row>
    <row r="3876" ht="14.25" customHeight="1">
      <c r="A3876" s="74" t="s">
        <v>7790</v>
      </c>
      <c r="B3876" s="74" t="s">
        <v>7791</v>
      </c>
      <c r="C3876" s="74" t="s">
        <v>100</v>
      </c>
      <c r="D3876" s="74" t="s">
        <v>13879</v>
      </c>
    </row>
    <row r="3877" ht="14.25" customHeight="1">
      <c r="A3877" s="74" t="s">
        <v>7792</v>
      </c>
      <c r="B3877" s="74" t="s">
        <v>7793</v>
      </c>
      <c r="C3877" s="74" t="s">
        <v>100</v>
      </c>
      <c r="D3877" s="74" t="s">
        <v>13879</v>
      </c>
    </row>
    <row r="3878" ht="14.25" customHeight="1">
      <c r="A3878" s="74" t="s">
        <v>3705</v>
      </c>
      <c r="B3878" s="74" t="s">
        <v>1025</v>
      </c>
      <c r="C3878" s="74" t="s">
        <v>1026</v>
      </c>
      <c r="D3878" s="74" t="s">
        <v>13879</v>
      </c>
    </row>
    <row r="3879" ht="14.25" customHeight="1">
      <c r="A3879" s="74" t="s">
        <v>3706</v>
      </c>
      <c r="B3879" s="74" t="s">
        <v>1031</v>
      </c>
      <c r="C3879" s="74" t="s">
        <v>127</v>
      </c>
      <c r="D3879" s="74" t="s">
        <v>13879</v>
      </c>
    </row>
    <row r="3880" ht="14.25" customHeight="1">
      <c r="A3880" s="74" t="s">
        <v>3707</v>
      </c>
      <c r="B3880" s="74" t="s">
        <v>1035</v>
      </c>
      <c r="C3880" s="74" t="s">
        <v>50</v>
      </c>
      <c r="D3880" s="74" t="s">
        <v>13879</v>
      </c>
    </row>
    <row r="3881" ht="14.25" customHeight="1">
      <c r="A3881" s="74" t="s">
        <v>13375</v>
      </c>
      <c r="B3881" s="74" t="s">
        <v>1039</v>
      </c>
      <c r="C3881" s="74" t="s">
        <v>50</v>
      </c>
      <c r="D3881" s="74" t="s">
        <v>13879</v>
      </c>
    </row>
    <row r="3882" ht="14.25" customHeight="1">
      <c r="A3882" s="74" t="s">
        <v>3708</v>
      </c>
      <c r="B3882" s="74" t="s">
        <v>1042</v>
      </c>
      <c r="C3882" s="74" t="s">
        <v>3968</v>
      </c>
      <c r="D3882" s="74" t="s">
        <v>13879</v>
      </c>
    </row>
    <row r="3883" ht="14.25" customHeight="1">
      <c r="A3883" s="74" t="s">
        <v>7846</v>
      </c>
      <c r="B3883" s="74" t="s">
        <v>7847</v>
      </c>
      <c r="C3883" s="74" t="s">
        <v>3934</v>
      </c>
      <c r="D3883" s="74" t="s">
        <v>13879</v>
      </c>
    </row>
    <row r="3884" ht="14.25" customHeight="1">
      <c r="A3884" s="74" t="s">
        <v>7891</v>
      </c>
      <c r="B3884" s="74" t="s">
        <v>7892</v>
      </c>
      <c r="C3884" s="74" t="s">
        <v>3968</v>
      </c>
      <c r="D3884" s="74" t="s">
        <v>13879</v>
      </c>
    </row>
    <row r="3885" ht="14.25" customHeight="1">
      <c r="A3885" s="74" t="s">
        <v>13376</v>
      </c>
      <c r="B3885" s="74" t="s">
        <v>13377</v>
      </c>
      <c r="C3885" s="74" t="s">
        <v>50</v>
      </c>
      <c r="D3885" s="74" t="s">
        <v>13879</v>
      </c>
    </row>
    <row r="3886" ht="14.25" customHeight="1">
      <c r="A3886" s="74" t="s">
        <v>13378</v>
      </c>
      <c r="B3886" s="74" t="s">
        <v>1114</v>
      </c>
      <c r="C3886" s="74" t="s">
        <v>3968</v>
      </c>
      <c r="D3886" s="74" t="s">
        <v>13879</v>
      </c>
    </row>
    <row r="3887" ht="14.25" customHeight="1">
      <c r="A3887" s="74" t="s">
        <v>13379</v>
      </c>
      <c r="B3887" s="74" t="s">
        <v>13380</v>
      </c>
      <c r="C3887" s="74" t="s">
        <v>3934</v>
      </c>
      <c r="D3887" s="74" t="s">
        <v>13879</v>
      </c>
    </row>
    <row r="3888" ht="14.25" customHeight="1">
      <c r="A3888" s="74" t="s">
        <v>3716</v>
      </c>
      <c r="B3888" s="74" t="s">
        <v>13492</v>
      </c>
      <c r="C3888" s="74" t="s">
        <v>3934</v>
      </c>
      <c r="D3888" s="74" t="s">
        <v>13879</v>
      </c>
    </row>
    <row r="3889" ht="14.25" customHeight="1">
      <c r="A3889" s="74" t="s">
        <v>8196</v>
      </c>
      <c r="B3889" s="74" t="s">
        <v>1183</v>
      </c>
      <c r="C3889" s="74" t="s">
        <v>3968</v>
      </c>
      <c r="D3889" s="74" t="s">
        <v>13879</v>
      </c>
    </row>
    <row r="3890" ht="14.25" customHeight="1">
      <c r="A3890" s="74" t="s">
        <v>8205</v>
      </c>
      <c r="B3890" s="74" t="s">
        <v>8206</v>
      </c>
      <c r="C3890" s="74" t="s">
        <v>3968</v>
      </c>
      <c r="D3890" s="74" t="s">
        <v>13879</v>
      </c>
    </row>
    <row r="3891" ht="14.25" customHeight="1">
      <c r="A3891" s="74" t="s">
        <v>13384</v>
      </c>
      <c r="B3891" s="74" t="s">
        <v>1183</v>
      </c>
      <c r="C3891" s="74" t="s">
        <v>3968</v>
      </c>
      <c r="D3891" s="74" t="s">
        <v>13879</v>
      </c>
    </row>
    <row r="3892" ht="14.25" customHeight="1">
      <c r="A3892" s="74" t="s">
        <v>8227</v>
      </c>
      <c r="B3892" s="74" t="s">
        <v>2935</v>
      </c>
      <c r="C3892" s="74" t="s">
        <v>2936</v>
      </c>
      <c r="D3892" s="74" t="s">
        <v>13879</v>
      </c>
    </row>
    <row r="3893" ht="14.25" customHeight="1">
      <c r="A3893" s="74" t="s">
        <v>13385</v>
      </c>
      <c r="B3893" s="74" t="s">
        <v>2938</v>
      </c>
      <c r="C3893" s="74" t="s">
        <v>2936</v>
      </c>
      <c r="D3893" s="74" t="s">
        <v>13879</v>
      </c>
    </row>
    <row r="3894" ht="14.25" customHeight="1">
      <c r="A3894" s="74" t="s">
        <v>8390</v>
      </c>
      <c r="B3894" s="74" t="s">
        <v>13897</v>
      </c>
      <c r="C3894" s="74" t="s">
        <v>3968</v>
      </c>
      <c r="D3894" s="74" t="s">
        <v>13879</v>
      </c>
    </row>
    <row r="3895" ht="14.25" customHeight="1">
      <c r="A3895" s="74" t="s">
        <v>8420</v>
      </c>
      <c r="B3895" s="74" t="s">
        <v>13898</v>
      </c>
      <c r="C3895" s="74" t="s">
        <v>3934</v>
      </c>
      <c r="D3895" s="74" t="s">
        <v>13879</v>
      </c>
    </row>
    <row r="3896" ht="14.25" customHeight="1">
      <c r="A3896" s="74" t="s">
        <v>8474</v>
      </c>
      <c r="B3896" s="74" t="s">
        <v>8475</v>
      </c>
      <c r="C3896" s="74" t="s">
        <v>71</v>
      </c>
      <c r="D3896" s="74" t="s">
        <v>13879</v>
      </c>
    </row>
    <row r="3897" ht="14.25" customHeight="1">
      <c r="A3897" s="74" t="s">
        <v>13388</v>
      </c>
      <c r="B3897" s="74" t="s">
        <v>490</v>
      </c>
      <c r="C3897" s="74" t="s">
        <v>50</v>
      </c>
      <c r="D3897" s="74" t="s">
        <v>13879</v>
      </c>
    </row>
    <row r="3898" ht="14.25" customHeight="1">
      <c r="A3898" s="74" t="s">
        <v>13389</v>
      </c>
      <c r="B3898" s="74" t="s">
        <v>790</v>
      </c>
      <c r="C3898" s="74" t="s">
        <v>50</v>
      </c>
      <c r="D3898" s="74" t="s">
        <v>13879</v>
      </c>
    </row>
    <row r="3899" ht="14.25" customHeight="1">
      <c r="A3899" s="74" t="s">
        <v>13390</v>
      </c>
      <c r="B3899" s="74" t="s">
        <v>797</v>
      </c>
      <c r="C3899" s="74" t="s">
        <v>3968</v>
      </c>
      <c r="D3899" s="74" t="s">
        <v>13879</v>
      </c>
    </row>
    <row r="3900" ht="14.25" customHeight="1">
      <c r="A3900" s="74" t="s">
        <v>3709</v>
      </c>
      <c r="B3900" s="74" t="s">
        <v>1205</v>
      </c>
      <c r="C3900" s="74" t="s">
        <v>127</v>
      </c>
      <c r="D3900" s="74" t="s">
        <v>13879</v>
      </c>
    </row>
    <row r="3901" ht="14.25" customHeight="1">
      <c r="A3901" s="74" t="s">
        <v>8604</v>
      </c>
      <c r="B3901" s="74" t="s">
        <v>3492</v>
      </c>
      <c r="C3901" s="74" t="s">
        <v>57</v>
      </c>
      <c r="D3901" s="74" t="s">
        <v>13879</v>
      </c>
    </row>
    <row r="3902" ht="14.25" customHeight="1">
      <c r="A3902" s="74" t="s">
        <v>8606</v>
      </c>
      <c r="B3902" s="74" t="s">
        <v>8607</v>
      </c>
      <c r="C3902" s="74" t="s">
        <v>3934</v>
      </c>
      <c r="D3902" s="74" t="s">
        <v>13879</v>
      </c>
    </row>
    <row r="3903" ht="14.25" customHeight="1">
      <c r="A3903" s="74" t="s">
        <v>8612</v>
      </c>
      <c r="B3903" s="74" t="s">
        <v>13899</v>
      </c>
      <c r="C3903" s="74" t="s">
        <v>66</v>
      </c>
      <c r="D3903" s="74" t="s">
        <v>13879</v>
      </c>
    </row>
    <row r="3904" ht="14.25" customHeight="1">
      <c r="A3904" s="74" t="s">
        <v>13391</v>
      </c>
      <c r="B3904" s="74" t="s">
        <v>13900</v>
      </c>
      <c r="C3904" s="74" t="s">
        <v>50</v>
      </c>
      <c r="D3904" s="74" t="s">
        <v>13879</v>
      </c>
    </row>
    <row r="3905" ht="14.25" customHeight="1">
      <c r="A3905" s="74" t="s">
        <v>13392</v>
      </c>
      <c r="B3905" s="74" t="s">
        <v>13497</v>
      </c>
      <c r="C3905" s="74" t="s">
        <v>3934</v>
      </c>
      <c r="D3905" s="74" t="s">
        <v>13879</v>
      </c>
    </row>
    <row r="3906" ht="14.25" customHeight="1">
      <c r="A3906" s="74" t="s">
        <v>8786</v>
      </c>
      <c r="B3906" s="74" t="s">
        <v>1085</v>
      </c>
      <c r="C3906" s="74" t="s">
        <v>57</v>
      </c>
      <c r="D3906" s="74" t="s">
        <v>13879</v>
      </c>
    </row>
    <row r="3907" ht="14.25" customHeight="1">
      <c r="A3907" s="74" t="s">
        <v>3710</v>
      </c>
      <c r="B3907" s="74" t="s">
        <v>1217</v>
      </c>
      <c r="C3907" s="74" t="s">
        <v>3968</v>
      </c>
      <c r="D3907" s="74" t="s">
        <v>13879</v>
      </c>
    </row>
    <row r="3908" ht="14.25" customHeight="1">
      <c r="A3908" s="74" t="s">
        <v>8818</v>
      </c>
      <c r="B3908" s="74" t="s">
        <v>8819</v>
      </c>
      <c r="C3908" s="74" t="s">
        <v>3968</v>
      </c>
      <c r="D3908" s="74" t="s">
        <v>13879</v>
      </c>
    </row>
    <row r="3909" ht="14.25" customHeight="1">
      <c r="A3909" s="74" t="s">
        <v>8830</v>
      </c>
      <c r="B3909" s="74" t="s">
        <v>1221</v>
      </c>
      <c r="C3909" s="74" t="s">
        <v>100</v>
      </c>
      <c r="D3909" s="74" t="s">
        <v>13879</v>
      </c>
    </row>
    <row r="3910" ht="14.25" customHeight="1">
      <c r="A3910" s="74" t="s">
        <v>8846</v>
      </c>
      <c r="B3910" s="74" t="s">
        <v>8825</v>
      </c>
      <c r="C3910" s="74" t="s">
        <v>3968</v>
      </c>
      <c r="D3910" s="74" t="s">
        <v>13879</v>
      </c>
    </row>
    <row r="3911" ht="14.25" customHeight="1">
      <c r="A3911" s="74" t="s">
        <v>8880</v>
      </c>
      <c r="B3911" s="74" t="s">
        <v>1252</v>
      </c>
      <c r="C3911" s="74" t="s">
        <v>3934</v>
      </c>
      <c r="D3911" s="74" t="s">
        <v>13879</v>
      </c>
    </row>
    <row r="3912" ht="14.25" customHeight="1">
      <c r="A3912" s="74" t="s">
        <v>8883</v>
      </c>
      <c r="B3912" s="74" t="s">
        <v>3055</v>
      </c>
      <c r="C3912" s="74" t="s">
        <v>100</v>
      </c>
      <c r="D3912" s="74" t="s">
        <v>13879</v>
      </c>
    </row>
    <row r="3913" ht="14.25" customHeight="1">
      <c r="A3913" s="74" t="s">
        <v>8884</v>
      </c>
      <c r="B3913" s="74" t="s">
        <v>8885</v>
      </c>
      <c r="C3913" s="74" t="s">
        <v>3934</v>
      </c>
      <c r="D3913" s="74" t="s">
        <v>13879</v>
      </c>
    </row>
    <row r="3914" ht="14.25" customHeight="1">
      <c r="A3914" s="74" t="s">
        <v>13393</v>
      </c>
      <c r="B3914" s="74" t="s">
        <v>1256</v>
      </c>
      <c r="C3914" s="74" t="s">
        <v>3968</v>
      </c>
      <c r="D3914" s="74" t="s">
        <v>13879</v>
      </c>
    </row>
    <row r="3915" ht="14.25" customHeight="1">
      <c r="A3915" s="74" t="s">
        <v>8914</v>
      </c>
      <c r="B3915" s="74" t="s">
        <v>13901</v>
      </c>
      <c r="C3915" s="74" t="s">
        <v>66</v>
      </c>
      <c r="D3915" s="74" t="s">
        <v>13879</v>
      </c>
    </row>
    <row r="3916" ht="14.25" customHeight="1">
      <c r="A3916" s="74" t="s">
        <v>13394</v>
      </c>
      <c r="B3916" s="74" t="s">
        <v>13902</v>
      </c>
      <c r="C3916" s="74" t="s">
        <v>50</v>
      </c>
      <c r="D3916" s="74" t="s">
        <v>13879</v>
      </c>
    </row>
    <row r="3917" ht="14.25" customHeight="1">
      <c r="A3917" s="74" t="s">
        <v>13395</v>
      </c>
      <c r="B3917" s="74" t="s">
        <v>13498</v>
      </c>
      <c r="C3917" s="74" t="s">
        <v>3934</v>
      </c>
      <c r="D3917" s="74" t="s">
        <v>13879</v>
      </c>
    </row>
    <row r="3918" ht="14.25" customHeight="1">
      <c r="A3918" s="74" t="s">
        <v>9105</v>
      </c>
      <c r="B3918" s="74" t="s">
        <v>13903</v>
      </c>
      <c r="C3918" s="74" t="s">
        <v>57</v>
      </c>
      <c r="D3918" s="74" t="s">
        <v>13879</v>
      </c>
    </row>
    <row r="3919" ht="14.25" customHeight="1">
      <c r="A3919" s="74" t="s">
        <v>13396</v>
      </c>
      <c r="B3919" s="74" t="s">
        <v>13397</v>
      </c>
      <c r="C3919" s="74" t="s">
        <v>3968</v>
      </c>
      <c r="D3919" s="74" t="s">
        <v>13879</v>
      </c>
    </row>
    <row r="3920" ht="14.25" customHeight="1">
      <c r="A3920" s="74" t="s">
        <v>13398</v>
      </c>
      <c r="B3920" s="74" t="s">
        <v>13399</v>
      </c>
      <c r="C3920" s="74" t="s">
        <v>3968</v>
      </c>
      <c r="D3920" s="74" t="s">
        <v>13879</v>
      </c>
    </row>
    <row r="3921" ht="14.25" customHeight="1">
      <c r="A3921" s="74" t="s">
        <v>13400</v>
      </c>
      <c r="B3921" s="74" t="s">
        <v>13401</v>
      </c>
      <c r="C3921" s="74" t="s">
        <v>3968</v>
      </c>
      <c r="D3921" s="74" t="s">
        <v>13879</v>
      </c>
    </row>
    <row r="3922" ht="14.25" customHeight="1">
      <c r="A3922" s="74" t="s">
        <v>13402</v>
      </c>
      <c r="B3922" s="74" t="s">
        <v>13403</v>
      </c>
      <c r="C3922" s="74" t="s">
        <v>3968</v>
      </c>
      <c r="D3922" s="74" t="s">
        <v>13879</v>
      </c>
    </row>
    <row r="3923" ht="14.25" customHeight="1">
      <c r="A3923" s="74" t="s">
        <v>13404</v>
      </c>
      <c r="B3923" s="74" t="s">
        <v>9160</v>
      </c>
      <c r="C3923" s="74" t="s">
        <v>3968</v>
      </c>
      <c r="D3923" s="74" t="s">
        <v>13879</v>
      </c>
    </row>
    <row r="3924" ht="14.25" customHeight="1">
      <c r="A3924" s="74" t="s">
        <v>13405</v>
      </c>
      <c r="B3924" s="74" t="s">
        <v>13499</v>
      </c>
      <c r="C3924" s="74" t="s">
        <v>3968</v>
      </c>
      <c r="D3924" s="74" t="s">
        <v>13879</v>
      </c>
    </row>
    <row r="3925" ht="14.25" customHeight="1">
      <c r="A3925" s="74" t="s">
        <v>13407</v>
      </c>
      <c r="B3925" s="74" t="s">
        <v>13500</v>
      </c>
      <c r="C3925" s="74" t="s">
        <v>3934</v>
      </c>
      <c r="D3925" s="74" t="s">
        <v>13879</v>
      </c>
    </row>
    <row r="3926" ht="14.25" customHeight="1">
      <c r="A3926" s="74" t="s">
        <v>9163</v>
      </c>
      <c r="B3926" s="74" t="s">
        <v>13904</v>
      </c>
      <c r="C3926" s="74" t="s">
        <v>3968</v>
      </c>
      <c r="D3926" s="74" t="s">
        <v>13879</v>
      </c>
    </row>
    <row r="3927" ht="14.25" customHeight="1">
      <c r="A3927" s="74" t="s">
        <v>9167</v>
      </c>
      <c r="B3927" s="74" t="s">
        <v>9168</v>
      </c>
      <c r="C3927" s="74" t="s">
        <v>3968</v>
      </c>
      <c r="D3927" s="74" t="s">
        <v>13879</v>
      </c>
    </row>
    <row r="3928" ht="14.25" customHeight="1">
      <c r="A3928" s="74" t="s">
        <v>9169</v>
      </c>
      <c r="B3928" s="74" t="s">
        <v>13905</v>
      </c>
      <c r="C3928" s="74" t="s">
        <v>3968</v>
      </c>
      <c r="D3928" s="74" t="s">
        <v>13879</v>
      </c>
    </row>
    <row r="3929" ht="14.25" customHeight="1">
      <c r="A3929" s="74" t="s">
        <v>9239</v>
      </c>
      <c r="B3929" s="74" t="s">
        <v>1042</v>
      </c>
      <c r="C3929" s="74" t="s">
        <v>100</v>
      </c>
      <c r="D3929" s="74" t="s">
        <v>13879</v>
      </c>
    </row>
    <row r="3930" ht="14.25" customHeight="1">
      <c r="A3930" s="74" t="s">
        <v>9242</v>
      </c>
      <c r="B3930" s="74" t="s">
        <v>9243</v>
      </c>
      <c r="C3930" s="74" t="s">
        <v>100</v>
      </c>
      <c r="D3930" s="74" t="s">
        <v>13879</v>
      </c>
    </row>
    <row r="3931" ht="14.25" customHeight="1">
      <c r="A3931" s="74" t="s">
        <v>13409</v>
      </c>
      <c r="B3931" s="74" t="s">
        <v>1304</v>
      </c>
      <c r="C3931" s="74" t="s">
        <v>57</v>
      </c>
      <c r="D3931" s="74" t="s">
        <v>13879</v>
      </c>
    </row>
    <row r="3932" ht="14.25" customHeight="1">
      <c r="A3932" s="74" t="s">
        <v>3711</v>
      </c>
      <c r="B3932" s="74" t="s">
        <v>13501</v>
      </c>
      <c r="C3932" s="74" t="s">
        <v>3934</v>
      </c>
      <c r="D3932" s="74" t="s">
        <v>13879</v>
      </c>
    </row>
    <row r="3933" ht="14.25" customHeight="1">
      <c r="A3933" s="74" t="s">
        <v>13906</v>
      </c>
      <c r="B3933" s="74" t="s">
        <v>9277</v>
      </c>
      <c r="C3933" s="74" t="s">
        <v>3934</v>
      </c>
      <c r="D3933" s="74" t="s">
        <v>13879</v>
      </c>
    </row>
    <row r="3934" ht="14.25" customHeight="1">
      <c r="A3934" s="74" t="s">
        <v>3719</v>
      </c>
      <c r="B3934" s="74" t="s">
        <v>1316</v>
      </c>
      <c r="C3934" s="74" t="s">
        <v>57</v>
      </c>
      <c r="D3934" s="74" t="s">
        <v>13879</v>
      </c>
    </row>
    <row r="3935" ht="14.25" customHeight="1">
      <c r="A3935" s="74" t="s">
        <v>13502</v>
      </c>
      <c r="B3935" s="74" t="s">
        <v>7742</v>
      </c>
      <c r="C3935" s="74" t="s">
        <v>50</v>
      </c>
      <c r="D3935" s="74" t="s">
        <v>13879</v>
      </c>
    </row>
    <row r="3936" ht="14.25" customHeight="1">
      <c r="A3936" s="74" t="s">
        <v>9500</v>
      </c>
      <c r="B3936" s="74" t="s">
        <v>13847</v>
      </c>
      <c r="C3936" s="74" t="s">
        <v>3968</v>
      </c>
      <c r="D3936" s="74" t="s">
        <v>13879</v>
      </c>
    </row>
    <row r="3937" ht="14.25" customHeight="1">
      <c r="A3937" s="74" t="s">
        <v>9506</v>
      </c>
      <c r="B3937" s="74" t="s">
        <v>13907</v>
      </c>
      <c r="C3937" s="74" t="s">
        <v>3968</v>
      </c>
      <c r="D3937" s="74" t="s">
        <v>13879</v>
      </c>
    </row>
    <row r="3938" ht="14.25" customHeight="1">
      <c r="A3938" s="74" t="s">
        <v>9779</v>
      </c>
      <c r="B3938" s="74" t="s">
        <v>9752</v>
      </c>
      <c r="C3938" s="74" t="s">
        <v>100</v>
      </c>
      <c r="D3938" s="74" t="s">
        <v>13879</v>
      </c>
    </row>
    <row r="3939" ht="14.25" customHeight="1">
      <c r="A3939" s="74" t="s">
        <v>9838</v>
      </c>
      <c r="B3939" s="74" t="s">
        <v>9845</v>
      </c>
      <c r="C3939" s="74" t="s">
        <v>71</v>
      </c>
      <c r="D3939" s="74" t="s">
        <v>13879</v>
      </c>
    </row>
    <row r="3940" ht="14.25" customHeight="1">
      <c r="A3940" s="74" t="s">
        <v>9840</v>
      </c>
      <c r="B3940" s="74" t="s">
        <v>13505</v>
      </c>
      <c r="C3940" s="74" t="s">
        <v>71</v>
      </c>
      <c r="D3940" s="74" t="s">
        <v>13879</v>
      </c>
    </row>
    <row r="3941" ht="14.25" customHeight="1">
      <c r="A3941" s="74" t="s">
        <v>9964</v>
      </c>
      <c r="B3941" s="74" t="s">
        <v>13807</v>
      </c>
      <c r="C3941" s="74" t="s">
        <v>100</v>
      </c>
      <c r="D3941" s="74" t="s">
        <v>13879</v>
      </c>
    </row>
    <row r="3942" ht="14.25" customHeight="1">
      <c r="A3942" s="74" t="s">
        <v>9973</v>
      </c>
      <c r="B3942" s="74" t="s">
        <v>13908</v>
      </c>
      <c r="C3942" s="74" t="s">
        <v>3934</v>
      </c>
      <c r="D3942" s="74" t="s">
        <v>13879</v>
      </c>
    </row>
    <row r="3943" ht="14.25" customHeight="1">
      <c r="A3943" s="74" t="s">
        <v>10390</v>
      </c>
      <c r="B3943" s="74" t="s">
        <v>13872</v>
      </c>
      <c r="C3943" s="74" t="s">
        <v>100</v>
      </c>
      <c r="D3943" s="74" t="s">
        <v>13879</v>
      </c>
    </row>
    <row r="3944" ht="14.25" customHeight="1">
      <c r="A3944" s="74" t="s">
        <v>13419</v>
      </c>
      <c r="B3944" s="74" t="s">
        <v>1436</v>
      </c>
      <c r="C3944" s="74" t="s">
        <v>71</v>
      </c>
      <c r="D3944" s="74" t="s">
        <v>13879</v>
      </c>
    </row>
    <row r="3945" ht="14.25" customHeight="1">
      <c r="A3945" s="74" t="s">
        <v>13420</v>
      </c>
      <c r="B3945" s="74" t="s">
        <v>665</v>
      </c>
      <c r="C3945" s="74" t="s">
        <v>127</v>
      </c>
      <c r="D3945" s="74" t="s">
        <v>13879</v>
      </c>
    </row>
    <row r="3946" ht="14.25" customHeight="1">
      <c r="A3946" s="74" t="s">
        <v>13421</v>
      </c>
      <c r="B3946" s="74" t="s">
        <v>744</v>
      </c>
      <c r="C3946" s="74" t="s">
        <v>127</v>
      </c>
      <c r="D3946" s="74" t="s">
        <v>13879</v>
      </c>
    </row>
    <row r="3947" ht="14.25" customHeight="1">
      <c r="A3947" s="74" t="s">
        <v>10603</v>
      </c>
      <c r="B3947" s="74" t="s">
        <v>10604</v>
      </c>
      <c r="C3947" s="74" t="s">
        <v>100</v>
      </c>
      <c r="D3947" s="74" t="s">
        <v>13879</v>
      </c>
    </row>
    <row r="3948" ht="14.25" customHeight="1">
      <c r="A3948" s="74" t="s">
        <v>10605</v>
      </c>
      <c r="B3948" s="74" t="s">
        <v>10606</v>
      </c>
      <c r="C3948" s="74" t="s">
        <v>100</v>
      </c>
      <c r="D3948" s="74" t="s">
        <v>13879</v>
      </c>
    </row>
    <row r="3949" ht="14.25" customHeight="1">
      <c r="A3949" s="74" t="s">
        <v>10607</v>
      </c>
      <c r="B3949" s="74" t="s">
        <v>10608</v>
      </c>
      <c r="C3949" s="74" t="s">
        <v>100</v>
      </c>
      <c r="D3949" s="74" t="s">
        <v>13879</v>
      </c>
    </row>
    <row r="3950" ht="14.25" customHeight="1">
      <c r="A3950" s="74" t="s">
        <v>10609</v>
      </c>
      <c r="B3950" s="74" t="s">
        <v>125</v>
      </c>
      <c r="C3950" s="74" t="s">
        <v>100</v>
      </c>
      <c r="D3950" s="74" t="s">
        <v>13879</v>
      </c>
    </row>
    <row r="3951" ht="14.25" customHeight="1">
      <c r="A3951" s="74" t="s">
        <v>10610</v>
      </c>
      <c r="B3951" s="74" t="s">
        <v>10611</v>
      </c>
      <c r="C3951" s="74" t="s">
        <v>100</v>
      </c>
      <c r="D3951" s="74" t="s">
        <v>13879</v>
      </c>
    </row>
    <row r="3952" ht="14.25" customHeight="1">
      <c r="A3952" s="74" t="s">
        <v>13422</v>
      </c>
      <c r="B3952" s="185" t="s">
        <v>13527</v>
      </c>
      <c r="C3952" s="74" t="s">
        <v>100</v>
      </c>
      <c r="D3952" s="74" t="s">
        <v>13879</v>
      </c>
    </row>
    <row r="3953" ht="14.25" customHeight="1">
      <c r="A3953" s="74" t="s">
        <v>10612</v>
      </c>
      <c r="B3953" s="74" t="s">
        <v>966</v>
      </c>
      <c r="C3953" s="74" t="s">
        <v>100</v>
      </c>
      <c r="D3953" s="74" t="s">
        <v>13879</v>
      </c>
    </row>
    <row r="3954" ht="14.25" customHeight="1">
      <c r="A3954" s="74" t="s">
        <v>10613</v>
      </c>
      <c r="B3954" s="74" t="s">
        <v>10614</v>
      </c>
      <c r="C3954" s="74" t="s">
        <v>100</v>
      </c>
      <c r="D3954" s="74" t="s">
        <v>13879</v>
      </c>
    </row>
    <row r="3955" ht="14.25" customHeight="1">
      <c r="A3955" s="74" t="s">
        <v>10615</v>
      </c>
      <c r="B3955" s="74" t="s">
        <v>853</v>
      </c>
      <c r="C3955" s="74" t="s">
        <v>100</v>
      </c>
      <c r="D3955" s="74" t="s">
        <v>13879</v>
      </c>
    </row>
    <row r="3956" ht="14.25" customHeight="1">
      <c r="A3956" s="74" t="s">
        <v>10616</v>
      </c>
      <c r="B3956" s="74" t="s">
        <v>10617</v>
      </c>
      <c r="C3956" s="74" t="s">
        <v>100</v>
      </c>
      <c r="D3956" s="74" t="s">
        <v>13879</v>
      </c>
    </row>
    <row r="3957" ht="14.25" customHeight="1">
      <c r="A3957" s="74" t="s">
        <v>13423</v>
      </c>
      <c r="B3957" s="74" t="s">
        <v>13424</v>
      </c>
      <c r="C3957" s="74" t="s">
        <v>3934</v>
      </c>
      <c r="D3957" s="74" t="s">
        <v>13879</v>
      </c>
    </row>
    <row r="3958" ht="14.25" customHeight="1">
      <c r="A3958" s="74" t="s">
        <v>10625</v>
      </c>
      <c r="B3958" s="74" t="s">
        <v>10626</v>
      </c>
      <c r="C3958" s="74" t="s">
        <v>100</v>
      </c>
      <c r="D3958" s="74" t="s">
        <v>13879</v>
      </c>
    </row>
    <row r="3959" ht="14.25" customHeight="1">
      <c r="A3959" s="74" t="s">
        <v>13425</v>
      </c>
      <c r="B3959" s="74" t="s">
        <v>13426</v>
      </c>
      <c r="C3959" s="74" t="s">
        <v>923</v>
      </c>
      <c r="D3959" s="74" t="s">
        <v>13879</v>
      </c>
    </row>
    <row r="3960" ht="14.25" customHeight="1">
      <c r="A3960" s="74" t="s">
        <v>13427</v>
      </c>
      <c r="B3960" s="74" t="s">
        <v>13428</v>
      </c>
      <c r="C3960" s="74" t="s">
        <v>3968</v>
      </c>
      <c r="D3960" s="74" t="s">
        <v>13879</v>
      </c>
    </row>
    <row r="3961" ht="14.25" customHeight="1">
      <c r="A3961" s="74" t="s">
        <v>10798</v>
      </c>
      <c r="B3961" s="74" t="s">
        <v>13909</v>
      </c>
      <c r="C3961" s="74" t="s">
        <v>66</v>
      </c>
      <c r="D3961" s="74" t="s">
        <v>13879</v>
      </c>
    </row>
    <row r="3962" ht="14.25" customHeight="1">
      <c r="A3962" s="74" t="s">
        <v>10800</v>
      </c>
      <c r="B3962" s="74" t="s">
        <v>10801</v>
      </c>
      <c r="C3962" s="74" t="s">
        <v>66</v>
      </c>
      <c r="D3962" s="74" t="s">
        <v>13879</v>
      </c>
    </row>
    <row r="3963" ht="14.25" customHeight="1">
      <c r="A3963" s="74" t="s">
        <v>13429</v>
      </c>
      <c r="B3963" s="74" t="s">
        <v>13430</v>
      </c>
      <c r="C3963" s="74" t="s">
        <v>66</v>
      </c>
      <c r="D3963" s="74" t="s">
        <v>13879</v>
      </c>
    </row>
    <row r="3964" ht="14.25" customHeight="1">
      <c r="A3964" s="74" t="s">
        <v>13431</v>
      </c>
      <c r="B3964" s="74" t="s">
        <v>13432</v>
      </c>
      <c r="C3964" s="74" t="s">
        <v>3968</v>
      </c>
      <c r="D3964" s="74" t="s">
        <v>13879</v>
      </c>
    </row>
    <row r="3965" ht="14.25" customHeight="1">
      <c r="A3965" s="74" t="s">
        <v>10820</v>
      </c>
      <c r="B3965" s="74" t="s">
        <v>10821</v>
      </c>
      <c r="C3965" s="74" t="s">
        <v>3934</v>
      </c>
      <c r="D3965" s="74" t="s">
        <v>13879</v>
      </c>
    </row>
    <row r="3966" ht="14.25" customHeight="1">
      <c r="A3966" s="74" t="s">
        <v>10826</v>
      </c>
      <c r="B3966" s="74" t="s">
        <v>10827</v>
      </c>
      <c r="C3966" s="74" t="s">
        <v>100</v>
      </c>
      <c r="D3966" s="74" t="s">
        <v>13879</v>
      </c>
    </row>
    <row r="3967" ht="14.25" customHeight="1">
      <c r="A3967" s="74" t="s">
        <v>10840</v>
      </c>
      <c r="B3967" s="74" t="s">
        <v>10841</v>
      </c>
      <c r="C3967" s="74" t="s">
        <v>3968</v>
      </c>
      <c r="D3967" s="74" t="s">
        <v>13879</v>
      </c>
    </row>
    <row r="3968" ht="14.25" customHeight="1">
      <c r="A3968" s="74" t="s">
        <v>10842</v>
      </c>
      <c r="B3968" s="74" t="s">
        <v>10843</v>
      </c>
      <c r="C3968" s="74" t="s">
        <v>3968</v>
      </c>
      <c r="D3968" s="74" t="s">
        <v>13879</v>
      </c>
    </row>
    <row r="3969" ht="14.25" customHeight="1">
      <c r="A3969" s="74" t="s">
        <v>10847</v>
      </c>
      <c r="B3969" s="74" t="s">
        <v>10848</v>
      </c>
      <c r="C3969" s="74" t="s">
        <v>3934</v>
      </c>
      <c r="D3969" s="74" t="s">
        <v>13879</v>
      </c>
    </row>
    <row r="3970" ht="14.25" customHeight="1">
      <c r="A3970" s="74" t="s">
        <v>10849</v>
      </c>
      <c r="B3970" s="74" t="s">
        <v>13910</v>
      </c>
      <c r="C3970" s="74" t="s">
        <v>3968</v>
      </c>
      <c r="D3970" s="74" t="s">
        <v>13879</v>
      </c>
    </row>
    <row r="3971" ht="14.25" customHeight="1">
      <c r="A3971" s="74" t="s">
        <v>10996</v>
      </c>
      <c r="B3971" s="74" t="s">
        <v>13874</v>
      </c>
      <c r="C3971" s="74" t="s">
        <v>3968</v>
      </c>
      <c r="D3971" s="74" t="s">
        <v>13879</v>
      </c>
    </row>
    <row r="3972" ht="14.25" customHeight="1">
      <c r="A3972" s="74" t="s">
        <v>11018</v>
      </c>
      <c r="B3972" s="74" t="s">
        <v>13911</v>
      </c>
      <c r="C3972" s="74" t="s">
        <v>57</v>
      </c>
      <c r="D3972" s="74" t="s">
        <v>13879</v>
      </c>
    </row>
    <row r="3973" ht="14.25" customHeight="1">
      <c r="A3973" s="74" t="s">
        <v>11088</v>
      </c>
      <c r="B3973" s="74" t="s">
        <v>11089</v>
      </c>
      <c r="C3973" s="74" t="s">
        <v>50</v>
      </c>
      <c r="D3973" s="74" t="s">
        <v>13879</v>
      </c>
    </row>
    <row r="3974" ht="14.25" customHeight="1">
      <c r="A3974" s="74" t="s">
        <v>11161</v>
      </c>
      <c r="B3974" s="74" t="s">
        <v>11162</v>
      </c>
      <c r="C3974" s="74" t="s">
        <v>71</v>
      </c>
      <c r="D3974" s="74" t="s">
        <v>13879</v>
      </c>
    </row>
    <row r="3975" ht="14.25" customHeight="1">
      <c r="A3975" s="74" t="s">
        <v>11167</v>
      </c>
      <c r="B3975" s="74" t="s">
        <v>11168</v>
      </c>
      <c r="C3975" s="74" t="s">
        <v>100</v>
      </c>
      <c r="D3975" s="74" t="s">
        <v>13879</v>
      </c>
    </row>
    <row r="3976" ht="14.25" customHeight="1">
      <c r="A3976" s="74" t="s">
        <v>11171</v>
      </c>
      <c r="B3976" s="74" t="s">
        <v>11172</v>
      </c>
      <c r="C3976" s="74" t="s">
        <v>3968</v>
      </c>
      <c r="D3976" s="74" t="s">
        <v>13879</v>
      </c>
    </row>
    <row r="3977" ht="14.25" customHeight="1">
      <c r="A3977" s="74" t="s">
        <v>11195</v>
      </c>
      <c r="B3977" s="74" t="s">
        <v>13912</v>
      </c>
      <c r="C3977" s="74" t="s">
        <v>100</v>
      </c>
      <c r="D3977" s="74" t="s">
        <v>13879</v>
      </c>
    </row>
    <row r="3978" ht="14.25" customHeight="1">
      <c r="A3978" s="74" t="s">
        <v>11207</v>
      </c>
      <c r="B3978" s="74" t="s">
        <v>1487</v>
      </c>
      <c r="C3978" s="74" t="s">
        <v>50</v>
      </c>
      <c r="D3978" s="74" t="s">
        <v>13879</v>
      </c>
    </row>
    <row r="3979" ht="14.25" customHeight="1">
      <c r="A3979" s="74" t="s">
        <v>3717</v>
      </c>
      <c r="B3979" s="74" t="s">
        <v>807</v>
      </c>
      <c r="C3979" s="74" t="s">
        <v>3968</v>
      </c>
      <c r="D3979" s="74" t="s">
        <v>13879</v>
      </c>
    </row>
    <row r="3980" ht="14.25" customHeight="1">
      <c r="A3980" s="74" t="s">
        <v>3718</v>
      </c>
      <c r="B3980" s="74" t="s">
        <v>825</v>
      </c>
      <c r="C3980" s="74" t="s">
        <v>3968</v>
      </c>
      <c r="D3980" s="74" t="s">
        <v>13879</v>
      </c>
    </row>
    <row r="3981" ht="14.25" customHeight="1">
      <c r="A3981" s="74" t="s">
        <v>11276</v>
      </c>
      <c r="B3981" s="74" t="s">
        <v>13508</v>
      </c>
      <c r="C3981" s="74" t="s">
        <v>3968</v>
      </c>
      <c r="D3981" s="74" t="s">
        <v>13879</v>
      </c>
    </row>
    <row r="3982" ht="14.25" customHeight="1">
      <c r="A3982" s="74" t="s">
        <v>13509</v>
      </c>
      <c r="B3982" s="74" t="s">
        <v>1490</v>
      </c>
      <c r="C3982" s="74" t="s">
        <v>3968</v>
      </c>
      <c r="D3982" s="74" t="s">
        <v>13879</v>
      </c>
    </row>
    <row r="3983" ht="14.25" customHeight="1">
      <c r="A3983" s="74" t="s">
        <v>11450</v>
      </c>
      <c r="B3983" s="74" t="s">
        <v>6573</v>
      </c>
      <c r="C3983" s="74" t="s">
        <v>3968</v>
      </c>
      <c r="D3983" s="74" t="s">
        <v>13879</v>
      </c>
    </row>
    <row r="3984" ht="14.25" customHeight="1">
      <c r="A3984" s="74" t="s">
        <v>11478</v>
      </c>
      <c r="B3984" s="74" t="s">
        <v>13913</v>
      </c>
      <c r="C3984" s="74" t="s">
        <v>100</v>
      </c>
      <c r="D3984" s="74" t="s">
        <v>13879</v>
      </c>
    </row>
    <row r="3985" ht="14.25" customHeight="1">
      <c r="A3985" s="74" t="s">
        <v>11494</v>
      </c>
      <c r="B3985" s="74" t="s">
        <v>830</v>
      </c>
      <c r="C3985" s="74" t="s">
        <v>100</v>
      </c>
      <c r="D3985" s="74" t="s">
        <v>13879</v>
      </c>
    </row>
    <row r="3986" ht="14.25" customHeight="1">
      <c r="A3986" s="74" t="s">
        <v>11529</v>
      </c>
      <c r="B3986" s="74" t="s">
        <v>13914</v>
      </c>
      <c r="C3986" s="74" t="s">
        <v>100</v>
      </c>
      <c r="D3986" s="74" t="s">
        <v>13879</v>
      </c>
    </row>
    <row r="3987" ht="14.25" customHeight="1">
      <c r="A3987" s="74" t="s">
        <v>11533</v>
      </c>
      <c r="B3987" s="74" t="s">
        <v>11534</v>
      </c>
      <c r="C3987" s="74" t="s">
        <v>3968</v>
      </c>
      <c r="D3987" s="74" t="s">
        <v>13879</v>
      </c>
    </row>
    <row r="3988" ht="14.25" customHeight="1">
      <c r="A3988" s="74" t="s">
        <v>13433</v>
      </c>
      <c r="B3988" s="74" t="s">
        <v>1494</v>
      </c>
      <c r="C3988" s="74" t="s">
        <v>50</v>
      </c>
      <c r="D3988" s="74" t="s">
        <v>13879</v>
      </c>
    </row>
    <row r="3989" ht="14.25" customHeight="1">
      <c r="A3989" s="74" t="s">
        <v>13434</v>
      </c>
      <c r="B3989" s="74" t="s">
        <v>1498</v>
      </c>
      <c r="C3989" s="74" t="s">
        <v>50</v>
      </c>
      <c r="D3989" s="74" t="s">
        <v>13879</v>
      </c>
    </row>
    <row r="3990" ht="14.25" customHeight="1">
      <c r="A3990" s="74" t="s">
        <v>11604</v>
      </c>
      <c r="B3990" s="74" t="s">
        <v>11605</v>
      </c>
      <c r="C3990" s="74" t="s">
        <v>100</v>
      </c>
      <c r="D3990" s="74" t="s">
        <v>13879</v>
      </c>
    </row>
    <row r="3991" ht="14.25" customHeight="1">
      <c r="A3991" s="74" t="s">
        <v>11631</v>
      </c>
      <c r="B3991" s="74" t="s">
        <v>13915</v>
      </c>
      <c r="C3991" s="74" t="s">
        <v>100</v>
      </c>
      <c r="D3991" s="74" t="s">
        <v>13879</v>
      </c>
    </row>
    <row r="3992" ht="14.25" customHeight="1">
      <c r="A3992" s="74" t="s">
        <v>11644</v>
      </c>
      <c r="B3992" s="74" t="s">
        <v>11645</v>
      </c>
      <c r="C3992" s="74" t="s">
        <v>3968</v>
      </c>
      <c r="D3992" s="74" t="s">
        <v>13879</v>
      </c>
    </row>
    <row r="3993" ht="14.25" customHeight="1">
      <c r="A3993" s="74" t="s">
        <v>11652</v>
      </c>
      <c r="B3993" s="74" t="s">
        <v>11653</v>
      </c>
      <c r="C3993" s="74" t="s">
        <v>923</v>
      </c>
      <c r="D3993" s="74" t="s">
        <v>13879</v>
      </c>
    </row>
    <row r="3994" ht="14.25" customHeight="1">
      <c r="A3994" s="74" t="s">
        <v>11656</v>
      </c>
      <c r="B3994" s="74" t="s">
        <v>3106</v>
      </c>
      <c r="C3994" s="74" t="s">
        <v>100</v>
      </c>
      <c r="D3994" s="74" t="s">
        <v>13879</v>
      </c>
    </row>
    <row r="3995" ht="14.25" customHeight="1">
      <c r="A3995" s="74" t="s">
        <v>11739</v>
      </c>
      <c r="B3995" s="74" t="s">
        <v>11740</v>
      </c>
      <c r="C3995" s="74" t="s">
        <v>100</v>
      </c>
      <c r="D3995" s="74" t="s">
        <v>13879</v>
      </c>
    </row>
    <row r="3996" ht="14.25" customHeight="1">
      <c r="A3996" s="74" t="s">
        <v>11741</v>
      </c>
      <c r="B3996" s="74" t="s">
        <v>11742</v>
      </c>
      <c r="C3996" s="74" t="s">
        <v>3968</v>
      </c>
      <c r="D3996" s="74" t="s">
        <v>13879</v>
      </c>
    </row>
    <row r="3997" ht="14.25" customHeight="1">
      <c r="A3997" s="74" t="s">
        <v>13435</v>
      </c>
      <c r="B3997" s="74" t="s">
        <v>1692</v>
      </c>
      <c r="C3997" s="74" t="s">
        <v>3968</v>
      </c>
      <c r="D3997" s="74" t="s">
        <v>13879</v>
      </c>
    </row>
    <row r="3998" ht="14.25" customHeight="1">
      <c r="A3998" s="74" t="s">
        <v>13436</v>
      </c>
      <c r="B3998" s="74" t="s">
        <v>1697</v>
      </c>
      <c r="C3998" s="74" t="s">
        <v>3968</v>
      </c>
      <c r="D3998" s="74" t="s">
        <v>13879</v>
      </c>
    </row>
    <row r="3999" ht="14.25" customHeight="1">
      <c r="A3999" s="74" t="s">
        <v>13437</v>
      </c>
      <c r="B3999" s="74" t="s">
        <v>1707</v>
      </c>
      <c r="C3999" s="74" t="s">
        <v>3968</v>
      </c>
      <c r="D3999" s="74" t="s">
        <v>13879</v>
      </c>
    </row>
    <row r="4000" ht="14.25" customHeight="1">
      <c r="A4000" s="74" t="s">
        <v>13438</v>
      </c>
      <c r="B4000" s="74" t="s">
        <v>1712</v>
      </c>
      <c r="C4000" s="74" t="s">
        <v>3968</v>
      </c>
      <c r="D4000" s="74" t="s">
        <v>13879</v>
      </c>
    </row>
    <row r="4001" ht="14.25" customHeight="1">
      <c r="A4001" s="74" t="s">
        <v>13439</v>
      </c>
      <c r="B4001" s="74" t="s">
        <v>1717</v>
      </c>
      <c r="C4001" s="74" t="s">
        <v>3968</v>
      </c>
      <c r="D4001" s="74" t="s">
        <v>13879</v>
      </c>
    </row>
    <row r="4002" ht="14.25" customHeight="1">
      <c r="A4002" s="74" t="s">
        <v>13440</v>
      </c>
      <c r="B4002" s="74" t="s">
        <v>1722</v>
      </c>
      <c r="C4002" s="74" t="s">
        <v>3968</v>
      </c>
      <c r="D4002" s="74" t="s">
        <v>13879</v>
      </c>
    </row>
    <row r="4003" ht="14.25" customHeight="1">
      <c r="A4003" s="74" t="s">
        <v>13441</v>
      </c>
      <c r="B4003" s="74" t="s">
        <v>13510</v>
      </c>
      <c r="C4003" s="74" t="s">
        <v>3934</v>
      </c>
      <c r="D4003" s="74" t="s">
        <v>13879</v>
      </c>
    </row>
    <row r="4004" ht="14.25" customHeight="1">
      <c r="A4004" s="74" t="s">
        <v>11963</v>
      </c>
      <c r="B4004" s="74" t="s">
        <v>13916</v>
      </c>
      <c r="C4004" s="74" t="s">
        <v>3968</v>
      </c>
      <c r="D4004" s="74" t="s">
        <v>13879</v>
      </c>
    </row>
    <row r="4005" ht="14.25" customHeight="1">
      <c r="A4005" s="74" t="s">
        <v>13443</v>
      </c>
      <c r="B4005" s="74" t="s">
        <v>1702</v>
      </c>
      <c r="C4005" s="74" t="s">
        <v>3968</v>
      </c>
      <c r="D4005" s="74" t="s">
        <v>13879</v>
      </c>
    </row>
    <row r="4006" ht="14.25" customHeight="1">
      <c r="A4006" s="74" t="s">
        <v>11967</v>
      </c>
      <c r="B4006" s="74" t="s">
        <v>13917</v>
      </c>
      <c r="C4006" s="74" t="s">
        <v>3968</v>
      </c>
      <c r="D4006" s="74" t="s">
        <v>13879</v>
      </c>
    </row>
    <row r="4007" ht="14.25" customHeight="1">
      <c r="A4007" s="74" t="s">
        <v>13444</v>
      </c>
      <c r="B4007" s="74" t="s">
        <v>495</v>
      </c>
      <c r="C4007" s="74" t="s">
        <v>50</v>
      </c>
      <c r="D4007" s="74" t="s">
        <v>13879</v>
      </c>
    </row>
    <row r="4008" ht="14.25" customHeight="1">
      <c r="A4008" s="74" t="s">
        <v>12082</v>
      </c>
      <c r="B4008" s="74" t="s">
        <v>12083</v>
      </c>
      <c r="C4008" s="74" t="s">
        <v>3934</v>
      </c>
      <c r="D4008" s="74" t="s">
        <v>13879</v>
      </c>
    </row>
    <row r="4009" ht="14.25" customHeight="1">
      <c r="A4009" s="74" t="s">
        <v>13445</v>
      </c>
      <c r="B4009" s="74" t="s">
        <v>13446</v>
      </c>
      <c r="C4009" s="74" t="s">
        <v>57</v>
      </c>
      <c r="D4009" s="74" t="s">
        <v>13879</v>
      </c>
    </row>
    <row r="4010" ht="14.25" customHeight="1">
      <c r="A4010" s="74" t="s">
        <v>13447</v>
      </c>
      <c r="B4010" s="74" t="s">
        <v>1730</v>
      </c>
      <c r="C4010" s="74" t="s">
        <v>100</v>
      </c>
      <c r="D4010" s="74" t="s">
        <v>13879</v>
      </c>
    </row>
    <row r="4011" ht="14.25" customHeight="1">
      <c r="A4011" s="74" t="s">
        <v>12146</v>
      </c>
      <c r="B4011" s="74" t="s">
        <v>12147</v>
      </c>
      <c r="C4011" s="74" t="s">
        <v>3934</v>
      </c>
      <c r="D4011" s="74" t="s">
        <v>13879</v>
      </c>
    </row>
    <row r="4012" ht="14.25" customHeight="1">
      <c r="A4012" s="74" t="s">
        <v>12152</v>
      </c>
      <c r="B4012" s="74" t="s">
        <v>1734</v>
      </c>
      <c r="C4012" s="74" t="s">
        <v>127</v>
      </c>
      <c r="D4012" s="74" t="s">
        <v>13879</v>
      </c>
    </row>
    <row r="4013" ht="14.25" customHeight="1">
      <c r="A4013" s="74" t="s">
        <v>12169</v>
      </c>
      <c r="B4013" s="74" t="s">
        <v>12170</v>
      </c>
      <c r="C4013" s="74" t="s">
        <v>3934</v>
      </c>
      <c r="D4013" s="74" t="s">
        <v>13879</v>
      </c>
    </row>
    <row r="4014" ht="14.25" customHeight="1">
      <c r="A4014" s="74" t="s">
        <v>12180</v>
      </c>
      <c r="B4014" s="74" t="s">
        <v>1750</v>
      </c>
      <c r="C4014" s="74" t="s">
        <v>3968</v>
      </c>
      <c r="D4014" s="74" t="s">
        <v>13879</v>
      </c>
    </row>
    <row r="4015" ht="14.25" customHeight="1">
      <c r="A4015" s="74" t="s">
        <v>12186</v>
      </c>
      <c r="B4015" s="74" t="s">
        <v>12187</v>
      </c>
      <c r="C4015" s="74" t="s">
        <v>3968</v>
      </c>
      <c r="D4015" s="74" t="s">
        <v>13879</v>
      </c>
    </row>
    <row r="4016" ht="14.25" customHeight="1">
      <c r="A4016" s="74" t="s">
        <v>12351</v>
      </c>
      <c r="B4016" s="74" t="s">
        <v>13918</v>
      </c>
      <c r="C4016" s="74" t="s">
        <v>100</v>
      </c>
      <c r="D4016" s="74" t="s">
        <v>13879</v>
      </c>
    </row>
    <row r="4017" ht="14.25" customHeight="1">
      <c r="A4017" s="74" t="s">
        <v>12356</v>
      </c>
      <c r="B4017" s="74" t="s">
        <v>12357</v>
      </c>
      <c r="C4017" s="74" t="s">
        <v>3968</v>
      </c>
      <c r="D4017" s="74" t="s">
        <v>13879</v>
      </c>
    </row>
    <row r="4018" ht="14.25" customHeight="1">
      <c r="A4018" s="74" t="s">
        <v>12384</v>
      </c>
      <c r="B4018" s="74" t="s">
        <v>12385</v>
      </c>
      <c r="C4018" s="74" t="s">
        <v>3934</v>
      </c>
      <c r="D4018" s="74" t="s">
        <v>13879</v>
      </c>
    </row>
    <row r="4019" ht="14.25" customHeight="1">
      <c r="A4019" s="74" t="s">
        <v>13448</v>
      </c>
      <c r="B4019" s="74" t="s">
        <v>1755</v>
      </c>
      <c r="C4019" s="74" t="s">
        <v>50</v>
      </c>
      <c r="D4019" s="74" t="s">
        <v>13879</v>
      </c>
    </row>
    <row r="4020" ht="14.25" customHeight="1">
      <c r="A4020" s="74" t="s">
        <v>13449</v>
      </c>
      <c r="B4020" s="74" t="s">
        <v>2947</v>
      </c>
      <c r="C4020" s="74" t="s">
        <v>3968</v>
      </c>
      <c r="D4020" s="74" t="s">
        <v>13879</v>
      </c>
    </row>
    <row r="4021" ht="14.25" customHeight="1">
      <c r="A4021" s="74" t="s">
        <v>12412</v>
      </c>
      <c r="B4021" s="74" t="s">
        <v>1763</v>
      </c>
      <c r="C4021" s="74" t="s">
        <v>71</v>
      </c>
      <c r="D4021" s="74" t="s">
        <v>13879</v>
      </c>
    </row>
    <row r="4022" ht="14.25" customHeight="1">
      <c r="A4022" s="74" t="s">
        <v>12413</v>
      </c>
      <c r="B4022" s="74" t="s">
        <v>12411</v>
      </c>
      <c r="C4022" s="74" t="s">
        <v>3934</v>
      </c>
      <c r="D4022" s="74" t="s">
        <v>13879</v>
      </c>
    </row>
    <row r="4023" ht="14.25" customHeight="1">
      <c r="A4023" s="74" t="s">
        <v>13450</v>
      </c>
      <c r="B4023" s="74" t="s">
        <v>1771</v>
      </c>
      <c r="C4023" s="74" t="s">
        <v>3968</v>
      </c>
      <c r="D4023" s="74" t="s">
        <v>13879</v>
      </c>
    </row>
    <row r="4024" ht="14.25" customHeight="1">
      <c r="A4024" s="74" t="s">
        <v>12499</v>
      </c>
      <c r="B4024" s="74" t="s">
        <v>1657</v>
      </c>
      <c r="C4024" s="74" t="s">
        <v>50</v>
      </c>
      <c r="D4024" s="74" t="s">
        <v>13879</v>
      </c>
    </row>
    <row r="4025" ht="14.25" customHeight="1">
      <c r="A4025" s="74" t="s">
        <v>12500</v>
      </c>
      <c r="B4025" s="74" t="s">
        <v>12501</v>
      </c>
      <c r="C4025" s="74" t="s">
        <v>3968</v>
      </c>
      <c r="D4025" s="74" t="s">
        <v>13879</v>
      </c>
    </row>
    <row r="4026" ht="14.25" customHeight="1">
      <c r="A4026" s="74" t="s">
        <v>12505</v>
      </c>
      <c r="B4026" s="74" t="s">
        <v>1573</v>
      </c>
      <c r="C4026" s="74" t="s">
        <v>71</v>
      </c>
      <c r="D4026" s="74" t="s">
        <v>13879</v>
      </c>
    </row>
    <row r="4027" ht="14.25" customHeight="1">
      <c r="A4027" s="74" t="s">
        <v>12506</v>
      </c>
      <c r="B4027" s="74" t="s">
        <v>12507</v>
      </c>
      <c r="C4027" s="74" t="s">
        <v>3934</v>
      </c>
      <c r="D4027" s="74" t="s">
        <v>13879</v>
      </c>
    </row>
    <row r="4028" ht="14.25" customHeight="1">
      <c r="A4028" s="74" t="s">
        <v>12509</v>
      </c>
      <c r="B4028" s="74" t="s">
        <v>12510</v>
      </c>
      <c r="C4028" s="74" t="s">
        <v>3934</v>
      </c>
      <c r="D4028" s="74" t="s">
        <v>13879</v>
      </c>
    </row>
    <row r="4029" ht="14.25" customHeight="1">
      <c r="A4029" s="74" t="s">
        <v>12571</v>
      </c>
      <c r="B4029" s="74" t="s">
        <v>3588</v>
      </c>
      <c r="C4029" s="74" t="s">
        <v>923</v>
      </c>
      <c r="D4029" s="74" t="s">
        <v>13879</v>
      </c>
    </row>
    <row r="4030" ht="14.25" customHeight="1">
      <c r="A4030" s="74" t="s">
        <v>13451</v>
      </c>
      <c r="B4030" s="74" t="s">
        <v>13452</v>
      </c>
      <c r="C4030" s="74" t="s">
        <v>3934</v>
      </c>
      <c r="D4030" s="74" t="s">
        <v>13879</v>
      </c>
    </row>
    <row r="4031" ht="14.25" customHeight="1">
      <c r="A4031" s="74" t="s">
        <v>12591</v>
      </c>
      <c r="B4031" s="74" t="s">
        <v>12592</v>
      </c>
      <c r="C4031" s="74" t="s">
        <v>6563</v>
      </c>
      <c r="D4031" s="74" t="s">
        <v>13879</v>
      </c>
    </row>
    <row r="4032" ht="14.25" customHeight="1">
      <c r="A4032" s="74" t="s">
        <v>12593</v>
      </c>
      <c r="B4032" s="74" t="s">
        <v>6565</v>
      </c>
      <c r="C4032" s="74" t="s">
        <v>3968</v>
      </c>
      <c r="D4032" s="74" t="s">
        <v>13879</v>
      </c>
    </row>
    <row r="4033" ht="14.25" customHeight="1">
      <c r="A4033" s="74" t="s">
        <v>12652</v>
      </c>
      <c r="B4033" s="74" t="s">
        <v>13919</v>
      </c>
      <c r="C4033" s="74" t="s">
        <v>3934</v>
      </c>
      <c r="D4033" s="74" t="s">
        <v>13879</v>
      </c>
    </row>
    <row r="4034" ht="14.25" customHeight="1">
      <c r="A4034" s="74" t="s">
        <v>3713</v>
      </c>
      <c r="B4034" s="74" t="s">
        <v>1853</v>
      </c>
      <c r="C4034" s="74" t="s">
        <v>3968</v>
      </c>
      <c r="D4034" s="74" t="s">
        <v>13879</v>
      </c>
    </row>
    <row r="4035" ht="14.25" customHeight="1">
      <c r="A4035" s="74" t="s">
        <v>13453</v>
      </c>
      <c r="B4035" s="74" t="s">
        <v>325</v>
      </c>
      <c r="C4035" s="74" t="s">
        <v>100</v>
      </c>
      <c r="D4035" s="74" t="s">
        <v>13879</v>
      </c>
    </row>
    <row r="4036" ht="14.25" customHeight="1">
      <c r="A4036" s="74" t="s">
        <v>13454</v>
      </c>
      <c r="B4036" s="74" t="s">
        <v>994</v>
      </c>
      <c r="C4036" s="74" t="s">
        <v>100</v>
      </c>
      <c r="D4036" s="74" t="s">
        <v>13879</v>
      </c>
    </row>
    <row r="4037" ht="14.25" customHeight="1">
      <c r="A4037" s="74" t="s">
        <v>13455</v>
      </c>
      <c r="B4037" s="74" t="s">
        <v>1857</v>
      </c>
      <c r="C4037" s="74" t="s">
        <v>100</v>
      </c>
      <c r="D4037" s="74" t="s">
        <v>13879</v>
      </c>
    </row>
    <row r="4038" ht="14.25" customHeight="1">
      <c r="A4038" s="74" t="s">
        <v>13456</v>
      </c>
      <c r="B4038" s="74" t="s">
        <v>1861</v>
      </c>
      <c r="C4038" s="74" t="s">
        <v>100</v>
      </c>
      <c r="D4038" s="74" t="s">
        <v>13879</v>
      </c>
    </row>
    <row r="4039" ht="14.25" customHeight="1">
      <c r="A4039" s="74" t="s">
        <v>12741</v>
      </c>
      <c r="B4039" s="74" t="s">
        <v>12742</v>
      </c>
      <c r="C4039" s="74" t="s">
        <v>100</v>
      </c>
      <c r="D4039" s="74" t="s">
        <v>13879</v>
      </c>
    </row>
    <row r="4040" ht="14.25" customHeight="1">
      <c r="A4040" s="74" t="s">
        <v>12804</v>
      </c>
      <c r="B4040" s="74" t="s">
        <v>12805</v>
      </c>
      <c r="C4040" s="74" t="s">
        <v>100</v>
      </c>
      <c r="D4040" s="74" t="s">
        <v>13879</v>
      </c>
    </row>
    <row r="4041" ht="14.25" customHeight="1">
      <c r="A4041" s="74" t="s">
        <v>13457</v>
      </c>
      <c r="B4041" s="74" t="s">
        <v>505</v>
      </c>
      <c r="C4041" s="74" t="s">
        <v>50</v>
      </c>
      <c r="D4041" s="74" t="s">
        <v>13879</v>
      </c>
    </row>
    <row r="4042" ht="14.25" customHeight="1">
      <c r="A4042" s="74" t="s">
        <v>3726</v>
      </c>
      <c r="B4042" s="74" t="s">
        <v>1877</v>
      </c>
      <c r="C4042" s="74" t="s">
        <v>127</v>
      </c>
      <c r="D4042" s="74" t="s">
        <v>13879</v>
      </c>
    </row>
    <row r="4043" ht="14.25" customHeight="1">
      <c r="A4043" s="74" t="s">
        <v>12845</v>
      </c>
      <c r="B4043" s="74" t="s">
        <v>3589</v>
      </c>
      <c r="C4043" s="74" t="s">
        <v>127</v>
      </c>
      <c r="D4043" s="74" t="s">
        <v>13879</v>
      </c>
    </row>
    <row r="4044" ht="14.25" customHeight="1">
      <c r="A4044" s="74" t="s">
        <v>12861</v>
      </c>
      <c r="B4044" s="74" t="s">
        <v>3594</v>
      </c>
      <c r="C4044" s="74" t="s">
        <v>57</v>
      </c>
      <c r="D4044" s="74" t="s">
        <v>13879</v>
      </c>
    </row>
    <row r="4045" ht="14.25" customHeight="1">
      <c r="A4045" s="74" t="s">
        <v>12891</v>
      </c>
      <c r="B4045" s="74" t="s">
        <v>12892</v>
      </c>
      <c r="C4045" s="74" t="s">
        <v>1026</v>
      </c>
      <c r="D4045" s="74" t="s">
        <v>13879</v>
      </c>
    </row>
    <row r="4046" ht="14.25" customHeight="1">
      <c r="A4046" s="74" t="s">
        <v>12893</v>
      </c>
      <c r="B4046" s="74" t="s">
        <v>12890</v>
      </c>
      <c r="C4046" s="74" t="s">
        <v>3934</v>
      </c>
      <c r="D4046" s="74" t="s">
        <v>13879</v>
      </c>
    </row>
    <row r="4047" ht="14.25" customHeight="1">
      <c r="A4047" s="74" t="s">
        <v>12903</v>
      </c>
      <c r="B4047" s="74" t="s">
        <v>13920</v>
      </c>
      <c r="C4047" s="74" t="s">
        <v>3968</v>
      </c>
      <c r="D4047" s="74" t="s">
        <v>13879</v>
      </c>
    </row>
    <row r="4048" ht="14.25" customHeight="1">
      <c r="A4048" s="74" t="s">
        <v>13458</v>
      </c>
      <c r="B4048" s="74" t="s">
        <v>13459</v>
      </c>
      <c r="C4048" s="74" t="s">
        <v>57</v>
      </c>
      <c r="D4048" s="74" t="s">
        <v>13879</v>
      </c>
    </row>
    <row r="4049" ht="14.25" customHeight="1">
      <c r="A4049" s="74" t="s">
        <v>13460</v>
      </c>
      <c r="B4049" s="74" t="s">
        <v>1951</v>
      </c>
      <c r="C4049" s="74" t="s">
        <v>100</v>
      </c>
      <c r="D4049" s="74" t="s">
        <v>13879</v>
      </c>
    </row>
    <row r="4050" ht="14.25" customHeight="1">
      <c r="A4050" s="74" t="s">
        <v>13462</v>
      </c>
      <c r="B4050" s="74" t="s">
        <v>1955</v>
      </c>
      <c r="C4050" s="74" t="s">
        <v>3968</v>
      </c>
      <c r="D4050" s="74" t="s">
        <v>13879</v>
      </c>
    </row>
    <row r="4051" ht="14.25" customHeight="1">
      <c r="A4051" s="74" t="s">
        <v>13463</v>
      </c>
      <c r="B4051" s="74" t="s">
        <v>1959</v>
      </c>
      <c r="C4051" s="74" t="s">
        <v>100</v>
      </c>
      <c r="D4051" s="74" t="s">
        <v>13879</v>
      </c>
    </row>
    <row r="4052" ht="14.25" customHeight="1">
      <c r="A4052" s="74" t="s">
        <v>13213</v>
      </c>
      <c r="B4052" s="74" t="s">
        <v>13214</v>
      </c>
      <c r="C4052" s="74" t="s">
        <v>3968</v>
      </c>
      <c r="D4052" s="74" t="s">
        <v>13879</v>
      </c>
    </row>
    <row r="4053" ht="14.25" customHeight="1">
      <c r="A4053" s="74" t="s">
        <v>13271</v>
      </c>
      <c r="B4053" s="74" t="s">
        <v>48</v>
      </c>
      <c r="C4053" s="74" t="s">
        <v>50</v>
      </c>
      <c r="D4053" s="74" t="s">
        <v>13921</v>
      </c>
    </row>
    <row r="4054" ht="14.25" customHeight="1">
      <c r="A4054" s="74" t="s">
        <v>13273</v>
      </c>
      <c r="B4054" s="74" t="s">
        <v>13274</v>
      </c>
      <c r="C4054" s="74" t="s">
        <v>57</v>
      </c>
      <c r="D4054" s="74" t="s">
        <v>13921</v>
      </c>
    </row>
    <row r="4055" ht="14.25" customHeight="1">
      <c r="A4055" s="74" t="s">
        <v>4024</v>
      </c>
      <c r="B4055" s="74" t="s">
        <v>4025</v>
      </c>
      <c r="C4055" s="74" t="s">
        <v>71</v>
      </c>
      <c r="D4055" s="74" t="s">
        <v>13921</v>
      </c>
    </row>
    <row r="4056" ht="14.25" customHeight="1">
      <c r="A4056" s="74" t="s">
        <v>4031</v>
      </c>
      <c r="B4056" s="74" t="s">
        <v>4032</v>
      </c>
      <c r="C4056" s="74" t="s">
        <v>3934</v>
      </c>
      <c r="D4056" s="74" t="s">
        <v>13921</v>
      </c>
    </row>
    <row r="4057" ht="14.25" customHeight="1">
      <c r="A4057" s="74" t="s">
        <v>13275</v>
      </c>
      <c r="B4057" s="74" t="s">
        <v>104</v>
      </c>
      <c r="C4057" s="74" t="s">
        <v>50</v>
      </c>
      <c r="D4057" s="74" t="s">
        <v>13921</v>
      </c>
    </row>
    <row r="4058" ht="14.25" customHeight="1">
      <c r="A4058" s="74" t="s">
        <v>13276</v>
      </c>
      <c r="B4058" s="74" t="s">
        <v>109</v>
      </c>
      <c r="C4058" s="74" t="s">
        <v>50</v>
      </c>
      <c r="D4058" s="74" t="s">
        <v>13921</v>
      </c>
    </row>
    <row r="4059" ht="14.25" customHeight="1">
      <c r="A4059" s="74" t="s">
        <v>13277</v>
      </c>
      <c r="B4059" s="74" t="s">
        <v>13278</v>
      </c>
      <c r="C4059" s="74" t="s">
        <v>3934</v>
      </c>
      <c r="D4059" s="74" t="s">
        <v>13921</v>
      </c>
    </row>
    <row r="4060" ht="14.25" customHeight="1">
      <c r="A4060" s="74" t="s">
        <v>13279</v>
      </c>
      <c r="B4060" s="74" t="s">
        <v>125</v>
      </c>
      <c r="C4060" s="74" t="s">
        <v>127</v>
      </c>
      <c r="D4060" s="74" t="s">
        <v>13921</v>
      </c>
    </row>
    <row r="4061" ht="14.25" customHeight="1">
      <c r="A4061" s="74" t="s">
        <v>13280</v>
      </c>
      <c r="B4061" s="74" t="s">
        <v>138</v>
      </c>
      <c r="C4061" s="74" t="s">
        <v>50</v>
      </c>
      <c r="D4061" s="74" t="s">
        <v>13921</v>
      </c>
    </row>
    <row r="4062" ht="14.25" customHeight="1">
      <c r="A4062" s="74" t="s">
        <v>13281</v>
      </c>
      <c r="B4062" s="74" t="s">
        <v>143</v>
      </c>
      <c r="C4062" s="74" t="s">
        <v>100</v>
      </c>
      <c r="D4062" s="74" t="s">
        <v>13921</v>
      </c>
    </row>
    <row r="4063" ht="14.25" customHeight="1">
      <c r="A4063" s="74" t="s">
        <v>13282</v>
      </c>
      <c r="B4063" s="74" t="s">
        <v>147</v>
      </c>
      <c r="C4063" s="74" t="s">
        <v>127</v>
      </c>
      <c r="D4063" s="74" t="s">
        <v>13921</v>
      </c>
    </row>
    <row r="4064" ht="14.25" customHeight="1">
      <c r="A4064" s="74" t="s">
        <v>13283</v>
      </c>
      <c r="B4064" s="74" t="s">
        <v>156</v>
      </c>
      <c r="C4064" s="74" t="s">
        <v>50</v>
      </c>
      <c r="D4064" s="74" t="s">
        <v>13921</v>
      </c>
    </row>
    <row r="4065" ht="14.25" customHeight="1">
      <c r="A4065" s="74" t="s">
        <v>13284</v>
      </c>
      <c r="B4065" s="74" t="s">
        <v>160</v>
      </c>
      <c r="C4065" s="74" t="s">
        <v>50</v>
      </c>
      <c r="D4065" s="74" t="s">
        <v>13921</v>
      </c>
    </row>
    <row r="4066" ht="14.25" customHeight="1">
      <c r="A4066" s="74" t="s">
        <v>13285</v>
      </c>
      <c r="B4066" s="74" t="s">
        <v>164</v>
      </c>
      <c r="C4066" s="74" t="s">
        <v>3968</v>
      </c>
      <c r="D4066" s="74" t="s">
        <v>13921</v>
      </c>
    </row>
    <row r="4067" ht="14.25" customHeight="1">
      <c r="A4067" s="74" t="s">
        <v>13286</v>
      </c>
      <c r="B4067" s="74" t="s">
        <v>174</v>
      </c>
      <c r="C4067" s="74" t="s">
        <v>100</v>
      </c>
      <c r="D4067" s="74" t="s">
        <v>13921</v>
      </c>
    </row>
    <row r="4068" ht="14.25" customHeight="1">
      <c r="A4068" s="74" t="s">
        <v>13287</v>
      </c>
      <c r="B4068" s="74" t="s">
        <v>178</v>
      </c>
      <c r="C4068" s="74" t="s">
        <v>50</v>
      </c>
      <c r="D4068" s="74" t="s">
        <v>13921</v>
      </c>
    </row>
    <row r="4069" ht="14.25" customHeight="1">
      <c r="A4069" s="74" t="s">
        <v>4536</v>
      </c>
      <c r="B4069" s="74" t="s">
        <v>4537</v>
      </c>
      <c r="C4069" s="74" t="s">
        <v>3934</v>
      </c>
      <c r="D4069" s="74" t="s">
        <v>13921</v>
      </c>
    </row>
    <row r="4070" ht="14.25" customHeight="1">
      <c r="A4070" s="74" t="s">
        <v>13288</v>
      </c>
      <c r="B4070" s="74" t="s">
        <v>152</v>
      </c>
      <c r="C4070" s="74" t="s">
        <v>3934</v>
      </c>
      <c r="D4070" s="74" t="s">
        <v>13921</v>
      </c>
    </row>
    <row r="4071" ht="14.25" customHeight="1">
      <c r="A4071" s="74" t="s">
        <v>13290</v>
      </c>
      <c r="B4071" s="74" t="s">
        <v>170</v>
      </c>
      <c r="C4071" s="74" t="s">
        <v>3934</v>
      </c>
      <c r="D4071" s="74" t="s">
        <v>13921</v>
      </c>
    </row>
    <row r="4072" ht="14.25" customHeight="1">
      <c r="A4072" s="74" t="s">
        <v>13294</v>
      </c>
      <c r="B4072" s="74" t="s">
        <v>13295</v>
      </c>
      <c r="C4072" s="74" t="s">
        <v>50</v>
      </c>
      <c r="D4072" s="74" t="s">
        <v>13921</v>
      </c>
    </row>
    <row r="4073" ht="14.25" customHeight="1">
      <c r="A4073" s="74" t="s">
        <v>4785</v>
      </c>
      <c r="B4073" s="74" t="s">
        <v>4786</v>
      </c>
      <c r="C4073" s="74" t="s">
        <v>3968</v>
      </c>
      <c r="D4073" s="74" t="s">
        <v>13921</v>
      </c>
    </row>
    <row r="4074" ht="14.25" customHeight="1">
      <c r="A4074" s="74" t="s">
        <v>13296</v>
      </c>
      <c r="B4074" s="74" t="s">
        <v>206</v>
      </c>
      <c r="C4074" s="74" t="s">
        <v>100</v>
      </c>
      <c r="D4074" s="74" t="s">
        <v>13921</v>
      </c>
    </row>
    <row r="4075" ht="14.25" customHeight="1">
      <c r="A4075" s="74" t="s">
        <v>13297</v>
      </c>
      <c r="B4075" s="74" t="s">
        <v>2083</v>
      </c>
      <c r="C4075" s="74" t="s">
        <v>57</v>
      </c>
      <c r="D4075" s="74" t="s">
        <v>13921</v>
      </c>
    </row>
    <row r="4076" ht="14.25" customHeight="1">
      <c r="A4076" s="74" t="s">
        <v>13298</v>
      </c>
      <c r="B4076" s="74" t="s">
        <v>13299</v>
      </c>
      <c r="C4076" s="74" t="s">
        <v>923</v>
      </c>
      <c r="D4076" s="74" t="s">
        <v>13921</v>
      </c>
    </row>
    <row r="4077" ht="14.25" customHeight="1">
      <c r="A4077" s="74" t="s">
        <v>13300</v>
      </c>
      <c r="B4077" s="74" t="s">
        <v>13301</v>
      </c>
      <c r="C4077" s="74" t="s">
        <v>3968</v>
      </c>
      <c r="D4077" s="74" t="s">
        <v>13921</v>
      </c>
    </row>
    <row r="4078" ht="14.25" customHeight="1">
      <c r="A4078" s="74" t="s">
        <v>13302</v>
      </c>
      <c r="B4078" s="74" t="s">
        <v>13303</v>
      </c>
      <c r="C4078" s="74" t="s">
        <v>66</v>
      </c>
      <c r="D4078" s="74" t="s">
        <v>13921</v>
      </c>
    </row>
    <row r="4079" ht="14.25" customHeight="1">
      <c r="A4079" s="74" t="s">
        <v>4910</v>
      </c>
      <c r="B4079" s="74" t="s">
        <v>4911</v>
      </c>
      <c r="C4079" s="74" t="s">
        <v>3968</v>
      </c>
      <c r="D4079" s="74" t="s">
        <v>13921</v>
      </c>
    </row>
    <row r="4080" ht="14.25" customHeight="1">
      <c r="A4080" s="74" t="s">
        <v>13304</v>
      </c>
      <c r="B4080" s="74" t="s">
        <v>219</v>
      </c>
      <c r="C4080" s="74" t="s">
        <v>100</v>
      </c>
      <c r="D4080" s="74" t="s">
        <v>13921</v>
      </c>
    </row>
    <row r="4081" ht="14.25" customHeight="1">
      <c r="A4081" s="74" t="s">
        <v>13305</v>
      </c>
      <c r="B4081" s="74" t="s">
        <v>4956</v>
      </c>
      <c r="C4081" s="74" t="s">
        <v>3968</v>
      </c>
      <c r="D4081" s="74" t="s">
        <v>13921</v>
      </c>
    </row>
    <row r="4082" ht="14.25" customHeight="1">
      <c r="A4082" s="74" t="s">
        <v>13922</v>
      </c>
      <c r="B4082" s="74" t="s">
        <v>13923</v>
      </c>
      <c r="C4082" s="74" t="s">
        <v>3934</v>
      </c>
      <c r="D4082" s="74" t="s">
        <v>13921</v>
      </c>
    </row>
    <row r="4083" ht="14.25" customHeight="1">
      <c r="A4083" s="74" t="s">
        <v>5016</v>
      </c>
      <c r="B4083" s="74" t="s">
        <v>5017</v>
      </c>
      <c r="C4083" s="74" t="s">
        <v>57</v>
      </c>
      <c r="D4083" s="74" t="s">
        <v>13921</v>
      </c>
    </row>
    <row r="4084" ht="14.25" customHeight="1">
      <c r="A4084" s="74" t="s">
        <v>5024</v>
      </c>
      <c r="B4084" s="74" t="s">
        <v>256</v>
      </c>
      <c r="C4084" s="74" t="s">
        <v>3968</v>
      </c>
      <c r="D4084" s="74" t="s">
        <v>13921</v>
      </c>
    </row>
    <row r="4085" ht="14.25" customHeight="1">
      <c r="A4085" s="74" t="s">
        <v>13307</v>
      </c>
      <c r="B4085" s="74" t="s">
        <v>310</v>
      </c>
      <c r="C4085" s="74" t="s">
        <v>100</v>
      </c>
      <c r="D4085" s="74" t="s">
        <v>13921</v>
      </c>
    </row>
    <row r="4086" ht="14.25" customHeight="1">
      <c r="A4086" s="74" t="s">
        <v>13308</v>
      </c>
      <c r="B4086" s="74" t="s">
        <v>13924</v>
      </c>
      <c r="C4086" s="74" t="s">
        <v>3934</v>
      </c>
      <c r="D4086" s="74" t="s">
        <v>13921</v>
      </c>
    </row>
    <row r="4087" ht="14.25" customHeight="1">
      <c r="A4087" s="74" t="s">
        <v>13309</v>
      </c>
      <c r="B4087" s="74" t="s">
        <v>13467</v>
      </c>
      <c r="C4087" s="74" t="s">
        <v>3968</v>
      </c>
      <c r="D4087" s="74" t="s">
        <v>13921</v>
      </c>
    </row>
    <row r="4088" ht="14.25" customHeight="1">
      <c r="A4088" s="74" t="s">
        <v>13311</v>
      </c>
      <c r="B4088" s="74" t="s">
        <v>13468</v>
      </c>
      <c r="C4088" s="74" t="s">
        <v>3968</v>
      </c>
      <c r="D4088" s="74" t="s">
        <v>13921</v>
      </c>
    </row>
    <row r="4089" ht="14.25" customHeight="1">
      <c r="A4089" s="74" t="s">
        <v>13312</v>
      </c>
      <c r="B4089" s="74" t="s">
        <v>13313</v>
      </c>
      <c r="C4089" s="74" t="s">
        <v>66</v>
      </c>
      <c r="D4089" s="74" t="s">
        <v>13921</v>
      </c>
    </row>
    <row r="4090" ht="14.25" customHeight="1">
      <c r="A4090" s="74" t="s">
        <v>5530</v>
      </c>
      <c r="B4090" s="74" t="s">
        <v>5531</v>
      </c>
      <c r="C4090" s="74" t="s">
        <v>3934</v>
      </c>
      <c r="D4090" s="74" t="s">
        <v>13921</v>
      </c>
    </row>
    <row r="4091" ht="14.25" customHeight="1">
      <c r="A4091" s="74" t="s">
        <v>5532</v>
      </c>
      <c r="B4091" s="74" t="s">
        <v>5533</v>
      </c>
      <c r="C4091" s="74" t="s">
        <v>3934</v>
      </c>
      <c r="D4091" s="74" t="s">
        <v>13921</v>
      </c>
    </row>
    <row r="4092" ht="14.25" customHeight="1">
      <c r="A4092" s="74" t="s">
        <v>5534</v>
      </c>
      <c r="B4092" s="74" t="s">
        <v>5535</v>
      </c>
      <c r="C4092" s="74" t="s">
        <v>3934</v>
      </c>
      <c r="D4092" s="74" t="s">
        <v>13921</v>
      </c>
    </row>
    <row r="4093" ht="14.25" customHeight="1">
      <c r="A4093" s="74" t="s">
        <v>5536</v>
      </c>
      <c r="B4093" s="74" t="s">
        <v>5537</v>
      </c>
      <c r="C4093" s="74" t="s">
        <v>3934</v>
      </c>
      <c r="D4093" s="74" t="s">
        <v>13921</v>
      </c>
    </row>
    <row r="4094" ht="14.25" customHeight="1">
      <c r="A4094" s="74" t="s">
        <v>13315</v>
      </c>
      <c r="B4094" s="74" t="s">
        <v>423</v>
      </c>
      <c r="C4094" s="74" t="s">
        <v>3968</v>
      </c>
      <c r="D4094" s="74" t="s">
        <v>13921</v>
      </c>
    </row>
    <row r="4095" ht="14.25" customHeight="1">
      <c r="A4095" s="74" t="s">
        <v>3695</v>
      </c>
      <c r="B4095" s="74" t="s">
        <v>13470</v>
      </c>
      <c r="C4095" s="74" t="s">
        <v>57</v>
      </c>
      <c r="D4095" s="74" t="s">
        <v>13921</v>
      </c>
    </row>
    <row r="4096" ht="14.25" customHeight="1">
      <c r="A4096" s="74" t="s">
        <v>5639</v>
      </c>
      <c r="B4096" s="74" t="s">
        <v>444</v>
      </c>
      <c r="C4096" s="74" t="s">
        <v>100</v>
      </c>
      <c r="D4096" s="74" t="s">
        <v>13921</v>
      </c>
    </row>
    <row r="4097" ht="14.25" customHeight="1">
      <c r="A4097" s="74" t="s">
        <v>5733</v>
      </c>
      <c r="B4097" s="74" t="s">
        <v>900</v>
      </c>
      <c r="C4097" s="74" t="s">
        <v>3968</v>
      </c>
      <c r="D4097" s="74" t="s">
        <v>13921</v>
      </c>
    </row>
    <row r="4098" ht="14.25" customHeight="1">
      <c r="A4098" s="74" t="s">
        <v>5801</v>
      </c>
      <c r="B4098" s="74" t="s">
        <v>3413</v>
      </c>
      <c r="C4098" s="74" t="s">
        <v>71</v>
      </c>
      <c r="D4098" s="74" t="s">
        <v>13921</v>
      </c>
    </row>
    <row r="4099" ht="14.25" customHeight="1">
      <c r="A4099" s="74" t="s">
        <v>5841</v>
      </c>
      <c r="B4099" s="74" t="s">
        <v>2988</v>
      </c>
      <c r="C4099" s="74" t="s">
        <v>57</v>
      </c>
      <c r="D4099" s="74" t="s">
        <v>13921</v>
      </c>
    </row>
    <row r="4100" ht="14.25" customHeight="1">
      <c r="A4100" s="74" t="s">
        <v>5852</v>
      </c>
      <c r="B4100" s="74" t="s">
        <v>5853</v>
      </c>
      <c r="C4100" s="74" t="s">
        <v>3934</v>
      </c>
      <c r="D4100" s="74" t="s">
        <v>13921</v>
      </c>
    </row>
    <row r="4101" ht="14.25" customHeight="1">
      <c r="A4101" s="74" t="s">
        <v>6109</v>
      </c>
      <c r="B4101" s="74" t="s">
        <v>13565</v>
      </c>
      <c r="C4101" s="74" t="s">
        <v>57</v>
      </c>
      <c r="D4101" s="74" t="s">
        <v>13921</v>
      </c>
    </row>
    <row r="4102" ht="14.25" customHeight="1">
      <c r="A4102" s="74" t="s">
        <v>6173</v>
      </c>
      <c r="B4102" s="74" t="s">
        <v>6172</v>
      </c>
      <c r="C4102" s="74" t="s">
        <v>3934</v>
      </c>
      <c r="D4102" s="74" t="s">
        <v>13921</v>
      </c>
    </row>
    <row r="4103" ht="14.25" customHeight="1">
      <c r="A4103" s="74" t="s">
        <v>13316</v>
      </c>
      <c r="B4103" s="74" t="s">
        <v>13317</v>
      </c>
      <c r="C4103" s="74" t="s">
        <v>57</v>
      </c>
      <c r="D4103" s="74" t="s">
        <v>13921</v>
      </c>
    </row>
    <row r="4104" ht="14.25" customHeight="1">
      <c r="A4104" s="74" t="s">
        <v>13318</v>
      </c>
      <c r="B4104" s="74" t="s">
        <v>473</v>
      </c>
      <c r="C4104" s="74" t="s">
        <v>100</v>
      </c>
      <c r="D4104" s="74" t="s">
        <v>13921</v>
      </c>
    </row>
    <row r="4105" ht="14.25" customHeight="1">
      <c r="A4105" s="74" t="s">
        <v>13320</v>
      </c>
      <c r="B4105" s="74" t="s">
        <v>519</v>
      </c>
      <c r="C4105" s="74" t="s">
        <v>57</v>
      </c>
      <c r="D4105" s="74" t="s">
        <v>13921</v>
      </c>
    </row>
    <row r="4106" ht="14.25" customHeight="1">
      <c r="A4106" s="74" t="s">
        <v>13321</v>
      </c>
      <c r="B4106" s="74" t="s">
        <v>13538</v>
      </c>
      <c r="C4106" s="74" t="s">
        <v>50</v>
      </c>
      <c r="D4106" s="74" t="s">
        <v>13921</v>
      </c>
    </row>
    <row r="4107" ht="14.25" customHeight="1">
      <c r="A4107" s="74" t="s">
        <v>6561</v>
      </c>
      <c r="B4107" s="74" t="s">
        <v>6562</v>
      </c>
      <c r="C4107" s="74" t="s">
        <v>6563</v>
      </c>
      <c r="D4107" s="74" t="s">
        <v>13921</v>
      </c>
    </row>
    <row r="4108" ht="14.25" customHeight="1">
      <c r="A4108" s="74" t="s">
        <v>6564</v>
      </c>
      <c r="B4108" s="74" t="s">
        <v>6565</v>
      </c>
      <c r="C4108" s="74" t="s">
        <v>3968</v>
      </c>
      <c r="D4108" s="74" t="s">
        <v>13921</v>
      </c>
    </row>
    <row r="4109" ht="14.25" customHeight="1">
      <c r="A4109" s="74" t="s">
        <v>6582</v>
      </c>
      <c r="B4109" s="74" t="s">
        <v>13925</v>
      </c>
      <c r="C4109" s="74" t="s">
        <v>71</v>
      </c>
      <c r="D4109" s="74" t="s">
        <v>13921</v>
      </c>
    </row>
    <row r="4110" ht="14.25" customHeight="1">
      <c r="A4110" s="74" t="s">
        <v>6586</v>
      </c>
      <c r="B4110" s="74" t="s">
        <v>10469</v>
      </c>
      <c r="C4110" s="74" t="s">
        <v>3934</v>
      </c>
      <c r="D4110" s="74" t="s">
        <v>13921</v>
      </c>
    </row>
    <row r="4111" ht="14.25" customHeight="1">
      <c r="A4111" s="74" t="s">
        <v>13322</v>
      </c>
      <c r="B4111" s="74" t="s">
        <v>13323</v>
      </c>
      <c r="C4111" s="74" t="s">
        <v>127</v>
      </c>
      <c r="D4111" s="74" t="s">
        <v>13921</v>
      </c>
    </row>
    <row r="4112" ht="14.25" customHeight="1">
      <c r="A4112" s="74" t="s">
        <v>13324</v>
      </c>
      <c r="B4112" s="74" t="s">
        <v>13471</v>
      </c>
      <c r="C4112" s="74" t="s">
        <v>127</v>
      </c>
      <c r="D4112" s="74" t="s">
        <v>13921</v>
      </c>
    </row>
    <row r="4113" ht="14.25" customHeight="1">
      <c r="A4113" s="74" t="s">
        <v>13325</v>
      </c>
      <c r="B4113" s="74" t="s">
        <v>13472</v>
      </c>
      <c r="C4113" s="74" t="s">
        <v>127</v>
      </c>
      <c r="D4113" s="74" t="s">
        <v>13921</v>
      </c>
    </row>
    <row r="4114" ht="14.25" customHeight="1">
      <c r="A4114" s="74" t="s">
        <v>13326</v>
      </c>
      <c r="B4114" s="74" t="s">
        <v>13327</v>
      </c>
      <c r="C4114" s="74" t="s">
        <v>3968</v>
      </c>
      <c r="D4114" s="74" t="s">
        <v>13921</v>
      </c>
    </row>
    <row r="4115" ht="14.25" customHeight="1">
      <c r="A4115" s="74" t="s">
        <v>13328</v>
      </c>
      <c r="B4115" s="74" t="s">
        <v>13329</v>
      </c>
      <c r="C4115" s="74" t="s">
        <v>127</v>
      </c>
      <c r="D4115" s="74" t="s">
        <v>13921</v>
      </c>
    </row>
    <row r="4116" ht="14.25" customHeight="1">
      <c r="A4116" s="74" t="s">
        <v>13330</v>
      </c>
      <c r="B4116" s="74" t="s">
        <v>13473</v>
      </c>
      <c r="C4116" s="74" t="s">
        <v>127</v>
      </c>
      <c r="D4116" s="74" t="s">
        <v>13921</v>
      </c>
    </row>
    <row r="4117" ht="14.25" customHeight="1">
      <c r="A4117" s="74" t="s">
        <v>6683</v>
      </c>
      <c r="B4117" s="185" t="s">
        <v>13787</v>
      </c>
      <c r="C4117" s="74" t="s">
        <v>3934</v>
      </c>
      <c r="D4117" s="74" t="s">
        <v>13921</v>
      </c>
    </row>
    <row r="4118" ht="14.25" customHeight="1">
      <c r="A4118" s="74" t="s">
        <v>6709</v>
      </c>
      <c r="B4118" s="74" t="s">
        <v>3438</v>
      </c>
      <c r="C4118" s="74" t="s">
        <v>923</v>
      </c>
      <c r="D4118" s="74" t="s">
        <v>13921</v>
      </c>
    </row>
    <row r="4119" ht="14.25" customHeight="1">
      <c r="A4119" s="74" t="s">
        <v>6710</v>
      </c>
      <c r="B4119" s="74" t="s">
        <v>3440</v>
      </c>
      <c r="C4119" s="74" t="s">
        <v>3934</v>
      </c>
      <c r="D4119" s="74" t="s">
        <v>13921</v>
      </c>
    </row>
    <row r="4120" ht="14.25" customHeight="1">
      <c r="A4120" s="74" t="s">
        <v>6711</v>
      </c>
      <c r="B4120" s="74" t="s">
        <v>13926</v>
      </c>
      <c r="C4120" s="74" t="s">
        <v>923</v>
      </c>
      <c r="D4120" s="74" t="s">
        <v>13921</v>
      </c>
    </row>
    <row r="4121" ht="14.25" customHeight="1">
      <c r="A4121" s="74" t="s">
        <v>13332</v>
      </c>
      <c r="B4121" s="74" t="s">
        <v>537</v>
      </c>
      <c r="C4121" s="74" t="s">
        <v>100</v>
      </c>
      <c r="D4121" s="74" t="s">
        <v>13921</v>
      </c>
    </row>
    <row r="4122" ht="14.25" customHeight="1">
      <c r="A4122" s="74" t="s">
        <v>13333</v>
      </c>
      <c r="B4122" s="74" t="s">
        <v>6720</v>
      </c>
      <c r="C4122" s="74" t="s">
        <v>3968</v>
      </c>
      <c r="D4122" s="74" t="s">
        <v>13921</v>
      </c>
    </row>
    <row r="4123" ht="14.25" customHeight="1">
      <c r="A4123" s="74" t="s">
        <v>13335</v>
      </c>
      <c r="B4123" s="74" t="s">
        <v>547</v>
      </c>
      <c r="C4123" s="74" t="s">
        <v>3968</v>
      </c>
      <c r="D4123" s="74" t="s">
        <v>13921</v>
      </c>
    </row>
    <row r="4124" ht="14.25" customHeight="1">
      <c r="A4124" s="74" t="s">
        <v>6731</v>
      </c>
      <c r="B4124" s="74" t="s">
        <v>553</v>
      </c>
      <c r="C4124" s="74" t="s">
        <v>3968</v>
      </c>
      <c r="D4124" s="74" t="s">
        <v>13921</v>
      </c>
    </row>
    <row r="4125" ht="14.25" customHeight="1">
      <c r="A4125" s="74" t="s">
        <v>13336</v>
      </c>
      <c r="B4125" s="74" t="s">
        <v>563</v>
      </c>
      <c r="C4125" s="74" t="s">
        <v>3968</v>
      </c>
      <c r="D4125" s="74" t="s">
        <v>13921</v>
      </c>
    </row>
    <row r="4126" ht="14.25" customHeight="1">
      <c r="A4126" s="74" t="s">
        <v>13337</v>
      </c>
      <c r="B4126" s="74" t="s">
        <v>568</v>
      </c>
      <c r="C4126" s="74" t="s">
        <v>3968</v>
      </c>
      <c r="D4126" s="74" t="s">
        <v>13921</v>
      </c>
    </row>
    <row r="4127" ht="14.25" customHeight="1">
      <c r="A4127" s="74" t="s">
        <v>13338</v>
      </c>
      <c r="B4127" s="74" t="s">
        <v>573</v>
      </c>
      <c r="C4127" s="74" t="s">
        <v>3968</v>
      </c>
      <c r="D4127" s="74" t="s">
        <v>13921</v>
      </c>
    </row>
    <row r="4128" ht="14.25" customHeight="1">
      <c r="A4128" s="74" t="s">
        <v>13339</v>
      </c>
      <c r="B4128" s="74" t="s">
        <v>578</v>
      </c>
      <c r="C4128" s="74" t="s">
        <v>3968</v>
      </c>
      <c r="D4128" s="74" t="s">
        <v>13921</v>
      </c>
    </row>
    <row r="4129" ht="14.25" customHeight="1">
      <c r="A4129" s="74" t="s">
        <v>13340</v>
      </c>
      <c r="B4129" s="74" t="s">
        <v>13478</v>
      </c>
      <c r="C4129" s="74" t="s">
        <v>3934</v>
      </c>
      <c r="D4129" s="74" t="s">
        <v>13921</v>
      </c>
    </row>
    <row r="4130" ht="14.25" customHeight="1">
      <c r="A4130" s="74" t="s">
        <v>13342</v>
      </c>
      <c r="B4130" s="74" t="s">
        <v>558</v>
      </c>
      <c r="C4130" s="74" t="s">
        <v>3968</v>
      </c>
      <c r="D4130" s="74" t="s">
        <v>13921</v>
      </c>
    </row>
    <row r="4131" ht="14.25" customHeight="1">
      <c r="A4131" s="74" t="s">
        <v>13343</v>
      </c>
      <c r="B4131" s="74" t="s">
        <v>13479</v>
      </c>
      <c r="C4131" s="74" t="s">
        <v>57</v>
      </c>
      <c r="D4131" s="74" t="s">
        <v>13921</v>
      </c>
    </row>
    <row r="4132" ht="14.25" customHeight="1">
      <c r="A4132" s="74" t="s">
        <v>13345</v>
      </c>
      <c r="B4132" s="74" t="s">
        <v>13519</v>
      </c>
      <c r="C4132" s="74" t="s">
        <v>3968</v>
      </c>
      <c r="D4132" s="74" t="s">
        <v>13921</v>
      </c>
    </row>
    <row r="4133" ht="14.25" customHeight="1">
      <c r="A4133" s="74" t="s">
        <v>6760</v>
      </c>
      <c r="B4133" s="74" t="s">
        <v>13480</v>
      </c>
      <c r="C4133" s="74" t="s">
        <v>3934</v>
      </c>
      <c r="D4133" s="74" t="s">
        <v>13921</v>
      </c>
    </row>
    <row r="4134" ht="14.25" customHeight="1">
      <c r="A4134" s="74" t="s">
        <v>6766</v>
      </c>
      <c r="B4134" s="74" t="s">
        <v>13481</v>
      </c>
      <c r="C4134" s="74" t="s">
        <v>3968</v>
      </c>
      <c r="D4134" s="74" t="s">
        <v>13921</v>
      </c>
    </row>
    <row r="4135" ht="14.25" customHeight="1">
      <c r="A4135" s="74" t="s">
        <v>3722</v>
      </c>
      <c r="B4135" s="74" t="s">
        <v>13482</v>
      </c>
      <c r="C4135" s="74" t="s">
        <v>57</v>
      </c>
      <c r="D4135" s="74" t="s">
        <v>13921</v>
      </c>
    </row>
    <row r="4136" ht="14.25" customHeight="1">
      <c r="A4136" s="74" t="s">
        <v>6799</v>
      </c>
      <c r="B4136" s="74" t="s">
        <v>6800</v>
      </c>
      <c r="C4136" s="74" t="s">
        <v>3968</v>
      </c>
      <c r="D4136" s="74" t="s">
        <v>13921</v>
      </c>
    </row>
    <row r="4137" ht="14.25" customHeight="1">
      <c r="A4137" s="74" t="s">
        <v>13347</v>
      </c>
      <c r="B4137" s="185" t="s">
        <v>13792</v>
      </c>
      <c r="C4137" s="74" t="s">
        <v>57</v>
      </c>
      <c r="D4137" s="74" t="s">
        <v>13921</v>
      </c>
    </row>
    <row r="4138" ht="14.25" customHeight="1">
      <c r="A4138" s="74" t="s">
        <v>13661</v>
      </c>
      <c r="B4138" s="74" t="s">
        <v>648</v>
      </c>
      <c r="C4138" s="74" t="s">
        <v>127</v>
      </c>
      <c r="D4138" s="74" t="s">
        <v>13921</v>
      </c>
    </row>
    <row r="4139" ht="14.25" customHeight="1">
      <c r="A4139" s="74" t="s">
        <v>13349</v>
      </c>
      <c r="B4139" s="74" t="s">
        <v>13483</v>
      </c>
      <c r="C4139" s="74" t="s">
        <v>3968</v>
      </c>
      <c r="D4139" s="74" t="s">
        <v>13921</v>
      </c>
    </row>
    <row r="4140" ht="14.25" customHeight="1">
      <c r="A4140" s="74" t="s">
        <v>3697</v>
      </c>
      <c r="B4140" s="74" t="s">
        <v>13484</v>
      </c>
      <c r="C4140" s="74" t="s">
        <v>71</v>
      </c>
      <c r="D4140" s="74" t="s">
        <v>13921</v>
      </c>
    </row>
    <row r="4141" ht="14.25" customHeight="1">
      <c r="A4141" s="74" t="s">
        <v>3699</v>
      </c>
      <c r="B4141" s="74" t="s">
        <v>687</v>
      </c>
      <c r="C4141" s="74" t="s">
        <v>50</v>
      </c>
      <c r="D4141" s="74" t="s">
        <v>13921</v>
      </c>
    </row>
    <row r="4142" ht="14.25" customHeight="1">
      <c r="A4142" s="74" t="s">
        <v>6859</v>
      </c>
      <c r="B4142" s="74" t="s">
        <v>13927</v>
      </c>
      <c r="C4142" s="74" t="s">
        <v>3934</v>
      </c>
      <c r="D4142" s="74" t="s">
        <v>13921</v>
      </c>
    </row>
    <row r="4143" ht="14.25" customHeight="1">
      <c r="A4143" s="74" t="s">
        <v>6861</v>
      </c>
      <c r="B4143" s="74" t="s">
        <v>13824</v>
      </c>
      <c r="C4143" s="74" t="s">
        <v>127</v>
      </c>
      <c r="D4143" s="74" t="s">
        <v>13921</v>
      </c>
    </row>
    <row r="4144" ht="14.25" customHeight="1">
      <c r="A4144" s="74" t="s">
        <v>13350</v>
      </c>
      <c r="B4144" s="74" t="s">
        <v>13351</v>
      </c>
      <c r="C4144" s="74" t="s">
        <v>3934</v>
      </c>
      <c r="D4144" s="74" t="s">
        <v>13921</v>
      </c>
    </row>
    <row r="4145" ht="14.25" customHeight="1">
      <c r="A4145" s="74" t="s">
        <v>6881</v>
      </c>
      <c r="B4145" s="74" t="s">
        <v>13793</v>
      </c>
      <c r="C4145" s="74" t="s">
        <v>3968</v>
      </c>
      <c r="D4145" s="74" t="s">
        <v>13921</v>
      </c>
    </row>
    <row r="4146" ht="14.25" customHeight="1">
      <c r="A4146" s="74" t="s">
        <v>13352</v>
      </c>
      <c r="B4146" s="74" t="s">
        <v>13353</v>
      </c>
      <c r="C4146" s="74" t="s">
        <v>3934</v>
      </c>
      <c r="D4146" s="74" t="s">
        <v>13921</v>
      </c>
    </row>
    <row r="4147" ht="14.25" customHeight="1">
      <c r="A4147" s="74" t="s">
        <v>13354</v>
      </c>
      <c r="B4147" s="74" t="s">
        <v>13928</v>
      </c>
      <c r="C4147" s="74" t="s">
        <v>57</v>
      </c>
      <c r="D4147" s="74" t="s">
        <v>13921</v>
      </c>
    </row>
    <row r="4148" ht="14.25" customHeight="1">
      <c r="A4148" s="74" t="s">
        <v>6991</v>
      </c>
      <c r="B4148" s="74" t="s">
        <v>13485</v>
      </c>
      <c r="C4148" s="74" t="s">
        <v>3968</v>
      </c>
      <c r="D4148" s="74" t="s">
        <v>13921</v>
      </c>
    </row>
    <row r="4149" ht="14.25" customHeight="1">
      <c r="A4149" s="74" t="s">
        <v>13570</v>
      </c>
      <c r="B4149" s="74" t="s">
        <v>4803</v>
      </c>
      <c r="C4149" s="74" t="s">
        <v>3968</v>
      </c>
      <c r="D4149" s="74" t="s">
        <v>13921</v>
      </c>
    </row>
    <row r="4150" ht="14.25" customHeight="1">
      <c r="A4150" s="74" t="s">
        <v>13356</v>
      </c>
      <c r="B4150" s="74" t="s">
        <v>13486</v>
      </c>
      <c r="C4150" s="74" t="s">
        <v>3968</v>
      </c>
      <c r="D4150" s="74" t="s">
        <v>13921</v>
      </c>
    </row>
    <row r="4151" ht="14.25" customHeight="1">
      <c r="A4151" s="74" t="s">
        <v>3700</v>
      </c>
      <c r="B4151" s="74" t="s">
        <v>13487</v>
      </c>
      <c r="C4151" s="74" t="s">
        <v>71</v>
      </c>
      <c r="D4151" s="74" t="s">
        <v>13921</v>
      </c>
    </row>
    <row r="4152" ht="14.25" customHeight="1">
      <c r="A4152" s="74" t="s">
        <v>7022</v>
      </c>
      <c r="B4152" s="74" t="s">
        <v>13929</v>
      </c>
      <c r="C4152" s="74" t="s">
        <v>3934</v>
      </c>
      <c r="D4152" s="74" t="s">
        <v>13921</v>
      </c>
    </row>
    <row r="4153" ht="14.25" customHeight="1">
      <c r="A4153" s="74" t="s">
        <v>13358</v>
      </c>
      <c r="B4153" s="74" t="s">
        <v>13359</v>
      </c>
      <c r="C4153" s="74" t="s">
        <v>3934</v>
      </c>
      <c r="D4153" s="74" t="s">
        <v>13921</v>
      </c>
    </row>
    <row r="4154" ht="14.25" customHeight="1">
      <c r="A4154" s="74" t="s">
        <v>7047</v>
      </c>
      <c r="B4154" s="74" t="s">
        <v>13796</v>
      </c>
      <c r="C4154" s="74" t="s">
        <v>3968</v>
      </c>
      <c r="D4154" s="74" t="s">
        <v>13921</v>
      </c>
    </row>
    <row r="4155" ht="14.25" customHeight="1">
      <c r="A4155" s="74" t="s">
        <v>13360</v>
      </c>
      <c r="B4155" s="74" t="s">
        <v>13361</v>
      </c>
      <c r="C4155" s="74" t="s">
        <v>3934</v>
      </c>
      <c r="D4155" s="74" t="s">
        <v>13921</v>
      </c>
    </row>
    <row r="4156" ht="14.25" customHeight="1">
      <c r="A4156" s="74" t="s">
        <v>7095</v>
      </c>
      <c r="B4156" s="74" t="s">
        <v>7096</v>
      </c>
      <c r="C4156" s="74" t="s">
        <v>3968</v>
      </c>
      <c r="D4156" s="74" t="s">
        <v>13921</v>
      </c>
    </row>
    <row r="4157" ht="14.25" customHeight="1">
      <c r="A4157" s="74" t="s">
        <v>7097</v>
      </c>
      <c r="B4157" s="74" t="s">
        <v>801</v>
      </c>
      <c r="C4157" s="74" t="s">
        <v>100</v>
      </c>
      <c r="D4157" s="74" t="s">
        <v>13921</v>
      </c>
    </row>
    <row r="4158" ht="14.25" customHeight="1">
      <c r="A4158" s="74" t="s">
        <v>3725</v>
      </c>
      <c r="B4158" s="74" t="s">
        <v>431</v>
      </c>
      <c r="C4158" s="74" t="s">
        <v>3968</v>
      </c>
      <c r="D4158" s="74" t="s">
        <v>13921</v>
      </c>
    </row>
    <row r="4159" ht="14.25" customHeight="1">
      <c r="A4159" s="74" t="s">
        <v>3702</v>
      </c>
      <c r="B4159" s="74" t="s">
        <v>13488</v>
      </c>
      <c r="C4159" s="74" t="s">
        <v>3934</v>
      </c>
      <c r="D4159" s="74" t="s">
        <v>13921</v>
      </c>
    </row>
    <row r="4160" ht="14.25" customHeight="1">
      <c r="A4160" s="74" t="s">
        <v>13362</v>
      </c>
      <c r="B4160" s="74" t="s">
        <v>13489</v>
      </c>
      <c r="C4160" s="74" t="s">
        <v>127</v>
      </c>
      <c r="D4160" s="74" t="s">
        <v>13921</v>
      </c>
    </row>
    <row r="4161" ht="14.25" customHeight="1">
      <c r="A4161" s="74" t="s">
        <v>13364</v>
      </c>
      <c r="B4161" s="74" t="s">
        <v>853</v>
      </c>
      <c r="C4161" s="74" t="s">
        <v>3968</v>
      </c>
      <c r="D4161" s="74" t="s">
        <v>13921</v>
      </c>
    </row>
    <row r="4162" ht="14.25" customHeight="1">
      <c r="A4162" s="74" t="s">
        <v>7245</v>
      </c>
      <c r="B4162" s="74" t="s">
        <v>13930</v>
      </c>
      <c r="C4162" s="74" t="s">
        <v>3968</v>
      </c>
      <c r="D4162" s="74" t="s">
        <v>13921</v>
      </c>
    </row>
    <row r="4163" ht="14.25" customHeight="1">
      <c r="A4163" s="74" t="s">
        <v>7261</v>
      </c>
      <c r="B4163" s="74" t="s">
        <v>13931</v>
      </c>
      <c r="C4163" s="74" t="s">
        <v>3968</v>
      </c>
      <c r="D4163" s="74" t="s">
        <v>13921</v>
      </c>
    </row>
    <row r="4164" ht="14.25" customHeight="1">
      <c r="A4164" s="74" t="s">
        <v>7263</v>
      </c>
      <c r="B4164" s="74" t="s">
        <v>13932</v>
      </c>
      <c r="C4164" s="74" t="s">
        <v>3968</v>
      </c>
      <c r="D4164" s="74" t="s">
        <v>13921</v>
      </c>
    </row>
    <row r="4165" ht="14.25" customHeight="1">
      <c r="A4165" s="74" t="s">
        <v>7265</v>
      </c>
      <c r="B4165" s="74" t="s">
        <v>7266</v>
      </c>
      <c r="C4165" s="74" t="s">
        <v>3968</v>
      </c>
      <c r="D4165" s="74" t="s">
        <v>13921</v>
      </c>
    </row>
    <row r="4166" ht="14.25" customHeight="1">
      <c r="A4166" s="74" t="s">
        <v>13365</v>
      </c>
      <c r="B4166" s="74" t="s">
        <v>868</v>
      </c>
      <c r="C4166" s="74" t="s">
        <v>3968</v>
      </c>
      <c r="D4166" s="74" t="s">
        <v>13921</v>
      </c>
    </row>
    <row r="4167" ht="14.25" customHeight="1">
      <c r="A4167" s="74" t="s">
        <v>13366</v>
      </c>
      <c r="B4167" s="74" t="s">
        <v>13490</v>
      </c>
      <c r="C4167" s="74" t="s">
        <v>3934</v>
      </c>
      <c r="D4167" s="74" t="s">
        <v>13921</v>
      </c>
    </row>
    <row r="4168" ht="14.25" customHeight="1">
      <c r="A4168" s="74" t="s">
        <v>3721</v>
      </c>
      <c r="B4168" s="74" t="s">
        <v>887</v>
      </c>
      <c r="C4168" s="74" t="s">
        <v>57</v>
      </c>
      <c r="D4168" s="74" t="s">
        <v>13921</v>
      </c>
    </row>
    <row r="4169" ht="14.25" customHeight="1">
      <c r="A4169" s="74" t="s">
        <v>13368</v>
      </c>
      <c r="B4169" s="74" t="s">
        <v>13369</v>
      </c>
      <c r="C4169" s="74" t="s">
        <v>3934</v>
      </c>
      <c r="D4169" s="74" t="s">
        <v>13921</v>
      </c>
    </row>
    <row r="4170" ht="14.25" customHeight="1">
      <c r="A4170" s="74" t="s">
        <v>3703</v>
      </c>
      <c r="B4170" s="74" t="s">
        <v>895</v>
      </c>
      <c r="C4170" s="74" t="s">
        <v>3968</v>
      </c>
      <c r="D4170" s="74" t="s">
        <v>13921</v>
      </c>
    </row>
    <row r="4171" ht="14.25" customHeight="1">
      <c r="A4171" s="74" t="s">
        <v>7579</v>
      </c>
      <c r="B4171" s="74" t="s">
        <v>3461</v>
      </c>
      <c r="C4171" s="74" t="s">
        <v>3968</v>
      </c>
      <c r="D4171" s="74" t="s">
        <v>13921</v>
      </c>
    </row>
    <row r="4172" ht="14.25" customHeight="1">
      <c r="A4172" s="74" t="s">
        <v>7602</v>
      </c>
      <c r="B4172" s="74" t="s">
        <v>13933</v>
      </c>
      <c r="C4172" s="74" t="s">
        <v>3968</v>
      </c>
      <c r="D4172" s="74" t="s">
        <v>13921</v>
      </c>
    </row>
    <row r="4173" ht="14.25" customHeight="1">
      <c r="A4173" s="74" t="s">
        <v>7610</v>
      </c>
      <c r="B4173" s="74" t="s">
        <v>13934</v>
      </c>
      <c r="C4173" s="74" t="s">
        <v>100</v>
      </c>
      <c r="D4173" s="74" t="s">
        <v>13921</v>
      </c>
    </row>
    <row r="4174" ht="14.25" customHeight="1">
      <c r="A4174" s="74" t="s">
        <v>13370</v>
      </c>
      <c r="B4174" s="74" t="s">
        <v>13371</v>
      </c>
      <c r="C4174" s="74" t="s">
        <v>3934</v>
      </c>
      <c r="D4174" s="74" t="s">
        <v>13921</v>
      </c>
    </row>
    <row r="4175" ht="14.25" customHeight="1">
      <c r="A4175" s="74" t="s">
        <v>7741</v>
      </c>
      <c r="B4175" s="74" t="s">
        <v>7742</v>
      </c>
      <c r="C4175" s="74" t="s">
        <v>50</v>
      </c>
      <c r="D4175" s="74" t="s">
        <v>13921</v>
      </c>
    </row>
    <row r="4176" ht="14.25" customHeight="1">
      <c r="A4176" s="74" t="s">
        <v>13372</v>
      </c>
      <c r="B4176" s="74" t="s">
        <v>967</v>
      </c>
      <c r="C4176" s="74" t="s">
        <v>3968</v>
      </c>
      <c r="D4176" s="74" t="s">
        <v>13921</v>
      </c>
    </row>
    <row r="4177" ht="14.25" customHeight="1">
      <c r="A4177" s="74" t="s">
        <v>13374</v>
      </c>
      <c r="B4177" s="74" t="s">
        <v>979</v>
      </c>
      <c r="C4177" s="74" t="s">
        <v>100</v>
      </c>
      <c r="D4177" s="74" t="s">
        <v>13921</v>
      </c>
    </row>
    <row r="4178" ht="14.25" customHeight="1">
      <c r="A4178" s="74" t="s">
        <v>7790</v>
      </c>
      <c r="B4178" s="74" t="s">
        <v>7791</v>
      </c>
      <c r="C4178" s="74" t="s">
        <v>100</v>
      </c>
      <c r="D4178" s="74" t="s">
        <v>13921</v>
      </c>
    </row>
    <row r="4179" ht="14.25" customHeight="1">
      <c r="A4179" s="74" t="s">
        <v>7792</v>
      </c>
      <c r="B4179" s="74" t="s">
        <v>7793</v>
      </c>
      <c r="C4179" s="74" t="s">
        <v>100</v>
      </c>
      <c r="D4179" s="74" t="s">
        <v>13921</v>
      </c>
    </row>
    <row r="4180" ht="14.25" customHeight="1">
      <c r="A4180" s="74" t="s">
        <v>3705</v>
      </c>
      <c r="B4180" s="74" t="s">
        <v>1025</v>
      </c>
      <c r="C4180" s="74" t="s">
        <v>1026</v>
      </c>
      <c r="D4180" s="74" t="s">
        <v>13921</v>
      </c>
    </row>
    <row r="4181" ht="14.25" customHeight="1">
      <c r="A4181" s="74" t="s">
        <v>3706</v>
      </c>
      <c r="B4181" s="74" t="s">
        <v>1031</v>
      </c>
      <c r="C4181" s="74" t="s">
        <v>127</v>
      </c>
      <c r="D4181" s="74" t="s">
        <v>13921</v>
      </c>
    </row>
    <row r="4182" ht="14.25" customHeight="1">
      <c r="A4182" s="74" t="s">
        <v>3707</v>
      </c>
      <c r="B4182" s="74" t="s">
        <v>1035</v>
      </c>
      <c r="C4182" s="74" t="s">
        <v>50</v>
      </c>
      <c r="D4182" s="74" t="s">
        <v>13921</v>
      </c>
    </row>
    <row r="4183" ht="14.25" customHeight="1">
      <c r="A4183" s="74" t="s">
        <v>13375</v>
      </c>
      <c r="B4183" s="74" t="s">
        <v>1039</v>
      </c>
      <c r="C4183" s="74" t="s">
        <v>50</v>
      </c>
      <c r="D4183" s="74" t="s">
        <v>13921</v>
      </c>
    </row>
    <row r="4184" ht="14.25" customHeight="1">
      <c r="A4184" s="74" t="s">
        <v>3708</v>
      </c>
      <c r="B4184" s="74" t="s">
        <v>1042</v>
      </c>
      <c r="C4184" s="74" t="s">
        <v>3968</v>
      </c>
      <c r="D4184" s="74" t="s">
        <v>13921</v>
      </c>
    </row>
    <row r="4185" ht="14.25" customHeight="1">
      <c r="A4185" s="74" t="s">
        <v>7846</v>
      </c>
      <c r="B4185" s="74" t="s">
        <v>7847</v>
      </c>
      <c r="C4185" s="74" t="s">
        <v>3934</v>
      </c>
      <c r="D4185" s="74" t="s">
        <v>13921</v>
      </c>
    </row>
    <row r="4186" ht="14.25" customHeight="1">
      <c r="A4186" s="74" t="s">
        <v>13376</v>
      </c>
      <c r="B4186" s="74" t="s">
        <v>13377</v>
      </c>
      <c r="C4186" s="74" t="s">
        <v>50</v>
      </c>
      <c r="D4186" s="74" t="s">
        <v>13921</v>
      </c>
    </row>
    <row r="4187" ht="14.25" customHeight="1">
      <c r="A4187" s="74" t="s">
        <v>13378</v>
      </c>
      <c r="B4187" s="74" t="s">
        <v>13935</v>
      </c>
      <c r="C4187" s="74" t="s">
        <v>3968</v>
      </c>
      <c r="D4187" s="74" t="s">
        <v>13921</v>
      </c>
    </row>
    <row r="4188" ht="14.25" customHeight="1">
      <c r="A4188" s="74" t="s">
        <v>13379</v>
      </c>
      <c r="B4188" s="74" t="s">
        <v>13380</v>
      </c>
      <c r="C4188" s="74" t="s">
        <v>3934</v>
      </c>
      <c r="D4188" s="74" t="s">
        <v>13921</v>
      </c>
    </row>
    <row r="4189" ht="14.25" customHeight="1">
      <c r="A4189" s="74" t="s">
        <v>8158</v>
      </c>
      <c r="B4189" s="74" t="s">
        <v>2940</v>
      </c>
      <c r="C4189" s="74" t="s">
        <v>71</v>
      </c>
      <c r="D4189" s="74" t="s">
        <v>13921</v>
      </c>
    </row>
    <row r="4190" ht="14.25" customHeight="1">
      <c r="A4190" s="74" t="s">
        <v>8179</v>
      </c>
      <c r="B4190" s="74" t="s">
        <v>13936</v>
      </c>
      <c r="C4190" s="74" t="s">
        <v>3934</v>
      </c>
      <c r="D4190" s="74" t="s">
        <v>13921</v>
      </c>
    </row>
    <row r="4191" ht="14.25" customHeight="1">
      <c r="A4191" s="74" t="s">
        <v>3716</v>
      </c>
      <c r="B4191" s="74" t="s">
        <v>13492</v>
      </c>
      <c r="C4191" s="74" t="s">
        <v>3934</v>
      </c>
      <c r="D4191" s="74" t="s">
        <v>13921</v>
      </c>
    </row>
    <row r="4192" ht="14.25" customHeight="1">
      <c r="A4192" s="74" t="s">
        <v>8196</v>
      </c>
      <c r="B4192" s="74" t="s">
        <v>1183</v>
      </c>
      <c r="C4192" s="74" t="s">
        <v>3968</v>
      </c>
      <c r="D4192" s="74" t="s">
        <v>13921</v>
      </c>
    </row>
    <row r="4193" ht="14.25" customHeight="1">
      <c r="A4193" s="74" t="s">
        <v>8203</v>
      </c>
      <c r="B4193" s="74" t="s">
        <v>8204</v>
      </c>
      <c r="C4193" s="74" t="s">
        <v>3934</v>
      </c>
      <c r="D4193" s="74" t="s">
        <v>13921</v>
      </c>
    </row>
    <row r="4194" ht="14.25" customHeight="1">
      <c r="A4194" s="74" t="s">
        <v>13384</v>
      </c>
      <c r="B4194" s="74" t="s">
        <v>1183</v>
      </c>
      <c r="C4194" s="74" t="s">
        <v>3968</v>
      </c>
      <c r="D4194" s="74" t="s">
        <v>13921</v>
      </c>
    </row>
    <row r="4195" ht="14.25" customHeight="1">
      <c r="A4195" s="74" t="s">
        <v>8227</v>
      </c>
      <c r="B4195" s="74" t="s">
        <v>2935</v>
      </c>
      <c r="C4195" s="74" t="s">
        <v>2936</v>
      </c>
      <c r="D4195" s="74" t="s">
        <v>13921</v>
      </c>
    </row>
    <row r="4196" ht="14.25" customHeight="1">
      <c r="A4196" s="74" t="s">
        <v>13385</v>
      </c>
      <c r="B4196" s="74" t="s">
        <v>2938</v>
      </c>
      <c r="C4196" s="74" t="s">
        <v>2936</v>
      </c>
      <c r="D4196" s="74" t="s">
        <v>13921</v>
      </c>
    </row>
    <row r="4197" ht="14.25" customHeight="1">
      <c r="A4197" s="74" t="s">
        <v>8350</v>
      </c>
      <c r="B4197" s="74" t="s">
        <v>8351</v>
      </c>
      <c r="C4197" s="74" t="s">
        <v>3934</v>
      </c>
      <c r="D4197" s="74" t="s">
        <v>13921</v>
      </c>
    </row>
    <row r="4198" ht="14.25" customHeight="1">
      <c r="A4198" s="74" t="s">
        <v>13493</v>
      </c>
      <c r="B4198" s="74" t="s">
        <v>13494</v>
      </c>
      <c r="C4198" s="74" t="s">
        <v>50</v>
      </c>
      <c r="D4198" s="74" t="s">
        <v>13921</v>
      </c>
    </row>
    <row r="4199" ht="14.25" customHeight="1">
      <c r="A4199" s="74" t="s">
        <v>8406</v>
      </c>
      <c r="B4199" s="74" t="s">
        <v>13937</v>
      </c>
      <c r="C4199" s="74" t="s">
        <v>100</v>
      </c>
      <c r="D4199" s="74" t="s">
        <v>13921</v>
      </c>
    </row>
    <row r="4200" ht="14.25" customHeight="1">
      <c r="A4200" s="74" t="s">
        <v>13388</v>
      </c>
      <c r="B4200" s="74" t="s">
        <v>490</v>
      </c>
      <c r="C4200" s="74" t="s">
        <v>50</v>
      </c>
      <c r="D4200" s="74" t="s">
        <v>13921</v>
      </c>
    </row>
    <row r="4201" ht="14.25" customHeight="1">
      <c r="A4201" s="74" t="s">
        <v>13389</v>
      </c>
      <c r="B4201" s="74" t="s">
        <v>790</v>
      </c>
      <c r="C4201" s="74" t="s">
        <v>50</v>
      </c>
      <c r="D4201" s="74" t="s">
        <v>13921</v>
      </c>
    </row>
    <row r="4202" ht="14.25" customHeight="1">
      <c r="A4202" s="74" t="s">
        <v>13390</v>
      </c>
      <c r="B4202" s="74" t="s">
        <v>797</v>
      </c>
      <c r="C4202" s="74" t="s">
        <v>3968</v>
      </c>
      <c r="D4202" s="74" t="s">
        <v>13921</v>
      </c>
    </row>
    <row r="4203" ht="14.25" customHeight="1">
      <c r="A4203" s="74" t="s">
        <v>3709</v>
      </c>
      <c r="B4203" s="74" t="s">
        <v>1205</v>
      </c>
      <c r="C4203" s="74" t="s">
        <v>127</v>
      </c>
      <c r="D4203" s="74" t="s">
        <v>13921</v>
      </c>
    </row>
    <row r="4204" ht="14.25" customHeight="1">
      <c r="A4204" s="74" t="s">
        <v>8604</v>
      </c>
      <c r="B4204" s="74" t="s">
        <v>3492</v>
      </c>
      <c r="C4204" s="74" t="s">
        <v>57</v>
      </c>
      <c r="D4204" s="74" t="s">
        <v>13921</v>
      </c>
    </row>
    <row r="4205" ht="14.25" customHeight="1">
      <c r="A4205" s="74" t="s">
        <v>8606</v>
      </c>
      <c r="B4205" s="74" t="s">
        <v>13938</v>
      </c>
      <c r="C4205" s="74" t="s">
        <v>3934</v>
      </c>
      <c r="D4205" s="74" t="s">
        <v>13921</v>
      </c>
    </row>
    <row r="4206" ht="14.25" customHeight="1">
      <c r="A4206" s="74" t="s">
        <v>13391</v>
      </c>
      <c r="B4206" s="74" t="s">
        <v>767</v>
      </c>
      <c r="C4206" s="74" t="s">
        <v>50</v>
      </c>
      <c r="D4206" s="74" t="s">
        <v>13921</v>
      </c>
    </row>
    <row r="4207" ht="14.25" customHeight="1">
      <c r="A4207" s="74" t="s">
        <v>13392</v>
      </c>
      <c r="B4207" s="74" t="s">
        <v>13497</v>
      </c>
      <c r="C4207" s="74" t="s">
        <v>3934</v>
      </c>
      <c r="D4207" s="74" t="s">
        <v>13921</v>
      </c>
    </row>
    <row r="4208" ht="14.25" customHeight="1">
      <c r="A4208" s="74" t="s">
        <v>8717</v>
      </c>
      <c r="B4208" s="74" t="s">
        <v>8718</v>
      </c>
      <c r="C4208" s="74" t="s">
        <v>100</v>
      </c>
      <c r="D4208" s="74" t="s">
        <v>13921</v>
      </c>
    </row>
    <row r="4209" ht="14.25" customHeight="1">
      <c r="A4209" s="74" t="s">
        <v>8725</v>
      </c>
      <c r="B4209" s="74" t="s">
        <v>13939</v>
      </c>
      <c r="C4209" s="74" t="s">
        <v>100</v>
      </c>
      <c r="D4209" s="74" t="s">
        <v>13921</v>
      </c>
    </row>
    <row r="4210" ht="14.25" customHeight="1">
      <c r="A4210" s="74" t="s">
        <v>8729</v>
      </c>
      <c r="B4210" s="74" t="s">
        <v>13940</v>
      </c>
      <c r="C4210" s="74" t="s">
        <v>100</v>
      </c>
      <c r="D4210" s="74" t="s">
        <v>13921</v>
      </c>
    </row>
    <row r="4211" ht="14.25" customHeight="1">
      <c r="A4211" s="74" t="s">
        <v>8745</v>
      </c>
      <c r="B4211" s="74" t="s">
        <v>13941</v>
      </c>
      <c r="C4211" s="74" t="s">
        <v>100</v>
      </c>
      <c r="D4211" s="74" t="s">
        <v>13921</v>
      </c>
    </row>
    <row r="4212" ht="14.25" customHeight="1">
      <c r="A4212" s="74" t="s">
        <v>8786</v>
      </c>
      <c r="B4212" s="74" t="s">
        <v>7872</v>
      </c>
      <c r="C4212" s="74" t="s">
        <v>57</v>
      </c>
      <c r="D4212" s="74" t="s">
        <v>13921</v>
      </c>
    </row>
    <row r="4213" ht="14.25" customHeight="1">
      <c r="A4213" s="74" t="s">
        <v>3710</v>
      </c>
      <c r="B4213" s="74" t="s">
        <v>1217</v>
      </c>
      <c r="C4213" s="74" t="s">
        <v>3968</v>
      </c>
      <c r="D4213" s="74" t="s">
        <v>13921</v>
      </c>
    </row>
    <row r="4214" ht="14.25" customHeight="1">
      <c r="A4214" s="74" t="s">
        <v>8878</v>
      </c>
      <c r="B4214" s="74" t="s">
        <v>1252</v>
      </c>
      <c r="C4214" s="74" t="s">
        <v>3934</v>
      </c>
      <c r="D4214" s="74" t="s">
        <v>13921</v>
      </c>
    </row>
    <row r="4215" ht="14.25" customHeight="1">
      <c r="A4215" s="74" t="s">
        <v>8883</v>
      </c>
      <c r="B4215" s="74" t="s">
        <v>3055</v>
      </c>
      <c r="C4215" s="74" t="s">
        <v>100</v>
      </c>
      <c r="D4215" s="74" t="s">
        <v>13921</v>
      </c>
    </row>
    <row r="4216" ht="14.25" customHeight="1">
      <c r="A4216" s="74" t="s">
        <v>8884</v>
      </c>
      <c r="B4216" s="74" t="s">
        <v>8885</v>
      </c>
      <c r="C4216" s="74" t="s">
        <v>3934</v>
      </c>
      <c r="D4216" s="74" t="s">
        <v>13921</v>
      </c>
    </row>
    <row r="4217" ht="14.25" customHeight="1">
      <c r="A4217" s="74" t="s">
        <v>13393</v>
      </c>
      <c r="B4217" s="74" t="s">
        <v>1256</v>
      </c>
      <c r="C4217" s="74" t="s">
        <v>3968</v>
      </c>
      <c r="D4217" s="74" t="s">
        <v>13921</v>
      </c>
    </row>
    <row r="4218" ht="14.25" customHeight="1">
      <c r="A4218" s="74" t="s">
        <v>13394</v>
      </c>
      <c r="B4218" s="74" t="s">
        <v>777</v>
      </c>
      <c r="C4218" s="74" t="s">
        <v>50</v>
      </c>
      <c r="D4218" s="74" t="s">
        <v>13921</v>
      </c>
    </row>
    <row r="4219" ht="14.25" customHeight="1">
      <c r="A4219" s="74" t="s">
        <v>13395</v>
      </c>
      <c r="B4219" s="74" t="s">
        <v>13498</v>
      </c>
      <c r="C4219" s="74" t="s">
        <v>3934</v>
      </c>
      <c r="D4219" s="74" t="s">
        <v>13921</v>
      </c>
    </row>
    <row r="4220" ht="14.25" customHeight="1">
      <c r="A4220" s="74" t="s">
        <v>9027</v>
      </c>
      <c r="B4220" s="74" t="s">
        <v>9028</v>
      </c>
      <c r="C4220" s="74" t="s">
        <v>100</v>
      </c>
      <c r="D4220" s="74" t="s">
        <v>13921</v>
      </c>
    </row>
    <row r="4221" ht="14.25" customHeight="1">
      <c r="A4221" s="74" t="s">
        <v>9033</v>
      </c>
      <c r="B4221" s="74" t="s">
        <v>13942</v>
      </c>
      <c r="C4221" s="74" t="s">
        <v>100</v>
      </c>
      <c r="D4221" s="74" t="s">
        <v>13921</v>
      </c>
    </row>
    <row r="4222" ht="14.25" customHeight="1">
      <c r="A4222" s="74" t="s">
        <v>9035</v>
      </c>
      <c r="B4222" s="74" t="s">
        <v>13943</v>
      </c>
      <c r="C4222" s="74" t="s">
        <v>100</v>
      </c>
      <c r="D4222" s="74" t="s">
        <v>13921</v>
      </c>
    </row>
    <row r="4223" ht="14.25" customHeight="1">
      <c r="A4223" s="74" t="s">
        <v>9051</v>
      </c>
      <c r="B4223" s="74" t="s">
        <v>13944</v>
      </c>
      <c r="C4223" s="74" t="s">
        <v>100</v>
      </c>
      <c r="D4223" s="74" t="s">
        <v>13921</v>
      </c>
    </row>
    <row r="4224" ht="14.25" customHeight="1">
      <c r="A4224" s="74" t="s">
        <v>9105</v>
      </c>
      <c r="B4224" s="74" t="s">
        <v>7886</v>
      </c>
      <c r="C4224" s="74" t="s">
        <v>57</v>
      </c>
      <c r="D4224" s="74" t="s">
        <v>13921</v>
      </c>
    </row>
    <row r="4225" ht="14.25" customHeight="1">
      <c r="A4225" s="74" t="s">
        <v>13396</v>
      </c>
      <c r="B4225" s="74" t="s">
        <v>13397</v>
      </c>
      <c r="C4225" s="74" t="s">
        <v>3968</v>
      </c>
      <c r="D4225" s="74" t="s">
        <v>13921</v>
      </c>
    </row>
    <row r="4226" ht="14.25" customHeight="1">
      <c r="A4226" s="74" t="s">
        <v>13398</v>
      </c>
      <c r="B4226" s="74" t="s">
        <v>13399</v>
      </c>
      <c r="C4226" s="74" t="s">
        <v>3968</v>
      </c>
      <c r="D4226" s="74" t="s">
        <v>13921</v>
      </c>
    </row>
    <row r="4227" ht="14.25" customHeight="1">
      <c r="A4227" s="74" t="s">
        <v>13400</v>
      </c>
      <c r="B4227" s="74" t="s">
        <v>13401</v>
      </c>
      <c r="C4227" s="74" t="s">
        <v>3968</v>
      </c>
      <c r="D4227" s="74" t="s">
        <v>13921</v>
      </c>
    </row>
    <row r="4228" ht="14.25" customHeight="1">
      <c r="A4228" s="74" t="s">
        <v>13402</v>
      </c>
      <c r="B4228" s="74" t="s">
        <v>13403</v>
      </c>
      <c r="C4228" s="74" t="s">
        <v>3968</v>
      </c>
      <c r="D4228" s="74" t="s">
        <v>13921</v>
      </c>
    </row>
    <row r="4229" ht="14.25" customHeight="1">
      <c r="A4229" s="74" t="s">
        <v>13404</v>
      </c>
      <c r="B4229" s="74" t="s">
        <v>9160</v>
      </c>
      <c r="C4229" s="74" t="s">
        <v>3968</v>
      </c>
      <c r="D4229" s="74" t="s">
        <v>13921</v>
      </c>
    </row>
    <row r="4230" ht="14.25" customHeight="1">
      <c r="A4230" s="74" t="s">
        <v>13405</v>
      </c>
      <c r="B4230" s="74" t="s">
        <v>13499</v>
      </c>
      <c r="C4230" s="74" t="s">
        <v>3968</v>
      </c>
      <c r="D4230" s="74" t="s">
        <v>13921</v>
      </c>
    </row>
    <row r="4231" ht="14.25" customHeight="1">
      <c r="A4231" s="74" t="s">
        <v>13407</v>
      </c>
      <c r="B4231" s="74" t="s">
        <v>13945</v>
      </c>
      <c r="C4231" s="74" t="s">
        <v>3934</v>
      </c>
      <c r="D4231" s="74" t="s">
        <v>13921</v>
      </c>
    </row>
    <row r="4232" ht="14.25" customHeight="1">
      <c r="A4232" s="74" t="s">
        <v>9167</v>
      </c>
      <c r="B4232" s="74" t="s">
        <v>9168</v>
      </c>
      <c r="C4232" s="74" t="s">
        <v>3968</v>
      </c>
      <c r="D4232" s="74" t="s">
        <v>13921</v>
      </c>
    </row>
    <row r="4233" ht="14.25" customHeight="1">
      <c r="A4233" s="74" t="s">
        <v>9239</v>
      </c>
      <c r="B4233" s="74" t="s">
        <v>1042</v>
      </c>
      <c r="C4233" s="74" t="s">
        <v>100</v>
      </c>
      <c r="D4233" s="74" t="s">
        <v>13921</v>
      </c>
    </row>
    <row r="4234" ht="14.25" customHeight="1">
      <c r="A4234" s="74" t="s">
        <v>9242</v>
      </c>
      <c r="B4234" s="74" t="s">
        <v>9243</v>
      </c>
      <c r="C4234" s="74" t="s">
        <v>100</v>
      </c>
      <c r="D4234" s="74" t="s">
        <v>13921</v>
      </c>
    </row>
    <row r="4235" ht="14.25" customHeight="1">
      <c r="A4235" s="74" t="s">
        <v>13409</v>
      </c>
      <c r="B4235" s="74" t="s">
        <v>1304</v>
      </c>
      <c r="C4235" s="74" t="s">
        <v>57</v>
      </c>
      <c r="D4235" s="74" t="s">
        <v>13921</v>
      </c>
    </row>
    <row r="4236" ht="14.25" customHeight="1">
      <c r="A4236" s="74" t="s">
        <v>3711</v>
      </c>
      <c r="B4236" s="74" t="s">
        <v>13501</v>
      </c>
      <c r="C4236" s="74" t="s">
        <v>3934</v>
      </c>
      <c r="D4236" s="74" t="s">
        <v>13921</v>
      </c>
    </row>
    <row r="4237" ht="14.25" customHeight="1">
      <c r="A4237" s="74" t="s">
        <v>3719</v>
      </c>
      <c r="B4237" s="74" t="s">
        <v>1316</v>
      </c>
      <c r="C4237" s="74" t="s">
        <v>57</v>
      </c>
      <c r="D4237" s="74" t="s">
        <v>13921</v>
      </c>
    </row>
    <row r="4238" ht="14.25" customHeight="1">
      <c r="A4238" s="74" t="s">
        <v>13412</v>
      </c>
      <c r="B4238" s="74" t="s">
        <v>13504</v>
      </c>
      <c r="C4238" s="74" t="s">
        <v>57</v>
      </c>
      <c r="D4238" s="74" t="s">
        <v>13921</v>
      </c>
    </row>
    <row r="4239" ht="14.25" customHeight="1">
      <c r="A4239" s="74" t="s">
        <v>9838</v>
      </c>
      <c r="B4239" s="74" t="s">
        <v>9845</v>
      </c>
      <c r="C4239" s="74" t="s">
        <v>923</v>
      </c>
      <c r="D4239" s="74" t="s">
        <v>13921</v>
      </c>
    </row>
    <row r="4240" ht="14.25" customHeight="1">
      <c r="A4240" s="74" t="s">
        <v>9840</v>
      </c>
      <c r="B4240" s="74" t="s">
        <v>13505</v>
      </c>
      <c r="C4240" s="74" t="s">
        <v>923</v>
      </c>
      <c r="D4240" s="74" t="s">
        <v>13921</v>
      </c>
    </row>
    <row r="4241" ht="14.25" customHeight="1">
      <c r="A4241" s="74" t="s">
        <v>9866</v>
      </c>
      <c r="B4241" s="74" t="s">
        <v>9867</v>
      </c>
      <c r="C4241" s="74" t="s">
        <v>100</v>
      </c>
      <c r="D4241" s="74" t="s">
        <v>13921</v>
      </c>
    </row>
    <row r="4242" ht="14.25" customHeight="1">
      <c r="A4242" s="74" t="s">
        <v>9870</v>
      </c>
      <c r="B4242" s="74" t="s">
        <v>9871</v>
      </c>
      <c r="C4242" s="74" t="s">
        <v>3934</v>
      </c>
      <c r="D4242" s="74" t="s">
        <v>13921</v>
      </c>
    </row>
    <row r="4243" ht="14.25" customHeight="1">
      <c r="A4243" s="74" t="s">
        <v>9878</v>
      </c>
      <c r="B4243" s="74" t="s">
        <v>9879</v>
      </c>
      <c r="C4243" s="74" t="s">
        <v>100</v>
      </c>
      <c r="D4243" s="74" t="s">
        <v>13921</v>
      </c>
    </row>
    <row r="4244" ht="14.25" customHeight="1">
      <c r="A4244" s="74" t="s">
        <v>9964</v>
      </c>
      <c r="B4244" s="74" t="s">
        <v>262</v>
      </c>
      <c r="C4244" s="74" t="s">
        <v>100</v>
      </c>
      <c r="D4244" s="74" t="s">
        <v>13921</v>
      </c>
    </row>
    <row r="4245" ht="14.25" customHeight="1">
      <c r="A4245" s="74" t="s">
        <v>9973</v>
      </c>
      <c r="B4245" s="74" t="s">
        <v>9974</v>
      </c>
      <c r="C4245" s="74" t="s">
        <v>3934</v>
      </c>
      <c r="D4245" s="74" t="s">
        <v>13921</v>
      </c>
    </row>
    <row r="4246" ht="14.25" customHeight="1">
      <c r="A4246" s="74" t="s">
        <v>10417</v>
      </c>
      <c r="B4246" s="74" t="s">
        <v>13833</v>
      </c>
      <c r="C4246" s="74" t="s">
        <v>71</v>
      </c>
      <c r="D4246" s="74" t="s">
        <v>13921</v>
      </c>
    </row>
    <row r="4247" ht="14.25" customHeight="1">
      <c r="A4247" s="74" t="s">
        <v>10419</v>
      </c>
      <c r="B4247" s="74" t="s">
        <v>10426</v>
      </c>
      <c r="C4247" s="74" t="s">
        <v>3934</v>
      </c>
      <c r="D4247" s="74" t="s">
        <v>13921</v>
      </c>
    </row>
    <row r="4248" ht="14.25" customHeight="1">
      <c r="A4248" s="74" t="s">
        <v>13419</v>
      </c>
      <c r="B4248" s="74" t="s">
        <v>1436</v>
      </c>
      <c r="C4248" s="74" t="s">
        <v>71</v>
      </c>
      <c r="D4248" s="74" t="s">
        <v>13921</v>
      </c>
    </row>
    <row r="4249" ht="14.25" customHeight="1">
      <c r="A4249" s="74" t="s">
        <v>13420</v>
      </c>
      <c r="B4249" s="74" t="s">
        <v>665</v>
      </c>
      <c r="C4249" s="74" t="s">
        <v>127</v>
      </c>
      <c r="D4249" s="74" t="s">
        <v>13921</v>
      </c>
    </row>
    <row r="4250" ht="14.25" customHeight="1">
      <c r="A4250" s="74" t="s">
        <v>13421</v>
      </c>
      <c r="B4250" s="74" t="s">
        <v>744</v>
      </c>
      <c r="C4250" s="74" t="s">
        <v>127</v>
      </c>
      <c r="D4250" s="74" t="s">
        <v>13921</v>
      </c>
    </row>
    <row r="4251" ht="14.25" customHeight="1">
      <c r="A4251" s="74" t="s">
        <v>10603</v>
      </c>
      <c r="B4251" s="74" t="s">
        <v>10604</v>
      </c>
      <c r="C4251" s="74" t="s">
        <v>100</v>
      </c>
      <c r="D4251" s="74" t="s">
        <v>13921</v>
      </c>
    </row>
    <row r="4252" ht="14.25" customHeight="1">
      <c r="A4252" s="74" t="s">
        <v>10605</v>
      </c>
      <c r="B4252" s="74" t="s">
        <v>10606</v>
      </c>
      <c r="C4252" s="74" t="s">
        <v>100</v>
      </c>
      <c r="D4252" s="74" t="s">
        <v>13921</v>
      </c>
    </row>
    <row r="4253" ht="14.25" customHeight="1">
      <c r="A4253" s="74" t="s">
        <v>10607</v>
      </c>
      <c r="B4253" s="74" t="s">
        <v>10608</v>
      </c>
      <c r="C4253" s="74" t="s">
        <v>100</v>
      </c>
      <c r="D4253" s="74" t="s">
        <v>13921</v>
      </c>
    </row>
    <row r="4254" ht="14.25" customHeight="1">
      <c r="A4254" s="74" t="s">
        <v>10609</v>
      </c>
      <c r="B4254" s="74" t="s">
        <v>125</v>
      </c>
      <c r="C4254" s="74" t="s">
        <v>100</v>
      </c>
      <c r="D4254" s="74" t="s">
        <v>13921</v>
      </c>
    </row>
    <row r="4255" ht="14.25" customHeight="1">
      <c r="A4255" s="74" t="s">
        <v>10610</v>
      </c>
      <c r="B4255" s="74" t="s">
        <v>10611</v>
      </c>
      <c r="C4255" s="74" t="s">
        <v>100</v>
      </c>
      <c r="D4255" s="74" t="s">
        <v>13921</v>
      </c>
    </row>
    <row r="4256" ht="14.25" customHeight="1">
      <c r="A4256" s="74" t="s">
        <v>13422</v>
      </c>
      <c r="B4256" s="74" t="s">
        <v>13550</v>
      </c>
      <c r="C4256" s="74" t="s">
        <v>100</v>
      </c>
      <c r="D4256" s="74" t="s">
        <v>13921</v>
      </c>
    </row>
    <row r="4257" ht="14.25" customHeight="1">
      <c r="A4257" s="74" t="s">
        <v>10612</v>
      </c>
      <c r="B4257" s="74" t="s">
        <v>966</v>
      </c>
      <c r="C4257" s="74" t="s">
        <v>100</v>
      </c>
      <c r="D4257" s="74" t="s">
        <v>13921</v>
      </c>
    </row>
    <row r="4258" ht="14.25" customHeight="1">
      <c r="A4258" s="74" t="s">
        <v>10613</v>
      </c>
      <c r="B4258" s="74" t="s">
        <v>10614</v>
      </c>
      <c r="C4258" s="74" t="s">
        <v>100</v>
      </c>
      <c r="D4258" s="74" t="s">
        <v>13921</v>
      </c>
    </row>
    <row r="4259" ht="14.25" customHeight="1">
      <c r="A4259" s="74" t="s">
        <v>10615</v>
      </c>
      <c r="B4259" s="74" t="s">
        <v>853</v>
      </c>
      <c r="C4259" s="74" t="s">
        <v>100</v>
      </c>
      <c r="D4259" s="74" t="s">
        <v>13921</v>
      </c>
    </row>
    <row r="4260" ht="14.25" customHeight="1">
      <c r="A4260" s="74" t="s">
        <v>10616</v>
      </c>
      <c r="B4260" s="74" t="s">
        <v>10617</v>
      </c>
      <c r="C4260" s="74" t="s">
        <v>100</v>
      </c>
      <c r="D4260" s="74" t="s">
        <v>13921</v>
      </c>
    </row>
    <row r="4261" ht="14.25" customHeight="1">
      <c r="A4261" s="74" t="s">
        <v>13423</v>
      </c>
      <c r="B4261" s="74" t="s">
        <v>13424</v>
      </c>
      <c r="C4261" s="74" t="s">
        <v>3934</v>
      </c>
      <c r="D4261" s="74" t="s">
        <v>13921</v>
      </c>
    </row>
    <row r="4262" ht="14.25" customHeight="1">
      <c r="A4262" s="74" t="s">
        <v>10625</v>
      </c>
      <c r="B4262" s="74" t="s">
        <v>10626</v>
      </c>
      <c r="C4262" s="74" t="s">
        <v>100</v>
      </c>
      <c r="D4262" s="74" t="s">
        <v>13921</v>
      </c>
    </row>
    <row r="4263" ht="14.25" customHeight="1">
      <c r="A4263" s="74" t="s">
        <v>13425</v>
      </c>
      <c r="B4263" s="74" t="s">
        <v>13426</v>
      </c>
      <c r="C4263" s="74" t="s">
        <v>923</v>
      </c>
      <c r="D4263" s="74" t="s">
        <v>13921</v>
      </c>
    </row>
    <row r="4264" ht="14.25" customHeight="1">
      <c r="A4264" s="74" t="s">
        <v>13427</v>
      </c>
      <c r="B4264" s="74" t="s">
        <v>13428</v>
      </c>
      <c r="C4264" s="74" t="s">
        <v>3968</v>
      </c>
      <c r="D4264" s="74" t="s">
        <v>13921</v>
      </c>
    </row>
    <row r="4265" ht="14.25" customHeight="1">
      <c r="A4265" s="74" t="s">
        <v>13429</v>
      </c>
      <c r="B4265" s="74" t="s">
        <v>13430</v>
      </c>
      <c r="C4265" s="74" t="s">
        <v>66</v>
      </c>
      <c r="D4265" s="74" t="s">
        <v>13921</v>
      </c>
    </row>
    <row r="4266" ht="14.25" customHeight="1">
      <c r="A4266" s="74" t="s">
        <v>13431</v>
      </c>
      <c r="B4266" s="74" t="s">
        <v>13432</v>
      </c>
      <c r="C4266" s="74" t="s">
        <v>3968</v>
      </c>
      <c r="D4266" s="74" t="s">
        <v>13921</v>
      </c>
    </row>
    <row r="4267" ht="14.25" customHeight="1">
      <c r="A4267" s="74" t="s">
        <v>10826</v>
      </c>
      <c r="B4267" s="74" t="s">
        <v>10827</v>
      </c>
      <c r="C4267" s="74" t="s">
        <v>100</v>
      </c>
      <c r="D4267" s="74" t="s">
        <v>13921</v>
      </c>
    </row>
    <row r="4268" ht="14.25" customHeight="1">
      <c r="A4268" s="74" t="s">
        <v>10996</v>
      </c>
      <c r="B4268" s="74" t="s">
        <v>7928</v>
      </c>
      <c r="C4268" s="74" t="s">
        <v>3934</v>
      </c>
      <c r="D4268" s="74" t="s">
        <v>13921</v>
      </c>
    </row>
    <row r="4269" ht="14.25" customHeight="1">
      <c r="A4269" s="74" t="s">
        <v>11018</v>
      </c>
      <c r="B4269" s="74" t="s">
        <v>11019</v>
      </c>
      <c r="C4269" s="74" t="s">
        <v>57</v>
      </c>
      <c r="D4269" s="74" t="s">
        <v>13921</v>
      </c>
    </row>
    <row r="4270" ht="14.25" customHeight="1">
      <c r="A4270" s="74" t="s">
        <v>11207</v>
      </c>
      <c r="B4270" s="74" t="s">
        <v>1487</v>
      </c>
      <c r="C4270" s="74" t="s">
        <v>50</v>
      </c>
      <c r="D4270" s="74" t="s">
        <v>13921</v>
      </c>
    </row>
    <row r="4271" ht="14.25" customHeight="1">
      <c r="A4271" s="74" t="s">
        <v>3717</v>
      </c>
      <c r="B4271" s="74" t="s">
        <v>807</v>
      </c>
      <c r="C4271" s="74" t="s">
        <v>3968</v>
      </c>
      <c r="D4271" s="74" t="s">
        <v>13921</v>
      </c>
    </row>
    <row r="4272" ht="14.25" customHeight="1">
      <c r="A4272" s="74" t="s">
        <v>11237</v>
      </c>
      <c r="B4272" s="74" t="s">
        <v>13946</v>
      </c>
      <c r="C4272" s="74" t="s">
        <v>3968</v>
      </c>
      <c r="D4272" s="74" t="s">
        <v>13921</v>
      </c>
    </row>
    <row r="4273" ht="14.25" customHeight="1">
      <c r="A4273" s="74" t="s">
        <v>3718</v>
      </c>
      <c r="B4273" s="74" t="s">
        <v>825</v>
      </c>
      <c r="C4273" s="74" t="s">
        <v>3968</v>
      </c>
      <c r="D4273" s="74" t="s">
        <v>13921</v>
      </c>
    </row>
    <row r="4274" ht="14.25" customHeight="1">
      <c r="A4274" s="74" t="s">
        <v>11494</v>
      </c>
      <c r="B4274" s="74" t="s">
        <v>830</v>
      </c>
      <c r="C4274" s="74" t="s">
        <v>100</v>
      </c>
      <c r="D4274" s="74" t="s">
        <v>13921</v>
      </c>
    </row>
    <row r="4275" ht="14.25" customHeight="1">
      <c r="A4275" s="74" t="s">
        <v>13433</v>
      </c>
      <c r="B4275" s="74" t="s">
        <v>1494</v>
      </c>
      <c r="C4275" s="74" t="s">
        <v>50</v>
      </c>
      <c r="D4275" s="74" t="s">
        <v>13921</v>
      </c>
    </row>
    <row r="4276" ht="14.25" customHeight="1">
      <c r="A4276" s="74" t="s">
        <v>13434</v>
      </c>
      <c r="B4276" s="74" t="s">
        <v>1498</v>
      </c>
      <c r="C4276" s="74" t="s">
        <v>50</v>
      </c>
      <c r="D4276" s="74" t="s">
        <v>13921</v>
      </c>
    </row>
    <row r="4277" ht="14.25" customHeight="1">
      <c r="A4277" s="74" t="s">
        <v>11631</v>
      </c>
      <c r="B4277" s="74" t="s">
        <v>976</v>
      </c>
      <c r="C4277" s="74" t="s">
        <v>100</v>
      </c>
      <c r="D4277" s="74" t="s">
        <v>13921</v>
      </c>
    </row>
    <row r="4278" ht="14.25" customHeight="1">
      <c r="A4278" s="74" t="s">
        <v>13435</v>
      </c>
      <c r="B4278" s="74" t="s">
        <v>1692</v>
      </c>
      <c r="C4278" s="74" t="s">
        <v>3968</v>
      </c>
      <c r="D4278" s="74" t="s">
        <v>13921</v>
      </c>
    </row>
    <row r="4279" ht="14.25" customHeight="1">
      <c r="A4279" s="74" t="s">
        <v>13436</v>
      </c>
      <c r="B4279" s="74" t="s">
        <v>1697</v>
      </c>
      <c r="C4279" s="74" t="s">
        <v>3968</v>
      </c>
      <c r="D4279" s="74" t="s">
        <v>13921</v>
      </c>
    </row>
    <row r="4280" ht="14.25" customHeight="1">
      <c r="A4280" s="74" t="s">
        <v>13437</v>
      </c>
      <c r="B4280" s="74" t="s">
        <v>1707</v>
      </c>
      <c r="C4280" s="74" t="s">
        <v>3968</v>
      </c>
      <c r="D4280" s="74" t="s">
        <v>13921</v>
      </c>
    </row>
    <row r="4281" ht="14.25" customHeight="1">
      <c r="A4281" s="74" t="s">
        <v>13438</v>
      </c>
      <c r="B4281" s="74" t="s">
        <v>1712</v>
      </c>
      <c r="C4281" s="74" t="s">
        <v>3968</v>
      </c>
      <c r="D4281" s="74" t="s">
        <v>13921</v>
      </c>
    </row>
    <row r="4282" ht="14.25" customHeight="1">
      <c r="A4282" s="74" t="s">
        <v>13439</v>
      </c>
      <c r="B4282" s="74" t="s">
        <v>1717</v>
      </c>
      <c r="C4282" s="74" t="s">
        <v>3968</v>
      </c>
      <c r="D4282" s="74" t="s">
        <v>13921</v>
      </c>
    </row>
    <row r="4283" ht="14.25" customHeight="1">
      <c r="A4283" s="74" t="s">
        <v>13440</v>
      </c>
      <c r="B4283" s="74" t="s">
        <v>1722</v>
      </c>
      <c r="C4283" s="74" t="s">
        <v>3968</v>
      </c>
      <c r="D4283" s="74" t="s">
        <v>13921</v>
      </c>
    </row>
    <row r="4284" ht="14.25" customHeight="1">
      <c r="A4284" s="74" t="s">
        <v>13441</v>
      </c>
      <c r="B4284" s="74" t="s">
        <v>13510</v>
      </c>
      <c r="C4284" s="74" t="s">
        <v>3934</v>
      </c>
      <c r="D4284" s="74" t="s">
        <v>13921</v>
      </c>
    </row>
    <row r="4285" ht="14.25" customHeight="1">
      <c r="A4285" s="74" t="s">
        <v>13443</v>
      </c>
      <c r="B4285" s="74" t="s">
        <v>1702</v>
      </c>
      <c r="C4285" s="74" t="s">
        <v>3968</v>
      </c>
      <c r="D4285" s="74" t="s">
        <v>13921</v>
      </c>
    </row>
    <row r="4286" ht="14.25" customHeight="1">
      <c r="A4286" s="74" t="s">
        <v>13444</v>
      </c>
      <c r="B4286" s="74" t="s">
        <v>495</v>
      </c>
      <c r="C4286" s="74" t="s">
        <v>50</v>
      </c>
      <c r="D4286" s="74" t="s">
        <v>13921</v>
      </c>
    </row>
    <row r="4287" ht="14.25" customHeight="1">
      <c r="A4287" s="74" t="s">
        <v>12082</v>
      </c>
      <c r="B4287" s="74" t="s">
        <v>12083</v>
      </c>
      <c r="C4287" s="74" t="s">
        <v>3934</v>
      </c>
      <c r="D4287" s="74" t="s">
        <v>13921</v>
      </c>
    </row>
    <row r="4288" ht="14.25" customHeight="1">
      <c r="A4288" s="74" t="s">
        <v>13445</v>
      </c>
      <c r="B4288" s="74" t="s">
        <v>13446</v>
      </c>
      <c r="C4288" s="74" t="s">
        <v>57</v>
      </c>
      <c r="D4288" s="74" t="s">
        <v>13921</v>
      </c>
    </row>
    <row r="4289" ht="14.25" customHeight="1">
      <c r="A4289" s="74" t="s">
        <v>13447</v>
      </c>
      <c r="B4289" s="74" t="s">
        <v>1730</v>
      </c>
      <c r="C4289" s="74" t="s">
        <v>100</v>
      </c>
      <c r="D4289" s="74" t="s">
        <v>13921</v>
      </c>
    </row>
    <row r="4290" ht="14.25" customHeight="1">
      <c r="A4290" s="74" t="s">
        <v>12152</v>
      </c>
      <c r="B4290" s="74" t="s">
        <v>1734</v>
      </c>
      <c r="C4290" s="74" t="s">
        <v>127</v>
      </c>
      <c r="D4290" s="74" t="s">
        <v>13921</v>
      </c>
    </row>
    <row r="4291" ht="14.25" customHeight="1">
      <c r="A4291" s="74" t="s">
        <v>12169</v>
      </c>
      <c r="B4291" s="74" t="s">
        <v>12170</v>
      </c>
      <c r="C4291" s="74" t="s">
        <v>3934</v>
      </c>
      <c r="D4291" s="74" t="s">
        <v>13921</v>
      </c>
    </row>
    <row r="4292" ht="14.25" customHeight="1">
      <c r="A4292" s="74" t="s">
        <v>12384</v>
      </c>
      <c r="B4292" s="74" t="s">
        <v>12385</v>
      </c>
      <c r="C4292" s="74" t="s">
        <v>3934</v>
      </c>
      <c r="D4292" s="74" t="s">
        <v>13921</v>
      </c>
    </row>
    <row r="4293" ht="14.25" customHeight="1">
      <c r="A4293" s="74" t="s">
        <v>13448</v>
      </c>
      <c r="B4293" s="74" t="s">
        <v>1755</v>
      </c>
      <c r="C4293" s="74" t="s">
        <v>50</v>
      </c>
      <c r="D4293" s="74" t="s">
        <v>13921</v>
      </c>
    </row>
    <row r="4294" ht="14.25" customHeight="1">
      <c r="A4294" s="74" t="s">
        <v>13449</v>
      </c>
      <c r="B4294" s="74" t="s">
        <v>2947</v>
      </c>
      <c r="C4294" s="74" t="s">
        <v>3968</v>
      </c>
      <c r="D4294" s="74" t="s">
        <v>13921</v>
      </c>
    </row>
    <row r="4295" ht="14.25" customHeight="1">
      <c r="A4295" s="74" t="s">
        <v>13450</v>
      </c>
      <c r="B4295" s="74" t="s">
        <v>1771</v>
      </c>
      <c r="C4295" s="74" t="s">
        <v>3968</v>
      </c>
      <c r="D4295" s="74" t="s">
        <v>13921</v>
      </c>
    </row>
    <row r="4296" ht="14.25" customHeight="1">
      <c r="A4296" s="74" t="s">
        <v>12571</v>
      </c>
      <c r="B4296" s="74" t="s">
        <v>3588</v>
      </c>
      <c r="C4296" s="74" t="s">
        <v>923</v>
      </c>
      <c r="D4296" s="74" t="s">
        <v>13921</v>
      </c>
    </row>
    <row r="4297" ht="14.25" customHeight="1">
      <c r="A4297" s="74" t="s">
        <v>13451</v>
      </c>
      <c r="B4297" s="74" t="s">
        <v>13452</v>
      </c>
      <c r="C4297" s="74" t="s">
        <v>3934</v>
      </c>
      <c r="D4297" s="74" t="s">
        <v>13921</v>
      </c>
    </row>
    <row r="4298" ht="14.25" customHeight="1">
      <c r="A4298" s="74" t="s">
        <v>12591</v>
      </c>
      <c r="B4298" s="74" t="s">
        <v>12592</v>
      </c>
      <c r="C4298" s="74" t="s">
        <v>6563</v>
      </c>
      <c r="D4298" s="74" t="s">
        <v>13921</v>
      </c>
    </row>
    <row r="4299" ht="14.25" customHeight="1">
      <c r="A4299" s="74" t="s">
        <v>12593</v>
      </c>
      <c r="B4299" s="74" t="s">
        <v>6565</v>
      </c>
      <c r="C4299" s="74" t="s">
        <v>3968</v>
      </c>
      <c r="D4299" s="74" t="s">
        <v>13921</v>
      </c>
    </row>
    <row r="4300" ht="14.25" customHeight="1">
      <c r="A4300" s="74" t="s">
        <v>12652</v>
      </c>
      <c r="B4300" s="74" t="s">
        <v>12653</v>
      </c>
      <c r="C4300" s="74" t="s">
        <v>3934</v>
      </c>
      <c r="D4300" s="74" t="s">
        <v>13921</v>
      </c>
    </row>
    <row r="4301" ht="14.25" customHeight="1">
      <c r="A4301" s="74" t="s">
        <v>3713</v>
      </c>
      <c r="B4301" s="74" t="s">
        <v>1853</v>
      </c>
      <c r="C4301" s="74" t="s">
        <v>3968</v>
      </c>
      <c r="D4301" s="74" t="s">
        <v>13921</v>
      </c>
    </row>
    <row r="4302" ht="14.25" customHeight="1">
      <c r="A4302" s="74" t="s">
        <v>13453</v>
      </c>
      <c r="B4302" s="74" t="s">
        <v>325</v>
      </c>
      <c r="C4302" s="74" t="s">
        <v>100</v>
      </c>
      <c r="D4302" s="74" t="s">
        <v>13921</v>
      </c>
    </row>
    <row r="4303" ht="14.25" customHeight="1">
      <c r="A4303" s="74" t="s">
        <v>13454</v>
      </c>
      <c r="B4303" s="74" t="s">
        <v>994</v>
      </c>
      <c r="C4303" s="74" t="s">
        <v>100</v>
      </c>
      <c r="D4303" s="74" t="s">
        <v>13921</v>
      </c>
    </row>
    <row r="4304" ht="14.25" customHeight="1">
      <c r="A4304" s="74" t="s">
        <v>13455</v>
      </c>
      <c r="B4304" s="74" t="s">
        <v>1857</v>
      </c>
      <c r="C4304" s="74" t="s">
        <v>100</v>
      </c>
      <c r="D4304" s="74" t="s">
        <v>13921</v>
      </c>
    </row>
    <row r="4305" ht="14.25" customHeight="1">
      <c r="A4305" s="74" t="s">
        <v>13456</v>
      </c>
      <c r="B4305" s="74" t="s">
        <v>1861</v>
      </c>
      <c r="C4305" s="74" t="s">
        <v>100</v>
      </c>
      <c r="D4305" s="74" t="s">
        <v>13921</v>
      </c>
    </row>
    <row r="4306" ht="14.25" customHeight="1">
      <c r="A4306" s="74" t="s">
        <v>12741</v>
      </c>
      <c r="B4306" s="74" t="s">
        <v>12742</v>
      </c>
      <c r="C4306" s="74" t="s">
        <v>100</v>
      </c>
      <c r="D4306" s="74" t="s">
        <v>13921</v>
      </c>
    </row>
    <row r="4307" ht="14.25" customHeight="1">
      <c r="A4307" s="74" t="s">
        <v>12783</v>
      </c>
      <c r="B4307" s="74" t="s">
        <v>85</v>
      </c>
      <c r="C4307" s="74" t="s">
        <v>100</v>
      </c>
      <c r="D4307" s="74" t="s">
        <v>13921</v>
      </c>
    </row>
    <row r="4308" ht="14.25" customHeight="1">
      <c r="A4308" s="74" t="s">
        <v>12788</v>
      </c>
      <c r="B4308" s="74" t="s">
        <v>13511</v>
      </c>
      <c r="C4308" s="74" t="s">
        <v>3934</v>
      </c>
      <c r="D4308" s="74" t="s">
        <v>13921</v>
      </c>
    </row>
    <row r="4309" ht="14.25" customHeight="1">
      <c r="A4309" s="74" t="s">
        <v>12789</v>
      </c>
      <c r="B4309" s="74" t="s">
        <v>1873</v>
      </c>
      <c r="C4309" s="74" t="s">
        <v>100</v>
      </c>
      <c r="D4309" s="74" t="s">
        <v>13921</v>
      </c>
    </row>
    <row r="4310" ht="14.25" customHeight="1">
      <c r="A4310" s="74" t="s">
        <v>12804</v>
      </c>
      <c r="B4310" s="74" t="s">
        <v>12805</v>
      </c>
      <c r="C4310" s="74" t="s">
        <v>100</v>
      </c>
      <c r="D4310" s="74" t="s">
        <v>13921</v>
      </c>
    </row>
    <row r="4311" ht="14.25" customHeight="1">
      <c r="A4311" s="74" t="s">
        <v>13457</v>
      </c>
      <c r="B4311" s="74" t="s">
        <v>505</v>
      </c>
      <c r="C4311" s="74" t="s">
        <v>50</v>
      </c>
      <c r="D4311" s="74" t="s">
        <v>13921</v>
      </c>
    </row>
    <row r="4312" ht="14.25" customHeight="1">
      <c r="A4312" s="74" t="s">
        <v>3726</v>
      </c>
      <c r="B4312" s="74" t="s">
        <v>1877</v>
      </c>
      <c r="C4312" s="74" t="s">
        <v>127</v>
      </c>
      <c r="D4312" s="74" t="s">
        <v>13921</v>
      </c>
    </row>
    <row r="4313" ht="14.25" customHeight="1">
      <c r="A4313" s="74" t="s">
        <v>12845</v>
      </c>
      <c r="B4313" s="74" t="s">
        <v>3589</v>
      </c>
      <c r="C4313" s="74" t="s">
        <v>127</v>
      </c>
      <c r="D4313" s="74" t="s">
        <v>13921</v>
      </c>
    </row>
    <row r="4314" ht="14.25" customHeight="1">
      <c r="A4314" s="74" t="s">
        <v>12858</v>
      </c>
      <c r="B4314" s="74" t="s">
        <v>3361</v>
      </c>
      <c r="C4314" s="74" t="s">
        <v>1026</v>
      </c>
      <c r="D4314" s="74" t="s">
        <v>13921</v>
      </c>
    </row>
    <row r="4315" ht="14.25" customHeight="1">
      <c r="A4315" s="74" t="s">
        <v>12861</v>
      </c>
      <c r="B4315" s="74" t="s">
        <v>3594</v>
      </c>
      <c r="C4315" s="74" t="s">
        <v>57</v>
      </c>
      <c r="D4315" s="74" t="s">
        <v>13921</v>
      </c>
    </row>
    <row r="4316" ht="14.25" customHeight="1">
      <c r="A4316" s="74" t="s">
        <v>13458</v>
      </c>
      <c r="B4316" s="74" t="s">
        <v>13459</v>
      </c>
      <c r="C4316" s="74" t="s">
        <v>57</v>
      </c>
      <c r="D4316" s="74" t="s">
        <v>13921</v>
      </c>
    </row>
    <row r="4317" ht="14.25" customHeight="1">
      <c r="A4317" s="74" t="s">
        <v>13460</v>
      </c>
      <c r="B4317" s="74" t="s">
        <v>1951</v>
      </c>
      <c r="C4317" s="74" t="s">
        <v>100</v>
      </c>
      <c r="D4317" s="74" t="s">
        <v>13921</v>
      </c>
    </row>
    <row r="4318" ht="14.25" customHeight="1">
      <c r="A4318" s="74" t="s">
        <v>13462</v>
      </c>
      <c r="B4318" s="74" t="s">
        <v>1955</v>
      </c>
      <c r="C4318" s="74" t="s">
        <v>3968</v>
      </c>
      <c r="D4318" s="74" t="s">
        <v>13921</v>
      </c>
    </row>
    <row r="4319" ht="14.25" customHeight="1">
      <c r="A4319" s="74" t="s">
        <v>13463</v>
      </c>
      <c r="B4319" s="74" t="s">
        <v>1959</v>
      </c>
      <c r="C4319" s="74" t="s">
        <v>100</v>
      </c>
      <c r="D4319" s="74" t="s">
        <v>13921</v>
      </c>
    </row>
    <row r="4320" ht="14.25" customHeight="1">
      <c r="A4320" s="74" t="s">
        <v>13271</v>
      </c>
      <c r="B4320" s="74" t="s">
        <v>48</v>
      </c>
      <c r="C4320" s="74" t="s">
        <v>50</v>
      </c>
      <c r="D4320" s="74" t="s">
        <v>13947</v>
      </c>
    </row>
    <row r="4321" ht="14.25" customHeight="1">
      <c r="A4321" s="74" t="s">
        <v>13273</v>
      </c>
      <c r="B4321" s="74" t="s">
        <v>13274</v>
      </c>
      <c r="C4321" s="74" t="s">
        <v>57</v>
      </c>
      <c r="D4321" s="74" t="s">
        <v>13947</v>
      </c>
    </row>
    <row r="4322" ht="14.25" customHeight="1">
      <c r="A4322" s="74" t="s">
        <v>3998</v>
      </c>
      <c r="B4322" s="74" t="s">
        <v>3999</v>
      </c>
      <c r="C4322" s="74" t="s">
        <v>57</v>
      </c>
      <c r="D4322" s="74" t="s">
        <v>13947</v>
      </c>
    </row>
    <row r="4323" ht="14.25" customHeight="1">
      <c r="A4323" s="74" t="s">
        <v>4024</v>
      </c>
      <c r="B4323" s="74" t="s">
        <v>4025</v>
      </c>
      <c r="C4323" s="74" t="s">
        <v>71</v>
      </c>
      <c r="D4323" s="74" t="s">
        <v>13947</v>
      </c>
    </row>
    <row r="4324" ht="14.25" customHeight="1">
      <c r="A4324" s="74" t="s">
        <v>4031</v>
      </c>
      <c r="B4324" s="74" t="s">
        <v>4032</v>
      </c>
      <c r="C4324" s="74" t="s">
        <v>3934</v>
      </c>
      <c r="D4324" s="74" t="s">
        <v>13947</v>
      </c>
    </row>
    <row r="4325" ht="14.25" customHeight="1">
      <c r="A4325" s="74" t="s">
        <v>4039</v>
      </c>
      <c r="B4325" s="74" t="s">
        <v>4040</v>
      </c>
      <c r="C4325" s="74" t="s">
        <v>3934</v>
      </c>
      <c r="D4325" s="74" t="s">
        <v>13947</v>
      </c>
    </row>
    <row r="4326" ht="14.25" customHeight="1">
      <c r="A4326" s="74" t="s">
        <v>13275</v>
      </c>
      <c r="B4326" s="74" t="s">
        <v>104</v>
      </c>
      <c r="C4326" s="74" t="s">
        <v>50</v>
      </c>
      <c r="D4326" s="74" t="s">
        <v>13947</v>
      </c>
    </row>
    <row r="4327" ht="14.25" customHeight="1">
      <c r="A4327" s="74" t="s">
        <v>13276</v>
      </c>
      <c r="B4327" s="74" t="s">
        <v>109</v>
      </c>
      <c r="C4327" s="74" t="s">
        <v>50</v>
      </c>
      <c r="D4327" s="74" t="s">
        <v>13947</v>
      </c>
    </row>
    <row r="4328" ht="14.25" customHeight="1">
      <c r="A4328" s="74" t="s">
        <v>4379</v>
      </c>
      <c r="B4328" s="74" t="s">
        <v>4380</v>
      </c>
      <c r="C4328" s="74" t="s">
        <v>100</v>
      </c>
      <c r="D4328" s="74" t="s">
        <v>13947</v>
      </c>
    </row>
    <row r="4329" ht="14.25" customHeight="1">
      <c r="A4329" s="74" t="s">
        <v>4387</v>
      </c>
      <c r="B4329" s="74" t="s">
        <v>13837</v>
      </c>
      <c r="C4329" s="74" t="s">
        <v>923</v>
      </c>
      <c r="D4329" s="74" t="s">
        <v>13947</v>
      </c>
    </row>
    <row r="4330" ht="14.25" customHeight="1">
      <c r="A4330" s="74" t="s">
        <v>13277</v>
      </c>
      <c r="B4330" s="74" t="s">
        <v>13278</v>
      </c>
      <c r="C4330" s="74" t="s">
        <v>3934</v>
      </c>
      <c r="D4330" s="74" t="s">
        <v>13947</v>
      </c>
    </row>
    <row r="4331" ht="14.25" customHeight="1">
      <c r="A4331" s="74" t="s">
        <v>13280</v>
      </c>
      <c r="B4331" s="74" t="s">
        <v>138</v>
      </c>
      <c r="C4331" s="74" t="s">
        <v>50</v>
      </c>
      <c r="D4331" s="74" t="s">
        <v>13947</v>
      </c>
    </row>
    <row r="4332" ht="14.25" customHeight="1">
      <c r="A4332" s="74" t="s">
        <v>13281</v>
      </c>
      <c r="B4332" s="74" t="s">
        <v>143</v>
      </c>
      <c r="C4332" s="74" t="s">
        <v>100</v>
      </c>
      <c r="D4332" s="74" t="s">
        <v>13947</v>
      </c>
    </row>
    <row r="4333" ht="14.25" customHeight="1">
      <c r="A4333" s="74" t="s">
        <v>13282</v>
      </c>
      <c r="B4333" s="74" t="s">
        <v>147</v>
      </c>
      <c r="C4333" s="74" t="s">
        <v>127</v>
      </c>
      <c r="D4333" s="74" t="s">
        <v>13947</v>
      </c>
    </row>
    <row r="4334" ht="14.25" customHeight="1">
      <c r="A4334" s="74" t="s">
        <v>13283</v>
      </c>
      <c r="B4334" s="74" t="s">
        <v>156</v>
      </c>
      <c r="C4334" s="74" t="s">
        <v>50</v>
      </c>
      <c r="D4334" s="74" t="s">
        <v>13947</v>
      </c>
    </row>
    <row r="4335" ht="14.25" customHeight="1">
      <c r="A4335" s="74" t="s">
        <v>13284</v>
      </c>
      <c r="B4335" s="74" t="s">
        <v>160</v>
      </c>
      <c r="C4335" s="74" t="s">
        <v>50</v>
      </c>
      <c r="D4335" s="74" t="s">
        <v>13947</v>
      </c>
    </row>
    <row r="4336" ht="14.25" customHeight="1">
      <c r="A4336" s="74" t="s">
        <v>13285</v>
      </c>
      <c r="B4336" s="74" t="s">
        <v>164</v>
      </c>
      <c r="C4336" s="74" t="s">
        <v>3968</v>
      </c>
      <c r="D4336" s="74" t="s">
        <v>13947</v>
      </c>
    </row>
    <row r="4337" ht="14.25" customHeight="1">
      <c r="A4337" s="74" t="s">
        <v>13286</v>
      </c>
      <c r="B4337" s="74" t="s">
        <v>174</v>
      </c>
      <c r="C4337" s="74" t="s">
        <v>100</v>
      </c>
      <c r="D4337" s="74" t="s">
        <v>13947</v>
      </c>
    </row>
    <row r="4338" ht="14.25" customHeight="1">
      <c r="A4338" s="74" t="s">
        <v>13287</v>
      </c>
      <c r="B4338" s="74" t="s">
        <v>178</v>
      </c>
      <c r="C4338" s="74" t="s">
        <v>50</v>
      </c>
      <c r="D4338" s="74" t="s">
        <v>13947</v>
      </c>
    </row>
    <row r="4339" ht="14.25" customHeight="1">
      <c r="A4339" s="74" t="s">
        <v>4536</v>
      </c>
      <c r="B4339" s="74" t="s">
        <v>4537</v>
      </c>
      <c r="C4339" s="74" t="s">
        <v>3934</v>
      </c>
      <c r="D4339" s="74" t="s">
        <v>13947</v>
      </c>
    </row>
    <row r="4340" ht="14.25" customHeight="1">
      <c r="A4340" s="74" t="s">
        <v>4542</v>
      </c>
      <c r="B4340" s="74" t="s">
        <v>2969</v>
      </c>
      <c r="C4340" s="74" t="s">
        <v>100</v>
      </c>
      <c r="D4340" s="74" t="s">
        <v>13947</v>
      </c>
    </row>
    <row r="4341" ht="14.25" customHeight="1">
      <c r="A4341" s="74" t="s">
        <v>4549</v>
      </c>
      <c r="B4341" s="74" t="s">
        <v>182</v>
      </c>
      <c r="C4341" s="74" t="s">
        <v>100</v>
      </c>
      <c r="D4341" s="74" t="s">
        <v>13947</v>
      </c>
    </row>
    <row r="4342" ht="14.25" customHeight="1">
      <c r="A4342" s="74" t="s">
        <v>4588</v>
      </c>
      <c r="B4342" s="74" t="s">
        <v>4589</v>
      </c>
      <c r="C4342" s="74" t="s">
        <v>3968</v>
      </c>
      <c r="D4342" s="74" t="s">
        <v>13947</v>
      </c>
    </row>
    <row r="4343" ht="14.25" customHeight="1">
      <c r="A4343" s="74" t="s">
        <v>13288</v>
      </c>
      <c r="B4343" s="74" t="s">
        <v>13289</v>
      </c>
      <c r="C4343" s="74" t="s">
        <v>3934</v>
      </c>
      <c r="D4343" s="74" t="s">
        <v>13947</v>
      </c>
    </row>
    <row r="4344" ht="14.25" customHeight="1">
      <c r="A4344" s="74" t="s">
        <v>4608</v>
      </c>
      <c r="B4344" s="74" t="s">
        <v>4609</v>
      </c>
      <c r="C4344" s="74" t="s">
        <v>3934</v>
      </c>
      <c r="D4344" s="74" t="s">
        <v>13947</v>
      </c>
    </row>
    <row r="4345" ht="14.25" customHeight="1">
      <c r="A4345" s="74" t="s">
        <v>13290</v>
      </c>
      <c r="B4345" s="74" t="s">
        <v>13291</v>
      </c>
      <c r="C4345" s="74" t="s">
        <v>3934</v>
      </c>
      <c r="D4345" s="74" t="s">
        <v>13947</v>
      </c>
    </row>
    <row r="4346" ht="14.25" customHeight="1">
      <c r="A4346" s="74" t="s">
        <v>13294</v>
      </c>
      <c r="B4346" s="74" t="s">
        <v>13295</v>
      </c>
      <c r="C4346" s="74" t="s">
        <v>50</v>
      </c>
      <c r="D4346" s="74" t="s">
        <v>13947</v>
      </c>
    </row>
    <row r="4347" ht="14.25" customHeight="1">
      <c r="A4347" s="74" t="s">
        <v>4785</v>
      </c>
      <c r="B4347" s="74" t="s">
        <v>4786</v>
      </c>
      <c r="C4347" s="74" t="s">
        <v>3968</v>
      </c>
      <c r="D4347" s="74" t="s">
        <v>13947</v>
      </c>
    </row>
    <row r="4348" ht="14.25" customHeight="1">
      <c r="A4348" s="74" t="s">
        <v>13296</v>
      </c>
      <c r="B4348" s="74" t="s">
        <v>206</v>
      </c>
      <c r="C4348" s="74" t="s">
        <v>100</v>
      </c>
      <c r="D4348" s="74" t="s">
        <v>13947</v>
      </c>
    </row>
    <row r="4349" ht="14.25" customHeight="1">
      <c r="A4349" s="74" t="s">
        <v>4850</v>
      </c>
      <c r="B4349" s="74" t="s">
        <v>4851</v>
      </c>
      <c r="C4349" s="74" t="s">
        <v>100</v>
      </c>
      <c r="D4349" s="74" t="s">
        <v>13947</v>
      </c>
    </row>
    <row r="4350" ht="14.25" customHeight="1">
      <c r="A4350" s="74" t="s">
        <v>4863</v>
      </c>
      <c r="B4350" s="74" t="s">
        <v>13948</v>
      </c>
      <c r="C4350" s="74" t="s">
        <v>3934</v>
      </c>
      <c r="D4350" s="74" t="s">
        <v>13947</v>
      </c>
    </row>
    <row r="4351" ht="14.25" customHeight="1">
      <c r="A4351" s="74" t="s">
        <v>13297</v>
      </c>
      <c r="B4351" s="74" t="s">
        <v>2083</v>
      </c>
      <c r="C4351" s="74" t="s">
        <v>57</v>
      </c>
      <c r="D4351" s="74" t="s">
        <v>13947</v>
      </c>
    </row>
    <row r="4352" ht="14.25" customHeight="1">
      <c r="A4352" s="74" t="s">
        <v>13298</v>
      </c>
      <c r="B4352" s="74" t="s">
        <v>13299</v>
      </c>
      <c r="C4352" s="74" t="s">
        <v>923</v>
      </c>
      <c r="D4352" s="74" t="s">
        <v>13947</v>
      </c>
    </row>
    <row r="4353" ht="14.25" customHeight="1">
      <c r="A4353" s="74" t="s">
        <v>13300</v>
      </c>
      <c r="B4353" s="74" t="s">
        <v>13301</v>
      </c>
      <c r="C4353" s="74" t="s">
        <v>3968</v>
      </c>
      <c r="D4353" s="74" t="s">
        <v>13947</v>
      </c>
    </row>
    <row r="4354" ht="14.25" customHeight="1">
      <c r="A4354" s="74" t="s">
        <v>13302</v>
      </c>
      <c r="B4354" s="74" t="s">
        <v>13303</v>
      </c>
      <c r="C4354" s="74" t="s">
        <v>66</v>
      </c>
      <c r="D4354" s="74" t="s">
        <v>13947</v>
      </c>
    </row>
    <row r="4355" ht="14.25" customHeight="1">
      <c r="A4355" s="74" t="s">
        <v>4910</v>
      </c>
      <c r="B4355" s="74" t="s">
        <v>4911</v>
      </c>
      <c r="C4355" s="74" t="s">
        <v>3968</v>
      </c>
      <c r="D4355" s="74" t="s">
        <v>13947</v>
      </c>
    </row>
    <row r="4356" ht="14.25" customHeight="1">
      <c r="A4356" s="74" t="s">
        <v>13304</v>
      </c>
      <c r="B4356" s="74" t="s">
        <v>219</v>
      </c>
      <c r="C4356" s="74" t="s">
        <v>100</v>
      </c>
      <c r="D4356" s="74" t="s">
        <v>13947</v>
      </c>
    </row>
    <row r="4357" ht="14.25" customHeight="1">
      <c r="A4357" s="74" t="s">
        <v>13305</v>
      </c>
      <c r="B4357" s="74" t="s">
        <v>4954</v>
      </c>
      <c r="C4357" s="74" t="s">
        <v>3968</v>
      </c>
      <c r="D4357" s="74" t="s">
        <v>13947</v>
      </c>
    </row>
    <row r="4358" ht="14.25" customHeight="1">
      <c r="A4358" s="74" t="s">
        <v>5024</v>
      </c>
      <c r="B4358" s="74" t="s">
        <v>256</v>
      </c>
      <c r="C4358" s="74" t="s">
        <v>3968</v>
      </c>
      <c r="D4358" s="74" t="s">
        <v>13947</v>
      </c>
    </row>
    <row r="4359" ht="14.25" customHeight="1">
      <c r="A4359" s="74" t="s">
        <v>13307</v>
      </c>
      <c r="B4359" s="74" t="s">
        <v>310</v>
      </c>
      <c r="C4359" s="74" t="s">
        <v>100</v>
      </c>
      <c r="D4359" s="74" t="s">
        <v>13947</v>
      </c>
    </row>
    <row r="4360" ht="14.25" customHeight="1">
      <c r="A4360" s="74" t="s">
        <v>5321</v>
      </c>
      <c r="B4360" s="74" t="s">
        <v>5322</v>
      </c>
      <c r="C4360" s="74" t="s">
        <v>3934</v>
      </c>
      <c r="D4360" s="74" t="s">
        <v>13947</v>
      </c>
    </row>
    <row r="4361" ht="14.25" customHeight="1">
      <c r="A4361" s="74" t="s">
        <v>13309</v>
      </c>
      <c r="B4361" s="74" t="s">
        <v>13467</v>
      </c>
      <c r="C4361" s="74" t="s">
        <v>3968</v>
      </c>
      <c r="D4361" s="74" t="s">
        <v>13947</v>
      </c>
    </row>
    <row r="4362" ht="14.25" customHeight="1">
      <c r="A4362" s="74" t="s">
        <v>5373</v>
      </c>
      <c r="B4362" s="74" t="s">
        <v>350</v>
      </c>
      <c r="C4362" s="74" t="s">
        <v>127</v>
      </c>
      <c r="D4362" s="74" t="s">
        <v>13947</v>
      </c>
    </row>
    <row r="4363" ht="14.25" customHeight="1">
      <c r="A4363" s="74" t="s">
        <v>5383</v>
      </c>
      <c r="B4363" s="74" t="s">
        <v>5384</v>
      </c>
      <c r="C4363" s="74" t="s">
        <v>3934</v>
      </c>
      <c r="D4363" s="74" t="s">
        <v>13947</v>
      </c>
    </row>
    <row r="4364" ht="14.25" customHeight="1">
      <c r="A4364" s="74" t="s">
        <v>5385</v>
      </c>
      <c r="B4364" s="74" t="s">
        <v>365</v>
      </c>
      <c r="C4364" s="74" t="s">
        <v>100</v>
      </c>
      <c r="D4364" s="74" t="s">
        <v>13947</v>
      </c>
    </row>
    <row r="4365" ht="14.25" customHeight="1">
      <c r="A4365" s="74" t="s">
        <v>5390</v>
      </c>
      <c r="B4365" s="74" t="s">
        <v>5391</v>
      </c>
      <c r="C4365" s="74" t="s">
        <v>3934</v>
      </c>
      <c r="D4365" s="74" t="s">
        <v>13947</v>
      </c>
    </row>
    <row r="4366" ht="14.25" customHeight="1">
      <c r="A4366" s="74" t="s">
        <v>13311</v>
      </c>
      <c r="B4366" s="74" t="s">
        <v>13468</v>
      </c>
      <c r="C4366" s="74" t="s">
        <v>3968</v>
      </c>
      <c r="D4366" s="74" t="s">
        <v>13947</v>
      </c>
    </row>
    <row r="4367" ht="14.25" customHeight="1">
      <c r="A4367" s="74" t="s">
        <v>5463</v>
      </c>
      <c r="B4367" s="74" t="s">
        <v>13949</v>
      </c>
      <c r="C4367" s="74" t="s">
        <v>3968</v>
      </c>
      <c r="D4367" s="74" t="s">
        <v>13947</v>
      </c>
    </row>
    <row r="4368" ht="14.25" customHeight="1">
      <c r="A4368" s="74" t="s">
        <v>13312</v>
      </c>
      <c r="B4368" s="74" t="s">
        <v>13313</v>
      </c>
      <c r="C4368" s="74" t="s">
        <v>66</v>
      </c>
      <c r="D4368" s="74" t="s">
        <v>13947</v>
      </c>
    </row>
    <row r="4369" ht="14.25" customHeight="1">
      <c r="A4369" s="74" t="s">
        <v>5552</v>
      </c>
      <c r="B4369" s="74" t="s">
        <v>5553</v>
      </c>
      <c r="C4369" s="74" t="s">
        <v>57</v>
      </c>
      <c r="D4369" s="74" t="s">
        <v>13947</v>
      </c>
    </row>
    <row r="4370" ht="14.25" customHeight="1">
      <c r="A4370" s="74" t="s">
        <v>13315</v>
      </c>
      <c r="B4370" s="74" t="s">
        <v>423</v>
      </c>
      <c r="C4370" s="74" t="s">
        <v>3968</v>
      </c>
      <c r="D4370" s="74" t="s">
        <v>13947</v>
      </c>
    </row>
    <row r="4371" ht="14.25" customHeight="1">
      <c r="A4371" s="74" t="s">
        <v>3695</v>
      </c>
      <c r="B4371" s="74" t="s">
        <v>13470</v>
      </c>
      <c r="C4371" s="74" t="s">
        <v>57</v>
      </c>
      <c r="D4371" s="74" t="s">
        <v>13947</v>
      </c>
    </row>
    <row r="4372" ht="14.25" customHeight="1">
      <c r="A4372" s="74" t="s">
        <v>5639</v>
      </c>
      <c r="B4372" s="74" t="s">
        <v>444</v>
      </c>
      <c r="C4372" s="74" t="s">
        <v>100</v>
      </c>
      <c r="D4372" s="74" t="s">
        <v>13947</v>
      </c>
    </row>
    <row r="4373" ht="14.25" customHeight="1">
      <c r="A4373" s="74" t="s">
        <v>5706</v>
      </c>
      <c r="B4373" s="74" t="s">
        <v>13950</v>
      </c>
      <c r="C4373" s="74" t="s">
        <v>71</v>
      </c>
      <c r="D4373" s="74" t="s">
        <v>13947</v>
      </c>
    </row>
    <row r="4374" ht="14.25" customHeight="1">
      <c r="A4374" s="74" t="s">
        <v>5801</v>
      </c>
      <c r="B4374" s="74" t="s">
        <v>5802</v>
      </c>
      <c r="C4374" s="74" t="s">
        <v>71</v>
      </c>
      <c r="D4374" s="74" t="s">
        <v>13947</v>
      </c>
    </row>
    <row r="4375" ht="14.25" customHeight="1">
      <c r="A4375" s="74" t="s">
        <v>5874</v>
      </c>
      <c r="B4375" s="74" t="s">
        <v>5875</v>
      </c>
      <c r="C4375" s="74" t="s">
        <v>57</v>
      </c>
      <c r="D4375" s="74" t="s">
        <v>13947</v>
      </c>
    </row>
    <row r="4376" ht="14.25" customHeight="1">
      <c r="A4376" s="74" t="s">
        <v>6016</v>
      </c>
      <c r="B4376" s="74" t="s">
        <v>6017</v>
      </c>
      <c r="C4376" s="74" t="s">
        <v>3934</v>
      </c>
      <c r="D4376" s="74" t="s">
        <v>13947</v>
      </c>
    </row>
    <row r="4377" ht="14.25" customHeight="1">
      <c r="A4377" s="74" t="s">
        <v>6018</v>
      </c>
      <c r="B4377" s="74" t="s">
        <v>1085</v>
      </c>
      <c r="C4377" s="74" t="s">
        <v>57</v>
      </c>
      <c r="D4377" s="74" t="s">
        <v>13947</v>
      </c>
    </row>
    <row r="4378" ht="14.25" customHeight="1">
      <c r="A4378" s="74" t="s">
        <v>6019</v>
      </c>
      <c r="B4378" s="74" t="s">
        <v>1091</v>
      </c>
      <c r="C4378" s="74" t="s">
        <v>57</v>
      </c>
      <c r="D4378" s="74" t="s">
        <v>13947</v>
      </c>
    </row>
    <row r="4379" ht="14.25" customHeight="1">
      <c r="A4379" s="74" t="s">
        <v>6073</v>
      </c>
      <c r="B4379" s="74" t="s">
        <v>6074</v>
      </c>
      <c r="C4379" s="74" t="s">
        <v>3934</v>
      </c>
      <c r="D4379" s="74" t="s">
        <v>13947</v>
      </c>
    </row>
    <row r="4380" ht="14.25" customHeight="1">
      <c r="A4380" s="74" t="s">
        <v>6173</v>
      </c>
      <c r="B4380" s="74" t="s">
        <v>6172</v>
      </c>
      <c r="C4380" s="74" t="s">
        <v>3934</v>
      </c>
      <c r="D4380" s="74" t="s">
        <v>13947</v>
      </c>
    </row>
    <row r="4381" ht="14.25" customHeight="1">
      <c r="A4381" s="74" t="s">
        <v>13316</v>
      </c>
      <c r="B4381" s="74" t="s">
        <v>13317</v>
      </c>
      <c r="C4381" s="74" t="s">
        <v>57</v>
      </c>
      <c r="D4381" s="74" t="s">
        <v>13947</v>
      </c>
    </row>
    <row r="4382" ht="14.25" customHeight="1">
      <c r="A4382" s="74" t="s">
        <v>13318</v>
      </c>
      <c r="B4382" s="74" t="s">
        <v>473</v>
      </c>
      <c r="C4382" s="74" t="s">
        <v>100</v>
      </c>
      <c r="D4382" s="74" t="s">
        <v>13947</v>
      </c>
    </row>
    <row r="4383" ht="14.25" customHeight="1">
      <c r="A4383" s="74" t="s">
        <v>6482</v>
      </c>
      <c r="B4383" s="74" t="s">
        <v>6483</v>
      </c>
      <c r="C4383" s="74" t="s">
        <v>3968</v>
      </c>
      <c r="D4383" s="74" t="s">
        <v>13947</v>
      </c>
    </row>
    <row r="4384" ht="14.25" customHeight="1">
      <c r="A4384" s="74" t="s">
        <v>6484</v>
      </c>
      <c r="B4384" s="74" t="s">
        <v>6485</v>
      </c>
      <c r="C4384" s="74" t="s">
        <v>3934</v>
      </c>
      <c r="D4384" s="74" t="s">
        <v>13947</v>
      </c>
    </row>
    <row r="4385" ht="14.25" customHeight="1">
      <c r="A4385" s="74" t="s">
        <v>13320</v>
      </c>
      <c r="B4385" s="74" t="s">
        <v>519</v>
      </c>
      <c r="C4385" s="74" t="s">
        <v>57</v>
      </c>
      <c r="D4385" s="74" t="s">
        <v>13947</v>
      </c>
    </row>
    <row r="4386" ht="14.25" customHeight="1">
      <c r="A4386" s="74" t="s">
        <v>6561</v>
      </c>
      <c r="B4386" s="74" t="s">
        <v>6562</v>
      </c>
      <c r="C4386" s="74" t="s">
        <v>6563</v>
      </c>
      <c r="D4386" s="74" t="s">
        <v>13947</v>
      </c>
    </row>
    <row r="4387" ht="14.25" customHeight="1">
      <c r="A4387" s="74" t="s">
        <v>6564</v>
      </c>
      <c r="B4387" s="74" t="s">
        <v>6565</v>
      </c>
      <c r="C4387" s="74" t="s">
        <v>3968</v>
      </c>
      <c r="D4387" s="74" t="s">
        <v>13947</v>
      </c>
    </row>
    <row r="4388" ht="14.25" customHeight="1">
      <c r="A4388" s="74" t="s">
        <v>6582</v>
      </c>
      <c r="B4388" s="74" t="s">
        <v>13925</v>
      </c>
      <c r="C4388" s="74" t="s">
        <v>71</v>
      </c>
      <c r="D4388" s="74" t="s">
        <v>13947</v>
      </c>
    </row>
    <row r="4389" ht="14.25" customHeight="1">
      <c r="A4389" s="74" t="s">
        <v>6586</v>
      </c>
      <c r="B4389" s="74" t="s">
        <v>10469</v>
      </c>
      <c r="C4389" s="74" t="s">
        <v>3934</v>
      </c>
      <c r="D4389" s="74" t="s">
        <v>13947</v>
      </c>
    </row>
    <row r="4390" ht="14.25" customHeight="1">
      <c r="A4390" s="74" t="s">
        <v>13322</v>
      </c>
      <c r="B4390" s="74" t="s">
        <v>13323</v>
      </c>
      <c r="C4390" s="74" t="s">
        <v>127</v>
      </c>
      <c r="D4390" s="74" t="s">
        <v>13947</v>
      </c>
    </row>
    <row r="4391" ht="14.25" customHeight="1">
      <c r="A4391" s="74" t="s">
        <v>13324</v>
      </c>
      <c r="B4391" s="74" t="s">
        <v>13471</v>
      </c>
      <c r="C4391" s="74" t="s">
        <v>127</v>
      </c>
      <c r="D4391" s="74" t="s">
        <v>13947</v>
      </c>
    </row>
    <row r="4392" ht="14.25" customHeight="1">
      <c r="A4392" s="74" t="s">
        <v>13325</v>
      </c>
      <c r="B4392" s="74" t="s">
        <v>13472</v>
      </c>
      <c r="C4392" s="74" t="s">
        <v>127</v>
      </c>
      <c r="D4392" s="74" t="s">
        <v>13947</v>
      </c>
    </row>
    <row r="4393" ht="14.25" customHeight="1">
      <c r="A4393" s="74" t="s">
        <v>13326</v>
      </c>
      <c r="B4393" s="74" t="s">
        <v>13327</v>
      </c>
      <c r="C4393" s="74" t="s">
        <v>3968</v>
      </c>
      <c r="D4393" s="74" t="s">
        <v>13947</v>
      </c>
    </row>
    <row r="4394" ht="14.25" customHeight="1">
      <c r="A4394" s="74" t="s">
        <v>13328</v>
      </c>
      <c r="B4394" s="74" t="s">
        <v>13329</v>
      </c>
      <c r="C4394" s="74" t="s">
        <v>127</v>
      </c>
      <c r="D4394" s="74" t="s">
        <v>13947</v>
      </c>
    </row>
    <row r="4395" ht="14.25" customHeight="1">
      <c r="A4395" s="74" t="s">
        <v>6659</v>
      </c>
      <c r="B4395" s="74" t="s">
        <v>6660</v>
      </c>
      <c r="C4395" s="74" t="s">
        <v>127</v>
      </c>
      <c r="D4395" s="74" t="s">
        <v>13947</v>
      </c>
    </row>
    <row r="4396" ht="14.25" customHeight="1">
      <c r="A4396" s="74" t="s">
        <v>6693</v>
      </c>
      <c r="B4396" s="74" t="s">
        <v>6694</v>
      </c>
      <c r="C4396" s="74" t="s">
        <v>3968</v>
      </c>
      <c r="D4396" s="74" t="s">
        <v>13947</v>
      </c>
    </row>
    <row r="4397" ht="14.25" customHeight="1">
      <c r="A4397" s="74" t="s">
        <v>6696</v>
      </c>
      <c r="B4397" s="185" t="s">
        <v>6684</v>
      </c>
      <c r="C4397" s="74" t="s">
        <v>3934</v>
      </c>
      <c r="D4397" s="74" t="s">
        <v>13947</v>
      </c>
    </row>
    <row r="4398" ht="14.25" customHeight="1">
      <c r="A4398" s="74" t="s">
        <v>13332</v>
      </c>
      <c r="B4398" s="74" t="s">
        <v>537</v>
      </c>
      <c r="C4398" s="74" t="s">
        <v>100</v>
      </c>
      <c r="D4398" s="74" t="s">
        <v>13947</v>
      </c>
    </row>
    <row r="4399" ht="14.25" customHeight="1">
      <c r="A4399" s="74" t="s">
        <v>13333</v>
      </c>
      <c r="B4399" s="74" t="s">
        <v>13476</v>
      </c>
      <c r="C4399" s="74" t="s">
        <v>3968</v>
      </c>
      <c r="D4399" s="74" t="s">
        <v>13947</v>
      </c>
    </row>
    <row r="4400" ht="14.25" customHeight="1">
      <c r="A4400" s="74" t="s">
        <v>13335</v>
      </c>
      <c r="B4400" s="74" t="s">
        <v>547</v>
      </c>
      <c r="C4400" s="74" t="s">
        <v>3968</v>
      </c>
      <c r="D4400" s="74" t="s">
        <v>13947</v>
      </c>
    </row>
    <row r="4401" ht="14.25" customHeight="1">
      <c r="A4401" s="74" t="s">
        <v>6731</v>
      </c>
      <c r="B4401" s="74" t="s">
        <v>553</v>
      </c>
      <c r="C4401" s="74" t="s">
        <v>3968</v>
      </c>
      <c r="D4401" s="74" t="s">
        <v>13947</v>
      </c>
    </row>
    <row r="4402" ht="14.25" customHeight="1">
      <c r="A4402" s="74" t="s">
        <v>13336</v>
      </c>
      <c r="B4402" s="74" t="s">
        <v>563</v>
      </c>
      <c r="C4402" s="74" t="s">
        <v>3968</v>
      </c>
      <c r="D4402" s="74" t="s">
        <v>13947</v>
      </c>
    </row>
    <row r="4403" ht="14.25" customHeight="1">
      <c r="A4403" s="74" t="s">
        <v>13337</v>
      </c>
      <c r="B4403" s="74" t="s">
        <v>568</v>
      </c>
      <c r="C4403" s="74" t="s">
        <v>3968</v>
      </c>
      <c r="D4403" s="74" t="s">
        <v>13947</v>
      </c>
    </row>
    <row r="4404" ht="14.25" customHeight="1">
      <c r="A4404" s="74" t="s">
        <v>13338</v>
      </c>
      <c r="B4404" s="74" t="s">
        <v>573</v>
      </c>
      <c r="C4404" s="74" t="s">
        <v>3968</v>
      </c>
      <c r="D4404" s="74" t="s">
        <v>13947</v>
      </c>
    </row>
    <row r="4405" ht="14.25" customHeight="1">
      <c r="A4405" s="74" t="s">
        <v>13339</v>
      </c>
      <c r="B4405" s="74" t="s">
        <v>13477</v>
      </c>
      <c r="C4405" s="74" t="s">
        <v>3968</v>
      </c>
      <c r="D4405" s="74" t="s">
        <v>13947</v>
      </c>
    </row>
    <row r="4406" ht="14.25" customHeight="1">
      <c r="A4406" s="74" t="s">
        <v>13340</v>
      </c>
      <c r="B4406" s="74" t="s">
        <v>13478</v>
      </c>
      <c r="C4406" s="74" t="s">
        <v>3934</v>
      </c>
      <c r="D4406" s="74" t="s">
        <v>13947</v>
      </c>
    </row>
    <row r="4407" ht="14.25" customHeight="1">
      <c r="A4407" s="74" t="s">
        <v>13342</v>
      </c>
      <c r="B4407" s="74" t="s">
        <v>558</v>
      </c>
      <c r="C4407" s="74" t="s">
        <v>3968</v>
      </c>
      <c r="D4407" s="74" t="s">
        <v>13947</v>
      </c>
    </row>
    <row r="4408" ht="14.25" customHeight="1">
      <c r="A4408" s="74" t="s">
        <v>13343</v>
      </c>
      <c r="B4408" s="74" t="s">
        <v>13479</v>
      </c>
      <c r="C4408" s="74" t="s">
        <v>57</v>
      </c>
      <c r="D4408" s="74" t="s">
        <v>13947</v>
      </c>
    </row>
    <row r="4409" ht="14.25" customHeight="1">
      <c r="A4409" s="74" t="s">
        <v>13345</v>
      </c>
      <c r="B4409" s="74" t="s">
        <v>13346</v>
      </c>
      <c r="C4409" s="74" t="s">
        <v>3968</v>
      </c>
      <c r="D4409" s="74" t="s">
        <v>13947</v>
      </c>
    </row>
    <row r="4410" ht="14.25" customHeight="1">
      <c r="A4410" s="74" t="s">
        <v>6760</v>
      </c>
      <c r="B4410" s="74" t="s">
        <v>13480</v>
      </c>
      <c r="C4410" s="74" t="s">
        <v>3934</v>
      </c>
      <c r="D4410" s="74" t="s">
        <v>13947</v>
      </c>
    </row>
    <row r="4411" ht="14.25" customHeight="1">
      <c r="A4411" s="74" t="s">
        <v>6766</v>
      </c>
      <c r="B4411" s="74" t="s">
        <v>13481</v>
      </c>
      <c r="C4411" s="74" t="s">
        <v>3968</v>
      </c>
      <c r="D4411" s="74" t="s">
        <v>13947</v>
      </c>
    </row>
    <row r="4412" ht="14.25" customHeight="1">
      <c r="A4412" s="74" t="s">
        <v>3722</v>
      </c>
      <c r="B4412" s="74" t="s">
        <v>632</v>
      </c>
      <c r="C4412" s="74" t="s">
        <v>57</v>
      </c>
      <c r="D4412" s="74" t="s">
        <v>13947</v>
      </c>
    </row>
    <row r="4413" ht="14.25" customHeight="1">
      <c r="A4413" s="74" t="s">
        <v>6799</v>
      </c>
      <c r="B4413" s="74" t="s">
        <v>6800</v>
      </c>
      <c r="C4413" s="74" t="s">
        <v>3968</v>
      </c>
      <c r="D4413" s="74" t="s">
        <v>13947</v>
      </c>
    </row>
    <row r="4414" ht="14.25" customHeight="1">
      <c r="A4414" s="74" t="s">
        <v>13347</v>
      </c>
      <c r="B4414" s="185" t="s">
        <v>13348</v>
      </c>
      <c r="C4414" s="74" t="s">
        <v>57</v>
      </c>
      <c r="D4414" s="74" t="s">
        <v>13947</v>
      </c>
    </row>
    <row r="4415" ht="14.25" customHeight="1">
      <c r="A4415" s="74" t="s">
        <v>13349</v>
      </c>
      <c r="B4415" s="74" t="s">
        <v>13483</v>
      </c>
      <c r="C4415" s="74" t="s">
        <v>3968</v>
      </c>
      <c r="D4415" s="74" t="s">
        <v>13947</v>
      </c>
    </row>
    <row r="4416" ht="14.25" customHeight="1">
      <c r="A4416" s="74" t="s">
        <v>3697</v>
      </c>
      <c r="B4416" s="74" t="s">
        <v>13484</v>
      </c>
      <c r="C4416" s="74" t="s">
        <v>71</v>
      </c>
      <c r="D4416" s="74" t="s">
        <v>13947</v>
      </c>
    </row>
    <row r="4417" ht="14.25" customHeight="1">
      <c r="A4417" s="74" t="s">
        <v>3699</v>
      </c>
      <c r="B4417" s="74" t="s">
        <v>687</v>
      </c>
      <c r="C4417" s="74" t="s">
        <v>50</v>
      </c>
      <c r="D4417" s="74" t="s">
        <v>13947</v>
      </c>
    </row>
    <row r="4418" ht="14.25" customHeight="1">
      <c r="A4418" s="74" t="s">
        <v>13350</v>
      </c>
      <c r="B4418" s="74" t="s">
        <v>13351</v>
      </c>
      <c r="C4418" s="74" t="s">
        <v>3968</v>
      </c>
      <c r="D4418" s="74" t="s">
        <v>13947</v>
      </c>
    </row>
    <row r="4419" ht="14.25" customHeight="1">
      <c r="A4419" s="74" t="s">
        <v>13352</v>
      </c>
      <c r="B4419" s="74" t="s">
        <v>13353</v>
      </c>
      <c r="C4419" s="74" t="s">
        <v>3968</v>
      </c>
      <c r="D4419" s="74" t="s">
        <v>13947</v>
      </c>
    </row>
    <row r="4420" ht="14.25" customHeight="1">
      <c r="A4420" s="74" t="s">
        <v>13354</v>
      </c>
      <c r="B4420" s="185" t="s">
        <v>13355</v>
      </c>
      <c r="C4420" s="74" t="s">
        <v>57</v>
      </c>
      <c r="D4420" s="74" t="s">
        <v>13947</v>
      </c>
    </row>
    <row r="4421" ht="14.25" customHeight="1">
      <c r="A4421" s="74" t="s">
        <v>6967</v>
      </c>
      <c r="B4421" s="74" t="s">
        <v>6968</v>
      </c>
      <c r="C4421" s="74" t="s">
        <v>3934</v>
      </c>
      <c r="D4421" s="74" t="s">
        <v>13947</v>
      </c>
    </row>
    <row r="4422" ht="14.25" customHeight="1">
      <c r="A4422" s="74" t="s">
        <v>6969</v>
      </c>
      <c r="B4422" s="74" t="s">
        <v>6970</v>
      </c>
      <c r="C4422" s="74" t="s">
        <v>50</v>
      </c>
      <c r="D4422" s="74" t="s">
        <v>13947</v>
      </c>
    </row>
    <row r="4423" ht="14.25" customHeight="1">
      <c r="A4423" s="74" t="s">
        <v>6991</v>
      </c>
      <c r="B4423" s="74" t="s">
        <v>13485</v>
      </c>
      <c r="C4423" s="74" t="s">
        <v>3968</v>
      </c>
      <c r="D4423" s="74" t="s">
        <v>13947</v>
      </c>
    </row>
    <row r="4424" ht="14.25" customHeight="1">
      <c r="A4424" s="74" t="s">
        <v>13356</v>
      </c>
      <c r="B4424" s="74" t="s">
        <v>13486</v>
      </c>
      <c r="C4424" s="74" t="s">
        <v>3968</v>
      </c>
      <c r="D4424" s="74" t="s">
        <v>13947</v>
      </c>
    </row>
    <row r="4425" ht="14.25" customHeight="1">
      <c r="A4425" s="74" t="s">
        <v>3700</v>
      </c>
      <c r="B4425" s="74" t="s">
        <v>13487</v>
      </c>
      <c r="C4425" s="74" t="s">
        <v>71</v>
      </c>
      <c r="D4425" s="74" t="s">
        <v>13947</v>
      </c>
    </row>
    <row r="4426" ht="14.25" customHeight="1">
      <c r="A4426" s="74" t="s">
        <v>13358</v>
      </c>
      <c r="B4426" s="74" t="s">
        <v>13359</v>
      </c>
      <c r="C4426" s="74" t="s">
        <v>3968</v>
      </c>
      <c r="D4426" s="74" t="s">
        <v>13947</v>
      </c>
    </row>
    <row r="4427" ht="14.25" customHeight="1">
      <c r="A4427" s="74" t="s">
        <v>13360</v>
      </c>
      <c r="B4427" s="74" t="s">
        <v>13361</v>
      </c>
      <c r="C4427" s="74" t="s">
        <v>3968</v>
      </c>
      <c r="D4427" s="74" t="s">
        <v>13947</v>
      </c>
    </row>
    <row r="4428" ht="14.25" customHeight="1">
      <c r="A4428" s="74" t="s">
        <v>7055</v>
      </c>
      <c r="B4428" s="74" t="s">
        <v>7056</v>
      </c>
      <c r="C4428" s="74" t="s">
        <v>100</v>
      </c>
      <c r="D4428" s="74" t="s">
        <v>13947</v>
      </c>
    </row>
    <row r="4429" ht="14.25" customHeight="1">
      <c r="A4429" s="74" t="s">
        <v>7057</v>
      </c>
      <c r="B4429" s="74" t="s">
        <v>7058</v>
      </c>
      <c r="C4429" s="74" t="s">
        <v>100</v>
      </c>
      <c r="D4429" s="74" t="s">
        <v>13947</v>
      </c>
    </row>
    <row r="4430" ht="14.25" customHeight="1">
      <c r="A4430" s="74" t="s">
        <v>7095</v>
      </c>
      <c r="B4430" s="74" t="s">
        <v>7096</v>
      </c>
      <c r="C4430" s="74" t="s">
        <v>3968</v>
      </c>
      <c r="D4430" s="74" t="s">
        <v>13947</v>
      </c>
    </row>
    <row r="4431" ht="14.25" customHeight="1">
      <c r="A4431" s="74" t="s">
        <v>7097</v>
      </c>
      <c r="B4431" s="74" t="s">
        <v>801</v>
      </c>
      <c r="C4431" s="74" t="s">
        <v>100</v>
      </c>
      <c r="D4431" s="74" t="s">
        <v>13947</v>
      </c>
    </row>
    <row r="4432" ht="14.25" customHeight="1">
      <c r="A4432" s="74" t="s">
        <v>7114</v>
      </c>
      <c r="B4432" s="74" t="s">
        <v>7115</v>
      </c>
      <c r="C4432" s="74" t="s">
        <v>100</v>
      </c>
      <c r="D4432" s="74" t="s">
        <v>13947</v>
      </c>
    </row>
    <row r="4433" ht="14.25" customHeight="1">
      <c r="A4433" s="74" t="s">
        <v>3725</v>
      </c>
      <c r="B4433" s="74" t="s">
        <v>431</v>
      </c>
      <c r="C4433" s="74" t="s">
        <v>3968</v>
      </c>
      <c r="D4433" s="74" t="s">
        <v>13947</v>
      </c>
    </row>
    <row r="4434" ht="14.25" customHeight="1">
      <c r="A4434" s="74" t="s">
        <v>3702</v>
      </c>
      <c r="B4434" s="74" t="s">
        <v>13488</v>
      </c>
      <c r="C4434" s="74" t="s">
        <v>3934</v>
      </c>
      <c r="D4434" s="74" t="s">
        <v>13947</v>
      </c>
    </row>
    <row r="4435" ht="14.25" customHeight="1">
      <c r="A4435" s="74" t="s">
        <v>13362</v>
      </c>
      <c r="B4435" s="74" t="s">
        <v>13489</v>
      </c>
      <c r="C4435" s="74" t="s">
        <v>127</v>
      </c>
      <c r="D4435" s="74" t="s">
        <v>13947</v>
      </c>
    </row>
    <row r="4436" ht="14.25" customHeight="1">
      <c r="A4436" s="74" t="s">
        <v>7177</v>
      </c>
      <c r="B4436" s="74" t="s">
        <v>7178</v>
      </c>
      <c r="C4436" s="74" t="s">
        <v>3934</v>
      </c>
      <c r="D4436" s="74" t="s">
        <v>13947</v>
      </c>
    </row>
    <row r="4437" ht="14.25" customHeight="1">
      <c r="A4437" s="74" t="s">
        <v>13364</v>
      </c>
      <c r="B4437" s="74" t="s">
        <v>853</v>
      </c>
      <c r="C4437" s="74" t="s">
        <v>3968</v>
      </c>
      <c r="D4437" s="74" t="s">
        <v>13947</v>
      </c>
    </row>
    <row r="4438" ht="14.25" customHeight="1">
      <c r="A4438" s="74" t="s">
        <v>13365</v>
      </c>
      <c r="B4438" s="74" t="s">
        <v>868</v>
      </c>
      <c r="C4438" s="74" t="s">
        <v>3968</v>
      </c>
      <c r="D4438" s="74" t="s">
        <v>13947</v>
      </c>
    </row>
    <row r="4439" ht="14.25" customHeight="1">
      <c r="A4439" s="74" t="s">
        <v>7395</v>
      </c>
      <c r="B4439" s="74" t="s">
        <v>7396</v>
      </c>
      <c r="C4439" s="74" t="s">
        <v>50</v>
      </c>
      <c r="D4439" s="74" t="s">
        <v>13947</v>
      </c>
    </row>
    <row r="4440" ht="14.25" customHeight="1">
      <c r="A4440" s="74" t="s">
        <v>7401</v>
      </c>
      <c r="B4440" s="74" t="s">
        <v>7402</v>
      </c>
      <c r="C4440" s="74" t="s">
        <v>3968</v>
      </c>
      <c r="D4440" s="74" t="s">
        <v>13947</v>
      </c>
    </row>
    <row r="4441" ht="14.25" customHeight="1">
      <c r="A4441" s="74" t="s">
        <v>13366</v>
      </c>
      <c r="B4441" s="74" t="s">
        <v>13490</v>
      </c>
      <c r="C4441" s="74" t="s">
        <v>3934</v>
      </c>
      <c r="D4441" s="74" t="s">
        <v>13947</v>
      </c>
    </row>
    <row r="4442" ht="14.25" customHeight="1">
      <c r="A4442" s="74" t="s">
        <v>3721</v>
      </c>
      <c r="B4442" s="74" t="s">
        <v>887</v>
      </c>
      <c r="C4442" s="74" t="s">
        <v>57</v>
      </c>
      <c r="D4442" s="74" t="s">
        <v>13947</v>
      </c>
    </row>
    <row r="4443" ht="14.25" customHeight="1">
      <c r="A4443" s="74" t="s">
        <v>13368</v>
      </c>
      <c r="B4443" s="74" t="s">
        <v>13369</v>
      </c>
      <c r="C4443" s="74" t="s">
        <v>3934</v>
      </c>
      <c r="D4443" s="74" t="s">
        <v>13947</v>
      </c>
    </row>
    <row r="4444" ht="14.25" customHeight="1">
      <c r="A4444" s="74" t="s">
        <v>3703</v>
      </c>
      <c r="B4444" s="74" t="s">
        <v>895</v>
      </c>
      <c r="C4444" s="74" t="s">
        <v>3968</v>
      </c>
      <c r="D4444" s="74" t="s">
        <v>13947</v>
      </c>
    </row>
    <row r="4445" ht="14.25" customHeight="1">
      <c r="A4445" s="74" t="s">
        <v>7550</v>
      </c>
      <c r="B4445" s="74" t="s">
        <v>7551</v>
      </c>
      <c r="C4445" s="74" t="s">
        <v>3934</v>
      </c>
      <c r="D4445" s="74" t="s">
        <v>13947</v>
      </c>
    </row>
    <row r="4446" ht="14.25" customHeight="1">
      <c r="A4446" s="74" t="s">
        <v>7579</v>
      </c>
      <c r="B4446" s="74" t="s">
        <v>3461</v>
      </c>
      <c r="C4446" s="74" t="s">
        <v>3968</v>
      </c>
      <c r="D4446" s="74" t="s">
        <v>13947</v>
      </c>
    </row>
    <row r="4447" ht="14.25" customHeight="1">
      <c r="A4447" s="74" t="s">
        <v>7602</v>
      </c>
      <c r="B4447" s="74" t="s">
        <v>13586</v>
      </c>
      <c r="C4447" s="74" t="s">
        <v>3934</v>
      </c>
      <c r="D4447" s="74" t="s">
        <v>13947</v>
      </c>
    </row>
    <row r="4448" ht="14.25" customHeight="1">
      <c r="A4448" s="74" t="s">
        <v>7610</v>
      </c>
      <c r="B4448" s="74" t="s">
        <v>13587</v>
      </c>
      <c r="C4448" s="74" t="s">
        <v>100</v>
      </c>
      <c r="D4448" s="74" t="s">
        <v>13947</v>
      </c>
    </row>
    <row r="4449" ht="14.25" customHeight="1">
      <c r="A4449" s="74" t="s">
        <v>7616</v>
      </c>
      <c r="B4449" s="74" t="s">
        <v>7617</v>
      </c>
      <c r="C4449" s="74" t="s">
        <v>3934</v>
      </c>
      <c r="D4449" s="74" t="s">
        <v>13947</v>
      </c>
    </row>
    <row r="4450" ht="14.25" customHeight="1">
      <c r="A4450" s="74" t="s">
        <v>13370</v>
      </c>
      <c r="B4450" s="74" t="s">
        <v>13371</v>
      </c>
      <c r="C4450" s="74" t="s">
        <v>3934</v>
      </c>
      <c r="D4450" s="74" t="s">
        <v>13947</v>
      </c>
    </row>
    <row r="4451" ht="14.25" customHeight="1">
      <c r="A4451" s="74" t="s">
        <v>13372</v>
      </c>
      <c r="B4451" s="74" t="s">
        <v>967</v>
      </c>
      <c r="C4451" s="74" t="s">
        <v>3968</v>
      </c>
      <c r="D4451" s="74" t="s">
        <v>13947</v>
      </c>
    </row>
    <row r="4452" ht="14.25" customHeight="1">
      <c r="A4452" s="74" t="s">
        <v>13374</v>
      </c>
      <c r="B4452" s="74" t="s">
        <v>979</v>
      </c>
      <c r="C4452" s="74" t="s">
        <v>100</v>
      </c>
      <c r="D4452" s="74" t="s">
        <v>13947</v>
      </c>
    </row>
    <row r="4453" ht="14.25" customHeight="1">
      <c r="A4453" s="74" t="s">
        <v>7790</v>
      </c>
      <c r="B4453" s="74" t="s">
        <v>7791</v>
      </c>
      <c r="C4453" s="74" t="s">
        <v>100</v>
      </c>
      <c r="D4453" s="74" t="s">
        <v>13947</v>
      </c>
    </row>
    <row r="4454" ht="14.25" customHeight="1">
      <c r="A4454" s="74" t="s">
        <v>7792</v>
      </c>
      <c r="B4454" s="74" t="s">
        <v>7793</v>
      </c>
      <c r="C4454" s="74" t="s">
        <v>100</v>
      </c>
      <c r="D4454" s="74" t="s">
        <v>13947</v>
      </c>
    </row>
    <row r="4455" ht="14.25" customHeight="1">
      <c r="A4455" s="74" t="s">
        <v>7803</v>
      </c>
      <c r="B4455" s="74" t="s">
        <v>13951</v>
      </c>
      <c r="C4455" s="74" t="s">
        <v>3934</v>
      </c>
      <c r="D4455" s="74" t="s">
        <v>13947</v>
      </c>
    </row>
    <row r="4456" ht="14.25" customHeight="1">
      <c r="A4456" s="74" t="s">
        <v>7804</v>
      </c>
      <c r="B4456" s="74" t="s">
        <v>7805</v>
      </c>
      <c r="C4456" s="74" t="s">
        <v>3968</v>
      </c>
      <c r="D4456" s="74" t="s">
        <v>13947</v>
      </c>
    </row>
    <row r="4457" ht="14.25" customHeight="1">
      <c r="A4457" s="74" t="s">
        <v>3705</v>
      </c>
      <c r="B4457" s="74" t="s">
        <v>1025</v>
      </c>
      <c r="C4457" s="74" t="s">
        <v>1026</v>
      </c>
      <c r="D4457" s="74" t="s">
        <v>13947</v>
      </c>
    </row>
    <row r="4458" ht="14.25" customHeight="1">
      <c r="A4458" s="74" t="s">
        <v>3706</v>
      </c>
      <c r="B4458" s="74" t="s">
        <v>1031</v>
      </c>
      <c r="C4458" s="74" t="s">
        <v>127</v>
      </c>
      <c r="D4458" s="74" t="s">
        <v>13947</v>
      </c>
    </row>
    <row r="4459" ht="14.25" customHeight="1">
      <c r="A4459" s="74" t="s">
        <v>3707</v>
      </c>
      <c r="B4459" s="74" t="s">
        <v>1035</v>
      </c>
      <c r="C4459" s="74" t="s">
        <v>50</v>
      </c>
      <c r="D4459" s="74" t="s">
        <v>13947</v>
      </c>
    </row>
    <row r="4460" ht="14.25" customHeight="1">
      <c r="A4460" s="74" t="s">
        <v>13375</v>
      </c>
      <c r="B4460" s="74" t="s">
        <v>1039</v>
      </c>
      <c r="C4460" s="74" t="s">
        <v>50</v>
      </c>
      <c r="D4460" s="74" t="s">
        <v>13947</v>
      </c>
    </row>
    <row r="4461" ht="14.25" customHeight="1">
      <c r="A4461" s="74" t="s">
        <v>3708</v>
      </c>
      <c r="B4461" s="74" t="s">
        <v>1042</v>
      </c>
      <c r="C4461" s="74" t="s">
        <v>3968</v>
      </c>
      <c r="D4461" s="74" t="s">
        <v>13947</v>
      </c>
    </row>
    <row r="4462" ht="14.25" customHeight="1">
      <c r="A4462" s="74" t="s">
        <v>7846</v>
      </c>
      <c r="B4462" s="74" t="s">
        <v>7847</v>
      </c>
      <c r="C4462" s="74" t="s">
        <v>3934</v>
      </c>
      <c r="D4462" s="74" t="s">
        <v>13947</v>
      </c>
    </row>
    <row r="4463" ht="14.25" customHeight="1">
      <c r="A4463" s="74" t="s">
        <v>13376</v>
      </c>
      <c r="B4463" s="74" t="s">
        <v>13377</v>
      </c>
      <c r="C4463" s="74" t="s">
        <v>50</v>
      </c>
      <c r="D4463" s="74" t="s">
        <v>13947</v>
      </c>
    </row>
    <row r="4464" ht="14.25" customHeight="1">
      <c r="A4464" s="74" t="s">
        <v>13378</v>
      </c>
      <c r="B4464" s="74" t="s">
        <v>1114</v>
      </c>
      <c r="C4464" s="74" t="s">
        <v>3968</v>
      </c>
      <c r="D4464" s="74" t="s">
        <v>13947</v>
      </c>
    </row>
    <row r="4465" ht="14.25" customHeight="1">
      <c r="A4465" s="74" t="s">
        <v>13379</v>
      </c>
      <c r="B4465" s="74" t="s">
        <v>13380</v>
      </c>
      <c r="C4465" s="74" t="s">
        <v>3934</v>
      </c>
      <c r="D4465" s="74" t="s">
        <v>13947</v>
      </c>
    </row>
    <row r="4466" ht="14.25" customHeight="1">
      <c r="A4466" s="74" t="s">
        <v>8179</v>
      </c>
      <c r="B4466" s="74" t="s">
        <v>13843</v>
      </c>
      <c r="C4466" s="74" t="s">
        <v>3968</v>
      </c>
      <c r="D4466" s="74" t="s">
        <v>13947</v>
      </c>
    </row>
    <row r="4467" ht="14.25" customHeight="1">
      <c r="A4467" s="74" t="s">
        <v>8185</v>
      </c>
      <c r="B4467" s="74" t="s">
        <v>8186</v>
      </c>
      <c r="C4467" s="74" t="s">
        <v>3968</v>
      </c>
      <c r="D4467" s="74" t="s">
        <v>13947</v>
      </c>
    </row>
    <row r="4468" ht="14.25" customHeight="1">
      <c r="A4468" s="74" t="s">
        <v>8187</v>
      </c>
      <c r="B4468" s="74" t="s">
        <v>8188</v>
      </c>
      <c r="C4468" s="74" t="s">
        <v>3934</v>
      </c>
      <c r="D4468" s="74" t="s">
        <v>13947</v>
      </c>
    </row>
    <row r="4469" ht="14.25" customHeight="1">
      <c r="A4469" s="74" t="s">
        <v>3716</v>
      </c>
      <c r="B4469" s="74" t="s">
        <v>13492</v>
      </c>
      <c r="C4469" s="74" t="s">
        <v>3934</v>
      </c>
      <c r="D4469" s="74" t="s">
        <v>13947</v>
      </c>
    </row>
    <row r="4470" ht="14.25" customHeight="1">
      <c r="A4470" s="74" t="s">
        <v>8196</v>
      </c>
      <c r="B4470" s="74" t="s">
        <v>1183</v>
      </c>
      <c r="C4470" s="74" t="s">
        <v>3968</v>
      </c>
      <c r="D4470" s="74" t="s">
        <v>13947</v>
      </c>
    </row>
    <row r="4471" ht="14.25" customHeight="1">
      <c r="A4471" s="74" t="s">
        <v>13384</v>
      </c>
      <c r="B4471" s="74" t="s">
        <v>1183</v>
      </c>
      <c r="C4471" s="74" t="s">
        <v>3968</v>
      </c>
      <c r="D4471" s="74" t="s">
        <v>13947</v>
      </c>
    </row>
    <row r="4472" ht="14.25" customHeight="1">
      <c r="A4472" s="74" t="s">
        <v>8227</v>
      </c>
      <c r="B4472" s="74" t="s">
        <v>2935</v>
      </c>
      <c r="C4472" s="74" t="s">
        <v>2936</v>
      </c>
      <c r="D4472" s="74" t="s">
        <v>13947</v>
      </c>
    </row>
    <row r="4473" ht="14.25" customHeight="1">
      <c r="A4473" s="74" t="s">
        <v>13385</v>
      </c>
      <c r="B4473" s="74" t="s">
        <v>2938</v>
      </c>
      <c r="C4473" s="74" t="s">
        <v>2936</v>
      </c>
      <c r="D4473" s="74" t="s">
        <v>13947</v>
      </c>
    </row>
    <row r="4474" ht="14.25" customHeight="1">
      <c r="A4474" s="74" t="s">
        <v>13386</v>
      </c>
      <c r="B4474" s="74" t="s">
        <v>2940</v>
      </c>
      <c r="C4474" s="74" t="s">
        <v>71</v>
      </c>
      <c r="D4474" s="74" t="s">
        <v>13947</v>
      </c>
    </row>
    <row r="4475" ht="14.25" customHeight="1">
      <c r="A4475" s="74" t="s">
        <v>13388</v>
      </c>
      <c r="B4475" s="74" t="s">
        <v>490</v>
      </c>
      <c r="C4475" s="74" t="s">
        <v>50</v>
      </c>
      <c r="D4475" s="74" t="s">
        <v>13947</v>
      </c>
    </row>
    <row r="4476" ht="14.25" customHeight="1">
      <c r="A4476" s="74" t="s">
        <v>13389</v>
      </c>
      <c r="B4476" s="74" t="s">
        <v>790</v>
      </c>
      <c r="C4476" s="74" t="s">
        <v>50</v>
      </c>
      <c r="D4476" s="74" t="s">
        <v>13947</v>
      </c>
    </row>
    <row r="4477" ht="14.25" customHeight="1">
      <c r="A4477" s="74" t="s">
        <v>13390</v>
      </c>
      <c r="B4477" s="74" t="s">
        <v>13495</v>
      </c>
      <c r="C4477" s="74" t="s">
        <v>3968</v>
      </c>
      <c r="D4477" s="74" t="s">
        <v>13947</v>
      </c>
    </row>
    <row r="4478" ht="14.25" customHeight="1">
      <c r="A4478" s="74" t="s">
        <v>3709</v>
      </c>
      <c r="B4478" s="74" t="s">
        <v>1205</v>
      </c>
      <c r="C4478" s="74" t="s">
        <v>127</v>
      </c>
      <c r="D4478" s="74" t="s">
        <v>13947</v>
      </c>
    </row>
    <row r="4479" ht="14.25" customHeight="1">
      <c r="A4479" s="74" t="s">
        <v>8604</v>
      </c>
      <c r="B4479" s="74" t="s">
        <v>13952</v>
      </c>
      <c r="C4479" s="74" t="s">
        <v>57</v>
      </c>
      <c r="D4479" s="74" t="s">
        <v>13947</v>
      </c>
    </row>
    <row r="4480" ht="14.25" customHeight="1">
      <c r="A4480" s="74" t="s">
        <v>13391</v>
      </c>
      <c r="B4480" s="74" t="s">
        <v>767</v>
      </c>
      <c r="C4480" s="74" t="s">
        <v>50</v>
      </c>
      <c r="D4480" s="74" t="s">
        <v>13947</v>
      </c>
    </row>
    <row r="4481" ht="14.25" customHeight="1">
      <c r="A4481" s="74" t="s">
        <v>13392</v>
      </c>
      <c r="B4481" s="74" t="s">
        <v>13497</v>
      </c>
      <c r="C4481" s="74" t="s">
        <v>3934</v>
      </c>
      <c r="D4481" s="74" t="s">
        <v>13947</v>
      </c>
    </row>
    <row r="4482" ht="14.25" customHeight="1">
      <c r="A4482" s="74" t="s">
        <v>8704</v>
      </c>
      <c r="B4482" s="74" t="s">
        <v>8607</v>
      </c>
      <c r="C4482" s="74" t="s">
        <v>3934</v>
      </c>
      <c r="D4482" s="74" t="s">
        <v>13947</v>
      </c>
    </row>
    <row r="4483" ht="14.25" customHeight="1">
      <c r="A4483" s="74" t="s">
        <v>8757</v>
      </c>
      <c r="B4483" s="74" t="s">
        <v>4885</v>
      </c>
      <c r="C4483" s="74" t="s">
        <v>66</v>
      </c>
      <c r="D4483" s="74" t="s">
        <v>13947</v>
      </c>
    </row>
    <row r="4484" ht="14.25" customHeight="1">
      <c r="A4484" s="74" t="s">
        <v>8762</v>
      </c>
      <c r="B4484" s="74" t="s">
        <v>7704</v>
      </c>
      <c r="C4484" s="74" t="s">
        <v>66</v>
      </c>
      <c r="D4484" s="74" t="s">
        <v>13947</v>
      </c>
    </row>
    <row r="4485" ht="14.25" customHeight="1">
      <c r="A4485" s="74" t="s">
        <v>8786</v>
      </c>
      <c r="B4485" s="74" t="s">
        <v>13802</v>
      </c>
      <c r="C4485" s="74" t="s">
        <v>57</v>
      </c>
      <c r="D4485" s="74" t="s">
        <v>13947</v>
      </c>
    </row>
    <row r="4486" ht="14.25" customHeight="1">
      <c r="A4486" s="74" t="s">
        <v>3710</v>
      </c>
      <c r="B4486" s="74" t="s">
        <v>1217</v>
      </c>
      <c r="C4486" s="74" t="s">
        <v>3968</v>
      </c>
      <c r="D4486" s="74" t="s">
        <v>13947</v>
      </c>
    </row>
    <row r="4487" ht="14.25" customHeight="1">
      <c r="A4487" s="74" t="s">
        <v>8867</v>
      </c>
      <c r="B4487" s="74" t="s">
        <v>8868</v>
      </c>
      <c r="C4487" s="74" t="s">
        <v>3934</v>
      </c>
      <c r="D4487" s="74" t="s">
        <v>13947</v>
      </c>
    </row>
    <row r="4488" ht="14.25" customHeight="1">
      <c r="A4488" s="74" t="s">
        <v>8869</v>
      </c>
      <c r="B4488" s="74" t="s">
        <v>8870</v>
      </c>
      <c r="C4488" s="74" t="s">
        <v>3934</v>
      </c>
      <c r="D4488" s="74" t="s">
        <v>13947</v>
      </c>
    </row>
    <row r="4489" ht="14.25" customHeight="1">
      <c r="A4489" s="74" t="s">
        <v>8871</v>
      </c>
      <c r="B4489" s="74" t="s">
        <v>8872</v>
      </c>
      <c r="C4489" s="74" t="s">
        <v>100</v>
      </c>
      <c r="D4489" s="74" t="s">
        <v>13947</v>
      </c>
    </row>
    <row r="4490" ht="14.25" customHeight="1">
      <c r="A4490" s="74" t="s">
        <v>8878</v>
      </c>
      <c r="B4490" s="74" t="s">
        <v>8879</v>
      </c>
      <c r="C4490" s="74" t="s">
        <v>3934</v>
      </c>
      <c r="D4490" s="74" t="s">
        <v>13947</v>
      </c>
    </row>
    <row r="4491" ht="14.25" customHeight="1">
      <c r="A4491" s="74" t="s">
        <v>8882</v>
      </c>
      <c r="B4491" s="74" t="s">
        <v>3055</v>
      </c>
      <c r="C4491" s="74" t="s">
        <v>100</v>
      </c>
      <c r="D4491" s="74" t="s">
        <v>13947</v>
      </c>
    </row>
    <row r="4492" ht="14.25" customHeight="1">
      <c r="A4492" s="74" t="s">
        <v>8884</v>
      </c>
      <c r="B4492" s="74" t="s">
        <v>8885</v>
      </c>
      <c r="C4492" s="74" t="s">
        <v>3934</v>
      </c>
      <c r="D4492" s="74" t="s">
        <v>13947</v>
      </c>
    </row>
    <row r="4493" ht="14.25" customHeight="1">
      <c r="A4493" s="74" t="s">
        <v>13393</v>
      </c>
      <c r="B4493" s="74" t="s">
        <v>1256</v>
      </c>
      <c r="C4493" s="74" t="s">
        <v>3968</v>
      </c>
      <c r="D4493" s="74" t="s">
        <v>13947</v>
      </c>
    </row>
    <row r="4494" ht="14.25" customHeight="1">
      <c r="A4494" s="74" t="s">
        <v>13394</v>
      </c>
      <c r="B4494" s="74" t="s">
        <v>777</v>
      </c>
      <c r="C4494" s="74" t="s">
        <v>50</v>
      </c>
      <c r="D4494" s="74" t="s">
        <v>13947</v>
      </c>
    </row>
    <row r="4495" ht="14.25" customHeight="1">
      <c r="A4495" s="74" t="s">
        <v>13395</v>
      </c>
      <c r="B4495" s="74" t="s">
        <v>13498</v>
      </c>
      <c r="C4495" s="74" t="s">
        <v>3934</v>
      </c>
      <c r="D4495" s="74" t="s">
        <v>13947</v>
      </c>
    </row>
    <row r="4496" ht="14.25" customHeight="1">
      <c r="A4496" s="74" t="s">
        <v>9071</v>
      </c>
      <c r="B4496" s="74" t="s">
        <v>9072</v>
      </c>
      <c r="C4496" s="74" t="s">
        <v>66</v>
      </c>
      <c r="D4496" s="74" t="s">
        <v>13947</v>
      </c>
    </row>
    <row r="4497" ht="14.25" customHeight="1">
      <c r="A4497" s="74" t="s">
        <v>9077</v>
      </c>
      <c r="B4497" s="74" t="s">
        <v>7714</v>
      </c>
      <c r="C4497" s="74" t="s">
        <v>66</v>
      </c>
      <c r="D4497" s="74" t="s">
        <v>13947</v>
      </c>
    </row>
    <row r="4498" ht="14.25" customHeight="1">
      <c r="A4498" s="74" t="s">
        <v>9105</v>
      </c>
      <c r="B4498" s="74" t="s">
        <v>13593</v>
      </c>
      <c r="C4498" s="74" t="s">
        <v>57</v>
      </c>
      <c r="D4498" s="74" t="s">
        <v>13947</v>
      </c>
    </row>
    <row r="4499" ht="14.25" customHeight="1">
      <c r="A4499" s="74" t="s">
        <v>13396</v>
      </c>
      <c r="B4499" s="74" t="s">
        <v>13397</v>
      </c>
      <c r="C4499" s="74" t="s">
        <v>3968</v>
      </c>
      <c r="D4499" s="74" t="s">
        <v>13947</v>
      </c>
    </row>
    <row r="4500" ht="14.25" customHeight="1">
      <c r="A4500" s="74" t="s">
        <v>13398</v>
      </c>
      <c r="B4500" s="74" t="s">
        <v>13399</v>
      </c>
      <c r="C4500" s="74" t="s">
        <v>3968</v>
      </c>
      <c r="D4500" s="74" t="s">
        <v>13947</v>
      </c>
    </row>
    <row r="4501" ht="14.25" customHeight="1">
      <c r="A4501" s="74" t="s">
        <v>13400</v>
      </c>
      <c r="B4501" s="74" t="s">
        <v>13401</v>
      </c>
      <c r="C4501" s="74" t="s">
        <v>3968</v>
      </c>
      <c r="D4501" s="74" t="s">
        <v>13947</v>
      </c>
    </row>
    <row r="4502" ht="14.25" customHeight="1">
      <c r="A4502" s="74" t="s">
        <v>13402</v>
      </c>
      <c r="B4502" s="74" t="s">
        <v>13403</v>
      </c>
      <c r="C4502" s="74" t="s">
        <v>3968</v>
      </c>
      <c r="D4502" s="74" t="s">
        <v>13947</v>
      </c>
    </row>
    <row r="4503" ht="14.25" customHeight="1">
      <c r="A4503" s="74" t="s">
        <v>13404</v>
      </c>
      <c r="B4503" s="74" t="s">
        <v>9160</v>
      </c>
      <c r="C4503" s="74" t="s">
        <v>3968</v>
      </c>
      <c r="D4503" s="74" t="s">
        <v>13947</v>
      </c>
    </row>
    <row r="4504" ht="14.25" customHeight="1">
      <c r="A4504" s="74" t="s">
        <v>13405</v>
      </c>
      <c r="B4504" s="74" t="s">
        <v>13499</v>
      </c>
      <c r="C4504" s="74" t="s">
        <v>3968</v>
      </c>
      <c r="D4504" s="74" t="s">
        <v>13947</v>
      </c>
    </row>
    <row r="4505" ht="14.25" customHeight="1">
      <c r="A4505" s="74" t="s">
        <v>13407</v>
      </c>
      <c r="B4505" s="74" t="s">
        <v>13500</v>
      </c>
      <c r="C4505" s="74" t="s">
        <v>3934</v>
      </c>
      <c r="D4505" s="74" t="s">
        <v>13947</v>
      </c>
    </row>
    <row r="4506" ht="14.25" customHeight="1">
      <c r="A4506" s="74" t="s">
        <v>9167</v>
      </c>
      <c r="B4506" s="74" t="s">
        <v>9168</v>
      </c>
      <c r="C4506" s="74" t="s">
        <v>3968</v>
      </c>
      <c r="D4506" s="74" t="s">
        <v>13947</v>
      </c>
    </row>
    <row r="4507" ht="14.25" customHeight="1">
      <c r="A4507" s="74" t="s">
        <v>9239</v>
      </c>
      <c r="B4507" s="74" t="s">
        <v>1042</v>
      </c>
      <c r="C4507" s="74" t="s">
        <v>100</v>
      </c>
      <c r="D4507" s="74" t="s">
        <v>13947</v>
      </c>
    </row>
    <row r="4508" ht="14.25" customHeight="1">
      <c r="A4508" s="74" t="s">
        <v>9242</v>
      </c>
      <c r="B4508" s="74" t="s">
        <v>9243</v>
      </c>
      <c r="C4508" s="74" t="s">
        <v>100</v>
      </c>
      <c r="D4508" s="74" t="s">
        <v>13947</v>
      </c>
    </row>
    <row r="4509" ht="14.25" customHeight="1">
      <c r="A4509" s="74" t="s">
        <v>13409</v>
      </c>
      <c r="B4509" s="74" t="s">
        <v>1304</v>
      </c>
      <c r="C4509" s="74" t="s">
        <v>57</v>
      </c>
      <c r="D4509" s="74" t="s">
        <v>13947</v>
      </c>
    </row>
    <row r="4510" ht="14.25" customHeight="1">
      <c r="A4510" s="74" t="s">
        <v>3711</v>
      </c>
      <c r="B4510" s="74" t="s">
        <v>13501</v>
      </c>
      <c r="C4510" s="74" t="s">
        <v>3934</v>
      </c>
      <c r="D4510" s="74" t="s">
        <v>13947</v>
      </c>
    </row>
    <row r="4511" ht="14.25" customHeight="1">
      <c r="A4511" s="74" t="s">
        <v>3719</v>
      </c>
      <c r="B4511" s="74" t="s">
        <v>1316</v>
      </c>
      <c r="C4511" s="74" t="s">
        <v>57</v>
      </c>
      <c r="D4511" s="74" t="s">
        <v>13947</v>
      </c>
    </row>
    <row r="4512" ht="14.25" customHeight="1">
      <c r="A4512" s="74" t="s">
        <v>13502</v>
      </c>
      <c r="B4512" s="74" t="s">
        <v>13503</v>
      </c>
      <c r="C4512" s="74" t="s">
        <v>50</v>
      </c>
      <c r="D4512" s="74" t="s">
        <v>13947</v>
      </c>
    </row>
    <row r="4513" ht="14.25" customHeight="1">
      <c r="A4513" s="74" t="s">
        <v>9500</v>
      </c>
      <c r="B4513" s="74" t="s">
        <v>13847</v>
      </c>
      <c r="C4513" s="74" t="s">
        <v>3968</v>
      </c>
      <c r="D4513" s="74" t="s">
        <v>13947</v>
      </c>
    </row>
    <row r="4514" ht="14.25" customHeight="1">
      <c r="A4514" s="74" t="s">
        <v>9506</v>
      </c>
      <c r="B4514" s="74" t="s">
        <v>13907</v>
      </c>
      <c r="C4514" s="74" t="s">
        <v>3968</v>
      </c>
      <c r="D4514" s="74" t="s">
        <v>13947</v>
      </c>
    </row>
    <row r="4515" ht="14.25" customHeight="1">
      <c r="A4515" s="74" t="s">
        <v>9707</v>
      </c>
      <c r="B4515" s="74" t="s">
        <v>2771</v>
      </c>
      <c r="C4515" s="74" t="s">
        <v>127</v>
      </c>
      <c r="D4515" s="74" t="s">
        <v>13947</v>
      </c>
    </row>
    <row r="4516" ht="14.25" customHeight="1">
      <c r="A4516" s="74" t="s">
        <v>13412</v>
      </c>
      <c r="B4516" s="74" t="s">
        <v>13413</v>
      </c>
      <c r="C4516" s="74" t="s">
        <v>57</v>
      </c>
      <c r="D4516" s="74" t="s">
        <v>13947</v>
      </c>
    </row>
    <row r="4517" ht="14.25" customHeight="1">
      <c r="A4517" s="74" t="s">
        <v>9838</v>
      </c>
      <c r="B4517" s="74" t="s">
        <v>13953</v>
      </c>
      <c r="C4517" s="74" t="s">
        <v>100</v>
      </c>
      <c r="D4517" s="74" t="s">
        <v>13947</v>
      </c>
    </row>
    <row r="4518" ht="14.25" customHeight="1">
      <c r="A4518" s="74" t="s">
        <v>9840</v>
      </c>
      <c r="B4518" s="74" t="s">
        <v>13954</v>
      </c>
      <c r="C4518" s="74" t="s">
        <v>100</v>
      </c>
      <c r="D4518" s="74" t="s">
        <v>13947</v>
      </c>
    </row>
    <row r="4519" ht="14.25" customHeight="1">
      <c r="A4519" s="74" t="s">
        <v>9964</v>
      </c>
      <c r="B4519" s="74" t="s">
        <v>13955</v>
      </c>
      <c r="C4519" s="74" t="s">
        <v>71</v>
      </c>
      <c r="D4519" s="74" t="s">
        <v>13947</v>
      </c>
    </row>
    <row r="4520" ht="14.25" customHeight="1">
      <c r="A4520" s="74" t="s">
        <v>9973</v>
      </c>
      <c r="B4520" s="74" t="s">
        <v>13956</v>
      </c>
      <c r="C4520" s="74" t="s">
        <v>3934</v>
      </c>
      <c r="D4520" s="74" t="s">
        <v>13947</v>
      </c>
    </row>
    <row r="4521" ht="14.25" customHeight="1">
      <c r="A4521" s="74" t="s">
        <v>13830</v>
      </c>
      <c r="B4521" s="74" t="s">
        <v>13831</v>
      </c>
      <c r="C4521" s="74" t="s">
        <v>100</v>
      </c>
      <c r="D4521" s="74" t="s">
        <v>13947</v>
      </c>
    </row>
    <row r="4522" ht="14.25" customHeight="1">
      <c r="A4522" s="74" t="s">
        <v>10417</v>
      </c>
      <c r="B4522" s="74" t="s">
        <v>13833</v>
      </c>
      <c r="C4522" s="74" t="s">
        <v>100</v>
      </c>
      <c r="D4522" s="74" t="s">
        <v>13947</v>
      </c>
    </row>
    <row r="4523" ht="14.25" customHeight="1">
      <c r="A4523" s="74" t="s">
        <v>10419</v>
      </c>
      <c r="B4523" s="74" t="s">
        <v>10426</v>
      </c>
      <c r="C4523" s="74" t="s">
        <v>3934</v>
      </c>
      <c r="D4523" s="74" t="s">
        <v>13947</v>
      </c>
    </row>
    <row r="4524" ht="14.25" customHeight="1">
      <c r="A4524" s="74" t="s">
        <v>13419</v>
      </c>
      <c r="B4524" s="74" t="s">
        <v>1436</v>
      </c>
      <c r="C4524" s="74" t="s">
        <v>71</v>
      </c>
      <c r="D4524" s="74" t="s">
        <v>13947</v>
      </c>
    </row>
    <row r="4525" ht="14.25" customHeight="1">
      <c r="A4525" s="74" t="s">
        <v>13420</v>
      </c>
      <c r="B4525" s="74" t="s">
        <v>665</v>
      </c>
      <c r="C4525" s="74" t="s">
        <v>127</v>
      </c>
      <c r="D4525" s="74" t="s">
        <v>13947</v>
      </c>
    </row>
    <row r="4526" ht="14.25" customHeight="1">
      <c r="A4526" s="74" t="s">
        <v>13421</v>
      </c>
      <c r="B4526" s="74" t="s">
        <v>744</v>
      </c>
      <c r="C4526" s="74" t="s">
        <v>127</v>
      </c>
      <c r="D4526" s="74" t="s">
        <v>13947</v>
      </c>
    </row>
    <row r="4527" ht="14.25" customHeight="1">
      <c r="A4527" s="74" t="s">
        <v>10484</v>
      </c>
      <c r="B4527" s="74" t="s">
        <v>10485</v>
      </c>
      <c r="C4527" s="74" t="s">
        <v>127</v>
      </c>
      <c r="D4527" s="74" t="s">
        <v>13947</v>
      </c>
    </row>
    <row r="4528" ht="14.25" customHeight="1">
      <c r="A4528" s="74" t="s">
        <v>10577</v>
      </c>
      <c r="B4528" s="74" t="s">
        <v>10578</v>
      </c>
      <c r="C4528" s="74" t="s">
        <v>3934</v>
      </c>
      <c r="D4528" s="74" t="s">
        <v>13947</v>
      </c>
    </row>
    <row r="4529" ht="14.25" customHeight="1">
      <c r="A4529" s="74" t="s">
        <v>10603</v>
      </c>
      <c r="B4529" s="74" t="s">
        <v>10604</v>
      </c>
      <c r="C4529" s="74" t="s">
        <v>100</v>
      </c>
      <c r="D4529" s="74" t="s">
        <v>13947</v>
      </c>
    </row>
    <row r="4530" ht="14.25" customHeight="1">
      <c r="A4530" s="74" t="s">
        <v>10605</v>
      </c>
      <c r="B4530" s="74" t="s">
        <v>10606</v>
      </c>
      <c r="C4530" s="74" t="s">
        <v>100</v>
      </c>
      <c r="D4530" s="74" t="s">
        <v>13947</v>
      </c>
    </row>
    <row r="4531" ht="14.25" customHeight="1">
      <c r="A4531" s="74" t="s">
        <v>10607</v>
      </c>
      <c r="B4531" s="74" t="s">
        <v>10608</v>
      </c>
      <c r="C4531" s="74" t="s">
        <v>100</v>
      </c>
      <c r="D4531" s="74" t="s">
        <v>13947</v>
      </c>
    </row>
    <row r="4532" ht="14.25" customHeight="1">
      <c r="A4532" s="74" t="s">
        <v>10609</v>
      </c>
      <c r="B4532" s="74" t="s">
        <v>125</v>
      </c>
      <c r="C4532" s="74" t="s">
        <v>100</v>
      </c>
      <c r="D4532" s="74" t="s">
        <v>13947</v>
      </c>
    </row>
    <row r="4533" ht="14.25" customHeight="1">
      <c r="A4533" s="74" t="s">
        <v>10610</v>
      </c>
      <c r="B4533" s="74" t="s">
        <v>10611</v>
      </c>
      <c r="C4533" s="74" t="s">
        <v>100</v>
      </c>
      <c r="D4533" s="74" t="s">
        <v>13947</v>
      </c>
    </row>
    <row r="4534" ht="14.25" customHeight="1">
      <c r="A4534" s="74" t="s">
        <v>13422</v>
      </c>
      <c r="B4534" s="185" t="s">
        <v>13527</v>
      </c>
      <c r="C4534" s="74" t="s">
        <v>100</v>
      </c>
      <c r="D4534" s="74" t="s">
        <v>13947</v>
      </c>
    </row>
    <row r="4535" ht="14.25" customHeight="1">
      <c r="A4535" s="74" t="s">
        <v>10612</v>
      </c>
      <c r="B4535" s="74" t="s">
        <v>966</v>
      </c>
      <c r="C4535" s="74" t="s">
        <v>100</v>
      </c>
      <c r="D4535" s="74" t="s">
        <v>13947</v>
      </c>
    </row>
    <row r="4536" ht="14.25" customHeight="1">
      <c r="A4536" s="74" t="s">
        <v>10613</v>
      </c>
      <c r="B4536" s="74" t="s">
        <v>10614</v>
      </c>
      <c r="C4536" s="74" t="s">
        <v>100</v>
      </c>
      <c r="D4536" s="74" t="s">
        <v>13947</v>
      </c>
    </row>
    <row r="4537" ht="14.25" customHeight="1">
      <c r="A4537" s="74" t="s">
        <v>10615</v>
      </c>
      <c r="B4537" s="74" t="s">
        <v>853</v>
      </c>
      <c r="C4537" s="74" t="s">
        <v>100</v>
      </c>
      <c r="D4537" s="74" t="s">
        <v>13947</v>
      </c>
    </row>
    <row r="4538" ht="14.25" customHeight="1">
      <c r="A4538" s="74" t="s">
        <v>10616</v>
      </c>
      <c r="B4538" s="74" t="s">
        <v>10617</v>
      </c>
      <c r="C4538" s="74" t="s">
        <v>100</v>
      </c>
      <c r="D4538" s="74" t="s">
        <v>13947</v>
      </c>
    </row>
    <row r="4539" ht="14.25" customHeight="1">
      <c r="A4539" s="74" t="s">
        <v>13423</v>
      </c>
      <c r="B4539" s="74" t="s">
        <v>13424</v>
      </c>
      <c r="C4539" s="74" t="s">
        <v>3934</v>
      </c>
      <c r="D4539" s="74" t="s">
        <v>13947</v>
      </c>
    </row>
    <row r="4540" ht="14.25" customHeight="1">
      <c r="A4540" s="74" t="s">
        <v>10625</v>
      </c>
      <c r="B4540" s="74" t="s">
        <v>10626</v>
      </c>
      <c r="C4540" s="74" t="s">
        <v>100</v>
      </c>
      <c r="D4540" s="74" t="s">
        <v>13947</v>
      </c>
    </row>
    <row r="4541" ht="14.25" customHeight="1">
      <c r="A4541" s="74" t="s">
        <v>13425</v>
      </c>
      <c r="B4541" s="74" t="s">
        <v>13426</v>
      </c>
      <c r="C4541" s="74" t="s">
        <v>923</v>
      </c>
      <c r="D4541" s="74" t="s">
        <v>13947</v>
      </c>
    </row>
    <row r="4542" ht="14.25" customHeight="1">
      <c r="A4542" s="74" t="s">
        <v>13427</v>
      </c>
      <c r="B4542" s="74" t="s">
        <v>13428</v>
      </c>
      <c r="C4542" s="74" t="s">
        <v>3968</v>
      </c>
      <c r="D4542" s="74" t="s">
        <v>13947</v>
      </c>
    </row>
    <row r="4543" ht="14.25" customHeight="1">
      <c r="A4543" s="74" t="s">
        <v>13429</v>
      </c>
      <c r="B4543" s="74" t="s">
        <v>13430</v>
      </c>
      <c r="C4543" s="74" t="s">
        <v>66</v>
      </c>
      <c r="D4543" s="74" t="s">
        <v>13947</v>
      </c>
    </row>
    <row r="4544" ht="14.25" customHeight="1">
      <c r="A4544" s="74" t="s">
        <v>13431</v>
      </c>
      <c r="B4544" s="74" t="s">
        <v>13432</v>
      </c>
      <c r="C4544" s="74" t="s">
        <v>3968</v>
      </c>
      <c r="D4544" s="74" t="s">
        <v>13947</v>
      </c>
    </row>
    <row r="4545" ht="14.25" customHeight="1">
      <c r="A4545" s="74" t="s">
        <v>10875</v>
      </c>
      <c r="B4545" s="74" t="s">
        <v>10876</v>
      </c>
      <c r="C4545" s="74" t="s">
        <v>71</v>
      </c>
      <c r="D4545" s="74" t="s">
        <v>13947</v>
      </c>
    </row>
    <row r="4546" ht="14.25" customHeight="1">
      <c r="A4546" s="74" t="s">
        <v>10996</v>
      </c>
      <c r="B4546" s="74" t="s">
        <v>7928</v>
      </c>
      <c r="C4546" s="74" t="s">
        <v>3934</v>
      </c>
      <c r="D4546" s="74" t="s">
        <v>13947</v>
      </c>
    </row>
    <row r="4547" ht="14.25" customHeight="1">
      <c r="A4547" s="74" t="s">
        <v>11018</v>
      </c>
      <c r="B4547" s="74" t="s">
        <v>11019</v>
      </c>
      <c r="C4547" s="74" t="s">
        <v>57</v>
      </c>
      <c r="D4547" s="74" t="s">
        <v>13947</v>
      </c>
    </row>
    <row r="4548" ht="14.25" customHeight="1">
      <c r="A4548" s="74" t="s">
        <v>11207</v>
      </c>
      <c r="B4548" s="74" t="s">
        <v>1487</v>
      </c>
      <c r="C4548" s="74" t="s">
        <v>50</v>
      </c>
      <c r="D4548" s="74" t="s">
        <v>13947</v>
      </c>
    </row>
    <row r="4549" ht="14.25" customHeight="1">
      <c r="A4549" s="74" t="s">
        <v>3717</v>
      </c>
      <c r="B4549" s="74" t="s">
        <v>807</v>
      </c>
      <c r="C4549" s="74" t="s">
        <v>3968</v>
      </c>
      <c r="D4549" s="74" t="s">
        <v>13947</v>
      </c>
    </row>
    <row r="4550" ht="14.25" customHeight="1">
      <c r="A4550" s="74" t="s">
        <v>3718</v>
      </c>
      <c r="B4550" s="74" t="s">
        <v>825</v>
      </c>
      <c r="C4550" s="74" t="s">
        <v>3968</v>
      </c>
      <c r="D4550" s="74" t="s">
        <v>13947</v>
      </c>
    </row>
    <row r="4551" ht="14.25" customHeight="1">
      <c r="A4551" s="74" t="s">
        <v>11305</v>
      </c>
      <c r="B4551" s="74" t="s">
        <v>11306</v>
      </c>
      <c r="C4551" s="74" t="s">
        <v>3968</v>
      </c>
      <c r="D4551" s="74" t="s">
        <v>13947</v>
      </c>
    </row>
    <row r="4552" ht="14.25" customHeight="1">
      <c r="A4552" s="74" t="s">
        <v>13509</v>
      </c>
      <c r="B4552" s="74" t="s">
        <v>1490</v>
      </c>
      <c r="C4552" s="74" t="s">
        <v>3968</v>
      </c>
      <c r="D4552" s="74" t="s">
        <v>13947</v>
      </c>
    </row>
    <row r="4553" ht="14.25" customHeight="1">
      <c r="A4553" s="74" t="s">
        <v>11388</v>
      </c>
      <c r="B4553" s="74" t="s">
        <v>11389</v>
      </c>
      <c r="C4553" s="74" t="s">
        <v>57</v>
      </c>
      <c r="D4553" s="74" t="s">
        <v>13947</v>
      </c>
    </row>
    <row r="4554" ht="14.25" customHeight="1">
      <c r="A4554" s="74" t="s">
        <v>11494</v>
      </c>
      <c r="B4554" s="74" t="s">
        <v>830</v>
      </c>
      <c r="C4554" s="74" t="s">
        <v>100</v>
      </c>
      <c r="D4554" s="74" t="s">
        <v>13947</v>
      </c>
    </row>
    <row r="4555" ht="14.25" customHeight="1">
      <c r="A4555" s="74" t="s">
        <v>11556</v>
      </c>
      <c r="B4555" s="74" t="s">
        <v>11557</v>
      </c>
      <c r="C4555" s="74" t="s">
        <v>100</v>
      </c>
      <c r="D4555" s="74" t="s">
        <v>13947</v>
      </c>
    </row>
    <row r="4556" ht="14.25" customHeight="1">
      <c r="A4556" s="74" t="s">
        <v>11558</v>
      </c>
      <c r="B4556" s="74" t="s">
        <v>11559</v>
      </c>
      <c r="C4556" s="74" t="s">
        <v>3934</v>
      </c>
      <c r="D4556" s="74" t="s">
        <v>13947</v>
      </c>
    </row>
    <row r="4557" ht="14.25" customHeight="1">
      <c r="A4557" s="74" t="s">
        <v>11560</v>
      </c>
      <c r="B4557" s="74" t="s">
        <v>13957</v>
      </c>
      <c r="C4557" s="74" t="s">
        <v>100</v>
      </c>
      <c r="D4557" s="74" t="s">
        <v>13947</v>
      </c>
    </row>
    <row r="4558" ht="14.25" customHeight="1">
      <c r="A4558" s="74" t="s">
        <v>11562</v>
      </c>
      <c r="B4558" s="74" t="s">
        <v>11563</v>
      </c>
      <c r="C4558" s="74" t="s">
        <v>3934</v>
      </c>
      <c r="D4558" s="74" t="s">
        <v>13947</v>
      </c>
    </row>
    <row r="4559" ht="14.25" customHeight="1">
      <c r="A4559" s="74" t="s">
        <v>11566</v>
      </c>
      <c r="B4559" s="74" t="s">
        <v>13958</v>
      </c>
      <c r="C4559" s="74" t="s">
        <v>3934</v>
      </c>
      <c r="D4559" s="74" t="s">
        <v>13947</v>
      </c>
    </row>
    <row r="4560" ht="14.25" customHeight="1">
      <c r="A4560" s="74" t="s">
        <v>11572</v>
      </c>
      <c r="B4560" s="74" t="s">
        <v>11573</v>
      </c>
      <c r="C4560" s="74" t="s">
        <v>100</v>
      </c>
      <c r="D4560" s="74" t="s">
        <v>13947</v>
      </c>
    </row>
    <row r="4561" ht="14.25" customHeight="1">
      <c r="A4561" s="74" t="s">
        <v>11574</v>
      </c>
      <c r="B4561" s="74" t="s">
        <v>11575</v>
      </c>
      <c r="C4561" s="74" t="s">
        <v>3934</v>
      </c>
      <c r="D4561" s="74" t="s">
        <v>13947</v>
      </c>
    </row>
    <row r="4562" ht="14.25" customHeight="1">
      <c r="A4562" s="74" t="s">
        <v>11578</v>
      </c>
      <c r="B4562" s="74" t="s">
        <v>11579</v>
      </c>
      <c r="C4562" s="74" t="s">
        <v>3934</v>
      </c>
      <c r="D4562" s="74" t="s">
        <v>13947</v>
      </c>
    </row>
    <row r="4563" ht="14.25" customHeight="1">
      <c r="A4563" s="74" t="s">
        <v>13433</v>
      </c>
      <c r="B4563" s="74" t="s">
        <v>1494</v>
      </c>
      <c r="C4563" s="74" t="s">
        <v>50</v>
      </c>
      <c r="D4563" s="74" t="s">
        <v>13947</v>
      </c>
    </row>
    <row r="4564" ht="14.25" customHeight="1">
      <c r="A4564" s="74" t="s">
        <v>13434</v>
      </c>
      <c r="B4564" s="74" t="s">
        <v>1498</v>
      </c>
      <c r="C4564" s="74" t="s">
        <v>50</v>
      </c>
      <c r="D4564" s="74" t="s">
        <v>13947</v>
      </c>
    </row>
    <row r="4565" ht="14.25" customHeight="1">
      <c r="A4565" s="74" t="s">
        <v>11631</v>
      </c>
      <c r="B4565" s="74" t="s">
        <v>976</v>
      </c>
      <c r="C4565" s="74" t="s">
        <v>127</v>
      </c>
      <c r="D4565" s="74" t="s">
        <v>13947</v>
      </c>
    </row>
    <row r="4566" ht="14.25" customHeight="1">
      <c r="A4566" s="74" t="s">
        <v>11644</v>
      </c>
      <c r="B4566" s="74" t="s">
        <v>11645</v>
      </c>
      <c r="C4566" s="74" t="s">
        <v>3968</v>
      </c>
      <c r="D4566" s="74" t="s">
        <v>13947</v>
      </c>
    </row>
    <row r="4567" ht="14.25" customHeight="1">
      <c r="A4567" s="74" t="s">
        <v>11661</v>
      </c>
      <c r="B4567" s="74" t="s">
        <v>11662</v>
      </c>
      <c r="C4567" s="74" t="s">
        <v>57</v>
      </c>
      <c r="D4567" s="74" t="s">
        <v>13947</v>
      </c>
    </row>
    <row r="4568" ht="14.25" customHeight="1">
      <c r="A4568" s="74" t="s">
        <v>11663</v>
      </c>
      <c r="B4568" s="74" t="s">
        <v>11664</v>
      </c>
      <c r="C4568" s="74" t="s">
        <v>3968</v>
      </c>
      <c r="D4568" s="74" t="s">
        <v>13947</v>
      </c>
    </row>
    <row r="4569" ht="14.25" customHeight="1">
      <c r="A4569" s="74" t="s">
        <v>11665</v>
      </c>
      <c r="B4569" s="74" t="s">
        <v>11666</v>
      </c>
      <c r="C4569" s="74" t="s">
        <v>3934</v>
      </c>
      <c r="D4569" s="74" t="s">
        <v>13947</v>
      </c>
    </row>
    <row r="4570" ht="14.25" customHeight="1">
      <c r="A4570" s="74" t="s">
        <v>11667</v>
      </c>
      <c r="B4570" s="74" t="s">
        <v>11668</v>
      </c>
      <c r="C4570" s="74" t="s">
        <v>57</v>
      </c>
      <c r="D4570" s="74" t="s">
        <v>13947</v>
      </c>
    </row>
    <row r="4571" ht="14.25" customHeight="1">
      <c r="A4571" s="74" t="s">
        <v>11669</v>
      </c>
      <c r="B4571" s="74" t="s">
        <v>11670</v>
      </c>
      <c r="C4571" s="74" t="s">
        <v>71</v>
      </c>
      <c r="D4571" s="74" t="s">
        <v>13947</v>
      </c>
    </row>
    <row r="4572" ht="14.25" customHeight="1">
      <c r="A4572" s="74" t="s">
        <v>11671</v>
      </c>
      <c r="B4572" s="74" t="s">
        <v>11672</v>
      </c>
      <c r="C4572" s="74" t="s">
        <v>3934</v>
      </c>
      <c r="D4572" s="74" t="s">
        <v>13947</v>
      </c>
    </row>
    <row r="4573" ht="14.25" customHeight="1">
      <c r="A4573" s="74" t="s">
        <v>11701</v>
      </c>
      <c r="B4573" s="74" t="s">
        <v>11702</v>
      </c>
      <c r="C4573" s="74" t="s">
        <v>50</v>
      </c>
      <c r="D4573" s="74" t="s">
        <v>13947</v>
      </c>
    </row>
    <row r="4574" ht="14.25" customHeight="1">
      <c r="A4574" s="74" t="s">
        <v>11703</v>
      </c>
      <c r="B4574" s="74" t="s">
        <v>11704</v>
      </c>
      <c r="C4574" s="74" t="s">
        <v>3968</v>
      </c>
      <c r="D4574" s="74" t="s">
        <v>13947</v>
      </c>
    </row>
    <row r="4575" ht="14.25" customHeight="1">
      <c r="A4575" s="74" t="s">
        <v>11878</v>
      </c>
      <c r="B4575" s="74" t="s">
        <v>11879</v>
      </c>
      <c r="C4575" s="74" t="s">
        <v>71</v>
      </c>
      <c r="D4575" s="74" t="s">
        <v>13947</v>
      </c>
    </row>
    <row r="4576" ht="14.25" customHeight="1">
      <c r="A4576" s="74" t="s">
        <v>11927</v>
      </c>
      <c r="B4576" s="74" t="s">
        <v>11928</v>
      </c>
      <c r="C4576" s="74" t="s">
        <v>57</v>
      </c>
      <c r="D4576" s="74" t="s">
        <v>13947</v>
      </c>
    </row>
    <row r="4577" ht="14.25" customHeight="1">
      <c r="A4577" s="74" t="s">
        <v>13435</v>
      </c>
      <c r="B4577" s="74" t="s">
        <v>1692</v>
      </c>
      <c r="C4577" s="74" t="s">
        <v>3968</v>
      </c>
      <c r="D4577" s="74" t="s">
        <v>13947</v>
      </c>
    </row>
    <row r="4578" ht="14.25" customHeight="1">
      <c r="A4578" s="74" t="s">
        <v>13436</v>
      </c>
      <c r="B4578" s="74" t="s">
        <v>1697</v>
      </c>
      <c r="C4578" s="74" t="s">
        <v>3968</v>
      </c>
      <c r="D4578" s="74" t="s">
        <v>13947</v>
      </c>
    </row>
    <row r="4579" ht="14.25" customHeight="1">
      <c r="A4579" s="74" t="s">
        <v>13437</v>
      </c>
      <c r="B4579" s="74" t="s">
        <v>1707</v>
      </c>
      <c r="C4579" s="74" t="s">
        <v>3968</v>
      </c>
      <c r="D4579" s="74" t="s">
        <v>13947</v>
      </c>
    </row>
    <row r="4580" ht="14.25" customHeight="1">
      <c r="A4580" s="74" t="s">
        <v>13438</v>
      </c>
      <c r="B4580" s="74" t="s">
        <v>1712</v>
      </c>
      <c r="C4580" s="74" t="s">
        <v>3968</v>
      </c>
      <c r="D4580" s="74" t="s">
        <v>13947</v>
      </c>
    </row>
    <row r="4581" ht="14.25" customHeight="1">
      <c r="A4581" s="74" t="s">
        <v>13439</v>
      </c>
      <c r="B4581" s="74" t="s">
        <v>1717</v>
      </c>
      <c r="C4581" s="74" t="s">
        <v>3968</v>
      </c>
      <c r="D4581" s="74" t="s">
        <v>13947</v>
      </c>
    </row>
    <row r="4582" ht="14.25" customHeight="1">
      <c r="A4582" s="74" t="s">
        <v>13440</v>
      </c>
      <c r="B4582" s="74" t="s">
        <v>1722</v>
      </c>
      <c r="C4582" s="74" t="s">
        <v>3968</v>
      </c>
      <c r="D4582" s="74" t="s">
        <v>13947</v>
      </c>
    </row>
    <row r="4583" ht="14.25" customHeight="1">
      <c r="A4583" s="74" t="s">
        <v>13441</v>
      </c>
      <c r="B4583" s="74" t="s">
        <v>13510</v>
      </c>
      <c r="C4583" s="74" t="s">
        <v>3934</v>
      </c>
      <c r="D4583" s="74" t="s">
        <v>13947</v>
      </c>
    </row>
    <row r="4584" ht="14.25" customHeight="1">
      <c r="A4584" s="74" t="s">
        <v>13443</v>
      </c>
      <c r="B4584" s="74" t="s">
        <v>1702</v>
      </c>
      <c r="C4584" s="74" t="s">
        <v>3968</v>
      </c>
      <c r="D4584" s="74" t="s">
        <v>13947</v>
      </c>
    </row>
    <row r="4585" ht="14.25" customHeight="1">
      <c r="A4585" s="74" t="s">
        <v>13444</v>
      </c>
      <c r="B4585" s="74" t="s">
        <v>495</v>
      </c>
      <c r="C4585" s="74" t="s">
        <v>50</v>
      </c>
      <c r="D4585" s="74" t="s">
        <v>13947</v>
      </c>
    </row>
    <row r="4586" ht="14.25" customHeight="1">
      <c r="A4586" s="74" t="s">
        <v>12082</v>
      </c>
      <c r="B4586" s="74" t="s">
        <v>12083</v>
      </c>
      <c r="C4586" s="74" t="s">
        <v>3934</v>
      </c>
      <c r="D4586" s="74" t="s">
        <v>13947</v>
      </c>
    </row>
    <row r="4587" ht="14.25" customHeight="1">
      <c r="A4587" s="74" t="s">
        <v>13445</v>
      </c>
      <c r="B4587" s="74" t="s">
        <v>13446</v>
      </c>
      <c r="C4587" s="74" t="s">
        <v>57</v>
      </c>
      <c r="D4587" s="74" t="s">
        <v>13947</v>
      </c>
    </row>
    <row r="4588" ht="14.25" customHeight="1">
      <c r="A4588" s="74" t="s">
        <v>13447</v>
      </c>
      <c r="B4588" s="74" t="s">
        <v>1730</v>
      </c>
      <c r="C4588" s="74" t="s">
        <v>100</v>
      </c>
      <c r="D4588" s="74" t="s">
        <v>13947</v>
      </c>
    </row>
    <row r="4589" ht="14.25" customHeight="1">
      <c r="A4589" s="74" t="s">
        <v>12169</v>
      </c>
      <c r="B4589" s="74" t="s">
        <v>13528</v>
      </c>
      <c r="C4589" s="74" t="s">
        <v>3934</v>
      </c>
      <c r="D4589" s="74" t="s">
        <v>13947</v>
      </c>
    </row>
    <row r="4590" ht="14.25" customHeight="1">
      <c r="A4590" s="74" t="s">
        <v>12349</v>
      </c>
      <c r="B4590" s="74" t="s">
        <v>13959</v>
      </c>
      <c r="C4590" s="74" t="s">
        <v>3934</v>
      </c>
      <c r="D4590" s="74" t="s">
        <v>13947</v>
      </c>
    </row>
    <row r="4591" ht="14.25" customHeight="1">
      <c r="A4591" s="74" t="s">
        <v>12384</v>
      </c>
      <c r="B4591" s="74" t="s">
        <v>12385</v>
      </c>
      <c r="C4591" s="74" t="s">
        <v>3934</v>
      </c>
      <c r="D4591" s="74" t="s">
        <v>13947</v>
      </c>
    </row>
    <row r="4592" ht="14.25" customHeight="1">
      <c r="A4592" s="74" t="s">
        <v>13448</v>
      </c>
      <c r="B4592" s="74" t="s">
        <v>1755</v>
      </c>
      <c r="C4592" s="74" t="s">
        <v>50</v>
      </c>
      <c r="D4592" s="74" t="s">
        <v>13947</v>
      </c>
    </row>
    <row r="4593" ht="14.25" customHeight="1">
      <c r="A4593" s="74" t="s">
        <v>13449</v>
      </c>
      <c r="B4593" s="74" t="s">
        <v>2947</v>
      </c>
      <c r="C4593" s="74" t="s">
        <v>3968</v>
      </c>
      <c r="D4593" s="74" t="s">
        <v>13947</v>
      </c>
    </row>
    <row r="4594" ht="14.25" customHeight="1">
      <c r="A4594" s="74" t="s">
        <v>13450</v>
      </c>
      <c r="B4594" s="74" t="s">
        <v>1771</v>
      </c>
      <c r="C4594" s="74" t="s">
        <v>3968</v>
      </c>
      <c r="D4594" s="74" t="s">
        <v>13947</v>
      </c>
    </row>
    <row r="4595" ht="14.25" customHeight="1">
      <c r="A4595" s="74" t="s">
        <v>12454</v>
      </c>
      <c r="B4595" s="74" t="s">
        <v>12455</v>
      </c>
      <c r="C4595" s="74" t="s">
        <v>3968</v>
      </c>
      <c r="D4595" s="74" t="s">
        <v>13947</v>
      </c>
    </row>
    <row r="4596" ht="14.25" customHeight="1">
      <c r="A4596" s="74" t="s">
        <v>12456</v>
      </c>
      <c r="B4596" s="74" t="s">
        <v>12457</v>
      </c>
      <c r="C4596" s="74" t="s">
        <v>3968</v>
      </c>
      <c r="D4596" s="74" t="s">
        <v>13947</v>
      </c>
    </row>
    <row r="4597" ht="14.25" customHeight="1">
      <c r="A4597" s="74" t="s">
        <v>12505</v>
      </c>
      <c r="B4597" s="74" t="s">
        <v>1573</v>
      </c>
      <c r="C4597" s="74" t="s">
        <v>923</v>
      </c>
      <c r="D4597" s="74" t="s">
        <v>13947</v>
      </c>
    </row>
    <row r="4598" ht="14.25" customHeight="1">
      <c r="A4598" s="74" t="s">
        <v>12506</v>
      </c>
      <c r="B4598" s="74" t="s">
        <v>12507</v>
      </c>
      <c r="C4598" s="74" t="s">
        <v>3934</v>
      </c>
      <c r="D4598" s="74" t="s">
        <v>13947</v>
      </c>
    </row>
    <row r="4599" ht="14.25" customHeight="1">
      <c r="A4599" s="74" t="s">
        <v>12571</v>
      </c>
      <c r="B4599" s="74" t="s">
        <v>2894</v>
      </c>
      <c r="C4599" s="74" t="s">
        <v>923</v>
      </c>
      <c r="D4599" s="74" t="s">
        <v>13947</v>
      </c>
    </row>
    <row r="4600" ht="14.25" customHeight="1">
      <c r="A4600" s="74" t="s">
        <v>13451</v>
      </c>
      <c r="B4600" s="74" t="s">
        <v>13452</v>
      </c>
      <c r="C4600" s="74" t="s">
        <v>3934</v>
      </c>
      <c r="D4600" s="74" t="s">
        <v>13947</v>
      </c>
    </row>
    <row r="4601" ht="14.25" customHeight="1">
      <c r="A4601" s="74" t="s">
        <v>12591</v>
      </c>
      <c r="B4601" s="74" t="s">
        <v>12592</v>
      </c>
      <c r="C4601" s="74" t="s">
        <v>6563</v>
      </c>
      <c r="D4601" s="74" t="s">
        <v>13947</v>
      </c>
    </row>
    <row r="4602" ht="14.25" customHeight="1">
      <c r="A4602" s="74" t="s">
        <v>12593</v>
      </c>
      <c r="B4602" s="74" t="s">
        <v>6565</v>
      </c>
      <c r="C4602" s="74" t="s">
        <v>3968</v>
      </c>
      <c r="D4602" s="74" t="s">
        <v>13947</v>
      </c>
    </row>
    <row r="4603" ht="14.25" customHeight="1">
      <c r="A4603" s="74" t="s">
        <v>12652</v>
      </c>
      <c r="B4603" s="74" t="s">
        <v>12653</v>
      </c>
      <c r="C4603" s="74" t="s">
        <v>3934</v>
      </c>
      <c r="D4603" s="74" t="s">
        <v>13947</v>
      </c>
    </row>
    <row r="4604" ht="14.25" customHeight="1">
      <c r="A4604" s="74" t="s">
        <v>3713</v>
      </c>
      <c r="B4604" s="74" t="s">
        <v>1853</v>
      </c>
      <c r="C4604" s="74" t="s">
        <v>3968</v>
      </c>
      <c r="D4604" s="74" t="s">
        <v>13947</v>
      </c>
    </row>
    <row r="4605" ht="14.25" customHeight="1">
      <c r="A4605" s="74" t="s">
        <v>13453</v>
      </c>
      <c r="B4605" s="74" t="s">
        <v>325</v>
      </c>
      <c r="C4605" s="74" t="s">
        <v>100</v>
      </c>
      <c r="D4605" s="74" t="s">
        <v>13947</v>
      </c>
    </row>
    <row r="4606" ht="14.25" customHeight="1">
      <c r="A4606" s="74" t="s">
        <v>13454</v>
      </c>
      <c r="B4606" s="74" t="s">
        <v>994</v>
      </c>
      <c r="C4606" s="74" t="s">
        <v>100</v>
      </c>
      <c r="D4606" s="74" t="s">
        <v>13947</v>
      </c>
    </row>
    <row r="4607" ht="14.25" customHeight="1">
      <c r="A4607" s="74" t="s">
        <v>13455</v>
      </c>
      <c r="B4607" s="74" t="s">
        <v>1857</v>
      </c>
      <c r="C4607" s="74" t="s">
        <v>100</v>
      </c>
      <c r="D4607" s="74" t="s">
        <v>13947</v>
      </c>
    </row>
    <row r="4608" ht="14.25" customHeight="1">
      <c r="A4608" s="74" t="s">
        <v>13456</v>
      </c>
      <c r="B4608" s="74" t="s">
        <v>1861</v>
      </c>
      <c r="C4608" s="74" t="s">
        <v>100</v>
      </c>
      <c r="D4608" s="74" t="s">
        <v>13947</v>
      </c>
    </row>
    <row r="4609" ht="14.25" customHeight="1">
      <c r="A4609" s="74" t="s">
        <v>12741</v>
      </c>
      <c r="B4609" s="74" t="s">
        <v>12742</v>
      </c>
      <c r="C4609" s="74" t="s">
        <v>100</v>
      </c>
      <c r="D4609" s="74" t="s">
        <v>13947</v>
      </c>
    </row>
    <row r="4610" ht="14.25" customHeight="1">
      <c r="A4610" s="74" t="s">
        <v>12783</v>
      </c>
      <c r="B4610" s="74" t="s">
        <v>85</v>
      </c>
      <c r="C4610" s="74" t="s">
        <v>100</v>
      </c>
      <c r="D4610" s="74" t="s">
        <v>13947</v>
      </c>
    </row>
    <row r="4611" ht="14.25" customHeight="1">
      <c r="A4611" s="74" t="s">
        <v>12788</v>
      </c>
      <c r="B4611" s="74" t="s">
        <v>13960</v>
      </c>
      <c r="C4611" s="74" t="s">
        <v>3934</v>
      </c>
      <c r="D4611" s="74" t="s">
        <v>13947</v>
      </c>
    </row>
    <row r="4612" ht="14.25" customHeight="1">
      <c r="A4612" s="74" t="s">
        <v>12789</v>
      </c>
      <c r="B4612" s="74" t="s">
        <v>1873</v>
      </c>
      <c r="C4612" s="74" t="s">
        <v>100</v>
      </c>
      <c r="D4612" s="74" t="s">
        <v>13947</v>
      </c>
    </row>
    <row r="4613" ht="14.25" customHeight="1">
      <c r="A4613" s="74" t="s">
        <v>12804</v>
      </c>
      <c r="B4613" s="74" t="s">
        <v>12805</v>
      </c>
      <c r="C4613" s="74" t="s">
        <v>100</v>
      </c>
      <c r="D4613" s="74" t="s">
        <v>13947</v>
      </c>
    </row>
    <row r="4614" ht="14.25" customHeight="1">
      <c r="A4614" s="74" t="s">
        <v>13457</v>
      </c>
      <c r="B4614" s="74" t="s">
        <v>505</v>
      </c>
      <c r="C4614" s="74" t="s">
        <v>50</v>
      </c>
      <c r="D4614" s="74" t="s">
        <v>13947</v>
      </c>
    </row>
    <row r="4615" ht="14.25" customHeight="1">
      <c r="A4615" s="74" t="s">
        <v>3726</v>
      </c>
      <c r="B4615" s="74" t="s">
        <v>1877</v>
      </c>
      <c r="C4615" s="74" t="s">
        <v>127</v>
      </c>
      <c r="D4615" s="74" t="s">
        <v>13947</v>
      </c>
    </row>
    <row r="4616" ht="14.25" customHeight="1">
      <c r="A4616" s="74" t="s">
        <v>12845</v>
      </c>
      <c r="B4616" s="74" t="s">
        <v>3589</v>
      </c>
      <c r="C4616" s="74" t="s">
        <v>127</v>
      </c>
      <c r="D4616" s="74" t="s">
        <v>13947</v>
      </c>
    </row>
    <row r="4617" ht="14.25" customHeight="1">
      <c r="A4617" s="74" t="s">
        <v>12858</v>
      </c>
      <c r="B4617" s="74" t="s">
        <v>3361</v>
      </c>
      <c r="C4617" s="74" t="s">
        <v>1026</v>
      </c>
      <c r="D4617" s="74" t="s">
        <v>13947</v>
      </c>
    </row>
    <row r="4618" ht="14.25" customHeight="1">
      <c r="A4618" s="74" t="s">
        <v>12861</v>
      </c>
      <c r="B4618" s="74" t="s">
        <v>3594</v>
      </c>
      <c r="C4618" s="74" t="s">
        <v>57</v>
      </c>
      <c r="D4618" s="74" t="s">
        <v>13947</v>
      </c>
    </row>
    <row r="4619" ht="14.25" customHeight="1">
      <c r="A4619" s="74" t="s">
        <v>13458</v>
      </c>
      <c r="B4619" s="74" t="s">
        <v>13459</v>
      </c>
      <c r="C4619" s="74" t="s">
        <v>57</v>
      </c>
      <c r="D4619" s="74" t="s">
        <v>13947</v>
      </c>
    </row>
    <row r="4620" ht="14.25" customHeight="1">
      <c r="A4620" s="74" t="s">
        <v>13460</v>
      </c>
      <c r="B4620" s="74" t="s">
        <v>1951</v>
      </c>
      <c r="C4620" s="74" t="s">
        <v>100</v>
      </c>
      <c r="D4620" s="74" t="s">
        <v>13947</v>
      </c>
    </row>
    <row r="4621" ht="14.25" customHeight="1">
      <c r="A4621" s="74" t="s">
        <v>13462</v>
      </c>
      <c r="B4621" s="74" t="s">
        <v>1955</v>
      </c>
      <c r="C4621" s="74" t="s">
        <v>3968</v>
      </c>
      <c r="D4621" s="74" t="s">
        <v>13947</v>
      </c>
    </row>
    <row r="4622" ht="14.25" customHeight="1">
      <c r="A4622" s="74" t="s">
        <v>13090</v>
      </c>
      <c r="B4622" s="74" t="s">
        <v>13091</v>
      </c>
      <c r="C4622" s="74" t="s">
        <v>3934</v>
      </c>
      <c r="D4622" s="74" t="s">
        <v>13947</v>
      </c>
    </row>
    <row r="4623" ht="14.25" customHeight="1">
      <c r="A4623" s="74" t="s">
        <v>13095</v>
      </c>
      <c r="B4623" s="74" t="s">
        <v>10321</v>
      </c>
      <c r="C4623" s="74" t="s">
        <v>100</v>
      </c>
      <c r="D4623" s="74" t="s">
        <v>13947</v>
      </c>
    </row>
    <row r="4624" ht="14.25" customHeight="1">
      <c r="A4624" s="74" t="s">
        <v>13271</v>
      </c>
      <c r="B4624" s="74" t="s">
        <v>48</v>
      </c>
      <c r="C4624" s="74" t="s">
        <v>50</v>
      </c>
      <c r="D4624" s="74" t="s">
        <v>13961</v>
      </c>
    </row>
    <row r="4625" ht="14.25" customHeight="1">
      <c r="A4625" s="74" t="s">
        <v>13273</v>
      </c>
      <c r="B4625" s="74" t="s">
        <v>13274</v>
      </c>
      <c r="C4625" s="74" t="s">
        <v>57</v>
      </c>
      <c r="D4625" s="74" t="s">
        <v>13961</v>
      </c>
    </row>
    <row r="4626" ht="14.25" customHeight="1">
      <c r="A4626" s="74" t="s">
        <v>4024</v>
      </c>
      <c r="B4626" s="74" t="s">
        <v>4025</v>
      </c>
      <c r="C4626" s="74" t="s">
        <v>71</v>
      </c>
      <c r="D4626" s="74" t="s">
        <v>13961</v>
      </c>
    </row>
    <row r="4627" ht="14.25" customHeight="1">
      <c r="A4627" s="74" t="s">
        <v>4031</v>
      </c>
      <c r="B4627" s="74" t="s">
        <v>13962</v>
      </c>
      <c r="C4627" s="74" t="s">
        <v>3934</v>
      </c>
      <c r="D4627" s="74" t="s">
        <v>13961</v>
      </c>
    </row>
    <row r="4628" ht="14.25" customHeight="1">
      <c r="A4628" s="74" t="s">
        <v>4047</v>
      </c>
      <c r="B4628" s="74" t="s">
        <v>13963</v>
      </c>
      <c r="C4628" s="74" t="s">
        <v>71</v>
      </c>
      <c r="D4628" s="74" t="s">
        <v>13961</v>
      </c>
    </row>
    <row r="4629" ht="14.25" customHeight="1">
      <c r="A4629" s="74" t="s">
        <v>4059</v>
      </c>
      <c r="B4629" s="74" t="s">
        <v>13964</v>
      </c>
      <c r="C4629" s="74" t="s">
        <v>3934</v>
      </c>
      <c r="D4629" s="74" t="s">
        <v>13961</v>
      </c>
    </row>
    <row r="4630" ht="14.25" customHeight="1">
      <c r="A4630" s="74" t="s">
        <v>4086</v>
      </c>
      <c r="B4630" s="74" t="s">
        <v>4087</v>
      </c>
      <c r="C4630" s="74" t="s">
        <v>3968</v>
      </c>
      <c r="D4630" s="74" t="s">
        <v>13961</v>
      </c>
    </row>
    <row r="4631" ht="14.25" customHeight="1">
      <c r="A4631" s="74" t="s">
        <v>4088</v>
      </c>
      <c r="B4631" s="74" t="s">
        <v>4089</v>
      </c>
      <c r="C4631" s="74" t="s">
        <v>3934</v>
      </c>
      <c r="D4631" s="74" t="s">
        <v>13961</v>
      </c>
    </row>
    <row r="4632" ht="14.25" customHeight="1">
      <c r="A4632" s="74" t="s">
        <v>4094</v>
      </c>
      <c r="B4632" s="74" t="s">
        <v>3141</v>
      </c>
      <c r="C4632" s="74" t="s">
        <v>71</v>
      </c>
      <c r="D4632" s="74" t="s">
        <v>13961</v>
      </c>
    </row>
    <row r="4633" ht="14.25" customHeight="1">
      <c r="A4633" s="74" t="s">
        <v>4096</v>
      </c>
      <c r="B4633" s="74" t="s">
        <v>4101</v>
      </c>
      <c r="C4633" s="74" t="s">
        <v>3934</v>
      </c>
      <c r="D4633" s="74" t="s">
        <v>13961</v>
      </c>
    </row>
    <row r="4634" ht="14.25" customHeight="1">
      <c r="A4634" s="74" t="s">
        <v>13275</v>
      </c>
      <c r="B4634" s="74" t="s">
        <v>104</v>
      </c>
      <c r="C4634" s="74" t="s">
        <v>50</v>
      </c>
      <c r="D4634" s="74" t="s">
        <v>13961</v>
      </c>
    </row>
    <row r="4635" ht="14.25" customHeight="1">
      <c r="A4635" s="74" t="s">
        <v>13276</v>
      </c>
      <c r="B4635" s="74" t="s">
        <v>109</v>
      </c>
      <c r="C4635" s="74" t="s">
        <v>50</v>
      </c>
      <c r="D4635" s="74" t="s">
        <v>13961</v>
      </c>
    </row>
    <row r="4636" ht="14.25" customHeight="1">
      <c r="A4636" s="74" t="s">
        <v>4315</v>
      </c>
      <c r="B4636" s="74" t="s">
        <v>3152</v>
      </c>
      <c r="C4636" s="74" t="s">
        <v>50</v>
      </c>
      <c r="D4636" s="74" t="s">
        <v>13961</v>
      </c>
    </row>
    <row r="4637" ht="14.25" customHeight="1">
      <c r="A4637" s="74" t="s">
        <v>13277</v>
      </c>
      <c r="B4637" s="74" t="s">
        <v>13278</v>
      </c>
      <c r="C4637" s="74" t="s">
        <v>3934</v>
      </c>
      <c r="D4637" s="74" t="s">
        <v>13961</v>
      </c>
    </row>
    <row r="4638" ht="14.25" customHeight="1">
      <c r="A4638" s="74" t="s">
        <v>13279</v>
      </c>
      <c r="B4638" s="74" t="s">
        <v>125</v>
      </c>
      <c r="C4638" s="74" t="s">
        <v>127</v>
      </c>
      <c r="D4638" s="74" t="s">
        <v>13961</v>
      </c>
    </row>
    <row r="4639" ht="14.25" customHeight="1">
      <c r="A4639" s="74" t="s">
        <v>13280</v>
      </c>
      <c r="B4639" s="74" t="s">
        <v>138</v>
      </c>
      <c r="C4639" s="74" t="s">
        <v>50</v>
      </c>
      <c r="D4639" s="74" t="s">
        <v>13961</v>
      </c>
    </row>
    <row r="4640" ht="14.25" customHeight="1">
      <c r="A4640" s="74" t="s">
        <v>13281</v>
      </c>
      <c r="B4640" s="74" t="s">
        <v>143</v>
      </c>
      <c r="C4640" s="74" t="s">
        <v>100</v>
      </c>
      <c r="D4640" s="74" t="s">
        <v>13961</v>
      </c>
    </row>
    <row r="4641" ht="14.25" customHeight="1">
      <c r="A4641" s="74" t="s">
        <v>13282</v>
      </c>
      <c r="B4641" s="74" t="s">
        <v>147</v>
      </c>
      <c r="C4641" s="74" t="s">
        <v>127</v>
      </c>
      <c r="D4641" s="74" t="s">
        <v>13961</v>
      </c>
    </row>
    <row r="4642" ht="14.25" customHeight="1">
      <c r="A4642" s="74" t="s">
        <v>13283</v>
      </c>
      <c r="B4642" s="74" t="s">
        <v>156</v>
      </c>
      <c r="C4642" s="74" t="s">
        <v>50</v>
      </c>
      <c r="D4642" s="74" t="s">
        <v>13961</v>
      </c>
    </row>
    <row r="4643" ht="14.25" customHeight="1">
      <c r="A4643" s="74" t="s">
        <v>13284</v>
      </c>
      <c r="B4643" s="74" t="s">
        <v>160</v>
      </c>
      <c r="C4643" s="74" t="s">
        <v>50</v>
      </c>
      <c r="D4643" s="74" t="s">
        <v>13961</v>
      </c>
    </row>
    <row r="4644" ht="14.25" customHeight="1">
      <c r="A4644" s="74" t="s">
        <v>13285</v>
      </c>
      <c r="B4644" s="74" t="s">
        <v>164</v>
      </c>
      <c r="C4644" s="74" t="s">
        <v>3968</v>
      </c>
      <c r="D4644" s="74" t="s">
        <v>13961</v>
      </c>
    </row>
    <row r="4645" ht="14.25" customHeight="1">
      <c r="A4645" s="74" t="s">
        <v>13286</v>
      </c>
      <c r="B4645" s="74" t="s">
        <v>174</v>
      </c>
      <c r="C4645" s="74" t="s">
        <v>100</v>
      </c>
      <c r="D4645" s="74" t="s">
        <v>13961</v>
      </c>
    </row>
    <row r="4646" ht="14.25" customHeight="1">
      <c r="A4646" s="74" t="s">
        <v>13287</v>
      </c>
      <c r="B4646" s="74" t="s">
        <v>178</v>
      </c>
      <c r="C4646" s="74" t="s">
        <v>50</v>
      </c>
      <c r="D4646" s="74" t="s">
        <v>13961</v>
      </c>
    </row>
    <row r="4647" ht="14.25" customHeight="1">
      <c r="A4647" s="74" t="s">
        <v>4542</v>
      </c>
      <c r="B4647" s="74" t="s">
        <v>2969</v>
      </c>
      <c r="C4647" s="74" t="s">
        <v>3968</v>
      </c>
      <c r="D4647" s="74" t="s">
        <v>13961</v>
      </c>
    </row>
    <row r="4648" ht="14.25" customHeight="1">
      <c r="A4648" s="74" t="s">
        <v>4549</v>
      </c>
      <c r="B4648" s="74" t="s">
        <v>182</v>
      </c>
      <c r="C4648" s="74" t="s">
        <v>100</v>
      </c>
      <c r="D4648" s="74" t="s">
        <v>13961</v>
      </c>
    </row>
    <row r="4649" ht="14.25" customHeight="1">
      <c r="A4649" s="74" t="s">
        <v>13288</v>
      </c>
      <c r="B4649" s="74" t="s">
        <v>152</v>
      </c>
      <c r="C4649" s="74" t="s">
        <v>3934</v>
      </c>
      <c r="D4649" s="74" t="s">
        <v>13961</v>
      </c>
    </row>
    <row r="4650" ht="14.25" customHeight="1">
      <c r="A4650" s="74" t="s">
        <v>13290</v>
      </c>
      <c r="B4650" s="74" t="s">
        <v>170</v>
      </c>
      <c r="C4650" s="74" t="s">
        <v>3934</v>
      </c>
      <c r="D4650" s="74" t="s">
        <v>13961</v>
      </c>
    </row>
    <row r="4651" ht="14.25" customHeight="1">
      <c r="A4651" s="74" t="s">
        <v>4729</v>
      </c>
      <c r="B4651" s="74" t="s">
        <v>4730</v>
      </c>
      <c r="C4651" s="74" t="s">
        <v>923</v>
      </c>
      <c r="D4651" s="74" t="s">
        <v>13961</v>
      </c>
    </row>
    <row r="4652" ht="14.25" customHeight="1">
      <c r="A4652" s="74" t="s">
        <v>13294</v>
      </c>
      <c r="B4652" s="74" t="s">
        <v>13295</v>
      </c>
      <c r="C4652" s="74" t="s">
        <v>50</v>
      </c>
      <c r="D4652" s="74" t="s">
        <v>13961</v>
      </c>
    </row>
    <row r="4653" ht="14.25" customHeight="1">
      <c r="A4653" s="74" t="s">
        <v>4785</v>
      </c>
      <c r="B4653" s="74" t="s">
        <v>4786</v>
      </c>
      <c r="C4653" s="74" t="s">
        <v>3968</v>
      </c>
      <c r="D4653" s="74" t="s">
        <v>13961</v>
      </c>
    </row>
    <row r="4654" ht="14.25" customHeight="1">
      <c r="A4654" s="74" t="s">
        <v>13296</v>
      </c>
      <c r="B4654" s="74" t="s">
        <v>206</v>
      </c>
      <c r="C4654" s="74" t="s">
        <v>100</v>
      </c>
      <c r="D4654" s="74" t="s">
        <v>13961</v>
      </c>
    </row>
    <row r="4655" ht="14.25" customHeight="1">
      <c r="A4655" s="74" t="s">
        <v>13297</v>
      </c>
      <c r="B4655" s="74" t="s">
        <v>2083</v>
      </c>
      <c r="C4655" s="74" t="s">
        <v>57</v>
      </c>
      <c r="D4655" s="74" t="s">
        <v>13961</v>
      </c>
    </row>
    <row r="4656" ht="14.25" customHeight="1">
      <c r="A4656" s="74" t="s">
        <v>13298</v>
      </c>
      <c r="B4656" s="74" t="s">
        <v>13299</v>
      </c>
      <c r="C4656" s="74" t="s">
        <v>923</v>
      </c>
      <c r="D4656" s="74" t="s">
        <v>13961</v>
      </c>
    </row>
    <row r="4657" ht="14.25" customHeight="1">
      <c r="A4657" s="74" t="s">
        <v>13300</v>
      </c>
      <c r="B4657" s="74" t="s">
        <v>13301</v>
      </c>
      <c r="C4657" s="74" t="s">
        <v>3968</v>
      </c>
      <c r="D4657" s="74" t="s">
        <v>13961</v>
      </c>
    </row>
    <row r="4658" ht="14.25" customHeight="1">
      <c r="A4658" s="74" t="s">
        <v>13302</v>
      </c>
      <c r="B4658" s="74" t="s">
        <v>13303</v>
      </c>
      <c r="C4658" s="74" t="s">
        <v>66</v>
      </c>
      <c r="D4658" s="74" t="s">
        <v>13961</v>
      </c>
    </row>
    <row r="4659" ht="14.25" customHeight="1">
      <c r="A4659" s="74" t="s">
        <v>4910</v>
      </c>
      <c r="B4659" s="74" t="s">
        <v>4911</v>
      </c>
      <c r="C4659" s="74" t="s">
        <v>3968</v>
      </c>
      <c r="D4659" s="74" t="s">
        <v>13961</v>
      </c>
    </row>
    <row r="4660" ht="14.25" customHeight="1">
      <c r="A4660" s="74" t="s">
        <v>13304</v>
      </c>
      <c r="B4660" s="74" t="s">
        <v>219</v>
      </c>
      <c r="C4660" s="74" t="s">
        <v>100</v>
      </c>
      <c r="D4660" s="74" t="s">
        <v>13961</v>
      </c>
    </row>
    <row r="4661" ht="14.25" customHeight="1">
      <c r="A4661" s="74" t="s">
        <v>13305</v>
      </c>
      <c r="B4661" s="74" t="s">
        <v>13513</v>
      </c>
      <c r="C4661" s="74" t="s">
        <v>3968</v>
      </c>
      <c r="D4661" s="74" t="s">
        <v>13961</v>
      </c>
    </row>
    <row r="4662" ht="14.25" customHeight="1">
      <c r="A4662" s="74" t="s">
        <v>5024</v>
      </c>
      <c r="B4662" s="74" t="s">
        <v>256</v>
      </c>
      <c r="C4662" s="74" t="s">
        <v>3968</v>
      </c>
      <c r="D4662" s="74" t="s">
        <v>13961</v>
      </c>
    </row>
    <row r="4663" ht="14.25" customHeight="1">
      <c r="A4663" s="74" t="s">
        <v>13307</v>
      </c>
      <c r="B4663" s="74" t="s">
        <v>310</v>
      </c>
      <c r="C4663" s="74" t="s">
        <v>100</v>
      </c>
      <c r="D4663" s="74" t="s">
        <v>13961</v>
      </c>
    </row>
    <row r="4664" ht="14.25" customHeight="1">
      <c r="A4664" s="74" t="s">
        <v>5299</v>
      </c>
      <c r="B4664" s="74" t="s">
        <v>5300</v>
      </c>
      <c r="C4664" s="74" t="s">
        <v>3968</v>
      </c>
      <c r="D4664" s="74" t="s">
        <v>13961</v>
      </c>
    </row>
    <row r="4665" ht="14.25" customHeight="1">
      <c r="A4665" s="74" t="s">
        <v>13308</v>
      </c>
      <c r="B4665" s="74" t="s">
        <v>13466</v>
      </c>
      <c r="C4665" s="74" t="s">
        <v>3934</v>
      </c>
      <c r="D4665" s="74" t="s">
        <v>13961</v>
      </c>
    </row>
    <row r="4666" ht="14.25" customHeight="1">
      <c r="A4666" s="74" t="s">
        <v>13309</v>
      </c>
      <c r="B4666" s="74" t="s">
        <v>13467</v>
      </c>
      <c r="C4666" s="74" t="s">
        <v>3968</v>
      </c>
      <c r="D4666" s="74" t="s">
        <v>13961</v>
      </c>
    </row>
    <row r="4667" ht="14.25" customHeight="1">
      <c r="A4667" s="74" t="s">
        <v>5373</v>
      </c>
      <c r="B4667" s="74" t="s">
        <v>350</v>
      </c>
      <c r="C4667" s="74" t="s">
        <v>127</v>
      </c>
      <c r="D4667" s="74" t="s">
        <v>13961</v>
      </c>
    </row>
    <row r="4668" ht="14.25" customHeight="1">
      <c r="A4668" s="74" t="s">
        <v>13311</v>
      </c>
      <c r="B4668" s="74" t="s">
        <v>13468</v>
      </c>
      <c r="C4668" s="74" t="s">
        <v>3968</v>
      </c>
      <c r="D4668" s="74" t="s">
        <v>13961</v>
      </c>
    </row>
    <row r="4669" ht="14.25" customHeight="1">
      <c r="A4669" s="74" t="s">
        <v>5463</v>
      </c>
      <c r="B4669" s="74" t="s">
        <v>13469</v>
      </c>
      <c r="C4669" s="74" t="s">
        <v>3968</v>
      </c>
      <c r="D4669" s="74" t="s">
        <v>13961</v>
      </c>
    </row>
    <row r="4670" ht="14.25" customHeight="1">
      <c r="A4670" s="74" t="s">
        <v>13312</v>
      </c>
      <c r="B4670" s="74" t="s">
        <v>13313</v>
      </c>
      <c r="C4670" s="74" t="s">
        <v>66</v>
      </c>
      <c r="D4670" s="74" t="s">
        <v>13961</v>
      </c>
    </row>
    <row r="4671" ht="14.25" customHeight="1">
      <c r="A4671" s="74" t="s">
        <v>13314</v>
      </c>
      <c r="B4671" s="74" t="s">
        <v>13838</v>
      </c>
      <c r="C4671" s="74" t="s">
        <v>100</v>
      </c>
      <c r="D4671" s="74" t="s">
        <v>13961</v>
      </c>
    </row>
    <row r="4672" ht="14.25" customHeight="1">
      <c r="A4672" s="74" t="s">
        <v>13315</v>
      </c>
      <c r="B4672" s="74" t="s">
        <v>423</v>
      </c>
      <c r="C4672" s="74" t="s">
        <v>3968</v>
      </c>
      <c r="D4672" s="74" t="s">
        <v>13961</v>
      </c>
    </row>
    <row r="4673" ht="14.25" customHeight="1">
      <c r="A4673" s="74" t="s">
        <v>3695</v>
      </c>
      <c r="B4673" s="74" t="s">
        <v>13470</v>
      </c>
      <c r="C4673" s="74" t="s">
        <v>57</v>
      </c>
      <c r="D4673" s="74" t="s">
        <v>13961</v>
      </c>
    </row>
    <row r="4674" ht="14.25" customHeight="1">
      <c r="A4674" s="74" t="s">
        <v>5639</v>
      </c>
      <c r="B4674" s="74" t="s">
        <v>444</v>
      </c>
      <c r="C4674" s="74" t="s">
        <v>100</v>
      </c>
      <c r="D4674" s="74" t="s">
        <v>13961</v>
      </c>
    </row>
    <row r="4675" ht="14.25" customHeight="1">
      <c r="A4675" s="74" t="s">
        <v>5733</v>
      </c>
      <c r="B4675" s="74" t="s">
        <v>900</v>
      </c>
      <c r="C4675" s="74" t="s">
        <v>100</v>
      </c>
      <c r="D4675" s="74" t="s">
        <v>13961</v>
      </c>
    </row>
    <row r="4676" ht="14.25" customHeight="1">
      <c r="A4676" s="74" t="s">
        <v>5801</v>
      </c>
      <c r="B4676" s="74" t="s">
        <v>3413</v>
      </c>
      <c r="C4676" s="74" t="s">
        <v>100</v>
      </c>
      <c r="D4676" s="74" t="s">
        <v>13961</v>
      </c>
    </row>
    <row r="4677" ht="14.25" customHeight="1">
      <c r="A4677" s="74" t="s">
        <v>5841</v>
      </c>
      <c r="B4677" s="74" t="s">
        <v>13965</v>
      </c>
      <c r="C4677" s="74" t="s">
        <v>57</v>
      </c>
      <c r="D4677" s="74" t="s">
        <v>13961</v>
      </c>
    </row>
    <row r="4678" ht="14.25" customHeight="1">
      <c r="A4678" s="74" t="s">
        <v>5966</v>
      </c>
      <c r="B4678" s="74" t="s">
        <v>5967</v>
      </c>
      <c r="C4678" s="74" t="s">
        <v>3968</v>
      </c>
      <c r="D4678" s="74" t="s">
        <v>13961</v>
      </c>
    </row>
    <row r="4679" ht="14.25" customHeight="1">
      <c r="A4679" s="74" t="s">
        <v>6029</v>
      </c>
      <c r="B4679" s="74" t="s">
        <v>6030</v>
      </c>
      <c r="C4679" s="74" t="s">
        <v>100</v>
      </c>
      <c r="D4679" s="74" t="s">
        <v>13961</v>
      </c>
    </row>
    <row r="4680" ht="14.25" customHeight="1">
      <c r="A4680" s="74" t="s">
        <v>6173</v>
      </c>
      <c r="B4680" s="74" t="s">
        <v>6172</v>
      </c>
      <c r="C4680" s="74" t="s">
        <v>3934</v>
      </c>
      <c r="D4680" s="74" t="s">
        <v>13961</v>
      </c>
    </row>
    <row r="4681" ht="14.25" customHeight="1">
      <c r="A4681" s="74" t="s">
        <v>13316</v>
      </c>
      <c r="B4681" s="74" t="s">
        <v>13317</v>
      </c>
      <c r="C4681" s="74" t="s">
        <v>57</v>
      </c>
      <c r="D4681" s="74" t="s">
        <v>13961</v>
      </c>
    </row>
    <row r="4682" ht="14.25" customHeight="1">
      <c r="A4682" s="74" t="s">
        <v>13318</v>
      </c>
      <c r="B4682" s="74" t="s">
        <v>473</v>
      </c>
      <c r="C4682" s="74" t="s">
        <v>100</v>
      </c>
      <c r="D4682" s="74" t="s">
        <v>13961</v>
      </c>
    </row>
    <row r="4683" ht="14.25" customHeight="1">
      <c r="A4683" s="74" t="s">
        <v>6425</v>
      </c>
      <c r="B4683" s="74" t="s">
        <v>6426</v>
      </c>
      <c r="C4683" s="74" t="s">
        <v>100</v>
      </c>
      <c r="D4683" s="74" t="s">
        <v>13961</v>
      </c>
    </row>
    <row r="4684" ht="14.25" customHeight="1">
      <c r="A4684" s="74" t="s">
        <v>13319</v>
      </c>
      <c r="B4684" s="74" t="s">
        <v>500</v>
      </c>
      <c r="C4684" s="74" t="s">
        <v>3968</v>
      </c>
      <c r="D4684" s="74" t="s">
        <v>13961</v>
      </c>
    </row>
    <row r="4685" ht="14.25" customHeight="1">
      <c r="A4685" s="74" t="s">
        <v>6530</v>
      </c>
      <c r="B4685" s="74" t="s">
        <v>6531</v>
      </c>
      <c r="C4685" s="74" t="s">
        <v>127</v>
      </c>
      <c r="D4685" s="74" t="s">
        <v>13961</v>
      </c>
    </row>
    <row r="4686" ht="14.25" customHeight="1">
      <c r="A4686" s="74" t="s">
        <v>13320</v>
      </c>
      <c r="B4686" s="74" t="s">
        <v>519</v>
      </c>
      <c r="C4686" s="74" t="s">
        <v>57</v>
      </c>
      <c r="D4686" s="74" t="s">
        <v>13961</v>
      </c>
    </row>
    <row r="4687" ht="14.25" customHeight="1">
      <c r="A4687" s="74" t="s">
        <v>6561</v>
      </c>
      <c r="B4687" s="74" t="s">
        <v>6562</v>
      </c>
      <c r="C4687" s="74" t="s">
        <v>6563</v>
      </c>
      <c r="D4687" s="74" t="s">
        <v>13961</v>
      </c>
    </row>
    <row r="4688" ht="14.25" customHeight="1">
      <c r="A4688" s="74" t="s">
        <v>6564</v>
      </c>
      <c r="B4688" s="74" t="s">
        <v>6565</v>
      </c>
      <c r="C4688" s="74" t="s">
        <v>3968</v>
      </c>
      <c r="D4688" s="74" t="s">
        <v>13961</v>
      </c>
    </row>
    <row r="4689" ht="14.25" customHeight="1">
      <c r="A4689" s="74" t="s">
        <v>6566</v>
      </c>
      <c r="B4689" s="74" t="s">
        <v>6567</v>
      </c>
      <c r="C4689" s="74" t="s">
        <v>127</v>
      </c>
      <c r="D4689" s="74" t="s">
        <v>13961</v>
      </c>
    </row>
    <row r="4690" ht="14.25" customHeight="1">
      <c r="A4690" s="74" t="s">
        <v>6568</v>
      </c>
      <c r="B4690" s="74" t="s">
        <v>6569</v>
      </c>
      <c r="C4690" s="74" t="s">
        <v>3934</v>
      </c>
      <c r="D4690" s="74" t="s">
        <v>13961</v>
      </c>
    </row>
    <row r="4691" ht="14.25" customHeight="1">
      <c r="A4691" s="74" t="s">
        <v>6594</v>
      </c>
      <c r="B4691" s="74" t="s">
        <v>13938</v>
      </c>
      <c r="C4691" s="74" t="s">
        <v>3934</v>
      </c>
      <c r="D4691" s="74" t="s">
        <v>13961</v>
      </c>
    </row>
    <row r="4692" ht="14.25" customHeight="1">
      <c r="A4692" s="74" t="s">
        <v>13322</v>
      </c>
      <c r="B4692" s="74" t="s">
        <v>13323</v>
      </c>
      <c r="C4692" s="74" t="s">
        <v>127</v>
      </c>
      <c r="D4692" s="74" t="s">
        <v>13961</v>
      </c>
    </row>
    <row r="4693" ht="14.25" customHeight="1">
      <c r="A4693" s="74" t="s">
        <v>13324</v>
      </c>
      <c r="B4693" s="74" t="s">
        <v>13471</v>
      </c>
      <c r="C4693" s="74" t="s">
        <v>127</v>
      </c>
      <c r="D4693" s="74" t="s">
        <v>13961</v>
      </c>
    </row>
    <row r="4694" ht="14.25" customHeight="1">
      <c r="A4694" s="74" t="s">
        <v>13325</v>
      </c>
      <c r="B4694" s="74" t="s">
        <v>13472</v>
      </c>
      <c r="C4694" s="74" t="s">
        <v>127</v>
      </c>
      <c r="D4694" s="74" t="s">
        <v>13961</v>
      </c>
    </row>
    <row r="4695" ht="14.25" customHeight="1">
      <c r="A4695" s="74" t="s">
        <v>6632</v>
      </c>
      <c r="B4695" s="74" t="s">
        <v>6633</v>
      </c>
      <c r="C4695" s="74" t="s">
        <v>127</v>
      </c>
      <c r="D4695" s="74" t="s">
        <v>13961</v>
      </c>
    </row>
    <row r="4696" ht="14.25" customHeight="1">
      <c r="A4696" s="74" t="s">
        <v>13326</v>
      </c>
      <c r="B4696" s="74" t="s">
        <v>13327</v>
      </c>
      <c r="C4696" s="74" t="s">
        <v>3968</v>
      </c>
      <c r="D4696" s="74" t="s">
        <v>13961</v>
      </c>
    </row>
    <row r="4697" ht="14.25" customHeight="1">
      <c r="A4697" s="74" t="s">
        <v>13328</v>
      </c>
      <c r="B4697" s="74" t="s">
        <v>13329</v>
      </c>
      <c r="C4697" s="74" t="s">
        <v>127</v>
      </c>
      <c r="D4697" s="74" t="s">
        <v>13961</v>
      </c>
    </row>
    <row r="4698" ht="14.25" customHeight="1">
      <c r="A4698" s="74" t="s">
        <v>13330</v>
      </c>
      <c r="B4698" s="74" t="s">
        <v>13473</v>
      </c>
      <c r="C4698" s="74" t="s">
        <v>127</v>
      </c>
      <c r="D4698" s="74" t="s">
        <v>13961</v>
      </c>
    </row>
    <row r="4699" ht="14.25" customHeight="1">
      <c r="A4699" s="74" t="s">
        <v>6683</v>
      </c>
      <c r="B4699" s="185" t="s">
        <v>6684</v>
      </c>
      <c r="C4699" s="74" t="s">
        <v>3934</v>
      </c>
      <c r="D4699" s="74" t="s">
        <v>13961</v>
      </c>
    </row>
    <row r="4700" ht="14.25" customHeight="1">
      <c r="A4700" s="74" t="s">
        <v>13332</v>
      </c>
      <c r="B4700" s="74" t="s">
        <v>537</v>
      </c>
      <c r="C4700" s="74" t="s">
        <v>100</v>
      </c>
      <c r="D4700" s="74" t="s">
        <v>13961</v>
      </c>
    </row>
    <row r="4701" ht="14.25" customHeight="1">
      <c r="A4701" s="74" t="s">
        <v>13333</v>
      </c>
      <c r="B4701" s="74" t="s">
        <v>13518</v>
      </c>
      <c r="C4701" s="74" t="s">
        <v>3968</v>
      </c>
      <c r="D4701" s="74" t="s">
        <v>13961</v>
      </c>
    </row>
    <row r="4702" ht="14.25" customHeight="1">
      <c r="A4702" s="74" t="s">
        <v>13343</v>
      </c>
      <c r="B4702" s="74" t="s">
        <v>13966</v>
      </c>
      <c r="C4702" s="74" t="s">
        <v>57</v>
      </c>
      <c r="D4702" s="74" t="s">
        <v>13961</v>
      </c>
    </row>
    <row r="4703" ht="14.25" customHeight="1">
      <c r="A4703" s="74" t="s">
        <v>6766</v>
      </c>
      <c r="B4703" s="74" t="s">
        <v>13481</v>
      </c>
      <c r="C4703" s="74" t="s">
        <v>3968</v>
      </c>
      <c r="D4703" s="74" t="s">
        <v>13961</v>
      </c>
    </row>
    <row r="4704" ht="14.25" customHeight="1">
      <c r="A4704" s="74" t="s">
        <v>3722</v>
      </c>
      <c r="B4704" s="74" t="s">
        <v>632</v>
      </c>
      <c r="C4704" s="74" t="s">
        <v>57</v>
      </c>
      <c r="D4704" s="74" t="s">
        <v>13961</v>
      </c>
    </row>
    <row r="4705" ht="14.25" customHeight="1">
      <c r="A4705" s="74" t="s">
        <v>6799</v>
      </c>
      <c r="B4705" s="74" t="s">
        <v>6800</v>
      </c>
      <c r="C4705" s="74" t="s">
        <v>3968</v>
      </c>
      <c r="D4705" s="74" t="s">
        <v>13961</v>
      </c>
    </row>
    <row r="4706" ht="14.25" customHeight="1">
      <c r="A4706" s="74" t="s">
        <v>13347</v>
      </c>
      <c r="B4706" s="185" t="s">
        <v>13348</v>
      </c>
      <c r="C4706" s="74" t="s">
        <v>57</v>
      </c>
      <c r="D4706" s="74" t="s">
        <v>13961</v>
      </c>
    </row>
    <row r="4707" ht="14.25" customHeight="1">
      <c r="A4707" s="74" t="s">
        <v>13349</v>
      </c>
      <c r="B4707" s="74" t="s">
        <v>13483</v>
      </c>
      <c r="C4707" s="74" t="s">
        <v>3968</v>
      </c>
      <c r="D4707" s="74" t="s">
        <v>13961</v>
      </c>
    </row>
    <row r="4708" ht="14.25" customHeight="1">
      <c r="A4708" s="74" t="s">
        <v>3697</v>
      </c>
      <c r="B4708" s="74" t="s">
        <v>13484</v>
      </c>
      <c r="C4708" s="74" t="s">
        <v>71</v>
      </c>
      <c r="D4708" s="74" t="s">
        <v>13961</v>
      </c>
    </row>
    <row r="4709" ht="14.25" customHeight="1">
      <c r="A4709" s="74" t="s">
        <v>3699</v>
      </c>
      <c r="B4709" s="74" t="s">
        <v>687</v>
      </c>
      <c r="C4709" s="74" t="s">
        <v>50</v>
      </c>
      <c r="D4709" s="74" t="s">
        <v>13961</v>
      </c>
    </row>
    <row r="4710" ht="14.25" customHeight="1">
      <c r="A4710" s="74" t="s">
        <v>6861</v>
      </c>
      <c r="B4710" s="74" t="s">
        <v>13824</v>
      </c>
      <c r="C4710" s="74" t="s">
        <v>127</v>
      </c>
      <c r="D4710" s="74" t="s">
        <v>13961</v>
      </c>
    </row>
    <row r="4711" ht="14.25" customHeight="1">
      <c r="A4711" s="74" t="s">
        <v>13350</v>
      </c>
      <c r="B4711" s="74" t="s">
        <v>13351</v>
      </c>
      <c r="C4711" s="74" t="s">
        <v>3968</v>
      </c>
      <c r="D4711" s="74" t="s">
        <v>13961</v>
      </c>
    </row>
    <row r="4712" ht="14.25" customHeight="1">
      <c r="A4712" s="74" t="s">
        <v>13352</v>
      </c>
      <c r="B4712" s="74" t="s">
        <v>13353</v>
      </c>
      <c r="C4712" s="74" t="s">
        <v>3968</v>
      </c>
      <c r="D4712" s="74" t="s">
        <v>13961</v>
      </c>
    </row>
    <row r="4713" ht="14.25" customHeight="1">
      <c r="A4713" s="74" t="s">
        <v>13354</v>
      </c>
      <c r="B4713" s="185" t="s">
        <v>13355</v>
      </c>
      <c r="C4713" s="74" t="s">
        <v>57</v>
      </c>
      <c r="D4713" s="74" t="s">
        <v>13961</v>
      </c>
    </row>
    <row r="4714" ht="14.25" customHeight="1">
      <c r="A4714" s="74" t="s">
        <v>6991</v>
      </c>
      <c r="B4714" s="74" t="s">
        <v>13485</v>
      </c>
      <c r="C4714" s="74" t="s">
        <v>3968</v>
      </c>
      <c r="D4714" s="74" t="s">
        <v>13961</v>
      </c>
    </row>
    <row r="4715" ht="14.25" customHeight="1">
      <c r="A4715" s="74" t="s">
        <v>13356</v>
      </c>
      <c r="B4715" s="74" t="s">
        <v>13486</v>
      </c>
      <c r="C4715" s="74" t="s">
        <v>3968</v>
      </c>
      <c r="D4715" s="74" t="s">
        <v>13961</v>
      </c>
    </row>
    <row r="4716" ht="14.25" customHeight="1">
      <c r="A4716" s="74" t="s">
        <v>3700</v>
      </c>
      <c r="B4716" s="74" t="s">
        <v>13487</v>
      </c>
      <c r="C4716" s="74" t="s">
        <v>71</v>
      </c>
      <c r="D4716" s="74" t="s">
        <v>13961</v>
      </c>
    </row>
    <row r="4717" ht="14.25" customHeight="1">
      <c r="A4717" s="74" t="s">
        <v>13358</v>
      </c>
      <c r="B4717" s="74" t="s">
        <v>13359</v>
      </c>
      <c r="C4717" s="74" t="s">
        <v>3968</v>
      </c>
      <c r="D4717" s="74" t="s">
        <v>13961</v>
      </c>
    </row>
    <row r="4718" ht="14.25" customHeight="1">
      <c r="A4718" s="74" t="s">
        <v>13360</v>
      </c>
      <c r="B4718" s="74" t="s">
        <v>13361</v>
      </c>
      <c r="C4718" s="74" t="s">
        <v>3968</v>
      </c>
      <c r="D4718" s="74" t="s">
        <v>13961</v>
      </c>
    </row>
    <row r="4719" ht="14.25" customHeight="1">
      <c r="A4719" s="74" t="s">
        <v>7097</v>
      </c>
      <c r="B4719" s="74" t="s">
        <v>801</v>
      </c>
      <c r="C4719" s="74" t="s">
        <v>100</v>
      </c>
      <c r="D4719" s="74" t="s">
        <v>13961</v>
      </c>
    </row>
    <row r="4720" ht="14.25" customHeight="1">
      <c r="A4720" s="74" t="s">
        <v>3725</v>
      </c>
      <c r="B4720" s="74" t="s">
        <v>431</v>
      </c>
      <c r="C4720" s="74" t="s">
        <v>3968</v>
      </c>
      <c r="D4720" s="74" t="s">
        <v>13961</v>
      </c>
    </row>
    <row r="4721" ht="14.25" customHeight="1">
      <c r="A4721" s="74" t="s">
        <v>3702</v>
      </c>
      <c r="B4721" s="74" t="s">
        <v>13488</v>
      </c>
      <c r="C4721" s="74" t="s">
        <v>3934</v>
      </c>
      <c r="D4721" s="74" t="s">
        <v>13961</v>
      </c>
    </row>
    <row r="4722" ht="14.25" customHeight="1">
      <c r="A4722" s="74" t="s">
        <v>13362</v>
      </c>
      <c r="B4722" s="74" t="s">
        <v>13489</v>
      </c>
      <c r="C4722" s="74" t="s">
        <v>127</v>
      </c>
      <c r="D4722" s="74" t="s">
        <v>13961</v>
      </c>
    </row>
    <row r="4723" ht="14.25" customHeight="1">
      <c r="A4723" s="74" t="s">
        <v>13364</v>
      </c>
      <c r="B4723" s="74" t="s">
        <v>853</v>
      </c>
      <c r="C4723" s="74" t="s">
        <v>3968</v>
      </c>
      <c r="D4723" s="74" t="s">
        <v>13961</v>
      </c>
    </row>
    <row r="4724" ht="14.25" customHeight="1">
      <c r="A4724" s="74" t="s">
        <v>7237</v>
      </c>
      <c r="B4724" s="74" t="s">
        <v>7238</v>
      </c>
      <c r="C4724" s="74" t="s">
        <v>923</v>
      </c>
      <c r="D4724" s="74" t="s">
        <v>13961</v>
      </c>
    </row>
    <row r="4725" ht="14.25" customHeight="1">
      <c r="A4725" s="74" t="s">
        <v>7245</v>
      </c>
      <c r="B4725" s="74" t="s">
        <v>13967</v>
      </c>
      <c r="C4725" s="74" t="s">
        <v>3968</v>
      </c>
      <c r="D4725" s="74" t="s">
        <v>13961</v>
      </c>
    </row>
    <row r="4726" ht="14.25" customHeight="1">
      <c r="A4726" s="74" t="s">
        <v>13365</v>
      </c>
      <c r="B4726" s="74" t="s">
        <v>868</v>
      </c>
      <c r="C4726" s="74" t="s">
        <v>3968</v>
      </c>
      <c r="D4726" s="74" t="s">
        <v>13961</v>
      </c>
    </row>
    <row r="4727" ht="14.25" customHeight="1">
      <c r="A4727" s="74" t="s">
        <v>13366</v>
      </c>
      <c r="B4727" s="74" t="s">
        <v>13490</v>
      </c>
      <c r="C4727" s="74" t="s">
        <v>3934</v>
      </c>
      <c r="D4727" s="74" t="s">
        <v>13961</v>
      </c>
    </row>
    <row r="4728" ht="14.25" customHeight="1">
      <c r="A4728" s="74" t="s">
        <v>3721</v>
      </c>
      <c r="B4728" s="74" t="s">
        <v>887</v>
      </c>
      <c r="C4728" s="74" t="s">
        <v>57</v>
      </c>
      <c r="D4728" s="74" t="s">
        <v>13961</v>
      </c>
    </row>
    <row r="4729" ht="14.25" customHeight="1">
      <c r="A4729" s="74" t="s">
        <v>13368</v>
      </c>
      <c r="B4729" s="74" t="s">
        <v>13369</v>
      </c>
      <c r="C4729" s="74" t="s">
        <v>3934</v>
      </c>
      <c r="D4729" s="74" t="s">
        <v>13961</v>
      </c>
    </row>
    <row r="4730" ht="14.25" customHeight="1">
      <c r="A4730" s="74" t="s">
        <v>3703</v>
      </c>
      <c r="B4730" s="74" t="s">
        <v>895</v>
      </c>
      <c r="C4730" s="74" t="s">
        <v>3968</v>
      </c>
      <c r="D4730" s="74" t="s">
        <v>13961</v>
      </c>
    </row>
    <row r="4731" ht="14.25" customHeight="1">
      <c r="A4731" s="74" t="s">
        <v>7579</v>
      </c>
      <c r="B4731" s="74" t="s">
        <v>7580</v>
      </c>
      <c r="C4731" s="74" t="s">
        <v>3968</v>
      </c>
      <c r="D4731" s="74" t="s">
        <v>13961</v>
      </c>
    </row>
    <row r="4732" ht="14.25" customHeight="1">
      <c r="A4732" s="74" t="s">
        <v>7646</v>
      </c>
      <c r="B4732" s="74" t="s">
        <v>7647</v>
      </c>
      <c r="C4732" s="74" t="s">
        <v>3934</v>
      </c>
      <c r="D4732" s="74" t="s">
        <v>13961</v>
      </c>
    </row>
    <row r="4733" ht="14.25" customHeight="1">
      <c r="A4733" s="74" t="s">
        <v>7648</v>
      </c>
      <c r="B4733" s="74" t="s">
        <v>7649</v>
      </c>
      <c r="C4733" s="74" t="s">
        <v>923</v>
      </c>
      <c r="D4733" s="74" t="s">
        <v>13961</v>
      </c>
    </row>
    <row r="4734" ht="14.25" customHeight="1">
      <c r="A4734" s="74" t="s">
        <v>13370</v>
      </c>
      <c r="B4734" s="74" t="s">
        <v>13371</v>
      </c>
      <c r="C4734" s="74" t="s">
        <v>3934</v>
      </c>
      <c r="D4734" s="74" t="s">
        <v>13961</v>
      </c>
    </row>
    <row r="4735" ht="14.25" customHeight="1">
      <c r="A4735" s="74" t="s">
        <v>13372</v>
      </c>
      <c r="B4735" s="74" t="s">
        <v>967</v>
      </c>
      <c r="C4735" s="74" t="s">
        <v>3968</v>
      </c>
      <c r="D4735" s="74" t="s">
        <v>13961</v>
      </c>
    </row>
    <row r="4736" ht="14.25" customHeight="1">
      <c r="A4736" s="74" t="s">
        <v>7755</v>
      </c>
      <c r="B4736" s="74" t="s">
        <v>7756</v>
      </c>
      <c r="C4736" s="74" t="s">
        <v>3968</v>
      </c>
      <c r="D4736" s="74" t="s">
        <v>13961</v>
      </c>
    </row>
    <row r="4737" ht="14.25" customHeight="1">
      <c r="A4737" s="74" t="s">
        <v>7757</v>
      </c>
      <c r="B4737" s="74" t="s">
        <v>13520</v>
      </c>
      <c r="C4737" s="74" t="s">
        <v>3934</v>
      </c>
      <c r="D4737" s="74" t="s">
        <v>13961</v>
      </c>
    </row>
    <row r="4738" ht="14.25" customHeight="1">
      <c r="A4738" s="74" t="s">
        <v>13374</v>
      </c>
      <c r="B4738" s="74" t="s">
        <v>979</v>
      </c>
      <c r="C4738" s="74" t="s">
        <v>100</v>
      </c>
      <c r="D4738" s="74" t="s">
        <v>13961</v>
      </c>
    </row>
    <row r="4739" ht="14.25" customHeight="1">
      <c r="A4739" s="74" t="s">
        <v>7790</v>
      </c>
      <c r="B4739" s="74" t="s">
        <v>7791</v>
      </c>
      <c r="C4739" s="74" t="s">
        <v>100</v>
      </c>
      <c r="D4739" s="74" t="s">
        <v>13961</v>
      </c>
    </row>
    <row r="4740" ht="14.25" customHeight="1">
      <c r="A4740" s="74" t="s">
        <v>7792</v>
      </c>
      <c r="B4740" s="74" t="s">
        <v>7793</v>
      </c>
      <c r="C4740" s="74" t="s">
        <v>100</v>
      </c>
      <c r="D4740" s="74" t="s">
        <v>13961</v>
      </c>
    </row>
    <row r="4741" ht="14.25" customHeight="1">
      <c r="A4741" s="74" t="s">
        <v>3705</v>
      </c>
      <c r="B4741" s="74" t="s">
        <v>1025</v>
      </c>
      <c r="C4741" s="74" t="s">
        <v>1026</v>
      </c>
      <c r="D4741" s="74" t="s">
        <v>13961</v>
      </c>
    </row>
    <row r="4742" ht="14.25" customHeight="1">
      <c r="A4742" s="74" t="s">
        <v>3706</v>
      </c>
      <c r="B4742" s="74" t="s">
        <v>1031</v>
      </c>
      <c r="C4742" s="74" t="s">
        <v>127</v>
      </c>
      <c r="D4742" s="74" t="s">
        <v>13961</v>
      </c>
    </row>
    <row r="4743" ht="14.25" customHeight="1">
      <c r="A4743" s="74" t="s">
        <v>3707</v>
      </c>
      <c r="B4743" s="74" t="s">
        <v>1035</v>
      </c>
      <c r="C4743" s="74" t="s">
        <v>50</v>
      </c>
      <c r="D4743" s="74" t="s">
        <v>13961</v>
      </c>
    </row>
    <row r="4744" ht="14.25" customHeight="1">
      <c r="A4744" s="74" t="s">
        <v>13375</v>
      </c>
      <c r="B4744" s="74" t="s">
        <v>1039</v>
      </c>
      <c r="C4744" s="74" t="s">
        <v>50</v>
      </c>
      <c r="D4744" s="74" t="s">
        <v>13961</v>
      </c>
    </row>
    <row r="4745" ht="14.25" customHeight="1">
      <c r="A4745" s="74" t="s">
        <v>3708</v>
      </c>
      <c r="B4745" s="74" t="s">
        <v>1042</v>
      </c>
      <c r="C4745" s="74" t="s">
        <v>3968</v>
      </c>
      <c r="D4745" s="74" t="s">
        <v>13961</v>
      </c>
    </row>
    <row r="4746" ht="14.25" customHeight="1">
      <c r="A4746" s="74" t="s">
        <v>7846</v>
      </c>
      <c r="B4746" s="74" t="s">
        <v>7847</v>
      </c>
      <c r="C4746" s="74" t="s">
        <v>3934</v>
      </c>
      <c r="D4746" s="74" t="s">
        <v>13961</v>
      </c>
    </row>
    <row r="4747" ht="14.25" customHeight="1">
      <c r="A4747" s="74" t="s">
        <v>13376</v>
      </c>
      <c r="B4747" s="74" t="s">
        <v>13377</v>
      </c>
      <c r="C4747" s="74" t="s">
        <v>50</v>
      </c>
      <c r="D4747" s="74" t="s">
        <v>13961</v>
      </c>
    </row>
    <row r="4748" ht="14.25" customHeight="1">
      <c r="A4748" s="74" t="s">
        <v>13378</v>
      </c>
      <c r="B4748" s="74" t="s">
        <v>13968</v>
      </c>
      <c r="C4748" s="74" t="s">
        <v>3968</v>
      </c>
      <c r="D4748" s="74" t="s">
        <v>13961</v>
      </c>
    </row>
    <row r="4749" ht="14.25" customHeight="1">
      <c r="A4749" s="74" t="s">
        <v>8026</v>
      </c>
      <c r="B4749" s="74" t="s">
        <v>8027</v>
      </c>
      <c r="C4749" s="74" t="s">
        <v>3934</v>
      </c>
      <c r="D4749" s="74" t="s">
        <v>13961</v>
      </c>
    </row>
    <row r="4750" ht="14.25" customHeight="1">
      <c r="A4750" s="74" t="s">
        <v>8038</v>
      </c>
      <c r="B4750" s="74" t="s">
        <v>8039</v>
      </c>
      <c r="C4750" s="74" t="s">
        <v>127</v>
      </c>
      <c r="D4750" s="74" t="s">
        <v>13961</v>
      </c>
    </row>
    <row r="4751" ht="14.25" customHeight="1">
      <c r="A4751" s="74" t="s">
        <v>8040</v>
      </c>
      <c r="B4751" s="74" t="s">
        <v>8041</v>
      </c>
      <c r="C4751" s="74" t="s">
        <v>127</v>
      </c>
      <c r="D4751" s="74" t="s">
        <v>13961</v>
      </c>
    </row>
    <row r="4752" ht="14.25" customHeight="1">
      <c r="A4752" s="74" t="s">
        <v>13379</v>
      </c>
      <c r="B4752" s="74" t="s">
        <v>13380</v>
      </c>
      <c r="C4752" s="74" t="s">
        <v>3934</v>
      </c>
      <c r="D4752" s="74" t="s">
        <v>13961</v>
      </c>
    </row>
    <row r="4753" ht="14.25" customHeight="1">
      <c r="A4753" s="74" t="s">
        <v>8060</v>
      </c>
      <c r="B4753" s="74" t="s">
        <v>8061</v>
      </c>
      <c r="C4753" s="74" t="s">
        <v>3934</v>
      </c>
      <c r="D4753" s="74" t="s">
        <v>13961</v>
      </c>
    </row>
    <row r="4754" ht="14.25" customHeight="1">
      <c r="A4754" s="74" t="s">
        <v>8158</v>
      </c>
      <c r="B4754" s="74" t="s">
        <v>2940</v>
      </c>
      <c r="C4754" s="74" t="s">
        <v>100</v>
      </c>
      <c r="D4754" s="74" t="s">
        <v>13961</v>
      </c>
    </row>
    <row r="4755" ht="14.25" customHeight="1">
      <c r="A4755" s="74" t="s">
        <v>3716</v>
      </c>
      <c r="B4755" s="74" t="s">
        <v>13492</v>
      </c>
      <c r="C4755" s="74" t="s">
        <v>3934</v>
      </c>
      <c r="D4755" s="74" t="s">
        <v>13961</v>
      </c>
    </row>
    <row r="4756" ht="14.25" customHeight="1">
      <c r="A4756" s="74" t="s">
        <v>8196</v>
      </c>
      <c r="B4756" s="74" t="s">
        <v>1183</v>
      </c>
      <c r="C4756" s="74" t="s">
        <v>3968</v>
      </c>
      <c r="D4756" s="74" t="s">
        <v>13961</v>
      </c>
    </row>
    <row r="4757" ht="14.25" customHeight="1">
      <c r="A4757" s="74" t="s">
        <v>13384</v>
      </c>
      <c r="B4757" s="74" t="s">
        <v>1183</v>
      </c>
      <c r="C4757" s="74" t="s">
        <v>3968</v>
      </c>
      <c r="D4757" s="74" t="s">
        <v>13961</v>
      </c>
    </row>
    <row r="4758" ht="14.25" customHeight="1">
      <c r="A4758" s="74" t="s">
        <v>8227</v>
      </c>
      <c r="B4758" s="74" t="s">
        <v>2935</v>
      </c>
      <c r="C4758" s="74" t="s">
        <v>2936</v>
      </c>
      <c r="D4758" s="74" t="s">
        <v>13961</v>
      </c>
    </row>
    <row r="4759" ht="14.25" customHeight="1">
      <c r="A4759" s="74" t="s">
        <v>13385</v>
      </c>
      <c r="B4759" s="74" t="s">
        <v>2938</v>
      </c>
      <c r="C4759" s="74" t="s">
        <v>2936</v>
      </c>
      <c r="D4759" s="74" t="s">
        <v>13961</v>
      </c>
    </row>
    <row r="4760" ht="14.25" customHeight="1">
      <c r="A4760" s="74" t="s">
        <v>13493</v>
      </c>
      <c r="B4760" s="74" t="s">
        <v>13969</v>
      </c>
      <c r="C4760" s="74" t="s">
        <v>50</v>
      </c>
      <c r="D4760" s="74" t="s">
        <v>13961</v>
      </c>
    </row>
    <row r="4761" ht="14.25" customHeight="1">
      <c r="A4761" s="74" t="s">
        <v>8406</v>
      </c>
      <c r="B4761" s="74" t="s">
        <v>13970</v>
      </c>
      <c r="C4761" s="74" t="s">
        <v>100</v>
      </c>
      <c r="D4761" s="74" t="s">
        <v>13961</v>
      </c>
    </row>
    <row r="4762" ht="14.25" customHeight="1">
      <c r="A4762" s="74" t="s">
        <v>13386</v>
      </c>
      <c r="B4762" s="74" t="s">
        <v>2940</v>
      </c>
      <c r="C4762" s="74" t="s">
        <v>71</v>
      </c>
      <c r="D4762" s="74" t="s">
        <v>13961</v>
      </c>
    </row>
    <row r="4763" ht="14.25" customHeight="1">
      <c r="A4763" s="74" t="s">
        <v>13388</v>
      </c>
      <c r="B4763" s="74" t="s">
        <v>490</v>
      </c>
      <c r="C4763" s="74" t="s">
        <v>50</v>
      </c>
      <c r="D4763" s="74" t="s">
        <v>13961</v>
      </c>
    </row>
    <row r="4764" ht="14.25" customHeight="1">
      <c r="A4764" s="74" t="s">
        <v>13389</v>
      </c>
      <c r="B4764" s="74" t="s">
        <v>790</v>
      </c>
      <c r="C4764" s="74" t="s">
        <v>50</v>
      </c>
      <c r="D4764" s="74" t="s">
        <v>13961</v>
      </c>
    </row>
    <row r="4765" ht="14.25" customHeight="1">
      <c r="A4765" s="74" t="s">
        <v>13390</v>
      </c>
      <c r="B4765" s="74" t="s">
        <v>797</v>
      </c>
      <c r="C4765" s="74" t="s">
        <v>3968</v>
      </c>
      <c r="D4765" s="74" t="s">
        <v>13961</v>
      </c>
    </row>
    <row r="4766" ht="14.25" customHeight="1">
      <c r="A4766" s="74" t="s">
        <v>8576</v>
      </c>
      <c r="B4766" s="74" t="s">
        <v>13971</v>
      </c>
      <c r="C4766" s="74" t="s">
        <v>100</v>
      </c>
      <c r="D4766" s="74" t="s">
        <v>13961</v>
      </c>
    </row>
    <row r="4767" ht="14.25" customHeight="1">
      <c r="A4767" s="74" t="s">
        <v>8578</v>
      </c>
      <c r="B4767" s="74" t="s">
        <v>13800</v>
      </c>
      <c r="C4767" s="74" t="s">
        <v>3968</v>
      </c>
      <c r="D4767" s="74" t="s">
        <v>13961</v>
      </c>
    </row>
    <row r="4768" ht="14.25" customHeight="1">
      <c r="A4768" s="74" t="s">
        <v>3709</v>
      </c>
      <c r="B4768" s="74" t="s">
        <v>1205</v>
      </c>
      <c r="C4768" s="74" t="s">
        <v>127</v>
      </c>
      <c r="D4768" s="74" t="s">
        <v>13961</v>
      </c>
    </row>
    <row r="4769" ht="14.25" customHeight="1">
      <c r="A4769" s="74" t="s">
        <v>8604</v>
      </c>
      <c r="B4769" s="74" t="s">
        <v>3492</v>
      </c>
      <c r="C4769" s="74" t="s">
        <v>57</v>
      </c>
      <c r="D4769" s="74" t="s">
        <v>13961</v>
      </c>
    </row>
    <row r="4770" ht="14.25" customHeight="1">
      <c r="A4770" s="74" t="s">
        <v>13391</v>
      </c>
      <c r="B4770" s="74" t="s">
        <v>767</v>
      </c>
      <c r="C4770" s="74" t="s">
        <v>50</v>
      </c>
      <c r="D4770" s="74" t="s">
        <v>13961</v>
      </c>
    </row>
    <row r="4771" ht="14.25" customHeight="1">
      <c r="A4771" s="74" t="s">
        <v>13392</v>
      </c>
      <c r="B4771" s="74" t="s">
        <v>13497</v>
      </c>
      <c r="C4771" s="74" t="s">
        <v>3934</v>
      </c>
      <c r="D4771" s="74" t="s">
        <v>13961</v>
      </c>
    </row>
    <row r="4772" ht="14.25" customHeight="1">
      <c r="A4772" s="74" t="s">
        <v>8786</v>
      </c>
      <c r="B4772" s="74" t="s">
        <v>1085</v>
      </c>
      <c r="C4772" s="74" t="s">
        <v>57</v>
      </c>
      <c r="D4772" s="74" t="s">
        <v>13961</v>
      </c>
    </row>
    <row r="4773" ht="14.25" customHeight="1">
      <c r="A4773" s="74" t="s">
        <v>3710</v>
      </c>
      <c r="B4773" s="74" t="s">
        <v>1217</v>
      </c>
      <c r="C4773" s="74" t="s">
        <v>3968</v>
      </c>
      <c r="D4773" s="74" t="s">
        <v>13961</v>
      </c>
    </row>
    <row r="4774" ht="14.25" customHeight="1">
      <c r="A4774" s="74" t="s">
        <v>8878</v>
      </c>
      <c r="B4774" s="74" t="s">
        <v>1252</v>
      </c>
      <c r="C4774" s="74" t="s">
        <v>3934</v>
      </c>
      <c r="D4774" s="74" t="s">
        <v>13961</v>
      </c>
    </row>
    <row r="4775" ht="14.25" customHeight="1">
      <c r="A4775" s="74" t="s">
        <v>8882</v>
      </c>
      <c r="B4775" s="74" t="s">
        <v>3055</v>
      </c>
      <c r="C4775" s="74" t="s">
        <v>100</v>
      </c>
      <c r="D4775" s="74" t="s">
        <v>13961</v>
      </c>
    </row>
    <row r="4776" ht="14.25" customHeight="1">
      <c r="A4776" s="74" t="s">
        <v>8884</v>
      </c>
      <c r="B4776" s="74" t="s">
        <v>8885</v>
      </c>
      <c r="C4776" s="74" t="s">
        <v>3934</v>
      </c>
      <c r="D4776" s="74" t="s">
        <v>13961</v>
      </c>
    </row>
    <row r="4777" ht="14.25" customHeight="1">
      <c r="A4777" s="74" t="s">
        <v>13393</v>
      </c>
      <c r="B4777" s="74" t="s">
        <v>1256</v>
      </c>
      <c r="C4777" s="74" t="s">
        <v>3968</v>
      </c>
      <c r="D4777" s="74" t="s">
        <v>13961</v>
      </c>
    </row>
    <row r="4778" ht="14.25" customHeight="1">
      <c r="A4778" s="74" t="s">
        <v>13394</v>
      </c>
      <c r="B4778" s="74" t="s">
        <v>777</v>
      </c>
      <c r="C4778" s="74" t="s">
        <v>50</v>
      </c>
      <c r="D4778" s="74" t="s">
        <v>13961</v>
      </c>
    </row>
    <row r="4779" ht="14.25" customHeight="1">
      <c r="A4779" s="74" t="s">
        <v>13395</v>
      </c>
      <c r="B4779" s="74" t="s">
        <v>13498</v>
      </c>
      <c r="C4779" s="74" t="s">
        <v>3934</v>
      </c>
      <c r="D4779" s="74" t="s">
        <v>13961</v>
      </c>
    </row>
    <row r="4780" ht="14.25" customHeight="1">
      <c r="A4780" s="74" t="s">
        <v>9105</v>
      </c>
      <c r="B4780" s="74" t="s">
        <v>1091</v>
      </c>
      <c r="C4780" s="74" t="s">
        <v>57</v>
      </c>
      <c r="D4780" s="74" t="s">
        <v>13961</v>
      </c>
    </row>
    <row r="4781" ht="14.25" customHeight="1">
      <c r="A4781" s="74" t="s">
        <v>13396</v>
      </c>
      <c r="B4781" s="74" t="s">
        <v>13397</v>
      </c>
      <c r="C4781" s="74" t="s">
        <v>3968</v>
      </c>
      <c r="D4781" s="74" t="s">
        <v>13961</v>
      </c>
    </row>
    <row r="4782" ht="14.25" customHeight="1">
      <c r="A4782" s="74" t="s">
        <v>13398</v>
      </c>
      <c r="B4782" s="74" t="s">
        <v>13399</v>
      </c>
      <c r="C4782" s="74" t="s">
        <v>3968</v>
      </c>
      <c r="D4782" s="74" t="s">
        <v>13961</v>
      </c>
    </row>
    <row r="4783" ht="14.25" customHeight="1">
      <c r="A4783" s="74" t="s">
        <v>13400</v>
      </c>
      <c r="B4783" s="74" t="s">
        <v>13401</v>
      </c>
      <c r="C4783" s="74" t="s">
        <v>3968</v>
      </c>
      <c r="D4783" s="74" t="s">
        <v>13961</v>
      </c>
    </row>
    <row r="4784" ht="14.25" customHeight="1">
      <c r="A4784" s="74" t="s">
        <v>13402</v>
      </c>
      <c r="B4784" s="74" t="s">
        <v>13403</v>
      </c>
      <c r="C4784" s="74" t="s">
        <v>3968</v>
      </c>
      <c r="D4784" s="74" t="s">
        <v>13961</v>
      </c>
    </row>
    <row r="4785" ht="14.25" customHeight="1">
      <c r="A4785" s="74" t="s">
        <v>13404</v>
      </c>
      <c r="B4785" s="74" t="s">
        <v>9160</v>
      </c>
      <c r="C4785" s="74" t="s">
        <v>3968</v>
      </c>
      <c r="D4785" s="74" t="s">
        <v>13961</v>
      </c>
    </row>
    <row r="4786" ht="14.25" customHeight="1">
      <c r="A4786" s="74" t="s">
        <v>13405</v>
      </c>
      <c r="B4786" s="74" t="s">
        <v>13499</v>
      </c>
      <c r="C4786" s="74" t="s">
        <v>3968</v>
      </c>
      <c r="D4786" s="74" t="s">
        <v>13961</v>
      </c>
    </row>
    <row r="4787" ht="14.25" customHeight="1">
      <c r="A4787" s="74" t="s">
        <v>13407</v>
      </c>
      <c r="B4787" s="74" t="s">
        <v>13945</v>
      </c>
      <c r="C4787" s="74" t="s">
        <v>3934</v>
      </c>
      <c r="D4787" s="74" t="s">
        <v>13961</v>
      </c>
    </row>
    <row r="4788" ht="14.25" customHeight="1">
      <c r="A4788" s="74" t="s">
        <v>9167</v>
      </c>
      <c r="B4788" s="74" t="s">
        <v>9168</v>
      </c>
      <c r="C4788" s="74" t="s">
        <v>3968</v>
      </c>
      <c r="D4788" s="74" t="s">
        <v>13961</v>
      </c>
    </row>
    <row r="4789" ht="14.25" customHeight="1">
      <c r="A4789" s="74" t="s">
        <v>9239</v>
      </c>
      <c r="B4789" s="74" t="s">
        <v>1042</v>
      </c>
      <c r="C4789" s="74" t="s">
        <v>100</v>
      </c>
      <c r="D4789" s="74" t="s">
        <v>13961</v>
      </c>
    </row>
    <row r="4790" ht="14.25" customHeight="1">
      <c r="A4790" s="74" t="s">
        <v>9242</v>
      </c>
      <c r="B4790" s="74" t="s">
        <v>9243</v>
      </c>
      <c r="C4790" s="74" t="s">
        <v>100</v>
      </c>
      <c r="D4790" s="74" t="s">
        <v>13961</v>
      </c>
    </row>
    <row r="4791" ht="14.25" customHeight="1">
      <c r="A4791" s="74" t="s">
        <v>13409</v>
      </c>
      <c r="B4791" s="74" t="s">
        <v>1304</v>
      </c>
      <c r="C4791" s="74" t="s">
        <v>57</v>
      </c>
      <c r="D4791" s="74" t="s">
        <v>13961</v>
      </c>
    </row>
    <row r="4792" ht="14.25" customHeight="1">
      <c r="A4792" s="74" t="s">
        <v>3711</v>
      </c>
      <c r="B4792" s="74" t="s">
        <v>13501</v>
      </c>
      <c r="C4792" s="74" t="s">
        <v>3934</v>
      </c>
      <c r="D4792" s="74" t="s">
        <v>13961</v>
      </c>
    </row>
    <row r="4793" ht="14.25" customHeight="1">
      <c r="A4793" s="74" t="s">
        <v>3719</v>
      </c>
      <c r="B4793" s="74" t="s">
        <v>1316</v>
      </c>
      <c r="C4793" s="74" t="s">
        <v>57</v>
      </c>
      <c r="D4793" s="74" t="s">
        <v>13961</v>
      </c>
    </row>
    <row r="4794" ht="14.25" customHeight="1">
      <c r="A4794" s="74" t="s">
        <v>13502</v>
      </c>
      <c r="B4794" s="74" t="s">
        <v>13503</v>
      </c>
      <c r="C4794" s="74" t="s">
        <v>50</v>
      </c>
      <c r="D4794" s="74" t="s">
        <v>13961</v>
      </c>
    </row>
    <row r="4795" ht="14.25" customHeight="1">
      <c r="A4795" s="74" t="s">
        <v>9497</v>
      </c>
      <c r="B4795" s="74" t="s">
        <v>9498</v>
      </c>
      <c r="C4795" s="74" t="s">
        <v>66</v>
      </c>
      <c r="D4795" s="74" t="s">
        <v>13961</v>
      </c>
    </row>
    <row r="4796" ht="14.25" customHeight="1">
      <c r="A4796" s="74" t="s">
        <v>9499</v>
      </c>
      <c r="B4796" s="74" t="s">
        <v>13805</v>
      </c>
      <c r="C4796" s="74" t="s">
        <v>3968</v>
      </c>
      <c r="D4796" s="74" t="s">
        <v>13961</v>
      </c>
    </row>
    <row r="4797" ht="14.25" customHeight="1">
      <c r="A4797" s="74" t="s">
        <v>13412</v>
      </c>
      <c r="B4797" s="74" t="s">
        <v>13972</v>
      </c>
      <c r="C4797" s="74" t="s">
        <v>57</v>
      </c>
      <c r="D4797" s="74" t="s">
        <v>13961</v>
      </c>
    </row>
    <row r="4798" ht="14.25" customHeight="1">
      <c r="A4798" s="74" t="s">
        <v>9787</v>
      </c>
      <c r="B4798" s="74" t="s">
        <v>9788</v>
      </c>
      <c r="C4798" s="74" t="s">
        <v>3968</v>
      </c>
      <c r="D4798" s="74" t="s">
        <v>13961</v>
      </c>
    </row>
    <row r="4799" ht="14.25" customHeight="1">
      <c r="A4799" s="74" t="s">
        <v>9838</v>
      </c>
      <c r="B4799" s="74" t="s">
        <v>13973</v>
      </c>
      <c r="C4799" s="74" t="s">
        <v>923</v>
      </c>
      <c r="D4799" s="74" t="s">
        <v>13961</v>
      </c>
    </row>
    <row r="4800" ht="14.25" customHeight="1">
      <c r="A4800" s="74" t="s">
        <v>9840</v>
      </c>
      <c r="B4800" s="74" t="s">
        <v>13974</v>
      </c>
      <c r="C4800" s="74" t="s">
        <v>923</v>
      </c>
      <c r="D4800" s="74" t="s">
        <v>13961</v>
      </c>
    </row>
    <row r="4801" ht="14.25" customHeight="1">
      <c r="A4801" s="74" t="s">
        <v>9842</v>
      </c>
      <c r="B4801" s="74" t="s">
        <v>9843</v>
      </c>
      <c r="C4801" s="74" t="s">
        <v>3968</v>
      </c>
      <c r="D4801" s="74" t="s">
        <v>13961</v>
      </c>
    </row>
    <row r="4802" ht="14.25" customHeight="1">
      <c r="A4802" s="74" t="s">
        <v>9964</v>
      </c>
      <c r="B4802" s="74" t="s">
        <v>13975</v>
      </c>
      <c r="C4802" s="74" t="s">
        <v>100</v>
      </c>
      <c r="D4802" s="74" t="s">
        <v>13961</v>
      </c>
    </row>
    <row r="4803" ht="14.25" customHeight="1">
      <c r="A4803" s="74" t="s">
        <v>9973</v>
      </c>
      <c r="B4803" s="74" t="s">
        <v>13976</v>
      </c>
      <c r="C4803" s="74" t="s">
        <v>3934</v>
      </c>
      <c r="D4803" s="74" t="s">
        <v>13961</v>
      </c>
    </row>
    <row r="4804" ht="14.25" customHeight="1">
      <c r="A4804" s="74" t="s">
        <v>10390</v>
      </c>
      <c r="B4804" s="74" t="s">
        <v>13977</v>
      </c>
      <c r="C4804" s="74" t="s">
        <v>100</v>
      </c>
      <c r="D4804" s="74" t="s">
        <v>13961</v>
      </c>
    </row>
    <row r="4805" ht="14.25" customHeight="1">
      <c r="A4805" s="74" t="s">
        <v>10396</v>
      </c>
      <c r="B4805" s="74" t="s">
        <v>13978</v>
      </c>
      <c r="C4805" s="74" t="s">
        <v>3934</v>
      </c>
      <c r="D4805" s="74" t="s">
        <v>13961</v>
      </c>
    </row>
    <row r="4806" ht="14.25" customHeight="1">
      <c r="A4806" s="74" t="s">
        <v>13419</v>
      </c>
      <c r="B4806" s="74" t="s">
        <v>1436</v>
      </c>
      <c r="C4806" s="74" t="s">
        <v>71</v>
      </c>
      <c r="D4806" s="74" t="s">
        <v>13961</v>
      </c>
    </row>
    <row r="4807" ht="14.25" customHeight="1">
      <c r="A4807" s="74" t="s">
        <v>13420</v>
      </c>
      <c r="B4807" s="74" t="s">
        <v>665</v>
      </c>
      <c r="C4807" s="74" t="s">
        <v>127</v>
      </c>
      <c r="D4807" s="74" t="s">
        <v>13961</v>
      </c>
    </row>
    <row r="4808" ht="14.25" customHeight="1">
      <c r="A4808" s="74" t="s">
        <v>13421</v>
      </c>
      <c r="B4808" s="74" t="s">
        <v>744</v>
      </c>
      <c r="C4808" s="74" t="s">
        <v>127</v>
      </c>
      <c r="D4808" s="74" t="s">
        <v>13961</v>
      </c>
    </row>
    <row r="4809" ht="14.25" customHeight="1">
      <c r="A4809" s="74" t="s">
        <v>10577</v>
      </c>
      <c r="B4809" s="74" t="s">
        <v>10578</v>
      </c>
      <c r="C4809" s="74" t="s">
        <v>3934</v>
      </c>
      <c r="D4809" s="74" t="s">
        <v>13961</v>
      </c>
    </row>
    <row r="4810" ht="14.25" customHeight="1">
      <c r="A4810" s="74" t="s">
        <v>10581</v>
      </c>
      <c r="B4810" s="74" t="s">
        <v>7107</v>
      </c>
      <c r="C4810" s="74" t="s">
        <v>3968</v>
      </c>
      <c r="D4810" s="74" t="s">
        <v>13961</v>
      </c>
    </row>
    <row r="4811" ht="14.25" customHeight="1">
      <c r="A4811" s="74" t="s">
        <v>10603</v>
      </c>
      <c r="B4811" s="74" t="s">
        <v>10604</v>
      </c>
      <c r="C4811" s="74" t="s">
        <v>100</v>
      </c>
      <c r="D4811" s="74" t="s">
        <v>13961</v>
      </c>
    </row>
    <row r="4812" ht="14.25" customHeight="1">
      <c r="A4812" s="74" t="s">
        <v>10605</v>
      </c>
      <c r="B4812" s="74" t="s">
        <v>10606</v>
      </c>
      <c r="C4812" s="74" t="s">
        <v>100</v>
      </c>
      <c r="D4812" s="74" t="s">
        <v>13961</v>
      </c>
    </row>
    <row r="4813" ht="14.25" customHeight="1">
      <c r="A4813" s="74" t="s">
        <v>10607</v>
      </c>
      <c r="B4813" s="74" t="s">
        <v>10608</v>
      </c>
      <c r="C4813" s="74" t="s">
        <v>100</v>
      </c>
      <c r="D4813" s="74" t="s">
        <v>13961</v>
      </c>
    </row>
    <row r="4814" ht="14.25" customHeight="1">
      <c r="A4814" s="74" t="s">
        <v>10609</v>
      </c>
      <c r="B4814" s="74" t="s">
        <v>125</v>
      </c>
      <c r="C4814" s="74" t="s">
        <v>100</v>
      </c>
      <c r="D4814" s="74" t="s">
        <v>13961</v>
      </c>
    </row>
    <row r="4815" ht="14.25" customHeight="1">
      <c r="A4815" s="74" t="s">
        <v>10610</v>
      </c>
      <c r="B4815" s="74" t="s">
        <v>10611</v>
      </c>
      <c r="C4815" s="74" t="s">
        <v>100</v>
      </c>
      <c r="D4815" s="74" t="s">
        <v>13961</v>
      </c>
    </row>
    <row r="4816" ht="14.25" customHeight="1">
      <c r="A4816" s="74" t="s">
        <v>13422</v>
      </c>
      <c r="B4816" s="74" t="s">
        <v>1444</v>
      </c>
      <c r="C4816" s="74" t="s">
        <v>100</v>
      </c>
      <c r="D4816" s="74" t="s">
        <v>13961</v>
      </c>
    </row>
    <row r="4817" ht="14.25" customHeight="1">
      <c r="A4817" s="74" t="s">
        <v>10612</v>
      </c>
      <c r="B4817" s="74" t="s">
        <v>966</v>
      </c>
      <c r="C4817" s="74" t="s">
        <v>100</v>
      </c>
      <c r="D4817" s="74" t="s">
        <v>13961</v>
      </c>
    </row>
    <row r="4818" ht="14.25" customHeight="1">
      <c r="A4818" s="74" t="s">
        <v>10613</v>
      </c>
      <c r="B4818" s="74" t="s">
        <v>10614</v>
      </c>
      <c r="C4818" s="74" t="s">
        <v>100</v>
      </c>
      <c r="D4818" s="74" t="s">
        <v>13961</v>
      </c>
    </row>
    <row r="4819" ht="14.25" customHeight="1">
      <c r="A4819" s="74" t="s">
        <v>10615</v>
      </c>
      <c r="B4819" s="74" t="s">
        <v>853</v>
      </c>
      <c r="C4819" s="74" t="s">
        <v>100</v>
      </c>
      <c r="D4819" s="74" t="s">
        <v>13961</v>
      </c>
    </row>
    <row r="4820" ht="14.25" customHeight="1">
      <c r="A4820" s="74" t="s">
        <v>10616</v>
      </c>
      <c r="B4820" s="74" t="s">
        <v>10617</v>
      </c>
      <c r="C4820" s="74" t="s">
        <v>100</v>
      </c>
      <c r="D4820" s="74" t="s">
        <v>13961</v>
      </c>
    </row>
    <row r="4821" ht="14.25" customHeight="1">
      <c r="A4821" s="74" t="s">
        <v>13423</v>
      </c>
      <c r="B4821" s="74" t="s">
        <v>13424</v>
      </c>
      <c r="C4821" s="74" t="s">
        <v>3934</v>
      </c>
      <c r="D4821" s="74" t="s">
        <v>13961</v>
      </c>
    </row>
    <row r="4822" ht="14.25" customHeight="1">
      <c r="A4822" s="74" t="s">
        <v>10625</v>
      </c>
      <c r="B4822" s="74" t="s">
        <v>10626</v>
      </c>
      <c r="C4822" s="74" t="s">
        <v>100</v>
      </c>
      <c r="D4822" s="74" t="s">
        <v>13961</v>
      </c>
    </row>
    <row r="4823" ht="14.25" customHeight="1">
      <c r="A4823" s="74" t="s">
        <v>13425</v>
      </c>
      <c r="B4823" s="74" t="s">
        <v>13426</v>
      </c>
      <c r="C4823" s="74" t="s">
        <v>923</v>
      </c>
      <c r="D4823" s="74" t="s">
        <v>13961</v>
      </c>
    </row>
    <row r="4824" ht="14.25" customHeight="1">
      <c r="A4824" s="74" t="s">
        <v>13427</v>
      </c>
      <c r="B4824" s="74" t="s">
        <v>13428</v>
      </c>
      <c r="C4824" s="74" t="s">
        <v>3968</v>
      </c>
      <c r="D4824" s="74" t="s">
        <v>13961</v>
      </c>
    </row>
    <row r="4825" ht="14.25" customHeight="1">
      <c r="A4825" s="74" t="s">
        <v>13429</v>
      </c>
      <c r="B4825" s="74" t="s">
        <v>13430</v>
      </c>
      <c r="C4825" s="74" t="s">
        <v>66</v>
      </c>
      <c r="D4825" s="74" t="s">
        <v>13961</v>
      </c>
    </row>
    <row r="4826" ht="14.25" customHeight="1">
      <c r="A4826" s="74" t="s">
        <v>13431</v>
      </c>
      <c r="B4826" s="74" t="s">
        <v>13432</v>
      </c>
      <c r="C4826" s="74" t="s">
        <v>3968</v>
      </c>
      <c r="D4826" s="74" t="s">
        <v>13961</v>
      </c>
    </row>
    <row r="4827" ht="14.25" customHeight="1">
      <c r="A4827" s="74" t="s">
        <v>10826</v>
      </c>
      <c r="B4827" s="74" t="s">
        <v>10827</v>
      </c>
      <c r="C4827" s="74" t="s">
        <v>100</v>
      </c>
      <c r="D4827" s="74" t="s">
        <v>13961</v>
      </c>
    </row>
    <row r="4828" ht="14.25" customHeight="1">
      <c r="A4828" s="74" t="s">
        <v>10869</v>
      </c>
      <c r="B4828" s="74" t="s">
        <v>10870</v>
      </c>
      <c r="C4828" s="74" t="s">
        <v>100</v>
      </c>
      <c r="D4828" s="74" t="s">
        <v>13961</v>
      </c>
    </row>
    <row r="4829" ht="14.25" customHeight="1">
      <c r="A4829" s="74" t="s">
        <v>10996</v>
      </c>
      <c r="B4829" s="74" t="s">
        <v>13979</v>
      </c>
      <c r="C4829" s="74" t="s">
        <v>3934</v>
      </c>
      <c r="D4829" s="74" t="s">
        <v>13961</v>
      </c>
    </row>
    <row r="4830" ht="14.25" customHeight="1">
      <c r="A4830" s="74" t="s">
        <v>11018</v>
      </c>
      <c r="B4830" s="74" t="s">
        <v>11019</v>
      </c>
      <c r="C4830" s="74" t="s">
        <v>57</v>
      </c>
      <c r="D4830" s="74" t="s">
        <v>13961</v>
      </c>
    </row>
    <row r="4831" ht="14.25" customHeight="1">
      <c r="A4831" s="74" t="s">
        <v>11161</v>
      </c>
      <c r="B4831" s="74" t="s">
        <v>11162</v>
      </c>
      <c r="C4831" s="74" t="s">
        <v>3968</v>
      </c>
      <c r="D4831" s="74" t="s">
        <v>13961</v>
      </c>
    </row>
    <row r="4832" ht="14.25" customHeight="1">
      <c r="A4832" s="74" t="s">
        <v>3717</v>
      </c>
      <c r="B4832" s="74" t="s">
        <v>807</v>
      </c>
      <c r="C4832" s="74" t="s">
        <v>3968</v>
      </c>
      <c r="D4832" s="74" t="s">
        <v>13961</v>
      </c>
    </row>
    <row r="4833" ht="14.25" customHeight="1">
      <c r="A4833" s="74" t="s">
        <v>3718</v>
      </c>
      <c r="B4833" s="74" t="s">
        <v>825</v>
      </c>
      <c r="C4833" s="74" t="s">
        <v>3968</v>
      </c>
      <c r="D4833" s="74" t="s">
        <v>13961</v>
      </c>
    </row>
    <row r="4834" ht="14.25" customHeight="1">
      <c r="A4834" s="74" t="s">
        <v>11327</v>
      </c>
      <c r="B4834" s="74" t="s">
        <v>11328</v>
      </c>
      <c r="C4834" s="74" t="s">
        <v>100</v>
      </c>
      <c r="D4834" s="74" t="s">
        <v>13961</v>
      </c>
    </row>
    <row r="4835" ht="14.25" customHeight="1">
      <c r="A4835" s="74" t="s">
        <v>13509</v>
      </c>
      <c r="B4835" s="74" t="s">
        <v>1490</v>
      </c>
      <c r="C4835" s="74" t="s">
        <v>3968</v>
      </c>
      <c r="D4835" s="74" t="s">
        <v>13961</v>
      </c>
    </row>
    <row r="4836" ht="14.25" customHeight="1">
      <c r="A4836" s="74" t="s">
        <v>11351</v>
      </c>
      <c r="B4836" s="74" t="s">
        <v>13980</v>
      </c>
      <c r="C4836" s="74" t="s">
        <v>3968</v>
      </c>
      <c r="D4836" s="74" t="s">
        <v>13961</v>
      </c>
    </row>
    <row r="4837" ht="14.25" customHeight="1">
      <c r="A4837" s="74" t="s">
        <v>11460</v>
      </c>
      <c r="B4837" s="74" t="s">
        <v>11461</v>
      </c>
      <c r="C4837" s="74" t="s">
        <v>71</v>
      </c>
      <c r="D4837" s="74" t="s">
        <v>13961</v>
      </c>
    </row>
    <row r="4838" ht="14.25" customHeight="1">
      <c r="A4838" s="74" t="s">
        <v>11494</v>
      </c>
      <c r="B4838" s="74" t="s">
        <v>830</v>
      </c>
      <c r="C4838" s="74" t="s">
        <v>100</v>
      </c>
      <c r="D4838" s="74" t="s">
        <v>13961</v>
      </c>
    </row>
    <row r="4839" ht="14.25" customHeight="1">
      <c r="A4839" s="74" t="s">
        <v>11529</v>
      </c>
      <c r="B4839" s="74" t="s">
        <v>11530</v>
      </c>
      <c r="C4839" s="74" t="s">
        <v>100</v>
      </c>
      <c r="D4839" s="74" t="s">
        <v>13961</v>
      </c>
    </row>
    <row r="4840" ht="14.25" customHeight="1">
      <c r="A4840" s="74" t="s">
        <v>13433</v>
      </c>
      <c r="B4840" s="74" t="s">
        <v>1494</v>
      </c>
      <c r="C4840" s="74" t="s">
        <v>50</v>
      </c>
      <c r="D4840" s="74" t="s">
        <v>13961</v>
      </c>
    </row>
    <row r="4841" ht="14.25" customHeight="1">
      <c r="A4841" s="74" t="s">
        <v>13434</v>
      </c>
      <c r="B4841" s="74" t="s">
        <v>1498</v>
      </c>
      <c r="C4841" s="74" t="s">
        <v>50</v>
      </c>
      <c r="D4841" s="74" t="s">
        <v>13961</v>
      </c>
    </row>
    <row r="4842" ht="14.25" customHeight="1">
      <c r="A4842" s="74" t="s">
        <v>11588</v>
      </c>
      <c r="B4842" s="74" t="s">
        <v>11589</v>
      </c>
      <c r="C4842" s="74" t="s">
        <v>100</v>
      </c>
      <c r="D4842" s="74" t="s">
        <v>13961</v>
      </c>
    </row>
    <row r="4843" ht="14.25" customHeight="1">
      <c r="A4843" s="74" t="s">
        <v>11631</v>
      </c>
      <c r="B4843" s="74" t="s">
        <v>976</v>
      </c>
      <c r="C4843" s="74" t="s">
        <v>100</v>
      </c>
      <c r="D4843" s="74" t="s">
        <v>13961</v>
      </c>
    </row>
    <row r="4844" ht="14.25" customHeight="1">
      <c r="A4844" s="74" t="s">
        <v>11773</v>
      </c>
      <c r="B4844" s="74" t="s">
        <v>11774</v>
      </c>
      <c r="C4844" s="74" t="s">
        <v>57</v>
      </c>
      <c r="D4844" s="74" t="s">
        <v>13961</v>
      </c>
    </row>
    <row r="4845" ht="14.25" customHeight="1">
      <c r="A4845" s="74" t="s">
        <v>13435</v>
      </c>
      <c r="B4845" s="74" t="s">
        <v>1692</v>
      </c>
      <c r="C4845" s="74" t="s">
        <v>3968</v>
      </c>
      <c r="D4845" s="74" t="s">
        <v>13961</v>
      </c>
    </row>
    <row r="4846" ht="14.25" customHeight="1">
      <c r="A4846" s="74" t="s">
        <v>13436</v>
      </c>
      <c r="B4846" s="74" t="s">
        <v>1697</v>
      </c>
      <c r="C4846" s="74" t="s">
        <v>3968</v>
      </c>
      <c r="D4846" s="74" t="s">
        <v>13961</v>
      </c>
    </row>
    <row r="4847" ht="14.25" customHeight="1">
      <c r="A4847" s="74" t="s">
        <v>13437</v>
      </c>
      <c r="B4847" s="74" t="s">
        <v>1707</v>
      </c>
      <c r="C4847" s="74" t="s">
        <v>3968</v>
      </c>
      <c r="D4847" s="74" t="s">
        <v>13961</v>
      </c>
    </row>
    <row r="4848" ht="14.25" customHeight="1">
      <c r="A4848" s="74" t="s">
        <v>13438</v>
      </c>
      <c r="B4848" s="74" t="s">
        <v>1712</v>
      </c>
      <c r="C4848" s="74" t="s">
        <v>3968</v>
      </c>
      <c r="D4848" s="74" t="s">
        <v>13961</v>
      </c>
    </row>
    <row r="4849" ht="14.25" customHeight="1">
      <c r="A4849" s="74" t="s">
        <v>13439</v>
      </c>
      <c r="B4849" s="74" t="s">
        <v>1717</v>
      </c>
      <c r="C4849" s="74" t="s">
        <v>3968</v>
      </c>
      <c r="D4849" s="74" t="s">
        <v>13961</v>
      </c>
    </row>
    <row r="4850" ht="14.25" customHeight="1">
      <c r="A4850" s="74" t="s">
        <v>13440</v>
      </c>
      <c r="B4850" s="74" t="s">
        <v>1722</v>
      </c>
      <c r="C4850" s="74" t="s">
        <v>3968</v>
      </c>
      <c r="D4850" s="74" t="s">
        <v>13961</v>
      </c>
    </row>
    <row r="4851" ht="14.25" customHeight="1">
      <c r="A4851" s="74" t="s">
        <v>13441</v>
      </c>
      <c r="B4851" s="74" t="s">
        <v>13510</v>
      </c>
      <c r="C4851" s="74" t="s">
        <v>3934</v>
      </c>
      <c r="D4851" s="74" t="s">
        <v>13961</v>
      </c>
    </row>
    <row r="4852" ht="14.25" customHeight="1">
      <c r="A4852" s="74" t="s">
        <v>13443</v>
      </c>
      <c r="B4852" s="74" t="s">
        <v>1702</v>
      </c>
      <c r="C4852" s="74" t="s">
        <v>3968</v>
      </c>
      <c r="D4852" s="74" t="s">
        <v>13961</v>
      </c>
    </row>
    <row r="4853" ht="14.25" customHeight="1">
      <c r="A4853" s="74" t="s">
        <v>13444</v>
      </c>
      <c r="B4853" s="74" t="s">
        <v>495</v>
      </c>
      <c r="C4853" s="74" t="s">
        <v>50</v>
      </c>
      <c r="D4853" s="74" t="s">
        <v>13961</v>
      </c>
    </row>
    <row r="4854" ht="14.25" customHeight="1">
      <c r="A4854" s="74" t="s">
        <v>12082</v>
      </c>
      <c r="B4854" s="74" t="s">
        <v>12083</v>
      </c>
      <c r="C4854" s="74" t="s">
        <v>3934</v>
      </c>
      <c r="D4854" s="74" t="s">
        <v>13961</v>
      </c>
    </row>
    <row r="4855" ht="14.25" customHeight="1">
      <c r="A4855" s="74" t="s">
        <v>13445</v>
      </c>
      <c r="B4855" s="74" t="s">
        <v>13446</v>
      </c>
      <c r="C4855" s="74" t="s">
        <v>57</v>
      </c>
      <c r="D4855" s="74" t="s">
        <v>13961</v>
      </c>
    </row>
    <row r="4856" ht="14.25" customHeight="1">
      <c r="A4856" s="74" t="s">
        <v>13447</v>
      </c>
      <c r="B4856" s="74" t="s">
        <v>1730</v>
      </c>
      <c r="C4856" s="74" t="s">
        <v>100</v>
      </c>
      <c r="D4856" s="74" t="s">
        <v>13961</v>
      </c>
    </row>
    <row r="4857" ht="14.25" customHeight="1">
      <c r="A4857" s="74" t="s">
        <v>12152</v>
      </c>
      <c r="B4857" s="74" t="s">
        <v>1734</v>
      </c>
      <c r="C4857" s="74" t="s">
        <v>127</v>
      </c>
      <c r="D4857" s="74" t="s">
        <v>13961</v>
      </c>
    </row>
    <row r="4858" ht="14.25" customHeight="1">
      <c r="A4858" s="74" t="s">
        <v>12298</v>
      </c>
      <c r="B4858" s="74" t="s">
        <v>12299</v>
      </c>
      <c r="C4858" s="74" t="s">
        <v>100</v>
      </c>
      <c r="D4858" s="74" t="s">
        <v>13961</v>
      </c>
    </row>
    <row r="4859" ht="14.25" customHeight="1">
      <c r="A4859" s="74" t="s">
        <v>13448</v>
      </c>
      <c r="B4859" s="74" t="s">
        <v>1755</v>
      </c>
      <c r="C4859" s="74" t="s">
        <v>50</v>
      </c>
      <c r="D4859" s="74" t="s">
        <v>13961</v>
      </c>
    </row>
    <row r="4860" ht="14.25" customHeight="1">
      <c r="A4860" s="74" t="s">
        <v>13449</v>
      </c>
      <c r="B4860" s="74" t="s">
        <v>2947</v>
      </c>
      <c r="C4860" s="74" t="s">
        <v>3968</v>
      </c>
      <c r="D4860" s="74" t="s">
        <v>13961</v>
      </c>
    </row>
    <row r="4861" ht="14.25" customHeight="1">
      <c r="A4861" s="74" t="s">
        <v>13450</v>
      </c>
      <c r="B4861" s="74" t="s">
        <v>1771</v>
      </c>
      <c r="C4861" s="74" t="s">
        <v>3968</v>
      </c>
      <c r="D4861" s="74" t="s">
        <v>13961</v>
      </c>
    </row>
    <row r="4862" ht="14.25" customHeight="1">
      <c r="A4862" s="74" t="s">
        <v>12571</v>
      </c>
      <c r="B4862" s="74" t="s">
        <v>12572</v>
      </c>
      <c r="C4862" s="74" t="s">
        <v>923</v>
      </c>
      <c r="D4862" s="74" t="s">
        <v>13961</v>
      </c>
    </row>
    <row r="4863" ht="14.25" customHeight="1">
      <c r="A4863" s="74" t="s">
        <v>13451</v>
      </c>
      <c r="B4863" s="74" t="s">
        <v>13452</v>
      </c>
      <c r="C4863" s="74" t="s">
        <v>3934</v>
      </c>
      <c r="D4863" s="74" t="s">
        <v>13961</v>
      </c>
    </row>
    <row r="4864" ht="14.25" customHeight="1">
      <c r="A4864" s="74" t="s">
        <v>12591</v>
      </c>
      <c r="B4864" s="74" t="s">
        <v>12592</v>
      </c>
      <c r="C4864" s="74" t="s">
        <v>6563</v>
      </c>
      <c r="D4864" s="74" t="s">
        <v>13961</v>
      </c>
    </row>
    <row r="4865" ht="14.25" customHeight="1">
      <c r="A4865" s="74" t="s">
        <v>12593</v>
      </c>
      <c r="B4865" s="74" t="s">
        <v>6565</v>
      </c>
      <c r="C4865" s="74" t="s">
        <v>3968</v>
      </c>
      <c r="D4865" s="74" t="s">
        <v>13961</v>
      </c>
    </row>
    <row r="4866" ht="14.25" customHeight="1">
      <c r="A4866" s="74" t="s">
        <v>12652</v>
      </c>
      <c r="B4866" s="74" t="s">
        <v>12653</v>
      </c>
      <c r="C4866" s="74" t="s">
        <v>3934</v>
      </c>
      <c r="D4866" s="74" t="s">
        <v>13961</v>
      </c>
    </row>
    <row r="4867" ht="14.25" customHeight="1">
      <c r="A4867" s="74" t="s">
        <v>3713</v>
      </c>
      <c r="B4867" s="74" t="s">
        <v>1853</v>
      </c>
      <c r="C4867" s="74" t="s">
        <v>3968</v>
      </c>
      <c r="D4867" s="74" t="s">
        <v>13961</v>
      </c>
    </row>
    <row r="4868" ht="14.25" customHeight="1">
      <c r="A4868" s="74" t="s">
        <v>13453</v>
      </c>
      <c r="B4868" s="74" t="s">
        <v>325</v>
      </c>
      <c r="C4868" s="74" t="s">
        <v>100</v>
      </c>
      <c r="D4868" s="74" t="s">
        <v>13961</v>
      </c>
    </row>
    <row r="4869" ht="14.25" customHeight="1">
      <c r="A4869" s="74" t="s">
        <v>13454</v>
      </c>
      <c r="B4869" s="74" t="s">
        <v>994</v>
      </c>
      <c r="C4869" s="74" t="s">
        <v>100</v>
      </c>
      <c r="D4869" s="74" t="s">
        <v>13961</v>
      </c>
    </row>
    <row r="4870" ht="14.25" customHeight="1">
      <c r="A4870" s="74" t="s">
        <v>13455</v>
      </c>
      <c r="B4870" s="74" t="s">
        <v>1857</v>
      </c>
      <c r="C4870" s="74" t="s">
        <v>100</v>
      </c>
      <c r="D4870" s="74" t="s">
        <v>13961</v>
      </c>
    </row>
    <row r="4871" ht="14.25" customHeight="1">
      <c r="A4871" s="74" t="s">
        <v>13456</v>
      </c>
      <c r="B4871" s="74" t="s">
        <v>1861</v>
      </c>
      <c r="C4871" s="74" t="s">
        <v>100</v>
      </c>
      <c r="D4871" s="74" t="s">
        <v>13961</v>
      </c>
    </row>
    <row r="4872" ht="14.25" customHeight="1">
      <c r="A4872" s="74" t="s">
        <v>12741</v>
      </c>
      <c r="B4872" s="74" t="s">
        <v>12742</v>
      </c>
      <c r="C4872" s="74" t="s">
        <v>100</v>
      </c>
      <c r="D4872" s="74" t="s">
        <v>13961</v>
      </c>
    </row>
    <row r="4873" ht="14.25" customHeight="1">
      <c r="A4873" s="74" t="s">
        <v>12783</v>
      </c>
      <c r="B4873" s="74" t="s">
        <v>85</v>
      </c>
      <c r="C4873" s="74" t="s">
        <v>100</v>
      </c>
      <c r="D4873" s="74" t="s">
        <v>13961</v>
      </c>
    </row>
    <row r="4874" ht="14.25" customHeight="1">
      <c r="A4874" s="74" t="s">
        <v>12788</v>
      </c>
      <c r="B4874" s="74" t="s">
        <v>13511</v>
      </c>
      <c r="C4874" s="74" t="s">
        <v>3934</v>
      </c>
      <c r="D4874" s="74" t="s">
        <v>13961</v>
      </c>
    </row>
    <row r="4875" ht="14.25" customHeight="1">
      <c r="A4875" s="74" t="s">
        <v>12789</v>
      </c>
      <c r="B4875" s="74" t="s">
        <v>1873</v>
      </c>
      <c r="C4875" s="74" t="s">
        <v>100</v>
      </c>
      <c r="D4875" s="74" t="s">
        <v>13961</v>
      </c>
    </row>
    <row r="4876" ht="14.25" customHeight="1">
      <c r="A4876" s="74" t="s">
        <v>12804</v>
      </c>
      <c r="B4876" s="74" t="s">
        <v>12805</v>
      </c>
      <c r="C4876" s="74" t="s">
        <v>100</v>
      </c>
      <c r="D4876" s="74" t="s">
        <v>13961</v>
      </c>
    </row>
    <row r="4877" ht="14.25" customHeight="1">
      <c r="A4877" s="74" t="s">
        <v>13457</v>
      </c>
      <c r="B4877" s="74" t="s">
        <v>505</v>
      </c>
      <c r="C4877" s="74" t="s">
        <v>50</v>
      </c>
      <c r="D4877" s="74" t="s">
        <v>13961</v>
      </c>
    </row>
    <row r="4878" ht="14.25" customHeight="1">
      <c r="A4878" s="74" t="s">
        <v>3726</v>
      </c>
      <c r="B4878" s="74" t="s">
        <v>1877</v>
      </c>
      <c r="C4878" s="74" t="s">
        <v>127</v>
      </c>
      <c r="D4878" s="74" t="s">
        <v>13961</v>
      </c>
    </row>
    <row r="4879" ht="14.25" customHeight="1">
      <c r="A4879" s="74" t="s">
        <v>12845</v>
      </c>
      <c r="B4879" s="74" t="s">
        <v>3589</v>
      </c>
      <c r="C4879" s="74" t="s">
        <v>127</v>
      </c>
      <c r="D4879" s="74" t="s">
        <v>13961</v>
      </c>
    </row>
    <row r="4880" ht="14.25" customHeight="1">
      <c r="A4880" s="74" t="s">
        <v>12858</v>
      </c>
      <c r="B4880" s="74" t="s">
        <v>3361</v>
      </c>
      <c r="C4880" s="74" t="s">
        <v>1026</v>
      </c>
      <c r="D4880" s="74" t="s">
        <v>13961</v>
      </c>
    </row>
    <row r="4881" ht="14.25" customHeight="1">
      <c r="A4881" s="74" t="s">
        <v>12861</v>
      </c>
      <c r="B4881" s="74" t="s">
        <v>3594</v>
      </c>
      <c r="C4881" s="74" t="s">
        <v>57</v>
      </c>
      <c r="D4881" s="74" t="s">
        <v>13961</v>
      </c>
    </row>
    <row r="4882" ht="14.25" customHeight="1">
      <c r="A4882" s="74" t="s">
        <v>12903</v>
      </c>
      <c r="B4882" s="74" t="s">
        <v>13981</v>
      </c>
      <c r="C4882" s="74" t="s">
        <v>100</v>
      </c>
      <c r="D4882" s="74" t="s">
        <v>13961</v>
      </c>
    </row>
    <row r="4883" ht="14.25" customHeight="1">
      <c r="A4883" s="74" t="s">
        <v>13458</v>
      </c>
      <c r="B4883" s="74" t="s">
        <v>13459</v>
      </c>
      <c r="C4883" s="74" t="s">
        <v>57</v>
      </c>
      <c r="D4883" s="74" t="s">
        <v>13961</v>
      </c>
    </row>
    <row r="4884" ht="14.25" customHeight="1">
      <c r="A4884" s="74" t="s">
        <v>13460</v>
      </c>
      <c r="B4884" s="74" t="s">
        <v>1951</v>
      </c>
      <c r="C4884" s="74" t="s">
        <v>100</v>
      </c>
      <c r="D4884" s="74" t="s">
        <v>13961</v>
      </c>
    </row>
    <row r="4885" ht="14.25" customHeight="1">
      <c r="A4885" s="74" t="s">
        <v>13462</v>
      </c>
      <c r="B4885" s="74" t="s">
        <v>1955</v>
      </c>
      <c r="C4885" s="74" t="s">
        <v>3968</v>
      </c>
      <c r="D4885" s="74" t="s">
        <v>13961</v>
      </c>
    </row>
    <row r="4886" ht="14.25" customHeight="1">
      <c r="A4886" s="74" t="s">
        <v>13463</v>
      </c>
      <c r="B4886" s="74" t="s">
        <v>1959</v>
      </c>
      <c r="C4886" s="74" t="s">
        <v>3968</v>
      </c>
      <c r="D4886" s="74" t="s">
        <v>13961</v>
      </c>
    </row>
    <row r="4887" ht="14.25" customHeight="1">
      <c r="A4887" s="74" t="s">
        <v>13078</v>
      </c>
      <c r="B4887" s="74" t="s">
        <v>13079</v>
      </c>
      <c r="C4887" s="74" t="s">
        <v>100</v>
      </c>
      <c r="D4887" s="74" t="s">
        <v>13961</v>
      </c>
    </row>
    <row r="4888" ht="14.25" customHeight="1">
      <c r="A4888" s="74" t="s">
        <v>13160</v>
      </c>
      <c r="B4888" s="74" t="s">
        <v>13161</v>
      </c>
      <c r="C4888" s="74" t="s">
        <v>100</v>
      </c>
      <c r="D4888" s="74" t="s">
        <v>13961</v>
      </c>
    </row>
    <row r="4889" ht="14.25" customHeight="1">
      <c r="A4889" s="74" t="s">
        <v>3948</v>
      </c>
      <c r="B4889" s="74" t="s">
        <v>3949</v>
      </c>
      <c r="C4889" s="74" t="s">
        <v>100</v>
      </c>
      <c r="D4889" s="74" t="s">
        <v>13982</v>
      </c>
    </row>
    <row r="4890" ht="14.25" customHeight="1">
      <c r="A4890" s="74" t="s">
        <v>13271</v>
      </c>
      <c r="B4890" s="74" t="s">
        <v>48</v>
      </c>
      <c r="C4890" s="74" t="s">
        <v>50</v>
      </c>
      <c r="D4890" s="74" t="s">
        <v>13982</v>
      </c>
    </row>
    <row r="4891" ht="14.25" customHeight="1">
      <c r="A4891" s="74" t="s">
        <v>13273</v>
      </c>
      <c r="B4891" s="74" t="s">
        <v>13274</v>
      </c>
      <c r="C4891" s="74" t="s">
        <v>57</v>
      </c>
      <c r="D4891" s="74" t="s">
        <v>13982</v>
      </c>
    </row>
    <row r="4892" ht="14.25" customHeight="1">
      <c r="A4892" s="74" t="s">
        <v>4024</v>
      </c>
      <c r="B4892" s="74" t="s">
        <v>4025</v>
      </c>
      <c r="C4892" s="74" t="s">
        <v>71</v>
      </c>
      <c r="D4892" s="74" t="s">
        <v>13982</v>
      </c>
    </row>
    <row r="4893" ht="14.25" customHeight="1">
      <c r="A4893" s="74" t="s">
        <v>4031</v>
      </c>
      <c r="B4893" s="74" t="s">
        <v>4032</v>
      </c>
      <c r="C4893" s="74" t="s">
        <v>3934</v>
      </c>
      <c r="D4893" s="74" t="s">
        <v>13982</v>
      </c>
    </row>
    <row r="4894" ht="14.25" customHeight="1">
      <c r="A4894" s="74" t="s">
        <v>4094</v>
      </c>
      <c r="B4894" s="74" t="s">
        <v>3141</v>
      </c>
      <c r="C4894" s="74" t="s">
        <v>100</v>
      </c>
      <c r="D4894" s="74" t="s">
        <v>13982</v>
      </c>
    </row>
    <row r="4895" ht="14.25" customHeight="1">
      <c r="A4895" s="74" t="s">
        <v>4096</v>
      </c>
      <c r="B4895" s="74" t="s">
        <v>4101</v>
      </c>
      <c r="C4895" s="74" t="s">
        <v>3934</v>
      </c>
      <c r="D4895" s="74" t="s">
        <v>13982</v>
      </c>
    </row>
    <row r="4896" ht="14.25" customHeight="1">
      <c r="A4896" s="74" t="s">
        <v>13275</v>
      </c>
      <c r="B4896" s="74" t="s">
        <v>104</v>
      </c>
      <c r="C4896" s="74" t="s">
        <v>50</v>
      </c>
      <c r="D4896" s="74" t="s">
        <v>13982</v>
      </c>
    </row>
    <row r="4897" ht="14.25" customHeight="1">
      <c r="A4897" s="74" t="s">
        <v>13276</v>
      </c>
      <c r="B4897" s="74" t="s">
        <v>109</v>
      </c>
      <c r="C4897" s="74" t="s">
        <v>50</v>
      </c>
      <c r="D4897" s="74" t="s">
        <v>13982</v>
      </c>
    </row>
    <row r="4898" ht="14.25" customHeight="1">
      <c r="A4898" s="74" t="s">
        <v>4259</v>
      </c>
      <c r="B4898" s="74" t="s">
        <v>3143</v>
      </c>
      <c r="C4898" s="74" t="s">
        <v>100</v>
      </c>
      <c r="D4898" s="74" t="s">
        <v>13982</v>
      </c>
    </row>
    <row r="4899" ht="14.25" customHeight="1">
      <c r="A4899" s="74" t="s">
        <v>4268</v>
      </c>
      <c r="B4899" s="74" t="s">
        <v>4269</v>
      </c>
      <c r="C4899" s="74" t="s">
        <v>3934</v>
      </c>
      <c r="D4899" s="74" t="s">
        <v>13982</v>
      </c>
    </row>
    <row r="4900" ht="14.25" customHeight="1">
      <c r="A4900" s="74" t="s">
        <v>4356</v>
      </c>
      <c r="B4900" s="74" t="s">
        <v>4357</v>
      </c>
      <c r="C4900" s="74" t="s">
        <v>100</v>
      </c>
      <c r="D4900" s="74" t="s">
        <v>13982</v>
      </c>
    </row>
    <row r="4901" ht="14.25" customHeight="1">
      <c r="A4901" s="74" t="s">
        <v>4358</v>
      </c>
      <c r="B4901" s="74" t="s">
        <v>4359</v>
      </c>
      <c r="C4901" s="74" t="s">
        <v>3934</v>
      </c>
      <c r="D4901" s="74" t="s">
        <v>13982</v>
      </c>
    </row>
    <row r="4902" ht="14.25" customHeight="1">
      <c r="A4902" s="74" t="s">
        <v>4363</v>
      </c>
      <c r="B4902" s="74" t="s">
        <v>4364</v>
      </c>
      <c r="C4902" s="74" t="s">
        <v>100</v>
      </c>
      <c r="D4902" s="74" t="s">
        <v>13982</v>
      </c>
    </row>
    <row r="4903" ht="14.25" customHeight="1">
      <c r="A4903" s="74" t="s">
        <v>4387</v>
      </c>
      <c r="B4903" s="74" t="s">
        <v>13983</v>
      </c>
      <c r="C4903" s="74" t="s">
        <v>100</v>
      </c>
      <c r="D4903" s="74" t="s">
        <v>13982</v>
      </c>
    </row>
    <row r="4904" ht="14.25" customHeight="1">
      <c r="A4904" s="74" t="s">
        <v>13277</v>
      </c>
      <c r="B4904" s="74" t="s">
        <v>13278</v>
      </c>
      <c r="C4904" s="74" t="s">
        <v>3934</v>
      </c>
      <c r="D4904" s="74" t="s">
        <v>13982</v>
      </c>
    </row>
    <row r="4905" ht="14.25" customHeight="1">
      <c r="A4905" s="74" t="s">
        <v>4471</v>
      </c>
      <c r="B4905" s="74" t="s">
        <v>4472</v>
      </c>
      <c r="C4905" s="74" t="s">
        <v>3934</v>
      </c>
      <c r="D4905" s="74" t="s">
        <v>13982</v>
      </c>
    </row>
    <row r="4906" ht="14.25" customHeight="1">
      <c r="A4906" s="74" t="s">
        <v>13279</v>
      </c>
      <c r="B4906" s="74" t="s">
        <v>125</v>
      </c>
      <c r="C4906" s="74" t="s">
        <v>127</v>
      </c>
      <c r="D4906" s="74" t="s">
        <v>13982</v>
      </c>
    </row>
    <row r="4907" ht="14.25" customHeight="1">
      <c r="A4907" s="74" t="s">
        <v>13280</v>
      </c>
      <c r="B4907" s="74" t="s">
        <v>138</v>
      </c>
      <c r="C4907" s="74" t="s">
        <v>50</v>
      </c>
      <c r="D4907" s="74" t="s">
        <v>13982</v>
      </c>
    </row>
    <row r="4908" ht="14.25" customHeight="1">
      <c r="A4908" s="74" t="s">
        <v>13281</v>
      </c>
      <c r="B4908" s="74" t="s">
        <v>143</v>
      </c>
      <c r="C4908" s="74" t="s">
        <v>100</v>
      </c>
      <c r="D4908" s="74" t="s">
        <v>13982</v>
      </c>
    </row>
    <row r="4909" ht="14.25" customHeight="1">
      <c r="A4909" s="74" t="s">
        <v>13282</v>
      </c>
      <c r="B4909" s="74" t="s">
        <v>147</v>
      </c>
      <c r="C4909" s="74" t="s">
        <v>127</v>
      </c>
      <c r="D4909" s="74" t="s">
        <v>13982</v>
      </c>
    </row>
    <row r="4910" ht="14.25" customHeight="1">
      <c r="A4910" s="74" t="s">
        <v>13283</v>
      </c>
      <c r="B4910" s="74" t="s">
        <v>156</v>
      </c>
      <c r="C4910" s="74" t="s">
        <v>50</v>
      </c>
      <c r="D4910" s="74" t="s">
        <v>13982</v>
      </c>
    </row>
    <row r="4911" ht="14.25" customHeight="1">
      <c r="A4911" s="74" t="s">
        <v>13284</v>
      </c>
      <c r="B4911" s="74" t="s">
        <v>160</v>
      </c>
      <c r="C4911" s="74" t="s">
        <v>50</v>
      </c>
      <c r="D4911" s="74" t="s">
        <v>13982</v>
      </c>
    </row>
    <row r="4912" ht="14.25" customHeight="1">
      <c r="A4912" s="74" t="s">
        <v>13285</v>
      </c>
      <c r="B4912" s="74" t="s">
        <v>164</v>
      </c>
      <c r="C4912" s="74" t="s">
        <v>3968</v>
      </c>
      <c r="D4912" s="74" t="s">
        <v>13982</v>
      </c>
    </row>
    <row r="4913" ht="14.25" customHeight="1">
      <c r="A4913" s="74" t="s">
        <v>13286</v>
      </c>
      <c r="B4913" s="74" t="s">
        <v>174</v>
      </c>
      <c r="C4913" s="74" t="s">
        <v>100</v>
      </c>
      <c r="D4913" s="74" t="s">
        <v>13982</v>
      </c>
    </row>
    <row r="4914" ht="14.25" customHeight="1">
      <c r="A4914" s="74" t="s">
        <v>13287</v>
      </c>
      <c r="B4914" s="74" t="s">
        <v>178</v>
      </c>
      <c r="C4914" s="74" t="s">
        <v>50</v>
      </c>
      <c r="D4914" s="74" t="s">
        <v>13982</v>
      </c>
    </row>
    <row r="4915" ht="14.25" customHeight="1">
      <c r="A4915" s="74" t="s">
        <v>4536</v>
      </c>
      <c r="B4915" s="74" t="s">
        <v>4537</v>
      </c>
      <c r="C4915" s="74" t="s">
        <v>3934</v>
      </c>
      <c r="D4915" s="74" t="s">
        <v>13982</v>
      </c>
    </row>
    <row r="4916" ht="14.25" customHeight="1">
      <c r="A4916" s="74" t="s">
        <v>4542</v>
      </c>
      <c r="B4916" s="74" t="s">
        <v>2969</v>
      </c>
      <c r="C4916" s="74" t="s">
        <v>71</v>
      </c>
      <c r="D4916" s="74" t="s">
        <v>13982</v>
      </c>
    </row>
    <row r="4917" ht="14.25" customHeight="1">
      <c r="A4917" s="74" t="s">
        <v>4549</v>
      </c>
      <c r="B4917" s="74" t="s">
        <v>13984</v>
      </c>
      <c r="C4917" s="74" t="s">
        <v>71</v>
      </c>
      <c r="D4917" s="74" t="s">
        <v>13982</v>
      </c>
    </row>
    <row r="4918" ht="14.25" customHeight="1">
      <c r="A4918" s="74" t="s">
        <v>4562</v>
      </c>
      <c r="B4918" s="74" t="s">
        <v>4563</v>
      </c>
      <c r="C4918" s="74" t="s">
        <v>3934</v>
      </c>
      <c r="D4918" s="74" t="s">
        <v>13982</v>
      </c>
    </row>
    <row r="4919" ht="14.25" customHeight="1">
      <c r="A4919" s="74" t="s">
        <v>4564</v>
      </c>
      <c r="B4919" s="74" t="s">
        <v>4565</v>
      </c>
      <c r="C4919" s="74" t="s">
        <v>71</v>
      </c>
      <c r="D4919" s="74" t="s">
        <v>13982</v>
      </c>
    </row>
    <row r="4920" ht="14.25" customHeight="1">
      <c r="A4920" s="74" t="s">
        <v>4570</v>
      </c>
      <c r="B4920" s="74" t="s">
        <v>4571</v>
      </c>
      <c r="C4920" s="74" t="s">
        <v>3934</v>
      </c>
      <c r="D4920" s="74" t="s">
        <v>13982</v>
      </c>
    </row>
    <row r="4921" ht="14.25" customHeight="1">
      <c r="A4921" s="74" t="s">
        <v>4580</v>
      </c>
      <c r="B4921" s="74" t="s">
        <v>13985</v>
      </c>
      <c r="C4921" s="74" t="s">
        <v>3934</v>
      </c>
      <c r="D4921" s="74" t="s">
        <v>13982</v>
      </c>
    </row>
    <row r="4922" ht="14.25" customHeight="1">
      <c r="A4922" s="74" t="s">
        <v>13288</v>
      </c>
      <c r="B4922" s="74" t="s">
        <v>13289</v>
      </c>
      <c r="C4922" s="74" t="s">
        <v>3934</v>
      </c>
      <c r="D4922" s="74" t="s">
        <v>13982</v>
      </c>
    </row>
    <row r="4923" ht="14.25" customHeight="1">
      <c r="A4923" s="74" t="s">
        <v>4608</v>
      </c>
      <c r="B4923" s="74" t="s">
        <v>4609</v>
      </c>
      <c r="C4923" s="74" t="s">
        <v>3934</v>
      </c>
      <c r="D4923" s="74" t="s">
        <v>13982</v>
      </c>
    </row>
    <row r="4924" ht="14.25" customHeight="1">
      <c r="A4924" s="74" t="s">
        <v>4628</v>
      </c>
      <c r="B4924" s="74" t="s">
        <v>4629</v>
      </c>
      <c r="C4924" s="74" t="s">
        <v>3934</v>
      </c>
      <c r="D4924" s="74" t="s">
        <v>13982</v>
      </c>
    </row>
    <row r="4925" ht="14.25" customHeight="1">
      <c r="A4925" s="74" t="s">
        <v>13290</v>
      </c>
      <c r="B4925" s="74" t="s">
        <v>13291</v>
      </c>
      <c r="C4925" s="74" t="s">
        <v>3934</v>
      </c>
      <c r="D4925" s="74" t="s">
        <v>13982</v>
      </c>
    </row>
    <row r="4926" ht="14.25" customHeight="1">
      <c r="A4926" s="74" t="s">
        <v>4691</v>
      </c>
      <c r="B4926" s="74" t="s">
        <v>4692</v>
      </c>
      <c r="C4926" s="74" t="s">
        <v>3934</v>
      </c>
      <c r="D4926" s="74" t="s">
        <v>13982</v>
      </c>
    </row>
    <row r="4927" ht="14.25" customHeight="1">
      <c r="A4927" s="74" t="s">
        <v>13294</v>
      </c>
      <c r="B4927" s="74" t="s">
        <v>13295</v>
      </c>
      <c r="C4927" s="74" t="s">
        <v>50</v>
      </c>
      <c r="D4927" s="74" t="s">
        <v>13982</v>
      </c>
    </row>
    <row r="4928" ht="14.25" customHeight="1">
      <c r="A4928" s="74" t="s">
        <v>4743</v>
      </c>
      <c r="B4928" s="74" t="s">
        <v>4744</v>
      </c>
      <c r="C4928" s="74" t="s">
        <v>3968</v>
      </c>
      <c r="D4928" s="74" t="s">
        <v>13982</v>
      </c>
    </row>
    <row r="4929" ht="14.25" customHeight="1">
      <c r="A4929" s="74" t="s">
        <v>4785</v>
      </c>
      <c r="B4929" s="74" t="s">
        <v>4786</v>
      </c>
      <c r="C4929" s="74" t="s">
        <v>3968</v>
      </c>
      <c r="D4929" s="74" t="s">
        <v>13982</v>
      </c>
    </row>
    <row r="4930" ht="14.25" customHeight="1">
      <c r="A4930" s="74" t="s">
        <v>13296</v>
      </c>
      <c r="B4930" s="74" t="s">
        <v>206</v>
      </c>
      <c r="C4930" s="74" t="s">
        <v>100</v>
      </c>
      <c r="D4930" s="74" t="s">
        <v>13982</v>
      </c>
    </row>
    <row r="4931" ht="14.25" customHeight="1">
      <c r="A4931" s="74" t="s">
        <v>13297</v>
      </c>
      <c r="B4931" s="74" t="s">
        <v>2083</v>
      </c>
      <c r="C4931" s="74" t="s">
        <v>57</v>
      </c>
      <c r="D4931" s="74" t="s">
        <v>13982</v>
      </c>
    </row>
    <row r="4932" ht="14.25" customHeight="1">
      <c r="A4932" s="74" t="s">
        <v>13298</v>
      </c>
      <c r="B4932" s="74" t="s">
        <v>13299</v>
      </c>
      <c r="C4932" s="74" t="s">
        <v>923</v>
      </c>
      <c r="D4932" s="74" t="s">
        <v>13982</v>
      </c>
    </row>
    <row r="4933" ht="14.25" customHeight="1">
      <c r="A4933" s="74" t="s">
        <v>13300</v>
      </c>
      <c r="B4933" s="74" t="s">
        <v>13301</v>
      </c>
      <c r="C4933" s="74" t="s">
        <v>3968</v>
      </c>
      <c r="D4933" s="74" t="s">
        <v>13982</v>
      </c>
    </row>
    <row r="4934" ht="14.25" customHeight="1">
      <c r="A4934" s="74" t="s">
        <v>13302</v>
      </c>
      <c r="B4934" s="74" t="s">
        <v>13303</v>
      </c>
      <c r="C4934" s="74" t="s">
        <v>66</v>
      </c>
      <c r="D4934" s="74" t="s">
        <v>13982</v>
      </c>
    </row>
    <row r="4935" ht="14.25" customHeight="1">
      <c r="A4935" s="74" t="s">
        <v>4910</v>
      </c>
      <c r="B4935" s="74" t="s">
        <v>4911</v>
      </c>
      <c r="C4935" s="74" t="s">
        <v>3968</v>
      </c>
      <c r="D4935" s="74" t="s">
        <v>13982</v>
      </c>
    </row>
    <row r="4936" ht="14.25" customHeight="1">
      <c r="A4936" s="74" t="s">
        <v>4914</v>
      </c>
      <c r="B4936" s="74" t="s">
        <v>4915</v>
      </c>
      <c r="C4936" s="74" t="s">
        <v>3934</v>
      </c>
      <c r="D4936" s="74" t="s">
        <v>13982</v>
      </c>
    </row>
    <row r="4937" ht="14.25" customHeight="1">
      <c r="A4937" s="74" t="s">
        <v>13304</v>
      </c>
      <c r="B4937" s="74" t="s">
        <v>219</v>
      </c>
      <c r="C4937" s="74" t="s">
        <v>100</v>
      </c>
      <c r="D4937" s="74" t="s">
        <v>13982</v>
      </c>
    </row>
    <row r="4938" ht="14.25" customHeight="1">
      <c r="A4938" s="74" t="s">
        <v>13305</v>
      </c>
      <c r="B4938" s="74" t="s">
        <v>13513</v>
      </c>
      <c r="C4938" s="74" t="s">
        <v>3968</v>
      </c>
      <c r="D4938" s="74" t="s">
        <v>13982</v>
      </c>
    </row>
    <row r="4939" ht="14.25" customHeight="1">
      <c r="A4939" s="74" t="s">
        <v>5024</v>
      </c>
      <c r="B4939" s="74" t="s">
        <v>256</v>
      </c>
      <c r="C4939" s="74" t="s">
        <v>3968</v>
      </c>
      <c r="D4939" s="74" t="s">
        <v>13982</v>
      </c>
    </row>
    <row r="4940" ht="14.25" customHeight="1">
      <c r="A4940" s="74" t="s">
        <v>5056</v>
      </c>
      <c r="B4940" s="74" t="s">
        <v>5057</v>
      </c>
      <c r="C4940" s="74" t="s">
        <v>100</v>
      </c>
      <c r="D4940" s="74" t="s">
        <v>13982</v>
      </c>
    </row>
    <row r="4941" ht="14.25" customHeight="1">
      <c r="A4941" s="74" t="s">
        <v>13307</v>
      </c>
      <c r="B4941" s="74" t="s">
        <v>310</v>
      </c>
      <c r="C4941" s="74" t="s">
        <v>100</v>
      </c>
      <c r="D4941" s="74" t="s">
        <v>13982</v>
      </c>
    </row>
    <row r="4942" ht="14.25" customHeight="1">
      <c r="A4942" s="74" t="s">
        <v>5164</v>
      </c>
      <c r="B4942" s="74" t="s">
        <v>5165</v>
      </c>
      <c r="C4942" s="74" t="s">
        <v>66</v>
      </c>
      <c r="D4942" s="74" t="s">
        <v>13982</v>
      </c>
    </row>
    <row r="4943" ht="14.25" customHeight="1">
      <c r="A4943" s="74" t="s">
        <v>5166</v>
      </c>
      <c r="B4943" s="74" t="s">
        <v>5167</v>
      </c>
      <c r="C4943" s="74" t="s">
        <v>3968</v>
      </c>
      <c r="D4943" s="74" t="s">
        <v>13982</v>
      </c>
    </row>
    <row r="4944" ht="14.25" customHeight="1">
      <c r="A4944" s="74" t="s">
        <v>5168</v>
      </c>
      <c r="B4944" s="74" t="s">
        <v>5169</v>
      </c>
      <c r="C4944" s="74" t="s">
        <v>3934</v>
      </c>
      <c r="D4944" s="74" t="s">
        <v>13982</v>
      </c>
    </row>
    <row r="4945" ht="14.25" customHeight="1">
      <c r="A4945" s="74" t="s">
        <v>5170</v>
      </c>
      <c r="B4945" s="74" t="s">
        <v>5171</v>
      </c>
      <c r="C4945" s="74" t="s">
        <v>3934</v>
      </c>
      <c r="D4945" s="74" t="s">
        <v>13982</v>
      </c>
    </row>
    <row r="4946" ht="14.25" customHeight="1">
      <c r="A4946" s="74" t="s">
        <v>5194</v>
      </c>
      <c r="B4946" s="74" t="s">
        <v>5195</v>
      </c>
      <c r="C4946" s="74" t="s">
        <v>100</v>
      </c>
      <c r="D4946" s="74" t="s">
        <v>13982</v>
      </c>
    </row>
    <row r="4947" ht="14.25" customHeight="1">
      <c r="A4947" s="74" t="s">
        <v>5196</v>
      </c>
      <c r="B4947" s="74" t="s">
        <v>5197</v>
      </c>
      <c r="C4947" s="74" t="s">
        <v>3934</v>
      </c>
      <c r="D4947" s="74" t="s">
        <v>13982</v>
      </c>
    </row>
    <row r="4948" ht="14.25" customHeight="1">
      <c r="A4948" s="74" t="s">
        <v>5198</v>
      </c>
      <c r="B4948" s="74" t="s">
        <v>5199</v>
      </c>
      <c r="C4948" s="74" t="s">
        <v>100</v>
      </c>
      <c r="D4948" s="74" t="s">
        <v>13982</v>
      </c>
    </row>
    <row r="4949" ht="14.25" customHeight="1">
      <c r="A4949" s="74" t="s">
        <v>5200</v>
      </c>
      <c r="B4949" s="74" t="s">
        <v>5201</v>
      </c>
      <c r="C4949" s="74" t="s">
        <v>3934</v>
      </c>
      <c r="D4949" s="74" t="s">
        <v>13982</v>
      </c>
    </row>
    <row r="4950" ht="14.25" customHeight="1">
      <c r="A4950" s="74" t="s">
        <v>5264</v>
      </c>
      <c r="B4950" s="74" t="s">
        <v>5265</v>
      </c>
      <c r="C4950" s="74" t="s">
        <v>3934</v>
      </c>
      <c r="D4950" s="74" t="s">
        <v>13982</v>
      </c>
    </row>
    <row r="4951" ht="14.25" customHeight="1">
      <c r="A4951" s="74" t="s">
        <v>5266</v>
      </c>
      <c r="B4951" s="74" t="s">
        <v>5267</v>
      </c>
      <c r="C4951" s="74" t="s">
        <v>3934</v>
      </c>
      <c r="D4951" s="74" t="s">
        <v>13982</v>
      </c>
    </row>
    <row r="4952" ht="14.25" customHeight="1">
      <c r="A4952" s="74" t="s">
        <v>13308</v>
      </c>
      <c r="B4952" s="74" t="s">
        <v>13986</v>
      </c>
      <c r="C4952" s="74" t="s">
        <v>3934</v>
      </c>
      <c r="D4952" s="74" t="s">
        <v>13982</v>
      </c>
    </row>
    <row r="4953" ht="14.25" customHeight="1">
      <c r="A4953" s="74" t="s">
        <v>13309</v>
      </c>
      <c r="B4953" s="74" t="s">
        <v>13467</v>
      </c>
      <c r="C4953" s="74" t="s">
        <v>3968</v>
      </c>
      <c r="D4953" s="74" t="s">
        <v>13982</v>
      </c>
    </row>
    <row r="4954" ht="14.25" customHeight="1">
      <c r="A4954" s="74" t="s">
        <v>5373</v>
      </c>
      <c r="B4954" s="74" t="s">
        <v>350</v>
      </c>
      <c r="C4954" s="74" t="s">
        <v>127</v>
      </c>
      <c r="D4954" s="74" t="s">
        <v>13982</v>
      </c>
    </row>
    <row r="4955" ht="14.25" customHeight="1">
      <c r="A4955" s="74" t="s">
        <v>13311</v>
      </c>
      <c r="B4955" s="74" t="s">
        <v>13468</v>
      </c>
      <c r="C4955" s="74" t="s">
        <v>3968</v>
      </c>
      <c r="D4955" s="74" t="s">
        <v>13982</v>
      </c>
    </row>
    <row r="4956" ht="14.25" customHeight="1">
      <c r="A4956" s="74" t="s">
        <v>5459</v>
      </c>
      <c r="B4956" s="74" t="s">
        <v>5460</v>
      </c>
      <c r="C4956" s="74" t="s">
        <v>3968</v>
      </c>
      <c r="D4956" s="74" t="s">
        <v>13982</v>
      </c>
    </row>
    <row r="4957" ht="14.25" customHeight="1">
      <c r="A4957" s="74" t="s">
        <v>5463</v>
      </c>
      <c r="B4957" s="74" t="s">
        <v>13469</v>
      </c>
      <c r="C4957" s="74" t="s">
        <v>3968</v>
      </c>
      <c r="D4957" s="74" t="s">
        <v>13982</v>
      </c>
    </row>
    <row r="4958" ht="14.25" customHeight="1">
      <c r="A4958" s="74" t="s">
        <v>13312</v>
      </c>
      <c r="B4958" s="74" t="s">
        <v>13313</v>
      </c>
      <c r="C4958" s="74" t="s">
        <v>66</v>
      </c>
      <c r="D4958" s="74" t="s">
        <v>13982</v>
      </c>
    </row>
    <row r="4959" ht="14.25" customHeight="1">
      <c r="A4959" s="74" t="s">
        <v>13315</v>
      </c>
      <c r="B4959" s="74" t="s">
        <v>423</v>
      </c>
      <c r="C4959" s="74" t="s">
        <v>3968</v>
      </c>
      <c r="D4959" s="74" t="s">
        <v>13982</v>
      </c>
    </row>
    <row r="4960" ht="14.25" customHeight="1">
      <c r="A4960" s="74" t="s">
        <v>3695</v>
      </c>
      <c r="B4960" s="74" t="s">
        <v>13470</v>
      </c>
      <c r="C4960" s="74" t="s">
        <v>57</v>
      </c>
      <c r="D4960" s="74" t="s">
        <v>13982</v>
      </c>
    </row>
    <row r="4961" ht="14.25" customHeight="1">
      <c r="A4961" s="74" t="s">
        <v>5635</v>
      </c>
      <c r="B4961" s="74" t="s">
        <v>5636</v>
      </c>
      <c r="C4961" s="74" t="s">
        <v>3934</v>
      </c>
      <c r="D4961" s="74" t="s">
        <v>13982</v>
      </c>
    </row>
    <row r="4962" ht="14.25" customHeight="1">
      <c r="A4962" s="74" t="s">
        <v>5637</v>
      </c>
      <c r="B4962" s="74" t="s">
        <v>5638</v>
      </c>
      <c r="C4962" s="74" t="s">
        <v>3968</v>
      </c>
      <c r="D4962" s="74" t="s">
        <v>13982</v>
      </c>
    </row>
    <row r="4963" ht="14.25" customHeight="1">
      <c r="A4963" s="74" t="s">
        <v>5639</v>
      </c>
      <c r="B4963" s="74" t="s">
        <v>444</v>
      </c>
      <c r="C4963" s="74" t="s">
        <v>100</v>
      </c>
      <c r="D4963" s="74" t="s">
        <v>13982</v>
      </c>
    </row>
    <row r="4964" ht="14.25" customHeight="1">
      <c r="A4964" s="74" t="s">
        <v>5656</v>
      </c>
      <c r="B4964" s="74" t="s">
        <v>5657</v>
      </c>
      <c r="C4964" s="74" t="s">
        <v>3934</v>
      </c>
      <c r="D4964" s="74" t="s">
        <v>13982</v>
      </c>
    </row>
    <row r="4965" ht="14.25" customHeight="1">
      <c r="A4965" s="74" t="s">
        <v>5685</v>
      </c>
      <c r="B4965" s="74" t="s">
        <v>5686</v>
      </c>
      <c r="C4965" s="74" t="s">
        <v>71</v>
      </c>
      <c r="D4965" s="74" t="s">
        <v>13982</v>
      </c>
    </row>
    <row r="4966" ht="14.25" customHeight="1">
      <c r="A4966" s="74" t="s">
        <v>5700</v>
      </c>
      <c r="B4966" s="74" t="s">
        <v>5701</v>
      </c>
      <c r="C4966" s="74" t="s">
        <v>3934</v>
      </c>
      <c r="D4966" s="74" t="s">
        <v>13982</v>
      </c>
    </row>
    <row r="4967" ht="14.25" customHeight="1">
      <c r="A4967" s="74" t="s">
        <v>5709</v>
      </c>
      <c r="B4967" s="74" t="s">
        <v>5710</v>
      </c>
      <c r="C4967" s="74" t="s">
        <v>100</v>
      </c>
      <c r="D4967" s="74" t="s">
        <v>13982</v>
      </c>
    </row>
    <row r="4968" ht="14.25" customHeight="1">
      <c r="A4968" s="74" t="s">
        <v>5795</v>
      </c>
      <c r="B4968" s="74" t="s">
        <v>5796</v>
      </c>
      <c r="C4968" s="74" t="s">
        <v>3934</v>
      </c>
      <c r="D4968" s="74" t="s">
        <v>13982</v>
      </c>
    </row>
    <row r="4969" ht="14.25" customHeight="1">
      <c r="A4969" s="74" t="s">
        <v>5801</v>
      </c>
      <c r="B4969" s="74" t="s">
        <v>3413</v>
      </c>
      <c r="C4969" s="74" t="s">
        <v>71</v>
      </c>
      <c r="D4969" s="74" t="s">
        <v>13982</v>
      </c>
    </row>
    <row r="4970" ht="14.25" customHeight="1">
      <c r="A4970" s="74" t="s">
        <v>5956</v>
      </c>
      <c r="B4970" s="74" t="s">
        <v>5957</v>
      </c>
      <c r="C4970" s="74" t="s">
        <v>3934</v>
      </c>
      <c r="D4970" s="74" t="s">
        <v>13982</v>
      </c>
    </row>
    <row r="4971" ht="14.25" customHeight="1">
      <c r="A4971" s="74" t="s">
        <v>6083</v>
      </c>
      <c r="B4971" s="74" t="s">
        <v>6084</v>
      </c>
      <c r="C4971" s="74" t="s">
        <v>127</v>
      </c>
      <c r="D4971" s="74" t="s">
        <v>13982</v>
      </c>
    </row>
    <row r="4972" ht="14.25" customHeight="1">
      <c r="A4972" s="74" t="s">
        <v>6085</v>
      </c>
      <c r="B4972" s="74" t="s">
        <v>6086</v>
      </c>
      <c r="C4972" s="74" t="s">
        <v>3934</v>
      </c>
      <c r="D4972" s="74" t="s">
        <v>13982</v>
      </c>
    </row>
    <row r="4973" ht="14.25" customHeight="1">
      <c r="A4973" s="74" t="s">
        <v>6091</v>
      </c>
      <c r="B4973" s="74" t="s">
        <v>6092</v>
      </c>
      <c r="C4973" s="74" t="s">
        <v>127</v>
      </c>
      <c r="D4973" s="74" t="s">
        <v>13982</v>
      </c>
    </row>
    <row r="4974" ht="14.25" customHeight="1">
      <c r="A4974" s="74" t="s">
        <v>6093</v>
      </c>
      <c r="B4974" s="74" t="s">
        <v>6094</v>
      </c>
      <c r="C4974" s="74" t="s">
        <v>3934</v>
      </c>
      <c r="D4974" s="74" t="s">
        <v>13982</v>
      </c>
    </row>
    <row r="4975" ht="14.25" customHeight="1">
      <c r="A4975" s="74" t="s">
        <v>6153</v>
      </c>
      <c r="B4975" s="74" t="s">
        <v>6154</v>
      </c>
      <c r="C4975" s="74" t="s">
        <v>3934</v>
      </c>
      <c r="D4975" s="74" t="s">
        <v>13982</v>
      </c>
    </row>
    <row r="4976" ht="14.25" customHeight="1">
      <c r="A4976" s="74" t="s">
        <v>6173</v>
      </c>
      <c r="B4976" s="74" t="s">
        <v>6172</v>
      </c>
      <c r="C4976" s="74" t="s">
        <v>3968</v>
      </c>
      <c r="D4976" s="74" t="s">
        <v>13982</v>
      </c>
    </row>
    <row r="4977" ht="14.25" customHeight="1">
      <c r="A4977" s="74" t="s">
        <v>13316</v>
      </c>
      <c r="B4977" s="74" t="s">
        <v>13317</v>
      </c>
      <c r="C4977" s="74" t="s">
        <v>57</v>
      </c>
      <c r="D4977" s="74" t="s">
        <v>13982</v>
      </c>
    </row>
    <row r="4978" ht="14.25" customHeight="1">
      <c r="A4978" s="74" t="s">
        <v>6490</v>
      </c>
      <c r="B4978" s="74" t="s">
        <v>6491</v>
      </c>
      <c r="C4978" s="74" t="s">
        <v>3934</v>
      </c>
      <c r="D4978" s="74" t="s">
        <v>13982</v>
      </c>
    </row>
    <row r="4979" ht="14.25" customHeight="1">
      <c r="A4979" s="74" t="s">
        <v>3696</v>
      </c>
      <c r="B4979" s="74" t="s">
        <v>515</v>
      </c>
      <c r="C4979" s="74" t="s">
        <v>3968</v>
      </c>
      <c r="D4979" s="74" t="s">
        <v>13982</v>
      </c>
    </row>
    <row r="4980" ht="14.25" customHeight="1">
      <c r="A4980" s="74" t="s">
        <v>13320</v>
      </c>
      <c r="B4980" s="74" t="s">
        <v>519</v>
      </c>
      <c r="C4980" s="74" t="s">
        <v>57</v>
      </c>
      <c r="D4980" s="74" t="s">
        <v>13982</v>
      </c>
    </row>
    <row r="4981" ht="14.25" customHeight="1">
      <c r="A4981" s="74" t="s">
        <v>13321</v>
      </c>
      <c r="B4981" s="74" t="s">
        <v>13538</v>
      </c>
      <c r="C4981" s="74" t="s">
        <v>50</v>
      </c>
      <c r="D4981" s="74" t="s">
        <v>13982</v>
      </c>
    </row>
    <row r="4982" ht="14.25" customHeight="1">
      <c r="A4982" s="74" t="s">
        <v>6561</v>
      </c>
      <c r="B4982" s="74" t="s">
        <v>6562</v>
      </c>
      <c r="C4982" s="74" t="s">
        <v>6563</v>
      </c>
      <c r="D4982" s="74" t="s">
        <v>13982</v>
      </c>
    </row>
    <row r="4983" ht="14.25" customHeight="1">
      <c r="A4983" s="74" t="s">
        <v>6564</v>
      </c>
      <c r="B4983" s="74" t="s">
        <v>6565</v>
      </c>
      <c r="C4983" s="74" t="s">
        <v>3968</v>
      </c>
      <c r="D4983" s="74" t="s">
        <v>13982</v>
      </c>
    </row>
    <row r="4984" ht="14.25" customHeight="1">
      <c r="A4984" s="74" t="s">
        <v>6582</v>
      </c>
      <c r="B4984" s="74" t="s">
        <v>13925</v>
      </c>
      <c r="C4984" s="74" t="s">
        <v>71</v>
      </c>
      <c r="D4984" s="74" t="s">
        <v>13982</v>
      </c>
    </row>
    <row r="4985" ht="14.25" customHeight="1">
      <c r="A4985" s="74" t="s">
        <v>6586</v>
      </c>
      <c r="B4985" s="74" t="s">
        <v>10469</v>
      </c>
      <c r="C4985" s="74" t="s">
        <v>3934</v>
      </c>
      <c r="D4985" s="74" t="s">
        <v>13982</v>
      </c>
    </row>
    <row r="4986" ht="14.25" customHeight="1">
      <c r="A4986" s="74" t="s">
        <v>13322</v>
      </c>
      <c r="B4986" s="74" t="s">
        <v>13323</v>
      </c>
      <c r="C4986" s="74" t="s">
        <v>127</v>
      </c>
      <c r="D4986" s="74" t="s">
        <v>13982</v>
      </c>
    </row>
    <row r="4987" ht="14.25" customHeight="1">
      <c r="A4987" s="74" t="s">
        <v>13324</v>
      </c>
      <c r="B4987" s="74" t="s">
        <v>13471</v>
      </c>
      <c r="C4987" s="74" t="s">
        <v>127</v>
      </c>
      <c r="D4987" s="74" t="s">
        <v>13982</v>
      </c>
    </row>
    <row r="4988" ht="14.25" customHeight="1">
      <c r="A4988" s="74" t="s">
        <v>13325</v>
      </c>
      <c r="B4988" s="74" t="s">
        <v>13472</v>
      </c>
      <c r="C4988" s="74" t="s">
        <v>127</v>
      </c>
      <c r="D4988" s="74" t="s">
        <v>13982</v>
      </c>
    </row>
    <row r="4989" ht="14.25" customHeight="1">
      <c r="A4989" s="74" t="s">
        <v>13326</v>
      </c>
      <c r="B4989" s="74" t="s">
        <v>13327</v>
      </c>
      <c r="C4989" s="74" t="s">
        <v>3968</v>
      </c>
      <c r="D4989" s="74" t="s">
        <v>13982</v>
      </c>
    </row>
    <row r="4990" ht="14.25" customHeight="1">
      <c r="A4990" s="74" t="s">
        <v>13328</v>
      </c>
      <c r="B4990" s="74" t="s">
        <v>13329</v>
      </c>
      <c r="C4990" s="74" t="s">
        <v>127</v>
      </c>
      <c r="D4990" s="74" t="s">
        <v>13982</v>
      </c>
    </row>
    <row r="4991" ht="14.25" customHeight="1">
      <c r="A4991" s="74" t="s">
        <v>6652</v>
      </c>
      <c r="B4991" s="74" t="s">
        <v>6653</v>
      </c>
      <c r="C4991" s="74" t="s">
        <v>3934</v>
      </c>
      <c r="D4991" s="74" t="s">
        <v>13982</v>
      </c>
    </row>
    <row r="4992" ht="14.25" customHeight="1">
      <c r="A4992" s="74" t="s">
        <v>6656</v>
      </c>
      <c r="B4992" s="74" t="s">
        <v>1547</v>
      </c>
      <c r="C4992" s="74" t="s">
        <v>127</v>
      </c>
      <c r="D4992" s="74" t="s">
        <v>13982</v>
      </c>
    </row>
    <row r="4993" ht="14.25" customHeight="1">
      <c r="A4993" s="74" t="s">
        <v>13330</v>
      </c>
      <c r="B4993" s="74" t="s">
        <v>13473</v>
      </c>
      <c r="C4993" s="74" t="s">
        <v>127</v>
      </c>
      <c r="D4993" s="74" t="s">
        <v>13982</v>
      </c>
    </row>
    <row r="4994" ht="14.25" customHeight="1">
      <c r="A4994" s="74" t="s">
        <v>6683</v>
      </c>
      <c r="B4994" s="185" t="s">
        <v>6684</v>
      </c>
      <c r="C4994" s="74" t="s">
        <v>3934</v>
      </c>
      <c r="D4994" s="74" t="s">
        <v>13982</v>
      </c>
    </row>
    <row r="4995" ht="14.25" customHeight="1">
      <c r="A4995" s="74" t="s">
        <v>6705</v>
      </c>
      <c r="B4995" s="74" t="s">
        <v>13987</v>
      </c>
      <c r="C4995" s="74" t="s">
        <v>923</v>
      </c>
      <c r="D4995" s="74" t="s">
        <v>13982</v>
      </c>
    </row>
    <row r="4996" ht="14.25" customHeight="1">
      <c r="A4996" s="74" t="s">
        <v>6707</v>
      </c>
      <c r="B4996" s="74" t="s">
        <v>13988</v>
      </c>
      <c r="C4996" s="74" t="s">
        <v>3934</v>
      </c>
      <c r="D4996" s="74" t="s">
        <v>13982</v>
      </c>
    </row>
    <row r="4997" ht="14.25" customHeight="1">
      <c r="A4997" s="74" t="s">
        <v>13332</v>
      </c>
      <c r="B4997" s="74" t="s">
        <v>537</v>
      </c>
      <c r="C4997" s="74" t="s">
        <v>100</v>
      </c>
      <c r="D4997" s="74" t="s">
        <v>13982</v>
      </c>
    </row>
    <row r="4998" ht="14.25" customHeight="1">
      <c r="A4998" s="74" t="s">
        <v>13333</v>
      </c>
      <c r="B4998" s="74" t="s">
        <v>13518</v>
      </c>
      <c r="C4998" s="74" t="s">
        <v>3968</v>
      </c>
      <c r="D4998" s="74" t="s">
        <v>13982</v>
      </c>
    </row>
    <row r="4999" ht="14.25" customHeight="1">
      <c r="A4999" s="74" t="s">
        <v>13335</v>
      </c>
      <c r="B4999" s="74" t="s">
        <v>547</v>
      </c>
      <c r="C4999" s="74" t="s">
        <v>3968</v>
      </c>
      <c r="D4999" s="74" t="s">
        <v>13982</v>
      </c>
    </row>
    <row r="5000" ht="14.25" customHeight="1">
      <c r="A5000" s="74" t="s">
        <v>6731</v>
      </c>
      <c r="B5000" s="74" t="s">
        <v>553</v>
      </c>
      <c r="C5000" s="74" t="s">
        <v>3968</v>
      </c>
      <c r="D5000" s="74" t="s">
        <v>13982</v>
      </c>
    </row>
    <row r="5001" ht="14.25" customHeight="1">
      <c r="A5001" s="74" t="s">
        <v>13336</v>
      </c>
      <c r="B5001" s="74" t="s">
        <v>563</v>
      </c>
      <c r="C5001" s="74" t="s">
        <v>3968</v>
      </c>
      <c r="D5001" s="74" t="s">
        <v>13982</v>
      </c>
    </row>
    <row r="5002" ht="14.25" customHeight="1">
      <c r="A5002" s="74" t="s">
        <v>13337</v>
      </c>
      <c r="B5002" s="74" t="s">
        <v>568</v>
      </c>
      <c r="C5002" s="74" t="s">
        <v>3968</v>
      </c>
      <c r="D5002" s="74" t="s">
        <v>13982</v>
      </c>
    </row>
    <row r="5003" ht="14.25" customHeight="1">
      <c r="A5003" s="74" t="s">
        <v>13338</v>
      </c>
      <c r="B5003" s="74" t="s">
        <v>573</v>
      </c>
      <c r="C5003" s="74" t="s">
        <v>3968</v>
      </c>
      <c r="D5003" s="74" t="s">
        <v>13982</v>
      </c>
    </row>
    <row r="5004" ht="14.25" customHeight="1">
      <c r="A5004" s="74" t="s">
        <v>13339</v>
      </c>
      <c r="B5004" s="74" t="s">
        <v>13477</v>
      </c>
      <c r="C5004" s="74" t="s">
        <v>3968</v>
      </c>
      <c r="D5004" s="74" t="s">
        <v>13982</v>
      </c>
    </row>
    <row r="5005" ht="14.25" customHeight="1">
      <c r="A5005" s="74" t="s">
        <v>13340</v>
      </c>
      <c r="B5005" s="74" t="s">
        <v>13478</v>
      </c>
      <c r="C5005" s="74" t="s">
        <v>3934</v>
      </c>
      <c r="D5005" s="74" t="s">
        <v>13982</v>
      </c>
    </row>
    <row r="5006" ht="14.25" customHeight="1">
      <c r="A5006" s="74" t="s">
        <v>13342</v>
      </c>
      <c r="B5006" s="74" t="s">
        <v>558</v>
      </c>
      <c r="C5006" s="74" t="s">
        <v>3968</v>
      </c>
      <c r="D5006" s="74" t="s">
        <v>13982</v>
      </c>
    </row>
    <row r="5007" ht="14.25" customHeight="1">
      <c r="A5007" s="74" t="s">
        <v>13343</v>
      </c>
      <c r="B5007" s="74" t="s">
        <v>13479</v>
      </c>
      <c r="C5007" s="74" t="s">
        <v>57</v>
      </c>
      <c r="D5007" s="74" t="s">
        <v>13982</v>
      </c>
    </row>
    <row r="5008" ht="14.25" customHeight="1">
      <c r="A5008" s="74" t="s">
        <v>13345</v>
      </c>
      <c r="B5008" s="74" t="s">
        <v>13519</v>
      </c>
      <c r="C5008" s="74" t="s">
        <v>3968</v>
      </c>
      <c r="D5008" s="74" t="s">
        <v>13982</v>
      </c>
    </row>
    <row r="5009" ht="14.25" customHeight="1">
      <c r="A5009" s="74" t="s">
        <v>6752</v>
      </c>
      <c r="B5009" s="74" t="s">
        <v>6753</v>
      </c>
      <c r="C5009" s="74" t="s">
        <v>127</v>
      </c>
      <c r="D5009" s="74" t="s">
        <v>13982</v>
      </c>
    </row>
    <row r="5010" ht="14.25" customHeight="1">
      <c r="A5010" s="74" t="s">
        <v>6760</v>
      </c>
      <c r="B5010" s="74" t="s">
        <v>13480</v>
      </c>
      <c r="C5010" s="74" t="s">
        <v>3934</v>
      </c>
      <c r="D5010" s="74" t="s">
        <v>13982</v>
      </c>
    </row>
    <row r="5011" ht="14.25" customHeight="1">
      <c r="A5011" s="74" t="s">
        <v>6766</v>
      </c>
      <c r="B5011" s="74" t="s">
        <v>13481</v>
      </c>
      <c r="C5011" s="74" t="s">
        <v>3968</v>
      </c>
      <c r="D5011" s="74" t="s">
        <v>13982</v>
      </c>
    </row>
    <row r="5012" ht="14.25" customHeight="1">
      <c r="A5012" s="74" t="s">
        <v>3722</v>
      </c>
      <c r="B5012" s="74" t="s">
        <v>13482</v>
      </c>
      <c r="C5012" s="74" t="s">
        <v>57</v>
      </c>
      <c r="D5012" s="74" t="s">
        <v>13982</v>
      </c>
    </row>
    <row r="5013" ht="14.25" customHeight="1">
      <c r="A5013" s="74" t="s">
        <v>6793</v>
      </c>
      <c r="B5013" s="74" t="s">
        <v>6794</v>
      </c>
      <c r="C5013" s="74" t="s">
        <v>3934</v>
      </c>
      <c r="D5013" s="74" t="s">
        <v>13982</v>
      </c>
    </row>
    <row r="5014" ht="14.25" customHeight="1">
      <c r="A5014" s="74" t="s">
        <v>6799</v>
      </c>
      <c r="B5014" s="74" t="s">
        <v>6800</v>
      </c>
      <c r="C5014" s="74" t="s">
        <v>3968</v>
      </c>
      <c r="D5014" s="74" t="s">
        <v>13982</v>
      </c>
    </row>
    <row r="5015" ht="14.25" customHeight="1">
      <c r="A5015" s="74" t="s">
        <v>13347</v>
      </c>
      <c r="B5015" s="185" t="s">
        <v>13348</v>
      </c>
      <c r="C5015" s="74" t="s">
        <v>57</v>
      </c>
      <c r="D5015" s="74" t="s">
        <v>13982</v>
      </c>
    </row>
    <row r="5016" ht="14.25" customHeight="1">
      <c r="A5016" s="74" t="s">
        <v>13349</v>
      </c>
      <c r="B5016" s="74" t="s">
        <v>13483</v>
      </c>
      <c r="C5016" s="74" t="s">
        <v>3968</v>
      </c>
      <c r="D5016" s="74" t="s">
        <v>13982</v>
      </c>
    </row>
    <row r="5017" ht="14.25" customHeight="1">
      <c r="A5017" s="74" t="s">
        <v>6835</v>
      </c>
      <c r="B5017" s="74" t="s">
        <v>6836</v>
      </c>
      <c r="C5017" s="74" t="s">
        <v>127</v>
      </c>
      <c r="D5017" s="74" t="s">
        <v>13982</v>
      </c>
    </row>
    <row r="5018" ht="14.25" customHeight="1">
      <c r="A5018" s="74" t="s">
        <v>3697</v>
      </c>
      <c r="B5018" s="74" t="s">
        <v>13989</v>
      </c>
      <c r="C5018" s="74" t="s">
        <v>71</v>
      </c>
      <c r="D5018" s="74" t="s">
        <v>13982</v>
      </c>
    </row>
    <row r="5019" ht="14.25" customHeight="1">
      <c r="A5019" s="74" t="s">
        <v>6853</v>
      </c>
      <c r="B5019" s="74" t="s">
        <v>6854</v>
      </c>
      <c r="C5019" s="74" t="s">
        <v>923</v>
      </c>
      <c r="D5019" s="74" t="s">
        <v>13982</v>
      </c>
    </row>
    <row r="5020" ht="14.25" customHeight="1">
      <c r="A5020" s="74" t="s">
        <v>3699</v>
      </c>
      <c r="B5020" s="74" t="s">
        <v>687</v>
      </c>
      <c r="C5020" s="74" t="s">
        <v>50</v>
      </c>
      <c r="D5020" s="74" t="s">
        <v>13982</v>
      </c>
    </row>
    <row r="5021" ht="14.25" customHeight="1">
      <c r="A5021" s="74" t="s">
        <v>6859</v>
      </c>
      <c r="B5021" s="74" t="s">
        <v>6904</v>
      </c>
      <c r="C5021" s="74" t="s">
        <v>3934</v>
      </c>
      <c r="D5021" s="74" t="s">
        <v>13982</v>
      </c>
    </row>
    <row r="5022" ht="14.25" customHeight="1">
      <c r="A5022" s="74" t="s">
        <v>13350</v>
      </c>
      <c r="B5022" s="74" t="s">
        <v>13351</v>
      </c>
      <c r="C5022" s="74" t="s">
        <v>3968</v>
      </c>
      <c r="D5022" s="74" t="s">
        <v>13982</v>
      </c>
    </row>
    <row r="5023" ht="14.25" customHeight="1">
      <c r="A5023" s="74" t="s">
        <v>13352</v>
      </c>
      <c r="B5023" s="74" t="s">
        <v>13353</v>
      </c>
      <c r="C5023" s="74" t="s">
        <v>3968</v>
      </c>
      <c r="D5023" s="74" t="s">
        <v>13982</v>
      </c>
    </row>
    <row r="5024" ht="14.25" customHeight="1">
      <c r="A5024" s="74" t="s">
        <v>13354</v>
      </c>
      <c r="B5024" s="185" t="s">
        <v>13355</v>
      </c>
      <c r="C5024" s="74" t="s">
        <v>57</v>
      </c>
      <c r="D5024" s="74" t="s">
        <v>13982</v>
      </c>
    </row>
    <row r="5025" ht="14.25" customHeight="1">
      <c r="A5025" s="74" t="s">
        <v>6889</v>
      </c>
      <c r="B5025" s="74" t="s">
        <v>6890</v>
      </c>
      <c r="C5025" s="74" t="s">
        <v>3968</v>
      </c>
      <c r="D5025" s="74" t="s">
        <v>13982</v>
      </c>
    </row>
    <row r="5026" ht="14.25" customHeight="1">
      <c r="A5026" s="74" t="s">
        <v>6891</v>
      </c>
      <c r="B5026" s="74" t="s">
        <v>6892</v>
      </c>
      <c r="C5026" s="74" t="s">
        <v>3934</v>
      </c>
      <c r="D5026" s="74" t="s">
        <v>13982</v>
      </c>
    </row>
    <row r="5027" ht="14.25" customHeight="1">
      <c r="A5027" s="74" t="s">
        <v>6935</v>
      </c>
      <c r="B5027" s="74" t="s">
        <v>6936</v>
      </c>
      <c r="C5027" s="74" t="s">
        <v>3934</v>
      </c>
      <c r="D5027" s="74" t="s">
        <v>13982</v>
      </c>
    </row>
    <row r="5028" ht="14.25" customHeight="1">
      <c r="A5028" s="74" t="s">
        <v>6977</v>
      </c>
      <c r="B5028" s="74" t="s">
        <v>6978</v>
      </c>
      <c r="C5028" s="74" t="s">
        <v>50</v>
      </c>
      <c r="D5028" s="74" t="s">
        <v>13982</v>
      </c>
    </row>
    <row r="5029" ht="14.25" customHeight="1">
      <c r="A5029" s="74" t="s">
        <v>6991</v>
      </c>
      <c r="B5029" s="74" t="s">
        <v>13485</v>
      </c>
      <c r="C5029" s="74" t="s">
        <v>3968</v>
      </c>
      <c r="D5029" s="74" t="s">
        <v>13982</v>
      </c>
    </row>
    <row r="5030" ht="14.25" customHeight="1">
      <c r="A5030" s="74" t="s">
        <v>13356</v>
      </c>
      <c r="B5030" s="74" t="s">
        <v>13486</v>
      </c>
      <c r="C5030" s="74" t="s">
        <v>3968</v>
      </c>
      <c r="D5030" s="74" t="s">
        <v>13982</v>
      </c>
    </row>
    <row r="5031" ht="14.25" customHeight="1">
      <c r="A5031" s="74" t="s">
        <v>3700</v>
      </c>
      <c r="B5031" s="74" t="s">
        <v>13990</v>
      </c>
      <c r="C5031" s="74" t="s">
        <v>71</v>
      </c>
      <c r="D5031" s="74" t="s">
        <v>13982</v>
      </c>
    </row>
    <row r="5032" ht="14.25" customHeight="1">
      <c r="A5032" s="74" t="s">
        <v>7022</v>
      </c>
      <c r="B5032" s="74" t="s">
        <v>7023</v>
      </c>
      <c r="C5032" s="74" t="s">
        <v>3934</v>
      </c>
      <c r="D5032" s="74" t="s">
        <v>13982</v>
      </c>
    </row>
    <row r="5033" ht="14.25" customHeight="1">
      <c r="A5033" s="74" t="s">
        <v>13358</v>
      </c>
      <c r="B5033" s="74" t="s">
        <v>13359</v>
      </c>
      <c r="C5033" s="74" t="s">
        <v>3968</v>
      </c>
      <c r="D5033" s="74" t="s">
        <v>13982</v>
      </c>
    </row>
    <row r="5034" ht="14.25" customHeight="1">
      <c r="A5034" s="74" t="s">
        <v>13360</v>
      </c>
      <c r="B5034" s="74" t="s">
        <v>13361</v>
      </c>
      <c r="C5034" s="74" t="s">
        <v>3968</v>
      </c>
      <c r="D5034" s="74" t="s">
        <v>13982</v>
      </c>
    </row>
    <row r="5035" ht="14.25" customHeight="1">
      <c r="A5035" s="74" t="s">
        <v>7059</v>
      </c>
      <c r="B5035" s="74" t="s">
        <v>7060</v>
      </c>
      <c r="C5035" s="74" t="s">
        <v>3934</v>
      </c>
      <c r="D5035" s="74" t="s">
        <v>13982</v>
      </c>
    </row>
    <row r="5036" ht="14.25" customHeight="1">
      <c r="A5036" s="74" t="s">
        <v>7061</v>
      </c>
      <c r="B5036" s="74" t="s">
        <v>7062</v>
      </c>
      <c r="C5036" s="74" t="s">
        <v>3968</v>
      </c>
      <c r="D5036" s="74" t="s">
        <v>13982</v>
      </c>
    </row>
    <row r="5037" ht="14.25" customHeight="1">
      <c r="A5037" s="74" t="s">
        <v>7093</v>
      </c>
      <c r="B5037" s="74" t="s">
        <v>7094</v>
      </c>
      <c r="C5037" s="74" t="s">
        <v>3934</v>
      </c>
      <c r="D5037" s="74" t="s">
        <v>13982</v>
      </c>
    </row>
    <row r="5038" ht="14.25" customHeight="1">
      <c r="A5038" s="74" t="s">
        <v>7097</v>
      </c>
      <c r="B5038" s="74" t="s">
        <v>801</v>
      </c>
      <c r="C5038" s="74" t="s">
        <v>100</v>
      </c>
      <c r="D5038" s="74" t="s">
        <v>13982</v>
      </c>
    </row>
    <row r="5039" ht="14.25" customHeight="1">
      <c r="A5039" s="74" t="s">
        <v>3725</v>
      </c>
      <c r="B5039" s="74" t="s">
        <v>431</v>
      </c>
      <c r="C5039" s="74" t="s">
        <v>3968</v>
      </c>
      <c r="D5039" s="74" t="s">
        <v>13982</v>
      </c>
    </row>
    <row r="5040" ht="14.25" customHeight="1">
      <c r="A5040" s="74" t="s">
        <v>3702</v>
      </c>
      <c r="B5040" s="74" t="s">
        <v>13488</v>
      </c>
      <c r="C5040" s="74" t="s">
        <v>3934</v>
      </c>
      <c r="D5040" s="74" t="s">
        <v>13982</v>
      </c>
    </row>
    <row r="5041" ht="14.25" customHeight="1">
      <c r="A5041" s="74" t="s">
        <v>13362</v>
      </c>
      <c r="B5041" s="74" t="s">
        <v>13991</v>
      </c>
      <c r="C5041" s="74" t="s">
        <v>127</v>
      </c>
      <c r="D5041" s="74" t="s">
        <v>13982</v>
      </c>
    </row>
    <row r="5042" ht="14.25" customHeight="1">
      <c r="A5042" s="74" t="s">
        <v>7201</v>
      </c>
      <c r="B5042" s="74" t="s">
        <v>7202</v>
      </c>
      <c r="C5042" s="74" t="s">
        <v>127</v>
      </c>
      <c r="D5042" s="74" t="s">
        <v>13982</v>
      </c>
    </row>
    <row r="5043" ht="14.25" customHeight="1">
      <c r="A5043" s="74" t="s">
        <v>13364</v>
      </c>
      <c r="B5043" s="74" t="s">
        <v>853</v>
      </c>
      <c r="C5043" s="74" t="s">
        <v>3968</v>
      </c>
      <c r="D5043" s="74" t="s">
        <v>13982</v>
      </c>
    </row>
    <row r="5044" ht="14.25" customHeight="1">
      <c r="A5044" s="74" t="s">
        <v>13365</v>
      </c>
      <c r="B5044" s="74" t="s">
        <v>868</v>
      </c>
      <c r="C5044" s="74" t="s">
        <v>3968</v>
      </c>
      <c r="D5044" s="74" t="s">
        <v>13982</v>
      </c>
    </row>
    <row r="5045" ht="14.25" customHeight="1">
      <c r="A5045" s="74" t="s">
        <v>7393</v>
      </c>
      <c r="B5045" s="74" t="s">
        <v>7394</v>
      </c>
      <c r="C5045" s="74" t="s">
        <v>127</v>
      </c>
      <c r="D5045" s="74" t="s">
        <v>13982</v>
      </c>
    </row>
    <row r="5046" ht="14.25" customHeight="1">
      <c r="A5046" s="74" t="s">
        <v>7438</v>
      </c>
      <c r="B5046" s="74" t="s">
        <v>7439</v>
      </c>
      <c r="C5046" s="74" t="s">
        <v>127</v>
      </c>
      <c r="D5046" s="74" t="s">
        <v>13982</v>
      </c>
    </row>
    <row r="5047" ht="14.25" customHeight="1">
      <c r="A5047" s="74" t="s">
        <v>13366</v>
      </c>
      <c r="B5047" s="74" t="s">
        <v>13490</v>
      </c>
      <c r="C5047" s="74" t="s">
        <v>3934</v>
      </c>
      <c r="D5047" s="74" t="s">
        <v>13982</v>
      </c>
    </row>
    <row r="5048" ht="14.25" customHeight="1">
      <c r="A5048" s="74" t="s">
        <v>3721</v>
      </c>
      <c r="B5048" s="74" t="s">
        <v>887</v>
      </c>
      <c r="C5048" s="74" t="s">
        <v>57</v>
      </c>
      <c r="D5048" s="74" t="s">
        <v>13982</v>
      </c>
    </row>
    <row r="5049" ht="14.25" customHeight="1">
      <c r="A5049" s="74" t="s">
        <v>13368</v>
      </c>
      <c r="B5049" s="74" t="s">
        <v>13369</v>
      </c>
      <c r="C5049" s="74" t="s">
        <v>3934</v>
      </c>
      <c r="D5049" s="74" t="s">
        <v>13982</v>
      </c>
    </row>
    <row r="5050" ht="14.25" customHeight="1">
      <c r="A5050" s="74" t="s">
        <v>7530</v>
      </c>
      <c r="B5050" s="74" t="s">
        <v>7531</v>
      </c>
      <c r="C5050" s="74" t="s">
        <v>100</v>
      </c>
      <c r="D5050" s="74" t="s">
        <v>13982</v>
      </c>
    </row>
    <row r="5051" ht="14.25" customHeight="1">
      <c r="A5051" s="74" t="s">
        <v>3703</v>
      </c>
      <c r="B5051" s="74" t="s">
        <v>895</v>
      </c>
      <c r="C5051" s="74" t="s">
        <v>3968</v>
      </c>
      <c r="D5051" s="74" t="s">
        <v>13982</v>
      </c>
    </row>
    <row r="5052" ht="14.25" customHeight="1">
      <c r="A5052" s="74" t="s">
        <v>7546</v>
      </c>
      <c r="B5052" s="74" t="s">
        <v>7547</v>
      </c>
      <c r="C5052" s="74" t="s">
        <v>50</v>
      </c>
      <c r="D5052" s="74" t="s">
        <v>13982</v>
      </c>
    </row>
    <row r="5053" ht="14.25" customHeight="1">
      <c r="A5053" s="74" t="s">
        <v>7548</v>
      </c>
      <c r="B5053" s="74" t="s">
        <v>7549</v>
      </c>
      <c r="C5053" s="74" t="s">
        <v>3934</v>
      </c>
      <c r="D5053" s="74" t="s">
        <v>13982</v>
      </c>
    </row>
    <row r="5054" ht="14.25" customHeight="1">
      <c r="A5054" s="74" t="s">
        <v>7550</v>
      </c>
      <c r="B5054" s="74" t="s">
        <v>7551</v>
      </c>
      <c r="C5054" s="74" t="s">
        <v>3934</v>
      </c>
      <c r="D5054" s="74" t="s">
        <v>13982</v>
      </c>
    </row>
    <row r="5055" ht="14.25" customHeight="1">
      <c r="A5055" s="74" t="s">
        <v>7579</v>
      </c>
      <c r="B5055" s="74" t="s">
        <v>7580</v>
      </c>
      <c r="C5055" s="74" t="s">
        <v>3968</v>
      </c>
      <c r="D5055" s="74" t="s">
        <v>13982</v>
      </c>
    </row>
    <row r="5056" ht="14.25" customHeight="1">
      <c r="A5056" s="74" t="s">
        <v>7595</v>
      </c>
      <c r="B5056" s="74" t="s">
        <v>7596</v>
      </c>
      <c r="C5056" s="74" t="s">
        <v>100</v>
      </c>
      <c r="D5056" s="74" t="s">
        <v>13982</v>
      </c>
    </row>
    <row r="5057" ht="14.25" customHeight="1">
      <c r="A5057" s="74" t="s">
        <v>7597</v>
      </c>
      <c r="B5057" s="74" t="s">
        <v>7598</v>
      </c>
      <c r="C5057" s="74" t="s">
        <v>3934</v>
      </c>
      <c r="D5057" s="74" t="s">
        <v>13982</v>
      </c>
    </row>
    <row r="5058" ht="14.25" customHeight="1">
      <c r="A5058" s="74" t="s">
        <v>7602</v>
      </c>
      <c r="B5058" s="74" t="s">
        <v>13992</v>
      </c>
      <c r="C5058" s="74" t="s">
        <v>3934</v>
      </c>
      <c r="D5058" s="74" t="s">
        <v>13982</v>
      </c>
    </row>
    <row r="5059" ht="14.25" customHeight="1">
      <c r="A5059" s="74" t="s">
        <v>7615</v>
      </c>
      <c r="B5059" s="74" t="s">
        <v>13993</v>
      </c>
      <c r="C5059" s="74" t="s">
        <v>3934</v>
      </c>
      <c r="D5059" s="74" t="s">
        <v>13982</v>
      </c>
    </row>
    <row r="5060" ht="14.25" customHeight="1">
      <c r="A5060" s="74" t="s">
        <v>7628</v>
      </c>
      <c r="B5060" s="74" t="s">
        <v>13994</v>
      </c>
      <c r="C5060" s="74" t="s">
        <v>3934</v>
      </c>
      <c r="D5060" s="74" t="s">
        <v>13982</v>
      </c>
    </row>
    <row r="5061" ht="14.25" customHeight="1">
      <c r="A5061" s="74" t="s">
        <v>7638</v>
      </c>
      <c r="B5061" s="74" t="s">
        <v>7639</v>
      </c>
      <c r="C5061" s="74" t="s">
        <v>127</v>
      </c>
      <c r="D5061" s="74" t="s">
        <v>13982</v>
      </c>
    </row>
    <row r="5062" ht="14.25" customHeight="1">
      <c r="A5062" s="74" t="s">
        <v>7666</v>
      </c>
      <c r="B5062" s="74" t="s">
        <v>7667</v>
      </c>
      <c r="C5062" s="74" t="s">
        <v>3934</v>
      </c>
      <c r="D5062" s="74" t="s">
        <v>13982</v>
      </c>
    </row>
    <row r="5063" ht="14.25" customHeight="1">
      <c r="A5063" s="74" t="s">
        <v>13370</v>
      </c>
      <c r="B5063" s="74" t="s">
        <v>13371</v>
      </c>
      <c r="C5063" s="74" t="s">
        <v>3934</v>
      </c>
      <c r="D5063" s="74" t="s">
        <v>13982</v>
      </c>
    </row>
    <row r="5064" ht="14.25" customHeight="1">
      <c r="A5064" s="74" t="s">
        <v>13372</v>
      </c>
      <c r="B5064" s="74" t="s">
        <v>967</v>
      </c>
      <c r="C5064" s="74" t="s">
        <v>3968</v>
      </c>
      <c r="D5064" s="74" t="s">
        <v>13982</v>
      </c>
    </row>
    <row r="5065" ht="14.25" customHeight="1">
      <c r="A5065" s="74" t="s">
        <v>13374</v>
      </c>
      <c r="B5065" s="74" t="s">
        <v>979</v>
      </c>
      <c r="C5065" s="74" t="s">
        <v>100</v>
      </c>
      <c r="D5065" s="74" t="s">
        <v>13982</v>
      </c>
    </row>
    <row r="5066" ht="14.25" customHeight="1">
      <c r="A5066" s="74" t="s">
        <v>7790</v>
      </c>
      <c r="B5066" s="74" t="s">
        <v>7791</v>
      </c>
      <c r="C5066" s="74" t="s">
        <v>100</v>
      </c>
      <c r="D5066" s="74" t="s">
        <v>13982</v>
      </c>
    </row>
    <row r="5067" ht="14.25" customHeight="1">
      <c r="A5067" s="74" t="s">
        <v>7792</v>
      </c>
      <c r="B5067" s="74" t="s">
        <v>7793</v>
      </c>
      <c r="C5067" s="74" t="s">
        <v>100</v>
      </c>
      <c r="D5067" s="74" t="s">
        <v>13982</v>
      </c>
    </row>
    <row r="5068" ht="14.25" customHeight="1">
      <c r="A5068" s="74" t="s">
        <v>7803</v>
      </c>
      <c r="B5068" s="74" t="s">
        <v>4736</v>
      </c>
      <c r="C5068" s="74" t="s">
        <v>3934</v>
      </c>
      <c r="D5068" s="74" t="s">
        <v>13982</v>
      </c>
    </row>
    <row r="5069" ht="14.25" customHeight="1">
      <c r="A5069" s="74" t="s">
        <v>3705</v>
      </c>
      <c r="B5069" s="74" t="s">
        <v>1025</v>
      </c>
      <c r="C5069" s="74" t="s">
        <v>1026</v>
      </c>
      <c r="D5069" s="74" t="s">
        <v>13982</v>
      </c>
    </row>
    <row r="5070" ht="14.25" customHeight="1">
      <c r="A5070" s="74" t="s">
        <v>3706</v>
      </c>
      <c r="B5070" s="74" t="s">
        <v>1031</v>
      </c>
      <c r="C5070" s="74" t="s">
        <v>127</v>
      </c>
      <c r="D5070" s="74" t="s">
        <v>13982</v>
      </c>
    </row>
    <row r="5071" ht="14.25" customHeight="1">
      <c r="A5071" s="74" t="s">
        <v>7812</v>
      </c>
      <c r="B5071" s="74" t="s">
        <v>7813</v>
      </c>
      <c r="C5071" s="74" t="s">
        <v>3968</v>
      </c>
      <c r="D5071" s="74" t="s">
        <v>13982</v>
      </c>
    </row>
    <row r="5072" ht="14.25" customHeight="1">
      <c r="A5072" s="74" t="s">
        <v>3707</v>
      </c>
      <c r="B5072" s="74" t="s">
        <v>1035</v>
      </c>
      <c r="C5072" s="74" t="s">
        <v>50</v>
      </c>
      <c r="D5072" s="74" t="s">
        <v>13982</v>
      </c>
    </row>
    <row r="5073" ht="14.25" customHeight="1">
      <c r="A5073" s="74" t="s">
        <v>13375</v>
      </c>
      <c r="B5073" s="74" t="s">
        <v>1039</v>
      </c>
      <c r="C5073" s="74" t="s">
        <v>50</v>
      </c>
      <c r="D5073" s="74" t="s">
        <v>13982</v>
      </c>
    </row>
    <row r="5074" ht="14.25" customHeight="1">
      <c r="A5074" s="74" t="s">
        <v>3708</v>
      </c>
      <c r="B5074" s="74" t="s">
        <v>1042</v>
      </c>
      <c r="C5074" s="74" t="s">
        <v>3968</v>
      </c>
      <c r="D5074" s="74" t="s">
        <v>13982</v>
      </c>
    </row>
    <row r="5075" ht="14.25" customHeight="1">
      <c r="A5075" s="74" t="s">
        <v>7846</v>
      </c>
      <c r="B5075" s="74" t="s">
        <v>7847</v>
      </c>
      <c r="C5075" s="74" t="s">
        <v>3934</v>
      </c>
      <c r="D5075" s="74" t="s">
        <v>13982</v>
      </c>
    </row>
    <row r="5076" ht="14.25" customHeight="1">
      <c r="A5076" s="74" t="s">
        <v>7923</v>
      </c>
      <c r="B5076" s="74" t="s">
        <v>7924</v>
      </c>
      <c r="C5076" s="74" t="s">
        <v>3934</v>
      </c>
      <c r="D5076" s="74" t="s">
        <v>13982</v>
      </c>
    </row>
    <row r="5077" ht="14.25" customHeight="1">
      <c r="A5077" s="74" t="s">
        <v>13376</v>
      </c>
      <c r="B5077" s="74" t="s">
        <v>13377</v>
      </c>
      <c r="C5077" s="74" t="s">
        <v>50</v>
      </c>
      <c r="D5077" s="74" t="s">
        <v>13982</v>
      </c>
    </row>
    <row r="5078" ht="14.25" customHeight="1">
      <c r="A5078" s="74" t="s">
        <v>13378</v>
      </c>
      <c r="B5078" s="74" t="s">
        <v>1114</v>
      </c>
      <c r="C5078" s="74" t="s">
        <v>3968</v>
      </c>
      <c r="D5078" s="74" t="s">
        <v>13982</v>
      </c>
    </row>
    <row r="5079" ht="14.25" customHeight="1">
      <c r="A5079" s="74" t="s">
        <v>13379</v>
      </c>
      <c r="B5079" s="74" t="s">
        <v>13380</v>
      </c>
      <c r="C5079" s="74" t="s">
        <v>3934</v>
      </c>
      <c r="D5079" s="74" t="s">
        <v>13982</v>
      </c>
    </row>
    <row r="5080" ht="14.25" customHeight="1">
      <c r="A5080" s="74" t="s">
        <v>8193</v>
      </c>
      <c r="B5080" s="74" t="s">
        <v>13589</v>
      </c>
      <c r="C5080" s="74" t="s">
        <v>3934</v>
      </c>
      <c r="D5080" s="74" t="s">
        <v>13982</v>
      </c>
    </row>
    <row r="5081" ht="14.25" customHeight="1">
      <c r="A5081" s="74" t="s">
        <v>3716</v>
      </c>
      <c r="B5081" s="74" t="s">
        <v>13492</v>
      </c>
      <c r="C5081" s="74" t="s">
        <v>3934</v>
      </c>
      <c r="D5081" s="74" t="s">
        <v>13982</v>
      </c>
    </row>
    <row r="5082" ht="14.25" customHeight="1">
      <c r="A5082" s="74" t="s">
        <v>8196</v>
      </c>
      <c r="B5082" s="74" t="s">
        <v>1183</v>
      </c>
      <c r="C5082" s="74" t="s">
        <v>3968</v>
      </c>
      <c r="D5082" s="74" t="s">
        <v>13982</v>
      </c>
    </row>
    <row r="5083" ht="14.25" customHeight="1">
      <c r="A5083" s="74" t="s">
        <v>8203</v>
      </c>
      <c r="B5083" s="74" t="s">
        <v>8204</v>
      </c>
      <c r="C5083" s="74" t="s">
        <v>3934</v>
      </c>
      <c r="D5083" s="74" t="s">
        <v>13982</v>
      </c>
    </row>
    <row r="5084" ht="14.25" customHeight="1">
      <c r="A5084" s="74" t="s">
        <v>13384</v>
      </c>
      <c r="B5084" s="74" t="s">
        <v>1183</v>
      </c>
      <c r="C5084" s="74" t="s">
        <v>3968</v>
      </c>
      <c r="D5084" s="74" t="s">
        <v>13982</v>
      </c>
    </row>
    <row r="5085" ht="14.25" customHeight="1">
      <c r="A5085" s="74" t="s">
        <v>8227</v>
      </c>
      <c r="B5085" s="74" t="s">
        <v>2935</v>
      </c>
      <c r="C5085" s="74" t="s">
        <v>2936</v>
      </c>
      <c r="D5085" s="74" t="s">
        <v>13982</v>
      </c>
    </row>
    <row r="5086" ht="14.25" customHeight="1">
      <c r="A5086" s="74" t="s">
        <v>13385</v>
      </c>
      <c r="B5086" s="74" t="s">
        <v>2938</v>
      </c>
      <c r="C5086" s="74" t="s">
        <v>2936</v>
      </c>
      <c r="D5086" s="74" t="s">
        <v>13982</v>
      </c>
    </row>
    <row r="5087" ht="14.25" customHeight="1">
      <c r="A5087" s="74" t="s">
        <v>8228</v>
      </c>
      <c r="B5087" s="74" t="s">
        <v>8229</v>
      </c>
      <c r="C5087" s="74" t="s">
        <v>3934</v>
      </c>
      <c r="D5087" s="74" t="s">
        <v>13982</v>
      </c>
    </row>
    <row r="5088" ht="14.25" customHeight="1">
      <c r="A5088" s="74" t="s">
        <v>13386</v>
      </c>
      <c r="B5088" s="74" t="s">
        <v>2940</v>
      </c>
      <c r="C5088" s="74" t="s">
        <v>71</v>
      </c>
      <c r="D5088" s="74" t="s">
        <v>13982</v>
      </c>
    </row>
    <row r="5089" ht="14.25" customHeight="1">
      <c r="A5089" s="74" t="s">
        <v>13388</v>
      </c>
      <c r="B5089" s="74" t="s">
        <v>490</v>
      </c>
      <c r="C5089" s="74" t="s">
        <v>50</v>
      </c>
      <c r="D5089" s="74" t="s">
        <v>13982</v>
      </c>
    </row>
    <row r="5090" ht="14.25" customHeight="1">
      <c r="A5090" s="74" t="s">
        <v>13389</v>
      </c>
      <c r="B5090" s="74" t="s">
        <v>790</v>
      </c>
      <c r="C5090" s="74" t="s">
        <v>50</v>
      </c>
      <c r="D5090" s="74" t="s">
        <v>13982</v>
      </c>
    </row>
    <row r="5091" ht="14.25" customHeight="1">
      <c r="A5091" s="74" t="s">
        <v>13390</v>
      </c>
      <c r="B5091" s="74" t="s">
        <v>797</v>
      </c>
      <c r="C5091" s="74" t="s">
        <v>3968</v>
      </c>
      <c r="D5091" s="74" t="s">
        <v>13982</v>
      </c>
    </row>
    <row r="5092" ht="14.25" customHeight="1">
      <c r="A5092" s="74" t="s">
        <v>3709</v>
      </c>
      <c r="B5092" s="74" t="s">
        <v>1205</v>
      </c>
      <c r="C5092" s="74" t="s">
        <v>127</v>
      </c>
      <c r="D5092" s="74" t="s">
        <v>13982</v>
      </c>
    </row>
    <row r="5093" ht="14.25" customHeight="1">
      <c r="A5093" s="74" t="s">
        <v>8604</v>
      </c>
      <c r="B5093" s="74" t="s">
        <v>3492</v>
      </c>
      <c r="C5093" s="74" t="s">
        <v>57</v>
      </c>
      <c r="D5093" s="74" t="s">
        <v>13982</v>
      </c>
    </row>
    <row r="5094" ht="14.25" customHeight="1">
      <c r="A5094" s="74" t="s">
        <v>8606</v>
      </c>
      <c r="B5094" s="74" t="s">
        <v>8607</v>
      </c>
      <c r="C5094" s="74" t="s">
        <v>3934</v>
      </c>
      <c r="D5094" s="74" t="s">
        <v>13982</v>
      </c>
    </row>
    <row r="5095" ht="14.25" customHeight="1">
      <c r="A5095" s="74" t="s">
        <v>13391</v>
      </c>
      <c r="B5095" s="74" t="s">
        <v>767</v>
      </c>
      <c r="C5095" s="74" t="s">
        <v>50</v>
      </c>
      <c r="D5095" s="74" t="s">
        <v>13982</v>
      </c>
    </row>
    <row r="5096" ht="14.25" customHeight="1">
      <c r="A5096" s="74" t="s">
        <v>13392</v>
      </c>
      <c r="B5096" s="74" t="s">
        <v>13497</v>
      </c>
      <c r="C5096" s="74" t="s">
        <v>3934</v>
      </c>
      <c r="D5096" s="74" t="s">
        <v>13982</v>
      </c>
    </row>
    <row r="5097" ht="14.25" customHeight="1">
      <c r="A5097" s="74" t="s">
        <v>8711</v>
      </c>
      <c r="B5097" s="74" t="s">
        <v>8712</v>
      </c>
      <c r="C5097" s="74" t="s">
        <v>66</v>
      </c>
      <c r="D5097" s="74" t="s">
        <v>13982</v>
      </c>
    </row>
    <row r="5098" ht="14.25" customHeight="1">
      <c r="A5098" s="74" t="s">
        <v>8743</v>
      </c>
      <c r="B5098" s="74" t="s">
        <v>8744</v>
      </c>
      <c r="C5098" s="74" t="s">
        <v>3934</v>
      </c>
      <c r="D5098" s="74" t="s">
        <v>13982</v>
      </c>
    </row>
    <row r="5099" ht="14.25" customHeight="1">
      <c r="A5099" s="74" t="s">
        <v>8786</v>
      </c>
      <c r="B5099" s="74" t="s">
        <v>13802</v>
      </c>
      <c r="C5099" s="74" t="s">
        <v>57</v>
      </c>
      <c r="D5099" s="74" t="s">
        <v>13982</v>
      </c>
    </row>
    <row r="5100" ht="14.25" customHeight="1">
      <c r="A5100" s="74" t="s">
        <v>3710</v>
      </c>
      <c r="B5100" s="74" t="s">
        <v>8811</v>
      </c>
      <c r="C5100" s="74" t="s">
        <v>3968</v>
      </c>
      <c r="D5100" s="74" t="s">
        <v>13982</v>
      </c>
    </row>
    <row r="5101" ht="14.25" customHeight="1">
      <c r="A5101" s="74" t="s">
        <v>8878</v>
      </c>
      <c r="B5101" s="74" t="s">
        <v>1252</v>
      </c>
      <c r="C5101" s="74" t="s">
        <v>3934</v>
      </c>
      <c r="D5101" s="74" t="s">
        <v>13982</v>
      </c>
    </row>
    <row r="5102" ht="14.25" customHeight="1">
      <c r="A5102" s="74" t="s">
        <v>8882</v>
      </c>
      <c r="B5102" s="74" t="s">
        <v>3055</v>
      </c>
      <c r="C5102" s="74" t="s">
        <v>100</v>
      </c>
      <c r="D5102" s="74" t="s">
        <v>13982</v>
      </c>
    </row>
    <row r="5103" ht="14.25" customHeight="1">
      <c r="A5103" s="74" t="s">
        <v>8884</v>
      </c>
      <c r="B5103" s="74" t="s">
        <v>8885</v>
      </c>
      <c r="C5103" s="74" t="s">
        <v>3934</v>
      </c>
      <c r="D5103" s="74" t="s">
        <v>13982</v>
      </c>
    </row>
    <row r="5104" ht="14.25" customHeight="1">
      <c r="A5104" s="74" t="s">
        <v>13393</v>
      </c>
      <c r="B5104" s="74" t="s">
        <v>1256</v>
      </c>
      <c r="C5104" s="74" t="s">
        <v>3968</v>
      </c>
      <c r="D5104" s="74" t="s">
        <v>13982</v>
      </c>
    </row>
    <row r="5105" ht="14.25" customHeight="1">
      <c r="A5105" s="74" t="s">
        <v>13394</v>
      </c>
      <c r="B5105" s="74" t="s">
        <v>777</v>
      </c>
      <c r="C5105" s="74" t="s">
        <v>50</v>
      </c>
      <c r="D5105" s="74" t="s">
        <v>13982</v>
      </c>
    </row>
    <row r="5106" ht="14.25" customHeight="1">
      <c r="A5106" s="74" t="s">
        <v>13395</v>
      </c>
      <c r="B5106" s="74" t="s">
        <v>13498</v>
      </c>
      <c r="C5106" s="74" t="s">
        <v>3934</v>
      </c>
      <c r="D5106" s="74" t="s">
        <v>13982</v>
      </c>
    </row>
    <row r="5107" ht="14.25" customHeight="1">
      <c r="A5107" s="74" t="s">
        <v>9021</v>
      </c>
      <c r="B5107" s="74" t="s">
        <v>9022</v>
      </c>
      <c r="C5107" s="74" t="s">
        <v>66</v>
      </c>
      <c r="D5107" s="74" t="s">
        <v>13982</v>
      </c>
    </row>
    <row r="5108" ht="14.25" customHeight="1">
      <c r="A5108" s="74" t="s">
        <v>9049</v>
      </c>
      <c r="B5108" s="74" t="s">
        <v>9050</v>
      </c>
      <c r="C5108" s="74" t="s">
        <v>3934</v>
      </c>
      <c r="D5108" s="74" t="s">
        <v>13982</v>
      </c>
    </row>
    <row r="5109" ht="14.25" customHeight="1">
      <c r="A5109" s="74" t="s">
        <v>9093</v>
      </c>
      <c r="B5109" s="74" t="s">
        <v>9094</v>
      </c>
      <c r="C5109" s="74" t="s">
        <v>50</v>
      </c>
      <c r="D5109" s="74" t="s">
        <v>13982</v>
      </c>
    </row>
    <row r="5110" ht="14.25" customHeight="1">
      <c r="A5110" s="74" t="s">
        <v>9095</v>
      </c>
      <c r="B5110" s="74" t="s">
        <v>9096</v>
      </c>
      <c r="C5110" s="74" t="s">
        <v>3934</v>
      </c>
      <c r="D5110" s="74" t="s">
        <v>13982</v>
      </c>
    </row>
    <row r="5111" ht="14.25" customHeight="1">
      <c r="A5111" s="74" t="s">
        <v>9105</v>
      </c>
      <c r="B5111" s="74" t="s">
        <v>13593</v>
      </c>
      <c r="C5111" s="74" t="s">
        <v>57</v>
      </c>
      <c r="D5111" s="74" t="s">
        <v>13982</v>
      </c>
    </row>
    <row r="5112" ht="14.25" customHeight="1">
      <c r="A5112" s="74" t="s">
        <v>9129</v>
      </c>
      <c r="B5112" s="74" t="s">
        <v>9130</v>
      </c>
      <c r="C5112" s="74" t="s">
        <v>3934</v>
      </c>
      <c r="D5112" s="74" t="s">
        <v>13982</v>
      </c>
    </row>
    <row r="5113" ht="14.25" customHeight="1">
      <c r="A5113" s="74" t="s">
        <v>13396</v>
      </c>
      <c r="B5113" s="74" t="s">
        <v>13397</v>
      </c>
      <c r="C5113" s="74" t="s">
        <v>3968</v>
      </c>
      <c r="D5113" s="74" t="s">
        <v>13982</v>
      </c>
    </row>
    <row r="5114" ht="14.25" customHeight="1">
      <c r="A5114" s="74" t="s">
        <v>13398</v>
      </c>
      <c r="B5114" s="74" t="s">
        <v>13399</v>
      </c>
      <c r="C5114" s="74" t="s">
        <v>3968</v>
      </c>
      <c r="D5114" s="74" t="s">
        <v>13982</v>
      </c>
    </row>
    <row r="5115" ht="14.25" customHeight="1">
      <c r="A5115" s="74" t="s">
        <v>13400</v>
      </c>
      <c r="B5115" s="74" t="s">
        <v>13401</v>
      </c>
      <c r="C5115" s="74" t="s">
        <v>3968</v>
      </c>
      <c r="D5115" s="74" t="s">
        <v>13982</v>
      </c>
    </row>
    <row r="5116" ht="14.25" customHeight="1">
      <c r="A5116" s="74" t="s">
        <v>13402</v>
      </c>
      <c r="B5116" s="74" t="s">
        <v>13403</v>
      </c>
      <c r="C5116" s="74" t="s">
        <v>3968</v>
      </c>
      <c r="D5116" s="74" t="s">
        <v>13982</v>
      </c>
    </row>
    <row r="5117" ht="14.25" customHeight="1">
      <c r="A5117" s="74" t="s">
        <v>13404</v>
      </c>
      <c r="B5117" s="74" t="s">
        <v>9160</v>
      </c>
      <c r="C5117" s="74" t="s">
        <v>3968</v>
      </c>
      <c r="D5117" s="74" t="s">
        <v>13982</v>
      </c>
    </row>
    <row r="5118" ht="14.25" customHeight="1">
      <c r="A5118" s="74" t="s">
        <v>13405</v>
      </c>
      <c r="B5118" s="74" t="s">
        <v>13499</v>
      </c>
      <c r="C5118" s="74" t="s">
        <v>3968</v>
      </c>
      <c r="D5118" s="74" t="s">
        <v>13982</v>
      </c>
    </row>
    <row r="5119" ht="14.25" customHeight="1">
      <c r="A5119" s="74" t="s">
        <v>13407</v>
      </c>
      <c r="B5119" s="74" t="s">
        <v>13500</v>
      </c>
      <c r="C5119" s="74" t="s">
        <v>3934</v>
      </c>
      <c r="D5119" s="74" t="s">
        <v>13982</v>
      </c>
    </row>
    <row r="5120" ht="14.25" customHeight="1">
      <c r="A5120" s="74" t="s">
        <v>9167</v>
      </c>
      <c r="B5120" s="74" t="s">
        <v>9168</v>
      </c>
      <c r="C5120" s="74" t="s">
        <v>3968</v>
      </c>
      <c r="D5120" s="74" t="s">
        <v>13982</v>
      </c>
    </row>
    <row r="5121" ht="14.25" customHeight="1">
      <c r="A5121" s="74" t="s">
        <v>9227</v>
      </c>
      <c r="B5121" s="74" t="s">
        <v>9228</v>
      </c>
      <c r="C5121" s="74" t="s">
        <v>100</v>
      </c>
      <c r="D5121" s="74" t="s">
        <v>13982</v>
      </c>
    </row>
    <row r="5122" ht="14.25" customHeight="1">
      <c r="A5122" s="74" t="s">
        <v>9229</v>
      </c>
      <c r="B5122" s="74" t="s">
        <v>9230</v>
      </c>
      <c r="C5122" s="74" t="s">
        <v>3934</v>
      </c>
      <c r="D5122" s="74" t="s">
        <v>13982</v>
      </c>
    </row>
    <row r="5123" ht="14.25" customHeight="1">
      <c r="A5123" s="74" t="s">
        <v>9231</v>
      </c>
      <c r="B5123" s="74" t="s">
        <v>9232</v>
      </c>
      <c r="C5123" s="74" t="s">
        <v>100</v>
      </c>
      <c r="D5123" s="74" t="s">
        <v>13982</v>
      </c>
    </row>
    <row r="5124" ht="14.25" customHeight="1">
      <c r="A5124" s="74" t="s">
        <v>9239</v>
      </c>
      <c r="B5124" s="74" t="s">
        <v>1042</v>
      </c>
      <c r="C5124" s="74" t="s">
        <v>100</v>
      </c>
      <c r="D5124" s="74" t="s">
        <v>13982</v>
      </c>
    </row>
    <row r="5125" ht="14.25" customHeight="1">
      <c r="A5125" s="74" t="s">
        <v>9242</v>
      </c>
      <c r="B5125" s="74" t="s">
        <v>9243</v>
      </c>
      <c r="C5125" s="74" t="s">
        <v>100</v>
      </c>
      <c r="D5125" s="74" t="s">
        <v>13982</v>
      </c>
    </row>
    <row r="5126" ht="14.25" customHeight="1">
      <c r="A5126" s="74" t="s">
        <v>13409</v>
      </c>
      <c r="B5126" s="74" t="s">
        <v>1304</v>
      </c>
      <c r="C5126" s="74" t="s">
        <v>57</v>
      </c>
      <c r="D5126" s="74" t="s">
        <v>13982</v>
      </c>
    </row>
    <row r="5127" ht="14.25" customHeight="1">
      <c r="A5127" s="74" t="s">
        <v>3711</v>
      </c>
      <c r="B5127" s="74" t="s">
        <v>13546</v>
      </c>
      <c r="C5127" s="74" t="s">
        <v>3934</v>
      </c>
      <c r="D5127" s="74" t="s">
        <v>13982</v>
      </c>
    </row>
    <row r="5128" ht="14.25" customHeight="1">
      <c r="A5128" s="74" t="s">
        <v>3719</v>
      </c>
      <c r="B5128" s="74" t="s">
        <v>1316</v>
      </c>
      <c r="C5128" s="74" t="s">
        <v>57</v>
      </c>
      <c r="D5128" s="74" t="s">
        <v>13982</v>
      </c>
    </row>
    <row r="5129" ht="14.25" customHeight="1">
      <c r="A5129" s="74" t="s">
        <v>9302</v>
      </c>
      <c r="B5129" s="74" t="s">
        <v>9303</v>
      </c>
      <c r="C5129" s="74" t="s">
        <v>100</v>
      </c>
      <c r="D5129" s="74" t="s">
        <v>13982</v>
      </c>
    </row>
    <row r="5130" ht="14.25" customHeight="1">
      <c r="A5130" s="74" t="s">
        <v>9440</v>
      </c>
      <c r="B5130" s="74" t="s">
        <v>9441</v>
      </c>
      <c r="C5130" s="74" t="s">
        <v>100</v>
      </c>
      <c r="D5130" s="74" t="s">
        <v>13982</v>
      </c>
    </row>
    <row r="5131" ht="14.25" customHeight="1">
      <c r="A5131" s="74" t="s">
        <v>9470</v>
      </c>
      <c r="B5131" s="74" t="s">
        <v>9471</v>
      </c>
      <c r="C5131" s="74" t="s">
        <v>3968</v>
      </c>
      <c r="D5131" s="74" t="s">
        <v>13982</v>
      </c>
    </row>
    <row r="5132" ht="14.25" customHeight="1">
      <c r="A5132" s="74" t="s">
        <v>9472</v>
      </c>
      <c r="B5132" s="74" t="s">
        <v>9473</v>
      </c>
      <c r="C5132" s="74" t="s">
        <v>57</v>
      </c>
      <c r="D5132" s="74" t="s">
        <v>13982</v>
      </c>
    </row>
    <row r="5133" ht="14.25" customHeight="1">
      <c r="A5133" s="74" t="s">
        <v>13502</v>
      </c>
      <c r="B5133" s="74" t="s">
        <v>13503</v>
      </c>
      <c r="C5133" s="74" t="s">
        <v>50</v>
      </c>
      <c r="D5133" s="74" t="s">
        <v>13982</v>
      </c>
    </row>
    <row r="5134" ht="14.25" customHeight="1">
      <c r="A5134" s="74" t="s">
        <v>9500</v>
      </c>
      <c r="B5134" s="74" t="s">
        <v>13847</v>
      </c>
      <c r="C5134" s="74" t="s">
        <v>3968</v>
      </c>
      <c r="D5134" s="74" t="s">
        <v>13982</v>
      </c>
    </row>
    <row r="5135" ht="14.25" customHeight="1">
      <c r="A5135" s="74" t="s">
        <v>9657</v>
      </c>
      <c r="B5135" s="74" t="s">
        <v>9658</v>
      </c>
      <c r="C5135" s="74" t="s">
        <v>71</v>
      </c>
      <c r="D5135" s="74" t="s">
        <v>13982</v>
      </c>
    </row>
    <row r="5136" ht="14.25" customHeight="1">
      <c r="A5136" s="74" t="s">
        <v>9663</v>
      </c>
      <c r="B5136" s="74" t="s">
        <v>3255</v>
      </c>
      <c r="C5136" s="74" t="s">
        <v>3934</v>
      </c>
      <c r="D5136" s="74" t="s">
        <v>13982</v>
      </c>
    </row>
    <row r="5137" ht="14.25" customHeight="1">
      <c r="A5137" s="74" t="s">
        <v>13412</v>
      </c>
      <c r="B5137" s="74" t="s">
        <v>13504</v>
      </c>
      <c r="C5137" s="74" t="s">
        <v>57</v>
      </c>
      <c r="D5137" s="74" t="s">
        <v>13982</v>
      </c>
    </row>
    <row r="5138" ht="14.25" customHeight="1">
      <c r="A5138" s="74" t="s">
        <v>9838</v>
      </c>
      <c r="B5138" s="74" t="s">
        <v>9815</v>
      </c>
      <c r="C5138" s="74" t="s">
        <v>923</v>
      </c>
      <c r="D5138" s="74" t="s">
        <v>13982</v>
      </c>
    </row>
    <row r="5139" ht="14.25" customHeight="1">
      <c r="A5139" s="74" t="s">
        <v>9840</v>
      </c>
      <c r="B5139" s="74" t="s">
        <v>13524</v>
      </c>
      <c r="C5139" s="74" t="s">
        <v>923</v>
      </c>
      <c r="D5139" s="74" t="s">
        <v>13982</v>
      </c>
    </row>
    <row r="5140" ht="14.25" customHeight="1">
      <c r="A5140" s="74" t="s">
        <v>9964</v>
      </c>
      <c r="B5140" s="74" t="s">
        <v>262</v>
      </c>
      <c r="C5140" s="74" t="s">
        <v>100</v>
      </c>
      <c r="D5140" s="74" t="s">
        <v>13982</v>
      </c>
    </row>
    <row r="5141" ht="14.25" customHeight="1">
      <c r="A5141" s="74" t="s">
        <v>9973</v>
      </c>
      <c r="B5141" s="74" t="s">
        <v>9974</v>
      </c>
      <c r="C5141" s="74" t="s">
        <v>3934</v>
      </c>
      <c r="D5141" s="74" t="s">
        <v>13982</v>
      </c>
    </row>
    <row r="5142" ht="14.25" customHeight="1">
      <c r="A5142" s="74" t="s">
        <v>10246</v>
      </c>
      <c r="B5142" s="74" t="s">
        <v>10247</v>
      </c>
      <c r="C5142" s="74" t="s">
        <v>71</v>
      </c>
      <c r="D5142" s="74" t="s">
        <v>13982</v>
      </c>
    </row>
    <row r="5143" ht="14.25" customHeight="1">
      <c r="A5143" s="74" t="s">
        <v>10248</v>
      </c>
      <c r="B5143" s="74" t="s">
        <v>10249</v>
      </c>
      <c r="C5143" s="74" t="s">
        <v>3934</v>
      </c>
      <c r="D5143" s="74" t="s">
        <v>13982</v>
      </c>
    </row>
    <row r="5144" ht="14.25" customHeight="1">
      <c r="A5144" s="74" t="s">
        <v>10433</v>
      </c>
      <c r="B5144" s="74" t="s">
        <v>10434</v>
      </c>
      <c r="C5144" s="74" t="s">
        <v>3968</v>
      </c>
      <c r="D5144" s="74" t="s">
        <v>13982</v>
      </c>
    </row>
    <row r="5145" ht="14.25" customHeight="1">
      <c r="A5145" s="74" t="s">
        <v>10435</v>
      </c>
      <c r="B5145" s="74" t="s">
        <v>10436</v>
      </c>
      <c r="C5145" s="74" t="s">
        <v>3934</v>
      </c>
      <c r="D5145" s="74" t="s">
        <v>13982</v>
      </c>
    </row>
    <row r="5146" ht="14.25" customHeight="1">
      <c r="A5146" s="74" t="s">
        <v>13419</v>
      </c>
      <c r="B5146" s="74" t="s">
        <v>1436</v>
      </c>
      <c r="C5146" s="74" t="s">
        <v>71</v>
      </c>
      <c r="D5146" s="74" t="s">
        <v>13982</v>
      </c>
    </row>
    <row r="5147" ht="14.25" customHeight="1">
      <c r="A5147" s="74" t="s">
        <v>13420</v>
      </c>
      <c r="B5147" s="74" t="s">
        <v>665</v>
      </c>
      <c r="C5147" s="74" t="s">
        <v>127</v>
      </c>
      <c r="D5147" s="74" t="s">
        <v>13982</v>
      </c>
    </row>
    <row r="5148" ht="14.25" customHeight="1">
      <c r="A5148" s="74" t="s">
        <v>13421</v>
      </c>
      <c r="B5148" s="74" t="s">
        <v>744</v>
      </c>
      <c r="C5148" s="74" t="s">
        <v>127</v>
      </c>
      <c r="D5148" s="74" t="s">
        <v>13982</v>
      </c>
    </row>
    <row r="5149" ht="14.25" customHeight="1">
      <c r="A5149" s="74" t="s">
        <v>10577</v>
      </c>
      <c r="B5149" s="74" t="s">
        <v>10578</v>
      </c>
      <c r="C5149" s="74" t="s">
        <v>3934</v>
      </c>
      <c r="D5149" s="74" t="s">
        <v>13982</v>
      </c>
    </row>
    <row r="5150" ht="14.25" customHeight="1">
      <c r="A5150" s="74" t="s">
        <v>10603</v>
      </c>
      <c r="B5150" s="74" t="s">
        <v>10604</v>
      </c>
      <c r="C5150" s="74" t="s">
        <v>100</v>
      </c>
      <c r="D5150" s="74" t="s">
        <v>13982</v>
      </c>
    </row>
    <row r="5151" ht="14.25" customHeight="1">
      <c r="A5151" s="74" t="s">
        <v>10605</v>
      </c>
      <c r="B5151" s="74" t="s">
        <v>10606</v>
      </c>
      <c r="C5151" s="74" t="s">
        <v>100</v>
      </c>
      <c r="D5151" s="74" t="s">
        <v>13982</v>
      </c>
    </row>
    <row r="5152" ht="14.25" customHeight="1">
      <c r="A5152" s="74" t="s">
        <v>10607</v>
      </c>
      <c r="B5152" s="74" t="s">
        <v>10608</v>
      </c>
      <c r="C5152" s="74" t="s">
        <v>100</v>
      </c>
      <c r="D5152" s="74" t="s">
        <v>13982</v>
      </c>
    </row>
    <row r="5153" ht="14.25" customHeight="1">
      <c r="A5153" s="74" t="s">
        <v>10609</v>
      </c>
      <c r="B5153" s="74" t="s">
        <v>125</v>
      </c>
      <c r="C5153" s="74" t="s">
        <v>100</v>
      </c>
      <c r="D5153" s="74" t="s">
        <v>13982</v>
      </c>
    </row>
    <row r="5154" ht="14.25" customHeight="1">
      <c r="A5154" s="74" t="s">
        <v>10610</v>
      </c>
      <c r="B5154" s="74" t="s">
        <v>10611</v>
      </c>
      <c r="C5154" s="74" t="s">
        <v>100</v>
      </c>
      <c r="D5154" s="74" t="s">
        <v>13982</v>
      </c>
    </row>
    <row r="5155" ht="14.25" customHeight="1">
      <c r="A5155" s="74" t="s">
        <v>13422</v>
      </c>
      <c r="B5155" s="185" t="s">
        <v>13995</v>
      </c>
      <c r="C5155" s="74" t="s">
        <v>100</v>
      </c>
      <c r="D5155" s="74" t="s">
        <v>13982</v>
      </c>
    </row>
    <row r="5156" ht="14.25" customHeight="1">
      <c r="A5156" s="74" t="s">
        <v>10612</v>
      </c>
      <c r="B5156" s="74" t="s">
        <v>966</v>
      </c>
      <c r="C5156" s="74" t="s">
        <v>100</v>
      </c>
      <c r="D5156" s="74" t="s">
        <v>13982</v>
      </c>
    </row>
    <row r="5157" ht="14.25" customHeight="1">
      <c r="A5157" s="74" t="s">
        <v>10613</v>
      </c>
      <c r="B5157" s="74" t="s">
        <v>10614</v>
      </c>
      <c r="C5157" s="74" t="s">
        <v>100</v>
      </c>
      <c r="D5157" s="74" t="s">
        <v>13982</v>
      </c>
    </row>
    <row r="5158" ht="14.25" customHeight="1">
      <c r="A5158" s="74" t="s">
        <v>10615</v>
      </c>
      <c r="B5158" s="74" t="s">
        <v>853</v>
      </c>
      <c r="C5158" s="74" t="s">
        <v>100</v>
      </c>
      <c r="D5158" s="74" t="s">
        <v>13982</v>
      </c>
    </row>
    <row r="5159" ht="14.25" customHeight="1">
      <c r="A5159" s="74" t="s">
        <v>10616</v>
      </c>
      <c r="B5159" s="74" t="s">
        <v>10617</v>
      </c>
      <c r="C5159" s="74" t="s">
        <v>100</v>
      </c>
      <c r="D5159" s="74" t="s">
        <v>13982</v>
      </c>
    </row>
    <row r="5160" ht="14.25" customHeight="1">
      <c r="A5160" s="74" t="s">
        <v>13423</v>
      </c>
      <c r="B5160" s="74" t="s">
        <v>13424</v>
      </c>
      <c r="C5160" s="74" t="s">
        <v>3934</v>
      </c>
      <c r="D5160" s="74" t="s">
        <v>13982</v>
      </c>
    </row>
    <row r="5161" ht="14.25" customHeight="1">
      <c r="A5161" s="74" t="s">
        <v>10625</v>
      </c>
      <c r="B5161" s="74" t="s">
        <v>10626</v>
      </c>
      <c r="C5161" s="74" t="s">
        <v>100</v>
      </c>
      <c r="D5161" s="74" t="s">
        <v>13982</v>
      </c>
    </row>
    <row r="5162" ht="14.25" customHeight="1">
      <c r="A5162" s="74" t="s">
        <v>13425</v>
      </c>
      <c r="B5162" s="74" t="s">
        <v>13426</v>
      </c>
      <c r="C5162" s="74" t="s">
        <v>923</v>
      </c>
      <c r="D5162" s="74" t="s">
        <v>13982</v>
      </c>
    </row>
    <row r="5163" ht="14.25" customHeight="1">
      <c r="A5163" s="74" t="s">
        <v>13427</v>
      </c>
      <c r="B5163" s="74" t="s">
        <v>13428</v>
      </c>
      <c r="C5163" s="74" t="s">
        <v>3968</v>
      </c>
      <c r="D5163" s="74" t="s">
        <v>13982</v>
      </c>
    </row>
    <row r="5164" ht="14.25" customHeight="1">
      <c r="A5164" s="74" t="s">
        <v>13429</v>
      </c>
      <c r="B5164" s="74" t="s">
        <v>13430</v>
      </c>
      <c r="C5164" s="74" t="s">
        <v>66</v>
      </c>
      <c r="D5164" s="74" t="s">
        <v>13982</v>
      </c>
    </row>
    <row r="5165" ht="14.25" customHeight="1">
      <c r="A5165" s="74" t="s">
        <v>10808</v>
      </c>
      <c r="B5165" s="74" t="s">
        <v>10809</v>
      </c>
      <c r="C5165" s="74" t="s">
        <v>3934</v>
      </c>
      <c r="D5165" s="74" t="s">
        <v>13982</v>
      </c>
    </row>
    <row r="5166" ht="14.25" customHeight="1">
      <c r="A5166" s="74" t="s">
        <v>13431</v>
      </c>
      <c r="B5166" s="74" t="s">
        <v>13432</v>
      </c>
      <c r="C5166" s="74" t="s">
        <v>3968</v>
      </c>
      <c r="D5166" s="74" t="s">
        <v>13982</v>
      </c>
    </row>
    <row r="5167" ht="14.25" customHeight="1">
      <c r="A5167" s="74" t="s">
        <v>10851</v>
      </c>
      <c r="B5167" s="74" t="s">
        <v>10852</v>
      </c>
      <c r="C5167" s="74" t="s">
        <v>3934</v>
      </c>
      <c r="D5167" s="74" t="s">
        <v>13982</v>
      </c>
    </row>
    <row r="5168" ht="14.25" customHeight="1">
      <c r="A5168" s="74" t="s">
        <v>10853</v>
      </c>
      <c r="B5168" s="74" t="s">
        <v>10854</v>
      </c>
      <c r="C5168" s="74" t="s">
        <v>3968</v>
      </c>
      <c r="D5168" s="74" t="s">
        <v>13982</v>
      </c>
    </row>
    <row r="5169" ht="14.25" customHeight="1">
      <c r="A5169" s="74" t="s">
        <v>10855</v>
      </c>
      <c r="B5169" s="74" t="s">
        <v>10856</v>
      </c>
      <c r="C5169" s="74" t="s">
        <v>3934</v>
      </c>
      <c r="D5169" s="74" t="s">
        <v>13982</v>
      </c>
    </row>
    <row r="5170" ht="14.25" customHeight="1">
      <c r="A5170" s="74" t="s">
        <v>10861</v>
      </c>
      <c r="B5170" s="74" t="s">
        <v>10862</v>
      </c>
      <c r="C5170" s="74" t="s">
        <v>127</v>
      </c>
      <c r="D5170" s="74" t="s">
        <v>13982</v>
      </c>
    </row>
    <row r="5171" ht="14.25" customHeight="1">
      <c r="A5171" s="74" t="s">
        <v>10863</v>
      </c>
      <c r="B5171" s="74" t="s">
        <v>10864</v>
      </c>
      <c r="C5171" s="74" t="s">
        <v>3934</v>
      </c>
      <c r="D5171" s="74" t="s">
        <v>13982</v>
      </c>
    </row>
    <row r="5172" ht="14.25" customHeight="1">
      <c r="A5172" s="74" t="s">
        <v>10996</v>
      </c>
      <c r="B5172" s="74" t="s">
        <v>13996</v>
      </c>
      <c r="C5172" s="74" t="s">
        <v>3934</v>
      </c>
      <c r="D5172" s="74" t="s">
        <v>13982</v>
      </c>
    </row>
    <row r="5173" ht="14.25" customHeight="1">
      <c r="A5173" s="74" t="s">
        <v>11018</v>
      </c>
      <c r="B5173" s="74" t="s">
        <v>13997</v>
      </c>
      <c r="C5173" s="74" t="s">
        <v>57</v>
      </c>
      <c r="D5173" s="74" t="s">
        <v>13982</v>
      </c>
    </row>
    <row r="5174" ht="14.25" customHeight="1">
      <c r="A5174" s="74" t="s">
        <v>11189</v>
      </c>
      <c r="B5174" s="74" t="s">
        <v>11190</v>
      </c>
      <c r="C5174" s="74" t="s">
        <v>1026</v>
      </c>
      <c r="D5174" s="74" t="s">
        <v>13982</v>
      </c>
    </row>
    <row r="5175" ht="14.25" customHeight="1">
      <c r="A5175" s="74" t="s">
        <v>11191</v>
      </c>
      <c r="B5175" s="74" t="s">
        <v>11192</v>
      </c>
      <c r="C5175" s="74" t="s">
        <v>3934</v>
      </c>
      <c r="D5175" s="74" t="s">
        <v>13982</v>
      </c>
    </row>
    <row r="5176" ht="14.25" customHeight="1">
      <c r="A5176" s="74" t="s">
        <v>11193</v>
      </c>
      <c r="B5176" s="74" t="s">
        <v>11194</v>
      </c>
      <c r="C5176" s="74" t="s">
        <v>3934</v>
      </c>
      <c r="D5176" s="74" t="s">
        <v>13982</v>
      </c>
    </row>
    <row r="5177" ht="14.25" customHeight="1">
      <c r="A5177" s="74" t="s">
        <v>11207</v>
      </c>
      <c r="B5177" s="74" t="s">
        <v>1487</v>
      </c>
      <c r="C5177" s="74" t="s">
        <v>50</v>
      </c>
      <c r="D5177" s="74" t="s">
        <v>13982</v>
      </c>
    </row>
    <row r="5178" ht="14.25" customHeight="1">
      <c r="A5178" s="74" t="s">
        <v>3717</v>
      </c>
      <c r="B5178" s="74" t="s">
        <v>807</v>
      </c>
      <c r="C5178" s="74" t="s">
        <v>3968</v>
      </c>
      <c r="D5178" s="74" t="s">
        <v>13982</v>
      </c>
    </row>
    <row r="5179" ht="14.25" customHeight="1">
      <c r="A5179" s="74" t="s">
        <v>11225</v>
      </c>
      <c r="B5179" s="74" t="s">
        <v>11226</v>
      </c>
      <c r="C5179" s="74" t="s">
        <v>100</v>
      </c>
      <c r="D5179" s="74" t="s">
        <v>13982</v>
      </c>
    </row>
    <row r="5180" ht="14.25" customHeight="1">
      <c r="A5180" s="74" t="s">
        <v>3718</v>
      </c>
      <c r="B5180" s="74" t="s">
        <v>825</v>
      </c>
      <c r="C5180" s="74" t="s">
        <v>3968</v>
      </c>
      <c r="D5180" s="74" t="s">
        <v>13982</v>
      </c>
    </row>
    <row r="5181" ht="14.25" customHeight="1">
      <c r="A5181" s="74" t="s">
        <v>11442</v>
      </c>
      <c r="B5181" s="74" t="s">
        <v>11443</v>
      </c>
      <c r="C5181" s="74" t="s">
        <v>3934</v>
      </c>
      <c r="D5181" s="74" t="s">
        <v>13982</v>
      </c>
    </row>
    <row r="5182" ht="14.25" customHeight="1">
      <c r="A5182" s="74" t="s">
        <v>11450</v>
      </c>
      <c r="B5182" s="74" t="s">
        <v>6573</v>
      </c>
      <c r="C5182" s="74" t="s">
        <v>71</v>
      </c>
      <c r="D5182" s="74" t="s">
        <v>13982</v>
      </c>
    </row>
    <row r="5183" ht="14.25" customHeight="1">
      <c r="A5183" s="74" t="s">
        <v>11458</v>
      </c>
      <c r="B5183" s="74" t="s">
        <v>11459</v>
      </c>
      <c r="C5183" s="74" t="s">
        <v>3934</v>
      </c>
      <c r="D5183" s="74" t="s">
        <v>13982</v>
      </c>
    </row>
    <row r="5184" ht="14.25" customHeight="1">
      <c r="A5184" s="74" t="s">
        <v>11494</v>
      </c>
      <c r="B5184" s="74" t="s">
        <v>830</v>
      </c>
      <c r="C5184" s="74" t="s">
        <v>100</v>
      </c>
      <c r="D5184" s="74" t="s">
        <v>13982</v>
      </c>
    </row>
    <row r="5185" ht="14.25" customHeight="1">
      <c r="A5185" s="74" t="s">
        <v>11515</v>
      </c>
      <c r="B5185" s="74" t="s">
        <v>11516</v>
      </c>
      <c r="C5185" s="74" t="s">
        <v>3934</v>
      </c>
      <c r="D5185" s="74" t="s">
        <v>13982</v>
      </c>
    </row>
    <row r="5186" ht="14.25" customHeight="1">
      <c r="A5186" s="74" t="s">
        <v>11527</v>
      </c>
      <c r="B5186" s="74" t="s">
        <v>11528</v>
      </c>
      <c r="C5186" s="74" t="s">
        <v>100</v>
      </c>
      <c r="D5186" s="74" t="s">
        <v>13982</v>
      </c>
    </row>
    <row r="5187" ht="14.25" customHeight="1">
      <c r="A5187" s="74" t="s">
        <v>11529</v>
      </c>
      <c r="B5187" s="74" t="s">
        <v>11530</v>
      </c>
      <c r="C5187" s="74" t="s">
        <v>100</v>
      </c>
      <c r="D5187" s="74" t="s">
        <v>13982</v>
      </c>
    </row>
    <row r="5188" ht="14.25" customHeight="1">
      <c r="A5188" s="74" t="s">
        <v>11537</v>
      </c>
      <c r="B5188" s="74" t="s">
        <v>11538</v>
      </c>
      <c r="C5188" s="74" t="s">
        <v>100</v>
      </c>
      <c r="D5188" s="74" t="s">
        <v>13982</v>
      </c>
    </row>
    <row r="5189" ht="14.25" customHeight="1">
      <c r="A5189" s="74" t="s">
        <v>11539</v>
      </c>
      <c r="B5189" s="74" t="s">
        <v>11540</v>
      </c>
      <c r="C5189" s="74" t="s">
        <v>3934</v>
      </c>
      <c r="D5189" s="74" t="s">
        <v>13982</v>
      </c>
    </row>
    <row r="5190" ht="14.25" customHeight="1">
      <c r="A5190" s="74" t="s">
        <v>13433</v>
      </c>
      <c r="B5190" s="74" t="s">
        <v>1494</v>
      </c>
      <c r="C5190" s="74" t="s">
        <v>50</v>
      </c>
      <c r="D5190" s="74" t="s">
        <v>13982</v>
      </c>
    </row>
    <row r="5191" ht="14.25" customHeight="1">
      <c r="A5191" s="74" t="s">
        <v>13434</v>
      </c>
      <c r="B5191" s="74" t="s">
        <v>1498</v>
      </c>
      <c r="C5191" s="74" t="s">
        <v>50</v>
      </c>
      <c r="D5191" s="74" t="s">
        <v>13982</v>
      </c>
    </row>
    <row r="5192" ht="14.25" customHeight="1">
      <c r="A5192" s="74" t="s">
        <v>11631</v>
      </c>
      <c r="B5192" s="74" t="s">
        <v>976</v>
      </c>
      <c r="C5192" s="74" t="s">
        <v>100</v>
      </c>
      <c r="D5192" s="74" t="s">
        <v>13982</v>
      </c>
    </row>
    <row r="5193" ht="14.25" customHeight="1">
      <c r="A5193" s="74" t="s">
        <v>11652</v>
      </c>
      <c r="B5193" s="74" t="s">
        <v>11653</v>
      </c>
      <c r="C5193" s="74" t="s">
        <v>923</v>
      </c>
      <c r="D5193" s="74" t="s">
        <v>13982</v>
      </c>
    </row>
    <row r="5194" ht="14.25" customHeight="1">
      <c r="A5194" s="74" t="s">
        <v>11673</v>
      </c>
      <c r="B5194" s="74" t="s">
        <v>11674</v>
      </c>
      <c r="C5194" s="74" t="s">
        <v>127</v>
      </c>
      <c r="D5194" s="74" t="s">
        <v>13982</v>
      </c>
    </row>
    <row r="5195" ht="14.25" customHeight="1">
      <c r="A5195" s="74" t="s">
        <v>11685</v>
      </c>
      <c r="B5195" s="74" t="s">
        <v>11686</v>
      </c>
      <c r="C5195" s="74" t="s">
        <v>923</v>
      </c>
      <c r="D5195" s="74" t="s">
        <v>13982</v>
      </c>
    </row>
    <row r="5196" ht="14.25" customHeight="1">
      <c r="A5196" s="74" t="s">
        <v>11687</v>
      </c>
      <c r="B5196" s="74" t="s">
        <v>11688</v>
      </c>
      <c r="C5196" s="74" t="s">
        <v>3968</v>
      </c>
      <c r="D5196" s="74" t="s">
        <v>13982</v>
      </c>
    </row>
    <row r="5197" ht="14.25" customHeight="1">
      <c r="A5197" s="74" t="s">
        <v>11691</v>
      </c>
      <c r="B5197" s="74" t="s">
        <v>11692</v>
      </c>
      <c r="C5197" s="74" t="s">
        <v>50</v>
      </c>
      <c r="D5197" s="74" t="s">
        <v>13982</v>
      </c>
    </row>
    <row r="5198" ht="14.25" customHeight="1">
      <c r="A5198" s="74" t="s">
        <v>11741</v>
      </c>
      <c r="B5198" s="74" t="s">
        <v>11742</v>
      </c>
      <c r="C5198" s="74" t="s">
        <v>3968</v>
      </c>
      <c r="D5198" s="74" t="s">
        <v>13982</v>
      </c>
    </row>
    <row r="5199" ht="14.25" customHeight="1">
      <c r="A5199" s="74" t="s">
        <v>11872</v>
      </c>
      <c r="B5199" s="74" t="s">
        <v>11873</v>
      </c>
      <c r="C5199" s="74" t="s">
        <v>3934</v>
      </c>
      <c r="D5199" s="74" t="s">
        <v>13982</v>
      </c>
    </row>
    <row r="5200" ht="14.25" customHeight="1">
      <c r="A5200" s="74" t="s">
        <v>11878</v>
      </c>
      <c r="B5200" s="74" t="s">
        <v>13998</v>
      </c>
      <c r="C5200" s="74" t="s">
        <v>3934</v>
      </c>
      <c r="D5200" s="74" t="s">
        <v>13982</v>
      </c>
    </row>
    <row r="5201" ht="14.25" customHeight="1">
      <c r="A5201" s="74" t="s">
        <v>11880</v>
      </c>
      <c r="B5201" s="74" t="s">
        <v>11881</v>
      </c>
      <c r="C5201" s="74" t="s">
        <v>100</v>
      </c>
      <c r="D5201" s="74" t="s">
        <v>13982</v>
      </c>
    </row>
    <row r="5202" ht="14.25" customHeight="1">
      <c r="A5202" s="74" t="s">
        <v>11882</v>
      </c>
      <c r="B5202" s="74" t="s">
        <v>11883</v>
      </c>
      <c r="C5202" s="74" t="s">
        <v>3934</v>
      </c>
      <c r="D5202" s="74" t="s">
        <v>13982</v>
      </c>
    </row>
    <row r="5203" ht="14.25" customHeight="1">
      <c r="A5203" s="74" t="s">
        <v>11897</v>
      </c>
      <c r="B5203" s="74" t="s">
        <v>11898</v>
      </c>
      <c r="C5203" s="74" t="s">
        <v>100</v>
      </c>
      <c r="D5203" s="74" t="s">
        <v>13982</v>
      </c>
    </row>
    <row r="5204" ht="14.25" customHeight="1">
      <c r="A5204" s="74" t="s">
        <v>11899</v>
      </c>
      <c r="B5204" s="74" t="s">
        <v>11900</v>
      </c>
      <c r="C5204" s="74" t="s">
        <v>100</v>
      </c>
      <c r="D5204" s="74" t="s">
        <v>13982</v>
      </c>
    </row>
    <row r="5205" ht="14.25" customHeight="1">
      <c r="A5205" s="74" t="s">
        <v>11901</v>
      </c>
      <c r="B5205" s="74" t="s">
        <v>11902</v>
      </c>
      <c r="C5205" s="74" t="s">
        <v>3934</v>
      </c>
      <c r="D5205" s="74" t="s">
        <v>13982</v>
      </c>
    </row>
    <row r="5206" ht="14.25" customHeight="1">
      <c r="A5206" s="74" t="s">
        <v>13435</v>
      </c>
      <c r="B5206" s="74" t="s">
        <v>1692</v>
      </c>
      <c r="C5206" s="74" t="s">
        <v>3968</v>
      </c>
      <c r="D5206" s="74" t="s">
        <v>13982</v>
      </c>
    </row>
    <row r="5207" ht="14.25" customHeight="1">
      <c r="A5207" s="74" t="s">
        <v>13436</v>
      </c>
      <c r="B5207" s="74" t="s">
        <v>1697</v>
      </c>
      <c r="C5207" s="74" t="s">
        <v>3968</v>
      </c>
      <c r="D5207" s="74" t="s">
        <v>13982</v>
      </c>
    </row>
    <row r="5208" ht="14.25" customHeight="1">
      <c r="A5208" s="74" t="s">
        <v>13437</v>
      </c>
      <c r="B5208" s="74" t="s">
        <v>1707</v>
      </c>
      <c r="C5208" s="74" t="s">
        <v>3968</v>
      </c>
      <c r="D5208" s="74" t="s">
        <v>13982</v>
      </c>
    </row>
    <row r="5209" ht="14.25" customHeight="1">
      <c r="A5209" s="74" t="s">
        <v>13438</v>
      </c>
      <c r="B5209" s="74" t="s">
        <v>1712</v>
      </c>
      <c r="C5209" s="74" t="s">
        <v>3968</v>
      </c>
      <c r="D5209" s="74" t="s">
        <v>13982</v>
      </c>
    </row>
    <row r="5210" ht="14.25" customHeight="1">
      <c r="A5210" s="74" t="s">
        <v>13439</v>
      </c>
      <c r="B5210" s="74" t="s">
        <v>1717</v>
      </c>
      <c r="C5210" s="74" t="s">
        <v>3968</v>
      </c>
      <c r="D5210" s="74" t="s">
        <v>13982</v>
      </c>
    </row>
    <row r="5211" ht="14.25" customHeight="1">
      <c r="A5211" s="74" t="s">
        <v>13440</v>
      </c>
      <c r="B5211" s="74" t="s">
        <v>1722</v>
      </c>
      <c r="C5211" s="74" t="s">
        <v>3968</v>
      </c>
      <c r="D5211" s="74" t="s">
        <v>13982</v>
      </c>
    </row>
    <row r="5212" ht="14.25" customHeight="1">
      <c r="A5212" s="74" t="s">
        <v>13441</v>
      </c>
      <c r="B5212" s="74" t="s">
        <v>13510</v>
      </c>
      <c r="C5212" s="74" t="s">
        <v>3934</v>
      </c>
      <c r="D5212" s="74" t="s">
        <v>13982</v>
      </c>
    </row>
    <row r="5213" ht="14.25" customHeight="1">
      <c r="A5213" s="74" t="s">
        <v>13443</v>
      </c>
      <c r="B5213" s="74" t="s">
        <v>1702</v>
      </c>
      <c r="C5213" s="74" t="s">
        <v>3968</v>
      </c>
      <c r="D5213" s="74" t="s">
        <v>13982</v>
      </c>
    </row>
    <row r="5214" ht="14.25" customHeight="1">
      <c r="A5214" s="74" t="s">
        <v>11978</v>
      </c>
      <c r="B5214" s="74" t="s">
        <v>11979</v>
      </c>
      <c r="C5214" s="74" t="s">
        <v>3968</v>
      </c>
      <c r="D5214" s="74" t="s">
        <v>13982</v>
      </c>
    </row>
    <row r="5215" ht="14.25" customHeight="1">
      <c r="A5215" s="74" t="s">
        <v>11980</v>
      </c>
      <c r="B5215" s="74" t="s">
        <v>11981</v>
      </c>
      <c r="C5215" s="74" t="s">
        <v>3934</v>
      </c>
      <c r="D5215" s="74" t="s">
        <v>13982</v>
      </c>
    </row>
    <row r="5216" ht="14.25" customHeight="1">
      <c r="A5216" s="74" t="s">
        <v>11982</v>
      </c>
      <c r="B5216" s="74" t="s">
        <v>11983</v>
      </c>
      <c r="C5216" s="74" t="s">
        <v>3934</v>
      </c>
      <c r="D5216" s="74" t="s">
        <v>13982</v>
      </c>
    </row>
    <row r="5217" ht="14.25" customHeight="1">
      <c r="A5217" s="74" t="s">
        <v>12026</v>
      </c>
      <c r="B5217" s="74" t="s">
        <v>12027</v>
      </c>
      <c r="C5217" s="74" t="s">
        <v>3934</v>
      </c>
      <c r="D5217" s="74" t="s">
        <v>13982</v>
      </c>
    </row>
    <row r="5218" ht="14.25" customHeight="1">
      <c r="A5218" s="74" t="s">
        <v>12028</v>
      </c>
      <c r="B5218" s="74" t="s">
        <v>1552</v>
      </c>
      <c r="C5218" s="74" t="s">
        <v>127</v>
      </c>
      <c r="D5218" s="74" t="s">
        <v>13982</v>
      </c>
    </row>
    <row r="5219" ht="14.25" customHeight="1">
      <c r="A5219" s="74" t="s">
        <v>12029</v>
      </c>
      <c r="B5219" s="74" t="s">
        <v>12030</v>
      </c>
      <c r="C5219" s="74" t="s">
        <v>3934</v>
      </c>
      <c r="D5219" s="74" t="s">
        <v>13982</v>
      </c>
    </row>
    <row r="5220" ht="14.25" customHeight="1">
      <c r="A5220" s="74" t="s">
        <v>13444</v>
      </c>
      <c r="B5220" s="74" t="s">
        <v>495</v>
      </c>
      <c r="C5220" s="74" t="s">
        <v>50</v>
      </c>
      <c r="D5220" s="74" t="s">
        <v>13982</v>
      </c>
    </row>
    <row r="5221" ht="14.25" customHeight="1">
      <c r="A5221" s="74" t="s">
        <v>12082</v>
      </c>
      <c r="B5221" s="74" t="s">
        <v>12083</v>
      </c>
      <c r="C5221" s="74" t="s">
        <v>3934</v>
      </c>
      <c r="D5221" s="74" t="s">
        <v>13982</v>
      </c>
    </row>
    <row r="5222" ht="14.25" customHeight="1">
      <c r="A5222" s="74" t="s">
        <v>13445</v>
      </c>
      <c r="B5222" s="74" t="s">
        <v>13446</v>
      </c>
      <c r="C5222" s="74" t="s">
        <v>57</v>
      </c>
      <c r="D5222" s="74" t="s">
        <v>13982</v>
      </c>
    </row>
    <row r="5223" ht="14.25" customHeight="1">
      <c r="A5223" s="74" t="s">
        <v>13447</v>
      </c>
      <c r="B5223" s="74" t="s">
        <v>1730</v>
      </c>
      <c r="C5223" s="74" t="s">
        <v>100</v>
      </c>
      <c r="D5223" s="74" t="s">
        <v>13982</v>
      </c>
    </row>
    <row r="5224" ht="14.25" customHeight="1">
      <c r="A5224" s="74" t="s">
        <v>12152</v>
      </c>
      <c r="B5224" s="74" t="s">
        <v>1734</v>
      </c>
      <c r="C5224" s="74" t="s">
        <v>127</v>
      </c>
      <c r="D5224" s="74" t="s">
        <v>13982</v>
      </c>
    </row>
    <row r="5225" ht="14.25" customHeight="1">
      <c r="A5225" s="74" t="s">
        <v>12169</v>
      </c>
      <c r="B5225" s="74" t="s">
        <v>12170</v>
      </c>
      <c r="C5225" s="74" t="s">
        <v>3934</v>
      </c>
      <c r="D5225" s="74" t="s">
        <v>13982</v>
      </c>
    </row>
    <row r="5226" ht="14.25" customHeight="1">
      <c r="A5226" s="74" t="s">
        <v>12174</v>
      </c>
      <c r="B5226" s="74" t="s">
        <v>12175</v>
      </c>
      <c r="C5226" s="74" t="s">
        <v>3968</v>
      </c>
      <c r="D5226" s="74" t="s">
        <v>13982</v>
      </c>
    </row>
    <row r="5227" ht="14.25" customHeight="1">
      <c r="A5227" s="74" t="s">
        <v>12180</v>
      </c>
      <c r="B5227" s="74" t="s">
        <v>1750</v>
      </c>
      <c r="C5227" s="74" t="s">
        <v>3968</v>
      </c>
      <c r="D5227" s="74" t="s">
        <v>13982</v>
      </c>
    </row>
    <row r="5228" ht="14.25" customHeight="1">
      <c r="A5228" s="74" t="s">
        <v>12198</v>
      </c>
      <c r="B5228" s="74" t="s">
        <v>12199</v>
      </c>
      <c r="C5228" s="74" t="s">
        <v>3934</v>
      </c>
      <c r="D5228" s="74" t="s">
        <v>13982</v>
      </c>
    </row>
    <row r="5229" ht="14.25" customHeight="1">
      <c r="A5229" s="74" t="s">
        <v>12262</v>
      </c>
      <c r="B5229" s="74" t="s">
        <v>12263</v>
      </c>
      <c r="C5229" s="74" t="s">
        <v>100</v>
      </c>
      <c r="D5229" s="74" t="s">
        <v>13982</v>
      </c>
    </row>
    <row r="5230" ht="14.25" customHeight="1">
      <c r="A5230" s="74" t="s">
        <v>12278</v>
      </c>
      <c r="B5230" s="74" t="s">
        <v>12279</v>
      </c>
      <c r="C5230" s="74" t="s">
        <v>3934</v>
      </c>
      <c r="D5230" s="74" t="s">
        <v>13982</v>
      </c>
    </row>
    <row r="5231" ht="14.25" customHeight="1">
      <c r="A5231" s="74" t="s">
        <v>12284</v>
      </c>
      <c r="B5231" s="74" t="s">
        <v>12285</v>
      </c>
      <c r="C5231" s="74" t="s">
        <v>1026</v>
      </c>
      <c r="D5231" s="74" t="s">
        <v>13982</v>
      </c>
    </row>
    <row r="5232" ht="14.25" customHeight="1">
      <c r="A5232" s="74" t="s">
        <v>12292</v>
      </c>
      <c r="B5232" s="74" t="s">
        <v>12293</v>
      </c>
      <c r="C5232" s="74" t="s">
        <v>3934</v>
      </c>
      <c r="D5232" s="74" t="s">
        <v>13982</v>
      </c>
    </row>
    <row r="5233" ht="14.25" customHeight="1">
      <c r="A5233" s="74" t="s">
        <v>12322</v>
      </c>
      <c r="B5233" s="74" t="s">
        <v>12323</v>
      </c>
      <c r="C5233" s="74" t="s">
        <v>127</v>
      </c>
      <c r="D5233" s="74" t="s">
        <v>13982</v>
      </c>
    </row>
    <row r="5234" ht="14.25" customHeight="1">
      <c r="A5234" s="74" t="s">
        <v>12324</v>
      </c>
      <c r="B5234" s="74" t="s">
        <v>12325</v>
      </c>
      <c r="C5234" s="74" t="s">
        <v>3934</v>
      </c>
      <c r="D5234" s="74" t="s">
        <v>13982</v>
      </c>
    </row>
    <row r="5235" ht="14.25" customHeight="1">
      <c r="A5235" s="74" t="s">
        <v>12384</v>
      </c>
      <c r="B5235" s="74" t="s">
        <v>12385</v>
      </c>
      <c r="C5235" s="74" t="s">
        <v>3934</v>
      </c>
      <c r="D5235" s="74" t="s">
        <v>13982</v>
      </c>
    </row>
    <row r="5236" ht="14.25" customHeight="1">
      <c r="A5236" s="74" t="s">
        <v>13448</v>
      </c>
      <c r="B5236" s="74" t="s">
        <v>1755</v>
      </c>
      <c r="C5236" s="74" t="s">
        <v>50</v>
      </c>
      <c r="D5236" s="74" t="s">
        <v>13982</v>
      </c>
    </row>
    <row r="5237" ht="14.25" customHeight="1">
      <c r="A5237" s="74" t="s">
        <v>13449</v>
      </c>
      <c r="B5237" s="74" t="s">
        <v>2947</v>
      </c>
      <c r="C5237" s="74" t="s">
        <v>3968</v>
      </c>
      <c r="D5237" s="74" t="s">
        <v>13982</v>
      </c>
    </row>
    <row r="5238" ht="14.25" customHeight="1">
      <c r="A5238" s="74" t="s">
        <v>12438</v>
      </c>
      <c r="B5238" s="74" t="s">
        <v>12439</v>
      </c>
      <c r="C5238" s="74" t="s">
        <v>3968</v>
      </c>
      <c r="D5238" s="74" t="s">
        <v>13982</v>
      </c>
    </row>
    <row r="5239" ht="14.25" customHeight="1">
      <c r="A5239" s="74" t="s">
        <v>13450</v>
      </c>
      <c r="B5239" s="74" t="s">
        <v>1771</v>
      </c>
      <c r="C5239" s="74" t="s">
        <v>3968</v>
      </c>
      <c r="D5239" s="74" t="s">
        <v>13982</v>
      </c>
    </row>
    <row r="5240" ht="14.25" customHeight="1">
      <c r="A5240" s="74" t="s">
        <v>12571</v>
      </c>
      <c r="B5240" s="74" t="s">
        <v>12572</v>
      </c>
      <c r="C5240" s="74" t="s">
        <v>923</v>
      </c>
      <c r="D5240" s="74" t="s">
        <v>13982</v>
      </c>
    </row>
    <row r="5241" ht="14.25" customHeight="1">
      <c r="A5241" s="74" t="s">
        <v>13451</v>
      </c>
      <c r="B5241" s="74" t="s">
        <v>13452</v>
      </c>
      <c r="C5241" s="74" t="s">
        <v>3934</v>
      </c>
      <c r="D5241" s="74" t="s">
        <v>13982</v>
      </c>
    </row>
    <row r="5242" ht="14.25" customHeight="1">
      <c r="A5242" s="74" t="s">
        <v>12589</v>
      </c>
      <c r="B5242" s="74" t="s">
        <v>12590</v>
      </c>
      <c r="C5242" s="74" t="s">
        <v>3934</v>
      </c>
      <c r="D5242" s="74" t="s">
        <v>13982</v>
      </c>
    </row>
    <row r="5243" ht="14.25" customHeight="1">
      <c r="A5243" s="74" t="s">
        <v>12591</v>
      </c>
      <c r="B5243" s="74" t="s">
        <v>12592</v>
      </c>
      <c r="C5243" s="74" t="s">
        <v>6563</v>
      </c>
      <c r="D5243" s="74" t="s">
        <v>13982</v>
      </c>
    </row>
    <row r="5244" ht="14.25" customHeight="1">
      <c r="A5244" s="74" t="s">
        <v>12593</v>
      </c>
      <c r="B5244" s="74" t="s">
        <v>6565</v>
      </c>
      <c r="C5244" s="74" t="s">
        <v>3968</v>
      </c>
      <c r="D5244" s="74" t="s">
        <v>13982</v>
      </c>
    </row>
    <row r="5245" ht="14.25" customHeight="1">
      <c r="A5245" s="74" t="s">
        <v>12652</v>
      </c>
      <c r="B5245" s="74" t="s">
        <v>12653</v>
      </c>
      <c r="C5245" s="74" t="s">
        <v>3934</v>
      </c>
      <c r="D5245" s="74" t="s">
        <v>13982</v>
      </c>
    </row>
    <row r="5246" ht="14.25" customHeight="1">
      <c r="A5246" s="74" t="s">
        <v>3713</v>
      </c>
      <c r="B5246" s="74" t="s">
        <v>1853</v>
      </c>
      <c r="C5246" s="74" t="s">
        <v>3968</v>
      </c>
      <c r="D5246" s="74" t="s">
        <v>13982</v>
      </c>
    </row>
    <row r="5247" ht="14.25" customHeight="1">
      <c r="A5247" s="74" t="s">
        <v>13453</v>
      </c>
      <c r="B5247" s="74" t="s">
        <v>325</v>
      </c>
      <c r="C5247" s="74" t="s">
        <v>100</v>
      </c>
      <c r="D5247" s="74" t="s">
        <v>13982</v>
      </c>
    </row>
    <row r="5248" ht="14.25" customHeight="1">
      <c r="A5248" s="74" t="s">
        <v>13454</v>
      </c>
      <c r="B5248" s="74" t="s">
        <v>994</v>
      </c>
      <c r="C5248" s="74" t="s">
        <v>100</v>
      </c>
      <c r="D5248" s="74" t="s">
        <v>13982</v>
      </c>
    </row>
    <row r="5249" ht="14.25" customHeight="1">
      <c r="A5249" s="74" t="s">
        <v>13455</v>
      </c>
      <c r="B5249" s="74" t="s">
        <v>1857</v>
      </c>
      <c r="C5249" s="74" t="s">
        <v>100</v>
      </c>
      <c r="D5249" s="74" t="s">
        <v>13982</v>
      </c>
    </row>
    <row r="5250" ht="14.25" customHeight="1">
      <c r="A5250" s="74" t="s">
        <v>13456</v>
      </c>
      <c r="B5250" s="74" t="s">
        <v>1861</v>
      </c>
      <c r="C5250" s="74" t="s">
        <v>100</v>
      </c>
      <c r="D5250" s="74" t="s">
        <v>13982</v>
      </c>
    </row>
    <row r="5251" ht="14.25" customHeight="1">
      <c r="A5251" s="74" t="s">
        <v>12741</v>
      </c>
      <c r="B5251" s="74" t="s">
        <v>12742</v>
      </c>
      <c r="C5251" s="74" t="s">
        <v>100</v>
      </c>
      <c r="D5251" s="74" t="s">
        <v>13982</v>
      </c>
    </row>
    <row r="5252" ht="14.25" customHeight="1">
      <c r="A5252" s="74" t="s">
        <v>12783</v>
      </c>
      <c r="B5252" s="74" t="s">
        <v>85</v>
      </c>
      <c r="C5252" s="74" t="s">
        <v>100</v>
      </c>
      <c r="D5252" s="74" t="s">
        <v>13982</v>
      </c>
    </row>
    <row r="5253" ht="14.25" customHeight="1">
      <c r="A5253" s="74" t="s">
        <v>12788</v>
      </c>
      <c r="B5253" s="74" t="s">
        <v>13816</v>
      </c>
      <c r="C5253" s="74" t="s">
        <v>3934</v>
      </c>
      <c r="D5253" s="74" t="s">
        <v>13982</v>
      </c>
    </row>
    <row r="5254" ht="14.25" customHeight="1">
      <c r="A5254" s="74" t="s">
        <v>12789</v>
      </c>
      <c r="B5254" s="74" t="s">
        <v>1873</v>
      </c>
      <c r="C5254" s="74" t="s">
        <v>100</v>
      </c>
      <c r="D5254" s="74" t="s">
        <v>13982</v>
      </c>
    </row>
    <row r="5255" ht="14.25" customHeight="1">
      <c r="A5255" s="74" t="s">
        <v>12804</v>
      </c>
      <c r="B5255" s="74" t="s">
        <v>12805</v>
      </c>
      <c r="C5255" s="74" t="s">
        <v>100</v>
      </c>
      <c r="D5255" s="74" t="s">
        <v>13982</v>
      </c>
    </row>
    <row r="5256" ht="14.25" customHeight="1">
      <c r="A5256" s="74" t="s">
        <v>12806</v>
      </c>
      <c r="B5256" s="74" t="s">
        <v>12807</v>
      </c>
      <c r="C5256" s="74" t="s">
        <v>3934</v>
      </c>
      <c r="D5256" s="74" t="s">
        <v>13982</v>
      </c>
    </row>
    <row r="5257" ht="14.25" customHeight="1">
      <c r="A5257" s="74" t="s">
        <v>12808</v>
      </c>
      <c r="B5257" s="74" t="s">
        <v>12809</v>
      </c>
      <c r="C5257" s="74" t="s">
        <v>66</v>
      </c>
      <c r="D5257" s="74" t="s">
        <v>13982</v>
      </c>
    </row>
    <row r="5258" ht="14.25" customHeight="1">
      <c r="A5258" s="74" t="s">
        <v>12810</v>
      </c>
      <c r="B5258" s="74" t="s">
        <v>12811</v>
      </c>
      <c r="C5258" s="74" t="s">
        <v>3934</v>
      </c>
      <c r="D5258" s="74" t="s">
        <v>13982</v>
      </c>
    </row>
    <row r="5259" ht="14.25" customHeight="1">
      <c r="A5259" s="74" t="s">
        <v>12812</v>
      </c>
      <c r="B5259" s="74" t="s">
        <v>12813</v>
      </c>
      <c r="C5259" s="74" t="s">
        <v>66</v>
      </c>
      <c r="D5259" s="74" t="s">
        <v>13982</v>
      </c>
    </row>
    <row r="5260" ht="14.25" customHeight="1">
      <c r="A5260" s="74" t="s">
        <v>12814</v>
      </c>
      <c r="B5260" s="74" t="s">
        <v>12815</v>
      </c>
      <c r="C5260" s="74" t="s">
        <v>3934</v>
      </c>
      <c r="D5260" s="74" t="s">
        <v>13982</v>
      </c>
    </row>
    <row r="5261" ht="14.25" customHeight="1">
      <c r="A5261" s="74" t="s">
        <v>12816</v>
      </c>
      <c r="B5261" s="74" t="s">
        <v>12817</v>
      </c>
      <c r="C5261" s="74" t="s">
        <v>57</v>
      </c>
      <c r="D5261" s="74" t="s">
        <v>13982</v>
      </c>
    </row>
    <row r="5262" ht="14.25" customHeight="1">
      <c r="A5262" s="74" t="s">
        <v>13457</v>
      </c>
      <c r="B5262" s="74" t="s">
        <v>505</v>
      </c>
      <c r="C5262" s="74" t="s">
        <v>50</v>
      </c>
      <c r="D5262" s="74" t="s">
        <v>13982</v>
      </c>
    </row>
    <row r="5263" ht="14.25" customHeight="1">
      <c r="A5263" s="74" t="s">
        <v>3726</v>
      </c>
      <c r="B5263" s="74" t="s">
        <v>1877</v>
      </c>
      <c r="C5263" s="74" t="s">
        <v>127</v>
      </c>
      <c r="D5263" s="74" t="s">
        <v>13982</v>
      </c>
    </row>
    <row r="5264" ht="14.25" customHeight="1">
      <c r="A5264" s="74" t="s">
        <v>12845</v>
      </c>
      <c r="B5264" s="74" t="s">
        <v>3589</v>
      </c>
      <c r="C5264" s="74" t="s">
        <v>127</v>
      </c>
      <c r="D5264" s="74" t="s">
        <v>13982</v>
      </c>
    </row>
    <row r="5265" ht="14.25" customHeight="1">
      <c r="A5265" s="74" t="s">
        <v>12858</v>
      </c>
      <c r="B5265" s="74" t="s">
        <v>3361</v>
      </c>
      <c r="C5265" s="74" t="s">
        <v>1026</v>
      </c>
      <c r="D5265" s="74" t="s">
        <v>13982</v>
      </c>
    </row>
    <row r="5266" ht="14.25" customHeight="1">
      <c r="A5266" s="74" t="s">
        <v>12861</v>
      </c>
      <c r="B5266" s="74" t="s">
        <v>3594</v>
      </c>
      <c r="C5266" s="74" t="s">
        <v>57</v>
      </c>
      <c r="D5266" s="74" t="s">
        <v>13982</v>
      </c>
    </row>
    <row r="5267" ht="14.25" customHeight="1">
      <c r="A5267" s="74" t="s">
        <v>12869</v>
      </c>
      <c r="B5267" s="74" t="s">
        <v>12870</v>
      </c>
      <c r="C5267" s="74" t="s">
        <v>3934</v>
      </c>
      <c r="D5267" s="74" t="s">
        <v>13982</v>
      </c>
    </row>
    <row r="5268" ht="14.25" customHeight="1">
      <c r="A5268" s="74" t="s">
        <v>12883</v>
      </c>
      <c r="B5268" s="74" t="s">
        <v>12884</v>
      </c>
      <c r="C5268" s="74" t="s">
        <v>3934</v>
      </c>
      <c r="D5268" s="74" t="s">
        <v>13982</v>
      </c>
    </row>
    <row r="5269" ht="14.25" customHeight="1">
      <c r="A5269" s="74" t="s">
        <v>13458</v>
      </c>
      <c r="B5269" s="74" t="s">
        <v>13459</v>
      </c>
      <c r="C5269" s="74" t="s">
        <v>57</v>
      </c>
      <c r="D5269" s="74" t="s">
        <v>13982</v>
      </c>
    </row>
    <row r="5270" ht="14.25" customHeight="1">
      <c r="A5270" s="74" t="s">
        <v>13460</v>
      </c>
      <c r="B5270" s="74" t="s">
        <v>1951</v>
      </c>
      <c r="C5270" s="74" t="s">
        <v>100</v>
      </c>
      <c r="D5270" s="74" t="s">
        <v>13982</v>
      </c>
    </row>
    <row r="5271" ht="14.25" customHeight="1">
      <c r="A5271" s="74" t="s">
        <v>13462</v>
      </c>
      <c r="B5271" s="74" t="s">
        <v>1955</v>
      </c>
      <c r="C5271" s="74" t="s">
        <v>3968</v>
      </c>
      <c r="D5271" s="74" t="s">
        <v>13982</v>
      </c>
    </row>
    <row r="5272" ht="14.25" customHeight="1">
      <c r="A5272" s="74" t="s">
        <v>13095</v>
      </c>
      <c r="B5272" s="74" t="s">
        <v>10321</v>
      </c>
      <c r="C5272" s="74" t="s">
        <v>100</v>
      </c>
      <c r="D5272" s="74" t="s">
        <v>13982</v>
      </c>
    </row>
    <row r="5273" ht="14.25" customHeight="1">
      <c r="A5273" s="74" t="s">
        <v>13103</v>
      </c>
      <c r="B5273" s="74" t="s">
        <v>13999</v>
      </c>
      <c r="C5273" s="74" t="s">
        <v>3934</v>
      </c>
      <c r="D5273" s="74" t="s">
        <v>13982</v>
      </c>
    </row>
    <row r="5274" ht="14.25" customHeight="1">
      <c r="A5274" s="74" t="s">
        <v>13271</v>
      </c>
      <c r="B5274" s="74" t="s">
        <v>48</v>
      </c>
      <c r="C5274" s="74" t="s">
        <v>50</v>
      </c>
      <c r="D5274" s="74" t="s">
        <v>14000</v>
      </c>
    </row>
    <row r="5275" ht="14.25" customHeight="1">
      <c r="A5275" s="74" t="s">
        <v>13273</v>
      </c>
      <c r="B5275" s="74" t="s">
        <v>13274</v>
      </c>
      <c r="C5275" s="74" t="s">
        <v>57</v>
      </c>
      <c r="D5275" s="74" t="s">
        <v>14000</v>
      </c>
    </row>
    <row r="5276" ht="14.25" customHeight="1">
      <c r="A5276" s="74" t="s">
        <v>4022</v>
      </c>
      <c r="B5276" s="74" t="s">
        <v>4023</v>
      </c>
      <c r="C5276" s="74" t="s">
        <v>3934</v>
      </c>
      <c r="D5276" s="74" t="s">
        <v>14000</v>
      </c>
    </row>
    <row r="5277" ht="14.25" customHeight="1">
      <c r="A5277" s="74" t="s">
        <v>4024</v>
      </c>
      <c r="B5277" s="74" t="s">
        <v>4025</v>
      </c>
      <c r="C5277" s="74" t="s">
        <v>71</v>
      </c>
      <c r="D5277" s="74" t="s">
        <v>14000</v>
      </c>
    </row>
    <row r="5278" ht="14.25" customHeight="1">
      <c r="A5278" s="74" t="s">
        <v>4031</v>
      </c>
      <c r="B5278" s="74" t="s">
        <v>4032</v>
      </c>
      <c r="C5278" s="74" t="s">
        <v>3934</v>
      </c>
      <c r="D5278" s="74" t="s">
        <v>14000</v>
      </c>
    </row>
    <row r="5279" ht="14.25" customHeight="1">
      <c r="A5279" s="74" t="s">
        <v>4047</v>
      </c>
      <c r="B5279" s="74" t="s">
        <v>2963</v>
      </c>
      <c r="C5279" s="74" t="s">
        <v>71</v>
      </c>
      <c r="D5279" s="74" t="s">
        <v>14000</v>
      </c>
    </row>
    <row r="5280" ht="14.25" customHeight="1">
      <c r="A5280" s="74" t="s">
        <v>4054</v>
      </c>
      <c r="B5280" s="74" t="s">
        <v>4055</v>
      </c>
      <c r="C5280" s="74" t="s">
        <v>3934</v>
      </c>
      <c r="D5280" s="74" t="s">
        <v>14000</v>
      </c>
    </row>
    <row r="5281" ht="14.25" customHeight="1">
      <c r="A5281" s="74" t="s">
        <v>4058</v>
      </c>
      <c r="B5281" s="74" t="s">
        <v>4038</v>
      </c>
      <c r="C5281" s="74" t="s">
        <v>71</v>
      </c>
      <c r="D5281" s="74" t="s">
        <v>14000</v>
      </c>
    </row>
    <row r="5282" ht="14.25" customHeight="1">
      <c r="A5282" s="74" t="s">
        <v>4059</v>
      </c>
      <c r="B5282" s="74" t="s">
        <v>533</v>
      </c>
      <c r="C5282" s="74" t="s">
        <v>3934</v>
      </c>
      <c r="D5282" s="74" t="s">
        <v>14000</v>
      </c>
    </row>
    <row r="5283" ht="14.25" customHeight="1">
      <c r="A5283" s="74" t="s">
        <v>4094</v>
      </c>
      <c r="B5283" s="74" t="s">
        <v>3141</v>
      </c>
      <c r="C5283" s="74" t="s">
        <v>100</v>
      </c>
      <c r="D5283" s="74" t="s">
        <v>14000</v>
      </c>
    </row>
    <row r="5284" ht="14.25" customHeight="1">
      <c r="A5284" s="74" t="s">
        <v>4096</v>
      </c>
      <c r="B5284" s="74" t="s">
        <v>4101</v>
      </c>
      <c r="C5284" s="74" t="s">
        <v>3934</v>
      </c>
      <c r="D5284" s="74" t="s">
        <v>14000</v>
      </c>
    </row>
    <row r="5285" ht="14.25" customHeight="1">
      <c r="A5285" s="74" t="s">
        <v>4224</v>
      </c>
      <c r="B5285" s="74" t="s">
        <v>4225</v>
      </c>
      <c r="C5285" s="74" t="s">
        <v>57</v>
      </c>
      <c r="D5285" s="74" t="s">
        <v>14000</v>
      </c>
    </row>
    <row r="5286" ht="14.25" customHeight="1">
      <c r="A5286" s="74" t="s">
        <v>13275</v>
      </c>
      <c r="B5286" s="74" t="s">
        <v>104</v>
      </c>
      <c r="C5286" s="74" t="s">
        <v>50</v>
      </c>
      <c r="D5286" s="74" t="s">
        <v>14000</v>
      </c>
    </row>
    <row r="5287" ht="14.25" customHeight="1">
      <c r="A5287" s="74" t="s">
        <v>13276</v>
      </c>
      <c r="B5287" s="74" t="s">
        <v>109</v>
      </c>
      <c r="C5287" s="74" t="s">
        <v>50</v>
      </c>
      <c r="D5287" s="74" t="s">
        <v>14000</v>
      </c>
    </row>
    <row r="5288" ht="14.25" customHeight="1">
      <c r="A5288" s="74" t="s">
        <v>4241</v>
      </c>
      <c r="B5288" s="74" t="s">
        <v>4242</v>
      </c>
      <c r="C5288" s="74" t="s">
        <v>127</v>
      </c>
      <c r="D5288" s="74" t="s">
        <v>14000</v>
      </c>
    </row>
    <row r="5289" ht="14.25" customHeight="1">
      <c r="A5289" s="74" t="s">
        <v>4243</v>
      </c>
      <c r="B5289" s="74" t="s">
        <v>4244</v>
      </c>
      <c r="C5289" s="74" t="s">
        <v>3968</v>
      </c>
      <c r="D5289" s="74" t="s">
        <v>14000</v>
      </c>
    </row>
    <row r="5290" ht="14.25" customHeight="1">
      <c r="A5290" s="74" t="s">
        <v>4245</v>
      </c>
      <c r="B5290" s="74" t="s">
        <v>4246</v>
      </c>
      <c r="C5290" s="74" t="s">
        <v>100</v>
      </c>
      <c r="D5290" s="74" t="s">
        <v>14000</v>
      </c>
    </row>
    <row r="5291" ht="14.25" customHeight="1">
      <c r="A5291" s="74" t="s">
        <v>4264</v>
      </c>
      <c r="B5291" s="74" t="s">
        <v>4265</v>
      </c>
      <c r="C5291" s="74" t="s">
        <v>3968</v>
      </c>
      <c r="D5291" s="74" t="s">
        <v>14000</v>
      </c>
    </row>
    <row r="5292" ht="14.25" customHeight="1">
      <c r="A5292" s="74" t="s">
        <v>4278</v>
      </c>
      <c r="B5292" s="74" t="s">
        <v>4279</v>
      </c>
      <c r="C5292" s="74" t="s">
        <v>100</v>
      </c>
      <c r="D5292" s="74" t="s">
        <v>14000</v>
      </c>
    </row>
    <row r="5293" ht="14.25" customHeight="1">
      <c r="A5293" s="74" t="s">
        <v>4405</v>
      </c>
      <c r="B5293" s="74" t="s">
        <v>4406</v>
      </c>
      <c r="C5293" s="74" t="s">
        <v>3934</v>
      </c>
      <c r="D5293" s="74" t="s">
        <v>14000</v>
      </c>
    </row>
    <row r="5294" ht="14.25" customHeight="1">
      <c r="A5294" s="74" t="s">
        <v>13277</v>
      </c>
      <c r="B5294" s="74" t="s">
        <v>13278</v>
      </c>
      <c r="C5294" s="74" t="s">
        <v>3934</v>
      </c>
      <c r="D5294" s="74" t="s">
        <v>14000</v>
      </c>
    </row>
    <row r="5295" ht="14.25" customHeight="1">
      <c r="A5295" s="74" t="s">
        <v>4425</v>
      </c>
      <c r="B5295" s="74" t="s">
        <v>4426</v>
      </c>
      <c r="C5295" s="74" t="s">
        <v>3934</v>
      </c>
      <c r="D5295" s="74" t="s">
        <v>14000</v>
      </c>
    </row>
    <row r="5296" ht="14.25" customHeight="1">
      <c r="A5296" s="74" t="s">
        <v>4433</v>
      </c>
      <c r="B5296" s="74" t="s">
        <v>4434</v>
      </c>
      <c r="C5296" s="74" t="s">
        <v>100</v>
      </c>
      <c r="D5296" s="74" t="s">
        <v>14000</v>
      </c>
    </row>
    <row r="5297" ht="14.25" customHeight="1">
      <c r="A5297" s="74" t="s">
        <v>4435</v>
      </c>
      <c r="B5297" s="74" t="s">
        <v>4436</v>
      </c>
      <c r="C5297" s="74" t="s">
        <v>100</v>
      </c>
      <c r="D5297" s="74" t="s">
        <v>14000</v>
      </c>
    </row>
    <row r="5298" ht="14.25" customHeight="1">
      <c r="A5298" s="74" t="s">
        <v>4437</v>
      </c>
      <c r="B5298" s="74" t="s">
        <v>4438</v>
      </c>
      <c r="C5298" s="74" t="s">
        <v>100</v>
      </c>
      <c r="D5298" s="74" t="s">
        <v>14000</v>
      </c>
    </row>
    <row r="5299" ht="14.25" customHeight="1">
      <c r="A5299" s="74" t="s">
        <v>4439</v>
      </c>
      <c r="B5299" s="74" t="s">
        <v>4440</v>
      </c>
      <c r="C5299" s="74" t="s">
        <v>100</v>
      </c>
      <c r="D5299" s="74" t="s">
        <v>14000</v>
      </c>
    </row>
    <row r="5300" ht="14.25" customHeight="1">
      <c r="A5300" s="74" t="s">
        <v>4441</v>
      </c>
      <c r="B5300" s="74" t="s">
        <v>4442</v>
      </c>
      <c r="C5300" s="74" t="s">
        <v>100</v>
      </c>
      <c r="D5300" s="74" t="s">
        <v>14000</v>
      </c>
    </row>
    <row r="5301" ht="14.25" customHeight="1">
      <c r="A5301" s="74" t="s">
        <v>4443</v>
      </c>
      <c r="B5301" s="74" t="s">
        <v>4444</v>
      </c>
      <c r="C5301" s="74" t="s">
        <v>100</v>
      </c>
      <c r="D5301" s="74" t="s">
        <v>14000</v>
      </c>
    </row>
    <row r="5302" ht="14.25" customHeight="1">
      <c r="A5302" s="74" t="s">
        <v>4445</v>
      </c>
      <c r="B5302" s="74" t="s">
        <v>4446</v>
      </c>
      <c r="C5302" s="74" t="s">
        <v>100</v>
      </c>
      <c r="D5302" s="74" t="s">
        <v>14000</v>
      </c>
    </row>
    <row r="5303" ht="14.25" customHeight="1">
      <c r="A5303" s="74" t="s">
        <v>4447</v>
      </c>
      <c r="B5303" s="74" t="s">
        <v>4448</v>
      </c>
      <c r="C5303" s="74" t="s">
        <v>71</v>
      </c>
      <c r="D5303" s="74" t="s">
        <v>14000</v>
      </c>
    </row>
    <row r="5304" ht="14.25" customHeight="1">
      <c r="A5304" s="74" t="s">
        <v>4449</v>
      </c>
      <c r="B5304" s="74" t="s">
        <v>4450</v>
      </c>
      <c r="C5304" s="74" t="s">
        <v>3934</v>
      </c>
      <c r="D5304" s="74" t="s">
        <v>14000</v>
      </c>
    </row>
    <row r="5305" ht="14.25" customHeight="1">
      <c r="A5305" s="74" t="s">
        <v>4493</v>
      </c>
      <c r="B5305" s="74" t="s">
        <v>4494</v>
      </c>
      <c r="C5305" s="74" t="s">
        <v>127</v>
      </c>
      <c r="D5305" s="74" t="s">
        <v>14000</v>
      </c>
    </row>
    <row r="5306" ht="14.25" customHeight="1">
      <c r="A5306" s="74" t="s">
        <v>13279</v>
      </c>
      <c r="B5306" s="74" t="s">
        <v>125</v>
      </c>
      <c r="C5306" s="74" t="s">
        <v>127</v>
      </c>
      <c r="D5306" s="74" t="s">
        <v>14000</v>
      </c>
    </row>
    <row r="5307" ht="14.25" customHeight="1">
      <c r="A5307" s="74" t="s">
        <v>13280</v>
      </c>
      <c r="B5307" s="74" t="s">
        <v>138</v>
      </c>
      <c r="C5307" s="74" t="s">
        <v>50</v>
      </c>
      <c r="D5307" s="74" t="s">
        <v>14000</v>
      </c>
    </row>
    <row r="5308" ht="14.25" customHeight="1">
      <c r="A5308" s="74" t="s">
        <v>13281</v>
      </c>
      <c r="B5308" s="74" t="s">
        <v>143</v>
      </c>
      <c r="C5308" s="74" t="s">
        <v>100</v>
      </c>
      <c r="D5308" s="74" t="s">
        <v>14000</v>
      </c>
    </row>
    <row r="5309" ht="14.25" customHeight="1">
      <c r="A5309" s="74" t="s">
        <v>13282</v>
      </c>
      <c r="B5309" s="74" t="s">
        <v>147</v>
      </c>
      <c r="C5309" s="74" t="s">
        <v>127</v>
      </c>
      <c r="D5309" s="74" t="s">
        <v>14000</v>
      </c>
    </row>
    <row r="5310" ht="14.25" customHeight="1">
      <c r="A5310" s="74" t="s">
        <v>13283</v>
      </c>
      <c r="B5310" s="74" t="s">
        <v>156</v>
      </c>
      <c r="C5310" s="74" t="s">
        <v>50</v>
      </c>
      <c r="D5310" s="74" t="s">
        <v>14000</v>
      </c>
    </row>
    <row r="5311" ht="14.25" customHeight="1">
      <c r="A5311" s="74" t="s">
        <v>13284</v>
      </c>
      <c r="B5311" s="74" t="s">
        <v>160</v>
      </c>
      <c r="C5311" s="74" t="s">
        <v>50</v>
      </c>
      <c r="D5311" s="74" t="s">
        <v>14000</v>
      </c>
    </row>
    <row r="5312" ht="14.25" customHeight="1">
      <c r="A5312" s="74" t="s">
        <v>13285</v>
      </c>
      <c r="B5312" s="74" t="s">
        <v>164</v>
      </c>
      <c r="C5312" s="74" t="s">
        <v>3968</v>
      </c>
      <c r="D5312" s="74" t="s">
        <v>14000</v>
      </c>
    </row>
    <row r="5313" ht="14.25" customHeight="1">
      <c r="A5313" s="74" t="s">
        <v>13286</v>
      </c>
      <c r="B5313" s="74" t="s">
        <v>174</v>
      </c>
      <c r="C5313" s="74" t="s">
        <v>100</v>
      </c>
      <c r="D5313" s="74" t="s">
        <v>14000</v>
      </c>
    </row>
    <row r="5314" ht="14.25" customHeight="1">
      <c r="A5314" s="74" t="s">
        <v>13287</v>
      </c>
      <c r="B5314" s="74" t="s">
        <v>178</v>
      </c>
      <c r="C5314" s="74" t="s">
        <v>50</v>
      </c>
      <c r="D5314" s="74" t="s">
        <v>14000</v>
      </c>
    </row>
    <row r="5315" ht="14.25" customHeight="1">
      <c r="A5315" s="74" t="s">
        <v>4533</v>
      </c>
      <c r="B5315" s="74" t="s">
        <v>3176</v>
      </c>
      <c r="C5315" s="74" t="s">
        <v>3968</v>
      </c>
      <c r="D5315" s="74" t="s">
        <v>14000</v>
      </c>
    </row>
    <row r="5316" ht="14.25" customHeight="1">
      <c r="A5316" s="74" t="s">
        <v>4536</v>
      </c>
      <c r="B5316" s="74" t="s">
        <v>4537</v>
      </c>
      <c r="C5316" s="74" t="s">
        <v>3934</v>
      </c>
      <c r="D5316" s="74" t="s">
        <v>14000</v>
      </c>
    </row>
    <row r="5317" ht="14.25" customHeight="1">
      <c r="A5317" s="74" t="s">
        <v>4542</v>
      </c>
      <c r="B5317" s="74" t="s">
        <v>2969</v>
      </c>
      <c r="C5317" s="74" t="s">
        <v>71</v>
      </c>
      <c r="D5317" s="74" t="s">
        <v>14000</v>
      </c>
    </row>
    <row r="5318" ht="14.25" customHeight="1">
      <c r="A5318" s="74" t="s">
        <v>4549</v>
      </c>
      <c r="B5318" s="74" t="s">
        <v>182</v>
      </c>
      <c r="C5318" s="74" t="s">
        <v>71</v>
      </c>
      <c r="D5318" s="74" t="s">
        <v>14000</v>
      </c>
    </row>
    <row r="5319" ht="14.25" customHeight="1">
      <c r="A5319" s="74" t="s">
        <v>4560</v>
      </c>
      <c r="B5319" s="74" t="s">
        <v>4561</v>
      </c>
      <c r="C5319" s="74" t="s">
        <v>71</v>
      </c>
      <c r="D5319" s="74" t="s">
        <v>14000</v>
      </c>
    </row>
    <row r="5320" ht="14.25" customHeight="1">
      <c r="A5320" s="74" t="s">
        <v>4584</v>
      </c>
      <c r="B5320" s="74" t="s">
        <v>14001</v>
      </c>
      <c r="C5320" s="74" t="s">
        <v>3934</v>
      </c>
      <c r="D5320" s="74" t="s">
        <v>14000</v>
      </c>
    </row>
    <row r="5321" ht="14.25" customHeight="1">
      <c r="A5321" s="74" t="s">
        <v>13288</v>
      </c>
      <c r="B5321" s="74" t="s">
        <v>13289</v>
      </c>
      <c r="C5321" s="74" t="s">
        <v>3934</v>
      </c>
      <c r="D5321" s="74" t="s">
        <v>14000</v>
      </c>
    </row>
    <row r="5322" ht="14.25" customHeight="1">
      <c r="A5322" s="74" t="s">
        <v>4612</v>
      </c>
      <c r="B5322" s="74" t="s">
        <v>4613</v>
      </c>
      <c r="C5322" s="74" t="s">
        <v>3968</v>
      </c>
      <c r="D5322" s="74" t="s">
        <v>14000</v>
      </c>
    </row>
    <row r="5323" ht="14.25" customHeight="1">
      <c r="A5323" s="74" t="s">
        <v>4687</v>
      </c>
      <c r="B5323" s="74" t="s">
        <v>4688</v>
      </c>
      <c r="C5323" s="74" t="s">
        <v>3934</v>
      </c>
      <c r="D5323" s="74" t="s">
        <v>14000</v>
      </c>
    </row>
    <row r="5324" ht="14.25" customHeight="1">
      <c r="A5324" s="74" t="s">
        <v>13290</v>
      </c>
      <c r="B5324" s="74" t="s">
        <v>13291</v>
      </c>
      <c r="C5324" s="74" t="s">
        <v>3934</v>
      </c>
      <c r="D5324" s="74" t="s">
        <v>14000</v>
      </c>
    </row>
    <row r="5325" ht="14.25" customHeight="1">
      <c r="A5325" s="74" t="s">
        <v>4703</v>
      </c>
      <c r="B5325" s="74" t="s">
        <v>4704</v>
      </c>
      <c r="C5325" s="74" t="s">
        <v>3934</v>
      </c>
      <c r="D5325" s="74" t="s">
        <v>14000</v>
      </c>
    </row>
    <row r="5326" ht="14.25" customHeight="1">
      <c r="A5326" s="74" t="s">
        <v>4711</v>
      </c>
      <c r="B5326" s="74" t="s">
        <v>4712</v>
      </c>
      <c r="C5326" s="74" t="s">
        <v>100</v>
      </c>
      <c r="D5326" s="74" t="s">
        <v>14000</v>
      </c>
    </row>
    <row r="5327" ht="14.25" customHeight="1">
      <c r="A5327" s="74" t="s">
        <v>4713</v>
      </c>
      <c r="B5327" s="74" t="s">
        <v>4714</v>
      </c>
      <c r="C5327" s="74" t="s">
        <v>3934</v>
      </c>
      <c r="D5327" s="74" t="s">
        <v>14000</v>
      </c>
    </row>
    <row r="5328" ht="14.25" customHeight="1">
      <c r="A5328" s="74" t="s">
        <v>13294</v>
      </c>
      <c r="B5328" s="74" t="s">
        <v>13295</v>
      </c>
      <c r="C5328" s="74" t="s">
        <v>50</v>
      </c>
      <c r="D5328" s="74" t="s">
        <v>14000</v>
      </c>
    </row>
    <row r="5329" ht="14.25" customHeight="1">
      <c r="A5329" s="74" t="s">
        <v>4785</v>
      </c>
      <c r="B5329" s="74" t="s">
        <v>4786</v>
      </c>
      <c r="C5329" s="74" t="s">
        <v>3968</v>
      </c>
      <c r="D5329" s="74" t="s">
        <v>14000</v>
      </c>
    </row>
    <row r="5330" ht="14.25" customHeight="1">
      <c r="A5330" s="74" t="s">
        <v>13296</v>
      </c>
      <c r="B5330" s="74" t="s">
        <v>206</v>
      </c>
      <c r="C5330" s="74" t="s">
        <v>100</v>
      </c>
      <c r="D5330" s="74" t="s">
        <v>14000</v>
      </c>
    </row>
    <row r="5331" ht="14.25" customHeight="1">
      <c r="A5331" s="74" t="s">
        <v>4863</v>
      </c>
      <c r="B5331" s="74" t="s">
        <v>14002</v>
      </c>
      <c r="C5331" s="74" t="s">
        <v>3934</v>
      </c>
      <c r="D5331" s="74" t="s">
        <v>14000</v>
      </c>
    </row>
    <row r="5332" ht="14.25" customHeight="1">
      <c r="A5332" s="74" t="s">
        <v>13297</v>
      </c>
      <c r="B5332" s="74" t="s">
        <v>2083</v>
      </c>
      <c r="C5332" s="74" t="s">
        <v>57</v>
      </c>
      <c r="D5332" s="74" t="s">
        <v>14000</v>
      </c>
    </row>
    <row r="5333" ht="14.25" customHeight="1">
      <c r="A5333" s="74" t="s">
        <v>13298</v>
      </c>
      <c r="B5333" s="74" t="s">
        <v>13299</v>
      </c>
      <c r="C5333" s="74" t="s">
        <v>923</v>
      </c>
      <c r="D5333" s="74" t="s">
        <v>14000</v>
      </c>
    </row>
    <row r="5334" ht="14.25" customHeight="1">
      <c r="A5334" s="74" t="s">
        <v>13300</v>
      </c>
      <c r="B5334" s="74" t="s">
        <v>13301</v>
      </c>
      <c r="C5334" s="74" t="s">
        <v>3968</v>
      </c>
      <c r="D5334" s="74" t="s">
        <v>14000</v>
      </c>
    </row>
    <row r="5335" ht="14.25" customHeight="1">
      <c r="A5335" s="74" t="s">
        <v>13302</v>
      </c>
      <c r="B5335" s="74" t="s">
        <v>13303</v>
      </c>
      <c r="C5335" s="74" t="s">
        <v>66</v>
      </c>
      <c r="D5335" s="74" t="s">
        <v>14000</v>
      </c>
    </row>
    <row r="5336" ht="14.25" customHeight="1">
      <c r="A5336" s="74" t="s">
        <v>4910</v>
      </c>
      <c r="B5336" s="74" t="s">
        <v>4911</v>
      </c>
      <c r="C5336" s="74" t="s">
        <v>3968</v>
      </c>
      <c r="D5336" s="74" t="s">
        <v>14000</v>
      </c>
    </row>
    <row r="5337" ht="14.25" customHeight="1">
      <c r="A5337" s="74" t="s">
        <v>13304</v>
      </c>
      <c r="B5337" s="74" t="s">
        <v>219</v>
      </c>
      <c r="C5337" s="74" t="s">
        <v>100</v>
      </c>
      <c r="D5337" s="74" t="s">
        <v>14000</v>
      </c>
    </row>
    <row r="5338" ht="14.25" customHeight="1">
      <c r="A5338" s="74" t="s">
        <v>13305</v>
      </c>
      <c r="B5338" s="74" t="s">
        <v>13513</v>
      </c>
      <c r="C5338" s="74" t="s">
        <v>3968</v>
      </c>
      <c r="D5338" s="74" t="s">
        <v>14000</v>
      </c>
    </row>
    <row r="5339" ht="14.25" customHeight="1">
      <c r="A5339" s="74" t="s">
        <v>5024</v>
      </c>
      <c r="B5339" s="74" t="s">
        <v>256</v>
      </c>
      <c r="C5339" s="74" t="s">
        <v>3968</v>
      </c>
      <c r="D5339" s="74" t="s">
        <v>14000</v>
      </c>
    </row>
    <row r="5340" ht="14.25" customHeight="1">
      <c r="A5340" s="74" t="s">
        <v>5028</v>
      </c>
      <c r="B5340" s="74" t="s">
        <v>5029</v>
      </c>
      <c r="C5340" s="74" t="s">
        <v>3934</v>
      </c>
      <c r="D5340" s="74" t="s">
        <v>14000</v>
      </c>
    </row>
    <row r="5341" ht="14.25" customHeight="1">
      <c r="A5341" s="74" t="s">
        <v>5030</v>
      </c>
      <c r="B5341" s="74" t="s">
        <v>5031</v>
      </c>
      <c r="C5341" s="74" t="s">
        <v>3934</v>
      </c>
      <c r="D5341" s="74" t="s">
        <v>14000</v>
      </c>
    </row>
    <row r="5342" ht="14.25" customHeight="1">
      <c r="A5342" s="74" t="s">
        <v>5034</v>
      </c>
      <c r="B5342" s="74" t="s">
        <v>5035</v>
      </c>
      <c r="C5342" s="74" t="s">
        <v>3934</v>
      </c>
      <c r="D5342" s="74" t="s">
        <v>14000</v>
      </c>
    </row>
    <row r="5343" ht="14.25" customHeight="1">
      <c r="A5343" s="74" t="s">
        <v>5115</v>
      </c>
      <c r="B5343" s="74" t="s">
        <v>14003</v>
      </c>
      <c r="C5343" s="74" t="s">
        <v>71</v>
      </c>
      <c r="D5343" s="74" t="s">
        <v>14000</v>
      </c>
    </row>
    <row r="5344" ht="14.25" customHeight="1">
      <c r="A5344" s="74" t="s">
        <v>5116</v>
      </c>
      <c r="B5344" s="74" t="s">
        <v>14004</v>
      </c>
      <c r="C5344" s="74" t="s">
        <v>3934</v>
      </c>
      <c r="D5344" s="74" t="s">
        <v>14000</v>
      </c>
    </row>
    <row r="5345" ht="14.25" customHeight="1">
      <c r="A5345" s="74" t="s">
        <v>13307</v>
      </c>
      <c r="B5345" s="74" t="s">
        <v>310</v>
      </c>
      <c r="C5345" s="74" t="s">
        <v>100</v>
      </c>
      <c r="D5345" s="74" t="s">
        <v>14000</v>
      </c>
    </row>
    <row r="5346" ht="14.25" customHeight="1">
      <c r="A5346" s="74" t="s">
        <v>5220</v>
      </c>
      <c r="B5346" s="74" t="s">
        <v>5221</v>
      </c>
      <c r="C5346" s="74" t="s">
        <v>3934</v>
      </c>
      <c r="D5346" s="74" t="s">
        <v>14000</v>
      </c>
    </row>
    <row r="5347" ht="14.25" customHeight="1">
      <c r="A5347" s="74" t="s">
        <v>13308</v>
      </c>
      <c r="B5347" s="74" t="s">
        <v>13625</v>
      </c>
      <c r="C5347" s="74" t="s">
        <v>3934</v>
      </c>
      <c r="D5347" s="74" t="s">
        <v>14000</v>
      </c>
    </row>
    <row r="5348" ht="14.25" customHeight="1">
      <c r="A5348" s="74" t="s">
        <v>13309</v>
      </c>
      <c r="B5348" s="74" t="s">
        <v>14005</v>
      </c>
      <c r="C5348" s="74" t="s">
        <v>3968</v>
      </c>
      <c r="D5348" s="74" t="s">
        <v>14000</v>
      </c>
    </row>
    <row r="5349" ht="14.25" customHeight="1">
      <c r="A5349" s="74" t="s">
        <v>5385</v>
      </c>
      <c r="B5349" s="74" t="s">
        <v>365</v>
      </c>
      <c r="C5349" s="74" t="s">
        <v>100</v>
      </c>
      <c r="D5349" s="74" t="s">
        <v>14000</v>
      </c>
    </row>
    <row r="5350" ht="14.25" customHeight="1">
      <c r="A5350" s="74" t="s">
        <v>5388</v>
      </c>
      <c r="B5350" s="74" t="s">
        <v>5389</v>
      </c>
      <c r="C5350" s="74" t="s">
        <v>3934</v>
      </c>
      <c r="D5350" s="74" t="s">
        <v>14000</v>
      </c>
    </row>
    <row r="5351" ht="14.25" customHeight="1">
      <c r="A5351" s="74" t="s">
        <v>5415</v>
      </c>
      <c r="B5351" s="74" t="s">
        <v>5416</v>
      </c>
      <c r="C5351" s="74" t="s">
        <v>127</v>
      </c>
      <c r="D5351" s="74" t="s">
        <v>14000</v>
      </c>
    </row>
    <row r="5352" ht="14.25" customHeight="1">
      <c r="A5352" s="74" t="s">
        <v>13311</v>
      </c>
      <c r="B5352" s="74" t="s">
        <v>13468</v>
      </c>
      <c r="C5352" s="74" t="s">
        <v>3968</v>
      </c>
      <c r="D5352" s="74" t="s">
        <v>14000</v>
      </c>
    </row>
    <row r="5353" ht="14.25" customHeight="1">
      <c r="A5353" s="74" t="s">
        <v>5463</v>
      </c>
      <c r="B5353" s="74" t="s">
        <v>13469</v>
      </c>
      <c r="C5353" s="74" t="s">
        <v>3968</v>
      </c>
      <c r="D5353" s="74" t="s">
        <v>14000</v>
      </c>
    </row>
    <row r="5354" ht="14.25" customHeight="1">
      <c r="A5354" s="74" t="s">
        <v>13312</v>
      </c>
      <c r="B5354" s="74" t="s">
        <v>13313</v>
      </c>
      <c r="C5354" s="74" t="s">
        <v>66</v>
      </c>
      <c r="D5354" s="74" t="s">
        <v>14000</v>
      </c>
    </row>
    <row r="5355" ht="14.25" customHeight="1">
      <c r="A5355" s="74" t="s">
        <v>13314</v>
      </c>
      <c r="B5355" s="74" t="s">
        <v>388</v>
      </c>
      <c r="C5355" s="74" t="s">
        <v>100</v>
      </c>
      <c r="D5355" s="74" t="s">
        <v>14000</v>
      </c>
    </row>
    <row r="5356" ht="14.25" customHeight="1">
      <c r="A5356" s="74" t="s">
        <v>5493</v>
      </c>
      <c r="B5356" s="74" t="s">
        <v>5494</v>
      </c>
      <c r="C5356" s="74" t="s">
        <v>100</v>
      </c>
      <c r="D5356" s="74" t="s">
        <v>14000</v>
      </c>
    </row>
    <row r="5357" ht="14.25" customHeight="1">
      <c r="A5357" s="74" t="s">
        <v>5506</v>
      </c>
      <c r="B5357" s="74" t="s">
        <v>5507</v>
      </c>
      <c r="C5357" s="74" t="s">
        <v>3968</v>
      </c>
      <c r="D5357" s="74" t="s">
        <v>14000</v>
      </c>
    </row>
    <row r="5358" ht="14.25" customHeight="1">
      <c r="A5358" s="74" t="s">
        <v>13315</v>
      </c>
      <c r="B5358" s="74" t="s">
        <v>423</v>
      </c>
      <c r="C5358" s="74" t="s">
        <v>3968</v>
      </c>
      <c r="D5358" s="74" t="s">
        <v>14000</v>
      </c>
    </row>
    <row r="5359" ht="14.25" customHeight="1">
      <c r="A5359" s="74" t="s">
        <v>5563</v>
      </c>
      <c r="B5359" s="74" t="s">
        <v>5564</v>
      </c>
      <c r="C5359" s="74" t="s">
        <v>3968</v>
      </c>
      <c r="D5359" s="74" t="s">
        <v>14000</v>
      </c>
    </row>
    <row r="5360" ht="14.25" customHeight="1">
      <c r="A5360" s="74" t="s">
        <v>5565</v>
      </c>
      <c r="B5360" s="74" t="s">
        <v>5566</v>
      </c>
      <c r="C5360" s="74" t="s">
        <v>3968</v>
      </c>
      <c r="D5360" s="74" t="s">
        <v>14000</v>
      </c>
    </row>
    <row r="5361" ht="14.25" customHeight="1">
      <c r="A5361" s="74" t="s">
        <v>5571</v>
      </c>
      <c r="B5361" s="74" t="s">
        <v>5572</v>
      </c>
      <c r="C5361" s="74" t="s">
        <v>3934</v>
      </c>
      <c r="D5361" s="74" t="s">
        <v>14000</v>
      </c>
    </row>
    <row r="5362" ht="14.25" customHeight="1">
      <c r="A5362" s="74" t="s">
        <v>3695</v>
      </c>
      <c r="B5362" s="74" t="s">
        <v>13470</v>
      </c>
      <c r="C5362" s="74" t="s">
        <v>57</v>
      </c>
      <c r="D5362" s="74" t="s">
        <v>14000</v>
      </c>
    </row>
    <row r="5363" ht="14.25" customHeight="1">
      <c r="A5363" s="74" t="s">
        <v>5591</v>
      </c>
      <c r="B5363" s="74" t="s">
        <v>5592</v>
      </c>
      <c r="C5363" s="74" t="s">
        <v>100</v>
      </c>
      <c r="D5363" s="74" t="s">
        <v>14000</v>
      </c>
    </row>
    <row r="5364" ht="14.25" customHeight="1">
      <c r="A5364" s="74" t="s">
        <v>5639</v>
      </c>
      <c r="B5364" s="74" t="s">
        <v>444</v>
      </c>
      <c r="C5364" s="74" t="s">
        <v>100</v>
      </c>
      <c r="D5364" s="74" t="s">
        <v>14000</v>
      </c>
    </row>
    <row r="5365" ht="14.25" customHeight="1">
      <c r="A5365" s="74" t="s">
        <v>5654</v>
      </c>
      <c r="B5365" s="74" t="s">
        <v>5655</v>
      </c>
      <c r="C5365" s="74" t="s">
        <v>100</v>
      </c>
      <c r="D5365" s="74" t="s">
        <v>14000</v>
      </c>
    </row>
    <row r="5366" ht="14.25" customHeight="1">
      <c r="A5366" s="74" t="s">
        <v>5717</v>
      </c>
      <c r="B5366" s="74" t="s">
        <v>5718</v>
      </c>
      <c r="C5366" s="74" t="s">
        <v>3968</v>
      </c>
      <c r="D5366" s="74" t="s">
        <v>14000</v>
      </c>
    </row>
    <row r="5367" ht="14.25" customHeight="1">
      <c r="A5367" s="74" t="s">
        <v>5721</v>
      </c>
      <c r="B5367" s="74" t="s">
        <v>5722</v>
      </c>
      <c r="C5367" s="74" t="s">
        <v>66</v>
      </c>
      <c r="D5367" s="74" t="s">
        <v>14000</v>
      </c>
    </row>
    <row r="5368" ht="14.25" customHeight="1">
      <c r="A5368" s="74" t="s">
        <v>5723</v>
      </c>
      <c r="B5368" s="74" t="s">
        <v>5724</v>
      </c>
      <c r="C5368" s="74" t="s">
        <v>100</v>
      </c>
      <c r="D5368" s="74" t="s">
        <v>14000</v>
      </c>
    </row>
    <row r="5369" ht="14.25" customHeight="1">
      <c r="A5369" s="74" t="s">
        <v>5801</v>
      </c>
      <c r="B5369" s="185" t="s">
        <v>14006</v>
      </c>
      <c r="C5369" s="74" t="s">
        <v>100</v>
      </c>
      <c r="D5369" s="74" t="s">
        <v>14000</v>
      </c>
    </row>
    <row r="5370" ht="14.25" customHeight="1">
      <c r="A5370" s="74" t="s">
        <v>5803</v>
      </c>
      <c r="B5370" s="74" t="s">
        <v>5804</v>
      </c>
      <c r="C5370" s="74" t="s">
        <v>127</v>
      </c>
      <c r="D5370" s="74" t="s">
        <v>14000</v>
      </c>
    </row>
    <row r="5371" ht="14.25" customHeight="1">
      <c r="A5371" s="74" t="s">
        <v>5819</v>
      </c>
      <c r="B5371" s="74" t="s">
        <v>13536</v>
      </c>
      <c r="C5371" s="74" t="s">
        <v>57</v>
      </c>
      <c r="D5371" s="74" t="s">
        <v>14000</v>
      </c>
    </row>
    <row r="5372" ht="14.25" customHeight="1">
      <c r="A5372" s="74" t="s">
        <v>6039</v>
      </c>
      <c r="B5372" s="74" t="s">
        <v>6040</v>
      </c>
      <c r="C5372" s="74" t="s">
        <v>100</v>
      </c>
      <c r="D5372" s="74" t="s">
        <v>14000</v>
      </c>
    </row>
    <row r="5373" ht="14.25" customHeight="1">
      <c r="A5373" s="74" t="s">
        <v>6043</v>
      </c>
      <c r="B5373" s="74" t="s">
        <v>6044</v>
      </c>
      <c r="C5373" s="74" t="s">
        <v>100</v>
      </c>
      <c r="D5373" s="74" t="s">
        <v>14000</v>
      </c>
    </row>
    <row r="5374" ht="14.25" customHeight="1">
      <c r="A5374" s="74" t="s">
        <v>6173</v>
      </c>
      <c r="B5374" s="74" t="s">
        <v>6172</v>
      </c>
      <c r="C5374" s="74" t="s">
        <v>3934</v>
      </c>
      <c r="D5374" s="74" t="s">
        <v>14000</v>
      </c>
    </row>
    <row r="5375" ht="14.25" customHeight="1">
      <c r="A5375" s="74" t="s">
        <v>6176</v>
      </c>
      <c r="B5375" s="74" t="s">
        <v>6177</v>
      </c>
      <c r="C5375" s="74" t="s">
        <v>3934</v>
      </c>
      <c r="D5375" s="74" t="s">
        <v>14000</v>
      </c>
    </row>
    <row r="5376" ht="14.25" customHeight="1">
      <c r="A5376" s="74" t="s">
        <v>6178</v>
      </c>
      <c r="B5376" s="74" t="s">
        <v>6179</v>
      </c>
      <c r="C5376" s="74" t="s">
        <v>3934</v>
      </c>
      <c r="D5376" s="74" t="s">
        <v>14000</v>
      </c>
    </row>
    <row r="5377" ht="14.25" customHeight="1">
      <c r="A5377" s="74" t="s">
        <v>6186</v>
      </c>
      <c r="B5377" s="74" t="s">
        <v>6187</v>
      </c>
      <c r="C5377" s="74" t="s">
        <v>3934</v>
      </c>
      <c r="D5377" s="74" t="s">
        <v>14000</v>
      </c>
    </row>
    <row r="5378" ht="14.25" customHeight="1">
      <c r="A5378" s="74" t="s">
        <v>13316</v>
      </c>
      <c r="B5378" s="74" t="s">
        <v>13317</v>
      </c>
      <c r="C5378" s="74" t="s">
        <v>57</v>
      </c>
      <c r="D5378" s="74" t="s">
        <v>14000</v>
      </c>
    </row>
    <row r="5379" ht="14.25" customHeight="1">
      <c r="A5379" s="74" t="s">
        <v>13318</v>
      </c>
      <c r="B5379" s="74" t="s">
        <v>473</v>
      </c>
      <c r="C5379" s="74" t="s">
        <v>100</v>
      </c>
      <c r="D5379" s="74" t="s">
        <v>14000</v>
      </c>
    </row>
    <row r="5380" ht="14.25" customHeight="1">
      <c r="A5380" s="74" t="s">
        <v>6292</v>
      </c>
      <c r="B5380" s="74" t="s">
        <v>6293</v>
      </c>
      <c r="C5380" s="74" t="s">
        <v>3934</v>
      </c>
      <c r="D5380" s="74" t="s">
        <v>14000</v>
      </c>
    </row>
    <row r="5381" ht="14.25" customHeight="1">
      <c r="A5381" s="74" t="s">
        <v>6296</v>
      </c>
      <c r="B5381" s="74" t="s">
        <v>2822</v>
      </c>
      <c r="C5381" s="74" t="s">
        <v>57</v>
      </c>
      <c r="D5381" s="74" t="s">
        <v>14000</v>
      </c>
    </row>
    <row r="5382" ht="14.25" customHeight="1">
      <c r="A5382" s="74" t="s">
        <v>6298</v>
      </c>
      <c r="B5382" s="74" t="s">
        <v>6299</v>
      </c>
      <c r="C5382" s="74" t="s">
        <v>3934</v>
      </c>
      <c r="D5382" s="74" t="s">
        <v>14000</v>
      </c>
    </row>
    <row r="5383" ht="14.25" customHeight="1">
      <c r="A5383" s="74" t="s">
        <v>13319</v>
      </c>
      <c r="B5383" s="74" t="s">
        <v>500</v>
      </c>
      <c r="C5383" s="74" t="s">
        <v>3968</v>
      </c>
      <c r="D5383" s="74" t="s">
        <v>14000</v>
      </c>
    </row>
    <row r="5384" ht="14.25" customHeight="1">
      <c r="A5384" s="74" t="s">
        <v>6500</v>
      </c>
      <c r="B5384" s="74" t="s">
        <v>6501</v>
      </c>
      <c r="C5384" s="74" t="s">
        <v>100</v>
      </c>
      <c r="D5384" s="74" t="s">
        <v>14000</v>
      </c>
    </row>
    <row r="5385" ht="14.25" customHeight="1">
      <c r="A5385" s="74" t="s">
        <v>6504</v>
      </c>
      <c r="B5385" s="74" t="s">
        <v>6505</v>
      </c>
      <c r="C5385" s="74" t="s">
        <v>100</v>
      </c>
      <c r="D5385" s="74" t="s">
        <v>14000</v>
      </c>
    </row>
    <row r="5386" ht="14.25" customHeight="1">
      <c r="A5386" s="74" t="s">
        <v>13320</v>
      </c>
      <c r="B5386" s="74" t="s">
        <v>519</v>
      </c>
      <c r="C5386" s="74" t="s">
        <v>57</v>
      </c>
      <c r="D5386" s="74" t="s">
        <v>14000</v>
      </c>
    </row>
    <row r="5387" ht="14.25" customHeight="1">
      <c r="A5387" s="74" t="s">
        <v>13321</v>
      </c>
      <c r="B5387" s="74" t="s">
        <v>13538</v>
      </c>
      <c r="C5387" s="74" t="s">
        <v>50</v>
      </c>
      <c r="D5387" s="74" t="s">
        <v>14000</v>
      </c>
    </row>
    <row r="5388" ht="14.25" customHeight="1">
      <c r="A5388" s="74" t="s">
        <v>6556</v>
      </c>
      <c r="B5388" s="74" t="s">
        <v>2990</v>
      </c>
      <c r="C5388" s="74" t="s">
        <v>127</v>
      </c>
      <c r="D5388" s="74" t="s">
        <v>14000</v>
      </c>
    </row>
    <row r="5389" ht="14.25" customHeight="1">
      <c r="A5389" s="74" t="s">
        <v>6561</v>
      </c>
      <c r="B5389" s="74" t="s">
        <v>6562</v>
      </c>
      <c r="C5389" s="74" t="s">
        <v>6563</v>
      </c>
      <c r="D5389" s="74" t="s">
        <v>14000</v>
      </c>
    </row>
    <row r="5390" ht="14.25" customHeight="1">
      <c r="A5390" s="74" t="s">
        <v>6564</v>
      </c>
      <c r="B5390" s="74" t="s">
        <v>6565</v>
      </c>
      <c r="C5390" s="74" t="s">
        <v>3968</v>
      </c>
      <c r="D5390" s="74" t="s">
        <v>14000</v>
      </c>
    </row>
    <row r="5391" ht="14.25" customHeight="1">
      <c r="A5391" s="74" t="s">
        <v>6594</v>
      </c>
      <c r="B5391" s="74" t="s">
        <v>13938</v>
      </c>
      <c r="C5391" s="74" t="s">
        <v>3934</v>
      </c>
      <c r="D5391" s="74" t="s">
        <v>14000</v>
      </c>
    </row>
    <row r="5392" ht="14.25" customHeight="1">
      <c r="A5392" s="74" t="s">
        <v>13322</v>
      </c>
      <c r="B5392" s="74" t="s">
        <v>13323</v>
      </c>
      <c r="C5392" s="74" t="s">
        <v>127</v>
      </c>
      <c r="D5392" s="74" t="s">
        <v>14000</v>
      </c>
    </row>
    <row r="5393" ht="14.25" customHeight="1">
      <c r="A5393" s="74" t="s">
        <v>6602</v>
      </c>
      <c r="B5393" s="74" t="s">
        <v>6603</v>
      </c>
      <c r="C5393" s="74" t="s">
        <v>100</v>
      </c>
      <c r="D5393" s="74" t="s">
        <v>14000</v>
      </c>
    </row>
    <row r="5394" ht="14.25" customHeight="1">
      <c r="A5394" s="74" t="s">
        <v>13324</v>
      </c>
      <c r="B5394" s="74" t="s">
        <v>13471</v>
      </c>
      <c r="C5394" s="74" t="s">
        <v>127</v>
      </c>
      <c r="D5394" s="74" t="s">
        <v>14000</v>
      </c>
    </row>
    <row r="5395" ht="14.25" customHeight="1">
      <c r="A5395" s="74" t="s">
        <v>13325</v>
      </c>
      <c r="B5395" s="74" t="s">
        <v>13472</v>
      </c>
      <c r="C5395" s="74" t="s">
        <v>127</v>
      </c>
      <c r="D5395" s="74" t="s">
        <v>14000</v>
      </c>
    </row>
    <row r="5396" ht="14.25" customHeight="1">
      <c r="A5396" s="74" t="s">
        <v>6634</v>
      </c>
      <c r="B5396" s="74" t="s">
        <v>6635</v>
      </c>
      <c r="C5396" s="74" t="s">
        <v>100</v>
      </c>
      <c r="D5396" s="74" t="s">
        <v>14000</v>
      </c>
    </row>
    <row r="5397" ht="14.25" customHeight="1">
      <c r="A5397" s="74" t="s">
        <v>13326</v>
      </c>
      <c r="B5397" s="74" t="s">
        <v>13327</v>
      </c>
      <c r="C5397" s="74" t="s">
        <v>3968</v>
      </c>
      <c r="D5397" s="74" t="s">
        <v>14000</v>
      </c>
    </row>
    <row r="5398" ht="14.25" customHeight="1">
      <c r="A5398" s="74" t="s">
        <v>13328</v>
      </c>
      <c r="B5398" s="74" t="s">
        <v>13329</v>
      </c>
      <c r="C5398" s="74" t="s">
        <v>127</v>
      </c>
      <c r="D5398" s="74" t="s">
        <v>14000</v>
      </c>
    </row>
    <row r="5399" ht="14.25" customHeight="1">
      <c r="A5399" s="74" t="s">
        <v>13330</v>
      </c>
      <c r="B5399" s="74" t="s">
        <v>13473</v>
      </c>
      <c r="C5399" s="74" t="s">
        <v>127</v>
      </c>
      <c r="D5399" s="74" t="s">
        <v>14000</v>
      </c>
    </row>
    <row r="5400" ht="14.25" customHeight="1">
      <c r="A5400" s="74" t="s">
        <v>6683</v>
      </c>
      <c r="B5400" s="185" t="s">
        <v>6684</v>
      </c>
      <c r="C5400" s="74" t="s">
        <v>3934</v>
      </c>
      <c r="D5400" s="74" t="s">
        <v>14000</v>
      </c>
    </row>
    <row r="5401" ht="14.25" customHeight="1">
      <c r="A5401" s="74" t="s">
        <v>13332</v>
      </c>
      <c r="B5401" s="74" t="s">
        <v>537</v>
      </c>
      <c r="C5401" s="74" t="s">
        <v>100</v>
      </c>
      <c r="D5401" s="74" t="s">
        <v>14000</v>
      </c>
    </row>
    <row r="5402" ht="14.25" customHeight="1">
      <c r="A5402" s="74" t="s">
        <v>13333</v>
      </c>
      <c r="B5402" s="74" t="s">
        <v>13518</v>
      </c>
      <c r="C5402" s="74" t="s">
        <v>3968</v>
      </c>
      <c r="D5402" s="74" t="s">
        <v>14000</v>
      </c>
    </row>
    <row r="5403" ht="14.25" customHeight="1">
      <c r="A5403" s="74" t="s">
        <v>6723</v>
      </c>
      <c r="B5403" s="74" t="s">
        <v>6724</v>
      </c>
      <c r="C5403" s="74" t="s">
        <v>100</v>
      </c>
      <c r="D5403" s="74" t="s">
        <v>14000</v>
      </c>
    </row>
    <row r="5404" ht="14.25" customHeight="1">
      <c r="A5404" s="74" t="s">
        <v>13335</v>
      </c>
      <c r="B5404" s="74" t="s">
        <v>547</v>
      </c>
      <c r="C5404" s="74" t="s">
        <v>3968</v>
      </c>
      <c r="D5404" s="74" t="s">
        <v>14000</v>
      </c>
    </row>
    <row r="5405" ht="14.25" customHeight="1">
      <c r="A5405" s="74" t="s">
        <v>6731</v>
      </c>
      <c r="B5405" s="74" t="s">
        <v>553</v>
      </c>
      <c r="C5405" s="74" t="s">
        <v>3968</v>
      </c>
      <c r="D5405" s="74" t="s">
        <v>14000</v>
      </c>
    </row>
    <row r="5406" ht="14.25" customHeight="1">
      <c r="A5406" s="74" t="s">
        <v>13336</v>
      </c>
      <c r="B5406" s="74" t="s">
        <v>563</v>
      </c>
      <c r="C5406" s="74" t="s">
        <v>3968</v>
      </c>
      <c r="D5406" s="74" t="s">
        <v>14000</v>
      </c>
    </row>
    <row r="5407" ht="14.25" customHeight="1">
      <c r="A5407" s="74" t="s">
        <v>13337</v>
      </c>
      <c r="B5407" s="74" t="s">
        <v>568</v>
      </c>
      <c r="C5407" s="74" t="s">
        <v>3968</v>
      </c>
      <c r="D5407" s="74" t="s">
        <v>14000</v>
      </c>
    </row>
    <row r="5408" ht="14.25" customHeight="1">
      <c r="A5408" s="74" t="s">
        <v>13338</v>
      </c>
      <c r="B5408" s="74" t="s">
        <v>573</v>
      </c>
      <c r="C5408" s="74" t="s">
        <v>3968</v>
      </c>
      <c r="D5408" s="74" t="s">
        <v>14000</v>
      </c>
    </row>
    <row r="5409" ht="14.25" customHeight="1">
      <c r="A5409" s="74" t="s">
        <v>13339</v>
      </c>
      <c r="B5409" s="74" t="s">
        <v>578</v>
      </c>
      <c r="C5409" s="74" t="s">
        <v>3968</v>
      </c>
      <c r="D5409" s="74" t="s">
        <v>14000</v>
      </c>
    </row>
    <row r="5410" ht="14.25" customHeight="1">
      <c r="A5410" s="74" t="s">
        <v>13340</v>
      </c>
      <c r="B5410" s="74" t="s">
        <v>13478</v>
      </c>
      <c r="C5410" s="74" t="s">
        <v>3934</v>
      </c>
      <c r="D5410" s="74" t="s">
        <v>14000</v>
      </c>
    </row>
    <row r="5411" ht="14.25" customHeight="1">
      <c r="A5411" s="74" t="s">
        <v>13342</v>
      </c>
      <c r="B5411" s="74" t="s">
        <v>558</v>
      </c>
      <c r="C5411" s="74" t="s">
        <v>3968</v>
      </c>
      <c r="D5411" s="74" t="s">
        <v>14000</v>
      </c>
    </row>
    <row r="5412" ht="14.25" customHeight="1">
      <c r="A5412" s="74" t="s">
        <v>13343</v>
      </c>
      <c r="B5412" s="74" t="s">
        <v>13788</v>
      </c>
      <c r="C5412" s="74" t="s">
        <v>57</v>
      </c>
      <c r="D5412" s="74" t="s">
        <v>14000</v>
      </c>
    </row>
    <row r="5413" ht="14.25" customHeight="1">
      <c r="A5413" s="74" t="s">
        <v>13345</v>
      </c>
      <c r="B5413" s="74" t="s">
        <v>13519</v>
      </c>
      <c r="C5413" s="74" t="s">
        <v>3968</v>
      </c>
      <c r="D5413" s="74" t="s">
        <v>14000</v>
      </c>
    </row>
    <row r="5414" ht="14.25" customHeight="1">
      <c r="A5414" s="74" t="s">
        <v>6760</v>
      </c>
      <c r="B5414" s="74" t="s">
        <v>13480</v>
      </c>
      <c r="C5414" s="74" t="s">
        <v>3934</v>
      </c>
      <c r="D5414" s="74" t="s">
        <v>14000</v>
      </c>
    </row>
    <row r="5415" ht="14.25" customHeight="1">
      <c r="A5415" s="74" t="s">
        <v>6762</v>
      </c>
      <c r="B5415" s="74" t="s">
        <v>6763</v>
      </c>
      <c r="C5415" s="74" t="s">
        <v>3968</v>
      </c>
      <c r="D5415" s="74" t="s">
        <v>14000</v>
      </c>
    </row>
    <row r="5416" ht="14.25" customHeight="1">
      <c r="A5416" s="74" t="s">
        <v>6766</v>
      </c>
      <c r="B5416" s="74" t="s">
        <v>13481</v>
      </c>
      <c r="C5416" s="74" t="s">
        <v>3968</v>
      </c>
      <c r="D5416" s="74" t="s">
        <v>14000</v>
      </c>
    </row>
    <row r="5417" ht="14.25" customHeight="1">
      <c r="A5417" s="74" t="s">
        <v>3722</v>
      </c>
      <c r="B5417" s="74" t="s">
        <v>632</v>
      </c>
      <c r="C5417" s="74" t="s">
        <v>57</v>
      </c>
      <c r="D5417" s="74" t="s">
        <v>14000</v>
      </c>
    </row>
    <row r="5418" ht="14.25" customHeight="1">
      <c r="A5418" s="74" t="s">
        <v>6795</v>
      </c>
      <c r="B5418" s="74" t="s">
        <v>6796</v>
      </c>
      <c r="C5418" s="74" t="s">
        <v>3968</v>
      </c>
      <c r="D5418" s="74" t="s">
        <v>14000</v>
      </c>
    </row>
    <row r="5419" ht="14.25" customHeight="1">
      <c r="A5419" s="74" t="s">
        <v>6799</v>
      </c>
      <c r="B5419" s="74" t="s">
        <v>6800</v>
      </c>
      <c r="C5419" s="74" t="s">
        <v>3968</v>
      </c>
      <c r="D5419" s="74" t="s">
        <v>14000</v>
      </c>
    </row>
    <row r="5420" ht="14.25" customHeight="1">
      <c r="A5420" s="74" t="s">
        <v>13347</v>
      </c>
      <c r="B5420" s="185" t="s">
        <v>13348</v>
      </c>
      <c r="C5420" s="74" t="s">
        <v>57</v>
      </c>
      <c r="D5420" s="74" t="s">
        <v>14000</v>
      </c>
    </row>
    <row r="5421" ht="14.25" customHeight="1">
      <c r="A5421" s="74" t="s">
        <v>13349</v>
      </c>
      <c r="B5421" s="74" t="s">
        <v>13483</v>
      </c>
      <c r="C5421" s="74" t="s">
        <v>3968</v>
      </c>
      <c r="D5421" s="74" t="s">
        <v>14000</v>
      </c>
    </row>
    <row r="5422" ht="14.25" customHeight="1">
      <c r="A5422" s="74" t="s">
        <v>3697</v>
      </c>
      <c r="B5422" s="74" t="s">
        <v>13484</v>
      </c>
      <c r="C5422" s="74" t="s">
        <v>71</v>
      </c>
      <c r="D5422" s="74" t="s">
        <v>14000</v>
      </c>
    </row>
    <row r="5423" ht="14.25" customHeight="1">
      <c r="A5423" s="74" t="s">
        <v>3699</v>
      </c>
      <c r="B5423" s="74" t="s">
        <v>687</v>
      </c>
      <c r="C5423" s="74" t="s">
        <v>50</v>
      </c>
      <c r="D5423" s="74" t="s">
        <v>14000</v>
      </c>
    </row>
    <row r="5424" ht="14.25" customHeight="1">
      <c r="A5424" s="74" t="s">
        <v>13350</v>
      </c>
      <c r="B5424" s="74" t="s">
        <v>13351</v>
      </c>
      <c r="C5424" s="74" t="s">
        <v>3968</v>
      </c>
      <c r="D5424" s="74" t="s">
        <v>14000</v>
      </c>
    </row>
    <row r="5425" ht="14.25" customHeight="1">
      <c r="A5425" s="74" t="s">
        <v>13352</v>
      </c>
      <c r="B5425" s="74" t="s">
        <v>13353</v>
      </c>
      <c r="C5425" s="74" t="s">
        <v>3968</v>
      </c>
      <c r="D5425" s="74" t="s">
        <v>14000</v>
      </c>
    </row>
    <row r="5426" ht="14.25" customHeight="1">
      <c r="A5426" s="74" t="s">
        <v>13354</v>
      </c>
      <c r="B5426" s="185" t="s">
        <v>13355</v>
      </c>
      <c r="C5426" s="74" t="s">
        <v>57</v>
      </c>
      <c r="D5426" s="74" t="s">
        <v>14000</v>
      </c>
    </row>
    <row r="5427" ht="14.25" customHeight="1">
      <c r="A5427" s="74" t="s">
        <v>6991</v>
      </c>
      <c r="B5427" s="74" t="s">
        <v>13485</v>
      </c>
      <c r="C5427" s="74" t="s">
        <v>3968</v>
      </c>
      <c r="D5427" s="74" t="s">
        <v>14000</v>
      </c>
    </row>
    <row r="5428" ht="14.25" customHeight="1">
      <c r="A5428" s="74" t="s">
        <v>13356</v>
      </c>
      <c r="B5428" s="74" t="s">
        <v>13486</v>
      </c>
      <c r="C5428" s="74" t="s">
        <v>3968</v>
      </c>
      <c r="D5428" s="74" t="s">
        <v>14000</v>
      </c>
    </row>
    <row r="5429" ht="14.25" customHeight="1">
      <c r="A5429" s="74" t="s">
        <v>3700</v>
      </c>
      <c r="B5429" s="74" t="s">
        <v>13487</v>
      </c>
      <c r="C5429" s="74" t="s">
        <v>71</v>
      </c>
      <c r="D5429" s="74" t="s">
        <v>14000</v>
      </c>
    </row>
    <row r="5430" ht="14.25" customHeight="1">
      <c r="A5430" s="74" t="s">
        <v>13358</v>
      </c>
      <c r="B5430" s="74" t="s">
        <v>13359</v>
      </c>
      <c r="C5430" s="74" t="s">
        <v>3968</v>
      </c>
      <c r="D5430" s="74" t="s">
        <v>14000</v>
      </c>
    </row>
    <row r="5431" ht="14.25" customHeight="1">
      <c r="A5431" s="74" t="s">
        <v>13360</v>
      </c>
      <c r="B5431" s="74" t="s">
        <v>13361</v>
      </c>
      <c r="C5431" s="74" t="s">
        <v>3968</v>
      </c>
      <c r="D5431" s="74" t="s">
        <v>14000</v>
      </c>
    </row>
    <row r="5432" ht="14.25" customHeight="1">
      <c r="A5432" s="74" t="s">
        <v>7061</v>
      </c>
      <c r="B5432" s="74" t="s">
        <v>7062</v>
      </c>
      <c r="C5432" s="74" t="s">
        <v>3968</v>
      </c>
      <c r="D5432" s="74" t="s">
        <v>14000</v>
      </c>
    </row>
    <row r="5433" ht="14.25" customHeight="1">
      <c r="A5433" s="74" t="s">
        <v>7097</v>
      </c>
      <c r="B5433" s="74" t="s">
        <v>801</v>
      </c>
      <c r="C5433" s="74" t="s">
        <v>100</v>
      </c>
      <c r="D5433" s="74" t="s">
        <v>14000</v>
      </c>
    </row>
    <row r="5434" ht="14.25" customHeight="1">
      <c r="A5434" s="74" t="s">
        <v>3725</v>
      </c>
      <c r="B5434" s="74" t="s">
        <v>431</v>
      </c>
      <c r="C5434" s="74" t="s">
        <v>3968</v>
      </c>
      <c r="D5434" s="74" t="s">
        <v>14000</v>
      </c>
    </row>
    <row r="5435" ht="14.25" customHeight="1">
      <c r="A5435" s="74" t="s">
        <v>7137</v>
      </c>
      <c r="B5435" s="74" t="s">
        <v>7138</v>
      </c>
      <c r="C5435" s="74" t="s">
        <v>100</v>
      </c>
      <c r="D5435" s="74" t="s">
        <v>14000</v>
      </c>
    </row>
    <row r="5436" ht="14.25" customHeight="1">
      <c r="A5436" s="74" t="s">
        <v>7145</v>
      </c>
      <c r="B5436" s="74" t="s">
        <v>7146</v>
      </c>
      <c r="C5436" s="74" t="s">
        <v>100</v>
      </c>
      <c r="D5436" s="74" t="s">
        <v>14000</v>
      </c>
    </row>
    <row r="5437" ht="14.25" customHeight="1">
      <c r="A5437" s="74" t="s">
        <v>3702</v>
      </c>
      <c r="B5437" s="74" t="s">
        <v>13488</v>
      </c>
      <c r="C5437" s="74" t="s">
        <v>3934</v>
      </c>
      <c r="D5437" s="74" t="s">
        <v>14000</v>
      </c>
    </row>
    <row r="5438" ht="14.25" customHeight="1">
      <c r="A5438" s="74" t="s">
        <v>13362</v>
      </c>
      <c r="B5438" s="74" t="s">
        <v>13489</v>
      </c>
      <c r="C5438" s="74" t="s">
        <v>127</v>
      </c>
      <c r="D5438" s="74" t="s">
        <v>14000</v>
      </c>
    </row>
    <row r="5439" ht="14.25" customHeight="1">
      <c r="A5439" s="74" t="s">
        <v>7185</v>
      </c>
      <c r="B5439" s="74" t="s">
        <v>7184</v>
      </c>
      <c r="C5439" s="74" t="s">
        <v>3934</v>
      </c>
      <c r="D5439" s="74" t="s">
        <v>14000</v>
      </c>
    </row>
    <row r="5440" ht="14.25" customHeight="1">
      <c r="A5440" s="74" t="s">
        <v>13364</v>
      </c>
      <c r="B5440" s="74" t="s">
        <v>853</v>
      </c>
      <c r="C5440" s="74" t="s">
        <v>3968</v>
      </c>
      <c r="D5440" s="74" t="s">
        <v>14000</v>
      </c>
    </row>
    <row r="5441" ht="14.25" customHeight="1">
      <c r="A5441" s="74" t="s">
        <v>7295</v>
      </c>
      <c r="B5441" s="74" t="s">
        <v>7296</v>
      </c>
      <c r="C5441" s="74" t="s">
        <v>3934</v>
      </c>
      <c r="D5441" s="74" t="s">
        <v>14000</v>
      </c>
    </row>
    <row r="5442" ht="14.25" customHeight="1">
      <c r="A5442" s="74" t="s">
        <v>7299</v>
      </c>
      <c r="B5442" s="74" t="s">
        <v>7300</v>
      </c>
      <c r="C5442" s="74" t="s">
        <v>100</v>
      </c>
      <c r="D5442" s="74" t="s">
        <v>14000</v>
      </c>
    </row>
    <row r="5443" ht="14.25" customHeight="1">
      <c r="A5443" s="74" t="s">
        <v>13365</v>
      </c>
      <c r="B5443" s="74" t="s">
        <v>868</v>
      </c>
      <c r="C5443" s="74" t="s">
        <v>3968</v>
      </c>
      <c r="D5443" s="74" t="s">
        <v>14000</v>
      </c>
    </row>
    <row r="5444" ht="14.25" customHeight="1">
      <c r="A5444" s="74" t="s">
        <v>7451</v>
      </c>
      <c r="B5444" s="74" t="s">
        <v>7452</v>
      </c>
      <c r="C5444" s="74" t="s">
        <v>57</v>
      </c>
      <c r="D5444" s="74" t="s">
        <v>14000</v>
      </c>
    </row>
    <row r="5445" ht="14.25" customHeight="1">
      <c r="A5445" s="74" t="s">
        <v>7457</v>
      </c>
      <c r="B5445" s="74" t="s">
        <v>7458</v>
      </c>
      <c r="C5445" s="74" t="s">
        <v>100</v>
      </c>
      <c r="D5445" s="74" t="s">
        <v>14000</v>
      </c>
    </row>
    <row r="5446" ht="14.25" customHeight="1">
      <c r="A5446" s="74" t="s">
        <v>7459</v>
      </c>
      <c r="B5446" s="74" t="s">
        <v>7460</v>
      </c>
      <c r="C5446" s="74" t="s">
        <v>3934</v>
      </c>
      <c r="D5446" s="74" t="s">
        <v>14000</v>
      </c>
    </row>
    <row r="5447" ht="14.25" customHeight="1">
      <c r="A5447" s="74" t="s">
        <v>7507</v>
      </c>
      <c r="B5447" s="74" t="s">
        <v>7508</v>
      </c>
      <c r="C5447" s="74" t="s">
        <v>100</v>
      </c>
      <c r="D5447" s="74" t="s">
        <v>14000</v>
      </c>
    </row>
    <row r="5448" ht="14.25" customHeight="1">
      <c r="A5448" s="74" t="s">
        <v>7509</v>
      </c>
      <c r="B5448" s="74" t="s">
        <v>7510</v>
      </c>
      <c r="C5448" s="74" t="s">
        <v>100</v>
      </c>
      <c r="D5448" s="74" t="s">
        <v>14000</v>
      </c>
    </row>
    <row r="5449" ht="14.25" customHeight="1">
      <c r="A5449" s="74" t="s">
        <v>13366</v>
      </c>
      <c r="B5449" s="74" t="s">
        <v>13490</v>
      </c>
      <c r="C5449" s="74" t="s">
        <v>3934</v>
      </c>
      <c r="D5449" s="74" t="s">
        <v>14000</v>
      </c>
    </row>
    <row r="5450" ht="14.25" customHeight="1">
      <c r="A5450" s="74" t="s">
        <v>3721</v>
      </c>
      <c r="B5450" s="74" t="s">
        <v>887</v>
      </c>
      <c r="C5450" s="74" t="s">
        <v>57</v>
      </c>
      <c r="D5450" s="74" t="s">
        <v>14000</v>
      </c>
    </row>
    <row r="5451" ht="14.25" customHeight="1">
      <c r="A5451" s="74" t="s">
        <v>13368</v>
      </c>
      <c r="B5451" s="74" t="s">
        <v>13369</v>
      </c>
      <c r="C5451" s="74" t="s">
        <v>3934</v>
      </c>
      <c r="D5451" s="74" t="s">
        <v>14000</v>
      </c>
    </row>
    <row r="5452" ht="14.25" customHeight="1">
      <c r="A5452" s="74" t="s">
        <v>3703</v>
      </c>
      <c r="B5452" s="74" t="s">
        <v>895</v>
      </c>
      <c r="C5452" s="74" t="s">
        <v>3968</v>
      </c>
      <c r="D5452" s="74" t="s">
        <v>14000</v>
      </c>
    </row>
    <row r="5453" ht="14.25" customHeight="1">
      <c r="A5453" s="74" t="s">
        <v>7579</v>
      </c>
      <c r="B5453" s="74" t="s">
        <v>3461</v>
      </c>
      <c r="C5453" s="74" t="s">
        <v>3968</v>
      </c>
      <c r="D5453" s="74" t="s">
        <v>14000</v>
      </c>
    </row>
    <row r="5454" ht="14.25" customHeight="1">
      <c r="A5454" s="74" t="s">
        <v>7602</v>
      </c>
      <c r="B5454" s="74" t="s">
        <v>14007</v>
      </c>
      <c r="C5454" s="74" t="s">
        <v>3968</v>
      </c>
      <c r="D5454" s="74" t="s">
        <v>14000</v>
      </c>
    </row>
    <row r="5455" ht="14.25" customHeight="1">
      <c r="A5455" s="74" t="s">
        <v>7610</v>
      </c>
      <c r="B5455" s="74" t="s">
        <v>13895</v>
      </c>
      <c r="C5455" s="74" t="s">
        <v>100</v>
      </c>
      <c r="D5455" s="74" t="s">
        <v>14000</v>
      </c>
    </row>
    <row r="5456" ht="14.25" customHeight="1">
      <c r="A5456" s="74" t="s">
        <v>13370</v>
      </c>
      <c r="B5456" s="74" t="s">
        <v>13371</v>
      </c>
      <c r="C5456" s="74" t="s">
        <v>3934</v>
      </c>
      <c r="D5456" s="74" t="s">
        <v>14000</v>
      </c>
    </row>
    <row r="5457" ht="14.25" customHeight="1">
      <c r="A5457" s="74" t="s">
        <v>7721</v>
      </c>
      <c r="B5457" s="74" t="s">
        <v>14008</v>
      </c>
      <c r="C5457" s="74" t="s">
        <v>100</v>
      </c>
      <c r="D5457" s="74" t="s">
        <v>14000</v>
      </c>
    </row>
    <row r="5458" ht="14.25" customHeight="1">
      <c r="A5458" s="74" t="s">
        <v>13372</v>
      </c>
      <c r="B5458" s="74" t="s">
        <v>967</v>
      </c>
      <c r="C5458" s="74" t="s">
        <v>3968</v>
      </c>
      <c r="D5458" s="74" t="s">
        <v>14000</v>
      </c>
    </row>
    <row r="5459" ht="14.25" customHeight="1">
      <c r="A5459" s="74" t="s">
        <v>13374</v>
      </c>
      <c r="B5459" s="74" t="s">
        <v>979</v>
      </c>
      <c r="C5459" s="74" t="s">
        <v>100</v>
      </c>
      <c r="D5459" s="74" t="s">
        <v>14000</v>
      </c>
    </row>
    <row r="5460" ht="14.25" customHeight="1">
      <c r="A5460" s="74" t="s">
        <v>7790</v>
      </c>
      <c r="B5460" s="74" t="s">
        <v>7791</v>
      </c>
      <c r="C5460" s="74" t="s">
        <v>100</v>
      </c>
      <c r="D5460" s="74" t="s">
        <v>14000</v>
      </c>
    </row>
    <row r="5461" ht="14.25" customHeight="1">
      <c r="A5461" s="74" t="s">
        <v>7792</v>
      </c>
      <c r="B5461" s="74" t="s">
        <v>7793</v>
      </c>
      <c r="C5461" s="74" t="s">
        <v>100</v>
      </c>
      <c r="D5461" s="74" t="s">
        <v>14000</v>
      </c>
    </row>
    <row r="5462" ht="14.25" customHeight="1">
      <c r="A5462" s="74" t="s">
        <v>3705</v>
      </c>
      <c r="B5462" s="74" t="s">
        <v>1025</v>
      </c>
      <c r="C5462" s="74" t="s">
        <v>1026</v>
      </c>
      <c r="D5462" s="74" t="s">
        <v>14000</v>
      </c>
    </row>
    <row r="5463" ht="14.25" customHeight="1">
      <c r="A5463" s="74" t="s">
        <v>3706</v>
      </c>
      <c r="B5463" s="74" t="s">
        <v>1031</v>
      </c>
      <c r="C5463" s="74" t="s">
        <v>127</v>
      </c>
      <c r="D5463" s="74" t="s">
        <v>14000</v>
      </c>
    </row>
    <row r="5464" ht="14.25" customHeight="1">
      <c r="A5464" s="74" t="s">
        <v>3707</v>
      </c>
      <c r="B5464" s="74" t="s">
        <v>1035</v>
      </c>
      <c r="C5464" s="74" t="s">
        <v>50</v>
      </c>
      <c r="D5464" s="74" t="s">
        <v>14000</v>
      </c>
    </row>
    <row r="5465" ht="14.25" customHeight="1">
      <c r="A5465" s="74" t="s">
        <v>13375</v>
      </c>
      <c r="B5465" s="74" t="s">
        <v>1039</v>
      </c>
      <c r="C5465" s="74" t="s">
        <v>50</v>
      </c>
      <c r="D5465" s="74" t="s">
        <v>14000</v>
      </c>
    </row>
    <row r="5466" ht="14.25" customHeight="1">
      <c r="A5466" s="74" t="s">
        <v>3708</v>
      </c>
      <c r="B5466" s="74" t="s">
        <v>1042</v>
      </c>
      <c r="C5466" s="74" t="s">
        <v>3968</v>
      </c>
      <c r="D5466" s="74" t="s">
        <v>14000</v>
      </c>
    </row>
    <row r="5467" ht="14.25" customHeight="1">
      <c r="A5467" s="74" t="s">
        <v>7846</v>
      </c>
      <c r="B5467" s="74" t="s">
        <v>7847</v>
      </c>
      <c r="C5467" s="74" t="s">
        <v>3934</v>
      </c>
      <c r="D5467" s="74" t="s">
        <v>14000</v>
      </c>
    </row>
    <row r="5468" ht="14.25" customHeight="1">
      <c r="A5468" s="74" t="s">
        <v>7893</v>
      </c>
      <c r="B5468" s="74" t="s">
        <v>13782</v>
      </c>
      <c r="C5468" s="74" t="s">
        <v>100</v>
      </c>
      <c r="D5468" s="74" t="s">
        <v>14000</v>
      </c>
    </row>
    <row r="5469" ht="14.25" customHeight="1">
      <c r="A5469" s="74" t="s">
        <v>13376</v>
      </c>
      <c r="B5469" s="74" t="s">
        <v>13377</v>
      </c>
      <c r="C5469" s="74" t="s">
        <v>50</v>
      </c>
      <c r="D5469" s="74" t="s">
        <v>14000</v>
      </c>
    </row>
    <row r="5470" ht="14.25" customHeight="1">
      <c r="A5470" s="74" t="s">
        <v>13378</v>
      </c>
      <c r="B5470" s="74" t="s">
        <v>1114</v>
      </c>
      <c r="C5470" s="74" t="s">
        <v>3968</v>
      </c>
      <c r="D5470" s="74" t="s">
        <v>14000</v>
      </c>
    </row>
    <row r="5471" ht="14.25" customHeight="1">
      <c r="A5471" s="74" t="s">
        <v>13379</v>
      </c>
      <c r="B5471" s="74" t="s">
        <v>13380</v>
      </c>
      <c r="C5471" s="74" t="s">
        <v>3934</v>
      </c>
      <c r="D5471" s="74" t="s">
        <v>14000</v>
      </c>
    </row>
    <row r="5472" ht="14.25" customHeight="1">
      <c r="A5472" s="74" t="s">
        <v>8058</v>
      </c>
      <c r="B5472" s="74" t="s">
        <v>8059</v>
      </c>
      <c r="C5472" s="74" t="s">
        <v>100</v>
      </c>
      <c r="D5472" s="74" t="s">
        <v>14000</v>
      </c>
    </row>
    <row r="5473" ht="14.25" customHeight="1">
      <c r="A5473" s="74" t="s">
        <v>8146</v>
      </c>
      <c r="B5473" s="74" t="s">
        <v>8147</v>
      </c>
      <c r="C5473" s="74" t="s">
        <v>127</v>
      </c>
      <c r="D5473" s="74" t="s">
        <v>14000</v>
      </c>
    </row>
    <row r="5474" ht="14.25" customHeight="1">
      <c r="A5474" s="74" t="s">
        <v>8158</v>
      </c>
      <c r="B5474" s="74" t="s">
        <v>1119</v>
      </c>
      <c r="C5474" s="74" t="s">
        <v>71</v>
      </c>
      <c r="D5474" s="74" t="s">
        <v>14000</v>
      </c>
    </row>
    <row r="5475" ht="14.25" customHeight="1">
      <c r="A5475" s="74" t="s">
        <v>8193</v>
      </c>
      <c r="B5475" s="74" t="s">
        <v>13589</v>
      </c>
      <c r="C5475" s="74" t="s">
        <v>3934</v>
      </c>
      <c r="D5475" s="74" t="s">
        <v>14000</v>
      </c>
    </row>
    <row r="5476" ht="14.25" customHeight="1">
      <c r="A5476" s="74" t="s">
        <v>3716</v>
      </c>
      <c r="B5476" s="74" t="s">
        <v>13492</v>
      </c>
      <c r="C5476" s="74" t="s">
        <v>3934</v>
      </c>
      <c r="D5476" s="74" t="s">
        <v>14000</v>
      </c>
    </row>
    <row r="5477" ht="14.25" customHeight="1">
      <c r="A5477" s="74" t="s">
        <v>8196</v>
      </c>
      <c r="B5477" s="74" t="s">
        <v>1183</v>
      </c>
      <c r="C5477" s="74" t="s">
        <v>3968</v>
      </c>
      <c r="D5477" s="74" t="s">
        <v>14000</v>
      </c>
    </row>
    <row r="5478" ht="14.25" customHeight="1">
      <c r="A5478" s="74" t="s">
        <v>8221</v>
      </c>
      <c r="B5478" s="74" t="s">
        <v>8222</v>
      </c>
      <c r="C5478" s="74" t="s">
        <v>3968</v>
      </c>
      <c r="D5478" s="74" t="s">
        <v>14000</v>
      </c>
    </row>
    <row r="5479" ht="14.25" customHeight="1">
      <c r="A5479" s="74" t="s">
        <v>13384</v>
      </c>
      <c r="B5479" s="74" t="s">
        <v>1183</v>
      </c>
      <c r="C5479" s="74" t="s">
        <v>3968</v>
      </c>
      <c r="D5479" s="74" t="s">
        <v>14000</v>
      </c>
    </row>
    <row r="5480" ht="14.25" customHeight="1">
      <c r="A5480" s="74" t="s">
        <v>8227</v>
      </c>
      <c r="B5480" s="74" t="s">
        <v>2935</v>
      </c>
      <c r="C5480" s="74" t="s">
        <v>2936</v>
      </c>
      <c r="D5480" s="74" t="s">
        <v>14000</v>
      </c>
    </row>
    <row r="5481" ht="14.25" customHeight="1">
      <c r="A5481" s="74" t="s">
        <v>13385</v>
      </c>
      <c r="B5481" s="74" t="s">
        <v>2938</v>
      </c>
      <c r="C5481" s="74" t="s">
        <v>2936</v>
      </c>
      <c r="D5481" s="74" t="s">
        <v>14000</v>
      </c>
    </row>
    <row r="5482" ht="14.25" customHeight="1">
      <c r="A5482" s="74" t="s">
        <v>13388</v>
      </c>
      <c r="B5482" s="74" t="s">
        <v>490</v>
      </c>
      <c r="C5482" s="74" t="s">
        <v>50</v>
      </c>
      <c r="D5482" s="74" t="s">
        <v>14000</v>
      </c>
    </row>
    <row r="5483" ht="14.25" customHeight="1">
      <c r="A5483" s="74" t="s">
        <v>8526</v>
      </c>
      <c r="B5483" s="74" t="s">
        <v>8527</v>
      </c>
      <c r="C5483" s="74" t="s">
        <v>100</v>
      </c>
      <c r="D5483" s="74" t="s">
        <v>14000</v>
      </c>
    </row>
    <row r="5484" ht="14.25" customHeight="1">
      <c r="A5484" s="74" t="s">
        <v>8528</v>
      </c>
      <c r="B5484" s="74" t="s">
        <v>8529</v>
      </c>
      <c r="C5484" s="74" t="s">
        <v>3934</v>
      </c>
      <c r="D5484" s="74" t="s">
        <v>14000</v>
      </c>
    </row>
    <row r="5485" ht="14.25" customHeight="1">
      <c r="A5485" s="74" t="s">
        <v>13389</v>
      </c>
      <c r="B5485" s="74" t="s">
        <v>790</v>
      </c>
      <c r="C5485" s="74" t="s">
        <v>50</v>
      </c>
      <c r="D5485" s="74" t="s">
        <v>14000</v>
      </c>
    </row>
    <row r="5486" ht="14.25" customHeight="1">
      <c r="A5486" s="74" t="s">
        <v>13390</v>
      </c>
      <c r="B5486" s="74" t="s">
        <v>797</v>
      </c>
      <c r="C5486" s="74" t="s">
        <v>3968</v>
      </c>
      <c r="D5486" s="74" t="s">
        <v>14000</v>
      </c>
    </row>
    <row r="5487" ht="14.25" customHeight="1">
      <c r="A5487" s="74" t="s">
        <v>3709</v>
      </c>
      <c r="B5487" s="74" t="s">
        <v>1205</v>
      </c>
      <c r="C5487" s="74" t="s">
        <v>127</v>
      </c>
      <c r="D5487" s="74" t="s">
        <v>14000</v>
      </c>
    </row>
    <row r="5488" ht="14.25" customHeight="1">
      <c r="A5488" s="74" t="s">
        <v>8604</v>
      </c>
      <c r="B5488" s="74" t="s">
        <v>3492</v>
      </c>
      <c r="C5488" s="74" t="s">
        <v>57</v>
      </c>
      <c r="D5488" s="74" t="s">
        <v>14000</v>
      </c>
    </row>
    <row r="5489" ht="14.25" customHeight="1">
      <c r="A5489" s="74" t="s">
        <v>13391</v>
      </c>
      <c r="B5489" s="74" t="s">
        <v>767</v>
      </c>
      <c r="C5489" s="74" t="s">
        <v>50</v>
      </c>
      <c r="D5489" s="74" t="s">
        <v>14000</v>
      </c>
    </row>
    <row r="5490" ht="14.25" customHeight="1">
      <c r="A5490" s="74" t="s">
        <v>13392</v>
      </c>
      <c r="B5490" s="74" t="s">
        <v>14009</v>
      </c>
      <c r="C5490" s="74" t="s">
        <v>3934</v>
      </c>
      <c r="D5490" s="74" t="s">
        <v>14000</v>
      </c>
    </row>
    <row r="5491" ht="14.25" customHeight="1">
      <c r="A5491" s="74" t="s">
        <v>8786</v>
      </c>
      <c r="B5491" s="74" t="s">
        <v>14010</v>
      </c>
      <c r="C5491" s="74" t="s">
        <v>57</v>
      </c>
      <c r="D5491" s="74" t="s">
        <v>14000</v>
      </c>
    </row>
    <row r="5492" ht="14.25" customHeight="1">
      <c r="A5492" s="74" t="s">
        <v>8805</v>
      </c>
      <c r="B5492" s="74" t="s">
        <v>8806</v>
      </c>
      <c r="C5492" s="74" t="s">
        <v>100</v>
      </c>
      <c r="D5492" s="74" t="s">
        <v>14000</v>
      </c>
    </row>
    <row r="5493" ht="14.25" customHeight="1">
      <c r="A5493" s="74" t="s">
        <v>8807</v>
      </c>
      <c r="B5493" s="74" t="s">
        <v>8808</v>
      </c>
      <c r="C5493" s="74" t="s">
        <v>3968</v>
      </c>
      <c r="D5493" s="74" t="s">
        <v>14000</v>
      </c>
    </row>
    <row r="5494" ht="14.25" customHeight="1">
      <c r="A5494" s="74" t="s">
        <v>3710</v>
      </c>
      <c r="B5494" s="74" t="s">
        <v>1217</v>
      </c>
      <c r="C5494" s="74" t="s">
        <v>3968</v>
      </c>
      <c r="D5494" s="74" t="s">
        <v>14000</v>
      </c>
    </row>
    <row r="5495" ht="14.25" customHeight="1">
      <c r="A5495" s="74" t="s">
        <v>8857</v>
      </c>
      <c r="B5495" s="74" t="s">
        <v>8858</v>
      </c>
      <c r="C5495" s="74" t="s">
        <v>3968</v>
      </c>
      <c r="D5495" s="74" t="s">
        <v>14000</v>
      </c>
    </row>
    <row r="5496" ht="14.25" customHeight="1">
      <c r="A5496" s="74" t="s">
        <v>8865</v>
      </c>
      <c r="B5496" s="74" t="s">
        <v>8866</v>
      </c>
      <c r="C5496" s="74" t="s">
        <v>3934</v>
      </c>
      <c r="D5496" s="74" t="s">
        <v>14000</v>
      </c>
    </row>
    <row r="5497" ht="14.25" customHeight="1">
      <c r="A5497" s="74" t="s">
        <v>8878</v>
      </c>
      <c r="B5497" s="74" t="s">
        <v>1252</v>
      </c>
      <c r="C5497" s="74" t="s">
        <v>3934</v>
      </c>
      <c r="D5497" s="74" t="s">
        <v>14000</v>
      </c>
    </row>
    <row r="5498" ht="14.25" customHeight="1">
      <c r="A5498" s="74" t="s">
        <v>8882</v>
      </c>
      <c r="B5498" s="74" t="s">
        <v>3055</v>
      </c>
      <c r="C5498" s="74" t="s">
        <v>100</v>
      </c>
      <c r="D5498" s="74" t="s">
        <v>14000</v>
      </c>
    </row>
    <row r="5499" ht="14.25" customHeight="1">
      <c r="A5499" s="74" t="s">
        <v>8884</v>
      </c>
      <c r="B5499" s="74" t="s">
        <v>8885</v>
      </c>
      <c r="C5499" s="74" t="s">
        <v>3934</v>
      </c>
      <c r="D5499" s="74" t="s">
        <v>14000</v>
      </c>
    </row>
    <row r="5500" ht="14.25" customHeight="1">
      <c r="A5500" s="74" t="s">
        <v>13393</v>
      </c>
      <c r="B5500" s="74" t="s">
        <v>1256</v>
      </c>
      <c r="C5500" s="74" t="s">
        <v>3968</v>
      </c>
      <c r="D5500" s="74" t="s">
        <v>14000</v>
      </c>
    </row>
    <row r="5501" ht="14.25" customHeight="1">
      <c r="A5501" s="74" t="s">
        <v>13394</v>
      </c>
      <c r="B5501" s="74" t="s">
        <v>777</v>
      </c>
      <c r="C5501" s="74" t="s">
        <v>50</v>
      </c>
      <c r="D5501" s="74" t="s">
        <v>14000</v>
      </c>
    </row>
    <row r="5502" ht="14.25" customHeight="1">
      <c r="A5502" s="74" t="s">
        <v>13395</v>
      </c>
      <c r="B5502" s="74" t="s">
        <v>14011</v>
      </c>
      <c r="C5502" s="74" t="s">
        <v>3968</v>
      </c>
      <c r="D5502" s="74" t="s">
        <v>14000</v>
      </c>
    </row>
    <row r="5503" ht="14.25" customHeight="1">
      <c r="A5503" s="74" t="s">
        <v>9105</v>
      </c>
      <c r="B5503" s="74" t="s">
        <v>14012</v>
      </c>
      <c r="C5503" s="74" t="s">
        <v>57</v>
      </c>
      <c r="D5503" s="74" t="s">
        <v>14000</v>
      </c>
    </row>
    <row r="5504" ht="14.25" customHeight="1">
      <c r="A5504" s="74" t="s">
        <v>9139</v>
      </c>
      <c r="B5504" s="74" t="s">
        <v>9140</v>
      </c>
      <c r="C5504" s="74" t="s">
        <v>100</v>
      </c>
      <c r="D5504" s="74" t="s">
        <v>14000</v>
      </c>
    </row>
    <row r="5505" ht="14.25" customHeight="1">
      <c r="A5505" s="74" t="s">
        <v>13396</v>
      </c>
      <c r="B5505" s="74" t="s">
        <v>13397</v>
      </c>
      <c r="C5505" s="74" t="s">
        <v>3968</v>
      </c>
      <c r="D5505" s="74" t="s">
        <v>14000</v>
      </c>
    </row>
    <row r="5506" ht="14.25" customHeight="1">
      <c r="A5506" s="74" t="s">
        <v>13398</v>
      </c>
      <c r="B5506" s="74" t="s">
        <v>13399</v>
      </c>
      <c r="C5506" s="74" t="s">
        <v>3968</v>
      </c>
      <c r="D5506" s="74" t="s">
        <v>14000</v>
      </c>
    </row>
    <row r="5507" ht="14.25" customHeight="1">
      <c r="A5507" s="74" t="s">
        <v>13400</v>
      </c>
      <c r="B5507" s="74" t="s">
        <v>13401</v>
      </c>
      <c r="C5507" s="74" t="s">
        <v>3968</v>
      </c>
      <c r="D5507" s="74" t="s">
        <v>14000</v>
      </c>
    </row>
    <row r="5508" ht="14.25" customHeight="1">
      <c r="A5508" s="74" t="s">
        <v>13402</v>
      </c>
      <c r="B5508" s="74" t="s">
        <v>13403</v>
      </c>
      <c r="C5508" s="74" t="s">
        <v>3968</v>
      </c>
      <c r="D5508" s="74" t="s">
        <v>14000</v>
      </c>
    </row>
    <row r="5509" ht="14.25" customHeight="1">
      <c r="A5509" s="74" t="s">
        <v>13404</v>
      </c>
      <c r="B5509" s="74" t="s">
        <v>9160</v>
      </c>
      <c r="C5509" s="74" t="s">
        <v>3968</v>
      </c>
      <c r="D5509" s="74" t="s">
        <v>14000</v>
      </c>
    </row>
    <row r="5510" ht="14.25" customHeight="1">
      <c r="A5510" s="74" t="s">
        <v>13405</v>
      </c>
      <c r="B5510" s="74" t="s">
        <v>13499</v>
      </c>
      <c r="C5510" s="74" t="s">
        <v>3968</v>
      </c>
      <c r="D5510" s="74" t="s">
        <v>14000</v>
      </c>
    </row>
    <row r="5511" ht="14.25" customHeight="1">
      <c r="A5511" s="74" t="s">
        <v>13407</v>
      </c>
      <c r="B5511" s="74" t="s">
        <v>13500</v>
      </c>
      <c r="C5511" s="74" t="s">
        <v>3934</v>
      </c>
      <c r="D5511" s="74" t="s">
        <v>14000</v>
      </c>
    </row>
    <row r="5512" ht="14.25" customHeight="1">
      <c r="A5512" s="74" t="s">
        <v>9167</v>
      </c>
      <c r="B5512" s="74" t="s">
        <v>9168</v>
      </c>
      <c r="C5512" s="74" t="s">
        <v>3968</v>
      </c>
      <c r="D5512" s="74" t="s">
        <v>14000</v>
      </c>
    </row>
    <row r="5513" ht="14.25" customHeight="1">
      <c r="A5513" s="74" t="s">
        <v>9239</v>
      </c>
      <c r="B5513" s="74" t="s">
        <v>1042</v>
      </c>
      <c r="C5513" s="74" t="s">
        <v>100</v>
      </c>
      <c r="D5513" s="74" t="s">
        <v>14000</v>
      </c>
    </row>
    <row r="5514" ht="14.25" customHeight="1">
      <c r="A5514" s="74" t="s">
        <v>9242</v>
      </c>
      <c r="B5514" s="74" t="s">
        <v>9243</v>
      </c>
      <c r="C5514" s="74" t="s">
        <v>100</v>
      </c>
      <c r="D5514" s="74" t="s">
        <v>14000</v>
      </c>
    </row>
    <row r="5515" ht="14.25" customHeight="1">
      <c r="A5515" s="74" t="s">
        <v>13409</v>
      </c>
      <c r="B5515" s="74" t="s">
        <v>1304</v>
      </c>
      <c r="C5515" s="74" t="s">
        <v>57</v>
      </c>
      <c r="D5515" s="74" t="s">
        <v>14000</v>
      </c>
    </row>
    <row r="5516" ht="14.25" customHeight="1">
      <c r="A5516" s="74" t="s">
        <v>9262</v>
      </c>
      <c r="B5516" s="74" t="s">
        <v>9263</v>
      </c>
      <c r="C5516" s="74" t="s">
        <v>100</v>
      </c>
      <c r="D5516" s="74" t="s">
        <v>14000</v>
      </c>
    </row>
    <row r="5517" ht="14.25" customHeight="1">
      <c r="A5517" s="74" t="s">
        <v>3711</v>
      </c>
      <c r="B5517" s="74" t="s">
        <v>13501</v>
      </c>
      <c r="C5517" s="74" t="s">
        <v>3934</v>
      </c>
      <c r="D5517" s="74" t="s">
        <v>14000</v>
      </c>
    </row>
    <row r="5518" ht="14.25" customHeight="1">
      <c r="A5518" s="74" t="s">
        <v>3719</v>
      </c>
      <c r="B5518" s="74" t="s">
        <v>1316</v>
      </c>
      <c r="C5518" s="74" t="s">
        <v>57</v>
      </c>
      <c r="D5518" s="74" t="s">
        <v>14000</v>
      </c>
    </row>
    <row r="5519" ht="14.25" customHeight="1">
      <c r="A5519" s="74" t="s">
        <v>9312</v>
      </c>
      <c r="B5519" s="74" t="s">
        <v>9313</v>
      </c>
      <c r="C5519" s="74" t="s">
        <v>71</v>
      </c>
      <c r="D5519" s="74" t="s">
        <v>14000</v>
      </c>
    </row>
    <row r="5520" ht="14.25" customHeight="1">
      <c r="A5520" s="74" t="s">
        <v>9370</v>
      </c>
      <c r="B5520" s="74" t="s">
        <v>9371</v>
      </c>
      <c r="C5520" s="74" t="s">
        <v>3934</v>
      </c>
      <c r="D5520" s="74" t="s">
        <v>14000</v>
      </c>
    </row>
    <row r="5521" ht="14.25" customHeight="1">
      <c r="A5521" s="74" t="s">
        <v>9434</v>
      </c>
      <c r="B5521" s="74" t="s">
        <v>9435</v>
      </c>
      <c r="C5521" s="74" t="s">
        <v>3934</v>
      </c>
      <c r="D5521" s="74" t="s">
        <v>14000</v>
      </c>
    </row>
    <row r="5522" ht="14.25" customHeight="1">
      <c r="A5522" s="74" t="s">
        <v>9436</v>
      </c>
      <c r="B5522" s="74" t="s">
        <v>9437</v>
      </c>
      <c r="C5522" s="74" t="s">
        <v>127</v>
      </c>
      <c r="D5522" s="74" t="s">
        <v>14000</v>
      </c>
    </row>
    <row r="5523" ht="14.25" customHeight="1">
      <c r="A5523" s="74" t="s">
        <v>9438</v>
      </c>
      <c r="B5523" s="74" t="s">
        <v>9439</v>
      </c>
      <c r="C5523" s="74" t="s">
        <v>127</v>
      </c>
      <c r="D5523" s="74" t="s">
        <v>14000</v>
      </c>
    </row>
    <row r="5524" ht="14.25" customHeight="1">
      <c r="A5524" s="74" t="s">
        <v>9452</v>
      </c>
      <c r="B5524" s="74" t="s">
        <v>9453</v>
      </c>
      <c r="C5524" s="74" t="s">
        <v>66</v>
      </c>
      <c r="D5524" s="74" t="s">
        <v>14000</v>
      </c>
    </row>
    <row r="5525" ht="14.25" customHeight="1">
      <c r="A5525" s="74" t="s">
        <v>9464</v>
      </c>
      <c r="B5525" s="74" t="s">
        <v>9465</v>
      </c>
      <c r="C5525" s="74" t="s">
        <v>100</v>
      </c>
      <c r="D5525" s="74" t="s">
        <v>14000</v>
      </c>
    </row>
    <row r="5526" ht="14.25" customHeight="1">
      <c r="A5526" s="74" t="s">
        <v>9480</v>
      </c>
      <c r="B5526" s="74" t="s">
        <v>9481</v>
      </c>
      <c r="C5526" s="74" t="s">
        <v>3934</v>
      </c>
      <c r="D5526" s="74" t="s">
        <v>14000</v>
      </c>
    </row>
    <row r="5527" ht="14.25" customHeight="1">
      <c r="A5527" s="74" t="s">
        <v>13502</v>
      </c>
      <c r="B5527" s="74" t="s">
        <v>13503</v>
      </c>
      <c r="C5527" s="74" t="s">
        <v>50</v>
      </c>
      <c r="D5527" s="74" t="s">
        <v>14000</v>
      </c>
    </row>
    <row r="5528" ht="14.25" customHeight="1">
      <c r="A5528" s="74" t="s">
        <v>9522</v>
      </c>
      <c r="B5528" s="74" t="s">
        <v>9523</v>
      </c>
      <c r="C5528" s="74" t="s">
        <v>57</v>
      </c>
      <c r="D5528" s="74" t="s">
        <v>14000</v>
      </c>
    </row>
    <row r="5529" ht="14.25" customHeight="1">
      <c r="A5529" s="74" t="s">
        <v>9524</v>
      </c>
      <c r="B5529" s="74" t="s">
        <v>9525</v>
      </c>
      <c r="C5529" s="74" t="s">
        <v>3934</v>
      </c>
      <c r="D5529" s="74" t="s">
        <v>14000</v>
      </c>
    </row>
    <row r="5530" ht="14.25" customHeight="1">
      <c r="A5530" s="74" t="s">
        <v>9538</v>
      </c>
      <c r="B5530" s="74" t="s">
        <v>9539</v>
      </c>
      <c r="C5530" s="74" t="s">
        <v>100</v>
      </c>
      <c r="D5530" s="74" t="s">
        <v>14000</v>
      </c>
    </row>
    <row r="5531" ht="14.25" customHeight="1">
      <c r="A5531" s="74" t="s">
        <v>9540</v>
      </c>
      <c r="B5531" s="74" t="s">
        <v>9541</v>
      </c>
      <c r="C5531" s="74" t="s">
        <v>3934</v>
      </c>
      <c r="D5531" s="74" t="s">
        <v>14000</v>
      </c>
    </row>
    <row r="5532" ht="14.25" customHeight="1">
      <c r="A5532" s="74" t="s">
        <v>9646</v>
      </c>
      <c r="B5532" s="74" t="s">
        <v>9647</v>
      </c>
      <c r="C5532" s="74" t="s">
        <v>66</v>
      </c>
      <c r="D5532" s="74" t="s">
        <v>14000</v>
      </c>
    </row>
    <row r="5533" ht="14.25" customHeight="1">
      <c r="A5533" s="74" t="s">
        <v>9648</v>
      </c>
      <c r="B5533" s="74" t="s">
        <v>9649</v>
      </c>
      <c r="C5533" s="74" t="s">
        <v>3934</v>
      </c>
      <c r="D5533" s="74" t="s">
        <v>14000</v>
      </c>
    </row>
    <row r="5534" ht="14.25" customHeight="1">
      <c r="A5534" s="74" t="s">
        <v>13412</v>
      </c>
      <c r="B5534" s="74" t="s">
        <v>14013</v>
      </c>
      <c r="C5534" s="74" t="s">
        <v>57</v>
      </c>
      <c r="D5534" s="74" t="s">
        <v>14000</v>
      </c>
    </row>
    <row r="5535" ht="14.25" customHeight="1">
      <c r="A5535" s="74" t="s">
        <v>9838</v>
      </c>
      <c r="B5535" s="74" t="s">
        <v>14014</v>
      </c>
      <c r="C5535" s="74" t="s">
        <v>71</v>
      </c>
      <c r="D5535" s="74" t="s">
        <v>14000</v>
      </c>
    </row>
    <row r="5536" ht="14.25" customHeight="1">
      <c r="A5536" s="74" t="s">
        <v>9840</v>
      </c>
      <c r="B5536" s="74" t="s">
        <v>14015</v>
      </c>
      <c r="C5536" s="74" t="s">
        <v>71</v>
      </c>
      <c r="D5536" s="74" t="s">
        <v>14000</v>
      </c>
    </row>
    <row r="5537" ht="14.25" customHeight="1">
      <c r="A5537" s="74" t="s">
        <v>9964</v>
      </c>
      <c r="B5537" s="74" t="s">
        <v>14016</v>
      </c>
      <c r="C5537" s="74" t="s">
        <v>71</v>
      </c>
      <c r="D5537" s="74" t="s">
        <v>14000</v>
      </c>
    </row>
    <row r="5538" ht="14.25" customHeight="1">
      <c r="A5538" s="74" t="s">
        <v>9989</v>
      </c>
      <c r="B5538" s="74" t="s">
        <v>9990</v>
      </c>
      <c r="C5538" s="74" t="s">
        <v>3934</v>
      </c>
      <c r="D5538" s="74" t="s">
        <v>14000</v>
      </c>
    </row>
    <row r="5539" ht="14.25" customHeight="1">
      <c r="A5539" s="74" t="s">
        <v>9991</v>
      </c>
      <c r="B5539" s="74" t="s">
        <v>9992</v>
      </c>
      <c r="C5539" s="74" t="s">
        <v>100</v>
      </c>
      <c r="D5539" s="74" t="s">
        <v>14000</v>
      </c>
    </row>
    <row r="5540" ht="14.25" customHeight="1">
      <c r="A5540" s="74" t="s">
        <v>13418</v>
      </c>
      <c r="B5540" s="74" t="s">
        <v>10197</v>
      </c>
      <c r="C5540" s="74" t="s">
        <v>3968</v>
      </c>
      <c r="D5540" s="74" t="s">
        <v>14000</v>
      </c>
    </row>
    <row r="5541" ht="14.25" customHeight="1">
      <c r="A5541" s="74" t="s">
        <v>10203</v>
      </c>
      <c r="B5541" s="74" t="s">
        <v>10204</v>
      </c>
      <c r="C5541" s="74" t="s">
        <v>3968</v>
      </c>
      <c r="D5541" s="74" t="s">
        <v>14000</v>
      </c>
    </row>
    <row r="5542" ht="14.25" customHeight="1">
      <c r="A5542" s="74" t="s">
        <v>10207</v>
      </c>
      <c r="B5542" s="74" t="s">
        <v>10208</v>
      </c>
      <c r="C5542" s="74" t="s">
        <v>3934</v>
      </c>
      <c r="D5542" s="74" t="s">
        <v>14000</v>
      </c>
    </row>
    <row r="5543" ht="14.25" customHeight="1">
      <c r="A5543" s="74" t="s">
        <v>10335</v>
      </c>
      <c r="B5543" s="74" t="s">
        <v>10336</v>
      </c>
      <c r="C5543" s="74" t="s">
        <v>66</v>
      </c>
      <c r="D5543" s="74" t="s">
        <v>14000</v>
      </c>
    </row>
    <row r="5544" ht="14.25" customHeight="1">
      <c r="A5544" s="74" t="s">
        <v>10417</v>
      </c>
      <c r="B5544" s="74" t="s">
        <v>14017</v>
      </c>
      <c r="C5544" s="74" t="s">
        <v>71</v>
      </c>
      <c r="D5544" s="74" t="s">
        <v>14000</v>
      </c>
    </row>
    <row r="5545" ht="14.25" customHeight="1">
      <c r="A5545" s="74" t="s">
        <v>10423</v>
      </c>
      <c r="B5545" s="74" t="s">
        <v>10424</v>
      </c>
      <c r="C5545" s="74" t="s">
        <v>3968</v>
      </c>
      <c r="D5545" s="74" t="s">
        <v>14000</v>
      </c>
    </row>
    <row r="5546" ht="14.25" customHeight="1">
      <c r="A5546" s="74" t="s">
        <v>13419</v>
      </c>
      <c r="B5546" s="74" t="s">
        <v>1436</v>
      </c>
      <c r="C5546" s="74" t="s">
        <v>71</v>
      </c>
      <c r="D5546" s="74" t="s">
        <v>14000</v>
      </c>
    </row>
    <row r="5547" ht="14.25" customHeight="1">
      <c r="A5547" s="74" t="s">
        <v>13420</v>
      </c>
      <c r="B5547" s="74" t="s">
        <v>665</v>
      </c>
      <c r="C5547" s="74" t="s">
        <v>127</v>
      </c>
      <c r="D5547" s="74" t="s">
        <v>14000</v>
      </c>
    </row>
    <row r="5548" ht="14.25" customHeight="1">
      <c r="A5548" s="74" t="s">
        <v>13421</v>
      </c>
      <c r="B5548" s="74" t="s">
        <v>744</v>
      </c>
      <c r="C5548" s="74" t="s">
        <v>127</v>
      </c>
      <c r="D5548" s="74" t="s">
        <v>14000</v>
      </c>
    </row>
    <row r="5549" ht="14.25" customHeight="1">
      <c r="A5549" s="74" t="s">
        <v>10533</v>
      </c>
      <c r="B5549" s="74" t="s">
        <v>10534</v>
      </c>
      <c r="C5549" s="74" t="s">
        <v>100</v>
      </c>
      <c r="D5549" s="74" t="s">
        <v>14000</v>
      </c>
    </row>
    <row r="5550" ht="14.25" customHeight="1">
      <c r="A5550" s="74" t="s">
        <v>10537</v>
      </c>
      <c r="B5550" s="74" t="s">
        <v>10538</v>
      </c>
      <c r="C5550" s="74" t="s">
        <v>100</v>
      </c>
      <c r="D5550" s="74" t="s">
        <v>14000</v>
      </c>
    </row>
    <row r="5551" ht="14.25" customHeight="1">
      <c r="A5551" s="74" t="s">
        <v>10539</v>
      </c>
      <c r="B5551" s="74" t="s">
        <v>10540</v>
      </c>
      <c r="C5551" s="74" t="s">
        <v>3934</v>
      </c>
      <c r="D5551" s="74" t="s">
        <v>14000</v>
      </c>
    </row>
    <row r="5552" ht="14.25" customHeight="1">
      <c r="A5552" s="74" t="s">
        <v>10551</v>
      </c>
      <c r="B5552" s="74" t="s">
        <v>10552</v>
      </c>
      <c r="C5552" s="74" t="s">
        <v>3934</v>
      </c>
      <c r="D5552" s="74" t="s">
        <v>14000</v>
      </c>
    </row>
    <row r="5553" ht="14.25" customHeight="1">
      <c r="A5553" s="74" t="s">
        <v>10557</v>
      </c>
      <c r="B5553" s="74" t="s">
        <v>10558</v>
      </c>
      <c r="C5553" s="74" t="s">
        <v>100</v>
      </c>
      <c r="D5553" s="74" t="s">
        <v>14000</v>
      </c>
    </row>
    <row r="5554" ht="14.25" customHeight="1">
      <c r="A5554" s="74" t="s">
        <v>10559</v>
      </c>
      <c r="B5554" s="74" t="s">
        <v>10560</v>
      </c>
      <c r="C5554" s="74" t="s">
        <v>3934</v>
      </c>
      <c r="D5554" s="74" t="s">
        <v>14000</v>
      </c>
    </row>
    <row r="5555" ht="14.25" customHeight="1">
      <c r="A5555" s="74" t="s">
        <v>10561</v>
      </c>
      <c r="B5555" s="74" t="s">
        <v>10562</v>
      </c>
      <c r="C5555" s="74" t="s">
        <v>100</v>
      </c>
      <c r="D5555" s="74" t="s">
        <v>14000</v>
      </c>
    </row>
    <row r="5556" ht="14.25" customHeight="1">
      <c r="A5556" s="74" t="s">
        <v>10563</v>
      </c>
      <c r="B5556" s="74" t="s">
        <v>10564</v>
      </c>
      <c r="C5556" s="74" t="s">
        <v>3934</v>
      </c>
      <c r="D5556" s="74" t="s">
        <v>14000</v>
      </c>
    </row>
    <row r="5557" ht="14.25" customHeight="1">
      <c r="A5557" s="74" t="s">
        <v>10577</v>
      </c>
      <c r="B5557" s="74" t="s">
        <v>10578</v>
      </c>
      <c r="C5557" s="74" t="s">
        <v>3934</v>
      </c>
      <c r="D5557" s="74" t="s">
        <v>14000</v>
      </c>
    </row>
    <row r="5558" ht="14.25" customHeight="1">
      <c r="A5558" s="74" t="s">
        <v>10603</v>
      </c>
      <c r="B5558" s="74" t="s">
        <v>10604</v>
      </c>
      <c r="C5558" s="74" t="s">
        <v>100</v>
      </c>
      <c r="D5558" s="74" t="s">
        <v>14000</v>
      </c>
    </row>
    <row r="5559" ht="14.25" customHeight="1">
      <c r="A5559" s="74" t="s">
        <v>10605</v>
      </c>
      <c r="B5559" s="74" t="s">
        <v>10606</v>
      </c>
      <c r="C5559" s="74" t="s">
        <v>100</v>
      </c>
      <c r="D5559" s="74" t="s">
        <v>14000</v>
      </c>
    </row>
    <row r="5560" ht="14.25" customHeight="1">
      <c r="A5560" s="74" t="s">
        <v>10607</v>
      </c>
      <c r="B5560" s="74" t="s">
        <v>10608</v>
      </c>
      <c r="C5560" s="74" t="s">
        <v>100</v>
      </c>
      <c r="D5560" s="74" t="s">
        <v>14000</v>
      </c>
    </row>
    <row r="5561" ht="14.25" customHeight="1">
      <c r="A5561" s="74" t="s">
        <v>10609</v>
      </c>
      <c r="B5561" s="74" t="s">
        <v>125</v>
      </c>
      <c r="C5561" s="74" t="s">
        <v>100</v>
      </c>
      <c r="D5561" s="74" t="s">
        <v>14000</v>
      </c>
    </row>
    <row r="5562" ht="14.25" customHeight="1">
      <c r="A5562" s="74" t="s">
        <v>10610</v>
      </c>
      <c r="B5562" s="74" t="s">
        <v>10611</v>
      </c>
      <c r="C5562" s="74" t="s">
        <v>100</v>
      </c>
      <c r="D5562" s="74" t="s">
        <v>14000</v>
      </c>
    </row>
    <row r="5563" ht="14.25" customHeight="1">
      <c r="A5563" s="74" t="s">
        <v>13422</v>
      </c>
      <c r="B5563" s="74" t="s">
        <v>1444</v>
      </c>
      <c r="C5563" s="74" t="s">
        <v>100</v>
      </c>
      <c r="D5563" s="74" t="s">
        <v>14000</v>
      </c>
    </row>
    <row r="5564" ht="14.25" customHeight="1">
      <c r="A5564" s="74" t="s">
        <v>10612</v>
      </c>
      <c r="B5564" s="74" t="s">
        <v>966</v>
      </c>
      <c r="C5564" s="74" t="s">
        <v>100</v>
      </c>
      <c r="D5564" s="74" t="s">
        <v>14000</v>
      </c>
    </row>
    <row r="5565" ht="14.25" customHeight="1">
      <c r="A5565" s="74" t="s">
        <v>10613</v>
      </c>
      <c r="B5565" s="74" t="s">
        <v>10614</v>
      </c>
      <c r="C5565" s="74" t="s">
        <v>100</v>
      </c>
      <c r="D5565" s="74" t="s">
        <v>14000</v>
      </c>
    </row>
    <row r="5566" ht="14.25" customHeight="1">
      <c r="A5566" s="74" t="s">
        <v>10615</v>
      </c>
      <c r="B5566" s="74" t="s">
        <v>853</v>
      </c>
      <c r="C5566" s="74" t="s">
        <v>100</v>
      </c>
      <c r="D5566" s="74" t="s">
        <v>14000</v>
      </c>
    </row>
    <row r="5567" ht="14.25" customHeight="1">
      <c r="A5567" s="74" t="s">
        <v>10616</v>
      </c>
      <c r="B5567" s="74" t="s">
        <v>10617</v>
      </c>
      <c r="C5567" s="74" t="s">
        <v>100</v>
      </c>
      <c r="D5567" s="74" t="s">
        <v>14000</v>
      </c>
    </row>
    <row r="5568" ht="14.25" customHeight="1">
      <c r="A5568" s="74" t="s">
        <v>10618</v>
      </c>
      <c r="B5568" s="74" t="s">
        <v>10206</v>
      </c>
      <c r="C5568" s="74" t="s">
        <v>100</v>
      </c>
      <c r="D5568" s="74" t="s">
        <v>14000</v>
      </c>
    </row>
    <row r="5569" ht="14.25" customHeight="1">
      <c r="A5569" s="74" t="s">
        <v>10619</v>
      </c>
      <c r="B5569" s="74" t="s">
        <v>10620</v>
      </c>
      <c r="C5569" s="74" t="s">
        <v>100</v>
      </c>
      <c r="D5569" s="74" t="s">
        <v>14000</v>
      </c>
    </row>
    <row r="5570" ht="14.25" customHeight="1">
      <c r="A5570" s="74" t="s">
        <v>13423</v>
      </c>
      <c r="B5570" s="74" t="s">
        <v>13424</v>
      </c>
      <c r="C5570" s="74" t="s">
        <v>3934</v>
      </c>
      <c r="D5570" s="74" t="s">
        <v>14000</v>
      </c>
    </row>
    <row r="5571" ht="14.25" customHeight="1">
      <c r="A5571" s="74" t="s">
        <v>10625</v>
      </c>
      <c r="B5571" s="74" t="s">
        <v>10626</v>
      </c>
      <c r="C5571" s="74" t="s">
        <v>100</v>
      </c>
      <c r="D5571" s="74" t="s">
        <v>14000</v>
      </c>
    </row>
    <row r="5572" ht="14.25" customHeight="1">
      <c r="A5572" s="74" t="s">
        <v>10656</v>
      </c>
      <c r="B5572" s="74" t="s">
        <v>10657</v>
      </c>
      <c r="C5572" s="74" t="s">
        <v>3934</v>
      </c>
      <c r="D5572" s="74" t="s">
        <v>14000</v>
      </c>
    </row>
    <row r="5573" ht="14.25" customHeight="1">
      <c r="A5573" s="74" t="s">
        <v>10686</v>
      </c>
      <c r="B5573" s="74" t="s">
        <v>10687</v>
      </c>
      <c r="C5573" s="74" t="s">
        <v>3934</v>
      </c>
      <c r="D5573" s="74" t="s">
        <v>14000</v>
      </c>
    </row>
    <row r="5574" ht="14.25" customHeight="1">
      <c r="A5574" s="74" t="s">
        <v>10782</v>
      </c>
      <c r="B5574" s="74" t="s">
        <v>10783</v>
      </c>
      <c r="C5574" s="74" t="s">
        <v>100</v>
      </c>
      <c r="D5574" s="74" t="s">
        <v>14000</v>
      </c>
    </row>
    <row r="5575" ht="14.25" customHeight="1">
      <c r="A5575" s="74" t="s">
        <v>10784</v>
      </c>
      <c r="B5575" s="74" t="s">
        <v>10785</v>
      </c>
      <c r="C5575" s="74" t="s">
        <v>3968</v>
      </c>
      <c r="D5575" s="74" t="s">
        <v>14000</v>
      </c>
    </row>
    <row r="5576" ht="14.25" customHeight="1">
      <c r="A5576" s="74" t="s">
        <v>13425</v>
      </c>
      <c r="B5576" s="74" t="s">
        <v>13426</v>
      </c>
      <c r="C5576" s="74" t="s">
        <v>923</v>
      </c>
      <c r="D5576" s="74" t="s">
        <v>14000</v>
      </c>
    </row>
    <row r="5577" ht="14.25" customHeight="1">
      <c r="A5577" s="74" t="s">
        <v>13427</v>
      </c>
      <c r="B5577" s="74" t="s">
        <v>13428</v>
      </c>
      <c r="C5577" s="74" t="s">
        <v>3968</v>
      </c>
      <c r="D5577" s="74" t="s">
        <v>14000</v>
      </c>
    </row>
    <row r="5578" ht="14.25" customHeight="1">
      <c r="A5578" s="74" t="s">
        <v>13429</v>
      </c>
      <c r="B5578" s="74" t="s">
        <v>13430</v>
      </c>
      <c r="C5578" s="74" t="s">
        <v>66</v>
      </c>
      <c r="D5578" s="74" t="s">
        <v>14000</v>
      </c>
    </row>
    <row r="5579" ht="14.25" customHeight="1">
      <c r="A5579" s="74" t="s">
        <v>13431</v>
      </c>
      <c r="B5579" s="74" t="s">
        <v>13432</v>
      </c>
      <c r="C5579" s="74" t="s">
        <v>3968</v>
      </c>
      <c r="D5579" s="74" t="s">
        <v>14000</v>
      </c>
    </row>
    <row r="5580" ht="14.25" customHeight="1">
      <c r="A5580" s="74" t="s">
        <v>10889</v>
      </c>
      <c r="B5580" s="74" t="s">
        <v>10890</v>
      </c>
      <c r="C5580" s="74" t="s">
        <v>100</v>
      </c>
      <c r="D5580" s="74" t="s">
        <v>14000</v>
      </c>
    </row>
    <row r="5581" ht="14.25" customHeight="1">
      <c r="A5581" s="74" t="s">
        <v>10891</v>
      </c>
      <c r="B5581" s="74" t="s">
        <v>10892</v>
      </c>
      <c r="C5581" s="74" t="s">
        <v>3968</v>
      </c>
      <c r="D5581" s="74" t="s">
        <v>14000</v>
      </c>
    </row>
    <row r="5582" ht="14.25" customHeight="1">
      <c r="A5582" s="74" t="s">
        <v>10897</v>
      </c>
      <c r="B5582" s="74" t="s">
        <v>10898</v>
      </c>
      <c r="C5582" s="74" t="s">
        <v>71</v>
      </c>
      <c r="D5582" s="74" t="s">
        <v>14000</v>
      </c>
    </row>
    <row r="5583" ht="14.25" customHeight="1">
      <c r="A5583" s="74" t="s">
        <v>10899</v>
      </c>
      <c r="B5583" s="74" t="s">
        <v>10900</v>
      </c>
      <c r="C5583" s="74" t="s">
        <v>3934</v>
      </c>
      <c r="D5583" s="74" t="s">
        <v>14000</v>
      </c>
    </row>
    <row r="5584" ht="14.25" customHeight="1">
      <c r="A5584" s="74" t="s">
        <v>10901</v>
      </c>
      <c r="B5584" s="74" t="s">
        <v>10902</v>
      </c>
      <c r="C5584" s="74" t="s">
        <v>71</v>
      </c>
      <c r="D5584" s="74" t="s">
        <v>14000</v>
      </c>
    </row>
    <row r="5585" ht="14.25" customHeight="1">
      <c r="A5585" s="74" t="s">
        <v>10903</v>
      </c>
      <c r="B5585" s="74" t="s">
        <v>10904</v>
      </c>
      <c r="C5585" s="74" t="s">
        <v>3934</v>
      </c>
      <c r="D5585" s="74" t="s">
        <v>14000</v>
      </c>
    </row>
    <row r="5586" ht="14.25" customHeight="1">
      <c r="A5586" s="74" t="s">
        <v>10923</v>
      </c>
      <c r="B5586" s="74" t="s">
        <v>10924</v>
      </c>
      <c r="C5586" s="74" t="s">
        <v>71</v>
      </c>
      <c r="D5586" s="74" t="s">
        <v>14000</v>
      </c>
    </row>
    <row r="5587" ht="14.25" customHeight="1">
      <c r="A5587" s="74" t="s">
        <v>10925</v>
      </c>
      <c r="B5587" s="74" t="s">
        <v>10926</v>
      </c>
      <c r="C5587" s="74" t="s">
        <v>3934</v>
      </c>
      <c r="D5587" s="74" t="s">
        <v>14000</v>
      </c>
    </row>
    <row r="5588" ht="14.25" customHeight="1">
      <c r="A5588" s="74" t="s">
        <v>10927</v>
      </c>
      <c r="B5588" s="74" t="s">
        <v>10928</v>
      </c>
      <c r="C5588" s="74" t="s">
        <v>71</v>
      </c>
      <c r="D5588" s="74" t="s">
        <v>14000</v>
      </c>
    </row>
    <row r="5589" ht="14.25" customHeight="1">
      <c r="A5589" s="74" t="s">
        <v>10929</v>
      </c>
      <c r="B5589" s="74" t="s">
        <v>10930</v>
      </c>
      <c r="C5589" s="74" t="s">
        <v>3934</v>
      </c>
      <c r="D5589" s="74" t="s">
        <v>14000</v>
      </c>
    </row>
    <row r="5590" ht="14.25" customHeight="1">
      <c r="A5590" s="74" t="s">
        <v>10996</v>
      </c>
      <c r="B5590" s="74" t="s">
        <v>14018</v>
      </c>
      <c r="C5590" s="74" t="s">
        <v>3934</v>
      </c>
      <c r="D5590" s="74" t="s">
        <v>14000</v>
      </c>
    </row>
    <row r="5591" ht="14.25" customHeight="1">
      <c r="A5591" s="74" t="s">
        <v>11018</v>
      </c>
      <c r="B5591" s="74" t="s">
        <v>14019</v>
      </c>
      <c r="C5591" s="74" t="s">
        <v>57</v>
      </c>
      <c r="D5591" s="74" t="s">
        <v>14000</v>
      </c>
    </row>
    <row r="5592" ht="14.25" customHeight="1">
      <c r="A5592" s="74" t="s">
        <v>11115</v>
      </c>
      <c r="B5592" s="74" t="s">
        <v>11148</v>
      </c>
      <c r="C5592" s="74" t="s">
        <v>3934</v>
      </c>
      <c r="D5592" s="74" t="s">
        <v>14000</v>
      </c>
    </row>
    <row r="5593" ht="14.25" customHeight="1">
      <c r="A5593" s="74" t="s">
        <v>11207</v>
      </c>
      <c r="B5593" s="74" t="s">
        <v>1487</v>
      </c>
      <c r="C5593" s="74" t="s">
        <v>50</v>
      </c>
      <c r="D5593" s="74" t="s">
        <v>14000</v>
      </c>
    </row>
    <row r="5594" ht="14.25" customHeight="1">
      <c r="A5594" s="74" t="s">
        <v>3717</v>
      </c>
      <c r="B5594" s="74" t="s">
        <v>807</v>
      </c>
      <c r="C5594" s="74" t="s">
        <v>3968</v>
      </c>
      <c r="D5594" s="74" t="s">
        <v>14000</v>
      </c>
    </row>
    <row r="5595" ht="14.25" customHeight="1">
      <c r="A5595" s="74" t="s">
        <v>3718</v>
      </c>
      <c r="B5595" s="74" t="s">
        <v>825</v>
      </c>
      <c r="C5595" s="74" t="s">
        <v>3968</v>
      </c>
      <c r="D5595" s="74" t="s">
        <v>14000</v>
      </c>
    </row>
    <row r="5596" ht="14.25" customHeight="1">
      <c r="A5596" s="74" t="s">
        <v>11297</v>
      </c>
      <c r="B5596" s="74" t="s">
        <v>11298</v>
      </c>
      <c r="C5596" s="74" t="s">
        <v>3934</v>
      </c>
      <c r="D5596" s="74" t="s">
        <v>14000</v>
      </c>
    </row>
    <row r="5597" ht="14.25" customHeight="1">
      <c r="A5597" s="74" t="s">
        <v>11299</v>
      </c>
      <c r="B5597" s="74" t="s">
        <v>11300</v>
      </c>
      <c r="C5597" s="74" t="s">
        <v>3968</v>
      </c>
      <c r="D5597" s="74" t="s">
        <v>14000</v>
      </c>
    </row>
    <row r="5598" ht="14.25" customHeight="1">
      <c r="A5598" s="74" t="s">
        <v>11301</v>
      </c>
      <c r="B5598" s="74" t="s">
        <v>11302</v>
      </c>
      <c r="C5598" s="74" t="s">
        <v>100</v>
      </c>
      <c r="D5598" s="74" t="s">
        <v>14000</v>
      </c>
    </row>
    <row r="5599" ht="14.25" customHeight="1">
      <c r="A5599" s="74" t="s">
        <v>11321</v>
      </c>
      <c r="B5599" s="74" t="s">
        <v>11322</v>
      </c>
      <c r="C5599" s="74" t="s">
        <v>3934</v>
      </c>
      <c r="D5599" s="74" t="s">
        <v>14000</v>
      </c>
    </row>
    <row r="5600" ht="14.25" customHeight="1">
      <c r="A5600" s="74" t="s">
        <v>13509</v>
      </c>
      <c r="B5600" s="74" t="s">
        <v>1490</v>
      </c>
      <c r="C5600" s="74" t="s">
        <v>3968</v>
      </c>
      <c r="D5600" s="74" t="s">
        <v>14000</v>
      </c>
    </row>
    <row r="5601" ht="14.25" customHeight="1">
      <c r="A5601" s="74" t="s">
        <v>11373</v>
      </c>
      <c r="B5601" s="74" t="s">
        <v>11374</v>
      </c>
      <c r="C5601" s="74" t="s">
        <v>100</v>
      </c>
      <c r="D5601" s="74" t="s">
        <v>14000</v>
      </c>
    </row>
    <row r="5602" ht="14.25" customHeight="1">
      <c r="A5602" s="74" t="s">
        <v>11392</v>
      </c>
      <c r="B5602" s="74" t="s">
        <v>11393</v>
      </c>
      <c r="C5602" s="74" t="s">
        <v>100</v>
      </c>
      <c r="D5602" s="74" t="s">
        <v>14000</v>
      </c>
    </row>
    <row r="5603" ht="14.25" customHeight="1">
      <c r="A5603" s="74" t="s">
        <v>11494</v>
      </c>
      <c r="B5603" s="74" t="s">
        <v>830</v>
      </c>
      <c r="C5603" s="74" t="s">
        <v>100</v>
      </c>
      <c r="D5603" s="74" t="s">
        <v>14000</v>
      </c>
    </row>
    <row r="5604" ht="14.25" customHeight="1">
      <c r="A5604" s="74" t="s">
        <v>13433</v>
      </c>
      <c r="B5604" s="74" t="s">
        <v>1494</v>
      </c>
      <c r="C5604" s="74" t="s">
        <v>50</v>
      </c>
      <c r="D5604" s="74" t="s">
        <v>14000</v>
      </c>
    </row>
    <row r="5605" ht="14.25" customHeight="1">
      <c r="A5605" s="74" t="s">
        <v>13434</v>
      </c>
      <c r="B5605" s="74" t="s">
        <v>1498</v>
      </c>
      <c r="C5605" s="74" t="s">
        <v>50</v>
      </c>
      <c r="D5605" s="74" t="s">
        <v>14000</v>
      </c>
    </row>
    <row r="5606" ht="14.25" customHeight="1">
      <c r="A5606" s="74" t="s">
        <v>11631</v>
      </c>
      <c r="B5606" s="74" t="s">
        <v>976</v>
      </c>
      <c r="C5606" s="74" t="s">
        <v>923</v>
      </c>
      <c r="D5606" s="74" t="s">
        <v>14000</v>
      </c>
    </row>
    <row r="5607" ht="14.25" customHeight="1">
      <c r="A5607" s="74" t="s">
        <v>11815</v>
      </c>
      <c r="B5607" s="74" t="s">
        <v>11816</v>
      </c>
      <c r="C5607" s="74" t="s">
        <v>3934</v>
      </c>
      <c r="D5607" s="74" t="s">
        <v>14000</v>
      </c>
    </row>
    <row r="5608" ht="14.25" customHeight="1">
      <c r="A5608" s="74" t="s">
        <v>11829</v>
      </c>
      <c r="B5608" s="74" t="s">
        <v>11830</v>
      </c>
      <c r="C5608" s="74" t="s">
        <v>3968</v>
      </c>
      <c r="D5608" s="74" t="s">
        <v>14000</v>
      </c>
    </row>
    <row r="5609" ht="14.25" customHeight="1">
      <c r="A5609" s="74" t="s">
        <v>11831</v>
      </c>
      <c r="B5609" s="74" t="s">
        <v>11832</v>
      </c>
      <c r="C5609" s="74" t="s">
        <v>100</v>
      </c>
      <c r="D5609" s="74" t="s">
        <v>14000</v>
      </c>
    </row>
    <row r="5610" ht="14.25" customHeight="1">
      <c r="A5610" s="74" t="s">
        <v>11833</v>
      </c>
      <c r="B5610" s="74" t="s">
        <v>11834</v>
      </c>
      <c r="C5610" s="74" t="s">
        <v>3934</v>
      </c>
      <c r="D5610" s="74" t="s">
        <v>14000</v>
      </c>
    </row>
    <row r="5611" ht="14.25" customHeight="1">
      <c r="A5611" s="74" t="s">
        <v>11917</v>
      </c>
      <c r="B5611" s="74" t="s">
        <v>11918</v>
      </c>
      <c r="C5611" s="74" t="s">
        <v>100</v>
      </c>
      <c r="D5611" s="74" t="s">
        <v>14000</v>
      </c>
    </row>
    <row r="5612" ht="14.25" customHeight="1">
      <c r="A5612" s="74" t="s">
        <v>11931</v>
      </c>
      <c r="B5612" s="74" t="s">
        <v>11932</v>
      </c>
      <c r="C5612" s="74" t="s">
        <v>100</v>
      </c>
      <c r="D5612" s="74" t="s">
        <v>14000</v>
      </c>
    </row>
    <row r="5613" ht="14.25" customHeight="1">
      <c r="A5613" s="74" t="s">
        <v>11951</v>
      </c>
      <c r="B5613" s="74" t="s">
        <v>14020</v>
      </c>
      <c r="C5613" s="74" t="s">
        <v>100</v>
      </c>
      <c r="D5613" s="74" t="s">
        <v>14000</v>
      </c>
    </row>
    <row r="5614" ht="14.25" customHeight="1">
      <c r="A5614" s="74" t="s">
        <v>13435</v>
      </c>
      <c r="B5614" s="74" t="s">
        <v>1692</v>
      </c>
      <c r="C5614" s="74" t="s">
        <v>3968</v>
      </c>
      <c r="D5614" s="74" t="s">
        <v>14000</v>
      </c>
    </row>
    <row r="5615" ht="14.25" customHeight="1">
      <c r="A5615" s="74" t="s">
        <v>13436</v>
      </c>
      <c r="B5615" s="74" t="s">
        <v>1697</v>
      </c>
      <c r="C5615" s="74" t="s">
        <v>3968</v>
      </c>
      <c r="D5615" s="74" t="s">
        <v>14000</v>
      </c>
    </row>
    <row r="5616" ht="14.25" customHeight="1">
      <c r="A5616" s="74" t="s">
        <v>13437</v>
      </c>
      <c r="B5616" s="74" t="s">
        <v>1707</v>
      </c>
      <c r="C5616" s="74" t="s">
        <v>3968</v>
      </c>
      <c r="D5616" s="74" t="s">
        <v>14000</v>
      </c>
    </row>
    <row r="5617" ht="14.25" customHeight="1">
      <c r="A5617" s="74" t="s">
        <v>13438</v>
      </c>
      <c r="B5617" s="74" t="s">
        <v>1712</v>
      </c>
      <c r="C5617" s="74" t="s">
        <v>3968</v>
      </c>
      <c r="D5617" s="74" t="s">
        <v>14000</v>
      </c>
    </row>
    <row r="5618" ht="14.25" customHeight="1">
      <c r="A5618" s="74" t="s">
        <v>13439</v>
      </c>
      <c r="B5618" s="74" t="s">
        <v>1717</v>
      </c>
      <c r="C5618" s="74" t="s">
        <v>3968</v>
      </c>
      <c r="D5618" s="74" t="s">
        <v>14000</v>
      </c>
    </row>
    <row r="5619" ht="14.25" customHeight="1">
      <c r="A5619" s="74" t="s">
        <v>13440</v>
      </c>
      <c r="B5619" s="74" t="s">
        <v>1722</v>
      </c>
      <c r="C5619" s="74" t="s">
        <v>3968</v>
      </c>
      <c r="D5619" s="74" t="s">
        <v>14000</v>
      </c>
    </row>
    <row r="5620" ht="14.25" customHeight="1">
      <c r="A5620" s="74" t="s">
        <v>13441</v>
      </c>
      <c r="B5620" s="74" t="s">
        <v>13510</v>
      </c>
      <c r="C5620" s="74" t="s">
        <v>3934</v>
      </c>
      <c r="D5620" s="74" t="s">
        <v>14000</v>
      </c>
    </row>
    <row r="5621" ht="14.25" customHeight="1">
      <c r="A5621" s="74" t="s">
        <v>13443</v>
      </c>
      <c r="B5621" s="74" t="s">
        <v>1702</v>
      </c>
      <c r="C5621" s="74" t="s">
        <v>3968</v>
      </c>
      <c r="D5621" s="74" t="s">
        <v>14000</v>
      </c>
    </row>
    <row r="5622" ht="14.25" customHeight="1">
      <c r="A5622" s="74" t="s">
        <v>11998</v>
      </c>
      <c r="B5622" s="74" t="s">
        <v>11999</v>
      </c>
      <c r="C5622" s="74" t="s">
        <v>100</v>
      </c>
      <c r="D5622" s="74" t="s">
        <v>14000</v>
      </c>
    </row>
    <row r="5623" ht="14.25" customHeight="1">
      <c r="A5623" s="74" t="s">
        <v>12014</v>
      </c>
      <c r="B5623" s="74" t="s">
        <v>12015</v>
      </c>
      <c r="C5623" s="74" t="s">
        <v>100</v>
      </c>
      <c r="D5623" s="74" t="s">
        <v>14000</v>
      </c>
    </row>
    <row r="5624" ht="14.25" customHeight="1">
      <c r="A5624" s="74" t="s">
        <v>13444</v>
      </c>
      <c r="B5624" s="74" t="s">
        <v>495</v>
      </c>
      <c r="C5624" s="74" t="s">
        <v>50</v>
      </c>
      <c r="D5624" s="74" t="s">
        <v>14000</v>
      </c>
    </row>
    <row r="5625" ht="14.25" customHeight="1">
      <c r="A5625" s="74" t="s">
        <v>12082</v>
      </c>
      <c r="B5625" s="74" t="s">
        <v>12083</v>
      </c>
      <c r="C5625" s="74" t="s">
        <v>3934</v>
      </c>
      <c r="D5625" s="74" t="s">
        <v>14000</v>
      </c>
    </row>
    <row r="5626" ht="14.25" customHeight="1">
      <c r="A5626" s="74" t="s">
        <v>13445</v>
      </c>
      <c r="B5626" s="74" t="s">
        <v>13446</v>
      </c>
      <c r="C5626" s="74" t="s">
        <v>57</v>
      </c>
      <c r="D5626" s="74" t="s">
        <v>14000</v>
      </c>
    </row>
    <row r="5627" ht="14.25" customHeight="1">
      <c r="A5627" s="74" t="s">
        <v>13447</v>
      </c>
      <c r="B5627" s="74" t="s">
        <v>1730</v>
      </c>
      <c r="C5627" s="74" t="s">
        <v>100</v>
      </c>
      <c r="D5627" s="74" t="s">
        <v>14000</v>
      </c>
    </row>
    <row r="5628" ht="14.25" customHeight="1">
      <c r="A5628" s="74" t="s">
        <v>12118</v>
      </c>
      <c r="B5628" s="74" t="s">
        <v>12119</v>
      </c>
      <c r="C5628" s="74" t="s">
        <v>100</v>
      </c>
      <c r="D5628" s="74" t="s">
        <v>14000</v>
      </c>
    </row>
    <row r="5629" ht="14.25" customHeight="1">
      <c r="A5629" s="74" t="s">
        <v>12122</v>
      </c>
      <c r="B5629" s="74" t="s">
        <v>12123</v>
      </c>
      <c r="C5629" s="74" t="s">
        <v>100</v>
      </c>
      <c r="D5629" s="74" t="s">
        <v>14000</v>
      </c>
    </row>
    <row r="5630" ht="14.25" customHeight="1">
      <c r="A5630" s="74" t="s">
        <v>12169</v>
      </c>
      <c r="B5630" s="74" t="s">
        <v>14021</v>
      </c>
      <c r="C5630" s="74" t="s">
        <v>3934</v>
      </c>
      <c r="D5630" s="74" t="s">
        <v>14000</v>
      </c>
    </row>
    <row r="5631" ht="14.25" customHeight="1">
      <c r="A5631" s="74" t="s">
        <v>12178</v>
      </c>
      <c r="B5631" s="74" t="s">
        <v>12179</v>
      </c>
      <c r="C5631" s="74" t="s">
        <v>3934</v>
      </c>
      <c r="D5631" s="74" t="s">
        <v>14000</v>
      </c>
    </row>
    <row r="5632" ht="14.25" customHeight="1">
      <c r="A5632" s="74" t="s">
        <v>12208</v>
      </c>
      <c r="B5632" s="74" t="s">
        <v>12209</v>
      </c>
      <c r="C5632" s="74" t="s">
        <v>100</v>
      </c>
      <c r="D5632" s="74" t="s">
        <v>14000</v>
      </c>
    </row>
    <row r="5633" ht="14.25" customHeight="1">
      <c r="A5633" s="74" t="s">
        <v>12212</v>
      </c>
      <c r="B5633" s="74" t="s">
        <v>12213</v>
      </c>
      <c r="C5633" s="74" t="s">
        <v>100</v>
      </c>
      <c r="D5633" s="74" t="s">
        <v>14000</v>
      </c>
    </row>
    <row r="5634" ht="14.25" customHeight="1">
      <c r="A5634" s="74" t="s">
        <v>12268</v>
      </c>
      <c r="B5634" s="74" t="s">
        <v>12269</v>
      </c>
      <c r="C5634" s="74" t="s">
        <v>3968</v>
      </c>
      <c r="D5634" s="74" t="s">
        <v>14000</v>
      </c>
    </row>
    <row r="5635" ht="14.25" customHeight="1">
      <c r="A5635" s="74" t="s">
        <v>12341</v>
      </c>
      <c r="B5635" s="74" t="s">
        <v>12342</v>
      </c>
      <c r="C5635" s="74" t="s">
        <v>100</v>
      </c>
      <c r="D5635" s="74" t="s">
        <v>14000</v>
      </c>
    </row>
    <row r="5636" ht="14.25" customHeight="1">
      <c r="A5636" s="74" t="s">
        <v>12380</v>
      </c>
      <c r="B5636" s="74" t="s">
        <v>12381</v>
      </c>
      <c r="C5636" s="74" t="s">
        <v>3934</v>
      </c>
      <c r="D5636" s="74" t="s">
        <v>14000</v>
      </c>
    </row>
    <row r="5637" ht="14.25" customHeight="1">
      <c r="A5637" s="74" t="s">
        <v>13448</v>
      </c>
      <c r="B5637" s="74" t="s">
        <v>1755</v>
      </c>
      <c r="C5637" s="74" t="s">
        <v>50</v>
      </c>
      <c r="D5637" s="74" t="s">
        <v>14000</v>
      </c>
    </row>
    <row r="5638" ht="14.25" customHeight="1">
      <c r="A5638" s="74" t="s">
        <v>13449</v>
      </c>
      <c r="B5638" s="74" t="s">
        <v>2947</v>
      </c>
      <c r="C5638" s="74" t="s">
        <v>3968</v>
      </c>
      <c r="D5638" s="74" t="s">
        <v>14000</v>
      </c>
    </row>
    <row r="5639" ht="14.25" customHeight="1">
      <c r="A5639" s="74" t="s">
        <v>12412</v>
      </c>
      <c r="B5639" s="74" t="s">
        <v>1763</v>
      </c>
      <c r="C5639" s="74" t="s">
        <v>71</v>
      </c>
      <c r="D5639" s="74" t="s">
        <v>14000</v>
      </c>
    </row>
    <row r="5640" ht="14.25" customHeight="1">
      <c r="A5640" s="74" t="s">
        <v>12413</v>
      </c>
      <c r="B5640" s="74" t="s">
        <v>12411</v>
      </c>
      <c r="C5640" s="74" t="s">
        <v>3934</v>
      </c>
      <c r="D5640" s="74" t="s">
        <v>14000</v>
      </c>
    </row>
    <row r="5641" ht="14.25" customHeight="1">
      <c r="A5641" s="74" t="s">
        <v>12420</v>
      </c>
      <c r="B5641" s="74" t="s">
        <v>12421</v>
      </c>
      <c r="C5641" s="74" t="s">
        <v>3934</v>
      </c>
      <c r="D5641" s="74" t="s">
        <v>14000</v>
      </c>
    </row>
    <row r="5642" ht="14.25" customHeight="1">
      <c r="A5642" s="74" t="s">
        <v>12429</v>
      </c>
      <c r="B5642" s="74" t="s">
        <v>12430</v>
      </c>
      <c r="C5642" s="74" t="s">
        <v>3934</v>
      </c>
      <c r="D5642" s="74" t="s">
        <v>14000</v>
      </c>
    </row>
    <row r="5643" ht="14.25" customHeight="1">
      <c r="A5643" s="74" t="s">
        <v>13450</v>
      </c>
      <c r="B5643" s="74" t="s">
        <v>1771</v>
      </c>
      <c r="C5643" s="74" t="s">
        <v>3968</v>
      </c>
      <c r="D5643" s="74" t="s">
        <v>14000</v>
      </c>
    </row>
    <row r="5644" ht="14.25" customHeight="1">
      <c r="A5644" s="74" t="s">
        <v>12571</v>
      </c>
      <c r="B5644" s="74" t="s">
        <v>3588</v>
      </c>
      <c r="C5644" s="74" t="s">
        <v>923</v>
      </c>
      <c r="D5644" s="74" t="s">
        <v>14000</v>
      </c>
    </row>
    <row r="5645" ht="14.25" customHeight="1">
      <c r="A5645" s="74" t="s">
        <v>13451</v>
      </c>
      <c r="B5645" s="74" t="s">
        <v>13452</v>
      </c>
      <c r="C5645" s="74" t="s">
        <v>3934</v>
      </c>
      <c r="D5645" s="74" t="s">
        <v>14000</v>
      </c>
    </row>
    <row r="5646" ht="14.25" customHeight="1">
      <c r="A5646" s="74" t="s">
        <v>12591</v>
      </c>
      <c r="B5646" s="74" t="s">
        <v>12592</v>
      </c>
      <c r="C5646" s="74" t="s">
        <v>6563</v>
      </c>
      <c r="D5646" s="74" t="s">
        <v>14000</v>
      </c>
    </row>
    <row r="5647" ht="14.25" customHeight="1">
      <c r="A5647" s="74" t="s">
        <v>12593</v>
      </c>
      <c r="B5647" s="74" t="s">
        <v>6565</v>
      </c>
      <c r="C5647" s="74" t="s">
        <v>3968</v>
      </c>
      <c r="D5647" s="74" t="s">
        <v>14000</v>
      </c>
    </row>
    <row r="5648" ht="14.25" customHeight="1">
      <c r="A5648" s="74" t="s">
        <v>12600</v>
      </c>
      <c r="B5648" s="74" t="s">
        <v>12601</v>
      </c>
      <c r="C5648" s="74" t="s">
        <v>127</v>
      </c>
      <c r="D5648" s="74" t="s">
        <v>14000</v>
      </c>
    </row>
    <row r="5649" ht="14.25" customHeight="1">
      <c r="A5649" s="74" t="s">
        <v>12620</v>
      </c>
      <c r="B5649" s="74" t="s">
        <v>12621</v>
      </c>
      <c r="C5649" s="74" t="s">
        <v>100</v>
      </c>
      <c r="D5649" s="74" t="s">
        <v>14000</v>
      </c>
    </row>
    <row r="5650" ht="14.25" customHeight="1">
      <c r="A5650" s="74" t="s">
        <v>12622</v>
      </c>
      <c r="B5650" s="74" t="s">
        <v>12623</v>
      </c>
      <c r="C5650" s="74" t="s">
        <v>3934</v>
      </c>
      <c r="D5650" s="74" t="s">
        <v>14000</v>
      </c>
    </row>
    <row r="5651" ht="14.25" customHeight="1">
      <c r="A5651" s="74" t="s">
        <v>12632</v>
      </c>
      <c r="B5651" s="74" t="s">
        <v>12633</v>
      </c>
      <c r="C5651" s="74" t="s">
        <v>923</v>
      </c>
      <c r="D5651" s="74" t="s">
        <v>14000</v>
      </c>
    </row>
    <row r="5652" ht="14.25" customHeight="1">
      <c r="A5652" s="74" t="s">
        <v>12652</v>
      </c>
      <c r="B5652" s="74" t="s">
        <v>12653</v>
      </c>
      <c r="C5652" s="74" t="s">
        <v>3934</v>
      </c>
      <c r="D5652" s="74" t="s">
        <v>14000</v>
      </c>
    </row>
    <row r="5653" ht="14.25" customHeight="1">
      <c r="A5653" s="74" t="s">
        <v>3713</v>
      </c>
      <c r="B5653" s="74" t="s">
        <v>1853</v>
      </c>
      <c r="C5653" s="74" t="s">
        <v>3968</v>
      </c>
      <c r="D5653" s="74" t="s">
        <v>14000</v>
      </c>
    </row>
    <row r="5654" ht="14.25" customHeight="1">
      <c r="A5654" s="74" t="s">
        <v>13453</v>
      </c>
      <c r="B5654" s="74" t="s">
        <v>325</v>
      </c>
      <c r="C5654" s="74" t="s">
        <v>100</v>
      </c>
      <c r="D5654" s="74" t="s">
        <v>14000</v>
      </c>
    </row>
    <row r="5655" ht="14.25" customHeight="1">
      <c r="A5655" s="74" t="s">
        <v>13454</v>
      </c>
      <c r="B5655" s="74" t="s">
        <v>994</v>
      </c>
      <c r="C5655" s="74" t="s">
        <v>100</v>
      </c>
      <c r="D5655" s="74" t="s">
        <v>14000</v>
      </c>
    </row>
    <row r="5656" ht="14.25" customHeight="1">
      <c r="A5656" s="74" t="s">
        <v>12709</v>
      </c>
      <c r="B5656" s="74" t="s">
        <v>12710</v>
      </c>
      <c r="C5656" s="74" t="s">
        <v>3968</v>
      </c>
      <c r="D5656" s="74" t="s">
        <v>14000</v>
      </c>
    </row>
    <row r="5657" ht="14.25" customHeight="1">
      <c r="A5657" s="74" t="s">
        <v>12737</v>
      </c>
      <c r="B5657" s="74" t="s">
        <v>12738</v>
      </c>
      <c r="C5657" s="74" t="s">
        <v>3968</v>
      </c>
      <c r="D5657" s="74" t="s">
        <v>14000</v>
      </c>
    </row>
    <row r="5658" ht="14.25" customHeight="1">
      <c r="A5658" s="74" t="s">
        <v>13455</v>
      </c>
      <c r="B5658" s="74" t="s">
        <v>1857</v>
      </c>
      <c r="C5658" s="74" t="s">
        <v>100</v>
      </c>
      <c r="D5658" s="74" t="s">
        <v>14000</v>
      </c>
    </row>
    <row r="5659" ht="14.25" customHeight="1">
      <c r="A5659" s="74" t="s">
        <v>13456</v>
      </c>
      <c r="B5659" s="74" t="s">
        <v>1861</v>
      </c>
      <c r="C5659" s="74" t="s">
        <v>100</v>
      </c>
      <c r="D5659" s="74" t="s">
        <v>14000</v>
      </c>
    </row>
    <row r="5660" ht="14.25" customHeight="1">
      <c r="A5660" s="74" t="s">
        <v>12741</v>
      </c>
      <c r="B5660" s="74" t="s">
        <v>12742</v>
      </c>
      <c r="C5660" s="74" t="s">
        <v>100</v>
      </c>
      <c r="D5660" s="74" t="s">
        <v>14000</v>
      </c>
    </row>
    <row r="5661" ht="14.25" customHeight="1">
      <c r="A5661" s="74" t="s">
        <v>12747</v>
      </c>
      <c r="B5661" s="74" t="s">
        <v>12748</v>
      </c>
      <c r="C5661" s="74" t="s">
        <v>100</v>
      </c>
      <c r="D5661" s="74" t="s">
        <v>14000</v>
      </c>
    </row>
    <row r="5662" ht="14.25" customHeight="1">
      <c r="A5662" s="74" t="s">
        <v>12763</v>
      </c>
      <c r="B5662" s="74" t="s">
        <v>12764</v>
      </c>
      <c r="C5662" s="74" t="s">
        <v>100</v>
      </c>
      <c r="D5662" s="74" t="s">
        <v>14000</v>
      </c>
    </row>
    <row r="5663" ht="14.25" customHeight="1">
      <c r="A5663" s="74" t="s">
        <v>12783</v>
      </c>
      <c r="B5663" s="74" t="s">
        <v>85</v>
      </c>
      <c r="C5663" s="74" t="s">
        <v>100</v>
      </c>
      <c r="D5663" s="74" t="s">
        <v>14000</v>
      </c>
    </row>
    <row r="5664" ht="14.25" customHeight="1">
      <c r="A5664" s="74" t="s">
        <v>12788</v>
      </c>
      <c r="B5664" s="74" t="s">
        <v>13511</v>
      </c>
      <c r="C5664" s="74" t="s">
        <v>3934</v>
      </c>
      <c r="D5664" s="74" t="s">
        <v>14000</v>
      </c>
    </row>
    <row r="5665" ht="14.25" customHeight="1">
      <c r="A5665" s="74" t="s">
        <v>12789</v>
      </c>
      <c r="B5665" s="74" t="s">
        <v>1873</v>
      </c>
      <c r="C5665" s="74" t="s">
        <v>100</v>
      </c>
      <c r="D5665" s="74" t="s">
        <v>14000</v>
      </c>
    </row>
    <row r="5666" ht="14.25" customHeight="1">
      <c r="A5666" s="74" t="s">
        <v>12804</v>
      </c>
      <c r="B5666" s="74" t="s">
        <v>12805</v>
      </c>
      <c r="C5666" s="74" t="s">
        <v>100</v>
      </c>
      <c r="D5666" s="74" t="s">
        <v>14000</v>
      </c>
    </row>
    <row r="5667" ht="14.25" customHeight="1">
      <c r="A5667" s="74" t="s">
        <v>12818</v>
      </c>
      <c r="B5667" s="74" t="s">
        <v>12819</v>
      </c>
      <c r="C5667" s="74" t="s">
        <v>100</v>
      </c>
      <c r="D5667" s="74" t="s">
        <v>14000</v>
      </c>
    </row>
    <row r="5668" ht="14.25" customHeight="1">
      <c r="A5668" s="74" t="s">
        <v>12822</v>
      </c>
      <c r="B5668" s="74" t="s">
        <v>5138</v>
      </c>
      <c r="C5668" s="74" t="s">
        <v>50</v>
      </c>
      <c r="D5668" s="74" t="s">
        <v>14000</v>
      </c>
    </row>
    <row r="5669" ht="14.25" customHeight="1">
      <c r="A5669" s="74" t="s">
        <v>12829</v>
      </c>
      <c r="B5669" s="74" t="s">
        <v>12830</v>
      </c>
      <c r="C5669" s="74" t="s">
        <v>3934</v>
      </c>
      <c r="D5669" s="74" t="s">
        <v>14000</v>
      </c>
    </row>
    <row r="5670" ht="14.25" customHeight="1">
      <c r="A5670" s="74" t="s">
        <v>13457</v>
      </c>
      <c r="B5670" s="74" t="s">
        <v>505</v>
      </c>
      <c r="C5670" s="74" t="s">
        <v>50</v>
      </c>
      <c r="D5670" s="74" t="s">
        <v>14000</v>
      </c>
    </row>
    <row r="5671" ht="14.25" customHeight="1">
      <c r="A5671" s="74" t="s">
        <v>3726</v>
      </c>
      <c r="B5671" s="74" t="s">
        <v>1877</v>
      </c>
      <c r="C5671" s="74" t="s">
        <v>127</v>
      </c>
      <c r="D5671" s="74" t="s">
        <v>14000</v>
      </c>
    </row>
    <row r="5672" ht="14.25" customHeight="1">
      <c r="A5672" s="74" t="s">
        <v>12845</v>
      </c>
      <c r="B5672" s="74" t="s">
        <v>3589</v>
      </c>
      <c r="C5672" s="74" t="s">
        <v>127</v>
      </c>
      <c r="D5672" s="74" t="s">
        <v>14000</v>
      </c>
    </row>
    <row r="5673" ht="14.25" customHeight="1">
      <c r="A5673" s="74" t="s">
        <v>12852</v>
      </c>
      <c r="B5673" s="74" t="s">
        <v>12853</v>
      </c>
      <c r="C5673" s="74" t="s">
        <v>3934</v>
      </c>
      <c r="D5673" s="74" t="s">
        <v>14000</v>
      </c>
    </row>
    <row r="5674" ht="14.25" customHeight="1">
      <c r="A5674" s="74" t="s">
        <v>12858</v>
      </c>
      <c r="B5674" s="74" t="s">
        <v>3361</v>
      </c>
      <c r="C5674" s="74" t="s">
        <v>1026</v>
      </c>
      <c r="D5674" s="74" t="s">
        <v>14000</v>
      </c>
    </row>
    <row r="5675" ht="14.25" customHeight="1">
      <c r="A5675" s="74" t="s">
        <v>12861</v>
      </c>
      <c r="B5675" s="74" t="s">
        <v>3594</v>
      </c>
      <c r="C5675" s="74" t="s">
        <v>57</v>
      </c>
      <c r="D5675" s="74" t="s">
        <v>14000</v>
      </c>
    </row>
    <row r="5676" ht="14.25" customHeight="1">
      <c r="A5676" s="74" t="s">
        <v>12897</v>
      </c>
      <c r="B5676" s="74" t="s">
        <v>12898</v>
      </c>
      <c r="C5676" s="74" t="s">
        <v>100</v>
      </c>
      <c r="D5676" s="74" t="s">
        <v>14000</v>
      </c>
    </row>
    <row r="5677" ht="14.25" customHeight="1">
      <c r="A5677" s="74" t="s">
        <v>12899</v>
      </c>
      <c r="B5677" s="74" t="s">
        <v>12900</v>
      </c>
      <c r="C5677" s="74" t="s">
        <v>3934</v>
      </c>
      <c r="D5677" s="74" t="s">
        <v>14000</v>
      </c>
    </row>
    <row r="5678" ht="14.25" customHeight="1">
      <c r="A5678" s="74" t="s">
        <v>13458</v>
      </c>
      <c r="B5678" s="74" t="s">
        <v>13459</v>
      </c>
      <c r="C5678" s="74" t="s">
        <v>57</v>
      </c>
      <c r="D5678" s="74" t="s">
        <v>14000</v>
      </c>
    </row>
    <row r="5679" ht="14.25" customHeight="1">
      <c r="A5679" s="74" t="s">
        <v>12977</v>
      </c>
      <c r="B5679" s="74" t="s">
        <v>12978</v>
      </c>
      <c r="C5679" s="74" t="s">
        <v>3934</v>
      </c>
      <c r="D5679" s="74" t="s">
        <v>14000</v>
      </c>
    </row>
    <row r="5680" ht="14.25" customHeight="1">
      <c r="A5680" s="74" t="s">
        <v>13022</v>
      </c>
      <c r="B5680" s="74" t="s">
        <v>13023</v>
      </c>
      <c r="C5680" s="74" t="s">
        <v>3934</v>
      </c>
      <c r="D5680" s="74" t="s">
        <v>14000</v>
      </c>
    </row>
    <row r="5681" ht="14.25" customHeight="1">
      <c r="A5681" s="74" t="s">
        <v>13462</v>
      </c>
      <c r="B5681" s="74" t="s">
        <v>1955</v>
      </c>
      <c r="C5681" s="74" t="s">
        <v>3968</v>
      </c>
      <c r="D5681" s="74" t="s">
        <v>14000</v>
      </c>
    </row>
    <row r="5682" ht="14.25" customHeight="1">
      <c r="A5682" s="74" t="s">
        <v>13463</v>
      </c>
      <c r="B5682" s="74" t="s">
        <v>1959</v>
      </c>
      <c r="C5682" s="74" t="s">
        <v>3968</v>
      </c>
      <c r="D5682" s="74" t="s">
        <v>14000</v>
      </c>
    </row>
    <row r="5683" ht="14.25" customHeight="1">
      <c r="A5683" s="74" t="s">
        <v>13088</v>
      </c>
      <c r="B5683" s="74" t="s">
        <v>13089</v>
      </c>
      <c r="C5683" s="74" t="s">
        <v>100</v>
      </c>
      <c r="D5683" s="74" t="s">
        <v>14000</v>
      </c>
    </row>
    <row r="5684" ht="14.25" customHeight="1">
      <c r="A5684" s="74" t="s">
        <v>13090</v>
      </c>
      <c r="B5684" s="74" t="s">
        <v>14022</v>
      </c>
      <c r="C5684" s="74" t="s">
        <v>100</v>
      </c>
      <c r="D5684" s="74" t="s">
        <v>14000</v>
      </c>
    </row>
    <row r="5685" ht="14.25" customHeight="1">
      <c r="A5685" s="74" t="s">
        <v>13095</v>
      </c>
      <c r="B5685" s="74" t="s">
        <v>14023</v>
      </c>
      <c r="C5685" s="74" t="s">
        <v>100</v>
      </c>
      <c r="D5685" s="74" t="s">
        <v>14000</v>
      </c>
    </row>
    <row r="5686" ht="14.25" customHeight="1">
      <c r="A5686" s="74" t="s">
        <v>3951</v>
      </c>
      <c r="B5686" s="74" t="s">
        <v>3952</v>
      </c>
      <c r="C5686" s="74" t="s">
        <v>3934</v>
      </c>
      <c r="D5686" s="74" t="s">
        <v>14024</v>
      </c>
    </row>
    <row r="5687" ht="14.25" customHeight="1">
      <c r="A5687" s="74" t="s">
        <v>13271</v>
      </c>
      <c r="B5687" s="74" t="s">
        <v>48</v>
      </c>
      <c r="C5687" s="74" t="s">
        <v>50</v>
      </c>
      <c r="D5687" s="74" t="s">
        <v>14024</v>
      </c>
    </row>
    <row r="5688" ht="14.25" customHeight="1">
      <c r="A5688" s="74" t="s">
        <v>13273</v>
      </c>
      <c r="B5688" s="74" t="s">
        <v>13274</v>
      </c>
      <c r="C5688" s="74" t="s">
        <v>57</v>
      </c>
      <c r="D5688" s="74" t="s">
        <v>14024</v>
      </c>
    </row>
    <row r="5689" ht="14.25" customHeight="1">
      <c r="A5689" s="74" t="s">
        <v>4024</v>
      </c>
      <c r="B5689" s="74" t="s">
        <v>4025</v>
      </c>
      <c r="C5689" s="74" t="s">
        <v>71</v>
      </c>
      <c r="D5689" s="74" t="s">
        <v>14024</v>
      </c>
    </row>
    <row r="5690" ht="14.25" customHeight="1">
      <c r="A5690" s="74" t="s">
        <v>4031</v>
      </c>
      <c r="B5690" s="74" t="s">
        <v>4032</v>
      </c>
      <c r="C5690" s="74" t="s">
        <v>3934</v>
      </c>
      <c r="D5690" s="74" t="s">
        <v>14024</v>
      </c>
    </row>
    <row r="5691" ht="14.25" customHeight="1">
      <c r="A5691" s="74" t="s">
        <v>4094</v>
      </c>
      <c r="B5691" s="74" t="s">
        <v>3141</v>
      </c>
      <c r="C5691" s="74" t="s">
        <v>71</v>
      </c>
      <c r="D5691" s="74" t="s">
        <v>14024</v>
      </c>
    </row>
    <row r="5692" ht="14.25" customHeight="1">
      <c r="A5692" s="74" t="s">
        <v>4096</v>
      </c>
      <c r="B5692" s="74" t="s">
        <v>4101</v>
      </c>
      <c r="C5692" s="74" t="s">
        <v>3934</v>
      </c>
      <c r="D5692" s="74" t="s">
        <v>14024</v>
      </c>
    </row>
    <row r="5693" ht="14.25" customHeight="1">
      <c r="A5693" s="74" t="s">
        <v>4196</v>
      </c>
      <c r="B5693" s="74" t="s">
        <v>4197</v>
      </c>
      <c r="C5693" s="74" t="s">
        <v>3934</v>
      </c>
      <c r="D5693" s="74" t="s">
        <v>14024</v>
      </c>
    </row>
    <row r="5694" ht="14.25" customHeight="1">
      <c r="A5694" s="74" t="s">
        <v>13275</v>
      </c>
      <c r="B5694" s="74" t="s">
        <v>104</v>
      </c>
      <c r="C5694" s="74" t="s">
        <v>50</v>
      </c>
      <c r="D5694" s="74" t="s">
        <v>14024</v>
      </c>
    </row>
    <row r="5695" ht="14.25" customHeight="1">
      <c r="A5695" s="74" t="s">
        <v>13276</v>
      </c>
      <c r="B5695" s="74" t="s">
        <v>109</v>
      </c>
      <c r="C5695" s="74" t="s">
        <v>50</v>
      </c>
      <c r="D5695" s="74" t="s">
        <v>14024</v>
      </c>
    </row>
    <row r="5696" ht="14.25" customHeight="1">
      <c r="A5696" s="74" t="s">
        <v>4253</v>
      </c>
      <c r="B5696" s="74" t="s">
        <v>4254</v>
      </c>
      <c r="C5696" s="74" t="s">
        <v>3934</v>
      </c>
      <c r="D5696" s="74" t="s">
        <v>14024</v>
      </c>
    </row>
    <row r="5697" ht="14.25" customHeight="1">
      <c r="A5697" s="74" t="s">
        <v>4346</v>
      </c>
      <c r="B5697" s="74" t="s">
        <v>4347</v>
      </c>
      <c r="C5697" s="74" t="s">
        <v>57</v>
      </c>
      <c r="D5697" s="74" t="s">
        <v>14024</v>
      </c>
    </row>
    <row r="5698" ht="14.25" customHeight="1">
      <c r="A5698" s="74" t="s">
        <v>4395</v>
      </c>
      <c r="B5698" s="74" t="s">
        <v>4396</v>
      </c>
      <c r="C5698" s="74" t="s">
        <v>3934</v>
      </c>
      <c r="D5698" s="74" t="s">
        <v>14024</v>
      </c>
    </row>
    <row r="5699" ht="14.25" customHeight="1">
      <c r="A5699" s="74" t="s">
        <v>4411</v>
      </c>
      <c r="B5699" s="74" t="s">
        <v>4412</v>
      </c>
      <c r="C5699" s="74" t="s">
        <v>3934</v>
      </c>
      <c r="D5699" s="74" t="s">
        <v>14024</v>
      </c>
    </row>
    <row r="5700" ht="14.25" customHeight="1">
      <c r="A5700" s="74" t="s">
        <v>13277</v>
      </c>
      <c r="B5700" s="74" t="s">
        <v>13278</v>
      </c>
      <c r="C5700" s="74" t="s">
        <v>3934</v>
      </c>
      <c r="D5700" s="74" t="s">
        <v>14024</v>
      </c>
    </row>
    <row r="5701" ht="14.25" customHeight="1">
      <c r="A5701" s="74" t="s">
        <v>4463</v>
      </c>
      <c r="B5701" s="74" t="s">
        <v>4464</v>
      </c>
      <c r="C5701" s="74" t="s">
        <v>127</v>
      </c>
      <c r="D5701" s="74" t="s">
        <v>14024</v>
      </c>
    </row>
    <row r="5702" ht="14.25" customHeight="1">
      <c r="A5702" s="74" t="s">
        <v>13279</v>
      </c>
      <c r="B5702" s="74" t="s">
        <v>125</v>
      </c>
      <c r="C5702" s="74" t="s">
        <v>127</v>
      </c>
      <c r="D5702" s="74" t="s">
        <v>14024</v>
      </c>
    </row>
    <row r="5703" ht="14.25" customHeight="1">
      <c r="A5703" s="74" t="s">
        <v>4499</v>
      </c>
      <c r="B5703" s="74" t="s">
        <v>4500</v>
      </c>
      <c r="C5703" s="74" t="s">
        <v>127</v>
      </c>
      <c r="D5703" s="74" t="s">
        <v>14024</v>
      </c>
    </row>
    <row r="5704" ht="14.25" customHeight="1">
      <c r="A5704" s="74" t="s">
        <v>4501</v>
      </c>
      <c r="B5704" s="74" t="s">
        <v>4502</v>
      </c>
      <c r="C5704" s="74" t="s">
        <v>3934</v>
      </c>
      <c r="D5704" s="74" t="s">
        <v>14024</v>
      </c>
    </row>
    <row r="5705" ht="14.25" customHeight="1">
      <c r="A5705" s="74" t="s">
        <v>13280</v>
      </c>
      <c r="B5705" s="74" t="s">
        <v>138</v>
      </c>
      <c r="C5705" s="74" t="s">
        <v>50</v>
      </c>
      <c r="D5705" s="74" t="s">
        <v>14024</v>
      </c>
    </row>
    <row r="5706" ht="14.25" customHeight="1">
      <c r="A5706" s="74" t="s">
        <v>13281</v>
      </c>
      <c r="B5706" s="74" t="s">
        <v>143</v>
      </c>
      <c r="C5706" s="74" t="s">
        <v>100</v>
      </c>
      <c r="D5706" s="74" t="s">
        <v>14024</v>
      </c>
    </row>
    <row r="5707" ht="14.25" customHeight="1">
      <c r="A5707" s="74" t="s">
        <v>13282</v>
      </c>
      <c r="B5707" s="74" t="s">
        <v>147</v>
      </c>
      <c r="C5707" s="74" t="s">
        <v>127</v>
      </c>
      <c r="D5707" s="74" t="s">
        <v>14024</v>
      </c>
    </row>
    <row r="5708" ht="14.25" customHeight="1">
      <c r="A5708" s="74" t="s">
        <v>13283</v>
      </c>
      <c r="B5708" s="74" t="s">
        <v>156</v>
      </c>
      <c r="C5708" s="74" t="s">
        <v>50</v>
      </c>
      <c r="D5708" s="74" t="s">
        <v>14024</v>
      </c>
    </row>
    <row r="5709" ht="14.25" customHeight="1">
      <c r="A5709" s="74" t="s">
        <v>13284</v>
      </c>
      <c r="B5709" s="74" t="s">
        <v>160</v>
      </c>
      <c r="C5709" s="74" t="s">
        <v>50</v>
      </c>
      <c r="D5709" s="74" t="s">
        <v>14024</v>
      </c>
    </row>
    <row r="5710" ht="14.25" customHeight="1">
      <c r="A5710" s="74" t="s">
        <v>13285</v>
      </c>
      <c r="B5710" s="74" t="s">
        <v>164</v>
      </c>
      <c r="C5710" s="74" t="s">
        <v>3968</v>
      </c>
      <c r="D5710" s="74" t="s">
        <v>14024</v>
      </c>
    </row>
    <row r="5711" ht="14.25" customHeight="1">
      <c r="A5711" s="74" t="s">
        <v>13286</v>
      </c>
      <c r="B5711" s="74" t="s">
        <v>174</v>
      </c>
      <c r="C5711" s="74" t="s">
        <v>100</v>
      </c>
      <c r="D5711" s="74" t="s">
        <v>14024</v>
      </c>
    </row>
    <row r="5712" ht="14.25" customHeight="1">
      <c r="A5712" s="74" t="s">
        <v>13287</v>
      </c>
      <c r="B5712" s="74" t="s">
        <v>178</v>
      </c>
      <c r="C5712" s="74" t="s">
        <v>50</v>
      </c>
      <c r="D5712" s="74" t="s">
        <v>14024</v>
      </c>
    </row>
    <row r="5713" ht="14.25" customHeight="1">
      <c r="A5713" s="74" t="s">
        <v>4533</v>
      </c>
      <c r="B5713" s="74" t="s">
        <v>3176</v>
      </c>
      <c r="C5713" s="74" t="s">
        <v>3968</v>
      </c>
      <c r="D5713" s="74" t="s">
        <v>14024</v>
      </c>
    </row>
    <row r="5714" ht="14.25" customHeight="1">
      <c r="A5714" s="74" t="s">
        <v>4543</v>
      </c>
      <c r="B5714" s="74" t="s">
        <v>4544</v>
      </c>
      <c r="C5714" s="74" t="s">
        <v>100</v>
      </c>
      <c r="D5714" s="74" t="s">
        <v>14024</v>
      </c>
    </row>
    <row r="5715" ht="14.25" customHeight="1">
      <c r="A5715" s="74" t="s">
        <v>4545</v>
      </c>
      <c r="B5715" s="74" t="s">
        <v>4546</v>
      </c>
      <c r="C5715" s="74" t="s">
        <v>100</v>
      </c>
      <c r="D5715" s="74" t="s">
        <v>14024</v>
      </c>
    </row>
    <row r="5716" ht="14.25" customHeight="1">
      <c r="A5716" s="74" t="s">
        <v>4547</v>
      </c>
      <c r="B5716" s="74" t="s">
        <v>4548</v>
      </c>
      <c r="C5716" s="74" t="s">
        <v>100</v>
      </c>
      <c r="D5716" s="74" t="s">
        <v>14024</v>
      </c>
    </row>
    <row r="5717" ht="14.25" customHeight="1">
      <c r="A5717" s="74" t="s">
        <v>4550</v>
      </c>
      <c r="B5717" s="74" t="s">
        <v>4551</v>
      </c>
      <c r="C5717" s="74" t="s">
        <v>100</v>
      </c>
      <c r="D5717" s="74" t="s">
        <v>14024</v>
      </c>
    </row>
    <row r="5718" ht="14.25" customHeight="1">
      <c r="A5718" s="74" t="s">
        <v>4552</v>
      </c>
      <c r="B5718" s="74" t="s">
        <v>4553</v>
      </c>
      <c r="C5718" s="74" t="s">
        <v>100</v>
      </c>
      <c r="D5718" s="74" t="s">
        <v>14024</v>
      </c>
    </row>
    <row r="5719" ht="14.25" customHeight="1">
      <c r="A5719" s="74" t="s">
        <v>4554</v>
      </c>
      <c r="B5719" s="74" t="s">
        <v>4555</v>
      </c>
      <c r="C5719" s="74" t="s">
        <v>100</v>
      </c>
      <c r="D5719" s="74" t="s">
        <v>14024</v>
      </c>
    </row>
    <row r="5720" ht="14.25" customHeight="1">
      <c r="A5720" s="74" t="s">
        <v>4556</v>
      </c>
      <c r="B5720" s="74" t="s">
        <v>4557</v>
      </c>
      <c r="C5720" s="74" t="s">
        <v>71</v>
      </c>
      <c r="D5720" s="74" t="s">
        <v>14024</v>
      </c>
    </row>
    <row r="5721" ht="14.25" customHeight="1">
      <c r="A5721" s="74" t="s">
        <v>4558</v>
      </c>
      <c r="B5721" s="74" t="s">
        <v>4559</v>
      </c>
      <c r="C5721" s="74" t="s">
        <v>100</v>
      </c>
      <c r="D5721" s="74" t="s">
        <v>14024</v>
      </c>
    </row>
    <row r="5722" ht="14.25" customHeight="1">
      <c r="A5722" s="74" t="s">
        <v>4584</v>
      </c>
      <c r="B5722" s="74" t="s">
        <v>4585</v>
      </c>
      <c r="C5722" s="74" t="s">
        <v>3934</v>
      </c>
      <c r="D5722" s="74" t="s">
        <v>14024</v>
      </c>
    </row>
    <row r="5723" ht="14.25" customHeight="1">
      <c r="A5723" s="74" t="s">
        <v>13288</v>
      </c>
      <c r="B5723" s="74" t="s">
        <v>13289</v>
      </c>
      <c r="C5723" s="74" t="s">
        <v>3934</v>
      </c>
      <c r="D5723" s="74" t="s">
        <v>14024</v>
      </c>
    </row>
    <row r="5724" ht="14.25" customHeight="1">
      <c r="A5724" s="74" t="s">
        <v>4608</v>
      </c>
      <c r="B5724" s="74" t="s">
        <v>4609</v>
      </c>
      <c r="C5724" s="74" t="s">
        <v>3934</v>
      </c>
      <c r="D5724" s="74" t="s">
        <v>14024</v>
      </c>
    </row>
    <row r="5725" ht="14.25" customHeight="1">
      <c r="A5725" s="74" t="s">
        <v>4610</v>
      </c>
      <c r="B5725" s="74" t="s">
        <v>4611</v>
      </c>
      <c r="C5725" s="74" t="s">
        <v>3934</v>
      </c>
      <c r="D5725" s="74" t="s">
        <v>14024</v>
      </c>
    </row>
    <row r="5726" ht="14.25" customHeight="1">
      <c r="A5726" s="74" t="s">
        <v>4630</v>
      </c>
      <c r="B5726" s="74" t="s">
        <v>4631</v>
      </c>
      <c r="C5726" s="74" t="s">
        <v>3968</v>
      </c>
      <c r="D5726" s="74" t="s">
        <v>14024</v>
      </c>
    </row>
    <row r="5727" ht="14.25" customHeight="1">
      <c r="A5727" s="74" t="s">
        <v>4632</v>
      </c>
      <c r="B5727" s="74" t="s">
        <v>4633</v>
      </c>
      <c r="C5727" s="74" t="s">
        <v>100</v>
      </c>
      <c r="D5727" s="74" t="s">
        <v>14024</v>
      </c>
    </row>
    <row r="5728" ht="14.25" customHeight="1">
      <c r="A5728" s="74" t="s">
        <v>4634</v>
      </c>
      <c r="B5728" s="74" t="s">
        <v>4635</v>
      </c>
      <c r="C5728" s="74" t="s">
        <v>100</v>
      </c>
      <c r="D5728" s="74" t="s">
        <v>14024</v>
      </c>
    </row>
    <row r="5729" ht="14.25" customHeight="1">
      <c r="A5729" s="74" t="s">
        <v>4636</v>
      </c>
      <c r="B5729" s="74" t="s">
        <v>4637</v>
      </c>
      <c r="C5729" s="74" t="s">
        <v>100</v>
      </c>
      <c r="D5729" s="74" t="s">
        <v>14024</v>
      </c>
    </row>
    <row r="5730" ht="14.25" customHeight="1">
      <c r="A5730" s="74" t="s">
        <v>4638</v>
      </c>
      <c r="B5730" s="74" t="s">
        <v>4639</v>
      </c>
      <c r="C5730" s="74" t="s">
        <v>71</v>
      </c>
      <c r="D5730" s="74" t="s">
        <v>14024</v>
      </c>
    </row>
    <row r="5731" ht="14.25" customHeight="1">
      <c r="A5731" s="74" t="s">
        <v>4640</v>
      </c>
      <c r="B5731" s="74" t="s">
        <v>4641</v>
      </c>
      <c r="C5731" s="74" t="s">
        <v>3934</v>
      </c>
      <c r="D5731" s="74" t="s">
        <v>14024</v>
      </c>
    </row>
    <row r="5732" ht="14.25" customHeight="1">
      <c r="A5732" s="74" t="s">
        <v>4656</v>
      </c>
      <c r="B5732" s="74" t="s">
        <v>4657</v>
      </c>
      <c r="C5732" s="74" t="s">
        <v>100</v>
      </c>
      <c r="D5732" s="74" t="s">
        <v>14024</v>
      </c>
    </row>
    <row r="5733" ht="14.25" customHeight="1">
      <c r="A5733" s="74" t="s">
        <v>4658</v>
      </c>
      <c r="B5733" s="74" t="s">
        <v>4659</v>
      </c>
      <c r="C5733" s="74" t="s">
        <v>100</v>
      </c>
      <c r="D5733" s="74" t="s">
        <v>14024</v>
      </c>
    </row>
    <row r="5734" ht="14.25" customHeight="1">
      <c r="A5734" s="74" t="s">
        <v>4660</v>
      </c>
      <c r="B5734" s="74" t="s">
        <v>4661</v>
      </c>
      <c r="C5734" s="74" t="s">
        <v>100</v>
      </c>
      <c r="D5734" s="74" t="s">
        <v>14024</v>
      </c>
    </row>
    <row r="5735" ht="14.25" customHeight="1">
      <c r="A5735" s="74" t="s">
        <v>4677</v>
      </c>
      <c r="B5735" s="74" t="s">
        <v>4678</v>
      </c>
      <c r="C5735" s="74" t="s">
        <v>3934</v>
      </c>
      <c r="D5735" s="74" t="s">
        <v>14024</v>
      </c>
    </row>
    <row r="5736" ht="14.25" customHeight="1">
      <c r="A5736" s="74" t="s">
        <v>13290</v>
      </c>
      <c r="B5736" s="74" t="s">
        <v>13291</v>
      </c>
      <c r="C5736" s="74" t="s">
        <v>3934</v>
      </c>
      <c r="D5736" s="74" t="s">
        <v>14024</v>
      </c>
    </row>
    <row r="5737" ht="14.25" customHeight="1">
      <c r="A5737" s="74" t="s">
        <v>13292</v>
      </c>
      <c r="B5737" s="74" t="s">
        <v>13293</v>
      </c>
      <c r="C5737" s="74" t="s">
        <v>100</v>
      </c>
      <c r="D5737" s="74" t="s">
        <v>14024</v>
      </c>
    </row>
    <row r="5738" ht="14.25" customHeight="1">
      <c r="A5738" s="74" t="s">
        <v>13294</v>
      </c>
      <c r="B5738" s="74" t="s">
        <v>13295</v>
      </c>
      <c r="C5738" s="74" t="s">
        <v>50</v>
      </c>
      <c r="D5738" s="74" t="s">
        <v>14024</v>
      </c>
    </row>
    <row r="5739" ht="14.25" customHeight="1">
      <c r="A5739" s="74" t="s">
        <v>4745</v>
      </c>
      <c r="B5739" s="74" t="s">
        <v>4746</v>
      </c>
      <c r="C5739" s="74" t="s">
        <v>3934</v>
      </c>
      <c r="D5739" s="74" t="s">
        <v>14024</v>
      </c>
    </row>
    <row r="5740" ht="14.25" customHeight="1">
      <c r="A5740" s="74" t="s">
        <v>4763</v>
      </c>
      <c r="B5740" s="74" t="s">
        <v>4764</v>
      </c>
      <c r="C5740" s="74" t="s">
        <v>57</v>
      </c>
      <c r="D5740" s="74" t="s">
        <v>14024</v>
      </c>
    </row>
    <row r="5741" ht="14.25" customHeight="1">
      <c r="A5741" s="74" t="s">
        <v>4765</v>
      </c>
      <c r="B5741" s="74" t="s">
        <v>4766</v>
      </c>
      <c r="C5741" s="74" t="s">
        <v>3934</v>
      </c>
      <c r="D5741" s="74" t="s">
        <v>14024</v>
      </c>
    </row>
    <row r="5742" ht="14.25" customHeight="1">
      <c r="A5742" s="74" t="s">
        <v>4767</v>
      </c>
      <c r="B5742" s="74" t="s">
        <v>4768</v>
      </c>
      <c r="C5742" s="74" t="s">
        <v>50</v>
      </c>
      <c r="D5742" s="74" t="s">
        <v>14024</v>
      </c>
    </row>
    <row r="5743" ht="14.25" customHeight="1">
      <c r="A5743" s="74" t="s">
        <v>4785</v>
      </c>
      <c r="B5743" s="74" t="s">
        <v>4786</v>
      </c>
      <c r="C5743" s="74" t="s">
        <v>3968</v>
      </c>
      <c r="D5743" s="74" t="s">
        <v>14024</v>
      </c>
    </row>
    <row r="5744" ht="14.25" customHeight="1">
      <c r="A5744" s="74" t="s">
        <v>4793</v>
      </c>
      <c r="B5744" s="74" t="s">
        <v>4794</v>
      </c>
      <c r="C5744" s="74" t="s">
        <v>3968</v>
      </c>
      <c r="D5744" s="74" t="s">
        <v>14024</v>
      </c>
    </row>
    <row r="5745" ht="14.25" customHeight="1">
      <c r="A5745" s="74" t="s">
        <v>13296</v>
      </c>
      <c r="B5745" s="74" t="s">
        <v>206</v>
      </c>
      <c r="C5745" s="74" t="s">
        <v>100</v>
      </c>
      <c r="D5745" s="74" t="s">
        <v>14024</v>
      </c>
    </row>
    <row r="5746" ht="14.25" customHeight="1">
      <c r="A5746" s="74" t="s">
        <v>4863</v>
      </c>
      <c r="B5746" s="74" t="s">
        <v>14002</v>
      </c>
      <c r="C5746" s="74" t="s">
        <v>3934</v>
      </c>
      <c r="D5746" s="74" t="s">
        <v>14024</v>
      </c>
    </row>
    <row r="5747" ht="14.25" customHeight="1">
      <c r="A5747" s="74" t="s">
        <v>13297</v>
      </c>
      <c r="B5747" s="74" t="s">
        <v>2083</v>
      </c>
      <c r="C5747" s="74" t="s">
        <v>57</v>
      </c>
      <c r="D5747" s="74" t="s">
        <v>14024</v>
      </c>
    </row>
    <row r="5748" ht="14.25" customHeight="1">
      <c r="A5748" s="74" t="s">
        <v>13298</v>
      </c>
      <c r="B5748" s="74" t="s">
        <v>13299</v>
      </c>
      <c r="C5748" s="74" t="s">
        <v>923</v>
      </c>
      <c r="D5748" s="74" t="s">
        <v>14024</v>
      </c>
    </row>
    <row r="5749" ht="14.25" customHeight="1">
      <c r="A5749" s="74" t="s">
        <v>13300</v>
      </c>
      <c r="B5749" s="74" t="s">
        <v>13301</v>
      </c>
      <c r="C5749" s="74" t="s">
        <v>3968</v>
      </c>
      <c r="D5749" s="74" t="s">
        <v>14024</v>
      </c>
    </row>
    <row r="5750" ht="14.25" customHeight="1">
      <c r="A5750" s="74" t="s">
        <v>13302</v>
      </c>
      <c r="B5750" s="74" t="s">
        <v>13303</v>
      </c>
      <c r="C5750" s="74" t="s">
        <v>66</v>
      </c>
      <c r="D5750" s="74" t="s">
        <v>14024</v>
      </c>
    </row>
    <row r="5751" ht="14.25" customHeight="1">
      <c r="A5751" s="74" t="s">
        <v>4910</v>
      </c>
      <c r="B5751" s="74" t="s">
        <v>4911</v>
      </c>
      <c r="C5751" s="74" t="s">
        <v>3968</v>
      </c>
      <c r="D5751" s="74" t="s">
        <v>14024</v>
      </c>
    </row>
    <row r="5752" ht="14.25" customHeight="1">
      <c r="A5752" s="74" t="s">
        <v>4947</v>
      </c>
      <c r="B5752" s="74" t="s">
        <v>4948</v>
      </c>
      <c r="C5752" s="74" t="s">
        <v>3934</v>
      </c>
      <c r="D5752" s="74" t="s">
        <v>14024</v>
      </c>
    </row>
    <row r="5753" ht="14.25" customHeight="1">
      <c r="A5753" s="74" t="s">
        <v>13304</v>
      </c>
      <c r="B5753" s="74" t="s">
        <v>219</v>
      </c>
      <c r="C5753" s="74" t="s">
        <v>100</v>
      </c>
      <c r="D5753" s="74" t="s">
        <v>14024</v>
      </c>
    </row>
    <row r="5754" ht="14.25" customHeight="1">
      <c r="A5754" s="74" t="s">
        <v>13305</v>
      </c>
      <c r="B5754" s="74" t="s">
        <v>4954</v>
      </c>
      <c r="C5754" s="74" t="s">
        <v>3968</v>
      </c>
      <c r="D5754" s="74" t="s">
        <v>14024</v>
      </c>
    </row>
    <row r="5755" ht="14.25" customHeight="1">
      <c r="A5755" s="74" t="s">
        <v>5024</v>
      </c>
      <c r="B5755" s="74" t="s">
        <v>256</v>
      </c>
      <c r="C5755" s="74" t="s">
        <v>3968</v>
      </c>
      <c r="D5755" s="74" t="s">
        <v>14024</v>
      </c>
    </row>
    <row r="5756" ht="14.25" customHeight="1">
      <c r="A5756" s="74" t="s">
        <v>5078</v>
      </c>
      <c r="B5756" s="74" t="s">
        <v>272</v>
      </c>
      <c r="C5756" s="74" t="s">
        <v>100</v>
      </c>
      <c r="D5756" s="74" t="s">
        <v>14024</v>
      </c>
    </row>
    <row r="5757" ht="14.25" customHeight="1">
      <c r="A5757" s="74" t="s">
        <v>5081</v>
      </c>
      <c r="B5757" s="74" t="s">
        <v>5082</v>
      </c>
      <c r="C5757" s="74" t="s">
        <v>3934</v>
      </c>
      <c r="D5757" s="74" t="s">
        <v>14024</v>
      </c>
    </row>
    <row r="5758" ht="14.25" customHeight="1">
      <c r="A5758" s="74" t="s">
        <v>5083</v>
      </c>
      <c r="B5758" s="74" t="s">
        <v>5084</v>
      </c>
      <c r="C5758" s="74" t="s">
        <v>100</v>
      </c>
      <c r="D5758" s="74" t="s">
        <v>14024</v>
      </c>
    </row>
    <row r="5759" ht="14.25" customHeight="1">
      <c r="A5759" s="74" t="s">
        <v>5085</v>
      </c>
      <c r="B5759" s="74" t="s">
        <v>5086</v>
      </c>
      <c r="C5759" s="74" t="s">
        <v>3934</v>
      </c>
      <c r="D5759" s="74" t="s">
        <v>14024</v>
      </c>
    </row>
    <row r="5760" ht="14.25" customHeight="1">
      <c r="A5760" s="74" t="s">
        <v>5091</v>
      </c>
      <c r="B5760" s="74" t="s">
        <v>5092</v>
      </c>
      <c r="C5760" s="74" t="s">
        <v>100</v>
      </c>
      <c r="D5760" s="74" t="s">
        <v>14024</v>
      </c>
    </row>
    <row r="5761" ht="14.25" customHeight="1">
      <c r="A5761" s="74" t="s">
        <v>5095</v>
      </c>
      <c r="B5761" s="74" t="s">
        <v>5096</v>
      </c>
      <c r="C5761" s="74" t="s">
        <v>3934</v>
      </c>
      <c r="D5761" s="74" t="s">
        <v>14024</v>
      </c>
    </row>
    <row r="5762" ht="14.25" customHeight="1">
      <c r="A5762" s="74" t="s">
        <v>5105</v>
      </c>
      <c r="B5762" s="74" t="s">
        <v>5106</v>
      </c>
      <c r="C5762" s="74" t="s">
        <v>3934</v>
      </c>
      <c r="D5762" s="74" t="s">
        <v>14024</v>
      </c>
    </row>
    <row r="5763" ht="14.25" customHeight="1">
      <c r="A5763" s="74" t="s">
        <v>5107</v>
      </c>
      <c r="B5763" s="74" t="s">
        <v>5108</v>
      </c>
      <c r="C5763" s="74" t="s">
        <v>3934</v>
      </c>
      <c r="D5763" s="74" t="s">
        <v>14024</v>
      </c>
    </row>
    <row r="5764" ht="14.25" customHeight="1">
      <c r="A5764" s="74" t="s">
        <v>5117</v>
      </c>
      <c r="B5764" s="74" t="s">
        <v>5118</v>
      </c>
      <c r="C5764" s="74" t="s">
        <v>3934</v>
      </c>
      <c r="D5764" s="74" t="s">
        <v>14024</v>
      </c>
    </row>
    <row r="5765" ht="14.25" customHeight="1">
      <c r="A5765" s="74" t="s">
        <v>5119</v>
      </c>
      <c r="B5765" s="74" t="s">
        <v>5120</v>
      </c>
      <c r="C5765" s="74" t="s">
        <v>3934</v>
      </c>
      <c r="D5765" s="74" t="s">
        <v>14024</v>
      </c>
    </row>
    <row r="5766" ht="14.25" customHeight="1">
      <c r="A5766" s="74" t="s">
        <v>13307</v>
      </c>
      <c r="B5766" s="74" t="s">
        <v>310</v>
      </c>
      <c r="C5766" s="74" t="s">
        <v>100</v>
      </c>
      <c r="D5766" s="74" t="s">
        <v>14024</v>
      </c>
    </row>
    <row r="5767" ht="14.25" customHeight="1">
      <c r="A5767" s="74" t="s">
        <v>5144</v>
      </c>
      <c r="B5767" s="74" t="s">
        <v>5145</v>
      </c>
      <c r="C5767" s="74" t="s">
        <v>3934</v>
      </c>
      <c r="D5767" s="74" t="s">
        <v>14024</v>
      </c>
    </row>
    <row r="5768" ht="14.25" customHeight="1">
      <c r="A5768" s="74" t="s">
        <v>5176</v>
      </c>
      <c r="B5768" s="74" t="s">
        <v>5177</v>
      </c>
      <c r="C5768" s="74" t="s">
        <v>3934</v>
      </c>
      <c r="D5768" s="74" t="s">
        <v>14024</v>
      </c>
    </row>
    <row r="5769" ht="14.25" customHeight="1">
      <c r="A5769" s="74" t="s">
        <v>5232</v>
      </c>
      <c r="B5769" s="74" t="s">
        <v>5233</v>
      </c>
      <c r="C5769" s="74" t="s">
        <v>3934</v>
      </c>
      <c r="D5769" s="74" t="s">
        <v>14024</v>
      </c>
    </row>
    <row r="5770" ht="14.25" customHeight="1">
      <c r="A5770" s="74" t="s">
        <v>13308</v>
      </c>
      <c r="B5770" s="74" t="s">
        <v>13514</v>
      </c>
      <c r="C5770" s="74" t="s">
        <v>3934</v>
      </c>
      <c r="D5770" s="74" t="s">
        <v>14024</v>
      </c>
    </row>
    <row r="5771" ht="14.25" customHeight="1">
      <c r="A5771" s="74" t="s">
        <v>13309</v>
      </c>
      <c r="B5771" s="74" t="s">
        <v>13467</v>
      </c>
      <c r="C5771" s="74" t="s">
        <v>3968</v>
      </c>
      <c r="D5771" s="74" t="s">
        <v>14024</v>
      </c>
    </row>
    <row r="5772" ht="14.25" customHeight="1">
      <c r="A5772" s="74" t="s">
        <v>5373</v>
      </c>
      <c r="B5772" s="74" t="s">
        <v>350</v>
      </c>
      <c r="C5772" s="74" t="s">
        <v>127</v>
      </c>
      <c r="D5772" s="74" t="s">
        <v>14024</v>
      </c>
    </row>
    <row r="5773" ht="14.25" customHeight="1">
      <c r="A5773" s="74" t="s">
        <v>5402</v>
      </c>
      <c r="B5773" s="74" t="s">
        <v>5403</v>
      </c>
      <c r="C5773" s="74" t="s">
        <v>3968</v>
      </c>
      <c r="D5773" s="74" t="s">
        <v>14024</v>
      </c>
    </row>
    <row r="5774" ht="14.25" customHeight="1">
      <c r="A5774" s="74" t="s">
        <v>5423</v>
      </c>
      <c r="B5774" s="74" t="s">
        <v>5424</v>
      </c>
      <c r="C5774" s="74" t="s">
        <v>127</v>
      </c>
      <c r="D5774" s="74" t="s">
        <v>14024</v>
      </c>
    </row>
    <row r="5775" ht="14.25" customHeight="1">
      <c r="A5775" s="74" t="s">
        <v>13311</v>
      </c>
      <c r="B5775" s="74" t="s">
        <v>13468</v>
      </c>
      <c r="C5775" s="74" t="s">
        <v>3968</v>
      </c>
      <c r="D5775" s="74" t="s">
        <v>14024</v>
      </c>
    </row>
    <row r="5776" ht="14.25" customHeight="1">
      <c r="A5776" s="74" t="s">
        <v>5461</v>
      </c>
      <c r="B5776" s="74" t="s">
        <v>5462</v>
      </c>
      <c r="C5776" s="74" t="s">
        <v>3934</v>
      </c>
      <c r="D5776" s="74" t="s">
        <v>14024</v>
      </c>
    </row>
    <row r="5777" ht="14.25" customHeight="1">
      <c r="A5777" s="74" t="s">
        <v>5463</v>
      </c>
      <c r="B5777" s="74" t="s">
        <v>13469</v>
      </c>
      <c r="C5777" s="74" t="s">
        <v>3968</v>
      </c>
      <c r="D5777" s="74" t="s">
        <v>14024</v>
      </c>
    </row>
    <row r="5778" ht="14.25" customHeight="1">
      <c r="A5778" s="74" t="s">
        <v>13312</v>
      </c>
      <c r="B5778" s="74" t="s">
        <v>13313</v>
      </c>
      <c r="C5778" s="74" t="s">
        <v>66</v>
      </c>
      <c r="D5778" s="74" t="s">
        <v>14024</v>
      </c>
    </row>
    <row r="5779" ht="14.25" customHeight="1">
      <c r="A5779" s="74" t="s">
        <v>13314</v>
      </c>
      <c r="B5779" s="74" t="s">
        <v>14025</v>
      </c>
      <c r="C5779" s="74" t="s">
        <v>100</v>
      </c>
      <c r="D5779" s="74" t="s">
        <v>14024</v>
      </c>
    </row>
    <row r="5780" ht="14.25" customHeight="1">
      <c r="A5780" s="74" t="s">
        <v>5560</v>
      </c>
      <c r="B5780" s="74" t="s">
        <v>5561</v>
      </c>
      <c r="C5780" s="74" t="s">
        <v>57</v>
      </c>
      <c r="D5780" s="74" t="s">
        <v>14024</v>
      </c>
    </row>
    <row r="5781" ht="14.25" customHeight="1">
      <c r="A5781" s="74" t="s">
        <v>13315</v>
      </c>
      <c r="B5781" s="74" t="s">
        <v>423</v>
      </c>
      <c r="C5781" s="74" t="s">
        <v>3968</v>
      </c>
      <c r="D5781" s="74" t="s">
        <v>14024</v>
      </c>
    </row>
    <row r="5782" ht="14.25" customHeight="1">
      <c r="A5782" s="74" t="s">
        <v>3695</v>
      </c>
      <c r="B5782" s="74" t="s">
        <v>13470</v>
      </c>
      <c r="C5782" s="74" t="s">
        <v>57</v>
      </c>
      <c r="D5782" s="74" t="s">
        <v>14024</v>
      </c>
    </row>
    <row r="5783" ht="14.25" customHeight="1">
      <c r="A5783" s="74" t="s">
        <v>5603</v>
      </c>
      <c r="B5783" s="74" t="s">
        <v>5604</v>
      </c>
      <c r="C5783" s="74" t="s">
        <v>100</v>
      </c>
      <c r="D5783" s="74" t="s">
        <v>14024</v>
      </c>
    </row>
    <row r="5784" ht="14.25" customHeight="1">
      <c r="A5784" s="74" t="s">
        <v>5605</v>
      </c>
      <c r="B5784" s="74" t="s">
        <v>5606</v>
      </c>
      <c r="C5784" s="74" t="s">
        <v>3934</v>
      </c>
      <c r="D5784" s="74" t="s">
        <v>14024</v>
      </c>
    </row>
    <row r="5785" ht="14.25" customHeight="1">
      <c r="A5785" s="74" t="s">
        <v>5621</v>
      </c>
      <c r="B5785" s="74" t="s">
        <v>5622</v>
      </c>
      <c r="C5785" s="74" t="s">
        <v>100</v>
      </c>
      <c r="D5785" s="74" t="s">
        <v>14024</v>
      </c>
    </row>
    <row r="5786" ht="14.25" customHeight="1">
      <c r="A5786" s="74" t="s">
        <v>5639</v>
      </c>
      <c r="B5786" s="74" t="s">
        <v>444</v>
      </c>
      <c r="C5786" s="74" t="s">
        <v>100</v>
      </c>
      <c r="D5786" s="74" t="s">
        <v>14024</v>
      </c>
    </row>
    <row r="5787" ht="14.25" customHeight="1">
      <c r="A5787" s="74" t="s">
        <v>5660</v>
      </c>
      <c r="B5787" s="74" t="s">
        <v>5661</v>
      </c>
      <c r="C5787" s="74" t="s">
        <v>71</v>
      </c>
      <c r="D5787" s="74" t="s">
        <v>14024</v>
      </c>
    </row>
    <row r="5788" ht="14.25" customHeight="1">
      <c r="A5788" s="74" t="s">
        <v>5662</v>
      </c>
      <c r="B5788" s="74" t="s">
        <v>5663</v>
      </c>
      <c r="C5788" s="74" t="s">
        <v>71</v>
      </c>
      <c r="D5788" s="74" t="s">
        <v>14024</v>
      </c>
    </row>
    <row r="5789" ht="14.25" customHeight="1">
      <c r="A5789" s="74" t="s">
        <v>5706</v>
      </c>
      <c r="B5789" s="74" t="s">
        <v>14026</v>
      </c>
      <c r="C5789" s="74" t="s">
        <v>71</v>
      </c>
      <c r="D5789" s="74" t="s">
        <v>14024</v>
      </c>
    </row>
    <row r="5790" ht="14.25" customHeight="1">
      <c r="A5790" s="74" t="s">
        <v>5715</v>
      </c>
      <c r="B5790" s="74" t="s">
        <v>5716</v>
      </c>
      <c r="C5790" s="74" t="s">
        <v>100</v>
      </c>
      <c r="D5790" s="74" t="s">
        <v>14024</v>
      </c>
    </row>
    <row r="5791" ht="14.25" customHeight="1">
      <c r="A5791" s="74" t="s">
        <v>5754</v>
      </c>
      <c r="B5791" s="74" t="s">
        <v>5755</v>
      </c>
      <c r="C5791" s="74" t="s">
        <v>71</v>
      </c>
      <c r="D5791" s="74" t="s">
        <v>14024</v>
      </c>
    </row>
    <row r="5792" ht="14.25" customHeight="1">
      <c r="A5792" s="74" t="s">
        <v>5756</v>
      </c>
      <c r="B5792" s="74" t="s">
        <v>5757</v>
      </c>
      <c r="C5792" s="74" t="s">
        <v>3934</v>
      </c>
      <c r="D5792" s="74" t="s">
        <v>14024</v>
      </c>
    </row>
    <row r="5793" ht="14.25" customHeight="1">
      <c r="A5793" s="74" t="s">
        <v>5770</v>
      </c>
      <c r="B5793" s="74" t="s">
        <v>5771</v>
      </c>
      <c r="C5793" s="74" t="s">
        <v>3934</v>
      </c>
      <c r="D5793" s="74" t="s">
        <v>14024</v>
      </c>
    </row>
    <row r="5794" ht="14.25" customHeight="1">
      <c r="A5794" s="74" t="s">
        <v>5801</v>
      </c>
      <c r="B5794" s="74" t="s">
        <v>3413</v>
      </c>
      <c r="C5794" s="74" t="s">
        <v>71</v>
      </c>
      <c r="D5794" s="74" t="s">
        <v>14024</v>
      </c>
    </row>
    <row r="5795" ht="14.25" customHeight="1">
      <c r="A5795" s="74" t="s">
        <v>6047</v>
      </c>
      <c r="B5795" s="74" t="s">
        <v>6048</v>
      </c>
      <c r="C5795" s="74" t="s">
        <v>100</v>
      </c>
      <c r="D5795" s="74" t="s">
        <v>14024</v>
      </c>
    </row>
    <row r="5796" ht="14.25" customHeight="1">
      <c r="A5796" s="74" t="s">
        <v>6049</v>
      </c>
      <c r="B5796" s="74" t="s">
        <v>6050</v>
      </c>
      <c r="C5796" s="74" t="s">
        <v>100</v>
      </c>
      <c r="D5796" s="74" t="s">
        <v>14024</v>
      </c>
    </row>
    <row r="5797" ht="14.25" customHeight="1">
      <c r="A5797" s="74" t="s">
        <v>6051</v>
      </c>
      <c r="B5797" s="74" t="s">
        <v>6052</v>
      </c>
      <c r="C5797" s="74" t="s">
        <v>3934</v>
      </c>
      <c r="D5797" s="74" t="s">
        <v>14024</v>
      </c>
    </row>
    <row r="5798" ht="14.25" customHeight="1">
      <c r="A5798" s="74" t="s">
        <v>6057</v>
      </c>
      <c r="B5798" s="74" t="s">
        <v>6058</v>
      </c>
      <c r="C5798" s="74" t="s">
        <v>57</v>
      </c>
      <c r="D5798" s="74" t="s">
        <v>14024</v>
      </c>
    </row>
    <row r="5799" ht="14.25" customHeight="1">
      <c r="A5799" s="74" t="s">
        <v>6097</v>
      </c>
      <c r="B5799" s="74" t="s">
        <v>6098</v>
      </c>
      <c r="C5799" s="74" t="s">
        <v>1026</v>
      </c>
      <c r="D5799" s="74" t="s">
        <v>14024</v>
      </c>
    </row>
    <row r="5800" ht="14.25" customHeight="1">
      <c r="A5800" s="74" t="s">
        <v>6099</v>
      </c>
      <c r="B5800" s="74" t="s">
        <v>6100</v>
      </c>
      <c r="C5800" s="74" t="s">
        <v>100</v>
      </c>
      <c r="D5800" s="74" t="s">
        <v>14024</v>
      </c>
    </row>
    <row r="5801" ht="14.25" customHeight="1">
      <c r="A5801" s="74" t="s">
        <v>6173</v>
      </c>
      <c r="B5801" s="74" t="s">
        <v>6172</v>
      </c>
      <c r="C5801" s="74" t="s">
        <v>3934</v>
      </c>
      <c r="D5801" s="74" t="s">
        <v>14024</v>
      </c>
    </row>
    <row r="5802" ht="14.25" customHeight="1">
      <c r="A5802" s="74" t="s">
        <v>6184</v>
      </c>
      <c r="B5802" s="74" t="s">
        <v>6185</v>
      </c>
      <c r="C5802" s="74" t="s">
        <v>3934</v>
      </c>
      <c r="D5802" s="74" t="s">
        <v>14024</v>
      </c>
    </row>
    <row r="5803" ht="14.25" customHeight="1">
      <c r="A5803" s="74" t="s">
        <v>13316</v>
      </c>
      <c r="B5803" s="74" t="s">
        <v>13317</v>
      </c>
      <c r="C5803" s="74" t="s">
        <v>57</v>
      </c>
      <c r="D5803" s="74" t="s">
        <v>14024</v>
      </c>
    </row>
    <row r="5804" ht="14.25" customHeight="1">
      <c r="A5804" s="74" t="s">
        <v>6256</v>
      </c>
      <c r="B5804" s="74" t="s">
        <v>6257</v>
      </c>
      <c r="C5804" s="74" t="s">
        <v>100</v>
      </c>
      <c r="D5804" s="74" t="s">
        <v>14024</v>
      </c>
    </row>
    <row r="5805" ht="14.25" customHeight="1">
      <c r="A5805" s="74" t="s">
        <v>13318</v>
      </c>
      <c r="B5805" s="74" t="s">
        <v>473</v>
      </c>
      <c r="C5805" s="74" t="s">
        <v>100</v>
      </c>
      <c r="D5805" s="74" t="s">
        <v>14024</v>
      </c>
    </row>
    <row r="5806" ht="14.25" customHeight="1">
      <c r="A5806" s="74" t="s">
        <v>6286</v>
      </c>
      <c r="B5806" s="74" t="s">
        <v>6287</v>
      </c>
      <c r="C5806" s="74" t="s">
        <v>100</v>
      </c>
      <c r="D5806" s="74" t="s">
        <v>14024</v>
      </c>
    </row>
    <row r="5807" ht="14.25" customHeight="1">
      <c r="A5807" s="74" t="s">
        <v>6288</v>
      </c>
      <c r="B5807" s="74" t="s">
        <v>6289</v>
      </c>
      <c r="C5807" s="74" t="s">
        <v>3934</v>
      </c>
      <c r="D5807" s="74" t="s">
        <v>14024</v>
      </c>
    </row>
    <row r="5808" ht="14.25" customHeight="1">
      <c r="A5808" s="74" t="s">
        <v>6294</v>
      </c>
      <c r="B5808" s="74" t="s">
        <v>2820</v>
      </c>
      <c r="C5808" s="74" t="s">
        <v>1026</v>
      </c>
      <c r="D5808" s="74" t="s">
        <v>14024</v>
      </c>
    </row>
    <row r="5809" ht="14.25" customHeight="1">
      <c r="A5809" s="74" t="s">
        <v>6298</v>
      </c>
      <c r="B5809" s="74" t="s">
        <v>6299</v>
      </c>
      <c r="C5809" s="74" t="s">
        <v>3934</v>
      </c>
      <c r="D5809" s="74" t="s">
        <v>14024</v>
      </c>
    </row>
    <row r="5810" ht="14.25" customHeight="1">
      <c r="A5810" s="74" t="s">
        <v>6476</v>
      </c>
      <c r="B5810" s="74" t="s">
        <v>6477</v>
      </c>
      <c r="C5810" s="74" t="s">
        <v>100</v>
      </c>
      <c r="D5810" s="74" t="s">
        <v>14024</v>
      </c>
    </row>
    <row r="5811" ht="14.25" customHeight="1">
      <c r="A5811" s="74" t="s">
        <v>6508</v>
      </c>
      <c r="B5811" s="74" t="s">
        <v>6509</v>
      </c>
      <c r="C5811" s="74" t="s">
        <v>100</v>
      </c>
      <c r="D5811" s="74" t="s">
        <v>14024</v>
      </c>
    </row>
    <row r="5812" ht="14.25" customHeight="1">
      <c r="A5812" s="74" t="s">
        <v>6510</v>
      </c>
      <c r="B5812" s="74" t="s">
        <v>6511</v>
      </c>
      <c r="C5812" s="74" t="s">
        <v>100</v>
      </c>
      <c r="D5812" s="74" t="s">
        <v>14024</v>
      </c>
    </row>
    <row r="5813" ht="14.25" customHeight="1">
      <c r="A5813" s="74" t="s">
        <v>6512</v>
      </c>
      <c r="B5813" s="74" t="s">
        <v>6513</v>
      </c>
      <c r="C5813" s="74" t="s">
        <v>3934</v>
      </c>
      <c r="D5813" s="74" t="s">
        <v>14024</v>
      </c>
    </row>
    <row r="5814" ht="14.25" customHeight="1">
      <c r="A5814" s="74" t="s">
        <v>6520</v>
      </c>
      <c r="B5814" s="74" t="s">
        <v>6521</v>
      </c>
      <c r="C5814" s="74" t="s">
        <v>57</v>
      </c>
      <c r="D5814" s="74" t="s">
        <v>14024</v>
      </c>
    </row>
    <row r="5815" ht="14.25" customHeight="1">
      <c r="A5815" s="74" t="s">
        <v>3696</v>
      </c>
      <c r="B5815" s="74" t="s">
        <v>515</v>
      </c>
      <c r="C5815" s="74" t="s">
        <v>3968</v>
      </c>
      <c r="D5815" s="74" t="s">
        <v>14024</v>
      </c>
    </row>
    <row r="5816" ht="14.25" customHeight="1">
      <c r="A5816" s="74" t="s">
        <v>13320</v>
      </c>
      <c r="B5816" s="74" t="s">
        <v>519</v>
      </c>
      <c r="C5816" s="74" t="s">
        <v>57</v>
      </c>
      <c r="D5816" s="74" t="s">
        <v>14024</v>
      </c>
    </row>
    <row r="5817" ht="14.25" customHeight="1">
      <c r="A5817" s="74" t="s">
        <v>13321</v>
      </c>
      <c r="B5817" s="74" t="s">
        <v>13538</v>
      </c>
      <c r="C5817" s="74" t="s">
        <v>50</v>
      </c>
      <c r="D5817" s="74" t="s">
        <v>14024</v>
      </c>
    </row>
    <row r="5818" ht="14.25" customHeight="1">
      <c r="A5818" s="74" t="s">
        <v>6548</v>
      </c>
      <c r="B5818" s="74" t="s">
        <v>6549</v>
      </c>
      <c r="C5818" s="74" t="s">
        <v>3934</v>
      </c>
      <c r="D5818" s="74" t="s">
        <v>14024</v>
      </c>
    </row>
    <row r="5819" ht="14.25" customHeight="1">
      <c r="A5819" s="74" t="s">
        <v>6556</v>
      </c>
      <c r="B5819" s="74" t="s">
        <v>2990</v>
      </c>
      <c r="C5819" s="74" t="s">
        <v>127</v>
      </c>
      <c r="D5819" s="74" t="s">
        <v>14024</v>
      </c>
    </row>
    <row r="5820" ht="14.25" customHeight="1">
      <c r="A5820" s="74" t="s">
        <v>6557</v>
      </c>
      <c r="B5820" s="74" t="s">
        <v>6558</v>
      </c>
      <c r="C5820" s="74" t="s">
        <v>3934</v>
      </c>
      <c r="D5820" s="74" t="s">
        <v>14024</v>
      </c>
    </row>
    <row r="5821" ht="14.25" customHeight="1">
      <c r="A5821" s="74" t="s">
        <v>6561</v>
      </c>
      <c r="B5821" s="74" t="s">
        <v>6562</v>
      </c>
      <c r="C5821" s="74" t="s">
        <v>6563</v>
      </c>
      <c r="D5821" s="74" t="s">
        <v>14024</v>
      </c>
    </row>
    <row r="5822" ht="14.25" customHeight="1">
      <c r="A5822" s="74" t="s">
        <v>6564</v>
      </c>
      <c r="B5822" s="74" t="s">
        <v>6565</v>
      </c>
      <c r="C5822" s="74" t="s">
        <v>3968</v>
      </c>
      <c r="D5822" s="74" t="s">
        <v>14024</v>
      </c>
    </row>
    <row r="5823" ht="14.25" customHeight="1">
      <c r="A5823" s="74" t="s">
        <v>6582</v>
      </c>
      <c r="B5823" s="74" t="s">
        <v>13925</v>
      </c>
      <c r="C5823" s="74" t="s">
        <v>71</v>
      </c>
      <c r="D5823" s="74" t="s">
        <v>14024</v>
      </c>
    </row>
    <row r="5824" ht="14.25" customHeight="1">
      <c r="A5824" s="74" t="s">
        <v>6586</v>
      </c>
      <c r="B5824" s="74" t="s">
        <v>10469</v>
      </c>
      <c r="C5824" s="74" t="s">
        <v>3934</v>
      </c>
      <c r="D5824" s="74" t="s">
        <v>14024</v>
      </c>
    </row>
    <row r="5825" ht="14.25" customHeight="1">
      <c r="A5825" s="74" t="s">
        <v>13322</v>
      </c>
      <c r="B5825" s="74" t="s">
        <v>13323</v>
      </c>
      <c r="C5825" s="74" t="s">
        <v>127</v>
      </c>
      <c r="D5825" s="74" t="s">
        <v>14024</v>
      </c>
    </row>
    <row r="5826" ht="14.25" customHeight="1">
      <c r="A5826" s="74" t="s">
        <v>13324</v>
      </c>
      <c r="B5826" s="74" t="s">
        <v>13471</v>
      </c>
      <c r="C5826" s="74" t="s">
        <v>127</v>
      </c>
      <c r="D5826" s="74" t="s">
        <v>14024</v>
      </c>
    </row>
    <row r="5827" ht="14.25" customHeight="1">
      <c r="A5827" s="74" t="s">
        <v>13325</v>
      </c>
      <c r="B5827" s="74" t="s">
        <v>13472</v>
      </c>
      <c r="C5827" s="74" t="s">
        <v>127</v>
      </c>
      <c r="D5827" s="74" t="s">
        <v>14024</v>
      </c>
    </row>
    <row r="5828" ht="14.25" customHeight="1">
      <c r="A5828" s="74" t="s">
        <v>6638</v>
      </c>
      <c r="B5828" s="74" t="s">
        <v>6639</v>
      </c>
      <c r="C5828" s="74" t="s">
        <v>100</v>
      </c>
      <c r="D5828" s="74" t="s">
        <v>14024</v>
      </c>
    </row>
    <row r="5829" ht="14.25" customHeight="1">
      <c r="A5829" s="74" t="s">
        <v>6640</v>
      </c>
      <c r="B5829" s="74" t="s">
        <v>6641</v>
      </c>
      <c r="C5829" s="74" t="s">
        <v>100</v>
      </c>
      <c r="D5829" s="74" t="s">
        <v>14024</v>
      </c>
    </row>
    <row r="5830" ht="14.25" customHeight="1">
      <c r="A5830" s="74" t="s">
        <v>6644</v>
      </c>
      <c r="B5830" s="74" t="s">
        <v>6645</v>
      </c>
      <c r="C5830" s="74" t="s">
        <v>57</v>
      </c>
      <c r="D5830" s="74" t="s">
        <v>14024</v>
      </c>
    </row>
    <row r="5831" ht="14.25" customHeight="1">
      <c r="A5831" s="74" t="s">
        <v>13326</v>
      </c>
      <c r="B5831" s="74" t="s">
        <v>13327</v>
      </c>
      <c r="C5831" s="74" t="s">
        <v>3968</v>
      </c>
      <c r="D5831" s="74" t="s">
        <v>14024</v>
      </c>
    </row>
    <row r="5832" ht="14.25" customHeight="1">
      <c r="A5832" s="74" t="s">
        <v>13328</v>
      </c>
      <c r="B5832" s="74" t="s">
        <v>13329</v>
      </c>
      <c r="C5832" s="74" t="s">
        <v>127</v>
      </c>
      <c r="D5832" s="74" t="s">
        <v>14024</v>
      </c>
    </row>
    <row r="5833" ht="14.25" customHeight="1">
      <c r="A5833" s="74" t="s">
        <v>6656</v>
      </c>
      <c r="B5833" s="74" t="s">
        <v>1547</v>
      </c>
      <c r="C5833" s="74" t="s">
        <v>127</v>
      </c>
      <c r="D5833" s="74" t="s">
        <v>14024</v>
      </c>
    </row>
    <row r="5834" ht="14.25" customHeight="1">
      <c r="A5834" s="74" t="s">
        <v>13330</v>
      </c>
      <c r="B5834" s="74" t="s">
        <v>13473</v>
      </c>
      <c r="C5834" s="74" t="s">
        <v>127</v>
      </c>
      <c r="D5834" s="74" t="s">
        <v>14024</v>
      </c>
    </row>
    <row r="5835" ht="14.25" customHeight="1">
      <c r="A5835" s="74" t="s">
        <v>6683</v>
      </c>
      <c r="B5835" s="185" t="s">
        <v>6684</v>
      </c>
      <c r="C5835" s="74" t="s">
        <v>3934</v>
      </c>
      <c r="D5835" s="74" t="s">
        <v>14024</v>
      </c>
    </row>
    <row r="5836" ht="14.25" customHeight="1">
      <c r="A5836" s="74" t="s">
        <v>6705</v>
      </c>
      <c r="B5836" s="74" t="s">
        <v>13474</v>
      </c>
      <c r="C5836" s="74" t="s">
        <v>923</v>
      </c>
      <c r="D5836" s="74" t="s">
        <v>14024</v>
      </c>
    </row>
    <row r="5837" ht="14.25" customHeight="1">
      <c r="A5837" s="74" t="s">
        <v>6707</v>
      </c>
      <c r="B5837" s="74" t="s">
        <v>13475</v>
      </c>
      <c r="C5837" s="74" t="s">
        <v>3934</v>
      </c>
      <c r="D5837" s="74" t="s">
        <v>14024</v>
      </c>
    </row>
    <row r="5838" ht="14.25" customHeight="1">
      <c r="A5838" s="74" t="s">
        <v>13332</v>
      </c>
      <c r="B5838" s="74" t="s">
        <v>537</v>
      </c>
      <c r="C5838" s="74" t="s">
        <v>100</v>
      </c>
      <c r="D5838" s="74" t="s">
        <v>14024</v>
      </c>
    </row>
    <row r="5839" ht="14.25" customHeight="1">
      <c r="A5839" s="74" t="s">
        <v>13333</v>
      </c>
      <c r="B5839" s="74" t="s">
        <v>13476</v>
      </c>
      <c r="C5839" s="74" t="s">
        <v>3968</v>
      </c>
      <c r="D5839" s="74" t="s">
        <v>14024</v>
      </c>
    </row>
    <row r="5840" ht="14.25" customHeight="1">
      <c r="A5840" s="74" t="s">
        <v>13335</v>
      </c>
      <c r="B5840" s="74" t="s">
        <v>547</v>
      </c>
      <c r="C5840" s="74" t="s">
        <v>3968</v>
      </c>
      <c r="D5840" s="74" t="s">
        <v>14024</v>
      </c>
    </row>
    <row r="5841" ht="14.25" customHeight="1">
      <c r="A5841" s="74" t="s">
        <v>6731</v>
      </c>
      <c r="B5841" s="74" t="s">
        <v>553</v>
      </c>
      <c r="C5841" s="74" t="s">
        <v>3968</v>
      </c>
      <c r="D5841" s="74" t="s">
        <v>14024</v>
      </c>
    </row>
    <row r="5842" ht="14.25" customHeight="1">
      <c r="A5842" s="74" t="s">
        <v>13336</v>
      </c>
      <c r="B5842" s="74" t="s">
        <v>563</v>
      </c>
      <c r="C5842" s="74" t="s">
        <v>3968</v>
      </c>
      <c r="D5842" s="74" t="s">
        <v>14024</v>
      </c>
    </row>
    <row r="5843" ht="14.25" customHeight="1">
      <c r="A5843" s="74" t="s">
        <v>13337</v>
      </c>
      <c r="B5843" s="74" t="s">
        <v>568</v>
      </c>
      <c r="C5843" s="74" t="s">
        <v>3968</v>
      </c>
      <c r="D5843" s="74" t="s">
        <v>14024</v>
      </c>
    </row>
    <row r="5844" ht="14.25" customHeight="1">
      <c r="A5844" s="74" t="s">
        <v>13338</v>
      </c>
      <c r="B5844" s="74" t="s">
        <v>573</v>
      </c>
      <c r="C5844" s="74" t="s">
        <v>3968</v>
      </c>
      <c r="D5844" s="74" t="s">
        <v>14024</v>
      </c>
    </row>
    <row r="5845" ht="14.25" customHeight="1">
      <c r="A5845" s="74" t="s">
        <v>13339</v>
      </c>
      <c r="B5845" s="74" t="s">
        <v>13477</v>
      </c>
      <c r="C5845" s="74" t="s">
        <v>3968</v>
      </c>
      <c r="D5845" s="74" t="s">
        <v>14024</v>
      </c>
    </row>
    <row r="5846" ht="14.25" customHeight="1">
      <c r="A5846" s="74" t="s">
        <v>13340</v>
      </c>
      <c r="B5846" s="74" t="s">
        <v>13478</v>
      </c>
      <c r="C5846" s="74" t="s">
        <v>3934</v>
      </c>
      <c r="D5846" s="74" t="s">
        <v>14024</v>
      </c>
    </row>
    <row r="5847" ht="14.25" customHeight="1">
      <c r="A5847" s="74" t="s">
        <v>13342</v>
      </c>
      <c r="B5847" s="74" t="s">
        <v>558</v>
      </c>
      <c r="C5847" s="74" t="s">
        <v>3968</v>
      </c>
      <c r="D5847" s="74" t="s">
        <v>14024</v>
      </c>
    </row>
    <row r="5848" ht="14.25" customHeight="1">
      <c r="A5848" s="74" t="s">
        <v>13343</v>
      </c>
      <c r="B5848" s="74" t="s">
        <v>13479</v>
      </c>
      <c r="C5848" s="74" t="s">
        <v>57</v>
      </c>
      <c r="D5848" s="74" t="s">
        <v>14024</v>
      </c>
    </row>
    <row r="5849" ht="14.25" customHeight="1">
      <c r="A5849" s="74" t="s">
        <v>13345</v>
      </c>
      <c r="B5849" s="74" t="s">
        <v>13519</v>
      </c>
      <c r="C5849" s="74" t="s">
        <v>3968</v>
      </c>
      <c r="D5849" s="74" t="s">
        <v>14024</v>
      </c>
    </row>
    <row r="5850" ht="14.25" customHeight="1">
      <c r="A5850" s="74" t="s">
        <v>6760</v>
      </c>
      <c r="B5850" s="74" t="s">
        <v>13480</v>
      </c>
      <c r="C5850" s="74" t="s">
        <v>3934</v>
      </c>
      <c r="D5850" s="74" t="s">
        <v>14024</v>
      </c>
    </row>
    <row r="5851" ht="14.25" customHeight="1">
      <c r="A5851" s="74" t="s">
        <v>6766</v>
      </c>
      <c r="B5851" s="74" t="s">
        <v>13481</v>
      </c>
      <c r="C5851" s="74" t="s">
        <v>3968</v>
      </c>
      <c r="D5851" s="74" t="s">
        <v>14024</v>
      </c>
    </row>
    <row r="5852" ht="14.25" customHeight="1">
      <c r="A5852" s="74" t="s">
        <v>3722</v>
      </c>
      <c r="B5852" s="74" t="s">
        <v>632</v>
      </c>
      <c r="C5852" s="74" t="s">
        <v>57</v>
      </c>
      <c r="D5852" s="74" t="s">
        <v>14024</v>
      </c>
    </row>
    <row r="5853" ht="14.25" customHeight="1">
      <c r="A5853" s="74" t="s">
        <v>6799</v>
      </c>
      <c r="B5853" s="74" t="s">
        <v>6800</v>
      </c>
      <c r="C5853" s="74" t="s">
        <v>3968</v>
      </c>
      <c r="D5853" s="74" t="s">
        <v>14024</v>
      </c>
    </row>
    <row r="5854" ht="14.25" customHeight="1">
      <c r="A5854" s="74" t="s">
        <v>13347</v>
      </c>
      <c r="B5854" s="185" t="s">
        <v>13348</v>
      </c>
      <c r="C5854" s="74" t="s">
        <v>57</v>
      </c>
      <c r="D5854" s="74" t="s">
        <v>14024</v>
      </c>
    </row>
    <row r="5855" ht="14.25" customHeight="1">
      <c r="A5855" s="74" t="s">
        <v>13349</v>
      </c>
      <c r="B5855" s="74" t="s">
        <v>13483</v>
      </c>
      <c r="C5855" s="74" t="s">
        <v>3968</v>
      </c>
      <c r="D5855" s="74" t="s">
        <v>14024</v>
      </c>
    </row>
    <row r="5856" ht="14.25" customHeight="1">
      <c r="A5856" s="74" t="s">
        <v>6828</v>
      </c>
      <c r="B5856" s="74" t="s">
        <v>6829</v>
      </c>
      <c r="C5856" s="74" t="s">
        <v>3934</v>
      </c>
      <c r="D5856" s="74" t="s">
        <v>14024</v>
      </c>
    </row>
    <row r="5857" ht="14.25" customHeight="1">
      <c r="A5857" s="74" t="s">
        <v>3697</v>
      </c>
      <c r="B5857" s="74" t="s">
        <v>13484</v>
      </c>
      <c r="C5857" s="74" t="s">
        <v>71</v>
      </c>
      <c r="D5857" s="74" t="s">
        <v>14024</v>
      </c>
    </row>
    <row r="5858" ht="14.25" customHeight="1">
      <c r="A5858" s="74" t="s">
        <v>6843</v>
      </c>
      <c r="B5858" s="74" t="s">
        <v>6844</v>
      </c>
      <c r="C5858" s="74" t="s">
        <v>3934</v>
      </c>
      <c r="D5858" s="74" t="s">
        <v>14024</v>
      </c>
    </row>
    <row r="5859" ht="14.25" customHeight="1">
      <c r="A5859" s="74" t="s">
        <v>3699</v>
      </c>
      <c r="B5859" s="74" t="s">
        <v>687</v>
      </c>
      <c r="C5859" s="74" t="s">
        <v>50</v>
      </c>
      <c r="D5859" s="74" t="s">
        <v>14024</v>
      </c>
    </row>
    <row r="5860" ht="14.25" customHeight="1">
      <c r="A5860" s="74" t="s">
        <v>6859</v>
      </c>
      <c r="B5860" s="74" t="s">
        <v>6904</v>
      </c>
      <c r="C5860" s="74" t="s">
        <v>3934</v>
      </c>
      <c r="D5860" s="74" t="s">
        <v>14024</v>
      </c>
    </row>
    <row r="5861" ht="14.25" customHeight="1">
      <c r="A5861" s="74" t="s">
        <v>13350</v>
      </c>
      <c r="B5861" s="74" t="s">
        <v>13351</v>
      </c>
      <c r="C5861" s="74" t="s">
        <v>3968</v>
      </c>
      <c r="D5861" s="74" t="s">
        <v>14024</v>
      </c>
    </row>
    <row r="5862" ht="14.25" customHeight="1">
      <c r="A5862" s="74" t="s">
        <v>13352</v>
      </c>
      <c r="B5862" s="74" t="s">
        <v>13353</v>
      </c>
      <c r="C5862" s="74" t="s">
        <v>3968</v>
      </c>
      <c r="D5862" s="74" t="s">
        <v>14024</v>
      </c>
    </row>
    <row r="5863" ht="14.25" customHeight="1">
      <c r="A5863" s="74" t="s">
        <v>13354</v>
      </c>
      <c r="B5863" s="185" t="s">
        <v>13355</v>
      </c>
      <c r="C5863" s="74" t="s">
        <v>57</v>
      </c>
      <c r="D5863" s="74" t="s">
        <v>14024</v>
      </c>
    </row>
    <row r="5864" ht="14.25" customHeight="1">
      <c r="A5864" s="74" t="s">
        <v>6991</v>
      </c>
      <c r="B5864" s="74" t="s">
        <v>13485</v>
      </c>
      <c r="C5864" s="74" t="s">
        <v>3968</v>
      </c>
      <c r="D5864" s="74" t="s">
        <v>14024</v>
      </c>
    </row>
    <row r="5865" ht="14.25" customHeight="1">
      <c r="A5865" s="74" t="s">
        <v>13356</v>
      </c>
      <c r="B5865" s="74" t="s">
        <v>13486</v>
      </c>
      <c r="C5865" s="74" t="s">
        <v>3968</v>
      </c>
      <c r="D5865" s="74" t="s">
        <v>14024</v>
      </c>
    </row>
    <row r="5866" ht="14.25" customHeight="1">
      <c r="A5866" s="74" t="s">
        <v>3700</v>
      </c>
      <c r="B5866" s="74" t="s">
        <v>13487</v>
      </c>
      <c r="C5866" s="74" t="s">
        <v>71</v>
      </c>
      <c r="D5866" s="74" t="s">
        <v>14024</v>
      </c>
    </row>
    <row r="5867" ht="14.25" customHeight="1">
      <c r="A5867" s="74" t="s">
        <v>7022</v>
      </c>
      <c r="B5867" s="74" t="s">
        <v>7023</v>
      </c>
      <c r="C5867" s="74" t="s">
        <v>3934</v>
      </c>
      <c r="D5867" s="74" t="s">
        <v>14024</v>
      </c>
    </row>
    <row r="5868" ht="14.25" customHeight="1">
      <c r="A5868" s="74" t="s">
        <v>13358</v>
      </c>
      <c r="B5868" s="74" t="s">
        <v>13359</v>
      </c>
      <c r="C5868" s="74" t="s">
        <v>3968</v>
      </c>
      <c r="D5868" s="74" t="s">
        <v>14024</v>
      </c>
    </row>
    <row r="5869" ht="14.25" customHeight="1">
      <c r="A5869" s="74" t="s">
        <v>13360</v>
      </c>
      <c r="B5869" s="74" t="s">
        <v>13361</v>
      </c>
      <c r="C5869" s="74" t="s">
        <v>3968</v>
      </c>
      <c r="D5869" s="74" t="s">
        <v>14024</v>
      </c>
    </row>
    <row r="5870" ht="14.25" customHeight="1">
      <c r="A5870" s="74" t="s">
        <v>7095</v>
      </c>
      <c r="B5870" s="74" t="s">
        <v>14027</v>
      </c>
      <c r="C5870" s="74" t="s">
        <v>3968</v>
      </c>
      <c r="D5870" s="74" t="s">
        <v>14024</v>
      </c>
    </row>
    <row r="5871" ht="14.25" customHeight="1">
      <c r="A5871" s="74" t="s">
        <v>7097</v>
      </c>
      <c r="B5871" s="74" t="s">
        <v>801</v>
      </c>
      <c r="C5871" s="74" t="s">
        <v>100</v>
      </c>
      <c r="D5871" s="74" t="s">
        <v>14024</v>
      </c>
    </row>
    <row r="5872" ht="14.25" customHeight="1">
      <c r="A5872" s="74" t="s">
        <v>3725</v>
      </c>
      <c r="B5872" s="74" t="s">
        <v>431</v>
      </c>
      <c r="C5872" s="74" t="s">
        <v>3968</v>
      </c>
      <c r="D5872" s="74" t="s">
        <v>14024</v>
      </c>
    </row>
    <row r="5873" ht="14.25" customHeight="1">
      <c r="A5873" s="74" t="s">
        <v>7131</v>
      </c>
      <c r="B5873" s="74" t="s">
        <v>7132</v>
      </c>
      <c r="C5873" s="74" t="s">
        <v>3968</v>
      </c>
      <c r="D5873" s="74" t="s">
        <v>14024</v>
      </c>
    </row>
    <row r="5874" ht="14.25" customHeight="1">
      <c r="A5874" s="74" t="s">
        <v>7149</v>
      </c>
      <c r="B5874" s="74" t="s">
        <v>7150</v>
      </c>
      <c r="C5874" s="74" t="s">
        <v>100</v>
      </c>
      <c r="D5874" s="74" t="s">
        <v>14024</v>
      </c>
    </row>
    <row r="5875" ht="14.25" customHeight="1">
      <c r="A5875" s="74" t="s">
        <v>7151</v>
      </c>
      <c r="B5875" s="74" t="s">
        <v>7152</v>
      </c>
      <c r="C5875" s="74" t="s">
        <v>100</v>
      </c>
      <c r="D5875" s="74" t="s">
        <v>14024</v>
      </c>
    </row>
    <row r="5876" ht="14.25" customHeight="1">
      <c r="A5876" s="74" t="s">
        <v>7153</v>
      </c>
      <c r="B5876" s="74" t="s">
        <v>7154</v>
      </c>
      <c r="C5876" s="74" t="s">
        <v>3934</v>
      </c>
      <c r="D5876" s="74" t="s">
        <v>14024</v>
      </c>
    </row>
    <row r="5877" ht="14.25" customHeight="1">
      <c r="A5877" s="74" t="s">
        <v>7161</v>
      </c>
      <c r="B5877" s="74" t="s">
        <v>7162</v>
      </c>
      <c r="C5877" s="74" t="s">
        <v>57</v>
      </c>
      <c r="D5877" s="74" t="s">
        <v>14024</v>
      </c>
    </row>
    <row r="5878" ht="14.25" customHeight="1">
      <c r="A5878" s="74" t="s">
        <v>7163</v>
      </c>
      <c r="B5878" s="74" t="s">
        <v>7164</v>
      </c>
      <c r="C5878" s="74" t="s">
        <v>57</v>
      </c>
      <c r="D5878" s="74" t="s">
        <v>14024</v>
      </c>
    </row>
    <row r="5879" ht="14.25" customHeight="1">
      <c r="A5879" s="74" t="s">
        <v>3702</v>
      </c>
      <c r="B5879" s="74" t="s">
        <v>13488</v>
      </c>
      <c r="C5879" s="74" t="s">
        <v>3934</v>
      </c>
      <c r="D5879" s="74" t="s">
        <v>14024</v>
      </c>
    </row>
    <row r="5880" ht="14.25" customHeight="1">
      <c r="A5880" s="74" t="s">
        <v>13362</v>
      </c>
      <c r="B5880" s="74" t="s">
        <v>13489</v>
      </c>
      <c r="C5880" s="74" t="s">
        <v>127</v>
      </c>
      <c r="D5880" s="74" t="s">
        <v>14024</v>
      </c>
    </row>
    <row r="5881" ht="14.25" customHeight="1">
      <c r="A5881" s="74" t="s">
        <v>13364</v>
      </c>
      <c r="B5881" s="74" t="s">
        <v>853</v>
      </c>
      <c r="C5881" s="74" t="s">
        <v>3968</v>
      </c>
      <c r="D5881" s="74" t="s">
        <v>14024</v>
      </c>
    </row>
    <row r="5882" ht="14.25" customHeight="1">
      <c r="A5882" s="74" t="s">
        <v>7291</v>
      </c>
      <c r="B5882" s="74" t="s">
        <v>7292</v>
      </c>
      <c r="C5882" s="74" t="s">
        <v>100</v>
      </c>
      <c r="D5882" s="74" t="s">
        <v>14024</v>
      </c>
    </row>
    <row r="5883" ht="14.25" customHeight="1">
      <c r="A5883" s="74" t="s">
        <v>7297</v>
      </c>
      <c r="B5883" s="74" t="s">
        <v>7298</v>
      </c>
      <c r="C5883" s="74" t="s">
        <v>3934</v>
      </c>
      <c r="D5883" s="74" t="s">
        <v>14024</v>
      </c>
    </row>
    <row r="5884" ht="14.25" customHeight="1">
      <c r="A5884" s="74" t="s">
        <v>13365</v>
      </c>
      <c r="B5884" s="74" t="s">
        <v>868</v>
      </c>
      <c r="C5884" s="74" t="s">
        <v>3968</v>
      </c>
      <c r="D5884" s="74" t="s">
        <v>14024</v>
      </c>
    </row>
    <row r="5885" ht="14.25" customHeight="1">
      <c r="A5885" s="74" t="s">
        <v>7395</v>
      </c>
      <c r="B5885" s="74" t="s">
        <v>1237</v>
      </c>
      <c r="C5885" s="74" t="s">
        <v>100</v>
      </c>
      <c r="D5885" s="74" t="s">
        <v>14024</v>
      </c>
    </row>
    <row r="5886" ht="14.25" customHeight="1">
      <c r="A5886" s="74" t="s">
        <v>7449</v>
      </c>
      <c r="B5886" s="74" t="s">
        <v>7450</v>
      </c>
      <c r="C5886" s="74" t="s">
        <v>3934</v>
      </c>
      <c r="D5886" s="74" t="s">
        <v>14024</v>
      </c>
    </row>
    <row r="5887" ht="14.25" customHeight="1">
      <c r="A5887" s="74" t="s">
        <v>7461</v>
      </c>
      <c r="B5887" s="74" t="s">
        <v>7462</v>
      </c>
      <c r="C5887" s="74" t="s">
        <v>3934</v>
      </c>
      <c r="D5887" s="74" t="s">
        <v>14024</v>
      </c>
    </row>
    <row r="5888" ht="14.25" customHeight="1">
      <c r="A5888" s="74" t="s">
        <v>7465</v>
      </c>
      <c r="B5888" s="74" t="s">
        <v>7466</v>
      </c>
      <c r="C5888" s="74" t="s">
        <v>3934</v>
      </c>
      <c r="D5888" s="74" t="s">
        <v>14024</v>
      </c>
    </row>
    <row r="5889" ht="14.25" customHeight="1">
      <c r="A5889" s="74" t="s">
        <v>7469</v>
      </c>
      <c r="B5889" s="74" t="s">
        <v>7470</v>
      </c>
      <c r="C5889" s="74" t="s">
        <v>57</v>
      </c>
      <c r="D5889" s="74" t="s">
        <v>14024</v>
      </c>
    </row>
    <row r="5890" ht="14.25" customHeight="1">
      <c r="A5890" s="74" t="s">
        <v>7481</v>
      </c>
      <c r="B5890" s="74" t="s">
        <v>7482</v>
      </c>
      <c r="C5890" s="74" t="s">
        <v>71</v>
      </c>
      <c r="D5890" s="74" t="s">
        <v>14024</v>
      </c>
    </row>
    <row r="5891" ht="14.25" customHeight="1">
      <c r="A5891" s="74" t="s">
        <v>7483</v>
      </c>
      <c r="B5891" s="74" t="s">
        <v>7484</v>
      </c>
      <c r="C5891" s="74" t="s">
        <v>3934</v>
      </c>
      <c r="D5891" s="74" t="s">
        <v>14024</v>
      </c>
    </row>
    <row r="5892" ht="14.25" customHeight="1">
      <c r="A5892" s="74" t="s">
        <v>7485</v>
      </c>
      <c r="B5892" s="74" t="s">
        <v>7486</v>
      </c>
      <c r="C5892" s="74" t="s">
        <v>100</v>
      </c>
      <c r="D5892" s="74" t="s">
        <v>14024</v>
      </c>
    </row>
    <row r="5893" ht="14.25" customHeight="1">
      <c r="A5893" s="74" t="s">
        <v>7495</v>
      </c>
      <c r="B5893" s="74" t="s">
        <v>7496</v>
      </c>
      <c r="C5893" s="74" t="s">
        <v>3934</v>
      </c>
      <c r="D5893" s="74" t="s">
        <v>14024</v>
      </c>
    </row>
    <row r="5894" ht="14.25" customHeight="1">
      <c r="A5894" s="74" t="s">
        <v>7499</v>
      </c>
      <c r="B5894" s="74" t="s">
        <v>7500</v>
      </c>
      <c r="C5894" s="74" t="s">
        <v>50</v>
      </c>
      <c r="D5894" s="74" t="s">
        <v>14024</v>
      </c>
    </row>
    <row r="5895" ht="14.25" customHeight="1">
      <c r="A5895" s="74" t="s">
        <v>13366</v>
      </c>
      <c r="B5895" s="74" t="s">
        <v>13490</v>
      </c>
      <c r="C5895" s="74" t="s">
        <v>3934</v>
      </c>
      <c r="D5895" s="74" t="s">
        <v>14024</v>
      </c>
    </row>
    <row r="5896" ht="14.25" customHeight="1">
      <c r="A5896" s="74" t="s">
        <v>3721</v>
      </c>
      <c r="B5896" s="74" t="s">
        <v>887</v>
      </c>
      <c r="C5896" s="74" t="s">
        <v>57</v>
      </c>
      <c r="D5896" s="74" t="s">
        <v>14024</v>
      </c>
    </row>
    <row r="5897" ht="14.25" customHeight="1">
      <c r="A5897" s="74" t="s">
        <v>13368</v>
      </c>
      <c r="B5897" s="74" t="s">
        <v>13369</v>
      </c>
      <c r="C5897" s="74" t="s">
        <v>3934</v>
      </c>
      <c r="D5897" s="74" t="s">
        <v>14024</v>
      </c>
    </row>
    <row r="5898" ht="14.25" customHeight="1">
      <c r="A5898" s="74" t="s">
        <v>3703</v>
      </c>
      <c r="B5898" s="74" t="s">
        <v>895</v>
      </c>
      <c r="C5898" s="74" t="s">
        <v>3968</v>
      </c>
      <c r="D5898" s="74" t="s">
        <v>14024</v>
      </c>
    </row>
    <row r="5899" ht="14.25" customHeight="1">
      <c r="A5899" s="74" t="s">
        <v>7550</v>
      </c>
      <c r="B5899" s="74" t="s">
        <v>7551</v>
      </c>
      <c r="C5899" s="74" t="s">
        <v>3934</v>
      </c>
      <c r="D5899" s="74" t="s">
        <v>14024</v>
      </c>
    </row>
    <row r="5900" ht="14.25" customHeight="1">
      <c r="A5900" s="74" t="s">
        <v>7579</v>
      </c>
      <c r="B5900" s="74" t="s">
        <v>3461</v>
      </c>
      <c r="C5900" s="74" t="s">
        <v>3968</v>
      </c>
      <c r="D5900" s="74" t="s">
        <v>14024</v>
      </c>
    </row>
    <row r="5901" ht="14.25" customHeight="1">
      <c r="A5901" s="74" t="s">
        <v>3675</v>
      </c>
      <c r="B5901" s="74" t="s">
        <v>14028</v>
      </c>
      <c r="C5901" s="74" t="s">
        <v>3968</v>
      </c>
      <c r="D5901" s="74" t="s">
        <v>14024</v>
      </c>
    </row>
    <row r="5902" ht="14.25" customHeight="1">
      <c r="A5902" s="74" t="s">
        <v>7602</v>
      </c>
      <c r="B5902" s="74" t="s">
        <v>13586</v>
      </c>
      <c r="C5902" s="74" t="s">
        <v>3934</v>
      </c>
      <c r="D5902" s="74" t="s">
        <v>14024</v>
      </c>
    </row>
    <row r="5903" ht="14.25" customHeight="1">
      <c r="A5903" s="74" t="s">
        <v>7610</v>
      </c>
      <c r="B5903" s="74" t="s">
        <v>13842</v>
      </c>
      <c r="C5903" s="74" t="s">
        <v>100</v>
      </c>
      <c r="D5903" s="74" t="s">
        <v>14024</v>
      </c>
    </row>
    <row r="5904" ht="14.25" customHeight="1">
      <c r="A5904" s="74" t="s">
        <v>7615</v>
      </c>
      <c r="B5904" s="74" t="s">
        <v>13993</v>
      </c>
      <c r="C5904" s="74" t="s">
        <v>3934</v>
      </c>
      <c r="D5904" s="74" t="s">
        <v>14024</v>
      </c>
    </row>
    <row r="5905" ht="14.25" customHeight="1">
      <c r="A5905" s="74" t="s">
        <v>7634</v>
      </c>
      <c r="B5905" s="74" t="s">
        <v>7635</v>
      </c>
      <c r="C5905" s="74" t="s">
        <v>100</v>
      </c>
      <c r="D5905" s="74" t="s">
        <v>14024</v>
      </c>
    </row>
    <row r="5906" ht="14.25" customHeight="1">
      <c r="A5906" s="74" t="s">
        <v>7656</v>
      </c>
      <c r="B5906" s="74" t="s">
        <v>7657</v>
      </c>
      <c r="C5906" s="74" t="s">
        <v>3934</v>
      </c>
      <c r="D5906" s="74" t="s">
        <v>14024</v>
      </c>
    </row>
    <row r="5907" ht="14.25" customHeight="1">
      <c r="A5907" s="74" t="s">
        <v>7658</v>
      </c>
      <c r="B5907" s="74" t="s">
        <v>7659</v>
      </c>
      <c r="C5907" s="74" t="s">
        <v>71</v>
      </c>
      <c r="D5907" s="74" t="s">
        <v>14024</v>
      </c>
    </row>
    <row r="5908" ht="14.25" customHeight="1">
      <c r="A5908" s="74" t="s">
        <v>7682</v>
      </c>
      <c r="B5908" s="74" t="s">
        <v>7683</v>
      </c>
      <c r="C5908" s="74" t="s">
        <v>3934</v>
      </c>
      <c r="D5908" s="74" t="s">
        <v>14024</v>
      </c>
    </row>
    <row r="5909" ht="14.25" customHeight="1">
      <c r="A5909" s="74" t="s">
        <v>13372</v>
      </c>
      <c r="B5909" s="74" t="s">
        <v>967</v>
      </c>
      <c r="C5909" s="74" t="s">
        <v>3968</v>
      </c>
      <c r="D5909" s="74" t="s">
        <v>14024</v>
      </c>
    </row>
    <row r="5910" ht="14.25" customHeight="1">
      <c r="A5910" s="74" t="s">
        <v>13374</v>
      </c>
      <c r="B5910" s="74" t="s">
        <v>979</v>
      </c>
      <c r="C5910" s="74" t="s">
        <v>100</v>
      </c>
      <c r="D5910" s="74" t="s">
        <v>14024</v>
      </c>
    </row>
    <row r="5911" ht="14.25" customHeight="1">
      <c r="A5911" s="74" t="s">
        <v>7790</v>
      </c>
      <c r="B5911" s="74" t="s">
        <v>7791</v>
      </c>
      <c r="C5911" s="74" t="s">
        <v>100</v>
      </c>
      <c r="D5911" s="74" t="s">
        <v>14024</v>
      </c>
    </row>
    <row r="5912" ht="14.25" customHeight="1">
      <c r="A5912" s="74" t="s">
        <v>7792</v>
      </c>
      <c r="B5912" s="74" t="s">
        <v>7793</v>
      </c>
      <c r="C5912" s="74" t="s">
        <v>100</v>
      </c>
      <c r="D5912" s="74" t="s">
        <v>14024</v>
      </c>
    </row>
    <row r="5913" ht="14.25" customHeight="1">
      <c r="A5913" s="74" t="s">
        <v>7794</v>
      </c>
      <c r="B5913" s="74" t="s">
        <v>7795</v>
      </c>
      <c r="C5913" s="74" t="s">
        <v>3934</v>
      </c>
      <c r="D5913" s="74" t="s">
        <v>14024</v>
      </c>
    </row>
    <row r="5914" ht="14.25" customHeight="1">
      <c r="A5914" s="74" t="s">
        <v>3705</v>
      </c>
      <c r="B5914" s="74" t="s">
        <v>1025</v>
      </c>
      <c r="C5914" s="74" t="s">
        <v>1026</v>
      </c>
      <c r="D5914" s="74" t="s">
        <v>14024</v>
      </c>
    </row>
    <row r="5915" ht="14.25" customHeight="1">
      <c r="A5915" s="74" t="s">
        <v>3706</v>
      </c>
      <c r="B5915" s="74" t="s">
        <v>1031</v>
      </c>
      <c r="C5915" s="74" t="s">
        <v>127</v>
      </c>
      <c r="D5915" s="74" t="s">
        <v>14024</v>
      </c>
    </row>
    <row r="5916" ht="14.25" customHeight="1">
      <c r="A5916" s="74" t="s">
        <v>7810</v>
      </c>
      <c r="B5916" s="74" t="s">
        <v>7811</v>
      </c>
      <c r="C5916" s="74" t="s">
        <v>3968</v>
      </c>
      <c r="D5916" s="74" t="s">
        <v>14024</v>
      </c>
    </row>
    <row r="5917" ht="14.25" customHeight="1">
      <c r="A5917" s="74" t="s">
        <v>3707</v>
      </c>
      <c r="B5917" s="74" t="s">
        <v>1035</v>
      </c>
      <c r="C5917" s="74" t="s">
        <v>50</v>
      </c>
      <c r="D5917" s="74" t="s">
        <v>14024</v>
      </c>
    </row>
    <row r="5918" ht="14.25" customHeight="1">
      <c r="A5918" s="74" t="s">
        <v>7818</v>
      </c>
      <c r="B5918" s="74" t="s">
        <v>7819</v>
      </c>
      <c r="C5918" s="74" t="s">
        <v>3934</v>
      </c>
      <c r="D5918" s="74" t="s">
        <v>14024</v>
      </c>
    </row>
    <row r="5919" ht="14.25" customHeight="1">
      <c r="A5919" s="74" t="s">
        <v>13375</v>
      </c>
      <c r="B5919" s="74" t="s">
        <v>1039</v>
      </c>
      <c r="C5919" s="74" t="s">
        <v>50</v>
      </c>
      <c r="D5919" s="74" t="s">
        <v>14024</v>
      </c>
    </row>
    <row r="5920" ht="14.25" customHeight="1">
      <c r="A5920" s="74" t="s">
        <v>3708</v>
      </c>
      <c r="B5920" s="74" t="s">
        <v>1042</v>
      </c>
      <c r="C5920" s="74" t="s">
        <v>3968</v>
      </c>
      <c r="D5920" s="74" t="s">
        <v>14024</v>
      </c>
    </row>
    <row r="5921" ht="14.25" customHeight="1">
      <c r="A5921" s="74" t="s">
        <v>7836</v>
      </c>
      <c r="B5921" s="74" t="s">
        <v>7837</v>
      </c>
      <c r="C5921" s="74" t="s">
        <v>100</v>
      </c>
      <c r="D5921" s="74" t="s">
        <v>14024</v>
      </c>
    </row>
    <row r="5922" ht="14.25" customHeight="1">
      <c r="A5922" s="74" t="s">
        <v>7846</v>
      </c>
      <c r="B5922" s="74" t="s">
        <v>7847</v>
      </c>
      <c r="C5922" s="74" t="s">
        <v>3934</v>
      </c>
      <c r="D5922" s="74" t="s">
        <v>14024</v>
      </c>
    </row>
    <row r="5923" ht="14.25" customHeight="1">
      <c r="A5923" s="74" t="s">
        <v>13376</v>
      </c>
      <c r="B5923" s="74" t="s">
        <v>13377</v>
      </c>
      <c r="C5923" s="74" t="s">
        <v>50</v>
      </c>
      <c r="D5923" s="74" t="s">
        <v>14024</v>
      </c>
    </row>
    <row r="5924" ht="14.25" customHeight="1">
      <c r="A5924" s="74" t="s">
        <v>7964</v>
      </c>
      <c r="B5924" s="74" t="s">
        <v>7965</v>
      </c>
      <c r="C5924" s="74" t="s">
        <v>3934</v>
      </c>
      <c r="D5924" s="74" t="s">
        <v>14024</v>
      </c>
    </row>
    <row r="5925" ht="14.25" customHeight="1">
      <c r="A5925" s="74" t="s">
        <v>13378</v>
      </c>
      <c r="B5925" s="74" t="s">
        <v>1114</v>
      </c>
      <c r="C5925" s="74" t="s">
        <v>3968</v>
      </c>
      <c r="D5925" s="74" t="s">
        <v>14024</v>
      </c>
    </row>
    <row r="5926" ht="14.25" customHeight="1">
      <c r="A5926" s="74" t="s">
        <v>13379</v>
      </c>
      <c r="B5926" s="74" t="s">
        <v>13380</v>
      </c>
      <c r="C5926" s="74" t="s">
        <v>3934</v>
      </c>
      <c r="D5926" s="74" t="s">
        <v>14024</v>
      </c>
    </row>
    <row r="5927" ht="14.25" customHeight="1">
      <c r="A5927" s="74" t="s">
        <v>8150</v>
      </c>
      <c r="B5927" s="74" t="s">
        <v>8151</v>
      </c>
      <c r="C5927" s="74" t="s">
        <v>100</v>
      </c>
      <c r="D5927" s="74" t="s">
        <v>14024</v>
      </c>
    </row>
    <row r="5928" ht="14.25" customHeight="1">
      <c r="A5928" s="74" t="s">
        <v>8152</v>
      </c>
      <c r="B5928" s="74" t="s">
        <v>8153</v>
      </c>
      <c r="C5928" s="74" t="s">
        <v>100</v>
      </c>
      <c r="D5928" s="74" t="s">
        <v>14024</v>
      </c>
    </row>
    <row r="5929" ht="14.25" customHeight="1">
      <c r="A5929" s="74" t="s">
        <v>8156</v>
      </c>
      <c r="B5929" s="74" t="s">
        <v>8157</v>
      </c>
      <c r="C5929" s="74" t="s">
        <v>57</v>
      </c>
      <c r="D5929" s="74" t="s">
        <v>14024</v>
      </c>
    </row>
    <row r="5930" ht="14.25" customHeight="1">
      <c r="A5930" s="74" t="s">
        <v>8158</v>
      </c>
      <c r="B5930" s="74" t="s">
        <v>2940</v>
      </c>
      <c r="C5930" s="74" t="s">
        <v>100</v>
      </c>
      <c r="D5930" s="74" t="s">
        <v>14024</v>
      </c>
    </row>
    <row r="5931" ht="14.25" customHeight="1">
      <c r="A5931" s="74" t="s">
        <v>8179</v>
      </c>
      <c r="B5931" s="74" t="s">
        <v>13843</v>
      </c>
      <c r="C5931" s="74" t="s">
        <v>3968</v>
      </c>
      <c r="D5931" s="74" t="s">
        <v>14024</v>
      </c>
    </row>
    <row r="5932" ht="14.25" customHeight="1">
      <c r="A5932" s="74" t="s">
        <v>3716</v>
      </c>
      <c r="B5932" s="74" t="s">
        <v>13492</v>
      </c>
      <c r="C5932" s="74" t="s">
        <v>3934</v>
      </c>
      <c r="D5932" s="74" t="s">
        <v>14024</v>
      </c>
    </row>
    <row r="5933" ht="14.25" customHeight="1">
      <c r="A5933" s="74" t="s">
        <v>8196</v>
      </c>
      <c r="B5933" s="74" t="s">
        <v>1183</v>
      </c>
      <c r="C5933" s="74" t="s">
        <v>3968</v>
      </c>
      <c r="D5933" s="74" t="s">
        <v>14024</v>
      </c>
    </row>
    <row r="5934" ht="14.25" customHeight="1">
      <c r="A5934" s="74" t="s">
        <v>8221</v>
      </c>
      <c r="B5934" s="74" t="s">
        <v>8222</v>
      </c>
      <c r="C5934" s="74" t="s">
        <v>3968</v>
      </c>
      <c r="D5934" s="74" t="s">
        <v>14024</v>
      </c>
    </row>
    <row r="5935" ht="14.25" customHeight="1">
      <c r="A5935" s="74" t="s">
        <v>13384</v>
      </c>
      <c r="B5935" s="74" t="s">
        <v>1183</v>
      </c>
      <c r="C5935" s="74" t="s">
        <v>3968</v>
      </c>
      <c r="D5935" s="74" t="s">
        <v>14024</v>
      </c>
    </row>
    <row r="5936" ht="14.25" customHeight="1">
      <c r="A5936" s="74" t="s">
        <v>8227</v>
      </c>
      <c r="B5936" s="74" t="s">
        <v>2935</v>
      </c>
      <c r="C5936" s="74" t="s">
        <v>2936</v>
      </c>
      <c r="D5936" s="74" t="s">
        <v>14024</v>
      </c>
    </row>
    <row r="5937" ht="14.25" customHeight="1">
      <c r="A5937" s="74" t="s">
        <v>13385</v>
      </c>
      <c r="B5937" s="74" t="s">
        <v>2938</v>
      </c>
      <c r="C5937" s="74" t="s">
        <v>2936</v>
      </c>
      <c r="D5937" s="74" t="s">
        <v>14024</v>
      </c>
    </row>
    <row r="5938" ht="14.25" customHeight="1">
      <c r="A5938" s="74" t="s">
        <v>8476</v>
      </c>
      <c r="B5938" s="74" t="s">
        <v>8477</v>
      </c>
      <c r="C5938" s="74" t="s">
        <v>3968</v>
      </c>
      <c r="D5938" s="74" t="s">
        <v>14024</v>
      </c>
    </row>
    <row r="5939" ht="14.25" customHeight="1">
      <c r="A5939" s="74" t="s">
        <v>13386</v>
      </c>
      <c r="B5939" s="74" t="s">
        <v>14029</v>
      </c>
      <c r="C5939" s="74" t="s">
        <v>71</v>
      </c>
      <c r="D5939" s="74" t="s">
        <v>14024</v>
      </c>
    </row>
    <row r="5940" ht="14.25" customHeight="1">
      <c r="A5940" s="74" t="s">
        <v>13388</v>
      </c>
      <c r="B5940" s="74" t="s">
        <v>490</v>
      </c>
      <c r="C5940" s="74" t="s">
        <v>50</v>
      </c>
      <c r="D5940" s="74" t="s">
        <v>14024</v>
      </c>
    </row>
    <row r="5941" ht="14.25" customHeight="1">
      <c r="A5941" s="74" t="s">
        <v>13389</v>
      </c>
      <c r="B5941" s="74" t="s">
        <v>790</v>
      </c>
      <c r="C5941" s="74" t="s">
        <v>50</v>
      </c>
      <c r="D5941" s="74" t="s">
        <v>14024</v>
      </c>
    </row>
    <row r="5942" ht="14.25" customHeight="1">
      <c r="A5942" s="74" t="s">
        <v>13390</v>
      </c>
      <c r="B5942" s="74" t="s">
        <v>797</v>
      </c>
      <c r="C5942" s="74" t="s">
        <v>3968</v>
      </c>
      <c r="D5942" s="74" t="s">
        <v>14024</v>
      </c>
    </row>
    <row r="5943" ht="14.25" customHeight="1">
      <c r="A5943" s="74" t="s">
        <v>3709</v>
      </c>
      <c r="B5943" s="74" t="s">
        <v>1205</v>
      </c>
      <c r="C5943" s="74" t="s">
        <v>127</v>
      </c>
      <c r="D5943" s="74" t="s">
        <v>14024</v>
      </c>
    </row>
    <row r="5944" ht="14.25" customHeight="1">
      <c r="A5944" s="74" t="s">
        <v>8584</v>
      </c>
      <c r="B5944" s="74" t="s">
        <v>8585</v>
      </c>
      <c r="C5944" s="74" t="s">
        <v>3968</v>
      </c>
      <c r="D5944" s="74" t="s">
        <v>14024</v>
      </c>
    </row>
    <row r="5945" ht="14.25" customHeight="1">
      <c r="A5945" s="74" t="s">
        <v>8604</v>
      </c>
      <c r="B5945" s="74" t="s">
        <v>14030</v>
      </c>
      <c r="C5945" s="74" t="s">
        <v>57</v>
      </c>
      <c r="D5945" s="74" t="s">
        <v>14024</v>
      </c>
    </row>
    <row r="5946" ht="14.25" customHeight="1">
      <c r="A5946" s="74" t="s">
        <v>13391</v>
      </c>
      <c r="B5946" s="74" t="s">
        <v>767</v>
      </c>
      <c r="C5946" s="74" t="s">
        <v>50</v>
      </c>
      <c r="D5946" s="74" t="s">
        <v>14024</v>
      </c>
    </row>
    <row r="5947" ht="14.25" customHeight="1">
      <c r="A5947" s="74" t="s">
        <v>13392</v>
      </c>
      <c r="B5947" s="74" t="s">
        <v>13497</v>
      </c>
      <c r="C5947" s="74" t="s">
        <v>3934</v>
      </c>
      <c r="D5947" s="74" t="s">
        <v>14024</v>
      </c>
    </row>
    <row r="5948" ht="14.25" customHeight="1">
      <c r="A5948" s="74" t="s">
        <v>8729</v>
      </c>
      <c r="B5948" s="74" t="s">
        <v>14031</v>
      </c>
      <c r="C5948" s="74" t="s">
        <v>100</v>
      </c>
      <c r="D5948" s="74" t="s">
        <v>14024</v>
      </c>
    </row>
    <row r="5949" ht="14.25" customHeight="1">
      <c r="A5949" s="74" t="s">
        <v>8762</v>
      </c>
      <c r="B5949" s="74" t="s">
        <v>14032</v>
      </c>
      <c r="C5949" s="74" t="s">
        <v>66</v>
      </c>
      <c r="D5949" s="74" t="s">
        <v>14024</v>
      </c>
    </row>
    <row r="5950" ht="14.25" customHeight="1">
      <c r="A5950" s="74" t="s">
        <v>8786</v>
      </c>
      <c r="B5950" s="74" t="s">
        <v>13802</v>
      </c>
      <c r="C5950" s="74" t="s">
        <v>57</v>
      </c>
      <c r="D5950" s="74" t="s">
        <v>14024</v>
      </c>
    </row>
    <row r="5951" ht="14.25" customHeight="1">
      <c r="A5951" s="74" t="s">
        <v>3710</v>
      </c>
      <c r="B5951" s="74" t="s">
        <v>1217</v>
      </c>
      <c r="C5951" s="74" t="s">
        <v>3968</v>
      </c>
      <c r="D5951" s="74" t="s">
        <v>14024</v>
      </c>
    </row>
    <row r="5952" ht="14.25" customHeight="1">
      <c r="A5952" s="74" t="s">
        <v>8818</v>
      </c>
      <c r="B5952" s="74" t="s">
        <v>3501</v>
      </c>
      <c r="C5952" s="74" t="s">
        <v>3968</v>
      </c>
      <c r="D5952" s="74" t="s">
        <v>14024</v>
      </c>
    </row>
    <row r="5953" ht="14.25" customHeight="1">
      <c r="A5953" s="74" t="s">
        <v>8822</v>
      </c>
      <c r="B5953" s="74" t="s">
        <v>8823</v>
      </c>
      <c r="C5953" s="74" t="s">
        <v>3968</v>
      </c>
      <c r="D5953" s="74" t="s">
        <v>14024</v>
      </c>
    </row>
    <row r="5954" ht="14.25" customHeight="1">
      <c r="A5954" s="74" t="s">
        <v>8830</v>
      </c>
      <c r="B5954" s="74" t="s">
        <v>3499</v>
      </c>
      <c r="C5954" s="74" t="s">
        <v>100</v>
      </c>
      <c r="D5954" s="74" t="s">
        <v>14024</v>
      </c>
    </row>
    <row r="5955" ht="14.25" customHeight="1">
      <c r="A5955" s="74" t="s">
        <v>8878</v>
      </c>
      <c r="B5955" s="74" t="s">
        <v>8879</v>
      </c>
      <c r="C5955" s="74" t="s">
        <v>3934</v>
      </c>
      <c r="D5955" s="74" t="s">
        <v>14024</v>
      </c>
    </row>
    <row r="5956" ht="14.25" customHeight="1">
      <c r="A5956" s="74" t="s">
        <v>8882</v>
      </c>
      <c r="B5956" s="74" t="s">
        <v>3055</v>
      </c>
      <c r="C5956" s="74" t="s">
        <v>100</v>
      </c>
      <c r="D5956" s="74" t="s">
        <v>14024</v>
      </c>
    </row>
    <row r="5957" ht="14.25" customHeight="1">
      <c r="A5957" s="74" t="s">
        <v>8884</v>
      </c>
      <c r="B5957" s="74" t="s">
        <v>8885</v>
      </c>
      <c r="C5957" s="74" t="s">
        <v>3934</v>
      </c>
      <c r="D5957" s="74" t="s">
        <v>14024</v>
      </c>
    </row>
    <row r="5958" ht="14.25" customHeight="1">
      <c r="A5958" s="74" t="s">
        <v>8890</v>
      </c>
      <c r="B5958" s="74" t="s">
        <v>8891</v>
      </c>
      <c r="C5958" s="74" t="s">
        <v>3934</v>
      </c>
      <c r="D5958" s="74" t="s">
        <v>14024</v>
      </c>
    </row>
    <row r="5959" ht="14.25" customHeight="1">
      <c r="A5959" s="74" t="s">
        <v>8892</v>
      </c>
      <c r="B5959" s="74" t="s">
        <v>14033</v>
      </c>
      <c r="C5959" s="74" t="s">
        <v>3934</v>
      </c>
      <c r="D5959" s="74" t="s">
        <v>14024</v>
      </c>
    </row>
    <row r="5960" ht="14.25" customHeight="1">
      <c r="A5960" s="74" t="s">
        <v>13393</v>
      </c>
      <c r="B5960" s="74" t="s">
        <v>1256</v>
      </c>
      <c r="C5960" s="74" t="s">
        <v>3968</v>
      </c>
      <c r="D5960" s="74" t="s">
        <v>14024</v>
      </c>
    </row>
    <row r="5961" ht="14.25" customHeight="1">
      <c r="A5961" s="74" t="s">
        <v>13394</v>
      </c>
      <c r="B5961" s="74" t="s">
        <v>777</v>
      </c>
      <c r="C5961" s="74" t="s">
        <v>50</v>
      </c>
      <c r="D5961" s="74" t="s">
        <v>14024</v>
      </c>
    </row>
    <row r="5962" ht="14.25" customHeight="1">
      <c r="A5962" s="74" t="s">
        <v>8977</v>
      </c>
      <c r="B5962" s="74" t="s">
        <v>8978</v>
      </c>
      <c r="C5962" s="74" t="s">
        <v>3934</v>
      </c>
      <c r="D5962" s="74" t="s">
        <v>14024</v>
      </c>
    </row>
    <row r="5963" ht="14.25" customHeight="1">
      <c r="A5963" s="74" t="s">
        <v>13395</v>
      </c>
      <c r="B5963" s="74" t="s">
        <v>13498</v>
      </c>
      <c r="C5963" s="74" t="s">
        <v>3934</v>
      </c>
      <c r="D5963" s="74" t="s">
        <v>14024</v>
      </c>
    </row>
    <row r="5964" ht="14.25" customHeight="1">
      <c r="A5964" s="74" t="s">
        <v>9035</v>
      </c>
      <c r="B5964" s="74" t="s">
        <v>14034</v>
      </c>
      <c r="C5964" s="74" t="s">
        <v>100</v>
      </c>
      <c r="D5964" s="74" t="s">
        <v>14024</v>
      </c>
    </row>
    <row r="5965" ht="14.25" customHeight="1">
      <c r="A5965" s="74" t="s">
        <v>9077</v>
      </c>
      <c r="B5965" s="74" t="s">
        <v>9022</v>
      </c>
      <c r="C5965" s="74" t="s">
        <v>66</v>
      </c>
      <c r="D5965" s="74" t="s">
        <v>14024</v>
      </c>
    </row>
    <row r="5966" ht="14.25" customHeight="1">
      <c r="A5966" s="74" t="s">
        <v>9105</v>
      </c>
      <c r="B5966" s="74" t="s">
        <v>1091</v>
      </c>
      <c r="C5966" s="74" t="s">
        <v>57</v>
      </c>
      <c r="D5966" s="74" t="s">
        <v>14024</v>
      </c>
    </row>
    <row r="5967" ht="14.25" customHeight="1">
      <c r="A5967" s="74" t="s">
        <v>9125</v>
      </c>
      <c r="B5967" s="74" t="s">
        <v>9126</v>
      </c>
      <c r="C5967" s="74" t="s">
        <v>57</v>
      </c>
      <c r="D5967" s="74" t="s">
        <v>14024</v>
      </c>
    </row>
    <row r="5968" ht="14.25" customHeight="1">
      <c r="A5968" s="74" t="s">
        <v>9127</v>
      </c>
      <c r="B5968" s="74" t="s">
        <v>9128</v>
      </c>
      <c r="C5968" s="74" t="s">
        <v>3934</v>
      </c>
      <c r="D5968" s="74" t="s">
        <v>14024</v>
      </c>
    </row>
    <row r="5969" ht="14.25" customHeight="1">
      <c r="A5969" s="74" t="s">
        <v>13396</v>
      </c>
      <c r="B5969" s="74" t="s">
        <v>13397</v>
      </c>
      <c r="C5969" s="74" t="s">
        <v>3968</v>
      </c>
      <c r="D5969" s="74" t="s">
        <v>14024</v>
      </c>
    </row>
    <row r="5970" ht="14.25" customHeight="1">
      <c r="A5970" s="74" t="s">
        <v>13398</v>
      </c>
      <c r="B5970" s="74" t="s">
        <v>13399</v>
      </c>
      <c r="C5970" s="74" t="s">
        <v>3968</v>
      </c>
      <c r="D5970" s="74" t="s">
        <v>14024</v>
      </c>
    </row>
    <row r="5971" ht="14.25" customHeight="1">
      <c r="A5971" s="74" t="s">
        <v>13400</v>
      </c>
      <c r="B5971" s="74" t="s">
        <v>13401</v>
      </c>
      <c r="C5971" s="74" t="s">
        <v>3968</v>
      </c>
      <c r="D5971" s="74" t="s">
        <v>14024</v>
      </c>
    </row>
    <row r="5972" ht="14.25" customHeight="1">
      <c r="A5972" s="74" t="s">
        <v>13402</v>
      </c>
      <c r="B5972" s="74" t="s">
        <v>13403</v>
      </c>
      <c r="C5972" s="74" t="s">
        <v>3968</v>
      </c>
      <c r="D5972" s="74" t="s">
        <v>14024</v>
      </c>
    </row>
    <row r="5973" ht="14.25" customHeight="1">
      <c r="A5973" s="74" t="s">
        <v>13404</v>
      </c>
      <c r="B5973" s="74" t="s">
        <v>9160</v>
      </c>
      <c r="C5973" s="74" t="s">
        <v>3968</v>
      </c>
      <c r="D5973" s="74" t="s">
        <v>14024</v>
      </c>
    </row>
    <row r="5974" ht="14.25" customHeight="1">
      <c r="A5974" s="74" t="s">
        <v>13405</v>
      </c>
      <c r="B5974" s="74" t="s">
        <v>13499</v>
      </c>
      <c r="C5974" s="74" t="s">
        <v>3968</v>
      </c>
      <c r="D5974" s="74" t="s">
        <v>14024</v>
      </c>
    </row>
    <row r="5975" ht="14.25" customHeight="1">
      <c r="A5975" s="74" t="s">
        <v>13407</v>
      </c>
      <c r="B5975" s="74" t="s">
        <v>13500</v>
      </c>
      <c r="C5975" s="74" t="s">
        <v>3934</v>
      </c>
      <c r="D5975" s="74" t="s">
        <v>14024</v>
      </c>
    </row>
    <row r="5976" ht="14.25" customHeight="1">
      <c r="A5976" s="74" t="s">
        <v>9167</v>
      </c>
      <c r="B5976" s="74" t="s">
        <v>9168</v>
      </c>
      <c r="C5976" s="74" t="s">
        <v>3968</v>
      </c>
      <c r="D5976" s="74" t="s">
        <v>14024</v>
      </c>
    </row>
    <row r="5977" ht="14.25" customHeight="1">
      <c r="A5977" s="74" t="s">
        <v>9201</v>
      </c>
      <c r="B5977" s="74" t="s">
        <v>9202</v>
      </c>
      <c r="C5977" s="74" t="s">
        <v>3934</v>
      </c>
      <c r="D5977" s="74" t="s">
        <v>14024</v>
      </c>
    </row>
    <row r="5978" ht="14.25" customHeight="1">
      <c r="A5978" s="74" t="s">
        <v>9235</v>
      </c>
      <c r="B5978" s="74" t="s">
        <v>9236</v>
      </c>
      <c r="C5978" s="74" t="s">
        <v>100</v>
      </c>
      <c r="D5978" s="74" t="s">
        <v>14024</v>
      </c>
    </row>
    <row r="5979" ht="14.25" customHeight="1">
      <c r="A5979" s="74" t="s">
        <v>9237</v>
      </c>
      <c r="B5979" s="74" t="s">
        <v>9238</v>
      </c>
      <c r="C5979" s="74" t="s">
        <v>100</v>
      </c>
      <c r="D5979" s="74" t="s">
        <v>14024</v>
      </c>
    </row>
    <row r="5980" ht="14.25" customHeight="1">
      <c r="A5980" s="74" t="s">
        <v>9239</v>
      </c>
      <c r="B5980" s="74" t="s">
        <v>1042</v>
      </c>
      <c r="C5980" s="74" t="s">
        <v>100</v>
      </c>
      <c r="D5980" s="74" t="s">
        <v>14024</v>
      </c>
    </row>
    <row r="5981" ht="14.25" customHeight="1">
      <c r="A5981" s="74" t="s">
        <v>9242</v>
      </c>
      <c r="B5981" s="74" t="s">
        <v>9243</v>
      </c>
      <c r="C5981" s="74" t="s">
        <v>100</v>
      </c>
      <c r="D5981" s="74" t="s">
        <v>14024</v>
      </c>
    </row>
    <row r="5982" ht="14.25" customHeight="1">
      <c r="A5982" s="74" t="s">
        <v>9244</v>
      </c>
      <c r="B5982" s="74" t="s">
        <v>9245</v>
      </c>
      <c r="C5982" s="74" t="s">
        <v>71</v>
      </c>
      <c r="D5982" s="74" t="s">
        <v>14024</v>
      </c>
    </row>
    <row r="5983" ht="14.25" customHeight="1">
      <c r="A5983" s="74" t="s">
        <v>13409</v>
      </c>
      <c r="B5983" s="74" t="s">
        <v>1304</v>
      </c>
      <c r="C5983" s="74" t="s">
        <v>57</v>
      </c>
      <c r="D5983" s="74" t="s">
        <v>14024</v>
      </c>
    </row>
    <row r="5984" ht="14.25" customHeight="1">
      <c r="A5984" s="74" t="s">
        <v>9264</v>
      </c>
      <c r="B5984" s="74" t="s">
        <v>9265</v>
      </c>
      <c r="C5984" s="74" t="s">
        <v>3934</v>
      </c>
      <c r="D5984" s="74" t="s">
        <v>14024</v>
      </c>
    </row>
    <row r="5985" ht="14.25" customHeight="1">
      <c r="A5985" s="74" t="s">
        <v>3711</v>
      </c>
      <c r="B5985" s="74" t="s">
        <v>13501</v>
      </c>
      <c r="C5985" s="74" t="s">
        <v>3934</v>
      </c>
      <c r="D5985" s="74" t="s">
        <v>14024</v>
      </c>
    </row>
    <row r="5986" ht="14.25" customHeight="1">
      <c r="A5986" s="74" t="s">
        <v>3719</v>
      </c>
      <c r="B5986" s="74" t="s">
        <v>1316</v>
      </c>
      <c r="C5986" s="74" t="s">
        <v>57</v>
      </c>
      <c r="D5986" s="74" t="s">
        <v>14024</v>
      </c>
    </row>
    <row r="5987" ht="14.25" customHeight="1">
      <c r="A5987" s="74" t="s">
        <v>9314</v>
      </c>
      <c r="B5987" s="74" t="s">
        <v>9315</v>
      </c>
      <c r="C5987" s="74" t="s">
        <v>3934</v>
      </c>
      <c r="D5987" s="74" t="s">
        <v>14024</v>
      </c>
    </row>
    <row r="5988" ht="14.25" customHeight="1">
      <c r="A5988" s="74" t="s">
        <v>9368</v>
      </c>
      <c r="B5988" s="74" t="s">
        <v>9369</v>
      </c>
      <c r="C5988" s="74" t="s">
        <v>71</v>
      </c>
      <c r="D5988" s="74" t="s">
        <v>14024</v>
      </c>
    </row>
    <row r="5989" ht="14.25" customHeight="1">
      <c r="A5989" s="74" t="s">
        <v>9442</v>
      </c>
      <c r="B5989" s="74" t="s">
        <v>9443</v>
      </c>
      <c r="C5989" s="74" t="s">
        <v>3934</v>
      </c>
      <c r="D5989" s="74" t="s">
        <v>14024</v>
      </c>
    </row>
    <row r="5990" ht="14.25" customHeight="1">
      <c r="A5990" s="74" t="s">
        <v>9486</v>
      </c>
      <c r="B5990" s="74" t="s">
        <v>9487</v>
      </c>
      <c r="C5990" s="74" t="s">
        <v>3934</v>
      </c>
      <c r="D5990" s="74" t="s">
        <v>14024</v>
      </c>
    </row>
    <row r="5991" ht="14.25" customHeight="1">
      <c r="A5991" s="74" t="s">
        <v>13502</v>
      </c>
      <c r="B5991" s="74" t="s">
        <v>13503</v>
      </c>
      <c r="C5991" s="74" t="s">
        <v>50</v>
      </c>
      <c r="D5991" s="74" t="s">
        <v>14024</v>
      </c>
    </row>
    <row r="5992" ht="14.25" customHeight="1">
      <c r="A5992" s="74" t="s">
        <v>9691</v>
      </c>
      <c r="B5992" s="74" t="s">
        <v>9692</v>
      </c>
      <c r="C5992" s="74" t="s">
        <v>3934</v>
      </c>
      <c r="D5992" s="74" t="s">
        <v>14024</v>
      </c>
    </row>
    <row r="5993" ht="14.25" customHeight="1">
      <c r="A5993" s="74" t="s">
        <v>9779</v>
      </c>
      <c r="B5993" s="74" t="s">
        <v>14035</v>
      </c>
      <c r="C5993" s="74" t="s">
        <v>50</v>
      </c>
      <c r="D5993" s="74" t="s">
        <v>14024</v>
      </c>
    </row>
    <row r="5994" ht="14.25" customHeight="1">
      <c r="A5994" s="74" t="s">
        <v>9840</v>
      </c>
      <c r="B5994" s="74" t="s">
        <v>13505</v>
      </c>
      <c r="C5994" s="74" t="s">
        <v>100</v>
      </c>
      <c r="D5994" s="74" t="s">
        <v>14024</v>
      </c>
    </row>
    <row r="5995" ht="14.25" customHeight="1">
      <c r="A5995" s="74" t="s">
        <v>9844</v>
      </c>
      <c r="B5995" s="74" t="s">
        <v>9845</v>
      </c>
      <c r="C5995" s="74" t="s">
        <v>100</v>
      </c>
      <c r="D5995" s="74" t="s">
        <v>14024</v>
      </c>
    </row>
    <row r="5996" ht="14.25" customHeight="1">
      <c r="A5996" s="74" t="s">
        <v>9888</v>
      </c>
      <c r="B5996" s="74" t="s">
        <v>9889</v>
      </c>
      <c r="C5996" s="74" t="s">
        <v>100</v>
      </c>
      <c r="D5996" s="74" t="s">
        <v>14024</v>
      </c>
    </row>
    <row r="5997" ht="14.25" customHeight="1">
      <c r="A5997" s="74" t="s">
        <v>9929</v>
      </c>
      <c r="B5997" s="74" t="s">
        <v>9930</v>
      </c>
      <c r="C5997" s="74" t="s">
        <v>100</v>
      </c>
      <c r="D5997" s="74" t="s">
        <v>14024</v>
      </c>
    </row>
    <row r="5998" ht="14.25" customHeight="1">
      <c r="A5998" s="74" t="s">
        <v>9931</v>
      </c>
      <c r="B5998" s="74" t="s">
        <v>9932</v>
      </c>
      <c r="C5998" s="74" t="s">
        <v>3934</v>
      </c>
      <c r="D5998" s="74" t="s">
        <v>14024</v>
      </c>
    </row>
    <row r="5999" ht="14.25" customHeight="1">
      <c r="A5999" s="74" t="s">
        <v>9964</v>
      </c>
      <c r="B5999" s="74" t="s">
        <v>14036</v>
      </c>
      <c r="C5999" s="74" t="s">
        <v>100</v>
      </c>
      <c r="D5999" s="74" t="s">
        <v>14024</v>
      </c>
    </row>
    <row r="6000" ht="14.25" customHeight="1">
      <c r="A6000" s="74" t="s">
        <v>9973</v>
      </c>
      <c r="B6000" s="74" t="s">
        <v>14037</v>
      </c>
      <c r="C6000" s="74" t="s">
        <v>3934</v>
      </c>
      <c r="D6000" s="74" t="s">
        <v>14024</v>
      </c>
    </row>
    <row r="6001" ht="14.25" customHeight="1">
      <c r="A6001" s="74" t="s">
        <v>10023</v>
      </c>
      <c r="B6001" s="74" t="s">
        <v>10024</v>
      </c>
      <c r="C6001" s="74" t="s">
        <v>100</v>
      </c>
      <c r="D6001" s="74" t="s">
        <v>14024</v>
      </c>
    </row>
    <row r="6002" ht="14.25" customHeight="1">
      <c r="A6002" s="74" t="s">
        <v>10108</v>
      </c>
      <c r="B6002" s="74" t="s">
        <v>10109</v>
      </c>
      <c r="C6002" s="74" t="s">
        <v>100</v>
      </c>
      <c r="D6002" s="74" t="s">
        <v>14024</v>
      </c>
    </row>
    <row r="6003" ht="14.25" customHeight="1">
      <c r="A6003" s="74" t="s">
        <v>10156</v>
      </c>
      <c r="B6003" s="74" t="s">
        <v>10157</v>
      </c>
      <c r="C6003" s="74" t="s">
        <v>100</v>
      </c>
      <c r="D6003" s="74" t="s">
        <v>14024</v>
      </c>
    </row>
    <row r="6004" ht="14.25" customHeight="1">
      <c r="A6004" s="74" t="s">
        <v>10184</v>
      </c>
      <c r="B6004" s="74" t="s">
        <v>10185</v>
      </c>
      <c r="C6004" s="74" t="s">
        <v>100</v>
      </c>
      <c r="D6004" s="74" t="s">
        <v>14024</v>
      </c>
    </row>
    <row r="6005" ht="14.25" customHeight="1">
      <c r="A6005" s="74" t="s">
        <v>10202</v>
      </c>
      <c r="B6005" s="74" t="s">
        <v>7508</v>
      </c>
      <c r="C6005" s="74" t="s">
        <v>100</v>
      </c>
      <c r="D6005" s="74" t="s">
        <v>14024</v>
      </c>
    </row>
    <row r="6006" ht="14.25" customHeight="1">
      <c r="A6006" s="74" t="s">
        <v>10207</v>
      </c>
      <c r="B6006" s="74" t="s">
        <v>10208</v>
      </c>
      <c r="C6006" s="74" t="s">
        <v>3934</v>
      </c>
      <c r="D6006" s="74" t="s">
        <v>14024</v>
      </c>
    </row>
    <row r="6007" ht="14.25" customHeight="1">
      <c r="A6007" s="74" t="s">
        <v>10211</v>
      </c>
      <c r="B6007" s="74" t="s">
        <v>10212</v>
      </c>
      <c r="C6007" s="74" t="s">
        <v>3968</v>
      </c>
      <c r="D6007" s="74" t="s">
        <v>14024</v>
      </c>
    </row>
    <row r="6008" ht="14.25" customHeight="1">
      <c r="A6008" s="74" t="s">
        <v>10322</v>
      </c>
      <c r="B6008" s="74" t="s">
        <v>10321</v>
      </c>
      <c r="C6008" s="74" t="s">
        <v>100</v>
      </c>
      <c r="D6008" s="74" t="s">
        <v>14024</v>
      </c>
    </row>
    <row r="6009" ht="14.25" customHeight="1">
      <c r="A6009" s="74" t="s">
        <v>10379</v>
      </c>
      <c r="B6009" s="74" t="s">
        <v>10380</v>
      </c>
      <c r="C6009" s="74" t="s">
        <v>100</v>
      </c>
      <c r="D6009" s="74" t="s">
        <v>14024</v>
      </c>
    </row>
    <row r="6010" ht="14.25" customHeight="1">
      <c r="A6010" s="74" t="s">
        <v>10383</v>
      </c>
      <c r="B6010" s="74" t="s">
        <v>10378</v>
      </c>
      <c r="C6010" s="74" t="s">
        <v>3934</v>
      </c>
      <c r="D6010" s="74" t="s">
        <v>14024</v>
      </c>
    </row>
    <row r="6011" ht="14.25" customHeight="1">
      <c r="A6011" s="74" t="s">
        <v>10400</v>
      </c>
      <c r="B6011" s="74" t="s">
        <v>10401</v>
      </c>
      <c r="C6011" s="74" t="s">
        <v>3968</v>
      </c>
      <c r="D6011" s="74" t="s">
        <v>14024</v>
      </c>
    </row>
    <row r="6012" ht="14.25" customHeight="1">
      <c r="A6012" s="74" t="s">
        <v>10417</v>
      </c>
      <c r="B6012" s="74" t="s">
        <v>13833</v>
      </c>
      <c r="C6012" s="74" t="s">
        <v>100</v>
      </c>
      <c r="D6012" s="74" t="s">
        <v>14024</v>
      </c>
    </row>
    <row r="6013" ht="14.25" customHeight="1">
      <c r="A6013" s="74" t="s">
        <v>10419</v>
      </c>
      <c r="B6013" s="74" t="s">
        <v>10426</v>
      </c>
      <c r="C6013" s="74" t="s">
        <v>3934</v>
      </c>
      <c r="D6013" s="74" t="s">
        <v>14024</v>
      </c>
    </row>
    <row r="6014" ht="14.25" customHeight="1">
      <c r="A6014" s="74" t="s">
        <v>13419</v>
      </c>
      <c r="B6014" s="74" t="s">
        <v>1436</v>
      </c>
      <c r="C6014" s="74" t="s">
        <v>71</v>
      </c>
      <c r="D6014" s="74" t="s">
        <v>14024</v>
      </c>
    </row>
    <row r="6015" ht="14.25" customHeight="1">
      <c r="A6015" s="74" t="s">
        <v>10474</v>
      </c>
      <c r="B6015" s="74" t="s">
        <v>10475</v>
      </c>
      <c r="C6015" s="74" t="s">
        <v>3934</v>
      </c>
      <c r="D6015" s="74" t="s">
        <v>14024</v>
      </c>
    </row>
    <row r="6016" ht="14.25" customHeight="1">
      <c r="A6016" s="74" t="s">
        <v>10478</v>
      </c>
      <c r="B6016" s="74" t="s">
        <v>10479</v>
      </c>
      <c r="C6016" s="74" t="s">
        <v>3934</v>
      </c>
      <c r="D6016" s="74" t="s">
        <v>14024</v>
      </c>
    </row>
    <row r="6017" ht="14.25" customHeight="1">
      <c r="A6017" s="74" t="s">
        <v>13420</v>
      </c>
      <c r="B6017" s="74" t="s">
        <v>665</v>
      </c>
      <c r="C6017" s="74" t="s">
        <v>127</v>
      </c>
      <c r="D6017" s="74" t="s">
        <v>14024</v>
      </c>
    </row>
    <row r="6018" ht="14.25" customHeight="1">
      <c r="A6018" s="74" t="s">
        <v>13421</v>
      </c>
      <c r="B6018" s="74" t="s">
        <v>744</v>
      </c>
      <c r="C6018" s="74" t="s">
        <v>127</v>
      </c>
      <c r="D6018" s="74" t="s">
        <v>14024</v>
      </c>
    </row>
    <row r="6019" ht="14.25" customHeight="1">
      <c r="A6019" s="74" t="s">
        <v>10531</v>
      </c>
      <c r="B6019" s="74" t="s">
        <v>10532</v>
      </c>
      <c r="C6019" s="74" t="s">
        <v>127</v>
      </c>
      <c r="D6019" s="74" t="s">
        <v>14024</v>
      </c>
    </row>
    <row r="6020" ht="14.25" customHeight="1">
      <c r="A6020" s="74" t="s">
        <v>10577</v>
      </c>
      <c r="B6020" s="74" t="s">
        <v>10578</v>
      </c>
      <c r="C6020" s="74" t="s">
        <v>3968</v>
      </c>
      <c r="D6020" s="74" t="s">
        <v>14024</v>
      </c>
    </row>
    <row r="6021" ht="14.25" customHeight="1">
      <c r="A6021" s="74" t="s">
        <v>10603</v>
      </c>
      <c r="B6021" s="74" t="s">
        <v>10604</v>
      </c>
      <c r="C6021" s="74" t="s">
        <v>100</v>
      </c>
      <c r="D6021" s="74" t="s">
        <v>14024</v>
      </c>
    </row>
    <row r="6022" ht="14.25" customHeight="1">
      <c r="A6022" s="74" t="s">
        <v>10605</v>
      </c>
      <c r="B6022" s="74" t="s">
        <v>10606</v>
      </c>
      <c r="C6022" s="74" t="s">
        <v>100</v>
      </c>
      <c r="D6022" s="74" t="s">
        <v>14024</v>
      </c>
    </row>
    <row r="6023" ht="14.25" customHeight="1">
      <c r="A6023" s="74" t="s">
        <v>10607</v>
      </c>
      <c r="B6023" s="74" t="s">
        <v>10608</v>
      </c>
      <c r="C6023" s="74" t="s">
        <v>100</v>
      </c>
      <c r="D6023" s="74" t="s">
        <v>14024</v>
      </c>
    </row>
    <row r="6024" ht="14.25" customHeight="1">
      <c r="A6024" s="74" t="s">
        <v>10609</v>
      </c>
      <c r="B6024" s="74" t="s">
        <v>125</v>
      </c>
      <c r="C6024" s="74" t="s">
        <v>100</v>
      </c>
      <c r="D6024" s="74" t="s">
        <v>14024</v>
      </c>
    </row>
    <row r="6025" ht="14.25" customHeight="1">
      <c r="A6025" s="74" t="s">
        <v>10610</v>
      </c>
      <c r="B6025" s="74" t="s">
        <v>10611</v>
      </c>
      <c r="C6025" s="74" t="s">
        <v>100</v>
      </c>
      <c r="D6025" s="74" t="s">
        <v>14024</v>
      </c>
    </row>
    <row r="6026" ht="14.25" customHeight="1">
      <c r="A6026" s="74" t="s">
        <v>13422</v>
      </c>
      <c r="B6026" s="74" t="s">
        <v>1444</v>
      </c>
      <c r="C6026" s="74" t="s">
        <v>100</v>
      </c>
      <c r="D6026" s="74" t="s">
        <v>14024</v>
      </c>
    </row>
    <row r="6027" ht="14.25" customHeight="1">
      <c r="A6027" s="74" t="s">
        <v>10612</v>
      </c>
      <c r="B6027" s="74" t="s">
        <v>966</v>
      </c>
      <c r="C6027" s="74" t="s">
        <v>100</v>
      </c>
      <c r="D6027" s="74" t="s">
        <v>14024</v>
      </c>
    </row>
    <row r="6028" ht="14.25" customHeight="1">
      <c r="A6028" s="74" t="s">
        <v>10613</v>
      </c>
      <c r="B6028" s="74" t="s">
        <v>10614</v>
      </c>
      <c r="C6028" s="74" t="s">
        <v>100</v>
      </c>
      <c r="D6028" s="74" t="s">
        <v>14024</v>
      </c>
    </row>
    <row r="6029" ht="14.25" customHeight="1">
      <c r="A6029" s="74" t="s">
        <v>10615</v>
      </c>
      <c r="B6029" s="74" t="s">
        <v>853</v>
      </c>
      <c r="C6029" s="74" t="s">
        <v>100</v>
      </c>
      <c r="D6029" s="74" t="s">
        <v>14024</v>
      </c>
    </row>
    <row r="6030" ht="14.25" customHeight="1">
      <c r="A6030" s="74" t="s">
        <v>10616</v>
      </c>
      <c r="B6030" s="74" t="s">
        <v>10617</v>
      </c>
      <c r="C6030" s="74" t="s">
        <v>100</v>
      </c>
      <c r="D6030" s="74" t="s">
        <v>14024</v>
      </c>
    </row>
    <row r="6031" ht="14.25" customHeight="1">
      <c r="A6031" s="74" t="s">
        <v>10618</v>
      </c>
      <c r="B6031" s="74" t="s">
        <v>13850</v>
      </c>
      <c r="C6031" s="74" t="s">
        <v>100</v>
      </c>
      <c r="D6031" s="74" t="s">
        <v>14024</v>
      </c>
    </row>
    <row r="6032" ht="14.25" customHeight="1">
      <c r="A6032" s="74" t="s">
        <v>10619</v>
      </c>
      <c r="B6032" s="74" t="s">
        <v>10622</v>
      </c>
      <c r="C6032" s="74" t="s">
        <v>100</v>
      </c>
      <c r="D6032" s="74" t="s">
        <v>14024</v>
      </c>
    </row>
    <row r="6033" ht="14.25" customHeight="1">
      <c r="A6033" s="74" t="s">
        <v>13423</v>
      </c>
      <c r="B6033" s="74" t="s">
        <v>13424</v>
      </c>
      <c r="C6033" s="74" t="s">
        <v>3934</v>
      </c>
      <c r="D6033" s="74" t="s">
        <v>14024</v>
      </c>
    </row>
    <row r="6034" ht="14.25" customHeight="1">
      <c r="A6034" s="74" t="s">
        <v>10625</v>
      </c>
      <c r="B6034" s="74" t="s">
        <v>10626</v>
      </c>
      <c r="C6034" s="74" t="s">
        <v>100</v>
      </c>
      <c r="D6034" s="74" t="s">
        <v>14024</v>
      </c>
    </row>
    <row r="6035" ht="14.25" customHeight="1">
      <c r="A6035" s="74" t="s">
        <v>10658</v>
      </c>
      <c r="B6035" s="74" t="s">
        <v>14038</v>
      </c>
      <c r="C6035" s="74" t="s">
        <v>3934</v>
      </c>
      <c r="D6035" s="74" t="s">
        <v>14024</v>
      </c>
    </row>
    <row r="6036" ht="14.25" customHeight="1">
      <c r="A6036" s="74" t="s">
        <v>10688</v>
      </c>
      <c r="B6036" s="74" t="s">
        <v>10689</v>
      </c>
      <c r="C6036" s="74" t="s">
        <v>100</v>
      </c>
      <c r="D6036" s="74" t="s">
        <v>14024</v>
      </c>
    </row>
    <row r="6037" ht="14.25" customHeight="1">
      <c r="A6037" s="74" t="s">
        <v>10690</v>
      </c>
      <c r="B6037" s="74" t="s">
        <v>10691</v>
      </c>
      <c r="C6037" s="74" t="s">
        <v>3934</v>
      </c>
      <c r="D6037" s="74" t="s">
        <v>14024</v>
      </c>
    </row>
    <row r="6038" ht="14.25" customHeight="1">
      <c r="A6038" s="74" t="s">
        <v>10692</v>
      </c>
      <c r="B6038" s="74" t="s">
        <v>10693</v>
      </c>
      <c r="C6038" s="74" t="s">
        <v>3934</v>
      </c>
      <c r="D6038" s="74" t="s">
        <v>14024</v>
      </c>
    </row>
    <row r="6039" ht="14.25" customHeight="1">
      <c r="A6039" s="74" t="s">
        <v>10694</v>
      </c>
      <c r="B6039" s="74" t="s">
        <v>10695</v>
      </c>
      <c r="C6039" s="74" t="s">
        <v>100</v>
      </c>
      <c r="D6039" s="74" t="s">
        <v>14024</v>
      </c>
    </row>
    <row r="6040" ht="14.25" customHeight="1">
      <c r="A6040" s="74" t="s">
        <v>10696</v>
      </c>
      <c r="B6040" s="74" t="s">
        <v>10697</v>
      </c>
      <c r="C6040" s="74" t="s">
        <v>100</v>
      </c>
      <c r="D6040" s="74" t="s">
        <v>14024</v>
      </c>
    </row>
    <row r="6041" ht="14.25" customHeight="1">
      <c r="A6041" s="74" t="s">
        <v>10698</v>
      </c>
      <c r="B6041" s="74" t="s">
        <v>10699</v>
      </c>
      <c r="C6041" s="74" t="s">
        <v>3934</v>
      </c>
      <c r="D6041" s="74" t="s">
        <v>14024</v>
      </c>
    </row>
    <row r="6042" ht="14.25" customHeight="1">
      <c r="A6042" s="74" t="s">
        <v>10704</v>
      </c>
      <c r="B6042" s="74" t="s">
        <v>10705</v>
      </c>
      <c r="C6042" s="74" t="s">
        <v>3934</v>
      </c>
      <c r="D6042" s="74" t="s">
        <v>14024</v>
      </c>
    </row>
    <row r="6043" ht="14.25" customHeight="1">
      <c r="A6043" s="74" t="s">
        <v>10708</v>
      </c>
      <c r="B6043" s="74" t="s">
        <v>10709</v>
      </c>
      <c r="C6043" s="74" t="s">
        <v>3934</v>
      </c>
      <c r="D6043" s="74" t="s">
        <v>14024</v>
      </c>
    </row>
    <row r="6044" ht="14.25" customHeight="1">
      <c r="A6044" s="74" t="s">
        <v>10712</v>
      </c>
      <c r="B6044" s="74" t="s">
        <v>10713</v>
      </c>
      <c r="C6044" s="74" t="s">
        <v>71</v>
      </c>
      <c r="D6044" s="74" t="s">
        <v>14024</v>
      </c>
    </row>
    <row r="6045" ht="14.25" customHeight="1">
      <c r="A6045" s="74" t="s">
        <v>10714</v>
      </c>
      <c r="B6045" s="74" t="s">
        <v>10715</v>
      </c>
      <c r="C6045" s="74" t="s">
        <v>3934</v>
      </c>
      <c r="D6045" s="74" t="s">
        <v>14024</v>
      </c>
    </row>
    <row r="6046" ht="14.25" customHeight="1">
      <c r="A6046" s="74" t="s">
        <v>10718</v>
      </c>
      <c r="B6046" s="74" t="s">
        <v>10719</v>
      </c>
      <c r="C6046" s="74" t="s">
        <v>3934</v>
      </c>
      <c r="D6046" s="74" t="s">
        <v>14024</v>
      </c>
    </row>
    <row r="6047" ht="14.25" customHeight="1">
      <c r="A6047" s="74" t="s">
        <v>10722</v>
      </c>
      <c r="B6047" s="74" t="s">
        <v>10723</v>
      </c>
      <c r="C6047" s="74" t="s">
        <v>57</v>
      </c>
      <c r="D6047" s="74" t="s">
        <v>14024</v>
      </c>
    </row>
    <row r="6048" ht="14.25" customHeight="1">
      <c r="A6048" s="74" t="s">
        <v>10724</v>
      </c>
      <c r="B6048" s="74" t="s">
        <v>10725</v>
      </c>
      <c r="C6048" s="74" t="s">
        <v>127</v>
      </c>
      <c r="D6048" s="74" t="s">
        <v>14024</v>
      </c>
    </row>
    <row r="6049" ht="14.25" customHeight="1">
      <c r="A6049" s="74" t="s">
        <v>10736</v>
      </c>
      <c r="B6049" s="74" t="s">
        <v>10737</v>
      </c>
      <c r="C6049" s="74" t="s">
        <v>100</v>
      </c>
      <c r="D6049" s="74" t="s">
        <v>14024</v>
      </c>
    </row>
    <row r="6050" ht="14.25" customHeight="1">
      <c r="A6050" s="74" t="s">
        <v>10738</v>
      </c>
      <c r="B6050" s="74" t="s">
        <v>10739</v>
      </c>
      <c r="C6050" s="74" t="s">
        <v>3934</v>
      </c>
      <c r="D6050" s="74" t="s">
        <v>14024</v>
      </c>
    </row>
    <row r="6051" ht="14.25" customHeight="1">
      <c r="A6051" s="74" t="s">
        <v>10740</v>
      </c>
      <c r="B6051" s="74" t="s">
        <v>10741</v>
      </c>
      <c r="C6051" s="74" t="s">
        <v>57</v>
      </c>
      <c r="D6051" s="74" t="s">
        <v>14024</v>
      </c>
    </row>
    <row r="6052" ht="14.25" customHeight="1">
      <c r="A6052" s="74" t="s">
        <v>10742</v>
      </c>
      <c r="B6052" s="74" t="s">
        <v>10743</v>
      </c>
      <c r="C6052" s="74" t="s">
        <v>3968</v>
      </c>
      <c r="D6052" s="74" t="s">
        <v>14024</v>
      </c>
    </row>
    <row r="6053" ht="14.25" customHeight="1">
      <c r="A6053" s="74" t="s">
        <v>10744</v>
      </c>
      <c r="B6053" s="74" t="s">
        <v>10745</v>
      </c>
      <c r="C6053" s="74" t="s">
        <v>57</v>
      </c>
      <c r="D6053" s="74" t="s">
        <v>14024</v>
      </c>
    </row>
    <row r="6054" ht="14.25" customHeight="1">
      <c r="A6054" s="74" t="s">
        <v>10748</v>
      </c>
      <c r="B6054" s="74" t="s">
        <v>10749</v>
      </c>
      <c r="C6054" s="74" t="s">
        <v>100</v>
      </c>
      <c r="D6054" s="74" t="s">
        <v>14024</v>
      </c>
    </row>
    <row r="6055" ht="14.25" customHeight="1">
      <c r="A6055" s="74" t="s">
        <v>10750</v>
      </c>
      <c r="B6055" s="74" t="s">
        <v>10751</v>
      </c>
      <c r="C6055" s="74" t="s">
        <v>3934</v>
      </c>
      <c r="D6055" s="74" t="s">
        <v>14024</v>
      </c>
    </row>
    <row r="6056" ht="14.25" customHeight="1">
      <c r="A6056" s="74" t="s">
        <v>10752</v>
      </c>
      <c r="B6056" s="74" t="s">
        <v>10753</v>
      </c>
      <c r="C6056" s="74" t="s">
        <v>127</v>
      </c>
      <c r="D6056" s="74" t="s">
        <v>14024</v>
      </c>
    </row>
    <row r="6057" ht="14.25" customHeight="1">
      <c r="A6057" s="74" t="s">
        <v>10754</v>
      </c>
      <c r="B6057" s="74" t="s">
        <v>10755</v>
      </c>
      <c r="C6057" s="74" t="s">
        <v>71</v>
      </c>
      <c r="D6057" s="74" t="s">
        <v>14024</v>
      </c>
    </row>
    <row r="6058" ht="14.25" customHeight="1">
      <c r="A6058" s="74" t="s">
        <v>10756</v>
      </c>
      <c r="B6058" s="74" t="s">
        <v>10757</v>
      </c>
      <c r="C6058" s="74" t="s">
        <v>3968</v>
      </c>
      <c r="D6058" s="74" t="s">
        <v>14024</v>
      </c>
    </row>
    <row r="6059" ht="14.25" customHeight="1">
      <c r="A6059" s="74" t="s">
        <v>10758</v>
      </c>
      <c r="B6059" s="74" t="s">
        <v>10759</v>
      </c>
      <c r="C6059" s="74" t="s">
        <v>100</v>
      </c>
      <c r="D6059" s="74" t="s">
        <v>14024</v>
      </c>
    </row>
    <row r="6060" ht="14.25" customHeight="1">
      <c r="A6060" s="74" t="s">
        <v>10760</v>
      </c>
      <c r="B6060" s="74" t="s">
        <v>10761</v>
      </c>
      <c r="C6060" s="74" t="s">
        <v>100</v>
      </c>
      <c r="D6060" s="74" t="s">
        <v>14024</v>
      </c>
    </row>
    <row r="6061" ht="14.25" customHeight="1">
      <c r="A6061" s="74" t="s">
        <v>10762</v>
      </c>
      <c r="B6061" s="74" t="s">
        <v>10763</v>
      </c>
      <c r="C6061" s="74" t="s">
        <v>3934</v>
      </c>
      <c r="D6061" s="74" t="s">
        <v>14024</v>
      </c>
    </row>
    <row r="6062" ht="14.25" customHeight="1">
      <c r="A6062" s="74" t="s">
        <v>10766</v>
      </c>
      <c r="B6062" s="74" t="s">
        <v>10767</v>
      </c>
      <c r="C6062" s="74" t="s">
        <v>3934</v>
      </c>
      <c r="D6062" s="74" t="s">
        <v>14024</v>
      </c>
    </row>
    <row r="6063" ht="14.25" customHeight="1">
      <c r="A6063" s="74" t="s">
        <v>13425</v>
      </c>
      <c r="B6063" s="74" t="s">
        <v>13426</v>
      </c>
      <c r="C6063" s="74" t="s">
        <v>923</v>
      </c>
      <c r="D6063" s="74" t="s">
        <v>14024</v>
      </c>
    </row>
    <row r="6064" ht="14.25" customHeight="1">
      <c r="A6064" s="74" t="s">
        <v>13427</v>
      </c>
      <c r="B6064" s="74" t="s">
        <v>13428</v>
      </c>
      <c r="C6064" s="74" t="s">
        <v>3968</v>
      </c>
      <c r="D6064" s="74" t="s">
        <v>14024</v>
      </c>
    </row>
    <row r="6065" ht="14.25" customHeight="1">
      <c r="A6065" s="74" t="s">
        <v>13429</v>
      </c>
      <c r="B6065" s="74" t="s">
        <v>13430</v>
      </c>
      <c r="C6065" s="74" t="s">
        <v>66</v>
      </c>
      <c r="D6065" s="74" t="s">
        <v>14024</v>
      </c>
    </row>
    <row r="6066" ht="14.25" customHeight="1">
      <c r="A6066" s="74" t="s">
        <v>13431</v>
      </c>
      <c r="B6066" s="74" t="s">
        <v>13432</v>
      </c>
      <c r="C6066" s="74" t="s">
        <v>3968</v>
      </c>
      <c r="D6066" s="74" t="s">
        <v>14024</v>
      </c>
    </row>
    <row r="6067" ht="14.25" customHeight="1">
      <c r="A6067" s="74" t="s">
        <v>10881</v>
      </c>
      <c r="B6067" s="74" t="s">
        <v>14039</v>
      </c>
      <c r="C6067" s="74" t="s">
        <v>71</v>
      </c>
      <c r="D6067" s="74" t="s">
        <v>14024</v>
      </c>
    </row>
    <row r="6068" ht="14.25" customHeight="1">
      <c r="A6068" s="74" t="s">
        <v>10905</v>
      </c>
      <c r="B6068" s="74" t="s">
        <v>10906</v>
      </c>
      <c r="C6068" s="74" t="s">
        <v>3934</v>
      </c>
      <c r="D6068" s="74" t="s">
        <v>14024</v>
      </c>
    </row>
    <row r="6069" ht="14.25" customHeight="1">
      <c r="A6069" s="74" t="s">
        <v>10996</v>
      </c>
      <c r="B6069" s="74" t="s">
        <v>10997</v>
      </c>
      <c r="C6069" s="74" t="s">
        <v>3934</v>
      </c>
      <c r="D6069" s="74" t="s">
        <v>14024</v>
      </c>
    </row>
    <row r="6070" ht="14.25" customHeight="1">
      <c r="A6070" s="74" t="s">
        <v>11034</v>
      </c>
      <c r="B6070" s="74" t="s">
        <v>11019</v>
      </c>
      <c r="C6070" s="74" t="s">
        <v>57</v>
      </c>
      <c r="D6070" s="74" t="s">
        <v>14024</v>
      </c>
    </row>
    <row r="6071" ht="14.25" customHeight="1">
      <c r="A6071" s="74" t="s">
        <v>11147</v>
      </c>
      <c r="B6071" s="74" t="s">
        <v>11148</v>
      </c>
      <c r="C6071" s="74" t="s">
        <v>3934</v>
      </c>
      <c r="D6071" s="74" t="s">
        <v>14024</v>
      </c>
    </row>
    <row r="6072" ht="14.25" customHeight="1">
      <c r="A6072" s="74" t="s">
        <v>11207</v>
      </c>
      <c r="B6072" s="74" t="s">
        <v>1487</v>
      </c>
      <c r="C6072" s="74" t="s">
        <v>50</v>
      </c>
      <c r="D6072" s="74" t="s">
        <v>14024</v>
      </c>
    </row>
    <row r="6073" ht="14.25" customHeight="1">
      <c r="A6073" s="74" t="s">
        <v>3717</v>
      </c>
      <c r="B6073" s="74" t="s">
        <v>807</v>
      </c>
      <c r="C6073" s="74" t="s">
        <v>3968</v>
      </c>
      <c r="D6073" s="74" t="s">
        <v>14024</v>
      </c>
    </row>
    <row r="6074" ht="14.25" customHeight="1">
      <c r="A6074" s="74" t="s">
        <v>3718</v>
      </c>
      <c r="B6074" s="74" t="s">
        <v>825</v>
      </c>
      <c r="C6074" s="74" t="s">
        <v>3968</v>
      </c>
      <c r="D6074" s="74" t="s">
        <v>14024</v>
      </c>
    </row>
    <row r="6075" ht="14.25" customHeight="1">
      <c r="A6075" s="74" t="s">
        <v>11289</v>
      </c>
      <c r="B6075" s="74" t="s">
        <v>11290</v>
      </c>
      <c r="C6075" s="74" t="s">
        <v>3968</v>
      </c>
      <c r="D6075" s="74" t="s">
        <v>14024</v>
      </c>
    </row>
    <row r="6076" ht="14.25" customHeight="1">
      <c r="A6076" s="74" t="s">
        <v>11291</v>
      </c>
      <c r="B6076" s="74" t="s">
        <v>11292</v>
      </c>
      <c r="C6076" s="74" t="s">
        <v>3968</v>
      </c>
      <c r="D6076" s="74" t="s">
        <v>14024</v>
      </c>
    </row>
    <row r="6077" ht="14.25" customHeight="1">
      <c r="A6077" s="74" t="s">
        <v>11295</v>
      </c>
      <c r="B6077" s="74" t="s">
        <v>11296</v>
      </c>
      <c r="C6077" s="74" t="s">
        <v>57</v>
      </c>
      <c r="D6077" s="74" t="s">
        <v>14024</v>
      </c>
    </row>
    <row r="6078" ht="14.25" customHeight="1">
      <c r="A6078" s="74" t="s">
        <v>11303</v>
      </c>
      <c r="B6078" s="74" t="s">
        <v>11304</v>
      </c>
      <c r="C6078" s="74" t="s">
        <v>3968</v>
      </c>
      <c r="D6078" s="74" t="s">
        <v>14024</v>
      </c>
    </row>
    <row r="6079" ht="14.25" customHeight="1">
      <c r="A6079" s="74" t="s">
        <v>13509</v>
      </c>
      <c r="B6079" s="74" t="s">
        <v>1490</v>
      </c>
      <c r="C6079" s="74" t="s">
        <v>3968</v>
      </c>
      <c r="D6079" s="74" t="s">
        <v>14024</v>
      </c>
    </row>
    <row r="6080" ht="14.25" customHeight="1">
      <c r="A6080" s="74" t="s">
        <v>11343</v>
      </c>
      <c r="B6080" s="74" t="s">
        <v>11344</v>
      </c>
      <c r="C6080" s="74" t="s">
        <v>71</v>
      </c>
      <c r="D6080" s="74" t="s">
        <v>14024</v>
      </c>
    </row>
    <row r="6081" ht="14.25" customHeight="1">
      <c r="A6081" s="74" t="s">
        <v>11446</v>
      </c>
      <c r="B6081" s="74" t="s">
        <v>11447</v>
      </c>
      <c r="C6081" s="74" t="s">
        <v>57</v>
      </c>
      <c r="D6081" s="74" t="s">
        <v>14024</v>
      </c>
    </row>
    <row r="6082" ht="14.25" customHeight="1">
      <c r="A6082" s="74" t="s">
        <v>11448</v>
      </c>
      <c r="B6082" s="74" t="s">
        <v>11449</v>
      </c>
      <c r="C6082" s="74" t="s">
        <v>3934</v>
      </c>
      <c r="D6082" s="74" t="s">
        <v>14024</v>
      </c>
    </row>
    <row r="6083" ht="14.25" customHeight="1">
      <c r="A6083" s="74" t="s">
        <v>11494</v>
      </c>
      <c r="B6083" s="74" t="s">
        <v>830</v>
      </c>
      <c r="C6083" s="74" t="s">
        <v>100</v>
      </c>
      <c r="D6083" s="74" t="s">
        <v>14024</v>
      </c>
    </row>
    <row r="6084" ht="14.25" customHeight="1">
      <c r="A6084" s="74" t="s">
        <v>11495</v>
      </c>
      <c r="B6084" s="74" t="s">
        <v>11496</v>
      </c>
      <c r="C6084" s="74" t="s">
        <v>3968</v>
      </c>
      <c r="D6084" s="74" t="s">
        <v>14024</v>
      </c>
    </row>
    <row r="6085" ht="14.25" customHeight="1">
      <c r="A6085" s="74" t="s">
        <v>11505</v>
      </c>
      <c r="B6085" s="74" t="s">
        <v>11506</v>
      </c>
      <c r="C6085" s="74" t="s">
        <v>3934</v>
      </c>
      <c r="D6085" s="74" t="s">
        <v>14024</v>
      </c>
    </row>
    <row r="6086" ht="14.25" customHeight="1">
      <c r="A6086" s="74" t="s">
        <v>11507</v>
      </c>
      <c r="B6086" s="74" t="s">
        <v>11508</v>
      </c>
      <c r="C6086" s="74" t="s">
        <v>66</v>
      </c>
      <c r="D6086" s="74" t="s">
        <v>14024</v>
      </c>
    </row>
    <row r="6087" ht="14.25" customHeight="1">
      <c r="A6087" s="74" t="s">
        <v>11509</v>
      </c>
      <c r="B6087" s="74" t="s">
        <v>11510</v>
      </c>
      <c r="C6087" s="74" t="s">
        <v>3934</v>
      </c>
      <c r="D6087" s="74" t="s">
        <v>14024</v>
      </c>
    </row>
    <row r="6088" ht="14.25" customHeight="1">
      <c r="A6088" s="74" t="s">
        <v>11511</v>
      </c>
      <c r="B6088" s="74" t="s">
        <v>11512</v>
      </c>
      <c r="C6088" s="74" t="s">
        <v>3968</v>
      </c>
      <c r="D6088" s="74" t="s">
        <v>14024</v>
      </c>
    </row>
    <row r="6089" ht="14.25" customHeight="1">
      <c r="A6089" s="74" t="s">
        <v>11531</v>
      </c>
      <c r="B6089" s="74" t="s">
        <v>11532</v>
      </c>
      <c r="C6089" s="74" t="s">
        <v>100</v>
      </c>
      <c r="D6089" s="74" t="s">
        <v>14024</v>
      </c>
    </row>
    <row r="6090" ht="14.25" customHeight="1">
      <c r="A6090" s="74" t="s">
        <v>11548</v>
      </c>
      <c r="B6090" s="74" t="s">
        <v>11549</v>
      </c>
      <c r="C6090" s="74" t="s">
        <v>3968</v>
      </c>
      <c r="D6090" s="74" t="s">
        <v>14024</v>
      </c>
    </row>
    <row r="6091" ht="14.25" customHeight="1">
      <c r="A6091" s="74" t="s">
        <v>13433</v>
      </c>
      <c r="B6091" s="74" t="s">
        <v>1494</v>
      </c>
      <c r="C6091" s="74" t="s">
        <v>50</v>
      </c>
      <c r="D6091" s="74" t="s">
        <v>14024</v>
      </c>
    </row>
    <row r="6092" ht="14.25" customHeight="1">
      <c r="A6092" s="74" t="s">
        <v>13434</v>
      </c>
      <c r="B6092" s="74" t="s">
        <v>1498</v>
      </c>
      <c r="C6092" s="74" t="s">
        <v>50</v>
      </c>
      <c r="D6092" s="74" t="s">
        <v>14024</v>
      </c>
    </row>
    <row r="6093" ht="14.25" customHeight="1">
      <c r="A6093" s="74" t="s">
        <v>11596</v>
      </c>
      <c r="B6093" s="74" t="s">
        <v>11597</v>
      </c>
      <c r="C6093" s="74" t="s">
        <v>57</v>
      </c>
      <c r="D6093" s="74" t="s">
        <v>14024</v>
      </c>
    </row>
    <row r="6094" ht="14.25" customHeight="1">
      <c r="A6094" s="74" t="s">
        <v>11631</v>
      </c>
      <c r="B6094" s="74" t="s">
        <v>976</v>
      </c>
      <c r="C6094" s="74" t="s">
        <v>100</v>
      </c>
      <c r="D6094" s="74" t="s">
        <v>14024</v>
      </c>
    </row>
    <row r="6095" ht="14.25" customHeight="1">
      <c r="A6095" s="74" t="s">
        <v>11727</v>
      </c>
      <c r="B6095" s="74" t="s">
        <v>1668</v>
      </c>
      <c r="C6095" s="74" t="s">
        <v>100</v>
      </c>
      <c r="D6095" s="74" t="s">
        <v>14024</v>
      </c>
    </row>
    <row r="6096" ht="14.25" customHeight="1">
      <c r="A6096" s="74" t="s">
        <v>11765</v>
      </c>
      <c r="B6096" s="74" t="s">
        <v>11766</v>
      </c>
      <c r="C6096" s="74" t="s">
        <v>71</v>
      </c>
      <c r="D6096" s="74" t="s">
        <v>14024</v>
      </c>
    </row>
    <row r="6097" ht="14.25" customHeight="1">
      <c r="A6097" s="74" t="s">
        <v>11767</v>
      </c>
      <c r="B6097" s="74" t="s">
        <v>11768</v>
      </c>
      <c r="C6097" s="74" t="s">
        <v>50</v>
      </c>
      <c r="D6097" s="74" t="s">
        <v>14024</v>
      </c>
    </row>
    <row r="6098" ht="14.25" customHeight="1">
      <c r="A6098" s="74" t="s">
        <v>13435</v>
      </c>
      <c r="B6098" s="74" t="s">
        <v>1692</v>
      </c>
      <c r="C6098" s="74" t="s">
        <v>3968</v>
      </c>
      <c r="D6098" s="74" t="s">
        <v>14024</v>
      </c>
    </row>
    <row r="6099" ht="14.25" customHeight="1">
      <c r="A6099" s="74" t="s">
        <v>13436</v>
      </c>
      <c r="B6099" s="74" t="s">
        <v>1697</v>
      </c>
      <c r="C6099" s="74" t="s">
        <v>3968</v>
      </c>
      <c r="D6099" s="74" t="s">
        <v>14024</v>
      </c>
    </row>
    <row r="6100" ht="14.25" customHeight="1">
      <c r="A6100" s="74" t="s">
        <v>13437</v>
      </c>
      <c r="B6100" s="74" t="s">
        <v>1707</v>
      </c>
      <c r="C6100" s="74" t="s">
        <v>3968</v>
      </c>
      <c r="D6100" s="74" t="s">
        <v>14024</v>
      </c>
    </row>
    <row r="6101" ht="14.25" customHeight="1">
      <c r="A6101" s="74" t="s">
        <v>13438</v>
      </c>
      <c r="B6101" s="74" t="s">
        <v>1712</v>
      </c>
      <c r="C6101" s="74" t="s">
        <v>3968</v>
      </c>
      <c r="D6101" s="74" t="s">
        <v>14024</v>
      </c>
    </row>
    <row r="6102" ht="14.25" customHeight="1">
      <c r="A6102" s="74" t="s">
        <v>13439</v>
      </c>
      <c r="B6102" s="74" t="s">
        <v>1717</v>
      </c>
      <c r="C6102" s="74" t="s">
        <v>3968</v>
      </c>
      <c r="D6102" s="74" t="s">
        <v>14024</v>
      </c>
    </row>
    <row r="6103" ht="14.25" customHeight="1">
      <c r="A6103" s="74" t="s">
        <v>13440</v>
      </c>
      <c r="B6103" s="74" t="s">
        <v>1722</v>
      </c>
      <c r="C6103" s="74" t="s">
        <v>3968</v>
      </c>
      <c r="D6103" s="74" t="s">
        <v>14024</v>
      </c>
    </row>
    <row r="6104" ht="14.25" customHeight="1">
      <c r="A6104" s="74" t="s">
        <v>13441</v>
      </c>
      <c r="B6104" s="74" t="s">
        <v>13510</v>
      </c>
      <c r="C6104" s="74" t="s">
        <v>3934</v>
      </c>
      <c r="D6104" s="74" t="s">
        <v>14024</v>
      </c>
    </row>
    <row r="6105" ht="14.25" customHeight="1">
      <c r="A6105" s="74" t="s">
        <v>13443</v>
      </c>
      <c r="B6105" s="74" t="s">
        <v>1702</v>
      </c>
      <c r="C6105" s="74" t="s">
        <v>3968</v>
      </c>
      <c r="D6105" s="74" t="s">
        <v>14024</v>
      </c>
    </row>
    <row r="6106" ht="14.25" customHeight="1">
      <c r="A6106" s="74" t="s">
        <v>12018</v>
      </c>
      <c r="B6106" s="74" t="s">
        <v>12019</v>
      </c>
      <c r="C6106" s="74" t="s">
        <v>100</v>
      </c>
      <c r="D6106" s="74" t="s">
        <v>14024</v>
      </c>
    </row>
    <row r="6107" ht="14.25" customHeight="1">
      <c r="A6107" s="74" t="s">
        <v>12020</v>
      </c>
      <c r="B6107" s="74" t="s">
        <v>12021</v>
      </c>
      <c r="C6107" s="74" t="s">
        <v>100</v>
      </c>
      <c r="D6107" s="74" t="s">
        <v>14024</v>
      </c>
    </row>
    <row r="6108" ht="14.25" customHeight="1">
      <c r="A6108" s="74" t="s">
        <v>12024</v>
      </c>
      <c r="B6108" s="74" t="s">
        <v>12025</v>
      </c>
      <c r="C6108" s="74" t="s">
        <v>57</v>
      </c>
      <c r="D6108" s="74" t="s">
        <v>14024</v>
      </c>
    </row>
    <row r="6109" ht="14.25" customHeight="1">
      <c r="A6109" s="74" t="s">
        <v>12028</v>
      </c>
      <c r="B6109" s="74" t="s">
        <v>1552</v>
      </c>
      <c r="C6109" s="74" t="s">
        <v>127</v>
      </c>
      <c r="D6109" s="74" t="s">
        <v>14024</v>
      </c>
    </row>
    <row r="6110" ht="14.25" customHeight="1">
      <c r="A6110" s="74" t="s">
        <v>12029</v>
      </c>
      <c r="B6110" s="74" t="s">
        <v>12030</v>
      </c>
      <c r="C6110" s="74" t="s">
        <v>3934</v>
      </c>
      <c r="D6110" s="74" t="s">
        <v>14024</v>
      </c>
    </row>
    <row r="6111" ht="14.25" customHeight="1">
      <c r="A6111" s="74" t="s">
        <v>12047</v>
      </c>
      <c r="B6111" s="74" t="s">
        <v>12048</v>
      </c>
      <c r="C6111" s="74" t="s">
        <v>3934</v>
      </c>
      <c r="D6111" s="74" t="s">
        <v>14024</v>
      </c>
    </row>
    <row r="6112" ht="14.25" customHeight="1">
      <c r="A6112" s="74" t="s">
        <v>12049</v>
      </c>
      <c r="B6112" s="74" t="s">
        <v>14040</v>
      </c>
      <c r="C6112" s="74" t="s">
        <v>3968</v>
      </c>
      <c r="D6112" s="74" t="s">
        <v>14024</v>
      </c>
    </row>
    <row r="6113" ht="14.25" customHeight="1">
      <c r="A6113" s="74" t="s">
        <v>12053</v>
      </c>
      <c r="B6113" s="74" t="s">
        <v>12054</v>
      </c>
      <c r="C6113" s="74" t="s">
        <v>100</v>
      </c>
      <c r="D6113" s="74" t="s">
        <v>14024</v>
      </c>
    </row>
    <row r="6114" ht="14.25" customHeight="1">
      <c r="A6114" s="74" t="s">
        <v>12055</v>
      </c>
      <c r="B6114" s="74" t="s">
        <v>12056</v>
      </c>
      <c r="C6114" s="74" t="s">
        <v>100</v>
      </c>
      <c r="D6114" s="74" t="s">
        <v>14024</v>
      </c>
    </row>
    <row r="6115" ht="14.25" customHeight="1">
      <c r="A6115" s="74" t="s">
        <v>12057</v>
      </c>
      <c r="B6115" s="74" t="s">
        <v>12058</v>
      </c>
      <c r="C6115" s="74" t="s">
        <v>3934</v>
      </c>
      <c r="D6115" s="74" t="s">
        <v>14024</v>
      </c>
    </row>
    <row r="6116" ht="14.25" customHeight="1">
      <c r="A6116" s="74" t="s">
        <v>12063</v>
      </c>
      <c r="B6116" s="74" t="s">
        <v>12064</v>
      </c>
      <c r="C6116" s="74" t="s">
        <v>100</v>
      </c>
      <c r="D6116" s="74" t="s">
        <v>14024</v>
      </c>
    </row>
    <row r="6117" ht="14.25" customHeight="1">
      <c r="A6117" s="74" t="s">
        <v>13444</v>
      </c>
      <c r="B6117" s="74" t="s">
        <v>495</v>
      </c>
      <c r="C6117" s="74" t="s">
        <v>50</v>
      </c>
      <c r="D6117" s="74" t="s">
        <v>14024</v>
      </c>
    </row>
    <row r="6118" ht="14.25" customHeight="1">
      <c r="A6118" s="74" t="s">
        <v>12082</v>
      </c>
      <c r="B6118" s="74" t="s">
        <v>12083</v>
      </c>
      <c r="C6118" s="74" t="s">
        <v>3934</v>
      </c>
      <c r="D6118" s="74" t="s">
        <v>14024</v>
      </c>
    </row>
    <row r="6119" ht="14.25" customHeight="1">
      <c r="A6119" s="74" t="s">
        <v>13445</v>
      </c>
      <c r="B6119" s="74" t="s">
        <v>13446</v>
      </c>
      <c r="C6119" s="74" t="s">
        <v>57</v>
      </c>
      <c r="D6119" s="74" t="s">
        <v>14024</v>
      </c>
    </row>
    <row r="6120" ht="14.25" customHeight="1">
      <c r="A6120" s="74" t="s">
        <v>13447</v>
      </c>
      <c r="B6120" s="74" t="s">
        <v>1730</v>
      </c>
      <c r="C6120" s="74" t="s">
        <v>100</v>
      </c>
      <c r="D6120" s="74" t="s">
        <v>14024</v>
      </c>
    </row>
    <row r="6121" ht="14.25" customHeight="1">
      <c r="A6121" s="74" t="s">
        <v>12126</v>
      </c>
      <c r="B6121" s="74" t="s">
        <v>12127</v>
      </c>
      <c r="C6121" s="74" t="s">
        <v>100</v>
      </c>
      <c r="D6121" s="74" t="s">
        <v>14024</v>
      </c>
    </row>
    <row r="6122" ht="14.25" customHeight="1">
      <c r="A6122" s="74" t="s">
        <v>12128</v>
      </c>
      <c r="B6122" s="74" t="s">
        <v>12129</v>
      </c>
      <c r="C6122" s="74" t="s">
        <v>100</v>
      </c>
      <c r="D6122" s="74" t="s">
        <v>14024</v>
      </c>
    </row>
    <row r="6123" ht="14.25" customHeight="1">
      <c r="A6123" s="74" t="s">
        <v>12130</v>
      </c>
      <c r="B6123" s="74" t="s">
        <v>12131</v>
      </c>
      <c r="C6123" s="74" t="s">
        <v>3934</v>
      </c>
      <c r="D6123" s="74" t="s">
        <v>14024</v>
      </c>
    </row>
    <row r="6124" ht="14.25" customHeight="1">
      <c r="A6124" s="74" t="s">
        <v>12138</v>
      </c>
      <c r="B6124" s="74" t="s">
        <v>12139</v>
      </c>
      <c r="C6124" s="74" t="s">
        <v>57</v>
      </c>
      <c r="D6124" s="74" t="s">
        <v>14024</v>
      </c>
    </row>
    <row r="6125" ht="14.25" customHeight="1">
      <c r="A6125" s="74" t="s">
        <v>12216</v>
      </c>
      <c r="B6125" s="74" t="s">
        <v>12217</v>
      </c>
      <c r="C6125" s="74" t="s">
        <v>100</v>
      </c>
      <c r="D6125" s="74" t="s">
        <v>14024</v>
      </c>
    </row>
    <row r="6126" ht="14.25" customHeight="1">
      <c r="A6126" s="74" t="s">
        <v>12218</v>
      </c>
      <c r="B6126" s="74" t="s">
        <v>12219</v>
      </c>
      <c r="C6126" s="74" t="s">
        <v>100</v>
      </c>
      <c r="D6126" s="74" t="s">
        <v>14024</v>
      </c>
    </row>
    <row r="6127" ht="14.25" customHeight="1">
      <c r="A6127" s="74" t="s">
        <v>12220</v>
      </c>
      <c r="B6127" s="74" t="s">
        <v>12221</v>
      </c>
      <c r="C6127" s="74" t="s">
        <v>3934</v>
      </c>
      <c r="D6127" s="74" t="s">
        <v>14024</v>
      </c>
    </row>
    <row r="6128" ht="14.25" customHeight="1">
      <c r="A6128" s="74" t="s">
        <v>12228</v>
      </c>
      <c r="B6128" s="74" t="s">
        <v>12229</v>
      </c>
      <c r="C6128" s="74" t="s">
        <v>57</v>
      </c>
      <c r="D6128" s="74" t="s">
        <v>14024</v>
      </c>
    </row>
    <row r="6129" ht="14.25" customHeight="1">
      <c r="A6129" s="74" t="s">
        <v>12268</v>
      </c>
      <c r="B6129" s="74" t="s">
        <v>12269</v>
      </c>
      <c r="C6129" s="74" t="s">
        <v>100</v>
      </c>
      <c r="D6129" s="74" t="s">
        <v>14024</v>
      </c>
    </row>
    <row r="6130" ht="14.25" customHeight="1">
      <c r="A6130" s="74" t="s">
        <v>12368</v>
      </c>
      <c r="B6130" s="74" t="s">
        <v>14041</v>
      </c>
      <c r="C6130" s="74" t="s">
        <v>100</v>
      </c>
      <c r="D6130" s="74" t="s">
        <v>14024</v>
      </c>
    </row>
    <row r="6131" ht="14.25" customHeight="1">
      <c r="A6131" s="74" t="s">
        <v>12376</v>
      </c>
      <c r="B6131" s="74" t="s">
        <v>12377</v>
      </c>
      <c r="C6131" s="74" t="s">
        <v>3934</v>
      </c>
      <c r="D6131" s="74" t="s">
        <v>14024</v>
      </c>
    </row>
    <row r="6132" ht="14.25" customHeight="1">
      <c r="A6132" s="74" t="s">
        <v>12384</v>
      </c>
      <c r="B6132" s="74" t="s">
        <v>12385</v>
      </c>
      <c r="C6132" s="74" t="s">
        <v>3934</v>
      </c>
      <c r="D6132" s="74" t="s">
        <v>14024</v>
      </c>
    </row>
    <row r="6133" ht="14.25" customHeight="1">
      <c r="A6133" s="74" t="s">
        <v>13448</v>
      </c>
      <c r="B6133" s="74" t="s">
        <v>1755</v>
      </c>
      <c r="C6133" s="74" t="s">
        <v>50</v>
      </c>
      <c r="D6133" s="74" t="s">
        <v>14024</v>
      </c>
    </row>
    <row r="6134" ht="14.25" customHeight="1">
      <c r="A6134" s="74" t="s">
        <v>13449</v>
      </c>
      <c r="B6134" s="74" t="s">
        <v>2947</v>
      </c>
      <c r="C6134" s="74" t="s">
        <v>3968</v>
      </c>
      <c r="D6134" s="74" t="s">
        <v>14024</v>
      </c>
    </row>
    <row r="6135" ht="14.25" customHeight="1">
      <c r="A6135" s="74" t="s">
        <v>12412</v>
      </c>
      <c r="B6135" s="74" t="s">
        <v>1763</v>
      </c>
      <c r="C6135" s="74" t="s">
        <v>71</v>
      </c>
      <c r="D6135" s="74" t="s">
        <v>14024</v>
      </c>
    </row>
    <row r="6136" ht="14.25" customHeight="1">
      <c r="A6136" s="74" t="s">
        <v>12413</v>
      </c>
      <c r="B6136" s="74" t="s">
        <v>12411</v>
      </c>
      <c r="C6136" s="74" t="s">
        <v>3934</v>
      </c>
      <c r="D6136" s="74" t="s">
        <v>14024</v>
      </c>
    </row>
    <row r="6137" ht="14.25" customHeight="1">
      <c r="A6137" s="74" t="s">
        <v>12442</v>
      </c>
      <c r="B6137" s="74" t="s">
        <v>12443</v>
      </c>
      <c r="C6137" s="74" t="s">
        <v>3934</v>
      </c>
      <c r="D6137" s="74" t="s">
        <v>14024</v>
      </c>
    </row>
    <row r="6138" ht="14.25" customHeight="1">
      <c r="A6138" s="74" t="s">
        <v>13450</v>
      </c>
      <c r="B6138" s="74" t="s">
        <v>1771</v>
      </c>
      <c r="C6138" s="74" t="s">
        <v>3968</v>
      </c>
      <c r="D6138" s="74" t="s">
        <v>14024</v>
      </c>
    </row>
    <row r="6139" ht="14.25" customHeight="1">
      <c r="A6139" s="74" t="s">
        <v>12499</v>
      </c>
      <c r="B6139" s="74" t="s">
        <v>1657</v>
      </c>
      <c r="C6139" s="74" t="s">
        <v>50</v>
      </c>
      <c r="D6139" s="74" t="s">
        <v>14024</v>
      </c>
    </row>
    <row r="6140" ht="14.25" customHeight="1">
      <c r="A6140" s="74" t="s">
        <v>12500</v>
      </c>
      <c r="B6140" s="74" t="s">
        <v>1663</v>
      </c>
      <c r="C6140" s="74" t="s">
        <v>3968</v>
      </c>
      <c r="D6140" s="74" t="s">
        <v>14024</v>
      </c>
    </row>
    <row r="6141" ht="14.25" customHeight="1">
      <c r="A6141" s="74" t="s">
        <v>12505</v>
      </c>
      <c r="B6141" s="74" t="s">
        <v>1573</v>
      </c>
      <c r="C6141" s="74" t="s">
        <v>923</v>
      </c>
      <c r="D6141" s="74" t="s">
        <v>14024</v>
      </c>
    </row>
    <row r="6142" ht="14.25" customHeight="1">
      <c r="A6142" s="74" t="s">
        <v>12506</v>
      </c>
      <c r="B6142" s="74" t="s">
        <v>12507</v>
      </c>
      <c r="C6142" s="74" t="s">
        <v>3934</v>
      </c>
      <c r="D6142" s="74" t="s">
        <v>14024</v>
      </c>
    </row>
    <row r="6143" ht="14.25" customHeight="1">
      <c r="A6143" s="74" t="s">
        <v>12555</v>
      </c>
      <c r="B6143" s="74" t="s">
        <v>12556</v>
      </c>
      <c r="C6143" s="74" t="s">
        <v>3934</v>
      </c>
      <c r="D6143" s="74" t="s">
        <v>14024</v>
      </c>
    </row>
    <row r="6144" ht="14.25" customHeight="1">
      <c r="A6144" s="74" t="s">
        <v>12573</v>
      </c>
      <c r="B6144" s="74" t="s">
        <v>12574</v>
      </c>
      <c r="C6144" s="74" t="s">
        <v>3934</v>
      </c>
      <c r="D6144" s="74" t="s">
        <v>14024</v>
      </c>
    </row>
    <row r="6145" ht="14.25" customHeight="1">
      <c r="A6145" s="74" t="s">
        <v>12591</v>
      </c>
      <c r="B6145" s="74" t="s">
        <v>12592</v>
      </c>
      <c r="C6145" s="74" t="s">
        <v>6563</v>
      </c>
      <c r="D6145" s="74" t="s">
        <v>14024</v>
      </c>
    </row>
    <row r="6146" ht="14.25" customHeight="1">
      <c r="A6146" s="74" t="s">
        <v>12593</v>
      </c>
      <c r="B6146" s="74" t="s">
        <v>6565</v>
      </c>
      <c r="C6146" s="74" t="s">
        <v>3968</v>
      </c>
      <c r="D6146" s="74" t="s">
        <v>14024</v>
      </c>
    </row>
    <row r="6147" ht="14.25" customHeight="1">
      <c r="A6147" s="74" t="s">
        <v>12652</v>
      </c>
      <c r="B6147" s="74" t="s">
        <v>12653</v>
      </c>
      <c r="C6147" s="74" t="s">
        <v>3934</v>
      </c>
      <c r="D6147" s="74" t="s">
        <v>14024</v>
      </c>
    </row>
    <row r="6148" ht="14.25" customHeight="1">
      <c r="A6148" s="74" t="s">
        <v>12664</v>
      </c>
      <c r="B6148" s="74" t="s">
        <v>12665</v>
      </c>
      <c r="C6148" s="74" t="s">
        <v>3934</v>
      </c>
      <c r="D6148" s="74" t="s">
        <v>14024</v>
      </c>
    </row>
    <row r="6149" ht="14.25" customHeight="1">
      <c r="A6149" s="74" t="s">
        <v>3713</v>
      </c>
      <c r="B6149" s="74" t="s">
        <v>1853</v>
      </c>
      <c r="C6149" s="74" t="s">
        <v>3968</v>
      </c>
      <c r="D6149" s="74" t="s">
        <v>14024</v>
      </c>
    </row>
    <row r="6150" ht="14.25" customHeight="1">
      <c r="A6150" s="74" t="s">
        <v>13453</v>
      </c>
      <c r="B6150" s="74" t="s">
        <v>325</v>
      </c>
      <c r="C6150" s="74" t="s">
        <v>100</v>
      </c>
      <c r="D6150" s="74" t="s">
        <v>14024</v>
      </c>
    </row>
    <row r="6151" ht="14.25" customHeight="1">
      <c r="A6151" s="74" t="s">
        <v>13454</v>
      </c>
      <c r="B6151" s="74" t="s">
        <v>994</v>
      </c>
      <c r="C6151" s="74" t="s">
        <v>100</v>
      </c>
      <c r="D6151" s="74" t="s">
        <v>14024</v>
      </c>
    </row>
    <row r="6152" ht="14.25" customHeight="1">
      <c r="A6152" s="74" t="s">
        <v>13455</v>
      </c>
      <c r="B6152" s="74" t="s">
        <v>1857</v>
      </c>
      <c r="C6152" s="74" t="s">
        <v>100</v>
      </c>
      <c r="D6152" s="74" t="s">
        <v>14024</v>
      </c>
    </row>
    <row r="6153" ht="14.25" customHeight="1">
      <c r="A6153" s="74" t="s">
        <v>13456</v>
      </c>
      <c r="B6153" s="74" t="s">
        <v>1861</v>
      </c>
      <c r="C6153" s="74" t="s">
        <v>100</v>
      </c>
      <c r="D6153" s="74" t="s">
        <v>14024</v>
      </c>
    </row>
    <row r="6154" ht="14.25" customHeight="1">
      <c r="A6154" s="74" t="s">
        <v>12741</v>
      </c>
      <c r="B6154" s="74" t="s">
        <v>12742</v>
      </c>
      <c r="C6154" s="74" t="s">
        <v>100</v>
      </c>
      <c r="D6154" s="74" t="s">
        <v>14024</v>
      </c>
    </row>
    <row r="6155" ht="14.25" customHeight="1">
      <c r="A6155" s="74" t="s">
        <v>12767</v>
      </c>
      <c r="B6155" s="74" t="s">
        <v>12768</v>
      </c>
      <c r="C6155" s="74" t="s">
        <v>100</v>
      </c>
      <c r="D6155" s="74" t="s">
        <v>14024</v>
      </c>
    </row>
    <row r="6156" ht="14.25" customHeight="1">
      <c r="A6156" s="74" t="s">
        <v>12769</v>
      </c>
      <c r="B6156" s="74" t="s">
        <v>12770</v>
      </c>
      <c r="C6156" s="74" t="s">
        <v>100</v>
      </c>
      <c r="D6156" s="74" t="s">
        <v>14024</v>
      </c>
    </row>
    <row r="6157" ht="14.25" customHeight="1">
      <c r="A6157" s="74" t="s">
        <v>12779</v>
      </c>
      <c r="B6157" s="74" t="s">
        <v>12780</v>
      </c>
      <c r="C6157" s="74" t="s">
        <v>57</v>
      </c>
      <c r="D6157" s="74" t="s">
        <v>14024</v>
      </c>
    </row>
    <row r="6158" ht="14.25" customHeight="1">
      <c r="A6158" s="74" t="s">
        <v>12783</v>
      </c>
      <c r="B6158" s="74" t="s">
        <v>85</v>
      </c>
      <c r="C6158" s="74" t="s">
        <v>100</v>
      </c>
      <c r="D6158" s="74" t="s">
        <v>14024</v>
      </c>
    </row>
    <row r="6159" ht="14.25" customHeight="1">
      <c r="A6159" s="74" t="s">
        <v>12788</v>
      </c>
      <c r="B6159" s="74" t="s">
        <v>13511</v>
      </c>
      <c r="C6159" s="74" t="s">
        <v>3934</v>
      </c>
      <c r="D6159" s="74" t="s">
        <v>14024</v>
      </c>
    </row>
    <row r="6160" ht="14.25" customHeight="1">
      <c r="A6160" s="74" t="s">
        <v>12789</v>
      </c>
      <c r="B6160" s="74" t="s">
        <v>1873</v>
      </c>
      <c r="C6160" s="74" t="s">
        <v>100</v>
      </c>
      <c r="D6160" s="74" t="s">
        <v>14024</v>
      </c>
    </row>
    <row r="6161" ht="14.25" customHeight="1">
      <c r="A6161" s="74" t="s">
        <v>12792</v>
      </c>
      <c r="B6161" s="74" t="s">
        <v>12793</v>
      </c>
      <c r="C6161" s="74" t="s">
        <v>100</v>
      </c>
      <c r="D6161" s="74" t="s">
        <v>14024</v>
      </c>
    </row>
    <row r="6162" ht="14.25" customHeight="1">
      <c r="A6162" s="74" t="s">
        <v>12804</v>
      </c>
      <c r="B6162" s="74" t="s">
        <v>12805</v>
      </c>
      <c r="C6162" s="74" t="s">
        <v>100</v>
      </c>
      <c r="D6162" s="74" t="s">
        <v>14024</v>
      </c>
    </row>
    <row r="6163" ht="14.25" customHeight="1">
      <c r="A6163" s="74" t="s">
        <v>12820</v>
      </c>
      <c r="B6163" s="74" t="s">
        <v>12821</v>
      </c>
      <c r="C6163" s="74" t="s">
        <v>57</v>
      </c>
      <c r="D6163" s="74" t="s">
        <v>14024</v>
      </c>
    </row>
    <row r="6164" ht="14.25" customHeight="1">
      <c r="A6164" s="74" t="s">
        <v>12831</v>
      </c>
      <c r="B6164" s="74" t="s">
        <v>12832</v>
      </c>
      <c r="C6164" s="74" t="s">
        <v>100</v>
      </c>
      <c r="D6164" s="74" t="s">
        <v>14024</v>
      </c>
    </row>
    <row r="6165" ht="14.25" customHeight="1">
      <c r="A6165" s="74" t="s">
        <v>12833</v>
      </c>
      <c r="B6165" s="74" t="s">
        <v>12834</v>
      </c>
      <c r="C6165" s="74" t="s">
        <v>3934</v>
      </c>
      <c r="D6165" s="74" t="s">
        <v>14024</v>
      </c>
    </row>
    <row r="6166" ht="14.25" customHeight="1">
      <c r="A6166" s="74" t="s">
        <v>12835</v>
      </c>
      <c r="B6166" s="74" t="s">
        <v>12836</v>
      </c>
      <c r="C6166" s="74" t="s">
        <v>57</v>
      </c>
      <c r="D6166" s="74" t="s">
        <v>14024</v>
      </c>
    </row>
    <row r="6167" ht="14.25" customHeight="1">
      <c r="A6167" s="74" t="s">
        <v>13457</v>
      </c>
      <c r="B6167" s="74" t="s">
        <v>505</v>
      </c>
      <c r="C6167" s="74" t="s">
        <v>50</v>
      </c>
      <c r="D6167" s="74" t="s">
        <v>14024</v>
      </c>
    </row>
    <row r="6168" ht="14.25" customHeight="1">
      <c r="A6168" s="74" t="s">
        <v>3726</v>
      </c>
      <c r="B6168" s="74" t="s">
        <v>1877</v>
      </c>
      <c r="C6168" s="74" t="s">
        <v>127</v>
      </c>
      <c r="D6168" s="74" t="s">
        <v>14024</v>
      </c>
    </row>
    <row r="6169" ht="14.25" customHeight="1">
      <c r="A6169" s="74" t="s">
        <v>12845</v>
      </c>
      <c r="B6169" s="74" t="s">
        <v>3589</v>
      </c>
      <c r="C6169" s="74" t="s">
        <v>127</v>
      </c>
      <c r="D6169" s="74" t="s">
        <v>14024</v>
      </c>
    </row>
    <row r="6170" ht="14.25" customHeight="1">
      <c r="A6170" s="74" t="s">
        <v>12858</v>
      </c>
      <c r="B6170" s="74" t="s">
        <v>3361</v>
      </c>
      <c r="C6170" s="74" t="s">
        <v>1026</v>
      </c>
      <c r="D6170" s="74" t="s">
        <v>14024</v>
      </c>
    </row>
    <row r="6171" ht="14.25" customHeight="1">
      <c r="A6171" s="74" t="s">
        <v>12861</v>
      </c>
      <c r="B6171" s="74" t="s">
        <v>3594</v>
      </c>
      <c r="C6171" s="74" t="s">
        <v>57</v>
      </c>
      <c r="D6171" s="74" t="s">
        <v>14024</v>
      </c>
    </row>
    <row r="6172" ht="14.25" customHeight="1">
      <c r="A6172" s="74" t="s">
        <v>12869</v>
      </c>
      <c r="B6172" s="74" t="s">
        <v>12870</v>
      </c>
      <c r="C6172" s="74" t="s">
        <v>3934</v>
      </c>
      <c r="D6172" s="74" t="s">
        <v>14024</v>
      </c>
    </row>
    <row r="6173" ht="14.25" customHeight="1">
      <c r="A6173" s="74" t="s">
        <v>13458</v>
      </c>
      <c r="B6173" s="74" t="s">
        <v>13459</v>
      </c>
      <c r="C6173" s="74" t="s">
        <v>57</v>
      </c>
      <c r="D6173" s="74" t="s">
        <v>14024</v>
      </c>
    </row>
    <row r="6174" ht="14.25" customHeight="1">
      <c r="A6174" s="74" t="s">
        <v>13460</v>
      </c>
      <c r="B6174" s="74" t="s">
        <v>1951</v>
      </c>
      <c r="C6174" s="74" t="s">
        <v>100</v>
      </c>
      <c r="D6174" s="74" t="s">
        <v>14024</v>
      </c>
    </row>
    <row r="6175" ht="14.25" customHeight="1">
      <c r="A6175" s="74" t="s">
        <v>13462</v>
      </c>
      <c r="B6175" s="74" t="s">
        <v>1955</v>
      </c>
      <c r="C6175" s="74" t="s">
        <v>3968</v>
      </c>
      <c r="D6175" s="74" t="s">
        <v>14024</v>
      </c>
    </row>
    <row r="6176" ht="14.25" customHeight="1">
      <c r="A6176" s="74" t="s">
        <v>13097</v>
      </c>
      <c r="B6176" s="74" t="s">
        <v>13098</v>
      </c>
      <c r="C6176" s="74" t="s">
        <v>3934</v>
      </c>
      <c r="D6176" s="74" t="s">
        <v>14024</v>
      </c>
    </row>
    <row r="6177" ht="14.25" customHeight="1">
      <c r="A6177" s="74" t="s">
        <v>13124</v>
      </c>
      <c r="B6177" s="74" t="s">
        <v>13125</v>
      </c>
      <c r="C6177" s="74" t="s">
        <v>3934</v>
      </c>
      <c r="D6177" s="74" t="s">
        <v>14024</v>
      </c>
    </row>
    <row r="6178" ht="14.25" customHeight="1">
      <c r="A6178" s="74" t="s">
        <v>13211</v>
      </c>
      <c r="B6178" s="74" t="s">
        <v>13212</v>
      </c>
      <c r="C6178" s="74" t="s">
        <v>3934</v>
      </c>
      <c r="D6178" s="74" t="s">
        <v>14024</v>
      </c>
    </row>
    <row r="6179" ht="14.25" customHeight="1">
      <c r="A6179" s="74" t="s">
        <v>13271</v>
      </c>
      <c r="B6179" s="74" t="s">
        <v>48</v>
      </c>
      <c r="C6179" s="74" t="s">
        <v>50</v>
      </c>
      <c r="D6179" s="74" t="s">
        <v>14042</v>
      </c>
    </row>
    <row r="6180" ht="14.25" customHeight="1">
      <c r="A6180" s="74" t="s">
        <v>13273</v>
      </c>
      <c r="B6180" s="74" t="s">
        <v>13274</v>
      </c>
      <c r="C6180" s="74" t="s">
        <v>57</v>
      </c>
      <c r="D6180" s="74" t="s">
        <v>14042</v>
      </c>
    </row>
    <row r="6181" ht="14.25" customHeight="1">
      <c r="A6181" s="74" t="s">
        <v>4024</v>
      </c>
      <c r="B6181" s="74" t="s">
        <v>4025</v>
      </c>
      <c r="C6181" s="74" t="s">
        <v>71</v>
      </c>
      <c r="D6181" s="74" t="s">
        <v>14042</v>
      </c>
    </row>
    <row r="6182" ht="14.25" customHeight="1">
      <c r="A6182" s="74" t="s">
        <v>4031</v>
      </c>
      <c r="B6182" s="74" t="s">
        <v>4032</v>
      </c>
      <c r="C6182" s="74" t="s">
        <v>3934</v>
      </c>
      <c r="D6182" s="74" t="s">
        <v>14042</v>
      </c>
    </row>
    <row r="6183" ht="14.25" customHeight="1">
      <c r="A6183" s="74" t="s">
        <v>4094</v>
      </c>
      <c r="B6183" s="74" t="s">
        <v>3141</v>
      </c>
      <c r="C6183" s="74" t="s">
        <v>71</v>
      </c>
      <c r="D6183" s="74" t="s">
        <v>14042</v>
      </c>
    </row>
    <row r="6184" ht="14.25" customHeight="1">
      <c r="A6184" s="74" t="s">
        <v>4096</v>
      </c>
      <c r="B6184" s="74" t="s">
        <v>4101</v>
      </c>
      <c r="C6184" s="74" t="s">
        <v>3934</v>
      </c>
      <c r="D6184" s="74" t="s">
        <v>14042</v>
      </c>
    </row>
    <row r="6185" ht="14.25" customHeight="1">
      <c r="A6185" s="74" t="s">
        <v>4222</v>
      </c>
      <c r="B6185" s="74" t="s">
        <v>4223</v>
      </c>
      <c r="C6185" s="74" t="s">
        <v>57</v>
      </c>
      <c r="D6185" s="74" t="s">
        <v>14042</v>
      </c>
    </row>
    <row r="6186" ht="14.25" customHeight="1">
      <c r="A6186" s="74" t="s">
        <v>4224</v>
      </c>
      <c r="B6186" s="74" t="s">
        <v>4225</v>
      </c>
      <c r="C6186" s="74" t="s">
        <v>57</v>
      </c>
      <c r="D6186" s="74" t="s">
        <v>14042</v>
      </c>
    </row>
    <row r="6187" ht="14.25" customHeight="1">
      <c r="A6187" s="74" t="s">
        <v>13275</v>
      </c>
      <c r="B6187" s="74" t="s">
        <v>104</v>
      </c>
      <c r="C6187" s="74" t="s">
        <v>50</v>
      </c>
      <c r="D6187" s="74" t="s">
        <v>14042</v>
      </c>
    </row>
    <row r="6188" ht="14.25" customHeight="1">
      <c r="A6188" s="74" t="s">
        <v>13276</v>
      </c>
      <c r="B6188" s="74" t="s">
        <v>109</v>
      </c>
      <c r="C6188" s="74" t="s">
        <v>50</v>
      </c>
      <c r="D6188" s="74" t="s">
        <v>14042</v>
      </c>
    </row>
    <row r="6189" ht="14.25" customHeight="1">
      <c r="A6189" s="74" t="s">
        <v>4399</v>
      </c>
      <c r="B6189" s="74" t="s">
        <v>14043</v>
      </c>
      <c r="C6189" s="74" t="s">
        <v>3934</v>
      </c>
      <c r="D6189" s="74" t="s">
        <v>14042</v>
      </c>
    </row>
    <row r="6190" ht="14.25" customHeight="1">
      <c r="A6190" s="74" t="s">
        <v>13277</v>
      </c>
      <c r="B6190" s="74" t="s">
        <v>13278</v>
      </c>
      <c r="C6190" s="74" t="s">
        <v>3934</v>
      </c>
      <c r="D6190" s="74" t="s">
        <v>14042</v>
      </c>
    </row>
    <row r="6191" ht="14.25" customHeight="1">
      <c r="A6191" s="74" t="s">
        <v>13279</v>
      </c>
      <c r="B6191" s="74" t="s">
        <v>125</v>
      </c>
      <c r="C6191" s="74" t="s">
        <v>127</v>
      </c>
      <c r="D6191" s="74" t="s">
        <v>14042</v>
      </c>
    </row>
    <row r="6192" ht="14.25" customHeight="1">
      <c r="A6192" s="74" t="s">
        <v>13280</v>
      </c>
      <c r="B6192" s="74" t="s">
        <v>138</v>
      </c>
      <c r="C6192" s="74" t="s">
        <v>50</v>
      </c>
      <c r="D6192" s="74" t="s">
        <v>14042</v>
      </c>
    </row>
    <row r="6193" ht="14.25" customHeight="1">
      <c r="A6193" s="74" t="s">
        <v>13281</v>
      </c>
      <c r="B6193" s="74" t="s">
        <v>143</v>
      </c>
      <c r="C6193" s="74" t="s">
        <v>100</v>
      </c>
      <c r="D6193" s="74" t="s">
        <v>14042</v>
      </c>
    </row>
    <row r="6194" ht="14.25" customHeight="1">
      <c r="A6194" s="74" t="s">
        <v>13282</v>
      </c>
      <c r="B6194" s="74" t="s">
        <v>147</v>
      </c>
      <c r="C6194" s="74" t="s">
        <v>127</v>
      </c>
      <c r="D6194" s="74" t="s">
        <v>14042</v>
      </c>
    </row>
    <row r="6195" ht="14.25" customHeight="1">
      <c r="A6195" s="74" t="s">
        <v>13283</v>
      </c>
      <c r="B6195" s="74" t="s">
        <v>156</v>
      </c>
      <c r="C6195" s="74" t="s">
        <v>50</v>
      </c>
      <c r="D6195" s="74" t="s">
        <v>14042</v>
      </c>
    </row>
    <row r="6196" ht="14.25" customHeight="1">
      <c r="A6196" s="74" t="s">
        <v>13284</v>
      </c>
      <c r="B6196" s="74" t="s">
        <v>160</v>
      </c>
      <c r="C6196" s="74" t="s">
        <v>50</v>
      </c>
      <c r="D6196" s="74" t="s">
        <v>14042</v>
      </c>
    </row>
    <row r="6197" ht="14.25" customHeight="1">
      <c r="A6197" s="74" t="s">
        <v>13285</v>
      </c>
      <c r="B6197" s="74" t="s">
        <v>164</v>
      </c>
      <c r="C6197" s="74" t="s">
        <v>3968</v>
      </c>
      <c r="D6197" s="74" t="s">
        <v>14042</v>
      </c>
    </row>
    <row r="6198" ht="14.25" customHeight="1">
      <c r="A6198" s="74" t="s">
        <v>13286</v>
      </c>
      <c r="B6198" s="74" t="s">
        <v>174</v>
      </c>
      <c r="C6198" s="74" t="s">
        <v>100</v>
      </c>
      <c r="D6198" s="74" t="s">
        <v>14042</v>
      </c>
    </row>
    <row r="6199" ht="14.25" customHeight="1">
      <c r="A6199" s="74" t="s">
        <v>13287</v>
      </c>
      <c r="B6199" s="74" t="s">
        <v>178</v>
      </c>
      <c r="C6199" s="74" t="s">
        <v>50</v>
      </c>
      <c r="D6199" s="74" t="s">
        <v>14042</v>
      </c>
    </row>
    <row r="6200" ht="14.25" customHeight="1">
      <c r="A6200" s="74" t="s">
        <v>4536</v>
      </c>
      <c r="B6200" s="74" t="s">
        <v>4537</v>
      </c>
      <c r="C6200" s="74" t="s">
        <v>3934</v>
      </c>
      <c r="D6200" s="74" t="s">
        <v>14042</v>
      </c>
    </row>
    <row r="6201" ht="14.25" customHeight="1">
      <c r="A6201" s="74" t="s">
        <v>13288</v>
      </c>
      <c r="B6201" s="74" t="s">
        <v>13289</v>
      </c>
      <c r="C6201" s="74" t="s">
        <v>3934</v>
      </c>
      <c r="D6201" s="74" t="s">
        <v>14042</v>
      </c>
    </row>
    <row r="6202" ht="14.25" customHeight="1">
      <c r="A6202" s="74" t="s">
        <v>13290</v>
      </c>
      <c r="B6202" s="74" t="s">
        <v>13291</v>
      </c>
      <c r="C6202" s="74" t="s">
        <v>3934</v>
      </c>
      <c r="D6202" s="74" t="s">
        <v>14042</v>
      </c>
    </row>
    <row r="6203" ht="14.25" customHeight="1">
      <c r="A6203" s="74" t="s">
        <v>13292</v>
      </c>
      <c r="B6203" s="74" t="s">
        <v>13293</v>
      </c>
      <c r="C6203" s="74" t="s">
        <v>100</v>
      </c>
      <c r="D6203" s="74" t="s">
        <v>14042</v>
      </c>
    </row>
    <row r="6204" ht="14.25" customHeight="1">
      <c r="A6204" s="74" t="s">
        <v>4721</v>
      </c>
      <c r="B6204" s="74" t="s">
        <v>4722</v>
      </c>
      <c r="C6204" s="74" t="s">
        <v>100</v>
      </c>
      <c r="D6204" s="74" t="s">
        <v>14042</v>
      </c>
    </row>
    <row r="6205" ht="14.25" customHeight="1">
      <c r="A6205" s="74" t="s">
        <v>13294</v>
      </c>
      <c r="B6205" s="74" t="s">
        <v>13295</v>
      </c>
      <c r="C6205" s="74" t="s">
        <v>50</v>
      </c>
      <c r="D6205" s="74" t="s">
        <v>14042</v>
      </c>
    </row>
    <row r="6206" ht="14.25" customHeight="1">
      <c r="A6206" s="74" t="s">
        <v>4753</v>
      </c>
      <c r="B6206" s="74" t="s">
        <v>14044</v>
      </c>
      <c r="C6206" s="74" t="s">
        <v>3968</v>
      </c>
      <c r="D6206" s="74" t="s">
        <v>14042</v>
      </c>
    </row>
    <row r="6207" ht="14.25" customHeight="1">
      <c r="A6207" s="74" t="s">
        <v>4785</v>
      </c>
      <c r="B6207" s="74" t="s">
        <v>4786</v>
      </c>
      <c r="C6207" s="74" t="s">
        <v>3968</v>
      </c>
      <c r="D6207" s="74" t="s">
        <v>14042</v>
      </c>
    </row>
    <row r="6208" ht="14.25" customHeight="1">
      <c r="A6208" s="74" t="s">
        <v>4812</v>
      </c>
      <c r="B6208" s="74" t="s">
        <v>4813</v>
      </c>
      <c r="C6208" s="74" t="s">
        <v>3934</v>
      </c>
      <c r="D6208" s="74" t="s">
        <v>14042</v>
      </c>
    </row>
    <row r="6209" ht="14.25" customHeight="1">
      <c r="A6209" s="74" t="s">
        <v>13296</v>
      </c>
      <c r="B6209" s="74" t="s">
        <v>206</v>
      </c>
      <c r="C6209" s="74" t="s">
        <v>100</v>
      </c>
      <c r="D6209" s="74" t="s">
        <v>14042</v>
      </c>
    </row>
    <row r="6210" ht="14.25" customHeight="1">
      <c r="A6210" s="74" t="s">
        <v>13297</v>
      </c>
      <c r="B6210" s="74" t="s">
        <v>2083</v>
      </c>
      <c r="C6210" s="74" t="s">
        <v>57</v>
      </c>
      <c r="D6210" s="74" t="s">
        <v>14042</v>
      </c>
    </row>
    <row r="6211" ht="14.25" customHeight="1">
      <c r="A6211" s="74" t="s">
        <v>13298</v>
      </c>
      <c r="B6211" s="74" t="s">
        <v>13299</v>
      </c>
      <c r="C6211" s="74" t="s">
        <v>923</v>
      </c>
      <c r="D6211" s="74" t="s">
        <v>14042</v>
      </c>
    </row>
    <row r="6212" ht="14.25" customHeight="1">
      <c r="A6212" s="74" t="s">
        <v>13300</v>
      </c>
      <c r="B6212" s="74" t="s">
        <v>13301</v>
      </c>
      <c r="C6212" s="74" t="s">
        <v>3968</v>
      </c>
      <c r="D6212" s="74" t="s">
        <v>14042</v>
      </c>
    </row>
    <row r="6213" ht="14.25" customHeight="1">
      <c r="A6213" s="74" t="s">
        <v>13302</v>
      </c>
      <c r="B6213" s="74" t="s">
        <v>13303</v>
      </c>
      <c r="C6213" s="74" t="s">
        <v>66</v>
      </c>
      <c r="D6213" s="74" t="s">
        <v>14042</v>
      </c>
    </row>
    <row r="6214" ht="14.25" customHeight="1">
      <c r="A6214" s="74" t="s">
        <v>4910</v>
      </c>
      <c r="B6214" s="74" t="s">
        <v>4911</v>
      </c>
      <c r="C6214" s="74" t="s">
        <v>3968</v>
      </c>
      <c r="D6214" s="74" t="s">
        <v>14042</v>
      </c>
    </row>
    <row r="6215" ht="14.25" customHeight="1">
      <c r="A6215" s="74" t="s">
        <v>13304</v>
      </c>
      <c r="B6215" s="74" t="s">
        <v>219</v>
      </c>
      <c r="C6215" s="74" t="s">
        <v>100</v>
      </c>
      <c r="D6215" s="74" t="s">
        <v>14042</v>
      </c>
    </row>
    <row r="6216" ht="14.25" customHeight="1">
      <c r="A6216" s="74" t="s">
        <v>13305</v>
      </c>
      <c r="B6216" s="74" t="s">
        <v>13513</v>
      </c>
      <c r="C6216" s="74" t="s">
        <v>3968</v>
      </c>
      <c r="D6216" s="74" t="s">
        <v>14042</v>
      </c>
    </row>
    <row r="6217" ht="14.25" customHeight="1">
      <c r="A6217" s="74" t="s">
        <v>4957</v>
      </c>
      <c r="B6217" s="74" t="s">
        <v>4958</v>
      </c>
      <c r="C6217" s="74" t="s">
        <v>3934</v>
      </c>
      <c r="D6217" s="74" t="s">
        <v>14042</v>
      </c>
    </row>
    <row r="6218" ht="14.25" customHeight="1">
      <c r="A6218" s="74" t="s">
        <v>5024</v>
      </c>
      <c r="B6218" s="74" t="s">
        <v>256</v>
      </c>
      <c r="C6218" s="74" t="s">
        <v>3968</v>
      </c>
      <c r="D6218" s="74" t="s">
        <v>14042</v>
      </c>
    </row>
    <row r="6219" ht="14.25" customHeight="1">
      <c r="A6219" s="74" t="s">
        <v>5078</v>
      </c>
      <c r="B6219" s="74" t="s">
        <v>272</v>
      </c>
      <c r="C6219" s="74" t="s">
        <v>100</v>
      </c>
      <c r="D6219" s="74" t="s">
        <v>14042</v>
      </c>
    </row>
    <row r="6220" ht="14.25" customHeight="1">
      <c r="A6220" s="74" t="s">
        <v>5079</v>
      </c>
      <c r="B6220" s="74" t="s">
        <v>5080</v>
      </c>
      <c r="C6220" s="74" t="s">
        <v>3934</v>
      </c>
      <c r="D6220" s="74" t="s">
        <v>14042</v>
      </c>
    </row>
    <row r="6221" ht="14.25" customHeight="1">
      <c r="A6221" s="74" t="s">
        <v>13307</v>
      </c>
      <c r="B6221" s="74" t="s">
        <v>310</v>
      </c>
      <c r="C6221" s="74" t="s">
        <v>100</v>
      </c>
      <c r="D6221" s="74" t="s">
        <v>14042</v>
      </c>
    </row>
    <row r="6222" ht="14.25" customHeight="1">
      <c r="A6222" s="74" t="s">
        <v>5144</v>
      </c>
      <c r="B6222" s="74" t="s">
        <v>14045</v>
      </c>
      <c r="C6222" s="74" t="s">
        <v>3934</v>
      </c>
      <c r="D6222" s="74" t="s">
        <v>14042</v>
      </c>
    </row>
    <row r="6223" ht="14.25" customHeight="1">
      <c r="A6223" s="74" t="s">
        <v>13308</v>
      </c>
      <c r="B6223" s="74" t="s">
        <v>13514</v>
      </c>
      <c r="C6223" s="74" t="s">
        <v>3934</v>
      </c>
      <c r="D6223" s="74" t="s">
        <v>14042</v>
      </c>
    </row>
    <row r="6224" ht="14.25" customHeight="1">
      <c r="A6224" s="74" t="s">
        <v>13309</v>
      </c>
      <c r="B6224" s="74" t="s">
        <v>13467</v>
      </c>
      <c r="C6224" s="74" t="s">
        <v>3968</v>
      </c>
      <c r="D6224" s="74" t="s">
        <v>14042</v>
      </c>
    </row>
    <row r="6225" ht="14.25" customHeight="1">
      <c r="A6225" s="74" t="s">
        <v>5410</v>
      </c>
      <c r="B6225" s="74" t="s">
        <v>5411</v>
      </c>
      <c r="C6225" s="74" t="s">
        <v>127</v>
      </c>
      <c r="D6225" s="74" t="s">
        <v>14042</v>
      </c>
    </row>
    <row r="6226" ht="14.25" customHeight="1">
      <c r="A6226" s="74" t="s">
        <v>13311</v>
      </c>
      <c r="B6226" s="74" t="s">
        <v>13468</v>
      </c>
      <c r="C6226" s="74" t="s">
        <v>3968</v>
      </c>
      <c r="D6226" s="74" t="s">
        <v>14042</v>
      </c>
    </row>
    <row r="6227" ht="14.25" customHeight="1">
      <c r="A6227" s="74" t="s">
        <v>5463</v>
      </c>
      <c r="B6227" s="74" t="s">
        <v>13469</v>
      </c>
      <c r="C6227" s="74" t="s">
        <v>3968</v>
      </c>
      <c r="D6227" s="74" t="s">
        <v>14042</v>
      </c>
    </row>
    <row r="6228" ht="14.25" customHeight="1">
      <c r="A6228" s="74" t="s">
        <v>13312</v>
      </c>
      <c r="B6228" s="74" t="s">
        <v>13313</v>
      </c>
      <c r="C6228" s="74" t="s">
        <v>66</v>
      </c>
      <c r="D6228" s="74" t="s">
        <v>14042</v>
      </c>
    </row>
    <row r="6229" ht="14.25" customHeight="1">
      <c r="A6229" s="74" t="s">
        <v>13315</v>
      </c>
      <c r="B6229" s="74" t="s">
        <v>14046</v>
      </c>
      <c r="C6229" s="74" t="s">
        <v>3968</v>
      </c>
      <c r="D6229" s="74" t="s">
        <v>14042</v>
      </c>
    </row>
    <row r="6230" ht="14.25" customHeight="1">
      <c r="A6230" s="74" t="s">
        <v>3695</v>
      </c>
      <c r="B6230" s="74" t="s">
        <v>13470</v>
      </c>
      <c r="C6230" s="74" t="s">
        <v>57</v>
      </c>
      <c r="D6230" s="74" t="s">
        <v>14042</v>
      </c>
    </row>
    <row r="6231" ht="14.25" customHeight="1">
      <c r="A6231" s="74" t="s">
        <v>5639</v>
      </c>
      <c r="B6231" s="74" t="s">
        <v>444</v>
      </c>
      <c r="C6231" s="74" t="s">
        <v>100</v>
      </c>
      <c r="D6231" s="74" t="s">
        <v>14042</v>
      </c>
    </row>
    <row r="6232" ht="14.25" customHeight="1">
      <c r="A6232" s="74" t="s">
        <v>5733</v>
      </c>
      <c r="B6232" s="74" t="s">
        <v>900</v>
      </c>
      <c r="C6232" s="74" t="s">
        <v>100</v>
      </c>
      <c r="D6232" s="74" t="s">
        <v>14042</v>
      </c>
    </row>
    <row r="6233" ht="14.25" customHeight="1">
      <c r="A6233" s="74" t="s">
        <v>5801</v>
      </c>
      <c r="B6233" s="74" t="s">
        <v>5802</v>
      </c>
      <c r="C6233" s="74" t="s">
        <v>71</v>
      </c>
      <c r="D6233" s="74" t="s">
        <v>14042</v>
      </c>
    </row>
    <row r="6234" ht="14.25" customHeight="1">
      <c r="A6234" s="74" t="s">
        <v>5819</v>
      </c>
      <c r="B6234" s="74" t="s">
        <v>14047</v>
      </c>
      <c r="C6234" s="74" t="s">
        <v>57</v>
      </c>
      <c r="D6234" s="74" t="s">
        <v>14042</v>
      </c>
    </row>
    <row r="6235" ht="14.25" customHeight="1">
      <c r="A6235" s="74" t="s">
        <v>5868</v>
      </c>
      <c r="B6235" s="74" t="s">
        <v>5869</v>
      </c>
      <c r="C6235" s="74" t="s">
        <v>3934</v>
      </c>
      <c r="D6235" s="74" t="s">
        <v>14042</v>
      </c>
    </row>
    <row r="6236" ht="14.25" customHeight="1">
      <c r="A6236" s="74" t="s">
        <v>6173</v>
      </c>
      <c r="B6236" s="74" t="s">
        <v>6172</v>
      </c>
      <c r="C6236" s="74" t="s">
        <v>3934</v>
      </c>
      <c r="D6236" s="74" t="s">
        <v>14042</v>
      </c>
    </row>
    <row r="6237" ht="14.25" customHeight="1">
      <c r="A6237" s="74" t="s">
        <v>13316</v>
      </c>
      <c r="B6237" s="74" t="s">
        <v>13317</v>
      </c>
      <c r="C6237" s="74" t="s">
        <v>57</v>
      </c>
      <c r="D6237" s="74" t="s">
        <v>14042</v>
      </c>
    </row>
    <row r="6238" ht="14.25" customHeight="1">
      <c r="A6238" s="74" t="s">
        <v>6246</v>
      </c>
      <c r="B6238" s="74" t="s">
        <v>6247</v>
      </c>
      <c r="C6238" s="74" t="s">
        <v>100</v>
      </c>
      <c r="D6238" s="74" t="s">
        <v>14042</v>
      </c>
    </row>
    <row r="6239" ht="14.25" customHeight="1">
      <c r="A6239" s="74" t="s">
        <v>6250</v>
      </c>
      <c r="B6239" s="74" t="s">
        <v>6251</v>
      </c>
      <c r="C6239" s="74" t="s">
        <v>100</v>
      </c>
      <c r="D6239" s="74" t="s">
        <v>14042</v>
      </c>
    </row>
    <row r="6240" ht="14.25" customHeight="1">
      <c r="A6240" s="74" t="s">
        <v>13318</v>
      </c>
      <c r="B6240" s="74" t="s">
        <v>473</v>
      </c>
      <c r="C6240" s="74" t="s">
        <v>100</v>
      </c>
      <c r="D6240" s="74" t="s">
        <v>14042</v>
      </c>
    </row>
    <row r="6241" ht="14.25" customHeight="1">
      <c r="A6241" s="74" t="s">
        <v>3696</v>
      </c>
      <c r="B6241" s="74" t="s">
        <v>515</v>
      </c>
      <c r="C6241" s="74" t="s">
        <v>3968</v>
      </c>
      <c r="D6241" s="74" t="s">
        <v>14042</v>
      </c>
    </row>
    <row r="6242" ht="14.25" customHeight="1">
      <c r="A6242" s="74" t="s">
        <v>13320</v>
      </c>
      <c r="B6242" s="74" t="s">
        <v>14048</v>
      </c>
      <c r="C6242" s="74" t="s">
        <v>57</v>
      </c>
      <c r="D6242" s="74" t="s">
        <v>14042</v>
      </c>
    </row>
    <row r="6243" ht="14.25" customHeight="1">
      <c r="A6243" s="74" t="s">
        <v>13321</v>
      </c>
      <c r="B6243" s="74" t="s">
        <v>13538</v>
      </c>
      <c r="C6243" s="74" t="s">
        <v>50</v>
      </c>
      <c r="D6243" s="74" t="s">
        <v>14042</v>
      </c>
    </row>
    <row r="6244" ht="14.25" customHeight="1">
      <c r="A6244" s="74" t="s">
        <v>6561</v>
      </c>
      <c r="B6244" s="74" t="s">
        <v>6562</v>
      </c>
      <c r="C6244" s="74" t="s">
        <v>6563</v>
      </c>
      <c r="D6244" s="74" t="s">
        <v>14042</v>
      </c>
    </row>
    <row r="6245" ht="14.25" customHeight="1">
      <c r="A6245" s="74" t="s">
        <v>6564</v>
      </c>
      <c r="B6245" s="74" t="s">
        <v>6565</v>
      </c>
      <c r="C6245" s="74" t="s">
        <v>3968</v>
      </c>
      <c r="D6245" s="74" t="s">
        <v>14042</v>
      </c>
    </row>
    <row r="6246" ht="14.25" customHeight="1">
      <c r="A6246" s="74" t="s">
        <v>6582</v>
      </c>
      <c r="B6246" s="74" t="s">
        <v>13925</v>
      </c>
      <c r="C6246" s="74" t="s">
        <v>71</v>
      </c>
      <c r="D6246" s="74" t="s">
        <v>14042</v>
      </c>
    </row>
    <row r="6247" ht="14.25" customHeight="1">
      <c r="A6247" s="74" t="s">
        <v>6586</v>
      </c>
      <c r="B6247" s="74" t="s">
        <v>10469</v>
      </c>
      <c r="C6247" s="74" t="s">
        <v>3934</v>
      </c>
      <c r="D6247" s="74" t="s">
        <v>14042</v>
      </c>
    </row>
    <row r="6248" ht="14.25" customHeight="1">
      <c r="A6248" s="74" t="s">
        <v>6594</v>
      </c>
      <c r="B6248" s="74" t="s">
        <v>13516</v>
      </c>
      <c r="C6248" s="74" t="s">
        <v>3934</v>
      </c>
      <c r="D6248" s="74" t="s">
        <v>14042</v>
      </c>
    </row>
    <row r="6249" ht="14.25" customHeight="1">
      <c r="A6249" s="74" t="s">
        <v>13322</v>
      </c>
      <c r="B6249" s="74" t="s">
        <v>13323</v>
      </c>
      <c r="C6249" s="74" t="s">
        <v>127</v>
      </c>
      <c r="D6249" s="74" t="s">
        <v>14042</v>
      </c>
    </row>
    <row r="6250" ht="14.25" customHeight="1">
      <c r="A6250" s="74" t="s">
        <v>13324</v>
      </c>
      <c r="B6250" s="74" t="s">
        <v>13471</v>
      </c>
      <c r="C6250" s="74" t="s">
        <v>127</v>
      </c>
      <c r="D6250" s="74" t="s">
        <v>14042</v>
      </c>
    </row>
    <row r="6251" ht="14.25" customHeight="1">
      <c r="A6251" s="74" t="s">
        <v>13325</v>
      </c>
      <c r="B6251" s="74" t="s">
        <v>13472</v>
      </c>
      <c r="C6251" s="74" t="s">
        <v>127</v>
      </c>
      <c r="D6251" s="74" t="s">
        <v>14042</v>
      </c>
    </row>
    <row r="6252" ht="14.25" customHeight="1">
      <c r="A6252" s="74" t="s">
        <v>13326</v>
      </c>
      <c r="B6252" s="74" t="s">
        <v>13327</v>
      </c>
      <c r="C6252" s="74" t="s">
        <v>3968</v>
      </c>
      <c r="D6252" s="74" t="s">
        <v>14042</v>
      </c>
    </row>
    <row r="6253" ht="14.25" customHeight="1">
      <c r="A6253" s="74" t="s">
        <v>13328</v>
      </c>
      <c r="B6253" s="74" t="s">
        <v>13329</v>
      </c>
      <c r="C6253" s="74" t="s">
        <v>127</v>
      </c>
      <c r="D6253" s="74" t="s">
        <v>14042</v>
      </c>
    </row>
    <row r="6254" ht="14.25" customHeight="1">
      <c r="A6254" s="74" t="s">
        <v>13330</v>
      </c>
      <c r="B6254" s="74" t="s">
        <v>13473</v>
      </c>
      <c r="C6254" s="74" t="s">
        <v>127</v>
      </c>
      <c r="D6254" s="74" t="s">
        <v>14042</v>
      </c>
    </row>
    <row r="6255" ht="14.25" customHeight="1">
      <c r="A6255" s="74" t="s">
        <v>6683</v>
      </c>
      <c r="B6255" s="74" t="s">
        <v>13542</v>
      </c>
      <c r="C6255" s="74" t="s">
        <v>3934</v>
      </c>
      <c r="D6255" s="74" t="s">
        <v>14042</v>
      </c>
    </row>
    <row r="6256" ht="14.25" customHeight="1">
      <c r="A6256" s="74" t="s">
        <v>6691</v>
      </c>
      <c r="B6256" s="74" t="s">
        <v>6692</v>
      </c>
      <c r="C6256" s="74" t="s">
        <v>127</v>
      </c>
      <c r="D6256" s="74" t="s">
        <v>14042</v>
      </c>
    </row>
    <row r="6257" ht="14.25" customHeight="1">
      <c r="A6257" s="74" t="s">
        <v>6711</v>
      </c>
      <c r="B6257" s="74" t="s">
        <v>6712</v>
      </c>
      <c r="C6257" s="74" t="s">
        <v>127</v>
      </c>
      <c r="D6257" s="74" t="s">
        <v>14042</v>
      </c>
    </row>
    <row r="6258" ht="14.25" customHeight="1">
      <c r="A6258" s="74" t="s">
        <v>13332</v>
      </c>
      <c r="B6258" s="74" t="s">
        <v>537</v>
      </c>
      <c r="C6258" s="74" t="s">
        <v>100</v>
      </c>
      <c r="D6258" s="74" t="s">
        <v>14042</v>
      </c>
    </row>
    <row r="6259" ht="14.25" customHeight="1">
      <c r="A6259" s="74" t="s">
        <v>13333</v>
      </c>
      <c r="B6259" s="74" t="s">
        <v>13518</v>
      </c>
      <c r="C6259" s="74" t="s">
        <v>3968</v>
      </c>
      <c r="D6259" s="74" t="s">
        <v>14042</v>
      </c>
    </row>
    <row r="6260" ht="14.25" customHeight="1">
      <c r="A6260" s="74" t="s">
        <v>6721</v>
      </c>
      <c r="B6260" s="74" t="s">
        <v>6722</v>
      </c>
      <c r="C6260" s="74" t="s">
        <v>3934</v>
      </c>
      <c r="D6260" s="74" t="s">
        <v>14042</v>
      </c>
    </row>
    <row r="6261" ht="14.25" customHeight="1">
      <c r="A6261" s="74" t="s">
        <v>13335</v>
      </c>
      <c r="B6261" s="74" t="s">
        <v>547</v>
      </c>
      <c r="C6261" s="74" t="s">
        <v>3968</v>
      </c>
      <c r="D6261" s="74" t="s">
        <v>14042</v>
      </c>
    </row>
    <row r="6262" ht="14.25" customHeight="1">
      <c r="A6262" s="74" t="s">
        <v>6731</v>
      </c>
      <c r="B6262" s="74" t="s">
        <v>553</v>
      </c>
      <c r="C6262" s="74" t="s">
        <v>3968</v>
      </c>
      <c r="D6262" s="74" t="s">
        <v>14042</v>
      </c>
    </row>
    <row r="6263" ht="14.25" customHeight="1">
      <c r="A6263" s="74" t="s">
        <v>13336</v>
      </c>
      <c r="B6263" s="74" t="s">
        <v>563</v>
      </c>
      <c r="C6263" s="74" t="s">
        <v>3968</v>
      </c>
      <c r="D6263" s="74" t="s">
        <v>14042</v>
      </c>
    </row>
    <row r="6264" ht="14.25" customHeight="1">
      <c r="A6264" s="74" t="s">
        <v>13337</v>
      </c>
      <c r="B6264" s="74" t="s">
        <v>568</v>
      </c>
      <c r="C6264" s="74" t="s">
        <v>3968</v>
      </c>
      <c r="D6264" s="74" t="s">
        <v>14042</v>
      </c>
    </row>
    <row r="6265" ht="14.25" customHeight="1">
      <c r="A6265" s="74" t="s">
        <v>13338</v>
      </c>
      <c r="B6265" s="74" t="s">
        <v>573</v>
      </c>
      <c r="C6265" s="74" t="s">
        <v>3968</v>
      </c>
      <c r="D6265" s="74" t="s">
        <v>14042</v>
      </c>
    </row>
    <row r="6266" ht="14.25" customHeight="1">
      <c r="A6266" s="74" t="s">
        <v>13339</v>
      </c>
      <c r="B6266" s="74" t="s">
        <v>13477</v>
      </c>
      <c r="C6266" s="74" t="s">
        <v>3968</v>
      </c>
      <c r="D6266" s="74" t="s">
        <v>14042</v>
      </c>
    </row>
    <row r="6267" ht="14.25" customHeight="1">
      <c r="A6267" s="74" t="s">
        <v>13340</v>
      </c>
      <c r="B6267" s="74" t="s">
        <v>13478</v>
      </c>
      <c r="C6267" s="74" t="s">
        <v>3934</v>
      </c>
      <c r="D6267" s="74" t="s">
        <v>14042</v>
      </c>
    </row>
    <row r="6268" ht="14.25" customHeight="1">
      <c r="A6268" s="74" t="s">
        <v>13342</v>
      </c>
      <c r="B6268" s="74" t="s">
        <v>558</v>
      </c>
      <c r="C6268" s="74" t="s">
        <v>3968</v>
      </c>
      <c r="D6268" s="74" t="s">
        <v>14042</v>
      </c>
    </row>
    <row r="6269" ht="14.25" customHeight="1">
      <c r="A6269" s="74" t="s">
        <v>13343</v>
      </c>
      <c r="B6269" s="74" t="s">
        <v>13891</v>
      </c>
      <c r="C6269" s="74" t="s">
        <v>57</v>
      </c>
      <c r="D6269" s="74" t="s">
        <v>14042</v>
      </c>
    </row>
    <row r="6270" ht="14.25" customHeight="1">
      <c r="A6270" s="74" t="s">
        <v>13345</v>
      </c>
      <c r="B6270" s="74" t="s">
        <v>13823</v>
      </c>
      <c r="C6270" s="74" t="s">
        <v>3968</v>
      </c>
      <c r="D6270" s="74" t="s">
        <v>14042</v>
      </c>
    </row>
    <row r="6271" ht="14.25" customHeight="1">
      <c r="A6271" s="74" t="s">
        <v>6760</v>
      </c>
      <c r="B6271" s="74" t="s">
        <v>13480</v>
      </c>
      <c r="C6271" s="74" t="s">
        <v>3934</v>
      </c>
      <c r="D6271" s="74" t="s">
        <v>14042</v>
      </c>
    </row>
    <row r="6272" ht="14.25" customHeight="1">
      <c r="A6272" s="74" t="s">
        <v>6766</v>
      </c>
      <c r="B6272" s="74" t="s">
        <v>13481</v>
      </c>
      <c r="C6272" s="74" t="s">
        <v>3968</v>
      </c>
      <c r="D6272" s="74" t="s">
        <v>14042</v>
      </c>
    </row>
    <row r="6273" ht="14.25" customHeight="1">
      <c r="A6273" s="74" t="s">
        <v>13567</v>
      </c>
      <c r="B6273" s="74" t="s">
        <v>14049</v>
      </c>
      <c r="C6273" s="74" t="s">
        <v>3968</v>
      </c>
      <c r="D6273" s="74" t="s">
        <v>14042</v>
      </c>
    </row>
    <row r="6274" ht="14.25" customHeight="1">
      <c r="A6274" s="74" t="s">
        <v>3722</v>
      </c>
      <c r="B6274" s="74" t="s">
        <v>14050</v>
      </c>
      <c r="C6274" s="74" t="s">
        <v>57</v>
      </c>
      <c r="D6274" s="74" t="s">
        <v>14042</v>
      </c>
    </row>
    <row r="6275" ht="14.25" customHeight="1">
      <c r="A6275" s="74" t="s">
        <v>6799</v>
      </c>
      <c r="B6275" s="74" t="s">
        <v>6800</v>
      </c>
      <c r="C6275" s="74" t="s">
        <v>3968</v>
      </c>
      <c r="D6275" s="74" t="s">
        <v>14042</v>
      </c>
    </row>
    <row r="6276" ht="14.25" customHeight="1">
      <c r="A6276" s="74" t="s">
        <v>13347</v>
      </c>
      <c r="B6276" s="74" t="s">
        <v>14051</v>
      </c>
      <c r="C6276" s="74" t="s">
        <v>57</v>
      </c>
      <c r="D6276" s="74" t="s">
        <v>14042</v>
      </c>
    </row>
    <row r="6277" ht="14.25" customHeight="1">
      <c r="A6277" s="74" t="s">
        <v>13661</v>
      </c>
      <c r="B6277" s="74" t="s">
        <v>648</v>
      </c>
      <c r="C6277" s="74" t="s">
        <v>127</v>
      </c>
      <c r="D6277" s="74" t="s">
        <v>14042</v>
      </c>
    </row>
    <row r="6278" ht="14.25" customHeight="1">
      <c r="A6278" s="74" t="s">
        <v>13349</v>
      </c>
      <c r="B6278" s="74" t="s">
        <v>13483</v>
      </c>
      <c r="C6278" s="74" t="s">
        <v>3968</v>
      </c>
      <c r="D6278" s="74" t="s">
        <v>14042</v>
      </c>
    </row>
    <row r="6279" ht="14.25" customHeight="1">
      <c r="A6279" s="74" t="s">
        <v>3697</v>
      </c>
      <c r="B6279" s="74" t="s">
        <v>13484</v>
      </c>
      <c r="C6279" s="74" t="s">
        <v>71</v>
      </c>
      <c r="D6279" s="74" t="s">
        <v>14042</v>
      </c>
    </row>
    <row r="6280" ht="14.25" customHeight="1">
      <c r="A6280" s="74" t="s">
        <v>3699</v>
      </c>
      <c r="B6280" s="74" t="s">
        <v>687</v>
      </c>
      <c r="C6280" s="74" t="s">
        <v>50</v>
      </c>
      <c r="D6280" s="74" t="s">
        <v>14042</v>
      </c>
    </row>
    <row r="6281" ht="14.25" customHeight="1">
      <c r="A6281" s="74" t="s">
        <v>6861</v>
      </c>
      <c r="B6281" s="74" t="s">
        <v>13824</v>
      </c>
      <c r="C6281" s="74" t="s">
        <v>127</v>
      </c>
      <c r="D6281" s="74" t="s">
        <v>14042</v>
      </c>
    </row>
    <row r="6282" ht="14.25" customHeight="1">
      <c r="A6282" s="74" t="s">
        <v>13350</v>
      </c>
      <c r="B6282" s="74" t="s">
        <v>13351</v>
      </c>
      <c r="C6282" s="74" t="s">
        <v>3934</v>
      </c>
      <c r="D6282" s="74" t="s">
        <v>14042</v>
      </c>
    </row>
    <row r="6283" ht="14.25" customHeight="1">
      <c r="A6283" s="74" t="s">
        <v>6881</v>
      </c>
      <c r="B6283" s="74" t="s">
        <v>13793</v>
      </c>
      <c r="C6283" s="74" t="s">
        <v>3968</v>
      </c>
      <c r="D6283" s="74" t="s">
        <v>14042</v>
      </c>
    </row>
    <row r="6284" ht="14.25" customHeight="1">
      <c r="A6284" s="74" t="s">
        <v>13352</v>
      </c>
      <c r="B6284" s="74" t="s">
        <v>13353</v>
      </c>
      <c r="C6284" s="74" t="s">
        <v>3934</v>
      </c>
      <c r="D6284" s="74" t="s">
        <v>14042</v>
      </c>
    </row>
    <row r="6285" ht="14.25" customHeight="1">
      <c r="A6285" s="74" t="s">
        <v>13354</v>
      </c>
      <c r="B6285" s="74" t="s">
        <v>14052</v>
      </c>
      <c r="C6285" s="74" t="s">
        <v>57</v>
      </c>
      <c r="D6285" s="74" t="s">
        <v>14042</v>
      </c>
    </row>
    <row r="6286" ht="14.25" customHeight="1">
      <c r="A6286" s="74" t="s">
        <v>6991</v>
      </c>
      <c r="B6286" s="74" t="s">
        <v>13485</v>
      </c>
      <c r="C6286" s="74" t="s">
        <v>3968</v>
      </c>
      <c r="D6286" s="74" t="s">
        <v>14042</v>
      </c>
    </row>
    <row r="6287" ht="14.25" customHeight="1">
      <c r="A6287" s="74" t="s">
        <v>13570</v>
      </c>
      <c r="B6287" s="74" t="s">
        <v>4803</v>
      </c>
      <c r="C6287" s="74" t="s">
        <v>3968</v>
      </c>
      <c r="D6287" s="74" t="s">
        <v>14042</v>
      </c>
    </row>
    <row r="6288" ht="14.25" customHeight="1">
      <c r="A6288" s="74" t="s">
        <v>13356</v>
      </c>
      <c r="B6288" s="74" t="s">
        <v>13486</v>
      </c>
      <c r="C6288" s="74" t="s">
        <v>3968</v>
      </c>
      <c r="D6288" s="74" t="s">
        <v>14042</v>
      </c>
    </row>
    <row r="6289" ht="14.25" customHeight="1">
      <c r="A6289" s="74" t="s">
        <v>3700</v>
      </c>
      <c r="B6289" s="74" t="s">
        <v>13487</v>
      </c>
      <c r="C6289" s="74" t="s">
        <v>71</v>
      </c>
      <c r="D6289" s="74" t="s">
        <v>14042</v>
      </c>
    </row>
    <row r="6290" ht="14.25" customHeight="1">
      <c r="A6290" s="74" t="s">
        <v>13358</v>
      </c>
      <c r="B6290" s="74" t="s">
        <v>13359</v>
      </c>
      <c r="C6290" s="74" t="s">
        <v>3934</v>
      </c>
      <c r="D6290" s="74" t="s">
        <v>14042</v>
      </c>
    </row>
    <row r="6291" ht="14.25" customHeight="1">
      <c r="A6291" s="74" t="s">
        <v>7047</v>
      </c>
      <c r="B6291" s="74" t="s">
        <v>13796</v>
      </c>
      <c r="C6291" s="74" t="s">
        <v>3968</v>
      </c>
      <c r="D6291" s="74" t="s">
        <v>14042</v>
      </c>
    </row>
    <row r="6292" ht="14.25" customHeight="1">
      <c r="A6292" s="74" t="s">
        <v>13360</v>
      </c>
      <c r="B6292" s="74" t="s">
        <v>13361</v>
      </c>
      <c r="C6292" s="74" t="s">
        <v>3934</v>
      </c>
      <c r="D6292" s="74" t="s">
        <v>14042</v>
      </c>
    </row>
    <row r="6293" ht="14.25" customHeight="1">
      <c r="A6293" s="74" t="s">
        <v>7097</v>
      </c>
      <c r="B6293" s="74" t="s">
        <v>801</v>
      </c>
      <c r="C6293" s="74" t="s">
        <v>100</v>
      </c>
      <c r="D6293" s="74" t="s">
        <v>14042</v>
      </c>
    </row>
    <row r="6294" ht="14.25" customHeight="1">
      <c r="A6294" s="74" t="s">
        <v>7108</v>
      </c>
      <c r="B6294" s="74" t="s">
        <v>7109</v>
      </c>
      <c r="C6294" s="74" t="s">
        <v>66</v>
      </c>
      <c r="D6294" s="74" t="s">
        <v>14042</v>
      </c>
    </row>
    <row r="6295" ht="14.25" customHeight="1">
      <c r="A6295" s="74" t="s">
        <v>3725</v>
      </c>
      <c r="B6295" s="74" t="s">
        <v>431</v>
      </c>
      <c r="C6295" s="74" t="s">
        <v>3968</v>
      </c>
      <c r="D6295" s="74" t="s">
        <v>14042</v>
      </c>
    </row>
    <row r="6296" ht="14.25" customHeight="1">
      <c r="A6296" s="74" t="s">
        <v>3702</v>
      </c>
      <c r="B6296" s="74" t="s">
        <v>13488</v>
      </c>
      <c r="C6296" s="74" t="s">
        <v>3934</v>
      </c>
      <c r="D6296" s="74" t="s">
        <v>14042</v>
      </c>
    </row>
    <row r="6297" ht="14.25" customHeight="1">
      <c r="A6297" s="74" t="s">
        <v>13362</v>
      </c>
      <c r="B6297" s="74" t="s">
        <v>13489</v>
      </c>
      <c r="C6297" s="74" t="s">
        <v>127</v>
      </c>
      <c r="D6297" s="74" t="s">
        <v>14042</v>
      </c>
    </row>
    <row r="6298" ht="14.25" customHeight="1">
      <c r="A6298" s="74" t="s">
        <v>13364</v>
      </c>
      <c r="B6298" s="74" t="s">
        <v>14053</v>
      </c>
      <c r="C6298" s="74" t="s">
        <v>3968</v>
      </c>
      <c r="D6298" s="74" t="s">
        <v>14042</v>
      </c>
    </row>
    <row r="6299" ht="14.25" customHeight="1">
      <c r="A6299" s="74" t="s">
        <v>7229</v>
      </c>
      <c r="B6299" s="74" t="s">
        <v>7230</v>
      </c>
      <c r="C6299" s="74" t="s">
        <v>127</v>
      </c>
      <c r="D6299" s="74" t="s">
        <v>14042</v>
      </c>
    </row>
    <row r="6300" ht="14.25" customHeight="1">
      <c r="A6300" s="74" t="s">
        <v>7231</v>
      </c>
      <c r="B6300" s="74" t="s">
        <v>7232</v>
      </c>
      <c r="C6300" s="74" t="s">
        <v>3934</v>
      </c>
      <c r="D6300" s="74" t="s">
        <v>14042</v>
      </c>
    </row>
    <row r="6301" ht="14.25" customHeight="1">
      <c r="A6301" s="74" t="s">
        <v>7245</v>
      </c>
      <c r="B6301" s="74" t="s">
        <v>857</v>
      </c>
      <c r="C6301" s="74" t="s">
        <v>3968</v>
      </c>
      <c r="D6301" s="74" t="s">
        <v>14042</v>
      </c>
    </row>
    <row r="6302" ht="14.25" customHeight="1">
      <c r="A6302" s="74" t="s">
        <v>13365</v>
      </c>
      <c r="B6302" s="74" t="s">
        <v>868</v>
      </c>
      <c r="C6302" s="74" t="s">
        <v>3968</v>
      </c>
      <c r="D6302" s="74" t="s">
        <v>14042</v>
      </c>
    </row>
    <row r="6303" ht="14.25" customHeight="1">
      <c r="A6303" s="74" t="s">
        <v>7417</v>
      </c>
      <c r="B6303" s="74" t="s">
        <v>7418</v>
      </c>
      <c r="C6303" s="74" t="s">
        <v>71</v>
      </c>
      <c r="D6303" s="74" t="s">
        <v>14042</v>
      </c>
    </row>
    <row r="6304" ht="14.25" customHeight="1">
      <c r="A6304" s="74" t="s">
        <v>7419</v>
      </c>
      <c r="B6304" s="74" t="s">
        <v>7420</v>
      </c>
      <c r="C6304" s="74" t="s">
        <v>100</v>
      </c>
      <c r="D6304" s="74" t="s">
        <v>14042</v>
      </c>
    </row>
    <row r="6305" ht="14.25" customHeight="1">
      <c r="A6305" s="74" t="s">
        <v>7423</v>
      </c>
      <c r="B6305" s="74" t="s">
        <v>7424</v>
      </c>
      <c r="C6305" s="74" t="s">
        <v>71</v>
      </c>
      <c r="D6305" s="74" t="s">
        <v>14042</v>
      </c>
    </row>
    <row r="6306" ht="14.25" customHeight="1">
      <c r="A6306" s="74" t="s">
        <v>7425</v>
      </c>
      <c r="B6306" s="74" t="s">
        <v>7426</v>
      </c>
      <c r="C6306" s="74" t="s">
        <v>100</v>
      </c>
      <c r="D6306" s="74" t="s">
        <v>14042</v>
      </c>
    </row>
    <row r="6307" ht="14.25" customHeight="1">
      <c r="A6307" s="74" t="s">
        <v>7430</v>
      </c>
      <c r="B6307" s="74" t="s">
        <v>7431</v>
      </c>
      <c r="C6307" s="74" t="s">
        <v>71</v>
      </c>
      <c r="D6307" s="74" t="s">
        <v>14042</v>
      </c>
    </row>
    <row r="6308" ht="14.25" customHeight="1">
      <c r="A6308" s="74" t="s">
        <v>7432</v>
      </c>
      <c r="B6308" s="74" t="s">
        <v>7433</v>
      </c>
      <c r="C6308" s="74" t="s">
        <v>100</v>
      </c>
      <c r="D6308" s="74" t="s">
        <v>14042</v>
      </c>
    </row>
    <row r="6309" ht="14.25" customHeight="1">
      <c r="A6309" s="74" t="s">
        <v>7434</v>
      </c>
      <c r="B6309" s="74" t="s">
        <v>7435</v>
      </c>
      <c r="C6309" s="74" t="s">
        <v>71</v>
      </c>
      <c r="D6309" s="74" t="s">
        <v>14042</v>
      </c>
    </row>
    <row r="6310" ht="14.25" customHeight="1">
      <c r="A6310" s="74" t="s">
        <v>7436</v>
      </c>
      <c r="B6310" s="74" t="s">
        <v>7437</v>
      </c>
      <c r="C6310" s="74" t="s">
        <v>100</v>
      </c>
      <c r="D6310" s="74" t="s">
        <v>14042</v>
      </c>
    </row>
    <row r="6311" ht="14.25" customHeight="1">
      <c r="A6311" s="74" t="s">
        <v>13366</v>
      </c>
      <c r="B6311" s="74" t="s">
        <v>13490</v>
      </c>
      <c r="C6311" s="74" t="s">
        <v>3934</v>
      </c>
      <c r="D6311" s="74" t="s">
        <v>14042</v>
      </c>
    </row>
    <row r="6312" ht="14.25" customHeight="1">
      <c r="A6312" s="74" t="s">
        <v>3721</v>
      </c>
      <c r="B6312" s="74" t="s">
        <v>887</v>
      </c>
      <c r="C6312" s="74" t="s">
        <v>57</v>
      </c>
      <c r="D6312" s="74" t="s">
        <v>14042</v>
      </c>
    </row>
    <row r="6313" ht="14.25" customHeight="1">
      <c r="A6313" s="74" t="s">
        <v>13368</v>
      </c>
      <c r="B6313" s="74" t="s">
        <v>13369</v>
      </c>
      <c r="C6313" s="74" t="s">
        <v>3934</v>
      </c>
      <c r="D6313" s="74" t="s">
        <v>14042</v>
      </c>
    </row>
    <row r="6314" ht="14.25" customHeight="1">
      <c r="A6314" s="74" t="s">
        <v>3703</v>
      </c>
      <c r="B6314" s="74" t="s">
        <v>895</v>
      </c>
      <c r="C6314" s="74" t="s">
        <v>3968</v>
      </c>
      <c r="D6314" s="74" t="s">
        <v>14042</v>
      </c>
    </row>
    <row r="6315" ht="14.25" customHeight="1">
      <c r="A6315" s="74" t="s">
        <v>7579</v>
      </c>
      <c r="B6315" s="74" t="s">
        <v>3461</v>
      </c>
      <c r="C6315" s="74" t="s">
        <v>3968</v>
      </c>
      <c r="D6315" s="74" t="s">
        <v>14042</v>
      </c>
    </row>
    <row r="6316" ht="14.25" customHeight="1">
      <c r="A6316" s="74" t="s">
        <v>7602</v>
      </c>
      <c r="B6316" s="74" t="s">
        <v>13586</v>
      </c>
      <c r="C6316" s="74" t="s">
        <v>3934</v>
      </c>
      <c r="D6316" s="74" t="s">
        <v>14042</v>
      </c>
    </row>
    <row r="6317" ht="14.25" customHeight="1">
      <c r="A6317" s="74" t="s">
        <v>7610</v>
      </c>
      <c r="B6317" s="74" t="s">
        <v>14054</v>
      </c>
      <c r="C6317" s="74" t="s">
        <v>100</v>
      </c>
      <c r="D6317" s="74" t="s">
        <v>14042</v>
      </c>
    </row>
    <row r="6318" ht="14.25" customHeight="1">
      <c r="A6318" s="74" t="s">
        <v>7616</v>
      </c>
      <c r="B6318" s="74" t="s">
        <v>14055</v>
      </c>
      <c r="C6318" s="74" t="s">
        <v>3934</v>
      </c>
      <c r="D6318" s="74" t="s">
        <v>14042</v>
      </c>
    </row>
    <row r="6319" ht="14.25" customHeight="1">
      <c r="A6319" s="74" t="s">
        <v>13370</v>
      </c>
      <c r="B6319" s="74" t="s">
        <v>14056</v>
      </c>
      <c r="C6319" s="74" t="s">
        <v>3934</v>
      </c>
      <c r="D6319" s="74" t="s">
        <v>14042</v>
      </c>
    </row>
    <row r="6320" ht="14.25" customHeight="1">
      <c r="A6320" s="74" t="s">
        <v>7703</v>
      </c>
      <c r="B6320" s="74" t="s">
        <v>7704</v>
      </c>
      <c r="C6320" s="74" t="s">
        <v>66</v>
      </c>
      <c r="D6320" s="74" t="s">
        <v>14042</v>
      </c>
    </row>
    <row r="6321" ht="14.25" customHeight="1">
      <c r="A6321" s="74" t="s">
        <v>7713</v>
      </c>
      <c r="B6321" s="74" t="s">
        <v>7714</v>
      </c>
      <c r="C6321" s="74" t="s">
        <v>66</v>
      </c>
      <c r="D6321" s="74" t="s">
        <v>14042</v>
      </c>
    </row>
    <row r="6322" ht="14.25" customHeight="1">
      <c r="A6322" s="74" t="s">
        <v>7725</v>
      </c>
      <c r="B6322" s="74" t="s">
        <v>7726</v>
      </c>
      <c r="C6322" s="74" t="s">
        <v>3934</v>
      </c>
      <c r="D6322" s="74" t="s">
        <v>14042</v>
      </c>
    </row>
    <row r="6323" ht="14.25" customHeight="1">
      <c r="A6323" s="74" t="s">
        <v>13372</v>
      </c>
      <c r="B6323" s="74" t="s">
        <v>967</v>
      </c>
      <c r="C6323" s="74" t="s">
        <v>3968</v>
      </c>
      <c r="D6323" s="74" t="s">
        <v>14042</v>
      </c>
    </row>
    <row r="6324" ht="14.25" customHeight="1">
      <c r="A6324" s="74" t="s">
        <v>13374</v>
      </c>
      <c r="B6324" s="74" t="s">
        <v>979</v>
      </c>
      <c r="C6324" s="74" t="s">
        <v>100</v>
      </c>
      <c r="D6324" s="74" t="s">
        <v>14042</v>
      </c>
    </row>
    <row r="6325" ht="14.25" customHeight="1">
      <c r="A6325" s="74" t="s">
        <v>7790</v>
      </c>
      <c r="B6325" s="74" t="s">
        <v>7791</v>
      </c>
      <c r="C6325" s="74" t="s">
        <v>100</v>
      </c>
      <c r="D6325" s="74" t="s">
        <v>14042</v>
      </c>
    </row>
    <row r="6326" ht="14.25" customHeight="1">
      <c r="A6326" s="74" t="s">
        <v>7792</v>
      </c>
      <c r="B6326" s="74" t="s">
        <v>7793</v>
      </c>
      <c r="C6326" s="74" t="s">
        <v>100</v>
      </c>
      <c r="D6326" s="74" t="s">
        <v>14042</v>
      </c>
    </row>
    <row r="6327" ht="14.25" customHeight="1">
      <c r="A6327" s="74" t="s">
        <v>7794</v>
      </c>
      <c r="B6327" s="74" t="s">
        <v>14057</v>
      </c>
      <c r="C6327" s="74" t="s">
        <v>3934</v>
      </c>
      <c r="D6327" s="74" t="s">
        <v>14042</v>
      </c>
    </row>
    <row r="6328" ht="14.25" customHeight="1">
      <c r="A6328" s="74" t="s">
        <v>7801</v>
      </c>
      <c r="B6328" s="74" t="s">
        <v>14058</v>
      </c>
      <c r="C6328" s="74" t="s">
        <v>127</v>
      </c>
      <c r="D6328" s="74" t="s">
        <v>14042</v>
      </c>
    </row>
    <row r="6329" ht="14.25" customHeight="1">
      <c r="A6329" s="74" t="s">
        <v>7803</v>
      </c>
      <c r="B6329" s="74" t="s">
        <v>14059</v>
      </c>
      <c r="C6329" s="74" t="s">
        <v>3934</v>
      </c>
      <c r="D6329" s="74" t="s">
        <v>14042</v>
      </c>
    </row>
    <row r="6330" ht="14.25" customHeight="1">
      <c r="A6330" s="74" t="s">
        <v>3705</v>
      </c>
      <c r="B6330" s="74" t="s">
        <v>1025</v>
      </c>
      <c r="C6330" s="74" t="s">
        <v>1026</v>
      </c>
      <c r="D6330" s="74" t="s">
        <v>14042</v>
      </c>
    </row>
    <row r="6331" ht="14.25" customHeight="1">
      <c r="A6331" s="74" t="s">
        <v>3706</v>
      </c>
      <c r="B6331" s="74" t="s">
        <v>1031</v>
      </c>
      <c r="C6331" s="74" t="s">
        <v>127</v>
      </c>
      <c r="D6331" s="74" t="s">
        <v>14042</v>
      </c>
    </row>
    <row r="6332" ht="14.25" customHeight="1">
      <c r="A6332" s="74" t="s">
        <v>7808</v>
      </c>
      <c r="B6332" s="74" t="s">
        <v>7809</v>
      </c>
      <c r="C6332" s="74" t="s">
        <v>127</v>
      </c>
      <c r="D6332" s="74" t="s">
        <v>14042</v>
      </c>
    </row>
    <row r="6333" ht="14.25" customHeight="1">
      <c r="A6333" s="74" t="s">
        <v>3707</v>
      </c>
      <c r="B6333" s="74" t="s">
        <v>1035</v>
      </c>
      <c r="C6333" s="74" t="s">
        <v>50</v>
      </c>
      <c r="D6333" s="74" t="s">
        <v>14042</v>
      </c>
    </row>
    <row r="6334" ht="14.25" customHeight="1">
      <c r="A6334" s="74" t="s">
        <v>13375</v>
      </c>
      <c r="B6334" s="74" t="s">
        <v>1039</v>
      </c>
      <c r="C6334" s="74" t="s">
        <v>50</v>
      </c>
      <c r="D6334" s="74" t="s">
        <v>14042</v>
      </c>
    </row>
    <row r="6335" ht="14.25" customHeight="1">
      <c r="A6335" s="74" t="s">
        <v>3708</v>
      </c>
      <c r="B6335" s="74" t="s">
        <v>1042</v>
      </c>
      <c r="C6335" s="74" t="s">
        <v>3968</v>
      </c>
      <c r="D6335" s="74" t="s">
        <v>14042</v>
      </c>
    </row>
    <row r="6336" ht="14.25" customHeight="1">
      <c r="A6336" s="74" t="s">
        <v>7846</v>
      </c>
      <c r="B6336" s="74" t="s">
        <v>7847</v>
      </c>
      <c r="C6336" s="74" t="s">
        <v>3934</v>
      </c>
      <c r="D6336" s="74" t="s">
        <v>14042</v>
      </c>
    </row>
    <row r="6337" ht="14.25" customHeight="1">
      <c r="A6337" s="74" t="s">
        <v>7862</v>
      </c>
      <c r="B6337" s="74" t="s">
        <v>4887</v>
      </c>
      <c r="C6337" s="74" t="s">
        <v>66</v>
      </c>
      <c r="D6337" s="74" t="s">
        <v>14042</v>
      </c>
    </row>
    <row r="6338" ht="14.25" customHeight="1">
      <c r="A6338" s="74" t="s">
        <v>7876</v>
      </c>
      <c r="B6338" s="74" t="s">
        <v>4885</v>
      </c>
      <c r="C6338" s="74" t="s">
        <v>66</v>
      </c>
      <c r="D6338" s="74" t="s">
        <v>14042</v>
      </c>
    </row>
    <row r="6339" ht="14.25" customHeight="1">
      <c r="A6339" s="74" t="s">
        <v>7899</v>
      </c>
      <c r="B6339" s="74" t="s">
        <v>7900</v>
      </c>
      <c r="C6339" s="74" t="s">
        <v>3934</v>
      </c>
      <c r="D6339" s="74" t="s">
        <v>14042</v>
      </c>
    </row>
    <row r="6340" ht="14.25" customHeight="1">
      <c r="A6340" s="74" t="s">
        <v>13376</v>
      </c>
      <c r="B6340" s="74" t="s">
        <v>13377</v>
      </c>
      <c r="C6340" s="74" t="s">
        <v>50</v>
      </c>
      <c r="D6340" s="74" t="s">
        <v>14042</v>
      </c>
    </row>
    <row r="6341" ht="14.25" customHeight="1">
      <c r="A6341" s="74" t="s">
        <v>13378</v>
      </c>
      <c r="B6341" s="74" t="s">
        <v>1114</v>
      </c>
      <c r="C6341" s="74" t="s">
        <v>3968</v>
      </c>
      <c r="D6341" s="74" t="s">
        <v>14042</v>
      </c>
    </row>
    <row r="6342" ht="14.25" customHeight="1">
      <c r="A6342" s="74" t="s">
        <v>7986</v>
      </c>
      <c r="B6342" s="74" t="s">
        <v>7987</v>
      </c>
      <c r="C6342" s="74" t="s">
        <v>3934</v>
      </c>
      <c r="D6342" s="74" t="s">
        <v>14042</v>
      </c>
    </row>
    <row r="6343" ht="14.25" customHeight="1">
      <c r="A6343" s="74" t="s">
        <v>7988</v>
      </c>
      <c r="B6343" s="74" t="s">
        <v>7989</v>
      </c>
      <c r="C6343" s="74" t="s">
        <v>127</v>
      </c>
      <c r="D6343" s="74" t="s">
        <v>14042</v>
      </c>
    </row>
    <row r="6344" ht="14.25" customHeight="1">
      <c r="A6344" s="74" t="s">
        <v>7992</v>
      </c>
      <c r="B6344" s="74" t="s">
        <v>7993</v>
      </c>
      <c r="C6344" s="74" t="s">
        <v>66</v>
      </c>
      <c r="D6344" s="74" t="s">
        <v>14042</v>
      </c>
    </row>
    <row r="6345" ht="14.25" customHeight="1">
      <c r="A6345" s="74" t="s">
        <v>7996</v>
      </c>
      <c r="B6345" s="74" t="s">
        <v>7997</v>
      </c>
      <c r="C6345" s="74" t="s">
        <v>66</v>
      </c>
      <c r="D6345" s="74" t="s">
        <v>14042</v>
      </c>
    </row>
    <row r="6346" ht="14.25" customHeight="1">
      <c r="A6346" s="74" t="s">
        <v>8002</v>
      </c>
      <c r="B6346" s="74" t="s">
        <v>8003</v>
      </c>
      <c r="C6346" s="74" t="s">
        <v>3934</v>
      </c>
      <c r="D6346" s="74" t="s">
        <v>14042</v>
      </c>
    </row>
    <row r="6347" ht="14.25" customHeight="1">
      <c r="A6347" s="74" t="s">
        <v>13379</v>
      </c>
      <c r="B6347" s="74" t="s">
        <v>13380</v>
      </c>
      <c r="C6347" s="74" t="s">
        <v>3934</v>
      </c>
      <c r="D6347" s="74" t="s">
        <v>14042</v>
      </c>
    </row>
    <row r="6348" ht="14.25" customHeight="1">
      <c r="A6348" s="74" t="s">
        <v>8158</v>
      </c>
      <c r="B6348" s="74" t="s">
        <v>2940</v>
      </c>
      <c r="C6348" s="74" t="s">
        <v>71</v>
      </c>
      <c r="D6348" s="74" t="s">
        <v>14042</v>
      </c>
    </row>
    <row r="6349" ht="14.25" customHeight="1">
      <c r="A6349" s="74" t="s">
        <v>8181</v>
      </c>
      <c r="B6349" s="74" t="s">
        <v>8182</v>
      </c>
      <c r="C6349" s="74" t="s">
        <v>3934</v>
      </c>
      <c r="D6349" s="74" t="s">
        <v>14042</v>
      </c>
    </row>
    <row r="6350" ht="14.25" customHeight="1">
      <c r="A6350" s="74" t="s">
        <v>3716</v>
      </c>
      <c r="B6350" s="74" t="s">
        <v>13492</v>
      </c>
      <c r="C6350" s="74" t="s">
        <v>3934</v>
      </c>
      <c r="D6350" s="74" t="s">
        <v>14042</v>
      </c>
    </row>
    <row r="6351" ht="14.25" customHeight="1">
      <c r="A6351" s="74" t="s">
        <v>8196</v>
      </c>
      <c r="B6351" s="74" t="s">
        <v>1183</v>
      </c>
      <c r="C6351" s="74" t="s">
        <v>3968</v>
      </c>
      <c r="D6351" s="74" t="s">
        <v>14042</v>
      </c>
    </row>
    <row r="6352" ht="14.25" customHeight="1">
      <c r="A6352" s="74" t="s">
        <v>13384</v>
      </c>
      <c r="B6352" s="74" t="s">
        <v>1183</v>
      </c>
      <c r="C6352" s="74" t="s">
        <v>3968</v>
      </c>
      <c r="D6352" s="74" t="s">
        <v>14042</v>
      </c>
    </row>
    <row r="6353" ht="14.25" customHeight="1">
      <c r="A6353" s="74" t="s">
        <v>8227</v>
      </c>
      <c r="B6353" s="74" t="s">
        <v>2935</v>
      </c>
      <c r="C6353" s="74" t="s">
        <v>2936</v>
      </c>
      <c r="D6353" s="74" t="s">
        <v>14042</v>
      </c>
    </row>
    <row r="6354" ht="14.25" customHeight="1">
      <c r="A6354" s="74" t="s">
        <v>13385</v>
      </c>
      <c r="B6354" s="74" t="s">
        <v>2938</v>
      </c>
      <c r="C6354" s="74" t="s">
        <v>2936</v>
      </c>
      <c r="D6354" s="74" t="s">
        <v>14042</v>
      </c>
    </row>
    <row r="6355" ht="14.25" customHeight="1">
      <c r="A6355" s="74" t="s">
        <v>8350</v>
      </c>
      <c r="B6355" s="74" t="s">
        <v>14060</v>
      </c>
      <c r="C6355" s="74" t="s">
        <v>3934</v>
      </c>
      <c r="D6355" s="74" t="s">
        <v>14042</v>
      </c>
    </row>
    <row r="6356" ht="14.25" customHeight="1">
      <c r="A6356" s="74" t="s">
        <v>13493</v>
      </c>
      <c r="B6356" s="74" t="s">
        <v>13826</v>
      </c>
      <c r="C6356" s="74" t="s">
        <v>66</v>
      </c>
      <c r="D6356" s="74" t="s">
        <v>14042</v>
      </c>
    </row>
    <row r="6357" ht="14.25" customHeight="1">
      <c r="A6357" s="74" t="s">
        <v>8368</v>
      </c>
      <c r="B6357" s="74" t="s">
        <v>8369</v>
      </c>
      <c r="C6357" s="74" t="s">
        <v>66</v>
      </c>
      <c r="D6357" s="74" t="s">
        <v>14042</v>
      </c>
    </row>
    <row r="6358" ht="14.25" customHeight="1">
      <c r="A6358" s="74" t="s">
        <v>8370</v>
      </c>
      <c r="B6358" s="74" t="s">
        <v>8371</v>
      </c>
      <c r="C6358" s="74" t="s">
        <v>66</v>
      </c>
      <c r="D6358" s="74" t="s">
        <v>14042</v>
      </c>
    </row>
    <row r="6359" ht="14.25" customHeight="1">
      <c r="A6359" s="74" t="s">
        <v>8374</v>
      </c>
      <c r="B6359" s="74" t="s">
        <v>8375</v>
      </c>
      <c r="C6359" s="74" t="s">
        <v>3934</v>
      </c>
      <c r="D6359" s="74" t="s">
        <v>14042</v>
      </c>
    </row>
    <row r="6360" ht="14.25" customHeight="1">
      <c r="A6360" s="74" t="s">
        <v>8406</v>
      </c>
      <c r="B6360" s="74" t="s">
        <v>13937</v>
      </c>
      <c r="C6360" s="74" t="s">
        <v>100</v>
      </c>
      <c r="D6360" s="74" t="s">
        <v>14042</v>
      </c>
    </row>
    <row r="6361" ht="14.25" customHeight="1">
      <c r="A6361" s="74" t="s">
        <v>8408</v>
      </c>
      <c r="B6361" s="74" t="s">
        <v>8409</v>
      </c>
      <c r="C6361" s="74" t="s">
        <v>100</v>
      </c>
      <c r="D6361" s="74" t="s">
        <v>14042</v>
      </c>
    </row>
    <row r="6362" ht="14.25" customHeight="1">
      <c r="A6362" s="74" t="s">
        <v>8412</v>
      </c>
      <c r="B6362" s="74" t="s">
        <v>8413</v>
      </c>
      <c r="C6362" s="74" t="s">
        <v>100</v>
      </c>
      <c r="D6362" s="74" t="s">
        <v>14042</v>
      </c>
    </row>
    <row r="6363" ht="14.25" customHeight="1">
      <c r="A6363" s="74" t="s">
        <v>13388</v>
      </c>
      <c r="B6363" s="74" t="s">
        <v>490</v>
      </c>
      <c r="C6363" s="74" t="s">
        <v>50</v>
      </c>
      <c r="D6363" s="74" t="s">
        <v>14042</v>
      </c>
    </row>
    <row r="6364" ht="14.25" customHeight="1">
      <c r="A6364" s="74" t="s">
        <v>13389</v>
      </c>
      <c r="B6364" s="74" t="s">
        <v>790</v>
      </c>
      <c r="C6364" s="74" t="s">
        <v>50</v>
      </c>
      <c r="D6364" s="74" t="s">
        <v>14042</v>
      </c>
    </row>
    <row r="6365" ht="14.25" customHeight="1">
      <c r="A6365" s="74" t="s">
        <v>13390</v>
      </c>
      <c r="B6365" s="74" t="s">
        <v>797</v>
      </c>
      <c r="C6365" s="74" t="s">
        <v>3968</v>
      </c>
      <c r="D6365" s="74" t="s">
        <v>14042</v>
      </c>
    </row>
    <row r="6366" ht="14.25" customHeight="1">
      <c r="A6366" s="74" t="s">
        <v>3709</v>
      </c>
      <c r="B6366" s="74" t="s">
        <v>1205</v>
      </c>
      <c r="C6366" s="74" t="s">
        <v>127</v>
      </c>
      <c r="D6366" s="74" t="s">
        <v>14042</v>
      </c>
    </row>
    <row r="6367" ht="14.25" customHeight="1">
      <c r="A6367" s="74" t="s">
        <v>8604</v>
      </c>
      <c r="B6367" s="74" t="s">
        <v>14061</v>
      </c>
      <c r="C6367" s="74" t="s">
        <v>57</v>
      </c>
      <c r="D6367" s="74" t="s">
        <v>14042</v>
      </c>
    </row>
    <row r="6368" ht="14.25" customHeight="1">
      <c r="A6368" s="74" t="s">
        <v>13391</v>
      </c>
      <c r="B6368" s="74" t="s">
        <v>767</v>
      </c>
      <c r="C6368" s="74" t="s">
        <v>50</v>
      </c>
      <c r="D6368" s="74" t="s">
        <v>14042</v>
      </c>
    </row>
    <row r="6369" ht="14.25" customHeight="1">
      <c r="A6369" s="74" t="s">
        <v>13392</v>
      </c>
      <c r="B6369" s="74" t="s">
        <v>13497</v>
      </c>
      <c r="C6369" s="74" t="s">
        <v>3934</v>
      </c>
      <c r="D6369" s="74" t="s">
        <v>14042</v>
      </c>
    </row>
    <row r="6370" ht="14.25" customHeight="1">
      <c r="A6370" s="74" t="s">
        <v>8786</v>
      </c>
      <c r="B6370" s="74" t="s">
        <v>14062</v>
      </c>
      <c r="C6370" s="74" t="s">
        <v>57</v>
      </c>
      <c r="D6370" s="74" t="s">
        <v>14042</v>
      </c>
    </row>
    <row r="6371" ht="14.25" customHeight="1">
      <c r="A6371" s="74" t="s">
        <v>8795</v>
      </c>
      <c r="B6371" s="74" t="s">
        <v>8796</v>
      </c>
      <c r="C6371" s="74" t="s">
        <v>57</v>
      </c>
      <c r="D6371" s="74" t="s">
        <v>14042</v>
      </c>
    </row>
    <row r="6372" ht="14.25" customHeight="1">
      <c r="A6372" s="74" t="s">
        <v>8797</v>
      </c>
      <c r="B6372" s="74" t="s">
        <v>14063</v>
      </c>
      <c r="C6372" s="74" t="s">
        <v>57</v>
      </c>
      <c r="D6372" s="74" t="s">
        <v>14042</v>
      </c>
    </row>
    <row r="6373" ht="14.25" customHeight="1">
      <c r="A6373" s="74" t="s">
        <v>8878</v>
      </c>
      <c r="B6373" s="74" t="s">
        <v>1252</v>
      </c>
      <c r="C6373" s="74" t="s">
        <v>3934</v>
      </c>
      <c r="D6373" s="74" t="s">
        <v>14042</v>
      </c>
    </row>
    <row r="6374" ht="14.25" customHeight="1">
      <c r="A6374" s="74" t="s">
        <v>13393</v>
      </c>
      <c r="B6374" s="74" t="s">
        <v>1256</v>
      </c>
      <c r="C6374" s="74" t="s">
        <v>3968</v>
      </c>
      <c r="D6374" s="74" t="s">
        <v>14042</v>
      </c>
    </row>
    <row r="6375" ht="14.25" customHeight="1">
      <c r="A6375" s="74" t="s">
        <v>13394</v>
      </c>
      <c r="B6375" s="74" t="s">
        <v>777</v>
      </c>
      <c r="C6375" s="74" t="s">
        <v>50</v>
      </c>
      <c r="D6375" s="74" t="s">
        <v>14042</v>
      </c>
    </row>
    <row r="6376" ht="14.25" customHeight="1">
      <c r="A6376" s="74" t="s">
        <v>13395</v>
      </c>
      <c r="B6376" s="74" t="s">
        <v>13498</v>
      </c>
      <c r="C6376" s="74" t="s">
        <v>3934</v>
      </c>
      <c r="D6376" s="74" t="s">
        <v>14042</v>
      </c>
    </row>
    <row r="6377" ht="14.25" customHeight="1">
      <c r="A6377" s="74" t="s">
        <v>9105</v>
      </c>
      <c r="B6377" s="74" t="s">
        <v>14064</v>
      </c>
      <c r="C6377" s="74" t="s">
        <v>57</v>
      </c>
      <c r="D6377" s="74" t="s">
        <v>14042</v>
      </c>
    </row>
    <row r="6378" ht="14.25" customHeight="1">
      <c r="A6378" s="74" t="s">
        <v>9114</v>
      </c>
      <c r="B6378" s="74" t="s">
        <v>9115</v>
      </c>
      <c r="C6378" s="74" t="s">
        <v>57</v>
      </c>
      <c r="D6378" s="74" t="s">
        <v>14042</v>
      </c>
    </row>
    <row r="6379" ht="14.25" customHeight="1">
      <c r="A6379" s="74" t="s">
        <v>9116</v>
      </c>
      <c r="B6379" s="74" t="s">
        <v>14065</v>
      </c>
      <c r="C6379" s="74" t="s">
        <v>57</v>
      </c>
      <c r="D6379" s="74" t="s">
        <v>14042</v>
      </c>
    </row>
    <row r="6380" ht="14.25" customHeight="1">
      <c r="A6380" s="74" t="s">
        <v>13396</v>
      </c>
      <c r="B6380" s="74" t="s">
        <v>14066</v>
      </c>
      <c r="C6380" s="74" t="s">
        <v>3968</v>
      </c>
      <c r="D6380" s="74" t="s">
        <v>14042</v>
      </c>
    </row>
    <row r="6381" ht="14.25" customHeight="1">
      <c r="A6381" s="74" t="s">
        <v>13398</v>
      </c>
      <c r="B6381" s="74" t="s">
        <v>13399</v>
      </c>
      <c r="C6381" s="74" t="s">
        <v>3968</v>
      </c>
      <c r="D6381" s="74" t="s">
        <v>14042</v>
      </c>
    </row>
    <row r="6382" ht="14.25" customHeight="1">
      <c r="A6382" s="74" t="s">
        <v>13400</v>
      </c>
      <c r="B6382" s="74" t="s">
        <v>13401</v>
      </c>
      <c r="C6382" s="74" t="s">
        <v>3968</v>
      </c>
      <c r="D6382" s="74" t="s">
        <v>14042</v>
      </c>
    </row>
    <row r="6383" ht="14.25" customHeight="1">
      <c r="A6383" s="74" t="s">
        <v>13402</v>
      </c>
      <c r="B6383" s="74" t="s">
        <v>13403</v>
      </c>
      <c r="C6383" s="74" t="s">
        <v>3968</v>
      </c>
      <c r="D6383" s="74" t="s">
        <v>14042</v>
      </c>
    </row>
    <row r="6384" ht="14.25" customHeight="1">
      <c r="A6384" s="74" t="s">
        <v>13404</v>
      </c>
      <c r="B6384" s="74" t="s">
        <v>9160</v>
      </c>
      <c r="C6384" s="74" t="s">
        <v>3968</v>
      </c>
      <c r="D6384" s="74" t="s">
        <v>14042</v>
      </c>
    </row>
    <row r="6385" ht="14.25" customHeight="1">
      <c r="A6385" s="74" t="s">
        <v>13405</v>
      </c>
      <c r="B6385" s="74" t="s">
        <v>13499</v>
      </c>
      <c r="C6385" s="74" t="s">
        <v>3968</v>
      </c>
      <c r="D6385" s="74" t="s">
        <v>14042</v>
      </c>
    </row>
    <row r="6386" ht="14.25" customHeight="1">
      <c r="A6386" s="74" t="s">
        <v>13407</v>
      </c>
      <c r="B6386" s="74" t="s">
        <v>13500</v>
      </c>
      <c r="C6386" s="74" t="s">
        <v>3934</v>
      </c>
      <c r="D6386" s="74" t="s">
        <v>14042</v>
      </c>
    </row>
    <row r="6387" ht="14.25" customHeight="1">
      <c r="A6387" s="74" t="s">
        <v>9167</v>
      </c>
      <c r="B6387" s="74" t="s">
        <v>9168</v>
      </c>
      <c r="C6387" s="74" t="s">
        <v>3968</v>
      </c>
      <c r="D6387" s="74" t="s">
        <v>14042</v>
      </c>
    </row>
    <row r="6388" ht="14.25" customHeight="1">
      <c r="A6388" s="74" t="s">
        <v>9239</v>
      </c>
      <c r="B6388" s="74" t="s">
        <v>1042</v>
      </c>
      <c r="C6388" s="74" t="s">
        <v>100</v>
      </c>
      <c r="D6388" s="74" t="s">
        <v>14042</v>
      </c>
    </row>
    <row r="6389" ht="14.25" customHeight="1">
      <c r="A6389" s="74" t="s">
        <v>9242</v>
      </c>
      <c r="B6389" s="74" t="s">
        <v>9243</v>
      </c>
      <c r="C6389" s="74" t="s">
        <v>100</v>
      </c>
      <c r="D6389" s="74" t="s">
        <v>14042</v>
      </c>
    </row>
    <row r="6390" ht="14.25" customHeight="1">
      <c r="A6390" s="74" t="s">
        <v>13409</v>
      </c>
      <c r="B6390" s="74" t="s">
        <v>1304</v>
      </c>
      <c r="C6390" s="74" t="s">
        <v>57</v>
      </c>
      <c r="D6390" s="74" t="s">
        <v>14042</v>
      </c>
    </row>
    <row r="6391" ht="14.25" customHeight="1">
      <c r="A6391" s="74" t="s">
        <v>3711</v>
      </c>
      <c r="B6391" s="74" t="s">
        <v>13546</v>
      </c>
      <c r="C6391" s="74" t="s">
        <v>3934</v>
      </c>
      <c r="D6391" s="74" t="s">
        <v>14042</v>
      </c>
    </row>
    <row r="6392" ht="14.25" customHeight="1">
      <c r="A6392" s="74" t="s">
        <v>3719</v>
      </c>
      <c r="B6392" s="74" t="s">
        <v>1316</v>
      </c>
      <c r="C6392" s="74" t="s">
        <v>57</v>
      </c>
      <c r="D6392" s="74" t="s">
        <v>14042</v>
      </c>
    </row>
    <row r="6393" ht="14.25" customHeight="1">
      <c r="A6393" s="74" t="s">
        <v>9486</v>
      </c>
      <c r="B6393" s="74" t="s">
        <v>9487</v>
      </c>
      <c r="C6393" s="74" t="s">
        <v>3934</v>
      </c>
      <c r="D6393" s="74" t="s">
        <v>14042</v>
      </c>
    </row>
    <row r="6394" ht="14.25" customHeight="1">
      <c r="A6394" s="74" t="s">
        <v>13502</v>
      </c>
      <c r="B6394" s="74" t="s">
        <v>13503</v>
      </c>
      <c r="C6394" s="74" t="s">
        <v>50</v>
      </c>
      <c r="D6394" s="74" t="s">
        <v>14042</v>
      </c>
    </row>
    <row r="6395" ht="14.25" customHeight="1">
      <c r="A6395" s="74" t="s">
        <v>9499</v>
      </c>
      <c r="B6395" s="74" t="s">
        <v>14067</v>
      </c>
      <c r="C6395" s="74" t="s">
        <v>3968</v>
      </c>
      <c r="D6395" s="74" t="s">
        <v>14042</v>
      </c>
    </row>
    <row r="6396" ht="14.25" customHeight="1">
      <c r="A6396" s="74" t="s">
        <v>9500</v>
      </c>
      <c r="B6396" s="74" t="s">
        <v>13847</v>
      </c>
      <c r="C6396" s="74" t="s">
        <v>3968</v>
      </c>
      <c r="D6396" s="74" t="s">
        <v>14042</v>
      </c>
    </row>
    <row r="6397" ht="14.25" customHeight="1">
      <c r="A6397" s="74" t="s">
        <v>9506</v>
      </c>
      <c r="B6397" s="74" t="s">
        <v>13907</v>
      </c>
      <c r="C6397" s="74" t="s">
        <v>3968</v>
      </c>
      <c r="D6397" s="74" t="s">
        <v>14042</v>
      </c>
    </row>
    <row r="6398" ht="14.25" customHeight="1">
      <c r="A6398" s="74" t="s">
        <v>9644</v>
      </c>
      <c r="B6398" s="74" t="s">
        <v>9645</v>
      </c>
      <c r="C6398" s="74" t="s">
        <v>3968</v>
      </c>
      <c r="D6398" s="74" t="s">
        <v>14042</v>
      </c>
    </row>
    <row r="6399" ht="14.25" customHeight="1">
      <c r="A6399" s="74" t="s">
        <v>13412</v>
      </c>
      <c r="B6399" s="74" t="s">
        <v>14068</v>
      </c>
      <c r="C6399" s="74" t="s">
        <v>57</v>
      </c>
      <c r="D6399" s="74" t="s">
        <v>14042</v>
      </c>
    </row>
    <row r="6400" ht="14.25" customHeight="1">
      <c r="A6400" s="74" t="s">
        <v>9838</v>
      </c>
      <c r="B6400" s="74" t="s">
        <v>9839</v>
      </c>
      <c r="C6400" s="74" t="s">
        <v>923</v>
      </c>
      <c r="D6400" s="74" t="s">
        <v>14042</v>
      </c>
    </row>
    <row r="6401" ht="14.25" customHeight="1">
      <c r="A6401" s="74" t="s">
        <v>9840</v>
      </c>
      <c r="B6401" s="74" t="s">
        <v>9841</v>
      </c>
      <c r="C6401" s="74" t="s">
        <v>923</v>
      </c>
      <c r="D6401" s="74" t="s">
        <v>14042</v>
      </c>
    </row>
    <row r="6402" ht="14.25" customHeight="1">
      <c r="A6402" s="74" t="s">
        <v>9964</v>
      </c>
      <c r="B6402" s="74" t="s">
        <v>262</v>
      </c>
      <c r="C6402" s="74" t="s">
        <v>71</v>
      </c>
      <c r="D6402" s="74" t="s">
        <v>14042</v>
      </c>
    </row>
    <row r="6403" ht="14.25" customHeight="1">
      <c r="A6403" s="74" t="s">
        <v>9973</v>
      </c>
      <c r="B6403" s="74" t="s">
        <v>9974</v>
      </c>
      <c r="C6403" s="74" t="s">
        <v>3934</v>
      </c>
      <c r="D6403" s="74" t="s">
        <v>14042</v>
      </c>
    </row>
    <row r="6404" ht="14.25" customHeight="1">
      <c r="A6404" s="74" t="s">
        <v>10390</v>
      </c>
      <c r="B6404" s="74" t="s">
        <v>13832</v>
      </c>
      <c r="C6404" s="74" t="s">
        <v>100</v>
      </c>
      <c r="D6404" s="74" t="s">
        <v>14042</v>
      </c>
    </row>
    <row r="6405" ht="14.25" customHeight="1">
      <c r="A6405" s="74" t="s">
        <v>10392</v>
      </c>
      <c r="B6405" s="74" t="s">
        <v>10393</v>
      </c>
      <c r="C6405" s="74" t="s">
        <v>3934</v>
      </c>
      <c r="D6405" s="74" t="s">
        <v>14042</v>
      </c>
    </row>
    <row r="6406" ht="14.25" customHeight="1">
      <c r="A6406" s="74" t="s">
        <v>13419</v>
      </c>
      <c r="B6406" s="74" t="s">
        <v>1436</v>
      </c>
      <c r="C6406" s="74" t="s">
        <v>71</v>
      </c>
      <c r="D6406" s="74" t="s">
        <v>14042</v>
      </c>
    </row>
    <row r="6407" ht="14.25" customHeight="1">
      <c r="A6407" s="74" t="s">
        <v>13420</v>
      </c>
      <c r="B6407" s="74" t="s">
        <v>665</v>
      </c>
      <c r="C6407" s="74" t="s">
        <v>127</v>
      </c>
      <c r="D6407" s="74" t="s">
        <v>14042</v>
      </c>
    </row>
    <row r="6408" ht="14.25" customHeight="1">
      <c r="A6408" s="74" t="s">
        <v>13421</v>
      </c>
      <c r="B6408" s="74" t="s">
        <v>744</v>
      </c>
      <c r="C6408" s="74" t="s">
        <v>127</v>
      </c>
      <c r="D6408" s="74" t="s">
        <v>14042</v>
      </c>
    </row>
    <row r="6409" ht="14.25" customHeight="1">
      <c r="A6409" s="74" t="s">
        <v>10575</v>
      </c>
      <c r="B6409" s="74" t="s">
        <v>10576</v>
      </c>
      <c r="C6409" s="74" t="s">
        <v>100</v>
      </c>
      <c r="D6409" s="74" t="s">
        <v>14042</v>
      </c>
    </row>
    <row r="6410" ht="14.25" customHeight="1">
      <c r="A6410" s="74" t="s">
        <v>10577</v>
      </c>
      <c r="B6410" s="74" t="s">
        <v>10578</v>
      </c>
      <c r="C6410" s="74" t="s">
        <v>3934</v>
      </c>
      <c r="D6410" s="74" t="s">
        <v>14042</v>
      </c>
    </row>
    <row r="6411" ht="14.25" customHeight="1">
      <c r="A6411" s="74" t="s">
        <v>10603</v>
      </c>
      <c r="B6411" s="74" t="s">
        <v>10604</v>
      </c>
      <c r="C6411" s="74" t="s">
        <v>100</v>
      </c>
      <c r="D6411" s="74" t="s">
        <v>14042</v>
      </c>
    </row>
    <row r="6412" ht="14.25" customHeight="1">
      <c r="A6412" s="74" t="s">
        <v>10605</v>
      </c>
      <c r="B6412" s="74" t="s">
        <v>10606</v>
      </c>
      <c r="C6412" s="74" t="s">
        <v>100</v>
      </c>
      <c r="D6412" s="74" t="s">
        <v>14042</v>
      </c>
    </row>
    <row r="6413" ht="14.25" customHeight="1">
      <c r="A6413" s="74" t="s">
        <v>10607</v>
      </c>
      <c r="B6413" s="74" t="s">
        <v>10608</v>
      </c>
      <c r="C6413" s="74" t="s">
        <v>100</v>
      </c>
      <c r="D6413" s="74" t="s">
        <v>14042</v>
      </c>
    </row>
    <row r="6414" ht="14.25" customHeight="1">
      <c r="A6414" s="74" t="s">
        <v>10609</v>
      </c>
      <c r="B6414" s="74" t="s">
        <v>125</v>
      </c>
      <c r="C6414" s="74" t="s">
        <v>100</v>
      </c>
      <c r="D6414" s="74" t="s">
        <v>14042</v>
      </c>
    </row>
    <row r="6415" ht="14.25" customHeight="1">
      <c r="A6415" s="74" t="s">
        <v>10610</v>
      </c>
      <c r="B6415" s="74" t="s">
        <v>10611</v>
      </c>
      <c r="C6415" s="74" t="s">
        <v>100</v>
      </c>
      <c r="D6415" s="74" t="s">
        <v>14042</v>
      </c>
    </row>
    <row r="6416" ht="14.25" customHeight="1">
      <c r="A6416" s="74" t="s">
        <v>13422</v>
      </c>
      <c r="B6416" s="74" t="s">
        <v>14069</v>
      </c>
      <c r="C6416" s="74" t="s">
        <v>100</v>
      </c>
      <c r="D6416" s="74" t="s">
        <v>14042</v>
      </c>
    </row>
    <row r="6417" ht="14.25" customHeight="1">
      <c r="A6417" s="74" t="s">
        <v>10612</v>
      </c>
      <c r="B6417" s="74" t="s">
        <v>966</v>
      </c>
      <c r="C6417" s="74" t="s">
        <v>100</v>
      </c>
      <c r="D6417" s="74" t="s">
        <v>14042</v>
      </c>
    </row>
    <row r="6418" ht="14.25" customHeight="1">
      <c r="A6418" s="74" t="s">
        <v>10613</v>
      </c>
      <c r="B6418" s="74" t="s">
        <v>10614</v>
      </c>
      <c r="C6418" s="74" t="s">
        <v>100</v>
      </c>
      <c r="D6418" s="74" t="s">
        <v>14042</v>
      </c>
    </row>
    <row r="6419" ht="14.25" customHeight="1">
      <c r="A6419" s="74" t="s">
        <v>10615</v>
      </c>
      <c r="B6419" s="74" t="s">
        <v>853</v>
      </c>
      <c r="C6419" s="74" t="s">
        <v>100</v>
      </c>
      <c r="D6419" s="74" t="s">
        <v>14042</v>
      </c>
    </row>
    <row r="6420" ht="14.25" customHeight="1">
      <c r="A6420" s="74" t="s">
        <v>10616</v>
      </c>
      <c r="B6420" s="74" t="s">
        <v>10617</v>
      </c>
      <c r="C6420" s="74" t="s">
        <v>100</v>
      </c>
      <c r="D6420" s="74" t="s">
        <v>14042</v>
      </c>
    </row>
    <row r="6421" ht="14.25" customHeight="1">
      <c r="A6421" s="74" t="s">
        <v>13423</v>
      </c>
      <c r="B6421" s="74" t="s">
        <v>13424</v>
      </c>
      <c r="C6421" s="74" t="s">
        <v>3934</v>
      </c>
      <c r="D6421" s="74" t="s">
        <v>14042</v>
      </c>
    </row>
    <row r="6422" ht="14.25" customHeight="1">
      <c r="A6422" s="74" t="s">
        <v>10625</v>
      </c>
      <c r="B6422" s="74" t="s">
        <v>10626</v>
      </c>
      <c r="C6422" s="74" t="s">
        <v>100</v>
      </c>
      <c r="D6422" s="74" t="s">
        <v>14042</v>
      </c>
    </row>
    <row r="6423" ht="14.25" customHeight="1">
      <c r="A6423" s="74" t="s">
        <v>13425</v>
      </c>
      <c r="B6423" s="74" t="s">
        <v>13426</v>
      </c>
      <c r="C6423" s="74" t="s">
        <v>923</v>
      </c>
      <c r="D6423" s="74" t="s">
        <v>14042</v>
      </c>
    </row>
    <row r="6424" ht="14.25" customHeight="1">
      <c r="A6424" s="74" t="s">
        <v>13427</v>
      </c>
      <c r="B6424" s="74" t="s">
        <v>13428</v>
      </c>
      <c r="C6424" s="74" t="s">
        <v>3968</v>
      </c>
      <c r="D6424" s="74" t="s">
        <v>14042</v>
      </c>
    </row>
    <row r="6425" ht="14.25" customHeight="1">
      <c r="A6425" s="74" t="s">
        <v>13429</v>
      </c>
      <c r="B6425" s="74" t="s">
        <v>13430</v>
      </c>
      <c r="C6425" s="74" t="s">
        <v>66</v>
      </c>
      <c r="D6425" s="74" t="s">
        <v>14042</v>
      </c>
    </row>
    <row r="6426" ht="14.25" customHeight="1">
      <c r="A6426" s="74" t="s">
        <v>13431</v>
      </c>
      <c r="B6426" s="74" t="s">
        <v>13432</v>
      </c>
      <c r="C6426" s="74" t="s">
        <v>3968</v>
      </c>
      <c r="D6426" s="74" t="s">
        <v>14042</v>
      </c>
    </row>
    <row r="6427" ht="14.25" customHeight="1">
      <c r="A6427" s="74" t="s">
        <v>10996</v>
      </c>
      <c r="B6427" s="74" t="s">
        <v>14070</v>
      </c>
      <c r="C6427" s="74" t="s">
        <v>3934</v>
      </c>
      <c r="D6427" s="74" t="s">
        <v>14042</v>
      </c>
    </row>
    <row r="6428" ht="14.25" customHeight="1">
      <c r="A6428" s="74" t="s">
        <v>11000</v>
      </c>
      <c r="B6428" s="74" t="s">
        <v>11001</v>
      </c>
      <c r="C6428" s="74" t="s">
        <v>3934</v>
      </c>
      <c r="D6428" s="74" t="s">
        <v>14042</v>
      </c>
    </row>
    <row r="6429" ht="14.25" customHeight="1">
      <c r="A6429" s="74" t="s">
        <v>11002</v>
      </c>
      <c r="B6429" s="74" t="s">
        <v>14071</v>
      </c>
      <c r="C6429" s="74" t="s">
        <v>3934</v>
      </c>
      <c r="D6429" s="74" t="s">
        <v>14042</v>
      </c>
    </row>
    <row r="6430" ht="14.25" customHeight="1">
      <c r="A6430" s="74" t="s">
        <v>11018</v>
      </c>
      <c r="B6430" s="74" t="s">
        <v>13911</v>
      </c>
      <c r="C6430" s="74" t="s">
        <v>57</v>
      </c>
      <c r="D6430" s="74" t="s">
        <v>14042</v>
      </c>
    </row>
    <row r="6431" ht="14.25" customHeight="1">
      <c r="A6431" s="74" t="s">
        <v>11047</v>
      </c>
      <c r="B6431" s="74" t="s">
        <v>14072</v>
      </c>
      <c r="C6431" s="74" t="s">
        <v>3934</v>
      </c>
      <c r="D6431" s="74" t="s">
        <v>14042</v>
      </c>
    </row>
    <row r="6432" ht="14.25" customHeight="1">
      <c r="A6432" s="74" t="s">
        <v>3717</v>
      </c>
      <c r="B6432" s="74" t="s">
        <v>807</v>
      </c>
      <c r="C6432" s="74" t="s">
        <v>3968</v>
      </c>
      <c r="D6432" s="74" t="s">
        <v>14042</v>
      </c>
    </row>
    <row r="6433" ht="14.25" customHeight="1">
      <c r="A6433" s="74" t="s">
        <v>11237</v>
      </c>
      <c r="B6433" s="74" t="s">
        <v>14073</v>
      </c>
      <c r="C6433" s="74" t="s">
        <v>3968</v>
      </c>
      <c r="D6433" s="74" t="s">
        <v>14042</v>
      </c>
    </row>
    <row r="6434" ht="14.25" customHeight="1">
      <c r="A6434" s="74" t="s">
        <v>3718</v>
      </c>
      <c r="B6434" s="74" t="s">
        <v>825</v>
      </c>
      <c r="C6434" s="74" t="s">
        <v>3968</v>
      </c>
      <c r="D6434" s="74" t="s">
        <v>14042</v>
      </c>
    </row>
    <row r="6435" ht="14.25" customHeight="1">
      <c r="A6435" s="74" t="s">
        <v>13509</v>
      </c>
      <c r="B6435" s="74" t="s">
        <v>1490</v>
      </c>
      <c r="C6435" s="74" t="s">
        <v>100</v>
      </c>
      <c r="D6435" s="74" t="s">
        <v>14042</v>
      </c>
    </row>
    <row r="6436" ht="14.25" customHeight="1">
      <c r="A6436" s="74" t="s">
        <v>11494</v>
      </c>
      <c r="B6436" s="74" t="s">
        <v>830</v>
      </c>
      <c r="C6436" s="74" t="s">
        <v>100</v>
      </c>
      <c r="D6436" s="74" t="s">
        <v>14042</v>
      </c>
    </row>
    <row r="6437" ht="14.25" customHeight="1">
      <c r="A6437" s="74" t="s">
        <v>13433</v>
      </c>
      <c r="B6437" s="74" t="s">
        <v>1494</v>
      </c>
      <c r="C6437" s="74" t="s">
        <v>50</v>
      </c>
      <c r="D6437" s="74" t="s">
        <v>14042</v>
      </c>
    </row>
    <row r="6438" ht="14.25" customHeight="1">
      <c r="A6438" s="74" t="s">
        <v>13434</v>
      </c>
      <c r="B6438" s="74" t="s">
        <v>1498</v>
      </c>
      <c r="C6438" s="74" t="s">
        <v>50</v>
      </c>
      <c r="D6438" s="74" t="s">
        <v>14042</v>
      </c>
    </row>
    <row r="6439" ht="14.25" customHeight="1">
      <c r="A6439" s="74" t="s">
        <v>11631</v>
      </c>
      <c r="B6439" s="74" t="s">
        <v>976</v>
      </c>
      <c r="C6439" s="74" t="s">
        <v>100</v>
      </c>
      <c r="D6439" s="74" t="s">
        <v>14042</v>
      </c>
    </row>
    <row r="6440" ht="14.25" customHeight="1">
      <c r="A6440" s="74" t="s">
        <v>13435</v>
      </c>
      <c r="B6440" s="74" t="s">
        <v>1692</v>
      </c>
      <c r="C6440" s="74" t="s">
        <v>3968</v>
      </c>
      <c r="D6440" s="74" t="s">
        <v>14042</v>
      </c>
    </row>
    <row r="6441" ht="14.25" customHeight="1">
      <c r="A6441" s="74" t="s">
        <v>13436</v>
      </c>
      <c r="B6441" s="74" t="s">
        <v>1697</v>
      </c>
      <c r="C6441" s="74" t="s">
        <v>3968</v>
      </c>
      <c r="D6441" s="74" t="s">
        <v>14042</v>
      </c>
    </row>
    <row r="6442" ht="14.25" customHeight="1">
      <c r="A6442" s="74" t="s">
        <v>13437</v>
      </c>
      <c r="B6442" s="74" t="s">
        <v>1707</v>
      </c>
      <c r="C6442" s="74" t="s">
        <v>3968</v>
      </c>
      <c r="D6442" s="74" t="s">
        <v>14042</v>
      </c>
    </row>
    <row r="6443" ht="14.25" customHeight="1">
      <c r="A6443" s="74" t="s">
        <v>13438</v>
      </c>
      <c r="B6443" s="74" t="s">
        <v>1712</v>
      </c>
      <c r="C6443" s="74" t="s">
        <v>3968</v>
      </c>
      <c r="D6443" s="74" t="s">
        <v>14042</v>
      </c>
    </row>
    <row r="6444" ht="14.25" customHeight="1">
      <c r="A6444" s="74" t="s">
        <v>13439</v>
      </c>
      <c r="B6444" s="74" t="s">
        <v>1717</v>
      </c>
      <c r="C6444" s="74" t="s">
        <v>3968</v>
      </c>
      <c r="D6444" s="74" t="s">
        <v>14042</v>
      </c>
    </row>
    <row r="6445" ht="14.25" customHeight="1">
      <c r="A6445" s="74" t="s">
        <v>13440</v>
      </c>
      <c r="B6445" s="74" t="s">
        <v>1722</v>
      </c>
      <c r="C6445" s="74" t="s">
        <v>3968</v>
      </c>
      <c r="D6445" s="74" t="s">
        <v>14042</v>
      </c>
    </row>
    <row r="6446" ht="14.25" customHeight="1">
      <c r="A6446" s="74" t="s">
        <v>13441</v>
      </c>
      <c r="B6446" s="74" t="s">
        <v>13510</v>
      </c>
      <c r="C6446" s="74" t="s">
        <v>3934</v>
      </c>
      <c r="D6446" s="74" t="s">
        <v>14042</v>
      </c>
    </row>
    <row r="6447" ht="14.25" customHeight="1">
      <c r="A6447" s="74" t="s">
        <v>13443</v>
      </c>
      <c r="B6447" s="74" t="s">
        <v>1702</v>
      </c>
      <c r="C6447" s="74" t="s">
        <v>3968</v>
      </c>
      <c r="D6447" s="74" t="s">
        <v>14042</v>
      </c>
    </row>
    <row r="6448" ht="14.25" customHeight="1">
      <c r="A6448" s="74" t="s">
        <v>13444</v>
      </c>
      <c r="B6448" s="74" t="s">
        <v>495</v>
      </c>
      <c r="C6448" s="74" t="s">
        <v>50</v>
      </c>
      <c r="D6448" s="74" t="s">
        <v>14042</v>
      </c>
    </row>
    <row r="6449" ht="14.25" customHeight="1">
      <c r="A6449" s="74" t="s">
        <v>12082</v>
      </c>
      <c r="B6449" s="74" t="s">
        <v>12083</v>
      </c>
      <c r="C6449" s="74" t="s">
        <v>3934</v>
      </c>
      <c r="D6449" s="74" t="s">
        <v>14042</v>
      </c>
    </row>
    <row r="6450" ht="14.25" customHeight="1">
      <c r="A6450" s="74" t="s">
        <v>13445</v>
      </c>
      <c r="B6450" s="74" t="s">
        <v>13446</v>
      </c>
      <c r="C6450" s="74" t="s">
        <v>57</v>
      </c>
      <c r="D6450" s="74" t="s">
        <v>14042</v>
      </c>
    </row>
    <row r="6451" ht="14.25" customHeight="1">
      <c r="A6451" s="74" t="s">
        <v>13447</v>
      </c>
      <c r="B6451" s="74" t="s">
        <v>1730</v>
      </c>
      <c r="C6451" s="74" t="s">
        <v>100</v>
      </c>
      <c r="D6451" s="74" t="s">
        <v>14042</v>
      </c>
    </row>
    <row r="6452" ht="14.25" customHeight="1">
      <c r="A6452" s="74" t="s">
        <v>12152</v>
      </c>
      <c r="B6452" s="74" t="s">
        <v>1734</v>
      </c>
      <c r="C6452" s="74" t="s">
        <v>127</v>
      </c>
      <c r="D6452" s="74" t="s">
        <v>14042</v>
      </c>
    </row>
    <row r="6453" ht="14.25" customHeight="1">
      <c r="A6453" s="74" t="s">
        <v>12169</v>
      </c>
      <c r="B6453" s="74" t="s">
        <v>12170</v>
      </c>
      <c r="C6453" s="74" t="s">
        <v>3934</v>
      </c>
      <c r="D6453" s="74" t="s">
        <v>14042</v>
      </c>
    </row>
    <row r="6454" ht="14.25" customHeight="1">
      <c r="A6454" s="74" t="s">
        <v>12180</v>
      </c>
      <c r="B6454" s="74" t="s">
        <v>1750</v>
      </c>
      <c r="C6454" s="74" t="s">
        <v>3968</v>
      </c>
      <c r="D6454" s="74" t="s">
        <v>14042</v>
      </c>
    </row>
    <row r="6455" ht="14.25" customHeight="1">
      <c r="A6455" s="74" t="s">
        <v>12384</v>
      </c>
      <c r="B6455" s="74" t="s">
        <v>12385</v>
      </c>
      <c r="C6455" s="74" t="s">
        <v>3934</v>
      </c>
      <c r="D6455" s="74" t="s">
        <v>14042</v>
      </c>
    </row>
    <row r="6456" ht="14.25" customHeight="1">
      <c r="A6456" s="74" t="s">
        <v>13448</v>
      </c>
      <c r="B6456" s="74" t="s">
        <v>1755</v>
      </c>
      <c r="C6456" s="74" t="s">
        <v>50</v>
      </c>
      <c r="D6456" s="74" t="s">
        <v>14042</v>
      </c>
    </row>
    <row r="6457" ht="14.25" customHeight="1">
      <c r="A6457" s="74" t="s">
        <v>13449</v>
      </c>
      <c r="B6457" s="74" t="s">
        <v>2947</v>
      </c>
      <c r="C6457" s="74" t="s">
        <v>3968</v>
      </c>
      <c r="D6457" s="74" t="s">
        <v>14042</v>
      </c>
    </row>
    <row r="6458" ht="14.25" customHeight="1">
      <c r="A6458" s="74" t="s">
        <v>13450</v>
      </c>
      <c r="B6458" s="74" t="s">
        <v>1771</v>
      </c>
      <c r="C6458" s="74" t="s">
        <v>3968</v>
      </c>
      <c r="D6458" s="74" t="s">
        <v>14042</v>
      </c>
    </row>
    <row r="6459" ht="14.25" customHeight="1">
      <c r="A6459" s="74" t="s">
        <v>12571</v>
      </c>
      <c r="B6459" s="74" t="s">
        <v>3588</v>
      </c>
      <c r="C6459" s="74" t="s">
        <v>923</v>
      </c>
      <c r="D6459" s="74" t="s">
        <v>14042</v>
      </c>
    </row>
    <row r="6460" ht="14.25" customHeight="1">
      <c r="A6460" s="74" t="s">
        <v>13451</v>
      </c>
      <c r="B6460" s="74" t="s">
        <v>13452</v>
      </c>
      <c r="C6460" s="74" t="s">
        <v>3934</v>
      </c>
      <c r="D6460" s="74" t="s">
        <v>14042</v>
      </c>
    </row>
    <row r="6461" ht="14.25" customHeight="1">
      <c r="A6461" s="74" t="s">
        <v>12591</v>
      </c>
      <c r="B6461" s="74" t="s">
        <v>12592</v>
      </c>
      <c r="C6461" s="74" t="s">
        <v>6563</v>
      </c>
      <c r="D6461" s="74" t="s">
        <v>14042</v>
      </c>
    </row>
    <row r="6462" ht="14.25" customHeight="1">
      <c r="A6462" s="74" t="s">
        <v>12593</v>
      </c>
      <c r="B6462" s="74" t="s">
        <v>6565</v>
      </c>
      <c r="C6462" s="74" t="s">
        <v>3968</v>
      </c>
      <c r="D6462" s="74" t="s">
        <v>14042</v>
      </c>
    </row>
    <row r="6463" ht="14.25" customHeight="1">
      <c r="A6463" s="74" t="s">
        <v>12608</v>
      </c>
      <c r="B6463" s="74" t="s">
        <v>12609</v>
      </c>
      <c r="C6463" s="74" t="s">
        <v>100</v>
      </c>
      <c r="D6463" s="74" t="s">
        <v>14042</v>
      </c>
    </row>
    <row r="6464" ht="14.25" customHeight="1">
      <c r="A6464" s="74" t="s">
        <v>3713</v>
      </c>
      <c r="B6464" s="74" t="s">
        <v>1853</v>
      </c>
      <c r="C6464" s="74" t="s">
        <v>3968</v>
      </c>
      <c r="D6464" s="74" t="s">
        <v>14042</v>
      </c>
    </row>
    <row r="6465" ht="14.25" customHeight="1">
      <c r="A6465" s="74" t="s">
        <v>13453</v>
      </c>
      <c r="B6465" s="74" t="s">
        <v>325</v>
      </c>
      <c r="C6465" s="74" t="s">
        <v>100</v>
      </c>
      <c r="D6465" s="74" t="s">
        <v>14042</v>
      </c>
    </row>
    <row r="6466" ht="14.25" customHeight="1">
      <c r="A6466" s="74" t="s">
        <v>13454</v>
      </c>
      <c r="B6466" s="74" t="s">
        <v>994</v>
      </c>
      <c r="C6466" s="74" t="s">
        <v>100</v>
      </c>
      <c r="D6466" s="74" t="s">
        <v>14042</v>
      </c>
    </row>
    <row r="6467" ht="14.25" customHeight="1">
      <c r="A6467" s="74" t="s">
        <v>13455</v>
      </c>
      <c r="B6467" s="74" t="s">
        <v>1857</v>
      </c>
      <c r="C6467" s="74" t="s">
        <v>100</v>
      </c>
      <c r="D6467" s="74" t="s">
        <v>14042</v>
      </c>
    </row>
    <row r="6468" ht="14.25" customHeight="1">
      <c r="A6468" s="74" t="s">
        <v>13456</v>
      </c>
      <c r="B6468" s="74" t="s">
        <v>1861</v>
      </c>
      <c r="C6468" s="74" t="s">
        <v>100</v>
      </c>
      <c r="D6468" s="74" t="s">
        <v>14042</v>
      </c>
    </row>
    <row r="6469" ht="14.25" customHeight="1">
      <c r="A6469" s="74" t="s">
        <v>12741</v>
      </c>
      <c r="B6469" s="74" t="s">
        <v>12742</v>
      </c>
      <c r="C6469" s="74" t="s">
        <v>100</v>
      </c>
      <c r="D6469" s="74" t="s">
        <v>14042</v>
      </c>
    </row>
    <row r="6470" ht="14.25" customHeight="1">
      <c r="A6470" s="74" t="s">
        <v>12783</v>
      </c>
      <c r="B6470" s="74" t="s">
        <v>85</v>
      </c>
      <c r="C6470" s="74" t="s">
        <v>100</v>
      </c>
      <c r="D6470" s="74" t="s">
        <v>14042</v>
      </c>
    </row>
    <row r="6471" ht="14.25" customHeight="1">
      <c r="A6471" s="74" t="s">
        <v>12788</v>
      </c>
      <c r="B6471" s="74" t="s">
        <v>14074</v>
      </c>
      <c r="C6471" s="74" t="s">
        <v>3934</v>
      </c>
      <c r="D6471" s="74" t="s">
        <v>14042</v>
      </c>
    </row>
    <row r="6472" ht="14.25" customHeight="1">
      <c r="A6472" s="74" t="s">
        <v>12789</v>
      </c>
      <c r="B6472" s="74" t="s">
        <v>1873</v>
      </c>
      <c r="C6472" s="74" t="s">
        <v>100</v>
      </c>
      <c r="D6472" s="74" t="s">
        <v>14042</v>
      </c>
    </row>
    <row r="6473" ht="14.25" customHeight="1">
      <c r="A6473" s="74" t="s">
        <v>12804</v>
      </c>
      <c r="B6473" s="74" t="s">
        <v>12805</v>
      </c>
      <c r="C6473" s="74" t="s">
        <v>100</v>
      </c>
      <c r="D6473" s="74" t="s">
        <v>14042</v>
      </c>
    </row>
    <row r="6474" ht="14.25" customHeight="1">
      <c r="A6474" s="74" t="s">
        <v>13457</v>
      </c>
      <c r="B6474" s="74" t="s">
        <v>505</v>
      </c>
      <c r="C6474" s="74" t="s">
        <v>50</v>
      </c>
      <c r="D6474" s="74" t="s">
        <v>14042</v>
      </c>
    </row>
    <row r="6475" ht="14.25" customHeight="1">
      <c r="A6475" s="74" t="s">
        <v>3726</v>
      </c>
      <c r="B6475" s="74" t="s">
        <v>1877</v>
      </c>
      <c r="C6475" s="74" t="s">
        <v>127</v>
      </c>
      <c r="D6475" s="74" t="s">
        <v>14042</v>
      </c>
    </row>
    <row r="6476" ht="14.25" customHeight="1">
      <c r="A6476" s="74" t="s">
        <v>12845</v>
      </c>
      <c r="B6476" s="74" t="s">
        <v>3589</v>
      </c>
      <c r="C6476" s="74" t="s">
        <v>127</v>
      </c>
      <c r="D6476" s="74" t="s">
        <v>14042</v>
      </c>
    </row>
    <row r="6477" ht="14.25" customHeight="1">
      <c r="A6477" s="74" t="s">
        <v>12858</v>
      </c>
      <c r="B6477" s="74" t="s">
        <v>3361</v>
      </c>
      <c r="C6477" s="74" t="s">
        <v>1026</v>
      </c>
      <c r="D6477" s="74" t="s">
        <v>14042</v>
      </c>
    </row>
    <row r="6478" ht="14.25" customHeight="1">
      <c r="A6478" s="74" t="s">
        <v>12861</v>
      </c>
      <c r="B6478" s="74" t="s">
        <v>3594</v>
      </c>
      <c r="C6478" s="74" t="s">
        <v>57</v>
      </c>
      <c r="D6478" s="74" t="s">
        <v>14042</v>
      </c>
    </row>
    <row r="6479" ht="14.25" customHeight="1">
      <c r="A6479" s="74" t="s">
        <v>12869</v>
      </c>
      <c r="B6479" s="74" t="s">
        <v>12870</v>
      </c>
      <c r="C6479" s="74" t="s">
        <v>3934</v>
      </c>
      <c r="D6479" s="74" t="s">
        <v>14042</v>
      </c>
    </row>
    <row r="6480" ht="14.25" customHeight="1">
      <c r="A6480" s="74" t="s">
        <v>13458</v>
      </c>
      <c r="B6480" s="74" t="s">
        <v>13459</v>
      </c>
      <c r="C6480" s="74" t="s">
        <v>57</v>
      </c>
      <c r="D6480" s="74" t="s">
        <v>14042</v>
      </c>
    </row>
    <row r="6481" ht="14.25" customHeight="1">
      <c r="A6481" s="74" t="s">
        <v>13460</v>
      </c>
      <c r="B6481" s="74" t="s">
        <v>1951</v>
      </c>
      <c r="C6481" s="74" t="s">
        <v>100</v>
      </c>
      <c r="D6481" s="74" t="s">
        <v>14042</v>
      </c>
    </row>
    <row r="6482" ht="14.25" customHeight="1">
      <c r="A6482" s="74" t="s">
        <v>13462</v>
      </c>
      <c r="B6482" s="74" t="s">
        <v>1955</v>
      </c>
      <c r="C6482" s="74" t="s">
        <v>3968</v>
      </c>
      <c r="D6482" s="74" t="s">
        <v>14042</v>
      </c>
    </row>
    <row r="6483" ht="14.25" customHeight="1">
      <c r="A6483" s="74" t="s">
        <v>13463</v>
      </c>
      <c r="B6483" s="74" t="s">
        <v>13530</v>
      </c>
      <c r="C6483" s="74" t="s">
        <v>100</v>
      </c>
      <c r="D6483" s="74" t="s">
        <v>14042</v>
      </c>
    </row>
    <row r="6484" ht="14.25" customHeight="1">
      <c r="A6484" s="74" t="s">
        <v>13271</v>
      </c>
      <c r="B6484" s="74" t="s">
        <v>48</v>
      </c>
      <c r="C6484" s="74" t="s">
        <v>50</v>
      </c>
      <c r="D6484" s="74" t="s">
        <v>14075</v>
      </c>
    </row>
    <row r="6485" ht="14.25" customHeight="1">
      <c r="A6485" s="74" t="s">
        <v>13273</v>
      </c>
      <c r="B6485" s="74" t="s">
        <v>13274</v>
      </c>
      <c r="C6485" s="74" t="s">
        <v>57</v>
      </c>
      <c r="D6485" s="74" t="s">
        <v>14075</v>
      </c>
    </row>
    <row r="6486" ht="14.25" customHeight="1">
      <c r="A6486" s="74" t="s">
        <v>4076</v>
      </c>
      <c r="B6486" s="74" t="s">
        <v>4077</v>
      </c>
      <c r="C6486" s="74" t="s">
        <v>127</v>
      </c>
      <c r="D6486" s="74" t="s">
        <v>14075</v>
      </c>
    </row>
    <row r="6487" ht="14.25" customHeight="1">
      <c r="A6487" s="74" t="s">
        <v>4078</v>
      </c>
      <c r="B6487" s="74" t="s">
        <v>4079</v>
      </c>
      <c r="C6487" s="74" t="s">
        <v>3934</v>
      </c>
      <c r="D6487" s="74" t="s">
        <v>14075</v>
      </c>
    </row>
    <row r="6488" ht="14.25" customHeight="1">
      <c r="A6488" s="74" t="s">
        <v>4094</v>
      </c>
      <c r="B6488" s="74" t="s">
        <v>3141</v>
      </c>
      <c r="C6488" s="74" t="s">
        <v>71</v>
      </c>
      <c r="D6488" s="74" t="s">
        <v>14075</v>
      </c>
    </row>
    <row r="6489" ht="14.25" customHeight="1">
      <c r="A6489" s="74" t="s">
        <v>4096</v>
      </c>
      <c r="B6489" s="74" t="s">
        <v>14076</v>
      </c>
      <c r="C6489" s="74" t="s">
        <v>3934</v>
      </c>
      <c r="D6489" s="74" t="s">
        <v>14075</v>
      </c>
    </row>
    <row r="6490" ht="14.25" customHeight="1">
      <c r="A6490" s="74" t="s">
        <v>4182</v>
      </c>
      <c r="B6490" s="74" t="s">
        <v>4183</v>
      </c>
      <c r="C6490" s="74" t="s">
        <v>71</v>
      </c>
      <c r="D6490" s="74" t="s">
        <v>14075</v>
      </c>
    </row>
    <row r="6491" ht="14.25" customHeight="1">
      <c r="A6491" s="74" t="s">
        <v>13275</v>
      </c>
      <c r="B6491" s="74" t="s">
        <v>104</v>
      </c>
      <c r="C6491" s="74" t="s">
        <v>50</v>
      </c>
      <c r="D6491" s="74" t="s">
        <v>14075</v>
      </c>
    </row>
    <row r="6492" ht="14.25" customHeight="1">
      <c r="A6492" s="74" t="s">
        <v>13276</v>
      </c>
      <c r="B6492" s="74" t="s">
        <v>109</v>
      </c>
      <c r="C6492" s="74" t="s">
        <v>50</v>
      </c>
      <c r="D6492" s="74" t="s">
        <v>14075</v>
      </c>
    </row>
    <row r="6493" ht="14.25" customHeight="1">
      <c r="A6493" s="74" t="s">
        <v>13277</v>
      </c>
      <c r="B6493" s="74" t="s">
        <v>13278</v>
      </c>
      <c r="C6493" s="74" t="s">
        <v>3934</v>
      </c>
      <c r="D6493" s="74" t="s">
        <v>14075</v>
      </c>
    </row>
    <row r="6494" ht="14.25" customHeight="1">
      <c r="A6494" s="74" t="s">
        <v>4447</v>
      </c>
      <c r="B6494" s="74" t="s">
        <v>4448</v>
      </c>
      <c r="C6494" s="74" t="s">
        <v>71</v>
      </c>
      <c r="D6494" s="74" t="s">
        <v>14075</v>
      </c>
    </row>
    <row r="6495" ht="14.25" customHeight="1">
      <c r="A6495" s="74" t="s">
        <v>4451</v>
      </c>
      <c r="B6495" s="74" t="s">
        <v>4452</v>
      </c>
      <c r="C6495" s="74" t="s">
        <v>3934</v>
      </c>
      <c r="D6495" s="74" t="s">
        <v>14075</v>
      </c>
    </row>
    <row r="6496" ht="14.25" customHeight="1">
      <c r="A6496" s="74" t="s">
        <v>4495</v>
      </c>
      <c r="B6496" s="74" t="s">
        <v>4496</v>
      </c>
      <c r="C6496" s="74" t="s">
        <v>127</v>
      </c>
      <c r="D6496" s="74" t="s">
        <v>14075</v>
      </c>
    </row>
    <row r="6497" ht="14.25" customHeight="1">
      <c r="A6497" s="74" t="s">
        <v>4497</v>
      </c>
      <c r="B6497" s="74" t="s">
        <v>4498</v>
      </c>
      <c r="C6497" s="74" t="s">
        <v>100</v>
      </c>
      <c r="D6497" s="74" t="s">
        <v>14075</v>
      </c>
    </row>
    <row r="6498" ht="14.25" customHeight="1">
      <c r="A6498" s="74" t="s">
        <v>13279</v>
      </c>
      <c r="B6498" s="74" t="s">
        <v>125</v>
      </c>
      <c r="C6498" s="74" t="s">
        <v>127</v>
      </c>
      <c r="D6498" s="74" t="s">
        <v>14075</v>
      </c>
    </row>
    <row r="6499" ht="14.25" customHeight="1">
      <c r="A6499" s="74" t="s">
        <v>13280</v>
      </c>
      <c r="B6499" s="74" t="s">
        <v>138</v>
      </c>
      <c r="C6499" s="74" t="s">
        <v>50</v>
      </c>
      <c r="D6499" s="74" t="s">
        <v>14075</v>
      </c>
    </row>
    <row r="6500" ht="14.25" customHeight="1">
      <c r="A6500" s="74" t="s">
        <v>13281</v>
      </c>
      <c r="B6500" s="74" t="s">
        <v>143</v>
      </c>
      <c r="C6500" s="74" t="s">
        <v>100</v>
      </c>
      <c r="D6500" s="74" t="s">
        <v>14075</v>
      </c>
    </row>
    <row r="6501" ht="14.25" customHeight="1">
      <c r="A6501" s="74" t="s">
        <v>13282</v>
      </c>
      <c r="B6501" s="74" t="s">
        <v>147</v>
      </c>
      <c r="C6501" s="74" t="s">
        <v>127</v>
      </c>
      <c r="D6501" s="74" t="s">
        <v>14075</v>
      </c>
    </row>
    <row r="6502" ht="14.25" customHeight="1">
      <c r="A6502" s="74" t="s">
        <v>13283</v>
      </c>
      <c r="B6502" s="74" t="s">
        <v>156</v>
      </c>
      <c r="C6502" s="74" t="s">
        <v>50</v>
      </c>
      <c r="D6502" s="74" t="s">
        <v>14075</v>
      </c>
    </row>
    <row r="6503" ht="14.25" customHeight="1">
      <c r="A6503" s="74" t="s">
        <v>13284</v>
      </c>
      <c r="B6503" s="74" t="s">
        <v>160</v>
      </c>
      <c r="C6503" s="74" t="s">
        <v>50</v>
      </c>
      <c r="D6503" s="74" t="s">
        <v>14075</v>
      </c>
    </row>
    <row r="6504" ht="14.25" customHeight="1">
      <c r="A6504" s="74" t="s">
        <v>13285</v>
      </c>
      <c r="B6504" s="74" t="s">
        <v>164</v>
      </c>
      <c r="C6504" s="74" t="s">
        <v>3968</v>
      </c>
      <c r="D6504" s="74" t="s">
        <v>14075</v>
      </c>
    </row>
    <row r="6505" ht="14.25" customHeight="1">
      <c r="A6505" s="74" t="s">
        <v>13286</v>
      </c>
      <c r="B6505" s="74" t="s">
        <v>174</v>
      </c>
      <c r="C6505" s="74" t="s">
        <v>100</v>
      </c>
      <c r="D6505" s="74" t="s">
        <v>14075</v>
      </c>
    </row>
    <row r="6506" ht="14.25" customHeight="1">
      <c r="A6506" s="74" t="s">
        <v>13287</v>
      </c>
      <c r="B6506" s="74" t="s">
        <v>178</v>
      </c>
      <c r="C6506" s="74" t="s">
        <v>50</v>
      </c>
      <c r="D6506" s="74" t="s">
        <v>14075</v>
      </c>
    </row>
    <row r="6507" ht="14.25" customHeight="1">
      <c r="A6507" s="74" t="s">
        <v>4542</v>
      </c>
      <c r="B6507" s="74" t="s">
        <v>2969</v>
      </c>
      <c r="C6507" s="74" t="s">
        <v>100</v>
      </c>
      <c r="D6507" s="74" t="s">
        <v>14075</v>
      </c>
    </row>
    <row r="6508" ht="14.25" customHeight="1">
      <c r="A6508" s="74" t="s">
        <v>4549</v>
      </c>
      <c r="B6508" s="74" t="s">
        <v>182</v>
      </c>
      <c r="C6508" s="74" t="s">
        <v>100</v>
      </c>
      <c r="D6508" s="74" t="s">
        <v>14075</v>
      </c>
    </row>
    <row r="6509" ht="14.25" customHeight="1">
      <c r="A6509" s="74" t="s">
        <v>4584</v>
      </c>
      <c r="B6509" s="74" t="s">
        <v>14077</v>
      </c>
      <c r="C6509" s="74" t="s">
        <v>3934</v>
      </c>
      <c r="D6509" s="74" t="s">
        <v>14075</v>
      </c>
    </row>
    <row r="6510" ht="14.25" customHeight="1">
      <c r="A6510" s="74" t="s">
        <v>13288</v>
      </c>
      <c r="B6510" s="74" t="s">
        <v>152</v>
      </c>
      <c r="C6510" s="74" t="s">
        <v>3934</v>
      </c>
      <c r="D6510" s="74" t="s">
        <v>14075</v>
      </c>
    </row>
    <row r="6511" ht="14.25" customHeight="1">
      <c r="A6511" s="74" t="s">
        <v>4685</v>
      </c>
      <c r="B6511" s="74" t="s">
        <v>14078</v>
      </c>
      <c r="C6511" s="74" t="s">
        <v>3934</v>
      </c>
      <c r="D6511" s="74" t="s">
        <v>14075</v>
      </c>
    </row>
    <row r="6512" ht="14.25" customHeight="1">
      <c r="A6512" s="74" t="s">
        <v>13290</v>
      </c>
      <c r="B6512" s="74" t="s">
        <v>170</v>
      </c>
      <c r="C6512" s="74" t="s">
        <v>3934</v>
      </c>
      <c r="D6512" s="74" t="s">
        <v>14075</v>
      </c>
    </row>
    <row r="6513" ht="14.25" customHeight="1">
      <c r="A6513" s="74" t="s">
        <v>13294</v>
      </c>
      <c r="B6513" s="74" t="s">
        <v>13295</v>
      </c>
      <c r="C6513" s="74" t="s">
        <v>50</v>
      </c>
      <c r="D6513" s="74" t="s">
        <v>14075</v>
      </c>
    </row>
    <row r="6514" ht="14.25" customHeight="1">
      <c r="A6514" s="74" t="s">
        <v>4769</v>
      </c>
      <c r="B6514" s="74" t="s">
        <v>4770</v>
      </c>
      <c r="C6514" s="74" t="s">
        <v>71</v>
      </c>
      <c r="D6514" s="74" t="s">
        <v>14075</v>
      </c>
    </row>
    <row r="6515" ht="14.25" customHeight="1">
      <c r="A6515" s="74" t="s">
        <v>4777</v>
      </c>
      <c r="B6515" s="74" t="s">
        <v>4778</v>
      </c>
      <c r="C6515" s="74" t="s">
        <v>3934</v>
      </c>
      <c r="D6515" s="74" t="s">
        <v>14075</v>
      </c>
    </row>
    <row r="6516" ht="14.25" customHeight="1">
      <c r="A6516" s="74" t="s">
        <v>4785</v>
      </c>
      <c r="B6516" s="74" t="s">
        <v>4786</v>
      </c>
      <c r="C6516" s="74" t="s">
        <v>3968</v>
      </c>
      <c r="D6516" s="74" t="s">
        <v>14075</v>
      </c>
    </row>
    <row r="6517" ht="14.25" customHeight="1">
      <c r="A6517" s="74" t="s">
        <v>13296</v>
      </c>
      <c r="B6517" s="74" t="s">
        <v>206</v>
      </c>
      <c r="C6517" s="74" t="s">
        <v>100</v>
      </c>
      <c r="D6517" s="74" t="s">
        <v>14075</v>
      </c>
    </row>
    <row r="6518" ht="14.25" customHeight="1">
      <c r="A6518" s="74" t="s">
        <v>13297</v>
      </c>
      <c r="B6518" s="74" t="s">
        <v>2083</v>
      </c>
      <c r="C6518" s="74" t="s">
        <v>57</v>
      </c>
      <c r="D6518" s="74" t="s">
        <v>14075</v>
      </c>
    </row>
    <row r="6519" ht="14.25" customHeight="1">
      <c r="A6519" s="74" t="s">
        <v>13298</v>
      </c>
      <c r="B6519" s="74" t="s">
        <v>13299</v>
      </c>
      <c r="C6519" s="74" t="s">
        <v>923</v>
      </c>
      <c r="D6519" s="74" t="s">
        <v>14075</v>
      </c>
    </row>
    <row r="6520" ht="14.25" customHeight="1">
      <c r="A6520" s="74" t="s">
        <v>13300</v>
      </c>
      <c r="B6520" s="74" t="s">
        <v>13301</v>
      </c>
      <c r="C6520" s="74" t="s">
        <v>3968</v>
      </c>
      <c r="D6520" s="74" t="s">
        <v>14075</v>
      </c>
    </row>
    <row r="6521" ht="14.25" customHeight="1">
      <c r="A6521" s="74" t="s">
        <v>13302</v>
      </c>
      <c r="B6521" s="74" t="s">
        <v>13303</v>
      </c>
      <c r="C6521" s="74" t="s">
        <v>66</v>
      </c>
      <c r="D6521" s="74" t="s">
        <v>14075</v>
      </c>
    </row>
    <row r="6522" ht="14.25" customHeight="1">
      <c r="A6522" s="74" t="s">
        <v>4910</v>
      </c>
      <c r="B6522" s="74" t="s">
        <v>4911</v>
      </c>
      <c r="C6522" s="74" t="s">
        <v>3968</v>
      </c>
      <c r="D6522" s="74" t="s">
        <v>14075</v>
      </c>
    </row>
    <row r="6523" ht="14.25" customHeight="1">
      <c r="A6523" s="74" t="s">
        <v>5024</v>
      </c>
      <c r="B6523" s="74" t="s">
        <v>256</v>
      </c>
      <c r="C6523" s="74" t="s">
        <v>3968</v>
      </c>
      <c r="D6523" s="74" t="s">
        <v>14075</v>
      </c>
    </row>
    <row r="6524" ht="14.25" customHeight="1">
      <c r="A6524" s="74" t="s">
        <v>13307</v>
      </c>
      <c r="B6524" s="74" t="s">
        <v>310</v>
      </c>
      <c r="C6524" s="74" t="s">
        <v>100</v>
      </c>
      <c r="D6524" s="74" t="s">
        <v>14075</v>
      </c>
    </row>
    <row r="6525" ht="14.25" customHeight="1">
      <c r="A6525" s="74" t="s">
        <v>5148</v>
      </c>
      <c r="B6525" s="74" t="s">
        <v>5149</v>
      </c>
      <c r="C6525" s="74" t="s">
        <v>3934</v>
      </c>
      <c r="D6525" s="74" t="s">
        <v>14075</v>
      </c>
    </row>
    <row r="6526" ht="14.25" customHeight="1">
      <c r="A6526" s="74" t="s">
        <v>5156</v>
      </c>
      <c r="B6526" s="74" t="s">
        <v>5157</v>
      </c>
      <c r="C6526" s="74" t="s">
        <v>71</v>
      </c>
      <c r="D6526" s="74" t="s">
        <v>14075</v>
      </c>
    </row>
    <row r="6527" ht="14.25" customHeight="1">
      <c r="A6527" s="74" t="s">
        <v>5252</v>
      </c>
      <c r="B6527" s="74" t="s">
        <v>5253</v>
      </c>
      <c r="C6527" s="74" t="s">
        <v>3968</v>
      </c>
      <c r="D6527" s="74" t="s">
        <v>14075</v>
      </c>
    </row>
    <row r="6528" ht="14.25" customHeight="1">
      <c r="A6528" s="74" t="s">
        <v>5256</v>
      </c>
      <c r="B6528" s="74" t="s">
        <v>5257</v>
      </c>
      <c r="C6528" s="74" t="s">
        <v>100</v>
      </c>
      <c r="D6528" s="74" t="s">
        <v>14075</v>
      </c>
    </row>
    <row r="6529" ht="14.25" customHeight="1">
      <c r="A6529" s="74" t="s">
        <v>5258</v>
      </c>
      <c r="B6529" s="74" t="s">
        <v>5259</v>
      </c>
      <c r="C6529" s="74" t="s">
        <v>3934</v>
      </c>
      <c r="D6529" s="74" t="s">
        <v>14075</v>
      </c>
    </row>
    <row r="6530" ht="14.25" customHeight="1">
      <c r="A6530" s="74" t="s">
        <v>13308</v>
      </c>
      <c r="B6530" s="74" t="s">
        <v>13466</v>
      </c>
      <c r="C6530" s="74" t="s">
        <v>3934</v>
      </c>
      <c r="D6530" s="74" t="s">
        <v>14075</v>
      </c>
    </row>
    <row r="6531" ht="14.25" customHeight="1">
      <c r="A6531" s="74" t="s">
        <v>13309</v>
      </c>
      <c r="B6531" s="74" t="s">
        <v>13467</v>
      </c>
      <c r="C6531" s="74" t="s">
        <v>3968</v>
      </c>
      <c r="D6531" s="74" t="s">
        <v>14075</v>
      </c>
    </row>
    <row r="6532" ht="14.25" customHeight="1">
      <c r="A6532" s="74" t="s">
        <v>5423</v>
      </c>
      <c r="B6532" s="74" t="s">
        <v>5424</v>
      </c>
      <c r="C6532" s="74" t="s">
        <v>127</v>
      </c>
      <c r="D6532" s="74" t="s">
        <v>14075</v>
      </c>
    </row>
    <row r="6533" ht="14.25" customHeight="1">
      <c r="A6533" s="74" t="s">
        <v>13311</v>
      </c>
      <c r="B6533" s="74" t="s">
        <v>13468</v>
      </c>
      <c r="C6533" s="74" t="s">
        <v>3968</v>
      </c>
      <c r="D6533" s="74" t="s">
        <v>14075</v>
      </c>
    </row>
    <row r="6534" ht="14.25" customHeight="1">
      <c r="A6534" s="74" t="s">
        <v>5463</v>
      </c>
      <c r="B6534" s="74" t="s">
        <v>13469</v>
      </c>
      <c r="C6534" s="74" t="s">
        <v>3968</v>
      </c>
      <c r="D6534" s="74" t="s">
        <v>14075</v>
      </c>
    </row>
    <row r="6535" ht="14.25" customHeight="1">
      <c r="A6535" s="74" t="s">
        <v>13312</v>
      </c>
      <c r="B6535" s="74" t="s">
        <v>13313</v>
      </c>
      <c r="C6535" s="74" t="s">
        <v>66</v>
      </c>
      <c r="D6535" s="74" t="s">
        <v>14075</v>
      </c>
    </row>
    <row r="6536" ht="14.25" customHeight="1">
      <c r="A6536" s="74" t="s">
        <v>5493</v>
      </c>
      <c r="B6536" s="74" t="s">
        <v>14079</v>
      </c>
      <c r="C6536" s="74" t="s">
        <v>100</v>
      </c>
      <c r="D6536" s="74" t="s">
        <v>14075</v>
      </c>
    </row>
    <row r="6537" ht="14.25" customHeight="1">
      <c r="A6537" s="74" t="s">
        <v>13315</v>
      </c>
      <c r="B6537" s="74" t="s">
        <v>423</v>
      </c>
      <c r="C6537" s="74" t="s">
        <v>3968</v>
      </c>
      <c r="D6537" s="74" t="s">
        <v>14075</v>
      </c>
    </row>
    <row r="6538" ht="14.25" customHeight="1">
      <c r="A6538" s="74" t="s">
        <v>5567</v>
      </c>
      <c r="B6538" s="74" t="s">
        <v>5568</v>
      </c>
      <c r="C6538" s="74" t="s">
        <v>3968</v>
      </c>
      <c r="D6538" s="74" t="s">
        <v>14075</v>
      </c>
    </row>
    <row r="6539" ht="14.25" customHeight="1">
      <c r="A6539" s="74" t="s">
        <v>3695</v>
      </c>
      <c r="B6539" s="74" t="s">
        <v>13470</v>
      </c>
      <c r="C6539" s="74" t="s">
        <v>57</v>
      </c>
      <c r="D6539" s="74" t="s">
        <v>14075</v>
      </c>
    </row>
    <row r="6540" ht="14.25" customHeight="1">
      <c r="A6540" s="74" t="s">
        <v>5587</v>
      </c>
      <c r="B6540" s="74" t="s">
        <v>5588</v>
      </c>
      <c r="C6540" s="74" t="s">
        <v>71</v>
      </c>
      <c r="D6540" s="74" t="s">
        <v>14075</v>
      </c>
    </row>
    <row r="6541" ht="14.25" customHeight="1">
      <c r="A6541" s="74" t="s">
        <v>5593</v>
      </c>
      <c r="B6541" s="74" t="s">
        <v>5594</v>
      </c>
      <c r="C6541" s="74" t="s">
        <v>100</v>
      </c>
      <c r="D6541" s="74" t="s">
        <v>14075</v>
      </c>
    </row>
    <row r="6542" ht="14.25" customHeight="1">
      <c r="A6542" s="74" t="s">
        <v>5639</v>
      </c>
      <c r="B6542" s="74" t="s">
        <v>444</v>
      </c>
      <c r="C6542" s="74" t="s">
        <v>100</v>
      </c>
      <c r="D6542" s="74" t="s">
        <v>14075</v>
      </c>
    </row>
    <row r="6543" ht="14.25" customHeight="1">
      <c r="A6543" s="74" t="s">
        <v>5719</v>
      </c>
      <c r="B6543" s="74" t="s">
        <v>5720</v>
      </c>
      <c r="C6543" s="74" t="s">
        <v>66</v>
      </c>
      <c r="D6543" s="74" t="s">
        <v>14075</v>
      </c>
    </row>
    <row r="6544" ht="14.25" customHeight="1">
      <c r="A6544" s="74" t="s">
        <v>5727</v>
      </c>
      <c r="B6544" s="74" t="s">
        <v>5728</v>
      </c>
      <c r="C6544" s="74" t="s">
        <v>71</v>
      </c>
      <c r="D6544" s="74" t="s">
        <v>14075</v>
      </c>
    </row>
    <row r="6545" ht="14.25" customHeight="1">
      <c r="A6545" s="74" t="s">
        <v>5746</v>
      </c>
      <c r="B6545" s="74" t="s">
        <v>5747</v>
      </c>
      <c r="C6545" s="74" t="s">
        <v>127</v>
      </c>
      <c r="D6545" s="74" t="s">
        <v>14075</v>
      </c>
    </row>
    <row r="6546" ht="14.25" customHeight="1">
      <c r="A6546" s="74" t="s">
        <v>5748</v>
      </c>
      <c r="B6546" s="74" t="s">
        <v>5749</v>
      </c>
      <c r="C6546" s="74" t="s">
        <v>3934</v>
      </c>
      <c r="D6546" s="74" t="s">
        <v>14075</v>
      </c>
    </row>
    <row r="6547" ht="14.25" customHeight="1">
      <c r="A6547" s="74" t="s">
        <v>5762</v>
      </c>
      <c r="B6547" s="74" t="s">
        <v>5763</v>
      </c>
      <c r="C6547" s="74" t="s">
        <v>3934</v>
      </c>
      <c r="D6547" s="74" t="s">
        <v>14075</v>
      </c>
    </row>
    <row r="6548" ht="14.25" customHeight="1">
      <c r="A6548" s="74" t="s">
        <v>5801</v>
      </c>
      <c r="B6548" s="74" t="s">
        <v>5802</v>
      </c>
      <c r="C6548" s="74" t="s">
        <v>71</v>
      </c>
      <c r="D6548" s="74" t="s">
        <v>14075</v>
      </c>
    </row>
    <row r="6549" ht="14.25" customHeight="1">
      <c r="A6549" s="74" t="s">
        <v>5805</v>
      </c>
      <c r="B6549" s="74" t="s">
        <v>5806</v>
      </c>
      <c r="C6549" s="74" t="s">
        <v>923</v>
      </c>
      <c r="D6549" s="74" t="s">
        <v>14075</v>
      </c>
    </row>
    <row r="6550" ht="14.25" customHeight="1">
      <c r="A6550" s="74" t="s">
        <v>5841</v>
      </c>
      <c r="B6550" s="74" t="s">
        <v>2988</v>
      </c>
      <c r="C6550" s="74" t="s">
        <v>100</v>
      </c>
      <c r="D6550" s="74" t="s">
        <v>14075</v>
      </c>
    </row>
    <row r="6551" ht="14.25" customHeight="1">
      <c r="A6551" s="74" t="s">
        <v>5850</v>
      </c>
      <c r="B6551" s="74" t="s">
        <v>14080</v>
      </c>
      <c r="C6551" s="74" t="s">
        <v>3934</v>
      </c>
      <c r="D6551" s="74" t="s">
        <v>14075</v>
      </c>
    </row>
    <row r="6552" ht="14.25" customHeight="1">
      <c r="A6552" s="74" t="s">
        <v>5912</v>
      </c>
      <c r="B6552" s="74" t="s">
        <v>14081</v>
      </c>
      <c r="C6552" s="74" t="s">
        <v>3934</v>
      </c>
      <c r="D6552" s="74" t="s">
        <v>14075</v>
      </c>
    </row>
    <row r="6553" ht="14.25" customHeight="1">
      <c r="A6553" s="74" t="s">
        <v>5914</v>
      </c>
      <c r="B6553" s="74" t="s">
        <v>5915</v>
      </c>
      <c r="C6553" s="74" t="s">
        <v>57</v>
      </c>
      <c r="D6553" s="74" t="s">
        <v>14075</v>
      </c>
    </row>
    <row r="6554" ht="14.25" customHeight="1">
      <c r="A6554" s="74" t="s">
        <v>6033</v>
      </c>
      <c r="B6554" s="74" t="s">
        <v>6034</v>
      </c>
      <c r="C6554" s="74" t="s">
        <v>3968</v>
      </c>
      <c r="D6554" s="74" t="s">
        <v>14075</v>
      </c>
    </row>
    <row r="6555" ht="14.25" customHeight="1">
      <c r="A6555" s="74" t="s">
        <v>6117</v>
      </c>
      <c r="B6555" s="74" t="s">
        <v>6118</v>
      </c>
      <c r="C6555" s="74" t="s">
        <v>3934</v>
      </c>
      <c r="D6555" s="74" t="s">
        <v>14075</v>
      </c>
    </row>
    <row r="6556" ht="14.25" customHeight="1">
      <c r="A6556" s="74" t="s">
        <v>6119</v>
      </c>
      <c r="B6556" s="74" t="s">
        <v>6120</v>
      </c>
      <c r="C6556" s="74" t="s">
        <v>71</v>
      </c>
      <c r="D6556" s="74" t="s">
        <v>14075</v>
      </c>
    </row>
    <row r="6557" ht="14.25" customHeight="1">
      <c r="A6557" s="74" t="s">
        <v>6123</v>
      </c>
      <c r="B6557" s="74" t="s">
        <v>6124</v>
      </c>
      <c r="C6557" s="74" t="s">
        <v>3934</v>
      </c>
      <c r="D6557" s="74" t="s">
        <v>14075</v>
      </c>
    </row>
    <row r="6558" ht="14.25" customHeight="1">
      <c r="A6558" s="74" t="s">
        <v>6163</v>
      </c>
      <c r="B6558" s="74" t="s">
        <v>6164</v>
      </c>
      <c r="C6558" s="74" t="s">
        <v>3934</v>
      </c>
      <c r="D6558" s="74" t="s">
        <v>14075</v>
      </c>
    </row>
    <row r="6559" ht="14.25" customHeight="1">
      <c r="A6559" s="74" t="s">
        <v>13316</v>
      </c>
      <c r="B6559" s="74" t="s">
        <v>13317</v>
      </c>
      <c r="C6559" s="74" t="s">
        <v>57</v>
      </c>
      <c r="D6559" s="74" t="s">
        <v>14075</v>
      </c>
    </row>
    <row r="6560" ht="14.25" customHeight="1">
      <c r="A6560" s="74" t="s">
        <v>13318</v>
      </c>
      <c r="B6560" s="74" t="s">
        <v>473</v>
      </c>
      <c r="C6560" s="74" t="s">
        <v>100</v>
      </c>
      <c r="D6560" s="74" t="s">
        <v>14075</v>
      </c>
    </row>
    <row r="6561" ht="14.25" customHeight="1">
      <c r="A6561" s="74" t="s">
        <v>6294</v>
      </c>
      <c r="B6561" s="74" t="s">
        <v>2820</v>
      </c>
      <c r="C6561" s="74" t="s">
        <v>1026</v>
      </c>
      <c r="D6561" s="74" t="s">
        <v>14075</v>
      </c>
    </row>
    <row r="6562" ht="14.25" customHeight="1">
      <c r="A6562" s="74" t="s">
        <v>6296</v>
      </c>
      <c r="B6562" s="74" t="s">
        <v>2822</v>
      </c>
      <c r="C6562" s="74" t="s">
        <v>57</v>
      </c>
      <c r="D6562" s="74" t="s">
        <v>14075</v>
      </c>
    </row>
    <row r="6563" ht="14.25" customHeight="1">
      <c r="A6563" s="74" t="s">
        <v>6300</v>
      </c>
      <c r="B6563" s="74" t="s">
        <v>6301</v>
      </c>
      <c r="C6563" s="74" t="s">
        <v>3934</v>
      </c>
      <c r="D6563" s="74" t="s">
        <v>14075</v>
      </c>
    </row>
    <row r="6564" ht="14.25" customHeight="1">
      <c r="A6564" s="74" t="s">
        <v>6473</v>
      </c>
      <c r="B6564" s="74" t="s">
        <v>6474</v>
      </c>
      <c r="C6564" s="74" t="s">
        <v>50</v>
      </c>
      <c r="D6564" s="74" t="s">
        <v>14075</v>
      </c>
    </row>
    <row r="6565" ht="14.25" customHeight="1">
      <c r="A6565" s="74" t="s">
        <v>6475</v>
      </c>
      <c r="B6565" s="74" t="s">
        <v>3446</v>
      </c>
      <c r="C6565" s="74" t="s">
        <v>923</v>
      </c>
      <c r="D6565" s="74" t="s">
        <v>14075</v>
      </c>
    </row>
    <row r="6566" ht="14.25" customHeight="1">
      <c r="A6566" s="74" t="s">
        <v>13319</v>
      </c>
      <c r="B6566" s="74" t="s">
        <v>500</v>
      </c>
      <c r="C6566" s="74" t="s">
        <v>3968</v>
      </c>
      <c r="D6566" s="74" t="s">
        <v>14075</v>
      </c>
    </row>
    <row r="6567" ht="14.25" customHeight="1">
      <c r="A6567" s="74" t="s">
        <v>13320</v>
      </c>
      <c r="B6567" s="74" t="s">
        <v>14082</v>
      </c>
      <c r="C6567" s="74" t="s">
        <v>57</v>
      </c>
      <c r="D6567" s="74" t="s">
        <v>14075</v>
      </c>
    </row>
    <row r="6568" ht="14.25" customHeight="1">
      <c r="A6568" s="74" t="s">
        <v>13321</v>
      </c>
      <c r="B6568" s="74" t="s">
        <v>524</v>
      </c>
      <c r="C6568" s="74" t="s">
        <v>50</v>
      </c>
      <c r="D6568" s="74" t="s">
        <v>14075</v>
      </c>
    </row>
    <row r="6569" ht="14.25" customHeight="1">
      <c r="A6569" s="74" t="s">
        <v>6556</v>
      </c>
      <c r="B6569" s="74" t="s">
        <v>2990</v>
      </c>
      <c r="C6569" s="74" t="s">
        <v>127</v>
      </c>
      <c r="D6569" s="74" t="s">
        <v>14075</v>
      </c>
    </row>
    <row r="6570" ht="14.25" customHeight="1">
      <c r="A6570" s="74" t="s">
        <v>6561</v>
      </c>
      <c r="B6570" s="74" t="s">
        <v>6562</v>
      </c>
      <c r="C6570" s="74" t="s">
        <v>6563</v>
      </c>
      <c r="D6570" s="74" t="s">
        <v>14075</v>
      </c>
    </row>
    <row r="6571" ht="14.25" customHeight="1">
      <c r="A6571" s="74" t="s">
        <v>6564</v>
      </c>
      <c r="B6571" s="74" t="s">
        <v>6565</v>
      </c>
      <c r="C6571" s="74" t="s">
        <v>3968</v>
      </c>
      <c r="D6571" s="74" t="s">
        <v>14075</v>
      </c>
    </row>
    <row r="6572" ht="14.25" customHeight="1">
      <c r="A6572" s="74" t="s">
        <v>6582</v>
      </c>
      <c r="B6572" s="74" t="s">
        <v>14083</v>
      </c>
      <c r="C6572" s="74" t="s">
        <v>71</v>
      </c>
      <c r="D6572" s="74" t="s">
        <v>14075</v>
      </c>
    </row>
    <row r="6573" ht="14.25" customHeight="1">
      <c r="A6573" s="74" t="s">
        <v>6586</v>
      </c>
      <c r="B6573" s="74" t="s">
        <v>10469</v>
      </c>
      <c r="C6573" s="74" t="s">
        <v>3934</v>
      </c>
      <c r="D6573" s="74" t="s">
        <v>14075</v>
      </c>
    </row>
    <row r="6574" ht="14.25" customHeight="1">
      <c r="A6574" s="74" t="s">
        <v>6594</v>
      </c>
      <c r="B6574" s="74" t="s">
        <v>13516</v>
      </c>
      <c r="C6574" s="74" t="s">
        <v>3934</v>
      </c>
      <c r="D6574" s="74" t="s">
        <v>14075</v>
      </c>
    </row>
    <row r="6575" ht="14.25" customHeight="1">
      <c r="A6575" s="74" t="s">
        <v>13322</v>
      </c>
      <c r="B6575" s="74" t="s">
        <v>13323</v>
      </c>
      <c r="C6575" s="74" t="s">
        <v>127</v>
      </c>
      <c r="D6575" s="74" t="s">
        <v>14075</v>
      </c>
    </row>
    <row r="6576" ht="14.25" customHeight="1">
      <c r="A6576" s="74" t="s">
        <v>13324</v>
      </c>
      <c r="B6576" s="74" t="s">
        <v>13471</v>
      </c>
      <c r="C6576" s="74" t="s">
        <v>127</v>
      </c>
      <c r="D6576" s="74" t="s">
        <v>14075</v>
      </c>
    </row>
    <row r="6577" ht="14.25" customHeight="1">
      <c r="A6577" s="74" t="s">
        <v>6610</v>
      </c>
      <c r="B6577" s="74" t="s">
        <v>6611</v>
      </c>
      <c r="C6577" s="74" t="s">
        <v>50</v>
      </c>
      <c r="D6577" s="74" t="s">
        <v>14075</v>
      </c>
    </row>
    <row r="6578" ht="14.25" customHeight="1">
      <c r="A6578" s="74" t="s">
        <v>6612</v>
      </c>
      <c r="B6578" s="74" t="s">
        <v>6613</v>
      </c>
      <c r="C6578" s="74" t="s">
        <v>127</v>
      </c>
      <c r="D6578" s="74" t="s">
        <v>14075</v>
      </c>
    </row>
    <row r="6579" ht="14.25" customHeight="1">
      <c r="A6579" s="74" t="s">
        <v>13325</v>
      </c>
      <c r="B6579" s="74" t="s">
        <v>13472</v>
      </c>
      <c r="C6579" s="74" t="s">
        <v>127</v>
      </c>
      <c r="D6579" s="74" t="s">
        <v>14075</v>
      </c>
    </row>
    <row r="6580" ht="14.25" customHeight="1">
      <c r="A6580" s="74" t="s">
        <v>13326</v>
      </c>
      <c r="B6580" s="74" t="s">
        <v>13327</v>
      </c>
      <c r="C6580" s="74" t="s">
        <v>3968</v>
      </c>
      <c r="D6580" s="74" t="s">
        <v>14075</v>
      </c>
    </row>
    <row r="6581" ht="14.25" customHeight="1">
      <c r="A6581" s="74" t="s">
        <v>13328</v>
      </c>
      <c r="B6581" s="74" t="s">
        <v>13329</v>
      </c>
      <c r="C6581" s="74" t="s">
        <v>127</v>
      </c>
      <c r="D6581" s="74" t="s">
        <v>14075</v>
      </c>
    </row>
    <row r="6582" ht="14.25" customHeight="1">
      <c r="A6582" s="74" t="s">
        <v>6656</v>
      </c>
      <c r="B6582" s="74" t="s">
        <v>1547</v>
      </c>
      <c r="C6582" s="74" t="s">
        <v>127</v>
      </c>
      <c r="D6582" s="74" t="s">
        <v>14075</v>
      </c>
    </row>
    <row r="6583" ht="14.25" customHeight="1">
      <c r="A6583" s="74" t="s">
        <v>13335</v>
      </c>
      <c r="B6583" s="74" t="s">
        <v>547</v>
      </c>
      <c r="C6583" s="74" t="s">
        <v>3968</v>
      </c>
      <c r="D6583" s="74" t="s">
        <v>14075</v>
      </c>
    </row>
    <row r="6584" ht="14.25" customHeight="1">
      <c r="A6584" s="74" t="s">
        <v>6731</v>
      </c>
      <c r="B6584" s="74" t="s">
        <v>553</v>
      </c>
      <c r="C6584" s="74" t="s">
        <v>3968</v>
      </c>
      <c r="D6584" s="74" t="s">
        <v>14075</v>
      </c>
    </row>
    <row r="6585" ht="14.25" customHeight="1">
      <c r="A6585" s="74" t="s">
        <v>13336</v>
      </c>
      <c r="B6585" s="74" t="s">
        <v>563</v>
      </c>
      <c r="C6585" s="74" t="s">
        <v>3968</v>
      </c>
      <c r="D6585" s="74" t="s">
        <v>14075</v>
      </c>
    </row>
    <row r="6586" ht="14.25" customHeight="1">
      <c r="A6586" s="74" t="s">
        <v>13337</v>
      </c>
      <c r="B6586" s="74" t="s">
        <v>568</v>
      </c>
      <c r="C6586" s="74" t="s">
        <v>3968</v>
      </c>
      <c r="D6586" s="74" t="s">
        <v>14075</v>
      </c>
    </row>
    <row r="6587" ht="14.25" customHeight="1">
      <c r="A6587" s="74" t="s">
        <v>13338</v>
      </c>
      <c r="B6587" s="74" t="s">
        <v>573</v>
      </c>
      <c r="C6587" s="74" t="s">
        <v>3968</v>
      </c>
      <c r="D6587" s="74" t="s">
        <v>14075</v>
      </c>
    </row>
    <row r="6588" ht="14.25" customHeight="1">
      <c r="A6588" s="74" t="s">
        <v>13339</v>
      </c>
      <c r="B6588" s="74" t="s">
        <v>578</v>
      </c>
      <c r="C6588" s="74" t="s">
        <v>3968</v>
      </c>
      <c r="D6588" s="74" t="s">
        <v>14075</v>
      </c>
    </row>
    <row r="6589" ht="14.25" customHeight="1">
      <c r="A6589" s="74" t="s">
        <v>13340</v>
      </c>
      <c r="B6589" s="74" t="s">
        <v>13478</v>
      </c>
      <c r="C6589" s="74" t="s">
        <v>3934</v>
      </c>
      <c r="D6589" s="74" t="s">
        <v>14075</v>
      </c>
    </row>
    <row r="6590" ht="14.25" customHeight="1">
      <c r="A6590" s="74" t="s">
        <v>13342</v>
      </c>
      <c r="B6590" s="74" t="s">
        <v>558</v>
      </c>
      <c r="C6590" s="74" t="s">
        <v>3968</v>
      </c>
      <c r="D6590" s="74" t="s">
        <v>14075</v>
      </c>
    </row>
    <row r="6591" ht="14.25" customHeight="1">
      <c r="A6591" s="74" t="s">
        <v>13345</v>
      </c>
      <c r="B6591" s="74" t="s">
        <v>13519</v>
      </c>
      <c r="C6591" s="74" t="s">
        <v>3968</v>
      </c>
      <c r="D6591" s="74" t="s">
        <v>14075</v>
      </c>
    </row>
    <row r="6592" ht="14.25" customHeight="1">
      <c r="A6592" s="74" t="s">
        <v>6766</v>
      </c>
      <c r="B6592" s="74" t="s">
        <v>14084</v>
      </c>
      <c r="C6592" s="74" t="s">
        <v>3968</v>
      </c>
      <c r="D6592" s="74" t="s">
        <v>14075</v>
      </c>
    </row>
    <row r="6593" ht="14.25" customHeight="1">
      <c r="A6593" s="74" t="s">
        <v>3722</v>
      </c>
      <c r="B6593" s="74" t="s">
        <v>14085</v>
      </c>
      <c r="C6593" s="74" t="s">
        <v>57</v>
      </c>
      <c r="D6593" s="74" t="s">
        <v>14075</v>
      </c>
    </row>
    <row r="6594" ht="14.25" customHeight="1">
      <c r="A6594" s="74" t="s">
        <v>6781</v>
      </c>
      <c r="B6594" s="74" t="s">
        <v>6782</v>
      </c>
      <c r="C6594" s="74" t="s">
        <v>100</v>
      </c>
      <c r="D6594" s="74" t="s">
        <v>14075</v>
      </c>
    </row>
    <row r="6595" ht="14.25" customHeight="1">
      <c r="A6595" s="74" t="s">
        <v>6783</v>
      </c>
      <c r="B6595" s="74" t="s">
        <v>6784</v>
      </c>
      <c r="C6595" s="74" t="s">
        <v>3934</v>
      </c>
      <c r="D6595" s="74" t="s">
        <v>14075</v>
      </c>
    </row>
    <row r="6596" ht="14.25" customHeight="1">
      <c r="A6596" s="74" t="s">
        <v>6799</v>
      </c>
      <c r="B6596" s="74" t="s">
        <v>6800</v>
      </c>
      <c r="C6596" s="74" t="s">
        <v>3968</v>
      </c>
      <c r="D6596" s="74" t="s">
        <v>14075</v>
      </c>
    </row>
    <row r="6597" ht="14.25" customHeight="1">
      <c r="A6597" s="74" t="s">
        <v>13347</v>
      </c>
      <c r="B6597" s="74" t="s">
        <v>14086</v>
      </c>
      <c r="C6597" s="74" t="s">
        <v>57</v>
      </c>
      <c r="D6597" s="74" t="s">
        <v>14075</v>
      </c>
    </row>
    <row r="6598" ht="14.25" customHeight="1">
      <c r="A6598" s="74" t="s">
        <v>13349</v>
      </c>
      <c r="B6598" s="74" t="s">
        <v>13483</v>
      </c>
      <c r="C6598" s="74" t="s">
        <v>3968</v>
      </c>
      <c r="D6598" s="74" t="s">
        <v>14075</v>
      </c>
    </row>
    <row r="6599" ht="14.25" customHeight="1">
      <c r="A6599" s="74" t="s">
        <v>3697</v>
      </c>
      <c r="B6599" s="74" t="s">
        <v>13484</v>
      </c>
      <c r="C6599" s="74" t="s">
        <v>71</v>
      </c>
      <c r="D6599" s="74" t="s">
        <v>14075</v>
      </c>
    </row>
    <row r="6600" ht="14.25" customHeight="1">
      <c r="A6600" s="74" t="s">
        <v>3699</v>
      </c>
      <c r="B6600" s="74" t="s">
        <v>687</v>
      </c>
      <c r="C6600" s="74" t="s">
        <v>50</v>
      </c>
      <c r="D6600" s="74" t="s">
        <v>14075</v>
      </c>
    </row>
    <row r="6601" ht="14.25" customHeight="1">
      <c r="A6601" s="74" t="s">
        <v>6859</v>
      </c>
      <c r="B6601" s="74" t="s">
        <v>6904</v>
      </c>
      <c r="C6601" s="74" t="s">
        <v>3934</v>
      </c>
      <c r="D6601" s="74" t="s">
        <v>14075</v>
      </c>
    </row>
    <row r="6602" ht="14.25" customHeight="1">
      <c r="A6602" s="74" t="s">
        <v>6869</v>
      </c>
      <c r="B6602" s="74" t="s">
        <v>6870</v>
      </c>
      <c r="C6602" s="74" t="s">
        <v>3934</v>
      </c>
      <c r="D6602" s="74" t="s">
        <v>14075</v>
      </c>
    </row>
    <row r="6603" ht="14.25" customHeight="1">
      <c r="A6603" s="74" t="s">
        <v>13350</v>
      </c>
      <c r="B6603" s="74" t="s">
        <v>13351</v>
      </c>
      <c r="C6603" s="74" t="s">
        <v>3968</v>
      </c>
      <c r="D6603" s="74" t="s">
        <v>14075</v>
      </c>
    </row>
    <row r="6604" ht="14.25" customHeight="1">
      <c r="A6604" s="74" t="s">
        <v>13352</v>
      </c>
      <c r="B6604" s="74" t="s">
        <v>13353</v>
      </c>
      <c r="C6604" s="74" t="s">
        <v>3968</v>
      </c>
      <c r="D6604" s="74" t="s">
        <v>14075</v>
      </c>
    </row>
    <row r="6605" ht="14.25" customHeight="1">
      <c r="A6605" s="74" t="s">
        <v>13354</v>
      </c>
      <c r="B6605" s="74" t="s">
        <v>14087</v>
      </c>
      <c r="C6605" s="74" t="s">
        <v>57</v>
      </c>
      <c r="D6605" s="74" t="s">
        <v>14075</v>
      </c>
    </row>
    <row r="6606" ht="14.25" customHeight="1">
      <c r="A6606" s="74" t="s">
        <v>6991</v>
      </c>
      <c r="B6606" s="74" t="s">
        <v>761</v>
      </c>
      <c r="C6606" s="74" t="s">
        <v>3968</v>
      </c>
      <c r="D6606" s="74" t="s">
        <v>14075</v>
      </c>
    </row>
    <row r="6607" ht="14.25" customHeight="1">
      <c r="A6607" s="74" t="s">
        <v>13356</v>
      </c>
      <c r="B6607" s="74" t="s">
        <v>13486</v>
      </c>
      <c r="C6607" s="74" t="s">
        <v>3968</v>
      </c>
      <c r="D6607" s="74" t="s">
        <v>14075</v>
      </c>
    </row>
    <row r="6608" ht="14.25" customHeight="1">
      <c r="A6608" s="74" t="s">
        <v>3700</v>
      </c>
      <c r="B6608" s="74" t="s">
        <v>13487</v>
      </c>
      <c r="C6608" s="74" t="s">
        <v>71</v>
      </c>
      <c r="D6608" s="74" t="s">
        <v>14075</v>
      </c>
    </row>
    <row r="6609" ht="14.25" customHeight="1">
      <c r="A6609" s="74" t="s">
        <v>13358</v>
      </c>
      <c r="B6609" s="74" t="s">
        <v>13359</v>
      </c>
      <c r="C6609" s="74" t="s">
        <v>3968</v>
      </c>
      <c r="D6609" s="74" t="s">
        <v>14075</v>
      </c>
    </row>
    <row r="6610" ht="14.25" customHeight="1">
      <c r="A6610" s="74" t="s">
        <v>13360</v>
      </c>
      <c r="B6610" s="74" t="s">
        <v>13361</v>
      </c>
      <c r="C6610" s="74" t="s">
        <v>3968</v>
      </c>
      <c r="D6610" s="74" t="s">
        <v>14075</v>
      </c>
    </row>
    <row r="6611" ht="14.25" customHeight="1">
      <c r="A6611" s="74" t="s">
        <v>7097</v>
      </c>
      <c r="B6611" s="74" t="s">
        <v>801</v>
      </c>
      <c r="C6611" s="74" t="s">
        <v>100</v>
      </c>
      <c r="D6611" s="74" t="s">
        <v>14075</v>
      </c>
    </row>
    <row r="6612" ht="14.25" customHeight="1">
      <c r="A6612" s="74" t="s">
        <v>3702</v>
      </c>
      <c r="B6612" s="74" t="s">
        <v>13488</v>
      </c>
      <c r="C6612" s="74" t="s">
        <v>3934</v>
      </c>
      <c r="D6612" s="74" t="s">
        <v>14075</v>
      </c>
    </row>
    <row r="6613" ht="14.25" customHeight="1">
      <c r="A6613" s="74" t="s">
        <v>13362</v>
      </c>
      <c r="B6613" s="74" t="s">
        <v>13489</v>
      </c>
      <c r="C6613" s="74" t="s">
        <v>127</v>
      </c>
      <c r="D6613" s="74" t="s">
        <v>14075</v>
      </c>
    </row>
    <row r="6614" ht="14.25" customHeight="1">
      <c r="A6614" s="74" t="s">
        <v>13364</v>
      </c>
      <c r="B6614" s="74" t="s">
        <v>853</v>
      </c>
      <c r="C6614" s="74" t="s">
        <v>3968</v>
      </c>
      <c r="D6614" s="74" t="s">
        <v>14075</v>
      </c>
    </row>
    <row r="6615" ht="14.25" customHeight="1">
      <c r="A6615" s="74" t="s">
        <v>7285</v>
      </c>
      <c r="B6615" s="74" t="s">
        <v>7286</v>
      </c>
      <c r="C6615" s="74" t="s">
        <v>3934</v>
      </c>
      <c r="D6615" s="74" t="s">
        <v>14075</v>
      </c>
    </row>
    <row r="6616" ht="14.25" customHeight="1">
      <c r="A6616" s="74" t="s">
        <v>13365</v>
      </c>
      <c r="B6616" s="74" t="s">
        <v>868</v>
      </c>
      <c r="C6616" s="74" t="s">
        <v>3968</v>
      </c>
      <c r="D6616" s="74" t="s">
        <v>14075</v>
      </c>
    </row>
    <row r="6617" ht="14.25" customHeight="1">
      <c r="A6617" s="74" t="s">
        <v>7463</v>
      </c>
      <c r="B6617" s="74" t="s">
        <v>7464</v>
      </c>
      <c r="C6617" s="74" t="s">
        <v>57</v>
      </c>
      <c r="D6617" s="74" t="s">
        <v>14075</v>
      </c>
    </row>
    <row r="6618" ht="14.25" customHeight="1">
      <c r="A6618" s="74" t="s">
        <v>7473</v>
      </c>
      <c r="B6618" s="74" t="s">
        <v>7474</v>
      </c>
      <c r="C6618" s="74" t="s">
        <v>923</v>
      </c>
      <c r="D6618" s="74" t="s">
        <v>14075</v>
      </c>
    </row>
    <row r="6619" ht="14.25" customHeight="1">
      <c r="A6619" s="74" t="s">
        <v>7485</v>
      </c>
      <c r="B6619" s="74" t="s">
        <v>7486</v>
      </c>
      <c r="C6619" s="74" t="s">
        <v>100</v>
      </c>
      <c r="D6619" s="74" t="s">
        <v>14075</v>
      </c>
    </row>
    <row r="6620" ht="14.25" customHeight="1">
      <c r="A6620" s="74" t="s">
        <v>7495</v>
      </c>
      <c r="B6620" s="74" t="s">
        <v>14088</v>
      </c>
      <c r="C6620" s="74" t="s">
        <v>3934</v>
      </c>
      <c r="D6620" s="74" t="s">
        <v>14075</v>
      </c>
    </row>
    <row r="6621" ht="14.25" customHeight="1">
      <c r="A6621" s="74" t="s">
        <v>13366</v>
      </c>
      <c r="B6621" s="74" t="s">
        <v>13490</v>
      </c>
      <c r="C6621" s="74" t="s">
        <v>3934</v>
      </c>
      <c r="D6621" s="74" t="s">
        <v>14075</v>
      </c>
    </row>
    <row r="6622" ht="14.25" customHeight="1">
      <c r="A6622" s="74" t="s">
        <v>7511</v>
      </c>
      <c r="B6622" s="74" t="s">
        <v>7512</v>
      </c>
      <c r="C6622" s="74" t="s">
        <v>3934</v>
      </c>
      <c r="D6622" s="74" t="s">
        <v>14075</v>
      </c>
    </row>
    <row r="6623" ht="14.25" customHeight="1">
      <c r="A6623" s="74" t="s">
        <v>3721</v>
      </c>
      <c r="B6623" s="74" t="s">
        <v>887</v>
      </c>
      <c r="C6623" s="74" t="s">
        <v>57</v>
      </c>
      <c r="D6623" s="74" t="s">
        <v>14075</v>
      </c>
    </row>
    <row r="6624" ht="14.25" customHeight="1">
      <c r="A6624" s="74" t="s">
        <v>13368</v>
      </c>
      <c r="B6624" s="74" t="s">
        <v>891</v>
      </c>
      <c r="C6624" s="74" t="s">
        <v>3934</v>
      </c>
      <c r="D6624" s="74" t="s">
        <v>14075</v>
      </c>
    </row>
    <row r="6625" ht="14.25" customHeight="1">
      <c r="A6625" s="74" t="s">
        <v>3703</v>
      </c>
      <c r="B6625" s="74" t="s">
        <v>895</v>
      </c>
      <c r="C6625" s="74" t="s">
        <v>3968</v>
      </c>
      <c r="D6625" s="74" t="s">
        <v>14075</v>
      </c>
    </row>
    <row r="6626" ht="14.25" customHeight="1">
      <c r="A6626" s="74" t="s">
        <v>7579</v>
      </c>
      <c r="B6626" s="74" t="s">
        <v>7580</v>
      </c>
      <c r="C6626" s="74" t="s">
        <v>3968</v>
      </c>
      <c r="D6626" s="74" t="s">
        <v>14075</v>
      </c>
    </row>
    <row r="6627" ht="14.25" customHeight="1">
      <c r="A6627" s="74" t="s">
        <v>3675</v>
      </c>
      <c r="B6627" s="74" t="s">
        <v>7599</v>
      </c>
      <c r="C6627" s="74" t="s">
        <v>3968</v>
      </c>
      <c r="D6627" s="74" t="s">
        <v>14075</v>
      </c>
    </row>
    <row r="6628" ht="14.25" customHeight="1">
      <c r="A6628" s="74" t="s">
        <v>7602</v>
      </c>
      <c r="B6628" s="74" t="s">
        <v>13586</v>
      </c>
      <c r="C6628" s="74" t="s">
        <v>3934</v>
      </c>
      <c r="D6628" s="74" t="s">
        <v>14075</v>
      </c>
    </row>
    <row r="6629" ht="14.25" customHeight="1">
      <c r="A6629" s="74" t="s">
        <v>7615</v>
      </c>
      <c r="B6629" s="74" t="s">
        <v>14089</v>
      </c>
      <c r="C6629" s="74" t="s">
        <v>3934</v>
      </c>
      <c r="D6629" s="74" t="s">
        <v>14075</v>
      </c>
    </row>
    <row r="6630" ht="14.25" customHeight="1">
      <c r="A6630" s="74" t="s">
        <v>7642</v>
      </c>
      <c r="B6630" s="74" t="s">
        <v>7643</v>
      </c>
      <c r="C6630" s="74" t="s">
        <v>3934</v>
      </c>
      <c r="D6630" s="74" t="s">
        <v>14075</v>
      </c>
    </row>
    <row r="6631" ht="14.25" customHeight="1">
      <c r="A6631" s="74" t="s">
        <v>7644</v>
      </c>
      <c r="B6631" s="74" t="s">
        <v>7645</v>
      </c>
      <c r="C6631" s="74" t="s">
        <v>71</v>
      </c>
      <c r="D6631" s="74" t="s">
        <v>14075</v>
      </c>
    </row>
    <row r="6632" ht="14.25" customHeight="1">
      <c r="A6632" s="74" t="s">
        <v>13370</v>
      </c>
      <c r="B6632" s="74" t="s">
        <v>13371</v>
      </c>
      <c r="C6632" s="74" t="s">
        <v>3934</v>
      </c>
      <c r="D6632" s="74" t="s">
        <v>14075</v>
      </c>
    </row>
    <row r="6633" ht="14.25" customHeight="1">
      <c r="A6633" s="74" t="s">
        <v>7721</v>
      </c>
      <c r="B6633" s="74" t="s">
        <v>9577</v>
      </c>
      <c r="C6633" s="74" t="s">
        <v>100</v>
      </c>
      <c r="D6633" s="74" t="s">
        <v>14075</v>
      </c>
    </row>
    <row r="6634" ht="14.25" customHeight="1">
      <c r="A6634" s="74" t="s">
        <v>7741</v>
      </c>
      <c r="B6634" s="74" t="s">
        <v>7742</v>
      </c>
      <c r="C6634" s="74" t="s">
        <v>50</v>
      </c>
      <c r="D6634" s="74" t="s">
        <v>14075</v>
      </c>
    </row>
    <row r="6635" ht="14.25" customHeight="1">
      <c r="A6635" s="74" t="s">
        <v>13372</v>
      </c>
      <c r="B6635" s="74" t="s">
        <v>967</v>
      </c>
      <c r="C6635" s="74" t="s">
        <v>3968</v>
      </c>
      <c r="D6635" s="74" t="s">
        <v>14075</v>
      </c>
    </row>
    <row r="6636" ht="14.25" customHeight="1">
      <c r="A6636" s="74" t="s">
        <v>13374</v>
      </c>
      <c r="B6636" s="74" t="s">
        <v>979</v>
      </c>
      <c r="C6636" s="74" t="s">
        <v>100</v>
      </c>
      <c r="D6636" s="74" t="s">
        <v>14075</v>
      </c>
    </row>
    <row r="6637" ht="14.25" customHeight="1">
      <c r="A6637" s="74" t="s">
        <v>7790</v>
      </c>
      <c r="B6637" s="74" t="s">
        <v>7791</v>
      </c>
      <c r="C6637" s="74" t="s">
        <v>100</v>
      </c>
      <c r="D6637" s="74" t="s">
        <v>14075</v>
      </c>
    </row>
    <row r="6638" ht="14.25" customHeight="1">
      <c r="A6638" s="74" t="s">
        <v>7792</v>
      </c>
      <c r="B6638" s="74" t="s">
        <v>7793</v>
      </c>
      <c r="C6638" s="74" t="s">
        <v>100</v>
      </c>
      <c r="D6638" s="74" t="s">
        <v>14075</v>
      </c>
    </row>
    <row r="6639" ht="14.25" customHeight="1">
      <c r="A6639" s="74" t="s">
        <v>3705</v>
      </c>
      <c r="B6639" s="74" t="s">
        <v>1025</v>
      </c>
      <c r="C6639" s="74" t="s">
        <v>1026</v>
      </c>
      <c r="D6639" s="74" t="s">
        <v>14075</v>
      </c>
    </row>
    <row r="6640" ht="14.25" customHeight="1">
      <c r="A6640" s="74" t="s">
        <v>3706</v>
      </c>
      <c r="B6640" s="74" t="s">
        <v>1031</v>
      </c>
      <c r="C6640" s="74" t="s">
        <v>127</v>
      </c>
      <c r="D6640" s="74" t="s">
        <v>14075</v>
      </c>
    </row>
    <row r="6641" ht="14.25" customHeight="1">
      <c r="A6641" s="74" t="s">
        <v>7812</v>
      </c>
      <c r="B6641" s="74" t="s">
        <v>14090</v>
      </c>
      <c r="C6641" s="74" t="s">
        <v>3968</v>
      </c>
      <c r="D6641" s="74" t="s">
        <v>14075</v>
      </c>
    </row>
    <row r="6642" ht="14.25" customHeight="1">
      <c r="A6642" s="74" t="s">
        <v>3707</v>
      </c>
      <c r="B6642" s="74" t="s">
        <v>1035</v>
      </c>
      <c r="C6642" s="74" t="s">
        <v>50</v>
      </c>
      <c r="D6642" s="74" t="s">
        <v>14075</v>
      </c>
    </row>
    <row r="6643" ht="14.25" customHeight="1">
      <c r="A6643" s="74" t="s">
        <v>7820</v>
      </c>
      <c r="B6643" s="74" t="s">
        <v>7821</v>
      </c>
      <c r="C6643" s="74" t="s">
        <v>100</v>
      </c>
      <c r="D6643" s="74" t="s">
        <v>14075</v>
      </c>
    </row>
    <row r="6644" ht="14.25" customHeight="1">
      <c r="A6644" s="74" t="s">
        <v>7822</v>
      </c>
      <c r="B6644" s="74" t="s">
        <v>7823</v>
      </c>
      <c r="C6644" s="74" t="s">
        <v>3934</v>
      </c>
      <c r="D6644" s="74" t="s">
        <v>14075</v>
      </c>
    </row>
    <row r="6645" ht="14.25" customHeight="1">
      <c r="A6645" s="74" t="s">
        <v>13375</v>
      </c>
      <c r="B6645" s="74" t="s">
        <v>1039</v>
      </c>
      <c r="C6645" s="74" t="s">
        <v>50</v>
      </c>
      <c r="D6645" s="74" t="s">
        <v>14075</v>
      </c>
    </row>
    <row r="6646" ht="14.25" customHeight="1">
      <c r="A6646" s="74" t="s">
        <v>3708</v>
      </c>
      <c r="B6646" s="74" t="s">
        <v>1042</v>
      </c>
      <c r="C6646" s="74" t="s">
        <v>3968</v>
      </c>
      <c r="D6646" s="74" t="s">
        <v>14075</v>
      </c>
    </row>
    <row r="6647" ht="14.25" customHeight="1">
      <c r="A6647" s="74" t="s">
        <v>7846</v>
      </c>
      <c r="B6647" s="74" t="s">
        <v>7847</v>
      </c>
      <c r="C6647" s="74" t="s">
        <v>3934</v>
      </c>
      <c r="D6647" s="74" t="s">
        <v>14075</v>
      </c>
    </row>
    <row r="6648" ht="14.25" customHeight="1">
      <c r="A6648" s="74" t="s">
        <v>7893</v>
      </c>
      <c r="B6648" s="74" t="s">
        <v>14091</v>
      </c>
      <c r="C6648" s="74" t="s">
        <v>100</v>
      </c>
      <c r="D6648" s="74" t="s">
        <v>14075</v>
      </c>
    </row>
    <row r="6649" ht="14.25" customHeight="1">
      <c r="A6649" s="74" t="s">
        <v>7897</v>
      </c>
      <c r="B6649" s="74" t="s">
        <v>7898</v>
      </c>
      <c r="C6649" s="74" t="s">
        <v>3934</v>
      </c>
      <c r="D6649" s="74" t="s">
        <v>14075</v>
      </c>
    </row>
    <row r="6650" ht="14.25" customHeight="1">
      <c r="A6650" s="74" t="s">
        <v>7899</v>
      </c>
      <c r="B6650" s="74" t="s">
        <v>14092</v>
      </c>
      <c r="C6650" s="74" t="s">
        <v>3934</v>
      </c>
      <c r="D6650" s="74" t="s">
        <v>14075</v>
      </c>
    </row>
    <row r="6651" ht="14.25" customHeight="1">
      <c r="A6651" s="74" t="s">
        <v>13376</v>
      </c>
      <c r="B6651" s="74" t="s">
        <v>13377</v>
      </c>
      <c r="C6651" s="74" t="s">
        <v>50</v>
      </c>
      <c r="D6651" s="74" t="s">
        <v>14075</v>
      </c>
    </row>
    <row r="6652" ht="14.25" customHeight="1">
      <c r="A6652" s="74" t="s">
        <v>7936</v>
      </c>
      <c r="B6652" s="74" t="s">
        <v>7937</v>
      </c>
      <c r="C6652" s="74" t="s">
        <v>3934</v>
      </c>
      <c r="D6652" s="74" t="s">
        <v>14075</v>
      </c>
    </row>
    <row r="6653" ht="14.25" customHeight="1">
      <c r="A6653" s="74" t="s">
        <v>13378</v>
      </c>
      <c r="B6653" s="74" t="s">
        <v>1114</v>
      </c>
      <c r="C6653" s="74" t="s">
        <v>3968</v>
      </c>
      <c r="D6653" s="74" t="s">
        <v>14075</v>
      </c>
    </row>
    <row r="6654" ht="14.25" customHeight="1">
      <c r="A6654" s="74" t="s">
        <v>13379</v>
      </c>
      <c r="B6654" s="74" t="s">
        <v>13380</v>
      </c>
      <c r="C6654" s="74" t="s">
        <v>3934</v>
      </c>
      <c r="D6654" s="74" t="s">
        <v>14075</v>
      </c>
    </row>
    <row r="6655" ht="14.25" customHeight="1">
      <c r="A6655" s="74" t="s">
        <v>8158</v>
      </c>
      <c r="B6655" s="74" t="s">
        <v>2940</v>
      </c>
      <c r="C6655" s="74" t="s">
        <v>100</v>
      </c>
      <c r="D6655" s="74" t="s">
        <v>14075</v>
      </c>
    </row>
    <row r="6656" ht="14.25" customHeight="1">
      <c r="A6656" s="74" t="s">
        <v>3716</v>
      </c>
      <c r="B6656" s="74" t="s">
        <v>14093</v>
      </c>
      <c r="C6656" s="74" t="s">
        <v>3934</v>
      </c>
      <c r="D6656" s="74" t="s">
        <v>14075</v>
      </c>
    </row>
    <row r="6657" ht="14.25" customHeight="1">
      <c r="A6657" s="74" t="s">
        <v>8196</v>
      </c>
      <c r="B6657" s="74" t="s">
        <v>1183</v>
      </c>
      <c r="C6657" s="74" t="s">
        <v>3968</v>
      </c>
      <c r="D6657" s="74" t="s">
        <v>14075</v>
      </c>
    </row>
    <row r="6658" ht="14.25" customHeight="1">
      <c r="A6658" s="74" t="s">
        <v>8205</v>
      </c>
      <c r="B6658" s="74" t="s">
        <v>14094</v>
      </c>
      <c r="C6658" s="74" t="s">
        <v>3968</v>
      </c>
      <c r="D6658" s="74" t="s">
        <v>14075</v>
      </c>
    </row>
    <row r="6659" ht="14.25" customHeight="1">
      <c r="A6659" s="74" t="s">
        <v>8212</v>
      </c>
      <c r="B6659" s="74" t="s">
        <v>8213</v>
      </c>
      <c r="C6659" s="74" t="s">
        <v>3934</v>
      </c>
      <c r="D6659" s="74" t="s">
        <v>14075</v>
      </c>
    </row>
    <row r="6660" ht="14.25" customHeight="1">
      <c r="A6660" s="74" t="s">
        <v>13384</v>
      </c>
      <c r="B6660" s="74" t="s">
        <v>1183</v>
      </c>
      <c r="C6660" s="74" t="s">
        <v>3968</v>
      </c>
      <c r="D6660" s="74" t="s">
        <v>14075</v>
      </c>
    </row>
    <row r="6661" ht="14.25" customHeight="1">
      <c r="A6661" s="74" t="s">
        <v>8227</v>
      </c>
      <c r="B6661" s="74" t="s">
        <v>2935</v>
      </c>
      <c r="C6661" s="74" t="s">
        <v>2936</v>
      </c>
      <c r="D6661" s="74" t="s">
        <v>14075</v>
      </c>
    </row>
    <row r="6662" ht="14.25" customHeight="1">
      <c r="A6662" s="74" t="s">
        <v>13385</v>
      </c>
      <c r="B6662" s="74" t="s">
        <v>2938</v>
      </c>
      <c r="C6662" s="74" t="s">
        <v>2936</v>
      </c>
      <c r="D6662" s="74" t="s">
        <v>14075</v>
      </c>
    </row>
    <row r="6663" ht="14.25" customHeight="1">
      <c r="A6663" s="74" t="s">
        <v>8466</v>
      </c>
      <c r="B6663" s="74" t="s">
        <v>8467</v>
      </c>
      <c r="C6663" s="74" t="s">
        <v>3934</v>
      </c>
      <c r="D6663" s="74" t="s">
        <v>14075</v>
      </c>
    </row>
    <row r="6664" ht="14.25" customHeight="1">
      <c r="A6664" s="74" t="s">
        <v>13386</v>
      </c>
      <c r="B6664" s="74" t="s">
        <v>14095</v>
      </c>
      <c r="C6664" s="74" t="s">
        <v>71</v>
      </c>
      <c r="D6664" s="74" t="s">
        <v>14075</v>
      </c>
    </row>
    <row r="6665" ht="14.25" customHeight="1">
      <c r="A6665" s="74" t="s">
        <v>13388</v>
      </c>
      <c r="B6665" s="74" t="s">
        <v>490</v>
      </c>
      <c r="C6665" s="74" t="s">
        <v>50</v>
      </c>
      <c r="D6665" s="74" t="s">
        <v>14075</v>
      </c>
    </row>
    <row r="6666" ht="14.25" customHeight="1">
      <c r="A6666" s="74" t="s">
        <v>13389</v>
      </c>
      <c r="B6666" s="74" t="s">
        <v>790</v>
      </c>
      <c r="C6666" s="74" t="s">
        <v>50</v>
      </c>
      <c r="D6666" s="74" t="s">
        <v>14075</v>
      </c>
    </row>
    <row r="6667" ht="14.25" customHeight="1">
      <c r="A6667" s="74" t="s">
        <v>13390</v>
      </c>
      <c r="B6667" s="74" t="s">
        <v>797</v>
      </c>
      <c r="C6667" s="74" t="s">
        <v>3968</v>
      </c>
      <c r="D6667" s="74" t="s">
        <v>14075</v>
      </c>
    </row>
    <row r="6668" ht="14.25" customHeight="1">
      <c r="A6668" s="74" t="s">
        <v>8548</v>
      </c>
      <c r="B6668" s="74" t="s">
        <v>8549</v>
      </c>
      <c r="C6668" s="74" t="s">
        <v>3968</v>
      </c>
      <c r="D6668" s="74" t="s">
        <v>14075</v>
      </c>
    </row>
    <row r="6669" ht="14.25" customHeight="1">
      <c r="A6669" s="74" t="s">
        <v>8550</v>
      </c>
      <c r="B6669" s="74" t="s">
        <v>8551</v>
      </c>
      <c r="C6669" s="74" t="s">
        <v>3934</v>
      </c>
      <c r="D6669" s="74" t="s">
        <v>14075</v>
      </c>
    </row>
    <row r="6670" ht="14.25" customHeight="1">
      <c r="A6670" s="74" t="s">
        <v>3709</v>
      </c>
      <c r="B6670" s="74" t="s">
        <v>1205</v>
      </c>
      <c r="C6670" s="74" t="s">
        <v>127</v>
      </c>
      <c r="D6670" s="74" t="s">
        <v>14075</v>
      </c>
    </row>
    <row r="6671" ht="14.25" customHeight="1">
      <c r="A6671" s="74" t="s">
        <v>8604</v>
      </c>
      <c r="B6671" s="74" t="s">
        <v>3492</v>
      </c>
      <c r="C6671" s="74" t="s">
        <v>57</v>
      </c>
      <c r="D6671" s="74" t="s">
        <v>14075</v>
      </c>
    </row>
    <row r="6672" ht="14.25" customHeight="1">
      <c r="A6672" s="74" t="s">
        <v>8636</v>
      </c>
      <c r="B6672" s="74" t="s">
        <v>8637</v>
      </c>
      <c r="C6672" s="74" t="s">
        <v>57</v>
      </c>
      <c r="D6672" s="74" t="s">
        <v>14075</v>
      </c>
    </row>
    <row r="6673" ht="14.25" customHeight="1">
      <c r="A6673" s="74" t="s">
        <v>8638</v>
      </c>
      <c r="B6673" s="74" t="s">
        <v>8639</v>
      </c>
      <c r="C6673" s="74" t="s">
        <v>3934</v>
      </c>
      <c r="D6673" s="74" t="s">
        <v>14075</v>
      </c>
    </row>
    <row r="6674" ht="14.25" customHeight="1">
      <c r="A6674" s="74" t="s">
        <v>13391</v>
      </c>
      <c r="B6674" s="74" t="s">
        <v>767</v>
      </c>
      <c r="C6674" s="74" t="s">
        <v>50</v>
      </c>
      <c r="D6674" s="74" t="s">
        <v>14075</v>
      </c>
    </row>
    <row r="6675" ht="14.25" customHeight="1">
      <c r="A6675" s="74" t="s">
        <v>13392</v>
      </c>
      <c r="B6675" s="74" t="s">
        <v>13497</v>
      </c>
      <c r="C6675" s="74" t="s">
        <v>3934</v>
      </c>
      <c r="D6675" s="74" t="s">
        <v>14075</v>
      </c>
    </row>
    <row r="6676" ht="14.25" customHeight="1">
      <c r="A6676" s="74" t="s">
        <v>8786</v>
      </c>
      <c r="B6676" s="74" t="s">
        <v>1085</v>
      </c>
      <c r="C6676" s="74" t="s">
        <v>57</v>
      </c>
      <c r="D6676" s="74" t="s">
        <v>14075</v>
      </c>
    </row>
    <row r="6677" ht="14.25" customHeight="1">
      <c r="A6677" s="74" t="s">
        <v>8791</v>
      </c>
      <c r="B6677" s="74" t="s">
        <v>8792</v>
      </c>
      <c r="C6677" s="74" t="s">
        <v>3934</v>
      </c>
      <c r="D6677" s="74" t="s">
        <v>14075</v>
      </c>
    </row>
    <row r="6678" ht="14.25" customHeight="1">
      <c r="A6678" s="74" t="s">
        <v>3710</v>
      </c>
      <c r="B6678" s="74" t="s">
        <v>8811</v>
      </c>
      <c r="C6678" s="74" t="s">
        <v>3968</v>
      </c>
      <c r="D6678" s="74" t="s">
        <v>14075</v>
      </c>
    </row>
    <row r="6679" ht="14.25" customHeight="1">
      <c r="A6679" s="74" t="s">
        <v>8824</v>
      </c>
      <c r="B6679" s="74" t="s">
        <v>8825</v>
      </c>
      <c r="C6679" s="74" t="s">
        <v>100</v>
      </c>
      <c r="D6679" s="74" t="s">
        <v>14075</v>
      </c>
    </row>
    <row r="6680" ht="14.25" customHeight="1">
      <c r="A6680" s="74" t="s">
        <v>8830</v>
      </c>
      <c r="B6680" s="74" t="s">
        <v>1221</v>
      </c>
      <c r="C6680" s="74" t="s">
        <v>100</v>
      </c>
      <c r="D6680" s="74" t="s">
        <v>14075</v>
      </c>
    </row>
    <row r="6681" ht="14.25" customHeight="1">
      <c r="A6681" s="74" t="s">
        <v>8859</v>
      </c>
      <c r="B6681" s="185" t="s">
        <v>14096</v>
      </c>
      <c r="C6681" s="74" t="s">
        <v>3968</v>
      </c>
      <c r="D6681" s="74" t="s">
        <v>14075</v>
      </c>
    </row>
    <row r="6682" ht="14.25" customHeight="1">
      <c r="A6682" s="74" t="s">
        <v>8878</v>
      </c>
      <c r="B6682" s="74" t="s">
        <v>1252</v>
      </c>
      <c r="C6682" s="74" t="s">
        <v>3934</v>
      </c>
      <c r="D6682" s="74" t="s">
        <v>14075</v>
      </c>
    </row>
    <row r="6683" ht="14.25" customHeight="1">
      <c r="A6683" s="74" t="s">
        <v>8882</v>
      </c>
      <c r="B6683" s="74" t="s">
        <v>3055</v>
      </c>
      <c r="C6683" s="74" t="s">
        <v>100</v>
      </c>
      <c r="D6683" s="74" t="s">
        <v>14075</v>
      </c>
    </row>
    <row r="6684" ht="14.25" customHeight="1">
      <c r="A6684" s="74" t="s">
        <v>8884</v>
      </c>
      <c r="B6684" s="74" t="s">
        <v>8885</v>
      </c>
      <c r="C6684" s="74" t="s">
        <v>3934</v>
      </c>
      <c r="D6684" s="74" t="s">
        <v>14075</v>
      </c>
    </row>
    <row r="6685" ht="14.25" customHeight="1">
      <c r="A6685" s="74" t="s">
        <v>8892</v>
      </c>
      <c r="B6685" s="74" t="s">
        <v>8893</v>
      </c>
      <c r="C6685" s="74" t="s">
        <v>3934</v>
      </c>
      <c r="D6685" s="74" t="s">
        <v>14075</v>
      </c>
    </row>
    <row r="6686" ht="14.25" customHeight="1">
      <c r="A6686" s="74" t="s">
        <v>13393</v>
      </c>
      <c r="B6686" s="74" t="s">
        <v>1256</v>
      </c>
      <c r="C6686" s="74" t="s">
        <v>3968</v>
      </c>
      <c r="D6686" s="74" t="s">
        <v>14075</v>
      </c>
    </row>
    <row r="6687" ht="14.25" customHeight="1">
      <c r="A6687" s="74" t="s">
        <v>8941</v>
      </c>
      <c r="B6687" s="74" t="s">
        <v>8942</v>
      </c>
      <c r="C6687" s="74" t="s">
        <v>57</v>
      </c>
      <c r="D6687" s="74" t="s">
        <v>14075</v>
      </c>
    </row>
    <row r="6688" ht="14.25" customHeight="1">
      <c r="A6688" s="74" t="s">
        <v>8943</v>
      </c>
      <c r="B6688" s="74" t="s">
        <v>8944</v>
      </c>
      <c r="C6688" s="74" t="s">
        <v>3934</v>
      </c>
      <c r="D6688" s="74" t="s">
        <v>14075</v>
      </c>
    </row>
    <row r="6689" ht="14.25" customHeight="1">
      <c r="A6689" s="74" t="s">
        <v>13394</v>
      </c>
      <c r="B6689" s="74" t="s">
        <v>777</v>
      </c>
      <c r="C6689" s="74" t="s">
        <v>50</v>
      </c>
      <c r="D6689" s="74" t="s">
        <v>14075</v>
      </c>
    </row>
    <row r="6690" ht="14.25" customHeight="1">
      <c r="A6690" s="74" t="s">
        <v>13395</v>
      </c>
      <c r="B6690" s="74" t="s">
        <v>13498</v>
      </c>
      <c r="C6690" s="74" t="s">
        <v>3934</v>
      </c>
      <c r="D6690" s="74" t="s">
        <v>14075</v>
      </c>
    </row>
    <row r="6691" ht="14.25" customHeight="1">
      <c r="A6691" s="74" t="s">
        <v>9105</v>
      </c>
      <c r="B6691" s="74" t="s">
        <v>1091</v>
      </c>
      <c r="C6691" s="74" t="s">
        <v>57</v>
      </c>
      <c r="D6691" s="74" t="s">
        <v>14075</v>
      </c>
    </row>
    <row r="6692" ht="14.25" customHeight="1">
      <c r="A6692" s="74" t="s">
        <v>9110</v>
      </c>
      <c r="B6692" s="74" t="s">
        <v>9111</v>
      </c>
      <c r="C6692" s="74" t="s">
        <v>3934</v>
      </c>
      <c r="D6692" s="74" t="s">
        <v>14075</v>
      </c>
    </row>
    <row r="6693" ht="14.25" customHeight="1">
      <c r="A6693" s="74" t="s">
        <v>13396</v>
      </c>
      <c r="B6693" s="74" t="s">
        <v>13397</v>
      </c>
      <c r="C6693" s="74" t="s">
        <v>3968</v>
      </c>
      <c r="D6693" s="74" t="s">
        <v>14075</v>
      </c>
    </row>
    <row r="6694" ht="14.25" customHeight="1">
      <c r="A6694" s="74" t="s">
        <v>13398</v>
      </c>
      <c r="B6694" s="74" t="s">
        <v>13399</v>
      </c>
      <c r="C6694" s="74" t="s">
        <v>3968</v>
      </c>
      <c r="D6694" s="74" t="s">
        <v>14075</v>
      </c>
    </row>
    <row r="6695" ht="14.25" customHeight="1">
      <c r="A6695" s="74" t="s">
        <v>13400</v>
      </c>
      <c r="B6695" s="74" t="s">
        <v>13401</v>
      </c>
      <c r="C6695" s="74" t="s">
        <v>3968</v>
      </c>
      <c r="D6695" s="74" t="s">
        <v>14075</v>
      </c>
    </row>
    <row r="6696" ht="14.25" customHeight="1">
      <c r="A6696" s="74" t="s">
        <v>13402</v>
      </c>
      <c r="B6696" s="74" t="s">
        <v>13403</v>
      </c>
      <c r="C6696" s="74" t="s">
        <v>3968</v>
      </c>
      <c r="D6696" s="74" t="s">
        <v>14075</v>
      </c>
    </row>
    <row r="6697" ht="14.25" customHeight="1">
      <c r="A6697" s="74" t="s">
        <v>13404</v>
      </c>
      <c r="B6697" s="74" t="s">
        <v>9160</v>
      </c>
      <c r="C6697" s="74" t="s">
        <v>3968</v>
      </c>
      <c r="D6697" s="74" t="s">
        <v>14075</v>
      </c>
    </row>
    <row r="6698" ht="14.25" customHeight="1">
      <c r="A6698" s="74" t="s">
        <v>13405</v>
      </c>
      <c r="B6698" s="74" t="s">
        <v>13499</v>
      </c>
      <c r="C6698" s="74" t="s">
        <v>3968</v>
      </c>
      <c r="D6698" s="74" t="s">
        <v>14075</v>
      </c>
    </row>
    <row r="6699" ht="14.25" customHeight="1">
      <c r="A6699" s="74" t="s">
        <v>13407</v>
      </c>
      <c r="B6699" s="74" t="s">
        <v>13945</v>
      </c>
      <c r="C6699" s="74" t="s">
        <v>3934</v>
      </c>
      <c r="D6699" s="74" t="s">
        <v>14075</v>
      </c>
    </row>
    <row r="6700" ht="14.25" customHeight="1">
      <c r="A6700" s="74" t="s">
        <v>9167</v>
      </c>
      <c r="B6700" s="74" t="s">
        <v>9168</v>
      </c>
      <c r="C6700" s="74" t="s">
        <v>3968</v>
      </c>
      <c r="D6700" s="74" t="s">
        <v>14075</v>
      </c>
    </row>
    <row r="6701" ht="14.25" customHeight="1">
      <c r="A6701" s="74" t="s">
        <v>9189</v>
      </c>
      <c r="B6701" s="74" t="s">
        <v>9190</v>
      </c>
      <c r="C6701" s="74" t="s">
        <v>3934</v>
      </c>
      <c r="D6701" s="74" t="s">
        <v>14075</v>
      </c>
    </row>
    <row r="6702" ht="14.25" customHeight="1">
      <c r="A6702" s="74" t="s">
        <v>9191</v>
      </c>
      <c r="B6702" s="74" t="s">
        <v>9192</v>
      </c>
      <c r="C6702" s="74" t="s">
        <v>100</v>
      </c>
      <c r="D6702" s="74" t="s">
        <v>14075</v>
      </c>
    </row>
    <row r="6703" ht="14.25" customHeight="1">
      <c r="A6703" s="74" t="s">
        <v>9193</v>
      </c>
      <c r="B6703" s="74" t="s">
        <v>9194</v>
      </c>
      <c r="C6703" s="74" t="s">
        <v>57</v>
      </c>
      <c r="D6703" s="74" t="s">
        <v>14075</v>
      </c>
    </row>
    <row r="6704" ht="14.25" customHeight="1">
      <c r="A6704" s="74" t="s">
        <v>9195</v>
      </c>
      <c r="B6704" s="74" t="s">
        <v>9196</v>
      </c>
      <c r="C6704" s="74" t="s">
        <v>3934</v>
      </c>
      <c r="D6704" s="74" t="s">
        <v>14075</v>
      </c>
    </row>
    <row r="6705" ht="14.25" customHeight="1">
      <c r="A6705" s="74" t="s">
        <v>9239</v>
      </c>
      <c r="B6705" s="74" t="s">
        <v>1042</v>
      </c>
      <c r="C6705" s="74" t="s">
        <v>100</v>
      </c>
      <c r="D6705" s="74" t="s">
        <v>14075</v>
      </c>
    </row>
    <row r="6706" ht="14.25" customHeight="1">
      <c r="A6706" s="74" t="s">
        <v>9242</v>
      </c>
      <c r="B6706" s="74" t="s">
        <v>9243</v>
      </c>
      <c r="C6706" s="74" t="s">
        <v>100</v>
      </c>
      <c r="D6706" s="74" t="s">
        <v>14075</v>
      </c>
    </row>
    <row r="6707" ht="14.25" customHeight="1">
      <c r="A6707" s="74" t="s">
        <v>13409</v>
      </c>
      <c r="B6707" s="74" t="s">
        <v>1304</v>
      </c>
      <c r="C6707" s="74" t="s">
        <v>57</v>
      </c>
      <c r="D6707" s="74" t="s">
        <v>14075</v>
      </c>
    </row>
    <row r="6708" ht="14.25" customHeight="1">
      <c r="A6708" s="74" t="s">
        <v>3711</v>
      </c>
      <c r="B6708" s="74" t="s">
        <v>13546</v>
      </c>
      <c r="C6708" s="74" t="s">
        <v>3934</v>
      </c>
      <c r="D6708" s="74" t="s">
        <v>14075</v>
      </c>
    </row>
    <row r="6709" ht="14.25" customHeight="1">
      <c r="A6709" s="74" t="s">
        <v>3719</v>
      </c>
      <c r="B6709" s="74" t="s">
        <v>1316</v>
      </c>
      <c r="C6709" s="74" t="s">
        <v>57</v>
      </c>
      <c r="D6709" s="74" t="s">
        <v>14075</v>
      </c>
    </row>
    <row r="6710" ht="14.25" customHeight="1">
      <c r="A6710" s="74" t="s">
        <v>9316</v>
      </c>
      <c r="B6710" s="74" t="s">
        <v>9317</v>
      </c>
      <c r="C6710" s="74" t="s">
        <v>100</v>
      </c>
      <c r="D6710" s="74" t="s">
        <v>14075</v>
      </c>
    </row>
    <row r="6711" ht="14.25" customHeight="1">
      <c r="A6711" s="74" t="s">
        <v>9318</v>
      </c>
      <c r="B6711" s="74" t="s">
        <v>9319</v>
      </c>
      <c r="C6711" s="74" t="s">
        <v>3934</v>
      </c>
      <c r="D6711" s="74" t="s">
        <v>14075</v>
      </c>
    </row>
    <row r="6712" ht="14.25" customHeight="1">
      <c r="A6712" s="74" t="s">
        <v>9324</v>
      </c>
      <c r="B6712" s="74" t="s">
        <v>9325</v>
      </c>
      <c r="C6712" s="74" t="s">
        <v>100</v>
      </c>
      <c r="D6712" s="74" t="s">
        <v>14075</v>
      </c>
    </row>
    <row r="6713" ht="14.25" customHeight="1">
      <c r="A6713" s="74" t="s">
        <v>9326</v>
      </c>
      <c r="B6713" s="74" t="s">
        <v>9327</v>
      </c>
      <c r="C6713" s="74" t="s">
        <v>3934</v>
      </c>
      <c r="D6713" s="74" t="s">
        <v>14075</v>
      </c>
    </row>
    <row r="6714" ht="14.25" customHeight="1">
      <c r="A6714" s="74" t="s">
        <v>9328</v>
      </c>
      <c r="B6714" s="74" t="s">
        <v>9329</v>
      </c>
      <c r="C6714" s="74" t="s">
        <v>3934</v>
      </c>
      <c r="D6714" s="74" t="s">
        <v>14075</v>
      </c>
    </row>
    <row r="6715" ht="14.25" customHeight="1">
      <c r="A6715" s="74" t="s">
        <v>9330</v>
      </c>
      <c r="B6715" s="74" t="s">
        <v>9331</v>
      </c>
      <c r="C6715" s="74" t="s">
        <v>100</v>
      </c>
      <c r="D6715" s="74" t="s">
        <v>14075</v>
      </c>
    </row>
    <row r="6716" ht="14.25" customHeight="1">
      <c r="A6716" s="74" t="s">
        <v>9334</v>
      </c>
      <c r="B6716" s="74" t="s">
        <v>9335</v>
      </c>
      <c r="C6716" s="74" t="s">
        <v>3934</v>
      </c>
      <c r="D6716" s="74" t="s">
        <v>14075</v>
      </c>
    </row>
    <row r="6717" ht="14.25" customHeight="1">
      <c r="A6717" s="74" t="s">
        <v>9336</v>
      </c>
      <c r="B6717" s="74" t="s">
        <v>9337</v>
      </c>
      <c r="C6717" s="74" t="s">
        <v>3934</v>
      </c>
      <c r="D6717" s="74" t="s">
        <v>14075</v>
      </c>
    </row>
    <row r="6718" ht="14.25" customHeight="1">
      <c r="A6718" s="74" t="s">
        <v>9338</v>
      </c>
      <c r="B6718" s="74" t="s">
        <v>9339</v>
      </c>
      <c r="C6718" s="74" t="s">
        <v>3934</v>
      </c>
      <c r="D6718" s="74" t="s">
        <v>14075</v>
      </c>
    </row>
    <row r="6719" ht="14.25" customHeight="1">
      <c r="A6719" s="74" t="s">
        <v>9340</v>
      </c>
      <c r="B6719" s="74" t="s">
        <v>9341</v>
      </c>
      <c r="C6719" s="74" t="s">
        <v>100</v>
      </c>
      <c r="D6719" s="74" t="s">
        <v>14075</v>
      </c>
    </row>
    <row r="6720" ht="14.25" customHeight="1">
      <c r="A6720" s="74" t="s">
        <v>9342</v>
      </c>
      <c r="B6720" s="74" t="s">
        <v>9343</v>
      </c>
      <c r="C6720" s="74" t="s">
        <v>3934</v>
      </c>
      <c r="D6720" s="74" t="s">
        <v>14075</v>
      </c>
    </row>
    <row r="6721" ht="14.25" customHeight="1">
      <c r="A6721" s="74" t="s">
        <v>9348</v>
      </c>
      <c r="B6721" s="74" t="s">
        <v>9349</v>
      </c>
      <c r="C6721" s="74" t="s">
        <v>3934</v>
      </c>
      <c r="D6721" s="74" t="s">
        <v>14075</v>
      </c>
    </row>
    <row r="6722" ht="14.25" customHeight="1">
      <c r="A6722" s="74" t="s">
        <v>9350</v>
      </c>
      <c r="B6722" s="74" t="s">
        <v>9351</v>
      </c>
      <c r="C6722" s="74" t="s">
        <v>3934</v>
      </c>
      <c r="D6722" s="74" t="s">
        <v>14075</v>
      </c>
    </row>
    <row r="6723" ht="14.25" customHeight="1">
      <c r="A6723" s="74" t="s">
        <v>9358</v>
      </c>
      <c r="B6723" s="74" t="s">
        <v>9359</v>
      </c>
      <c r="C6723" s="74" t="s">
        <v>100</v>
      </c>
      <c r="D6723" s="74" t="s">
        <v>14075</v>
      </c>
    </row>
    <row r="6724" ht="14.25" customHeight="1">
      <c r="A6724" s="74" t="s">
        <v>9360</v>
      </c>
      <c r="B6724" s="74" t="s">
        <v>9361</v>
      </c>
      <c r="C6724" s="74" t="s">
        <v>3934</v>
      </c>
      <c r="D6724" s="74" t="s">
        <v>14075</v>
      </c>
    </row>
    <row r="6725" ht="14.25" customHeight="1">
      <c r="A6725" s="74" t="s">
        <v>9366</v>
      </c>
      <c r="B6725" s="74" t="s">
        <v>9367</v>
      </c>
      <c r="C6725" s="74" t="s">
        <v>71</v>
      </c>
      <c r="D6725" s="74" t="s">
        <v>14075</v>
      </c>
    </row>
    <row r="6726" ht="14.25" customHeight="1">
      <c r="A6726" s="74" t="s">
        <v>9372</v>
      </c>
      <c r="B6726" s="74" t="s">
        <v>9373</v>
      </c>
      <c r="C6726" s="74" t="s">
        <v>100</v>
      </c>
      <c r="D6726" s="74" t="s">
        <v>14075</v>
      </c>
    </row>
    <row r="6727" ht="14.25" customHeight="1">
      <c r="A6727" s="74" t="s">
        <v>9374</v>
      </c>
      <c r="B6727" s="74" t="s">
        <v>9375</v>
      </c>
      <c r="C6727" s="74" t="s">
        <v>3934</v>
      </c>
      <c r="D6727" s="74" t="s">
        <v>14075</v>
      </c>
    </row>
    <row r="6728" ht="14.25" customHeight="1">
      <c r="A6728" s="74" t="s">
        <v>9376</v>
      </c>
      <c r="B6728" s="74" t="s">
        <v>9377</v>
      </c>
      <c r="C6728" s="74" t="s">
        <v>3934</v>
      </c>
      <c r="D6728" s="74" t="s">
        <v>14075</v>
      </c>
    </row>
    <row r="6729" ht="14.25" customHeight="1">
      <c r="A6729" s="74" t="s">
        <v>9378</v>
      </c>
      <c r="B6729" s="74" t="s">
        <v>9379</v>
      </c>
      <c r="C6729" s="74" t="s">
        <v>57</v>
      </c>
      <c r="D6729" s="74" t="s">
        <v>14075</v>
      </c>
    </row>
    <row r="6730" ht="14.25" customHeight="1">
      <c r="A6730" s="74" t="s">
        <v>9380</v>
      </c>
      <c r="B6730" s="74" t="s">
        <v>9381</v>
      </c>
      <c r="C6730" s="74" t="s">
        <v>3934</v>
      </c>
      <c r="D6730" s="74" t="s">
        <v>14075</v>
      </c>
    </row>
    <row r="6731" ht="14.25" customHeight="1">
      <c r="A6731" s="74" t="s">
        <v>9390</v>
      </c>
      <c r="B6731" s="74" t="s">
        <v>9391</v>
      </c>
      <c r="C6731" s="74" t="s">
        <v>57</v>
      </c>
      <c r="D6731" s="74" t="s">
        <v>14075</v>
      </c>
    </row>
    <row r="6732" ht="14.25" customHeight="1">
      <c r="A6732" s="74" t="s">
        <v>9392</v>
      </c>
      <c r="B6732" s="74" t="s">
        <v>9393</v>
      </c>
      <c r="C6732" s="74" t="s">
        <v>3934</v>
      </c>
      <c r="D6732" s="74" t="s">
        <v>14075</v>
      </c>
    </row>
    <row r="6733" ht="14.25" customHeight="1">
      <c r="A6733" s="74" t="s">
        <v>9398</v>
      </c>
      <c r="B6733" s="74" t="s">
        <v>9399</v>
      </c>
      <c r="C6733" s="74" t="s">
        <v>71</v>
      </c>
      <c r="D6733" s="74" t="s">
        <v>14075</v>
      </c>
    </row>
    <row r="6734" ht="14.25" customHeight="1">
      <c r="A6734" s="74" t="s">
        <v>9402</v>
      </c>
      <c r="B6734" s="74" t="s">
        <v>9403</v>
      </c>
      <c r="C6734" s="74" t="s">
        <v>100</v>
      </c>
      <c r="D6734" s="74" t="s">
        <v>14075</v>
      </c>
    </row>
    <row r="6735" ht="14.25" customHeight="1">
      <c r="A6735" s="74" t="s">
        <v>9404</v>
      </c>
      <c r="B6735" s="74" t="s">
        <v>9405</v>
      </c>
      <c r="C6735" s="74" t="s">
        <v>3934</v>
      </c>
      <c r="D6735" s="74" t="s">
        <v>14075</v>
      </c>
    </row>
    <row r="6736" ht="14.25" customHeight="1">
      <c r="A6736" s="74" t="s">
        <v>9406</v>
      </c>
      <c r="B6736" s="74" t="s">
        <v>9407</v>
      </c>
      <c r="C6736" s="74" t="s">
        <v>100</v>
      </c>
      <c r="D6736" s="74" t="s">
        <v>14075</v>
      </c>
    </row>
    <row r="6737" ht="14.25" customHeight="1">
      <c r="A6737" s="74" t="s">
        <v>9408</v>
      </c>
      <c r="B6737" s="74" t="s">
        <v>9409</v>
      </c>
      <c r="C6737" s="74" t="s">
        <v>3934</v>
      </c>
      <c r="D6737" s="74" t="s">
        <v>14075</v>
      </c>
    </row>
    <row r="6738" ht="14.25" customHeight="1">
      <c r="A6738" s="74" t="s">
        <v>9414</v>
      </c>
      <c r="B6738" s="74" t="s">
        <v>9415</v>
      </c>
      <c r="C6738" s="74" t="s">
        <v>100</v>
      </c>
      <c r="D6738" s="74" t="s">
        <v>14075</v>
      </c>
    </row>
    <row r="6739" ht="14.25" customHeight="1">
      <c r="A6739" s="74" t="s">
        <v>9416</v>
      </c>
      <c r="B6739" s="74" t="s">
        <v>9417</v>
      </c>
      <c r="C6739" s="74" t="s">
        <v>3934</v>
      </c>
      <c r="D6739" s="74" t="s">
        <v>14075</v>
      </c>
    </row>
    <row r="6740" ht="14.25" customHeight="1">
      <c r="A6740" s="74" t="s">
        <v>9426</v>
      </c>
      <c r="B6740" s="74" t="s">
        <v>9427</v>
      </c>
      <c r="C6740" s="74" t="s">
        <v>100</v>
      </c>
      <c r="D6740" s="74" t="s">
        <v>14075</v>
      </c>
    </row>
    <row r="6741" ht="14.25" customHeight="1">
      <c r="A6741" s="74" t="s">
        <v>9428</v>
      </c>
      <c r="B6741" s="74" t="s">
        <v>9429</v>
      </c>
      <c r="C6741" s="74" t="s">
        <v>3934</v>
      </c>
      <c r="D6741" s="74" t="s">
        <v>14075</v>
      </c>
    </row>
    <row r="6742" ht="14.25" customHeight="1">
      <c r="A6742" s="74" t="s">
        <v>9450</v>
      </c>
      <c r="B6742" s="74" t="s">
        <v>9451</v>
      </c>
      <c r="C6742" s="74" t="s">
        <v>100</v>
      </c>
      <c r="D6742" s="74" t="s">
        <v>14075</v>
      </c>
    </row>
    <row r="6743" ht="14.25" customHeight="1">
      <c r="A6743" s="74" t="s">
        <v>9458</v>
      </c>
      <c r="B6743" s="74" t="s">
        <v>9459</v>
      </c>
      <c r="C6743" s="74" t="s">
        <v>100</v>
      </c>
      <c r="D6743" s="74" t="s">
        <v>14075</v>
      </c>
    </row>
    <row r="6744" ht="14.25" customHeight="1">
      <c r="A6744" s="74" t="s">
        <v>9478</v>
      </c>
      <c r="B6744" s="74" t="s">
        <v>9479</v>
      </c>
      <c r="C6744" s="74" t="s">
        <v>3968</v>
      </c>
      <c r="D6744" s="74" t="s">
        <v>14075</v>
      </c>
    </row>
    <row r="6745" ht="14.25" customHeight="1">
      <c r="A6745" s="74" t="s">
        <v>9634</v>
      </c>
      <c r="B6745" s="74" t="s">
        <v>9635</v>
      </c>
      <c r="C6745" s="74" t="s">
        <v>3968</v>
      </c>
      <c r="D6745" s="74" t="s">
        <v>14075</v>
      </c>
    </row>
    <row r="6746" ht="14.25" customHeight="1">
      <c r="A6746" s="74" t="s">
        <v>9636</v>
      </c>
      <c r="B6746" s="74" t="s">
        <v>9637</v>
      </c>
      <c r="C6746" s="74" t="s">
        <v>3934</v>
      </c>
      <c r="D6746" s="74" t="s">
        <v>14075</v>
      </c>
    </row>
    <row r="6747" ht="14.25" customHeight="1">
      <c r="A6747" s="74" t="s">
        <v>9664</v>
      </c>
      <c r="B6747" s="74" t="s">
        <v>9665</v>
      </c>
      <c r="C6747" s="74" t="s">
        <v>66</v>
      </c>
      <c r="D6747" s="74" t="s">
        <v>14075</v>
      </c>
    </row>
    <row r="6748" ht="14.25" customHeight="1">
      <c r="A6748" s="74" t="s">
        <v>9681</v>
      </c>
      <c r="B6748" s="74" t="s">
        <v>9682</v>
      </c>
      <c r="C6748" s="74" t="s">
        <v>100</v>
      </c>
      <c r="D6748" s="74" t="s">
        <v>14075</v>
      </c>
    </row>
    <row r="6749" ht="14.25" customHeight="1">
      <c r="A6749" s="74" t="s">
        <v>9683</v>
      </c>
      <c r="B6749" s="74" t="s">
        <v>9684</v>
      </c>
      <c r="C6749" s="74" t="s">
        <v>127</v>
      </c>
      <c r="D6749" s="74" t="s">
        <v>14075</v>
      </c>
    </row>
    <row r="6750" ht="14.25" customHeight="1">
      <c r="A6750" s="74" t="s">
        <v>9685</v>
      </c>
      <c r="B6750" s="74" t="s">
        <v>9686</v>
      </c>
      <c r="C6750" s="74" t="s">
        <v>127</v>
      </c>
      <c r="D6750" s="74" t="s">
        <v>14075</v>
      </c>
    </row>
    <row r="6751" ht="14.25" customHeight="1">
      <c r="A6751" s="74" t="s">
        <v>9687</v>
      </c>
      <c r="B6751" s="74" t="s">
        <v>9688</v>
      </c>
      <c r="C6751" s="74" t="s">
        <v>57</v>
      </c>
      <c r="D6751" s="74" t="s">
        <v>14075</v>
      </c>
    </row>
    <row r="6752" ht="14.25" customHeight="1">
      <c r="A6752" s="74" t="s">
        <v>9693</v>
      </c>
      <c r="B6752" s="74" t="s">
        <v>9694</v>
      </c>
      <c r="C6752" s="74" t="s">
        <v>3934</v>
      </c>
      <c r="D6752" s="74" t="s">
        <v>14075</v>
      </c>
    </row>
    <row r="6753" ht="14.25" customHeight="1">
      <c r="A6753" s="74" t="s">
        <v>13412</v>
      </c>
      <c r="B6753" s="74" t="s">
        <v>14097</v>
      </c>
      <c r="C6753" s="74" t="s">
        <v>57</v>
      </c>
      <c r="D6753" s="74" t="s">
        <v>14075</v>
      </c>
    </row>
    <row r="6754" ht="14.25" customHeight="1">
      <c r="A6754" s="74" t="s">
        <v>9838</v>
      </c>
      <c r="B6754" s="74" t="s">
        <v>13973</v>
      </c>
      <c r="C6754" s="74" t="s">
        <v>923</v>
      </c>
      <c r="D6754" s="74" t="s">
        <v>14075</v>
      </c>
    </row>
    <row r="6755" ht="14.25" customHeight="1">
      <c r="A6755" s="74" t="s">
        <v>9840</v>
      </c>
      <c r="B6755" s="74" t="s">
        <v>13974</v>
      </c>
      <c r="C6755" s="74" t="s">
        <v>923</v>
      </c>
      <c r="D6755" s="74" t="s">
        <v>14075</v>
      </c>
    </row>
    <row r="6756" ht="14.25" customHeight="1">
      <c r="A6756" s="74" t="s">
        <v>9964</v>
      </c>
      <c r="B6756" s="74" t="s">
        <v>13594</v>
      </c>
      <c r="C6756" s="74" t="s">
        <v>100</v>
      </c>
      <c r="D6756" s="74" t="s">
        <v>14075</v>
      </c>
    </row>
    <row r="6757" ht="14.25" customHeight="1">
      <c r="A6757" s="74" t="s">
        <v>9973</v>
      </c>
      <c r="B6757" s="74" t="s">
        <v>14098</v>
      </c>
      <c r="C6757" s="74" t="s">
        <v>3934</v>
      </c>
      <c r="D6757" s="74" t="s">
        <v>14075</v>
      </c>
    </row>
    <row r="6758" ht="14.25" customHeight="1">
      <c r="A6758" s="74" t="s">
        <v>13830</v>
      </c>
      <c r="B6758" s="74" t="s">
        <v>13831</v>
      </c>
      <c r="C6758" s="74" t="s">
        <v>100</v>
      </c>
      <c r="D6758" s="74" t="s">
        <v>14075</v>
      </c>
    </row>
    <row r="6759" ht="14.25" customHeight="1">
      <c r="A6759" s="74" t="s">
        <v>10184</v>
      </c>
      <c r="B6759" s="74" t="s">
        <v>10185</v>
      </c>
      <c r="C6759" s="74" t="s">
        <v>100</v>
      </c>
      <c r="D6759" s="74" t="s">
        <v>14075</v>
      </c>
    </row>
    <row r="6760" ht="14.25" customHeight="1">
      <c r="A6760" s="74" t="s">
        <v>13414</v>
      </c>
      <c r="B6760" s="74" t="s">
        <v>14099</v>
      </c>
      <c r="C6760" s="74" t="s">
        <v>100</v>
      </c>
      <c r="D6760" s="74" t="s">
        <v>14075</v>
      </c>
    </row>
    <row r="6761" ht="14.25" customHeight="1">
      <c r="A6761" s="74" t="s">
        <v>10194</v>
      </c>
      <c r="B6761" s="74" t="s">
        <v>10195</v>
      </c>
      <c r="C6761" s="74" t="s">
        <v>3934</v>
      </c>
      <c r="D6761" s="74" t="s">
        <v>14075</v>
      </c>
    </row>
    <row r="6762" ht="14.25" customHeight="1">
      <c r="A6762" s="74" t="s">
        <v>10390</v>
      </c>
      <c r="B6762" s="74" t="s">
        <v>14100</v>
      </c>
      <c r="C6762" s="74" t="s">
        <v>100</v>
      </c>
      <c r="D6762" s="74" t="s">
        <v>14075</v>
      </c>
    </row>
    <row r="6763" ht="14.25" customHeight="1">
      <c r="A6763" s="74" t="s">
        <v>13419</v>
      </c>
      <c r="B6763" s="74" t="s">
        <v>1436</v>
      </c>
      <c r="C6763" s="74" t="s">
        <v>71</v>
      </c>
      <c r="D6763" s="74" t="s">
        <v>14075</v>
      </c>
    </row>
    <row r="6764" ht="14.25" customHeight="1">
      <c r="A6764" s="74" t="s">
        <v>10476</v>
      </c>
      <c r="B6764" s="74" t="s">
        <v>10477</v>
      </c>
      <c r="C6764" s="74" t="s">
        <v>3934</v>
      </c>
      <c r="D6764" s="74" t="s">
        <v>14075</v>
      </c>
    </row>
    <row r="6765" ht="14.25" customHeight="1">
      <c r="A6765" s="74" t="s">
        <v>13420</v>
      </c>
      <c r="B6765" s="74" t="s">
        <v>665</v>
      </c>
      <c r="C6765" s="74" t="s">
        <v>127</v>
      </c>
      <c r="D6765" s="74" t="s">
        <v>14075</v>
      </c>
    </row>
    <row r="6766" ht="14.25" customHeight="1">
      <c r="A6766" s="74" t="s">
        <v>13421</v>
      </c>
      <c r="B6766" s="74" t="s">
        <v>744</v>
      </c>
      <c r="C6766" s="74" t="s">
        <v>127</v>
      </c>
      <c r="D6766" s="74" t="s">
        <v>14075</v>
      </c>
    </row>
    <row r="6767" ht="14.25" customHeight="1">
      <c r="A6767" s="74" t="s">
        <v>10567</v>
      </c>
      <c r="B6767" s="74" t="s">
        <v>10568</v>
      </c>
      <c r="C6767" s="74" t="s">
        <v>3968</v>
      </c>
      <c r="D6767" s="74" t="s">
        <v>14075</v>
      </c>
    </row>
    <row r="6768" ht="14.25" customHeight="1">
      <c r="A6768" s="74" t="s">
        <v>10577</v>
      </c>
      <c r="B6768" s="74" t="s">
        <v>14101</v>
      </c>
      <c r="C6768" s="74" t="s">
        <v>3934</v>
      </c>
      <c r="D6768" s="74" t="s">
        <v>14075</v>
      </c>
    </row>
    <row r="6769" ht="14.25" customHeight="1">
      <c r="A6769" s="74" t="s">
        <v>10603</v>
      </c>
      <c r="B6769" s="74" t="s">
        <v>10604</v>
      </c>
      <c r="C6769" s="74" t="s">
        <v>100</v>
      </c>
      <c r="D6769" s="74" t="s">
        <v>14075</v>
      </c>
    </row>
    <row r="6770" ht="14.25" customHeight="1">
      <c r="A6770" s="74" t="s">
        <v>10605</v>
      </c>
      <c r="B6770" s="74" t="s">
        <v>10606</v>
      </c>
      <c r="C6770" s="74" t="s">
        <v>100</v>
      </c>
      <c r="D6770" s="74" t="s">
        <v>14075</v>
      </c>
    </row>
    <row r="6771" ht="14.25" customHeight="1">
      <c r="A6771" s="74" t="s">
        <v>10607</v>
      </c>
      <c r="B6771" s="74" t="s">
        <v>10608</v>
      </c>
      <c r="C6771" s="74" t="s">
        <v>100</v>
      </c>
      <c r="D6771" s="74" t="s">
        <v>14075</v>
      </c>
    </row>
    <row r="6772" ht="14.25" customHeight="1">
      <c r="A6772" s="74" t="s">
        <v>10609</v>
      </c>
      <c r="B6772" s="74" t="s">
        <v>125</v>
      </c>
      <c r="C6772" s="74" t="s">
        <v>100</v>
      </c>
      <c r="D6772" s="74" t="s">
        <v>14075</v>
      </c>
    </row>
    <row r="6773" ht="14.25" customHeight="1">
      <c r="A6773" s="74" t="s">
        <v>10610</v>
      </c>
      <c r="B6773" s="74" t="s">
        <v>10611</v>
      </c>
      <c r="C6773" s="74" t="s">
        <v>100</v>
      </c>
      <c r="D6773" s="74" t="s">
        <v>14075</v>
      </c>
    </row>
    <row r="6774" ht="14.25" customHeight="1">
      <c r="A6774" s="74" t="s">
        <v>13422</v>
      </c>
      <c r="B6774" s="74" t="s">
        <v>1444</v>
      </c>
      <c r="C6774" s="74" t="s">
        <v>100</v>
      </c>
      <c r="D6774" s="74" t="s">
        <v>14075</v>
      </c>
    </row>
    <row r="6775" ht="14.25" customHeight="1">
      <c r="A6775" s="74" t="s">
        <v>10612</v>
      </c>
      <c r="B6775" s="74" t="s">
        <v>966</v>
      </c>
      <c r="C6775" s="74" t="s">
        <v>100</v>
      </c>
      <c r="D6775" s="74" t="s">
        <v>14075</v>
      </c>
    </row>
    <row r="6776" ht="14.25" customHeight="1">
      <c r="A6776" s="74" t="s">
        <v>10613</v>
      </c>
      <c r="B6776" s="74" t="s">
        <v>10614</v>
      </c>
      <c r="C6776" s="74" t="s">
        <v>100</v>
      </c>
      <c r="D6776" s="74" t="s">
        <v>14075</v>
      </c>
    </row>
    <row r="6777" ht="14.25" customHeight="1">
      <c r="A6777" s="74" t="s">
        <v>10615</v>
      </c>
      <c r="B6777" s="74" t="s">
        <v>853</v>
      </c>
      <c r="C6777" s="74" t="s">
        <v>100</v>
      </c>
      <c r="D6777" s="74" t="s">
        <v>14075</v>
      </c>
    </row>
    <row r="6778" ht="14.25" customHeight="1">
      <c r="A6778" s="74" t="s">
        <v>10616</v>
      </c>
      <c r="B6778" s="74" t="s">
        <v>10617</v>
      </c>
      <c r="C6778" s="74" t="s">
        <v>100</v>
      </c>
      <c r="D6778" s="74" t="s">
        <v>14075</v>
      </c>
    </row>
    <row r="6779" ht="14.25" customHeight="1">
      <c r="A6779" s="74" t="s">
        <v>13423</v>
      </c>
      <c r="B6779" s="74" t="s">
        <v>13424</v>
      </c>
      <c r="C6779" s="74" t="s">
        <v>3934</v>
      </c>
      <c r="D6779" s="74" t="s">
        <v>14075</v>
      </c>
    </row>
    <row r="6780" ht="14.25" customHeight="1">
      <c r="A6780" s="74" t="s">
        <v>10625</v>
      </c>
      <c r="B6780" s="74" t="s">
        <v>10626</v>
      </c>
      <c r="C6780" s="74" t="s">
        <v>100</v>
      </c>
      <c r="D6780" s="74" t="s">
        <v>14075</v>
      </c>
    </row>
    <row r="6781" ht="14.25" customHeight="1">
      <c r="A6781" s="74" t="s">
        <v>10720</v>
      </c>
      <c r="B6781" s="74" t="s">
        <v>10721</v>
      </c>
      <c r="C6781" s="74" t="s">
        <v>3934</v>
      </c>
      <c r="D6781" s="74" t="s">
        <v>14075</v>
      </c>
    </row>
    <row r="6782" ht="14.25" customHeight="1">
      <c r="A6782" s="74" t="s">
        <v>10734</v>
      </c>
      <c r="B6782" s="74" t="s">
        <v>10735</v>
      </c>
      <c r="C6782" s="74" t="s">
        <v>3934</v>
      </c>
      <c r="D6782" s="74" t="s">
        <v>14075</v>
      </c>
    </row>
    <row r="6783" ht="14.25" customHeight="1">
      <c r="A6783" s="74" t="s">
        <v>10788</v>
      </c>
      <c r="B6783" s="74" t="s">
        <v>10789</v>
      </c>
      <c r="C6783" s="74" t="s">
        <v>3934</v>
      </c>
      <c r="D6783" s="74" t="s">
        <v>14075</v>
      </c>
    </row>
    <row r="6784" ht="14.25" customHeight="1">
      <c r="A6784" s="74" t="s">
        <v>13425</v>
      </c>
      <c r="B6784" s="74" t="s">
        <v>13426</v>
      </c>
      <c r="C6784" s="74" t="s">
        <v>923</v>
      </c>
      <c r="D6784" s="74" t="s">
        <v>14075</v>
      </c>
    </row>
    <row r="6785" ht="14.25" customHeight="1">
      <c r="A6785" s="74" t="s">
        <v>13427</v>
      </c>
      <c r="B6785" s="74" t="s">
        <v>13428</v>
      </c>
      <c r="C6785" s="74" t="s">
        <v>3968</v>
      </c>
      <c r="D6785" s="74" t="s">
        <v>14075</v>
      </c>
    </row>
    <row r="6786" ht="14.25" customHeight="1">
      <c r="A6786" s="74" t="s">
        <v>13429</v>
      </c>
      <c r="B6786" s="74" t="s">
        <v>13430</v>
      </c>
      <c r="C6786" s="74" t="s">
        <v>66</v>
      </c>
      <c r="D6786" s="74" t="s">
        <v>14075</v>
      </c>
    </row>
    <row r="6787" ht="14.25" customHeight="1">
      <c r="A6787" s="74" t="s">
        <v>13431</v>
      </c>
      <c r="B6787" s="74" t="s">
        <v>13432</v>
      </c>
      <c r="C6787" s="74" t="s">
        <v>3968</v>
      </c>
      <c r="D6787" s="74" t="s">
        <v>14075</v>
      </c>
    </row>
    <row r="6788" ht="14.25" customHeight="1">
      <c r="A6788" s="74" t="s">
        <v>10840</v>
      </c>
      <c r="B6788" s="74" t="s">
        <v>14102</v>
      </c>
      <c r="C6788" s="74" t="s">
        <v>3968</v>
      </c>
      <c r="D6788" s="74" t="s">
        <v>14075</v>
      </c>
    </row>
    <row r="6789" ht="14.25" customHeight="1">
      <c r="A6789" s="74" t="s">
        <v>10847</v>
      </c>
      <c r="B6789" s="74" t="s">
        <v>14103</v>
      </c>
      <c r="C6789" s="74" t="s">
        <v>3934</v>
      </c>
      <c r="D6789" s="74" t="s">
        <v>14075</v>
      </c>
    </row>
    <row r="6790" ht="14.25" customHeight="1">
      <c r="A6790" s="74" t="s">
        <v>10881</v>
      </c>
      <c r="B6790" s="74" t="s">
        <v>14104</v>
      </c>
      <c r="C6790" s="74" t="s">
        <v>71</v>
      </c>
      <c r="D6790" s="74" t="s">
        <v>14075</v>
      </c>
    </row>
    <row r="6791" ht="14.25" customHeight="1">
      <c r="A6791" s="74" t="s">
        <v>10939</v>
      </c>
      <c r="B6791" s="74" t="s">
        <v>10940</v>
      </c>
      <c r="C6791" s="74" t="s">
        <v>3968</v>
      </c>
      <c r="D6791" s="74" t="s">
        <v>14075</v>
      </c>
    </row>
    <row r="6792" ht="14.25" customHeight="1">
      <c r="A6792" s="74" t="s">
        <v>10978</v>
      </c>
      <c r="B6792" s="74" t="s">
        <v>10979</v>
      </c>
      <c r="C6792" s="74" t="s">
        <v>3934</v>
      </c>
      <c r="D6792" s="74" t="s">
        <v>14075</v>
      </c>
    </row>
    <row r="6793" ht="14.25" customHeight="1">
      <c r="A6793" s="74" t="s">
        <v>11018</v>
      </c>
      <c r="B6793" s="74" t="s">
        <v>14105</v>
      </c>
      <c r="C6793" s="74" t="s">
        <v>57</v>
      </c>
      <c r="D6793" s="74" t="s">
        <v>14075</v>
      </c>
    </row>
    <row r="6794" ht="14.25" customHeight="1">
      <c r="A6794" s="74" t="s">
        <v>11137</v>
      </c>
      <c r="B6794" s="74" t="s">
        <v>14106</v>
      </c>
      <c r="C6794" s="74" t="s">
        <v>3934</v>
      </c>
      <c r="D6794" s="74" t="s">
        <v>14075</v>
      </c>
    </row>
    <row r="6795" ht="14.25" customHeight="1">
      <c r="A6795" s="74" t="s">
        <v>11139</v>
      </c>
      <c r="B6795" s="74" t="s">
        <v>11140</v>
      </c>
      <c r="C6795" s="74" t="s">
        <v>100</v>
      </c>
      <c r="D6795" s="74" t="s">
        <v>14075</v>
      </c>
    </row>
    <row r="6796" ht="14.25" customHeight="1">
      <c r="A6796" s="74" t="s">
        <v>11141</v>
      </c>
      <c r="B6796" s="74" t="s">
        <v>11142</v>
      </c>
      <c r="C6796" s="74" t="s">
        <v>3968</v>
      </c>
      <c r="D6796" s="74" t="s">
        <v>14075</v>
      </c>
    </row>
    <row r="6797" ht="14.25" customHeight="1">
      <c r="A6797" s="74" t="s">
        <v>11161</v>
      </c>
      <c r="B6797" s="74" t="s">
        <v>11162</v>
      </c>
      <c r="C6797" s="74" t="s">
        <v>71</v>
      </c>
      <c r="D6797" s="74" t="s">
        <v>14075</v>
      </c>
    </row>
    <row r="6798" ht="14.25" customHeight="1">
      <c r="A6798" s="74" t="s">
        <v>3717</v>
      </c>
      <c r="B6798" s="74" t="s">
        <v>807</v>
      </c>
      <c r="C6798" s="74" t="s">
        <v>3968</v>
      </c>
      <c r="D6798" s="74" t="s">
        <v>14075</v>
      </c>
    </row>
    <row r="6799" ht="14.25" customHeight="1">
      <c r="A6799" s="74" t="s">
        <v>3718</v>
      </c>
      <c r="B6799" s="74" t="s">
        <v>825</v>
      </c>
      <c r="C6799" s="74" t="s">
        <v>3968</v>
      </c>
      <c r="D6799" s="74" t="s">
        <v>14075</v>
      </c>
    </row>
    <row r="6800" ht="14.25" customHeight="1">
      <c r="A6800" s="74" t="s">
        <v>11343</v>
      </c>
      <c r="B6800" s="74" t="s">
        <v>14107</v>
      </c>
      <c r="C6800" s="74" t="s">
        <v>100</v>
      </c>
      <c r="D6800" s="74" t="s">
        <v>14075</v>
      </c>
    </row>
    <row r="6801" ht="14.25" customHeight="1">
      <c r="A6801" s="74" t="s">
        <v>11347</v>
      </c>
      <c r="B6801" s="74" t="s">
        <v>11348</v>
      </c>
      <c r="C6801" s="74" t="s">
        <v>3934</v>
      </c>
      <c r="D6801" s="74" t="s">
        <v>14075</v>
      </c>
    </row>
    <row r="6802" ht="14.25" customHeight="1">
      <c r="A6802" s="74" t="s">
        <v>11444</v>
      </c>
      <c r="B6802" s="74" t="s">
        <v>11445</v>
      </c>
      <c r="C6802" s="74" t="s">
        <v>100</v>
      </c>
      <c r="D6802" s="74" t="s">
        <v>14075</v>
      </c>
    </row>
    <row r="6803" ht="14.25" customHeight="1">
      <c r="A6803" s="74" t="s">
        <v>11494</v>
      </c>
      <c r="B6803" s="74" t="s">
        <v>830</v>
      </c>
      <c r="C6803" s="74" t="s">
        <v>100</v>
      </c>
      <c r="D6803" s="74" t="s">
        <v>14075</v>
      </c>
    </row>
    <row r="6804" ht="14.25" customHeight="1">
      <c r="A6804" s="74" t="s">
        <v>11515</v>
      </c>
      <c r="B6804" s="74" t="s">
        <v>14108</v>
      </c>
      <c r="C6804" s="74" t="s">
        <v>3934</v>
      </c>
      <c r="D6804" s="74" t="s">
        <v>14075</v>
      </c>
    </row>
    <row r="6805" ht="14.25" customHeight="1">
      <c r="A6805" s="74" t="s">
        <v>11523</v>
      </c>
      <c r="B6805" s="74" t="s">
        <v>11524</v>
      </c>
      <c r="C6805" s="74" t="s">
        <v>100</v>
      </c>
      <c r="D6805" s="74" t="s">
        <v>14075</v>
      </c>
    </row>
    <row r="6806" ht="14.25" customHeight="1">
      <c r="A6806" s="74" t="s">
        <v>11546</v>
      </c>
      <c r="B6806" s="74" t="s">
        <v>11547</v>
      </c>
      <c r="C6806" s="74" t="s">
        <v>1026</v>
      </c>
      <c r="D6806" s="74" t="s">
        <v>14075</v>
      </c>
    </row>
    <row r="6807" ht="14.25" customHeight="1">
      <c r="A6807" s="74" t="s">
        <v>13433</v>
      </c>
      <c r="B6807" s="74" t="s">
        <v>1494</v>
      </c>
      <c r="C6807" s="74" t="s">
        <v>50</v>
      </c>
      <c r="D6807" s="74" t="s">
        <v>14075</v>
      </c>
    </row>
    <row r="6808" ht="14.25" customHeight="1">
      <c r="A6808" s="74" t="s">
        <v>13434</v>
      </c>
      <c r="B6808" s="74" t="s">
        <v>1498</v>
      </c>
      <c r="C6808" s="74" t="s">
        <v>50</v>
      </c>
      <c r="D6808" s="74" t="s">
        <v>14075</v>
      </c>
    </row>
    <row r="6809" ht="14.25" customHeight="1">
      <c r="A6809" s="74" t="s">
        <v>11596</v>
      </c>
      <c r="B6809" s="74" t="s">
        <v>11597</v>
      </c>
      <c r="C6809" s="74" t="s">
        <v>57</v>
      </c>
      <c r="D6809" s="74" t="s">
        <v>14075</v>
      </c>
    </row>
    <row r="6810" ht="14.25" customHeight="1">
      <c r="A6810" s="74" t="s">
        <v>11600</v>
      </c>
      <c r="B6810" s="74" t="s">
        <v>11601</v>
      </c>
      <c r="C6810" s="74" t="s">
        <v>3934</v>
      </c>
      <c r="D6810" s="74" t="s">
        <v>14075</v>
      </c>
    </row>
    <row r="6811" ht="14.25" customHeight="1">
      <c r="A6811" s="74" t="s">
        <v>11631</v>
      </c>
      <c r="B6811" s="74" t="s">
        <v>976</v>
      </c>
      <c r="C6811" s="74" t="s">
        <v>923</v>
      </c>
      <c r="D6811" s="74" t="s">
        <v>14075</v>
      </c>
    </row>
    <row r="6812" ht="14.25" customHeight="1">
      <c r="A6812" s="74" t="s">
        <v>11650</v>
      </c>
      <c r="B6812" s="74" t="s">
        <v>11651</v>
      </c>
      <c r="C6812" s="74" t="s">
        <v>3934</v>
      </c>
      <c r="D6812" s="74" t="s">
        <v>14075</v>
      </c>
    </row>
    <row r="6813" ht="14.25" customHeight="1">
      <c r="A6813" s="74" t="s">
        <v>11753</v>
      </c>
      <c r="B6813" s="74" t="s">
        <v>11754</v>
      </c>
      <c r="C6813" s="74" t="s">
        <v>50</v>
      </c>
      <c r="D6813" s="74" t="s">
        <v>14075</v>
      </c>
    </row>
    <row r="6814" ht="14.25" customHeight="1">
      <c r="A6814" s="74" t="s">
        <v>13435</v>
      </c>
      <c r="B6814" s="74" t="s">
        <v>1692</v>
      </c>
      <c r="C6814" s="74" t="s">
        <v>3968</v>
      </c>
      <c r="D6814" s="74" t="s">
        <v>14075</v>
      </c>
    </row>
    <row r="6815" ht="14.25" customHeight="1">
      <c r="A6815" s="74" t="s">
        <v>13436</v>
      </c>
      <c r="B6815" s="74" t="s">
        <v>1697</v>
      </c>
      <c r="C6815" s="74" t="s">
        <v>3968</v>
      </c>
      <c r="D6815" s="74" t="s">
        <v>14075</v>
      </c>
    </row>
    <row r="6816" ht="14.25" customHeight="1">
      <c r="A6816" s="74" t="s">
        <v>13437</v>
      </c>
      <c r="B6816" s="74" t="s">
        <v>1707</v>
      </c>
      <c r="C6816" s="74" t="s">
        <v>3968</v>
      </c>
      <c r="D6816" s="74" t="s">
        <v>14075</v>
      </c>
    </row>
    <row r="6817" ht="14.25" customHeight="1">
      <c r="A6817" s="74" t="s">
        <v>13438</v>
      </c>
      <c r="B6817" s="74" t="s">
        <v>1712</v>
      </c>
      <c r="C6817" s="74" t="s">
        <v>3968</v>
      </c>
      <c r="D6817" s="74" t="s">
        <v>14075</v>
      </c>
    </row>
    <row r="6818" ht="14.25" customHeight="1">
      <c r="A6818" s="74" t="s">
        <v>13439</v>
      </c>
      <c r="B6818" s="74" t="s">
        <v>1717</v>
      </c>
      <c r="C6818" s="74" t="s">
        <v>3968</v>
      </c>
      <c r="D6818" s="74" t="s">
        <v>14075</v>
      </c>
    </row>
    <row r="6819" ht="14.25" customHeight="1">
      <c r="A6819" s="74" t="s">
        <v>13440</v>
      </c>
      <c r="B6819" s="74" t="s">
        <v>1722</v>
      </c>
      <c r="C6819" s="74" t="s">
        <v>3968</v>
      </c>
      <c r="D6819" s="74" t="s">
        <v>14075</v>
      </c>
    </row>
    <row r="6820" ht="14.25" customHeight="1">
      <c r="A6820" s="74" t="s">
        <v>13441</v>
      </c>
      <c r="B6820" s="74" t="s">
        <v>13510</v>
      </c>
      <c r="C6820" s="74" t="s">
        <v>3934</v>
      </c>
      <c r="D6820" s="74" t="s">
        <v>14075</v>
      </c>
    </row>
    <row r="6821" ht="14.25" customHeight="1">
      <c r="A6821" s="74" t="s">
        <v>13443</v>
      </c>
      <c r="B6821" s="74" t="s">
        <v>1702</v>
      </c>
      <c r="C6821" s="74" t="s">
        <v>3968</v>
      </c>
      <c r="D6821" s="74" t="s">
        <v>14075</v>
      </c>
    </row>
    <row r="6822" ht="14.25" customHeight="1">
      <c r="A6822" s="74" t="s">
        <v>12028</v>
      </c>
      <c r="B6822" s="74" t="s">
        <v>1552</v>
      </c>
      <c r="C6822" s="74" t="s">
        <v>127</v>
      </c>
      <c r="D6822" s="74" t="s">
        <v>14075</v>
      </c>
    </row>
    <row r="6823" ht="14.25" customHeight="1">
      <c r="A6823" s="74" t="s">
        <v>12029</v>
      </c>
      <c r="B6823" s="74" t="s">
        <v>12030</v>
      </c>
      <c r="C6823" s="74" t="s">
        <v>3934</v>
      </c>
      <c r="D6823" s="74" t="s">
        <v>14075</v>
      </c>
    </row>
    <row r="6824" ht="14.25" customHeight="1">
      <c r="A6824" s="74" t="s">
        <v>12031</v>
      </c>
      <c r="B6824" s="74" t="s">
        <v>12032</v>
      </c>
      <c r="C6824" s="74" t="s">
        <v>50</v>
      </c>
      <c r="D6824" s="74" t="s">
        <v>14075</v>
      </c>
    </row>
    <row r="6825" ht="14.25" customHeight="1">
      <c r="A6825" s="74" t="s">
        <v>13444</v>
      </c>
      <c r="B6825" s="74" t="s">
        <v>495</v>
      </c>
      <c r="C6825" s="74" t="s">
        <v>50</v>
      </c>
      <c r="D6825" s="74" t="s">
        <v>14075</v>
      </c>
    </row>
    <row r="6826" ht="14.25" customHeight="1">
      <c r="A6826" s="74" t="s">
        <v>12082</v>
      </c>
      <c r="B6826" s="74" t="s">
        <v>12083</v>
      </c>
      <c r="C6826" s="74" t="s">
        <v>3934</v>
      </c>
      <c r="D6826" s="74" t="s">
        <v>14075</v>
      </c>
    </row>
    <row r="6827" ht="14.25" customHeight="1">
      <c r="A6827" s="74" t="s">
        <v>13445</v>
      </c>
      <c r="B6827" s="74" t="s">
        <v>13446</v>
      </c>
      <c r="C6827" s="74" t="s">
        <v>57</v>
      </c>
      <c r="D6827" s="74" t="s">
        <v>14075</v>
      </c>
    </row>
    <row r="6828" ht="14.25" customHeight="1">
      <c r="A6828" s="74" t="s">
        <v>13447</v>
      </c>
      <c r="B6828" s="74" t="s">
        <v>1730</v>
      </c>
      <c r="C6828" s="74" t="s">
        <v>100</v>
      </c>
      <c r="D6828" s="74" t="s">
        <v>14075</v>
      </c>
    </row>
    <row r="6829" ht="14.25" customHeight="1">
      <c r="A6829" s="74" t="s">
        <v>12169</v>
      </c>
      <c r="B6829" s="74" t="s">
        <v>14109</v>
      </c>
      <c r="C6829" s="74" t="s">
        <v>3934</v>
      </c>
      <c r="D6829" s="74" t="s">
        <v>14075</v>
      </c>
    </row>
    <row r="6830" ht="14.25" customHeight="1">
      <c r="A6830" s="74" t="s">
        <v>12243</v>
      </c>
      <c r="B6830" s="74" t="s">
        <v>12244</v>
      </c>
      <c r="C6830" s="74" t="s">
        <v>100</v>
      </c>
      <c r="D6830" s="74" t="s">
        <v>14075</v>
      </c>
    </row>
    <row r="6831" ht="14.25" customHeight="1">
      <c r="A6831" s="74" t="s">
        <v>12245</v>
      </c>
      <c r="B6831" s="74" t="s">
        <v>12246</v>
      </c>
      <c r="C6831" s="74" t="s">
        <v>3934</v>
      </c>
      <c r="D6831" s="74" t="s">
        <v>14075</v>
      </c>
    </row>
    <row r="6832" ht="14.25" customHeight="1">
      <c r="A6832" s="74" t="s">
        <v>12247</v>
      </c>
      <c r="B6832" s="74" t="s">
        <v>12248</v>
      </c>
      <c r="C6832" s="74" t="s">
        <v>3968</v>
      </c>
      <c r="D6832" s="74" t="s">
        <v>14075</v>
      </c>
    </row>
    <row r="6833" ht="14.25" customHeight="1">
      <c r="A6833" s="74" t="s">
        <v>12266</v>
      </c>
      <c r="B6833" s="74" t="s">
        <v>12267</v>
      </c>
      <c r="C6833" s="74" t="s">
        <v>3934</v>
      </c>
      <c r="D6833" s="74" t="s">
        <v>14075</v>
      </c>
    </row>
    <row r="6834" ht="14.25" customHeight="1">
      <c r="A6834" s="74" t="s">
        <v>12268</v>
      </c>
      <c r="B6834" s="74" t="s">
        <v>14110</v>
      </c>
      <c r="C6834" s="74" t="s">
        <v>100</v>
      </c>
      <c r="D6834" s="74" t="s">
        <v>14075</v>
      </c>
    </row>
    <row r="6835" ht="14.25" customHeight="1">
      <c r="A6835" s="74" t="s">
        <v>12280</v>
      </c>
      <c r="B6835" s="74" t="s">
        <v>12281</v>
      </c>
      <c r="C6835" s="74" t="s">
        <v>100</v>
      </c>
      <c r="D6835" s="74" t="s">
        <v>14075</v>
      </c>
    </row>
    <row r="6836" ht="14.25" customHeight="1">
      <c r="A6836" s="74" t="s">
        <v>13448</v>
      </c>
      <c r="B6836" s="74" t="s">
        <v>1755</v>
      </c>
      <c r="C6836" s="74" t="s">
        <v>50</v>
      </c>
      <c r="D6836" s="74" t="s">
        <v>14075</v>
      </c>
    </row>
    <row r="6837" ht="14.25" customHeight="1">
      <c r="A6837" s="74" t="s">
        <v>13449</v>
      </c>
      <c r="B6837" s="74" t="s">
        <v>2947</v>
      </c>
      <c r="C6837" s="74" t="s">
        <v>3968</v>
      </c>
      <c r="D6837" s="74" t="s">
        <v>14075</v>
      </c>
    </row>
    <row r="6838" ht="14.25" customHeight="1">
      <c r="A6838" s="74" t="s">
        <v>12412</v>
      </c>
      <c r="B6838" s="74" t="s">
        <v>1763</v>
      </c>
      <c r="C6838" s="74" t="s">
        <v>100</v>
      </c>
      <c r="D6838" s="74" t="s">
        <v>14075</v>
      </c>
    </row>
    <row r="6839" ht="14.25" customHeight="1">
      <c r="A6839" s="74" t="s">
        <v>12413</v>
      </c>
      <c r="B6839" s="74" t="s">
        <v>12411</v>
      </c>
      <c r="C6839" s="74" t="s">
        <v>3934</v>
      </c>
      <c r="D6839" s="74" t="s">
        <v>14075</v>
      </c>
    </row>
    <row r="6840" ht="14.25" customHeight="1">
      <c r="A6840" s="74" t="s">
        <v>12416</v>
      </c>
      <c r="B6840" s="74" t="s">
        <v>12417</v>
      </c>
      <c r="C6840" s="74" t="s">
        <v>3968</v>
      </c>
      <c r="D6840" s="74" t="s">
        <v>14075</v>
      </c>
    </row>
    <row r="6841" ht="14.25" customHeight="1">
      <c r="A6841" s="74" t="s">
        <v>12418</v>
      </c>
      <c r="B6841" s="74" t="s">
        <v>12419</v>
      </c>
      <c r="C6841" s="74" t="s">
        <v>3934</v>
      </c>
      <c r="D6841" s="74" t="s">
        <v>14075</v>
      </c>
    </row>
    <row r="6842" ht="14.25" customHeight="1">
      <c r="A6842" s="74" t="s">
        <v>12422</v>
      </c>
      <c r="B6842" s="74" t="s">
        <v>12423</v>
      </c>
      <c r="C6842" s="74" t="s">
        <v>3968</v>
      </c>
      <c r="D6842" s="74" t="s">
        <v>14075</v>
      </c>
    </row>
    <row r="6843" ht="14.25" customHeight="1">
      <c r="A6843" s="74" t="s">
        <v>12425</v>
      </c>
      <c r="B6843" s="74" t="s">
        <v>12426</v>
      </c>
      <c r="C6843" s="74" t="s">
        <v>3968</v>
      </c>
      <c r="D6843" s="74" t="s">
        <v>14075</v>
      </c>
    </row>
    <row r="6844" ht="14.25" customHeight="1">
      <c r="A6844" s="74" t="s">
        <v>12427</v>
      </c>
      <c r="B6844" s="74" t="s">
        <v>12428</v>
      </c>
      <c r="C6844" s="74" t="s">
        <v>3934</v>
      </c>
      <c r="D6844" s="74" t="s">
        <v>14075</v>
      </c>
    </row>
    <row r="6845" ht="14.25" customHeight="1">
      <c r="A6845" s="74" t="s">
        <v>13450</v>
      </c>
      <c r="B6845" s="74" t="s">
        <v>1771</v>
      </c>
      <c r="C6845" s="74" t="s">
        <v>3968</v>
      </c>
      <c r="D6845" s="74" t="s">
        <v>14075</v>
      </c>
    </row>
    <row r="6846" ht="14.25" customHeight="1">
      <c r="A6846" s="74" t="s">
        <v>12499</v>
      </c>
      <c r="B6846" s="74" t="s">
        <v>1657</v>
      </c>
      <c r="C6846" s="74" t="s">
        <v>50</v>
      </c>
      <c r="D6846" s="74" t="s">
        <v>14075</v>
      </c>
    </row>
    <row r="6847" ht="14.25" customHeight="1">
      <c r="A6847" s="74" t="s">
        <v>12500</v>
      </c>
      <c r="B6847" s="74" t="s">
        <v>1663</v>
      </c>
      <c r="C6847" s="74" t="s">
        <v>3968</v>
      </c>
      <c r="D6847" s="74" t="s">
        <v>14075</v>
      </c>
    </row>
    <row r="6848" ht="14.25" customHeight="1">
      <c r="A6848" s="74" t="s">
        <v>12505</v>
      </c>
      <c r="B6848" s="74" t="s">
        <v>1573</v>
      </c>
      <c r="C6848" s="74" t="s">
        <v>923</v>
      </c>
      <c r="D6848" s="74" t="s">
        <v>14075</v>
      </c>
    </row>
    <row r="6849" ht="14.25" customHeight="1">
      <c r="A6849" s="74" t="s">
        <v>12506</v>
      </c>
      <c r="B6849" s="74" t="s">
        <v>12507</v>
      </c>
      <c r="C6849" s="74" t="s">
        <v>3934</v>
      </c>
      <c r="D6849" s="74" t="s">
        <v>14075</v>
      </c>
    </row>
    <row r="6850" ht="14.25" customHeight="1">
      <c r="A6850" s="74" t="s">
        <v>12561</v>
      </c>
      <c r="B6850" s="74" t="s">
        <v>12562</v>
      </c>
      <c r="C6850" s="74" t="s">
        <v>71</v>
      </c>
      <c r="D6850" s="74" t="s">
        <v>14075</v>
      </c>
    </row>
    <row r="6851" ht="14.25" customHeight="1">
      <c r="A6851" s="74" t="s">
        <v>12571</v>
      </c>
      <c r="B6851" s="74" t="s">
        <v>12572</v>
      </c>
      <c r="C6851" s="74" t="s">
        <v>923</v>
      </c>
      <c r="D6851" s="74" t="s">
        <v>14075</v>
      </c>
    </row>
    <row r="6852" ht="14.25" customHeight="1">
      <c r="A6852" s="74" t="s">
        <v>13451</v>
      </c>
      <c r="B6852" s="74" t="s">
        <v>13452</v>
      </c>
      <c r="C6852" s="74" t="s">
        <v>3934</v>
      </c>
      <c r="D6852" s="74" t="s">
        <v>14075</v>
      </c>
    </row>
    <row r="6853" ht="14.25" customHeight="1">
      <c r="A6853" s="74" t="s">
        <v>12591</v>
      </c>
      <c r="B6853" s="74" t="s">
        <v>12592</v>
      </c>
      <c r="C6853" s="74" t="s">
        <v>6563</v>
      </c>
      <c r="D6853" s="74" t="s">
        <v>14075</v>
      </c>
    </row>
    <row r="6854" ht="14.25" customHeight="1">
      <c r="A6854" s="74" t="s">
        <v>12593</v>
      </c>
      <c r="B6854" s="74" t="s">
        <v>6565</v>
      </c>
      <c r="C6854" s="74" t="s">
        <v>3968</v>
      </c>
      <c r="D6854" s="74" t="s">
        <v>14075</v>
      </c>
    </row>
    <row r="6855" ht="14.25" customHeight="1">
      <c r="A6855" s="74" t="s">
        <v>12652</v>
      </c>
      <c r="B6855" s="74" t="s">
        <v>12653</v>
      </c>
      <c r="C6855" s="74" t="s">
        <v>3934</v>
      </c>
      <c r="D6855" s="74" t="s">
        <v>14075</v>
      </c>
    </row>
    <row r="6856" ht="14.25" customHeight="1">
      <c r="A6856" s="74" t="s">
        <v>12660</v>
      </c>
      <c r="B6856" s="74" t="s">
        <v>12661</v>
      </c>
      <c r="C6856" s="74" t="s">
        <v>3934</v>
      </c>
      <c r="D6856" s="74" t="s">
        <v>14075</v>
      </c>
    </row>
    <row r="6857" ht="14.25" customHeight="1">
      <c r="A6857" s="74" t="s">
        <v>12680</v>
      </c>
      <c r="B6857" s="74" t="s">
        <v>12681</v>
      </c>
      <c r="C6857" s="74" t="s">
        <v>3934</v>
      </c>
      <c r="D6857" s="74" t="s">
        <v>14075</v>
      </c>
    </row>
    <row r="6858" ht="14.25" customHeight="1">
      <c r="A6858" s="74" t="s">
        <v>3713</v>
      </c>
      <c r="B6858" s="74" t="s">
        <v>1853</v>
      </c>
      <c r="C6858" s="74" t="s">
        <v>3968</v>
      </c>
      <c r="D6858" s="74" t="s">
        <v>14075</v>
      </c>
    </row>
    <row r="6859" ht="14.25" customHeight="1">
      <c r="A6859" s="74" t="s">
        <v>13453</v>
      </c>
      <c r="B6859" s="74" t="s">
        <v>325</v>
      </c>
      <c r="C6859" s="74" t="s">
        <v>100</v>
      </c>
      <c r="D6859" s="74" t="s">
        <v>14075</v>
      </c>
    </row>
    <row r="6860" ht="14.25" customHeight="1">
      <c r="A6860" s="74" t="s">
        <v>12697</v>
      </c>
      <c r="B6860" s="74" t="s">
        <v>12698</v>
      </c>
      <c r="C6860" s="74" t="s">
        <v>3934</v>
      </c>
      <c r="D6860" s="74" t="s">
        <v>14075</v>
      </c>
    </row>
    <row r="6861" ht="14.25" customHeight="1">
      <c r="A6861" s="74" t="s">
        <v>12699</v>
      </c>
      <c r="B6861" s="74" t="s">
        <v>12700</v>
      </c>
      <c r="C6861" s="74" t="s">
        <v>127</v>
      </c>
      <c r="D6861" s="74" t="s">
        <v>14075</v>
      </c>
    </row>
    <row r="6862" ht="14.25" customHeight="1">
      <c r="A6862" s="74" t="s">
        <v>13454</v>
      </c>
      <c r="B6862" s="74" t="s">
        <v>994</v>
      </c>
      <c r="C6862" s="74" t="s">
        <v>100</v>
      </c>
      <c r="D6862" s="74" t="s">
        <v>14075</v>
      </c>
    </row>
    <row r="6863" ht="14.25" customHeight="1">
      <c r="A6863" s="74" t="s">
        <v>13455</v>
      </c>
      <c r="B6863" s="74" t="s">
        <v>1857</v>
      </c>
      <c r="C6863" s="74" t="s">
        <v>100</v>
      </c>
      <c r="D6863" s="74" t="s">
        <v>14075</v>
      </c>
    </row>
    <row r="6864" ht="14.25" customHeight="1">
      <c r="A6864" s="74" t="s">
        <v>13456</v>
      </c>
      <c r="B6864" s="74" t="s">
        <v>1861</v>
      </c>
      <c r="C6864" s="74" t="s">
        <v>100</v>
      </c>
      <c r="D6864" s="74" t="s">
        <v>14075</v>
      </c>
    </row>
    <row r="6865" ht="14.25" customHeight="1">
      <c r="A6865" s="74" t="s">
        <v>12741</v>
      </c>
      <c r="B6865" s="74" t="s">
        <v>12742</v>
      </c>
      <c r="C6865" s="74" t="s">
        <v>100</v>
      </c>
      <c r="D6865" s="74" t="s">
        <v>14075</v>
      </c>
    </row>
    <row r="6866" ht="14.25" customHeight="1">
      <c r="A6866" s="74" t="s">
        <v>12783</v>
      </c>
      <c r="B6866" s="74" t="s">
        <v>85</v>
      </c>
      <c r="C6866" s="74" t="s">
        <v>100</v>
      </c>
      <c r="D6866" s="74" t="s">
        <v>14075</v>
      </c>
    </row>
    <row r="6867" ht="14.25" customHeight="1">
      <c r="A6867" s="74" t="s">
        <v>12788</v>
      </c>
      <c r="B6867" s="74" t="s">
        <v>14111</v>
      </c>
      <c r="C6867" s="74" t="s">
        <v>3934</v>
      </c>
      <c r="D6867" s="74" t="s">
        <v>14075</v>
      </c>
    </row>
    <row r="6868" ht="14.25" customHeight="1">
      <c r="A6868" s="74" t="s">
        <v>12789</v>
      </c>
      <c r="B6868" s="74" t="s">
        <v>1873</v>
      </c>
      <c r="C6868" s="74" t="s">
        <v>100</v>
      </c>
      <c r="D6868" s="74" t="s">
        <v>14075</v>
      </c>
    </row>
    <row r="6869" ht="14.25" customHeight="1">
      <c r="A6869" s="74" t="s">
        <v>12804</v>
      </c>
      <c r="B6869" s="74" t="s">
        <v>12805</v>
      </c>
      <c r="C6869" s="74" t="s">
        <v>100</v>
      </c>
      <c r="D6869" s="74" t="s">
        <v>14075</v>
      </c>
    </row>
    <row r="6870" ht="14.25" customHeight="1">
      <c r="A6870" s="74" t="s">
        <v>13457</v>
      </c>
      <c r="B6870" s="74" t="s">
        <v>505</v>
      </c>
      <c r="C6870" s="74" t="s">
        <v>50</v>
      </c>
      <c r="D6870" s="74" t="s">
        <v>14075</v>
      </c>
    </row>
    <row r="6871" ht="14.25" customHeight="1">
      <c r="A6871" s="74" t="s">
        <v>3726</v>
      </c>
      <c r="B6871" s="74" t="s">
        <v>1877</v>
      </c>
      <c r="C6871" s="74" t="s">
        <v>127</v>
      </c>
      <c r="D6871" s="74" t="s">
        <v>14075</v>
      </c>
    </row>
    <row r="6872" ht="14.25" customHeight="1">
      <c r="A6872" s="74" t="s">
        <v>12845</v>
      </c>
      <c r="B6872" s="74" t="s">
        <v>3589</v>
      </c>
      <c r="C6872" s="74" t="s">
        <v>127</v>
      </c>
      <c r="D6872" s="74" t="s">
        <v>14075</v>
      </c>
    </row>
    <row r="6873" ht="14.25" customHeight="1">
      <c r="A6873" s="74" t="s">
        <v>12858</v>
      </c>
      <c r="B6873" s="74" t="s">
        <v>3119</v>
      </c>
      <c r="C6873" s="74" t="s">
        <v>1026</v>
      </c>
      <c r="D6873" s="74" t="s">
        <v>14075</v>
      </c>
    </row>
    <row r="6874" ht="14.25" customHeight="1">
      <c r="A6874" s="74" t="s">
        <v>12861</v>
      </c>
      <c r="B6874" s="74" t="s">
        <v>1171</v>
      </c>
      <c r="C6874" s="74" t="s">
        <v>57</v>
      </c>
      <c r="D6874" s="74" t="s">
        <v>14075</v>
      </c>
    </row>
    <row r="6875" ht="14.25" customHeight="1">
      <c r="A6875" s="74" t="s">
        <v>13458</v>
      </c>
      <c r="B6875" s="74" t="s">
        <v>13459</v>
      </c>
      <c r="C6875" s="74" t="s">
        <v>57</v>
      </c>
      <c r="D6875" s="74" t="s">
        <v>14075</v>
      </c>
    </row>
    <row r="6876" ht="14.25" customHeight="1">
      <c r="A6876" s="74" t="s">
        <v>13460</v>
      </c>
      <c r="B6876" s="74" t="s">
        <v>1951</v>
      </c>
      <c r="C6876" s="74" t="s">
        <v>100</v>
      </c>
      <c r="D6876" s="74" t="s">
        <v>14075</v>
      </c>
    </row>
    <row r="6877" ht="14.25" customHeight="1">
      <c r="A6877" s="74" t="s">
        <v>12945</v>
      </c>
      <c r="B6877" s="74" t="s">
        <v>12946</v>
      </c>
      <c r="C6877" s="74" t="s">
        <v>3934</v>
      </c>
      <c r="D6877" s="74" t="s">
        <v>14075</v>
      </c>
    </row>
    <row r="6878" ht="14.25" customHeight="1">
      <c r="A6878" s="74" t="s">
        <v>12987</v>
      </c>
      <c r="B6878" s="74" t="s">
        <v>12988</v>
      </c>
      <c r="C6878" s="74" t="s">
        <v>3934</v>
      </c>
      <c r="D6878" s="74" t="s">
        <v>14075</v>
      </c>
    </row>
    <row r="6879" ht="14.25" customHeight="1">
      <c r="A6879" s="74" t="s">
        <v>12989</v>
      </c>
      <c r="B6879" s="74" t="s">
        <v>12990</v>
      </c>
      <c r="C6879" s="74" t="s">
        <v>50</v>
      </c>
      <c r="D6879" s="74" t="s">
        <v>14075</v>
      </c>
    </row>
    <row r="6880" ht="14.25" customHeight="1">
      <c r="A6880" s="74" t="s">
        <v>12991</v>
      </c>
      <c r="B6880" s="74" t="s">
        <v>12992</v>
      </c>
      <c r="C6880" s="74" t="s">
        <v>71</v>
      </c>
      <c r="D6880" s="74" t="s">
        <v>14075</v>
      </c>
    </row>
    <row r="6881" ht="14.25" customHeight="1">
      <c r="A6881" s="74" t="s">
        <v>13004</v>
      </c>
      <c r="B6881" s="74" t="s">
        <v>13005</v>
      </c>
      <c r="C6881" s="74" t="s">
        <v>3968</v>
      </c>
      <c r="D6881" s="74" t="s">
        <v>14075</v>
      </c>
    </row>
    <row r="6882" ht="14.25" customHeight="1">
      <c r="A6882" s="74" t="s">
        <v>13462</v>
      </c>
      <c r="B6882" s="74" t="s">
        <v>1955</v>
      </c>
      <c r="C6882" s="74" t="s">
        <v>3968</v>
      </c>
      <c r="D6882" s="74" t="s">
        <v>14075</v>
      </c>
    </row>
    <row r="6883" ht="14.25" customHeight="1">
      <c r="A6883" s="74" t="s">
        <v>13084</v>
      </c>
      <c r="B6883" s="74" t="s">
        <v>13085</v>
      </c>
      <c r="C6883" s="74" t="s">
        <v>3934</v>
      </c>
      <c r="D6883" s="74" t="s">
        <v>14075</v>
      </c>
    </row>
    <row r="6884" ht="14.25" customHeight="1">
      <c r="A6884" s="74" t="s">
        <v>13095</v>
      </c>
      <c r="B6884" s="74" t="s">
        <v>10321</v>
      </c>
      <c r="C6884" s="74" t="s">
        <v>100</v>
      </c>
      <c r="D6884" s="74" t="s">
        <v>14075</v>
      </c>
    </row>
    <row r="6885" ht="14.25" customHeight="1">
      <c r="A6885" s="74" t="s">
        <v>13103</v>
      </c>
      <c r="B6885" s="74" t="s">
        <v>14112</v>
      </c>
      <c r="C6885" s="74" t="s">
        <v>3934</v>
      </c>
      <c r="D6885" s="74" t="s">
        <v>14075</v>
      </c>
    </row>
    <row r="6886" ht="14.25" customHeight="1">
      <c r="A6886" s="74" t="s">
        <v>13199</v>
      </c>
      <c r="B6886" s="74" t="s">
        <v>13200</v>
      </c>
      <c r="C6886" s="74" t="s">
        <v>50</v>
      </c>
      <c r="D6886" s="74" t="s">
        <v>14075</v>
      </c>
    </row>
    <row r="6887" ht="14.25" customHeight="1">
      <c r="A6887" s="74" t="s">
        <v>13271</v>
      </c>
      <c r="B6887" s="74" t="s">
        <v>48</v>
      </c>
      <c r="C6887" s="74" t="s">
        <v>50</v>
      </c>
      <c r="D6887" s="74" t="s">
        <v>14113</v>
      </c>
    </row>
    <row r="6888" ht="14.25" customHeight="1">
      <c r="A6888" s="74" t="s">
        <v>13273</v>
      </c>
      <c r="B6888" s="74" t="s">
        <v>13274</v>
      </c>
      <c r="C6888" s="74" t="s">
        <v>57</v>
      </c>
      <c r="D6888" s="74" t="s">
        <v>14113</v>
      </c>
    </row>
    <row r="6889" ht="14.25" customHeight="1">
      <c r="A6889" s="74" t="s">
        <v>4024</v>
      </c>
      <c r="B6889" s="74" t="s">
        <v>4025</v>
      </c>
      <c r="C6889" s="74" t="s">
        <v>71</v>
      </c>
      <c r="D6889" s="74" t="s">
        <v>14113</v>
      </c>
    </row>
    <row r="6890" ht="14.25" customHeight="1">
      <c r="A6890" s="74" t="s">
        <v>4031</v>
      </c>
      <c r="B6890" s="74" t="s">
        <v>4032</v>
      </c>
      <c r="C6890" s="74" t="s">
        <v>3934</v>
      </c>
      <c r="D6890" s="74" t="s">
        <v>14113</v>
      </c>
    </row>
    <row r="6891" ht="14.25" customHeight="1">
      <c r="A6891" s="74" t="s">
        <v>13275</v>
      </c>
      <c r="B6891" s="74" t="s">
        <v>104</v>
      </c>
      <c r="C6891" s="74" t="s">
        <v>50</v>
      </c>
      <c r="D6891" s="74" t="s">
        <v>14113</v>
      </c>
    </row>
    <row r="6892" ht="14.25" customHeight="1">
      <c r="A6892" s="74" t="s">
        <v>13276</v>
      </c>
      <c r="B6892" s="74" t="s">
        <v>109</v>
      </c>
      <c r="C6892" s="74" t="s">
        <v>50</v>
      </c>
      <c r="D6892" s="74" t="s">
        <v>14113</v>
      </c>
    </row>
    <row r="6893" ht="14.25" customHeight="1">
      <c r="A6893" s="74" t="s">
        <v>4385</v>
      </c>
      <c r="B6893" s="74" t="s">
        <v>4386</v>
      </c>
      <c r="C6893" s="74" t="s">
        <v>923</v>
      </c>
      <c r="D6893" s="74" t="s">
        <v>14113</v>
      </c>
    </row>
    <row r="6894" ht="14.25" customHeight="1">
      <c r="A6894" s="74" t="s">
        <v>13277</v>
      </c>
      <c r="B6894" s="74" t="s">
        <v>13278</v>
      </c>
      <c r="C6894" s="74" t="s">
        <v>3934</v>
      </c>
      <c r="D6894" s="74" t="s">
        <v>14113</v>
      </c>
    </row>
    <row r="6895" ht="14.25" customHeight="1">
      <c r="A6895" s="74" t="s">
        <v>13279</v>
      </c>
      <c r="B6895" s="74" t="s">
        <v>125</v>
      </c>
      <c r="C6895" s="74" t="s">
        <v>127</v>
      </c>
      <c r="D6895" s="74" t="s">
        <v>14113</v>
      </c>
    </row>
    <row r="6896" ht="14.25" customHeight="1">
      <c r="A6896" s="74" t="s">
        <v>13280</v>
      </c>
      <c r="B6896" s="74" t="s">
        <v>138</v>
      </c>
      <c r="C6896" s="74" t="s">
        <v>50</v>
      </c>
      <c r="D6896" s="74" t="s">
        <v>14113</v>
      </c>
    </row>
    <row r="6897" ht="14.25" customHeight="1">
      <c r="A6897" s="74" t="s">
        <v>13281</v>
      </c>
      <c r="B6897" s="74" t="s">
        <v>143</v>
      </c>
      <c r="C6897" s="74" t="s">
        <v>100</v>
      </c>
      <c r="D6897" s="74" t="s">
        <v>14113</v>
      </c>
    </row>
    <row r="6898" ht="14.25" customHeight="1">
      <c r="A6898" s="74" t="s">
        <v>13282</v>
      </c>
      <c r="B6898" s="74" t="s">
        <v>147</v>
      </c>
      <c r="C6898" s="74" t="s">
        <v>127</v>
      </c>
      <c r="D6898" s="74" t="s">
        <v>14113</v>
      </c>
    </row>
    <row r="6899" ht="14.25" customHeight="1">
      <c r="A6899" s="74" t="s">
        <v>13283</v>
      </c>
      <c r="B6899" s="74" t="s">
        <v>156</v>
      </c>
      <c r="C6899" s="74" t="s">
        <v>50</v>
      </c>
      <c r="D6899" s="74" t="s">
        <v>14113</v>
      </c>
    </row>
    <row r="6900" ht="14.25" customHeight="1">
      <c r="A6900" s="74" t="s">
        <v>13284</v>
      </c>
      <c r="B6900" s="74" t="s">
        <v>160</v>
      </c>
      <c r="C6900" s="74" t="s">
        <v>50</v>
      </c>
      <c r="D6900" s="74" t="s">
        <v>14113</v>
      </c>
    </row>
    <row r="6901" ht="14.25" customHeight="1">
      <c r="A6901" s="74" t="s">
        <v>13285</v>
      </c>
      <c r="B6901" s="74" t="s">
        <v>164</v>
      </c>
      <c r="C6901" s="74" t="s">
        <v>3968</v>
      </c>
      <c r="D6901" s="74" t="s">
        <v>14113</v>
      </c>
    </row>
    <row r="6902" ht="14.25" customHeight="1">
      <c r="A6902" s="74" t="s">
        <v>13286</v>
      </c>
      <c r="B6902" s="74" t="s">
        <v>174</v>
      </c>
      <c r="C6902" s="74" t="s">
        <v>100</v>
      </c>
      <c r="D6902" s="74" t="s">
        <v>14113</v>
      </c>
    </row>
    <row r="6903" ht="14.25" customHeight="1">
      <c r="A6903" s="74" t="s">
        <v>13287</v>
      </c>
      <c r="B6903" s="74" t="s">
        <v>178</v>
      </c>
      <c r="C6903" s="74" t="s">
        <v>50</v>
      </c>
      <c r="D6903" s="74" t="s">
        <v>14113</v>
      </c>
    </row>
    <row r="6904" ht="14.25" customHeight="1">
      <c r="A6904" s="74" t="s">
        <v>4542</v>
      </c>
      <c r="B6904" s="74" t="s">
        <v>2969</v>
      </c>
      <c r="C6904" s="74" t="s">
        <v>100</v>
      </c>
      <c r="D6904" s="74" t="s">
        <v>14113</v>
      </c>
    </row>
    <row r="6905" ht="14.25" customHeight="1">
      <c r="A6905" s="74" t="s">
        <v>4549</v>
      </c>
      <c r="B6905" s="74" t="s">
        <v>182</v>
      </c>
      <c r="C6905" s="74" t="s">
        <v>100</v>
      </c>
      <c r="D6905" s="74" t="s">
        <v>14113</v>
      </c>
    </row>
    <row r="6906" ht="14.25" customHeight="1">
      <c r="A6906" s="74" t="s">
        <v>13288</v>
      </c>
      <c r="B6906" s="74" t="s">
        <v>13289</v>
      </c>
      <c r="C6906" s="74" t="s">
        <v>3934</v>
      </c>
      <c r="D6906" s="74" t="s">
        <v>14113</v>
      </c>
    </row>
    <row r="6907" ht="14.25" customHeight="1">
      <c r="A6907" s="74" t="s">
        <v>13290</v>
      </c>
      <c r="B6907" s="74" t="s">
        <v>13291</v>
      </c>
      <c r="C6907" s="74" t="s">
        <v>3934</v>
      </c>
      <c r="D6907" s="74" t="s">
        <v>14113</v>
      </c>
    </row>
    <row r="6908" ht="14.25" customHeight="1">
      <c r="A6908" s="74" t="s">
        <v>13294</v>
      </c>
      <c r="B6908" s="74" t="s">
        <v>13295</v>
      </c>
      <c r="C6908" s="74" t="s">
        <v>50</v>
      </c>
      <c r="D6908" s="74" t="s">
        <v>14113</v>
      </c>
    </row>
    <row r="6909" ht="14.25" customHeight="1">
      <c r="A6909" s="74" t="s">
        <v>4785</v>
      </c>
      <c r="B6909" s="74" t="s">
        <v>4786</v>
      </c>
      <c r="C6909" s="74" t="s">
        <v>3968</v>
      </c>
      <c r="D6909" s="74" t="s">
        <v>14113</v>
      </c>
    </row>
    <row r="6910" ht="14.25" customHeight="1">
      <c r="A6910" s="74" t="s">
        <v>4812</v>
      </c>
      <c r="B6910" s="74" t="s">
        <v>4813</v>
      </c>
      <c r="C6910" s="74" t="s">
        <v>3934</v>
      </c>
      <c r="D6910" s="74" t="s">
        <v>14113</v>
      </c>
    </row>
    <row r="6911" ht="14.25" customHeight="1">
      <c r="A6911" s="74" t="s">
        <v>13296</v>
      </c>
      <c r="B6911" s="74" t="s">
        <v>206</v>
      </c>
      <c r="C6911" s="74" t="s">
        <v>100</v>
      </c>
      <c r="D6911" s="74" t="s">
        <v>14113</v>
      </c>
    </row>
    <row r="6912" ht="14.25" customHeight="1">
      <c r="A6912" s="74" t="s">
        <v>13297</v>
      </c>
      <c r="B6912" s="74" t="s">
        <v>2083</v>
      </c>
      <c r="C6912" s="74" t="s">
        <v>57</v>
      </c>
      <c r="D6912" s="74" t="s">
        <v>14113</v>
      </c>
    </row>
    <row r="6913" ht="14.25" customHeight="1">
      <c r="A6913" s="74" t="s">
        <v>13298</v>
      </c>
      <c r="B6913" s="74" t="s">
        <v>13299</v>
      </c>
      <c r="C6913" s="74" t="s">
        <v>923</v>
      </c>
      <c r="D6913" s="74" t="s">
        <v>14113</v>
      </c>
    </row>
    <row r="6914" ht="14.25" customHeight="1">
      <c r="A6914" s="74" t="s">
        <v>13300</v>
      </c>
      <c r="B6914" s="74" t="s">
        <v>13301</v>
      </c>
      <c r="C6914" s="74" t="s">
        <v>3968</v>
      </c>
      <c r="D6914" s="74" t="s">
        <v>14113</v>
      </c>
    </row>
    <row r="6915" ht="14.25" customHeight="1">
      <c r="A6915" s="74" t="s">
        <v>13302</v>
      </c>
      <c r="B6915" s="74" t="s">
        <v>14114</v>
      </c>
      <c r="C6915" s="74" t="s">
        <v>100</v>
      </c>
      <c r="D6915" s="74" t="s">
        <v>14113</v>
      </c>
    </row>
    <row r="6916" ht="14.25" customHeight="1">
      <c r="A6916" s="74" t="s">
        <v>4892</v>
      </c>
      <c r="B6916" s="74" t="s">
        <v>14115</v>
      </c>
      <c r="C6916" s="74" t="s">
        <v>3968</v>
      </c>
      <c r="D6916" s="74" t="s">
        <v>14113</v>
      </c>
    </row>
    <row r="6917" ht="14.25" customHeight="1">
      <c r="A6917" s="74" t="s">
        <v>4908</v>
      </c>
      <c r="B6917" s="74" t="s">
        <v>14116</v>
      </c>
      <c r="C6917" s="74" t="s">
        <v>3934</v>
      </c>
      <c r="D6917" s="74" t="s">
        <v>14113</v>
      </c>
    </row>
    <row r="6918" ht="14.25" customHeight="1">
      <c r="A6918" s="74" t="s">
        <v>4910</v>
      </c>
      <c r="B6918" s="74" t="s">
        <v>4911</v>
      </c>
      <c r="C6918" s="74" t="s">
        <v>3968</v>
      </c>
      <c r="D6918" s="74" t="s">
        <v>14113</v>
      </c>
    </row>
    <row r="6919" ht="14.25" customHeight="1">
      <c r="A6919" s="74" t="s">
        <v>4912</v>
      </c>
      <c r="B6919" s="74" t="s">
        <v>13783</v>
      </c>
      <c r="C6919" s="74" t="s">
        <v>3934</v>
      </c>
      <c r="D6919" s="74" t="s">
        <v>14113</v>
      </c>
    </row>
    <row r="6920" ht="14.25" customHeight="1">
      <c r="A6920" s="74" t="s">
        <v>13304</v>
      </c>
      <c r="B6920" s="74" t="s">
        <v>219</v>
      </c>
      <c r="C6920" s="74" t="s">
        <v>100</v>
      </c>
      <c r="D6920" s="74" t="s">
        <v>14113</v>
      </c>
    </row>
    <row r="6921" ht="14.25" customHeight="1">
      <c r="A6921" s="74" t="s">
        <v>13305</v>
      </c>
      <c r="B6921" s="74" t="s">
        <v>13784</v>
      </c>
      <c r="C6921" s="74" t="s">
        <v>3968</v>
      </c>
      <c r="D6921" s="74" t="s">
        <v>14113</v>
      </c>
    </row>
    <row r="6922" ht="14.25" customHeight="1">
      <c r="A6922" s="74" t="s">
        <v>4963</v>
      </c>
      <c r="B6922" s="74" t="s">
        <v>4964</v>
      </c>
      <c r="C6922" s="74" t="s">
        <v>3934</v>
      </c>
      <c r="D6922" s="74" t="s">
        <v>14113</v>
      </c>
    </row>
    <row r="6923" ht="14.25" customHeight="1">
      <c r="A6923" s="74" t="s">
        <v>4965</v>
      </c>
      <c r="B6923" s="74" t="s">
        <v>4966</v>
      </c>
      <c r="C6923" s="74" t="s">
        <v>3934</v>
      </c>
      <c r="D6923" s="74" t="s">
        <v>14113</v>
      </c>
    </row>
    <row r="6924" ht="14.25" customHeight="1">
      <c r="A6924" s="74" t="s">
        <v>13564</v>
      </c>
      <c r="B6924" s="74" t="s">
        <v>236</v>
      </c>
      <c r="C6924" s="74" t="s">
        <v>57</v>
      </c>
      <c r="D6924" s="74" t="s">
        <v>14113</v>
      </c>
    </row>
    <row r="6925" ht="14.25" customHeight="1">
      <c r="A6925" s="74" t="s">
        <v>5024</v>
      </c>
      <c r="B6925" s="74" t="s">
        <v>256</v>
      </c>
      <c r="C6925" s="74" t="s">
        <v>3968</v>
      </c>
      <c r="D6925" s="74" t="s">
        <v>14113</v>
      </c>
    </row>
    <row r="6926" ht="14.25" customHeight="1">
      <c r="A6926" s="74" t="s">
        <v>13307</v>
      </c>
      <c r="B6926" s="74" t="s">
        <v>310</v>
      </c>
      <c r="C6926" s="74" t="s">
        <v>100</v>
      </c>
      <c r="D6926" s="74" t="s">
        <v>14113</v>
      </c>
    </row>
    <row r="6927" ht="14.25" customHeight="1">
      <c r="A6927" s="74" t="s">
        <v>13308</v>
      </c>
      <c r="B6927" s="74" t="s">
        <v>13514</v>
      </c>
      <c r="C6927" s="74" t="s">
        <v>3934</v>
      </c>
      <c r="D6927" s="74" t="s">
        <v>14113</v>
      </c>
    </row>
    <row r="6928" ht="14.25" customHeight="1">
      <c r="A6928" s="74" t="s">
        <v>13309</v>
      </c>
      <c r="B6928" s="74" t="s">
        <v>13467</v>
      </c>
      <c r="C6928" s="74" t="s">
        <v>3968</v>
      </c>
      <c r="D6928" s="74" t="s">
        <v>14113</v>
      </c>
    </row>
    <row r="6929" ht="14.25" customHeight="1">
      <c r="A6929" s="74" t="s">
        <v>5373</v>
      </c>
      <c r="B6929" s="74" t="s">
        <v>350</v>
      </c>
      <c r="C6929" s="74" t="s">
        <v>127</v>
      </c>
      <c r="D6929" s="74" t="s">
        <v>14113</v>
      </c>
    </row>
    <row r="6930" ht="14.25" customHeight="1">
      <c r="A6930" s="74" t="s">
        <v>5410</v>
      </c>
      <c r="B6930" s="74" t="s">
        <v>5411</v>
      </c>
      <c r="C6930" s="74" t="s">
        <v>127</v>
      </c>
      <c r="D6930" s="74" t="s">
        <v>14113</v>
      </c>
    </row>
    <row r="6931" ht="14.25" customHeight="1">
      <c r="A6931" s="74" t="s">
        <v>13311</v>
      </c>
      <c r="B6931" s="74" t="s">
        <v>13468</v>
      </c>
      <c r="C6931" s="74" t="s">
        <v>3968</v>
      </c>
      <c r="D6931" s="74" t="s">
        <v>14113</v>
      </c>
    </row>
    <row r="6932" ht="14.25" customHeight="1">
      <c r="A6932" s="74" t="s">
        <v>5463</v>
      </c>
      <c r="B6932" s="74" t="s">
        <v>13469</v>
      </c>
      <c r="C6932" s="74" t="s">
        <v>3968</v>
      </c>
      <c r="D6932" s="74" t="s">
        <v>14113</v>
      </c>
    </row>
    <row r="6933" ht="14.25" customHeight="1">
      <c r="A6933" s="74" t="s">
        <v>13312</v>
      </c>
      <c r="B6933" s="74" t="s">
        <v>13313</v>
      </c>
      <c r="C6933" s="74" t="s">
        <v>66</v>
      </c>
      <c r="D6933" s="74" t="s">
        <v>14113</v>
      </c>
    </row>
    <row r="6934" ht="14.25" customHeight="1">
      <c r="A6934" s="74" t="s">
        <v>5473</v>
      </c>
      <c r="B6934" s="74" t="s">
        <v>5474</v>
      </c>
      <c r="C6934" s="74" t="s">
        <v>100</v>
      </c>
      <c r="D6934" s="74" t="s">
        <v>14113</v>
      </c>
    </row>
    <row r="6935" ht="14.25" customHeight="1">
      <c r="A6935" s="74" t="s">
        <v>13314</v>
      </c>
      <c r="B6935" s="74" t="s">
        <v>387</v>
      </c>
      <c r="C6935" s="74" t="s">
        <v>100</v>
      </c>
      <c r="D6935" s="74" t="s">
        <v>14113</v>
      </c>
    </row>
    <row r="6936" ht="14.25" customHeight="1">
      <c r="A6936" s="74" t="s">
        <v>13315</v>
      </c>
      <c r="B6936" s="74" t="s">
        <v>423</v>
      </c>
      <c r="C6936" s="74" t="s">
        <v>3968</v>
      </c>
      <c r="D6936" s="74" t="s">
        <v>14113</v>
      </c>
    </row>
    <row r="6937" ht="14.25" customHeight="1">
      <c r="A6937" s="74" t="s">
        <v>3695</v>
      </c>
      <c r="B6937" s="74" t="s">
        <v>13470</v>
      </c>
      <c r="C6937" s="74" t="s">
        <v>57</v>
      </c>
      <c r="D6937" s="74" t="s">
        <v>14113</v>
      </c>
    </row>
    <row r="6938" ht="14.25" customHeight="1">
      <c r="A6938" s="74" t="s">
        <v>5639</v>
      </c>
      <c r="B6938" s="74" t="s">
        <v>444</v>
      </c>
      <c r="C6938" s="74" t="s">
        <v>100</v>
      </c>
      <c r="D6938" s="74" t="s">
        <v>14113</v>
      </c>
    </row>
    <row r="6939" ht="14.25" customHeight="1">
      <c r="A6939" s="74" t="s">
        <v>5733</v>
      </c>
      <c r="B6939" s="74" t="s">
        <v>900</v>
      </c>
      <c r="C6939" s="74" t="s">
        <v>100</v>
      </c>
      <c r="D6939" s="74" t="s">
        <v>14113</v>
      </c>
    </row>
    <row r="6940" ht="14.25" customHeight="1">
      <c r="A6940" s="74" t="s">
        <v>5801</v>
      </c>
      <c r="B6940" s="74" t="s">
        <v>3413</v>
      </c>
      <c r="C6940" s="74" t="s">
        <v>100</v>
      </c>
      <c r="D6940" s="74" t="s">
        <v>14113</v>
      </c>
    </row>
    <row r="6941" ht="14.25" customHeight="1">
      <c r="A6941" s="74" t="s">
        <v>5819</v>
      </c>
      <c r="B6941" s="74" t="s">
        <v>13536</v>
      </c>
      <c r="C6941" s="74" t="s">
        <v>57</v>
      </c>
      <c r="D6941" s="74" t="s">
        <v>14113</v>
      </c>
    </row>
    <row r="6942" ht="14.25" customHeight="1">
      <c r="A6942" s="74" t="s">
        <v>6173</v>
      </c>
      <c r="B6942" s="74" t="s">
        <v>6172</v>
      </c>
      <c r="C6942" s="74" t="s">
        <v>3934</v>
      </c>
      <c r="D6942" s="74" t="s">
        <v>14113</v>
      </c>
    </row>
    <row r="6943" ht="14.25" customHeight="1">
      <c r="A6943" s="74" t="s">
        <v>13316</v>
      </c>
      <c r="B6943" s="74" t="s">
        <v>13317</v>
      </c>
      <c r="C6943" s="74" t="s">
        <v>57</v>
      </c>
      <c r="D6943" s="74" t="s">
        <v>14113</v>
      </c>
    </row>
    <row r="6944" ht="14.25" customHeight="1">
      <c r="A6944" s="74" t="s">
        <v>6246</v>
      </c>
      <c r="B6944" s="74" t="s">
        <v>6247</v>
      </c>
      <c r="C6944" s="74" t="s">
        <v>100</v>
      </c>
      <c r="D6944" s="74" t="s">
        <v>14113</v>
      </c>
    </row>
    <row r="6945" ht="14.25" customHeight="1">
      <c r="A6945" s="74" t="s">
        <v>6250</v>
      </c>
      <c r="B6945" s="74" t="s">
        <v>6251</v>
      </c>
      <c r="C6945" s="74" t="s">
        <v>100</v>
      </c>
      <c r="D6945" s="74" t="s">
        <v>14113</v>
      </c>
    </row>
    <row r="6946" ht="14.25" customHeight="1">
      <c r="A6946" s="74" t="s">
        <v>13318</v>
      </c>
      <c r="B6946" s="74" t="s">
        <v>473</v>
      </c>
      <c r="C6946" s="74" t="s">
        <v>100</v>
      </c>
      <c r="D6946" s="74" t="s">
        <v>14113</v>
      </c>
    </row>
    <row r="6947" ht="14.25" customHeight="1">
      <c r="A6947" s="74" t="s">
        <v>6451</v>
      </c>
      <c r="B6947" s="74" t="s">
        <v>6452</v>
      </c>
      <c r="C6947" s="74" t="s">
        <v>100</v>
      </c>
      <c r="D6947" s="74" t="s">
        <v>14113</v>
      </c>
    </row>
    <row r="6948" ht="14.25" customHeight="1">
      <c r="A6948" s="74" t="s">
        <v>6453</v>
      </c>
      <c r="B6948" s="74" t="s">
        <v>6454</v>
      </c>
      <c r="C6948" s="74" t="s">
        <v>3934</v>
      </c>
      <c r="D6948" s="74" t="s">
        <v>14113</v>
      </c>
    </row>
    <row r="6949" ht="14.25" customHeight="1">
      <c r="A6949" s="74" t="s">
        <v>3696</v>
      </c>
      <c r="B6949" s="74" t="s">
        <v>515</v>
      </c>
      <c r="C6949" s="74" t="s">
        <v>3968</v>
      </c>
      <c r="D6949" s="74" t="s">
        <v>14113</v>
      </c>
    </row>
    <row r="6950" ht="14.25" customHeight="1">
      <c r="A6950" s="74" t="s">
        <v>13320</v>
      </c>
      <c r="B6950" s="74" t="s">
        <v>519</v>
      </c>
      <c r="C6950" s="74" t="s">
        <v>57</v>
      </c>
      <c r="D6950" s="74" t="s">
        <v>14113</v>
      </c>
    </row>
    <row r="6951" ht="14.25" customHeight="1">
      <c r="A6951" s="74" t="s">
        <v>13321</v>
      </c>
      <c r="B6951" s="74" t="s">
        <v>13538</v>
      </c>
      <c r="C6951" s="74" t="s">
        <v>50</v>
      </c>
      <c r="D6951" s="74" t="s">
        <v>14113</v>
      </c>
    </row>
    <row r="6952" ht="14.25" customHeight="1">
      <c r="A6952" s="74" t="s">
        <v>6561</v>
      </c>
      <c r="B6952" s="74" t="s">
        <v>6562</v>
      </c>
      <c r="C6952" s="74" t="s">
        <v>6563</v>
      </c>
      <c r="D6952" s="74" t="s">
        <v>14113</v>
      </c>
    </row>
    <row r="6953" ht="14.25" customHeight="1">
      <c r="A6953" s="74" t="s">
        <v>6564</v>
      </c>
      <c r="B6953" s="74" t="s">
        <v>6565</v>
      </c>
      <c r="C6953" s="74" t="s">
        <v>3968</v>
      </c>
      <c r="D6953" s="74" t="s">
        <v>14113</v>
      </c>
    </row>
    <row r="6954" ht="14.25" customHeight="1">
      <c r="A6954" s="74" t="s">
        <v>6582</v>
      </c>
      <c r="B6954" s="74" t="s">
        <v>13925</v>
      </c>
      <c r="C6954" s="74" t="s">
        <v>71</v>
      </c>
      <c r="D6954" s="74" t="s">
        <v>14113</v>
      </c>
    </row>
    <row r="6955" ht="14.25" customHeight="1">
      <c r="A6955" s="74" t="s">
        <v>6586</v>
      </c>
      <c r="B6955" s="74" t="s">
        <v>10469</v>
      </c>
      <c r="C6955" s="74" t="s">
        <v>3934</v>
      </c>
      <c r="D6955" s="74" t="s">
        <v>14113</v>
      </c>
    </row>
    <row r="6956" ht="14.25" customHeight="1">
      <c r="A6956" s="74" t="s">
        <v>6594</v>
      </c>
      <c r="B6956" s="74" t="s">
        <v>14117</v>
      </c>
      <c r="C6956" s="74" t="s">
        <v>3934</v>
      </c>
      <c r="D6956" s="74" t="s">
        <v>14113</v>
      </c>
    </row>
    <row r="6957" ht="14.25" customHeight="1">
      <c r="A6957" s="74" t="s">
        <v>13322</v>
      </c>
      <c r="B6957" s="74" t="s">
        <v>13323</v>
      </c>
      <c r="C6957" s="74" t="s">
        <v>127</v>
      </c>
      <c r="D6957" s="74" t="s">
        <v>14113</v>
      </c>
    </row>
    <row r="6958" ht="14.25" customHeight="1">
      <c r="A6958" s="74" t="s">
        <v>13324</v>
      </c>
      <c r="B6958" s="74" t="s">
        <v>13471</v>
      </c>
      <c r="C6958" s="74" t="s">
        <v>127</v>
      </c>
      <c r="D6958" s="74" t="s">
        <v>14113</v>
      </c>
    </row>
    <row r="6959" ht="14.25" customHeight="1">
      <c r="A6959" s="74" t="s">
        <v>13325</v>
      </c>
      <c r="B6959" s="74" t="s">
        <v>13472</v>
      </c>
      <c r="C6959" s="74" t="s">
        <v>127</v>
      </c>
      <c r="D6959" s="74" t="s">
        <v>14113</v>
      </c>
    </row>
    <row r="6960" ht="14.25" customHeight="1">
      <c r="A6960" s="74" t="s">
        <v>13326</v>
      </c>
      <c r="B6960" s="74" t="s">
        <v>13327</v>
      </c>
      <c r="C6960" s="74" t="s">
        <v>3968</v>
      </c>
      <c r="D6960" s="74" t="s">
        <v>14113</v>
      </c>
    </row>
    <row r="6961" ht="14.25" customHeight="1">
      <c r="A6961" s="74" t="s">
        <v>13328</v>
      </c>
      <c r="B6961" s="74" t="s">
        <v>13329</v>
      </c>
      <c r="C6961" s="74" t="s">
        <v>127</v>
      </c>
      <c r="D6961" s="74" t="s">
        <v>14113</v>
      </c>
    </row>
    <row r="6962" ht="14.25" customHeight="1">
      <c r="A6962" s="74" t="s">
        <v>13330</v>
      </c>
      <c r="B6962" s="74" t="s">
        <v>13473</v>
      </c>
      <c r="C6962" s="74" t="s">
        <v>127</v>
      </c>
      <c r="D6962" s="74" t="s">
        <v>14113</v>
      </c>
    </row>
    <row r="6963" ht="14.25" customHeight="1">
      <c r="A6963" s="74" t="s">
        <v>6683</v>
      </c>
      <c r="B6963" s="185" t="s">
        <v>13787</v>
      </c>
      <c r="C6963" s="74" t="s">
        <v>3934</v>
      </c>
      <c r="D6963" s="74" t="s">
        <v>14113</v>
      </c>
    </row>
    <row r="6964" ht="14.25" customHeight="1">
      <c r="A6964" s="74" t="s">
        <v>6705</v>
      </c>
      <c r="B6964" s="74" t="s">
        <v>14118</v>
      </c>
      <c r="C6964" s="74" t="s">
        <v>923</v>
      </c>
      <c r="D6964" s="74" t="s">
        <v>14113</v>
      </c>
    </row>
    <row r="6965" ht="14.25" customHeight="1">
      <c r="A6965" s="74" t="s">
        <v>6707</v>
      </c>
      <c r="B6965" s="74" t="s">
        <v>13475</v>
      </c>
      <c r="C6965" s="74" t="s">
        <v>3934</v>
      </c>
      <c r="D6965" s="74" t="s">
        <v>14113</v>
      </c>
    </row>
    <row r="6966" ht="14.25" customHeight="1">
      <c r="A6966" s="74" t="s">
        <v>13332</v>
      </c>
      <c r="B6966" s="74" t="s">
        <v>537</v>
      </c>
      <c r="C6966" s="74" t="s">
        <v>100</v>
      </c>
      <c r="D6966" s="74" t="s">
        <v>14113</v>
      </c>
    </row>
    <row r="6967" ht="14.25" customHeight="1">
      <c r="A6967" s="74" t="s">
        <v>13333</v>
      </c>
      <c r="B6967" s="74" t="s">
        <v>13518</v>
      </c>
      <c r="C6967" s="74" t="s">
        <v>3968</v>
      </c>
      <c r="D6967" s="74" t="s">
        <v>14113</v>
      </c>
    </row>
    <row r="6968" ht="14.25" customHeight="1">
      <c r="A6968" s="74" t="s">
        <v>13335</v>
      </c>
      <c r="B6968" s="74" t="s">
        <v>547</v>
      </c>
      <c r="C6968" s="74" t="s">
        <v>3968</v>
      </c>
      <c r="D6968" s="74" t="s">
        <v>14113</v>
      </c>
    </row>
    <row r="6969" ht="14.25" customHeight="1">
      <c r="A6969" s="74" t="s">
        <v>6731</v>
      </c>
      <c r="B6969" s="74" t="s">
        <v>553</v>
      </c>
      <c r="C6969" s="74" t="s">
        <v>3968</v>
      </c>
      <c r="D6969" s="74" t="s">
        <v>14113</v>
      </c>
    </row>
    <row r="6970" ht="14.25" customHeight="1">
      <c r="A6970" s="74" t="s">
        <v>13336</v>
      </c>
      <c r="B6970" s="74" t="s">
        <v>563</v>
      </c>
      <c r="C6970" s="74" t="s">
        <v>3968</v>
      </c>
      <c r="D6970" s="74" t="s">
        <v>14113</v>
      </c>
    </row>
    <row r="6971" ht="14.25" customHeight="1">
      <c r="A6971" s="74" t="s">
        <v>13337</v>
      </c>
      <c r="B6971" s="74" t="s">
        <v>568</v>
      </c>
      <c r="C6971" s="74" t="s">
        <v>3968</v>
      </c>
      <c r="D6971" s="74" t="s">
        <v>14113</v>
      </c>
    </row>
    <row r="6972" ht="14.25" customHeight="1">
      <c r="A6972" s="74" t="s">
        <v>13338</v>
      </c>
      <c r="B6972" s="74" t="s">
        <v>573</v>
      </c>
      <c r="C6972" s="74" t="s">
        <v>3968</v>
      </c>
      <c r="D6972" s="74" t="s">
        <v>14113</v>
      </c>
    </row>
    <row r="6973" ht="14.25" customHeight="1">
      <c r="A6973" s="74" t="s">
        <v>13339</v>
      </c>
      <c r="B6973" s="74" t="s">
        <v>13477</v>
      </c>
      <c r="C6973" s="74" t="s">
        <v>3968</v>
      </c>
      <c r="D6973" s="74" t="s">
        <v>14113</v>
      </c>
    </row>
    <row r="6974" ht="14.25" customHeight="1">
      <c r="A6974" s="74" t="s">
        <v>13340</v>
      </c>
      <c r="B6974" s="74" t="s">
        <v>13478</v>
      </c>
      <c r="C6974" s="74" t="s">
        <v>3934</v>
      </c>
      <c r="D6974" s="74" t="s">
        <v>14113</v>
      </c>
    </row>
    <row r="6975" ht="14.25" customHeight="1">
      <c r="A6975" s="74" t="s">
        <v>13342</v>
      </c>
      <c r="B6975" s="74" t="s">
        <v>558</v>
      </c>
      <c r="C6975" s="74" t="s">
        <v>3968</v>
      </c>
      <c r="D6975" s="74" t="s">
        <v>14113</v>
      </c>
    </row>
    <row r="6976" ht="14.25" customHeight="1">
      <c r="A6976" s="74" t="s">
        <v>13343</v>
      </c>
      <c r="B6976" s="74" t="s">
        <v>13479</v>
      </c>
      <c r="C6976" s="74" t="s">
        <v>57</v>
      </c>
      <c r="D6976" s="74" t="s">
        <v>14113</v>
      </c>
    </row>
    <row r="6977" ht="14.25" customHeight="1">
      <c r="A6977" s="74" t="s">
        <v>13345</v>
      </c>
      <c r="B6977" s="74" t="s">
        <v>13519</v>
      </c>
      <c r="C6977" s="74" t="s">
        <v>3968</v>
      </c>
      <c r="D6977" s="74" t="s">
        <v>14113</v>
      </c>
    </row>
    <row r="6978" ht="14.25" customHeight="1">
      <c r="A6978" s="74" t="s">
        <v>6758</v>
      </c>
      <c r="B6978" s="74" t="s">
        <v>6759</v>
      </c>
      <c r="C6978" s="74" t="s">
        <v>57</v>
      </c>
      <c r="D6978" s="74" t="s">
        <v>14113</v>
      </c>
    </row>
    <row r="6979" ht="14.25" customHeight="1">
      <c r="A6979" s="74" t="s">
        <v>6760</v>
      </c>
      <c r="B6979" s="74" t="s">
        <v>13480</v>
      </c>
      <c r="C6979" s="74" t="s">
        <v>3934</v>
      </c>
      <c r="D6979" s="74" t="s">
        <v>14113</v>
      </c>
    </row>
    <row r="6980" ht="14.25" customHeight="1">
      <c r="A6980" s="74" t="s">
        <v>6766</v>
      </c>
      <c r="B6980" s="74" t="s">
        <v>13481</v>
      </c>
      <c r="C6980" s="74" t="s">
        <v>3968</v>
      </c>
      <c r="D6980" s="74" t="s">
        <v>14113</v>
      </c>
    </row>
    <row r="6981" ht="14.25" customHeight="1">
      <c r="A6981" s="74" t="s">
        <v>3722</v>
      </c>
      <c r="B6981" s="74" t="s">
        <v>14119</v>
      </c>
      <c r="C6981" s="74" t="s">
        <v>57</v>
      </c>
      <c r="D6981" s="74" t="s">
        <v>14113</v>
      </c>
    </row>
    <row r="6982" ht="14.25" customHeight="1">
      <c r="A6982" s="74" t="s">
        <v>6791</v>
      </c>
      <c r="B6982" s="74" t="s">
        <v>6792</v>
      </c>
      <c r="C6982" s="74" t="s">
        <v>57</v>
      </c>
      <c r="D6982" s="74" t="s">
        <v>14113</v>
      </c>
    </row>
    <row r="6983" ht="14.25" customHeight="1">
      <c r="A6983" s="74" t="s">
        <v>6799</v>
      </c>
      <c r="B6983" s="74" t="s">
        <v>6800</v>
      </c>
      <c r="C6983" s="74" t="s">
        <v>3968</v>
      </c>
      <c r="D6983" s="74" t="s">
        <v>14113</v>
      </c>
    </row>
    <row r="6984" ht="14.25" customHeight="1">
      <c r="A6984" s="74" t="s">
        <v>13347</v>
      </c>
      <c r="B6984" s="185" t="s">
        <v>13792</v>
      </c>
      <c r="C6984" s="74" t="s">
        <v>57</v>
      </c>
      <c r="D6984" s="74" t="s">
        <v>14113</v>
      </c>
    </row>
    <row r="6985" ht="14.25" customHeight="1">
      <c r="A6985" s="74" t="s">
        <v>13661</v>
      </c>
      <c r="B6985" s="74" t="s">
        <v>648</v>
      </c>
      <c r="C6985" s="74" t="s">
        <v>127</v>
      </c>
      <c r="D6985" s="74" t="s">
        <v>14113</v>
      </c>
    </row>
    <row r="6986" ht="14.25" customHeight="1">
      <c r="A6986" s="74" t="s">
        <v>13349</v>
      </c>
      <c r="B6986" s="74" t="s">
        <v>13483</v>
      </c>
      <c r="C6986" s="74" t="s">
        <v>3968</v>
      </c>
      <c r="D6986" s="74" t="s">
        <v>14113</v>
      </c>
    </row>
    <row r="6987" ht="14.25" customHeight="1">
      <c r="A6987" s="74" t="s">
        <v>3697</v>
      </c>
      <c r="B6987" s="74" t="s">
        <v>13484</v>
      </c>
      <c r="C6987" s="74" t="s">
        <v>71</v>
      </c>
      <c r="D6987" s="74" t="s">
        <v>14113</v>
      </c>
    </row>
    <row r="6988" ht="14.25" customHeight="1">
      <c r="A6988" s="74" t="s">
        <v>3699</v>
      </c>
      <c r="B6988" s="74" t="s">
        <v>687</v>
      </c>
      <c r="C6988" s="74" t="s">
        <v>50</v>
      </c>
      <c r="D6988" s="74" t="s">
        <v>14113</v>
      </c>
    </row>
    <row r="6989" ht="14.25" customHeight="1">
      <c r="A6989" s="74" t="s">
        <v>6859</v>
      </c>
      <c r="B6989" s="74" t="s">
        <v>6904</v>
      </c>
      <c r="C6989" s="74" t="s">
        <v>3934</v>
      </c>
      <c r="D6989" s="74" t="s">
        <v>14113</v>
      </c>
    </row>
    <row r="6990" ht="14.25" customHeight="1">
      <c r="A6990" s="74" t="s">
        <v>6861</v>
      </c>
      <c r="B6990" s="74" t="s">
        <v>13824</v>
      </c>
      <c r="C6990" s="74" t="s">
        <v>127</v>
      </c>
      <c r="D6990" s="74" t="s">
        <v>14113</v>
      </c>
    </row>
    <row r="6991" ht="14.25" customHeight="1">
      <c r="A6991" s="74" t="s">
        <v>13350</v>
      </c>
      <c r="B6991" s="74" t="s">
        <v>13351</v>
      </c>
      <c r="C6991" s="74" t="s">
        <v>3934</v>
      </c>
      <c r="D6991" s="74" t="s">
        <v>14113</v>
      </c>
    </row>
    <row r="6992" ht="14.25" customHeight="1">
      <c r="A6992" s="74" t="s">
        <v>6881</v>
      </c>
      <c r="B6992" s="74" t="s">
        <v>13793</v>
      </c>
      <c r="C6992" s="74" t="s">
        <v>3968</v>
      </c>
      <c r="D6992" s="74" t="s">
        <v>14113</v>
      </c>
    </row>
    <row r="6993" ht="14.25" customHeight="1">
      <c r="A6993" s="74" t="s">
        <v>13352</v>
      </c>
      <c r="B6993" s="74" t="s">
        <v>13353</v>
      </c>
      <c r="C6993" s="74" t="s">
        <v>3934</v>
      </c>
      <c r="D6993" s="74" t="s">
        <v>14113</v>
      </c>
    </row>
    <row r="6994" ht="14.25" customHeight="1">
      <c r="A6994" s="74" t="s">
        <v>13354</v>
      </c>
      <c r="B6994" s="185" t="s">
        <v>13794</v>
      </c>
      <c r="C6994" s="74" t="s">
        <v>57</v>
      </c>
      <c r="D6994" s="74" t="s">
        <v>14113</v>
      </c>
    </row>
    <row r="6995" ht="14.25" customHeight="1">
      <c r="A6995" s="74" t="s">
        <v>6973</v>
      </c>
      <c r="B6995" s="74" t="s">
        <v>6974</v>
      </c>
      <c r="C6995" s="74" t="s">
        <v>3934</v>
      </c>
      <c r="D6995" s="74" t="s">
        <v>14113</v>
      </c>
    </row>
    <row r="6996" ht="14.25" customHeight="1">
      <c r="A6996" s="74" t="s">
        <v>6975</v>
      </c>
      <c r="B6996" s="74" t="s">
        <v>6976</v>
      </c>
      <c r="C6996" s="74" t="s">
        <v>50</v>
      </c>
      <c r="D6996" s="74" t="s">
        <v>14113</v>
      </c>
    </row>
    <row r="6997" ht="14.25" customHeight="1">
      <c r="A6997" s="74" t="s">
        <v>6991</v>
      </c>
      <c r="B6997" s="74" t="s">
        <v>13485</v>
      </c>
      <c r="C6997" s="74" t="s">
        <v>3968</v>
      </c>
      <c r="D6997" s="74" t="s">
        <v>14113</v>
      </c>
    </row>
    <row r="6998" ht="14.25" customHeight="1">
      <c r="A6998" s="74" t="s">
        <v>13570</v>
      </c>
      <c r="B6998" s="74" t="s">
        <v>4803</v>
      </c>
      <c r="C6998" s="74" t="s">
        <v>3968</v>
      </c>
      <c r="D6998" s="74" t="s">
        <v>14113</v>
      </c>
    </row>
    <row r="6999" ht="14.25" customHeight="1">
      <c r="A6999" s="74" t="s">
        <v>13356</v>
      </c>
      <c r="B6999" s="74" t="s">
        <v>13486</v>
      </c>
      <c r="C6999" s="74" t="s">
        <v>3968</v>
      </c>
      <c r="D6999" s="74" t="s">
        <v>14113</v>
      </c>
    </row>
    <row r="7000" ht="14.25" customHeight="1">
      <c r="A7000" s="74" t="s">
        <v>3700</v>
      </c>
      <c r="B7000" s="74" t="s">
        <v>13487</v>
      </c>
      <c r="C7000" s="74" t="s">
        <v>71</v>
      </c>
      <c r="D7000" s="74" t="s">
        <v>14113</v>
      </c>
    </row>
    <row r="7001" ht="14.25" customHeight="1">
      <c r="A7001" s="74" t="s">
        <v>7022</v>
      </c>
      <c r="B7001" s="74" t="s">
        <v>7023</v>
      </c>
      <c r="C7001" s="74" t="s">
        <v>3934</v>
      </c>
      <c r="D7001" s="74" t="s">
        <v>14113</v>
      </c>
    </row>
    <row r="7002" ht="14.25" customHeight="1">
      <c r="A7002" s="74" t="s">
        <v>13358</v>
      </c>
      <c r="B7002" s="74" t="s">
        <v>13359</v>
      </c>
      <c r="C7002" s="74" t="s">
        <v>3934</v>
      </c>
      <c r="D7002" s="74" t="s">
        <v>14113</v>
      </c>
    </row>
    <row r="7003" ht="14.25" customHeight="1">
      <c r="A7003" s="74" t="s">
        <v>7047</v>
      </c>
      <c r="B7003" s="74" t="s">
        <v>14120</v>
      </c>
      <c r="C7003" s="74" t="s">
        <v>3968</v>
      </c>
      <c r="D7003" s="74" t="s">
        <v>14113</v>
      </c>
    </row>
    <row r="7004" ht="14.25" customHeight="1">
      <c r="A7004" s="74" t="s">
        <v>13360</v>
      </c>
      <c r="B7004" s="74" t="s">
        <v>13361</v>
      </c>
      <c r="C7004" s="74" t="s">
        <v>3934</v>
      </c>
      <c r="D7004" s="74" t="s">
        <v>14113</v>
      </c>
    </row>
    <row r="7005" ht="14.25" customHeight="1">
      <c r="A7005" s="74" t="s">
        <v>7097</v>
      </c>
      <c r="B7005" s="74" t="s">
        <v>801</v>
      </c>
      <c r="C7005" s="74" t="s">
        <v>100</v>
      </c>
      <c r="D7005" s="74" t="s">
        <v>14113</v>
      </c>
    </row>
    <row r="7006" ht="14.25" customHeight="1">
      <c r="A7006" s="74" t="s">
        <v>7110</v>
      </c>
      <c r="B7006" s="74" t="s">
        <v>7111</v>
      </c>
      <c r="C7006" s="74" t="s">
        <v>3934</v>
      </c>
      <c r="D7006" s="74" t="s">
        <v>14113</v>
      </c>
    </row>
    <row r="7007" ht="14.25" customHeight="1">
      <c r="A7007" s="74" t="s">
        <v>7112</v>
      </c>
      <c r="B7007" s="74" t="s">
        <v>7113</v>
      </c>
      <c r="C7007" s="74" t="s">
        <v>50</v>
      </c>
      <c r="D7007" s="74" t="s">
        <v>14113</v>
      </c>
    </row>
    <row r="7008" ht="14.25" customHeight="1">
      <c r="A7008" s="74" t="s">
        <v>3725</v>
      </c>
      <c r="B7008" s="74" t="s">
        <v>14121</v>
      </c>
      <c r="C7008" s="74" t="s">
        <v>3968</v>
      </c>
      <c r="D7008" s="74" t="s">
        <v>14113</v>
      </c>
    </row>
    <row r="7009" ht="14.25" customHeight="1">
      <c r="A7009" s="74" t="s">
        <v>3702</v>
      </c>
      <c r="B7009" s="74" t="s">
        <v>13488</v>
      </c>
      <c r="C7009" s="74" t="s">
        <v>3934</v>
      </c>
      <c r="D7009" s="74" t="s">
        <v>14113</v>
      </c>
    </row>
    <row r="7010" ht="14.25" customHeight="1">
      <c r="A7010" s="74" t="s">
        <v>13362</v>
      </c>
      <c r="B7010" s="74" t="s">
        <v>13489</v>
      </c>
      <c r="C7010" s="74" t="s">
        <v>127</v>
      </c>
      <c r="D7010" s="74" t="s">
        <v>14113</v>
      </c>
    </row>
    <row r="7011" ht="14.25" customHeight="1">
      <c r="A7011" s="74" t="s">
        <v>13364</v>
      </c>
      <c r="B7011" s="74" t="s">
        <v>853</v>
      </c>
      <c r="C7011" s="74" t="s">
        <v>3968</v>
      </c>
      <c r="D7011" s="74" t="s">
        <v>14113</v>
      </c>
    </row>
    <row r="7012" ht="14.25" customHeight="1">
      <c r="A7012" s="74" t="s">
        <v>7245</v>
      </c>
      <c r="B7012" s="74" t="s">
        <v>857</v>
      </c>
      <c r="C7012" s="74" t="s">
        <v>3968</v>
      </c>
      <c r="D7012" s="74" t="s">
        <v>14113</v>
      </c>
    </row>
    <row r="7013" ht="14.25" customHeight="1">
      <c r="A7013" s="74" t="s">
        <v>7256</v>
      </c>
      <c r="B7013" s="74" t="s">
        <v>7257</v>
      </c>
      <c r="C7013" s="74" t="s">
        <v>3968</v>
      </c>
      <c r="D7013" s="74" t="s">
        <v>14113</v>
      </c>
    </row>
    <row r="7014" ht="14.25" customHeight="1">
      <c r="A7014" s="74" t="s">
        <v>13365</v>
      </c>
      <c r="B7014" s="74" t="s">
        <v>868</v>
      </c>
      <c r="C7014" s="74" t="s">
        <v>3968</v>
      </c>
      <c r="D7014" s="74" t="s">
        <v>14113</v>
      </c>
    </row>
    <row r="7015" ht="14.25" customHeight="1">
      <c r="A7015" s="74" t="s">
        <v>13366</v>
      </c>
      <c r="B7015" s="74" t="s">
        <v>13490</v>
      </c>
      <c r="C7015" s="74" t="s">
        <v>3934</v>
      </c>
      <c r="D7015" s="74" t="s">
        <v>14113</v>
      </c>
    </row>
    <row r="7016" ht="14.25" customHeight="1">
      <c r="A7016" s="74" t="s">
        <v>3721</v>
      </c>
      <c r="B7016" s="74" t="s">
        <v>887</v>
      </c>
      <c r="C7016" s="74" t="s">
        <v>57</v>
      </c>
      <c r="D7016" s="74" t="s">
        <v>14113</v>
      </c>
    </row>
    <row r="7017" ht="14.25" customHeight="1">
      <c r="A7017" s="74" t="s">
        <v>13368</v>
      </c>
      <c r="B7017" s="74" t="s">
        <v>13369</v>
      </c>
      <c r="C7017" s="74" t="s">
        <v>3934</v>
      </c>
      <c r="D7017" s="74" t="s">
        <v>14113</v>
      </c>
    </row>
    <row r="7018" ht="14.25" customHeight="1">
      <c r="A7018" s="74" t="s">
        <v>3703</v>
      </c>
      <c r="B7018" s="74" t="s">
        <v>895</v>
      </c>
      <c r="C7018" s="74" t="s">
        <v>3968</v>
      </c>
      <c r="D7018" s="74" t="s">
        <v>14113</v>
      </c>
    </row>
    <row r="7019" ht="14.25" customHeight="1">
      <c r="A7019" s="74" t="s">
        <v>7579</v>
      </c>
      <c r="B7019" s="74" t="s">
        <v>3461</v>
      </c>
      <c r="C7019" s="74" t="s">
        <v>3968</v>
      </c>
      <c r="D7019" s="74" t="s">
        <v>14113</v>
      </c>
    </row>
    <row r="7020" ht="14.25" customHeight="1">
      <c r="A7020" s="74" t="s">
        <v>7602</v>
      </c>
      <c r="B7020" s="74" t="s">
        <v>13586</v>
      </c>
      <c r="C7020" s="74" t="s">
        <v>3934</v>
      </c>
      <c r="D7020" s="74" t="s">
        <v>14113</v>
      </c>
    </row>
    <row r="7021" ht="14.25" customHeight="1">
      <c r="A7021" s="74" t="s">
        <v>7610</v>
      </c>
      <c r="B7021" s="74" t="s">
        <v>13842</v>
      </c>
      <c r="C7021" s="74" t="s">
        <v>100</v>
      </c>
      <c r="D7021" s="74" t="s">
        <v>14113</v>
      </c>
    </row>
    <row r="7022" ht="14.25" customHeight="1">
      <c r="A7022" s="74" t="s">
        <v>7615</v>
      </c>
      <c r="B7022" s="74" t="s">
        <v>14122</v>
      </c>
      <c r="C7022" s="74" t="s">
        <v>3934</v>
      </c>
      <c r="D7022" s="74" t="s">
        <v>14113</v>
      </c>
    </row>
    <row r="7023" ht="14.25" customHeight="1">
      <c r="A7023" s="74" t="s">
        <v>13370</v>
      </c>
      <c r="B7023" s="74" t="s">
        <v>13371</v>
      </c>
      <c r="C7023" s="74" t="s">
        <v>3934</v>
      </c>
      <c r="D7023" s="74" t="s">
        <v>14113</v>
      </c>
    </row>
    <row r="7024" ht="14.25" customHeight="1">
      <c r="A7024" s="74" t="s">
        <v>13372</v>
      </c>
      <c r="B7024" s="74" t="s">
        <v>967</v>
      </c>
      <c r="C7024" s="74" t="s">
        <v>3968</v>
      </c>
      <c r="D7024" s="74" t="s">
        <v>14113</v>
      </c>
    </row>
    <row r="7025" ht="14.25" customHeight="1">
      <c r="A7025" s="74" t="s">
        <v>13374</v>
      </c>
      <c r="B7025" s="74" t="s">
        <v>979</v>
      </c>
      <c r="C7025" s="74" t="s">
        <v>100</v>
      </c>
      <c r="D7025" s="74" t="s">
        <v>14113</v>
      </c>
    </row>
    <row r="7026" ht="14.25" customHeight="1">
      <c r="A7026" s="74" t="s">
        <v>7790</v>
      </c>
      <c r="B7026" s="74" t="s">
        <v>7791</v>
      </c>
      <c r="C7026" s="74" t="s">
        <v>100</v>
      </c>
      <c r="D7026" s="74" t="s">
        <v>14113</v>
      </c>
    </row>
    <row r="7027" ht="14.25" customHeight="1">
      <c r="A7027" s="74" t="s">
        <v>7792</v>
      </c>
      <c r="B7027" s="74" t="s">
        <v>7793</v>
      </c>
      <c r="C7027" s="74" t="s">
        <v>100</v>
      </c>
      <c r="D7027" s="74" t="s">
        <v>14113</v>
      </c>
    </row>
    <row r="7028" ht="14.25" customHeight="1">
      <c r="A7028" s="74" t="s">
        <v>7803</v>
      </c>
      <c r="B7028" s="74" t="s">
        <v>4736</v>
      </c>
      <c r="C7028" s="74" t="s">
        <v>3934</v>
      </c>
      <c r="D7028" s="74" t="s">
        <v>14113</v>
      </c>
    </row>
    <row r="7029" ht="14.25" customHeight="1">
      <c r="A7029" s="74" t="s">
        <v>3705</v>
      </c>
      <c r="B7029" s="74" t="s">
        <v>1025</v>
      </c>
      <c r="C7029" s="74" t="s">
        <v>1026</v>
      </c>
      <c r="D7029" s="74" t="s">
        <v>14113</v>
      </c>
    </row>
    <row r="7030" ht="14.25" customHeight="1">
      <c r="A7030" s="74" t="s">
        <v>3706</v>
      </c>
      <c r="B7030" s="74" t="s">
        <v>1031</v>
      </c>
      <c r="C7030" s="74" t="s">
        <v>127</v>
      </c>
      <c r="D7030" s="74" t="s">
        <v>14113</v>
      </c>
    </row>
    <row r="7031" ht="14.25" customHeight="1">
      <c r="A7031" s="74" t="s">
        <v>3707</v>
      </c>
      <c r="B7031" s="74" t="s">
        <v>1035</v>
      </c>
      <c r="C7031" s="74" t="s">
        <v>50</v>
      </c>
      <c r="D7031" s="74" t="s">
        <v>14113</v>
      </c>
    </row>
    <row r="7032" ht="14.25" customHeight="1">
      <c r="A7032" s="74" t="s">
        <v>13375</v>
      </c>
      <c r="B7032" s="74" t="s">
        <v>1039</v>
      </c>
      <c r="C7032" s="74" t="s">
        <v>50</v>
      </c>
      <c r="D7032" s="74" t="s">
        <v>14113</v>
      </c>
    </row>
    <row r="7033" ht="14.25" customHeight="1">
      <c r="A7033" s="74" t="s">
        <v>3708</v>
      </c>
      <c r="B7033" s="74" t="s">
        <v>1042</v>
      </c>
      <c r="C7033" s="74" t="s">
        <v>3968</v>
      </c>
      <c r="D7033" s="74" t="s">
        <v>14113</v>
      </c>
    </row>
    <row r="7034" ht="14.25" customHeight="1">
      <c r="A7034" s="74" t="s">
        <v>7846</v>
      </c>
      <c r="B7034" s="74" t="s">
        <v>7847</v>
      </c>
      <c r="C7034" s="74" t="s">
        <v>3934</v>
      </c>
      <c r="D7034" s="74" t="s">
        <v>14113</v>
      </c>
    </row>
    <row r="7035" ht="14.25" customHeight="1">
      <c r="A7035" s="74" t="s">
        <v>13376</v>
      </c>
      <c r="B7035" s="74" t="s">
        <v>13377</v>
      </c>
      <c r="C7035" s="74" t="s">
        <v>50</v>
      </c>
      <c r="D7035" s="74" t="s">
        <v>14113</v>
      </c>
    </row>
    <row r="7036" ht="14.25" customHeight="1">
      <c r="A7036" s="74" t="s">
        <v>13378</v>
      </c>
      <c r="B7036" s="74" t="s">
        <v>1114</v>
      </c>
      <c r="C7036" s="74" t="s">
        <v>3968</v>
      </c>
      <c r="D7036" s="74" t="s">
        <v>14113</v>
      </c>
    </row>
    <row r="7037" ht="14.25" customHeight="1">
      <c r="A7037" s="74" t="s">
        <v>7986</v>
      </c>
      <c r="B7037" s="74" t="s">
        <v>14123</v>
      </c>
      <c r="C7037" s="74" t="s">
        <v>3934</v>
      </c>
      <c r="D7037" s="74" t="s">
        <v>14113</v>
      </c>
    </row>
    <row r="7038" ht="14.25" customHeight="1">
      <c r="A7038" s="74" t="s">
        <v>7990</v>
      </c>
      <c r="B7038" s="74" t="s">
        <v>7991</v>
      </c>
      <c r="C7038" s="74" t="s">
        <v>100</v>
      </c>
      <c r="D7038" s="74" t="s">
        <v>14113</v>
      </c>
    </row>
    <row r="7039" ht="14.25" customHeight="1">
      <c r="A7039" s="74" t="s">
        <v>8000</v>
      </c>
      <c r="B7039" s="74" t="s">
        <v>8001</v>
      </c>
      <c r="C7039" s="74" t="s">
        <v>3934</v>
      </c>
      <c r="D7039" s="74" t="s">
        <v>14113</v>
      </c>
    </row>
    <row r="7040" ht="14.25" customHeight="1">
      <c r="A7040" s="74" t="s">
        <v>8004</v>
      </c>
      <c r="B7040" s="74" t="s">
        <v>8005</v>
      </c>
      <c r="C7040" s="74" t="s">
        <v>3934</v>
      </c>
      <c r="D7040" s="74" t="s">
        <v>14113</v>
      </c>
    </row>
    <row r="7041" ht="14.25" customHeight="1">
      <c r="A7041" s="74" t="s">
        <v>8006</v>
      </c>
      <c r="B7041" s="74" t="s">
        <v>8007</v>
      </c>
      <c r="C7041" s="74" t="s">
        <v>3934</v>
      </c>
      <c r="D7041" s="74" t="s">
        <v>14113</v>
      </c>
    </row>
    <row r="7042" ht="14.25" customHeight="1">
      <c r="A7042" s="74" t="s">
        <v>13379</v>
      </c>
      <c r="B7042" s="74" t="s">
        <v>13380</v>
      </c>
      <c r="C7042" s="74" t="s">
        <v>3934</v>
      </c>
      <c r="D7042" s="74" t="s">
        <v>14113</v>
      </c>
    </row>
    <row r="7043" ht="14.25" customHeight="1">
      <c r="A7043" s="74" t="s">
        <v>8158</v>
      </c>
      <c r="B7043" s="74" t="s">
        <v>2940</v>
      </c>
      <c r="C7043" s="74" t="s">
        <v>71</v>
      </c>
      <c r="D7043" s="74" t="s">
        <v>14113</v>
      </c>
    </row>
    <row r="7044" ht="14.25" customHeight="1">
      <c r="A7044" s="74" t="s">
        <v>3716</v>
      </c>
      <c r="B7044" s="74" t="s">
        <v>13492</v>
      </c>
      <c r="C7044" s="74" t="s">
        <v>3934</v>
      </c>
      <c r="D7044" s="74" t="s">
        <v>14113</v>
      </c>
    </row>
    <row r="7045" ht="14.25" customHeight="1">
      <c r="A7045" s="74" t="s">
        <v>8196</v>
      </c>
      <c r="B7045" s="74" t="s">
        <v>1183</v>
      </c>
      <c r="C7045" s="74" t="s">
        <v>3968</v>
      </c>
      <c r="D7045" s="74" t="s">
        <v>14113</v>
      </c>
    </row>
    <row r="7046" ht="14.25" customHeight="1">
      <c r="A7046" s="74" t="s">
        <v>8203</v>
      </c>
      <c r="B7046" s="74" t="s">
        <v>8204</v>
      </c>
      <c r="C7046" s="74" t="s">
        <v>3934</v>
      </c>
      <c r="D7046" s="74" t="s">
        <v>14113</v>
      </c>
    </row>
    <row r="7047" ht="14.25" customHeight="1">
      <c r="A7047" s="74" t="s">
        <v>13384</v>
      </c>
      <c r="B7047" s="74" t="s">
        <v>1183</v>
      </c>
      <c r="C7047" s="74" t="s">
        <v>3968</v>
      </c>
      <c r="D7047" s="74" t="s">
        <v>14113</v>
      </c>
    </row>
    <row r="7048" ht="14.25" customHeight="1">
      <c r="A7048" s="74" t="s">
        <v>8227</v>
      </c>
      <c r="B7048" s="74" t="s">
        <v>2935</v>
      </c>
      <c r="C7048" s="74" t="s">
        <v>2936</v>
      </c>
      <c r="D7048" s="74" t="s">
        <v>14113</v>
      </c>
    </row>
    <row r="7049" ht="14.25" customHeight="1">
      <c r="A7049" s="74" t="s">
        <v>13385</v>
      </c>
      <c r="B7049" s="74" t="s">
        <v>2938</v>
      </c>
      <c r="C7049" s="74" t="s">
        <v>2936</v>
      </c>
      <c r="D7049" s="74" t="s">
        <v>14113</v>
      </c>
    </row>
    <row r="7050" ht="14.25" customHeight="1">
      <c r="A7050" s="74" t="s">
        <v>13493</v>
      </c>
      <c r="B7050" s="74" t="s">
        <v>13826</v>
      </c>
      <c r="C7050" s="74" t="s">
        <v>66</v>
      </c>
      <c r="D7050" s="74" t="s">
        <v>14113</v>
      </c>
    </row>
    <row r="7051" ht="14.25" customHeight="1">
      <c r="A7051" s="74" t="s">
        <v>8390</v>
      </c>
      <c r="B7051" s="74" t="s">
        <v>14124</v>
      </c>
      <c r="C7051" s="74" t="s">
        <v>3968</v>
      </c>
      <c r="D7051" s="74" t="s">
        <v>14113</v>
      </c>
    </row>
    <row r="7052" ht="14.25" customHeight="1">
      <c r="A7052" s="74" t="s">
        <v>8406</v>
      </c>
      <c r="B7052" s="74" t="s">
        <v>13937</v>
      </c>
      <c r="C7052" s="74" t="s">
        <v>100</v>
      </c>
      <c r="D7052" s="74" t="s">
        <v>14113</v>
      </c>
    </row>
    <row r="7053" ht="14.25" customHeight="1">
      <c r="A7053" s="74" t="s">
        <v>13388</v>
      </c>
      <c r="B7053" s="74" t="s">
        <v>490</v>
      </c>
      <c r="C7053" s="74" t="s">
        <v>50</v>
      </c>
      <c r="D7053" s="74" t="s">
        <v>14113</v>
      </c>
    </row>
    <row r="7054" ht="14.25" customHeight="1">
      <c r="A7054" s="74" t="s">
        <v>13389</v>
      </c>
      <c r="B7054" s="74" t="s">
        <v>790</v>
      </c>
      <c r="C7054" s="74" t="s">
        <v>50</v>
      </c>
      <c r="D7054" s="74" t="s">
        <v>14113</v>
      </c>
    </row>
    <row r="7055" ht="14.25" customHeight="1">
      <c r="A7055" s="74" t="s">
        <v>13390</v>
      </c>
      <c r="B7055" s="74" t="s">
        <v>797</v>
      </c>
      <c r="C7055" s="74" t="s">
        <v>3968</v>
      </c>
      <c r="D7055" s="74" t="s">
        <v>14113</v>
      </c>
    </row>
    <row r="7056" ht="14.25" customHeight="1">
      <c r="A7056" s="74" t="s">
        <v>3709</v>
      </c>
      <c r="B7056" s="74" t="s">
        <v>1205</v>
      </c>
      <c r="C7056" s="74" t="s">
        <v>127</v>
      </c>
      <c r="D7056" s="74" t="s">
        <v>14113</v>
      </c>
    </row>
    <row r="7057" ht="14.25" customHeight="1">
      <c r="A7057" s="74" t="s">
        <v>8604</v>
      </c>
      <c r="B7057" s="74" t="s">
        <v>13952</v>
      </c>
      <c r="C7057" s="74" t="s">
        <v>57</v>
      </c>
      <c r="D7057" s="74" t="s">
        <v>14113</v>
      </c>
    </row>
    <row r="7058" ht="14.25" customHeight="1">
      <c r="A7058" s="74" t="s">
        <v>13391</v>
      </c>
      <c r="B7058" s="74" t="s">
        <v>767</v>
      </c>
      <c r="C7058" s="74" t="s">
        <v>50</v>
      </c>
      <c r="D7058" s="74" t="s">
        <v>14113</v>
      </c>
    </row>
    <row r="7059" ht="14.25" customHeight="1">
      <c r="A7059" s="74" t="s">
        <v>13392</v>
      </c>
      <c r="B7059" s="74" t="s">
        <v>13497</v>
      </c>
      <c r="C7059" s="74" t="s">
        <v>3934</v>
      </c>
      <c r="D7059" s="74" t="s">
        <v>14113</v>
      </c>
    </row>
    <row r="7060" ht="14.25" customHeight="1">
      <c r="A7060" s="74" t="s">
        <v>8768</v>
      </c>
      <c r="B7060" s="74" t="s">
        <v>8769</v>
      </c>
      <c r="C7060" s="74" t="s">
        <v>100</v>
      </c>
      <c r="D7060" s="74" t="s">
        <v>14113</v>
      </c>
    </row>
    <row r="7061" ht="14.25" customHeight="1">
      <c r="A7061" s="74" t="s">
        <v>8770</v>
      </c>
      <c r="B7061" s="74" t="s">
        <v>8771</v>
      </c>
      <c r="C7061" s="74" t="s">
        <v>100</v>
      </c>
      <c r="D7061" s="74" t="s">
        <v>14113</v>
      </c>
    </row>
    <row r="7062" ht="14.25" customHeight="1">
      <c r="A7062" s="74" t="s">
        <v>8774</v>
      </c>
      <c r="B7062" s="74" t="s">
        <v>8775</v>
      </c>
      <c r="C7062" s="74" t="s">
        <v>100</v>
      </c>
      <c r="D7062" s="74" t="s">
        <v>14113</v>
      </c>
    </row>
    <row r="7063" ht="14.25" customHeight="1">
      <c r="A7063" s="74" t="s">
        <v>8776</v>
      </c>
      <c r="B7063" s="74" t="s">
        <v>8777</v>
      </c>
      <c r="C7063" s="74" t="s">
        <v>100</v>
      </c>
      <c r="D7063" s="74" t="s">
        <v>14113</v>
      </c>
    </row>
    <row r="7064" ht="14.25" customHeight="1">
      <c r="A7064" s="74" t="s">
        <v>8786</v>
      </c>
      <c r="B7064" s="74" t="s">
        <v>14062</v>
      </c>
      <c r="C7064" s="74" t="s">
        <v>57</v>
      </c>
      <c r="D7064" s="74" t="s">
        <v>14113</v>
      </c>
    </row>
    <row r="7065" ht="14.25" customHeight="1">
      <c r="A7065" s="74" t="s">
        <v>3710</v>
      </c>
      <c r="B7065" s="74" t="s">
        <v>1217</v>
      </c>
      <c r="C7065" s="74" t="s">
        <v>3968</v>
      </c>
      <c r="D7065" s="74" t="s">
        <v>14113</v>
      </c>
    </row>
    <row r="7066" ht="14.25" customHeight="1">
      <c r="A7066" s="74" t="s">
        <v>8878</v>
      </c>
      <c r="B7066" s="74" t="s">
        <v>8879</v>
      </c>
      <c r="C7066" s="74" t="s">
        <v>3934</v>
      </c>
      <c r="D7066" s="74" t="s">
        <v>14113</v>
      </c>
    </row>
    <row r="7067" ht="14.25" customHeight="1">
      <c r="A7067" s="74" t="s">
        <v>13393</v>
      </c>
      <c r="B7067" s="74" t="s">
        <v>1256</v>
      </c>
      <c r="C7067" s="74" t="s">
        <v>3968</v>
      </c>
      <c r="D7067" s="74" t="s">
        <v>14113</v>
      </c>
    </row>
    <row r="7068" ht="14.25" customHeight="1">
      <c r="A7068" s="74" t="s">
        <v>13394</v>
      </c>
      <c r="B7068" s="74" t="s">
        <v>777</v>
      </c>
      <c r="C7068" s="74" t="s">
        <v>50</v>
      </c>
      <c r="D7068" s="74" t="s">
        <v>14113</v>
      </c>
    </row>
    <row r="7069" ht="14.25" customHeight="1">
      <c r="A7069" s="74" t="s">
        <v>13395</v>
      </c>
      <c r="B7069" s="74" t="s">
        <v>13498</v>
      </c>
      <c r="C7069" s="74" t="s">
        <v>3934</v>
      </c>
      <c r="D7069" s="74" t="s">
        <v>14113</v>
      </c>
    </row>
    <row r="7070" ht="14.25" customHeight="1">
      <c r="A7070" s="74" t="s">
        <v>9083</v>
      </c>
      <c r="B7070" s="74" t="s">
        <v>9084</v>
      </c>
      <c r="C7070" s="74" t="s">
        <v>100</v>
      </c>
      <c r="D7070" s="74" t="s">
        <v>14113</v>
      </c>
    </row>
    <row r="7071" ht="14.25" customHeight="1">
      <c r="A7071" s="74" t="s">
        <v>9085</v>
      </c>
      <c r="B7071" s="74" t="s">
        <v>9086</v>
      </c>
      <c r="C7071" s="74" t="s">
        <v>100</v>
      </c>
      <c r="D7071" s="74" t="s">
        <v>14113</v>
      </c>
    </row>
    <row r="7072" ht="14.25" customHeight="1">
      <c r="A7072" s="74" t="s">
        <v>9089</v>
      </c>
      <c r="B7072" s="74" t="s">
        <v>9090</v>
      </c>
      <c r="C7072" s="74" t="s">
        <v>100</v>
      </c>
      <c r="D7072" s="74" t="s">
        <v>14113</v>
      </c>
    </row>
    <row r="7073" ht="14.25" customHeight="1">
      <c r="A7073" s="74" t="s">
        <v>9091</v>
      </c>
      <c r="B7073" s="74" t="s">
        <v>9092</v>
      </c>
      <c r="C7073" s="74" t="s">
        <v>100</v>
      </c>
      <c r="D7073" s="74" t="s">
        <v>14113</v>
      </c>
    </row>
    <row r="7074" ht="14.25" customHeight="1">
      <c r="A7074" s="74" t="s">
        <v>9105</v>
      </c>
      <c r="B7074" s="74" t="s">
        <v>14064</v>
      </c>
      <c r="C7074" s="74" t="s">
        <v>57</v>
      </c>
      <c r="D7074" s="74" t="s">
        <v>14113</v>
      </c>
    </row>
    <row r="7075" ht="14.25" customHeight="1">
      <c r="A7075" s="74" t="s">
        <v>13396</v>
      </c>
      <c r="B7075" s="74" t="s">
        <v>13397</v>
      </c>
      <c r="C7075" s="74" t="s">
        <v>3968</v>
      </c>
      <c r="D7075" s="74" t="s">
        <v>14113</v>
      </c>
    </row>
    <row r="7076" ht="14.25" customHeight="1">
      <c r="A7076" s="74" t="s">
        <v>13398</v>
      </c>
      <c r="B7076" s="74" t="s">
        <v>13399</v>
      </c>
      <c r="C7076" s="74" t="s">
        <v>3968</v>
      </c>
      <c r="D7076" s="74" t="s">
        <v>14113</v>
      </c>
    </row>
    <row r="7077" ht="14.25" customHeight="1">
      <c r="A7077" s="74" t="s">
        <v>13400</v>
      </c>
      <c r="B7077" s="74" t="s">
        <v>13401</v>
      </c>
      <c r="C7077" s="74" t="s">
        <v>3968</v>
      </c>
      <c r="D7077" s="74" t="s">
        <v>14113</v>
      </c>
    </row>
    <row r="7078" ht="14.25" customHeight="1">
      <c r="A7078" s="74" t="s">
        <v>13402</v>
      </c>
      <c r="B7078" s="74" t="s">
        <v>13403</v>
      </c>
      <c r="C7078" s="74" t="s">
        <v>3968</v>
      </c>
      <c r="D7078" s="74" t="s">
        <v>14113</v>
      </c>
    </row>
    <row r="7079" ht="14.25" customHeight="1">
      <c r="A7079" s="74" t="s">
        <v>13404</v>
      </c>
      <c r="B7079" s="74" t="s">
        <v>9160</v>
      </c>
      <c r="C7079" s="74" t="s">
        <v>3968</v>
      </c>
      <c r="D7079" s="74" t="s">
        <v>14113</v>
      </c>
    </row>
    <row r="7080" ht="14.25" customHeight="1">
      <c r="A7080" s="74" t="s">
        <v>13405</v>
      </c>
      <c r="B7080" s="74" t="s">
        <v>13499</v>
      </c>
      <c r="C7080" s="74" t="s">
        <v>3968</v>
      </c>
      <c r="D7080" s="74" t="s">
        <v>14113</v>
      </c>
    </row>
    <row r="7081" ht="14.25" customHeight="1">
      <c r="A7081" s="74" t="s">
        <v>13407</v>
      </c>
      <c r="B7081" s="74" t="s">
        <v>13500</v>
      </c>
      <c r="C7081" s="74" t="s">
        <v>3934</v>
      </c>
      <c r="D7081" s="74" t="s">
        <v>14113</v>
      </c>
    </row>
    <row r="7082" ht="14.25" customHeight="1">
      <c r="A7082" s="74" t="s">
        <v>9167</v>
      </c>
      <c r="B7082" s="74" t="s">
        <v>9168</v>
      </c>
      <c r="C7082" s="74" t="s">
        <v>3968</v>
      </c>
      <c r="D7082" s="74" t="s">
        <v>14113</v>
      </c>
    </row>
    <row r="7083" ht="14.25" customHeight="1">
      <c r="A7083" s="74" t="s">
        <v>9239</v>
      </c>
      <c r="B7083" s="74" t="s">
        <v>1042</v>
      </c>
      <c r="C7083" s="74" t="s">
        <v>100</v>
      </c>
      <c r="D7083" s="74" t="s">
        <v>14113</v>
      </c>
    </row>
    <row r="7084" ht="14.25" customHeight="1">
      <c r="A7084" s="74" t="s">
        <v>9242</v>
      </c>
      <c r="B7084" s="74" t="s">
        <v>9243</v>
      </c>
      <c r="C7084" s="74" t="s">
        <v>100</v>
      </c>
      <c r="D7084" s="74" t="s">
        <v>14113</v>
      </c>
    </row>
    <row r="7085" ht="14.25" customHeight="1">
      <c r="A7085" s="74" t="s">
        <v>9254</v>
      </c>
      <c r="B7085" s="74" t="s">
        <v>9255</v>
      </c>
      <c r="C7085" s="74" t="s">
        <v>3934</v>
      </c>
      <c r="D7085" s="74" t="s">
        <v>14113</v>
      </c>
    </row>
    <row r="7086" ht="14.25" customHeight="1">
      <c r="A7086" s="74" t="s">
        <v>13409</v>
      </c>
      <c r="B7086" s="74" t="s">
        <v>1304</v>
      </c>
      <c r="C7086" s="74" t="s">
        <v>57</v>
      </c>
      <c r="D7086" s="74" t="s">
        <v>14113</v>
      </c>
    </row>
    <row r="7087" ht="14.25" customHeight="1">
      <c r="A7087" s="74" t="s">
        <v>3711</v>
      </c>
      <c r="B7087" s="74" t="s">
        <v>13546</v>
      </c>
      <c r="C7087" s="74" t="s">
        <v>3934</v>
      </c>
      <c r="D7087" s="74" t="s">
        <v>14113</v>
      </c>
    </row>
    <row r="7088" ht="14.25" customHeight="1">
      <c r="A7088" s="74" t="s">
        <v>3719</v>
      </c>
      <c r="B7088" s="74" t="s">
        <v>1316</v>
      </c>
      <c r="C7088" s="74" t="s">
        <v>57</v>
      </c>
      <c r="D7088" s="74" t="s">
        <v>14113</v>
      </c>
    </row>
    <row r="7089" ht="14.25" customHeight="1">
      <c r="A7089" s="74" t="s">
        <v>13502</v>
      </c>
      <c r="B7089" s="74" t="s">
        <v>13503</v>
      </c>
      <c r="C7089" s="74" t="s">
        <v>50</v>
      </c>
      <c r="D7089" s="74" t="s">
        <v>14113</v>
      </c>
    </row>
    <row r="7090" ht="14.25" customHeight="1">
      <c r="A7090" s="74" t="s">
        <v>9499</v>
      </c>
      <c r="B7090" s="74" t="s">
        <v>13805</v>
      </c>
      <c r="C7090" s="74" t="s">
        <v>3968</v>
      </c>
      <c r="D7090" s="74" t="s">
        <v>14113</v>
      </c>
    </row>
    <row r="7091" ht="14.25" customHeight="1">
      <c r="A7091" s="74" t="s">
        <v>13412</v>
      </c>
      <c r="B7091" s="74" t="s">
        <v>13504</v>
      </c>
      <c r="C7091" s="74" t="s">
        <v>57</v>
      </c>
      <c r="D7091" s="74" t="s">
        <v>14113</v>
      </c>
    </row>
    <row r="7092" ht="14.25" customHeight="1">
      <c r="A7092" s="74" t="s">
        <v>9838</v>
      </c>
      <c r="B7092" s="74" t="s">
        <v>14125</v>
      </c>
      <c r="C7092" s="74" t="s">
        <v>100</v>
      </c>
      <c r="D7092" s="74" t="s">
        <v>14113</v>
      </c>
    </row>
    <row r="7093" ht="14.25" customHeight="1">
      <c r="A7093" s="74" t="s">
        <v>9840</v>
      </c>
      <c r="B7093" s="74" t="s">
        <v>14126</v>
      </c>
      <c r="C7093" s="74" t="s">
        <v>100</v>
      </c>
      <c r="D7093" s="74" t="s">
        <v>14113</v>
      </c>
    </row>
    <row r="7094" ht="14.25" customHeight="1">
      <c r="A7094" s="74" t="s">
        <v>9964</v>
      </c>
      <c r="B7094" s="74" t="s">
        <v>14127</v>
      </c>
      <c r="C7094" s="74" t="s">
        <v>71</v>
      </c>
      <c r="D7094" s="74" t="s">
        <v>14113</v>
      </c>
    </row>
    <row r="7095" ht="14.25" customHeight="1">
      <c r="A7095" s="74" t="s">
        <v>9973</v>
      </c>
      <c r="B7095" s="74" t="s">
        <v>14128</v>
      </c>
      <c r="C7095" s="74" t="s">
        <v>3934</v>
      </c>
      <c r="D7095" s="74" t="s">
        <v>14113</v>
      </c>
    </row>
    <row r="7096" ht="14.25" customHeight="1">
      <c r="A7096" s="74" t="s">
        <v>10390</v>
      </c>
      <c r="B7096" s="74" t="s">
        <v>13832</v>
      </c>
      <c r="C7096" s="74" t="s">
        <v>100</v>
      </c>
      <c r="D7096" s="74" t="s">
        <v>14113</v>
      </c>
    </row>
    <row r="7097" ht="14.25" customHeight="1">
      <c r="A7097" s="74" t="s">
        <v>10417</v>
      </c>
      <c r="B7097" s="74" t="s">
        <v>13833</v>
      </c>
      <c r="C7097" s="74" t="s">
        <v>71</v>
      </c>
      <c r="D7097" s="74" t="s">
        <v>14113</v>
      </c>
    </row>
    <row r="7098" ht="14.25" customHeight="1">
      <c r="A7098" s="74" t="s">
        <v>10419</v>
      </c>
      <c r="B7098" s="74" t="s">
        <v>10426</v>
      </c>
      <c r="C7098" s="74" t="s">
        <v>3934</v>
      </c>
      <c r="D7098" s="74" t="s">
        <v>14113</v>
      </c>
    </row>
    <row r="7099" ht="14.25" customHeight="1">
      <c r="A7099" s="74" t="s">
        <v>13419</v>
      </c>
      <c r="B7099" s="74" t="s">
        <v>1436</v>
      </c>
      <c r="C7099" s="74" t="s">
        <v>71</v>
      </c>
      <c r="D7099" s="74" t="s">
        <v>14113</v>
      </c>
    </row>
    <row r="7100" ht="14.25" customHeight="1">
      <c r="A7100" s="74" t="s">
        <v>13420</v>
      </c>
      <c r="B7100" s="74" t="s">
        <v>665</v>
      </c>
      <c r="C7100" s="74" t="s">
        <v>127</v>
      </c>
      <c r="D7100" s="74" t="s">
        <v>14113</v>
      </c>
    </row>
    <row r="7101" ht="14.25" customHeight="1">
      <c r="A7101" s="74" t="s">
        <v>13421</v>
      </c>
      <c r="B7101" s="74" t="s">
        <v>744</v>
      </c>
      <c r="C7101" s="74" t="s">
        <v>127</v>
      </c>
      <c r="D7101" s="74" t="s">
        <v>14113</v>
      </c>
    </row>
    <row r="7102" ht="14.25" customHeight="1">
      <c r="A7102" s="74" t="s">
        <v>10577</v>
      </c>
      <c r="B7102" s="74" t="s">
        <v>10578</v>
      </c>
      <c r="C7102" s="74" t="s">
        <v>3934</v>
      </c>
      <c r="D7102" s="74" t="s">
        <v>14113</v>
      </c>
    </row>
    <row r="7103" ht="14.25" customHeight="1">
      <c r="A7103" s="74" t="s">
        <v>10603</v>
      </c>
      <c r="B7103" s="74" t="s">
        <v>10604</v>
      </c>
      <c r="C7103" s="74" t="s">
        <v>100</v>
      </c>
      <c r="D7103" s="74" t="s">
        <v>14113</v>
      </c>
    </row>
    <row r="7104" ht="14.25" customHeight="1">
      <c r="A7104" s="74" t="s">
        <v>10605</v>
      </c>
      <c r="B7104" s="74" t="s">
        <v>10606</v>
      </c>
      <c r="C7104" s="74" t="s">
        <v>100</v>
      </c>
      <c r="D7104" s="74" t="s">
        <v>14113</v>
      </c>
    </row>
    <row r="7105" ht="14.25" customHeight="1">
      <c r="A7105" s="74" t="s">
        <v>10607</v>
      </c>
      <c r="B7105" s="74" t="s">
        <v>10608</v>
      </c>
      <c r="C7105" s="74" t="s">
        <v>100</v>
      </c>
      <c r="D7105" s="74" t="s">
        <v>14113</v>
      </c>
    </row>
    <row r="7106" ht="14.25" customHeight="1">
      <c r="A7106" s="74" t="s">
        <v>10609</v>
      </c>
      <c r="B7106" s="74" t="s">
        <v>125</v>
      </c>
      <c r="C7106" s="74" t="s">
        <v>100</v>
      </c>
      <c r="D7106" s="74" t="s">
        <v>14113</v>
      </c>
    </row>
    <row r="7107" ht="14.25" customHeight="1">
      <c r="A7107" s="74" t="s">
        <v>10610</v>
      </c>
      <c r="B7107" s="74" t="s">
        <v>10611</v>
      </c>
      <c r="C7107" s="74" t="s">
        <v>100</v>
      </c>
      <c r="D7107" s="74" t="s">
        <v>14113</v>
      </c>
    </row>
    <row r="7108" ht="14.25" customHeight="1">
      <c r="A7108" s="74" t="s">
        <v>13422</v>
      </c>
      <c r="B7108" s="185" t="s">
        <v>13810</v>
      </c>
      <c r="C7108" s="74" t="s">
        <v>100</v>
      </c>
      <c r="D7108" s="74" t="s">
        <v>14113</v>
      </c>
    </row>
    <row r="7109" ht="14.25" customHeight="1">
      <c r="A7109" s="74" t="s">
        <v>10612</v>
      </c>
      <c r="B7109" s="74" t="s">
        <v>966</v>
      </c>
      <c r="C7109" s="74" t="s">
        <v>100</v>
      </c>
      <c r="D7109" s="74" t="s">
        <v>14113</v>
      </c>
    </row>
    <row r="7110" ht="14.25" customHeight="1">
      <c r="A7110" s="74" t="s">
        <v>10613</v>
      </c>
      <c r="B7110" s="74" t="s">
        <v>10614</v>
      </c>
      <c r="C7110" s="74" t="s">
        <v>100</v>
      </c>
      <c r="D7110" s="74" t="s">
        <v>14113</v>
      </c>
    </row>
    <row r="7111" ht="14.25" customHeight="1">
      <c r="A7111" s="74" t="s">
        <v>10615</v>
      </c>
      <c r="B7111" s="74" t="s">
        <v>853</v>
      </c>
      <c r="C7111" s="74" t="s">
        <v>100</v>
      </c>
      <c r="D7111" s="74" t="s">
        <v>14113</v>
      </c>
    </row>
    <row r="7112" ht="14.25" customHeight="1">
      <c r="A7112" s="74" t="s">
        <v>10616</v>
      </c>
      <c r="B7112" s="74" t="s">
        <v>10617</v>
      </c>
      <c r="C7112" s="74" t="s">
        <v>100</v>
      </c>
      <c r="D7112" s="74" t="s">
        <v>14113</v>
      </c>
    </row>
    <row r="7113" ht="14.25" customHeight="1">
      <c r="A7113" s="74" t="s">
        <v>13423</v>
      </c>
      <c r="B7113" s="74" t="s">
        <v>13424</v>
      </c>
      <c r="C7113" s="74" t="s">
        <v>3934</v>
      </c>
      <c r="D7113" s="74" t="s">
        <v>14113</v>
      </c>
    </row>
    <row r="7114" ht="14.25" customHeight="1">
      <c r="A7114" s="74" t="s">
        <v>10625</v>
      </c>
      <c r="B7114" s="74" t="s">
        <v>10626</v>
      </c>
      <c r="C7114" s="74" t="s">
        <v>100</v>
      </c>
      <c r="D7114" s="74" t="s">
        <v>14113</v>
      </c>
    </row>
    <row r="7115" ht="14.25" customHeight="1">
      <c r="A7115" s="74" t="s">
        <v>13425</v>
      </c>
      <c r="B7115" s="74" t="s">
        <v>13426</v>
      </c>
      <c r="C7115" s="74" t="s">
        <v>923</v>
      </c>
      <c r="D7115" s="74" t="s">
        <v>14113</v>
      </c>
    </row>
    <row r="7116" ht="14.25" customHeight="1">
      <c r="A7116" s="74" t="s">
        <v>13427</v>
      </c>
      <c r="B7116" s="74" t="s">
        <v>13428</v>
      </c>
      <c r="C7116" s="74" t="s">
        <v>3968</v>
      </c>
      <c r="D7116" s="74" t="s">
        <v>14113</v>
      </c>
    </row>
    <row r="7117" ht="14.25" customHeight="1">
      <c r="A7117" s="74" t="s">
        <v>13429</v>
      </c>
      <c r="B7117" s="74" t="s">
        <v>13430</v>
      </c>
      <c r="C7117" s="74" t="s">
        <v>66</v>
      </c>
      <c r="D7117" s="74" t="s">
        <v>14113</v>
      </c>
    </row>
    <row r="7118" ht="14.25" customHeight="1">
      <c r="A7118" s="74" t="s">
        <v>13431</v>
      </c>
      <c r="B7118" s="74" t="s">
        <v>13432</v>
      </c>
      <c r="C7118" s="74" t="s">
        <v>3968</v>
      </c>
      <c r="D7118" s="74" t="s">
        <v>14113</v>
      </c>
    </row>
    <row r="7119" ht="14.25" customHeight="1">
      <c r="A7119" s="74" t="s">
        <v>10826</v>
      </c>
      <c r="B7119" s="74" t="s">
        <v>10827</v>
      </c>
      <c r="C7119" s="74" t="s">
        <v>100</v>
      </c>
      <c r="D7119" s="74" t="s">
        <v>14113</v>
      </c>
    </row>
    <row r="7120" ht="14.25" customHeight="1">
      <c r="A7120" s="74" t="s">
        <v>10946</v>
      </c>
      <c r="B7120" s="74" t="s">
        <v>10947</v>
      </c>
      <c r="C7120" s="74" t="s">
        <v>3934</v>
      </c>
      <c r="D7120" s="74" t="s">
        <v>14113</v>
      </c>
    </row>
    <row r="7121" ht="14.25" customHeight="1">
      <c r="A7121" s="74" t="s">
        <v>10965</v>
      </c>
      <c r="B7121" s="74" t="s">
        <v>10966</v>
      </c>
      <c r="C7121" s="74" t="s">
        <v>3934</v>
      </c>
      <c r="D7121" s="74" t="s">
        <v>14113</v>
      </c>
    </row>
    <row r="7122" ht="14.25" customHeight="1">
      <c r="A7122" s="74" t="s">
        <v>10972</v>
      </c>
      <c r="B7122" s="74" t="s">
        <v>10973</v>
      </c>
      <c r="C7122" s="74" t="s">
        <v>100</v>
      </c>
      <c r="D7122" s="74" t="s">
        <v>14113</v>
      </c>
    </row>
    <row r="7123" ht="14.25" customHeight="1">
      <c r="A7123" s="74" t="s">
        <v>10996</v>
      </c>
      <c r="B7123" s="74" t="s">
        <v>14129</v>
      </c>
      <c r="C7123" s="74" t="s">
        <v>3934</v>
      </c>
      <c r="D7123" s="74" t="s">
        <v>14113</v>
      </c>
    </row>
    <row r="7124" ht="14.25" customHeight="1">
      <c r="A7124" s="74" t="s">
        <v>11006</v>
      </c>
      <c r="B7124" s="74" t="s">
        <v>13811</v>
      </c>
      <c r="C7124" s="74" t="s">
        <v>100</v>
      </c>
      <c r="D7124" s="74" t="s">
        <v>14113</v>
      </c>
    </row>
    <row r="7125" ht="14.25" customHeight="1">
      <c r="A7125" s="74" t="s">
        <v>11018</v>
      </c>
      <c r="B7125" s="74" t="s">
        <v>11019</v>
      </c>
      <c r="C7125" s="74" t="s">
        <v>57</v>
      </c>
      <c r="D7125" s="74" t="s">
        <v>14113</v>
      </c>
    </row>
    <row r="7126" ht="14.25" customHeight="1">
      <c r="A7126" s="74" t="s">
        <v>11051</v>
      </c>
      <c r="B7126" s="74" t="s">
        <v>14130</v>
      </c>
      <c r="C7126" s="74" t="s">
        <v>100</v>
      </c>
      <c r="D7126" s="74" t="s">
        <v>14113</v>
      </c>
    </row>
    <row r="7127" ht="14.25" customHeight="1">
      <c r="A7127" s="74" t="s">
        <v>11102</v>
      </c>
      <c r="B7127" s="74" t="s">
        <v>13812</v>
      </c>
      <c r="C7127" s="74" t="s">
        <v>100</v>
      </c>
      <c r="D7127" s="74" t="s">
        <v>14113</v>
      </c>
    </row>
    <row r="7128" ht="14.25" customHeight="1">
      <c r="A7128" s="74" t="s">
        <v>11207</v>
      </c>
      <c r="B7128" s="74" t="s">
        <v>1487</v>
      </c>
      <c r="C7128" s="74" t="s">
        <v>50</v>
      </c>
      <c r="D7128" s="74" t="s">
        <v>14113</v>
      </c>
    </row>
    <row r="7129" ht="14.25" customHeight="1">
      <c r="A7129" s="74" t="s">
        <v>3717</v>
      </c>
      <c r="B7129" s="74" t="s">
        <v>807</v>
      </c>
      <c r="C7129" s="74" t="s">
        <v>3968</v>
      </c>
      <c r="D7129" s="74" t="s">
        <v>14113</v>
      </c>
    </row>
    <row r="7130" ht="14.25" customHeight="1">
      <c r="A7130" s="74" t="s">
        <v>3718</v>
      </c>
      <c r="B7130" s="74" t="s">
        <v>825</v>
      </c>
      <c r="C7130" s="74" t="s">
        <v>3968</v>
      </c>
      <c r="D7130" s="74" t="s">
        <v>14113</v>
      </c>
    </row>
    <row r="7131" ht="14.25" customHeight="1">
      <c r="A7131" s="74" t="s">
        <v>11276</v>
      </c>
      <c r="B7131" s="74" t="s">
        <v>11277</v>
      </c>
      <c r="C7131" s="74" t="s">
        <v>3968</v>
      </c>
      <c r="D7131" s="74" t="s">
        <v>14113</v>
      </c>
    </row>
    <row r="7132" ht="14.25" customHeight="1">
      <c r="A7132" s="74" t="s">
        <v>13509</v>
      </c>
      <c r="B7132" s="74" t="s">
        <v>1490</v>
      </c>
      <c r="C7132" s="74" t="s">
        <v>100</v>
      </c>
      <c r="D7132" s="74" t="s">
        <v>14113</v>
      </c>
    </row>
    <row r="7133" ht="14.25" customHeight="1">
      <c r="A7133" s="74" t="s">
        <v>11351</v>
      </c>
      <c r="B7133" s="74" t="s">
        <v>13980</v>
      </c>
      <c r="C7133" s="74" t="s">
        <v>3968</v>
      </c>
      <c r="D7133" s="74" t="s">
        <v>14113</v>
      </c>
    </row>
    <row r="7134" ht="14.25" customHeight="1">
      <c r="A7134" s="74" t="s">
        <v>11494</v>
      </c>
      <c r="B7134" s="74" t="s">
        <v>830</v>
      </c>
      <c r="C7134" s="74" t="s">
        <v>100</v>
      </c>
      <c r="D7134" s="74" t="s">
        <v>14113</v>
      </c>
    </row>
    <row r="7135" ht="14.25" customHeight="1">
      <c r="A7135" s="74" t="s">
        <v>13433</v>
      </c>
      <c r="B7135" s="74" t="s">
        <v>1494</v>
      </c>
      <c r="C7135" s="74" t="s">
        <v>50</v>
      </c>
      <c r="D7135" s="74" t="s">
        <v>14113</v>
      </c>
    </row>
    <row r="7136" ht="14.25" customHeight="1">
      <c r="A7136" s="74" t="s">
        <v>13434</v>
      </c>
      <c r="B7136" s="74" t="s">
        <v>1498</v>
      </c>
      <c r="C7136" s="74" t="s">
        <v>50</v>
      </c>
      <c r="D7136" s="74" t="s">
        <v>14113</v>
      </c>
    </row>
    <row r="7137" ht="14.25" customHeight="1">
      <c r="A7137" s="74" t="s">
        <v>11631</v>
      </c>
      <c r="B7137" s="74" t="s">
        <v>976</v>
      </c>
      <c r="C7137" s="74" t="s">
        <v>100</v>
      </c>
      <c r="D7137" s="74" t="s">
        <v>14113</v>
      </c>
    </row>
    <row r="7138" ht="14.25" customHeight="1">
      <c r="A7138" s="74" t="s">
        <v>13435</v>
      </c>
      <c r="B7138" s="74" t="s">
        <v>1692</v>
      </c>
      <c r="C7138" s="74" t="s">
        <v>3968</v>
      </c>
      <c r="D7138" s="74" t="s">
        <v>14113</v>
      </c>
    </row>
    <row r="7139" ht="14.25" customHeight="1">
      <c r="A7139" s="74" t="s">
        <v>13436</v>
      </c>
      <c r="B7139" s="74" t="s">
        <v>1697</v>
      </c>
      <c r="C7139" s="74" t="s">
        <v>3968</v>
      </c>
      <c r="D7139" s="74" t="s">
        <v>14113</v>
      </c>
    </row>
    <row r="7140" ht="14.25" customHeight="1">
      <c r="A7140" s="74" t="s">
        <v>13437</v>
      </c>
      <c r="B7140" s="74" t="s">
        <v>1707</v>
      </c>
      <c r="C7140" s="74" t="s">
        <v>3968</v>
      </c>
      <c r="D7140" s="74" t="s">
        <v>14113</v>
      </c>
    </row>
    <row r="7141" ht="14.25" customHeight="1">
      <c r="A7141" s="74" t="s">
        <v>13438</v>
      </c>
      <c r="B7141" s="74" t="s">
        <v>1712</v>
      </c>
      <c r="C7141" s="74" t="s">
        <v>3968</v>
      </c>
      <c r="D7141" s="74" t="s">
        <v>14113</v>
      </c>
    </row>
    <row r="7142" ht="14.25" customHeight="1">
      <c r="A7142" s="74" t="s">
        <v>13439</v>
      </c>
      <c r="B7142" s="74" t="s">
        <v>1717</v>
      </c>
      <c r="C7142" s="74" t="s">
        <v>3968</v>
      </c>
      <c r="D7142" s="74" t="s">
        <v>14113</v>
      </c>
    </row>
    <row r="7143" ht="14.25" customHeight="1">
      <c r="A7143" s="74" t="s">
        <v>13440</v>
      </c>
      <c r="B7143" s="74" t="s">
        <v>1722</v>
      </c>
      <c r="C7143" s="74" t="s">
        <v>3968</v>
      </c>
      <c r="D7143" s="74" t="s">
        <v>14113</v>
      </c>
    </row>
    <row r="7144" ht="14.25" customHeight="1">
      <c r="A7144" s="74" t="s">
        <v>13441</v>
      </c>
      <c r="B7144" s="74" t="s">
        <v>13510</v>
      </c>
      <c r="C7144" s="74" t="s">
        <v>3934</v>
      </c>
      <c r="D7144" s="74" t="s">
        <v>14113</v>
      </c>
    </row>
    <row r="7145" ht="14.25" customHeight="1">
      <c r="A7145" s="74" t="s">
        <v>13443</v>
      </c>
      <c r="B7145" s="74" t="s">
        <v>1702</v>
      </c>
      <c r="C7145" s="74" t="s">
        <v>3968</v>
      </c>
      <c r="D7145" s="74" t="s">
        <v>14113</v>
      </c>
    </row>
    <row r="7146" ht="14.25" customHeight="1">
      <c r="A7146" s="74" t="s">
        <v>13444</v>
      </c>
      <c r="B7146" s="74" t="s">
        <v>495</v>
      </c>
      <c r="C7146" s="74" t="s">
        <v>50</v>
      </c>
      <c r="D7146" s="74" t="s">
        <v>14113</v>
      </c>
    </row>
    <row r="7147" ht="14.25" customHeight="1">
      <c r="A7147" s="74" t="s">
        <v>12082</v>
      </c>
      <c r="B7147" s="74" t="s">
        <v>12083</v>
      </c>
      <c r="C7147" s="74" t="s">
        <v>3934</v>
      </c>
      <c r="D7147" s="74" t="s">
        <v>14113</v>
      </c>
    </row>
    <row r="7148" ht="14.25" customHeight="1">
      <c r="A7148" s="74" t="s">
        <v>13445</v>
      </c>
      <c r="B7148" s="74" t="s">
        <v>13446</v>
      </c>
      <c r="C7148" s="74" t="s">
        <v>57</v>
      </c>
      <c r="D7148" s="74" t="s">
        <v>14113</v>
      </c>
    </row>
    <row r="7149" ht="14.25" customHeight="1">
      <c r="A7149" s="74" t="s">
        <v>13447</v>
      </c>
      <c r="B7149" s="74" t="s">
        <v>1730</v>
      </c>
      <c r="C7149" s="74" t="s">
        <v>100</v>
      </c>
      <c r="D7149" s="74" t="s">
        <v>14113</v>
      </c>
    </row>
    <row r="7150" ht="14.25" customHeight="1">
      <c r="A7150" s="74" t="s">
        <v>12152</v>
      </c>
      <c r="B7150" s="74" t="s">
        <v>1734</v>
      </c>
      <c r="C7150" s="74" t="s">
        <v>127</v>
      </c>
      <c r="D7150" s="74" t="s">
        <v>14113</v>
      </c>
    </row>
    <row r="7151" ht="14.25" customHeight="1">
      <c r="A7151" s="74" t="s">
        <v>12169</v>
      </c>
      <c r="B7151" s="74" t="s">
        <v>13528</v>
      </c>
      <c r="C7151" s="74" t="s">
        <v>3934</v>
      </c>
      <c r="D7151" s="74" t="s">
        <v>14113</v>
      </c>
    </row>
    <row r="7152" ht="14.25" customHeight="1">
      <c r="A7152" s="74" t="s">
        <v>12180</v>
      </c>
      <c r="B7152" s="74" t="s">
        <v>1750</v>
      </c>
      <c r="C7152" s="74" t="s">
        <v>3968</v>
      </c>
      <c r="D7152" s="74" t="s">
        <v>14113</v>
      </c>
    </row>
    <row r="7153" ht="14.25" customHeight="1">
      <c r="A7153" s="74" t="s">
        <v>12384</v>
      </c>
      <c r="B7153" s="74" t="s">
        <v>12385</v>
      </c>
      <c r="C7153" s="74" t="s">
        <v>3934</v>
      </c>
      <c r="D7153" s="74" t="s">
        <v>14113</v>
      </c>
    </row>
    <row r="7154" ht="14.25" customHeight="1">
      <c r="A7154" s="74" t="s">
        <v>13448</v>
      </c>
      <c r="B7154" s="74" t="s">
        <v>1755</v>
      </c>
      <c r="C7154" s="74" t="s">
        <v>50</v>
      </c>
      <c r="D7154" s="74" t="s">
        <v>14113</v>
      </c>
    </row>
    <row r="7155" ht="14.25" customHeight="1">
      <c r="A7155" s="74" t="s">
        <v>13449</v>
      </c>
      <c r="B7155" s="74" t="s">
        <v>2947</v>
      </c>
      <c r="C7155" s="74" t="s">
        <v>3968</v>
      </c>
      <c r="D7155" s="74" t="s">
        <v>14113</v>
      </c>
    </row>
    <row r="7156" ht="14.25" customHeight="1">
      <c r="A7156" s="74" t="s">
        <v>12412</v>
      </c>
      <c r="B7156" s="74" t="s">
        <v>1763</v>
      </c>
      <c r="C7156" s="74" t="s">
        <v>71</v>
      </c>
      <c r="D7156" s="74" t="s">
        <v>14113</v>
      </c>
    </row>
    <row r="7157" ht="14.25" customHeight="1">
      <c r="A7157" s="74" t="s">
        <v>12413</v>
      </c>
      <c r="B7157" s="74" t="s">
        <v>12411</v>
      </c>
      <c r="C7157" s="74" t="s">
        <v>3934</v>
      </c>
      <c r="D7157" s="74" t="s">
        <v>14113</v>
      </c>
    </row>
    <row r="7158" ht="14.25" customHeight="1">
      <c r="A7158" s="74" t="s">
        <v>13450</v>
      </c>
      <c r="B7158" s="74" t="s">
        <v>1771</v>
      </c>
      <c r="C7158" s="74" t="s">
        <v>3968</v>
      </c>
      <c r="D7158" s="74" t="s">
        <v>14113</v>
      </c>
    </row>
    <row r="7159" ht="14.25" customHeight="1">
      <c r="A7159" s="74" t="s">
        <v>12460</v>
      </c>
      <c r="B7159" s="74" t="s">
        <v>12461</v>
      </c>
      <c r="C7159" s="74" t="s">
        <v>50</v>
      </c>
      <c r="D7159" s="74" t="s">
        <v>14113</v>
      </c>
    </row>
    <row r="7160" ht="14.25" customHeight="1">
      <c r="A7160" s="74" t="s">
        <v>12571</v>
      </c>
      <c r="B7160" s="74" t="s">
        <v>3588</v>
      </c>
      <c r="C7160" s="74" t="s">
        <v>923</v>
      </c>
      <c r="D7160" s="74" t="s">
        <v>14113</v>
      </c>
    </row>
    <row r="7161" ht="14.25" customHeight="1">
      <c r="A7161" s="74" t="s">
        <v>13451</v>
      </c>
      <c r="B7161" s="74" t="s">
        <v>13452</v>
      </c>
      <c r="C7161" s="74" t="s">
        <v>3934</v>
      </c>
      <c r="D7161" s="74" t="s">
        <v>14113</v>
      </c>
    </row>
    <row r="7162" ht="14.25" customHeight="1">
      <c r="A7162" s="74" t="s">
        <v>12591</v>
      </c>
      <c r="B7162" s="74" t="s">
        <v>12592</v>
      </c>
      <c r="C7162" s="74" t="s">
        <v>6563</v>
      </c>
      <c r="D7162" s="74" t="s">
        <v>14113</v>
      </c>
    </row>
    <row r="7163" ht="14.25" customHeight="1">
      <c r="A7163" s="74" t="s">
        <v>12593</v>
      </c>
      <c r="B7163" s="74" t="s">
        <v>6565</v>
      </c>
      <c r="C7163" s="74" t="s">
        <v>3968</v>
      </c>
      <c r="D7163" s="74" t="s">
        <v>14113</v>
      </c>
    </row>
    <row r="7164" ht="14.25" customHeight="1">
      <c r="A7164" s="74" t="s">
        <v>12652</v>
      </c>
      <c r="B7164" s="74" t="s">
        <v>12653</v>
      </c>
      <c r="C7164" s="74" t="s">
        <v>3934</v>
      </c>
      <c r="D7164" s="74" t="s">
        <v>14113</v>
      </c>
    </row>
    <row r="7165" ht="14.25" customHeight="1">
      <c r="A7165" s="74" t="s">
        <v>3713</v>
      </c>
      <c r="B7165" s="74" t="s">
        <v>1853</v>
      </c>
      <c r="C7165" s="74" t="s">
        <v>3968</v>
      </c>
      <c r="D7165" s="74" t="s">
        <v>14113</v>
      </c>
    </row>
    <row r="7166" ht="14.25" customHeight="1">
      <c r="A7166" s="74" t="s">
        <v>13453</v>
      </c>
      <c r="B7166" s="74" t="s">
        <v>325</v>
      </c>
      <c r="C7166" s="74" t="s">
        <v>100</v>
      </c>
      <c r="D7166" s="74" t="s">
        <v>14113</v>
      </c>
    </row>
    <row r="7167" ht="14.25" customHeight="1">
      <c r="A7167" s="74" t="s">
        <v>13454</v>
      </c>
      <c r="B7167" s="74" t="s">
        <v>994</v>
      </c>
      <c r="C7167" s="74" t="s">
        <v>100</v>
      </c>
      <c r="D7167" s="74" t="s">
        <v>14113</v>
      </c>
    </row>
    <row r="7168" ht="14.25" customHeight="1">
      <c r="A7168" s="74" t="s">
        <v>13455</v>
      </c>
      <c r="B7168" s="74" t="s">
        <v>1857</v>
      </c>
      <c r="C7168" s="74" t="s">
        <v>100</v>
      </c>
      <c r="D7168" s="74" t="s">
        <v>14113</v>
      </c>
    </row>
    <row r="7169" ht="14.25" customHeight="1">
      <c r="A7169" s="74" t="s">
        <v>13456</v>
      </c>
      <c r="B7169" s="74" t="s">
        <v>1861</v>
      </c>
      <c r="C7169" s="74" t="s">
        <v>100</v>
      </c>
      <c r="D7169" s="74" t="s">
        <v>14113</v>
      </c>
    </row>
    <row r="7170" ht="14.25" customHeight="1">
      <c r="A7170" s="74" t="s">
        <v>12741</v>
      </c>
      <c r="B7170" s="74" t="s">
        <v>12742</v>
      </c>
      <c r="C7170" s="74" t="s">
        <v>100</v>
      </c>
      <c r="D7170" s="74" t="s">
        <v>14113</v>
      </c>
    </row>
    <row r="7171" ht="14.25" customHeight="1">
      <c r="A7171" s="74" t="s">
        <v>12804</v>
      </c>
      <c r="B7171" s="74" t="s">
        <v>12805</v>
      </c>
      <c r="C7171" s="74" t="s">
        <v>100</v>
      </c>
      <c r="D7171" s="74" t="s">
        <v>14113</v>
      </c>
    </row>
    <row r="7172" ht="14.25" customHeight="1">
      <c r="A7172" s="74" t="s">
        <v>13457</v>
      </c>
      <c r="B7172" s="74" t="s">
        <v>505</v>
      </c>
      <c r="C7172" s="74" t="s">
        <v>50</v>
      </c>
      <c r="D7172" s="74" t="s">
        <v>14113</v>
      </c>
    </row>
    <row r="7173" ht="14.25" customHeight="1">
      <c r="A7173" s="74" t="s">
        <v>3726</v>
      </c>
      <c r="B7173" s="74" t="s">
        <v>1877</v>
      </c>
      <c r="C7173" s="74" t="s">
        <v>127</v>
      </c>
      <c r="D7173" s="74" t="s">
        <v>14113</v>
      </c>
    </row>
    <row r="7174" ht="14.25" customHeight="1">
      <c r="A7174" s="74" t="s">
        <v>12845</v>
      </c>
      <c r="B7174" s="74" t="s">
        <v>3589</v>
      </c>
      <c r="C7174" s="74" t="s">
        <v>127</v>
      </c>
      <c r="D7174" s="74" t="s">
        <v>14113</v>
      </c>
    </row>
    <row r="7175" ht="14.25" customHeight="1">
      <c r="A7175" s="74" t="s">
        <v>12858</v>
      </c>
      <c r="B7175" s="74" t="s">
        <v>3361</v>
      </c>
      <c r="C7175" s="74" t="s">
        <v>1026</v>
      </c>
      <c r="D7175" s="74" t="s">
        <v>14113</v>
      </c>
    </row>
    <row r="7176" ht="14.25" customHeight="1">
      <c r="A7176" s="74" t="s">
        <v>12861</v>
      </c>
      <c r="B7176" s="74" t="s">
        <v>3594</v>
      </c>
      <c r="C7176" s="74" t="s">
        <v>57</v>
      </c>
      <c r="D7176" s="74" t="s">
        <v>14113</v>
      </c>
    </row>
    <row r="7177" ht="14.25" customHeight="1">
      <c r="A7177" s="74" t="s">
        <v>13458</v>
      </c>
      <c r="B7177" s="74" t="s">
        <v>13459</v>
      </c>
      <c r="C7177" s="74" t="s">
        <v>57</v>
      </c>
      <c r="D7177" s="74" t="s">
        <v>14113</v>
      </c>
    </row>
    <row r="7178" ht="14.25" customHeight="1">
      <c r="A7178" s="74" t="s">
        <v>13460</v>
      </c>
      <c r="B7178" s="74" t="s">
        <v>1951</v>
      </c>
      <c r="C7178" s="74" t="s">
        <v>100</v>
      </c>
      <c r="D7178" s="74" t="s">
        <v>14113</v>
      </c>
    </row>
    <row r="7179" ht="14.25" customHeight="1">
      <c r="A7179" s="74" t="s">
        <v>13462</v>
      </c>
      <c r="B7179" s="74" t="s">
        <v>1955</v>
      </c>
      <c r="C7179" s="74" t="s">
        <v>3968</v>
      </c>
      <c r="D7179" s="74" t="s">
        <v>14113</v>
      </c>
    </row>
    <row r="7180" ht="14.25" customHeight="1">
      <c r="A7180" s="74" t="s">
        <v>13463</v>
      </c>
      <c r="B7180" s="74" t="s">
        <v>13530</v>
      </c>
      <c r="C7180" s="74" t="s">
        <v>100</v>
      </c>
      <c r="D7180" s="74" t="s">
        <v>14113</v>
      </c>
    </row>
    <row r="7181" ht="14.25" customHeight="1">
      <c r="A7181" s="74" t="s">
        <v>13116</v>
      </c>
      <c r="B7181" s="74" t="s">
        <v>13117</v>
      </c>
      <c r="C7181" s="74" t="s">
        <v>3934</v>
      </c>
      <c r="D7181" s="74" t="s">
        <v>14113</v>
      </c>
    </row>
    <row r="7182" ht="14.25" customHeight="1">
      <c r="A7182" s="74" t="s">
        <v>13271</v>
      </c>
      <c r="B7182" s="74" t="s">
        <v>48</v>
      </c>
      <c r="C7182" s="74" t="s">
        <v>50</v>
      </c>
      <c r="D7182" s="74" t="s">
        <v>14131</v>
      </c>
    </row>
    <row r="7183" ht="14.25" customHeight="1">
      <c r="A7183" s="74" t="s">
        <v>13273</v>
      </c>
      <c r="B7183" s="74" t="s">
        <v>13274</v>
      </c>
      <c r="C7183" s="74" t="s">
        <v>57</v>
      </c>
      <c r="D7183" s="74" t="s">
        <v>14131</v>
      </c>
    </row>
    <row r="7184" ht="14.25" customHeight="1">
      <c r="A7184" s="74" t="s">
        <v>3981</v>
      </c>
      <c r="B7184" s="74" t="s">
        <v>3983</v>
      </c>
      <c r="C7184" s="74" t="s">
        <v>50</v>
      </c>
      <c r="D7184" s="74" t="s">
        <v>14131</v>
      </c>
    </row>
    <row r="7185" ht="14.25" customHeight="1">
      <c r="A7185" s="74" t="s">
        <v>4094</v>
      </c>
      <c r="B7185" s="74" t="s">
        <v>13880</v>
      </c>
      <c r="C7185" s="74" t="s">
        <v>71</v>
      </c>
      <c r="D7185" s="74" t="s">
        <v>14131</v>
      </c>
    </row>
    <row r="7186" ht="14.25" customHeight="1">
      <c r="A7186" s="74" t="s">
        <v>4096</v>
      </c>
      <c r="B7186" s="74" t="s">
        <v>4101</v>
      </c>
      <c r="C7186" s="74" t="s">
        <v>3934</v>
      </c>
      <c r="D7186" s="74" t="s">
        <v>14131</v>
      </c>
    </row>
    <row r="7187" ht="14.25" customHeight="1">
      <c r="A7187" s="74" t="s">
        <v>4108</v>
      </c>
      <c r="B7187" s="74" t="s">
        <v>4109</v>
      </c>
      <c r="C7187" s="74" t="s">
        <v>100</v>
      </c>
      <c r="D7187" s="74" t="s">
        <v>14131</v>
      </c>
    </row>
    <row r="7188" ht="14.25" customHeight="1">
      <c r="A7188" s="74" t="s">
        <v>4110</v>
      </c>
      <c r="B7188" s="74" t="s">
        <v>4111</v>
      </c>
      <c r="C7188" s="74" t="s">
        <v>3934</v>
      </c>
      <c r="D7188" s="74" t="s">
        <v>14131</v>
      </c>
    </row>
    <row r="7189" ht="14.25" customHeight="1">
      <c r="A7189" s="74" t="s">
        <v>4184</v>
      </c>
      <c r="B7189" s="74" t="s">
        <v>4185</v>
      </c>
      <c r="C7189" s="74" t="s">
        <v>100</v>
      </c>
      <c r="D7189" s="74" t="s">
        <v>14131</v>
      </c>
    </row>
    <row r="7190" ht="14.25" customHeight="1">
      <c r="A7190" s="74" t="s">
        <v>4186</v>
      </c>
      <c r="B7190" s="74" t="s">
        <v>4187</v>
      </c>
      <c r="C7190" s="74" t="s">
        <v>3968</v>
      </c>
      <c r="D7190" s="74" t="s">
        <v>14131</v>
      </c>
    </row>
    <row r="7191" ht="14.25" customHeight="1">
      <c r="A7191" s="74" t="s">
        <v>13275</v>
      </c>
      <c r="B7191" s="74" t="s">
        <v>104</v>
      </c>
      <c r="C7191" s="74" t="s">
        <v>50</v>
      </c>
      <c r="D7191" s="74" t="s">
        <v>14131</v>
      </c>
    </row>
    <row r="7192" ht="14.25" customHeight="1">
      <c r="A7192" s="74" t="s">
        <v>13276</v>
      </c>
      <c r="B7192" s="74" t="s">
        <v>109</v>
      </c>
      <c r="C7192" s="74" t="s">
        <v>50</v>
      </c>
      <c r="D7192" s="74" t="s">
        <v>14131</v>
      </c>
    </row>
    <row r="7193" ht="14.25" customHeight="1">
      <c r="A7193" s="74" t="s">
        <v>4251</v>
      </c>
      <c r="B7193" s="74" t="s">
        <v>4252</v>
      </c>
      <c r="C7193" s="74" t="s">
        <v>100</v>
      </c>
      <c r="D7193" s="74" t="s">
        <v>14131</v>
      </c>
    </row>
    <row r="7194" ht="14.25" customHeight="1">
      <c r="A7194" s="74" t="s">
        <v>4253</v>
      </c>
      <c r="B7194" s="74" t="s">
        <v>4254</v>
      </c>
      <c r="C7194" s="74" t="s">
        <v>3934</v>
      </c>
      <c r="D7194" s="74" t="s">
        <v>14131</v>
      </c>
    </row>
    <row r="7195" ht="14.25" customHeight="1">
      <c r="A7195" s="74" t="s">
        <v>4315</v>
      </c>
      <c r="B7195" s="74" t="s">
        <v>14132</v>
      </c>
      <c r="C7195" s="74" t="s">
        <v>50</v>
      </c>
      <c r="D7195" s="74" t="s">
        <v>14131</v>
      </c>
    </row>
    <row r="7196" ht="14.25" customHeight="1">
      <c r="A7196" s="74" t="s">
        <v>4385</v>
      </c>
      <c r="B7196" s="74" t="s">
        <v>14133</v>
      </c>
      <c r="C7196" s="74" t="s">
        <v>100</v>
      </c>
      <c r="D7196" s="74" t="s">
        <v>14131</v>
      </c>
    </row>
    <row r="7197" ht="14.25" customHeight="1">
      <c r="A7197" s="74" t="s">
        <v>13277</v>
      </c>
      <c r="B7197" s="74" t="s">
        <v>13278</v>
      </c>
      <c r="C7197" s="74" t="s">
        <v>3934</v>
      </c>
      <c r="D7197" s="74" t="s">
        <v>14131</v>
      </c>
    </row>
    <row r="7198" ht="14.25" customHeight="1">
      <c r="A7198" s="74" t="s">
        <v>13279</v>
      </c>
      <c r="B7198" s="74" t="s">
        <v>125</v>
      </c>
      <c r="C7198" s="74" t="s">
        <v>127</v>
      </c>
      <c r="D7198" s="74" t="s">
        <v>14131</v>
      </c>
    </row>
    <row r="7199" ht="14.25" customHeight="1">
      <c r="A7199" s="74" t="s">
        <v>4503</v>
      </c>
      <c r="B7199" s="74" t="s">
        <v>4504</v>
      </c>
      <c r="C7199" s="74" t="s">
        <v>127</v>
      </c>
      <c r="D7199" s="74" t="s">
        <v>14131</v>
      </c>
    </row>
    <row r="7200" ht="14.25" customHeight="1">
      <c r="A7200" s="74" t="s">
        <v>4505</v>
      </c>
      <c r="B7200" s="74" t="s">
        <v>4506</v>
      </c>
      <c r="C7200" s="74" t="s">
        <v>100</v>
      </c>
      <c r="D7200" s="74" t="s">
        <v>14131</v>
      </c>
    </row>
    <row r="7201" ht="14.25" customHeight="1">
      <c r="A7201" s="74" t="s">
        <v>13280</v>
      </c>
      <c r="B7201" s="74" t="s">
        <v>138</v>
      </c>
      <c r="C7201" s="74" t="s">
        <v>50</v>
      </c>
      <c r="D7201" s="74" t="s">
        <v>14131</v>
      </c>
    </row>
    <row r="7202" ht="14.25" customHeight="1">
      <c r="A7202" s="74" t="s">
        <v>13281</v>
      </c>
      <c r="B7202" s="74" t="s">
        <v>143</v>
      </c>
      <c r="C7202" s="74" t="s">
        <v>100</v>
      </c>
      <c r="D7202" s="74" t="s">
        <v>14131</v>
      </c>
    </row>
    <row r="7203" ht="14.25" customHeight="1">
      <c r="A7203" s="74" t="s">
        <v>13282</v>
      </c>
      <c r="B7203" s="74" t="s">
        <v>147</v>
      </c>
      <c r="C7203" s="74" t="s">
        <v>127</v>
      </c>
      <c r="D7203" s="74" t="s">
        <v>14131</v>
      </c>
    </row>
    <row r="7204" ht="14.25" customHeight="1">
      <c r="A7204" s="74" t="s">
        <v>13283</v>
      </c>
      <c r="B7204" s="74" t="s">
        <v>156</v>
      </c>
      <c r="C7204" s="74" t="s">
        <v>50</v>
      </c>
      <c r="D7204" s="74" t="s">
        <v>14131</v>
      </c>
    </row>
    <row r="7205" ht="14.25" customHeight="1">
      <c r="A7205" s="74" t="s">
        <v>13284</v>
      </c>
      <c r="B7205" s="74" t="s">
        <v>160</v>
      </c>
      <c r="C7205" s="74" t="s">
        <v>50</v>
      </c>
      <c r="D7205" s="74" t="s">
        <v>14131</v>
      </c>
    </row>
    <row r="7206" ht="14.25" customHeight="1">
      <c r="A7206" s="74" t="s">
        <v>13285</v>
      </c>
      <c r="B7206" s="74" t="s">
        <v>164</v>
      </c>
      <c r="C7206" s="74" t="s">
        <v>3968</v>
      </c>
      <c r="D7206" s="74" t="s">
        <v>14131</v>
      </c>
    </row>
    <row r="7207" ht="14.25" customHeight="1">
      <c r="A7207" s="74" t="s">
        <v>13286</v>
      </c>
      <c r="B7207" s="74" t="s">
        <v>174</v>
      </c>
      <c r="C7207" s="74" t="s">
        <v>100</v>
      </c>
      <c r="D7207" s="74" t="s">
        <v>14131</v>
      </c>
    </row>
    <row r="7208" ht="14.25" customHeight="1">
      <c r="A7208" s="74" t="s">
        <v>13287</v>
      </c>
      <c r="B7208" s="74" t="s">
        <v>178</v>
      </c>
      <c r="C7208" s="74" t="s">
        <v>50</v>
      </c>
      <c r="D7208" s="74" t="s">
        <v>14131</v>
      </c>
    </row>
    <row r="7209" ht="14.25" customHeight="1">
      <c r="A7209" s="74" t="s">
        <v>4549</v>
      </c>
      <c r="B7209" s="74" t="s">
        <v>14134</v>
      </c>
      <c r="C7209" s="74" t="s">
        <v>100</v>
      </c>
      <c r="D7209" s="74" t="s">
        <v>14131</v>
      </c>
    </row>
    <row r="7210" ht="14.25" customHeight="1">
      <c r="A7210" s="74" t="s">
        <v>4590</v>
      </c>
      <c r="B7210" s="74" t="s">
        <v>4591</v>
      </c>
      <c r="C7210" s="74" t="s">
        <v>3968</v>
      </c>
      <c r="D7210" s="74" t="s">
        <v>14131</v>
      </c>
    </row>
    <row r="7211" ht="14.25" customHeight="1">
      <c r="A7211" s="74" t="s">
        <v>13288</v>
      </c>
      <c r="B7211" s="74" t="s">
        <v>13289</v>
      </c>
      <c r="C7211" s="74" t="s">
        <v>3934</v>
      </c>
      <c r="D7211" s="74" t="s">
        <v>14131</v>
      </c>
    </row>
    <row r="7212" ht="14.25" customHeight="1">
      <c r="A7212" s="74" t="s">
        <v>4679</v>
      </c>
      <c r="B7212" s="74" t="s">
        <v>4680</v>
      </c>
      <c r="C7212" s="74" t="s">
        <v>3968</v>
      </c>
      <c r="D7212" s="74" t="s">
        <v>14131</v>
      </c>
    </row>
    <row r="7213" ht="14.25" customHeight="1">
      <c r="A7213" s="74" t="s">
        <v>13290</v>
      </c>
      <c r="B7213" s="74" t="s">
        <v>13291</v>
      </c>
      <c r="C7213" s="74" t="s">
        <v>3934</v>
      </c>
      <c r="D7213" s="74" t="s">
        <v>14131</v>
      </c>
    </row>
    <row r="7214" ht="14.25" customHeight="1">
      <c r="A7214" s="74" t="s">
        <v>13292</v>
      </c>
      <c r="B7214" s="74" t="s">
        <v>13293</v>
      </c>
      <c r="C7214" s="74" t="s">
        <v>100</v>
      </c>
      <c r="D7214" s="74" t="s">
        <v>14131</v>
      </c>
    </row>
    <row r="7215" ht="14.25" customHeight="1">
      <c r="A7215" s="74" t="s">
        <v>13294</v>
      </c>
      <c r="B7215" s="74" t="s">
        <v>13295</v>
      </c>
      <c r="C7215" s="74" t="s">
        <v>50</v>
      </c>
      <c r="D7215" s="74" t="s">
        <v>14131</v>
      </c>
    </row>
    <row r="7216" ht="14.25" customHeight="1">
      <c r="A7216" s="74" t="s">
        <v>4757</v>
      </c>
      <c r="B7216" s="74" t="s">
        <v>4758</v>
      </c>
      <c r="C7216" s="74" t="s">
        <v>3934</v>
      </c>
      <c r="D7216" s="74" t="s">
        <v>14131</v>
      </c>
    </row>
    <row r="7217" ht="14.25" customHeight="1">
      <c r="A7217" s="74" t="s">
        <v>4769</v>
      </c>
      <c r="B7217" s="74" t="s">
        <v>14135</v>
      </c>
      <c r="C7217" s="74" t="s">
        <v>71</v>
      </c>
      <c r="D7217" s="74" t="s">
        <v>14131</v>
      </c>
    </row>
    <row r="7218" ht="14.25" customHeight="1">
      <c r="A7218" s="74" t="s">
        <v>4777</v>
      </c>
      <c r="B7218" s="74" t="s">
        <v>14136</v>
      </c>
      <c r="C7218" s="74" t="s">
        <v>3934</v>
      </c>
      <c r="D7218" s="74" t="s">
        <v>14131</v>
      </c>
    </row>
    <row r="7219" ht="14.25" customHeight="1">
      <c r="A7219" s="74" t="s">
        <v>4785</v>
      </c>
      <c r="B7219" s="74" t="s">
        <v>4786</v>
      </c>
      <c r="C7219" s="74" t="s">
        <v>3968</v>
      </c>
      <c r="D7219" s="74" t="s">
        <v>14131</v>
      </c>
    </row>
    <row r="7220" ht="14.25" customHeight="1">
      <c r="A7220" s="74" t="s">
        <v>4830</v>
      </c>
      <c r="B7220" s="74" t="s">
        <v>14137</v>
      </c>
      <c r="C7220" s="74" t="s">
        <v>3934</v>
      </c>
      <c r="D7220" s="74" t="s">
        <v>14131</v>
      </c>
    </row>
    <row r="7221" ht="14.25" customHeight="1">
      <c r="A7221" s="74" t="s">
        <v>13296</v>
      </c>
      <c r="B7221" s="74" t="s">
        <v>14138</v>
      </c>
      <c r="C7221" s="74" t="s">
        <v>100</v>
      </c>
      <c r="D7221" s="74" t="s">
        <v>14131</v>
      </c>
    </row>
    <row r="7222" ht="14.25" customHeight="1">
      <c r="A7222" s="74" t="s">
        <v>13298</v>
      </c>
      <c r="B7222" s="74" t="s">
        <v>13299</v>
      </c>
      <c r="C7222" s="74" t="s">
        <v>923</v>
      </c>
      <c r="D7222" s="74" t="s">
        <v>14131</v>
      </c>
    </row>
    <row r="7223" ht="14.25" customHeight="1">
      <c r="A7223" s="74" t="s">
        <v>13300</v>
      </c>
      <c r="B7223" s="74" t="s">
        <v>13301</v>
      </c>
      <c r="C7223" s="74" t="s">
        <v>3968</v>
      </c>
      <c r="D7223" s="74" t="s">
        <v>14131</v>
      </c>
    </row>
    <row r="7224" ht="14.25" customHeight="1">
      <c r="A7224" s="74" t="s">
        <v>13302</v>
      </c>
      <c r="B7224" s="74" t="s">
        <v>13303</v>
      </c>
      <c r="C7224" s="74" t="s">
        <v>66</v>
      </c>
      <c r="D7224" s="74" t="s">
        <v>14131</v>
      </c>
    </row>
    <row r="7225" ht="14.25" customHeight="1">
      <c r="A7225" s="74" t="s">
        <v>4910</v>
      </c>
      <c r="B7225" s="74" t="s">
        <v>4911</v>
      </c>
      <c r="C7225" s="74" t="s">
        <v>3968</v>
      </c>
      <c r="D7225" s="74" t="s">
        <v>14131</v>
      </c>
    </row>
    <row r="7226" ht="14.25" customHeight="1">
      <c r="A7226" s="74" t="s">
        <v>13304</v>
      </c>
      <c r="B7226" s="74" t="s">
        <v>219</v>
      </c>
      <c r="C7226" s="74" t="s">
        <v>100</v>
      </c>
      <c r="D7226" s="74" t="s">
        <v>14131</v>
      </c>
    </row>
    <row r="7227" ht="14.25" customHeight="1">
      <c r="A7227" s="74" t="s">
        <v>13305</v>
      </c>
      <c r="B7227" s="74" t="s">
        <v>13513</v>
      </c>
      <c r="C7227" s="74" t="s">
        <v>3968</v>
      </c>
      <c r="D7227" s="74" t="s">
        <v>14131</v>
      </c>
    </row>
    <row r="7228" ht="14.25" customHeight="1">
      <c r="A7228" s="74" t="s">
        <v>5024</v>
      </c>
      <c r="B7228" s="74" t="s">
        <v>256</v>
      </c>
      <c r="C7228" s="74" t="s">
        <v>3968</v>
      </c>
      <c r="D7228" s="74" t="s">
        <v>14131</v>
      </c>
    </row>
    <row r="7229" ht="14.25" customHeight="1">
      <c r="A7229" s="74" t="s">
        <v>13307</v>
      </c>
      <c r="B7229" s="74" t="s">
        <v>310</v>
      </c>
      <c r="C7229" s="74" t="s">
        <v>100</v>
      </c>
      <c r="D7229" s="74" t="s">
        <v>14131</v>
      </c>
    </row>
    <row r="7230" ht="14.25" customHeight="1">
      <c r="A7230" s="74" t="s">
        <v>5146</v>
      </c>
      <c r="B7230" s="74" t="s">
        <v>5147</v>
      </c>
      <c r="C7230" s="74" t="s">
        <v>3934</v>
      </c>
      <c r="D7230" s="74" t="s">
        <v>14131</v>
      </c>
    </row>
    <row r="7231" ht="14.25" customHeight="1">
      <c r="A7231" s="74" t="s">
        <v>5254</v>
      </c>
      <c r="B7231" s="74" t="s">
        <v>5255</v>
      </c>
      <c r="C7231" s="74" t="s">
        <v>3968</v>
      </c>
      <c r="D7231" s="74" t="s">
        <v>14131</v>
      </c>
    </row>
    <row r="7232" ht="14.25" customHeight="1">
      <c r="A7232" s="74" t="s">
        <v>13308</v>
      </c>
      <c r="B7232" s="74" t="s">
        <v>13466</v>
      </c>
      <c r="C7232" s="74" t="s">
        <v>3934</v>
      </c>
      <c r="D7232" s="74" t="s">
        <v>14131</v>
      </c>
    </row>
    <row r="7233" ht="14.25" customHeight="1">
      <c r="A7233" s="74" t="s">
        <v>13309</v>
      </c>
      <c r="B7233" s="74" t="s">
        <v>13467</v>
      </c>
      <c r="C7233" s="74" t="s">
        <v>3968</v>
      </c>
      <c r="D7233" s="74" t="s">
        <v>14131</v>
      </c>
    </row>
    <row r="7234" ht="14.25" customHeight="1">
      <c r="A7234" s="74" t="s">
        <v>5410</v>
      </c>
      <c r="B7234" s="74" t="s">
        <v>5411</v>
      </c>
      <c r="C7234" s="74" t="s">
        <v>127</v>
      </c>
      <c r="D7234" s="74" t="s">
        <v>14131</v>
      </c>
    </row>
    <row r="7235" ht="14.25" customHeight="1">
      <c r="A7235" s="74" t="s">
        <v>5435</v>
      </c>
      <c r="B7235" s="74" t="s">
        <v>5436</v>
      </c>
      <c r="C7235" s="74" t="s">
        <v>127</v>
      </c>
      <c r="D7235" s="74" t="s">
        <v>14131</v>
      </c>
    </row>
    <row r="7236" ht="14.25" customHeight="1">
      <c r="A7236" s="74" t="s">
        <v>13311</v>
      </c>
      <c r="B7236" s="74" t="s">
        <v>13468</v>
      </c>
      <c r="C7236" s="74" t="s">
        <v>3968</v>
      </c>
      <c r="D7236" s="74" t="s">
        <v>14131</v>
      </c>
    </row>
    <row r="7237" ht="14.25" customHeight="1">
      <c r="A7237" s="74" t="s">
        <v>5463</v>
      </c>
      <c r="B7237" s="74" t="s">
        <v>14139</v>
      </c>
      <c r="C7237" s="74" t="s">
        <v>3968</v>
      </c>
      <c r="D7237" s="74" t="s">
        <v>14131</v>
      </c>
    </row>
    <row r="7238" ht="14.25" customHeight="1">
      <c r="A7238" s="74" t="s">
        <v>13312</v>
      </c>
      <c r="B7238" s="74" t="s">
        <v>13313</v>
      </c>
      <c r="C7238" s="74" t="s">
        <v>66</v>
      </c>
      <c r="D7238" s="74" t="s">
        <v>14131</v>
      </c>
    </row>
    <row r="7239" ht="14.25" customHeight="1">
      <c r="A7239" s="74" t="s">
        <v>5475</v>
      </c>
      <c r="B7239" s="74" t="s">
        <v>5476</v>
      </c>
      <c r="C7239" s="74" t="s">
        <v>3968</v>
      </c>
      <c r="D7239" s="74" t="s">
        <v>14131</v>
      </c>
    </row>
    <row r="7240" ht="14.25" customHeight="1">
      <c r="A7240" s="74" t="s">
        <v>5477</v>
      </c>
      <c r="B7240" s="74" t="s">
        <v>5478</v>
      </c>
      <c r="C7240" s="74" t="s">
        <v>3968</v>
      </c>
      <c r="D7240" s="74" t="s">
        <v>14131</v>
      </c>
    </row>
    <row r="7241" ht="14.25" customHeight="1">
      <c r="A7241" s="74" t="s">
        <v>5479</v>
      </c>
      <c r="B7241" s="74" t="s">
        <v>5480</v>
      </c>
      <c r="C7241" s="74" t="s">
        <v>3968</v>
      </c>
      <c r="D7241" s="74" t="s">
        <v>14131</v>
      </c>
    </row>
    <row r="7242" ht="14.25" customHeight="1">
      <c r="A7242" s="74" t="s">
        <v>5481</v>
      </c>
      <c r="B7242" s="74" t="s">
        <v>5482</v>
      </c>
      <c r="C7242" s="74" t="s">
        <v>3968</v>
      </c>
      <c r="D7242" s="74" t="s">
        <v>14131</v>
      </c>
    </row>
    <row r="7243" ht="14.25" customHeight="1">
      <c r="A7243" s="74" t="s">
        <v>5483</v>
      </c>
      <c r="B7243" s="74" t="s">
        <v>5484</v>
      </c>
      <c r="C7243" s="74" t="s">
        <v>3968</v>
      </c>
      <c r="D7243" s="74" t="s">
        <v>14131</v>
      </c>
    </row>
    <row r="7244" ht="14.25" customHeight="1">
      <c r="A7244" s="74" t="s">
        <v>5485</v>
      </c>
      <c r="B7244" s="74" t="s">
        <v>5486</v>
      </c>
      <c r="C7244" s="74" t="s">
        <v>3968</v>
      </c>
      <c r="D7244" s="74" t="s">
        <v>14131</v>
      </c>
    </row>
    <row r="7245" ht="14.25" customHeight="1">
      <c r="A7245" s="74" t="s">
        <v>5487</v>
      </c>
      <c r="B7245" s="74" t="s">
        <v>5488</v>
      </c>
      <c r="C7245" s="74" t="s">
        <v>3968</v>
      </c>
      <c r="D7245" s="74" t="s">
        <v>14131</v>
      </c>
    </row>
    <row r="7246" ht="14.25" customHeight="1">
      <c r="A7246" s="74" t="s">
        <v>5489</v>
      </c>
      <c r="B7246" s="74" t="s">
        <v>5490</v>
      </c>
      <c r="C7246" s="74" t="s">
        <v>3934</v>
      </c>
      <c r="D7246" s="74" t="s">
        <v>14131</v>
      </c>
    </row>
    <row r="7247" ht="14.25" customHeight="1">
      <c r="A7247" s="74" t="s">
        <v>5491</v>
      </c>
      <c r="B7247" s="74" t="s">
        <v>5492</v>
      </c>
      <c r="C7247" s="74" t="s">
        <v>3968</v>
      </c>
      <c r="D7247" s="74" t="s">
        <v>14131</v>
      </c>
    </row>
    <row r="7248" ht="14.25" customHeight="1">
      <c r="A7248" s="74" t="s">
        <v>13315</v>
      </c>
      <c r="B7248" s="74" t="s">
        <v>423</v>
      </c>
      <c r="C7248" s="74" t="s">
        <v>3968</v>
      </c>
      <c r="D7248" s="74" t="s">
        <v>14131</v>
      </c>
    </row>
    <row r="7249" ht="14.25" customHeight="1">
      <c r="A7249" s="74" t="s">
        <v>3695</v>
      </c>
      <c r="B7249" s="74" t="s">
        <v>7164</v>
      </c>
      <c r="C7249" s="74" t="s">
        <v>57</v>
      </c>
      <c r="D7249" s="74" t="s">
        <v>14131</v>
      </c>
    </row>
    <row r="7250" ht="14.25" customHeight="1">
      <c r="A7250" s="74" t="s">
        <v>5577</v>
      </c>
      <c r="B7250" s="74" t="s">
        <v>5578</v>
      </c>
      <c r="C7250" s="74" t="s">
        <v>3934</v>
      </c>
      <c r="D7250" s="74" t="s">
        <v>14131</v>
      </c>
    </row>
    <row r="7251" ht="14.25" customHeight="1">
      <c r="A7251" s="74" t="s">
        <v>5639</v>
      </c>
      <c r="B7251" s="74" t="s">
        <v>444</v>
      </c>
      <c r="C7251" s="74" t="s">
        <v>100</v>
      </c>
      <c r="D7251" s="74" t="s">
        <v>14131</v>
      </c>
    </row>
    <row r="7252" ht="14.25" customHeight="1">
      <c r="A7252" s="74" t="s">
        <v>5650</v>
      </c>
      <c r="B7252" s="74" t="s">
        <v>5651</v>
      </c>
      <c r="C7252" s="74" t="s">
        <v>3934</v>
      </c>
      <c r="D7252" s="74" t="s">
        <v>14131</v>
      </c>
    </row>
    <row r="7253" ht="14.25" customHeight="1">
      <c r="A7253" s="74" t="s">
        <v>5733</v>
      </c>
      <c r="B7253" s="74" t="s">
        <v>900</v>
      </c>
      <c r="C7253" s="74" t="s">
        <v>100</v>
      </c>
      <c r="D7253" s="74" t="s">
        <v>14131</v>
      </c>
    </row>
    <row r="7254" ht="14.25" customHeight="1">
      <c r="A7254" s="74" t="s">
        <v>5801</v>
      </c>
      <c r="B7254" s="74" t="s">
        <v>14140</v>
      </c>
      <c r="C7254" s="74" t="s">
        <v>100</v>
      </c>
      <c r="D7254" s="74" t="s">
        <v>14131</v>
      </c>
    </row>
    <row r="7255" ht="14.25" customHeight="1">
      <c r="A7255" s="74" t="s">
        <v>5966</v>
      </c>
      <c r="B7255" s="74" t="s">
        <v>14141</v>
      </c>
      <c r="C7255" s="74" t="s">
        <v>3968</v>
      </c>
      <c r="D7255" s="74" t="s">
        <v>14131</v>
      </c>
    </row>
    <row r="7256" ht="14.25" customHeight="1">
      <c r="A7256" s="74" t="s">
        <v>6063</v>
      </c>
      <c r="B7256" s="74" t="s">
        <v>6064</v>
      </c>
      <c r="C7256" s="74" t="s">
        <v>71</v>
      </c>
      <c r="D7256" s="74" t="s">
        <v>14131</v>
      </c>
    </row>
    <row r="7257" ht="14.25" customHeight="1">
      <c r="A7257" s="74" t="s">
        <v>6147</v>
      </c>
      <c r="B7257" s="74" t="s">
        <v>6148</v>
      </c>
      <c r="C7257" s="74" t="s">
        <v>57</v>
      </c>
      <c r="D7257" s="74" t="s">
        <v>14131</v>
      </c>
    </row>
    <row r="7258" ht="14.25" customHeight="1">
      <c r="A7258" s="74" t="s">
        <v>6157</v>
      </c>
      <c r="B7258" s="74" t="s">
        <v>6158</v>
      </c>
      <c r="C7258" s="74" t="s">
        <v>100</v>
      </c>
      <c r="D7258" s="74" t="s">
        <v>14131</v>
      </c>
    </row>
    <row r="7259" ht="14.25" customHeight="1">
      <c r="A7259" s="74" t="s">
        <v>6163</v>
      </c>
      <c r="B7259" s="74" t="s">
        <v>14142</v>
      </c>
      <c r="C7259" s="74" t="s">
        <v>3934</v>
      </c>
      <c r="D7259" s="74" t="s">
        <v>14131</v>
      </c>
    </row>
    <row r="7260" ht="14.25" customHeight="1">
      <c r="A7260" s="74" t="s">
        <v>6188</v>
      </c>
      <c r="B7260" s="74" t="s">
        <v>6189</v>
      </c>
      <c r="C7260" s="74" t="s">
        <v>127</v>
      </c>
      <c r="D7260" s="74" t="s">
        <v>14131</v>
      </c>
    </row>
    <row r="7261" ht="14.25" customHeight="1">
      <c r="A7261" s="74" t="s">
        <v>6224</v>
      </c>
      <c r="B7261" s="74" t="s">
        <v>6225</v>
      </c>
      <c r="C7261" s="74" t="s">
        <v>3968</v>
      </c>
      <c r="D7261" s="74" t="s">
        <v>14131</v>
      </c>
    </row>
    <row r="7262" ht="14.25" customHeight="1">
      <c r="A7262" s="74" t="s">
        <v>13316</v>
      </c>
      <c r="B7262" s="74" t="s">
        <v>13317</v>
      </c>
      <c r="C7262" s="74" t="s">
        <v>57</v>
      </c>
      <c r="D7262" s="74" t="s">
        <v>14131</v>
      </c>
    </row>
    <row r="7263" ht="14.25" customHeight="1">
      <c r="A7263" s="74" t="s">
        <v>6294</v>
      </c>
      <c r="B7263" s="74" t="s">
        <v>14143</v>
      </c>
      <c r="C7263" s="74" t="s">
        <v>1026</v>
      </c>
      <c r="D7263" s="74" t="s">
        <v>14131</v>
      </c>
    </row>
    <row r="7264" ht="14.25" customHeight="1">
      <c r="A7264" s="74" t="s">
        <v>6296</v>
      </c>
      <c r="B7264" s="74" t="s">
        <v>14144</v>
      </c>
      <c r="C7264" s="74" t="s">
        <v>57</v>
      </c>
      <c r="D7264" s="74" t="s">
        <v>14131</v>
      </c>
    </row>
    <row r="7265" ht="14.25" customHeight="1">
      <c r="A7265" s="74" t="s">
        <v>6298</v>
      </c>
      <c r="B7265" s="74" t="s">
        <v>14145</v>
      </c>
      <c r="C7265" s="74" t="s">
        <v>3934</v>
      </c>
      <c r="D7265" s="74" t="s">
        <v>14131</v>
      </c>
    </row>
    <row r="7266" ht="14.25" customHeight="1">
      <c r="A7266" s="74" t="s">
        <v>13319</v>
      </c>
      <c r="B7266" s="74" t="s">
        <v>500</v>
      </c>
      <c r="C7266" s="74" t="s">
        <v>3968</v>
      </c>
      <c r="D7266" s="74" t="s">
        <v>14131</v>
      </c>
    </row>
    <row r="7267" ht="14.25" customHeight="1">
      <c r="A7267" s="74" t="s">
        <v>3696</v>
      </c>
      <c r="B7267" s="74" t="s">
        <v>515</v>
      </c>
      <c r="C7267" s="74" t="s">
        <v>3968</v>
      </c>
      <c r="D7267" s="74" t="s">
        <v>14131</v>
      </c>
    </row>
    <row r="7268" ht="14.25" customHeight="1">
      <c r="A7268" s="74" t="s">
        <v>13320</v>
      </c>
      <c r="B7268" s="74" t="s">
        <v>14146</v>
      </c>
      <c r="C7268" s="74" t="s">
        <v>57</v>
      </c>
      <c r="D7268" s="74" t="s">
        <v>14131</v>
      </c>
    </row>
    <row r="7269" ht="14.25" customHeight="1">
      <c r="A7269" s="74" t="s">
        <v>13321</v>
      </c>
      <c r="B7269" s="74" t="s">
        <v>2824</v>
      </c>
      <c r="C7269" s="74" t="s">
        <v>50</v>
      </c>
      <c r="D7269" s="74" t="s">
        <v>14131</v>
      </c>
    </row>
    <row r="7270" ht="14.25" customHeight="1">
      <c r="A7270" s="74" t="s">
        <v>6561</v>
      </c>
      <c r="B7270" s="74" t="s">
        <v>6562</v>
      </c>
      <c r="C7270" s="74" t="s">
        <v>6563</v>
      </c>
      <c r="D7270" s="74" t="s">
        <v>14131</v>
      </c>
    </row>
    <row r="7271" ht="14.25" customHeight="1">
      <c r="A7271" s="74" t="s">
        <v>6564</v>
      </c>
      <c r="B7271" s="74" t="s">
        <v>6565</v>
      </c>
      <c r="C7271" s="74" t="s">
        <v>3968</v>
      </c>
      <c r="D7271" s="74" t="s">
        <v>14131</v>
      </c>
    </row>
    <row r="7272" ht="14.25" customHeight="1">
      <c r="A7272" s="74" t="s">
        <v>6574</v>
      </c>
      <c r="B7272" s="74" t="s">
        <v>6575</v>
      </c>
      <c r="C7272" s="74" t="s">
        <v>3934</v>
      </c>
      <c r="D7272" s="74" t="s">
        <v>14131</v>
      </c>
    </row>
    <row r="7273" ht="14.25" customHeight="1">
      <c r="A7273" s="74" t="s">
        <v>6582</v>
      </c>
      <c r="B7273" s="74" t="s">
        <v>6573</v>
      </c>
      <c r="C7273" s="74" t="s">
        <v>71</v>
      </c>
      <c r="D7273" s="74" t="s">
        <v>14131</v>
      </c>
    </row>
    <row r="7274" ht="14.25" customHeight="1">
      <c r="A7274" s="74" t="s">
        <v>6584</v>
      </c>
      <c r="B7274" s="74" t="s">
        <v>6585</v>
      </c>
      <c r="C7274" s="74" t="s">
        <v>71</v>
      </c>
      <c r="D7274" s="74" t="s">
        <v>14131</v>
      </c>
    </row>
    <row r="7275" ht="14.25" customHeight="1">
      <c r="A7275" s="74" t="s">
        <v>6586</v>
      </c>
      <c r="B7275" s="74" t="s">
        <v>11459</v>
      </c>
      <c r="C7275" s="74" t="s">
        <v>3934</v>
      </c>
      <c r="D7275" s="74" t="s">
        <v>14131</v>
      </c>
    </row>
    <row r="7276" ht="14.25" customHeight="1">
      <c r="A7276" s="74" t="s">
        <v>13322</v>
      </c>
      <c r="B7276" s="74" t="s">
        <v>13323</v>
      </c>
      <c r="C7276" s="74" t="s">
        <v>127</v>
      </c>
      <c r="D7276" s="74" t="s">
        <v>14131</v>
      </c>
    </row>
    <row r="7277" ht="14.25" customHeight="1">
      <c r="A7277" s="74" t="s">
        <v>13324</v>
      </c>
      <c r="B7277" s="74" t="s">
        <v>13471</v>
      </c>
      <c r="C7277" s="74" t="s">
        <v>127</v>
      </c>
      <c r="D7277" s="74" t="s">
        <v>14131</v>
      </c>
    </row>
    <row r="7278" ht="14.25" customHeight="1">
      <c r="A7278" s="74" t="s">
        <v>13325</v>
      </c>
      <c r="B7278" s="74" t="s">
        <v>13472</v>
      </c>
      <c r="C7278" s="74" t="s">
        <v>127</v>
      </c>
      <c r="D7278" s="74" t="s">
        <v>14131</v>
      </c>
    </row>
    <row r="7279" ht="14.25" customHeight="1">
      <c r="A7279" s="74" t="s">
        <v>13326</v>
      </c>
      <c r="B7279" s="74" t="s">
        <v>13327</v>
      </c>
      <c r="C7279" s="74" t="s">
        <v>3968</v>
      </c>
      <c r="D7279" s="74" t="s">
        <v>14131</v>
      </c>
    </row>
    <row r="7280" ht="14.25" customHeight="1">
      <c r="A7280" s="74" t="s">
        <v>13328</v>
      </c>
      <c r="B7280" s="74" t="s">
        <v>13329</v>
      </c>
      <c r="C7280" s="74" t="s">
        <v>127</v>
      </c>
      <c r="D7280" s="74" t="s">
        <v>14131</v>
      </c>
    </row>
    <row r="7281" ht="14.25" customHeight="1">
      <c r="A7281" s="74" t="s">
        <v>13330</v>
      </c>
      <c r="B7281" s="74" t="s">
        <v>13473</v>
      </c>
      <c r="C7281" s="74" t="s">
        <v>127</v>
      </c>
      <c r="D7281" s="74" t="s">
        <v>14131</v>
      </c>
    </row>
    <row r="7282" ht="14.25" customHeight="1">
      <c r="A7282" s="74" t="s">
        <v>6683</v>
      </c>
      <c r="B7282" s="74" t="s">
        <v>13542</v>
      </c>
      <c r="C7282" s="74" t="s">
        <v>3934</v>
      </c>
      <c r="D7282" s="74" t="s">
        <v>14131</v>
      </c>
    </row>
    <row r="7283" ht="14.25" customHeight="1">
      <c r="A7283" s="74" t="s">
        <v>13332</v>
      </c>
      <c r="B7283" s="74" t="s">
        <v>537</v>
      </c>
      <c r="C7283" s="74" t="s">
        <v>100</v>
      </c>
      <c r="D7283" s="74" t="s">
        <v>14131</v>
      </c>
    </row>
    <row r="7284" ht="14.25" customHeight="1">
      <c r="A7284" s="74" t="s">
        <v>13333</v>
      </c>
      <c r="B7284" s="74" t="s">
        <v>13518</v>
      </c>
      <c r="C7284" s="74" t="s">
        <v>3968</v>
      </c>
      <c r="D7284" s="74" t="s">
        <v>14131</v>
      </c>
    </row>
    <row r="7285" ht="14.25" customHeight="1">
      <c r="A7285" s="74" t="s">
        <v>13343</v>
      </c>
      <c r="B7285" s="74" t="s">
        <v>14147</v>
      </c>
      <c r="C7285" s="74" t="s">
        <v>57</v>
      </c>
      <c r="D7285" s="74" t="s">
        <v>14131</v>
      </c>
    </row>
    <row r="7286" ht="14.25" customHeight="1">
      <c r="A7286" s="74" t="s">
        <v>13345</v>
      </c>
      <c r="B7286" s="74" t="s">
        <v>13519</v>
      </c>
      <c r="C7286" s="74" t="s">
        <v>3968</v>
      </c>
      <c r="D7286" s="74" t="s">
        <v>14131</v>
      </c>
    </row>
    <row r="7287" ht="14.25" customHeight="1">
      <c r="A7287" s="74" t="s">
        <v>6766</v>
      </c>
      <c r="B7287" s="74" t="s">
        <v>13481</v>
      </c>
      <c r="C7287" s="74" t="s">
        <v>3968</v>
      </c>
      <c r="D7287" s="74" t="s">
        <v>14131</v>
      </c>
    </row>
    <row r="7288" ht="14.25" customHeight="1">
      <c r="A7288" s="74" t="s">
        <v>3722</v>
      </c>
      <c r="B7288" s="74" t="s">
        <v>13482</v>
      </c>
      <c r="C7288" s="74" t="s">
        <v>57</v>
      </c>
      <c r="D7288" s="74" t="s">
        <v>14131</v>
      </c>
    </row>
    <row r="7289" ht="14.25" customHeight="1">
      <c r="A7289" s="74" t="s">
        <v>6793</v>
      </c>
      <c r="B7289" s="74" t="s">
        <v>6794</v>
      </c>
      <c r="C7289" s="74" t="s">
        <v>3934</v>
      </c>
      <c r="D7289" s="74" t="s">
        <v>14131</v>
      </c>
    </row>
    <row r="7290" ht="14.25" customHeight="1">
      <c r="A7290" s="74" t="s">
        <v>6799</v>
      </c>
      <c r="B7290" s="74" t="s">
        <v>6800</v>
      </c>
      <c r="C7290" s="74" t="s">
        <v>3968</v>
      </c>
      <c r="D7290" s="74" t="s">
        <v>14131</v>
      </c>
    </row>
    <row r="7291" ht="14.25" customHeight="1">
      <c r="A7291" s="74" t="s">
        <v>13347</v>
      </c>
      <c r="B7291" s="74" t="s">
        <v>14148</v>
      </c>
      <c r="C7291" s="74" t="s">
        <v>57</v>
      </c>
      <c r="D7291" s="74" t="s">
        <v>14131</v>
      </c>
    </row>
    <row r="7292" ht="14.25" customHeight="1">
      <c r="A7292" s="74" t="s">
        <v>13349</v>
      </c>
      <c r="B7292" s="74" t="s">
        <v>13483</v>
      </c>
      <c r="C7292" s="74" t="s">
        <v>3968</v>
      </c>
      <c r="D7292" s="74" t="s">
        <v>14131</v>
      </c>
    </row>
    <row r="7293" ht="14.25" customHeight="1">
      <c r="A7293" s="74" t="s">
        <v>3697</v>
      </c>
      <c r="B7293" s="74" t="s">
        <v>13484</v>
      </c>
      <c r="C7293" s="74" t="s">
        <v>71</v>
      </c>
      <c r="D7293" s="74" t="s">
        <v>14131</v>
      </c>
    </row>
    <row r="7294" ht="14.25" customHeight="1">
      <c r="A7294" s="74" t="s">
        <v>3699</v>
      </c>
      <c r="B7294" s="74" t="s">
        <v>687</v>
      </c>
      <c r="C7294" s="74" t="s">
        <v>50</v>
      </c>
      <c r="D7294" s="74" t="s">
        <v>14131</v>
      </c>
    </row>
    <row r="7295" ht="14.25" customHeight="1">
      <c r="A7295" s="74" t="s">
        <v>6859</v>
      </c>
      <c r="B7295" s="74" t="s">
        <v>6904</v>
      </c>
      <c r="C7295" s="74" t="s">
        <v>3934</v>
      </c>
      <c r="D7295" s="74" t="s">
        <v>14131</v>
      </c>
    </row>
    <row r="7296" ht="14.25" customHeight="1">
      <c r="A7296" s="74" t="s">
        <v>13350</v>
      </c>
      <c r="B7296" s="74" t="s">
        <v>13351</v>
      </c>
      <c r="C7296" s="74" t="s">
        <v>3968</v>
      </c>
      <c r="D7296" s="74" t="s">
        <v>14131</v>
      </c>
    </row>
    <row r="7297" ht="14.25" customHeight="1">
      <c r="A7297" s="74" t="s">
        <v>13352</v>
      </c>
      <c r="B7297" s="74" t="s">
        <v>13353</v>
      </c>
      <c r="C7297" s="74" t="s">
        <v>3968</v>
      </c>
      <c r="D7297" s="74" t="s">
        <v>14131</v>
      </c>
    </row>
    <row r="7298" ht="14.25" customHeight="1">
      <c r="A7298" s="74" t="s">
        <v>13354</v>
      </c>
      <c r="B7298" s="74" t="s">
        <v>14149</v>
      </c>
      <c r="C7298" s="74" t="s">
        <v>57</v>
      </c>
      <c r="D7298" s="74" t="s">
        <v>14131</v>
      </c>
    </row>
    <row r="7299" ht="14.25" customHeight="1">
      <c r="A7299" s="74" t="s">
        <v>6991</v>
      </c>
      <c r="B7299" s="74" t="s">
        <v>13485</v>
      </c>
      <c r="C7299" s="74" t="s">
        <v>3968</v>
      </c>
      <c r="D7299" s="74" t="s">
        <v>14131</v>
      </c>
    </row>
    <row r="7300" ht="14.25" customHeight="1">
      <c r="A7300" s="74" t="s">
        <v>13356</v>
      </c>
      <c r="B7300" s="74" t="s">
        <v>13486</v>
      </c>
      <c r="C7300" s="74" t="s">
        <v>3968</v>
      </c>
      <c r="D7300" s="74" t="s">
        <v>14131</v>
      </c>
    </row>
    <row r="7301" ht="14.25" customHeight="1">
      <c r="A7301" s="74" t="s">
        <v>3700</v>
      </c>
      <c r="B7301" s="74" t="s">
        <v>13487</v>
      </c>
      <c r="C7301" s="74" t="s">
        <v>71</v>
      </c>
      <c r="D7301" s="74" t="s">
        <v>14131</v>
      </c>
    </row>
    <row r="7302" ht="14.25" customHeight="1">
      <c r="A7302" s="74" t="s">
        <v>7022</v>
      </c>
      <c r="B7302" s="74" t="s">
        <v>7023</v>
      </c>
      <c r="C7302" s="74" t="s">
        <v>3934</v>
      </c>
      <c r="D7302" s="74" t="s">
        <v>14131</v>
      </c>
    </row>
    <row r="7303" ht="14.25" customHeight="1">
      <c r="A7303" s="74" t="s">
        <v>13358</v>
      </c>
      <c r="B7303" s="74" t="s">
        <v>13359</v>
      </c>
      <c r="C7303" s="74" t="s">
        <v>3968</v>
      </c>
      <c r="D7303" s="74" t="s">
        <v>14131</v>
      </c>
    </row>
    <row r="7304" ht="14.25" customHeight="1">
      <c r="A7304" s="74" t="s">
        <v>13360</v>
      </c>
      <c r="B7304" s="74" t="s">
        <v>13361</v>
      </c>
      <c r="C7304" s="74" t="s">
        <v>3968</v>
      </c>
      <c r="D7304" s="74" t="s">
        <v>14131</v>
      </c>
    </row>
    <row r="7305" ht="14.25" customHeight="1">
      <c r="A7305" s="74" t="s">
        <v>7067</v>
      </c>
      <c r="B7305" s="74" t="s">
        <v>7068</v>
      </c>
      <c r="C7305" s="74" t="s">
        <v>100</v>
      </c>
      <c r="D7305" s="74" t="s">
        <v>14131</v>
      </c>
    </row>
    <row r="7306" ht="14.25" customHeight="1">
      <c r="A7306" s="74" t="s">
        <v>7077</v>
      </c>
      <c r="B7306" s="74" t="s">
        <v>7078</v>
      </c>
      <c r="C7306" s="74" t="s">
        <v>127</v>
      </c>
      <c r="D7306" s="74" t="s">
        <v>14131</v>
      </c>
    </row>
    <row r="7307" ht="14.25" customHeight="1">
      <c r="A7307" s="74" t="s">
        <v>7097</v>
      </c>
      <c r="B7307" s="74" t="s">
        <v>801</v>
      </c>
      <c r="C7307" s="74" t="s">
        <v>100</v>
      </c>
      <c r="D7307" s="74" t="s">
        <v>14131</v>
      </c>
    </row>
    <row r="7308" ht="14.25" customHeight="1">
      <c r="A7308" s="74" t="s">
        <v>7123</v>
      </c>
      <c r="B7308" s="74" t="s">
        <v>7124</v>
      </c>
      <c r="C7308" s="74" t="s">
        <v>3968</v>
      </c>
      <c r="D7308" s="74" t="s">
        <v>14131</v>
      </c>
    </row>
    <row r="7309" ht="14.25" customHeight="1">
      <c r="A7309" s="74" t="s">
        <v>3725</v>
      </c>
      <c r="B7309" s="74" t="s">
        <v>14150</v>
      </c>
      <c r="C7309" s="74" t="s">
        <v>3968</v>
      </c>
      <c r="D7309" s="74" t="s">
        <v>14131</v>
      </c>
    </row>
    <row r="7310" ht="14.25" customHeight="1">
      <c r="A7310" s="74" t="s">
        <v>3702</v>
      </c>
      <c r="B7310" s="74" t="s">
        <v>13488</v>
      </c>
      <c r="C7310" s="74" t="s">
        <v>3934</v>
      </c>
      <c r="D7310" s="74" t="s">
        <v>14131</v>
      </c>
    </row>
    <row r="7311" ht="14.25" customHeight="1">
      <c r="A7311" s="74" t="s">
        <v>13362</v>
      </c>
      <c r="B7311" s="74" t="s">
        <v>14151</v>
      </c>
      <c r="C7311" s="74" t="s">
        <v>127</v>
      </c>
      <c r="D7311" s="74" t="s">
        <v>14131</v>
      </c>
    </row>
    <row r="7312" ht="14.25" customHeight="1">
      <c r="A7312" s="74" t="s">
        <v>13364</v>
      </c>
      <c r="B7312" s="74" t="s">
        <v>853</v>
      </c>
      <c r="C7312" s="74" t="s">
        <v>3968</v>
      </c>
      <c r="D7312" s="74" t="s">
        <v>14131</v>
      </c>
    </row>
    <row r="7313" ht="14.25" customHeight="1">
      <c r="A7313" s="74" t="s">
        <v>7310</v>
      </c>
      <c r="B7313" s="74" t="s">
        <v>7311</v>
      </c>
      <c r="C7313" s="74" t="s">
        <v>71</v>
      </c>
      <c r="D7313" s="74" t="s">
        <v>14131</v>
      </c>
    </row>
    <row r="7314" ht="14.25" customHeight="1">
      <c r="A7314" s="74" t="s">
        <v>13365</v>
      </c>
      <c r="B7314" s="74" t="s">
        <v>868</v>
      </c>
      <c r="C7314" s="74" t="s">
        <v>3968</v>
      </c>
      <c r="D7314" s="74" t="s">
        <v>14131</v>
      </c>
    </row>
    <row r="7315" ht="14.25" customHeight="1">
      <c r="A7315" s="74" t="s">
        <v>7381</v>
      </c>
      <c r="B7315" s="74" t="s">
        <v>7382</v>
      </c>
      <c r="C7315" s="74" t="s">
        <v>100</v>
      </c>
      <c r="D7315" s="74" t="s">
        <v>14131</v>
      </c>
    </row>
    <row r="7316" ht="14.25" customHeight="1">
      <c r="A7316" s="74" t="s">
        <v>13366</v>
      </c>
      <c r="B7316" s="74" t="s">
        <v>13490</v>
      </c>
      <c r="C7316" s="74" t="s">
        <v>3934</v>
      </c>
      <c r="D7316" s="74" t="s">
        <v>14131</v>
      </c>
    </row>
    <row r="7317" ht="14.25" customHeight="1">
      <c r="A7317" s="74" t="s">
        <v>3721</v>
      </c>
      <c r="B7317" s="74" t="s">
        <v>887</v>
      </c>
      <c r="C7317" s="74" t="s">
        <v>57</v>
      </c>
      <c r="D7317" s="74" t="s">
        <v>14131</v>
      </c>
    </row>
    <row r="7318" ht="14.25" customHeight="1">
      <c r="A7318" s="74" t="s">
        <v>13368</v>
      </c>
      <c r="B7318" s="74" t="s">
        <v>13369</v>
      </c>
      <c r="C7318" s="74" t="s">
        <v>3934</v>
      </c>
      <c r="D7318" s="74" t="s">
        <v>14131</v>
      </c>
    </row>
    <row r="7319" ht="14.25" customHeight="1">
      <c r="A7319" s="74" t="s">
        <v>3703</v>
      </c>
      <c r="B7319" s="74" t="s">
        <v>895</v>
      </c>
      <c r="C7319" s="74" t="s">
        <v>3968</v>
      </c>
      <c r="D7319" s="74" t="s">
        <v>14131</v>
      </c>
    </row>
    <row r="7320" ht="14.25" customHeight="1">
      <c r="A7320" s="74" t="s">
        <v>7579</v>
      </c>
      <c r="B7320" s="74" t="s">
        <v>7580</v>
      </c>
      <c r="C7320" s="74" t="s">
        <v>3968</v>
      </c>
      <c r="D7320" s="74" t="s">
        <v>14131</v>
      </c>
    </row>
    <row r="7321" ht="14.25" customHeight="1">
      <c r="A7321" s="74" t="s">
        <v>7602</v>
      </c>
      <c r="B7321" s="74" t="s">
        <v>14152</v>
      </c>
      <c r="C7321" s="74" t="s">
        <v>3934</v>
      </c>
      <c r="D7321" s="74" t="s">
        <v>14131</v>
      </c>
    </row>
    <row r="7322" ht="14.25" customHeight="1">
      <c r="A7322" s="74" t="s">
        <v>7610</v>
      </c>
      <c r="B7322" s="74" t="s">
        <v>14153</v>
      </c>
      <c r="C7322" s="74" t="s">
        <v>100</v>
      </c>
      <c r="D7322" s="74" t="s">
        <v>14131</v>
      </c>
    </row>
    <row r="7323" ht="14.25" customHeight="1">
      <c r="A7323" s="74" t="s">
        <v>7634</v>
      </c>
      <c r="B7323" s="74" t="s">
        <v>14154</v>
      </c>
      <c r="C7323" s="74" t="s">
        <v>100</v>
      </c>
      <c r="D7323" s="74" t="s">
        <v>14131</v>
      </c>
    </row>
    <row r="7324" ht="14.25" customHeight="1">
      <c r="A7324" s="74" t="s">
        <v>7638</v>
      </c>
      <c r="B7324" s="74" t="s">
        <v>7639</v>
      </c>
      <c r="C7324" s="74" t="s">
        <v>127</v>
      </c>
      <c r="D7324" s="74" t="s">
        <v>14131</v>
      </c>
    </row>
    <row r="7325" ht="14.25" customHeight="1">
      <c r="A7325" s="74" t="s">
        <v>7642</v>
      </c>
      <c r="B7325" s="74" t="s">
        <v>14155</v>
      </c>
      <c r="C7325" s="74" t="s">
        <v>3934</v>
      </c>
      <c r="D7325" s="74" t="s">
        <v>14131</v>
      </c>
    </row>
    <row r="7326" ht="14.25" customHeight="1">
      <c r="A7326" s="74" t="s">
        <v>13374</v>
      </c>
      <c r="B7326" s="74" t="s">
        <v>979</v>
      </c>
      <c r="C7326" s="74" t="s">
        <v>100</v>
      </c>
      <c r="D7326" s="74" t="s">
        <v>14131</v>
      </c>
    </row>
    <row r="7327" ht="14.25" customHeight="1">
      <c r="A7327" s="74" t="s">
        <v>7790</v>
      </c>
      <c r="B7327" s="74" t="s">
        <v>7791</v>
      </c>
      <c r="C7327" s="74" t="s">
        <v>100</v>
      </c>
      <c r="D7327" s="74" t="s">
        <v>14131</v>
      </c>
    </row>
    <row r="7328" ht="14.25" customHeight="1">
      <c r="A7328" s="74" t="s">
        <v>7792</v>
      </c>
      <c r="B7328" s="74" t="s">
        <v>7793</v>
      </c>
      <c r="C7328" s="74" t="s">
        <v>100</v>
      </c>
      <c r="D7328" s="74" t="s">
        <v>14131</v>
      </c>
    </row>
    <row r="7329" ht="14.25" customHeight="1">
      <c r="A7329" s="74" t="s">
        <v>3705</v>
      </c>
      <c r="B7329" s="74" t="s">
        <v>1025</v>
      </c>
      <c r="C7329" s="74" t="s">
        <v>1026</v>
      </c>
      <c r="D7329" s="74" t="s">
        <v>14131</v>
      </c>
    </row>
    <row r="7330" ht="14.25" customHeight="1">
      <c r="A7330" s="74" t="s">
        <v>3706</v>
      </c>
      <c r="B7330" s="74" t="s">
        <v>1031</v>
      </c>
      <c r="C7330" s="74" t="s">
        <v>127</v>
      </c>
      <c r="D7330" s="74" t="s">
        <v>14131</v>
      </c>
    </row>
    <row r="7331" ht="14.25" customHeight="1">
      <c r="A7331" s="74" t="s">
        <v>3707</v>
      </c>
      <c r="B7331" s="74" t="s">
        <v>1035</v>
      </c>
      <c r="C7331" s="74" t="s">
        <v>50</v>
      </c>
      <c r="D7331" s="74" t="s">
        <v>14131</v>
      </c>
    </row>
    <row r="7332" ht="14.25" customHeight="1">
      <c r="A7332" s="74" t="s">
        <v>13375</v>
      </c>
      <c r="B7332" s="74" t="s">
        <v>1039</v>
      </c>
      <c r="C7332" s="74" t="s">
        <v>50</v>
      </c>
      <c r="D7332" s="74" t="s">
        <v>14131</v>
      </c>
    </row>
    <row r="7333" ht="14.25" customHeight="1">
      <c r="A7333" s="74" t="s">
        <v>3708</v>
      </c>
      <c r="B7333" s="74" t="s">
        <v>1042</v>
      </c>
      <c r="C7333" s="74" t="s">
        <v>3968</v>
      </c>
      <c r="D7333" s="74" t="s">
        <v>14131</v>
      </c>
    </row>
    <row r="7334" ht="14.25" customHeight="1">
      <c r="A7334" s="74" t="s">
        <v>7846</v>
      </c>
      <c r="B7334" s="74" t="s">
        <v>7847</v>
      </c>
      <c r="C7334" s="74" t="s">
        <v>3934</v>
      </c>
      <c r="D7334" s="74" t="s">
        <v>14131</v>
      </c>
    </row>
    <row r="7335" ht="14.25" customHeight="1">
      <c r="A7335" s="74" t="s">
        <v>13376</v>
      </c>
      <c r="B7335" s="74" t="s">
        <v>13377</v>
      </c>
      <c r="C7335" s="74" t="s">
        <v>50</v>
      </c>
      <c r="D7335" s="74" t="s">
        <v>14131</v>
      </c>
    </row>
    <row r="7336" ht="14.25" customHeight="1">
      <c r="A7336" s="74" t="s">
        <v>13378</v>
      </c>
      <c r="B7336" s="74" t="s">
        <v>1114</v>
      </c>
      <c r="C7336" s="74" t="s">
        <v>3968</v>
      </c>
      <c r="D7336" s="74" t="s">
        <v>14131</v>
      </c>
    </row>
    <row r="7337" ht="14.25" customHeight="1">
      <c r="A7337" s="74" t="s">
        <v>13379</v>
      </c>
      <c r="B7337" s="74" t="s">
        <v>13380</v>
      </c>
      <c r="C7337" s="74" t="s">
        <v>3934</v>
      </c>
      <c r="D7337" s="74" t="s">
        <v>14131</v>
      </c>
    </row>
    <row r="7338" ht="14.25" customHeight="1">
      <c r="A7338" s="74" t="s">
        <v>3716</v>
      </c>
      <c r="B7338" s="74" t="s">
        <v>13492</v>
      </c>
      <c r="C7338" s="74" t="s">
        <v>3934</v>
      </c>
      <c r="D7338" s="74" t="s">
        <v>14131</v>
      </c>
    </row>
    <row r="7339" ht="14.25" customHeight="1">
      <c r="A7339" s="74" t="s">
        <v>8196</v>
      </c>
      <c r="B7339" s="74" t="s">
        <v>1183</v>
      </c>
      <c r="C7339" s="74" t="s">
        <v>3968</v>
      </c>
      <c r="D7339" s="74" t="s">
        <v>14131</v>
      </c>
    </row>
    <row r="7340" ht="14.25" customHeight="1">
      <c r="A7340" s="74" t="s">
        <v>8205</v>
      </c>
      <c r="B7340" s="74" t="s">
        <v>8206</v>
      </c>
      <c r="C7340" s="74" t="s">
        <v>3968</v>
      </c>
      <c r="D7340" s="74" t="s">
        <v>14131</v>
      </c>
    </row>
    <row r="7341" ht="14.25" customHeight="1">
      <c r="A7341" s="74" t="s">
        <v>13384</v>
      </c>
      <c r="B7341" s="74" t="s">
        <v>1183</v>
      </c>
      <c r="C7341" s="74" t="s">
        <v>3968</v>
      </c>
      <c r="D7341" s="74" t="s">
        <v>14131</v>
      </c>
    </row>
    <row r="7342" ht="14.25" customHeight="1">
      <c r="A7342" s="74" t="s">
        <v>8227</v>
      </c>
      <c r="B7342" s="74" t="s">
        <v>2935</v>
      </c>
      <c r="C7342" s="74" t="s">
        <v>2936</v>
      </c>
      <c r="D7342" s="74" t="s">
        <v>14131</v>
      </c>
    </row>
    <row r="7343" ht="14.25" customHeight="1">
      <c r="A7343" s="74" t="s">
        <v>13385</v>
      </c>
      <c r="B7343" s="74" t="s">
        <v>2938</v>
      </c>
      <c r="C7343" s="74" t="s">
        <v>2936</v>
      </c>
      <c r="D7343" s="74" t="s">
        <v>14131</v>
      </c>
    </row>
    <row r="7344" ht="14.25" customHeight="1">
      <c r="A7344" s="74" t="s">
        <v>8278</v>
      </c>
      <c r="B7344" s="74" t="s">
        <v>8279</v>
      </c>
      <c r="C7344" s="74" t="s">
        <v>100</v>
      </c>
      <c r="D7344" s="74" t="s">
        <v>14131</v>
      </c>
    </row>
    <row r="7345" ht="14.25" customHeight="1">
      <c r="A7345" s="74" t="s">
        <v>13386</v>
      </c>
      <c r="B7345" s="74" t="s">
        <v>14156</v>
      </c>
      <c r="C7345" s="74" t="s">
        <v>71</v>
      </c>
      <c r="D7345" s="74" t="s">
        <v>14131</v>
      </c>
    </row>
    <row r="7346" ht="14.25" customHeight="1">
      <c r="A7346" s="74" t="s">
        <v>13388</v>
      </c>
      <c r="B7346" s="74" t="s">
        <v>490</v>
      </c>
      <c r="C7346" s="74" t="s">
        <v>50</v>
      </c>
      <c r="D7346" s="74" t="s">
        <v>14131</v>
      </c>
    </row>
    <row r="7347" ht="14.25" customHeight="1">
      <c r="A7347" s="74" t="s">
        <v>13389</v>
      </c>
      <c r="B7347" s="74" t="s">
        <v>790</v>
      </c>
      <c r="C7347" s="74" t="s">
        <v>50</v>
      </c>
      <c r="D7347" s="74" t="s">
        <v>14131</v>
      </c>
    </row>
    <row r="7348" ht="14.25" customHeight="1">
      <c r="A7348" s="74" t="s">
        <v>13390</v>
      </c>
      <c r="B7348" s="74" t="s">
        <v>797</v>
      </c>
      <c r="C7348" s="74" t="s">
        <v>3968</v>
      </c>
      <c r="D7348" s="74" t="s">
        <v>14131</v>
      </c>
    </row>
    <row r="7349" ht="14.25" customHeight="1">
      <c r="A7349" s="74" t="s">
        <v>3709</v>
      </c>
      <c r="B7349" s="74" t="s">
        <v>1205</v>
      </c>
      <c r="C7349" s="74" t="s">
        <v>127</v>
      </c>
      <c r="D7349" s="74" t="s">
        <v>14131</v>
      </c>
    </row>
    <row r="7350" ht="14.25" customHeight="1">
      <c r="A7350" s="74" t="s">
        <v>13391</v>
      </c>
      <c r="B7350" s="74" t="s">
        <v>767</v>
      </c>
      <c r="C7350" s="74" t="s">
        <v>50</v>
      </c>
      <c r="D7350" s="74" t="s">
        <v>14131</v>
      </c>
    </row>
    <row r="7351" ht="14.25" customHeight="1">
      <c r="A7351" s="74" t="s">
        <v>13392</v>
      </c>
      <c r="B7351" s="74" t="s">
        <v>13497</v>
      </c>
      <c r="C7351" s="74" t="s">
        <v>3934</v>
      </c>
      <c r="D7351" s="74" t="s">
        <v>14131</v>
      </c>
    </row>
    <row r="7352" ht="14.25" customHeight="1">
      <c r="A7352" s="74" t="s">
        <v>8786</v>
      </c>
      <c r="B7352" s="74" t="s">
        <v>14157</v>
      </c>
      <c r="C7352" s="74" t="s">
        <v>57</v>
      </c>
      <c r="D7352" s="74" t="s">
        <v>14131</v>
      </c>
    </row>
    <row r="7353" ht="14.25" customHeight="1">
      <c r="A7353" s="74" t="s">
        <v>3710</v>
      </c>
      <c r="B7353" s="74" t="s">
        <v>8811</v>
      </c>
      <c r="C7353" s="74" t="s">
        <v>3968</v>
      </c>
      <c r="D7353" s="74" t="s">
        <v>14131</v>
      </c>
    </row>
    <row r="7354" ht="14.25" customHeight="1">
      <c r="A7354" s="74" t="s">
        <v>8878</v>
      </c>
      <c r="B7354" s="74" t="s">
        <v>8879</v>
      </c>
      <c r="C7354" s="74" t="s">
        <v>3934</v>
      </c>
      <c r="D7354" s="74" t="s">
        <v>14131</v>
      </c>
    </row>
    <row r="7355" ht="14.25" customHeight="1">
      <c r="A7355" s="74" t="s">
        <v>8883</v>
      </c>
      <c r="B7355" s="74" t="s">
        <v>3055</v>
      </c>
      <c r="C7355" s="74" t="s">
        <v>100</v>
      </c>
      <c r="D7355" s="74" t="s">
        <v>14131</v>
      </c>
    </row>
    <row r="7356" ht="14.25" customHeight="1">
      <c r="A7356" s="74" t="s">
        <v>8884</v>
      </c>
      <c r="B7356" s="74" t="s">
        <v>8885</v>
      </c>
      <c r="C7356" s="74" t="s">
        <v>3934</v>
      </c>
      <c r="D7356" s="74" t="s">
        <v>14131</v>
      </c>
    </row>
    <row r="7357" ht="14.25" customHeight="1">
      <c r="A7357" s="74" t="s">
        <v>13393</v>
      </c>
      <c r="B7357" s="74" t="s">
        <v>1256</v>
      </c>
      <c r="C7357" s="74" t="s">
        <v>3968</v>
      </c>
      <c r="D7357" s="74" t="s">
        <v>14131</v>
      </c>
    </row>
    <row r="7358" ht="14.25" customHeight="1">
      <c r="A7358" s="74" t="s">
        <v>8898</v>
      </c>
      <c r="B7358" s="74" t="s">
        <v>8899</v>
      </c>
      <c r="C7358" s="74" t="s">
        <v>3968</v>
      </c>
      <c r="D7358" s="74" t="s">
        <v>14131</v>
      </c>
    </row>
    <row r="7359" ht="14.25" customHeight="1">
      <c r="A7359" s="74" t="s">
        <v>13394</v>
      </c>
      <c r="B7359" s="74" t="s">
        <v>777</v>
      </c>
      <c r="C7359" s="74" t="s">
        <v>50</v>
      </c>
      <c r="D7359" s="74" t="s">
        <v>14131</v>
      </c>
    </row>
    <row r="7360" ht="14.25" customHeight="1">
      <c r="A7360" s="74" t="s">
        <v>13395</v>
      </c>
      <c r="B7360" s="74" t="s">
        <v>13498</v>
      </c>
      <c r="C7360" s="74" t="s">
        <v>3934</v>
      </c>
      <c r="D7360" s="74" t="s">
        <v>14131</v>
      </c>
    </row>
    <row r="7361" ht="14.25" customHeight="1">
      <c r="A7361" s="74" t="s">
        <v>9105</v>
      </c>
      <c r="B7361" s="74" t="s">
        <v>14158</v>
      </c>
      <c r="C7361" s="74" t="s">
        <v>57</v>
      </c>
      <c r="D7361" s="74" t="s">
        <v>14131</v>
      </c>
    </row>
    <row r="7362" ht="14.25" customHeight="1">
      <c r="A7362" s="74" t="s">
        <v>9145</v>
      </c>
      <c r="B7362" s="74" t="s">
        <v>9146</v>
      </c>
      <c r="C7362" s="74" t="s">
        <v>3968</v>
      </c>
      <c r="D7362" s="74" t="s">
        <v>14131</v>
      </c>
    </row>
    <row r="7363" ht="14.25" customHeight="1">
      <c r="A7363" s="74" t="s">
        <v>13396</v>
      </c>
      <c r="B7363" s="74" t="s">
        <v>13397</v>
      </c>
      <c r="C7363" s="74" t="s">
        <v>3968</v>
      </c>
      <c r="D7363" s="74" t="s">
        <v>14131</v>
      </c>
    </row>
    <row r="7364" ht="14.25" customHeight="1">
      <c r="A7364" s="74" t="s">
        <v>13398</v>
      </c>
      <c r="B7364" s="74" t="s">
        <v>13399</v>
      </c>
      <c r="C7364" s="74" t="s">
        <v>3968</v>
      </c>
      <c r="D7364" s="74" t="s">
        <v>14131</v>
      </c>
    </row>
    <row r="7365" ht="14.25" customHeight="1">
      <c r="A7365" s="74" t="s">
        <v>13400</v>
      </c>
      <c r="B7365" s="74" t="s">
        <v>13401</v>
      </c>
      <c r="C7365" s="74" t="s">
        <v>3968</v>
      </c>
      <c r="D7365" s="74" t="s">
        <v>14131</v>
      </c>
    </row>
    <row r="7366" ht="14.25" customHeight="1">
      <c r="A7366" s="74" t="s">
        <v>13402</v>
      </c>
      <c r="B7366" s="74" t="s">
        <v>13403</v>
      </c>
      <c r="C7366" s="74" t="s">
        <v>3968</v>
      </c>
      <c r="D7366" s="74" t="s">
        <v>14131</v>
      </c>
    </row>
    <row r="7367" ht="14.25" customHeight="1">
      <c r="A7367" s="74" t="s">
        <v>13404</v>
      </c>
      <c r="B7367" s="74" t="s">
        <v>9160</v>
      </c>
      <c r="C7367" s="74" t="s">
        <v>3968</v>
      </c>
      <c r="D7367" s="74" t="s">
        <v>14131</v>
      </c>
    </row>
    <row r="7368" ht="14.25" customHeight="1">
      <c r="A7368" s="74" t="s">
        <v>13405</v>
      </c>
      <c r="B7368" s="74" t="s">
        <v>13499</v>
      </c>
      <c r="C7368" s="74" t="s">
        <v>3968</v>
      </c>
      <c r="D7368" s="74" t="s">
        <v>14131</v>
      </c>
    </row>
    <row r="7369" ht="14.25" customHeight="1">
      <c r="A7369" s="74" t="s">
        <v>13407</v>
      </c>
      <c r="B7369" s="74" t="s">
        <v>13945</v>
      </c>
      <c r="C7369" s="74" t="s">
        <v>3934</v>
      </c>
      <c r="D7369" s="74" t="s">
        <v>14131</v>
      </c>
    </row>
    <row r="7370" ht="14.25" customHeight="1">
      <c r="A7370" s="74" t="s">
        <v>9167</v>
      </c>
      <c r="B7370" s="74" t="s">
        <v>9168</v>
      </c>
      <c r="C7370" s="74" t="s">
        <v>3968</v>
      </c>
      <c r="D7370" s="74" t="s">
        <v>14131</v>
      </c>
    </row>
    <row r="7371" ht="14.25" customHeight="1">
      <c r="A7371" s="74" t="s">
        <v>9237</v>
      </c>
      <c r="B7371" s="74" t="s">
        <v>9238</v>
      </c>
      <c r="C7371" s="74" t="s">
        <v>100</v>
      </c>
      <c r="D7371" s="74" t="s">
        <v>14131</v>
      </c>
    </row>
    <row r="7372" ht="14.25" customHeight="1">
      <c r="A7372" s="74" t="s">
        <v>9239</v>
      </c>
      <c r="B7372" s="74" t="s">
        <v>1042</v>
      </c>
      <c r="C7372" s="74" t="s">
        <v>100</v>
      </c>
      <c r="D7372" s="74" t="s">
        <v>14131</v>
      </c>
    </row>
    <row r="7373" ht="14.25" customHeight="1">
      <c r="A7373" s="74" t="s">
        <v>9242</v>
      </c>
      <c r="B7373" s="74" t="s">
        <v>9243</v>
      </c>
      <c r="C7373" s="74" t="s">
        <v>100</v>
      </c>
      <c r="D7373" s="74" t="s">
        <v>14131</v>
      </c>
    </row>
    <row r="7374" ht="14.25" customHeight="1">
      <c r="A7374" s="74" t="s">
        <v>13409</v>
      </c>
      <c r="B7374" s="74" t="s">
        <v>1304</v>
      </c>
      <c r="C7374" s="74" t="s">
        <v>57</v>
      </c>
      <c r="D7374" s="74" t="s">
        <v>14131</v>
      </c>
    </row>
    <row r="7375" ht="14.25" customHeight="1">
      <c r="A7375" s="74" t="s">
        <v>9264</v>
      </c>
      <c r="B7375" s="74" t="s">
        <v>9265</v>
      </c>
      <c r="C7375" s="74" t="s">
        <v>3934</v>
      </c>
      <c r="D7375" s="74" t="s">
        <v>14131</v>
      </c>
    </row>
    <row r="7376" ht="14.25" customHeight="1">
      <c r="A7376" s="74" t="s">
        <v>3711</v>
      </c>
      <c r="B7376" s="74" t="s">
        <v>13546</v>
      </c>
      <c r="C7376" s="74" t="s">
        <v>3934</v>
      </c>
      <c r="D7376" s="74" t="s">
        <v>14131</v>
      </c>
    </row>
    <row r="7377" ht="14.25" customHeight="1">
      <c r="A7377" s="74" t="s">
        <v>3719</v>
      </c>
      <c r="B7377" s="74" t="s">
        <v>1316</v>
      </c>
      <c r="C7377" s="74" t="s">
        <v>57</v>
      </c>
      <c r="D7377" s="74" t="s">
        <v>14131</v>
      </c>
    </row>
    <row r="7378" ht="14.25" customHeight="1">
      <c r="A7378" s="74" t="s">
        <v>9486</v>
      </c>
      <c r="B7378" s="74" t="s">
        <v>9487</v>
      </c>
      <c r="C7378" s="74" t="s">
        <v>3934</v>
      </c>
      <c r="D7378" s="74" t="s">
        <v>14131</v>
      </c>
    </row>
    <row r="7379" ht="14.25" customHeight="1">
      <c r="A7379" s="74" t="s">
        <v>13502</v>
      </c>
      <c r="B7379" s="74" t="s">
        <v>13503</v>
      </c>
      <c r="C7379" s="74" t="s">
        <v>50</v>
      </c>
      <c r="D7379" s="74" t="s">
        <v>14131</v>
      </c>
    </row>
    <row r="7380" ht="14.25" customHeight="1">
      <c r="A7380" s="74" t="s">
        <v>9588</v>
      </c>
      <c r="B7380" s="74" t="s">
        <v>9589</v>
      </c>
      <c r="C7380" s="74" t="s">
        <v>100</v>
      </c>
      <c r="D7380" s="74" t="s">
        <v>14131</v>
      </c>
    </row>
    <row r="7381" ht="14.25" customHeight="1">
      <c r="A7381" s="74" t="s">
        <v>9598</v>
      </c>
      <c r="B7381" s="74" t="s">
        <v>9599</v>
      </c>
      <c r="C7381" s="74" t="s">
        <v>3934</v>
      </c>
      <c r="D7381" s="74" t="s">
        <v>14131</v>
      </c>
    </row>
    <row r="7382" ht="14.25" customHeight="1">
      <c r="A7382" s="74" t="s">
        <v>9710</v>
      </c>
      <c r="B7382" s="74" t="s">
        <v>9711</v>
      </c>
      <c r="C7382" s="74" t="s">
        <v>3934</v>
      </c>
      <c r="D7382" s="74" t="s">
        <v>14131</v>
      </c>
    </row>
    <row r="7383" ht="14.25" customHeight="1">
      <c r="A7383" s="74" t="s">
        <v>9840</v>
      </c>
      <c r="B7383" s="74" t="s">
        <v>13524</v>
      </c>
      <c r="C7383" s="74" t="s">
        <v>923</v>
      </c>
      <c r="D7383" s="74" t="s">
        <v>14131</v>
      </c>
    </row>
    <row r="7384" ht="14.25" customHeight="1">
      <c r="A7384" s="74" t="s">
        <v>9964</v>
      </c>
      <c r="B7384" s="74" t="s">
        <v>14159</v>
      </c>
      <c r="C7384" s="74" t="s">
        <v>100</v>
      </c>
      <c r="D7384" s="74" t="s">
        <v>14131</v>
      </c>
    </row>
    <row r="7385" ht="14.25" customHeight="1">
      <c r="A7385" s="74" t="s">
        <v>9973</v>
      </c>
      <c r="B7385" s="74" t="s">
        <v>14160</v>
      </c>
      <c r="C7385" s="74" t="s">
        <v>3934</v>
      </c>
      <c r="D7385" s="74" t="s">
        <v>14131</v>
      </c>
    </row>
    <row r="7386" ht="14.25" customHeight="1">
      <c r="A7386" s="74" t="s">
        <v>13830</v>
      </c>
      <c r="B7386" s="74" t="s">
        <v>13831</v>
      </c>
      <c r="C7386" s="74" t="s">
        <v>100</v>
      </c>
      <c r="D7386" s="74" t="s">
        <v>14131</v>
      </c>
    </row>
    <row r="7387" ht="14.25" customHeight="1">
      <c r="A7387" s="74" t="s">
        <v>10118</v>
      </c>
      <c r="B7387" s="74" t="s">
        <v>10119</v>
      </c>
      <c r="C7387" s="74" t="s">
        <v>100</v>
      </c>
      <c r="D7387" s="74" t="s">
        <v>14131</v>
      </c>
    </row>
    <row r="7388" ht="14.25" customHeight="1">
      <c r="A7388" s="74" t="s">
        <v>10182</v>
      </c>
      <c r="B7388" s="74" t="s">
        <v>10183</v>
      </c>
      <c r="C7388" s="74" t="s">
        <v>100</v>
      </c>
      <c r="D7388" s="74" t="s">
        <v>14131</v>
      </c>
    </row>
    <row r="7389" ht="14.25" customHeight="1">
      <c r="A7389" s="74" t="s">
        <v>10198</v>
      </c>
      <c r="B7389" s="74" t="s">
        <v>10199</v>
      </c>
      <c r="C7389" s="74" t="s">
        <v>100</v>
      </c>
      <c r="D7389" s="74" t="s">
        <v>14131</v>
      </c>
    </row>
    <row r="7390" ht="14.25" customHeight="1">
      <c r="A7390" s="74" t="s">
        <v>10200</v>
      </c>
      <c r="B7390" s="74" t="s">
        <v>10201</v>
      </c>
      <c r="C7390" s="74" t="s">
        <v>3968</v>
      </c>
      <c r="D7390" s="74" t="s">
        <v>14131</v>
      </c>
    </row>
    <row r="7391" ht="14.25" customHeight="1">
      <c r="A7391" s="74" t="s">
        <v>10207</v>
      </c>
      <c r="B7391" s="74" t="s">
        <v>14161</v>
      </c>
      <c r="C7391" s="74" t="s">
        <v>3934</v>
      </c>
      <c r="D7391" s="74" t="s">
        <v>14131</v>
      </c>
    </row>
    <row r="7392" ht="14.25" customHeight="1">
      <c r="A7392" s="74" t="s">
        <v>10211</v>
      </c>
      <c r="B7392" s="74" t="s">
        <v>14162</v>
      </c>
      <c r="C7392" s="74" t="s">
        <v>3968</v>
      </c>
      <c r="D7392" s="74" t="s">
        <v>14131</v>
      </c>
    </row>
    <row r="7393" ht="14.25" customHeight="1">
      <c r="A7393" s="74" t="s">
        <v>10320</v>
      </c>
      <c r="B7393" s="74" t="s">
        <v>14163</v>
      </c>
      <c r="C7393" s="74" t="s">
        <v>100</v>
      </c>
      <c r="D7393" s="74" t="s">
        <v>14131</v>
      </c>
    </row>
    <row r="7394" ht="14.25" customHeight="1">
      <c r="A7394" s="74" t="s">
        <v>10390</v>
      </c>
      <c r="B7394" s="74" t="s">
        <v>14164</v>
      </c>
      <c r="C7394" s="74" t="s">
        <v>100</v>
      </c>
      <c r="D7394" s="74" t="s">
        <v>14131</v>
      </c>
    </row>
    <row r="7395" ht="14.25" customHeight="1">
      <c r="A7395" s="74" t="s">
        <v>10406</v>
      </c>
      <c r="B7395" s="74" t="s">
        <v>10407</v>
      </c>
      <c r="C7395" s="74" t="s">
        <v>3934</v>
      </c>
      <c r="D7395" s="74" t="s">
        <v>14131</v>
      </c>
    </row>
    <row r="7396" ht="14.25" customHeight="1">
      <c r="A7396" s="74" t="s">
        <v>10408</v>
      </c>
      <c r="B7396" s="74" t="s">
        <v>10409</v>
      </c>
      <c r="C7396" s="74" t="s">
        <v>3968</v>
      </c>
      <c r="D7396" s="74" t="s">
        <v>14131</v>
      </c>
    </row>
    <row r="7397" ht="14.25" customHeight="1">
      <c r="A7397" s="74" t="s">
        <v>10413</v>
      </c>
      <c r="B7397" s="74" t="s">
        <v>10414</v>
      </c>
      <c r="C7397" s="74" t="s">
        <v>3968</v>
      </c>
      <c r="D7397" s="74" t="s">
        <v>14131</v>
      </c>
    </row>
    <row r="7398" ht="14.25" customHeight="1">
      <c r="A7398" s="74" t="s">
        <v>10419</v>
      </c>
      <c r="B7398" s="74" t="s">
        <v>14165</v>
      </c>
      <c r="C7398" s="74" t="s">
        <v>3934</v>
      </c>
      <c r="D7398" s="74" t="s">
        <v>14131</v>
      </c>
    </row>
    <row r="7399" ht="14.25" customHeight="1">
      <c r="A7399" s="74" t="s">
        <v>13419</v>
      </c>
      <c r="B7399" s="74" t="s">
        <v>1436</v>
      </c>
      <c r="C7399" s="74" t="s">
        <v>71</v>
      </c>
      <c r="D7399" s="74" t="s">
        <v>14131</v>
      </c>
    </row>
    <row r="7400" ht="14.25" customHeight="1">
      <c r="A7400" s="74" t="s">
        <v>13420</v>
      </c>
      <c r="B7400" s="74" t="s">
        <v>665</v>
      </c>
      <c r="C7400" s="74" t="s">
        <v>127</v>
      </c>
      <c r="D7400" s="74" t="s">
        <v>14131</v>
      </c>
    </row>
    <row r="7401" ht="14.25" customHeight="1">
      <c r="A7401" s="74" t="s">
        <v>13421</v>
      </c>
      <c r="B7401" s="74" t="s">
        <v>744</v>
      </c>
      <c r="C7401" s="74" t="s">
        <v>127</v>
      </c>
      <c r="D7401" s="74" t="s">
        <v>14131</v>
      </c>
    </row>
    <row r="7402" ht="14.25" customHeight="1">
      <c r="A7402" s="74" t="s">
        <v>10577</v>
      </c>
      <c r="B7402" s="74" t="s">
        <v>10578</v>
      </c>
      <c r="C7402" s="74" t="s">
        <v>3934</v>
      </c>
      <c r="D7402" s="74" t="s">
        <v>14131</v>
      </c>
    </row>
    <row r="7403" ht="14.25" customHeight="1">
      <c r="A7403" s="74" t="s">
        <v>10603</v>
      </c>
      <c r="B7403" s="74" t="s">
        <v>10604</v>
      </c>
      <c r="C7403" s="74" t="s">
        <v>100</v>
      </c>
      <c r="D7403" s="74" t="s">
        <v>14131</v>
      </c>
    </row>
    <row r="7404" ht="14.25" customHeight="1">
      <c r="A7404" s="74" t="s">
        <v>10605</v>
      </c>
      <c r="B7404" s="74" t="s">
        <v>10606</v>
      </c>
      <c r="C7404" s="74" t="s">
        <v>100</v>
      </c>
      <c r="D7404" s="74" t="s">
        <v>14131</v>
      </c>
    </row>
    <row r="7405" ht="14.25" customHeight="1">
      <c r="A7405" s="74" t="s">
        <v>10607</v>
      </c>
      <c r="B7405" s="74" t="s">
        <v>10608</v>
      </c>
      <c r="C7405" s="74" t="s">
        <v>100</v>
      </c>
      <c r="D7405" s="74" t="s">
        <v>14131</v>
      </c>
    </row>
    <row r="7406" ht="14.25" customHeight="1">
      <c r="A7406" s="74" t="s">
        <v>10609</v>
      </c>
      <c r="B7406" s="74" t="s">
        <v>125</v>
      </c>
      <c r="C7406" s="74" t="s">
        <v>100</v>
      </c>
      <c r="D7406" s="74" t="s">
        <v>14131</v>
      </c>
    </row>
    <row r="7407" ht="14.25" customHeight="1">
      <c r="A7407" s="74" t="s">
        <v>10610</v>
      </c>
      <c r="B7407" s="74" t="s">
        <v>10611</v>
      </c>
      <c r="C7407" s="74" t="s">
        <v>100</v>
      </c>
      <c r="D7407" s="74" t="s">
        <v>14131</v>
      </c>
    </row>
    <row r="7408" ht="14.25" customHeight="1">
      <c r="A7408" s="74" t="s">
        <v>13422</v>
      </c>
      <c r="B7408" s="185" t="s">
        <v>14166</v>
      </c>
      <c r="C7408" s="74" t="s">
        <v>100</v>
      </c>
      <c r="D7408" s="74" t="s">
        <v>14131</v>
      </c>
    </row>
    <row r="7409" ht="14.25" customHeight="1">
      <c r="A7409" s="74" t="s">
        <v>10612</v>
      </c>
      <c r="B7409" s="74" t="s">
        <v>966</v>
      </c>
      <c r="C7409" s="74" t="s">
        <v>100</v>
      </c>
      <c r="D7409" s="74" t="s">
        <v>14131</v>
      </c>
    </row>
    <row r="7410" ht="14.25" customHeight="1">
      <c r="A7410" s="74" t="s">
        <v>10613</v>
      </c>
      <c r="B7410" s="74" t="s">
        <v>10614</v>
      </c>
      <c r="C7410" s="74" t="s">
        <v>100</v>
      </c>
      <c r="D7410" s="74" t="s">
        <v>14131</v>
      </c>
    </row>
    <row r="7411" ht="14.25" customHeight="1">
      <c r="A7411" s="74" t="s">
        <v>10615</v>
      </c>
      <c r="B7411" s="74" t="s">
        <v>853</v>
      </c>
      <c r="C7411" s="74" t="s">
        <v>100</v>
      </c>
      <c r="D7411" s="74" t="s">
        <v>14131</v>
      </c>
    </row>
    <row r="7412" ht="14.25" customHeight="1">
      <c r="A7412" s="74" t="s">
        <v>10616</v>
      </c>
      <c r="B7412" s="74" t="s">
        <v>10617</v>
      </c>
      <c r="C7412" s="74" t="s">
        <v>100</v>
      </c>
      <c r="D7412" s="74" t="s">
        <v>14131</v>
      </c>
    </row>
    <row r="7413" ht="14.25" customHeight="1">
      <c r="A7413" s="74" t="s">
        <v>13423</v>
      </c>
      <c r="B7413" s="74" t="s">
        <v>13424</v>
      </c>
      <c r="C7413" s="74" t="s">
        <v>3934</v>
      </c>
      <c r="D7413" s="74" t="s">
        <v>14131</v>
      </c>
    </row>
    <row r="7414" ht="14.25" customHeight="1">
      <c r="A7414" s="74" t="s">
        <v>10625</v>
      </c>
      <c r="B7414" s="74" t="s">
        <v>10626</v>
      </c>
      <c r="C7414" s="74" t="s">
        <v>100</v>
      </c>
      <c r="D7414" s="74" t="s">
        <v>14131</v>
      </c>
    </row>
    <row r="7415" ht="14.25" customHeight="1">
      <c r="A7415" s="74" t="s">
        <v>13425</v>
      </c>
      <c r="B7415" s="74" t="s">
        <v>13426</v>
      </c>
      <c r="C7415" s="74" t="s">
        <v>923</v>
      </c>
      <c r="D7415" s="74" t="s">
        <v>14131</v>
      </c>
    </row>
    <row r="7416" ht="14.25" customHeight="1">
      <c r="A7416" s="74" t="s">
        <v>13427</v>
      </c>
      <c r="B7416" s="74" t="s">
        <v>13428</v>
      </c>
      <c r="C7416" s="74" t="s">
        <v>3968</v>
      </c>
      <c r="D7416" s="74" t="s">
        <v>14131</v>
      </c>
    </row>
    <row r="7417" ht="14.25" customHeight="1">
      <c r="A7417" s="74" t="s">
        <v>13429</v>
      </c>
      <c r="B7417" s="74" t="s">
        <v>13430</v>
      </c>
      <c r="C7417" s="74" t="s">
        <v>66</v>
      </c>
      <c r="D7417" s="74" t="s">
        <v>14131</v>
      </c>
    </row>
    <row r="7418" ht="14.25" customHeight="1">
      <c r="A7418" s="74" t="s">
        <v>13431</v>
      </c>
      <c r="B7418" s="74" t="s">
        <v>13432</v>
      </c>
      <c r="C7418" s="74" t="s">
        <v>3968</v>
      </c>
      <c r="D7418" s="74" t="s">
        <v>14131</v>
      </c>
    </row>
    <row r="7419" ht="14.25" customHeight="1">
      <c r="A7419" s="74" t="s">
        <v>10887</v>
      </c>
      <c r="B7419" s="74" t="s">
        <v>14167</v>
      </c>
      <c r="C7419" s="74" t="s">
        <v>3934</v>
      </c>
      <c r="D7419" s="74" t="s">
        <v>14131</v>
      </c>
    </row>
    <row r="7420" ht="14.25" customHeight="1">
      <c r="A7420" s="74" t="s">
        <v>10976</v>
      </c>
      <c r="B7420" s="74" t="s">
        <v>10977</v>
      </c>
      <c r="C7420" s="74" t="s">
        <v>3968</v>
      </c>
      <c r="D7420" s="74" t="s">
        <v>14131</v>
      </c>
    </row>
    <row r="7421" ht="14.25" customHeight="1">
      <c r="A7421" s="74" t="s">
        <v>10996</v>
      </c>
      <c r="B7421" s="74" t="s">
        <v>14168</v>
      </c>
      <c r="C7421" s="74" t="s">
        <v>3968</v>
      </c>
      <c r="D7421" s="74" t="s">
        <v>14131</v>
      </c>
    </row>
    <row r="7422" ht="14.25" customHeight="1">
      <c r="A7422" s="74" t="s">
        <v>11126</v>
      </c>
      <c r="B7422" s="74" t="s">
        <v>10677</v>
      </c>
      <c r="C7422" s="74" t="s">
        <v>3968</v>
      </c>
      <c r="D7422" s="74" t="s">
        <v>14131</v>
      </c>
    </row>
    <row r="7423" ht="14.25" customHeight="1">
      <c r="A7423" s="74" t="s">
        <v>11178</v>
      </c>
      <c r="B7423" s="74" t="s">
        <v>3544</v>
      </c>
      <c r="C7423" s="74" t="s">
        <v>1026</v>
      </c>
      <c r="D7423" s="74" t="s">
        <v>14131</v>
      </c>
    </row>
    <row r="7424" ht="14.25" customHeight="1">
      <c r="A7424" s="74" t="s">
        <v>11193</v>
      </c>
      <c r="B7424" s="74" t="s">
        <v>11194</v>
      </c>
      <c r="C7424" s="74" t="s">
        <v>3934</v>
      </c>
      <c r="D7424" s="74" t="s">
        <v>14131</v>
      </c>
    </row>
    <row r="7425" ht="14.25" customHeight="1">
      <c r="A7425" s="74" t="s">
        <v>3717</v>
      </c>
      <c r="B7425" s="74" t="s">
        <v>807</v>
      </c>
      <c r="C7425" s="74" t="s">
        <v>3968</v>
      </c>
      <c r="D7425" s="74" t="s">
        <v>14131</v>
      </c>
    </row>
    <row r="7426" ht="14.25" customHeight="1">
      <c r="A7426" s="74" t="s">
        <v>3718</v>
      </c>
      <c r="B7426" s="74" t="s">
        <v>825</v>
      </c>
      <c r="C7426" s="74" t="s">
        <v>3968</v>
      </c>
      <c r="D7426" s="74" t="s">
        <v>14131</v>
      </c>
    </row>
    <row r="7427" ht="14.25" customHeight="1">
      <c r="A7427" s="74" t="s">
        <v>13509</v>
      </c>
      <c r="B7427" s="74" t="s">
        <v>1490</v>
      </c>
      <c r="C7427" s="74" t="s">
        <v>3968</v>
      </c>
      <c r="D7427" s="74" t="s">
        <v>14131</v>
      </c>
    </row>
    <row r="7428" ht="14.25" customHeight="1">
      <c r="A7428" s="74" t="s">
        <v>11339</v>
      </c>
      <c r="B7428" s="74" t="s">
        <v>11340</v>
      </c>
      <c r="C7428" s="74" t="s">
        <v>100</v>
      </c>
      <c r="D7428" s="74" t="s">
        <v>14131</v>
      </c>
    </row>
    <row r="7429" ht="14.25" customHeight="1">
      <c r="A7429" s="74" t="s">
        <v>11347</v>
      </c>
      <c r="B7429" s="74" t="s">
        <v>11348</v>
      </c>
      <c r="C7429" s="74" t="s">
        <v>3934</v>
      </c>
      <c r="D7429" s="74" t="s">
        <v>14131</v>
      </c>
    </row>
    <row r="7430" ht="14.25" customHeight="1">
      <c r="A7430" s="74" t="s">
        <v>11462</v>
      </c>
      <c r="B7430" s="74" t="s">
        <v>11463</v>
      </c>
      <c r="C7430" s="74" t="s">
        <v>100</v>
      </c>
      <c r="D7430" s="74" t="s">
        <v>14131</v>
      </c>
    </row>
    <row r="7431" ht="14.25" customHeight="1">
      <c r="A7431" s="74" t="s">
        <v>11494</v>
      </c>
      <c r="B7431" s="74" t="s">
        <v>830</v>
      </c>
      <c r="C7431" s="74" t="s">
        <v>100</v>
      </c>
      <c r="D7431" s="74" t="s">
        <v>14131</v>
      </c>
    </row>
    <row r="7432" ht="14.25" customHeight="1">
      <c r="A7432" s="74" t="s">
        <v>11523</v>
      </c>
      <c r="B7432" s="74" t="s">
        <v>11524</v>
      </c>
      <c r="C7432" s="74" t="s">
        <v>100</v>
      </c>
      <c r="D7432" s="74" t="s">
        <v>14131</v>
      </c>
    </row>
    <row r="7433" ht="14.25" customHeight="1">
      <c r="A7433" s="74" t="s">
        <v>13433</v>
      </c>
      <c r="B7433" s="74" t="s">
        <v>1494</v>
      </c>
      <c r="C7433" s="74" t="s">
        <v>50</v>
      </c>
      <c r="D7433" s="74" t="s">
        <v>14131</v>
      </c>
    </row>
    <row r="7434" ht="14.25" customHeight="1">
      <c r="A7434" s="74" t="s">
        <v>13434</v>
      </c>
      <c r="B7434" s="74" t="s">
        <v>1498</v>
      </c>
      <c r="C7434" s="74" t="s">
        <v>50</v>
      </c>
      <c r="D7434" s="74" t="s">
        <v>14131</v>
      </c>
    </row>
    <row r="7435" ht="14.25" customHeight="1">
      <c r="A7435" s="74" t="s">
        <v>11596</v>
      </c>
      <c r="B7435" s="74" t="s">
        <v>14169</v>
      </c>
      <c r="C7435" s="74" t="s">
        <v>3968</v>
      </c>
      <c r="D7435" s="74" t="s">
        <v>14131</v>
      </c>
    </row>
    <row r="7436" ht="14.25" customHeight="1">
      <c r="A7436" s="74" t="s">
        <v>11598</v>
      </c>
      <c r="B7436" s="74" t="s">
        <v>11599</v>
      </c>
      <c r="C7436" s="74" t="s">
        <v>100</v>
      </c>
      <c r="D7436" s="74" t="s">
        <v>14131</v>
      </c>
    </row>
    <row r="7437" ht="14.25" customHeight="1">
      <c r="A7437" s="74" t="s">
        <v>11631</v>
      </c>
      <c r="B7437" s="74" t="s">
        <v>976</v>
      </c>
      <c r="C7437" s="74" t="s">
        <v>100</v>
      </c>
      <c r="D7437" s="74" t="s">
        <v>14131</v>
      </c>
    </row>
    <row r="7438" ht="14.25" customHeight="1">
      <c r="A7438" s="74" t="s">
        <v>11957</v>
      </c>
      <c r="B7438" s="74" t="s">
        <v>11958</v>
      </c>
      <c r="C7438" s="74" t="s">
        <v>3968</v>
      </c>
      <c r="D7438" s="74" t="s">
        <v>14131</v>
      </c>
    </row>
    <row r="7439" ht="14.25" customHeight="1">
      <c r="A7439" s="74" t="s">
        <v>13435</v>
      </c>
      <c r="B7439" s="74" t="s">
        <v>1692</v>
      </c>
      <c r="C7439" s="74" t="s">
        <v>3968</v>
      </c>
      <c r="D7439" s="74" t="s">
        <v>14131</v>
      </c>
    </row>
    <row r="7440" ht="14.25" customHeight="1">
      <c r="A7440" s="74" t="s">
        <v>13436</v>
      </c>
      <c r="B7440" s="74" t="s">
        <v>1697</v>
      </c>
      <c r="C7440" s="74" t="s">
        <v>3968</v>
      </c>
      <c r="D7440" s="74" t="s">
        <v>14131</v>
      </c>
    </row>
    <row r="7441" ht="14.25" customHeight="1">
      <c r="A7441" s="74" t="s">
        <v>13437</v>
      </c>
      <c r="B7441" s="74" t="s">
        <v>1707</v>
      </c>
      <c r="C7441" s="74" t="s">
        <v>3968</v>
      </c>
      <c r="D7441" s="74" t="s">
        <v>14131</v>
      </c>
    </row>
    <row r="7442" ht="14.25" customHeight="1">
      <c r="A7442" s="74" t="s">
        <v>13438</v>
      </c>
      <c r="B7442" s="74" t="s">
        <v>1712</v>
      </c>
      <c r="C7442" s="74" t="s">
        <v>3968</v>
      </c>
      <c r="D7442" s="74" t="s">
        <v>14131</v>
      </c>
    </row>
    <row r="7443" ht="14.25" customHeight="1">
      <c r="A7443" s="74" t="s">
        <v>13439</v>
      </c>
      <c r="B7443" s="74" t="s">
        <v>1717</v>
      </c>
      <c r="C7443" s="74" t="s">
        <v>3968</v>
      </c>
      <c r="D7443" s="74" t="s">
        <v>14131</v>
      </c>
    </row>
    <row r="7444" ht="14.25" customHeight="1">
      <c r="A7444" s="74" t="s">
        <v>13440</v>
      </c>
      <c r="B7444" s="74" t="s">
        <v>1722</v>
      </c>
      <c r="C7444" s="74" t="s">
        <v>3968</v>
      </c>
      <c r="D7444" s="74" t="s">
        <v>14131</v>
      </c>
    </row>
    <row r="7445" ht="14.25" customHeight="1">
      <c r="A7445" s="74" t="s">
        <v>13441</v>
      </c>
      <c r="B7445" s="74" t="s">
        <v>13510</v>
      </c>
      <c r="C7445" s="74" t="s">
        <v>3934</v>
      </c>
      <c r="D7445" s="74" t="s">
        <v>14131</v>
      </c>
    </row>
    <row r="7446" ht="14.25" customHeight="1">
      <c r="A7446" s="74" t="s">
        <v>13443</v>
      </c>
      <c r="B7446" s="74" t="s">
        <v>1702</v>
      </c>
      <c r="C7446" s="74" t="s">
        <v>3968</v>
      </c>
      <c r="D7446" s="74" t="s">
        <v>14131</v>
      </c>
    </row>
    <row r="7447" ht="14.25" customHeight="1">
      <c r="A7447" s="74" t="s">
        <v>13444</v>
      </c>
      <c r="B7447" s="74" t="s">
        <v>495</v>
      </c>
      <c r="C7447" s="74" t="s">
        <v>50</v>
      </c>
      <c r="D7447" s="74" t="s">
        <v>14131</v>
      </c>
    </row>
    <row r="7448" ht="14.25" customHeight="1">
      <c r="A7448" s="74" t="s">
        <v>12082</v>
      </c>
      <c r="B7448" s="74" t="s">
        <v>12083</v>
      </c>
      <c r="C7448" s="74" t="s">
        <v>3934</v>
      </c>
      <c r="D7448" s="74" t="s">
        <v>14131</v>
      </c>
    </row>
    <row r="7449" ht="14.25" customHeight="1">
      <c r="A7449" s="74" t="s">
        <v>13445</v>
      </c>
      <c r="B7449" s="74" t="s">
        <v>13446</v>
      </c>
      <c r="C7449" s="74" t="s">
        <v>57</v>
      </c>
      <c r="D7449" s="74" t="s">
        <v>14131</v>
      </c>
    </row>
    <row r="7450" ht="14.25" customHeight="1">
      <c r="A7450" s="74" t="s">
        <v>13447</v>
      </c>
      <c r="B7450" s="74" t="s">
        <v>1730</v>
      </c>
      <c r="C7450" s="74" t="s">
        <v>100</v>
      </c>
      <c r="D7450" s="74" t="s">
        <v>14131</v>
      </c>
    </row>
    <row r="7451" ht="14.25" customHeight="1">
      <c r="A7451" s="74" t="s">
        <v>12152</v>
      </c>
      <c r="B7451" s="74" t="s">
        <v>1734</v>
      </c>
      <c r="C7451" s="74" t="s">
        <v>127</v>
      </c>
      <c r="D7451" s="74" t="s">
        <v>14131</v>
      </c>
    </row>
    <row r="7452" ht="14.25" customHeight="1">
      <c r="A7452" s="74" t="s">
        <v>12196</v>
      </c>
      <c r="B7452" s="74" t="s">
        <v>12197</v>
      </c>
      <c r="C7452" s="74" t="s">
        <v>3934</v>
      </c>
      <c r="D7452" s="74" t="s">
        <v>14131</v>
      </c>
    </row>
    <row r="7453" ht="14.25" customHeight="1">
      <c r="A7453" s="74" t="s">
        <v>12268</v>
      </c>
      <c r="B7453" s="74" t="s">
        <v>12269</v>
      </c>
      <c r="C7453" s="74" t="s">
        <v>100</v>
      </c>
      <c r="D7453" s="74" t="s">
        <v>14131</v>
      </c>
    </row>
    <row r="7454" ht="14.25" customHeight="1">
      <c r="A7454" s="74" t="s">
        <v>12368</v>
      </c>
      <c r="B7454" s="74" t="s">
        <v>12369</v>
      </c>
      <c r="C7454" s="74" t="s">
        <v>100</v>
      </c>
      <c r="D7454" s="74" t="s">
        <v>14131</v>
      </c>
    </row>
    <row r="7455" ht="14.25" customHeight="1">
      <c r="A7455" s="74" t="s">
        <v>12376</v>
      </c>
      <c r="B7455" s="74" t="s">
        <v>12377</v>
      </c>
      <c r="C7455" s="74" t="s">
        <v>3934</v>
      </c>
      <c r="D7455" s="74" t="s">
        <v>14131</v>
      </c>
    </row>
    <row r="7456" ht="14.25" customHeight="1">
      <c r="A7456" s="74" t="s">
        <v>13448</v>
      </c>
      <c r="B7456" s="74" t="s">
        <v>1755</v>
      </c>
      <c r="C7456" s="74" t="s">
        <v>50</v>
      </c>
      <c r="D7456" s="74" t="s">
        <v>14131</v>
      </c>
    </row>
    <row r="7457" ht="14.25" customHeight="1">
      <c r="A7457" s="74" t="s">
        <v>13449</v>
      </c>
      <c r="B7457" s="74" t="s">
        <v>2947</v>
      </c>
      <c r="C7457" s="74" t="s">
        <v>3968</v>
      </c>
      <c r="D7457" s="74" t="s">
        <v>14131</v>
      </c>
    </row>
    <row r="7458" ht="14.25" customHeight="1">
      <c r="A7458" s="74" t="s">
        <v>12412</v>
      </c>
      <c r="B7458" s="74" t="s">
        <v>1763</v>
      </c>
      <c r="C7458" s="74" t="s">
        <v>71</v>
      </c>
      <c r="D7458" s="74" t="s">
        <v>14131</v>
      </c>
    </row>
    <row r="7459" ht="14.25" customHeight="1">
      <c r="A7459" s="74" t="s">
        <v>12413</v>
      </c>
      <c r="B7459" s="74" t="s">
        <v>12411</v>
      </c>
      <c r="C7459" s="74" t="s">
        <v>3934</v>
      </c>
      <c r="D7459" s="74" t="s">
        <v>14131</v>
      </c>
    </row>
    <row r="7460" ht="14.25" customHeight="1">
      <c r="A7460" s="74" t="s">
        <v>13450</v>
      </c>
      <c r="B7460" s="74" t="s">
        <v>1771</v>
      </c>
      <c r="C7460" s="74" t="s">
        <v>3968</v>
      </c>
      <c r="D7460" s="74" t="s">
        <v>14131</v>
      </c>
    </row>
    <row r="7461" ht="14.25" customHeight="1">
      <c r="A7461" s="74" t="s">
        <v>12571</v>
      </c>
      <c r="B7461" s="74" t="s">
        <v>12572</v>
      </c>
      <c r="C7461" s="74" t="s">
        <v>923</v>
      </c>
      <c r="D7461" s="74" t="s">
        <v>14131</v>
      </c>
    </row>
    <row r="7462" ht="14.25" customHeight="1">
      <c r="A7462" s="74" t="s">
        <v>13451</v>
      </c>
      <c r="B7462" s="74" t="s">
        <v>13452</v>
      </c>
      <c r="C7462" s="74" t="s">
        <v>3934</v>
      </c>
      <c r="D7462" s="74" t="s">
        <v>14131</v>
      </c>
    </row>
    <row r="7463" ht="14.25" customHeight="1">
      <c r="A7463" s="74" t="s">
        <v>12577</v>
      </c>
      <c r="B7463" s="74" t="s">
        <v>12578</v>
      </c>
      <c r="C7463" s="74" t="s">
        <v>923</v>
      </c>
      <c r="D7463" s="74" t="s">
        <v>14131</v>
      </c>
    </row>
    <row r="7464" ht="14.25" customHeight="1">
      <c r="A7464" s="74" t="s">
        <v>12579</v>
      </c>
      <c r="B7464" s="74" t="s">
        <v>12580</v>
      </c>
      <c r="C7464" s="74" t="s">
        <v>71</v>
      </c>
      <c r="D7464" s="74" t="s">
        <v>14131</v>
      </c>
    </row>
    <row r="7465" ht="14.25" customHeight="1">
      <c r="A7465" s="74" t="s">
        <v>12591</v>
      </c>
      <c r="B7465" s="74" t="s">
        <v>12592</v>
      </c>
      <c r="C7465" s="74" t="s">
        <v>6563</v>
      </c>
      <c r="D7465" s="74" t="s">
        <v>14131</v>
      </c>
    </row>
    <row r="7466" ht="14.25" customHeight="1">
      <c r="A7466" s="74" t="s">
        <v>12593</v>
      </c>
      <c r="B7466" s="74" t="s">
        <v>6565</v>
      </c>
      <c r="C7466" s="74" t="s">
        <v>3968</v>
      </c>
      <c r="D7466" s="74" t="s">
        <v>14131</v>
      </c>
    </row>
    <row r="7467" ht="14.25" customHeight="1">
      <c r="A7467" s="74" t="s">
        <v>12630</v>
      </c>
      <c r="B7467" s="74" t="s">
        <v>12631</v>
      </c>
      <c r="C7467" s="74" t="s">
        <v>100</v>
      </c>
      <c r="D7467" s="74" t="s">
        <v>14131</v>
      </c>
    </row>
    <row r="7468" ht="14.25" customHeight="1">
      <c r="A7468" s="74" t="s">
        <v>12652</v>
      </c>
      <c r="B7468" s="74" t="s">
        <v>14170</v>
      </c>
      <c r="C7468" s="74" t="s">
        <v>3968</v>
      </c>
      <c r="D7468" s="74" t="s">
        <v>14131</v>
      </c>
    </row>
    <row r="7469" ht="14.25" customHeight="1">
      <c r="A7469" s="74" t="s">
        <v>12688</v>
      </c>
      <c r="B7469" s="74" t="s">
        <v>12689</v>
      </c>
      <c r="C7469" s="74" t="s">
        <v>57</v>
      </c>
      <c r="D7469" s="74" t="s">
        <v>14131</v>
      </c>
    </row>
    <row r="7470" ht="14.25" customHeight="1">
      <c r="A7470" s="74" t="s">
        <v>3713</v>
      </c>
      <c r="B7470" s="74" t="s">
        <v>1853</v>
      </c>
      <c r="C7470" s="74" t="s">
        <v>3968</v>
      </c>
      <c r="D7470" s="74" t="s">
        <v>14131</v>
      </c>
    </row>
    <row r="7471" ht="14.25" customHeight="1">
      <c r="A7471" s="74" t="s">
        <v>13453</v>
      </c>
      <c r="B7471" s="74" t="s">
        <v>325</v>
      </c>
      <c r="C7471" s="74" t="s">
        <v>100</v>
      </c>
      <c r="D7471" s="74" t="s">
        <v>14131</v>
      </c>
    </row>
    <row r="7472" ht="14.25" customHeight="1">
      <c r="A7472" s="74" t="s">
        <v>13454</v>
      </c>
      <c r="B7472" s="74" t="s">
        <v>994</v>
      </c>
      <c r="C7472" s="74" t="s">
        <v>100</v>
      </c>
      <c r="D7472" s="74" t="s">
        <v>14131</v>
      </c>
    </row>
    <row r="7473" ht="14.25" customHeight="1">
      <c r="A7473" s="74" t="s">
        <v>13455</v>
      </c>
      <c r="B7473" s="74" t="s">
        <v>1857</v>
      </c>
      <c r="C7473" s="74" t="s">
        <v>100</v>
      </c>
      <c r="D7473" s="74" t="s">
        <v>14131</v>
      </c>
    </row>
    <row r="7474" ht="14.25" customHeight="1">
      <c r="A7474" s="74" t="s">
        <v>13456</v>
      </c>
      <c r="B7474" s="74" t="s">
        <v>1861</v>
      </c>
      <c r="C7474" s="74" t="s">
        <v>100</v>
      </c>
      <c r="D7474" s="74" t="s">
        <v>14131</v>
      </c>
    </row>
    <row r="7475" ht="14.25" customHeight="1">
      <c r="A7475" s="74" t="s">
        <v>12741</v>
      </c>
      <c r="B7475" s="74" t="s">
        <v>12742</v>
      </c>
      <c r="C7475" s="74" t="s">
        <v>100</v>
      </c>
      <c r="D7475" s="74" t="s">
        <v>14131</v>
      </c>
    </row>
    <row r="7476" ht="14.25" customHeight="1">
      <c r="A7476" s="74" t="s">
        <v>12783</v>
      </c>
      <c r="B7476" s="74" t="s">
        <v>85</v>
      </c>
      <c r="C7476" s="74" t="s">
        <v>100</v>
      </c>
      <c r="D7476" s="74" t="s">
        <v>14131</v>
      </c>
    </row>
    <row r="7477" ht="14.25" customHeight="1">
      <c r="A7477" s="74" t="s">
        <v>12788</v>
      </c>
      <c r="B7477" s="74" t="s">
        <v>13511</v>
      </c>
      <c r="C7477" s="74" t="s">
        <v>3934</v>
      </c>
      <c r="D7477" s="74" t="s">
        <v>14131</v>
      </c>
    </row>
    <row r="7478" ht="14.25" customHeight="1">
      <c r="A7478" s="74" t="s">
        <v>12789</v>
      </c>
      <c r="B7478" s="74" t="s">
        <v>1873</v>
      </c>
      <c r="C7478" s="74" t="s">
        <v>100</v>
      </c>
      <c r="D7478" s="74" t="s">
        <v>14131</v>
      </c>
    </row>
    <row r="7479" ht="14.25" customHeight="1">
      <c r="A7479" s="74" t="s">
        <v>12804</v>
      </c>
      <c r="B7479" s="74" t="s">
        <v>12805</v>
      </c>
      <c r="C7479" s="74" t="s">
        <v>100</v>
      </c>
      <c r="D7479" s="74" t="s">
        <v>14131</v>
      </c>
    </row>
    <row r="7480" ht="14.25" customHeight="1">
      <c r="A7480" s="74" t="s">
        <v>13457</v>
      </c>
      <c r="B7480" s="74" t="s">
        <v>505</v>
      </c>
      <c r="C7480" s="74" t="s">
        <v>50</v>
      </c>
      <c r="D7480" s="74" t="s">
        <v>14131</v>
      </c>
    </row>
    <row r="7481" ht="14.25" customHeight="1">
      <c r="A7481" s="74" t="s">
        <v>3726</v>
      </c>
      <c r="B7481" s="74" t="s">
        <v>1877</v>
      </c>
      <c r="C7481" s="74" t="s">
        <v>127</v>
      </c>
      <c r="D7481" s="74" t="s">
        <v>14131</v>
      </c>
    </row>
    <row r="7482" ht="14.25" customHeight="1">
      <c r="A7482" s="74" t="s">
        <v>12845</v>
      </c>
      <c r="B7482" s="74" t="s">
        <v>3589</v>
      </c>
      <c r="C7482" s="74" t="s">
        <v>3968</v>
      </c>
      <c r="D7482" s="74" t="s">
        <v>14131</v>
      </c>
    </row>
    <row r="7483" ht="14.25" customHeight="1">
      <c r="A7483" s="74" t="s">
        <v>12854</v>
      </c>
      <c r="B7483" s="74" t="s">
        <v>12855</v>
      </c>
      <c r="C7483" s="74" t="s">
        <v>127</v>
      </c>
      <c r="D7483" s="74" t="s">
        <v>14131</v>
      </c>
    </row>
    <row r="7484" ht="14.25" customHeight="1">
      <c r="A7484" s="74" t="s">
        <v>12858</v>
      </c>
      <c r="B7484" s="74" t="s">
        <v>3361</v>
      </c>
      <c r="C7484" s="74" t="s">
        <v>1026</v>
      </c>
      <c r="D7484" s="74" t="s">
        <v>14131</v>
      </c>
    </row>
    <row r="7485" ht="14.25" customHeight="1">
      <c r="A7485" s="74" t="s">
        <v>12861</v>
      </c>
      <c r="B7485" s="74" t="s">
        <v>3594</v>
      </c>
      <c r="C7485" s="74" t="s">
        <v>57</v>
      </c>
      <c r="D7485" s="74" t="s">
        <v>14131</v>
      </c>
    </row>
    <row r="7486" ht="14.25" customHeight="1">
      <c r="A7486" s="74" t="s">
        <v>13458</v>
      </c>
      <c r="B7486" s="74" t="s">
        <v>13459</v>
      </c>
      <c r="C7486" s="74" t="s">
        <v>57</v>
      </c>
      <c r="D7486" s="74" t="s">
        <v>14131</v>
      </c>
    </row>
    <row r="7487" ht="14.25" customHeight="1">
      <c r="A7487" s="74" t="s">
        <v>13460</v>
      </c>
      <c r="B7487" s="74" t="s">
        <v>1951</v>
      </c>
      <c r="C7487" s="74" t="s">
        <v>100</v>
      </c>
      <c r="D7487" s="74" t="s">
        <v>14131</v>
      </c>
    </row>
    <row r="7488" ht="14.25" customHeight="1">
      <c r="A7488" s="74" t="s">
        <v>13462</v>
      </c>
      <c r="B7488" s="74" t="s">
        <v>1955</v>
      </c>
      <c r="C7488" s="74" t="s">
        <v>3968</v>
      </c>
      <c r="D7488" s="74" t="s">
        <v>14131</v>
      </c>
    </row>
    <row r="7489" ht="14.25" customHeight="1">
      <c r="A7489" s="74" t="s">
        <v>13193</v>
      </c>
      <c r="B7489" s="74" t="s">
        <v>13194</v>
      </c>
      <c r="C7489" s="74" t="s">
        <v>100</v>
      </c>
      <c r="D7489" s="74" t="s">
        <v>14131</v>
      </c>
    </row>
    <row r="7490" ht="14.25" customHeight="1">
      <c r="A7490" s="74" t="s">
        <v>13271</v>
      </c>
      <c r="B7490" s="74" t="s">
        <v>48</v>
      </c>
      <c r="C7490" s="74" t="s">
        <v>50</v>
      </c>
      <c r="D7490" s="74" t="s">
        <v>14171</v>
      </c>
    </row>
    <row r="7491" ht="14.25" customHeight="1">
      <c r="A7491" s="74" t="s">
        <v>13273</v>
      </c>
      <c r="B7491" s="74" t="s">
        <v>13274</v>
      </c>
      <c r="C7491" s="74" t="s">
        <v>57</v>
      </c>
      <c r="D7491" s="74" t="s">
        <v>14171</v>
      </c>
    </row>
    <row r="7492" ht="14.25" customHeight="1">
      <c r="A7492" s="74" t="s">
        <v>4094</v>
      </c>
      <c r="B7492" s="74" t="s">
        <v>4095</v>
      </c>
      <c r="C7492" s="74" t="s">
        <v>71</v>
      </c>
      <c r="D7492" s="74" t="s">
        <v>14171</v>
      </c>
    </row>
    <row r="7493" ht="14.25" customHeight="1">
      <c r="A7493" s="74" t="s">
        <v>4096</v>
      </c>
      <c r="B7493" s="74" t="s">
        <v>4101</v>
      </c>
      <c r="C7493" s="74" t="s">
        <v>3934</v>
      </c>
      <c r="D7493" s="74" t="s">
        <v>14171</v>
      </c>
    </row>
    <row r="7494" ht="14.25" customHeight="1">
      <c r="A7494" s="74" t="s">
        <v>4166</v>
      </c>
      <c r="B7494" s="74" t="s">
        <v>4168</v>
      </c>
      <c r="C7494" s="74" t="s">
        <v>100</v>
      </c>
      <c r="D7494" s="74" t="s">
        <v>14171</v>
      </c>
    </row>
    <row r="7495" ht="14.25" customHeight="1">
      <c r="A7495" s="74" t="s">
        <v>4169</v>
      </c>
      <c r="B7495" s="74" t="s">
        <v>4170</v>
      </c>
      <c r="C7495" s="74" t="s">
        <v>100</v>
      </c>
      <c r="D7495" s="74" t="s">
        <v>14171</v>
      </c>
    </row>
    <row r="7496" ht="14.25" customHeight="1">
      <c r="A7496" s="74" t="s">
        <v>4174</v>
      </c>
      <c r="B7496" s="74" t="s">
        <v>4175</v>
      </c>
      <c r="C7496" s="74" t="s">
        <v>100</v>
      </c>
      <c r="D7496" s="74" t="s">
        <v>14171</v>
      </c>
    </row>
    <row r="7497" ht="14.25" customHeight="1">
      <c r="A7497" s="74" t="s">
        <v>13275</v>
      </c>
      <c r="B7497" s="74" t="s">
        <v>104</v>
      </c>
      <c r="C7497" s="74" t="s">
        <v>50</v>
      </c>
      <c r="D7497" s="74" t="s">
        <v>14171</v>
      </c>
    </row>
    <row r="7498" ht="14.25" customHeight="1">
      <c r="A7498" s="74" t="s">
        <v>13276</v>
      </c>
      <c r="B7498" s="74" t="s">
        <v>109</v>
      </c>
      <c r="C7498" s="74" t="s">
        <v>50</v>
      </c>
      <c r="D7498" s="74" t="s">
        <v>14171</v>
      </c>
    </row>
    <row r="7499" ht="14.25" customHeight="1">
      <c r="A7499" s="74" t="s">
        <v>4315</v>
      </c>
      <c r="B7499" s="74" t="s">
        <v>3152</v>
      </c>
      <c r="C7499" s="74" t="s">
        <v>50</v>
      </c>
      <c r="D7499" s="74" t="s">
        <v>14171</v>
      </c>
    </row>
    <row r="7500" ht="14.25" customHeight="1">
      <c r="A7500" s="74" t="s">
        <v>13277</v>
      </c>
      <c r="B7500" s="74" t="s">
        <v>13278</v>
      </c>
      <c r="C7500" s="74" t="s">
        <v>3934</v>
      </c>
      <c r="D7500" s="74" t="s">
        <v>14171</v>
      </c>
    </row>
    <row r="7501" ht="14.25" customHeight="1">
      <c r="A7501" s="74" t="s">
        <v>13279</v>
      </c>
      <c r="B7501" s="74" t="s">
        <v>125</v>
      </c>
      <c r="C7501" s="74" t="s">
        <v>127</v>
      </c>
      <c r="D7501" s="74" t="s">
        <v>14171</v>
      </c>
    </row>
    <row r="7502" ht="14.25" customHeight="1">
      <c r="A7502" s="74" t="s">
        <v>13280</v>
      </c>
      <c r="B7502" s="74" t="s">
        <v>138</v>
      </c>
      <c r="C7502" s="74" t="s">
        <v>50</v>
      </c>
      <c r="D7502" s="74" t="s">
        <v>14171</v>
      </c>
    </row>
    <row r="7503" ht="14.25" customHeight="1">
      <c r="A7503" s="74" t="s">
        <v>13281</v>
      </c>
      <c r="B7503" s="74" t="s">
        <v>143</v>
      </c>
      <c r="C7503" s="74" t="s">
        <v>100</v>
      </c>
      <c r="D7503" s="74" t="s">
        <v>14171</v>
      </c>
    </row>
    <row r="7504" ht="14.25" customHeight="1">
      <c r="A7504" s="74" t="s">
        <v>13282</v>
      </c>
      <c r="B7504" s="74" t="s">
        <v>147</v>
      </c>
      <c r="C7504" s="74" t="s">
        <v>127</v>
      </c>
      <c r="D7504" s="74" t="s">
        <v>14171</v>
      </c>
    </row>
    <row r="7505" ht="14.25" customHeight="1">
      <c r="A7505" s="74" t="s">
        <v>13283</v>
      </c>
      <c r="B7505" s="74" t="s">
        <v>156</v>
      </c>
      <c r="C7505" s="74" t="s">
        <v>50</v>
      </c>
      <c r="D7505" s="74" t="s">
        <v>14171</v>
      </c>
    </row>
    <row r="7506" ht="14.25" customHeight="1">
      <c r="A7506" s="74" t="s">
        <v>13284</v>
      </c>
      <c r="B7506" s="74" t="s">
        <v>160</v>
      </c>
      <c r="C7506" s="74" t="s">
        <v>50</v>
      </c>
      <c r="D7506" s="74" t="s">
        <v>14171</v>
      </c>
    </row>
    <row r="7507" ht="14.25" customHeight="1">
      <c r="A7507" s="74" t="s">
        <v>13285</v>
      </c>
      <c r="B7507" s="74" t="s">
        <v>164</v>
      </c>
      <c r="C7507" s="74" t="s">
        <v>3968</v>
      </c>
      <c r="D7507" s="74" t="s">
        <v>14171</v>
      </c>
    </row>
    <row r="7508" ht="14.25" customHeight="1">
      <c r="A7508" s="74" t="s">
        <v>13286</v>
      </c>
      <c r="B7508" s="74" t="s">
        <v>174</v>
      </c>
      <c r="C7508" s="74" t="s">
        <v>100</v>
      </c>
      <c r="D7508" s="74" t="s">
        <v>14171</v>
      </c>
    </row>
    <row r="7509" ht="14.25" customHeight="1">
      <c r="A7509" s="74" t="s">
        <v>13287</v>
      </c>
      <c r="B7509" s="74" t="s">
        <v>178</v>
      </c>
      <c r="C7509" s="74" t="s">
        <v>50</v>
      </c>
      <c r="D7509" s="74" t="s">
        <v>14171</v>
      </c>
    </row>
    <row r="7510" ht="14.25" customHeight="1">
      <c r="A7510" s="74" t="s">
        <v>13288</v>
      </c>
      <c r="B7510" s="74" t="s">
        <v>13289</v>
      </c>
      <c r="C7510" s="74" t="s">
        <v>3934</v>
      </c>
      <c r="D7510" s="74" t="s">
        <v>14171</v>
      </c>
    </row>
    <row r="7511" ht="14.25" customHeight="1">
      <c r="A7511" s="74" t="s">
        <v>13290</v>
      </c>
      <c r="B7511" s="74" t="s">
        <v>13291</v>
      </c>
      <c r="C7511" s="74" t="s">
        <v>3934</v>
      </c>
      <c r="D7511" s="74" t="s">
        <v>14171</v>
      </c>
    </row>
    <row r="7512" ht="14.25" customHeight="1">
      <c r="A7512" s="74" t="s">
        <v>13294</v>
      </c>
      <c r="B7512" s="74" t="s">
        <v>13295</v>
      </c>
      <c r="C7512" s="74" t="s">
        <v>50</v>
      </c>
      <c r="D7512" s="74" t="s">
        <v>14171</v>
      </c>
    </row>
    <row r="7513" ht="14.25" customHeight="1">
      <c r="A7513" s="74" t="s">
        <v>4769</v>
      </c>
      <c r="B7513" s="74" t="s">
        <v>4770</v>
      </c>
      <c r="C7513" s="74" t="s">
        <v>71</v>
      </c>
      <c r="D7513" s="74" t="s">
        <v>14171</v>
      </c>
    </row>
    <row r="7514" ht="14.25" customHeight="1">
      <c r="A7514" s="74" t="s">
        <v>4785</v>
      </c>
      <c r="B7514" s="74" t="s">
        <v>4786</v>
      </c>
      <c r="C7514" s="74" t="s">
        <v>3968</v>
      </c>
      <c r="D7514" s="74" t="s">
        <v>14171</v>
      </c>
    </row>
    <row r="7515" ht="14.25" customHeight="1">
      <c r="A7515" s="74" t="s">
        <v>13296</v>
      </c>
      <c r="B7515" s="74" t="s">
        <v>206</v>
      </c>
      <c r="C7515" s="74" t="s">
        <v>100</v>
      </c>
      <c r="D7515" s="74" t="s">
        <v>14171</v>
      </c>
    </row>
    <row r="7516" ht="14.25" customHeight="1">
      <c r="A7516" s="74" t="s">
        <v>13297</v>
      </c>
      <c r="B7516" s="74" t="s">
        <v>2083</v>
      </c>
      <c r="C7516" s="74" t="s">
        <v>57</v>
      </c>
      <c r="D7516" s="74" t="s">
        <v>14171</v>
      </c>
    </row>
    <row r="7517" ht="14.25" customHeight="1">
      <c r="A7517" s="74" t="s">
        <v>13298</v>
      </c>
      <c r="B7517" s="74" t="s">
        <v>13299</v>
      </c>
      <c r="C7517" s="74" t="s">
        <v>923</v>
      </c>
      <c r="D7517" s="74" t="s">
        <v>14171</v>
      </c>
    </row>
    <row r="7518" ht="14.25" customHeight="1">
      <c r="A7518" s="74" t="s">
        <v>13300</v>
      </c>
      <c r="B7518" s="74" t="s">
        <v>13301</v>
      </c>
      <c r="C7518" s="74" t="s">
        <v>3968</v>
      </c>
      <c r="D7518" s="74" t="s">
        <v>14171</v>
      </c>
    </row>
    <row r="7519" ht="14.25" customHeight="1">
      <c r="A7519" s="74" t="s">
        <v>13302</v>
      </c>
      <c r="B7519" s="74" t="s">
        <v>13303</v>
      </c>
      <c r="C7519" s="74" t="s">
        <v>66</v>
      </c>
      <c r="D7519" s="74" t="s">
        <v>14171</v>
      </c>
    </row>
    <row r="7520" ht="14.25" customHeight="1">
      <c r="A7520" s="74" t="s">
        <v>4910</v>
      </c>
      <c r="B7520" s="74" t="s">
        <v>4911</v>
      </c>
      <c r="C7520" s="74" t="s">
        <v>3968</v>
      </c>
      <c r="D7520" s="74" t="s">
        <v>14171</v>
      </c>
    </row>
    <row r="7521" ht="14.25" customHeight="1">
      <c r="A7521" s="74" t="s">
        <v>4927</v>
      </c>
      <c r="B7521" s="74" t="s">
        <v>4928</v>
      </c>
      <c r="C7521" s="74" t="s">
        <v>3934</v>
      </c>
      <c r="D7521" s="74" t="s">
        <v>14171</v>
      </c>
    </row>
    <row r="7522" ht="14.25" customHeight="1">
      <c r="A7522" s="74" t="s">
        <v>4931</v>
      </c>
      <c r="B7522" s="74" t="s">
        <v>4932</v>
      </c>
      <c r="C7522" s="74" t="s">
        <v>3934</v>
      </c>
      <c r="D7522" s="74" t="s">
        <v>14171</v>
      </c>
    </row>
    <row r="7523" ht="14.25" customHeight="1">
      <c r="A7523" s="74" t="s">
        <v>13304</v>
      </c>
      <c r="B7523" s="74" t="s">
        <v>219</v>
      </c>
      <c r="C7523" s="74" t="s">
        <v>100</v>
      </c>
      <c r="D7523" s="74" t="s">
        <v>14171</v>
      </c>
    </row>
    <row r="7524" ht="14.25" customHeight="1">
      <c r="A7524" s="74" t="s">
        <v>13305</v>
      </c>
      <c r="B7524" s="74" t="s">
        <v>13513</v>
      </c>
      <c r="C7524" s="74" t="s">
        <v>3968</v>
      </c>
      <c r="D7524" s="74" t="s">
        <v>14171</v>
      </c>
    </row>
    <row r="7525" ht="14.25" customHeight="1">
      <c r="A7525" s="74" t="s">
        <v>5024</v>
      </c>
      <c r="B7525" s="74" t="s">
        <v>256</v>
      </c>
      <c r="C7525" s="74" t="s">
        <v>3968</v>
      </c>
      <c r="D7525" s="74" t="s">
        <v>14171</v>
      </c>
    </row>
    <row r="7526" ht="14.25" customHeight="1">
      <c r="A7526" s="74" t="s">
        <v>5135</v>
      </c>
      <c r="B7526" s="74" t="s">
        <v>5136</v>
      </c>
      <c r="C7526" s="74" t="s">
        <v>50</v>
      </c>
      <c r="D7526" s="74" t="s">
        <v>14171</v>
      </c>
    </row>
    <row r="7527" ht="14.25" customHeight="1">
      <c r="A7527" s="74" t="s">
        <v>13307</v>
      </c>
      <c r="B7527" s="74" t="s">
        <v>310</v>
      </c>
      <c r="C7527" s="74" t="s">
        <v>100</v>
      </c>
      <c r="D7527" s="74" t="s">
        <v>14171</v>
      </c>
    </row>
    <row r="7528" ht="14.25" customHeight="1">
      <c r="A7528" s="74" t="s">
        <v>5242</v>
      </c>
      <c r="B7528" s="74" t="s">
        <v>5243</v>
      </c>
      <c r="C7528" s="74" t="s">
        <v>3934</v>
      </c>
      <c r="D7528" s="74" t="s">
        <v>14171</v>
      </c>
    </row>
    <row r="7529" ht="14.25" customHeight="1">
      <c r="A7529" s="74" t="s">
        <v>5281</v>
      </c>
      <c r="B7529" s="74" t="s">
        <v>5282</v>
      </c>
      <c r="C7529" s="74" t="s">
        <v>3934</v>
      </c>
      <c r="D7529" s="74" t="s">
        <v>14171</v>
      </c>
    </row>
    <row r="7530" ht="14.25" customHeight="1">
      <c r="A7530" s="74" t="s">
        <v>13308</v>
      </c>
      <c r="B7530" s="74" t="s">
        <v>13514</v>
      </c>
      <c r="C7530" s="74" t="s">
        <v>3934</v>
      </c>
      <c r="D7530" s="74" t="s">
        <v>14171</v>
      </c>
    </row>
    <row r="7531" ht="14.25" customHeight="1">
      <c r="A7531" s="74" t="s">
        <v>13309</v>
      </c>
      <c r="B7531" s="74" t="s">
        <v>13467</v>
      </c>
      <c r="C7531" s="74" t="s">
        <v>3968</v>
      </c>
      <c r="D7531" s="74" t="s">
        <v>14171</v>
      </c>
    </row>
    <row r="7532" ht="14.25" customHeight="1">
      <c r="A7532" s="74" t="s">
        <v>5373</v>
      </c>
      <c r="B7532" s="74" t="s">
        <v>350</v>
      </c>
      <c r="C7532" s="74" t="s">
        <v>127</v>
      </c>
      <c r="D7532" s="74" t="s">
        <v>14171</v>
      </c>
    </row>
    <row r="7533" ht="14.25" customHeight="1">
      <c r="A7533" s="74" t="s">
        <v>5406</v>
      </c>
      <c r="B7533" s="74" t="s">
        <v>5407</v>
      </c>
      <c r="C7533" s="74" t="s">
        <v>127</v>
      </c>
      <c r="D7533" s="74" t="s">
        <v>14171</v>
      </c>
    </row>
    <row r="7534" ht="14.25" customHeight="1">
      <c r="A7534" s="74" t="s">
        <v>5410</v>
      </c>
      <c r="B7534" s="74" t="s">
        <v>13883</v>
      </c>
      <c r="C7534" s="74" t="s">
        <v>127</v>
      </c>
      <c r="D7534" s="74" t="s">
        <v>14171</v>
      </c>
    </row>
    <row r="7535" ht="14.25" customHeight="1">
      <c r="A7535" s="74" t="s">
        <v>5412</v>
      </c>
      <c r="B7535" s="74" t="s">
        <v>14172</v>
      </c>
      <c r="C7535" s="74" t="s">
        <v>127</v>
      </c>
      <c r="D7535" s="74" t="s">
        <v>14171</v>
      </c>
    </row>
    <row r="7536" ht="14.25" customHeight="1">
      <c r="A7536" s="74" t="s">
        <v>13311</v>
      </c>
      <c r="B7536" s="74" t="s">
        <v>13468</v>
      </c>
      <c r="C7536" s="74" t="s">
        <v>3968</v>
      </c>
      <c r="D7536" s="74" t="s">
        <v>14171</v>
      </c>
    </row>
    <row r="7537" ht="14.25" customHeight="1">
      <c r="A7537" s="74" t="s">
        <v>13312</v>
      </c>
      <c r="B7537" s="74" t="s">
        <v>13313</v>
      </c>
      <c r="C7537" s="74" t="s">
        <v>66</v>
      </c>
      <c r="D7537" s="74" t="s">
        <v>14171</v>
      </c>
    </row>
    <row r="7538" ht="14.25" customHeight="1">
      <c r="A7538" s="74" t="s">
        <v>5477</v>
      </c>
      <c r="B7538" s="74" t="s">
        <v>5478</v>
      </c>
      <c r="C7538" s="74" t="s">
        <v>3968</v>
      </c>
      <c r="D7538" s="74" t="s">
        <v>14171</v>
      </c>
    </row>
    <row r="7539" ht="14.25" customHeight="1">
      <c r="A7539" s="74" t="s">
        <v>5489</v>
      </c>
      <c r="B7539" s="74" t="s">
        <v>5490</v>
      </c>
      <c r="C7539" s="74" t="s">
        <v>3934</v>
      </c>
      <c r="D7539" s="74" t="s">
        <v>14171</v>
      </c>
    </row>
    <row r="7540" ht="14.25" customHeight="1">
      <c r="A7540" s="74" t="s">
        <v>5491</v>
      </c>
      <c r="B7540" s="74" t="s">
        <v>5492</v>
      </c>
      <c r="C7540" s="74" t="s">
        <v>3968</v>
      </c>
      <c r="D7540" s="74" t="s">
        <v>14171</v>
      </c>
    </row>
    <row r="7541" ht="14.25" customHeight="1">
      <c r="A7541" s="74" t="s">
        <v>13314</v>
      </c>
      <c r="B7541" s="74" t="s">
        <v>387</v>
      </c>
      <c r="C7541" s="74" t="s">
        <v>100</v>
      </c>
      <c r="D7541" s="74" t="s">
        <v>14171</v>
      </c>
    </row>
    <row r="7542" ht="14.25" customHeight="1">
      <c r="A7542" s="74" t="s">
        <v>5493</v>
      </c>
      <c r="B7542" s="74" t="s">
        <v>14079</v>
      </c>
      <c r="C7542" s="74" t="s">
        <v>100</v>
      </c>
      <c r="D7542" s="74" t="s">
        <v>14171</v>
      </c>
    </row>
    <row r="7543" ht="14.25" customHeight="1">
      <c r="A7543" s="74" t="s">
        <v>13315</v>
      </c>
      <c r="B7543" s="74" t="s">
        <v>423</v>
      </c>
      <c r="C7543" s="74" t="s">
        <v>3968</v>
      </c>
      <c r="D7543" s="74" t="s">
        <v>14171</v>
      </c>
    </row>
    <row r="7544" ht="14.25" customHeight="1">
      <c r="A7544" s="74" t="s">
        <v>3695</v>
      </c>
      <c r="B7544" s="74" t="s">
        <v>13470</v>
      </c>
      <c r="C7544" s="74" t="s">
        <v>57</v>
      </c>
      <c r="D7544" s="74" t="s">
        <v>14171</v>
      </c>
    </row>
    <row r="7545" ht="14.25" customHeight="1">
      <c r="A7545" s="74" t="s">
        <v>5639</v>
      </c>
      <c r="B7545" s="74" t="s">
        <v>444</v>
      </c>
      <c r="C7545" s="74" t="s">
        <v>100</v>
      </c>
      <c r="D7545" s="74" t="s">
        <v>14171</v>
      </c>
    </row>
    <row r="7546" ht="14.25" customHeight="1">
      <c r="A7546" s="74" t="s">
        <v>5727</v>
      </c>
      <c r="B7546" s="74" t="s">
        <v>5728</v>
      </c>
      <c r="C7546" s="74" t="s">
        <v>71</v>
      </c>
      <c r="D7546" s="74" t="s">
        <v>14171</v>
      </c>
    </row>
    <row r="7547" ht="14.25" customHeight="1">
      <c r="A7547" s="74" t="s">
        <v>5733</v>
      </c>
      <c r="B7547" s="74" t="s">
        <v>900</v>
      </c>
      <c r="C7547" s="74" t="s">
        <v>100</v>
      </c>
      <c r="D7547" s="74" t="s">
        <v>14171</v>
      </c>
    </row>
    <row r="7548" ht="14.25" customHeight="1">
      <c r="A7548" s="74" t="s">
        <v>5801</v>
      </c>
      <c r="B7548" s="74" t="s">
        <v>5802</v>
      </c>
      <c r="C7548" s="74" t="s">
        <v>71</v>
      </c>
      <c r="D7548" s="74" t="s">
        <v>14171</v>
      </c>
    </row>
    <row r="7549" ht="14.25" customHeight="1">
      <c r="A7549" s="74" t="s">
        <v>5819</v>
      </c>
      <c r="B7549" s="74" t="s">
        <v>13536</v>
      </c>
      <c r="C7549" s="74" t="s">
        <v>57</v>
      </c>
      <c r="D7549" s="74" t="s">
        <v>14171</v>
      </c>
    </row>
    <row r="7550" ht="14.25" customHeight="1">
      <c r="A7550" s="74" t="s">
        <v>5908</v>
      </c>
      <c r="B7550" s="74" t="s">
        <v>5909</v>
      </c>
      <c r="C7550" s="74" t="s">
        <v>3934</v>
      </c>
      <c r="D7550" s="74" t="s">
        <v>14171</v>
      </c>
    </row>
    <row r="7551" ht="14.25" customHeight="1">
      <c r="A7551" s="74" t="s">
        <v>5966</v>
      </c>
      <c r="B7551" s="74" t="s">
        <v>14173</v>
      </c>
      <c r="C7551" s="74" t="s">
        <v>3934</v>
      </c>
      <c r="D7551" s="74" t="s">
        <v>14171</v>
      </c>
    </row>
    <row r="7552" ht="14.25" customHeight="1">
      <c r="A7552" s="74" t="s">
        <v>6105</v>
      </c>
      <c r="B7552" s="74" t="s">
        <v>6106</v>
      </c>
      <c r="C7552" s="74" t="s">
        <v>3934</v>
      </c>
      <c r="D7552" s="74" t="s">
        <v>14171</v>
      </c>
    </row>
    <row r="7553" ht="14.25" customHeight="1">
      <c r="A7553" s="74" t="s">
        <v>6173</v>
      </c>
      <c r="B7553" s="74" t="s">
        <v>6172</v>
      </c>
      <c r="C7553" s="74" t="s">
        <v>3934</v>
      </c>
      <c r="D7553" s="74" t="s">
        <v>14171</v>
      </c>
    </row>
    <row r="7554" ht="14.25" customHeight="1">
      <c r="A7554" s="74" t="s">
        <v>13316</v>
      </c>
      <c r="B7554" s="74" t="s">
        <v>13317</v>
      </c>
      <c r="C7554" s="74" t="s">
        <v>57</v>
      </c>
      <c r="D7554" s="74" t="s">
        <v>14171</v>
      </c>
    </row>
    <row r="7555" ht="14.25" customHeight="1">
      <c r="A7555" s="74" t="s">
        <v>6246</v>
      </c>
      <c r="B7555" s="74" t="s">
        <v>6247</v>
      </c>
      <c r="C7555" s="74" t="s">
        <v>100</v>
      </c>
      <c r="D7555" s="74" t="s">
        <v>14171</v>
      </c>
    </row>
    <row r="7556" ht="14.25" customHeight="1">
      <c r="A7556" s="74" t="s">
        <v>6250</v>
      </c>
      <c r="B7556" s="74" t="s">
        <v>6251</v>
      </c>
      <c r="C7556" s="74" t="s">
        <v>100</v>
      </c>
      <c r="D7556" s="74" t="s">
        <v>14171</v>
      </c>
    </row>
    <row r="7557" ht="14.25" customHeight="1">
      <c r="A7557" s="74" t="s">
        <v>13318</v>
      </c>
      <c r="B7557" s="74" t="s">
        <v>473</v>
      </c>
      <c r="C7557" s="74" t="s">
        <v>100</v>
      </c>
      <c r="D7557" s="74" t="s">
        <v>14171</v>
      </c>
    </row>
    <row r="7558" ht="14.25" customHeight="1">
      <c r="A7558" s="74" t="s">
        <v>13320</v>
      </c>
      <c r="B7558" s="74" t="s">
        <v>519</v>
      </c>
      <c r="C7558" s="74" t="s">
        <v>57</v>
      </c>
      <c r="D7558" s="74" t="s">
        <v>14171</v>
      </c>
    </row>
    <row r="7559" ht="14.25" customHeight="1">
      <c r="A7559" s="74" t="s">
        <v>6561</v>
      </c>
      <c r="B7559" s="74" t="s">
        <v>6562</v>
      </c>
      <c r="C7559" s="74" t="s">
        <v>6563</v>
      </c>
      <c r="D7559" s="74" t="s">
        <v>14171</v>
      </c>
    </row>
    <row r="7560" ht="14.25" customHeight="1">
      <c r="A7560" s="74" t="s">
        <v>6564</v>
      </c>
      <c r="B7560" s="74" t="s">
        <v>6565</v>
      </c>
      <c r="C7560" s="74" t="s">
        <v>3968</v>
      </c>
      <c r="D7560" s="74" t="s">
        <v>14171</v>
      </c>
    </row>
    <row r="7561" ht="14.25" customHeight="1">
      <c r="A7561" s="74" t="s">
        <v>6582</v>
      </c>
      <c r="B7561" s="74" t="s">
        <v>13925</v>
      </c>
      <c r="C7561" s="74" t="s">
        <v>71</v>
      </c>
      <c r="D7561" s="74" t="s">
        <v>14171</v>
      </c>
    </row>
    <row r="7562" ht="14.25" customHeight="1">
      <c r="A7562" s="74" t="s">
        <v>6586</v>
      </c>
      <c r="B7562" s="74" t="s">
        <v>10469</v>
      </c>
      <c r="C7562" s="74" t="s">
        <v>3934</v>
      </c>
      <c r="D7562" s="74" t="s">
        <v>14171</v>
      </c>
    </row>
    <row r="7563" ht="14.25" customHeight="1">
      <c r="A7563" s="74" t="s">
        <v>6594</v>
      </c>
      <c r="B7563" s="74" t="s">
        <v>13516</v>
      </c>
      <c r="C7563" s="74" t="s">
        <v>3934</v>
      </c>
      <c r="D7563" s="74" t="s">
        <v>14171</v>
      </c>
    </row>
    <row r="7564" ht="14.25" customHeight="1">
      <c r="A7564" s="74" t="s">
        <v>13322</v>
      </c>
      <c r="B7564" s="74" t="s">
        <v>13323</v>
      </c>
      <c r="C7564" s="74" t="s">
        <v>127</v>
      </c>
      <c r="D7564" s="74" t="s">
        <v>14171</v>
      </c>
    </row>
    <row r="7565" ht="14.25" customHeight="1">
      <c r="A7565" s="74" t="s">
        <v>13324</v>
      </c>
      <c r="B7565" s="74" t="s">
        <v>13471</v>
      </c>
      <c r="C7565" s="74" t="s">
        <v>127</v>
      </c>
      <c r="D7565" s="74" t="s">
        <v>14171</v>
      </c>
    </row>
    <row r="7566" ht="14.25" customHeight="1">
      <c r="A7566" s="74" t="s">
        <v>13325</v>
      </c>
      <c r="B7566" s="74" t="s">
        <v>13472</v>
      </c>
      <c r="C7566" s="74" t="s">
        <v>127</v>
      </c>
      <c r="D7566" s="74" t="s">
        <v>14171</v>
      </c>
    </row>
    <row r="7567" ht="14.25" customHeight="1">
      <c r="A7567" s="74" t="s">
        <v>13326</v>
      </c>
      <c r="B7567" s="74" t="s">
        <v>13327</v>
      </c>
      <c r="C7567" s="74" t="s">
        <v>3968</v>
      </c>
      <c r="D7567" s="74" t="s">
        <v>14171</v>
      </c>
    </row>
    <row r="7568" ht="14.25" customHeight="1">
      <c r="A7568" s="74" t="s">
        <v>13328</v>
      </c>
      <c r="B7568" s="74" t="s">
        <v>13329</v>
      </c>
      <c r="C7568" s="74" t="s">
        <v>127</v>
      </c>
      <c r="D7568" s="74" t="s">
        <v>14171</v>
      </c>
    </row>
    <row r="7569" ht="14.25" customHeight="1">
      <c r="A7569" s="74" t="s">
        <v>6656</v>
      </c>
      <c r="B7569" s="74" t="s">
        <v>1547</v>
      </c>
      <c r="C7569" s="74" t="s">
        <v>127</v>
      </c>
      <c r="D7569" s="74" t="s">
        <v>14171</v>
      </c>
    </row>
    <row r="7570" ht="14.25" customHeight="1">
      <c r="A7570" s="74" t="s">
        <v>6661</v>
      </c>
      <c r="B7570" s="74" t="s">
        <v>2992</v>
      </c>
      <c r="C7570" s="74" t="s">
        <v>923</v>
      </c>
      <c r="D7570" s="74" t="s">
        <v>14171</v>
      </c>
    </row>
    <row r="7571" ht="14.25" customHeight="1">
      <c r="A7571" s="74" t="s">
        <v>6668</v>
      </c>
      <c r="B7571" s="74" t="s">
        <v>1590</v>
      </c>
      <c r="C7571" s="74" t="s">
        <v>100</v>
      </c>
      <c r="D7571" s="74" t="s">
        <v>14171</v>
      </c>
    </row>
    <row r="7572" ht="14.25" customHeight="1">
      <c r="A7572" s="74" t="s">
        <v>13330</v>
      </c>
      <c r="B7572" s="74" t="s">
        <v>13473</v>
      </c>
      <c r="C7572" s="74" t="s">
        <v>3968</v>
      </c>
      <c r="D7572" s="74" t="s">
        <v>14171</v>
      </c>
    </row>
    <row r="7573" ht="14.25" customHeight="1">
      <c r="A7573" s="74" t="s">
        <v>13332</v>
      </c>
      <c r="B7573" s="74" t="s">
        <v>537</v>
      </c>
      <c r="C7573" s="74" t="s">
        <v>100</v>
      </c>
      <c r="D7573" s="74" t="s">
        <v>14171</v>
      </c>
    </row>
    <row r="7574" ht="14.25" customHeight="1">
      <c r="A7574" s="74" t="s">
        <v>13333</v>
      </c>
      <c r="B7574" s="74" t="s">
        <v>13518</v>
      </c>
      <c r="C7574" s="74" t="s">
        <v>3968</v>
      </c>
      <c r="D7574" s="74" t="s">
        <v>14171</v>
      </c>
    </row>
    <row r="7575" ht="14.25" customHeight="1">
      <c r="A7575" s="74" t="s">
        <v>13335</v>
      </c>
      <c r="B7575" s="74" t="s">
        <v>547</v>
      </c>
      <c r="C7575" s="74" t="s">
        <v>3968</v>
      </c>
      <c r="D7575" s="74" t="s">
        <v>14171</v>
      </c>
    </row>
    <row r="7576" ht="14.25" customHeight="1">
      <c r="A7576" s="74" t="s">
        <v>6731</v>
      </c>
      <c r="B7576" s="74" t="s">
        <v>553</v>
      </c>
      <c r="C7576" s="74" t="s">
        <v>3968</v>
      </c>
      <c r="D7576" s="74" t="s">
        <v>14171</v>
      </c>
    </row>
    <row r="7577" ht="14.25" customHeight="1">
      <c r="A7577" s="74" t="s">
        <v>13336</v>
      </c>
      <c r="B7577" s="74" t="s">
        <v>563</v>
      </c>
      <c r="C7577" s="74" t="s">
        <v>3968</v>
      </c>
      <c r="D7577" s="74" t="s">
        <v>14171</v>
      </c>
    </row>
    <row r="7578" ht="14.25" customHeight="1">
      <c r="A7578" s="74" t="s">
        <v>13337</v>
      </c>
      <c r="B7578" s="74" t="s">
        <v>568</v>
      </c>
      <c r="C7578" s="74" t="s">
        <v>3968</v>
      </c>
      <c r="D7578" s="74" t="s">
        <v>14171</v>
      </c>
    </row>
    <row r="7579" ht="14.25" customHeight="1">
      <c r="A7579" s="74" t="s">
        <v>13338</v>
      </c>
      <c r="B7579" s="74" t="s">
        <v>573</v>
      </c>
      <c r="C7579" s="74" t="s">
        <v>3968</v>
      </c>
      <c r="D7579" s="74" t="s">
        <v>14171</v>
      </c>
    </row>
    <row r="7580" ht="14.25" customHeight="1">
      <c r="A7580" s="74" t="s">
        <v>13339</v>
      </c>
      <c r="B7580" s="74" t="s">
        <v>578</v>
      </c>
      <c r="C7580" s="74" t="s">
        <v>3968</v>
      </c>
      <c r="D7580" s="74" t="s">
        <v>14171</v>
      </c>
    </row>
    <row r="7581" ht="14.25" customHeight="1">
      <c r="A7581" s="74" t="s">
        <v>13340</v>
      </c>
      <c r="B7581" s="74" t="s">
        <v>13478</v>
      </c>
      <c r="C7581" s="74" t="s">
        <v>3934</v>
      </c>
      <c r="D7581" s="74" t="s">
        <v>14171</v>
      </c>
    </row>
    <row r="7582" ht="14.25" customHeight="1">
      <c r="A7582" s="74" t="s">
        <v>13342</v>
      </c>
      <c r="B7582" s="74" t="s">
        <v>558</v>
      </c>
      <c r="C7582" s="74" t="s">
        <v>3968</v>
      </c>
      <c r="D7582" s="74" t="s">
        <v>14171</v>
      </c>
    </row>
    <row r="7583" ht="14.25" customHeight="1">
      <c r="A7583" s="74" t="s">
        <v>13343</v>
      </c>
      <c r="B7583" s="74" t="s">
        <v>13479</v>
      </c>
      <c r="C7583" s="74" t="s">
        <v>57</v>
      </c>
      <c r="D7583" s="74" t="s">
        <v>14171</v>
      </c>
    </row>
    <row r="7584" ht="14.25" customHeight="1">
      <c r="A7584" s="74" t="s">
        <v>13345</v>
      </c>
      <c r="B7584" s="74" t="s">
        <v>13519</v>
      </c>
      <c r="C7584" s="74" t="s">
        <v>3968</v>
      </c>
      <c r="D7584" s="74" t="s">
        <v>14171</v>
      </c>
    </row>
    <row r="7585" ht="14.25" customHeight="1">
      <c r="A7585" s="74" t="s">
        <v>6760</v>
      </c>
      <c r="B7585" s="74" t="s">
        <v>13480</v>
      </c>
      <c r="C7585" s="74" t="s">
        <v>3934</v>
      </c>
      <c r="D7585" s="74" t="s">
        <v>14171</v>
      </c>
    </row>
    <row r="7586" ht="14.25" customHeight="1">
      <c r="A7586" s="74" t="s">
        <v>6766</v>
      </c>
      <c r="B7586" s="74" t="s">
        <v>13481</v>
      </c>
      <c r="C7586" s="74" t="s">
        <v>3968</v>
      </c>
      <c r="D7586" s="74" t="s">
        <v>14171</v>
      </c>
    </row>
    <row r="7587" ht="14.25" customHeight="1">
      <c r="A7587" s="74" t="s">
        <v>3722</v>
      </c>
      <c r="B7587" s="74" t="s">
        <v>13482</v>
      </c>
      <c r="C7587" s="74" t="s">
        <v>57</v>
      </c>
      <c r="D7587" s="74" t="s">
        <v>14171</v>
      </c>
    </row>
    <row r="7588" ht="14.25" customHeight="1">
      <c r="A7588" s="74" t="s">
        <v>6793</v>
      </c>
      <c r="B7588" s="74" t="s">
        <v>6794</v>
      </c>
      <c r="C7588" s="74" t="s">
        <v>3934</v>
      </c>
      <c r="D7588" s="74" t="s">
        <v>14171</v>
      </c>
    </row>
    <row r="7589" ht="14.25" customHeight="1">
      <c r="A7589" s="74" t="s">
        <v>6799</v>
      </c>
      <c r="B7589" s="74" t="s">
        <v>6800</v>
      </c>
      <c r="C7589" s="74" t="s">
        <v>3968</v>
      </c>
      <c r="D7589" s="74" t="s">
        <v>14171</v>
      </c>
    </row>
    <row r="7590" ht="14.25" customHeight="1">
      <c r="A7590" s="74" t="s">
        <v>13347</v>
      </c>
      <c r="B7590" s="185" t="s">
        <v>13348</v>
      </c>
      <c r="C7590" s="74" t="s">
        <v>57</v>
      </c>
      <c r="D7590" s="74" t="s">
        <v>14171</v>
      </c>
    </row>
    <row r="7591" ht="14.25" customHeight="1">
      <c r="A7591" s="74" t="s">
        <v>13349</v>
      </c>
      <c r="B7591" s="74" t="s">
        <v>13483</v>
      </c>
      <c r="C7591" s="74" t="s">
        <v>3968</v>
      </c>
      <c r="D7591" s="74" t="s">
        <v>14171</v>
      </c>
    </row>
    <row r="7592" ht="14.25" customHeight="1">
      <c r="A7592" s="74" t="s">
        <v>3697</v>
      </c>
      <c r="B7592" s="74" t="s">
        <v>13484</v>
      </c>
      <c r="C7592" s="74" t="s">
        <v>71</v>
      </c>
      <c r="D7592" s="74" t="s">
        <v>14171</v>
      </c>
    </row>
    <row r="7593" ht="14.25" customHeight="1">
      <c r="A7593" s="74" t="s">
        <v>3699</v>
      </c>
      <c r="B7593" s="74" t="s">
        <v>687</v>
      </c>
      <c r="C7593" s="74" t="s">
        <v>50</v>
      </c>
      <c r="D7593" s="74" t="s">
        <v>14171</v>
      </c>
    </row>
    <row r="7594" ht="14.25" customHeight="1">
      <c r="A7594" s="74" t="s">
        <v>6859</v>
      </c>
      <c r="B7594" s="74" t="s">
        <v>6904</v>
      </c>
      <c r="C7594" s="74" t="s">
        <v>3934</v>
      </c>
      <c r="D7594" s="74" t="s">
        <v>14171</v>
      </c>
    </row>
    <row r="7595" ht="14.25" customHeight="1">
      <c r="A7595" s="74" t="s">
        <v>13350</v>
      </c>
      <c r="B7595" s="74" t="s">
        <v>13351</v>
      </c>
      <c r="C7595" s="74" t="s">
        <v>3968</v>
      </c>
      <c r="D7595" s="74" t="s">
        <v>14171</v>
      </c>
    </row>
    <row r="7596" ht="14.25" customHeight="1">
      <c r="A7596" s="74" t="s">
        <v>13352</v>
      </c>
      <c r="B7596" s="74" t="s">
        <v>13353</v>
      </c>
      <c r="C7596" s="74" t="s">
        <v>3968</v>
      </c>
      <c r="D7596" s="74" t="s">
        <v>14171</v>
      </c>
    </row>
    <row r="7597" ht="14.25" customHeight="1">
      <c r="A7597" s="74" t="s">
        <v>13354</v>
      </c>
      <c r="B7597" s="185" t="s">
        <v>13355</v>
      </c>
      <c r="C7597" s="74" t="s">
        <v>57</v>
      </c>
      <c r="D7597" s="74" t="s">
        <v>14171</v>
      </c>
    </row>
    <row r="7598" ht="14.25" customHeight="1">
      <c r="A7598" s="74" t="s">
        <v>6991</v>
      </c>
      <c r="B7598" s="74" t="s">
        <v>13485</v>
      </c>
      <c r="C7598" s="74" t="s">
        <v>3968</v>
      </c>
      <c r="D7598" s="74" t="s">
        <v>14171</v>
      </c>
    </row>
    <row r="7599" ht="14.25" customHeight="1">
      <c r="A7599" s="74" t="s">
        <v>13356</v>
      </c>
      <c r="B7599" s="74" t="s">
        <v>13486</v>
      </c>
      <c r="C7599" s="74" t="s">
        <v>3968</v>
      </c>
      <c r="D7599" s="74" t="s">
        <v>14171</v>
      </c>
    </row>
    <row r="7600" ht="14.25" customHeight="1">
      <c r="A7600" s="74" t="s">
        <v>3700</v>
      </c>
      <c r="B7600" s="74" t="s">
        <v>13487</v>
      </c>
      <c r="C7600" s="74" t="s">
        <v>71</v>
      </c>
      <c r="D7600" s="74" t="s">
        <v>14171</v>
      </c>
    </row>
    <row r="7601" ht="14.25" customHeight="1">
      <c r="A7601" s="74" t="s">
        <v>7022</v>
      </c>
      <c r="B7601" s="74" t="s">
        <v>7023</v>
      </c>
      <c r="C7601" s="74" t="s">
        <v>3934</v>
      </c>
      <c r="D7601" s="74" t="s">
        <v>14171</v>
      </c>
    </row>
    <row r="7602" ht="14.25" customHeight="1">
      <c r="A7602" s="74" t="s">
        <v>13358</v>
      </c>
      <c r="B7602" s="74" t="s">
        <v>13359</v>
      </c>
      <c r="C7602" s="74" t="s">
        <v>3968</v>
      </c>
      <c r="D7602" s="74" t="s">
        <v>14171</v>
      </c>
    </row>
    <row r="7603" ht="14.25" customHeight="1">
      <c r="A7603" s="74" t="s">
        <v>13360</v>
      </c>
      <c r="B7603" s="74" t="s">
        <v>13361</v>
      </c>
      <c r="C7603" s="74" t="s">
        <v>3968</v>
      </c>
      <c r="D7603" s="74" t="s">
        <v>14171</v>
      </c>
    </row>
    <row r="7604" ht="14.25" customHeight="1">
      <c r="A7604" s="74" t="s">
        <v>7089</v>
      </c>
      <c r="B7604" s="74" t="s">
        <v>7090</v>
      </c>
      <c r="C7604" s="74" t="s">
        <v>71</v>
      </c>
      <c r="D7604" s="74" t="s">
        <v>14171</v>
      </c>
    </row>
    <row r="7605" ht="14.25" customHeight="1">
      <c r="A7605" s="74" t="s">
        <v>7097</v>
      </c>
      <c r="B7605" s="74" t="s">
        <v>801</v>
      </c>
      <c r="C7605" s="74" t="s">
        <v>100</v>
      </c>
      <c r="D7605" s="74" t="s">
        <v>14171</v>
      </c>
    </row>
    <row r="7606" ht="14.25" customHeight="1">
      <c r="A7606" s="74" t="s">
        <v>3725</v>
      </c>
      <c r="B7606" s="74" t="s">
        <v>431</v>
      </c>
      <c r="C7606" s="74" t="s">
        <v>3968</v>
      </c>
      <c r="D7606" s="74" t="s">
        <v>14171</v>
      </c>
    </row>
    <row r="7607" ht="14.25" customHeight="1">
      <c r="A7607" s="74" t="s">
        <v>3702</v>
      </c>
      <c r="B7607" s="74" t="s">
        <v>13488</v>
      </c>
      <c r="C7607" s="74" t="s">
        <v>3934</v>
      </c>
      <c r="D7607" s="74" t="s">
        <v>14171</v>
      </c>
    </row>
    <row r="7608" ht="14.25" customHeight="1">
      <c r="A7608" s="74" t="s">
        <v>13362</v>
      </c>
      <c r="B7608" s="74" t="s">
        <v>13489</v>
      </c>
      <c r="C7608" s="74" t="s">
        <v>127</v>
      </c>
      <c r="D7608" s="74" t="s">
        <v>14171</v>
      </c>
    </row>
    <row r="7609" ht="14.25" customHeight="1">
      <c r="A7609" s="74" t="s">
        <v>13364</v>
      </c>
      <c r="B7609" s="74" t="s">
        <v>853</v>
      </c>
      <c r="C7609" s="74" t="s">
        <v>3968</v>
      </c>
      <c r="D7609" s="74" t="s">
        <v>14171</v>
      </c>
    </row>
    <row r="7610" ht="14.25" customHeight="1">
      <c r="A7610" s="74" t="s">
        <v>13365</v>
      </c>
      <c r="B7610" s="74" t="s">
        <v>868</v>
      </c>
      <c r="C7610" s="74" t="s">
        <v>3968</v>
      </c>
      <c r="D7610" s="74" t="s">
        <v>14171</v>
      </c>
    </row>
    <row r="7611" ht="14.25" customHeight="1">
      <c r="A7611" s="74" t="s">
        <v>7413</v>
      </c>
      <c r="B7611" s="74" t="s">
        <v>7414</v>
      </c>
      <c r="C7611" s="74" t="s">
        <v>71</v>
      </c>
      <c r="D7611" s="74" t="s">
        <v>14171</v>
      </c>
    </row>
    <row r="7612" ht="14.25" customHeight="1">
      <c r="A7612" s="74" t="s">
        <v>7440</v>
      </c>
      <c r="B7612" s="74" t="s">
        <v>6957</v>
      </c>
      <c r="C7612" s="74" t="s">
        <v>50</v>
      </c>
      <c r="D7612" s="74" t="s">
        <v>14171</v>
      </c>
    </row>
    <row r="7613" ht="14.25" customHeight="1">
      <c r="A7613" s="74" t="s">
        <v>7441</v>
      </c>
      <c r="B7613" s="74" t="s">
        <v>7442</v>
      </c>
      <c r="C7613" s="74" t="s">
        <v>3934</v>
      </c>
      <c r="D7613" s="74" t="s">
        <v>14171</v>
      </c>
    </row>
    <row r="7614" ht="14.25" customHeight="1">
      <c r="A7614" s="74" t="s">
        <v>13366</v>
      </c>
      <c r="B7614" s="74" t="s">
        <v>13490</v>
      </c>
      <c r="C7614" s="74" t="s">
        <v>3934</v>
      </c>
      <c r="D7614" s="74" t="s">
        <v>14171</v>
      </c>
    </row>
    <row r="7615" ht="14.25" customHeight="1">
      <c r="A7615" s="74" t="s">
        <v>3721</v>
      </c>
      <c r="B7615" s="74" t="s">
        <v>887</v>
      </c>
      <c r="C7615" s="74" t="s">
        <v>57</v>
      </c>
      <c r="D7615" s="74" t="s">
        <v>14171</v>
      </c>
    </row>
    <row r="7616" ht="14.25" customHeight="1">
      <c r="A7616" s="74" t="s">
        <v>13368</v>
      </c>
      <c r="B7616" s="74" t="s">
        <v>13369</v>
      </c>
      <c r="C7616" s="74" t="s">
        <v>3934</v>
      </c>
      <c r="D7616" s="74" t="s">
        <v>14171</v>
      </c>
    </row>
    <row r="7617" ht="14.25" customHeight="1">
      <c r="A7617" s="74" t="s">
        <v>3703</v>
      </c>
      <c r="B7617" s="74" t="s">
        <v>895</v>
      </c>
      <c r="C7617" s="74" t="s">
        <v>3968</v>
      </c>
      <c r="D7617" s="74" t="s">
        <v>14171</v>
      </c>
    </row>
    <row r="7618" ht="14.25" customHeight="1">
      <c r="A7618" s="74" t="s">
        <v>7579</v>
      </c>
      <c r="B7618" s="74" t="s">
        <v>3461</v>
      </c>
      <c r="C7618" s="74" t="s">
        <v>3968</v>
      </c>
      <c r="D7618" s="74" t="s">
        <v>14171</v>
      </c>
    </row>
    <row r="7619" ht="14.25" customHeight="1">
      <c r="A7619" s="74" t="s">
        <v>7602</v>
      </c>
      <c r="B7619" s="74" t="s">
        <v>13586</v>
      </c>
      <c r="C7619" s="74" t="s">
        <v>3934</v>
      </c>
      <c r="D7619" s="74" t="s">
        <v>14171</v>
      </c>
    </row>
    <row r="7620" ht="14.25" customHeight="1">
      <c r="A7620" s="74" t="s">
        <v>7610</v>
      </c>
      <c r="B7620" s="74" t="s">
        <v>13842</v>
      </c>
      <c r="C7620" s="74" t="s">
        <v>100</v>
      </c>
      <c r="D7620" s="74" t="s">
        <v>14171</v>
      </c>
    </row>
    <row r="7621" ht="14.25" customHeight="1">
      <c r="A7621" s="74" t="s">
        <v>7644</v>
      </c>
      <c r="B7621" s="74" t="s">
        <v>7645</v>
      </c>
      <c r="C7621" s="74" t="s">
        <v>71</v>
      </c>
      <c r="D7621" s="74" t="s">
        <v>14171</v>
      </c>
    </row>
    <row r="7622" ht="14.25" customHeight="1">
      <c r="A7622" s="74" t="s">
        <v>13370</v>
      </c>
      <c r="B7622" s="74" t="s">
        <v>13371</v>
      </c>
      <c r="C7622" s="74" t="s">
        <v>3934</v>
      </c>
      <c r="D7622" s="74" t="s">
        <v>14171</v>
      </c>
    </row>
    <row r="7623" ht="14.25" customHeight="1">
      <c r="A7623" s="74" t="s">
        <v>13372</v>
      </c>
      <c r="B7623" s="74" t="s">
        <v>967</v>
      </c>
      <c r="C7623" s="74" t="s">
        <v>3968</v>
      </c>
      <c r="D7623" s="74" t="s">
        <v>14171</v>
      </c>
    </row>
    <row r="7624" ht="14.25" customHeight="1">
      <c r="A7624" s="74" t="s">
        <v>7755</v>
      </c>
      <c r="B7624" s="74" t="s">
        <v>7756</v>
      </c>
      <c r="C7624" s="74" t="s">
        <v>3968</v>
      </c>
      <c r="D7624" s="74" t="s">
        <v>14171</v>
      </c>
    </row>
    <row r="7625" ht="14.25" customHeight="1">
      <c r="A7625" s="74" t="s">
        <v>7757</v>
      </c>
      <c r="B7625" s="74" t="s">
        <v>13520</v>
      </c>
      <c r="C7625" s="74" t="s">
        <v>3934</v>
      </c>
      <c r="D7625" s="74" t="s">
        <v>14171</v>
      </c>
    </row>
    <row r="7626" ht="14.25" customHeight="1">
      <c r="A7626" s="74" t="s">
        <v>7778</v>
      </c>
      <c r="B7626" s="74" t="s">
        <v>7779</v>
      </c>
      <c r="C7626" s="74" t="s">
        <v>100</v>
      </c>
      <c r="D7626" s="74" t="s">
        <v>14171</v>
      </c>
    </row>
    <row r="7627" ht="14.25" customHeight="1">
      <c r="A7627" s="74" t="s">
        <v>13374</v>
      </c>
      <c r="B7627" s="74" t="s">
        <v>979</v>
      </c>
      <c r="C7627" s="74" t="s">
        <v>100</v>
      </c>
      <c r="D7627" s="74" t="s">
        <v>14171</v>
      </c>
    </row>
    <row r="7628" ht="14.25" customHeight="1">
      <c r="A7628" s="74" t="s">
        <v>7790</v>
      </c>
      <c r="B7628" s="74" t="s">
        <v>7791</v>
      </c>
      <c r="C7628" s="74" t="s">
        <v>100</v>
      </c>
      <c r="D7628" s="74" t="s">
        <v>14171</v>
      </c>
    </row>
    <row r="7629" ht="14.25" customHeight="1">
      <c r="A7629" s="74" t="s">
        <v>7792</v>
      </c>
      <c r="B7629" s="74" t="s">
        <v>7793</v>
      </c>
      <c r="C7629" s="74" t="s">
        <v>100</v>
      </c>
      <c r="D7629" s="74" t="s">
        <v>14171</v>
      </c>
    </row>
    <row r="7630" ht="14.25" customHeight="1">
      <c r="A7630" s="74" t="s">
        <v>7803</v>
      </c>
      <c r="B7630" s="74" t="s">
        <v>4736</v>
      </c>
      <c r="C7630" s="74" t="s">
        <v>3934</v>
      </c>
      <c r="D7630" s="74" t="s">
        <v>14171</v>
      </c>
    </row>
    <row r="7631" ht="14.25" customHeight="1">
      <c r="A7631" s="74" t="s">
        <v>3705</v>
      </c>
      <c r="B7631" s="74" t="s">
        <v>1025</v>
      </c>
      <c r="C7631" s="74" t="s">
        <v>1026</v>
      </c>
      <c r="D7631" s="74" t="s">
        <v>14171</v>
      </c>
    </row>
    <row r="7632" ht="14.25" customHeight="1">
      <c r="A7632" s="74" t="s">
        <v>3706</v>
      </c>
      <c r="B7632" s="74" t="s">
        <v>1031</v>
      </c>
      <c r="C7632" s="74" t="s">
        <v>127</v>
      </c>
      <c r="D7632" s="74" t="s">
        <v>14171</v>
      </c>
    </row>
    <row r="7633" ht="14.25" customHeight="1">
      <c r="A7633" s="74" t="s">
        <v>3707</v>
      </c>
      <c r="B7633" s="74" t="s">
        <v>1035</v>
      </c>
      <c r="C7633" s="74" t="s">
        <v>50</v>
      </c>
      <c r="D7633" s="74" t="s">
        <v>14171</v>
      </c>
    </row>
    <row r="7634" ht="14.25" customHeight="1">
      <c r="A7634" s="74" t="s">
        <v>13375</v>
      </c>
      <c r="B7634" s="74" t="s">
        <v>1039</v>
      </c>
      <c r="C7634" s="74" t="s">
        <v>50</v>
      </c>
      <c r="D7634" s="74" t="s">
        <v>14171</v>
      </c>
    </row>
    <row r="7635" ht="14.25" customHeight="1">
      <c r="A7635" s="74" t="s">
        <v>3708</v>
      </c>
      <c r="B7635" s="74" t="s">
        <v>1042</v>
      </c>
      <c r="C7635" s="74" t="s">
        <v>3968</v>
      </c>
      <c r="D7635" s="74" t="s">
        <v>14171</v>
      </c>
    </row>
    <row r="7636" ht="14.25" customHeight="1">
      <c r="A7636" s="74" t="s">
        <v>7846</v>
      </c>
      <c r="B7636" s="74" t="s">
        <v>7847</v>
      </c>
      <c r="C7636" s="74" t="s">
        <v>3934</v>
      </c>
      <c r="D7636" s="74" t="s">
        <v>14171</v>
      </c>
    </row>
    <row r="7637" ht="14.25" customHeight="1">
      <c r="A7637" s="74" t="s">
        <v>13376</v>
      </c>
      <c r="B7637" s="74" t="s">
        <v>13377</v>
      </c>
      <c r="C7637" s="74" t="s">
        <v>50</v>
      </c>
      <c r="D7637" s="74" t="s">
        <v>14171</v>
      </c>
    </row>
    <row r="7638" ht="14.25" customHeight="1">
      <c r="A7638" s="74" t="s">
        <v>13378</v>
      </c>
      <c r="B7638" s="74" t="s">
        <v>1114</v>
      </c>
      <c r="C7638" s="74" t="s">
        <v>3968</v>
      </c>
      <c r="D7638" s="74" t="s">
        <v>14171</v>
      </c>
    </row>
    <row r="7639" ht="14.25" customHeight="1">
      <c r="A7639" s="74" t="s">
        <v>13379</v>
      </c>
      <c r="B7639" s="74" t="s">
        <v>13380</v>
      </c>
      <c r="C7639" s="74" t="s">
        <v>3934</v>
      </c>
      <c r="D7639" s="74" t="s">
        <v>14171</v>
      </c>
    </row>
    <row r="7640" ht="14.25" customHeight="1">
      <c r="A7640" s="74" t="s">
        <v>3716</v>
      </c>
      <c r="B7640" s="74" t="s">
        <v>13492</v>
      </c>
      <c r="C7640" s="74" t="s">
        <v>3934</v>
      </c>
      <c r="D7640" s="74" t="s">
        <v>14171</v>
      </c>
    </row>
    <row r="7641" ht="14.25" customHeight="1">
      <c r="A7641" s="74" t="s">
        <v>8196</v>
      </c>
      <c r="B7641" s="74" t="s">
        <v>1183</v>
      </c>
      <c r="C7641" s="74" t="s">
        <v>3968</v>
      </c>
      <c r="D7641" s="74" t="s">
        <v>14171</v>
      </c>
    </row>
    <row r="7642" ht="14.25" customHeight="1">
      <c r="A7642" s="74" t="s">
        <v>8203</v>
      </c>
      <c r="B7642" s="74" t="s">
        <v>14174</v>
      </c>
      <c r="C7642" s="74" t="s">
        <v>3934</v>
      </c>
      <c r="D7642" s="74" t="s">
        <v>14171</v>
      </c>
    </row>
    <row r="7643" ht="14.25" customHeight="1">
      <c r="A7643" s="74" t="s">
        <v>13384</v>
      </c>
      <c r="B7643" s="74" t="s">
        <v>1183</v>
      </c>
      <c r="C7643" s="74" t="s">
        <v>3968</v>
      </c>
      <c r="D7643" s="74" t="s">
        <v>14171</v>
      </c>
    </row>
    <row r="7644" ht="14.25" customHeight="1">
      <c r="A7644" s="74" t="s">
        <v>8227</v>
      </c>
      <c r="B7644" s="74" t="s">
        <v>2935</v>
      </c>
      <c r="C7644" s="74" t="s">
        <v>2936</v>
      </c>
      <c r="D7644" s="74" t="s">
        <v>14171</v>
      </c>
    </row>
    <row r="7645" ht="14.25" customHeight="1">
      <c r="A7645" s="74" t="s">
        <v>13385</v>
      </c>
      <c r="B7645" s="74" t="s">
        <v>2938</v>
      </c>
      <c r="C7645" s="74" t="s">
        <v>2936</v>
      </c>
      <c r="D7645" s="74" t="s">
        <v>14171</v>
      </c>
    </row>
    <row r="7646" ht="14.25" customHeight="1">
      <c r="A7646" s="74" t="s">
        <v>8472</v>
      </c>
      <c r="B7646" s="74" t="s">
        <v>14175</v>
      </c>
      <c r="C7646" s="74" t="s">
        <v>3934</v>
      </c>
      <c r="D7646" s="74" t="s">
        <v>14171</v>
      </c>
    </row>
    <row r="7647" ht="14.25" customHeight="1">
      <c r="A7647" s="74" t="s">
        <v>13386</v>
      </c>
      <c r="B7647" s="74" t="s">
        <v>2940</v>
      </c>
      <c r="C7647" s="74" t="s">
        <v>71</v>
      </c>
      <c r="D7647" s="74" t="s">
        <v>14171</v>
      </c>
    </row>
    <row r="7648" ht="14.25" customHeight="1">
      <c r="A7648" s="74" t="s">
        <v>13388</v>
      </c>
      <c r="B7648" s="74" t="s">
        <v>490</v>
      </c>
      <c r="C7648" s="74" t="s">
        <v>50</v>
      </c>
      <c r="D7648" s="74" t="s">
        <v>14171</v>
      </c>
    </row>
    <row r="7649" ht="14.25" customHeight="1">
      <c r="A7649" s="74" t="s">
        <v>13389</v>
      </c>
      <c r="B7649" s="74" t="s">
        <v>790</v>
      </c>
      <c r="C7649" s="74" t="s">
        <v>50</v>
      </c>
      <c r="D7649" s="74" t="s">
        <v>14171</v>
      </c>
    </row>
    <row r="7650" ht="14.25" customHeight="1">
      <c r="A7650" s="74" t="s">
        <v>13390</v>
      </c>
      <c r="B7650" s="74" t="s">
        <v>797</v>
      </c>
      <c r="C7650" s="74" t="s">
        <v>3968</v>
      </c>
      <c r="D7650" s="74" t="s">
        <v>14171</v>
      </c>
    </row>
    <row r="7651" ht="14.25" customHeight="1">
      <c r="A7651" s="74" t="s">
        <v>3709</v>
      </c>
      <c r="B7651" s="74" t="s">
        <v>1205</v>
      </c>
      <c r="C7651" s="74" t="s">
        <v>127</v>
      </c>
      <c r="D7651" s="74" t="s">
        <v>14171</v>
      </c>
    </row>
    <row r="7652" ht="14.25" customHeight="1">
      <c r="A7652" s="74" t="s">
        <v>8600</v>
      </c>
      <c r="B7652" s="74" t="s">
        <v>8601</v>
      </c>
      <c r="C7652" s="74" t="s">
        <v>66</v>
      </c>
      <c r="D7652" s="74" t="s">
        <v>14171</v>
      </c>
    </row>
    <row r="7653" ht="14.25" customHeight="1">
      <c r="A7653" s="74" t="s">
        <v>8602</v>
      </c>
      <c r="B7653" s="74" t="s">
        <v>8603</v>
      </c>
      <c r="C7653" s="74" t="s">
        <v>66</v>
      </c>
      <c r="D7653" s="74" t="s">
        <v>14171</v>
      </c>
    </row>
    <row r="7654" ht="14.25" customHeight="1">
      <c r="A7654" s="74" t="s">
        <v>8604</v>
      </c>
      <c r="B7654" s="74" t="s">
        <v>14176</v>
      </c>
      <c r="C7654" s="74" t="s">
        <v>57</v>
      </c>
      <c r="D7654" s="74" t="s">
        <v>14171</v>
      </c>
    </row>
    <row r="7655" ht="14.25" customHeight="1">
      <c r="A7655" s="74" t="s">
        <v>13391</v>
      </c>
      <c r="B7655" s="74" t="s">
        <v>767</v>
      </c>
      <c r="C7655" s="74" t="s">
        <v>50</v>
      </c>
      <c r="D7655" s="74" t="s">
        <v>14171</v>
      </c>
    </row>
    <row r="7656" ht="14.25" customHeight="1">
      <c r="A7656" s="74" t="s">
        <v>13392</v>
      </c>
      <c r="B7656" s="74" t="s">
        <v>13497</v>
      </c>
      <c r="C7656" s="74" t="s">
        <v>3934</v>
      </c>
      <c r="D7656" s="74" t="s">
        <v>14171</v>
      </c>
    </row>
    <row r="7657" ht="14.25" customHeight="1">
      <c r="A7657" s="74" t="s">
        <v>8786</v>
      </c>
      <c r="B7657" s="74" t="s">
        <v>1085</v>
      </c>
      <c r="C7657" s="74" t="s">
        <v>57</v>
      </c>
      <c r="D7657" s="74" t="s">
        <v>14171</v>
      </c>
    </row>
    <row r="7658" ht="14.25" customHeight="1">
      <c r="A7658" s="74" t="s">
        <v>3710</v>
      </c>
      <c r="B7658" s="74" t="s">
        <v>8811</v>
      </c>
      <c r="C7658" s="74" t="s">
        <v>3968</v>
      </c>
      <c r="D7658" s="74" t="s">
        <v>14171</v>
      </c>
    </row>
    <row r="7659" ht="14.25" customHeight="1">
      <c r="A7659" s="74" t="s">
        <v>8818</v>
      </c>
      <c r="B7659" s="74" t="s">
        <v>8819</v>
      </c>
      <c r="C7659" s="74" t="s">
        <v>3968</v>
      </c>
      <c r="D7659" s="74" t="s">
        <v>14171</v>
      </c>
    </row>
    <row r="7660" ht="14.25" customHeight="1">
      <c r="A7660" s="74" t="s">
        <v>8830</v>
      </c>
      <c r="B7660" s="74" t="s">
        <v>3499</v>
      </c>
      <c r="C7660" s="74" t="s">
        <v>127</v>
      </c>
      <c r="D7660" s="74" t="s">
        <v>14171</v>
      </c>
    </row>
    <row r="7661" ht="14.25" customHeight="1">
      <c r="A7661" s="74" t="s">
        <v>8878</v>
      </c>
      <c r="B7661" s="74" t="s">
        <v>1252</v>
      </c>
      <c r="C7661" s="74" t="s">
        <v>3934</v>
      </c>
      <c r="D7661" s="74" t="s">
        <v>14171</v>
      </c>
    </row>
    <row r="7662" ht="14.25" customHeight="1">
      <c r="A7662" s="74" t="s">
        <v>13393</v>
      </c>
      <c r="B7662" s="74" t="s">
        <v>1256</v>
      </c>
      <c r="C7662" s="74" t="s">
        <v>3968</v>
      </c>
      <c r="D7662" s="74" t="s">
        <v>14171</v>
      </c>
    </row>
    <row r="7663" ht="14.25" customHeight="1">
      <c r="A7663" s="74" t="s">
        <v>8908</v>
      </c>
      <c r="B7663" s="74" t="s">
        <v>8909</v>
      </c>
      <c r="C7663" s="74" t="s">
        <v>66</v>
      </c>
      <c r="D7663" s="74" t="s">
        <v>14171</v>
      </c>
    </row>
    <row r="7664" ht="14.25" customHeight="1">
      <c r="A7664" s="74" t="s">
        <v>8910</v>
      </c>
      <c r="B7664" s="74" t="s">
        <v>8911</v>
      </c>
      <c r="C7664" s="74" t="s">
        <v>66</v>
      </c>
      <c r="D7664" s="74" t="s">
        <v>14171</v>
      </c>
    </row>
    <row r="7665" ht="14.25" customHeight="1">
      <c r="A7665" s="74" t="s">
        <v>13394</v>
      </c>
      <c r="B7665" s="74" t="s">
        <v>777</v>
      </c>
      <c r="C7665" s="74" t="s">
        <v>50</v>
      </c>
      <c r="D7665" s="74" t="s">
        <v>14171</v>
      </c>
    </row>
    <row r="7666" ht="14.25" customHeight="1">
      <c r="A7666" s="74" t="s">
        <v>13395</v>
      </c>
      <c r="B7666" s="74" t="s">
        <v>13498</v>
      </c>
      <c r="C7666" s="74" t="s">
        <v>3934</v>
      </c>
      <c r="D7666" s="74" t="s">
        <v>14171</v>
      </c>
    </row>
    <row r="7667" ht="14.25" customHeight="1">
      <c r="A7667" s="74" t="s">
        <v>9105</v>
      </c>
      <c r="B7667" s="74" t="s">
        <v>13593</v>
      </c>
      <c r="C7667" s="74" t="s">
        <v>57</v>
      </c>
      <c r="D7667" s="74" t="s">
        <v>14171</v>
      </c>
    </row>
    <row r="7668" ht="14.25" customHeight="1">
      <c r="A7668" s="74" t="s">
        <v>13396</v>
      </c>
      <c r="B7668" s="74" t="s">
        <v>14066</v>
      </c>
      <c r="C7668" s="74" t="s">
        <v>3968</v>
      </c>
      <c r="D7668" s="74" t="s">
        <v>14171</v>
      </c>
    </row>
    <row r="7669" ht="14.25" customHeight="1">
      <c r="A7669" s="74" t="s">
        <v>13398</v>
      </c>
      <c r="B7669" s="74" t="s">
        <v>13399</v>
      </c>
      <c r="C7669" s="74" t="s">
        <v>3968</v>
      </c>
      <c r="D7669" s="74" t="s">
        <v>14171</v>
      </c>
    </row>
    <row r="7670" ht="14.25" customHeight="1">
      <c r="A7670" s="74" t="s">
        <v>13400</v>
      </c>
      <c r="B7670" s="74" t="s">
        <v>13401</v>
      </c>
      <c r="C7670" s="74" t="s">
        <v>3968</v>
      </c>
      <c r="D7670" s="74" t="s">
        <v>14171</v>
      </c>
    </row>
    <row r="7671" ht="14.25" customHeight="1">
      <c r="A7671" s="74" t="s">
        <v>13402</v>
      </c>
      <c r="B7671" s="74" t="s">
        <v>13403</v>
      </c>
      <c r="C7671" s="74" t="s">
        <v>3968</v>
      </c>
      <c r="D7671" s="74" t="s">
        <v>14171</v>
      </c>
    </row>
    <row r="7672" ht="14.25" customHeight="1">
      <c r="A7672" s="74" t="s">
        <v>13404</v>
      </c>
      <c r="B7672" s="74" t="s">
        <v>9160</v>
      </c>
      <c r="C7672" s="74" t="s">
        <v>3968</v>
      </c>
      <c r="D7672" s="74" t="s">
        <v>14171</v>
      </c>
    </row>
    <row r="7673" ht="14.25" customHeight="1">
      <c r="A7673" s="74" t="s">
        <v>13405</v>
      </c>
      <c r="B7673" s="74" t="s">
        <v>13499</v>
      </c>
      <c r="C7673" s="74" t="s">
        <v>3968</v>
      </c>
      <c r="D7673" s="74" t="s">
        <v>14171</v>
      </c>
    </row>
    <row r="7674" ht="14.25" customHeight="1">
      <c r="A7674" s="74" t="s">
        <v>13407</v>
      </c>
      <c r="B7674" s="74" t="s">
        <v>13500</v>
      </c>
      <c r="C7674" s="74" t="s">
        <v>3934</v>
      </c>
      <c r="D7674" s="74" t="s">
        <v>14171</v>
      </c>
    </row>
    <row r="7675" ht="14.25" customHeight="1">
      <c r="A7675" s="74" t="s">
        <v>9167</v>
      </c>
      <c r="B7675" s="74" t="s">
        <v>9168</v>
      </c>
      <c r="C7675" s="74" t="s">
        <v>3968</v>
      </c>
      <c r="D7675" s="74" t="s">
        <v>14171</v>
      </c>
    </row>
    <row r="7676" ht="14.25" customHeight="1">
      <c r="A7676" s="74" t="s">
        <v>9173</v>
      </c>
      <c r="B7676" s="74" t="s">
        <v>14177</v>
      </c>
      <c r="C7676" s="74" t="s">
        <v>3934</v>
      </c>
      <c r="D7676" s="74" t="s">
        <v>14171</v>
      </c>
    </row>
    <row r="7677" ht="14.25" customHeight="1">
      <c r="A7677" s="74" t="s">
        <v>9181</v>
      </c>
      <c r="B7677" s="74" t="s">
        <v>9182</v>
      </c>
      <c r="C7677" s="74" t="s">
        <v>3934</v>
      </c>
      <c r="D7677" s="74" t="s">
        <v>14171</v>
      </c>
    </row>
    <row r="7678" ht="14.25" customHeight="1">
      <c r="A7678" s="74" t="s">
        <v>9239</v>
      </c>
      <c r="B7678" s="74" t="s">
        <v>1042</v>
      </c>
      <c r="C7678" s="74" t="s">
        <v>100</v>
      </c>
      <c r="D7678" s="74" t="s">
        <v>14171</v>
      </c>
    </row>
    <row r="7679" ht="14.25" customHeight="1">
      <c r="A7679" s="74" t="s">
        <v>9242</v>
      </c>
      <c r="B7679" s="74" t="s">
        <v>9243</v>
      </c>
      <c r="C7679" s="74" t="s">
        <v>100</v>
      </c>
      <c r="D7679" s="74" t="s">
        <v>14171</v>
      </c>
    </row>
    <row r="7680" ht="14.25" customHeight="1">
      <c r="A7680" s="74" t="s">
        <v>13409</v>
      </c>
      <c r="B7680" s="74" t="s">
        <v>1304</v>
      </c>
      <c r="C7680" s="74" t="s">
        <v>57</v>
      </c>
      <c r="D7680" s="74" t="s">
        <v>14171</v>
      </c>
    </row>
    <row r="7681" ht="14.25" customHeight="1">
      <c r="A7681" s="74" t="s">
        <v>3711</v>
      </c>
      <c r="B7681" s="74" t="s">
        <v>13501</v>
      </c>
      <c r="C7681" s="74" t="s">
        <v>3934</v>
      </c>
      <c r="D7681" s="74" t="s">
        <v>14171</v>
      </c>
    </row>
    <row r="7682" ht="14.25" customHeight="1">
      <c r="A7682" s="74" t="s">
        <v>13906</v>
      </c>
      <c r="B7682" s="74" t="s">
        <v>14178</v>
      </c>
      <c r="C7682" s="74" t="s">
        <v>3934</v>
      </c>
      <c r="D7682" s="74" t="s">
        <v>14171</v>
      </c>
    </row>
    <row r="7683" ht="14.25" customHeight="1">
      <c r="A7683" s="74" t="s">
        <v>3719</v>
      </c>
      <c r="B7683" s="74" t="s">
        <v>1316</v>
      </c>
      <c r="C7683" s="74" t="s">
        <v>57</v>
      </c>
      <c r="D7683" s="74" t="s">
        <v>14171</v>
      </c>
    </row>
    <row r="7684" ht="14.25" customHeight="1">
      <c r="A7684" s="74" t="s">
        <v>13502</v>
      </c>
      <c r="B7684" s="74" t="s">
        <v>7742</v>
      </c>
      <c r="C7684" s="74" t="s">
        <v>50</v>
      </c>
      <c r="D7684" s="74" t="s">
        <v>14171</v>
      </c>
    </row>
    <row r="7685" ht="14.25" customHeight="1">
      <c r="A7685" s="74" t="s">
        <v>9500</v>
      </c>
      <c r="B7685" s="74" t="s">
        <v>13847</v>
      </c>
      <c r="C7685" s="74" t="s">
        <v>3968</v>
      </c>
      <c r="D7685" s="74" t="s">
        <v>14171</v>
      </c>
    </row>
    <row r="7686" ht="14.25" customHeight="1">
      <c r="A7686" s="74" t="s">
        <v>9506</v>
      </c>
      <c r="B7686" s="74" t="s">
        <v>13907</v>
      </c>
      <c r="C7686" s="74" t="s">
        <v>3968</v>
      </c>
      <c r="D7686" s="74" t="s">
        <v>14171</v>
      </c>
    </row>
    <row r="7687" ht="14.25" customHeight="1">
      <c r="A7687" s="74" t="s">
        <v>9574</v>
      </c>
      <c r="B7687" s="74" t="s">
        <v>9575</v>
      </c>
      <c r="C7687" s="74" t="s">
        <v>66</v>
      </c>
      <c r="D7687" s="74" t="s">
        <v>14171</v>
      </c>
    </row>
    <row r="7688" ht="14.25" customHeight="1">
      <c r="A7688" s="74" t="s">
        <v>13412</v>
      </c>
      <c r="B7688" s="74" t="s">
        <v>13504</v>
      </c>
      <c r="C7688" s="74" t="s">
        <v>57</v>
      </c>
      <c r="D7688" s="74" t="s">
        <v>14171</v>
      </c>
    </row>
    <row r="7689" ht="14.25" customHeight="1">
      <c r="A7689" s="74" t="s">
        <v>9838</v>
      </c>
      <c r="B7689" s="74" t="s">
        <v>14179</v>
      </c>
      <c r="C7689" s="74" t="s">
        <v>71</v>
      </c>
      <c r="D7689" s="74" t="s">
        <v>14171</v>
      </c>
    </row>
    <row r="7690" ht="14.25" customHeight="1">
      <c r="A7690" s="74" t="s">
        <v>9840</v>
      </c>
      <c r="B7690" s="74" t="s">
        <v>13524</v>
      </c>
      <c r="C7690" s="74" t="s">
        <v>923</v>
      </c>
      <c r="D7690" s="74" t="s">
        <v>14171</v>
      </c>
    </row>
    <row r="7691" ht="14.25" customHeight="1">
      <c r="A7691" s="74" t="s">
        <v>9890</v>
      </c>
      <c r="B7691" s="74" t="s">
        <v>9891</v>
      </c>
      <c r="C7691" s="74" t="s">
        <v>3934</v>
      </c>
      <c r="D7691" s="74" t="s">
        <v>14171</v>
      </c>
    </row>
    <row r="7692" ht="14.25" customHeight="1">
      <c r="A7692" s="74" t="s">
        <v>9892</v>
      </c>
      <c r="B7692" s="74" t="s">
        <v>9893</v>
      </c>
      <c r="C7692" s="74" t="s">
        <v>3934</v>
      </c>
      <c r="D7692" s="74" t="s">
        <v>14171</v>
      </c>
    </row>
    <row r="7693" ht="14.25" customHeight="1">
      <c r="A7693" s="74" t="s">
        <v>9964</v>
      </c>
      <c r="B7693" s="74" t="s">
        <v>13547</v>
      </c>
      <c r="C7693" s="74" t="s">
        <v>71</v>
      </c>
      <c r="D7693" s="74" t="s">
        <v>14171</v>
      </c>
    </row>
    <row r="7694" ht="14.25" customHeight="1">
      <c r="A7694" s="74" t="s">
        <v>9973</v>
      </c>
      <c r="B7694" s="74" t="s">
        <v>14180</v>
      </c>
      <c r="C7694" s="74" t="s">
        <v>3934</v>
      </c>
      <c r="D7694" s="74" t="s">
        <v>14171</v>
      </c>
    </row>
    <row r="7695" ht="14.25" customHeight="1">
      <c r="A7695" s="74" t="s">
        <v>13830</v>
      </c>
      <c r="B7695" s="74" t="s">
        <v>13831</v>
      </c>
      <c r="C7695" s="74" t="s">
        <v>100</v>
      </c>
      <c r="D7695" s="74" t="s">
        <v>14171</v>
      </c>
    </row>
    <row r="7696" ht="14.25" customHeight="1">
      <c r="A7696" s="74" t="s">
        <v>10112</v>
      </c>
      <c r="B7696" s="74" t="s">
        <v>10113</v>
      </c>
      <c r="C7696" s="74" t="s">
        <v>100</v>
      </c>
      <c r="D7696" s="74" t="s">
        <v>14171</v>
      </c>
    </row>
    <row r="7697" ht="14.25" customHeight="1">
      <c r="A7697" s="74" t="s">
        <v>10182</v>
      </c>
      <c r="B7697" s="74" t="s">
        <v>10193</v>
      </c>
      <c r="C7697" s="74" t="s">
        <v>100</v>
      </c>
      <c r="D7697" s="74" t="s">
        <v>14171</v>
      </c>
    </row>
    <row r="7698" ht="14.25" customHeight="1">
      <c r="A7698" s="74" t="s">
        <v>10184</v>
      </c>
      <c r="B7698" s="74" t="s">
        <v>10185</v>
      </c>
      <c r="C7698" s="74" t="s">
        <v>100</v>
      </c>
      <c r="D7698" s="74" t="s">
        <v>14171</v>
      </c>
    </row>
    <row r="7699" ht="14.25" customHeight="1">
      <c r="A7699" s="74" t="s">
        <v>10207</v>
      </c>
      <c r="B7699" s="74" t="s">
        <v>10208</v>
      </c>
      <c r="C7699" s="74" t="s">
        <v>3934</v>
      </c>
      <c r="D7699" s="74" t="s">
        <v>14171</v>
      </c>
    </row>
    <row r="7700" ht="14.25" customHeight="1">
      <c r="A7700" s="74" t="s">
        <v>10211</v>
      </c>
      <c r="B7700" s="74" t="s">
        <v>10210</v>
      </c>
      <c r="C7700" s="74" t="s">
        <v>3968</v>
      </c>
      <c r="D7700" s="74" t="s">
        <v>14171</v>
      </c>
    </row>
    <row r="7701" ht="14.25" customHeight="1">
      <c r="A7701" s="74" t="s">
        <v>10256</v>
      </c>
      <c r="B7701" s="74" t="s">
        <v>10257</v>
      </c>
      <c r="C7701" s="74" t="s">
        <v>923</v>
      </c>
      <c r="D7701" s="74" t="s">
        <v>14171</v>
      </c>
    </row>
    <row r="7702" ht="14.25" customHeight="1">
      <c r="A7702" s="74" t="s">
        <v>10308</v>
      </c>
      <c r="B7702" s="74" t="s">
        <v>14181</v>
      </c>
      <c r="C7702" s="74" t="s">
        <v>100</v>
      </c>
      <c r="D7702" s="74" t="s">
        <v>14171</v>
      </c>
    </row>
    <row r="7703" ht="14.25" customHeight="1">
      <c r="A7703" s="74" t="s">
        <v>10390</v>
      </c>
      <c r="B7703" s="74" t="s">
        <v>13832</v>
      </c>
      <c r="C7703" s="74" t="s">
        <v>100</v>
      </c>
      <c r="D7703" s="74" t="s">
        <v>14171</v>
      </c>
    </row>
    <row r="7704" ht="14.25" customHeight="1">
      <c r="A7704" s="74" t="s">
        <v>10394</v>
      </c>
      <c r="B7704" s="74" t="s">
        <v>10395</v>
      </c>
      <c r="C7704" s="74" t="s">
        <v>3934</v>
      </c>
      <c r="D7704" s="74" t="s">
        <v>14171</v>
      </c>
    </row>
    <row r="7705" ht="14.25" customHeight="1">
      <c r="A7705" s="74" t="s">
        <v>13419</v>
      </c>
      <c r="B7705" s="74" t="s">
        <v>1436</v>
      </c>
      <c r="C7705" s="74" t="s">
        <v>71</v>
      </c>
      <c r="D7705" s="74" t="s">
        <v>14171</v>
      </c>
    </row>
    <row r="7706" ht="14.25" customHeight="1">
      <c r="A7706" s="74" t="s">
        <v>13420</v>
      </c>
      <c r="B7706" s="74" t="s">
        <v>665</v>
      </c>
      <c r="C7706" s="74" t="s">
        <v>127</v>
      </c>
      <c r="D7706" s="74" t="s">
        <v>14171</v>
      </c>
    </row>
    <row r="7707" ht="14.25" customHeight="1">
      <c r="A7707" s="74" t="s">
        <v>13421</v>
      </c>
      <c r="B7707" s="74" t="s">
        <v>744</v>
      </c>
      <c r="C7707" s="74" t="s">
        <v>127</v>
      </c>
      <c r="D7707" s="74" t="s">
        <v>14171</v>
      </c>
    </row>
    <row r="7708" ht="14.25" customHeight="1">
      <c r="A7708" s="74" t="s">
        <v>10486</v>
      </c>
      <c r="B7708" s="74" t="s">
        <v>3079</v>
      </c>
      <c r="C7708" s="74" t="s">
        <v>127</v>
      </c>
      <c r="D7708" s="74" t="s">
        <v>14171</v>
      </c>
    </row>
    <row r="7709" ht="14.25" customHeight="1">
      <c r="A7709" s="74" t="s">
        <v>10577</v>
      </c>
      <c r="B7709" s="74" t="s">
        <v>10578</v>
      </c>
      <c r="C7709" s="74" t="s">
        <v>3934</v>
      </c>
      <c r="D7709" s="74" t="s">
        <v>14171</v>
      </c>
    </row>
    <row r="7710" ht="14.25" customHeight="1">
      <c r="A7710" s="74" t="s">
        <v>10603</v>
      </c>
      <c r="B7710" s="74" t="s">
        <v>10604</v>
      </c>
      <c r="C7710" s="74" t="s">
        <v>100</v>
      </c>
      <c r="D7710" s="74" t="s">
        <v>14171</v>
      </c>
    </row>
    <row r="7711" ht="14.25" customHeight="1">
      <c r="A7711" s="74" t="s">
        <v>10605</v>
      </c>
      <c r="B7711" s="74" t="s">
        <v>10606</v>
      </c>
      <c r="C7711" s="74" t="s">
        <v>100</v>
      </c>
      <c r="D7711" s="74" t="s">
        <v>14171</v>
      </c>
    </row>
    <row r="7712" ht="14.25" customHeight="1">
      <c r="A7712" s="74" t="s">
        <v>10607</v>
      </c>
      <c r="B7712" s="74" t="s">
        <v>10608</v>
      </c>
      <c r="C7712" s="74" t="s">
        <v>100</v>
      </c>
      <c r="D7712" s="74" t="s">
        <v>14171</v>
      </c>
    </row>
    <row r="7713" ht="14.25" customHeight="1">
      <c r="A7713" s="74" t="s">
        <v>10609</v>
      </c>
      <c r="B7713" s="74" t="s">
        <v>125</v>
      </c>
      <c r="C7713" s="74" t="s">
        <v>100</v>
      </c>
      <c r="D7713" s="74" t="s">
        <v>14171</v>
      </c>
    </row>
    <row r="7714" ht="14.25" customHeight="1">
      <c r="A7714" s="74" t="s">
        <v>10610</v>
      </c>
      <c r="B7714" s="74" t="s">
        <v>10611</v>
      </c>
      <c r="C7714" s="74" t="s">
        <v>100</v>
      </c>
      <c r="D7714" s="74" t="s">
        <v>14171</v>
      </c>
    </row>
    <row r="7715" ht="14.25" customHeight="1">
      <c r="A7715" s="74" t="s">
        <v>13422</v>
      </c>
      <c r="B7715" s="185" t="s">
        <v>13527</v>
      </c>
      <c r="C7715" s="74" t="s">
        <v>100</v>
      </c>
      <c r="D7715" s="74" t="s">
        <v>14171</v>
      </c>
    </row>
    <row r="7716" ht="14.25" customHeight="1">
      <c r="A7716" s="74" t="s">
        <v>10612</v>
      </c>
      <c r="B7716" s="74" t="s">
        <v>966</v>
      </c>
      <c r="C7716" s="74" t="s">
        <v>100</v>
      </c>
      <c r="D7716" s="74" t="s">
        <v>14171</v>
      </c>
    </row>
    <row r="7717" ht="14.25" customHeight="1">
      <c r="A7717" s="74" t="s">
        <v>10613</v>
      </c>
      <c r="B7717" s="74" t="s">
        <v>10614</v>
      </c>
      <c r="C7717" s="74" t="s">
        <v>100</v>
      </c>
      <c r="D7717" s="74" t="s">
        <v>14171</v>
      </c>
    </row>
    <row r="7718" ht="14.25" customHeight="1">
      <c r="A7718" s="74" t="s">
        <v>10615</v>
      </c>
      <c r="B7718" s="74" t="s">
        <v>853</v>
      </c>
      <c r="C7718" s="74" t="s">
        <v>100</v>
      </c>
      <c r="D7718" s="74" t="s">
        <v>14171</v>
      </c>
    </row>
    <row r="7719" ht="14.25" customHeight="1">
      <c r="A7719" s="74" t="s">
        <v>10616</v>
      </c>
      <c r="B7719" s="74" t="s">
        <v>10617</v>
      </c>
      <c r="C7719" s="74" t="s">
        <v>100</v>
      </c>
      <c r="D7719" s="74" t="s">
        <v>14171</v>
      </c>
    </row>
    <row r="7720" ht="14.25" customHeight="1">
      <c r="A7720" s="74" t="s">
        <v>13423</v>
      </c>
      <c r="B7720" s="74" t="s">
        <v>13424</v>
      </c>
      <c r="C7720" s="74" t="s">
        <v>3934</v>
      </c>
      <c r="D7720" s="74" t="s">
        <v>14171</v>
      </c>
    </row>
    <row r="7721" ht="14.25" customHeight="1">
      <c r="A7721" s="74" t="s">
        <v>10625</v>
      </c>
      <c r="B7721" s="74" t="s">
        <v>10626</v>
      </c>
      <c r="C7721" s="74" t="s">
        <v>100</v>
      </c>
      <c r="D7721" s="74" t="s">
        <v>14171</v>
      </c>
    </row>
    <row r="7722" ht="14.25" customHeight="1">
      <c r="A7722" s="74" t="s">
        <v>10638</v>
      </c>
      <c r="B7722" s="74" t="s">
        <v>10639</v>
      </c>
      <c r="C7722" s="74" t="s">
        <v>3934</v>
      </c>
      <c r="D7722" s="74" t="s">
        <v>14171</v>
      </c>
    </row>
    <row r="7723" ht="14.25" customHeight="1">
      <c r="A7723" s="74" t="s">
        <v>13425</v>
      </c>
      <c r="B7723" s="74" t="s">
        <v>13426</v>
      </c>
      <c r="C7723" s="74" t="s">
        <v>923</v>
      </c>
      <c r="D7723" s="74" t="s">
        <v>14171</v>
      </c>
    </row>
    <row r="7724" ht="14.25" customHeight="1">
      <c r="A7724" s="74" t="s">
        <v>13427</v>
      </c>
      <c r="B7724" s="74" t="s">
        <v>13428</v>
      </c>
      <c r="C7724" s="74" t="s">
        <v>3968</v>
      </c>
      <c r="D7724" s="74" t="s">
        <v>14171</v>
      </c>
    </row>
    <row r="7725" ht="14.25" customHeight="1">
      <c r="A7725" s="74" t="s">
        <v>13429</v>
      </c>
      <c r="B7725" s="74" t="s">
        <v>13430</v>
      </c>
      <c r="C7725" s="74" t="s">
        <v>66</v>
      </c>
      <c r="D7725" s="74" t="s">
        <v>14171</v>
      </c>
    </row>
    <row r="7726" ht="14.25" customHeight="1">
      <c r="A7726" s="74" t="s">
        <v>13431</v>
      </c>
      <c r="B7726" s="74" t="s">
        <v>13432</v>
      </c>
      <c r="C7726" s="74" t="s">
        <v>3968</v>
      </c>
      <c r="D7726" s="74" t="s">
        <v>14171</v>
      </c>
    </row>
    <row r="7727" ht="14.25" customHeight="1">
      <c r="A7727" s="74" t="s">
        <v>10996</v>
      </c>
      <c r="B7727" s="74" t="s">
        <v>14182</v>
      </c>
      <c r="C7727" s="74" t="s">
        <v>3934</v>
      </c>
      <c r="D7727" s="74" t="s">
        <v>14171</v>
      </c>
    </row>
    <row r="7728" ht="14.25" customHeight="1">
      <c r="A7728" s="74" t="s">
        <v>11018</v>
      </c>
      <c r="B7728" s="74" t="s">
        <v>11019</v>
      </c>
      <c r="C7728" s="74" t="s">
        <v>57</v>
      </c>
      <c r="D7728" s="74" t="s">
        <v>14171</v>
      </c>
    </row>
    <row r="7729" ht="14.25" customHeight="1">
      <c r="A7729" s="74" t="s">
        <v>11099</v>
      </c>
      <c r="B7729" s="74" t="s">
        <v>14183</v>
      </c>
      <c r="C7729" s="74" t="s">
        <v>50</v>
      </c>
      <c r="D7729" s="74" t="s">
        <v>14171</v>
      </c>
    </row>
    <row r="7730" ht="14.25" customHeight="1">
      <c r="A7730" s="74" t="s">
        <v>3717</v>
      </c>
      <c r="B7730" s="74" t="s">
        <v>807</v>
      </c>
      <c r="C7730" s="74" t="s">
        <v>3968</v>
      </c>
      <c r="D7730" s="74" t="s">
        <v>14171</v>
      </c>
    </row>
    <row r="7731" ht="14.25" customHeight="1">
      <c r="A7731" s="74" t="s">
        <v>3718</v>
      </c>
      <c r="B7731" s="74" t="s">
        <v>825</v>
      </c>
      <c r="C7731" s="74" t="s">
        <v>3968</v>
      </c>
      <c r="D7731" s="74" t="s">
        <v>14171</v>
      </c>
    </row>
    <row r="7732" ht="14.25" customHeight="1">
      <c r="A7732" s="74" t="s">
        <v>13509</v>
      </c>
      <c r="B7732" s="74" t="s">
        <v>1490</v>
      </c>
      <c r="C7732" s="74" t="s">
        <v>3968</v>
      </c>
      <c r="D7732" s="74" t="s">
        <v>14171</v>
      </c>
    </row>
    <row r="7733" ht="14.25" customHeight="1">
      <c r="A7733" s="74" t="s">
        <v>11494</v>
      </c>
      <c r="B7733" s="74" t="s">
        <v>830</v>
      </c>
      <c r="C7733" s="74" t="s">
        <v>100</v>
      </c>
      <c r="D7733" s="74" t="s">
        <v>14171</v>
      </c>
    </row>
    <row r="7734" ht="14.25" customHeight="1">
      <c r="A7734" s="74" t="s">
        <v>13433</v>
      </c>
      <c r="B7734" s="74" t="s">
        <v>1494</v>
      </c>
      <c r="C7734" s="74" t="s">
        <v>50</v>
      </c>
      <c r="D7734" s="74" t="s">
        <v>14171</v>
      </c>
    </row>
    <row r="7735" ht="14.25" customHeight="1">
      <c r="A7735" s="74" t="s">
        <v>13434</v>
      </c>
      <c r="B7735" s="74" t="s">
        <v>1498</v>
      </c>
      <c r="C7735" s="74" t="s">
        <v>50</v>
      </c>
      <c r="D7735" s="74" t="s">
        <v>14171</v>
      </c>
    </row>
    <row r="7736" ht="14.25" customHeight="1">
      <c r="A7736" s="74" t="s">
        <v>11631</v>
      </c>
      <c r="B7736" s="74" t="s">
        <v>976</v>
      </c>
      <c r="C7736" s="74" t="s">
        <v>100</v>
      </c>
      <c r="D7736" s="74" t="s">
        <v>14171</v>
      </c>
    </row>
    <row r="7737" ht="14.25" customHeight="1">
      <c r="A7737" s="74" t="s">
        <v>11644</v>
      </c>
      <c r="B7737" s="74" t="s">
        <v>11645</v>
      </c>
      <c r="C7737" s="74" t="s">
        <v>100</v>
      </c>
      <c r="D7737" s="74" t="s">
        <v>14171</v>
      </c>
    </row>
    <row r="7738" ht="14.25" customHeight="1">
      <c r="A7738" s="74" t="s">
        <v>11685</v>
      </c>
      <c r="B7738" s="74" t="s">
        <v>11686</v>
      </c>
      <c r="C7738" s="74" t="s">
        <v>71</v>
      </c>
      <c r="D7738" s="74" t="s">
        <v>14171</v>
      </c>
    </row>
    <row r="7739" ht="14.25" customHeight="1">
      <c r="A7739" s="74" t="s">
        <v>11693</v>
      </c>
      <c r="B7739" s="74" t="s">
        <v>11694</v>
      </c>
      <c r="C7739" s="74" t="s">
        <v>3934</v>
      </c>
      <c r="D7739" s="74" t="s">
        <v>14171</v>
      </c>
    </row>
    <row r="7740" ht="14.25" customHeight="1">
      <c r="A7740" s="74" t="s">
        <v>11703</v>
      </c>
      <c r="B7740" s="74" t="s">
        <v>14184</v>
      </c>
      <c r="C7740" s="74" t="s">
        <v>3968</v>
      </c>
      <c r="D7740" s="74" t="s">
        <v>14171</v>
      </c>
    </row>
    <row r="7741" ht="14.25" customHeight="1">
      <c r="A7741" s="74" t="s">
        <v>11842</v>
      </c>
      <c r="B7741" s="74" t="s">
        <v>11843</v>
      </c>
      <c r="C7741" s="74" t="s">
        <v>3968</v>
      </c>
      <c r="D7741" s="74" t="s">
        <v>14171</v>
      </c>
    </row>
    <row r="7742" ht="14.25" customHeight="1">
      <c r="A7742" s="74" t="s">
        <v>13435</v>
      </c>
      <c r="B7742" s="74" t="s">
        <v>1692</v>
      </c>
      <c r="C7742" s="74" t="s">
        <v>3968</v>
      </c>
      <c r="D7742" s="74" t="s">
        <v>14171</v>
      </c>
    </row>
    <row r="7743" ht="14.25" customHeight="1">
      <c r="A7743" s="74" t="s">
        <v>13436</v>
      </c>
      <c r="B7743" s="74" t="s">
        <v>1697</v>
      </c>
      <c r="C7743" s="74" t="s">
        <v>3968</v>
      </c>
      <c r="D7743" s="74" t="s">
        <v>14171</v>
      </c>
    </row>
    <row r="7744" ht="14.25" customHeight="1">
      <c r="A7744" s="74" t="s">
        <v>13437</v>
      </c>
      <c r="B7744" s="74" t="s">
        <v>1707</v>
      </c>
      <c r="C7744" s="74" t="s">
        <v>3968</v>
      </c>
      <c r="D7744" s="74" t="s">
        <v>14171</v>
      </c>
    </row>
    <row r="7745" ht="14.25" customHeight="1">
      <c r="A7745" s="74" t="s">
        <v>13438</v>
      </c>
      <c r="B7745" s="74" t="s">
        <v>1712</v>
      </c>
      <c r="C7745" s="74" t="s">
        <v>3968</v>
      </c>
      <c r="D7745" s="74" t="s">
        <v>14171</v>
      </c>
    </row>
    <row r="7746" ht="14.25" customHeight="1">
      <c r="A7746" s="74" t="s">
        <v>13439</v>
      </c>
      <c r="B7746" s="74" t="s">
        <v>1717</v>
      </c>
      <c r="C7746" s="74" t="s">
        <v>3968</v>
      </c>
      <c r="D7746" s="74" t="s">
        <v>14171</v>
      </c>
    </row>
    <row r="7747" ht="14.25" customHeight="1">
      <c r="A7747" s="74" t="s">
        <v>13440</v>
      </c>
      <c r="B7747" s="74" t="s">
        <v>1722</v>
      </c>
      <c r="C7747" s="74" t="s">
        <v>3968</v>
      </c>
      <c r="D7747" s="74" t="s">
        <v>14171</v>
      </c>
    </row>
    <row r="7748" ht="14.25" customHeight="1">
      <c r="A7748" s="74" t="s">
        <v>13441</v>
      </c>
      <c r="B7748" s="74" t="s">
        <v>13510</v>
      </c>
      <c r="C7748" s="74" t="s">
        <v>3934</v>
      </c>
      <c r="D7748" s="74" t="s">
        <v>14171</v>
      </c>
    </row>
    <row r="7749" ht="14.25" customHeight="1">
      <c r="A7749" s="74" t="s">
        <v>13443</v>
      </c>
      <c r="B7749" s="74" t="s">
        <v>1702</v>
      </c>
      <c r="C7749" s="74" t="s">
        <v>3968</v>
      </c>
      <c r="D7749" s="74" t="s">
        <v>14171</v>
      </c>
    </row>
    <row r="7750" ht="14.25" customHeight="1">
      <c r="A7750" s="74" t="s">
        <v>12028</v>
      </c>
      <c r="B7750" s="74" t="s">
        <v>1552</v>
      </c>
      <c r="C7750" s="74" t="s">
        <v>127</v>
      </c>
      <c r="D7750" s="74" t="s">
        <v>14171</v>
      </c>
    </row>
    <row r="7751" ht="14.25" customHeight="1">
      <c r="A7751" s="74" t="s">
        <v>12029</v>
      </c>
      <c r="B7751" s="74" t="s">
        <v>12030</v>
      </c>
      <c r="C7751" s="74" t="s">
        <v>3934</v>
      </c>
      <c r="D7751" s="74" t="s">
        <v>14171</v>
      </c>
    </row>
    <row r="7752" ht="14.25" customHeight="1">
      <c r="A7752" s="74" t="s">
        <v>13444</v>
      </c>
      <c r="B7752" s="74" t="s">
        <v>495</v>
      </c>
      <c r="C7752" s="74" t="s">
        <v>50</v>
      </c>
      <c r="D7752" s="74" t="s">
        <v>14171</v>
      </c>
    </row>
    <row r="7753" ht="14.25" customHeight="1">
      <c r="A7753" s="74" t="s">
        <v>12082</v>
      </c>
      <c r="B7753" s="74" t="s">
        <v>12083</v>
      </c>
      <c r="C7753" s="74" t="s">
        <v>3934</v>
      </c>
      <c r="D7753" s="74" t="s">
        <v>14171</v>
      </c>
    </row>
    <row r="7754" ht="14.25" customHeight="1">
      <c r="A7754" s="74" t="s">
        <v>12094</v>
      </c>
      <c r="B7754" s="74" t="s">
        <v>12095</v>
      </c>
      <c r="C7754" s="74" t="s">
        <v>3934</v>
      </c>
      <c r="D7754" s="74" t="s">
        <v>14171</v>
      </c>
    </row>
    <row r="7755" ht="14.25" customHeight="1">
      <c r="A7755" s="74" t="s">
        <v>13445</v>
      </c>
      <c r="B7755" s="74" t="s">
        <v>13446</v>
      </c>
      <c r="C7755" s="74" t="s">
        <v>57</v>
      </c>
      <c r="D7755" s="74" t="s">
        <v>14171</v>
      </c>
    </row>
    <row r="7756" ht="14.25" customHeight="1">
      <c r="A7756" s="74" t="s">
        <v>13447</v>
      </c>
      <c r="B7756" s="74" t="s">
        <v>1730</v>
      </c>
      <c r="C7756" s="74" t="s">
        <v>100</v>
      </c>
      <c r="D7756" s="74" t="s">
        <v>14171</v>
      </c>
    </row>
    <row r="7757" ht="14.25" customHeight="1">
      <c r="A7757" s="74" t="s">
        <v>12152</v>
      </c>
      <c r="B7757" s="74" t="s">
        <v>1734</v>
      </c>
      <c r="C7757" s="74" t="s">
        <v>127</v>
      </c>
      <c r="D7757" s="74" t="s">
        <v>14171</v>
      </c>
    </row>
    <row r="7758" ht="14.25" customHeight="1">
      <c r="A7758" s="74" t="s">
        <v>12157</v>
      </c>
      <c r="B7758" s="74" t="s">
        <v>14185</v>
      </c>
      <c r="C7758" s="74" t="s">
        <v>3968</v>
      </c>
      <c r="D7758" s="74" t="s">
        <v>14171</v>
      </c>
    </row>
    <row r="7759" ht="14.25" customHeight="1">
      <c r="A7759" s="74" t="s">
        <v>12169</v>
      </c>
      <c r="B7759" s="74" t="s">
        <v>12170</v>
      </c>
      <c r="C7759" s="74" t="s">
        <v>3934</v>
      </c>
      <c r="D7759" s="74" t="s">
        <v>14171</v>
      </c>
    </row>
    <row r="7760" ht="14.25" customHeight="1">
      <c r="A7760" s="74" t="s">
        <v>12180</v>
      </c>
      <c r="B7760" s="74" t="s">
        <v>1750</v>
      </c>
      <c r="C7760" s="74" t="s">
        <v>3968</v>
      </c>
      <c r="D7760" s="74" t="s">
        <v>14171</v>
      </c>
    </row>
    <row r="7761" ht="14.25" customHeight="1">
      <c r="A7761" s="74" t="s">
        <v>12384</v>
      </c>
      <c r="B7761" s="74" t="s">
        <v>12385</v>
      </c>
      <c r="C7761" s="74" t="s">
        <v>3934</v>
      </c>
      <c r="D7761" s="74" t="s">
        <v>14171</v>
      </c>
    </row>
    <row r="7762" ht="14.25" customHeight="1">
      <c r="A7762" s="74" t="s">
        <v>13448</v>
      </c>
      <c r="B7762" s="74" t="s">
        <v>1755</v>
      </c>
      <c r="C7762" s="74" t="s">
        <v>50</v>
      </c>
      <c r="D7762" s="74" t="s">
        <v>14171</v>
      </c>
    </row>
    <row r="7763" ht="14.25" customHeight="1">
      <c r="A7763" s="74" t="s">
        <v>13449</v>
      </c>
      <c r="B7763" s="74" t="s">
        <v>2947</v>
      </c>
      <c r="C7763" s="74" t="s">
        <v>3968</v>
      </c>
      <c r="D7763" s="74" t="s">
        <v>14171</v>
      </c>
    </row>
    <row r="7764" ht="14.25" customHeight="1">
      <c r="A7764" s="74" t="s">
        <v>12412</v>
      </c>
      <c r="B7764" s="74" t="s">
        <v>1763</v>
      </c>
      <c r="C7764" s="74" t="s">
        <v>71</v>
      </c>
      <c r="D7764" s="74" t="s">
        <v>14171</v>
      </c>
    </row>
    <row r="7765" ht="14.25" customHeight="1">
      <c r="A7765" s="74" t="s">
        <v>12413</v>
      </c>
      <c r="B7765" s="74" t="s">
        <v>12411</v>
      </c>
      <c r="C7765" s="74" t="s">
        <v>3934</v>
      </c>
      <c r="D7765" s="74" t="s">
        <v>14171</v>
      </c>
    </row>
    <row r="7766" ht="14.25" customHeight="1">
      <c r="A7766" s="74" t="s">
        <v>13450</v>
      </c>
      <c r="B7766" s="74" t="s">
        <v>1771</v>
      </c>
      <c r="C7766" s="74" t="s">
        <v>3968</v>
      </c>
      <c r="D7766" s="74" t="s">
        <v>14171</v>
      </c>
    </row>
    <row r="7767" ht="14.25" customHeight="1">
      <c r="A7767" s="74" t="s">
        <v>12499</v>
      </c>
      <c r="B7767" s="74" t="s">
        <v>1657</v>
      </c>
      <c r="C7767" s="74" t="s">
        <v>50</v>
      </c>
      <c r="D7767" s="74" t="s">
        <v>14171</v>
      </c>
    </row>
    <row r="7768" ht="14.25" customHeight="1">
      <c r="A7768" s="74" t="s">
        <v>12500</v>
      </c>
      <c r="B7768" s="74" t="s">
        <v>12501</v>
      </c>
      <c r="C7768" s="74" t="s">
        <v>3968</v>
      </c>
      <c r="D7768" s="74" t="s">
        <v>14171</v>
      </c>
    </row>
    <row r="7769" ht="14.25" customHeight="1">
      <c r="A7769" s="74" t="s">
        <v>12505</v>
      </c>
      <c r="B7769" s="74" t="s">
        <v>1573</v>
      </c>
      <c r="C7769" s="74" t="s">
        <v>71</v>
      </c>
      <c r="D7769" s="74" t="s">
        <v>14171</v>
      </c>
    </row>
    <row r="7770" ht="14.25" customHeight="1">
      <c r="A7770" s="74" t="s">
        <v>12506</v>
      </c>
      <c r="B7770" s="74" t="s">
        <v>14186</v>
      </c>
      <c r="C7770" s="74" t="s">
        <v>3934</v>
      </c>
      <c r="D7770" s="74" t="s">
        <v>14171</v>
      </c>
    </row>
    <row r="7771" ht="14.25" customHeight="1">
      <c r="A7771" s="74" t="s">
        <v>12571</v>
      </c>
      <c r="B7771" s="74" t="s">
        <v>3588</v>
      </c>
      <c r="C7771" s="74" t="s">
        <v>923</v>
      </c>
      <c r="D7771" s="74" t="s">
        <v>14171</v>
      </c>
    </row>
    <row r="7772" ht="14.25" customHeight="1">
      <c r="A7772" s="74" t="s">
        <v>13451</v>
      </c>
      <c r="B7772" s="74" t="s">
        <v>13452</v>
      </c>
      <c r="C7772" s="74" t="s">
        <v>3934</v>
      </c>
      <c r="D7772" s="74" t="s">
        <v>14171</v>
      </c>
    </row>
    <row r="7773" ht="14.25" customHeight="1">
      <c r="A7773" s="74" t="s">
        <v>12589</v>
      </c>
      <c r="B7773" s="74" t="s">
        <v>1832</v>
      </c>
      <c r="C7773" s="74" t="s">
        <v>100</v>
      </c>
      <c r="D7773" s="74" t="s">
        <v>14171</v>
      </c>
    </row>
    <row r="7774" ht="14.25" customHeight="1">
      <c r="A7774" s="74" t="s">
        <v>12591</v>
      </c>
      <c r="B7774" s="74" t="s">
        <v>12592</v>
      </c>
      <c r="C7774" s="74" t="s">
        <v>6563</v>
      </c>
      <c r="D7774" s="74" t="s">
        <v>14171</v>
      </c>
    </row>
    <row r="7775" ht="14.25" customHeight="1">
      <c r="A7775" s="74" t="s">
        <v>12593</v>
      </c>
      <c r="B7775" s="74" t="s">
        <v>6565</v>
      </c>
      <c r="C7775" s="74" t="s">
        <v>3968</v>
      </c>
      <c r="D7775" s="74" t="s">
        <v>14171</v>
      </c>
    </row>
    <row r="7776" ht="14.25" customHeight="1">
      <c r="A7776" s="74" t="s">
        <v>12630</v>
      </c>
      <c r="B7776" s="74" t="s">
        <v>12631</v>
      </c>
      <c r="C7776" s="74" t="s">
        <v>100</v>
      </c>
      <c r="D7776" s="74" t="s">
        <v>14171</v>
      </c>
    </row>
    <row r="7777" ht="14.25" customHeight="1">
      <c r="A7777" s="74" t="s">
        <v>12652</v>
      </c>
      <c r="B7777" s="74" t="s">
        <v>14187</v>
      </c>
      <c r="C7777" s="74" t="s">
        <v>3934</v>
      </c>
      <c r="D7777" s="74" t="s">
        <v>14171</v>
      </c>
    </row>
    <row r="7778" ht="14.25" customHeight="1">
      <c r="A7778" s="74" t="s">
        <v>3713</v>
      </c>
      <c r="B7778" s="74" t="s">
        <v>1853</v>
      </c>
      <c r="C7778" s="74" t="s">
        <v>3968</v>
      </c>
      <c r="D7778" s="74" t="s">
        <v>14171</v>
      </c>
    </row>
    <row r="7779" ht="14.25" customHeight="1">
      <c r="A7779" s="74" t="s">
        <v>13453</v>
      </c>
      <c r="B7779" s="74" t="s">
        <v>325</v>
      </c>
      <c r="C7779" s="74" t="s">
        <v>100</v>
      </c>
      <c r="D7779" s="74" t="s">
        <v>14171</v>
      </c>
    </row>
    <row r="7780" ht="14.25" customHeight="1">
      <c r="A7780" s="74" t="s">
        <v>13454</v>
      </c>
      <c r="B7780" s="74" t="s">
        <v>994</v>
      </c>
      <c r="C7780" s="74" t="s">
        <v>100</v>
      </c>
      <c r="D7780" s="74" t="s">
        <v>14171</v>
      </c>
    </row>
    <row r="7781" ht="14.25" customHeight="1">
      <c r="A7781" s="74" t="s">
        <v>13455</v>
      </c>
      <c r="B7781" s="74" t="s">
        <v>1857</v>
      </c>
      <c r="C7781" s="74" t="s">
        <v>100</v>
      </c>
      <c r="D7781" s="74" t="s">
        <v>14171</v>
      </c>
    </row>
    <row r="7782" ht="14.25" customHeight="1">
      <c r="A7782" s="74" t="s">
        <v>13456</v>
      </c>
      <c r="B7782" s="74" t="s">
        <v>1861</v>
      </c>
      <c r="C7782" s="74" t="s">
        <v>100</v>
      </c>
      <c r="D7782" s="74" t="s">
        <v>14171</v>
      </c>
    </row>
    <row r="7783" ht="14.25" customHeight="1">
      <c r="A7783" s="74" t="s">
        <v>12741</v>
      </c>
      <c r="B7783" s="74" t="s">
        <v>12742</v>
      </c>
      <c r="C7783" s="74" t="s">
        <v>100</v>
      </c>
      <c r="D7783" s="74" t="s">
        <v>14171</v>
      </c>
    </row>
    <row r="7784" ht="14.25" customHeight="1">
      <c r="A7784" s="74" t="s">
        <v>12783</v>
      </c>
      <c r="B7784" s="74" t="s">
        <v>85</v>
      </c>
      <c r="C7784" s="74" t="s">
        <v>100</v>
      </c>
      <c r="D7784" s="74" t="s">
        <v>14171</v>
      </c>
    </row>
    <row r="7785" ht="14.25" customHeight="1">
      <c r="A7785" s="74" t="s">
        <v>12788</v>
      </c>
      <c r="B7785" s="74" t="s">
        <v>14188</v>
      </c>
      <c r="C7785" s="74" t="s">
        <v>3934</v>
      </c>
      <c r="D7785" s="74" t="s">
        <v>14171</v>
      </c>
    </row>
    <row r="7786" ht="14.25" customHeight="1">
      <c r="A7786" s="74" t="s">
        <v>12789</v>
      </c>
      <c r="B7786" s="74" t="s">
        <v>1873</v>
      </c>
      <c r="C7786" s="74" t="s">
        <v>100</v>
      </c>
      <c r="D7786" s="74" t="s">
        <v>14171</v>
      </c>
    </row>
    <row r="7787" ht="14.25" customHeight="1">
      <c r="A7787" s="74" t="s">
        <v>12804</v>
      </c>
      <c r="B7787" s="74" t="s">
        <v>12805</v>
      </c>
      <c r="C7787" s="74" t="s">
        <v>100</v>
      </c>
      <c r="D7787" s="74" t="s">
        <v>14171</v>
      </c>
    </row>
    <row r="7788" ht="14.25" customHeight="1">
      <c r="A7788" s="74" t="s">
        <v>13457</v>
      </c>
      <c r="B7788" s="74" t="s">
        <v>505</v>
      </c>
      <c r="C7788" s="74" t="s">
        <v>50</v>
      </c>
      <c r="D7788" s="74" t="s">
        <v>14171</v>
      </c>
    </row>
    <row r="7789" ht="14.25" customHeight="1">
      <c r="A7789" s="74" t="s">
        <v>3726</v>
      </c>
      <c r="B7789" s="74" t="s">
        <v>1877</v>
      </c>
      <c r="C7789" s="74" t="s">
        <v>127</v>
      </c>
      <c r="D7789" s="74" t="s">
        <v>14171</v>
      </c>
    </row>
    <row r="7790" ht="14.25" customHeight="1">
      <c r="A7790" s="74" t="s">
        <v>12845</v>
      </c>
      <c r="B7790" s="74" t="s">
        <v>3589</v>
      </c>
      <c r="C7790" s="74" t="s">
        <v>127</v>
      </c>
      <c r="D7790" s="74" t="s">
        <v>14171</v>
      </c>
    </row>
    <row r="7791" ht="14.25" customHeight="1">
      <c r="A7791" s="74" t="s">
        <v>12858</v>
      </c>
      <c r="B7791" s="74" t="s">
        <v>3361</v>
      </c>
      <c r="C7791" s="74" t="s">
        <v>1026</v>
      </c>
      <c r="D7791" s="74" t="s">
        <v>14171</v>
      </c>
    </row>
    <row r="7792" ht="14.25" customHeight="1">
      <c r="A7792" s="74" t="s">
        <v>12861</v>
      </c>
      <c r="B7792" s="74" t="s">
        <v>3594</v>
      </c>
      <c r="C7792" s="74" t="s">
        <v>57</v>
      </c>
      <c r="D7792" s="74" t="s">
        <v>14171</v>
      </c>
    </row>
    <row r="7793" ht="14.25" customHeight="1">
      <c r="A7793" s="74" t="s">
        <v>12894</v>
      </c>
      <c r="B7793" s="74" t="s">
        <v>12890</v>
      </c>
      <c r="C7793" s="74" t="s">
        <v>3934</v>
      </c>
      <c r="D7793" s="74" t="s">
        <v>14171</v>
      </c>
    </row>
    <row r="7794" ht="14.25" customHeight="1">
      <c r="A7794" s="74" t="s">
        <v>12903</v>
      </c>
      <c r="B7794" s="74" t="s">
        <v>13920</v>
      </c>
      <c r="C7794" s="74" t="s">
        <v>3968</v>
      </c>
      <c r="D7794" s="74" t="s">
        <v>14171</v>
      </c>
    </row>
    <row r="7795" ht="14.25" customHeight="1">
      <c r="A7795" s="74" t="s">
        <v>13458</v>
      </c>
      <c r="B7795" s="74" t="s">
        <v>13459</v>
      </c>
      <c r="C7795" s="74" t="s">
        <v>57</v>
      </c>
      <c r="D7795" s="74" t="s">
        <v>14171</v>
      </c>
    </row>
    <row r="7796" ht="14.25" customHeight="1">
      <c r="A7796" s="74" t="s">
        <v>13460</v>
      </c>
      <c r="B7796" s="74" t="s">
        <v>1951</v>
      </c>
      <c r="C7796" s="74" t="s">
        <v>100</v>
      </c>
      <c r="D7796" s="74" t="s">
        <v>14171</v>
      </c>
    </row>
    <row r="7797" ht="14.25" customHeight="1">
      <c r="A7797" s="74" t="s">
        <v>12959</v>
      </c>
      <c r="B7797" s="74" t="s">
        <v>12960</v>
      </c>
      <c r="C7797" s="74" t="s">
        <v>3968</v>
      </c>
      <c r="D7797" s="74" t="s">
        <v>14171</v>
      </c>
    </row>
    <row r="7798" ht="14.25" customHeight="1">
      <c r="A7798" s="74" t="s">
        <v>13462</v>
      </c>
      <c r="B7798" s="74" t="s">
        <v>1955</v>
      </c>
      <c r="C7798" s="74" t="s">
        <v>3968</v>
      </c>
      <c r="D7798" s="74" t="s">
        <v>14171</v>
      </c>
    </row>
    <row r="7799" ht="14.25" customHeight="1">
      <c r="A7799" s="74" t="s">
        <v>13463</v>
      </c>
      <c r="B7799" s="74" t="s">
        <v>1959</v>
      </c>
      <c r="C7799" s="74" t="s">
        <v>100</v>
      </c>
      <c r="D7799" s="74" t="s">
        <v>14171</v>
      </c>
    </row>
    <row r="7800" ht="14.25" customHeight="1">
      <c r="A7800" s="74" t="s">
        <v>13271</v>
      </c>
      <c r="B7800" s="74" t="s">
        <v>48</v>
      </c>
      <c r="C7800" s="74" t="s">
        <v>50</v>
      </c>
      <c r="D7800" s="74" t="s">
        <v>14189</v>
      </c>
    </row>
    <row r="7801" ht="14.25" customHeight="1">
      <c r="A7801" s="74" t="s">
        <v>13273</v>
      </c>
      <c r="B7801" s="74" t="s">
        <v>13274</v>
      </c>
      <c r="C7801" s="74" t="s">
        <v>57</v>
      </c>
      <c r="D7801" s="74" t="s">
        <v>14189</v>
      </c>
    </row>
    <row r="7802" ht="14.25" customHeight="1">
      <c r="A7802" s="74" t="s">
        <v>4024</v>
      </c>
      <c r="B7802" s="74" t="s">
        <v>4025</v>
      </c>
      <c r="C7802" s="74" t="s">
        <v>71</v>
      </c>
      <c r="D7802" s="74" t="s">
        <v>14189</v>
      </c>
    </row>
    <row r="7803" ht="14.25" customHeight="1">
      <c r="A7803" s="74" t="s">
        <v>4031</v>
      </c>
      <c r="B7803" s="74" t="s">
        <v>4032</v>
      </c>
      <c r="C7803" s="74" t="s">
        <v>3934</v>
      </c>
      <c r="D7803" s="74" t="s">
        <v>14189</v>
      </c>
    </row>
    <row r="7804" ht="14.25" customHeight="1">
      <c r="A7804" s="74" t="s">
        <v>13275</v>
      </c>
      <c r="B7804" s="74" t="s">
        <v>104</v>
      </c>
      <c r="C7804" s="74" t="s">
        <v>50</v>
      </c>
      <c r="D7804" s="74" t="s">
        <v>14189</v>
      </c>
    </row>
    <row r="7805" ht="14.25" customHeight="1">
      <c r="A7805" s="74" t="s">
        <v>13276</v>
      </c>
      <c r="B7805" s="74" t="s">
        <v>109</v>
      </c>
      <c r="C7805" s="74" t="s">
        <v>50</v>
      </c>
      <c r="D7805" s="74" t="s">
        <v>14189</v>
      </c>
    </row>
    <row r="7806" ht="14.25" customHeight="1">
      <c r="A7806" s="74" t="s">
        <v>13277</v>
      </c>
      <c r="B7806" s="74" t="s">
        <v>13278</v>
      </c>
      <c r="C7806" s="74" t="s">
        <v>3934</v>
      </c>
      <c r="D7806" s="74" t="s">
        <v>14189</v>
      </c>
    </row>
    <row r="7807" ht="14.25" customHeight="1">
      <c r="A7807" s="74" t="s">
        <v>13279</v>
      </c>
      <c r="B7807" s="74" t="s">
        <v>125</v>
      </c>
      <c r="C7807" s="74" t="s">
        <v>127</v>
      </c>
      <c r="D7807" s="74" t="s">
        <v>14189</v>
      </c>
    </row>
    <row r="7808" ht="14.25" customHeight="1">
      <c r="A7808" s="74" t="s">
        <v>13280</v>
      </c>
      <c r="B7808" s="74" t="s">
        <v>138</v>
      </c>
      <c r="C7808" s="74" t="s">
        <v>50</v>
      </c>
      <c r="D7808" s="74" t="s">
        <v>14189</v>
      </c>
    </row>
    <row r="7809" ht="14.25" customHeight="1">
      <c r="A7809" s="74" t="s">
        <v>13281</v>
      </c>
      <c r="B7809" s="74" t="s">
        <v>143</v>
      </c>
      <c r="C7809" s="74" t="s">
        <v>100</v>
      </c>
      <c r="D7809" s="74" t="s">
        <v>14189</v>
      </c>
    </row>
    <row r="7810" ht="14.25" customHeight="1">
      <c r="A7810" s="74" t="s">
        <v>13282</v>
      </c>
      <c r="B7810" s="74" t="s">
        <v>147</v>
      </c>
      <c r="C7810" s="74" t="s">
        <v>127</v>
      </c>
      <c r="D7810" s="74" t="s">
        <v>14189</v>
      </c>
    </row>
    <row r="7811" ht="14.25" customHeight="1">
      <c r="A7811" s="74" t="s">
        <v>13283</v>
      </c>
      <c r="B7811" s="74" t="s">
        <v>156</v>
      </c>
      <c r="C7811" s="74" t="s">
        <v>50</v>
      </c>
      <c r="D7811" s="74" t="s">
        <v>14189</v>
      </c>
    </row>
    <row r="7812" ht="14.25" customHeight="1">
      <c r="A7812" s="74" t="s">
        <v>13284</v>
      </c>
      <c r="B7812" s="74" t="s">
        <v>160</v>
      </c>
      <c r="C7812" s="74" t="s">
        <v>50</v>
      </c>
      <c r="D7812" s="74" t="s">
        <v>14189</v>
      </c>
    </row>
    <row r="7813" ht="14.25" customHeight="1">
      <c r="A7813" s="74" t="s">
        <v>13285</v>
      </c>
      <c r="B7813" s="74" t="s">
        <v>164</v>
      </c>
      <c r="C7813" s="74" t="s">
        <v>3968</v>
      </c>
      <c r="D7813" s="74" t="s">
        <v>14189</v>
      </c>
    </row>
    <row r="7814" ht="14.25" customHeight="1">
      <c r="A7814" s="74" t="s">
        <v>13286</v>
      </c>
      <c r="B7814" s="74" t="s">
        <v>174</v>
      </c>
      <c r="C7814" s="74" t="s">
        <v>100</v>
      </c>
      <c r="D7814" s="74" t="s">
        <v>14189</v>
      </c>
    </row>
    <row r="7815" ht="14.25" customHeight="1">
      <c r="A7815" s="74" t="s">
        <v>13287</v>
      </c>
      <c r="B7815" s="74" t="s">
        <v>178</v>
      </c>
      <c r="C7815" s="74" t="s">
        <v>50</v>
      </c>
      <c r="D7815" s="74" t="s">
        <v>14189</v>
      </c>
    </row>
    <row r="7816" ht="14.25" customHeight="1">
      <c r="A7816" s="74" t="s">
        <v>13288</v>
      </c>
      <c r="B7816" s="74" t="s">
        <v>13289</v>
      </c>
      <c r="C7816" s="74" t="s">
        <v>3934</v>
      </c>
      <c r="D7816" s="74" t="s">
        <v>14189</v>
      </c>
    </row>
    <row r="7817" ht="14.25" customHeight="1">
      <c r="A7817" s="74" t="s">
        <v>13290</v>
      </c>
      <c r="B7817" s="74" t="s">
        <v>13291</v>
      </c>
      <c r="C7817" s="74" t="s">
        <v>3934</v>
      </c>
      <c r="D7817" s="74" t="s">
        <v>14189</v>
      </c>
    </row>
    <row r="7818" ht="14.25" customHeight="1">
      <c r="A7818" s="74" t="s">
        <v>13292</v>
      </c>
      <c r="B7818" s="74" t="s">
        <v>13293</v>
      </c>
      <c r="C7818" s="74" t="s">
        <v>100</v>
      </c>
      <c r="D7818" s="74" t="s">
        <v>14189</v>
      </c>
    </row>
    <row r="7819" ht="14.25" customHeight="1">
      <c r="A7819" s="74" t="s">
        <v>13294</v>
      </c>
      <c r="B7819" s="74" t="s">
        <v>13295</v>
      </c>
      <c r="C7819" s="74" t="s">
        <v>50</v>
      </c>
      <c r="D7819" s="74" t="s">
        <v>14189</v>
      </c>
    </row>
    <row r="7820" ht="14.25" customHeight="1">
      <c r="A7820" s="74" t="s">
        <v>4785</v>
      </c>
      <c r="B7820" s="74" t="s">
        <v>4786</v>
      </c>
      <c r="C7820" s="74" t="s">
        <v>3968</v>
      </c>
      <c r="D7820" s="74" t="s">
        <v>14189</v>
      </c>
    </row>
    <row r="7821" ht="14.25" customHeight="1">
      <c r="A7821" s="74" t="s">
        <v>13296</v>
      </c>
      <c r="B7821" s="74" t="s">
        <v>206</v>
      </c>
      <c r="C7821" s="74" t="s">
        <v>100</v>
      </c>
      <c r="D7821" s="74" t="s">
        <v>14189</v>
      </c>
    </row>
    <row r="7822" ht="14.25" customHeight="1">
      <c r="A7822" s="74" t="s">
        <v>13297</v>
      </c>
      <c r="B7822" s="74" t="s">
        <v>2083</v>
      </c>
      <c r="C7822" s="74" t="s">
        <v>57</v>
      </c>
      <c r="D7822" s="74" t="s">
        <v>14189</v>
      </c>
    </row>
    <row r="7823" ht="14.25" customHeight="1">
      <c r="A7823" s="74" t="s">
        <v>13298</v>
      </c>
      <c r="B7823" s="74" t="s">
        <v>13299</v>
      </c>
      <c r="C7823" s="74" t="s">
        <v>923</v>
      </c>
      <c r="D7823" s="74" t="s">
        <v>14189</v>
      </c>
    </row>
    <row r="7824" ht="14.25" customHeight="1">
      <c r="A7824" s="74" t="s">
        <v>13300</v>
      </c>
      <c r="B7824" s="74" t="s">
        <v>13301</v>
      </c>
      <c r="C7824" s="74" t="s">
        <v>3968</v>
      </c>
      <c r="D7824" s="74" t="s">
        <v>14189</v>
      </c>
    </row>
    <row r="7825" ht="14.25" customHeight="1">
      <c r="A7825" s="74" t="s">
        <v>13302</v>
      </c>
      <c r="B7825" s="74" t="s">
        <v>13303</v>
      </c>
      <c r="C7825" s="74" t="s">
        <v>66</v>
      </c>
      <c r="D7825" s="74" t="s">
        <v>14189</v>
      </c>
    </row>
    <row r="7826" ht="14.25" customHeight="1">
      <c r="A7826" s="74" t="s">
        <v>4910</v>
      </c>
      <c r="B7826" s="74" t="s">
        <v>4911</v>
      </c>
      <c r="C7826" s="74" t="s">
        <v>3968</v>
      </c>
      <c r="D7826" s="74" t="s">
        <v>14189</v>
      </c>
    </row>
    <row r="7827" ht="14.25" customHeight="1">
      <c r="A7827" s="74" t="s">
        <v>4937</v>
      </c>
      <c r="B7827" s="74" t="s">
        <v>4938</v>
      </c>
      <c r="C7827" s="74" t="s">
        <v>3934</v>
      </c>
      <c r="D7827" s="74" t="s">
        <v>14189</v>
      </c>
    </row>
    <row r="7828" ht="14.25" customHeight="1">
      <c r="A7828" s="74" t="s">
        <v>13304</v>
      </c>
      <c r="B7828" s="74" t="s">
        <v>219</v>
      </c>
      <c r="C7828" s="74" t="s">
        <v>100</v>
      </c>
      <c r="D7828" s="74" t="s">
        <v>14189</v>
      </c>
    </row>
    <row r="7829" ht="14.25" customHeight="1">
      <c r="A7829" s="74" t="s">
        <v>13305</v>
      </c>
      <c r="B7829" s="74" t="s">
        <v>13784</v>
      </c>
      <c r="C7829" s="74" t="s">
        <v>3968</v>
      </c>
      <c r="D7829" s="74" t="s">
        <v>14189</v>
      </c>
    </row>
    <row r="7830" ht="14.25" customHeight="1">
      <c r="A7830" s="74" t="s">
        <v>5024</v>
      </c>
      <c r="B7830" s="74" t="s">
        <v>256</v>
      </c>
      <c r="C7830" s="74" t="s">
        <v>3968</v>
      </c>
      <c r="D7830" s="74" t="s">
        <v>14189</v>
      </c>
    </row>
    <row r="7831" ht="14.25" customHeight="1">
      <c r="A7831" s="74" t="s">
        <v>13307</v>
      </c>
      <c r="B7831" s="74" t="s">
        <v>310</v>
      </c>
      <c r="C7831" s="74" t="s">
        <v>100</v>
      </c>
      <c r="D7831" s="74" t="s">
        <v>14189</v>
      </c>
    </row>
    <row r="7832" ht="14.25" customHeight="1">
      <c r="A7832" s="74" t="s">
        <v>13308</v>
      </c>
      <c r="B7832" s="74" t="s">
        <v>13466</v>
      </c>
      <c r="C7832" s="74" t="s">
        <v>3934</v>
      </c>
      <c r="D7832" s="74" t="s">
        <v>14189</v>
      </c>
    </row>
    <row r="7833" ht="14.25" customHeight="1">
      <c r="A7833" s="74" t="s">
        <v>13309</v>
      </c>
      <c r="B7833" s="74" t="s">
        <v>13467</v>
      </c>
      <c r="C7833" s="74" t="s">
        <v>3968</v>
      </c>
      <c r="D7833" s="74" t="s">
        <v>14189</v>
      </c>
    </row>
    <row r="7834" ht="14.25" customHeight="1">
      <c r="A7834" s="74" t="s">
        <v>5373</v>
      </c>
      <c r="B7834" s="74" t="s">
        <v>350</v>
      </c>
      <c r="C7834" s="74" t="s">
        <v>127</v>
      </c>
      <c r="D7834" s="74" t="s">
        <v>14189</v>
      </c>
    </row>
    <row r="7835" ht="14.25" customHeight="1">
      <c r="A7835" s="74" t="s">
        <v>5385</v>
      </c>
      <c r="B7835" s="74" t="s">
        <v>365</v>
      </c>
      <c r="C7835" s="74" t="s">
        <v>100</v>
      </c>
      <c r="D7835" s="74" t="s">
        <v>14189</v>
      </c>
    </row>
    <row r="7836" ht="14.25" customHeight="1">
      <c r="A7836" s="74" t="s">
        <v>5388</v>
      </c>
      <c r="B7836" s="74" t="s">
        <v>5389</v>
      </c>
      <c r="C7836" s="74" t="s">
        <v>3934</v>
      </c>
      <c r="D7836" s="74" t="s">
        <v>14189</v>
      </c>
    </row>
    <row r="7837" ht="14.25" customHeight="1">
      <c r="A7837" s="74" t="s">
        <v>13311</v>
      </c>
      <c r="B7837" s="74" t="s">
        <v>13468</v>
      </c>
      <c r="C7837" s="74" t="s">
        <v>3968</v>
      </c>
      <c r="D7837" s="74" t="s">
        <v>14189</v>
      </c>
    </row>
    <row r="7838" ht="14.25" customHeight="1">
      <c r="A7838" s="74" t="s">
        <v>5463</v>
      </c>
      <c r="B7838" s="74" t="s">
        <v>13469</v>
      </c>
      <c r="C7838" s="74" t="s">
        <v>3968</v>
      </c>
      <c r="D7838" s="74" t="s">
        <v>14189</v>
      </c>
    </row>
    <row r="7839" ht="14.25" customHeight="1">
      <c r="A7839" s="74" t="s">
        <v>13312</v>
      </c>
      <c r="B7839" s="74" t="s">
        <v>13313</v>
      </c>
      <c r="C7839" s="74" t="s">
        <v>66</v>
      </c>
      <c r="D7839" s="74" t="s">
        <v>14189</v>
      </c>
    </row>
    <row r="7840" ht="14.25" customHeight="1">
      <c r="A7840" s="74" t="s">
        <v>13314</v>
      </c>
      <c r="B7840" s="74" t="s">
        <v>387</v>
      </c>
      <c r="C7840" s="74" t="s">
        <v>100</v>
      </c>
      <c r="D7840" s="74" t="s">
        <v>14189</v>
      </c>
    </row>
    <row r="7841" ht="14.25" customHeight="1">
      <c r="A7841" s="74" t="s">
        <v>5504</v>
      </c>
      <c r="B7841" s="74" t="s">
        <v>5505</v>
      </c>
      <c r="C7841" s="74" t="s">
        <v>100</v>
      </c>
      <c r="D7841" s="74" t="s">
        <v>14189</v>
      </c>
    </row>
    <row r="7842" ht="14.25" customHeight="1">
      <c r="A7842" s="74" t="s">
        <v>13315</v>
      </c>
      <c r="B7842" s="74" t="s">
        <v>423</v>
      </c>
      <c r="C7842" s="74" t="s">
        <v>3968</v>
      </c>
      <c r="D7842" s="74" t="s">
        <v>14189</v>
      </c>
    </row>
    <row r="7843" ht="14.25" customHeight="1">
      <c r="A7843" s="74" t="s">
        <v>3695</v>
      </c>
      <c r="B7843" s="74" t="s">
        <v>13470</v>
      </c>
      <c r="C7843" s="74" t="s">
        <v>57</v>
      </c>
      <c r="D7843" s="74" t="s">
        <v>14189</v>
      </c>
    </row>
    <row r="7844" ht="14.25" customHeight="1">
      <c r="A7844" s="74" t="s">
        <v>5639</v>
      </c>
      <c r="B7844" s="74" t="s">
        <v>444</v>
      </c>
      <c r="C7844" s="74" t="s">
        <v>100</v>
      </c>
      <c r="D7844" s="74" t="s">
        <v>14189</v>
      </c>
    </row>
    <row r="7845" ht="14.25" customHeight="1">
      <c r="A7845" s="74" t="s">
        <v>5733</v>
      </c>
      <c r="B7845" s="74" t="s">
        <v>900</v>
      </c>
      <c r="C7845" s="74" t="s">
        <v>71</v>
      </c>
      <c r="D7845" s="74" t="s">
        <v>14189</v>
      </c>
    </row>
    <row r="7846" ht="14.25" customHeight="1">
      <c r="A7846" s="74" t="s">
        <v>5801</v>
      </c>
      <c r="B7846" s="74" t="s">
        <v>14190</v>
      </c>
      <c r="C7846" s="74" t="s">
        <v>71</v>
      </c>
      <c r="D7846" s="74" t="s">
        <v>14189</v>
      </c>
    </row>
    <row r="7847" ht="14.25" customHeight="1">
      <c r="A7847" s="74" t="s">
        <v>5809</v>
      </c>
      <c r="B7847" s="74" t="s">
        <v>5808</v>
      </c>
      <c r="C7847" s="74" t="s">
        <v>923</v>
      </c>
      <c r="D7847" s="74" t="s">
        <v>14189</v>
      </c>
    </row>
    <row r="7848" ht="14.25" customHeight="1">
      <c r="A7848" s="74" t="s">
        <v>5819</v>
      </c>
      <c r="B7848" s="74" t="s">
        <v>13536</v>
      </c>
      <c r="C7848" s="74" t="s">
        <v>57</v>
      </c>
      <c r="D7848" s="74" t="s">
        <v>14189</v>
      </c>
    </row>
    <row r="7849" ht="14.25" customHeight="1">
      <c r="A7849" s="74" t="s">
        <v>6109</v>
      </c>
      <c r="B7849" s="74" t="s">
        <v>6110</v>
      </c>
      <c r="C7849" s="74" t="s">
        <v>57</v>
      </c>
      <c r="D7849" s="74" t="s">
        <v>14189</v>
      </c>
    </row>
    <row r="7850" ht="14.25" customHeight="1">
      <c r="A7850" s="74" t="s">
        <v>6173</v>
      </c>
      <c r="B7850" s="74" t="s">
        <v>6172</v>
      </c>
      <c r="C7850" s="74" t="s">
        <v>3934</v>
      </c>
      <c r="D7850" s="74" t="s">
        <v>14189</v>
      </c>
    </row>
    <row r="7851" ht="14.25" customHeight="1">
      <c r="A7851" s="74" t="s">
        <v>13316</v>
      </c>
      <c r="B7851" s="74" t="s">
        <v>13317</v>
      </c>
      <c r="C7851" s="74" t="s">
        <v>57</v>
      </c>
      <c r="D7851" s="74" t="s">
        <v>14189</v>
      </c>
    </row>
    <row r="7852" ht="14.25" customHeight="1">
      <c r="A7852" s="74" t="s">
        <v>13318</v>
      </c>
      <c r="B7852" s="74" t="s">
        <v>473</v>
      </c>
      <c r="C7852" s="74" t="s">
        <v>100</v>
      </c>
      <c r="D7852" s="74" t="s">
        <v>14189</v>
      </c>
    </row>
    <row r="7853" ht="14.25" customHeight="1">
      <c r="A7853" s="74" t="s">
        <v>3696</v>
      </c>
      <c r="B7853" s="74" t="s">
        <v>515</v>
      </c>
      <c r="C7853" s="74" t="s">
        <v>3968</v>
      </c>
      <c r="D7853" s="74" t="s">
        <v>14189</v>
      </c>
    </row>
    <row r="7854" ht="14.25" customHeight="1">
      <c r="A7854" s="74" t="s">
        <v>13320</v>
      </c>
      <c r="B7854" s="74" t="s">
        <v>519</v>
      </c>
      <c r="C7854" s="74" t="s">
        <v>57</v>
      </c>
      <c r="D7854" s="74" t="s">
        <v>14189</v>
      </c>
    </row>
    <row r="7855" ht="14.25" customHeight="1">
      <c r="A7855" s="74" t="s">
        <v>13321</v>
      </c>
      <c r="B7855" s="74" t="s">
        <v>13538</v>
      </c>
      <c r="C7855" s="74" t="s">
        <v>50</v>
      </c>
      <c r="D7855" s="74" t="s">
        <v>14189</v>
      </c>
    </row>
    <row r="7856" ht="14.25" customHeight="1">
      <c r="A7856" s="74" t="s">
        <v>6561</v>
      </c>
      <c r="B7856" s="74" t="s">
        <v>6562</v>
      </c>
      <c r="C7856" s="74" t="s">
        <v>6563</v>
      </c>
      <c r="D7856" s="74" t="s">
        <v>14189</v>
      </c>
    </row>
    <row r="7857" ht="14.25" customHeight="1">
      <c r="A7857" s="74" t="s">
        <v>6564</v>
      </c>
      <c r="B7857" s="74" t="s">
        <v>6565</v>
      </c>
      <c r="C7857" s="74" t="s">
        <v>3968</v>
      </c>
      <c r="D7857" s="74" t="s">
        <v>14189</v>
      </c>
    </row>
    <row r="7858" ht="14.25" customHeight="1">
      <c r="A7858" s="74" t="s">
        <v>6582</v>
      </c>
      <c r="B7858" s="74" t="s">
        <v>13820</v>
      </c>
      <c r="C7858" s="74" t="s">
        <v>71</v>
      </c>
      <c r="D7858" s="74" t="s">
        <v>14189</v>
      </c>
    </row>
    <row r="7859" ht="14.25" customHeight="1">
      <c r="A7859" s="74" t="s">
        <v>6586</v>
      </c>
      <c r="B7859" s="74" t="s">
        <v>13821</v>
      </c>
      <c r="C7859" s="74" t="s">
        <v>3934</v>
      </c>
      <c r="D7859" s="74" t="s">
        <v>14189</v>
      </c>
    </row>
    <row r="7860" ht="14.25" customHeight="1">
      <c r="A7860" s="74" t="s">
        <v>6594</v>
      </c>
      <c r="B7860" s="74" t="s">
        <v>13516</v>
      </c>
      <c r="C7860" s="74" t="s">
        <v>3934</v>
      </c>
      <c r="D7860" s="74" t="s">
        <v>14189</v>
      </c>
    </row>
    <row r="7861" ht="14.25" customHeight="1">
      <c r="A7861" s="74" t="s">
        <v>13322</v>
      </c>
      <c r="B7861" s="74" t="s">
        <v>13323</v>
      </c>
      <c r="C7861" s="74" t="s">
        <v>127</v>
      </c>
      <c r="D7861" s="74" t="s">
        <v>14189</v>
      </c>
    </row>
    <row r="7862" ht="14.25" customHeight="1">
      <c r="A7862" s="74" t="s">
        <v>13324</v>
      </c>
      <c r="B7862" s="74" t="s">
        <v>13471</v>
      </c>
      <c r="C7862" s="74" t="s">
        <v>127</v>
      </c>
      <c r="D7862" s="74" t="s">
        <v>14189</v>
      </c>
    </row>
    <row r="7863" ht="14.25" customHeight="1">
      <c r="A7863" s="74" t="s">
        <v>13325</v>
      </c>
      <c r="B7863" s="74" t="s">
        <v>13472</v>
      </c>
      <c r="C7863" s="74" t="s">
        <v>127</v>
      </c>
      <c r="D7863" s="74" t="s">
        <v>14189</v>
      </c>
    </row>
    <row r="7864" ht="14.25" customHeight="1">
      <c r="A7864" s="74" t="s">
        <v>13326</v>
      </c>
      <c r="B7864" s="74" t="s">
        <v>13327</v>
      </c>
      <c r="C7864" s="74" t="s">
        <v>3968</v>
      </c>
      <c r="D7864" s="74" t="s">
        <v>14189</v>
      </c>
    </row>
    <row r="7865" ht="14.25" customHeight="1">
      <c r="A7865" s="74" t="s">
        <v>13328</v>
      </c>
      <c r="B7865" s="74" t="s">
        <v>13329</v>
      </c>
      <c r="C7865" s="74" t="s">
        <v>127</v>
      </c>
      <c r="D7865" s="74" t="s">
        <v>14189</v>
      </c>
    </row>
    <row r="7866" ht="14.25" customHeight="1">
      <c r="A7866" s="74" t="s">
        <v>13330</v>
      </c>
      <c r="B7866" s="74" t="s">
        <v>13473</v>
      </c>
      <c r="C7866" s="74" t="s">
        <v>3968</v>
      </c>
      <c r="D7866" s="74" t="s">
        <v>14189</v>
      </c>
    </row>
    <row r="7867" ht="14.25" customHeight="1">
      <c r="A7867" s="74" t="s">
        <v>6683</v>
      </c>
      <c r="B7867" s="185" t="s">
        <v>13787</v>
      </c>
      <c r="C7867" s="74" t="s">
        <v>3934</v>
      </c>
      <c r="D7867" s="74" t="s">
        <v>14189</v>
      </c>
    </row>
    <row r="7868" ht="14.25" customHeight="1">
      <c r="A7868" s="74" t="s">
        <v>6709</v>
      </c>
      <c r="B7868" s="74" t="s">
        <v>3438</v>
      </c>
      <c r="C7868" s="74" t="s">
        <v>923</v>
      </c>
      <c r="D7868" s="74" t="s">
        <v>14189</v>
      </c>
    </row>
    <row r="7869" ht="14.25" customHeight="1">
      <c r="A7869" s="74" t="s">
        <v>6710</v>
      </c>
      <c r="B7869" s="74" t="s">
        <v>3440</v>
      </c>
      <c r="C7869" s="74" t="s">
        <v>3934</v>
      </c>
      <c r="D7869" s="74" t="s">
        <v>14189</v>
      </c>
    </row>
    <row r="7870" ht="14.25" customHeight="1">
      <c r="A7870" s="74" t="s">
        <v>13332</v>
      </c>
      <c r="B7870" s="74" t="s">
        <v>537</v>
      </c>
      <c r="C7870" s="74" t="s">
        <v>100</v>
      </c>
      <c r="D7870" s="74" t="s">
        <v>14189</v>
      </c>
    </row>
    <row r="7871" ht="14.25" customHeight="1">
      <c r="A7871" s="74" t="s">
        <v>13333</v>
      </c>
      <c r="B7871" s="74" t="s">
        <v>13518</v>
      </c>
      <c r="C7871" s="74" t="s">
        <v>3968</v>
      </c>
      <c r="D7871" s="74" t="s">
        <v>14189</v>
      </c>
    </row>
    <row r="7872" ht="14.25" customHeight="1">
      <c r="A7872" s="74" t="s">
        <v>13335</v>
      </c>
      <c r="B7872" s="74" t="s">
        <v>547</v>
      </c>
      <c r="C7872" s="74" t="s">
        <v>3968</v>
      </c>
      <c r="D7872" s="74" t="s">
        <v>14189</v>
      </c>
    </row>
    <row r="7873" ht="14.25" customHeight="1">
      <c r="A7873" s="74" t="s">
        <v>6731</v>
      </c>
      <c r="B7873" s="74" t="s">
        <v>553</v>
      </c>
      <c r="C7873" s="74" t="s">
        <v>3968</v>
      </c>
      <c r="D7873" s="74" t="s">
        <v>14189</v>
      </c>
    </row>
    <row r="7874" ht="14.25" customHeight="1">
      <c r="A7874" s="74" t="s">
        <v>13336</v>
      </c>
      <c r="B7874" s="74" t="s">
        <v>563</v>
      </c>
      <c r="C7874" s="74" t="s">
        <v>3968</v>
      </c>
      <c r="D7874" s="74" t="s">
        <v>14189</v>
      </c>
    </row>
    <row r="7875" ht="14.25" customHeight="1">
      <c r="A7875" s="74" t="s">
        <v>13337</v>
      </c>
      <c r="B7875" s="74" t="s">
        <v>568</v>
      </c>
      <c r="C7875" s="74" t="s">
        <v>3968</v>
      </c>
      <c r="D7875" s="74" t="s">
        <v>14189</v>
      </c>
    </row>
    <row r="7876" ht="14.25" customHeight="1">
      <c r="A7876" s="74" t="s">
        <v>13338</v>
      </c>
      <c r="B7876" s="74" t="s">
        <v>573</v>
      </c>
      <c r="C7876" s="74" t="s">
        <v>3968</v>
      </c>
      <c r="D7876" s="74" t="s">
        <v>14189</v>
      </c>
    </row>
    <row r="7877" ht="14.25" customHeight="1">
      <c r="A7877" s="74" t="s">
        <v>13339</v>
      </c>
      <c r="B7877" s="74" t="s">
        <v>578</v>
      </c>
      <c r="C7877" s="74" t="s">
        <v>3968</v>
      </c>
      <c r="D7877" s="74" t="s">
        <v>14189</v>
      </c>
    </row>
    <row r="7878" ht="14.25" customHeight="1">
      <c r="A7878" s="74" t="s">
        <v>13340</v>
      </c>
      <c r="B7878" s="74" t="s">
        <v>13478</v>
      </c>
      <c r="C7878" s="74" t="s">
        <v>3934</v>
      </c>
      <c r="D7878" s="74" t="s">
        <v>14189</v>
      </c>
    </row>
    <row r="7879" ht="14.25" customHeight="1">
      <c r="A7879" s="74" t="s">
        <v>13342</v>
      </c>
      <c r="B7879" s="74" t="s">
        <v>558</v>
      </c>
      <c r="C7879" s="74" t="s">
        <v>3968</v>
      </c>
      <c r="D7879" s="74" t="s">
        <v>14189</v>
      </c>
    </row>
    <row r="7880" ht="14.25" customHeight="1">
      <c r="A7880" s="74" t="s">
        <v>13343</v>
      </c>
      <c r="B7880" s="74" t="s">
        <v>13891</v>
      </c>
      <c r="C7880" s="74" t="s">
        <v>57</v>
      </c>
      <c r="D7880" s="74" t="s">
        <v>14189</v>
      </c>
    </row>
    <row r="7881" ht="14.25" customHeight="1">
      <c r="A7881" s="74" t="s">
        <v>13345</v>
      </c>
      <c r="B7881" s="74" t="s">
        <v>13823</v>
      </c>
      <c r="C7881" s="74" t="s">
        <v>3968</v>
      </c>
      <c r="D7881" s="74" t="s">
        <v>14189</v>
      </c>
    </row>
    <row r="7882" ht="14.25" customHeight="1">
      <c r="A7882" s="74" t="s">
        <v>6760</v>
      </c>
      <c r="B7882" s="74" t="s">
        <v>13480</v>
      </c>
      <c r="C7882" s="74" t="s">
        <v>3934</v>
      </c>
      <c r="D7882" s="74" t="s">
        <v>14189</v>
      </c>
    </row>
    <row r="7883" ht="14.25" customHeight="1">
      <c r="A7883" s="74" t="s">
        <v>6766</v>
      </c>
      <c r="B7883" s="74" t="s">
        <v>13481</v>
      </c>
      <c r="C7883" s="74" t="s">
        <v>3968</v>
      </c>
      <c r="D7883" s="74" t="s">
        <v>14189</v>
      </c>
    </row>
    <row r="7884" ht="14.25" customHeight="1">
      <c r="A7884" s="74" t="s">
        <v>13567</v>
      </c>
      <c r="B7884" s="74" t="s">
        <v>14049</v>
      </c>
      <c r="C7884" s="74" t="s">
        <v>3968</v>
      </c>
      <c r="D7884" s="74" t="s">
        <v>14189</v>
      </c>
    </row>
    <row r="7885" ht="14.25" customHeight="1">
      <c r="A7885" s="74" t="s">
        <v>3722</v>
      </c>
      <c r="B7885" s="74" t="s">
        <v>14050</v>
      </c>
      <c r="C7885" s="74" t="s">
        <v>57</v>
      </c>
      <c r="D7885" s="74" t="s">
        <v>14189</v>
      </c>
    </row>
    <row r="7886" ht="14.25" customHeight="1">
      <c r="A7886" s="74" t="s">
        <v>6799</v>
      </c>
      <c r="B7886" s="74" t="s">
        <v>6800</v>
      </c>
      <c r="C7886" s="74" t="s">
        <v>3968</v>
      </c>
      <c r="D7886" s="74" t="s">
        <v>14189</v>
      </c>
    </row>
    <row r="7887" ht="14.25" customHeight="1">
      <c r="A7887" s="74" t="s">
        <v>13347</v>
      </c>
      <c r="B7887" s="185" t="s">
        <v>13792</v>
      </c>
      <c r="C7887" s="74" t="s">
        <v>57</v>
      </c>
      <c r="D7887" s="74" t="s">
        <v>14189</v>
      </c>
    </row>
    <row r="7888" ht="14.25" customHeight="1">
      <c r="A7888" s="74" t="s">
        <v>13661</v>
      </c>
      <c r="B7888" s="74" t="s">
        <v>648</v>
      </c>
      <c r="C7888" s="74" t="s">
        <v>127</v>
      </c>
      <c r="D7888" s="74" t="s">
        <v>14189</v>
      </c>
    </row>
    <row r="7889" ht="14.25" customHeight="1">
      <c r="A7889" s="74" t="s">
        <v>13349</v>
      </c>
      <c r="B7889" s="74" t="s">
        <v>13483</v>
      </c>
      <c r="C7889" s="74" t="s">
        <v>3968</v>
      </c>
      <c r="D7889" s="74" t="s">
        <v>14189</v>
      </c>
    </row>
    <row r="7890" ht="14.25" customHeight="1">
      <c r="A7890" s="74" t="s">
        <v>3697</v>
      </c>
      <c r="B7890" s="74" t="s">
        <v>13484</v>
      </c>
      <c r="C7890" s="74" t="s">
        <v>71</v>
      </c>
      <c r="D7890" s="74" t="s">
        <v>14189</v>
      </c>
    </row>
    <row r="7891" ht="14.25" customHeight="1">
      <c r="A7891" s="74" t="s">
        <v>3699</v>
      </c>
      <c r="B7891" s="74" t="s">
        <v>687</v>
      </c>
      <c r="C7891" s="74" t="s">
        <v>50</v>
      </c>
      <c r="D7891" s="74" t="s">
        <v>14189</v>
      </c>
    </row>
    <row r="7892" ht="14.25" customHeight="1">
      <c r="A7892" s="74" t="s">
        <v>6861</v>
      </c>
      <c r="B7892" s="74" t="s">
        <v>13824</v>
      </c>
      <c r="C7892" s="74" t="s">
        <v>127</v>
      </c>
      <c r="D7892" s="74" t="s">
        <v>14189</v>
      </c>
    </row>
    <row r="7893" ht="14.25" customHeight="1">
      <c r="A7893" s="74" t="s">
        <v>13350</v>
      </c>
      <c r="B7893" s="74" t="s">
        <v>13351</v>
      </c>
      <c r="C7893" s="74" t="s">
        <v>3934</v>
      </c>
      <c r="D7893" s="74" t="s">
        <v>14189</v>
      </c>
    </row>
    <row r="7894" ht="14.25" customHeight="1">
      <c r="A7894" s="74" t="s">
        <v>6881</v>
      </c>
      <c r="B7894" s="74" t="s">
        <v>13793</v>
      </c>
      <c r="C7894" s="74" t="s">
        <v>3968</v>
      </c>
      <c r="D7894" s="74" t="s">
        <v>14189</v>
      </c>
    </row>
    <row r="7895" ht="14.25" customHeight="1">
      <c r="A7895" s="74" t="s">
        <v>13352</v>
      </c>
      <c r="B7895" s="74" t="s">
        <v>13353</v>
      </c>
      <c r="C7895" s="74" t="s">
        <v>3934</v>
      </c>
      <c r="D7895" s="74" t="s">
        <v>14189</v>
      </c>
    </row>
    <row r="7896" ht="14.25" customHeight="1">
      <c r="A7896" s="74" t="s">
        <v>13354</v>
      </c>
      <c r="B7896" s="185" t="s">
        <v>13794</v>
      </c>
      <c r="C7896" s="74" t="s">
        <v>57</v>
      </c>
      <c r="D7896" s="74" t="s">
        <v>14189</v>
      </c>
    </row>
    <row r="7897" ht="14.25" customHeight="1">
      <c r="A7897" s="74" t="s">
        <v>6983</v>
      </c>
      <c r="B7897" s="74" t="s">
        <v>14191</v>
      </c>
      <c r="C7897" s="74" t="s">
        <v>3968</v>
      </c>
      <c r="D7897" s="74" t="s">
        <v>14189</v>
      </c>
    </row>
    <row r="7898" ht="14.25" customHeight="1">
      <c r="A7898" s="74" t="s">
        <v>6991</v>
      </c>
      <c r="B7898" s="74" t="s">
        <v>13485</v>
      </c>
      <c r="C7898" s="74" t="s">
        <v>3968</v>
      </c>
      <c r="D7898" s="74" t="s">
        <v>14189</v>
      </c>
    </row>
    <row r="7899" ht="14.25" customHeight="1">
      <c r="A7899" s="74" t="s">
        <v>13570</v>
      </c>
      <c r="B7899" s="74" t="s">
        <v>4803</v>
      </c>
      <c r="C7899" s="74" t="s">
        <v>3968</v>
      </c>
      <c r="D7899" s="74" t="s">
        <v>14189</v>
      </c>
    </row>
    <row r="7900" ht="14.25" customHeight="1">
      <c r="A7900" s="74" t="s">
        <v>13356</v>
      </c>
      <c r="B7900" s="74" t="s">
        <v>13486</v>
      </c>
      <c r="C7900" s="74" t="s">
        <v>3968</v>
      </c>
      <c r="D7900" s="74" t="s">
        <v>14189</v>
      </c>
    </row>
    <row r="7901" ht="14.25" customHeight="1">
      <c r="A7901" s="74" t="s">
        <v>3700</v>
      </c>
      <c r="B7901" s="74" t="s">
        <v>13487</v>
      </c>
      <c r="C7901" s="74" t="s">
        <v>71</v>
      </c>
      <c r="D7901" s="74" t="s">
        <v>14189</v>
      </c>
    </row>
    <row r="7902" ht="14.25" customHeight="1">
      <c r="A7902" s="74" t="s">
        <v>13358</v>
      </c>
      <c r="B7902" s="74" t="s">
        <v>13359</v>
      </c>
      <c r="C7902" s="74" t="s">
        <v>3934</v>
      </c>
      <c r="D7902" s="74" t="s">
        <v>14189</v>
      </c>
    </row>
    <row r="7903" ht="14.25" customHeight="1">
      <c r="A7903" s="74" t="s">
        <v>7047</v>
      </c>
      <c r="B7903" s="74" t="s">
        <v>13796</v>
      </c>
      <c r="C7903" s="74" t="s">
        <v>3968</v>
      </c>
      <c r="D7903" s="74" t="s">
        <v>14189</v>
      </c>
    </row>
    <row r="7904" ht="14.25" customHeight="1">
      <c r="A7904" s="74" t="s">
        <v>13360</v>
      </c>
      <c r="B7904" s="74" t="s">
        <v>13361</v>
      </c>
      <c r="C7904" s="74" t="s">
        <v>3934</v>
      </c>
      <c r="D7904" s="74" t="s">
        <v>14189</v>
      </c>
    </row>
    <row r="7905" ht="14.25" customHeight="1">
      <c r="A7905" s="74" t="s">
        <v>7097</v>
      </c>
      <c r="B7905" s="74" t="s">
        <v>801</v>
      </c>
      <c r="C7905" s="74" t="s">
        <v>100</v>
      </c>
      <c r="D7905" s="74" t="s">
        <v>14189</v>
      </c>
    </row>
    <row r="7906" ht="14.25" customHeight="1">
      <c r="A7906" s="74" t="s">
        <v>3725</v>
      </c>
      <c r="B7906" s="74" t="s">
        <v>431</v>
      </c>
      <c r="C7906" s="74" t="s">
        <v>3968</v>
      </c>
      <c r="D7906" s="74" t="s">
        <v>14189</v>
      </c>
    </row>
    <row r="7907" ht="14.25" customHeight="1">
      <c r="A7907" s="74" t="s">
        <v>3702</v>
      </c>
      <c r="B7907" s="74" t="s">
        <v>13488</v>
      </c>
      <c r="C7907" s="74" t="s">
        <v>3934</v>
      </c>
      <c r="D7907" s="74" t="s">
        <v>14189</v>
      </c>
    </row>
    <row r="7908" ht="14.25" customHeight="1">
      <c r="A7908" s="74" t="s">
        <v>13362</v>
      </c>
      <c r="B7908" s="74" t="s">
        <v>13489</v>
      </c>
      <c r="C7908" s="74" t="s">
        <v>127</v>
      </c>
      <c r="D7908" s="74" t="s">
        <v>14189</v>
      </c>
    </row>
    <row r="7909" ht="14.25" customHeight="1">
      <c r="A7909" s="74" t="s">
        <v>13364</v>
      </c>
      <c r="B7909" s="74" t="s">
        <v>853</v>
      </c>
      <c r="C7909" s="74" t="s">
        <v>3968</v>
      </c>
      <c r="D7909" s="74" t="s">
        <v>14189</v>
      </c>
    </row>
    <row r="7910" ht="14.25" customHeight="1">
      <c r="A7910" s="74" t="s">
        <v>7229</v>
      </c>
      <c r="B7910" s="74" t="s">
        <v>7230</v>
      </c>
      <c r="C7910" s="74" t="s">
        <v>127</v>
      </c>
      <c r="D7910" s="74" t="s">
        <v>14189</v>
      </c>
    </row>
    <row r="7911" ht="14.25" customHeight="1">
      <c r="A7911" s="74" t="s">
        <v>14192</v>
      </c>
      <c r="B7911" s="74" t="s">
        <v>14193</v>
      </c>
      <c r="C7911" s="74" t="s">
        <v>3934</v>
      </c>
      <c r="D7911" s="74" t="s">
        <v>14189</v>
      </c>
    </row>
    <row r="7912" ht="14.25" customHeight="1">
      <c r="A7912" s="74" t="s">
        <v>13365</v>
      </c>
      <c r="B7912" s="74" t="s">
        <v>868</v>
      </c>
      <c r="C7912" s="74" t="s">
        <v>3968</v>
      </c>
      <c r="D7912" s="74" t="s">
        <v>14189</v>
      </c>
    </row>
    <row r="7913" ht="14.25" customHeight="1">
      <c r="A7913" s="74" t="s">
        <v>13366</v>
      </c>
      <c r="B7913" s="74" t="s">
        <v>13490</v>
      </c>
      <c r="C7913" s="74" t="s">
        <v>3934</v>
      </c>
      <c r="D7913" s="74" t="s">
        <v>14189</v>
      </c>
    </row>
    <row r="7914" ht="14.25" customHeight="1">
      <c r="A7914" s="74" t="s">
        <v>3721</v>
      </c>
      <c r="B7914" s="74" t="s">
        <v>887</v>
      </c>
      <c r="C7914" s="74" t="s">
        <v>57</v>
      </c>
      <c r="D7914" s="74" t="s">
        <v>14189</v>
      </c>
    </row>
    <row r="7915" ht="14.25" customHeight="1">
      <c r="A7915" s="74" t="s">
        <v>13368</v>
      </c>
      <c r="B7915" s="74" t="s">
        <v>13369</v>
      </c>
      <c r="C7915" s="74" t="s">
        <v>3934</v>
      </c>
      <c r="D7915" s="74" t="s">
        <v>14189</v>
      </c>
    </row>
    <row r="7916" ht="14.25" customHeight="1">
      <c r="A7916" s="74" t="s">
        <v>3703</v>
      </c>
      <c r="B7916" s="74" t="s">
        <v>895</v>
      </c>
      <c r="C7916" s="74" t="s">
        <v>3968</v>
      </c>
      <c r="D7916" s="74" t="s">
        <v>14189</v>
      </c>
    </row>
    <row r="7917" ht="14.25" customHeight="1">
      <c r="A7917" s="74" t="s">
        <v>7579</v>
      </c>
      <c r="B7917" s="74" t="s">
        <v>3461</v>
      </c>
      <c r="C7917" s="74" t="s">
        <v>3968</v>
      </c>
      <c r="D7917" s="74" t="s">
        <v>14189</v>
      </c>
    </row>
    <row r="7918" ht="14.25" customHeight="1">
      <c r="A7918" s="74" t="s">
        <v>13372</v>
      </c>
      <c r="B7918" s="74" t="s">
        <v>967</v>
      </c>
      <c r="C7918" s="74" t="s">
        <v>3968</v>
      </c>
      <c r="D7918" s="74" t="s">
        <v>14189</v>
      </c>
    </row>
    <row r="7919" ht="14.25" customHeight="1">
      <c r="A7919" s="74" t="s">
        <v>13374</v>
      </c>
      <c r="B7919" s="74" t="s">
        <v>979</v>
      </c>
      <c r="C7919" s="74" t="s">
        <v>100</v>
      </c>
      <c r="D7919" s="74" t="s">
        <v>14189</v>
      </c>
    </row>
    <row r="7920" ht="14.25" customHeight="1">
      <c r="A7920" s="74" t="s">
        <v>7790</v>
      </c>
      <c r="B7920" s="74" t="s">
        <v>7791</v>
      </c>
      <c r="C7920" s="74" t="s">
        <v>100</v>
      </c>
      <c r="D7920" s="74" t="s">
        <v>14189</v>
      </c>
    </row>
    <row r="7921" ht="14.25" customHeight="1">
      <c r="A7921" s="74" t="s">
        <v>7792</v>
      </c>
      <c r="B7921" s="74" t="s">
        <v>7793</v>
      </c>
      <c r="C7921" s="74" t="s">
        <v>100</v>
      </c>
      <c r="D7921" s="74" t="s">
        <v>14189</v>
      </c>
    </row>
    <row r="7922" ht="14.25" customHeight="1">
      <c r="A7922" s="74" t="s">
        <v>7801</v>
      </c>
      <c r="B7922" s="74" t="s">
        <v>14058</v>
      </c>
      <c r="C7922" s="74" t="s">
        <v>127</v>
      </c>
      <c r="D7922" s="74" t="s">
        <v>14189</v>
      </c>
    </row>
    <row r="7923" ht="14.25" customHeight="1">
      <c r="A7923" s="74" t="s">
        <v>7803</v>
      </c>
      <c r="B7923" s="74" t="s">
        <v>4736</v>
      </c>
      <c r="C7923" s="74" t="s">
        <v>3934</v>
      </c>
      <c r="D7923" s="74" t="s">
        <v>14189</v>
      </c>
    </row>
    <row r="7924" ht="14.25" customHeight="1">
      <c r="A7924" s="74" t="s">
        <v>3705</v>
      </c>
      <c r="B7924" s="74" t="s">
        <v>1025</v>
      </c>
      <c r="C7924" s="74" t="s">
        <v>1026</v>
      </c>
      <c r="D7924" s="74" t="s">
        <v>14189</v>
      </c>
    </row>
    <row r="7925" ht="14.25" customHeight="1">
      <c r="A7925" s="74" t="s">
        <v>3706</v>
      </c>
      <c r="B7925" s="74" t="s">
        <v>1031</v>
      </c>
      <c r="C7925" s="74" t="s">
        <v>127</v>
      </c>
      <c r="D7925" s="74" t="s">
        <v>14189</v>
      </c>
    </row>
    <row r="7926" ht="14.25" customHeight="1">
      <c r="A7926" s="74" t="s">
        <v>3707</v>
      </c>
      <c r="B7926" s="74" t="s">
        <v>1035</v>
      </c>
      <c r="C7926" s="74" t="s">
        <v>50</v>
      </c>
      <c r="D7926" s="74" t="s">
        <v>14189</v>
      </c>
    </row>
    <row r="7927" ht="14.25" customHeight="1">
      <c r="A7927" s="74" t="s">
        <v>13375</v>
      </c>
      <c r="B7927" s="74" t="s">
        <v>1039</v>
      </c>
      <c r="C7927" s="74" t="s">
        <v>50</v>
      </c>
      <c r="D7927" s="74" t="s">
        <v>14189</v>
      </c>
    </row>
    <row r="7928" ht="14.25" customHeight="1">
      <c r="A7928" s="74" t="s">
        <v>3708</v>
      </c>
      <c r="B7928" s="74" t="s">
        <v>1042</v>
      </c>
      <c r="C7928" s="74" t="s">
        <v>3968</v>
      </c>
      <c r="D7928" s="74" t="s">
        <v>14189</v>
      </c>
    </row>
    <row r="7929" ht="14.25" customHeight="1">
      <c r="A7929" s="74" t="s">
        <v>7846</v>
      </c>
      <c r="B7929" s="74" t="s">
        <v>7847</v>
      </c>
      <c r="C7929" s="74" t="s">
        <v>3934</v>
      </c>
      <c r="D7929" s="74" t="s">
        <v>14189</v>
      </c>
    </row>
    <row r="7930" ht="14.25" customHeight="1">
      <c r="A7930" s="74" t="s">
        <v>13376</v>
      </c>
      <c r="B7930" s="74" t="s">
        <v>13377</v>
      </c>
      <c r="C7930" s="74" t="s">
        <v>50</v>
      </c>
      <c r="D7930" s="74" t="s">
        <v>14189</v>
      </c>
    </row>
    <row r="7931" ht="14.25" customHeight="1">
      <c r="A7931" s="74" t="s">
        <v>13378</v>
      </c>
      <c r="B7931" s="74" t="s">
        <v>14194</v>
      </c>
      <c r="C7931" s="74" t="s">
        <v>3968</v>
      </c>
      <c r="D7931" s="74" t="s">
        <v>14189</v>
      </c>
    </row>
    <row r="7932" ht="14.25" customHeight="1">
      <c r="A7932" s="74" t="s">
        <v>13379</v>
      </c>
      <c r="B7932" s="74" t="s">
        <v>13380</v>
      </c>
      <c r="C7932" s="74" t="s">
        <v>3934</v>
      </c>
      <c r="D7932" s="74" t="s">
        <v>14189</v>
      </c>
    </row>
    <row r="7933" ht="14.25" customHeight="1">
      <c r="A7933" s="74" t="s">
        <v>8158</v>
      </c>
      <c r="B7933" s="74" t="s">
        <v>2940</v>
      </c>
      <c r="C7933" s="74" t="s">
        <v>71</v>
      </c>
      <c r="D7933" s="74" t="s">
        <v>14189</v>
      </c>
    </row>
    <row r="7934" ht="14.25" customHeight="1">
      <c r="A7934" s="74" t="s">
        <v>8193</v>
      </c>
      <c r="B7934" s="74" t="s">
        <v>13589</v>
      </c>
      <c r="C7934" s="74" t="s">
        <v>3934</v>
      </c>
      <c r="D7934" s="74" t="s">
        <v>14189</v>
      </c>
    </row>
    <row r="7935" ht="14.25" customHeight="1">
      <c r="A7935" s="74" t="s">
        <v>3716</v>
      </c>
      <c r="B7935" s="74" t="s">
        <v>14195</v>
      </c>
      <c r="C7935" s="74" t="s">
        <v>3934</v>
      </c>
      <c r="D7935" s="74" t="s">
        <v>14189</v>
      </c>
    </row>
    <row r="7936" ht="14.25" customHeight="1">
      <c r="A7936" s="74" t="s">
        <v>8196</v>
      </c>
      <c r="B7936" s="74" t="s">
        <v>1183</v>
      </c>
      <c r="C7936" s="74" t="s">
        <v>3968</v>
      </c>
      <c r="D7936" s="74" t="s">
        <v>14189</v>
      </c>
    </row>
    <row r="7937" ht="14.25" customHeight="1">
      <c r="A7937" s="74" t="s">
        <v>8203</v>
      </c>
      <c r="B7937" s="74" t="s">
        <v>14196</v>
      </c>
      <c r="C7937" s="74" t="s">
        <v>3934</v>
      </c>
      <c r="D7937" s="74" t="s">
        <v>14189</v>
      </c>
    </row>
    <row r="7938" ht="14.25" customHeight="1">
      <c r="A7938" s="74" t="s">
        <v>13384</v>
      </c>
      <c r="B7938" s="74" t="s">
        <v>1183</v>
      </c>
      <c r="C7938" s="74" t="s">
        <v>3968</v>
      </c>
      <c r="D7938" s="74" t="s">
        <v>14189</v>
      </c>
    </row>
    <row r="7939" ht="14.25" customHeight="1">
      <c r="A7939" s="74" t="s">
        <v>8227</v>
      </c>
      <c r="B7939" s="74" t="s">
        <v>2935</v>
      </c>
      <c r="C7939" s="74" t="s">
        <v>2936</v>
      </c>
      <c r="D7939" s="74" t="s">
        <v>14189</v>
      </c>
    </row>
    <row r="7940" ht="14.25" customHeight="1">
      <c r="A7940" s="74" t="s">
        <v>13385</v>
      </c>
      <c r="B7940" s="74" t="s">
        <v>2938</v>
      </c>
      <c r="C7940" s="74" t="s">
        <v>2936</v>
      </c>
      <c r="D7940" s="74" t="s">
        <v>14189</v>
      </c>
    </row>
    <row r="7941" ht="14.25" customHeight="1">
      <c r="A7941" s="74" t="s">
        <v>13386</v>
      </c>
      <c r="B7941" s="74" t="s">
        <v>14197</v>
      </c>
      <c r="C7941" s="74" t="s">
        <v>71</v>
      </c>
      <c r="D7941" s="74" t="s">
        <v>14189</v>
      </c>
    </row>
    <row r="7942" ht="14.25" customHeight="1">
      <c r="A7942" s="74" t="s">
        <v>8502</v>
      </c>
      <c r="B7942" s="74" t="s">
        <v>8503</v>
      </c>
      <c r="C7942" s="74" t="s">
        <v>71</v>
      </c>
      <c r="D7942" s="74" t="s">
        <v>14189</v>
      </c>
    </row>
    <row r="7943" ht="14.25" customHeight="1">
      <c r="A7943" s="74" t="s">
        <v>13388</v>
      </c>
      <c r="B7943" s="74" t="s">
        <v>490</v>
      </c>
      <c r="C7943" s="74" t="s">
        <v>50</v>
      </c>
      <c r="D7943" s="74" t="s">
        <v>14189</v>
      </c>
    </row>
    <row r="7944" ht="14.25" customHeight="1">
      <c r="A7944" s="74" t="s">
        <v>13389</v>
      </c>
      <c r="B7944" s="74" t="s">
        <v>790</v>
      </c>
      <c r="C7944" s="74" t="s">
        <v>50</v>
      </c>
      <c r="D7944" s="74" t="s">
        <v>14189</v>
      </c>
    </row>
    <row r="7945" ht="14.25" customHeight="1">
      <c r="A7945" s="74" t="s">
        <v>13390</v>
      </c>
      <c r="B7945" s="74" t="s">
        <v>797</v>
      </c>
      <c r="C7945" s="74" t="s">
        <v>3968</v>
      </c>
      <c r="D7945" s="74" t="s">
        <v>14189</v>
      </c>
    </row>
    <row r="7946" ht="14.25" customHeight="1">
      <c r="A7946" s="74" t="s">
        <v>3709</v>
      </c>
      <c r="B7946" s="74" t="s">
        <v>1205</v>
      </c>
      <c r="C7946" s="74" t="s">
        <v>127</v>
      </c>
      <c r="D7946" s="74" t="s">
        <v>14189</v>
      </c>
    </row>
    <row r="7947" ht="14.25" customHeight="1">
      <c r="A7947" s="74" t="s">
        <v>8604</v>
      </c>
      <c r="B7947" s="74" t="s">
        <v>3492</v>
      </c>
      <c r="C7947" s="74" t="s">
        <v>57</v>
      </c>
      <c r="D7947" s="74" t="s">
        <v>14189</v>
      </c>
    </row>
    <row r="7948" ht="14.25" customHeight="1">
      <c r="A7948" s="74" t="s">
        <v>13391</v>
      </c>
      <c r="B7948" s="74" t="s">
        <v>767</v>
      </c>
      <c r="C7948" s="74" t="s">
        <v>50</v>
      </c>
      <c r="D7948" s="74" t="s">
        <v>14189</v>
      </c>
    </row>
    <row r="7949" ht="14.25" customHeight="1">
      <c r="A7949" s="74" t="s">
        <v>13392</v>
      </c>
      <c r="B7949" s="74" t="s">
        <v>13497</v>
      </c>
      <c r="C7949" s="74" t="s">
        <v>3934</v>
      </c>
      <c r="D7949" s="74" t="s">
        <v>14189</v>
      </c>
    </row>
    <row r="7950" ht="14.25" customHeight="1">
      <c r="A7950" s="74" t="s">
        <v>8786</v>
      </c>
      <c r="B7950" s="74" t="s">
        <v>1085</v>
      </c>
      <c r="C7950" s="74" t="s">
        <v>57</v>
      </c>
      <c r="D7950" s="74" t="s">
        <v>14189</v>
      </c>
    </row>
    <row r="7951" ht="14.25" customHeight="1">
      <c r="A7951" s="74" t="s">
        <v>3710</v>
      </c>
      <c r="B7951" s="74" t="s">
        <v>1217</v>
      </c>
      <c r="C7951" s="74" t="s">
        <v>3968</v>
      </c>
      <c r="D7951" s="74" t="s">
        <v>14189</v>
      </c>
    </row>
    <row r="7952" ht="14.25" customHeight="1">
      <c r="A7952" s="74" t="s">
        <v>8876</v>
      </c>
      <c r="B7952" s="74" t="s">
        <v>8877</v>
      </c>
      <c r="C7952" s="74" t="s">
        <v>71</v>
      </c>
      <c r="D7952" s="74" t="s">
        <v>14189</v>
      </c>
    </row>
    <row r="7953" ht="14.25" customHeight="1">
      <c r="A7953" s="74" t="s">
        <v>8883</v>
      </c>
      <c r="B7953" s="74" t="s">
        <v>3055</v>
      </c>
      <c r="C7953" s="74" t="s">
        <v>100</v>
      </c>
      <c r="D7953" s="74" t="s">
        <v>14189</v>
      </c>
    </row>
    <row r="7954" ht="14.25" customHeight="1">
      <c r="A7954" s="74" t="s">
        <v>8884</v>
      </c>
      <c r="B7954" s="74" t="s">
        <v>8885</v>
      </c>
      <c r="C7954" s="74" t="s">
        <v>3934</v>
      </c>
      <c r="D7954" s="74" t="s">
        <v>14189</v>
      </c>
    </row>
    <row r="7955" ht="14.25" customHeight="1">
      <c r="A7955" s="74" t="s">
        <v>13393</v>
      </c>
      <c r="B7955" s="74" t="s">
        <v>1256</v>
      </c>
      <c r="C7955" s="74" t="s">
        <v>3968</v>
      </c>
      <c r="D7955" s="74" t="s">
        <v>14189</v>
      </c>
    </row>
    <row r="7956" ht="14.25" customHeight="1">
      <c r="A7956" s="74" t="s">
        <v>13394</v>
      </c>
      <c r="B7956" s="74" t="s">
        <v>777</v>
      </c>
      <c r="C7956" s="74" t="s">
        <v>50</v>
      </c>
      <c r="D7956" s="74" t="s">
        <v>14189</v>
      </c>
    </row>
    <row r="7957" ht="14.25" customHeight="1">
      <c r="A7957" s="74" t="s">
        <v>13395</v>
      </c>
      <c r="B7957" s="74" t="s">
        <v>13498</v>
      </c>
      <c r="C7957" s="74" t="s">
        <v>3934</v>
      </c>
      <c r="D7957" s="74" t="s">
        <v>14189</v>
      </c>
    </row>
    <row r="7958" ht="14.25" customHeight="1">
      <c r="A7958" s="74" t="s">
        <v>9105</v>
      </c>
      <c r="B7958" s="74" t="s">
        <v>13593</v>
      </c>
      <c r="C7958" s="74" t="s">
        <v>57</v>
      </c>
      <c r="D7958" s="74" t="s">
        <v>14189</v>
      </c>
    </row>
    <row r="7959" ht="14.25" customHeight="1">
      <c r="A7959" s="74" t="s">
        <v>13396</v>
      </c>
      <c r="B7959" s="74" t="s">
        <v>13397</v>
      </c>
      <c r="C7959" s="74" t="s">
        <v>3968</v>
      </c>
      <c r="D7959" s="74" t="s">
        <v>14189</v>
      </c>
    </row>
    <row r="7960" ht="14.25" customHeight="1">
      <c r="A7960" s="74" t="s">
        <v>13398</v>
      </c>
      <c r="B7960" s="74" t="s">
        <v>13399</v>
      </c>
      <c r="C7960" s="74" t="s">
        <v>3968</v>
      </c>
      <c r="D7960" s="74" t="s">
        <v>14189</v>
      </c>
    </row>
    <row r="7961" ht="14.25" customHeight="1">
      <c r="A7961" s="74" t="s">
        <v>13400</v>
      </c>
      <c r="B7961" s="74" t="s">
        <v>13401</v>
      </c>
      <c r="C7961" s="74" t="s">
        <v>3968</v>
      </c>
      <c r="D7961" s="74" t="s">
        <v>14189</v>
      </c>
    </row>
    <row r="7962" ht="14.25" customHeight="1">
      <c r="A7962" s="74" t="s">
        <v>13402</v>
      </c>
      <c r="B7962" s="74" t="s">
        <v>13403</v>
      </c>
      <c r="C7962" s="74" t="s">
        <v>3968</v>
      </c>
      <c r="D7962" s="74" t="s">
        <v>14189</v>
      </c>
    </row>
    <row r="7963" ht="14.25" customHeight="1">
      <c r="A7963" s="74" t="s">
        <v>13404</v>
      </c>
      <c r="B7963" s="74" t="s">
        <v>9160</v>
      </c>
      <c r="C7963" s="74" t="s">
        <v>3968</v>
      </c>
      <c r="D7963" s="74" t="s">
        <v>14189</v>
      </c>
    </row>
    <row r="7964" ht="14.25" customHeight="1">
      <c r="A7964" s="74" t="s">
        <v>13405</v>
      </c>
      <c r="B7964" s="74" t="s">
        <v>13499</v>
      </c>
      <c r="C7964" s="74" t="s">
        <v>3968</v>
      </c>
      <c r="D7964" s="74" t="s">
        <v>14189</v>
      </c>
    </row>
    <row r="7965" ht="14.25" customHeight="1">
      <c r="A7965" s="74" t="s">
        <v>13407</v>
      </c>
      <c r="B7965" s="74" t="s">
        <v>13500</v>
      </c>
      <c r="C7965" s="74" t="s">
        <v>3934</v>
      </c>
      <c r="D7965" s="74" t="s">
        <v>14189</v>
      </c>
    </row>
    <row r="7966" ht="14.25" customHeight="1">
      <c r="A7966" s="74" t="s">
        <v>9167</v>
      </c>
      <c r="B7966" s="74" t="s">
        <v>9168</v>
      </c>
      <c r="C7966" s="74" t="s">
        <v>3968</v>
      </c>
      <c r="D7966" s="74" t="s">
        <v>14189</v>
      </c>
    </row>
    <row r="7967" ht="14.25" customHeight="1">
      <c r="A7967" s="74" t="s">
        <v>9239</v>
      </c>
      <c r="B7967" s="74" t="s">
        <v>1042</v>
      </c>
      <c r="C7967" s="74" t="s">
        <v>100</v>
      </c>
      <c r="D7967" s="74" t="s">
        <v>14189</v>
      </c>
    </row>
    <row r="7968" ht="14.25" customHeight="1">
      <c r="A7968" s="74" t="s">
        <v>9242</v>
      </c>
      <c r="B7968" s="74" t="s">
        <v>9243</v>
      </c>
      <c r="C7968" s="74" t="s">
        <v>100</v>
      </c>
      <c r="D7968" s="74" t="s">
        <v>14189</v>
      </c>
    </row>
    <row r="7969" ht="14.25" customHeight="1">
      <c r="A7969" s="74" t="s">
        <v>13409</v>
      </c>
      <c r="B7969" s="74" t="s">
        <v>1304</v>
      </c>
      <c r="C7969" s="74" t="s">
        <v>57</v>
      </c>
      <c r="D7969" s="74" t="s">
        <v>14189</v>
      </c>
    </row>
    <row r="7970" ht="14.25" customHeight="1">
      <c r="A7970" s="74" t="s">
        <v>3711</v>
      </c>
      <c r="B7970" s="74" t="s">
        <v>13546</v>
      </c>
      <c r="C7970" s="74" t="s">
        <v>3934</v>
      </c>
      <c r="D7970" s="74" t="s">
        <v>14189</v>
      </c>
    </row>
    <row r="7971" ht="14.25" customHeight="1">
      <c r="A7971" s="74" t="s">
        <v>13906</v>
      </c>
      <c r="B7971" s="74" t="s">
        <v>9277</v>
      </c>
      <c r="C7971" s="74" t="s">
        <v>3934</v>
      </c>
      <c r="D7971" s="74" t="s">
        <v>14189</v>
      </c>
    </row>
    <row r="7972" ht="14.25" customHeight="1">
      <c r="A7972" s="74" t="s">
        <v>3719</v>
      </c>
      <c r="B7972" s="74" t="s">
        <v>1316</v>
      </c>
      <c r="C7972" s="74" t="s">
        <v>57</v>
      </c>
      <c r="D7972" s="74" t="s">
        <v>14189</v>
      </c>
    </row>
    <row r="7973" ht="14.25" customHeight="1">
      <c r="A7973" s="74" t="s">
        <v>9486</v>
      </c>
      <c r="B7973" s="74" t="s">
        <v>9487</v>
      </c>
      <c r="C7973" s="74" t="s">
        <v>3934</v>
      </c>
      <c r="D7973" s="74" t="s">
        <v>14189</v>
      </c>
    </row>
    <row r="7974" ht="14.25" customHeight="1">
      <c r="A7974" s="74" t="s">
        <v>13502</v>
      </c>
      <c r="B7974" s="74" t="s">
        <v>13503</v>
      </c>
      <c r="C7974" s="74" t="s">
        <v>50</v>
      </c>
      <c r="D7974" s="74" t="s">
        <v>14189</v>
      </c>
    </row>
    <row r="7975" ht="14.25" customHeight="1">
      <c r="A7975" s="74" t="s">
        <v>9500</v>
      </c>
      <c r="B7975" s="74" t="s">
        <v>14198</v>
      </c>
      <c r="C7975" s="74" t="s">
        <v>3968</v>
      </c>
      <c r="D7975" s="74" t="s">
        <v>14189</v>
      </c>
    </row>
    <row r="7976" ht="14.25" customHeight="1">
      <c r="A7976" s="74" t="s">
        <v>13412</v>
      </c>
      <c r="B7976" s="74" t="s">
        <v>13504</v>
      </c>
      <c r="C7976" s="74" t="s">
        <v>57</v>
      </c>
      <c r="D7976" s="74" t="s">
        <v>14189</v>
      </c>
    </row>
    <row r="7977" ht="14.25" customHeight="1">
      <c r="A7977" s="74" t="s">
        <v>9838</v>
      </c>
      <c r="B7977" s="74" t="s">
        <v>14125</v>
      </c>
      <c r="C7977" s="74" t="s">
        <v>923</v>
      </c>
      <c r="D7977" s="74" t="s">
        <v>14189</v>
      </c>
    </row>
    <row r="7978" ht="14.25" customHeight="1">
      <c r="A7978" s="74" t="s">
        <v>9840</v>
      </c>
      <c r="B7978" s="74" t="s">
        <v>14199</v>
      </c>
      <c r="C7978" s="74" t="s">
        <v>923</v>
      </c>
      <c r="D7978" s="74" t="s">
        <v>14189</v>
      </c>
    </row>
    <row r="7979" ht="14.25" customHeight="1">
      <c r="A7979" s="74" t="s">
        <v>9964</v>
      </c>
      <c r="B7979" s="74" t="s">
        <v>262</v>
      </c>
      <c r="C7979" s="74" t="s">
        <v>100</v>
      </c>
      <c r="D7979" s="74" t="s">
        <v>14189</v>
      </c>
    </row>
    <row r="7980" ht="14.25" customHeight="1">
      <c r="A7980" s="74" t="s">
        <v>9973</v>
      </c>
      <c r="B7980" s="74" t="s">
        <v>9974</v>
      </c>
      <c r="C7980" s="74" t="s">
        <v>3934</v>
      </c>
      <c r="D7980" s="74" t="s">
        <v>14189</v>
      </c>
    </row>
    <row r="7981" ht="14.25" customHeight="1">
      <c r="A7981" s="74" t="s">
        <v>10390</v>
      </c>
      <c r="B7981" s="74" t="s">
        <v>13832</v>
      </c>
      <c r="C7981" s="74" t="s">
        <v>100</v>
      </c>
      <c r="D7981" s="74" t="s">
        <v>14189</v>
      </c>
    </row>
    <row r="7982" ht="14.25" customHeight="1">
      <c r="A7982" s="74" t="s">
        <v>10417</v>
      </c>
      <c r="B7982" s="74" t="s">
        <v>13833</v>
      </c>
      <c r="C7982" s="74" t="s">
        <v>71</v>
      </c>
      <c r="D7982" s="74" t="s">
        <v>14189</v>
      </c>
    </row>
    <row r="7983" ht="14.25" customHeight="1">
      <c r="A7983" s="74" t="s">
        <v>10419</v>
      </c>
      <c r="B7983" s="74" t="s">
        <v>10426</v>
      </c>
      <c r="C7983" s="74" t="s">
        <v>3934</v>
      </c>
      <c r="D7983" s="74" t="s">
        <v>14189</v>
      </c>
    </row>
    <row r="7984" ht="14.25" customHeight="1">
      <c r="A7984" s="74" t="s">
        <v>13419</v>
      </c>
      <c r="B7984" s="74" t="s">
        <v>1436</v>
      </c>
      <c r="C7984" s="74" t="s">
        <v>71</v>
      </c>
      <c r="D7984" s="74" t="s">
        <v>14189</v>
      </c>
    </row>
    <row r="7985" ht="14.25" customHeight="1">
      <c r="A7985" s="74" t="s">
        <v>13420</v>
      </c>
      <c r="B7985" s="74" t="s">
        <v>665</v>
      </c>
      <c r="C7985" s="74" t="s">
        <v>127</v>
      </c>
      <c r="D7985" s="74" t="s">
        <v>14189</v>
      </c>
    </row>
    <row r="7986" ht="14.25" customHeight="1">
      <c r="A7986" s="74" t="s">
        <v>13421</v>
      </c>
      <c r="B7986" s="74" t="s">
        <v>744</v>
      </c>
      <c r="C7986" s="74" t="s">
        <v>127</v>
      </c>
      <c r="D7986" s="74" t="s">
        <v>14189</v>
      </c>
    </row>
    <row r="7987" ht="14.25" customHeight="1">
      <c r="A7987" s="74" t="s">
        <v>10577</v>
      </c>
      <c r="B7987" s="74" t="s">
        <v>10578</v>
      </c>
      <c r="C7987" s="74" t="s">
        <v>3934</v>
      </c>
      <c r="D7987" s="74" t="s">
        <v>14189</v>
      </c>
    </row>
    <row r="7988" ht="14.25" customHeight="1">
      <c r="A7988" s="74" t="s">
        <v>10603</v>
      </c>
      <c r="B7988" s="74" t="s">
        <v>10604</v>
      </c>
      <c r="C7988" s="74" t="s">
        <v>100</v>
      </c>
      <c r="D7988" s="74" t="s">
        <v>14189</v>
      </c>
    </row>
    <row r="7989" ht="14.25" customHeight="1">
      <c r="A7989" s="74" t="s">
        <v>10605</v>
      </c>
      <c r="B7989" s="74" t="s">
        <v>10606</v>
      </c>
      <c r="C7989" s="74" t="s">
        <v>100</v>
      </c>
      <c r="D7989" s="74" t="s">
        <v>14189</v>
      </c>
    </row>
    <row r="7990" ht="14.25" customHeight="1">
      <c r="A7990" s="74" t="s">
        <v>10607</v>
      </c>
      <c r="B7990" s="74" t="s">
        <v>10608</v>
      </c>
      <c r="C7990" s="74" t="s">
        <v>100</v>
      </c>
      <c r="D7990" s="74" t="s">
        <v>14189</v>
      </c>
    </row>
    <row r="7991" ht="14.25" customHeight="1">
      <c r="A7991" s="74" t="s">
        <v>10609</v>
      </c>
      <c r="B7991" s="74" t="s">
        <v>125</v>
      </c>
      <c r="C7991" s="74" t="s">
        <v>100</v>
      </c>
      <c r="D7991" s="74" t="s">
        <v>14189</v>
      </c>
    </row>
    <row r="7992" ht="14.25" customHeight="1">
      <c r="A7992" s="74" t="s">
        <v>10610</v>
      </c>
      <c r="B7992" s="74" t="s">
        <v>10611</v>
      </c>
      <c r="C7992" s="74" t="s">
        <v>100</v>
      </c>
      <c r="D7992" s="74" t="s">
        <v>14189</v>
      </c>
    </row>
    <row r="7993" ht="14.25" customHeight="1">
      <c r="A7993" s="74" t="s">
        <v>13422</v>
      </c>
      <c r="B7993" s="74" t="s">
        <v>1444</v>
      </c>
      <c r="C7993" s="74" t="s">
        <v>100</v>
      </c>
      <c r="D7993" s="74" t="s">
        <v>14189</v>
      </c>
    </row>
    <row r="7994" ht="14.25" customHeight="1">
      <c r="A7994" s="74" t="s">
        <v>10612</v>
      </c>
      <c r="B7994" s="74" t="s">
        <v>966</v>
      </c>
      <c r="C7994" s="74" t="s">
        <v>100</v>
      </c>
      <c r="D7994" s="74" t="s">
        <v>14189</v>
      </c>
    </row>
    <row r="7995" ht="14.25" customHeight="1">
      <c r="A7995" s="74" t="s">
        <v>10613</v>
      </c>
      <c r="B7995" s="74" t="s">
        <v>10614</v>
      </c>
      <c r="C7995" s="74" t="s">
        <v>100</v>
      </c>
      <c r="D7995" s="74" t="s">
        <v>14189</v>
      </c>
    </row>
    <row r="7996" ht="14.25" customHeight="1">
      <c r="A7996" s="74" t="s">
        <v>10615</v>
      </c>
      <c r="B7996" s="74" t="s">
        <v>853</v>
      </c>
      <c r="C7996" s="74" t="s">
        <v>100</v>
      </c>
      <c r="D7996" s="74" t="s">
        <v>14189</v>
      </c>
    </row>
    <row r="7997" ht="14.25" customHeight="1">
      <c r="A7997" s="74" t="s">
        <v>10616</v>
      </c>
      <c r="B7997" s="74" t="s">
        <v>10617</v>
      </c>
      <c r="C7997" s="74" t="s">
        <v>100</v>
      </c>
      <c r="D7997" s="74" t="s">
        <v>14189</v>
      </c>
    </row>
    <row r="7998" ht="14.25" customHeight="1">
      <c r="A7998" s="74" t="s">
        <v>13423</v>
      </c>
      <c r="B7998" s="74" t="s">
        <v>13424</v>
      </c>
      <c r="C7998" s="74" t="s">
        <v>3934</v>
      </c>
      <c r="D7998" s="74" t="s">
        <v>14189</v>
      </c>
    </row>
    <row r="7999" ht="14.25" customHeight="1">
      <c r="A7999" s="74" t="s">
        <v>10625</v>
      </c>
      <c r="B7999" s="74" t="s">
        <v>10626</v>
      </c>
      <c r="C7999" s="74" t="s">
        <v>100</v>
      </c>
      <c r="D7999" s="74" t="s">
        <v>14189</v>
      </c>
    </row>
    <row r="8000" ht="14.25" customHeight="1">
      <c r="A8000" s="74" t="s">
        <v>13425</v>
      </c>
      <c r="B8000" s="74" t="s">
        <v>13426</v>
      </c>
      <c r="C8000" s="74" t="s">
        <v>923</v>
      </c>
      <c r="D8000" s="74" t="s">
        <v>14189</v>
      </c>
    </row>
    <row r="8001" ht="14.25" customHeight="1">
      <c r="A8001" s="74" t="s">
        <v>13427</v>
      </c>
      <c r="B8001" s="74" t="s">
        <v>13428</v>
      </c>
      <c r="C8001" s="74" t="s">
        <v>3968</v>
      </c>
      <c r="D8001" s="74" t="s">
        <v>14189</v>
      </c>
    </row>
    <row r="8002" ht="14.25" customHeight="1">
      <c r="A8002" s="74" t="s">
        <v>13429</v>
      </c>
      <c r="B8002" s="74" t="s">
        <v>13430</v>
      </c>
      <c r="C8002" s="74" t="s">
        <v>66</v>
      </c>
      <c r="D8002" s="74" t="s">
        <v>14189</v>
      </c>
    </row>
    <row r="8003" ht="14.25" customHeight="1">
      <c r="A8003" s="74" t="s">
        <v>13431</v>
      </c>
      <c r="B8003" s="74" t="s">
        <v>13432</v>
      </c>
      <c r="C8003" s="74" t="s">
        <v>3968</v>
      </c>
      <c r="D8003" s="74" t="s">
        <v>14189</v>
      </c>
    </row>
    <row r="8004" ht="14.25" customHeight="1">
      <c r="A8004" s="74" t="s">
        <v>10996</v>
      </c>
      <c r="B8004" s="74" t="s">
        <v>14200</v>
      </c>
      <c r="C8004" s="74" t="s">
        <v>3934</v>
      </c>
      <c r="D8004" s="74" t="s">
        <v>14189</v>
      </c>
    </row>
    <row r="8005" ht="14.25" customHeight="1">
      <c r="A8005" s="74" t="s">
        <v>11018</v>
      </c>
      <c r="B8005" s="74" t="s">
        <v>14201</v>
      </c>
      <c r="C8005" s="74" t="s">
        <v>57</v>
      </c>
      <c r="D8005" s="74" t="s">
        <v>14189</v>
      </c>
    </row>
    <row r="8006" ht="14.25" customHeight="1">
      <c r="A8006" s="74" t="s">
        <v>11207</v>
      </c>
      <c r="B8006" s="74" t="s">
        <v>1487</v>
      </c>
      <c r="C8006" s="74" t="s">
        <v>50</v>
      </c>
      <c r="D8006" s="74" t="s">
        <v>14189</v>
      </c>
    </row>
    <row r="8007" ht="14.25" customHeight="1">
      <c r="A8007" s="74" t="s">
        <v>3717</v>
      </c>
      <c r="B8007" s="74" t="s">
        <v>807</v>
      </c>
      <c r="C8007" s="74" t="s">
        <v>3968</v>
      </c>
      <c r="D8007" s="74" t="s">
        <v>14189</v>
      </c>
    </row>
    <row r="8008" ht="14.25" customHeight="1">
      <c r="A8008" s="74" t="s">
        <v>3718</v>
      </c>
      <c r="B8008" s="74" t="s">
        <v>825</v>
      </c>
      <c r="C8008" s="74" t="s">
        <v>3968</v>
      </c>
      <c r="D8008" s="74" t="s">
        <v>14189</v>
      </c>
    </row>
    <row r="8009" ht="14.25" customHeight="1">
      <c r="A8009" s="74" t="s">
        <v>11276</v>
      </c>
      <c r="B8009" s="74" t="s">
        <v>11277</v>
      </c>
      <c r="C8009" s="74" t="s">
        <v>3968</v>
      </c>
      <c r="D8009" s="74" t="s">
        <v>14189</v>
      </c>
    </row>
    <row r="8010" ht="14.25" customHeight="1">
      <c r="A8010" s="74" t="s">
        <v>13509</v>
      </c>
      <c r="B8010" s="74" t="s">
        <v>1490</v>
      </c>
      <c r="C8010" s="74" t="s">
        <v>3968</v>
      </c>
      <c r="D8010" s="74" t="s">
        <v>14189</v>
      </c>
    </row>
    <row r="8011" ht="14.25" customHeight="1">
      <c r="A8011" s="74" t="s">
        <v>11494</v>
      </c>
      <c r="B8011" s="74" t="s">
        <v>830</v>
      </c>
      <c r="C8011" s="74" t="s">
        <v>100</v>
      </c>
      <c r="D8011" s="74" t="s">
        <v>14189</v>
      </c>
    </row>
    <row r="8012" ht="14.25" customHeight="1">
      <c r="A8012" s="74" t="s">
        <v>11552</v>
      </c>
      <c r="B8012" s="74" t="s">
        <v>11553</v>
      </c>
      <c r="C8012" s="74" t="s">
        <v>71</v>
      </c>
      <c r="D8012" s="74" t="s">
        <v>14189</v>
      </c>
    </row>
    <row r="8013" ht="14.25" customHeight="1">
      <c r="A8013" s="74" t="s">
        <v>11554</v>
      </c>
      <c r="B8013" s="74" t="s">
        <v>11555</v>
      </c>
      <c r="C8013" s="74" t="s">
        <v>3934</v>
      </c>
      <c r="D8013" s="74" t="s">
        <v>14189</v>
      </c>
    </row>
    <row r="8014" ht="14.25" customHeight="1">
      <c r="A8014" s="74" t="s">
        <v>13433</v>
      </c>
      <c r="B8014" s="74" t="s">
        <v>1494</v>
      </c>
      <c r="C8014" s="74" t="s">
        <v>50</v>
      </c>
      <c r="D8014" s="74" t="s">
        <v>14189</v>
      </c>
    </row>
    <row r="8015" ht="14.25" customHeight="1">
      <c r="A8015" s="74" t="s">
        <v>13434</v>
      </c>
      <c r="B8015" s="74" t="s">
        <v>1498</v>
      </c>
      <c r="C8015" s="74" t="s">
        <v>50</v>
      </c>
      <c r="D8015" s="74" t="s">
        <v>14189</v>
      </c>
    </row>
    <row r="8016" ht="14.25" customHeight="1">
      <c r="A8016" s="74" t="s">
        <v>11631</v>
      </c>
      <c r="B8016" s="74" t="s">
        <v>976</v>
      </c>
      <c r="C8016" s="74" t="s">
        <v>100</v>
      </c>
      <c r="D8016" s="74" t="s">
        <v>14189</v>
      </c>
    </row>
    <row r="8017" ht="14.25" customHeight="1">
      <c r="A8017" s="74" t="s">
        <v>13435</v>
      </c>
      <c r="B8017" s="74" t="s">
        <v>1692</v>
      </c>
      <c r="C8017" s="74" t="s">
        <v>3968</v>
      </c>
      <c r="D8017" s="74" t="s">
        <v>14189</v>
      </c>
    </row>
    <row r="8018" ht="14.25" customHeight="1">
      <c r="A8018" s="74" t="s">
        <v>13436</v>
      </c>
      <c r="B8018" s="74" t="s">
        <v>1697</v>
      </c>
      <c r="C8018" s="74" t="s">
        <v>3968</v>
      </c>
      <c r="D8018" s="74" t="s">
        <v>14189</v>
      </c>
    </row>
    <row r="8019" ht="14.25" customHeight="1">
      <c r="A8019" s="74" t="s">
        <v>13437</v>
      </c>
      <c r="B8019" s="74" t="s">
        <v>1707</v>
      </c>
      <c r="C8019" s="74" t="s">
        <v>3968</v>
      </c>
      <c r="D8019" s="74" t="s">
        <v>14189</v>
      </c>
    </row>
    <row r="8020" ht="14.25" customHeight="1">
      <c r="A8020" s="74" t="s">
        <v>13438</v>
      </c>
      <c r="B8020" s="74" t="s">
        <v>1712</v>
      </c>
      <c r="C8020" s="74" t="s">
        <v>3968</v>
      </c>
      <c r="D8020" s="74" t="s">
        <v>14189</v>
      </c>
    </row>
    <row r="8021" ht="14.25" customHeight="1">
      <c r="A8021" s="74" t="s">
        <v>13439</v>
      </c>
      <c r="B8021" s="74" t="s">
        <v>1717</v>
      </c>
      <c r="C8021" s="74" t="s">
        <v>3968</v>
      </c>
      <c r="D8021" s="74" t="s">
        <v>14189</v>
      </c>
    </row>
    <row r="8022" ht="14.25" customHeight="1">
      <c r="A8022" s="74" t="s">
        <v>13440</v>
      </c>
      <c r="B8022" s="74" t="s">
        <v>1722</v>
      </c>
      <c r="C8022" s="74" t="s">
        <v>3968</v>
      </c>
      <c r="D8022" s="74" t="s">
        <v>14189</v>
      </c>
    </row>
    <row r="8023" ht="14.25" customHeight="1">
      <c r="A8023" s="74" t="s">
        <v>13441</v>
      </c>
      <c r="B8023" s="74" t="s">
        <v>13510</v>
      </c>
      <c r="C8023" s="74" t="s">
        <v>3934</v>
      </c>
      <c r="D8023" s="74" t="s">
        <v>14189</v>
      </c>
    </row>
    <row r="8024" ht="14.25" customHeight="1">
      <c r="A8024" s="74" t="s">
        <v>13443</v>
      </c>
      <c r="B8024" s="74" t="s">
        <v>1702</v>
      </c>
      <c r="C8024" s="74" t="s">
        <v>3968</v>
      </c>
      <c r="D8024" s="74" t="s">
        <v>14189</v>
      </c>
    </row>
    <row r="8025" ht="14.25" customHeight="1">
      <c r="A8025" s="74" t="s">
        <v>13444</v>
      </c>
      <c r="B8025" s="74" t="s">
        <v>495</v>
      </c>
      <c r="C8025" s="74" t="s">
        <v>50</v>
      </c>
      <c r="D8025" s="74" t="s">
        <v>14189</v>
      </c>
    </row>
    <row r="8026" ht="14.25" customHeight="1">
      <c r="A8026" s="74" t="s">
        <v>12082</v>
      </c>
      <c r="B8026" s="74" t="s">
        <v>12083</v>
      </c>
      <c r="C8026" s="74" t="s">
        <v>3934</v>
      </c>
      <c r="D8026" s="74" t="s">
        <v>14189</v>
      </c>
    </row>
    <row r="8027" ht="14.25" customHeight="1">
      <c r="A8027" s="74" t="s">
        <v>13445</v>
      </c>
      <c r="B8027" s="74" t="s">
        <v>13446</v>
      </c>
      <c r="C8027" s="74" t="s">
        <v>57</v>
      </c>
      <c r="D8027" s="74" t="s">
        <v>14189</v>
      </c>
    </row>
    <row r="8028" ht="14.25" customHeight="1">
      <c r="A8028" s="74" t="s">
        <v>13447</v>
      </c>
      <c r="B8028" s="74" t="s">
        <v>1730</v>
      </c>
      <c r="C8028" s="74" t="s">
        <v>100</v>
      </c>
      <c r="D8028" s="74" t="s">
        <v>14189</v>
      </c>
    </row>
    <row r="8029" ht="14.25" customHeight="1">
      <c r="A8029" s="74" t="s">
        <v>12152</v>
      </c>
      <c r="B8029" s="74" t="s">
        <v>1734</v>
      </c>
      <c r="C8029" s="74" t="s">
        <v>127</v>
      </c>
      <c r="D8029" s="74" t="s">
        <v>14189</v>
      </c>
    </row>
    <row r="8030" ht="14.25" customHeight="1">
      <c r="A8030" s="74" t="s">
        <v>12169</v>
      </c>
      <c r="B8030" s="74" t="s">
        <v>13528</v>
      </c>
      <c r="C8030" s="74" t="s">
        <v>3934</v>
      </c>
      <c r="D8030" s="74" t="s">
        <v>14189</v>
      </c>
    </row>
    <row r="8031" ht="14.25" customHeight="1">
      <c r="A8031" s="74" t="s">
        <v>12180</v>
      </c>
      <c r="B8031" s="74" t="s">
        <v>1750</v>
      </c>
      <c r="C8031" s="74" t="s">
        <v>3968</v>
      </c>
      <c r="D8031" s="74" t="s">
        <v>14189</v>
      </c>
    </row>
    <row r="8032" ht="14.25" customHeight="1">
      <c r="A8032" s="74" t="s">
        <v>12384</v>
      </c>
      <c r="B8032" s="74" t="s">
        <v>12385</v>
      </c>
      <c r="C8032" s="74" t="s">
        <v>3934</v>
      </c>
      <c r="D8032" s="74" t="s">
        <v>14189</v>
      </c>
    </row>
    <row r="8033" ht="14.25" customHeight="1">
      <c r="A8033" s="74" t="s">
        <v>13448</v>
      </c>
      <c r="B8033" s="74" t="s">
        <v>1755</v>
      </c>
      <c r="C8033" s="74" t="s">
        <v>50</v>
      </c>
      <c r="D8033" s="74" t="s">
        <v>14189</v>
      </c>
    </row>
    <row r="8034" ht="14.25" customHeight="1">
      <c r="A8034" s="74" t="s">
        <v>13449</v>
      </c>
      <c r="B8034" s="74" t="s">
        <v>2947</v>
      </c>
      <c r="C8034" s="74" t="s">
        <v>3968</v>
      </c>
      <c r="D8034" s="74" t="s">
        <v>14189</v>
      </c>
    </row>
    <row r="8035" ht="14.25" customHeight="1">
      <c r="A8035" s="74" t="s">
        <v>12406</v>
      </c>
      <c r="B8035" s="74" t="s">
        <v>12407</v>
      </c>
      <c r="C8035" s="74" t="s">
        <v>71</v>
      </c>
      <c r="D8035" s="74" t="s">
        <v>14189</v>
      </c>
    </row>
    <row r="8036" ht="14.25" customHeight="1">
      <c r="A8036" s="74" t="s">
        <v>12408</v>
      </c>
      <c r="B8036" s="74" t="s">
        <v>12409</v>
      </c>
      <c r="C8036" s="74" t="s">
        <v>3934</v>
      </c>
      <c r="D8036" s="74" t="s">
        <v>14189</v>
      </c>
    </row>
    <row r="8037" ht="14.25" customHeight="1">
      <c r="A8037" s="74" t="s">
        <v>13450</v>
      </c>
      <c r="B8037" s="74" t="s">
        <v>1771</v>
      </c>
      <c r="C8037" s="74" t="s">
        <v>3968</v>
      </c>
      <c r="D8037" s="74" t="s">
        <v>14189</v>
      </c>
    </row>
    <row r="8038" ht="14.25" customHeight="1">
      <c r="A8038" s="74" t="s">
        <v>12571</v>
      </c>
      <c r="B8038" s="74" t="s">
        <v>3588</v>
      </c>
      <c r="C8038" s="74" t="s">
        <v>923</v>
      </c>
      <c r="D8038" s="74" t="s">
        <v>14189</v>
      </c>
    </row>
    <row r="8039" ht="14.25" customHeight="1">
      <c r="A8039" s="74" t="s">
        <v>13451</v>
      </c>
      <c r="B8039" s="74" t="s">
        <v>13452</v>
      </c>
      <c r="C8039" s="74" t="s">
        <v>3934</v>
      </c>
      <c r="D8039" s="74" t="s">
        <v>14189</v>
      </c>
    </row>
    <row r="8040" ht="14.25" customHeight="1">
      <c r="A8040" s="74" t="s">
        <v>12591</v>
      </c>
      <c r="B8040" s="74" t="s">
        <v>12592</v>
      </c>
      <c r="C8040" s="74" t="s">
        <v>6563</v>
      </c>
      <c r="D8040" s="74" t="s">
        <v>14189</v>
      </c>
    </row>
    <row r="8041" ht="14.25" customHeight="1">
      <c r="A8041" s="74" t="s">
        <v>12593</v>
      </c>
      <c r="B8041" s="74" t="s">
        <v>6565</v>
      </c>
      <c r="C8041" s="74" t="s">
        <v>3968</v>
      </c>
      <c r="D8041" s="74" t="s">
        <v>14189</v>
      </c>
    </row>
    <row r="8042" ht="14.25" customHeight="1">
      <c r="A8042" s="74" t="s">
        <v>12652</v>
      </c>
      <c r="B8042" s="74" t="s">
        <v>12653</v>
      </c>
      <c r="C8042" s="74" t="s">
        <v>3934</v>
      </c>
      <c r="D8042" s="74" t="s">
        <v>14189</v>
      </c>
    </row>
    <row r="8043" ht="14.25" customHeight="1">
      <c r="A8043" s="74" t="s">
        <v>3713</v>
      </c>
      <c r="B8043" s="74" t="s">
        <v>1853</v>
      </c>
      <c r="C8043" s="74" t="s">
        <v>3968</v>
      </c>
      <c r="D8043" s="74" t="s">
        <v>14189</v>
      </c>
    </row>
    <row r="8044" ht="14.25" customHeight="1">
      <c r="A8044" s="74" t="s">
        <v>13453</v>
      </c>
      <c r="B8044" s="74" t="s">
        <v>325</v>
      </c>
      <c r="C8044" s="74" t="s">
        <v>100</v>
      </c>
      <c r="D8044" s="74" t="s">
        <v>14189</v>
      </c>
    </row>
    <row r="8045" ht="14.25" customHeight="1">
      <c r="A8045" s="74" t="s">
        <v>13454</v>
      </c>
      <c r="B8045" s="74" t="s">
        <v>994</v>
      </c>
      <c r="C8045" s="74" t="s">
        <v>100</v>
      </c>
      <c r="D8045" s="74" t="s">
        <v>14189</v>
      </c>
    </row>
    <row r="8046" ht="14.25" customHeight="1">
      <c r="A8046" s="74" t="s">
        <v>13455</v>
      </c>
      <c r="B8046" s="74" t="s">
        <v>1857</v>
      </c>
      <c r="C8046" s="74" t="s">
        <v>100</v>
      </c>
      <c r="D8046" s="74" t="s">
        <v>14189</v>
      </c>
    </row>
    <row r="8047" ht="14.25" customHeight="1">
      <c r="A8047" s="74" t="s">
        <v>13456</v>
      </c>
      <c r="B8047" s="74" t="s">
        <v>1861</v>
      </c>
      <c r="C8047" s="74" t="s">
        <v>100</v>
      </c>
      <c r="D8047" s="74" t="s">
        <v>14189</v>
      </c>
    </row>
    <row r="8048" ht="14.25" customHeight="1">
      <c r="A8048" s="74" t="s">
        <v>12741</v>
      </c>
      <c r="B8048" s="74" t="s">
        <v>12742</v>
      </c>
      <c r="C8048" s="74" t="s">
        <v>100</v>
      </c>
      <c r="D8048" s="74" t="s">
        <v>14189</v>
      </c>
    </row>
    <row r="8049" ht="14.25" customHeight="1">
      <c r="A8049" s="74" t="s">
        <v>12788</v>
      </c>
      <c r="B8049" s="74" t="s">
        <v>13511</v>
      </c>
      <c r="C8049" s="74" t="s">
        <v>3934</v>
      </c>
      <c r="D8049" s="74" t="s">
        <v>14189</v>
      </c>
    </row>
    <row r="8050" ht="14.25" customHeight="1">
      <c r="A8050" s="74" t="s">
        <v>12789</v>
      </c>
      <c r="B8050" s="74" t="s">
        <v>1873</v>
      </c>
      <c r="C8050" s="74" t="s">
        <v>100</v>
      </c>
      <c r="D8050" s="74" t="s">
        <v>14189</v>
      </c>
    </row>
    <row r="8051" ht="14.25" customHeight="1">
      <c r="A8051" s="74" t="s">
        <v>12804</v>
      </c>
      <c r="B8051" s="74" t="s">
        <v>12805</v>
      </c>
      <c r="C8051" s="74" t="s">
        <v>100</v>
      </c>
      <c r="D8051" s="74" t="s">
        <v>14189</v>
      </c>
    </row>
    <row r="8052" ht="14.25" customHeight="1">
      <c r="A8052" s="74" t="s">
        <v>13457</v>
      </c>
      <c r="B8052" s="74" t="s">
        <v>505</v>
      </c>
      <c r="C8052" s="74" t="s">
        <v>50</v>
      </c>
      <c r="D8052" s="74" t="s">
        <v>14189</v>
      </c>
    </row>
    <row r="8053" ht="14.25" customHeight="1">
      <c r="A8053" s="74" t="s">
        <v>3726</v>
      </c>
      <c r="B8053" s="74" t="s">
        <v>1877</v>
      </c>
      <c r="C8053" s="74" t="s">
        <v>127</v>
      </c>
      <c r="D8053" s="74" t="s">
        <v>14189</v>
      </c>
    </row>
    <row r="8054" ht="14.25" customHeight="1">
      <c r="A8054" s="74" t="s">
        <v>12845</v>
      </c>
      <c r="B8054" s="74" t="s">
        <v>3589</v>
      </c>
      <c r="C8054" s="74" t="s">
        <v>127</v>
      </c>
      <c r="D8054" s="74" t="s">
        <v>14189</v>
      </c>
    </row>
    <row r="8055" ht="14.25" customHeight="1">
      <c r="A8055" s="74" t="s">
        <v>12858</v>
      </c>
      <c r="B8055" s="74" t="s">
        <v>3361</v>
      </c>
      <c r="C8055" s="74" t="s">
        <v>1026</v>
      </c>
      <c r="D8055" s="74" t="s">
        <v>14189</v>
      </c>
    </row>
    <row r="8056" ht="14.25" customHeight="1">
      <c r="A8056" s="74" t="s">
        <v>12861</v>
      </c>
      <c r="B8056" s="74" t="s">
        <v>3594</v>
      </c>
      <c r="C8056" s="74" t="s">
        <v>57</v>
      </c>
      <c r="D8056" s="74" t="s">
        <v>14189</v>
      </c>
    </row>
    <row r="8057" ht="14.25" customHeight="1">
      <c r="A8057" s="74" t="s">
        <v>13458</v>
      </c>
      <c r="B8057" s="74" t="s">
        <v>13459</v>
      </c>
      <c r="C8057" s="74" t="s">
        <v>57</v>
      </c>
      <c r="D8057" s="74" t="s">
        <v>14189</v>
      </c>
    </row>
    <row r="8058" ht="14.25" customHeight="1">
      <c r="A8058" s="74" t="s">
        <v>13460</v>
      </c>
      <c r="B8058" s="74" t="s">
        <v>1951</v>
      </c>
      <c r="C8058" s="74" t="s">
        <v>100</v>
      </c>
      <c r="D8058" s="74" t="s">
        <v>14189</v>
      </c>
    </row>
    <row r="8059" ht="14.25" customHeight="1">
      <c r="A8059" s="74" t="s">
        <v>12936</v>
      </c>
      <c r="B8059" s="74" t="s">
        <v>12937</v>
      </c>
      <c r="C8059" s="74" t="s">
        <v>71</v>
      </c>
      <c r="D8059" s="74" t="s">
        <v>14189</v>
      </c>
    </row>
    <row r="8060" ht="14.25" customHeight="1">
      <c r="A8060" s="74" t="s">
        <v>12938</v>
      </c>
      <c r="B8060" s="74" t="s">
        <v>12939</v>
      </c>
      <c r="C8060" s="74" t="s">
        <v>3934</v>
      </c>
      <c r="D8060" s="74" t="s">
        <v>14189</v>
      </c>
    </row>
    <row r="8061" ht="14.25" customHeight="1">
      <c r="A8061" s="74" t="s">
        <v>13462</v>
      </c>
      <c r="B8061" s="74" t="s">
        <v>1955</v>
      </c>
      <c r="C8061" s="74" t="s">
        <v>3968</v>
      </c>
      <c r="D8061" s="74" t="s">
        <v>14189</v>
      </c>
    </row>
    <row r="8062" ht="14.25" customHeight="1">
      <c r="A8062" s="74" t="s">
        <v>13463</v>
      </c>
      <c r="B8062" s="74" t="s">
        <v>13530</v>
      </c>
      <c r="C8062" s="74" t="s">
        <v>100</v>
      </c>
      <c r="D8062" s="74" t="s">
        <v>14189</v>
      </c>
    </row>
    <row r="8063" ht="14.25" customHeight="1">
      <c r="A8063" s="74" t="s">
        <v>3931</v>
      </c>
      <c r="B8063" s="74" t="s">
        <v>3933</v>
      </c>
      <c r="C8063" s="74" t="s">
        <v>3934</v>
      </c>
      <c r="D8063" s="74" t="s">
        <v>14202</v>
      </c>
    </row>
    <row r="8064" ht="14.25" customHeight="1">
      <c r="A8064" s="74" t="s">
        <v>13271</v>
      </c>
      <c r="B8064" s="74" t="s">
        <v>48</v>
      </c>
      <c r="C8064" s="74" t="s">
        <v>50</v>
      </c>
      <c r="D8064" s="74" t="s">
        <v>14202</v>
      </c>
    </row>
    <row r="8065" ht="14.25" customHeight="1">
      <c r="A8065" s="74" t="s">
        <v>13273</v>
      </c>
      <c r="B8065" s="74" t="s">
        <v>13274</v>
      </c>
      <c r="C8065" s="74" t="s">
        <v>57</v>
      </c>
      <c r="D8065" s="74" t="s">
        <v>14202</v>
      </c>
    </row>
    <row r="8066" ht="14.25" customHeight="1">
      <c r="A8066" s="74" t="s">
        <v>3953</v>
      </c>
      <c r="B8066" s="74" t="s">
        <v>3955</v>
      </c>
      <c r="C8066" s="74" t="s">
        <v>57</v>
      </c>
      <c r="D8066" s="74" t="s">
        <v>14202</v>
      </c>
    </row>
    <row r="8067" ht="14.25" customHeight="1">
      <c r="A8067" s="74" t="s">
        <v>3959</v>
      </c>
      <c r="B8067" s="74" t="s">
        <v>3961</v>
      </c>
      <c r="C8067" s="74" t="s">
        <v>3934</v>
      </c>
      <c r="D8067" s="74" t="s">
        <v>14202</v>
      </c>
    </row>
    <row r="8068" ht="14.25" customHeight="1">
      <c r="A8068" s="74" t="s">
        <v>3962</v>
      </c>
      <c r="B8068" s="74" t="s">
        <v>3963</v>
      </c>
      <c r="C8068" s="74" t="s">
        <v>127</v>
      </c>
      <c r="D8068" s="74" t="s">
        <v>14202</v>
      </c>
    </row>
    <row r="8069" ht="14.25" customHeight="1">
      <c r="A8069" s="74" t="s">
        <v>3966</v>
      </c>
      <c r="B8069" s="74" t="s">
        <v>3967</v>
      </c>
      <c r="C8069" s="74" t="s">
        <v>3968</v>
      </c>
      <c r="D8069" s="74" t="s">
        <v>14202</v>
      </c>
    </row>
    <row r="8070" ht="14.25" customHeight="1">
      <c r="A8070" s="74" t="s">
        <v>3976</v>
      </c>
      <c r="B8070" s="74" t="s">
        <v>3978</v>
      </c>
      <c r="C8070" s="74" t="s">
        <v>50</v>
      </c>
      <c r="D8070" s="74" t="s">
        <v>14202</v>
      </c>
    </row>
    <row r="8071" ht="14.25" customHeight="1">
      <c r="A8071" s="74" t="s">
        <v>3979</v>
      </c>
      <c r="B8071" s="74" t="s">
        <v>3980</v>
      </c>
      <c r="C8071" s="74" t="s">
        <v>3968</v>
      </c>
      <c r="D8071" s="74" t="s">
        <v>14202</v>
      </c>
    </row>
    <row r="8072" ht="14.25" customHeight="1">
      <c r="A8072" s="74" t="s">
        <v>4094</v>
      </c>
      <c r="B8072" s="74" t="s">
        <v>3141</v>
      </c>
      <c r="C8072" s="74" t="s">
        <v>71</v>
      </c>
      <c r="D8072" s="74" t="s">
        <v>14202</v>
      </c>
    </row>
    <row r="8073" ht="14.25" customHeight="1">
      <c r="A8073" s="74" t="s">
        <v>4096</v>
      </c>
      <c r="B8073" s="74" t="s">
        <v>4101</v>
      </c>
      <c r="C8073" s="74" t="s">
        <v>3934</v>
      </c>
      <c r="D8073" s="74" t="s">
        <v>14202</v>
      </c>
    </row>
    <row r="8074" ht="14.25" customHeight="1">
      <c r="A8074" s="74" t="s">
        <v>4121</v>
      </c>
      <c r="B8074" s="74" t="s">
        <v>4122</v>
      </c>
      <c r="C8074" s="74" t="s">
        <v>100</v>
      </c>
      <c r="D8074" s="74" t="s">
        <v>14202</v>
      </c>
    </row>
    <row r="8075" ht="14.25" customHeight="1">
      <c r="A8075" s="74" t="s">
        <v>4123</v>
      </c>
      <c r="B8075" s="74" t="s">
        <v>4124</v>
      </c>
      <c r="C8075" s="74" t="s">
        <v>3934</v>
      </c>
      <c r="D8075" s="74" t="s">
        <v>14202</v>
      </c>
    </row>
    <row r="8076" ht="14.25" customHeight="1">
      <c r="A8076" s="74" t="s">
        <v>4184</v>
      </c>
      <c r="B8076" s="74" t="s">
        <v>14203</v>
      </c>
      <c r="C8076" s="74" t="s">
        <v>3968</v>
      </c>
      <c r="D8076" s="74" t="s">
        <v>14202</v>
      </c>
    </row>
    <row r="8077" ht="14.25" customHeight="1">
      <c r="A8077" s="74" t="s">
        <v>13275</v>
      </c>
      <c r="B8077" s="74" t="s">
        <v>104</v>
      </c>
      <c r="C8077" s="74" t="s">
        <v>50</v>
      </c>
      <c r="D8077" s="74" t="s">
        <v>14202</v>
      </c>
    </row>
    <row r="8078" ht="14.25" customHeight="1">
      <c r="A8078" s="74" t="s">
        <v>13276</v>
      </c>
      <c r="B8078" s="74" t="s">
        <v>109</v>
      </c>
      <c r="C8078" s="74" t="s">
        <v>50</v>
      </c>
      <c r="D8078" s="74" t="s">
        <v>14202</v>
      </c>
    </row>
    <row r="8079" ht="14.25" customHeight="1">
      <c r="A8079" s="74" t="s">
        <v>4247</v>
      </c>
      <c r="B8079" s="74" t="s">
        <v>4248</v>
      </c>
      <c r="C8079" s="74" t="s">
        <v>100</v>
      </c>
      <c r="D8079" s="74" t="s">
        <v>14202</v>
      </c>
    </row>
    <row r="8080" ht="14.25" customHeight="1">
      <c r="A8080" s="74" t="s">
        <v>4249</v>
      </c>
      <c r="B8080" s="74" t="s">
        <v>4250</v>
      </c>
      <c r="C8080" s="74" t="s">
        <v>100</v>
      </c>
      <c r="D8080" s="74" t="s">
        <v>14202</v>
      </c>
    </row>
    <row r="8081" ht="14.25" customHeight="1">
      <c r="A8081" s="74" t="s">
        <v>4293</v>
      </c>
      <c r="B8081" s="74" t="s">
        <v>4294</v>
      </c>
      <c r="C8081" s="74" t="s">
        <v>3934</v>
      </c>
      <c r="D8081" s="74" t="s">
        <v>14202</v>
      </c>
    </row>
    <row r="8082" ht="14.25" customHeight="1">
      <c r="A8082" s="74" t="s">
        <v>4295</v>
      </c>
      <c r="B8082" s="74" t="s">
        <v>4296</v>
      </c>
      <c r="C8082" s="74" t="s">
        <v>3934</v>
      </c>
      <c r="D8082" s="74" t="s">
        <v>14202</v>
      </c>
    </row>
    <row r="8083" ht="14.25" customHeight="1">
      <c r="A8083" s="74" t="s">
        <v>4299</v>
      </c>
      <c r="B8083" s="74" t="s">
        <v>4300</v>
      </c>
      <c r="C8083" s="74" t="s">
        <v>100</v>
      </c>
      <c r="D8083" s="74" t="s">
        <v>14202</v>
      </c>
    </row>
    <row r="8084" ht="14.25" customHeight="1">
      <c r="A8084" s="74" t="s">
        <v>4301</v>
      </c>
      <c r="B8084" s="74" t="s">
        <v>4302</v>
      </c>
      <c r="C8084" s="74" t="s">
        <v>100</v>
      </c>
      <c r="D8084" s="74" t="s">
        <v>14202</v>
      </c>
    </row>
    <row r="8085" ht="14.25" customHeight="1">
      <c r="A8085" s="74" t="s">
        <v>4303</v>
      </c>
      <c r="B8085" s="74" t="s">
        <v>4304</v>
      </c>
      <c r="C8085" s="74" t="s">
        <v>100</v>
      </c>
      <c r="D8085" s="74" t="s">
        <v>14202</v>
      </c>
    </row>
    <row r="8086" ht="14.25" customHeight="1">
      <c r="A8086" s="74" t="s">
        <v>4305</v>
      </c>
      <c r="B8086" s="74" t="s">
        <v>4306</v>
      </c>
      <c r="C8086" s="74" t="s">
        <v>100</v>
      </c>
      <c r="D8086" s="74" t="s">
        <v>14202</v>
      </c>
    </row>
    <row r="8087" ht="14.25" customHeight="1">
      <c r="A8087" s="74" t="s">
        <v>4307</v>
      </c>
      <c r="B8087" s="74" t="s">
        <v>4308</v>
      </c>
      <c r="C8087" s="74" t="s">
        <v>127</v>
      </c>
      <c r="D8087" s="74" t="s">
        <v>14202</v>
      </c>
    </row>
    <row r="8088" ht="14.25" customHeight="1">
      <c r="A8088" s="74" t="s">
        <v>4309</v>
      </c>
      <c r="B8088" s="74" t="s">
        <v>4310</v>
      </c>
      <c r="C8088" s="74" t="s">
        <v>127</v>
      </c>
      <c r="D8088" s="74" t="s">
        <v>14202</v>
      </c>
    </row>
    <row r="8089" ht="14.25" customHeight="1">
      <c r="A8089" s="74" t="s">
        <v>4311</v>
      </c>
      <c r="B8089" s="74" t="s">
        <v>4312</v>
      </c>
      <c r="C8089" s="74" t="s">
        <v>127</v>
      </c>
      <c r="D8089" s="74" t="s">
        <v>14202</v>
      </c>
    </row>
    <row r="8090" ht="14.25" customHeight="1">
      <c r="A8090" s="74" t="s">
        <v>4313</v>
      </c>
      <c r="B8090" s="74" t="s">
        <v>4314</v>
      </c>
      <c r="C8090" s="74" t="s">
        <v>127</v>
      </c>
      <c r="D8090" s="74" t="s">
        <v>14202</v>
      </c>
    </row>
    <row r="8091" ht="14.25" customHeight="1">
      <c r="A8091" s="74" t="s">
        <v>13277</v>
      </c>
      <c r="B8091" s="74" t="s">
        <v>13278</v>
      </c>
      <c r="C8091" s="74" t="s">
        <v>3934</v>
      </c>
      <c r="D8091" s="74" t="s">
        <v>14202</v>
      </c>
    </row>
    <row r="8092" ht="14.25" customHeight="1">
      <c r="A8092" s="74" t="s">
        <v>13279</v>
      </c>
      <c r="B8092" s="74" t="s">
        <v>125</v>
      </c>
      <c r="C8092" s="74" t="s">
        <v>127</v>
      </c>
      <c r="D8092" s="74" t="s">
        <v>14202</v>
      </c>
    </row>
    <row r="8093" ht="14.25" customHeight="1">
      <c r="A8093" s="74" t="s">
        <v>13280</v>
      </c>
      <c r="B8093" s="74" t="s">
        <v>138</v>
      </c>
      <c r="C8093" s="74" t="s">
        <v>50</v>
      </c>
      <c r="D8093" s="74" t="s">
        <v>14202</v>
      </c>
    </row>
    <row r="8094" ht="14.25" customHeight="1">
      <c r="A8094" s="74" t="s">
        <v>13281</v>
      </c>
      <c r="B8094" s="74" t="s">
        <v>143</v>
      </c>
      <c r="C8094" s="74" t="s">
        <v>100</v>
      </c>
      <c r="D8094" s="74" t="s">
        <v>14202</v>
      </c>
    </row>
    <row r="8095" ht="14.25" customHeight="1">
      <c r="A8095" s="74" t="s">
        <v>13282</v>
      </c>
      <c r="B8095" s="74" t="s">
        <v>147</v>
      </c>
      <c r="C8095" s="74" t="s">
        <v>127</v>
      </c>
      <c r="D8095" s="74" t="s">
        <v>14202</v>
      </c>
    </row>
    <row r="8096" ht="14.25" customHeight="1">
      <c r="A8096" s="74" t="s">
        <v>13283</v>
      </c>
      <c r="B8096" s="74" t="s">
        <v>156</v>
      </c>
      <c r="C8096" s="74" t="s">
        <v>50</v>
      </c>
      <c r="D8096" s="74" t="s">
        <v>14202</v>
      </c>
    </row>
    <row r="8097" ht="14.25" customHeight="1">
      <c r="A8097" s="74" t="s">
        <v>13284</v>
      </c>
      <c r="B8097" s="74" t="s">
        <v>160</v>
      </c>
      <c r="C8097" s="74" t="s">
        <v>50</v>
      </c>
      <c r="D8097" s="74" t="s">
        <v>14202</v>
      </c>
    </row>
    <row r="8098" ht="14.25" customHeight="1">
      <c r="A8098" s="74" t="s">
        <v>13285</v>
      </c>
      <c r="B8098" s="74" t="s">
        <v>164</v>
      </c>
      <c r="C8098" s="74" t="s">
        <v>3968</v>
      </c>
      <c r="D8098" s="74" t="s">
        <v>14202</v>
      </c>
    </row>
    <row r="8099" ht="14.25" customHeight="1">
      <c r="A8099" s="74" t="s">
        <v>13286</v>
      </c>
      <c r="B8099" s="74" t="s">
        <v>174</v>
      </c>
      <c r="C8099" s="74" t="s">
        <v>100</v>
      </c>
      <c r="D8099" s="74" t="s">
        <v>14202</v>
      </c>
    </row>
    <row r="8100" ht="14.25" customHeight="1">
      <c r="A8100" s="74" t="s">
        <v>13287</v>
      </c>
      <c r="B8100" s="74" t="s">
        <v>178</v>
      </c>
      <c r="C8100" s="74" t="s">
        <v>50</v>
      </c>
      <c r="D8100" s="74" t="s">
        <v>14202</v>
      </c>
    </row>
    <row r="8101" ht="14.25" customHeight="1">
      <c r="A8101" s="74" t="s">
        <v>4549</v>
      </c>
      <c r="B8101" s="74" t="s">
        <v>182</v>
      </c>
      <c r="C8101" s="74" t="s">
        <v>100</v>
      </c>
      <c r="D8101" s="74" t="s">
        <v>14202</v>
      </c>
    </row>
    <row r="8102" ht="14.25" customHeight="1">
      <c r="A8102" s="74" t="s">
        <v>4580</v>
      </c>
      <c r="B8102" s="74" t="s">
        <v>14204</v>
      </c>
      <c r="C8102" s="74" t="s">
        <v>3934</v>
      </c>
      <c r="D8102" s="74" t="s">
        <v>14202</v>
      </c>
    </row>
    <row r="8103" ht="14.25" customHeight="1">
      <c r="A8103" s="74" t="s">
        <v>13288</v>
      </c>
      <c r="B8103" s="74" t="s">
        <v>13289</v>
      </c>
      <c r="C8103" s="74" t="s">
        <v>3934</v>
      </c>
      <c r="D8103" s="74" t="s">
        <v>14202</v>
      </c>
    </row>
    <row r="8104" ht="14.25" customHeight="1">
      <c r="A8104" s="74" t="s">
        <v>4608</v>
      </c>
      <c r="B8104" s="74" t="s">
        <v>4609</v>
      </c>
      <c r="C8104" s="74" t="s">
        <v>3934</v>
      </c>
      <c r="D8104" s="74" t="s">
        <v>14202</v>
      </c>
    </row>
    <row r="8105" ht="14.25" customHeight="1">
      <c r="A8105" s="74" t="s">
        <v>13290</v>
      </c>
      <c r="B8105" s="74" t="s">
        <v>13291</v>
      </c>
      <c r="C8105" s="74" t="s">
        <v>3934</v>
      </c>
      <c r="D8105" s="74" t="s">
        <v>14202</v>
      </c>
    </row>
    <row r="8106" ht="14.25" customHeight="1">
      <c r="A8106" s="74" t="s">
        <v>4697</v>
      </c>
      <c r="B8106" s="74" t="s">
        <v>4698</v>
      </c>
      <c r="C8106" s="74" t="s">
        <v>3934</v>
      </c>
      <c r="D8106" s="74" t="s">
        <v>14202</v>
      </c>
    </row>
    <row r="8107" ht="14.25" customHeight="1">
      <c r="A8107" s="74" t="s">
        <v>13294</v>
      </c>
      <c r="B8107" s="74" t="s">
        <v>13295</v>
      </c>
      <c r="C8107" s="74" t="s">
        <v>50</v>
      </c>
      <c r="D8107" s="74" t="s">
        <v>14202</v>
      </c>
    </row>
    <row r="8108" ht="14.25" customHeight="1">
      <c r="A8108" s="74" t="s">
        <v>4769</v>
      </c>
      <c r="B8108" s="74" t="s">
        <v>4774</v>
      </c>
      <c r="C8108" s="74" t="s">
        <v>71</v>
      </c>
      <c r="D8108" s="74" t="s">
        <v>14202</v>
      </c>
    </row>
    <row r="8109" ht="14.25" customHeight="1">
      <c r="A8109" s="74" t="s">
        <v>4777</v>
      </c>
      <c r="B8109" s="74" t="s">
        <v>14205</v>
      </c>
      <c r="C8109" s="74" t="s">
        <v>3934</v>
      </c>
      <c r="D8109" s="74" t="s">
        <v>14202</v>
      </c>
    </row>
    <row r="8110" ht="14.25" customHeight="1">
      <c r="A8110" s="74" t="s">
        <v>4785</v>
      </c>
      <c r="B8110" s="74" t="s">
        <v>4786</v>
      </c>
      <c r="C8110" s="74" t="s">
        <v>3968</v>
      </c>
      <c r="D8110" s="74" t="s">
        <v>14202</v>
      </c>
    </row>
    <row r="8111" ht="14.25" customHeight="1">
      <c r="A8111" s="74" t="s">
        <v>13296</v>
      </c>
      <c r="B8111" s="74" t="s">
        <v>206</v>
      </c>
      <c r="C8111" s="74" t="s">
        <v>100</v>
      </c>
      <c r="D8111" s="74" t="s">
        <v>14202</v>
      </c>
    </row>
    <row r="8112" ht="14.25" customHeight="1">
      <c r="A8112" s="74" t="s">
        <v>4871</v>
      </c>
      <c r="B8112" s="74" t="s">
        <v>4872</v>
      </c>
      <c r="C8112" s="74" t="s">
        <v>3934</v>
      </c>
      <c r="D8112" s="74" t="s">
        <v>14202</v>
      </c>
    </row>
    <row r="8113" ht="14.25" customHeight="1">
      <c r="A8113" s="74" t="s">
        <v>13297</v>
      </c>
      <c r="B8113" s="74" t="s">
        <v>2083</v>
      </c>
      <c r="C8113" s="74" t="s">
        <v>57</v>
      </c>
      <c r="D8113" s="74" t="s">
        <v>14202</v>
      </c>
    </row>
    <row r="8114" ht="14.25" customHeight="1">
      <c r="A8114" s="74" t="s">
        <v>13298</v>
      </c>
      <c r="B8114" s="74" t="s">
        <v>13299</v>
      </c>
      <c r="C8114" s="74" t="s">
        <v>923</v>
      </c>
      <c r="D8114" s="74" t="s">
        <v>14202</v>
      </c>
    </row>
    <row r="8115" ht="14.25" customHeight="1">
      <c r="A8115" s="74" t="s">
        <v>13300</v>
      </c>
      <c r="B8115" s="74" t="s">
        <v>13301</v>
      </c>
      <c r="C8115" s="74" t="s">
        <v>3968</v>
      </c>
      <c r="D8115" s="74" t="s">
        <v>14202</v>
      </c>
    </row>
    <row r="8116" ht="14.25" customHeight="1">
      <c r="A8116" s="74" t="s">
        <v>13302</v>
      </c>
      <c r="B8116" s="74" t="s">
        <v>13303</v>
      </c>
      <c r="C8116" s="74" t="s">
        <v>66</v>
      </c>
      <c r="D8116" s="74" t="s">
        <v>14202</v>
      </c>
    </row>
    <row r="8117" ht="14.25" customHeight="1">
      <c r="A8117" s="74" t="s">
        <v>4910</v>
      </c>
      <c r="B8117" s="74" t="s">
        <v>4911</v>
      </c>
      <c r="C8117" s="74" t="s">
        <v>3968</v>
      </c>
      <c r="D8117" s="74" t="s">
        <v>14202</v>
      </c>
    </row>
    <row r="8118" ht="14.25" customHeight="1">
      <c r="A8118" s="74" t="s">
        <v>13304</v>
      </c>
      <c r="B8118" s="74" t="s">
        <v>219</v>
      </c>
      <c r="C8118" s="74" t="s">
        <v>100</v>
      </c>
      <c r="D8118" s="74" t="s">
        <v>14202</v>
      </c>
    </row>
    <row r="8119" ht="14.25" customHeight="1">
      <c r="A8119" s="74" t="s">
        <v>13305</v>
      </c>
      <c r="B8119" s="74" t="s">
        <v>13513</v>
      </c>
      <c r="C8119" s="74" t="s">
        <v>3968</v>
      </c>
      <c r="D8119" s="74" t="s">
        <v>14202</v>
      </c>
    </row>
    <row r="8120" ht="14.25" customHeight="1">
      <c r="A8120" s="74" t="s">
        <v>5024</v>
      </c>
      <c r="B8120" s="74" t="s">
        <v>256</v>
      </c>
      <c r="C8120" s="74" t="s">
        <v>3968</v>
      </c>
      <c r="D8120" s="74" t="s">
        <v>14202</v>
      </c>
    </row>
    <row r="8121" ht="14.25" customHeight="1">
      <c r="A8121" s="74" t="s">
        <v>5034</v>
      </c>
      <c r="B8121" s="74" t="s">
        <v>14206</v>
      </c>
      <c r="C8121" s="74" t="s">
        <v>71</v>
      </c>
      <c r="D8121" s="74" t="s">
        <v>14202</v>
      </c>
    </row>
    <row r="8122" ht="14.25" customHeight="1">
      <c r="A8122" s="74" t="s">
        <v>5109</v>
      </c>
      <c r="B8122" s="74" t="s">
        <v>5110</v>
      </c>
      <c r="C8122" s="74" t="s">
        <v>71</v>
      </c>
      <c r="D8122" s="74" t="s">
        <v>14202</v>
      </c>
    </row>
    <row r="8123" ht="14.25" customHeight="1">
      <c r="A8123" s="74" t="s">
        <v>5113</v>
      </c>
      <c r="B8123" s="74" t="s">
        <v>5114</v>
      </c>
      <c r="C8123" s="74" t="s">
        <v>3934</v>
      </c>
      <c r="D8123" s="74" t="s">
        <v>14202</v>
      </c>
    </row>
    <row r="8124" ht="14.25" customHeight="1">
      <c r="A8124" s="74" t="s">
        <v>13307</v>
      </c>
      <c r="B8124" s="74" t="s">
        <v>310</v>
      </c>
      <c r="C8124" s="74" t="s">
        <v>100</v>
      </c>
      <c r="D8124" s="74" t="s">
        <v>14202</v>
      </c>
    </row>
    <row r="8125" ht="14.25" customHeight="1">
      <c r="A8125" s="74" t="s">
        <v>5150</v>
      </c>
      <c r="B8125" s="74" t="s">
        <v>5151</v>
      </c>
      <c r="C8125" s="74" t="s">
        <v>3934</v>
      </c>
      <c r="D8125" s="74" t="s">
        <v>14202</v>
      </c>
    </row>
    <row r="8126" ht="14.25" customHeight="1">
      <c r="A8126" s="74" t="s">
        <v>5154</v>
      </c>
      <c r="B8126" s="74" t="s">
        <v>5155</v>
      </c>
      <c r="C8126" s="74" t="s">
        <v>71</v>
      </c>
      <c r="D8126" s="74" t="s">
        <v>14202</v>
      </c>
    </row>
    <row r="8127" ht="14.25" customHeight="1">
      <c r="A8127" s="74" t="s">
        <v>5244</v>
      </c>
      <c r="B8127" s="74" t="s">
        <v>5245</v>
      </c>
      <c r="C8127" s="74" t="s">
        <v>3934</v>
      </c>
      <c r="D8127" s="74" t="s">
        <v>14202</v>
      </c>
    </row>
    <row r="8128" ht="14.25" customHeight="1">
      <c r="A8128" s="74" t="s">
        <v>5260</v>
      </c>
      <c r="B8128" s="74" t="s">
        <v>5261</v>
      </c>
      <c r="C8128" s="74" t="s">
        <v>3934</v>
      </c>
      <c r="D8128" s="74" t="s">
        <v>14202</v>
      </c>
    </row>
    <row r="8129" ht="14.25" customHeight="1">
      <c r="A8129" s="74" t="s">
        <v>5275</v>
      </c>
      <c r="B8129" s="74" t="s">
        <v>5276</v>
      </c>
      <c r="C8129" s="74" t="s">
        <v>57</v>
      </c>
      <c r="D8129" s="74" t="s">
        <v>14202</v>
      </c>
    </row>
    <row r="8130" ht="14.25" customHeight="1">
      <c r="A8130" s="74" t="s">
        <v>13308</v>
      </c>
      <c r="B8130" s="74" t="s">
        <v>14207</v>
      </c>
      <c r="C8130" s="74" t="s">
        <v>3934</v>
      </c>
      <c r="D8130" s="74" t="s">
        <v>14202</v>
      </c>
    </row>
    <row r="8131" ht="14.25" customHeight="1">
      <c r="A8131" s="74" t="s">
        <v>13309</v>
      </c>
      <c r="B8131" s="74" t="s">
        <v>13467</v>
      </c>
      <c r="C8131" s="74" t="s">
        <v>3968</v>
      </c>
      <c r="D8131" s="74" t="s">
        <v>14202</v>
      </c>
    </row>
    <row r="8132" ht="14.25" customHeight="1">
      <c r="A8132" s="74" t="s">
        <v>5412</v>
      </c>
      <c r="B8132" s="74" t="s">
        <v>14208</v>
      </c>
      <c r="C8132" s="74" t="s">
        <v>127</v>
      </c>
      <c r="D8132" s="74" t="s">
        <v>14202</v>
      </c>
    </row>
    <row r="8133" ht="14.25" customHeight="1">
      <c r="A8133" s="74" t="s">
        <v>5421</v>
      </c>
      <c r="B8133" s="74" t="s">
        <v>5422</v>
      </c>
      <c r="C8133" s="74" t="s">
        <v>127</v>
      </c>
      <c r="D8133" s="74" t="s">
        <v>14202</v>
      </c>
    </row>
    <row r="8134" ht="14.25" customHeight="1">
      <c r="A8134" s="74" t="s">
        <v>5423</v>
      </c>
      <c r="B8134" s="74" t="s">
        <v>5424</v>
      </c>
      <c r="C8134" s="74" t="s">
        <v>127</v>
      </c>
      <c r="D8134" s="74" t="s">
        <v>14202</v>
      </c>
    </row>
    <row r="8135" ht="14.25" customHeight="1">
      <c r="A8135" s="74" t="s">
        <v>13311</v>
      </c>
      <c r="B8135" s="74" t="s">
        <v>13468</v>
      </c>
      <c r="C8135" s="74" t="s">
        <v>3968</v>
      </c>
      <c r="D8135" s="74" t="s">
        <v>14202</v>
      </c>
    </row>
    <row r="8136" ht="14.25" customHeight="1">
      <c r="A8136" s="74" t="s">
        <v>13312</v>
      </c>
      <c r="B8136" s="74" t="s">
        <v>13313</v>
      </c>
      <c r="C8136" s="74" t="s">
        <v>66</v>
      </c>
      <c r="D8136" s="74" t="s">
        <v>14202</v>
      </c>
    </row>
    <row r="8137" ht="14.25" customHeight="1">
      <c r="A8137" s="74" t="s">
        <v>13314</v>
      </c>
      <c r="B8137" s="74" t="s">
        <v>387</v>
      </c>
      <c r="C8137" s="74" t="s">
        <v>100</v>
      </c>
      <c r="D8137" s="74" t="s">
        <v>14202</v>
      </c>
    </row>
    <row r="8138" ht="14.25" customHeight="1">
      <c r="A8138" s="74" t="s">
        <v>5493</v>
      </c>
      <c r="B8138" s="74" t="s">
        <v>14079</v>
      </c>
      <c r="C8138" s="74" t="s">
        <v>100</v>
      </c>
      <c r="D8138" s="74" t="s">
        <v>14202</v>
      </c>
    </row>
    <row r="8139" ht="14.25" customHeight="1">
      <c r="A8139" s="74" t="s">
        <v>13315</v>
      </c>
      <c r="B8139" s="74" t="s">
        <v>423</v>
      </c>
      <c r="C8139" s="74" t="s">
        <v>3968</v>
      </c>
      <c r="D8139" s="74" t="s">
        <v>14202</v>
      </c>
    </row>
    <row r="8140" ht="14.25" customHeight="1">
      <c r="A8140" s="74" t="s">
        <v>3695</v>
      </c>
      <c r="B8140" s="74" t="s">
        <v>13470</v>
      </c>
      <c r="C8140" s="74" t="s">
        <v>57</v>
      </c>
      <c r="D8140" s="74" t="s">
        <v>14202</v>
      </c>
    </row>
    <row r="8141" ht="14.25" customHeight="1">
      <c r="A8141" s="74" t="s">
        <v>5639</v>
      </c>
      <c r="B8141" s="74" t="s">
        <v>444</v>
      </c>
      <c r="C8141" s="74" t="s">
        <v>100</v>
      </c>
      <c r="D8141" s="74" t="s">
        <v>14202</v>
      </c>
    </row>
    <row r="8142" ht="14.25" customHeight="1">
      <c r="A8142" s="74" t="s">
        <v>5650</v>
      </c>
      <c r="B8142" s="74" t="s">
        <v>14209</v>
      </c>
      <c r="C8142" s="74" t="s">
        <v>3934</v>
      </c>
      <c r="D8142" s="74" t="s">
        <v>14202</v>
      </c>
    </row>
    <row r="8143" ht="14.25" customHeight="1">
      <c r="A8143" s="74" t="s">
        <v>5733</v>
      </c>
      <c r="B8143" s="74" t="s">
        <v>5045</v>
      </c>
      <c r="C8143" s="74" t="s">
        <v>100</v>
      </c>
      <c r="D8143" s="74" t="s">
        <v>14202</v>
      </c>
    </row>
    <row r="8144" ht="14.25" customHeight="1">
      <c r="A8144" s="74" t="s">
        <v>5801</v>
      </c>
      <c r="B8144" s="74" t="s">
        <v>5802</v>
      </c>
      <c r="C8144" s="74" t="s">
        <v>71</v>
      </c>
      <c r="D8144" s="74" t="s">
        <v>14202</v>
      </c>
    </row>
    <row r="8145" ht="14.25" customHeight="1">
      <c r="A8145" s="74" t="s">
        <v>6047</v>
      </c>
      <c r="B8145" s="74" t="s">
        <v>6048</v>
      </c>
      <c r="C8145" s="74" t="s">
        <v>100</v>
      </c>
      <c r="D8145" s="74" t="s">
        <v>14202</v>
      </c>
    </row>
    <row r="8146" ht="14.25" customHeight="1">
      <c r="A8146" s="74" t="s">
        <v>6049</v>
      </c>
      <c r="B8146" s="74" t="s">
        <v>6050</v>
      </c>
      <c r="C8146" s="74" t="s">
        <v>100</v>
      </c>
      <c r="D8146" s="74" t="s">
        <v>14202</v>
      </c>
    </row>
    <row r="8147" ht="14.25" customHeight="1">
      <c r="A8147" s="74" t="s">
        <v>6051</v>
      </c>
      <c r="B8147" s="74" t="s">
        <v>6052</v>
      </c>
      <c r="C8147" s="74" t="s">
        <v>3934</v>
      </c>
      <c r="D8147" s="74" t="s">
        <v>14202</v>
      </c>
    </row>
    <row r="8148" ht="14.25" customHeight="1">
      <c r="A8148" s="74" t="s">
        <v>6057</v>
      </c>
      <c r="B8148" s="74" t="s">
        <v>6058</v>
      </c>
      <c r="C8148" s="74" t="s">
        <v>100</v>
      </c>
      <c r="D8148" s="74" t="s">
        <v>14202</v>
      </c>
    </row>
    <row r="8149" ht="14.25" customHeight="1">
      <c r="A8149" s="74" t="s">
        <v>6089</v>
      </c>
      <c r="B8149" s="74" t="s">
        <v>6090</v>
      </c>
      <c r="C8149" s="74" t="s">
        <v>127</v>
      </c>
      <c r="D8149" s="74" t="s">
        <v>14202</v>
      </c>
    </row>
    <row r="8150" ht="14.25" customHeight="1">
      <c r="A8150" s="74" t="s">
        <v>6143</v>
      </c>
      <c r="B8150" s="74" t="s">
        <v>6144</v>
      </c>
      <c r="C8150" s="74" t="s">
        <v>57</v>
      </c>
      <c r="D8150" s="74" t="s">
        <v>14202</v>
      </c>
    </row>
    <row r="8151" ht="14.25" customHeight="1">
      <c r="A8151" s="74" t="s">
        <v>6151</v>
      </c>
      <c r="B8151" s="74" t="s">
        <v>6152</v>
      </c>
      <c r="C8151" s="74" t="s">
        <v>1026</v>
      </c>
      <c r="D8151" s="74" t="s">
        <v>14202</v>
      </c>
    </row>
    <row r="8152" ht="14.25" customHeight="1">
      <c r="A8152" s="74" t="s">
        <v>6161</v>
      </c>
      <c r="B8152" s="74" t="s">
        <v>6162</v>
      </c>
      <c r="C8152" s="74" t="s">
        <v>3934</v>
      </c>
      <c r="D8152" s="74" t="s">
        <v>14202</v>
      </c>
    </row>
    <row r="8153" ht="14.25" customHeight="1">
      <c r="A8153" s="74" t="s">
        <v>6188</v>
      </c>
      <c r="B8153" s="74" t="s">
        <v>14210</v>
      </c>
      <c r="C8153" s="74" t="s">
        <v>127</v>
      </c>
      <c r="D8153" s="74" t="s">
        <v>14202</v>
      </c>
    </row>
    <row r="8154" ht="14.25" customHeight="1">
      <c r="A8154" s="74" t="s">
        <v>13316</v>
      </c>
      <c r="B8154" s="74" t="s">
        <v>13317</v>
      </c>
      <c r="C8154" s="74" t="s">
        <v>57</v>
      </c>
      <c r="D8154" s="74" t="s">
        <v>14202</v>
      </c>
    </row>
    <row r="8155" ht="14.25" customHeight="1">
      <c r="A8155" s="74" t="s">
        <v>6246</v>
      </c>
      <c r="B8155" s="74" t="s">
        <v>6247</v>
      </c>
      <c r="C8155" s="74" t="s">
        <v>100</v>
      </c>
      <c r="D8155" s="74" t="s">
        <v>14202</v>
      </c>
    </row>
    <row r="8156" ht="14.25" customHeight="1">
      <c r="A8156" s="74" t="s">
        <v>6250</v>
      </c>
      <c r="B8156" s="74" t="s">
        <v>6251</v>
      </c>
      <c r="C8156" s="74" t="s">
        <v>100</v>
      </c>
      <c r="D8156" s="74" t="s">
        <v>14202</v>
      </c>
    </row>
    <row r="8157" ht="14.25" customHeight="1">
      <c r="A8157" s="74" t="s">
        <v>13318</v>
      </c>
      <c r="B8157" s="74" t="s">
        <v>473</v>
      </c>
      <c r="C8157" s="74" t="s">
        <v>100</v>
      </c>
      <c r="D8157" s="74" t="s">
        <v>14202</v>
      </c>
    </row>
    <row r="8158" ht="14.25" customHeight="1">
      <c r="A8158" s="74" t="s">
        <v>6294</v>
      </c>
      <c r="B8158" s="74" t="s">
        <v>2820</v>
      </c>
      <c r="C8158" s="74" t="s">
        <v>1026</v>
      </c>
      <c r="D8158" s="74" t="s">
        <v>14202</v>
      </c>
    </row>
    <row r="8159" ht="14.25" customHeight="1">
      <c r="A8159" s="74" t="s">
        <v>6296</v>
      </c>
      <c r="B8159" s="74" t="s">
        <v>2822</v>
      </c>
      <c r="C8159" s="74" t="s">
        <v>57</v>
      </c>
      <c r="D8159" s="74" t="s">
        <v>14202</v>
      </c>
    </row>
    <row r="8160" ht="14.25" customHeight="1">
      <c r="A8160" s="74" t="s">
        <v>6339</v>
      </c>
      <c r="B8160" s="74" t="s">
        <v>6340</v>
      </c>
      <c r="C8160" s="74" t="s">
        <v>127</v>
      </c>
      <c r="D8160" s="74" t="s">
        <v>14202</v>
      </c>
    </row>
    <row r="8161" ht="14.25" customHeight="1">
      <c r="A8161" s="74" t="s">
        <v>6407</v>
      </c>
      <c r="B8161" s="74" t="s">
        <v>6408</v>
      </c>
      <c r="C8161" s="74" t="s">
        <v>3934</v>
      </c>
      <c r="D8161" s="74" t="s">
        <v>14202</v>
      </c>
    </row>
    <row r="8162" ht="14.25" customHeight="1">
      <c r="A8162" s="74" t="s">
        <v>6469</v>
      </c>
      <c r="B8162" s="74" t="s">
        <v>6470</v>
      </c>
      <c r="C8162" s="74" t="s">
        <v>100</v>
      </c>
      <c r="D8162" s="74" t="s">
        <v>14202</v>
      </c>
    </row>
    <row r="8163" ht="14.25" customHeight="1">
      <c r="A8163" s="74" t="s">
        <v>6471</v>
      </c>
      <c r="B8163" s="74" t="s">
        <v>6472</v>
      </c>
      <c r="C8163" s="74" t="s">
        <v>3934</v>
      </c>
      <c r="D8163" s="74" t="s">
        <v>14202</v>
      </c>
    </row>
    <row r="8164" ht="14.25" customHeight="1">
      <c r="A8164" s="74" t="s">
        <v>6508</v>
      </c>
      <c r="B8164" s="74" t="s">
        <v>6509</v>
      </c>
      <c r="C8164" s="74" t="s">
        <v>100</v>
      </c>
      <c r="D8164" s="74" t="s">
        <v>14202</v>
      </c>
    </row>
    <row r="8165" ht="14.25" customHeight="1">
      <c r="A8165" s="74" t="s">
        <v>6510</v>
      </c>
      <c r="B8165" s="74" t="s">
        <v>6511</v>
      </c>
      <c r="C8165" s="74" t="s">
        <v>100</v>
      </c>
      <c r="D8165" s="74" t="s">
        <v>14202</v>
      </c>
    </row>
    <row r="8166" ht="14.25" customHeight="1">
      <c r="A8166" s="74" t="s">
        <v>6512</v>
      </c>
      <c r="B8166" s="74" t="s">
        <v>6513</v>
      </c>
      <c r="C8166" s="74" t="s">
        <v>3934</v>
      </c>
      <c r="D8166" s="74" t="s">
        <v>14202</v>
      </c>
    </row>
    <row r="8167" ht="14.25" customHeight="1">
      <c r="A8167" s="74" t="s">
        <v>6520</v>
      </c>
      <c r="B8167" s="74" t="s">
        <v>6521</v>
      </c>
      <c r="C8167" s="74" t="s">
        <v>57</v>
      </c>
      <c r="D8167" s="74" t="s">
        <v>14202</v>
      </c>
    </row>
    <row r="8168" ht="14.25" customHeight="1">
      <c r="A8168" s="74" t="s">
        <v>3696</v>
      </c>
      <c r="B8168" s="74" t="s">
        <v>515</v>
      </c>
      <c r="C8168" s="74" t="s">
        <v>3968</v>
      </c>
      <c r="D8168" s="74" t="s">
        <v>14202</v>
      </c>
    </row>
    <row r="8169" ht="14.25" customHeight="1">
      <c r="A8169" s="74" t="s">
        <v>13320</v>
      </c>
      <c r="B8169" s="74" t="s">
        <v>14082</v>
      </c>
      <c r="C8169" s="74" t="s">
        <v>57</v>
      </c>
      <c r="D8169" s="74" t="s">
        <v>14202</v>
      </c>
    </row>
    <row r="8170" ht="14.25" customHeight="1">
      <c r="A8170" s="74" t="s">
        <v>6561</v>
      </c>
      <c r="B8170" s="74" t="s">
        <v>6562</v>
      </c>
      <c r="C8170" s="74" t="s">
        <v>6563</v>
      </c>
      <c r="D8170" s="74" t="s">
        <v>14202</v>
      </c>
    </row>
    <row r="8171" ht="14.25" customHeight="1">
      <c r="A8171" s="74" t="s">
        <v>6564</v>
      </c>
      <c r="B8171" s="74" t="s">
        <v>6565</v>
      </c>
      <c r="C8171" s="74" t="s">
        <v>3968</v>
      </c>
      <c r="D8171" s="74" t="s">
        <v>14202</v>
      </c>
    </row>
    <row r="8172" ht="14.25" customHeight="1">
      <c r="A8172" s="74" t="s">
        <v>6582</v>
      </c>
      <c r="B8172" s="74" t="s">
        <v>13925</v>
      </c>
      <c r="C8172" s="74" t="s">
        <v>71</v>
      </c>
      <c r="D8172" s="74" t="s">
        <v>14202</v>
      </c>
    </row>
    <row r="8173" ht="14.25" customHeight="1">
      <c r="A8173" s="74" t="s">
        <v>6586</v>
      </c>
      <c r="B8173" s="74" t="s">
        <v>10469</v>
      </c>
      <c r="C8173" s="74" t="s">
        <v>3934</v>
      </c>
      <c r="D8173" s="74" t="s">
        <v>14202</v>
      </c>
    </row>
    <row r="8174" ht="14.25" customHeight="1">
      <c r="A8174" s="74" t="s">
        <v>6594</v>
      </c>
      <c r="B8174" s="74" t="s">
        <v>13516</v>
      </c>
      <c r="C8174" s="74" t="s">
        <v>3934</v>
      </c>
      <c r="D8174" s="74" t="s">
        <v>14202</v>
      </c>
    </row>
    <row r="8175" ht="14.25" customHeight="1">
      <c r="A8175" s="74" t="s">
        <v>6598</v>
      </c>
      <c r="B8175" s="74" t="s">
        <v>6599</v>
      </c>
      <c r="C8175" s="74" t="s">
        <v>127</v>
      </c>
      <c r="D8175" s="74" t="s">
        <v>14202</v>
      </c>
    </row>
    <row r="8176" ht="14.25" customHeight="1">
      <c r="A8176" s="74" t="s">
        <v>13322</v>
      </c>
      <c r="B8176" s="74" t="s">
        <v>13323</v>
      </c>
      <c r="C8176" s="74" t="s">
        <v>127</v>
      </c>
      <c r="D8176" s="74" t="s">
        <v>14202</v>
      </c>
    </row>
    <row r="8177" ht="14.25" customHeight="1">
      <c r="A8177" s="74" t="s">
        <v>13324</v>
      </c>
      <c r="B8177" s="74" t="s">
        <v>13471</v>
      </c>
      <c r="C8177" s="74" t="s">
        <v>127</v>
      </c>
      <c r="D8177" s="74" t="s">
        <v>14202</v>
      </c>
    </row>
    <row r="8178" ht="14.25" customHeight="1">
      <c r="A8178" s="74" t="s">
        <v>13325</v>
      </c>
      <c r="B8178" s="74" t="s">
        <v>13472</v>
      </c>
      <c r="C8178" s="74" t="s">
        <v>127</v>
      </c>
      <c r="D8178" s="74" t="s">
        <v>14202</v>
      </c>
    </row>
    <row r="8179" ht="14.25" customHeight="1">
      <c r="A8179" s="74" t="s">
        <v>6638</v>
      </c>
      <c r="B8179" s="74" t="s">
        <v>6639</v>
      </c>
      <c r="C8179" s="74" t="s">
        <v>100</v>
      </c>
      <c r="D8179" s="74" t="s">
        <v>14202</v>
      </c>
    </row>
    <row r="8180" ht="14.25" customHeight="1">
      <c r="A8180" s="74" t="s">
        <v>6640</v>
      </c>
      <c r="B8180" s="74" t="s">
        <v>6641</v>
      </c>
      <c r="C8180" s="74" t="s">
        <v>100</v>
      </c>
      <c r="D8180" s="74" t="s">
        <v>14202</v>
      </c>
    </row>
    <row r="8181" ht="14.25" customHeight="1">
      <c r="A8181" s="74" t="s">
        <v>6644</v>
      </c>
      <c r="B8181" s="74" t="s">
        <v>6645</v>
      </c>
      <c r="C8181" s="74" t="s">
        <v>57</v>
      </c>
      <c r="D8181" s="74" t="s">
        <v>14202</v>
      </c>
    </row>
    <row r="8182" ht="14.25" customHeight="1">
      <c r="A8182" s="74" t="s">
        <v>13326</v>
      </c>
      <c r="B8182" s="74" t="s">
        <v>13327</v>
      </c>
      <c r="C8182" s="74" t="s">
        <v>3968</v>
      </c>
      <c r="D8182" s="74" t="s">
        <v>14202</v>
      </c>
    </row>
    <row r="8183" ht="14.25" customHeight="1">
      <c r="A8183" s="74" t="s">
        <v>13328</v>
      </c>
      <c r="B8183" s="74" t="s">
        <v>13329</v>
      </c>
      <c r="C8183" s="74" t="s">
        <v>127</v>
      </c>
      <c r="D8183" s="74" t="s">
        <v>14202</v>
      </c>
    </row>
    <row r="8184" ht="14.25" customHeight="1">
      <c r="A8184" s="74" t="s">
        <v>13330</v>
      </c>
      <c r="B8184" s="74" t="s">
        <v>13473</v>
      </c>
      <c r="C8184" s="74" t="s">
        <v>127</v>
      </c>
      <c r="D8184" s="74" t="s">
        <v>14202</v>
      </c>
    </row>
    <row r="8185" ht="14.25" customHeight="1">
      <c r="A8185" s="74" t="s">
        <v>6683</v>
      </c>
      <c r="B8185" s="185" t="s">
        <v>6684</v>
      </c>
      <c r="C8185" s="74" t="s">
        <v>3934</v>
      </c>
      <c r="D8185" s="74" t="s">
        <v>14202</v>
      </c>
    </row>
    <row r="8186" ht="14.25" customHeight="1">
      <c r="A8186" s="74" t="s">
        <v>13332</v>
      </c>
      <c r="B8186" s="74" t="s">
        <v>537</v>
      </c>
      <c r="C8186" s="74" t="s">
        <v>100</v>
      </c>
      <c r="D8186" s="74" t="s">
        <v>14202</v>
      </c>
    </row>
    <row r="8187" ht="14.25" customHeight="1">
      <c r="A8187" s="74" t="s">
        <v>13333</v>
      </c>
      <c r="B8187" s="74" t="s">
        <v>13518</v>
      </c>
      <c r="C8187" s="74" t="s">
        <v>3968</v>
      </c>
      <c r="D8187" s="74" t="s">
        <v>14202</v>
      </c>
    </row>
    <row r="8188" ht="14.25" customHeight="1">
      <c r="A8188" s="74" t="s">
        <v>13335</v>
      </c>
      <c r="B8188" s="74" t="s">
        <v>547</v>
      </c>
      <c r="C8188" s="74" t="s">
        <v>3968</v>
      </c>
      <c r="D8188" s="74" t="s">
        <v>14202</v>
      </c>
    </row>
    <row r="8189" ht="14.25" customHeight="1">
      <c r="A8189" s="74" t="s">
        <v>6731</v>
      </c>
      <c r="B8189" s="74" t="s">
        <v>553</v>
      </c>
      <c r="C8189" s="74" t="s">
        <v>3968</v>
      </c>
      <c r="D8189" s="74" t="s">
        <v>14202</v>
      </c>
    </row>
    <row r="8190" ht="14.25" customHeight="1">
      <c r="A8190" s="74" t="s">
        <v>13336</v>
      </c>
      <c r="B8190" s="74" t="s">
        <v>563</v>
      </c>
      <c r="C8190" s="74" t="s">
        <v>3968</v>
      </c>
      <c r="D8190" s="74" t="s">
        <v>14202</v>
      </c>
    </row>
    <row r="8191" ht="14.25" customHeight="1">
      <c r="A8191" s="74" t="s">
        <v>13337</v>
      </c>
      <c r="B8191" s="74" t="s">
        <v>568</v>
      </c>
      <c r="C8191" s="74" t="s">
        <v>3968</v>
      </c>
      <c r="D8191" s="74" t="s">
        <v>14202</v>
      </c>
    </row>
    <row r="8192" ht="14.25" customHeight="1">
      <c r="A8192" s="74" t="s">
        <v>13338</v>
      </c>
      <c r="B8192" s="74" t="s">
        <v>573</v>
      </c>
      <c r="C8192" s="74" t="s">
        <v>3968</v>
      </c>
      <c r="D8192" s="74" t="s">
        <v>14202</v>
      </c>
    </row>
    <row r="8193" ht="14.25" customHeight="1">
      <c r="A8193" s="74" t="s">
        <v>13339</v>
      </c>
      <c r="B8193" s="74" t="s">
        <v>578</v>
      </c>
      <c r="C8193" s="74" t="s">
        <v>3968</v>
      </c>
      <c r="D8193" s="74" t="s">
        <v>14202</v>
      </c>
    </row>
    <row r="8194" ht="14.25" customHeight="1">
      <c r="A8194" s="74" t="s">
        <v>13340</v>
      </c>
      <c r="B8194" s="74" t="s">
        <v>13478</v>
      </c>
      <c r="C8194" s="74" t="s">
        <v>3934</v>
      </c>
      <c r="D8194" s="74" t="s">
        <v>14202</v>
      </c>
    </row>
    <row r="8195" ht="14.25" customHeight="1">
      <c r="A8195" s="74" t="s">
        <v>13342</v>
      </c>
      <c r="B8195" s="74" t="s">
        <v>558</v>
      </c>
      <c r="C8195" s="74" t="s">
        <v>3968</v>
      </c>
      <c r="D8195" s="74" t="s">
        <v>14202</v>
      </c>
    </row>
    <row r="8196" ht="14.25" customHeight="1">
      <c r="A8196" s="74" t="s">
        <v>13343</v>
      </c>
      <c r="B8196" s="74" t="s">
        <v>13479</v>
      </c>
      <c r="C8196" s="74" t="s">
        <v>57</v>
      </c>
      <c r="D8196" s="74" t="s">
        <v>14202</v>
      </c>
    </row>
    <row r="8197" ht="14.25" customHeight="1">
      <c r="A8197" s="74" t="s">
        <v>13345</v>
      </c>
      <c r="B8197" s="74" t="s">
        <v>13519</v>
      </c>
      <c r="C8197" s="74" t="s">
        <v>3968</v>
      </c>
      <c r="D8197" s="74" t="s">
        <v>14202</v>
      </c>
    </row>
    <row r="8198" ht="14.25" customHeight="1">
      <c r="A8198" s="74" t="s">
        <v>6760</v>
      </c>
      <c r="B8198" s="74" t="s">
        <v>13480</v>
      </c>
      <c r="C8198" s="74" t="s">
        <v>3934</v>
      </c>
      <c r="D8198" s="74" t="s">
        <v>14202</v>
      </c>
    </row>
    <row r="8199" ht="14.25" customHeight="1">
      <c r="A8199" s="74" t="s">
        <v>6766</v>
      </c>
      <c r="B8199" s="74" t="s">
        <v>13481</v>
      </c>
      <c r="C8199" s="74" t="s">
        <v>3968</v>
      </c>
      <c r="D8199" s="74" t="s">
        <v>14202</v>
      </c>
    </row>
    <row r="8200" ht="14.25" customHeight="1">
      <c r="A8200" s="74" t="s">
        <v>3722</v>
      </c>
      <c r="B8200" s="74" t="s">
        <v>13482</v>
      </c>
      <c r="C8200" s="74" t="s">
        <v>57</v>
      </c>
      <c r="D8200" s="74" t="s">
        <v>14202</v>
      </c>
    </row>
    <row r="8201" ht="14.25" customHeight="1">
      <c r="A8201" s="74" t="s">
        <v>6799</v>
      </c>
      <c r="B8201" s="74" t="s">
        <v>6800</v>
      </c>
      <c r="C8201" s="74" t="s">
        <v>3968</v>
      </c>
      <c r="D8201" s="74" t="s">
        <v>14202</v>
      </c>
    </row>
    <row r="8202" ht="14.25" customHeight="1">
      <c r="A8202" s="74" t="s">
        <v>13347</v>
      </c>
      <c r="B8202" s="185" t="s">
        <v>13348</v>
      </c>
      <c r="C8202" s="74" t="s">
        <v>57</v>
      </c>
      <c r="D8202" s="74" t="s">
        <v>14202</v>
      </c>
    </row>
    <row r="8203" ht="14.25" customHeight="1">
      <c r="A8203" s="74" t="s">
        <v>13349</v>
      </c>
      <c r="B8203" s="74" t="s">
        <v>13483</v>
      </c>
      <c r="C8203" s="74" t="s">
        <v>3968</v>
      </c>
      <c r="D8203" s="74" t="s">
        <v>14202</v>
      </c>
    </row>
    <row r="8204" ht="14.25" customHeight="1">
      <c r="A8204" s="74" t="s">
        <v>3697</v>
      </c>
      <c r="B8204" s="74" t="s">
        <v>13484</v>
      </c>
      <c r="C8204" s="74" t="s">
        <v>71</v>
      </c>
      <c r="D8204" s="74" t="s">
        <v>14202</v>
      </c>
    </row>
    <row r="8205" ht="14.25" customHeight="1">
      <c r="A8205" s="74" t="s">
        <v>3699</v>
      </c>
      <c r="B8205" s="74" t="s">
        <v>687</v>
      </c>
      <c r="C8205" s="74" t="s">
        <v>50</v>
      </c>
      <c r="D8205" s="74" t="s">
        <v>14202</v>
      </c>
    </row>
    <row r="8206" ht="14.25" customHeight="1">
      <c r="A8206" s="74" t="s">
        <v>6859</v>
      </c>
      <c r="B8206" s="74" t="s">
        <v>6904</v>
      </c>
      <c r="C8206" s="74" t="s">
        <v>3934</v>
      </c>
      <c r="D8206" s="74" t="s">
        <v>14202</v>
      </c>
    </row>
    <row r="8207" ht="14.25" customHeight="1">
      <c r="A8207" s="74" t="s">
        <v>6871</v>
      </c>
      <c r="B8207" s="74" t="s">
        <v>6872</v>
      </c>
      <c r="C8207" s="74" t="s">
        <v>3934</v>
      </c>
      <c r="D8207" s="74" t="s">
        <v>14202</v>
      </c>
    </row>
    <row r="8208" ht="14.25" customHeight="1">
      <c r="A8208" s="74" t="s">
        <v>13350</v>
      </c>
      <c r="B8208" s="74" t="s">
        <v>13351</v>
      </c>
      <c r="C8208" s="74" t="s">
        <v>3968</v>
      </c>
      <c r="D8208" s="74" t="s">
        <v>14202</v>
      </c>
    </row>
    <row r="8209" ht="14.25" customHeight="1">
      <c r="A8209" s="74" t="s">
        <v>13352</v>
      </c>
      <c r="B8209" s="74" t="s">
        <v>13353</v>
      </c>
      <c r="C8209" s="74" t="s">
        <v>3968</v>
      </c>
      <c r="D8209" s="74" t="s">
        <v>14202</v>
      </c>
    </row>
    <row r="8210" ht="14.25" customHeight="1">
      <c r="A8210" s="74" t="s">
        <v>13354</v>
      </c>
      <c r="B8210" s="185" t="s">
        <v>13355</v>
      </c>
      <c r="C8210" s="74" t="s">
        <v>57</v>
      </c>
      <c r="D8210" s="74" t="s">
        <v>14202</v>
      </c>
    </row>
    <row r="8211" ht="14.25" customHeight="1">
      <c r="A8211" s="74" t="s">
        <v>6941</v>
      </c>
      <c r="B8211" s="74" t="s">
        <v>6942</v>
      </c>
      <c r="C8211" s="74" t="s">
        <v>71</v>
      </c>
      <c r="D8211" s="74" t="s">
        <v>14202</v>
      </c>
    </row>
    <row r="8212" ht="14.25" customHeight="1">
      <c r="A8212" s="74" t="s">
        <v>6991</v>
      </c>
      <c r="B8212" s="74" t="s">
        <v>13485</v>
      </c>
      <c r="C8212" s="74" t="s">
        <v>3968</v>
      </c>
      <c r="D8212" s="74" t="s">
        <v>14202</v>
      </c>
    </row>
    <row r="8213" ht="14.25" customHeight="1">
      <c r="A8213" s="74" t="s">
        <v>13356</v>
      </c>
      <c r="B8213" s="74" t="s">
        <v>13486</v>
      </c>
      <c r="C8213" s="74" t="s">
        <v>3968</v>
      </c>
      <c r="D8213" s="74" t="s">
        <v>14202</v>
      </c>
    </row>
    <row r="8214" ht="14.25" customHeight="1">
      <c r="A8214" s="74" t="s">
        <v>3700</v>
      </c>
      <c r="B8214" s="74" t="s">
        <v>13487</v>
      </c>
      <c r="C8214" s="74" t="s">
        <v>71</v>
      </c>
      <c r="D8214" s="74" t="s">
        <v>14202</v>
      </c>
    </row>
    <row r="8215" ht="14.25" customHeight="1">
      <c r="A8215" s="74" t="s">
        <v>7022</v>
      </c>
      <c r="B8215" s="74" t="s">
        <v>7023</v>
      </c>
      <c r="C8215" s="74" t="s">
        <v>3934</v>
      </c>
      <c r="D8215" s="74" t="s">
        <v>14202</v>
      </c>
    </row>
    <row r="8216" ht="14.25" customHeight="1">
      <c r="A8216" s="74" t="s">
        <v>13358</v>
      </c>
      <c r="B8216" s="74" t="s">
        <v>13359</v>
      </c>
      <c r="C8216" s="74" t="s">
        <v>3968</v>
      </c>
      <c r="D8216" s="74" t="s">
        <v>14202</v>
      </c>
    </row>
    <row r="8217" ht="14.25" customHeight="1">
      <c r="A8217" s="74" t="s">
        <v>13360</v>
      </c>
      <c r="B8217" s="74" t="s">
        <v>13361</v>
      </c>
      <c r="C8217" s="74" t="s">
        <v>3968</v>
      </c>
      <c r="D8217" s="74" t="s">
        <v>14202</v>
      </c>
    </row>
    <row r="8218" ht="14.25" customHeight="1">
      <c r="A8218" s="74" t="s">
        <v>7079</v>
      </c>
      <c r="B8218" s="74" t="s">
        <v>7080</v>
      </c>
      <c r="C8218" s="74" t="s">
        <v>127</v>
      </c>
      <c r="D8218" s="74" t="s">
        <v>14202</v>
      </c>
    </row>
    <row r="8219" ht="14.25" customHeight="1">
      <c r="A8219" s="74" t="s">
        <v>7087</v>
      </c>
      <c r="B8219" s="74" t="s">
        <v>7088</v>
      </c>
      <c r="C8219" s="74" t="s">
        <v>100</v>
      </c>
      <c r="D8219" s="74" t="s">
        <v>14202</v>
      </c>
    </row>
    <row r="8220" ht="14.25" customHeight="1">
      <c r="A8220" s="74" t="s">
        <v>7097</v>
      </c>
      <c r="B8220" s="74" t="s">
        <v>801</v>
      </c>
      <c r="C8220" s="74" t="s">
        <v>100</v>
      </c>
      <c r="D8220" s="74" t="s">
        <v>14202</v>
      </c>
    </row>
    <row r="8221" ht="14.25" customHeight="1">
      <c r="A8221" s="74" t="s">
        <v>7123</v>
      </c>
      <c r="B8221" s="74" t="s">
        <v>14211</v>
      </c>
      <c r="C8221" s="74" t="s">
        <v>3968</v>
      </c>
      <c r="D8221" s="74" t="s">
        <v>14202</v>
      </c>
    </row>
    <row r="8222" ht="14.25" customHeight="1">
      <c r="A8222" s="74" t="s">
        <v>3725</v>
      </c>
      <c r="B8222" s="74" t="s">
        <v>431</v>
      </c>
      <c r="C8222" s="74" t="s">
        <v>3968</v>
      </c>
      <c r="D8222" s="74" t="s">
        <v>14202</v>
      </c>
    </row>
    <row r="8223" ht="14.25" customHeight="1">
      <c r="A8223" s="74" t="s">
        <v>7149</v>
      </c>
      <c r="B8223" s="74" t="s">
        <v>7150</v>
      </c>
      <c r="C8223" s="74" t="s">
        <v>100</v>
      </c>
      <c r="D8223" s="74" t="s">
        <v>14202</v>
      </c>
    </row>
    <row r="8224" ht="14.25" customHeight="1">
      <c r="A8224" s="74" t="s">
        <v>7151</v>
      </c>
      <c r="B8224" s="74" t="s">
        <v>7152</v>
      </c>
      <c r="C8224" s="74" t="s">
        <v>100</v>
      </c>
      <c r="D8224" s="74" t="s">
        <v>14202</v>
      </c>
    </row>
    <row r="8225" ht="14.25" customHeight="1">
      <c r="A8225" s="74" t="s">
        <v>7153</v>
      </c>
      <c r="B8225" s="74" t="s">
        <v>7154</v>
      </c>
      <c r="C8225" s="74" t="s">
        <v>3934</v>
      </c>
      <c r="D8225" s="74" t="s">
        <v>14202</v>
      </c>
    </row>
    <row r="8226" ht="14.25" customHeight="1">
      <c r="A8226" s="74" t="s">
        <v>7161</v>
      </c>
      <c r="B8226" s="74" t="s">
        <v>7162</v>
      </c>
      <c r="C8226" s="74" t="s">
        <v>57</v>
      </c>
      <c r="D8226" s="74" t="s">
        <v>14202</v>
      </c>
    </row>
    <row r="8227" ht="14.25" customHeight="1">
      <c r="A8227" s="74" t="s">
        <v>3702</v>
      </c>
      <c r="B8227" s="74" t="s">
        <v>13488</v>
      </c>
      <c r="C8227" s="74" t="s">
        <v>3934</v>
      </c>
      <c r="D8227" s="74" t="s">
        <v>14202</v>
      </c>
    </row>
    <row r="8228" ht="14.25" customHeight="1">
      <c r="A8228" s="74" t="s">
        <v>13362</v>
      </c>
      <c r="B8228" s="74" t="s">
        <v>13489</v>
      </c>
      <c r="C8228" s="74" t="s">
        <v>127</v>
      </c>
      <c r="D8228" s="74" t="s">
        <v>14202</v>
      </c>
    </row>
    <row r="8229" ht="14.25" customHeight="1">
      <c r="A8229" s="74" t="s">
        <v>13364</v>
      </c>
      <c r="B8229" s="74" t="s">
        <v>853</v>
      </c>
      <c r="C8229" s="74" t="s">
        <v>3968</v>
      </c>
      <c r="D8229" s="74" t="s">
        <v>14202</v>
      </c>
    </row>
    <row r="8230" ht="14.25" customHeight="1">
      <c r="A8230" s="74" t="s">
        <v>7276</v>
      </c>
      <c r="B8230" s="74" t="s">
        <v>3226</v>
      </c>
      <c r="C8230" s="74" t="s">
        <v>100</v>
      </c>
      <c r="D8230" s="74" t="s">
        <v>14202</v>
      </c>
    </row>
    <row r="8231" ht="14.25" customHeight="1">
      <c r="A8231" s="74" t="s">
        <v>13365</v>
      </c>
      <c r="B8231" s="74" t="s">
        <v>868</v>
      </c>
      <c r="C8231" s="74" t="s">
        <v>3968</v>
      </c>
      <c r="D8231" s="74" t="s">
        <v>14202</v>
      </c>
    </row>
    <row r="8232" ht="14.25" customHeight="1">
      <c r="A8232" s="74" t="s">
        <v>13366</v>
      </c>
      <c r="B8232" s="74" t="s">
        <v>13490</v>
      </c>
      <c r="C8232" s="74" t="s">
        <v>3934</v>
      </c>
      <c r="D8232" s="74" t="s">
        <v>14202</v>
      </c>
    </row>
    <row r="8233" ht="14.25" customHeight="1">
      <c r="A8233" s="74" t="s">
        <v>3721</v>
      </c>
      <c r="B8233" s="74" t="s">
        <v>887</v>
      </c>
      <c r="C8233" s="74" t="s">
        <v>57</v>
      </c>
      <c r="D8233" s="74" t="s">
        <v>14202</v>
      </c>
    </row>
    <row r="8234" ht="14.25" customHeight="1">
      <c r="A8234" s="74" t="s">
        <v>13368</v>
      </c>
      <c r="B8234" s="74" t="s">
        <v>13369</v>
      </c>
      <c r="C8234" s="74" t="s">
        <v>3934</v>
      </c>
      <c r="D8234" s="74" t="s">
        <v>14202</v>
      </c>
    </row>
    <row r="8235" ht="14.25" customHeight="1">
      <c r="A8235" s="74" t="s">
        <v>3703</v>
      </c>
      <c r="B8235" s="74" t="s">
        <v>895</v>
      </c>
      <c r="C8235" s="74" t="s">
        <v>3968</v>
      </c>
      <c r="D8235" s="74" t="s">
        <v>14202</v>
      </c>
    </row>
    <row r="8236" ht="14.25" customHeight="1">
      <c r="A8236" s="74" t="s">
        <v>7579</v>
      </c>
      <c r="B8236" s="74" t="s">
        <v>3461</v>
      </c>
      <c r="C8236" s="74" t="s">
        <v>3968</v>
      </c>
      <c r="D8236" s="74" t="s">
        <v>14202</v>
      </c>
    </row>
    <row r="8237" ht="14.25" customHeight="1">
      <c r="A8237" s="74" t="s">
        <v>7583</v>
      </c>
      <c r="B8237" s="74" t="s">
        <v>7584</v>
      </c>
      <c r="C8237" s="74" t="s">
        <v>3968</v>
      </c>
      <c r="D8237" s="74" t="s">
        <v>14202</v>
      </c>
    </row>
    <row r="8238" ht="14.25" customHeight="1">
      <c r="A8238" s="74" t="s">
        <v>7585</v>
      </c>
      <c r="B8238" s="74" t="s">
        <v>7586</v>
      </c>
      <c r="C8238" s="74" t="s">
        <v>3968</v>
      </c>
      <c r="D8238" s="74" t="s">
        <v>14202</v>
      </c>
    </row>
    <row r="8239" ht="14.25" customHeight="1">
      <c r="A8239" s="74" t="s">
        <v>7604</v>
      </c>
      <c r="B8239" s="74" t="s">
        <v>7605</v>
      </c>
      <c r="C8239" s="74" t="s">
        <v>3934</v>
      </c>
      <c r="D8239" s="74" t="s">
        <v>14202</v>
      </c>
    </row>
    <row r="8240" ht="14.25" customHeight="1">
      <c r="A8240" s="74" t="s">
        <v>7610</v>
      </c>
      <c r="B8240" s="74" t="s">
        <v>13842</v>
      </c>
      <c r="C8240" s="74" t="s">
        <v>100</v>
      </c>
      <c r="D8240" s="74" t="s">
        <v>14202</v>
      </c>
    </row>
    <row r="8241" ht="14.25" customHeight="1">
      <c r="A8241" s="74" t="s">
        <v>7642</v>
      </c>
      <c r="B8241" s="74" t="s">
        <v>7641</v>
      </c>
      <c r="C8241" s="74" t="s">
        <v>3934</v>
      </c>
      <c r="D8241" s="74" t="s">
        <v>14202</v>
      </c>
    </row>
    <row r="8242" ht="14.25" customHeight="1">
      <c r="A8242" s="74" t="s">
        <v>7644</v>
      </c>
      <c r="B8242" s="74" t="s">
        <v>7645</v>
      </c>
      <c r="C8242" s="74" t="s">
        <v>71</v>
      </c>
      <c r="D8242" s="74" t="s">
        <v>14202</v>
      </c>
    </row>
    <row r="8243" ht="14.25" customHeight="1">
      <c r="A8243" s="74" t="s">
        <v>13372</v>
      </c>
      <c r="B8243" s="74" t="s">
        <v>967</v>
      </c>
      <c r="C8243" s="74" t="s">
        <v>3968</v>
      </c>
      <c r="D8243" s="74" t="s">
        <v>14202</v>
      </c>
    </row>
    <row r="8244" ht="14.25" customHeight="1">
      <c r="A8244" s="74" t="s">
        <v>13374</v>
      </c>
      <c r="B8244" s="74" t="s">
        <v>979</v>
      </c>
      <c r="C8244" s="74" t="s">
        <v>100</v>
      </c>
      <c r="D8244" s="74" t="s">
        <v>14202</v>
      </c>
    </row>
    <row r="8245" ht="14.25" customHeight="1">
      <c r="A8245" s="74" t="s">
        <v>7790</v>
      </c>
      <c r="B8245" s="74" t="s">
        <v>7791</v>
      </c>
      <c r="C8245" s="74" t="s">
        <v>100</v>
      </c>
      <c r="D8245" s="74" t="s">
        <v>14202</v>
      </c>
    </row>
    <row r="8246" ht="14.25" customHeight="1">
      <c r="A8246" s="74" t="s">
        <v>7792</v>
      </c>
      <c r="B8246" s="74" t="s">
        <v>7793</v>
      </c>
      <c r="C8246" s="74" t="s">
        <v>100</v>
      </c>
      <c r="D8246" s="74" t="s">
        <v>14202</v>
      </c>
    </row>
    <row r="8247" ht="14.25" customHeight="1">
      <c r="A8247" s="74" t="s">
        <v>3705</v>
      </c>
      <c r="B8247" s="74" t="s">
        <v>1025</v>
      </c>
      <c r="C8247" s="74" t="s">
        <v>1026</v>
      </c>
      <c r="D8247" s="74" t="s">
        <v>14202</v>
      </c>
    </row>
    <row r="8248" ht="14.25" customHeight="1">
      <c r="A8248" s="74" t="s">
        <v>3706</v>
      </c>
      <c r="B8248" s="74" t="s">
        <v>1031</v>
      </c>
      <c r="C8248" s="74" t="s">
        <v>127</v>
      </c>
      <c r="D8248" s="74" t="s">
        <v>14202</v>
      </c>
    </row>
    <row r="8249" ht="14.25" customHeight="1">
      <c r="A8249" s="74" t="s">
        <v>3707</v>
      </c>
      <c r="B8249" s="74" t="s">
        <v>1035</v>
      </c>
      <c r="C8249" s="74" t="s">
        <v>50</v>
      </c>
      <c r="D8249" s="74" t="s">
        <v>14202</v>
      </c>
    </row>
    <row r="8250" ht="14.25" customHeight="1">
      <c r="A8250" s="74" t="s">
        <v>13375</v>
      </c>
      <c r="B8250" s="74" t="s">
        <v>1039</v>
      </c>
      <c r="C8250" s="74" t="s">
        <v>50</v>
      </c>
      <c r="D8250" s="74" t="s">
        <v>14202</v>
      </c>
    </row>
    <row r="8251" ht="14.25" customHeight="1">
      <c r="A8251" s="74" t="s">
        <v>3708</v>
      </c>
      <c r="B8251" s="74" t="s">
        <v>1042</v>
      </c>
      <c r="C8251" s="74" t="s">
        <v>3968</v>
      </c>
      <c r="D8251" s="74" t="s">
        <v>14202</v>
      </c>
    </row>
    <row r="8252" ht="14.25" customHeight="1">
      <c r="A8252" s="74" t="s">
        <v>7846</v>
      </c>
      <c r="B8252" s="74" t="s">
        <v>7847</v>
      </c>
      <c r="C8252" s="74" t="s">
        <v>3934</v>
      </c>
      <c r="D8252" s="74" t="s">
        <v>14202</v>
      </c>
    </row>
    <row r="8253" ht="14.25" customHeight="1">
      <c r="A8253" s="74" t="s">
        <v>13376</v>
      </c>
      <c r="B8253" s="74" t="s">
        <v>13377</v>
      </c>
      <c r="C8253" s="74" t="s">
        <v>50</v>
      </c>
      <c r="D8253" s="74" t="s">
        <v>14202</v>
      </c>
    </row>
    <row r="8254" ht="14.25" customHeight="1">
      <c r="A8254" s="74" t="s">
        <v>13378</v>
      </c>
      <c r="B8254" s="74" t="s">
        <v>1114</v>
      </c>
      <c r="C8254" s="74" t="s">
        <v>3968</v>
      </c>
      <c r="D8254" s="74" t="s">
        <v>14202</v>
      </c>
    </row>
    <row r="8255" ht="14.25" customHeight="1">
      <c r="A8255" s="74" t="s">
        <v>13379</v>
      </c>
      <c r="B8255" s="74" t="s">
        <v>13380</v>
      </c>
      <c r="C8255" s="74" t="s">
        <v>3934</v>
      </c>
      <c r="D8255" s="74" t="s">
        <v>14202</v>
      </c>
    </row>
    <row r="8256" ht="14.25" customHeight="1">
      <c r="A8256" s="74" t="s">
        <v>8154</v>
      </c>
      <c r="B8256" s="74" t="s">
        <v>8155</v>
      </c>
      <c r="C8256" s="74" t="s">
        <v>71</v>
      </c>
      <c r="D8256" s="74" t="s">
        <v>14202</v>
      </c>
    </row>
    <row r="8257" ht="14.25" customHeight="1">
      <c r="A8257" s="74" t="s">
        <v>8159</v>
      </c>
      <c r="B8257" s="74" t="s">
        <v>8160</v>
      </c>
      <c r="C8257" s="74" t="s">
        <v>3934</v>
      </c>
      <c r="D8257" s="74" t="s">
        <v>14202</v>
      </c>
    </row>
    <row r="8258" ht="14.25" customHeight="1">
      <c r="A8258" s="74" t="s">
        <v>3716</v>
      </c>
      <c r="B8258" s="74" t="s">
        <v>13492</v>
      </c>
      <c r="C8258" s="74" t="s">
        <v>3934</v>
      </c>
      <c r="D8258" s="74" t="s">
        <v>14202</v>
      </c>
    </row>
    <row r="8259" ht="14.25" customHeight="1">
      <c r="A8259" s="74" t="s">
        <v>8196</v>
      </c>
      <c r="B8259" s="74" t="s">
        <v>1183</v>
      </c>
      <c r="C8259" s="74" t="s">
        <v>3968</v>
      </c>
      <c r="D8259" s="74" t="s">
        <v>14202</v>
      </c>
    </row>
    <row r="8260" ht="14.25" customHeight="1">
      <c r="A8260" s="74" t="s">
        <v>8201</v>
      </c>
      <c r="B8260" s="74" t="s">
        <v>8202</v>
      </c>
      <c r="C8260" s="74" t="s">
        <v>3934</v>
      </c>
      <c r="D8260" s="74" t="s">
        <v>14202</v>
      </c>
    </row>
    <row r="8261" ht="14.25" customHeight="1">
      <c r="A8261" s="74" t="s">
        <v>13384</v>
      </c>
      <c r="B8261" s="74" t="s">
        <v>1183</v>
      </c>
      <c r="C8261" s="74" t="s">
        <v>3968</v>
      </c>
      <c r="D8261" s="74" t="s">
        <v>14202</v>
      </c>
    </row>
    <row r="8262" ht="14.25" customHeight="1">
      <c r="A8262" s="74" t="s">
        <v>8223</v>
      </c>
      <c r="B8262" s="74" t="s">
        <v>8224</v>
      </c>
      <c r="C8262" s="74" t="s">
        <v>3968</v>
      </c>
      <c r="D8262" s="74" t="s">
        <v>14202</v>
      </c>
    </row>
    <row r="8263" ht="14.25" customHeight="1">
      <c r="A8263" s="74" t="s">
        <v>8227</v>
      </c>
      <c r="B8263" s="74" t="s">
        <v>2935</v>
      </c>
      <c r="C8263" s="74" t="s">
        <v>2936</v>
      </c>
      <c r="D8263" s="74" t="s">
        <v>14202</v>
      </c>
    </row>
    <row r="8264" ht="14.25" customHeight="1">
      <c r="A8264" s="74" t="s">
        <v>13385</v>
      </c>
      <c r="B8264" s="74" t="s">
        <v>2938</v>
      </c>
      <c r="C8264" s="74" t="s">
        <v>2936</v>
      </c>
      <c r="D8264" s="74" t="s">
        <v>14202</v>
      </c>
    </row>
    <row r="8265" ht="14.25" customHeight="1">
      <c r="A8265" s="74" t="s">
        <v>8468</v>
      </c>
      <c r="B8265" s="74" t="s">
        <v>8469</v>
      </c>
      <c r="C8265" s="74" t="s">
        <v>3934</v>
      </c>
      <c r="D8265" s="74" t="s">
        <v>14202</v>
      </c>
    </row>
    <row r="8266" ht="14.25" customHeight="1">
      <c r="A8266" s="74" t="s">
        <v>13386</v>
      </c>
      <c r="B8266" s="74" t="s">
        <v>13387</v>
      </c>
      <c r="C8266" s="74" t="s">
        <v>71</v>
      </c>
      <c r="D8266" s="74" t="s">
        <v>14202</v>
      </c>
    </row>
    <row r="8267" ht="14.25" customHeight="1">
      <c r="A8267" s="74" t="s">
        <v>8512</v>
      </c>
      <c r="B8267" s="74" t="s">
        <v>8513</v>
      </c>
      <c r="C8267" s="74" t="s">
        <v>3934</v>
      </c>
      <c r="D8267" s="74" t="s">
        <v>14202</v>
      </c>
    </row>
    <row r="8268" ht="14.25" customHeight="1">
      <c r="A8268" s="74" t="s">
        <v>13388</v>
      </c>
      <c r="B8268" s="74" t="s">
        <v>490</v>
      </c>
      <c r="C8268" s="74" t="s">
        <v>50</v>
      </c>
      <c r="D8268" s="74" t="s">
        <v>14202</v>
      </c>
    </row>
    <row r="8269" ht="14.25" customHeight="1">
      <c r="A8269" s="74" t="s">
        <v>13389</v>
      </c>
      <c r="B8269" s="74" t="s">
        <v>790</v>
      </c>
      <c r="C8269" s="74" t="s">
        <v>50</v>
      </c>
      <c r="D8269" s="74" t="s">
        <v>14202</v>
      </c>
    </row>
    <row r="8270" ht="14.25" customHeight="1">
      <c r="A8270" s="74" t="s">
        <v>13390</v>
      </c>
      <c r="B8270" s="74" t="s">
        <v>797</v>
      </c>
      <c r="C8270" s="74" t="s">
        <v>3968</v>
      </c>
      <c r="D8270" s="74" t="s">
        <v>14202</v>
      </c>
    </row>
    <row r="8271" ht="14.25" customHeight="1">
      <c r="A8271" s="74" t="s">
        <v>8554</v>
      </c>
      <c r="B8271" s="74" t="s">
        <v>8555</v>
      </c>
      <c r="C8271" s="74" t="s">
        <v>3934</v>
      </c>
      <c r="D8271" s="74" t="s">
        <v>14202</v>
      </c>
    </row>
    <row r="8272" ht="14.25" customHeight="1">
      <c r="A8272" s="74" t="s">
        <v>8556</v>
      </c>
      <c r="B8272" s="74" t="s">
        <v>8557</v>
      </c>
      <c r="C8272" s="74" t="s">
        <v>100</v>
      </c>
      <c r="D8272" s="74" t="s">
        <v>14202</v>
      </c>
    </row>
    <row r="8273" ht="14.25" customHeight="1">
      <c r="A8273" s="74" t="s">
        <v>8558</v>
      </c>
      <c r="B8273" s="74" t="s">
        <v>8559</v>
      </c>
      <c r="C8273" s="74" t="s">
        <v>57</v>
      </c>
      <c r="D8273" s="74" t="s">
        <v>14202</v>
      </c>
    </row>
    <row r="8274" ht="14.25" customHeight="1">
      <c r="A8274" s="74" t="s">
        <v>8560</v>
      </c>
      <c r="B8274" s="74" t="s">
        <v>8561</v>
      </c>
      <c r="C8274" s="74" t="s">
        <v>1026</v>
      </c>
      <c r="D8274" s="74" t="s">
        <v>14202</v>
      </c>
    </row>
    <row r="8275" ht="14.25" customHeight="1">
      <c r="A8275" s="74" t="s">
        <v>8564</v>
      </c>
      <c r="B8275" s="74" t="s">
        <v>8565</v>
      </c>
      <c r="C8275" s="74" t="s">
        <v>100</v>
      </c>
      <c r="D8275" s="74" t="s">
        <v>14202</v>
      </c>
    </row>
    <row r="8276" ht="14.25" customHeight="1">
      <c r="A8276" s="74" t="s">
        <v>8566</v>
      </c>
      <c r="B8276" s="74" t="s">
        <v>8567</v>
      </c>
      <c r="C8276" s="74" t="s">
        <v>3934</v>
      </c>
      <c r="D8276" s="74" t="s">
        <v>14202</v>
      </c>
    </row>
    <row r="8277" ht="14.25" customHeight="1">
      <c r="A8277" s="74" t="s">
        <v>3709</v>
      </c>
      <c r="B8277" s="74" t="s">
        <v>1205</v>
      </c>
      <c r="C8277" s="74" t="s">
        <v>127</v>
      </c>
      <c r="D8277" s="74" t="s">
        <v>14202</v>
      </c>
    </row>
    <row r="8278" ht="14.25" customHeight="1">
      <c r="A8278" s="74" t="s">
        <v>8604</v>
      </c>
      <c r="B8278" s="74" t="s">
        <v>14176</v>
      </c>
      <c r="C8278" s="74" t="s">
        <v>57</v>
      </c>
      <c r="D8278" s="74" t="s">
        <v>14202</v>
      </c>
    </row>
    <row r="8279" ht="14.25" customHeight="1">
      <c r="A8279" s="74" t="s">
        <v>8628</v>
      </c>
      <c r="B8279" s="74" t="s">
        <v>8629</v>
      </c>
      <c r="C8279" s="74" t="s">
        <v>57</v>
      </c>
      <c r="D8279" s="74" t="s">
        <v>14202</v>
      </c>
    </row>
    <row r="8280" ht="14.25" customHeight="1">
      <c r="A8280" s="74" t="s">
        <v>8630</v>
      </c>
      <c r="B8280" s="74" t="s">
        <v>8631</v>
      </c>
      <c r="C8280" s="74" t="s">
        <v>3934</v>
      </c>
      <c r="D8280" s="74" t="s">
        <v>14202</v>
      </c>
    </row>
    <row r="8281" ht="14.25" customHeight="1">
      <c r="A8281" s="74" t="s">
        <v>8644</v>
      </c>
      <c r="B8281" s="74" t="s">
        <v>8645</v>
      </c>
      <c r="C8281" s="74" t="s">
        <v>100</v>
      </c>
      <c r="D8281" s="74" t="s">
        <v>14202</v>
      </c>
    </row>
    <row r="8282" ht="14.25" customHeight="1">
      <c r="A8282" s="74" t="s">
        <v>8648</v>
      </c>
      <c r="B8282" s="74" t="s">
        <v>8649</v>
      </c>
      <c r="C8282" s="74" t="s">
        <v>100</v>
      </c>
      <c r="D8282" s="74" t="s">
        <v>14202</v>
      </c>
    </row>
    <row r="8283" ht="14.25" customHeight="1">
      <c r="A8283" s="74" t="s">
        <v>8650</v>
      </c>
      <c r="B8283" s="74" t="s">
        <v>8651</v>
      </c>
      <c r="C8283" s="74" t="s">
        <v>100</v>
      </c>
      <c r="D8283" s="74" t="s">
        <v>14202</v>
      </c>
    </row>
    <row r="8284" ht="14.25" customHeight="1">
      <c r="A8284" s="74" t="s">
        <v>8652</v>
      </c>
      <c r="B8284" s="74" t="s">
        <v>8653</v>
      </c>
      <c r="C8284" s="74" t="s">
        <v>100</v>
      </c>
      <c r="D8284" s="74" t="s">
        <v>14202</v>
      </c>
    </row>
    <row r="8285" ht="14.25" customHeight="1">
      <c r="A8285" s="74" t="s">
        <v>8654</v>
      </c>
      <c r="B8285" s="74" t="s">
        <v>8655</v>
      </c>
      <c r="C8285" s="74" t="s">
        <v>50</v>
      </c>
      <c r="D8285" s="74" t="s">
        <v>14202</v>
      </c>
    </row>
    <row r="8286" ht="14.25" customHeight="1">
      <c r="A8286" s="74" t="s">
        <v>8656</v>
      </c>
      <c r="B8286" s="74" t="s">
        <v>8657</v>
      </c>
      <c r="C8286" s="74" t="s">
        <v>127</v>
      </c>
      <c r="D8286" s="74" t="s">
        <v>14202</v>
      </c>
    </row>
    <row r="8287" ht="14.25" customHeight="1">
      <c r="A8287" s="74" t="s">
        <v>8658</v>
      </c>
      <c r="B8287" s="74" t="s">
        <v>8659</v>
      </c>
      <c r="C8287" s="74" t="s">
        <v>127</v>
      </c>
      <c r="D8287" s="74" t="s">
        <v>14202</v>
      </c>
    </row>
    <row r="8288" ht="14.25" customHeight="1">
      <c r="A8288" s="74" t="s">
        <v>13391</v>
      </c>
      <c r="B8288" s="74" t="s">
        <v>767</v>
      </c>
      <c r="C8288" s="74" t="s">
        <v>50</v>
      </c>
      <c r="D8288" s="74" t="s">
        <v>14202</v>
      </c>
    </row>
    <row r="8289" ht="14.25" customHeight="1">
      <c r="A8289" s="74" t="s">
        <v>8660</v>
      </c>
      <c r="B8289" s="74" t="s">
        <v>8661</v>
      </c>
      <c r="C8289" s="74" t="s">
        <v>3968</v>
      </c>
      <c r="D8289" s="74" t="s">
        <v>14202</v>
      </c>
    </row>
    <row r="8290" ht="14.25" customHeight="1">
      <c r="A8290" s="74" t="s">
        <v>8668</v>
      </c>
      <c r="B8290" s="74" t="s">
        <v>8669</v>
      </c>
      <c r="C8290" s="74" t="s">
        <v>3934</v>
      </c>
      <c r="D8290" s="74" t="s">
        <v>14202</v>
      </c>
    </row>
    <row r="8291" ht="14.25" customHeight="1">
      <c r="A8291" s="74" t="s">
        <v>13392</v>
      </c>
      <c r="B8291" s="74" t="s">
        <v>13497</v>
      </c>
      <c r="C8291" s="74" t="s">
        <v>3934</v>
      </c>
      <c r="D8291" s="74" t="s">
        <v>14202</v>
      </c>
    </row>
    <row r="8292" ht="14.25" customHeight="1">
      <c r="A8292" s="74" t="s">
        <v>8674</v>
      </c>
      <c r="B8292" s="74" t="s">
        <v>8675</v>
      </c>
      <c r="C8292" s="74" t="s">
        <v>3934</v>
      </c>
      <c r="D8292" s="74" t="s">
        <v>14202</v>
      </c>
    </row>
    <row r="8293" ht="14.25" customHeight="1">
      <c r="A8293" s="74" t="s">
        <v>8676</v>
      </c>
      <c r="B8293" s="74" t="s">
        <v>8677</v>
      </c>
      <c r="C8293" s="74" t="s">
        <v>71</v>
      </c>
      <c r="D8293" s="74" t="s">
        <v>14202</v>
      </c>
    </row>
    <row r="8294" ht="14.25" customHeight="1">
      <c r="A8294" s="74" t="s">
        <v>8678</v>
      </c>
      <c r="B8294" s="74" t="s">
        <v>8679</v>
      </c>
      <c r="C8294" s="74" t="s">
        <v>100</v>
      </c>
      <c r="D8294" s="74" t="s">
        <v>14202</v>
      </c>
    </row>
    <row r="8295" ht="14.25" customHeight="1">
      <c r="A8295" s="74" t="s">
        <v>8680</v>
      </c>
      <c r="B8295" s="74" t="s">
        <v>8681</v>
      </c>
      <c r="C8295" s="74" t="s">
        <v>100</v>
      </c>
      <c r="D8295" s="74" t="s">
        <v>14202</v>
      </c>
    </row>
    <row r="8296" ht="14.25" customHeight="1">
      <c r="A8296" s="74" t="s">
        <v>8682</v>
      </c>
      <c r="B8296" s="74" t="s">
        <v>8683</v>
      </c>
      <c r="C8296" s="74" t="s">
        <v>66</v>
      </c>
      <c r="D8296" s="74" t="s">
        <v>14202</v>
      </c>
    </row>
    <row r="8297" ht="14.25" customHeight="1">
      <c r="A8297" s="74" t="s">
        <v>8684</v>
      </c>
      <c r="B8297" s="74" t="s">
        <v>8685</v>
      </c>
      <c r="C8297" s="74" t="s">
        <v>100</v>
      </c>
      <c r="D8297" s="74" t="s">
        <v>14202</v>
      </c>
    </row>
    <row r="8298" ht="14.25" customHeight="1">
      <c r="A8298" s="74" t="s">
        <v>8686</v>
      </c>
      <c r="B8298" s="74" t="s">
        <v>8687</v>
      </c>
      <c r="C8298" s="74" t="s">
        <v>1026</v>
      </c>
      <c r="D8298" s="74" t="s">
        <v>14202</v>
      </c>
    </row>
    <row r="8299" ht="14.25" customHeight="1">
      <c r="A8299" s="74" t="s">
        <v>8700</v>
      </c>
      <c r="B8299" s="74" t="s">
        <v>8701</v>
      </c>
      <c r="C8299" s="74" t="s">
        <v>3968</v>
      </c>
      <c r="D8299" s="74" t="s">
        <v>14202</v>
      </c>
    </row>
    <row r="8300" ht="14.25" customHeight="1">
      <c r="A8300" s="74" t="s">
        <v>8753</v>
      </c>
      <c r="B8300" s="74" t="s">
        <v>8754</v>
      </c>
      <c r="C8300" s="74" t="s">
        <v>57</v>
      </c>
      <c r="D8300" s="74" t="s">
        <v>14202</v>
      </c>
    </row>
    <row r="8301" ht="14.25" customHeight="1">
      <c r="A8301" s="74" t="s">
        <v>8755</v>
      </c>
      <c r="B8301" s="74" t="s">
        <v>8756</v>
      </c>
      <c r="C8301" s="74" t="s">
        <v>3934</v>
      </c>
      <c r="D8301" s="74" t="s">
        <v>14202</v>
      </c>
    </row>
    <row r="8302" ht="14.25" customHeight="1">
      <c r="A8302" s="74" t="s">
        <v>8786</v>
      </c>
      <c r="B8302" s="74" t="s">
        <v>13802</v>
      </c>
      <c r="C8302" s="74" t="s">
        <v>57</v>
      </c>
      <c r="D8302" s="74" t="s">
        <v>14202</v>
      </c>
    </row>
    <row r="8303" ht="14.25" customHeight="1">
      <c r="A8303" s="74" t="s">
        <v>3710</v>
      </c>
      <c r="B8303" s="74" t="s">
        <v>1217</v>
      </c>
      <c r="C8303" s="74" t="s">
        <v>3968</v>
      </c>
      <c r="D8303" s="74" t="s">
        <v>14202</v>
      </c>
    </row>
    <row r="8304" ht="14.25" customHeight="1">
      <c r="A8304" s="74" t="s">
        <v>8878</v>
      </c>
      <c r="B8304" s="74" t="s">
        <v>1252</v>
      </c>
      <c r="C8304" s="74" t="s">
        <v>3934</v>
      </c>
      <c r="D8304" s="74" t="s">
        <v>14202</v>
      </c>
    </row>
    <row r="8305" ht="14.25" customHeight="1">
      <c r="A8305" s="74" t="s">
        <v>13393</v>
      </c>
      <c r="B8305" s="74" t="s">
        <v>1256</v>
      </c>
      <c r="C8305" s="74" t="s">
        <v>3968</v>
      </c>
      <c r="D8305" s="74" t="s">
        <v>14202</v>
      </c>
    </row>
    <row r="8306" ht="14.25" customHeight="1">
      <c r="A8306" s="74" t="s">
        <v>8931</v>
      </c>
      <c r="B8306" s="74" t="s">
        <v>8932</v>
      </c>
      <c r="C8306" s="74" t="s">
        <v>57</v>
      </c>
      <c r="D8306" s="74" t="s">
        <v>14202</v>
      </c>
    </row>
    <row r="8307" ht="14.25" customHeight="1">
      <c r="A8307" s="74" t="s">
        <v>8933</v>
      </c>
      <c r="B8307" s="74" t="s">
        <v>8934</v>
      </c>
      <c r="C8307" s="74" t="s">
        <v>3934</v>
      </c>
      <c r="D8307" s="74" t="s">
        <v>14202</v>
      </c>
    </row>
    <row r="8308" ht="14.25" customHeight="1">
      <c r="A8308" s="74" t="s">
        <v>8949</v>
      </c>
      <c r="B8308" s="74" t="s">
        <v>8950</v>
      </c>
      <c r="C8308" s="74" t="s">
        <v>100</v>
      </c>
      <c r="D8308" s="74" t="s">
        <v>14202</v>
      </c>
    </row>
    <row r="8309" ht="14.25" customHeight="1">
      <c r="A8309" s="74" t="s">
        <v>8951</v>
      </c>
      <c r="B8309" s="74" t="s">
        <v>8952</v>
      </c>
      <c r="C8309" s="74" t="s">
        <v>100</v>
      </c>
      <c r="D8309" s="74" t="s">
        <v>14202</v>
      </c>
    </row>
    <row r="8310" ht="14.25" customHeight="1">
      <c r="A8310" s="74" t="s">
        <v>8953</v>
      </c>
      <c r="B8310" s="74" t="s">
        <v>8954</v>
      </c>
      <c r="C8310" s="74" t="s">
        <v>100</v>
      </c>
      <c r="D8310" s="74" t="s">
        <v>14202</v>
      </c>
    </row>
    <row r="8311" ht="14.25" customHeight="1">
      <c r="A8311" s="74" t="s">
        <v>8957</v>
      </c>
      <c r="B8311" s="74" t="s">
        <v>8958</v>
      </c>
      <c r="C8311" s="74" t="s">
        <v>100</v>
      </c>
      <c r="D8311" s="74" t="s">
        <v>14202</v>
      </c>
    </row>
    <row r="8312" ht="14.25" customHeight="1">
      <c r="A8312" s="74" t="s">
        <v>8959</v>
      </c>
      <c r="B8312" s="74" t="s">
        <v>8960</v>
      </c>
      <c r="C8312" s="74" t="s">
        <v>50</v>
      </c>
      <c r="D8312" s="74" t="s">
        <v>14202</v>
      </c>
    </row>
    <row r="8313" ht="14.25" customHeight="1">
      <c r="A8313" s="74" t="s">
        <v>8961</v>
      </c>
      <c r="B8313" s="74" t="s">
        <v>8962</v>
      </c>
      <c r="C8313" s="74" t="s">
        <v>127</v>
      </c>
      <c r="D8313" s="74" t="s">
        <v>14202</v>
      </c>
    </row>
    <row r="8314" ht="14.25" customHeight="1">
      <c r="A8314" s="74" t="s">
        <v>8963</v>
      </c>
      <c r="B8314" s="74" t="s">
        <v>8964</v>
      </c>
      <c r="C8314" s="74" t="s">
        <v>127</v>
      </c>
      <c r="D8314" s="74" t="s">
        <v>14202</v>
      </c>
    </row>
    <row r="8315" ht="14.25" customHeight="1">
      <c r="A8315" s="74" t="s">
        <v>13394</v>
      </c>
      <c r="B8315" s="74" t="s">
        <v>777</v>
      </c>
      <c r="C8315" s="74" t="s">
        <v>50</v>
      </c>
      <c r="D8315" s="74" t="s">
        <v>14202</v>
      </c>
    </row>
    <row r="8316" ht="14.25" customHeight="1">
      <c r="A8316" s="74" t="s">
        <v>8965</v>
      </c>
      <c r="B8316" s="74" t="s">
        <v>8966</v>
      </c>
      <c r="C8316" s="74" t="s">
        <v>3968</v>
      </c>
      <c r="D8316" s="74" t="s">
        <v>14202</v>
      </c>
    </row>
    <row r="8317" ht="14.25" customHeight="1">
      <c r="A8317" s="74" t="s">
        <v>13395</v>
      </c>
      <c r="B8317" s="74" t="s">
        <v>13498</v>
      </c>
      <c r="C8317" s="74" t="s">
        <v>3934</v>
      </c>
      <c r="D8317" s="74" t="s">
        <v>14202</v>
      </c>
    </row>
    <row r="8318" ht="14.25" customHeight="1">
      <c r="A8318" s="74" t="s">
        <v>8983</v>
      </c>
      <c r="B8318" s="74" t="s">
        <v>8984</v>
      </c>
      <c r="C8318" s="74" t="s">
        <v>3934</v>
      </c>
      <c r="D8318" s="74" t="s">
        <v>14202</v>
      </c>
    </row>
    <row r="8319" ht="14.25" customHeight="1">
      <c r="A8319" s="74" t="s">
        <v>8985</v>
      </c>
      <c r="B8319" s="74" t="s">
        <v>8986</v>
      </c>
      <c r="C8319" s="74" t="s">
        <v>71</v>
      </c>
      <c r="D8319" s="74" t="s">
        <v>14202</v>
      </c>
    </row>
    <row r="8320" ht="14.25" customHeight="1">
      <c r="A8320" s="74" t="s">
        <v>8987</v>
      </c>
      <c r="B8320" s="74" t="s">
        <v>8988</v>
      </c>
      <c r="C8320" s="74" t="s">
        <v>100</v>
      </c>
      <c r="D8320" s="74" t="s">
        <v>14202</v>
      </c>
    </row>
    <row r="8321" ht="14.25" customHeight="1">
      <c r="A8321" s="74" t="s">
        <v>8989</v>
      </c>
      <c r="B8321" s="74" t="s">
        <v>8990</v>
      </c>
      <c r="C8321" s="74" t="s">
        <v>100</v>
      </c>
      <c r="D8321" s="74" t="s">
        <v>14202</v>
      </c>
    </row>
    <row r="8322" ht="14.25" customHeight="1">
      <c r="A8322" s="74" t="s">
        <v>8991</v>
      </c>
      <c r="B8322" s="74" t="s">
        <v>8992</v>
      </c>
      <c r="C8322" s="74" t="s">
        <v>100</v>
      </c>
      <c r="D8322" s="74" t="s">
        <v>14202</v>
      </c>
    </row>
    <row r="8323" ht="14.25" customHeight="1">
      <c r="A8323" s="74" t="s">
        <v>8993</v>
      </c>
      <c r="B8323" s="74" t="s">
        <v>8994</v>
      </c>
      <c r="C8323" s="74" t="s">
        <v>127</v>
      </c>
      <c r="D8323" s="74" t="s">
        <v>14202</v>
      </c>
    </row>
    <row r="8324" ht="14.25" customHeight="1">
      <c r="A8324" s="74" t="s">
        <v>8995</v>
      </c>
      <c r="B8324" s="74" t="s">
        <v>8996</v>
      </c>
      <c r="C8324" s="74" t="s">
        <v>100</v>
      </c>
      <c r="D8324" s="74" t="s">
        <v>14202</v>
      </c>
    </row>
    <row r="8325" ht="14.25" customHeight="1">
      <c r="A8325" s="74" t="s">
        <v>9011</v>
      </c>
      <c r="B8325" s="74" t="s">
        <v>9012</v>
      </c>
      <c r="C8325" s="74" t="s">
        <v>3968</v>
      </c>
      <c r="D8325" s="74" t="s">
        <v>14202</v>
      </c>
    </row>
    <row r="8326" ht="14.25" customHeight="1">
      <c r="A8326" s="74" t="s">
        <v>9061</v>
      </c>
      <c r="B8326" s="74" t="s">
        <v>9062</v>
      </c>
      <c r="C8326" s="74" t="s">
        <v>57</v>
      </c>
      <c r="D8326" s="74" t="s">
        <v>14202</v>
      </c>
    </row>
    <row r="8327" ht="14.25" customHeight="1">
      <c r="A8327" s="74" t="s">
        <v>9063</v>
      </c>
      <c r="B8327" s="74" t="s">
        <v>9064</v>
      </c>
      <c r="C8327" s="74" t="s">
        <v>3934</v>
      </c>
      <c r="D8327" s="74" t="s">
        <v>14202</v>
      </c>
    </row>
    <row r="8328" ht="14.25" customHeight="1">
      <c r="A8328" s="74" t="s">
        <v>9105</v>
      </c>
      <c r="B8328" s="74" t="s">
        <v>13593</v>
      </c>
      <c r="C8328" s="74" t="s">
        <v>57</v>
      </c>
      <c r="D8328" s="74" t="s">
        <v>14202</v>
      </c>
    </row>
    <row r="8329" ht="14.25" customHeight="1">
      <c r="A8329" s="74" t="s">
        <v>13396</v>
      </c>
      <c r="B8329" s="74" t="s">
        <v>13397</v>
      </c>
      <c r="C8329" s="74" t="s">
        <v>3968</v>
      </c>
      <c r="D8329" s="74" t="s">
        <v>14202</v>
      </c>
    </row>
    <row r="8330" ht="14.25" customHeight="1">
      <c r="A8330" s="74" t="s">
        <v>13398</v>
      </c>
      <c r="B8330" s="74" t="s">
        <v>13399</v>
      </c>
      <c r="C8330" s="74" t="s">
        <v>3968</v>
      </c>
      <c r="D8330" s="74" t="s">
        <v>14202</v>
      </c>
    </row>
    <row r="8331" ht="14.25" customHeight="1">
      <c r="A8331" s="74" t="s">
        <v>13400</v>
      </c>
      <c r="B8331" s="74" t="s">
        <v>13401</v>
      </c>
      <c r="C8331" s="74" t="s">
        <v>3968</v>
      </c>
      <c r="D8331" s="74" t="s">
        <v>14202</v>
      </c>
    </row>
    <row r="8332" ht="14.25" customHeight="1">
      <c r="A8332" s="74" t="s">
        <v>13402</v>
      </c>
      <c r="B8332" s="74" t="s">
        <v>13403</v>
      </c>
      <c r="C8332" s="74" t="s">
        <v>3968</v>
      </c>
      <c r="D8332" s="74" t="s">
        <v>14202</v>
      </c>
    </row>
    <row r="8333" ht="14.25" customHeight="1">
      <c r="A8333" s="74" t="s">
        <v>13404</v>
      </c>
      <c r="B8333" s="74" t="s">
        <v>9160</v>
      </c>
      <c r="C8333" s="74" t="s">
        <v>3968</v>
      </c>
      <c r="D8333" s="74" t="s">
        <v>14202</v>
      </c>
    </row>
    <row r="8334" ht="14.25" customHeight="1">
      <c r="A8334" s="74" t="s">
        <v>13405</v>
      </c>
      <c r="B8334" s="74" t="s">
        <v>13499</v>
      </c>
      <c r="C8334" s="74" t="s">
        <v>3968</v>
      </c>
      <c r="D8334" s="74" t="s">
        <v>14202</v>
      </c>
    </row>
    <row r="8335" ht="14.25" customHeight="1">
      <c r="A8335" s="74" t="s">
        <v>13407</v>
      </c>
      <c r="B8335" s="74" t="s">
        <v>13500</v>
      </c>
      <c r="C8335" s="74" t="s">
        <v>3934</v>
      </c>
      <c r="D8335" s="74" t="s">
        <v>14202</v>
      </c>
    </row>
    <row r="8336" ht="14.25" customHeight="1">
      <c r="A8336" s="74" t="s">
        <v>9167</v>
      </c>
      <c r="B8336" s="74" t="s">
        <v>9168</v>
      </c>
      <c r="C8336" s="74" t="s">
        <v>3968</v>
      </c>
      <c r="D8336" s="74" t="s">
        <v>14202</v>
      </c>
    </row>
    <row r="8337" ht="14.25" customHeight="1">
      <c r="A8337" s="74" t="s">
        <v>9239</v>
      </c>
      <c r="B8337" s="74" t="s">
        <v>1042</v>
      </c>
      <c r="C8337" s="74" t="s">
        <v>100</v>
      </c>
      <c r="D8337" s="74" t="s">
        <v>14202</v>
      </c>
    </row>
    <row r="8338" ht="14.25" customHeight="1">
      <c r="A8338" s="74" t="s">
        <v>9242</v>
      </c>
      <c r="B8338" s="74" t="s">
        <v>9243</v>
      </c>
      <c r="C8338" s="74" t="s">
        <v>100</v>
      </c>
      <c r="D8338" s="74" t="s">
        <v>14202</v>
      </c>
    </row>
    <row r="8339" ht="14.25" customHeight="1">
      <c r="A8339" s="74" t="s">
        <v>13409</v>
      </c>
      <c r="B8339" s="74" t="s">
        <v>1304</v>
      </c>
      <c r="C8339" s="74" t="s">
        <v>57</v>
      </c>
      <c r="D8339" s="74" t="s">
        <v>14202</v>
      </c>
    </row>
    <row r="8340" ht="14.25" customHeight="1">
      <c r="A8340" s="74" t="s">
        <v>3719</v>
      </c>
      <c r="B8340" s="74" t="s">
        <v>1316</v>
      </c>
      <c r="C8340" s="74" t="s">
        <v>57</v>
      </c>
      <c r="D8340" s="74" t="s">
        <v>14202</v>
      </c>
    </row>
    <row r="8341" ht="14.25" customHeight="1">
      <c r="A8341" s="74" t="s">
        <v>9486</v>
      </c>
      <c r="B8341" s="74" t="s">
        <v>9487</v>
      </c>
      <c r="C8341" s="74" t="s">
        <v>3934</v>
      </c>
      <c r="D8341" s="74" t="s">
        <v>14202</v>
      </c>
    </row>
    <row r="8342" ht="14.25" customHeight="1">
      <c r="A8342" s="74" t="s">
        <v>13502</v>
      </c>
      <c r="B8342" s="74" t="s">
        <v>13503</v>
      </c>
      <c r="C8342" s="74" t="s">
        <v>50</v>
      </c>
      <c r="D8342" s="74" t="s">
        <v>14202</v>
      </c>
    </row>
    <row r="8343" ht="14.25" customHeight="1">
      <c r="A8343" s="74" t="s">
        <v>9576</v>
      </c>
      <c r="B8343" s="74" t="s">
        <v>9577</v>
      </c>
      <c r="C8343" s="74" t="s">
        <v>100</v>
      </c>
      <c r="D8343" s="74" t="s">
        <v>14202</v>
      </c>
    </row>
    <row r="8344" ht="14.25" customHeight="1">
      <c r="A8344" s="74" t="s">
        <v>9588</v>
      </c>
      <c r="B8344" s="74" t="s">
        <v>14091</v>
      </c>
      <c r="C8344" s="74" t="s">
        <v>100</v>
      </c>
      <c r="D8344" s="74" t="s">
        <v>14202</v>
      </c>
    </row>
    <row r="8345" ht="14.25" customHeight="1">
      <c r="A8345" s="74" t="s">
        <v>9650</v>
      </c>
      <c r="B8345" s="74" t="s">
        <v>9651</v>
      </c>
      <c r="C8345" s="74" t="s">
        <v>3968</v>
      </c>
      <c r="D8345" s="74" t="s">
        <v>14202</v>
      </c>
    </row>
    <row r="8346" ht="14.25" customHeight="1">
      <c r="A8346" s="74" t="s">
        <v>9751</v>
      </c>
      <c r="B8346" s="74" t="s">
        <v>9788</v>
      </c>
      <c r="C8346" s="74" t="s">
        <v>57</v>
      </c>
      <c r="D8346" s="74" t="s">
        <v>14202</v>
      </c>
    </row>
    <row r="8347" ht="14.25" customHeight="1">
      <c r="A8347" s="74" t="s">
        <v>9776</v>
      </c>
      <c r="B8347" s="74" t="s">
        <v>9775</v>
      </c>
      <c r="C8347" s="74" t="s">
        <v>57</v>
      </c>
      <c r="D8347" s="74" t="s">
        <v>14202</v>
      </c>
    </row>
    <row r="8348" ht="14.25" customHeight="1">
      <c r="A8348" s="74" t="s">
        <v>9838</v>
      </c>
      <c r="B8348" s="74" t="s">
        <v>14179</v>
      </c>
      <c r="C8348" s="74" t="s">
        <v>923</v>
      </c>
      <c r="D8348" s="74" t="s">
        <v>14202</v>
      </c>
    </row>
    <row r="8349" ht="14.25" customHeight="1">
      <c r="A8349" s="74" t="s">
        <v>9840</v>
      </c>
      <c r="B8349" s="74" t="s">
        <v>13524</v>
      </c>
      <c r="C8349" s="74" t="s">
        <v>71</v>
      </c>
      <c r="D8349" s="74" t="s">
        <v>14202</v>
      </c>
    </row>
    <row r="8350" ht="14.25" customHeight="1">
      <c r="A8350" s="74" t="s">
        <v>9913</v>
      </c>
      <c r="B8350" s="74" t="s">
        <v>9914</v>
      </c>
      <c r="C8350" s="74" t="s">
        <v>100</v>
      </c>
      <c r="D8350" s="74" t="s">
        <v>14202</v>
      </c>
    </row>
    <row r="8351" ht="14.25" customHeight="1">
      <c r="A8351" s="74" t="s">
        <v>9973</v>
      </c>
      <c r="B8351" s="74" t="s">
        <v>13829</v>
      </c>
      <c r="C8351" s="74" t="s">
        <v>3934</v>
      </c>
      <c r="D8351" s="74" t="s">
        <v>14202</v>
      </c>
    </row>
    <row r="8352" ht="14.25" customHeight="1">
      <c r="A8352" s="74" t="s">
        <v>9993</v>
      </c>
      <c r="B8352" s="74" t="s">
        <v>9994</v>
      </c>
      <c r="C8352" s="74" t="s">
        <v>100</v>
      </c>
      <c r="D8352" s="74" t="s">
        <v>14202</v>
      </c>
    </row>
    <row r="8353" ht="14.25" customHeight="1">
      <c r="A8353" s="74" t="s">
        <v>13830</v>
      </c>
      <c r="B8353" s="74" t="s">
        <v>13831</v>
      </c>
      <c r="C8353" s="74" t="s">
        <v>100</v>
      </c>
      <c r="D8353" s="74" t="s">
        <v>14202</v>
      </c>
    </row>
    <row r="8354" ht="14.25" customHeight="1">
      <c r="A8354" s="74" t="s">
        <v>10110</v>
      </c>
      <c r="B8354" s="74" t="s">
        <v>10111</v>
      </c>
      <c r="C8354" s="74" t="s">
        <v>100</v>
      </c>
      <c r="D8354" s="74" t="s">
        <v>14202</v>
      </c>
    </row>
    <row r="8355" ht="14.25" customHeight="1">
      <c r="A8355" s="74" t="s">
        <v>10228</v>
      </c>
      <c r="B8355" s="74" t="s">
        <v>10229</v>
      </c>
      <c r="C8355" s="74" t="s">
        <v>100</v>
      </c>
      <c r="D8355" s="74" t="s">
        <v>14202</v>
      </c>
    </row>
    <row r="8356" ht="14.25" customHeight="1">
      <c r="A8356" s="74" t="s">
        <v>10264</v>
      </c>
      <c r="B8356" s="74" t="s">
        <v>10265</v>
      </c>
      <c r="C8356" s="74" t="s">
        <v>3934</v>
      </c>
      <c r="D8356" s="74" t="s">
        <v>14202</v>
      </c>
    </row>
    <row r="8357" ht="14.25" customHeight="1">
      <c r="A8357" s="74" t="s">
        <v>10402</v>
      </c>
      <c r="B8357" s="74" t="s">
        <v>10403</v>
      </c>
      <c r="C8357" s="74" t="s">
        <v>100</v>
      </c>
      <c r="D8357" s="74" t="s">
        <v>14202</v>
      </c>
    </row>
    <row r="8358" ht="14.25" customHeight="1">
      <c r="A8358" s="74" t="s">
        <v>13419</v>
      </c>
      <c r="B8358" s="74" t="s">
        <v>1436</v>
      </c>
      <c r="C8358" s="74" t="s">
        <v>71</v>
      </c>
      <c r="D8358" s="74" t="s">
        <v>14202</v>
      </c>
    </row>
    <row r="8359" ht="14.25" customHeight="1">
      <c r="A8359" s="74" t="s">
        <v>13420</v>
      </c>
      <c r="B8359" s="74" t="s">
        <v>665</v>
      </c>
      <c r="C8359" s="74" t="s">
        <v>127</v>
      </c>
      <c r="D8359" s="74" t="s">
        <v>14202</v>
      </c>
    </row>
    <row r="8360" ht="14.25" customHeight="1">
      <c r="A8360" s="74" t="s">
        <v>13421</v>
      </c>
      <c r="B8360" s="74" t="s">
        <v>744</v>
      </c>
      <c r="C8360" s="74" t="s">
        <v>127</v>
      </c>
      <c r="D8360" s="74" t="s">
        <v>14202</v>
      </c>
    </row>
    <row r="8361" ht="14.25" customHeight="1">
      <c r="A8361" s="74" t="s">
        <v>10577</v>
      </c>
      <c r="B8361" s="74" t="s">
        <v>10578</v>
      </c>
      <c r="C8361" s="74" t="s">
        <v>3934</v>
      </c>
      <c r="D8361" s="74" t="s">
        <v>14202</v>
      </c>
    </row>
    <row r="8362" ht="14.25" customHeight="1">
      <c r="A8362" s="74" t="s">
        <v>10603</v>
      </c>
      <c r="B8362" s="74" t="s">
        <v>10604</v>
      </c>
      <c r="C8362" s="74" t="s">
        <v>100</v>
      </c>
      <c r="D8362" s="74" t="s">
        <v>14202</v>
      </c>
    </row>
    <row r="8363" ht="14.25" customHeight="1">
      <c r="A8363" s="74" t="s">
        <v>10605</v>
      </c>
      <c r="B8363" s="74" t="s">
        <v>10606</v>
      </c>
      <c r="C8363" s="74" t="s">
        <v>100</v>
      </c>
      <c r="D8363" s="74" t="s">
        <v>14202</v>
      </c>
    </row>
    <row r="8364" ht="14.25" customHeight="1">
      <c r="A8364" s="74" t="s">
        <v>10607</v>
      </c>
      <c r="B8364" s="74" t="s">
        <v>10608</v>
      </c>
      <c r="C8364" s="74" t="s">
        <v>100</v>
      </c>
      <c r="D8364" s="74" t="s">
        <v>14202</v>
      </c>
    </row>
    <row r="8365" ht="14.25" customHeight="1">
      <c r="A8365" s="74" t="s">
        <v>10609</v>
      </c>
      <c r="B8365" s="74" t="s">
        <v>125</v>
      </c>
      <c r="C8365" s="74" t="s">
        <v>100</v>
      </c>
      <c r="D8365" s="74" t="s">
        <v>14202</v>
      </c>
    </row>
    <row r="8366" ht="14.25" customHeight="1">
      <c r="A8366" s="74" t="s">
        <v>10610</v>
      </c>
      <c r="B8366" s="74" t="s">
        <v>10611</v>
      </c>
      <c r="C8366" s="74" t="s">
        <v>100</v>
      </c>
      <c r="D8366" s="74" t="s">
        <v>14202</v>
      </c>
    </row>
    <row r="8367" ht="14.25" customHeight="1">
      <c r="A8367" s="74" t="s">
        <v>13422</v>
      </c>
      <c r="B8367" s="185" t="s">
        <v>13527</v>
      </c>
      <c r="C8367" s="74" t="s">
        <v>100</v>
      </c>
      <c r="D8367" s="74" t="s">
        <v>14202</v>
      </c>
    </row>
    <row r="8368" ht="14.25" customHeight="1">
      <c r="A8368" s="74" t="s">
        <v>10612</v>
      </c>
      <c r="B8368" s="74" t="s">
        <v>966</v>
      </c>
      <c r="C8368" s="74" t="s">
        <v>100</v>
      </c>
      <c r="D8368" s="74" t="s">
        <v>14202</v>
      </c>
    </row>
    <row r="8369" ht="14.25" customHeight="1">
      <c r="A8369" s="74" t="s">
        <v>10613</v>
      </c>
      <c r="B8369" s="74" t="s">
        <v>10614</v>
      </c>
      <c r="C8369" s="74" t="s">
        <v>100</v>
      </c>
      <c r="D8369" s="74" t="s">
        <v>14202</v>
      </c>
    </row>
    <row r="8370" ht="14.25" customHeight="1">
      <c r="A8370" s="74" t="s">
        <v>10615</v>
      </c>
      <c r="B8370" s="74" t="s">
        <v>853</v>
      </c>
      <c r="C8370" s="74" t="s">
        <v>100</v>
      </c>
      <c r="D8370" s="74" t="s">
        <v>14202</v>
      </c>
    </row>
    <row r="8371" ht="14.25" customHeight="1">
      <c r="A8371" s="74" t="s">
        <v>10616</v>
      </c>
      <c r="B8371" s="74" t="s">
        <v>10617</v>
      </c>
      <c r="C8371" s="74" t="s">
        <v>100</v>
      </c>
      <c r="D8371" s="74" t="s">
        <v>14202</v>
      </c>
    </row>
    <row r="8372" ht="14.25" customHeight="1">
      <c r="A8372" s="74" t="s">
        <v>13423</v>
      </c>
      <c r="B8372" s="74" t="s">
        <v>13424</v>
      </c>
      <c r="C8372" s="74" t="s">
        <v>3934</v>
      </c>
      <c r="D8372" s="74" t="s">
        <v>14202</v>
      </c>
    </row>
    <row r="8373" ht="14.25" customHeight="1">
      <c r="A8373" s="74" t="s">
        <v>10625</v>
      </c>
      <c r="B8373" s="74" t="s">
        <v>10626</v>
      </c>
      <c r="C8373" s="74" t="s">
        <v>100</v>
      </c>
      <c r="D8373" s="74" t="s">
        <v>14202</v>
      </c>
    </row>
    <row r="8374" ht="14.25" customHeight="1">
      <c r="A8374" s="74" t="s">
        <v>13425</v>
      </c>
      <c r="B8374" s="74" t="s">
        <v>13426</v>
      </c>
      <c r="C8374" s="74" t="s">
        <v>923</v>
      </c>
      <c r="D8374" s="74" t="s">
        <v>14202</v>
      </c>
    </row>
    <row r="8375" ht="14.25" customHeight="1">
      <c r="A8375" s="74" t="s">
        <v>13427</v>
      </c>
      <c r="B8375" s="74" t="s">
        <v>13428</v>
      </c>
      <c r="C8375" s="74" t="s">
        <v>3968</v>
      </c>
      <c r="D8375" s="74" t="s">
        <v>14202</v>
      </c>
    </row>
    <row r="8376" ht="14.25" customHeight="1">
      <c r="A8376" s="74" t="s">
        <v>13429</v>
      </c>
      <c r="B8376" s="74" t="s">
        <v>13430</v>
      </c>
      <c r="C8376" s="74" t="s">
        <v>66</v>
      </c>
      <c r="D8376" s="74" t="s">
        <v>14202</v>
      </c>
    </row>
    <row r="8377" ht="14.25" customHeight="1">
      <c r="A8377" s="74" t="s">
        <v>13431</v>
      </c>
      <c r="B8377" s="74" t="s">
        <v>13432</v>
      </c>
      <c r="C8377" s="74" t="s">
        <v>3968</v>
      </c>
      <c r="D8377" s="74" t="s">
        <v>14202</v>
      </c>
    </row>
    <row r="8378" ht="14.25" customHeight="1">
      <c r="A8378" s="74" t="s">
        <v>10824</v>
      </c>
      <c r="B8378" s="74" t="s">
        <v>10825</v>
      </c>
      <c r="C8378" s="74" t="s">
        <v>66</v>
      </c>
      <c r="D8378" s="74" t="s">
        <v>14202</v>
      </c>
    </row>
    <row r="8379" ht="14.25" customHeight="1">
      <c r="A8379" s="74" t="s">
        <v>10986</v>
      </c>
      <c r="B8379" s="74" t="s">
        <v>14212</v>
      </c>
      <c r="C8379" s="74" t="s">
        <v>3934</v>
      </c>
      <c r="D8379" s="74" t="s">
        <v>14202</v>
      </c>
    </row>
    <row r="8380" ht="14.25" customHeight="1">
      <c r="A8380" s="74" t="s">
        <v>10996</v>
      </c>
      <c r="B8380" s="74" t="s">
        <v>13979</v>
      </c>
      <c r="C8380" s="74" t="s">
        <v>3934</v>
      </c>
      <c r="D8380" s="74" t="s">
        <v>14202</v>
      </c>
    </row>
    <row r="8381" ht="14.25" customHeight="1">
      <c r="A8381" s="74" t="s">
        <v>11047</v>
      </c>
      <c r="B8381" s="74" t="s">
        <v>14213</v>
      </c>
      <c r="C8381" s="74" t="s">
        <v>3934</v>
      </c>
      <c r="D8381" s="74" t="s">
        <v>14202</v>
      </c>
    </row>
    <row r="8382" ht="14.25" customHeight="1">
      <c r="A8382" s="74" t="s">
        <v>11049</v>
      </c>
      <c r="B8382" s="74" t="s">
        <v>11050</v>
      </c>
      <c r="C8382" s="74" t="s">
        <v>3934</v>
      </c>
      <c r="D8382" s="74" t="s">
        <v>14202</v>
      </c>
    </row>
    <row r="8383" ht="14.25" customHeight="1">
      <c r="A8383" s="74" t="s">
        <v>11117</v>
      </c>
      <c r="B8383" s="74" t="s">
        <v>11116</v>
      </c>
      <c r="C8383" s="74" t="s">
        <v>3934</v>
      </c>
      <c r="D8383" s="74" t="s">
        <v>14202</v>
      </c>
    </row>
    <row r="8384" ht="14.25" customHeight="1">
      <c r="A8384" s="74" t="s">
        <v>11135</v>
      </c>
      <c r="B8384" s="74" t="s">
        <v>11136</v>
      </c>
      <c r="C8384" s="74" t="s">
        <v>3934</v>
      </c>
      <c r="D8384" s="74" t="s">
        <v>14202</v>
      </c>
    </row>
    <row r="8385" ht="14.25" customHeight="1">
      <c r="A8385" s="74" t="s">
        <v>3717</v>
      </c>
      <c r="B8385" s="74" t="s">
        <v>807</v>
      </c>
      <c r="C8385" s="74" t="s">
        <v>3968</v>
      </c>
      <c r="D8385" s="74" t="s">
        <v>14202</v>
      </c>
    </row>
    <row r="8386" ht="14.25" customHeight="1">
      <c r="A8386" s="74" t="s">
        <v>3718</v>
      </c>
      <c r="B8386" s="74" t="s">
        <v>825</v>
      </c>
      <c r="C8386" s="74" t="s">
        <v>3968</v>
      </c>
      <c r="D8386" s="74" t="s">
        <v>14202</v>
      </c>
    </row>
    <row r="8387" ht="14.25" customHeight="1">
      <c r="A8387" s="74" t="s">
        <v>11341</v>
      </c>
      <c r="B8387" s="74" t="s">
        <v>11342</v>
      </c>
      <c r="C8387" s="74" t="s">
        <v>100</v>
      </c>
      <c r="D8387" s="74" t="s">
        <v>14202</v>
      </c>
    </row>
    <row r="8388" ht="14.25" customHeight="1">
      <c r="A8388" s="74" t="s">
        <v>11345</v>
      </c>
      <c r="B8388" s="74" t="s">
        <v>11346</v>
      </c>
      <c r="C8388" s="74" t="s">
        <v>100</v>
      </c>
      <c r="D8388" s="74" t="s">
        <v>14202</v>
      </c>
    </row>
    <row r="8389" ht="14.25" customHeight="1">
      <c r="A8389" s="74" t="s">
        <v>11347</v>
      </c>
      <c r="B8389" s="74" t="s">
        <v>11348</v>
      </c>
      <c r="C8389" s="74" t="s">
        <v>3934</v>
      </c>
      <c r="D8389" s="74" t="s">
        <v>14202</v>
      </c>
    </row>
    <row r="8390" ht="14.25" customHeight="1">
      <c r="A8390" s="74" t="s">
        <v>11361</v>
      </c>
      <c r="B8390" s="74" t="s">
        <v>11362</v>
      </c>
      <c r="C8390" s="74" t="s">
        <v>100</v>
      </c>
      <c r="D8390" s="74" t="s">
        <v>14202</v>
      </c>
    </row>
    <row r="8391" ht="14.25" customHeight="1">
      <c r="A8391" s="74" t="s">
        <v>11437</v>
      </c>
      <c r="B8391" s="74" t="s">
        <v>3557</v>
      </c>
      <c r="C8391" s="74" t="s">
        <v>1026</v>
      </c>
      <c r="D8391" s="74" t="s">
        <v>14202</v>
      </c>
    </row>
    <row r="8392" ht="14.25" customHeight="1">
      <c r="A8392" s="74" t="s">
        <v>11440</v>
      </c>
      <c r="B8392" s="74" t="s">
        <v>11441</v>
      </c>
      <c r="C8392" s="74" t="s">
        <v>3934</v>
      </c>
      <c r="D8392" s="74" t="s">
        <v>14202</v>
      </c>
    </row>
    <row r="8393" ht="14.25" customHeight="1">
      <c r="A8393" s="74" t="s">
        <v>11450</v>
      </c>
      <c r="B8393" s="74" t="s">
        <v>13834</v>
      </c>
      <c r="C8393" s="74" t="s">
        <v>100</v>
      </c>
      <c r="D8393" s="74" t="s">
        <v>14202</v>
      </c>
    </row>
    <row r="8394" ht="14.25" customHeight="1">
      <c r="A8394" s="74" t="s">
        <v>11458</v>
      </c>
      <c r="B8394" s="74" t="s">
        <v>14214</v>
      </c>
      <c r="C8394" s="74" t="s">
        <v>3934</v>
      </c>
      <c r="D8394" s="74" t="s">
        <v>14202</v>
      </c>
    </row>
    <row r="8395" ht="14.25" customHeight="1">
      <c r="A8395" s="74" t="s">
        <v>11464</v>
      </c>
      <c r="B8395" s="74" t="s">
        <v>11465</v>
      </c>
      <c r="C8395" s="74" t="s">
        <v>100</v>
      </c>
      <c r="D8395" s="74" t="s">
        <v>14202</v>
      </c>
    </row>
    <row r="8396" ht="14.25" customHeight="1">
      <c r="A8396" s="74" t="s">
        <v>11466</v>
      </c>
      <c r="B8396" s="74" t="s">
        <v>11467</v>
      </c>
      <c r="C8396" s="74" t="s">
        <v>71</v>
      </c>
      <c r="D8396" s="74" t="s">
        <v>14202</v>
      </c>
    </row>
    <row r="8397" ht="14.25" customHeight="1">
      <c r="A8397" s="74" t="s">
        <v>11492</v>
      </c>
      <c r="B8397" s="74" t="s">
        <v>11493</v>
      </c>
      <c r="C8397" s="74" t="s">
        <v>3968</v>
      </c>
      <c r="D8397" s="74" t="s">
        <v>14202</v>
      </c>
    </row>
    <row r="8398" ht="14.25" customHeight="1">
      <c r="A8398" s="74" t="s">
        <v>11494</v>
      </c>
      <c r="B8398" s="74" t="s">
        <v>830</v>
      </c>
      <c r="C8398" s="74" t="s">
        <v>100</v>
      </c>
      <c r="D8398" s="74" t="s">
        <v>14202</v>
      </c>
    </row>
    <row r="8399" ht="14.25" customHeight="1">
      <c r="A8399" s="74" t="s">
        <v>11523</v>
      </c>
      <c r="B8399" s="74" t="s">
        <v>11524</v>
      </c>
      <c r="C8399" s="74" t="s">
        <v>100</v>
      </c>
      <c r="D8399" s="74" t="s">
        <v>14202</v>
      </c>
    </row>
    <row r="8400" ht="14.25" customHeight="1">
      <c r="A8400" s="74" t="s">
        <v>13433</v>
      </c>
      <c r="B8400" s="74" t="s">
        <v>1494</v>
      </c>
      <c r="C8400" s="74" t="s">
        <v>50</v>
      </c>
      <c r="D8400" s="74" t="s">
        <v>14202</v>
      </c>
    </row>
    <row r="8401" ht="14.25" customHeight="1">
      <c r="A8401" s="74" t="s">
        <v>13434</v>
      </c>
      <c r="B8401" s="74" t="s">
        <v>1498</v>
      </c>
      <c r="C8401" s="74" t="s">
        <v>50</v>
      </c>
      <c r="D8401" s="74" t="s">
        <v>14202</v>
      </c>
    </row>
    <row r="8402" ht="14.25" customHeight="1">
      <c r="A8402" s="74" t="s">
        <v>11631</v>
      </c>
      <c r="B8402" s="74" t="s">
        <v>976</v>
      </c>
      <c r="C8402" s="74" t="s">
        <v>100</v>
      </c>
      <c r="D8402" s="74" t="s">
        <v>14202</v>
      </c>
    </row>
    <row r="8403" ht="14.25" customHeight="1">
      <c r="A8403" s="74" t="s">
        <v>13435</v>
      </c>
      <c r="B8403" s="74" t="s">
        <v>1692</v>
      </c>
      <c r="C8403" s="74" t="s">
        <v>3968</v>
      </c>
      <c r="D8403" s="74" t="s">
        <v>14202</v>
      </c>
    </row>
    <row r="8404" ht="14.25" customHeight="1">
      <c r="A8404" s="74" t="s">
        <v>13436</v>
      </c>
      <c r="B8404" s="74" t="s">
        <v>1697</v>
      </c>
      <c r="C8404" s="74" t="s">
        <v>3968</v>
      </c>
      <c r="D8404" s="74" t="s">
        <v>14202</v>
      </c>
    </row>
    <row r="8405" ht="14.25" customHeight="1">
      <c r="A8405" s="74" t="s">
        <v>13437</v>
      </c>
      <c r="B8405" s="74" t="s">
        <v>1707</v>
      </c>
      <c r="C8405" s="74" t="s">
        <v>3968</v>
      </c>
      <c r="D8405" s="74" t="s">
        <v>14202</v>
      </c>
    </row>
    <row r="8406" ht="14.25" customHeight="1">
      <c r="A8406" s="74" t="s">
        <v>13438</v>
      </c>
      <c r="B8406" s="74" t="s">
        <v>1712</v>
      </c>
      <c r="C8406" s="74" t="s">
        <v>3968</v>
      </c>
      <c r="D8406" s="74" t="s">
        <v>14202</v>
      </c>
    </row>
    <row r="8407" ht="14.25" customHeight="1">
      <c r="A8407" s="74" t="s">
        <v>13439</v>
      </c>
      <c r="B8407" s="74" t="s">
        <v>1717</v>
      </c>
      <c r="C8407" s="74" t="s">
        <v>3968</v>
      </c>
      <c r="D8407" s="74" t="s">
        <v>14202</v>
      </c>
    </row>
    <row r="8408" ht="14.25" customHeight="1">
      <c r="A8408" s="74" t="s">
        <v>13440</v>
      </c>
      <c r="B8408" s="74" t="s">
        <v>1722</v>
      </c>
      <c r="C8408" s="74" t="s">
        <v>3968</v>
      </c>
      <c r="D8408" s="74" t="s">
        <v>14202</v>
      </c>
    </row>
    <row r="8409" ht="14.25" customHeight="1">
      <c r="A8409" s="74" t="s">
        <v>13441</v>
      </c>
      <c r="B8409" s="74" t="s">
        <v>13510</v>
      </c>
      <c r="C8409" s="74" t="s">
        <v>3934</v>
      </c>
      <c r="D8409" s="74" t="s">
        <v>14202</v>
      </c>
    </row>
    <row r="8410" ht="14.25" customHeight="1">
      <c r="A8410" s="74" t="s">
        <v>13443</v>
      </c>
      <c r="B8410" s="74" t="s">
        <v>1702</v>
      </c>
      <c r="C8410" s="74" t="s">
        <v>3968</v>
      </c>
      <c r="D8410" s="74" t="s">
        <v>14202</v>
      </c>
    </row>
    <row r="8411" ht="14.25" customHeight="1">
      <c r="A8411" s="74" t="s">
        <v>11975</v>
      </c>
      <c r="B8411" s="74" t="s">
        <v>11976</v>
      </c>
      <c r="C8411" s="74" t="s">
        <v>3968</v>
      </c>
      <c r="D8411" s="74" t="s">
        <v>14202</v>
      </c>
    </row>
    <row r="8412" ht="14.25" customHeight="1">
      <c r="A8412" s="74" t="s">
        <v>12018</v>
      </c>
      <c r="B8412" s="74" t="s">
        <v>12019</v>
      </c>
      <c r="C8412" s="74" t="s">
        <v>100</v>
      </c>
      <c r="D8412" s="74" t="s">
        <v>14202</v>
      </c>
    </row>
    <row r="8413" ht="14.25" customHeight="1">
      <c r="A8413" s="74" t="s">
        <v>12020</v>
      </c>
      <c r="B8413" s="74" t="s">
        <v>12021</v>
      </c>
      <c r="C8413" s="74" t="s">
        <v>100</v>
      </c>
      <c r="D8413" s="74" t="s">
        <v>14202</v>
      </c>
    </row>
    <row r="8414" ht="14.25" customHeight="1">
      <c r="A8414" s="74" t="s">
        <v>12024</v>
      </c>
      <c r="B8414" s="74" t="s">
        <v>12992</v>
      </c>
      <c r="C8414" s="74" t="s">
        <v>57</v>
      </c>
      <c r="D8414" s="74" t="s">
        <v>14202</v>
      </c>
    </row>
    <row r="8415" ht="14.25" customHeight="1">
      <c r="A8415" s="74" t="s">
        <v>13444</v>
      </c>
      <c r="B8415" s="74" t="s">
        <v>495</v>
      </c>
      <c r="C8415" s="74" t="s">
        <v>50</v>
      </c>
      <c r="D8415" s="74" t="s">
        <v>14202</v>
      </c>
    </row>
    <row r="8416" ht="14.25" customHeight="1">
      <c r="A8416" s="74" t="s">
        <v>12082</v>
      </c>
      <c r="B8416" s="74" t="s">
        <v>12083</v>
      </c>
      <c r="C8416" s="74" t="s">
        <v>3934</v>
      </c>
      <c r="D8416" s="74" t="s">
        <v>14202</v>
      </c>
    </row>
    <row r="8417" ht="14.25" customHeight="1">
      <c r="A8417" s="74" t="s">
        <v>12090</v>
      </c>
      <c r="B8417" s="74" t="s">
        <v>12091</v>
      </c>
      <c r="C8417" s="74" t="s">
        <v>71</v>
      </c>
      <c r="D8417" s="74" t="s">
        <v>14202</v>
      </c>
    </row>
    <row r="8418" ht="14.25" customHeight="1">
      <c r="A8418" s="74" t="s">
        <v>12092</v>
      </c>
      <c r="B8418" s="74" t="s">
        <v>12093</v>
      </c>
      <c r="C8418" s="74" t="s">
        <v>3934</v>
      </c>
      <c r="D8418" s="74" t="s">
        <v>14202</v>
      </c>
    </row>
    <row r="8419" ht="14.25" customHeight="1">
      <c r="A8419" s="74" t="s">
        <v>13445</v>
      </c>
      <c r="B8419" s="74" t="s">
        <v>13446</v>
      </c>
      <c r="C8419" s="74" t="s">
        <v>57</v>
      </c>
      <c r="D8419" s="74" t="s">
        <v>14202</v>
      </c>
    </row>
    <row r="8420" ht="14.25" customHeight="1">
      <c r="A8420" s="74" t="s">
        <v>13447</v>
      </c>
      <c r="B8420" s="74" t="s">
        <v>1730</v>
      </c>
      <c r="C8420" s="74" t="s">
        <v>100</v>
      </c>
      <c r="D8420" s="74" t="s">
        <v>14202</v>
      </c>
    </row>
    <row r="8421" ht="14.25" customHeight="1">
      <c r="A8421" s="74" t="s">
        <v>12126</v>
      </c>
      <c r="B8421" s="74" t="s">
        <v>12127</v>
      </c>
      <c r="C8421" s="74" t="s">
        <v>100</v>
      </c>
      <c r="D8421" s="74" t="s">
        <v>14202</v>
      </c>
    </row>
    <row r="8422" ht="14.25" customHeight="1">
      <c r="A8422" s="74" t="s">
        <v>12128</v>
      </c>
      <c r="B8422" s="74" t="s">
        <v>12129</v>
      </c>
      <c r="C8422" s="74" t="s">
        <v>100</v>
      </c>
      <c r="D8422" s="74" t="s">
        <v>14202</v>
      </c>
    </row>
    <row r="8423" ht="14.25" customHeight="1">
      <c r="A8423" s="74" t="s">
        <v>12130</v>
      </c>
      <c r="B8423" s="74" t="s">
        <v>14215</v>
      </c>
      <c r="C8423" s="74" t="s">
        <v>3934</v>
      </c>
      <c r="D8423" s="74" t="s">
        <v>14202</v>
      </c>
    </row>
    <row r="8424" ht="14.25" customHeight="1">
      <c r="A8424" s="74" t="s">
        <v>12138</v>
      </c>
      <c r="B8424" s="74" t="s">
        <v>12139</v>
      </c>
      <c r="C8424" s="74" t="s">
        <v>57</v>
      </c>
      <c r="D8424" s="74" t="s">
        <v>14202</v>
      </c>
    </row>
    <row r="8425" ht="14.25" customHeight="1">
      <c r="A8425" s="74" t="s">
        <v>12152</v>
      </c>
      <c r="B8425" s="74" t="s">
        <v>1734</v>
      </c>
      <c r="C8425" s="74" t="s">
        <v>127</v>
      </c>
      <c r="D8425" s="74" t="s">
        <v>14202</v>
      </c>
    </row>
    <row r="8426" ht="14.25" customHeight="1">
      <c r="A8426" s="74" t="s">
        <v>12157</v>
      </c>
      <c r="B8426" s="74" t="s">
        <v>14185</v>
      </c>
      <c r="C8426" s="74" t="s">
        <v>3968</v>
      </c>
      <c r="D8426" s="74" t="s">
        <v>14202</v>
      </c>
    </row>
    <row r="8427" ht="14.25" customHeight="1">
      <c r="A8427" s="74" t="s">
        <v>12169</v>
      </c>
      <c r="B8427" s="74" t="s">
        <v>12170</v>
      </c>
      <c r="C8427" s="74" t="s">
        <v>3934</v>
      </c>
      <c r="D8427" s="74" t="s">
        <v>14202</v>
      </c>
    </row>
    <row r="8428" ht="14.25" customHeight="1">
      <c r="A8428" s="74" t="s">
        <v>12180</v>
      </c>
      <c r="B8428" s="74" t="s">
        <v>1750</v>
      </c>
      <c r="C8428" s="74" t="s">
        <v>3968</v>
      </c>
      <c r="D8428" s="74" t="s">
        <v>14202</v>
      </c>
    </row>
    <row r="8429" ht="14.25" customHeight="1">
      <c r="A8429" s="74" t="s">
        <v>12216</v>
      </c>
      <c r="B8429" s="74" t="s">
        <v>12217</v>
      </c>
      <c r="C8429" s="74" t="s">
        <v>100</v>
      </c>
      <c r="D8429" s="74" t="s">
        <v>14202</v>
      </c>
    </row>
    <row r="8430" ht="14.25" customHeight="1">
      <c r="A8430" s="74" t="s">
        <v>12218</v>
      </c>
      <c r="B8430" s="74" t="s">
        <v>12219</v>
      </c>
      <c r="C8430" s="74" t="s">
        <v>100</v>
      </c>
      <c r="D8430" s="74" t="s">
        <v>14202</v>
      </c>
    </row>
    <row r="8431" ht="14.25" customHeight="1">
      <c r="A8431" s="74" t="s">
        <v>12220</v>
      </c>
      <c r="B8431" s="74" t="s">
        <v>14216</v>
      </c>
      <c r="C8431" s="74" t="s">
        <v>3934</v>
      </c>
      <c r="D8431" s="74" t="s">
        <v>14202</v>
      </c>
    </row>
    <row r="8432" ht="14.25" customHeight="1">
      <c r="A8432" s="74" t="s">
        <v>12228</v>
      </c>
      <c r="B8432" s="74" t="s">
        <v>12229</v>
      </c>
      <c r="C8432" s="74" t="s">
        <v>57</v>
      </c>
      <c r="D8432" s="74" t="s">
        <v>14202</v>
      </c>
    </row>
    <row r="8433" ht="14.25" customHeight="1">
      <c r="A8433" s="74" t="s">
        <v>12274</v>
      </c>
      <c r="B8433" s="74" t="s">
        <v>12275</v>
      </c>
      <c r="C8433" s="74" t="s">
        <v>923</v>
      </c>
      <c r="D8433" s="74" t="s">
        <v>14202</v>
      </c>
    </row>
    <row r="8434" ht="14.25" customHeight="1">
      <c r="A8434" s="74" t="s">
        <v>12276</v>
      </c>
      <c r="B8434" s="74" t="s">
        <v>12277</v>
      </c>
      <c r="C8434" s="74" t="s">
        <v>3934</v>
      </c>
      <c r="D8434" s="74" t="s">
        <v>14202</v>
      </c>
    </row>
    <row r="8435" ht="14.25" customHeight="1">
      <c r="A8435" s="74" t="s">
        <v>12351</v>
      </c>
      <c r="B8435" s="74" t="s">
        <v>7635</v>
      </c>
      <c r="C8435" s="74" t="s">
        <v>100</v>
      </c>
      <c r="D8435" s="74" t="s">
        <v>14202</v>
      </c>
    </row>
    <row r="8436" ht="14.25" customHeight="1">
      <c r="A8436" s="74" t="s">
        <v>12356</v>
      </c>
      <c r="B8436" s="74" t="s">
        <v>14217</v>
      </c>
      <c r="C8436" s="74" t="s">
        <v>3968</v>
      </c>
      <c r="D8436" s="74" t="s">
        <v>14202</v>
      </c>
    </row>
    <row r="8437" ht="14.25" customHeight="1">
      <c r="A8437" s="74" t="s">
        <v>12368</v>
      </c>
      <c r="B8437" s="74" t="s">
        <v>14041</v>
      </c>
      <c r="C8437" s="74" t="s">
        <v>100</v>
      </c>
      <c r="D8437" s="74" t="s">
        <v>14202</v>
      </c>
    </row>
    <row r="8438" ht="14.25" customHeight="1">
      <c r="A8438" s="74" t="s">
        <v>12376</v>
      </c>
      <c r="B8438" s="74" t="s">
        <v>14218</v>
      </c>
      <c r="C8438" s="74" t="s">
        <v>3934</v>
      </c>
      <c r="D8438" s="74" t="s">
        <v>14202</v>
      </c>
    </row>
    <row r="8439" ht="14.25" customHeight="1">
      <c r="A8439" s="74" t="s">
        <v>12384</v>
      </c>
      <c r="B8439" s="74" t="s">
        <v>12385</v>
      </c>
      <c r="C8439" s="74" t="s">
        <v>3934</v>
      </c>
      <c r="D8439" s="74" t="s">
        <v>14202</v>
      </c>
    </row>
    <row r="8440" ht="14.25" customHeight="1">
      <c r="A8440" s="74" t="s">
        <v>13448</v>
      </c>
      <c r="B8440" s="74" t="s">
        <v>1755</v>
      </c>
      <c r="C8440" s="74" t="s">
        <v>50</v>
      </c>
      <c r="D8440" s="74" t="s">
        <v>14202</v>
      </c>
    </row>
    <row r="8441" ht="14.25" customHeight="1">
      <c r="A8441" s="74" t="s">
        <v>13449</v>
      </c>
      <c r="B8441" s="74" t="s">
        <v>2947</v>
      </c>
      <c r="C8441" s="74" t="s">
        <v>3968</v>
      </c>
      <c r="D8441" s="74" t="s">
        <v>14202</v>
      </c>
    </row>
    <row r="8442" ht="14.25" customHeight="1">
      <c r="A8442" s="74" t="s">
        <v>12412</v>
      </c>
      <c r="B8442" s="74" t="s">
        <v>1763</v>
      </c>
      <c r="C8442" s="74" t="s">
        <v>71</v>
      </c>
      <c r="D8442" s="74" t="s">
        <v>14202</v>
      </c>
    </row>
    <row r="8443" ht="14.25" customHeight="1">
      <c r="A8443" s="74" t="s">
        <v>12413</v>
      </c>
      <c r="B8443" s="74" t="s">
        <v>12411</v>
      </c>
      <c r="C8443" s="74" t="s">
        <v>3934</v>
      </c>
      <c r="D8443" s="74" t="s">
        <v>14202</v>
      </c>
    </row>
    <row r="8444" ht="14.25" customHeight="1">
      <c r="A8444" s="74" t="s">
        <v>12414</v>
      </c>
      <c r="B8444" s="74" t="s">
        <v>12415</v>
      </c>
      <c r="C8444" s="74" t="s">
        <v>100</v>
      </c>
      <c r="D8444" s="74" t="s">
        <v>14202</v>
      </c>
    </row>
    <row r="8445" ht="14.25" customHeight="1">
      <c r="A8445" s="74" t="s">
        <v>13450</v>
      </c>
      <c r="B8445" s="74" t="s">
        <v>1771</v>
      </c>
      <c r="C8445" s="74" t="s">
        <v>3968</v>
      </c>
      <c r="D8445" s="74" t="s">
        <v>14202</v>
      </c>
    </row>
    <row r="8446" ht="14.25" customHeight="1">
      <c r="A8446" s="74" t="s">
        <v>12563</v>
      </c>
      <c r="B8446" s="74" t="s">
        <v>12564</v>
      </c>
      <c r="C8446" s="74" t="s">
        <v>127</v>
      </c>
      <c r="D8446" s="74" t="s">
        <v>14202</v>
      </c>
    </row>
    <row r="8447" ht="14.25" customHeight="1">
      <c r="A8447" s="74" t="s">
        <v>12565</v>
      </c>
      <c r="B8447" s="74" t="s">
        <v>12566</v>
      </c>
      <c r="C8447" s="74" t="s">
        <v>127</v>
      </c>
      <c r="D8447" s="74" t="s">
        <v>14202</v>
      </c>
    </row>
    <row r="8448" ht="14.25" customHeight="1">
      <c r="A8448" s="74" t="s">
        <v>12567</v>
      </c>
      <c r="B8448" s="74" t="s">
        <v>12568</v>
      </c>
      <c r="C8448" s="74" t="s">
        <v>127</v>
      </c>
      <c r="D8448" s="74" t="s">
        <v>14202</v>
      </c>
    </row>
    <row r="8449" ht="14.25" customHeight="1">
      <c r="A8449" s="74" t="s">
        <v>12569</v>
      </c>
      <c r="B8449" s="74" t="s">
        <v>12570</v>
      </c>
      <c r="C8449" s="74" t="s">
        <v>127</v>
      </c>
      <c r="D8449" s="74" t="s">
        <v>14202</v>
      </c>
    </row>
    <row r="8450" ht="14.25" customHeight="1">
      <c r="A8450" s="74" t="s">
        <v>13451</v>
      </c>
      <c r="B8450" s="74" t="s">
        <v>13452</v>
      </c>
      <c r="C8450" s="74" t="s">
        <v>3934</v>
      </c>
      <c r="D8450" s="74" t="s">
        <v>14202</v>
      </c>
    </row>
    <row r="8451" ht="14.25" customHeight="1">
      <c r="A8451" s="74" t="s">
        <v>12591</v>
      </c>
      <c r="B8451" s="74" t="s">
        <v>12592</v>
      </c>
      <c r="C8451" s="74" t="s">
        <v>6563</v>
      </c>
      <c r="D8451" s="74" t="s">
        <v>14202</v>
      </c>
    </row>
    <row r="8452" ht="14.25" customHeight="1">
      <c r="A8452" s="74" t="s">
        <v>12593</v>
      </c>
      <c r="B8452" s="74" t="s">
        <v>6565</v>
      </c>
      <c r="C8452" s="74" t="s">
        <v>3968</v>
      </c>
      <c r="D8452" s="74" t="s">
        <v>14202</v>
      </c>
    </row>
    <row r="8453" ht="14.25" customHeight="1">
      <c r="A8453" s="74" t="s">
        <v>12652</v>
      </c>
      <c r="B8453" s="74" t="s">
        <v>12653</v>
      </c>
      <c r="C8453" s="74" t="s">
        <v>3934</v>
      </c>
      <c r="D8453" s="74" t="s">
        <v>14202</v>
      </c>
    </row>
    <row r="8454" ht="14.25" customHeight="1">
      <c r="A8454" s="74" t="s">
        <v>3713</v>
      </c>
      <c r="B8454" s="74" t="s">
        <v>1853</v>
      </c>
      <c r="C8454" s="74" t="s">
        <v>3968</v>
      </c>
      <c r="D8454" s="74" t="s">
        <v>14202</v>
      </c>
    </row>
    <row r="8455" ht="14.25" customHeight="1">
      <c r="A8455" s="74" t="s">
        <v>13453</v>
      </c>
      <c r="B8455" s="74" t="s">
        <v>325</v>
      </c>
      <c r="C8455" s="74" t="s">
        <v>100</v>
      </c>
      <c r="D8455" s="74" t="s">
        <v>14202</v>
      </c>
    </row>
    <row r="8456" ht="14.25" customHeight="1">
      <c r="A8456" s="74" t="s">
        <v>13454</v>
      </c>
      <c r="B8456" s="74" t="s">
        <v>994</v>
      </c>
      <c r="C8456" s="74" t="s">
        <v>100</v>
      </c>
      <c r="D8456" s="74" t="s">
        <v>14202</v>
      </c>
    </row>
    <row r="8457" ht="14.25" customHeight="1">
      <c r="A8457" s="74" t="s">
        <v>13455</v>
      </c>
      <c r="B8457" s="74" t="s">
        <v>1857</v>
      </c>
      <c r="C8457" s="74" t="s">
        <v>100</v>
      </c>
      <c r="D8457" s="74" t="s">
        <v>14202</v>
      </c>
    </row>
    <row r="8458" ht="14.25" customHeight="1">
      <c r="A8458" s="74" t="s">
        <v>13456</v>
      </c>
      <c r="B8458" s="74" t="s">
        <v>1861</v>
      </c>
      <c r="C8458" s="74" t="s">
        <v>100</v>
      </c>
      <c r="D8458" s="74" t="s">
        <v>14202</v>
      </c>
    </row>
    <row r="8459" ht="14.25" customHeight="1">
      <c r="A8459" s="74" t="s">
        <v>12741</v>
      </c>
      <c r="B8459" s="74" t="s">
        <v>12742</v>
      </c>
      <c r="C8459" s="74" t="s">
        <v>100</v>
      </c>
      <c r="D8459" s="74" t="s">
        <v>14202</v>
      </c>
    </row>
    <row r="8460" ht="14.25" customHeight="1">
      <c r="A8460" s="74" t="s">
        <v>12767</v>
      </c>
      <c r="B8460" s="74" t="s">
        <v>12768</v>
      </c>
      <c r="C8460" s="74" t="s">
        <v>100</v>
      </c>
      <c r="D8460" s="74" t="s">
        <v>14202</v>
      </c>
    </row>
    <row r="8461" ht="14.25" customHeight="1">
      <c r="A8461" s="74" t="s">
        <v>12769</v>
      </c>
      <c r="B8461" s="74" t="s">
        <v>12770</v>
      </c>
      <c r="C8461" s="74" t="s">
        <v>100</v>
      </c>
      <c r="D8461" s="74" t="s">
        <v>14202</v>
      </c>
    </row>
    <row r="8462" ht="14.25" customHeight="1">
      <c r="A8462" s="74" t="s">
        <v>12779</v>
      </c>
      <c r="B8462" s="74" t="s">
        <v>12780</v>
      </c>
      <c r="C8462" s="74" t="s">
        <v>57</v>
      </c>
      <c r="D8462" s="74" t="s">
        <v>14202</v>
      </c>
    </row>
    <row r="8463" ht="14.25" customHeight="1">
      <c r="A8463" s="74" t="s">
        <v>12783</v>
      </c>
      <c r="B8463" s="74" t="s">
        <v>85</v>
      </c>
      <c r="C8463" s="74" t="s">
        <v>100</v>
      </c>
      <c r="D8463" s="74" t="s">
        <v>14202</v>
      </c>
    </row>
    <row r="8464" ht="14.25" customHeight="1">
      <c r="A8464" s="74" t="s">
        <v>12788</v>
      </c>
      <c r="B8464" s="74" t="s">
        <v>13511</v>
      </c>
      <c r="C8464" s="74" t="s">
        <v>3934</v>
      </c>
      <c r="D8464" s="74" t="s">
        <v>14202</v>
      </c>
    </row>
    <row r="8465" ht="14.25" customHeight="1">
      <c r="A8465" s="74" t="s">
        <v>12789</v>
      </c>
      <c r="B8465" s="74" t="s">
        <v>1873</v>
      </c>
      <c r="C8465" s="74" t="s">
        <v>100</v>
      </c>
      <c r="D8465" s="74" t="s">
        <v>14202</v>
      </c>
    </row>
    <row r="8466" ht="14.25" customHeight="1">
      <c r="A8466" s="74" t="s">
        <v>12804</v>
      </c>
      <c r="B8466" s="74" t="s">
        <v>12805</v>
      </c>
      <c r="C8466" s="74" t="s">
        <v>100</v>
      </c>
      <c r="D8466" s="74" t="s">
        <v>14202</v>
      </c>
    </row>
    <row r="8467" ht="14.25" customHeight="1">
      <c r="A8467" s="74" t="s">
        <v>13457</v>
      </c>
      <c r="B8467" s="74" t="s">
        <v>505</v>
      </c>
      <c r="C8467" s="74" t="s">
        <v>50</v>
      </c>
      <c r="D8467" s="74" t="s">
        <v>14202</v>
      </c>
    </row>
    <row r="8468" ht="14.25" customHeight="1">
      <c r="A8468" s="74" t="s">
        <v>3726</v>
      </c>
      <c r="B8468" s="74" t="s">
        <v>1877</v>
      </c>
      <c r="C8468" s="74" t="s">
        <v>127</v>
      </c>
      <c r="D8468" s="74" t="s">
        <v>14202</v>
      </c>
    </row>
    <row r="8469" ht="14.25" customHeight="1">
      <c r="A8469" s="74" t="s">
        <v>12845</v>
      </c>
      <c r="B8469" s="74" t="s">
        <v>3589</v>
      </c>
      <c r="C8469" s="74" t="s">
        <v>127</v>
      </c>
      <c r="D8469" s="74" t="s">
        <v>14202</v>
      </c>
    </row>
    <row r="8470" ht="14.25" customHeight="1">
      <c r="A8470" s="74" t="s">
        <v>12848</v>
      </c>
      <c r="B8470" s="74" t="s">
        <v>12849</v>
      </c>
      <c r="C8470" s="74" t="s">
        <v>3968</v>
      </c>
      <c r="D8470" s="74" t="s">
        <v>14202</v>
      </c>
    </row>
    <row r="8471" ht="14.25" customHeight="1">
      <c r="A8471" s="74" t="s">
        <v>12858</v>
      </c>
      <c r="B8471" s="74" t="s">
        <v>3361</v>
      </c>
      <c r="C8471" s="74" t="s">
        <v>1026</v>
      </c>
      <c r="D8471" s="74" t="s">
        <v>14202</v>
      </c>
    </row>
    <row r="8472" ht="14.25" customHeight="1">
      <c r="A8472" s="74" t="s">
        <v>12861</v>
      </c>
      <c r="B8472" s="74" t="s">
        <v>3594</v>
      </c>
      <c r="C8472" s="74" t="s">
        <v>57</v>
      </c>
      <c r="D8472" s="74" t="s">
        <v>14202</v>
      </c>
    </row>
    <row r="8473" ht="14.25" customHeight="1">
      <c r="A8473" s="74" t="s">
        <v>12894</v>
      </c>
      <c r="B8473" s="74" t="s">
        <v>14219</v>
      </c>
      <c r="C8473" s="74" t="s">
        <v>3934</v>
      </c>
      <c r="D8473" s="74" t="s">
        <v>14202</v>
      </c>
    </row>
    <row r="8474" ht="14.25" customHeight="1">
      <c r="A8474" s="74" t="s">
        <v>13458</v>
      </c>
      <c r="B8474" s="74" t="s">
        <v>13459</v>
      </c>
      <c r="C8474" s="74" t="s">
        <v>57</v>
      </c>
      <c r="D8474" s="74" t="s">
        <v>14202</v>
      </c>
    </row>
    <row r="8475" ht="14.25" customHeight="1">
      <c r="A8475" s="74" t="s">
        <v>13460</v>
      </c>
      <c r="B8475" s="74" t="s">
        <v>1951</v>
      </c>
      <c r="C8475" s="74" t="s">
        <v>100</v>
      </c>
      <c r="D8475" s="74" t="s">
        <v>14202</v>
      </c>
    </row>
    <row r="8476" ht="14.25" customHeight="1">
      <c r="A8476" s="74" t="s">
        <v>13462</v>
      </c>
      <c r="B8476" s="74" t="s">
        <v>1955</v>
      </c>
      <c r="C8476" s="74" t="s">
        <v>3968</v>
      </c>
      <c r="D8476" s="74" t="s">
        <v>14202</v>
      </c>
    </row>
    <row r="8477" ht="14.25" customHeight="1">
      <c r="A8477" s="74" t="s">
        <v>13463</v>
      </c>
      <c r="B8477" s="74" t="s">
        <v>1959</v>
      </c>
      <c r="C8477" s="74" t="s">
        <v>100</v>
      </c>
      <c r="D8477" s="74" t="s">
        <v>14202</v>
      </c>
    </row>
    <row r="8478" ht="14.25" customHeight="1">
      <c r="A8478" s="74" t="s">
        <v>13185</v>
      </c>
      <c r="B8478" s="74" t="s">
        <v>13186</v>
      </c>
      <c r="C8478" s="74" t="s">
        <v>100</v>
      </c>
      <c r="D8478" s="74" t="s">
        <v>14202</v>
      </c>
    </row>
    <row r="8479" ht="14.25" customHeight="1">
      <c r="A8479" s="74" t="s">
        <v>13197</v>
      </c>
      <c r="B8479" s="74" t="s">
        <v>13198</v>
      </c>
      <c r="C8479" s="74" t="s">
        <v>100</v>
      </c>
      <c r="D8479" s="74" t="s">
        <v>14202</v>
      </c>
    </row>
    <row r="8480" ht="14.25" customHeight="1">
      <c r="A8480" s="74" t="s">
        <v>13271</v>
      </c>
      <c r="B8480" s="74" t="s">
        <v>48</v>
      </c>
      <c r="C8480" s="74" t="s">
        <v>50</v>
      </c>
      <c r="D8480" s="74" t="s">
        <v>14220</v>
      </c>
    </row>
    <row r="8481" ht="14.25" customHeight="1">
      <c r="A8481" s="74" t="s">
        <v>13273</v>
      </c>
      <c r="B8481" s="74" t="s">
        <v>13274</v>
      </c>
      <c r="C8481" s="74" t="s">
        <v>57</v>
      </c>
      <c r="D8481" s="74" t="s">
        <v>14220</v>
      </c>
    </row>
    <row r="8482" ht="14.25" customHeight="1">
      <c r="A8482" s="74" t="s">
        <v>4094</v>
      </c>
      <c r="B8482" s="74" t="s">
        <v>3141</v>
      </c>
      <c r="C8482" s="74" t="s">
        <v>71</v>
      </c>
      <c r="D8482" s="74" t="s">
        <v>14220</v>
      </c>
    </row>
    <row r="8483" ht="14.25" customHeight="1">
      <c r="A8483" s="74" t="s">
        <v>4096</v>
      </c>
      <c r="B8483" s="74" t="s">
        <v>4101</v>
      </c>
      <c r="C8483" s="74" t="s">
        <v>3934</v>
      </c>
      <c r="D8483" s="74" t="s">
        <v>14220</v>
      </c>
    </row>
    <row r="8484" ht="14.25" customHeight="1">
      <c r="A8484" s="74" t="s">
        <v>13275</v>
      </c>
      <c r="B8484" s="74" t="s">
        <v>104</v>
      </c>
      <c r="C8484" s="74" t="s">
        <v>50</v>
      </c>
      <c r="D8484" s="74" t="s">
        <v>14220</v>
      </c>
    </row>
    <row r="8485" ht="14.25" customHeight="1">
      <c r="A8485" s="74" t="s">
        <v>13276</v>
      </c>
      <c r="B8485" s="74" t="s">
        <v>109</v>
      </c>
      <c r="C8485" s="74" t="s">
        <v>50</v>
      </c>
      <c r="D8485" s="74" t="s">
        <v>14220</v>
      </c>
    </row>
    <row r="8486" ht="14.25" customHeight="1">
      <c r="A8486" s="74" t="s">
        <v>4387</v>
      </c>
      <c r="B8486" s="74" t="s">
        <v>13837</v>
      </c>
      <c r="C8486" s="74" t="s">
        <v>71</v>
      </c>
      <c r="D8486" s="74" t="s">
        <v>14220</v>
      </c>
    </row>
    <row r="8487" ht="14.25" customHeight="1">
      <c r="A8487" s="74" t="s">
        <v>4409</v>
      </c>
      <c r="B8487" s="74" t="s">
        <v>4410</v>
      </c>
      <c r="C8487" s="74" t="s">
        <v>3934</v>
      </c>
      <c r="D8487" s="74" t="s">
        <v>14220</v>
      </c>
    </row>
    <row r="8488" ht="14.25" customHeight="1">
      <c r="A8488" s="74" t="s">
        <v>13277</v>
      </c>
      <c r="B8488" s="74" t="s">
        <v>13278</v>
      </c>
      <c r="C8488" s="74" t="s">
        <v>3934</v>
      </c>
      <c r="D8488" s="74" t="s">
        <v>14220</v>
      </c>
    </row>
    <row r="8489" ht="14.25" customHeight="1">
      <c r="A8489" s="74" t="s">
        <v>4473</v>
      </c>
      <c r="B8489" s="74" t="s">
        <v>4474</v>
      </c>
      <c r="C8489" s="74" t="s">
        <v>3968</v>
      </c>
      <c r="D8489" s="74" t="s">
        <v>14220</v>
      </c>
    </row>
    <row r="8490" ht="14.25" customHeight="1">
      <c r="A8490" s="74" t="s">
        <v>4477</v>
      </c>
      <c r="B8490" s="74" t="s">
        <v>4478</v>
      </c>
      <c r="C8490" s="74" t="s">
        <v>3934</v>
      </c>
      <c r="D8490" s="74" t="s">
        <v>14220</v>
      </c>
    </row>
    <row r="8491" ht="14.25" customHeight="1">
      <c r="A8491" s="74" t="s">
        <v>13279</v>
      </c>
      <c r="B8491" s="74" t="s">
        <v>125</v>
      </c>
      <c r="C8491" s="74" t="s">
        <v>127</v>
      </c>
      <c r="D8491" s="74" t="s">
        <v>14220</v>
      </c>
    </row>
    <row r="8492" ht="14.25" customHeight="1">
      <c r="A8492" s="74" t="s">
        <v>13280</v>
      </c>
      <c r="B8492" s="74" t="s">
        <v>138</v>
      </c>
      <c r="C8492" s="74" t="s">
        <v>50</v>
      </c>
      <c r="D8492" s="74" t="s">
        <v>14220</v>
      </c>
    </row>
    <row r="8493" ht="14.25" customHeight="1">
      <c r="A8493" s="74" t="s">
        <v>13281</v>
      </c>
      <c r="B8493" s="74" t="s">
        <v>143</v>
      </c>
      <c r="C8493" s="74" t="s">
        <v>100</v>
      </c>
      <c r="D8493" s="74" t="s">
        <v>14220</v>
      </c>
    </row>
    <row r="8494" ht="14.25" customHeight="1">
      <c r="A8494" s="74" t="s">
        <v>13282</v>
      </c>
      <c r="B8494" s="74" t="s">
        <v>147</v>
      </c>
      <c r="C8494" s="74" t="s">
        <v>127</v>
      </c>
      <c r="D8494" s="74" t="s">
        <v>14220</v>
      </c>
    </row>
    <row r="8495" ht="14.25" customHeight="1">
      <c r="A8495" s="74" t="s">
        <v>13283</v>
      </c>
      <c r="B8495" s="74" t="s">
        <v>156</v>
      </c>
      <c r="C8495" s="74" t="s">
        <v>50</v>
      </c>
      <c r="D8495" s="74" t="s">
        <v>14220</v>
      </c>
    </row>
    <row r="8496" ht="14.25" customHeight="1">
      <c r="A8496" s="74" t="s">
        <v>13284</v>
      </c>
      <c r="B8496" s="74" t="s">
        <v>160</v>
      </c>
      <c r="C8496" s="74" t="s">
        <v>50</v>
      </c>
      <c r="D8496" s="74" t="s">
        <v>14220</v>
      </c>
    </row>
    <row r="8497" ht="14.25" customHeight="1">
      <c r="A8497" s="74" t="s">
        <v>13285</v>
      </c>
      <c r="B8497" s="74" t="s">
        <v>164</v>
      </c>
      <c r="C8497" s="74" t="s">
        <v>3968</v>
      </c>
      <c r="D8497" s="74" t="s">
        <v>14220</v>
      </c>
    </row>
    <row r="8498" ht="14.25" customHeight="1">
      <c r="A8498" s="74" t="s">
        <v>13286</v>
      </c>
      <c r="B8498" s="74" t="s">
        <v>174</v>
      </c>
      <c r="C8498" s="74" t="s">
        <v>100</v>
      </c>
      <c r="D8498" s="74" t="s">
        <v>14220</v>
      </c>
    </row>
    <row r="8499" ht="14.25" customHeight="1">
      <c r="A8499" s="74" t="s">
        <v>13287</v>
      </c>
      <c r="B8499" s="74" t="s">
        <v>178</v>
      </c>
      <c r="C8499" s="74" t="s">
        <v>50</v>
      </c>
      <c r="D8499" s="74" t="s">
        <v>14220</v>
      </c>
    </row>
    <row r="8500" ht="14.25" customHeight="1">
      <c r="A8500" s="74" t="s">
        <v>4517</v>
      </c>
      <c r="B8500" s="74" t="s">
        <v>4518</v>
      </c>
      <c r="C8500" s="74" t="s">
        <v>3968</v>
      </c>
      <c r="D8500" s="74" t="s">
        <v>14220</v>
      </c>
    </row>
    <row r="8501" ht="14.25" customHeight="1">
      <c r="A8501" s="74" t="s">
        <v>4519</v>
      </c>
      <c r="B8501" s="74" t="s">
        <v>4520</v>
      </c>
      <c r="C8501" s="74" t="s">
        <v>66</v>
      </c>
      <c r="D8501" s="74" t="s">
        <v>14220</v>
      </c>
    </row>
    <row r="8502" ht="14.25" customHeight="1">
      <c r="A8502" s="74" t="s">
        <v>4521</v>
      </c>
      <c r="B8502" s="74" t="s">
        <v>4522</v>
      </c>
      <c r="C8502" s="74" t="s">
        <v>3934</v>
      </c>
      <c r="D8502" s="74" t="s">
        <v>14220</v>
      </c>
    </row>
    <row r="8503" ht="14.25" customHeight="1">
      <c r="A8503" s="74" t="s">
        <v>4533</v>
      </c>
      <c r="B8503" s="74" t="s">
        <v>3176</v>
      </c>
      <c r="C8503" s="74" t="s">
        <v>3968</v>
      </c>
      <c r="D8503" s="74" t="s">
        <v>14220</v>
      </c>
    </row>
    <row r="8504" ht="14.25" customHeight="1">
      <c r="A8504" s="74" t="s">
        <v>4542</v>
      </c>
      <c r="B8504" s="74" t="s">
        <v>14221</v>
      </c>
      <c r="C8504" s="74" t="s">
        <v>71</v>
      </c>
      <c r="D8504" s="74" t="s">
        <v>14220</v>
      </c>
    </row>
    <row r="8505" ht="14.25" customHeight="1">
      <c r="A8505" s="74" t="s">
        <v>4549</v>
      </c>
      <c r="B8505" s="74" t="s">
        <v>14222</v>
      </c>
      <c r="C8505" s="74" t="s">
        <v>71</v>
      </c>
      <c r="D8505" s="74" t="s">
        <v>14220</v>
      </c>
    </row>
    <row r="8506" ht="14.25" customHeight="1">
      <c r="A8506" s="74" t="s">
        <v>13288</v>
      </c>
      <c r="B8506" s="74" t="s">
        <v>13289</v>
      </c>
      <c r="C8506" s="74" t="s">
        <v>3934</v>
      </c>
      <c r="D8506" s="74" t="s">
        <v>14220</v>
      </c>
    </row>
    <row r="8507" ht="14.25" customHeight="1">
      <c r="A8507" s="74" t="s">
        <v>4608</v>
      </c>
      <c r="B8507" s="74" t="s">
        <v>4609</v>
      </c>
      <c r="C8507" s="74" t="s">
        <v>3934</v>
      </c>
      <c r="D8507" s="74" t="s">
        <v>14220</v>
      </c>
    </row>
    <row r="8508" ht="14.25" customHeight="1">
      <c r="A8508" s="74" t="s">
        <v>13290</v>
      </c>
      <c r="B8508" s="74" t="s">
        <v>13291</v>
      </c>
      <c r="C8508" s="74" t="s">
        <v>3934</v>
      </c>
      <c r="D8508" s="74" t="s">
        <v>14220</v>
      </c>
    </row>
    <row r="8509" ht="14.25" customHeight="1">
      <c r="A8509" s="74" t="s">
        <v>13294</v>
      </c>
      <c r="B8509" s="74" t="s">
        <v>13295</v>
      </c>
      <c r="C8509" s="74" t="s">
        <v>50</v>
      </c>
      <c r="D8509" s="74" t="s">
        <v>14220</v>
      </c>
    </row>
    <row r="8510" ht="14.25" customHeight="1">
      <c r="A8510" s="74" t="s">
        <v>4743</v>
      </c>
      <c r="B8510" s="74" t="s">
        <v>4744</v>
      </c>
      <c r="C8510" s="74" t="s">
        <v>3968</v>
      </c>
      <c r="D8510" s="74" t="s">
        <v>14220</v>
      </c>
    </row>
    <row r="8511" ht="14.25" customHeight="1">
      <c r="A8511" s="74" t="s">
        <v>4769</v>
      </c>
      <c r="B8511" s="74" t="s">
        <v>4774</v>
      </c>
      <c r="C8511" s="74" t="s">
        <v>71</v>
      </c>
      <c r="D8511" s="74" t="s">
        <v>14220</v>
      </c>
    </row>
    <row r="8512" ht="14.25" customHeight="1">
      <c r="A8512" s="74" t="s">
        <v>4777</v>
      </c>
      <c r="B8512" s="74" t="s">
        <v>14136</v>
      </c>
      <c r="C8512" s="74" t="s">
        <v>3934</v>
      </c>
      <c r="D8512" s="74" t="s">
        <v>14220</v>
      </c>
    </row>
    <row r="8513" ht="14.25" customHeight="1">
      <c r="A8513" s="74" t="s">
        <v>4785</v>
      </c>
      <c r="B8513" s="74" t="s">
        <v>4786</v>
      </c>
      <c r="C8513" s="74" t="s">
        <v>3968</v>
      </c>
      <c r="D8513" s="74" t="s">
        <v>14220</v>
      </c>
    </row>
    <row r="8514" ht="14.25" customHeight="1">
      <c r="A8514" s="74" t="s">
        <v>13296</v>
      </c>
      <c r="B8514" s="74" t="s">
        <v>206</v>
      </c>
      <c r="C8514" s="74" t="s">
        <v>100</v>
      </c>
      <c r="D8514" s="74" t="s">
        <v>14220</v>
      </c>
    </row>
    <row r="8515" ht="14.25" customHeight="1">
      <c r="A8515" s="74" t="s">
        <v>4838</v>
      </c>
      <c r="B8515" s="74" t="s">
        <v>14223</v>
      </c>
      <c r="C8515" s="74" t="s">
        <v>100</v>
      </c>
      <c r="D8515" s="74" t="s">
        <v>14220</v>
      </c>
    </row>
    <row r="8516" ht="14.25" customHeight="1">
      <c r="A8516" s="74" t="s">
        <v>4863</v>
      </c>
      <c r="B8516" s="74" t="s">
        <v>14224</v>
      </c>
      <c r="C8516" s="74" t="s">
        <v>3934</v>
      </c>
      <c r="D8516" s="74" t="s">
        <v>14220</v>
      </c>
    </row>
    <row r="8517" ht="14.25" customHeight="1">
      <c r="A8517" s="74" t="s">
        <v>13297</v>
      </c>
      <c r="B8517" s="74" t="s">
        <v>2083</v>
      </c>
      <c r="C8517" s="74" t="s">
        <v>57</v>
      </c>
      <c r="D8517" s="74" t="s">
        <v>14220</v>
      </c>
    </row>
    <row r="8518" ht="14.25" customHeight="1">
      <c r="A8518" s="74" t="s">
        <v>13298</v>
      </c>
      <c r="B8518" s="74" t="s">
        <v>13299</v>
      </c>
      <c r="C8518" s="74" t="s">
        <v>923</v>
      </c>
      <c r="D8518" s="74" t="s">
        <v>14220</v>
      </c>
    </row>
    <row r="8519" ht="14.25" customHeight="1">
      <c r="A8519" s="74" t="s">
        <v>13300</v>
      </c>
      <c r="B8519" s="74" t="s">
        <v>13301</v>
      </c>
      <c r="C8519" s="74" t="s">
        <v>3968</v>
      </c>
      <c r="D8519" s="74" t="s">
        <v>14220</v>
      </c>
    </row>
    <row r="8520" ht="14.25" customHeight="1">
      <c r="A8520" s="74" t="s">
        <v>13302</v>
      </c>
      <c r="B8520" s="74" t="s">
        <v>13303</v>
      </c>
      <c r="C8520" s="74" t="s">
        <v>66</v>
      </c>
      <c r="D8520" s="74" t="s">
        <v>14220</v>
      </c>
    </row>
    <row r="8521" ht="14.25" customHeight="1">
      <c r="A8521" s="74" t="s">
        <v>4910</v>
      </c>
      <c r="B8521" s="74" t="s">
        <v>4911</v>
      </c>
      <c r="C8521" s="74" t="s">
        <v>3968</v>
      </c>
      <c r="D8521" s="74" t="s">
        <v>14220</v>
      </c>
    </row>
    <row r="8522" ht="14.25" customHeight="1">
      <c r="A8522" s="74" t="s">
        <v>4943</v>
      </c>
      <c r="B8522" s="74" t="s">
        <v>4944</v>
      </c>
      <c r="C8522" s="74" t="s">
        <v>3934</v>
      </c>
      <c r="D8522" s="74" t="s">
        <v>14220</v>
      </c>
    </row>
    <row r="8523" ht="14.25" customHeight="1">
      <c r="A8523" s="74" t="s">
        <v>4945</v>
      </c>
      <c r="B8523" s="74" t="s">
        <v>4946</v>
      </c>
      <c r="C8523" s="74" t="s">
        <v>100</v>
      </c>
      <c r="D8523" s="74" t="s">
        <v>14220</v>
      </c>
    </row>
    <row r="8524" ht="14.25" customHeight="1">
      <c r="A8524" s="74" t="s">
        <v>13304</v>
      </c>
      <c r="B8524" s="74" t="s">
        <v>219</v>
      </c>
      <c r="C8524" s="74" t="s">
        <v>100</v>
      </c>
      <c r="D8524" s="74" t="s">
        <v>14220</v>
      </c>
    </row>
    <row r="8525" ht="14.25" customHeight="1">
      <c r="A8525" s="74" t="s">
        <v>13305</v>
      </c>
      <c r="B8525" s="74" t="s">
        <v>4954</v>
      </c>
      <c r="C8525" s="74" t="s">
        <v>3968</v>
      </c>
      <c r="D8525" s="74" t="s">
        <v>14220</v>
      </c>
    </row>
    <row r="8526" ht="14.25" customHeight="1">
      <c r="A8526" s="74" t="s">
        <v>5024</v>
      </c>
      <c r="B8526" s="74" t="s">
        <v>256</v>
      </c>
      <c r="C8526" s="74" t="s">
        <v>3968</v>
      </c>
      <c r="D8526" s="74" t="s">
        <v>14220</v>
      </c>
    </row>
    <row r="8527" ht="14.25" customHeight="1">
      <c r="A8527" s="74" t="s">
        <v>5101</v>
      </c>
      <c r="B8527" s="74" t="s">
        <v>5102</v>
      </c>
      <c r="C8527" s="74" t="s">
        <v>127</v>
      </c>
      <c r="D8527" s="74" t="s">
        <v>14220</v>
      </c>
    </row>
    <row r="8528" ht="14.25" customHeight="1">
      <c r="A8528" s="74" t="s">
        <v>13307</v>
      </c>
      <c r="B8528" s="74" t="s">
        <v>310</v>
      </c>
      <c r="C8528" s="74" t="s">
        <v>100</v>
      </c>
      <c r="D8528" s="74" t="s">
        <v>14220</v>
      </c>
    </row>
    <row r="8529" ht="14.25" customHeight="1">
      <c r="A8529" s="74" t="s">
        <v>5184</v>
      </c>
      <c r="B8529" s="74" t="s">
        <v>5185</v>
      </c>
      <c r="C8529" s="74" t="s">
        <v>3934</v>
      </c>
      <c r="D8529" s="74" t="s">
        <v>14220</v>
      </c>
    </row>
    <row r="8530" ht="14.25" customHeight="1">
      <c r="A8530" s="74" t="s">
        <v>13308</v>
      </c>
      <c r="B8530" s="74" t="s">
        <v>13514</v>
      </c>
      <c r="C8530" s="74" t="s">
        <v>3934</v>
      </c>
      <c r="D8530" s="74" t="s">
        <v>14220</v>
      </c>
    </row>
    <row r="8531" ht="14.25" customHeight="1">
      <c r="A8531" s="74" t="s">
        <v>13309</v>
      </c>
      <c r="B8531" s="74" t="s">
        <v>13467</v>
      </c>
      <c r="C8531" s="74" t="s">
        <v>3968</v>
      </c>
      <c r="D8531" s="74" t="s">
        <v>14220</v>
      </c>
    </row>
    <row r="8532" ht="14.25" customHeight="1">
      <c r="A8532" s="74" t="s">
        <v>5373</v>
      </c>
      <c r="B8532" s="74" t="s">
        <v>350</v>
      </c>
      <c r="C8532" s="74" t="s">
        <v>127</v>
      </c>
      <c r="D8532" s="74" t="s">
        <v>14220</v>
      </c>
    </row>
    <row r="8533" ht="14.25" customHeight="1">
      <c r="A8533" s="74" t="s">
        <v>5385</v>
      </c>
      <c r="B8533" s="74" t="s">
        <v>365</v>
      </c>
      <c r="C8533" s="74" t="s">
        <v>100</v>
      </c>
      <c r="D8533" s="74" t="s">
        <v>14220</v>
      </c>
    </row>
    <row r="8534" ht="14.25" customHeight="1">
      <c r="A8534" s="74" t="s">
        <v>13311</v>
      </c>
      <c r="B8534" s="74" t="s">
        <v>13468</v>
      </c>
      <c r="C8534" s="74" t="s">
        <v>3968</v>
      </c>
      <c r="D8534" s="74" t="s">
        <v>14220</v>
      </c>
    </row>
    <row r="8535" ht="14.25" customHeight="1">
      <c r="A8535" s="74" t="s">
        <v>5463</v>
      </c>
      <c r="B8535" s="74" t="s">
        <v>14225</v>
      </c>
      <c r="C8535" s="74" t="s">
        <v>3968</v>
      </c>
      <c r="D8535" s="74" t="s">
        <v>14220</v>
      </c>
    </row>
    <row r="8536" ht="14.25" customHeight="1">
      <c r="A8536" s="74" t="s">
        <v>13312</v>
      </c>
      <c r="B8536" s="74" t="s">
        <v>13313</v>
      </c>
      <c r="C8536" s="74" t="s">
        <v>66</v>
      </c>
      <c r="D8536" s="74" t="s">
        <v>14220</v>
      </c>
    </row>
    <row r="8537" ht="14.25" customHeight="1">
      <c r="A8537" s="74" t="s">
        <v>5477</v>
      </c>
      <c r="B8537" s="74" t="s">
        <v>5478</v>
      </c>
      <c r="C8537" s="74" t="s">
        <v>3968</v>
      </c>
      <c r="D8537" s="74" t="s">
        <v>14220</v>
      </c>
    </row>
    <row r="8538" ht="14.25" customHeight="1">
      <c r="A8538" s="74" t="s">
        <v>5489</v>
      </c>
      <c r="B8538" s="74" t="s">
        <v>5490</v>
      </c>
      <c r="C8538" s="74" t="s">
        <v>3934</v>
      </c>
      <c r="D8538" s="74" t="s">
        <v>14220</v>
      </c>
    </row>
    <row r="8539" ht="14.25" customHeight="1">
      <c r="A8539" s="74" t="s">
        <v>13315</v>
      </c>
      <c r="B8539" s="74" t="s">
        <v>423</v>
      </c>
      <c r="C8539" s="74" t="s">
        <v>3968</v>
      </c>
      <c r="D8539" s="74" t="s">
        <v>14220</v>
      </c>
    </row>
    <row r="8540" ht="14.25" customHeight="1">
      <c r="A8540" s="74" t="s">
        <v>3695</v>
      </c>
      <c r="B8540" s="74" t="s">
        <v>13470</v>
      </c>
      <c r="C8540" s="74" t="s">
        <v>57</v>
      </c>
      <c r="D8540" s="74" t="s">
        <v>14220</v>
      </c>
    </row>
    <row r="8541" ht="14.25" customHeight="1">
      <c r="A8541" s="74" t="s">
        <v>5639</v>
      </c>
      <c r="B8541" s="74" t="s">
        <v>444</v>
      </c>
      <c r="C8541" s="74" t="s">
        <v>100</v>
      </c>
      <c r="D8541" s="74" t="s">
        <v>14220</v>
      </c>
    </row>
    <row r="8542" ht="14.25" customHeight="1">
      <c r="A8542" s="74" t="s">
        <v>5706</v>
      </c>
      <c r="B8542" s="74" t="s">
        <v>14226</v>
      </c>
      <c r="C8542" s="74" t="s">
        <v>71</v>
      </c>
      <c r="D8542" s="74" t="s">
        <v>14220</v>
      </c>
    </row>
    <row r="8543" ht="14.25" customHeight="1">
      <c r="A8543" s="74" t="s">
        <v>5776</v>
      </c>
      <c r="B8543" s="74" t="s">
        <v>5777</v>
      </c>
      <c r="C8543" s="74" t="s">
        <v>3934</v>
      </c>
      <c r="D8543" s="74" t="s">
        <v>14220</v>
      </c>
    </row>
    <row r="8544" ht="14.25" customHeight="1">
      <c r="A8544" s="74" t="s">
        <v>5801</v>
      </c>
      <c r="B8544" s="74" t="s">
        <v>3413</v>
      </c>
      <c r="C8544" s="74" t="s">
        <v>71</v>
      </c>
      <c r="D8544" s="74" t="s">
        <v>14220</v>
      </c>
    </row>
    <row r="8545" ht="14.25" customHeight="1">
      <c r="A8545" s="74" t="s">
        <v>5850</v>
      </c>
      <c r="B8545" s="74" t="s">
        <v>3351</v>
      </c>
      <c r="C8545" s="74" t="s">
        <v>57</v>
      </c>
      <c r="D8545" s="74" t="s">
        <v>14220</v>
      </c>
    </row>
    <row r="8546" ht="14.25" customHeight="1">
      <c r="A8546" s="74" t="s">
        <v>5998</v>
      </c>
      <c r="B8546" s="74" t="s">
        <v>5999</v>
      </c>
      <c r="C8546" s="74" t="s">
        <v>3934</v>
      </c>
      <c r="D8546" s="74" t="s">
        <v>14220</v>
      </c>
    </row>
    <row r="8547" ht="14.25" customHeight="1">
      <c r="A8547" s="74" t="s">
        <v>6173</v>
      </c>
      <c r="B8547" s="74" t="s">
        <v>6172</v>
      </c>
      <c r="C8547" s="74" t="s">
        <v>3934</v>
      </c>
      <c r="D8547" s="74" t="s">
        <v>14220</v>
      </c>
    </row>
    <row r="8548" ht="14.25" customHeight="1">
      <c r="A8548" s="74" t="s">
        <v>6210</v>
      </c>
      <c r="B8548" s="74" t="s">
        <v>6211</v>
      </c>
      <c r="C8548" s="74" t="s">
        <v>3934</v>
      </c>
      <c r="D8548" s="74" t="s">
        <v>14220</v>
      </c>
    </row>
    <row r="8549" ht="14.25" customHeight="1">
      <c r="A8549" s="74" t="s">
        <v>13316</v>
      </c>
      <c r="B8549" s="74" t="s">
        <v>13317</v>
      </c>
      <c r="C8549" s="74" t="s">
        <v>57</v>
      </c>
      <c r="D8549" s="74" t="s">
        <v>14220</v>
      </c>
    </row>
    <row r="8550" ht="14.25" customHeight="1">
      <c r="A8550" s="74" t="s">
        <v>13318</v>
      </c>
      <c r="B8550" s="74" t="s">
        <v>473</v>
      </c>
      <c r="C8550" s="74" t="s">
        <v>100</v>
      </c>
      <c r="D8550" s="74" t="s">
        <v>14220</v>
      </c>
    </row>
    <row r="8551" ht="14.25" customHeight="1">
      <c r="A8551" s="74" t="s">
        <v>6294</v>
      </c>
      <c r="B8551" s="74" t="s">
        <v>2820</v>
      </c>
      <c r="C8551" s="74" t="s">
        <v>1026</v>
      </c>
      <c r="D8551" s="74" t="s">
        <v>14220</v>
      </c>
    </row>
    <row r="8552" ht="14.25" customHeight="1">
      <c r="A8552" s="74" t="s">
        <v>6296</v>
      </c>
      <c r="B8552" s="74" t="s">
        <v>2822</v>
      </c>
      <c r="C8552" s="74" t="s">
        <v>57</v>
      </c>
      <c r="D8552" s="74" t="s">
        <v>14220</v>
      </c>
    </row>
    <row r="8553" ht="14.25" customHeight="1">
      <c r="A8553" s="74" t="s">
        <v>6467</v>
      </c>
      <c r="B8553" s="74" t="s">
        <v>6468</v>
      </c>
      <c r="C8553" s="74" t="s">
        <v>100</v>
      </c>
      <c r="D8553" s="74" t="s">
        <v>14220</v>
      </c>
    </row>
    <row r="8554" ht="14.25" customHeight="1">
      <c r="A8554" s="74" t="s">
        <v>13320</v>
      </c>
      <c r="B8554" s="74" t="s">
        <v>519</v>
      </c>
      <c r="C8554" s="74" t="s">
        <v>57</v>
      </c>
      <c r="D8554" s="74" t="s">
        <v>14220</v>
      </c>
    </row>
    <row r="8555" ht="14.25" customHeight="1">
      <c r="A8555" s="74" t="s">
        <v>6556</v>
      </c>
      <c r="B8555" s="74" t="s">
        <v>2990</v>
      </c>
      <c r="C8555" s="74" t="s">
        <v>127</v>
      </c>
      <c r="D8555" s="74" t="s">
        <v>14220</v>
      </c>
    </row>
    <row r="8556" ht="14.25" customHeight="1">
      <c r="A8556" s="74" t="s">
        <v>6561</v>
      </c>
      <c r="B8556" s="74" t="s">
        <v>6562</v>
      </c>
      <c r="C8556" s="74" t="s">
        <v>6563</v>
      </c>
      <c r="D8556" s="74" t="s">
        <v>14220</v>
      </c>
    </row>
    <row r="8557" ht="14.25" customHeight="1">
      <c r="A8557" s="74" t="s">
        <v>6564</v>
      </c>
      <c r="B8557" s="74" t="s">
        <v>6565</v>
      </c>
      <c r="C8557" s="74" t="s">
        <v>3968</v>
      </c>
      <c r="D8557" s="74" t="s">
        <v>14220</v>
      </c>
    </row>
    <row r="8558" ht="14.25" customHeight="1">
      <c r="A8558" s="74" t="s">
        <v>6582</v>
      </c>
      <c r="B8558" s="74" t="s">
        <v>14227</v>
      </c>
      <c r="C8558" s="74" t="s">
        <v>71</v>
      </c>
      <c r="D8558" s="74" t="s">
        <v>14220</v>
      </c>
    </row>
    <row r="8559" ht="14.25" customHeight="1">
      <c r="A8559" s="74" t="s">
        <v>6586</v>
      </c>
      <c r="B8559" s="74" t="s">
        <v>10469</v>
      </c>
      <c r="C8559" s="74" t="s">
        <v>3934</v>
      </c>
      <c r="D8559" s="74" t="s">
        <v>14220</v>
      </c>
    </row>
    <row r="8560" ht="14.25" customHeight="1">
      <c r="A8560" s="74" t="s">
        <v>6594</v>
      </c>
      <c r="B8560" s="74" t="s">
        <v>13822</v>
      </c>
      <c r="C8560" s="74" t="s">
        <v>3934</v>
      </c>
      <c r="D8560" s="74" t="s">
        <v>14220</v>
      </c>
    </row>
    <row r="8561" ht="14.25" customHeight="1">
      <c r="A8561" s="74" t="s">
        <v>13322</v>
      </c>
      <c r="B8561" s="74" t="s">
        <v>13323</v>
      </c>
      <c r="C8561" s="74" t="s">
        <v>127</v>
      </c>
      <c r="D8561" s="74" t="s">
        <v>14220</v>
      </c>
    </row>
    <row r="8562" ht="14.25" customHeight="1">
      <c r="A8562" s="74" t="s">
        <v>13324</v>
      </c>
      <c r="B8562" s="74" t="s">
        <v>13471</v>
      </c>
      <c r="C8562" s="74" t="s">
        <v>127</v>
      </c>
      <c r="D8562" s="74" t="s">
        <v>14220</v>
      </c>
    </row>
    <row r="8563" ht="14.25" customHeight="1">
      <c r="A8563" s="74" t="s">
        <v>13325</v>
      </c>
      <c r="B8563" s="74" t="s">
        <v>13472</v>
      </c>
      <c r="C8563" s="74" t="s">
        <v>127</v>
      </c>
      <c r="D8563" s="74" t="s">
        <v>14220</v>
      </c>
    </row>
    <row r="8564" ht="14.25" customHeight="1">
      <c r="A8564" s="74" t="s">
        <v>13326</v>
      </c>
      <c r="B8564" s="74" t="s">
        <v>13327</v>
      </c>
      <c r="C8564" s="74" t="s">
        <v>3968</v>
      </c>
      <c r="D8564" s="74" t="s">
        <v>14220</v>
      </c>
    </row>
    <row r="8565" ht="14.25" customHeight="1">
      <c r="A8565" s="74" t="s">
        <v>13328</v>
      </c>
      <c r="B8565" s="74" t="s">
        <v>13329</v>
      </c>
      <c r="C8565" s="74" t="s">
        <v>127</v>
      </c>
      <c r="D8565" s="74" t="s">
        <v>14220</v>
      </c>
    </row>
    <row r="8566" ht="14.25" customHeight="1">
      <c r="A8566" s="74" t="s">
        <v>13330</v>
      </c>
      <c r="B8566" s="74" t="s">
        <v>13473</v>
      </c>
      <c r="C8566" s="74" t="s">
        <v>127</v>
      </c>
      <c r="D8566" s="74" t="s">
        <v>14220</v>
      </c>
    </row>
    <row r="8567" ht="14.25" customHeight="1">
      <c r="A8567" s="74" t="s">
        <v>6683</v>
      </c>
      <c r="B8567" s="185" t="s">
        <v>6684</v>
      </c>
      <c r="C8567" s="74" t="s">
        <v>3934</v>
      </c>
      <c r="D8567" s="74" t="s">
        <v>14220</v>
      </c>
    </row>
    <row r="8568" ht="14.25" customHeight="1">
      <c r="A8568" s="74" t="s">
        <v>6705</v>
      </c>
      <c r="B8568" s="74" t="s">
        <v>14228</v>
      </c>
      <c r="C8568" s="74" t="s">
        <v>923</v>
      </c>
      <c r="D8568" s="74" t="s">
        <v>14220</v>
      </c>
    </row>
    <row r="8569" ht="14.25" customHeight="1">
      <c r="A8569" s="74" t="s">
        <v>6707</v>
      </c>
      <c r="B8569" s="74" t="s">
        <v>6708</v>
      </c>
      <c r="C8569" s="74" t="s">
        <v>3934</v>
      </c>
      <c r="D8569" s="74" t="s">
        <v>14220</v>
      </c>
    </row>
    <row r="8570" ht="14.25" customHeight="1">
      <c r="A8570" s="74" t="s">
        <v>13332</v>
      </c>
      <c r="B8570" s="74" t="s">
        <v>537</v>
      </c>
      <c r="C8570" s="74" t="s">
        <v>100</v>
      </c>
      <c r="D8570" s="74" t="s">
        <v>14220</v>
      </c>
    </row>
    <row r="8571" ht="14.25" customHeight="1">
      <c r="A8571" s="74" t="s">
        <v>13333</v>
      </c>
      <c r="B8571" s="74" t="s">
        <v>13476</v>
      </c>
      <c r="C8571" s="74" t="s">
        <v>3968</v>
      </c>
      <c r="D8571" s="74" t="s">
        <v>14220</v>
      </c>
    </row>
    <row r="8572" ht="14.25" customHeight="1">
      <c r="A8572" s="74" t="s">
        <v>13335</v>
      </c>
      <c r="B8572" s="74" t="s">
        <v>547</v>
      </c>
      <c r="C8572" s="74" t="s">
        <v>3968</v>
      </c>
      <c r="D8572" s="74" t="s">
        <v>14220</v>
      </c>
    </row>
    <row r="8573" ht="14.25" customHeight="1">
      <c r="A8573" s="74" t="s">
        <v>6731</v>
      </c>
      <c r="B8573" s="74" t="s">
        <v>553</v>
      </c>
      <c r="C8573" s="74" t="s">
        <v>3968</v>
      </c>
      <c r="D8573" s="74" t="s">
        <v>14220</v>
      </c>
    </row>
    <row r="8574" ht="14.25" customHeight="1">
      <c r="A8574" s="74" t="s">
        <v>13336</v>
      </c>
      <c r="B8574" s="74" t="s">
        <v>563</v>
      </c>
      <c r="C8574" s="74" t="s">
        <v>3968</v>
      </c>
      <c r="D8574" s="74" t="s">
        <v>14220</v>
      </c>
    </row>
    <row r="8575" ht="14.25" customHeight="1">
      <c r="A8575" s="74" t="s">
        <v>13337</v>
      </c>
      <c r="B8575" s="74" t="s">
        <v>568</v>
      </c>
      <c r="C8575" s="74" t="s">
        <v>3968</v>
      </c>
      <c r="D8575" s="74" t="s">
        <v>14220</v>
      </c>
    </row>
    <row r="8576" ht="14.25" customHeight="1">
      <c r="A8576" s="74" t="s">
        <v>13338</v>
      </c>
      <c r="B8576" s="74" t="s">
        <v>573</v>
      </c>
      <c r="C8576" s="74" t="s">
        <v>3968</v>
      </c>
      <c r="D8576" s="74" t="s">
        <v>14220</v>
      </c>
    </row>
    <row r="8577" ht="14.25" customHeight="1">
      <c r="A8577" s="74" t="s">
        <v>13339</v>
      </c>
      <c r="B8577" s="74" t="s">
        <v>13477</v>
      </c>
      <c r="C8577" s="74" t="s">
        <v>3968</v>
      </c>
      <c r="D8577" s="74" t="s">
        <v>14220</v>
      </c>
    </row>
    <row r="8578" ht="14.25" customHeight="1">
      <c r="A8578" s="74" t="s">
        <v>13340</v>
      </c>
      <c r="B8578" s="74" t="s">
        <v>13478</v>
      </c>
      <c r="C8578" s="74" t="s">
        <v>3934</v>
      </c>
      <c r="D8578" s="74" t="s">
        <v>14220</v>
      </c>
    </row>
    <row r="8579" ht="14.25" customHeight="1">
      <c r="A8579" s="74" t="s">
        <v>13342</v>
      </c>
      <c r="B8579" s="74" t="s">
        <v>558</v>
      </c>
      <c r="C8579" s="74" t="s">
        <v>3968</v>
      </c>
      <c r="D8579" s="74" t="s">
        <v>14220</v>
      </c>
    </row>
    <row r="8580" ht="14.25" customHeight="1">
      <c r="A8580" s="74" t="s">
        <v>13343</v>
      </c>
      <c r="B8580" s="74" t="s">
        <v>13344</v>
      </c>
      <c r="C8580" s="74" t="s">
        <v>57</v>
      </c>
      <c r="D8580" s="74" t="s">
        <v>14220</v>
      </c>
    </row>
    <row r="8581" ht="14.25" customHeight="1">
      <c r="A8581" s="74" t="s">
        <v>13345</v>
      </c>
      <c r="B8581" s="74" t="s">
        <v>13346</v>
      </c>
      <c r="C8581" s="74" t="s">
        <v>3968</v>
      </c>
      <c r="D8581" s="74" t="s">
        <v>14220</v>
      </c>
    </row>
    <row r="8582" ht="14.25" customHeight="1">
      <c r="A8582" s="74" t="s">
        <v>6760</v>
      </c>
      <c r="B8582" s="74" t="s">
        <v>13480</v>
      </c>
      <c r="C8582" s="74" t="s">
        <v>3934</v>
      </c>
      <c r="D8582" s="74" t="s">
        <v>14220</v>
      </c>
    </row>
    <row r="8583" ht="14.25" customHeight="1">
      <c r="A8583" s="74" t="s">
        <v>6766</v>
      </c>
      <c r="B8583" s="74" t="s">
        <v>13481</v>
      </c>
      <c r="C8583" s="74" t="s">
        <v>3968</v>
      </c>
      <c r="D8583" s="74" t="s">
        <v>14220</v>
      </c>
    </row>
    <row r="8584" ht="14.25" customHeight="1">
      <c r="A8584" s="74" t="s">
        <v>3722</v>
      </c>
      <c r="B8584" s="74" t="s">
        <v>632</v>
      </c>
      <c r="C8584" s="74" t="s">
        <v>57</v>
      </c>
      <c r="D8584" s="74" t="s">
        <v>14220</v>
      </c>
    </row>
    <row r="8585" ht="14.25" customHeight="1">
      <c r="A8585" s="74" t="s">
        <v>6799</v>
      </c>
      <c r="B8585" s="74" t="s">
        <v>6800</v>
      </c>
      <c r="C8585" s="74" t="s">
        <v>3968</v>
      </c>
      <c r="D8585" s="74" t="s">
        <v>14220</v>
      </c>
    </row>
    <row r="8586" ht="14.25" customHeight="1">
      <c r="A8586" s="74" t="s">
        <v>13347</v>
      </c>
      <c r="B8586" s="185" t="s">
        <v>13348</v>
      </c>
      <c r="C8586" s="74" t="s">
        <v>57</v>
      </c>
      <c r="D8586" s="74" t="s">
        <v>14220</v>
      </c>
    </row>
    <row r="8587" ht="14.25" customHeight="1">
      <c r="A8587" s="74" t="s">
        <v>13349</v>
      </c>
      <c r="B8587" s="74" t="s">
        <v>13483</v>
      </c>
      <c r="C8587" s="74" t="s">
        <v>3968</v>
      </c>
      <c r="D8587" s="74" t="s">
        <v>14220</v>
      </c>
    </row>
    <row r="8588" ht="14.25" customHeight="1">
      <c r="A8588" s="74" t="s">
        <v>3697</v>
      </c>
      <c r="B8588" s="74" t="s">
        <v>13484</v>
      </c>
      <c r="C8588" s="74" t="s">
        <v>71</v>
      </c>
      <c r="D8588" s="74" t="s">
        <v>14220</v>
      </c>
    </row>
    <row r="8589" ht="14.25" customHeight="1">
      <c r="A8589" s="74" t="s">
        <v>3699</v>
      </c>
      <c r="B8589" s="74" t="s">
        <v>687</v>
      </c>
      <c r="C8589" s="74" t="s">
        <v>50</v>
      </c>
      <c r="D8589" s="74" t="s">
        <v>14220</v>
      </c>
    </row>
    <row r="8590" ht="14.25" customHeight="1">
      <c r="A8590" s="74" t="s">
        <v>13350</v>
      </c>
      <c r="B8590" s="74" t="s">
        <v>13351</v>
      </c>
      <c r="C8590" s="74" t="s">
        <v>3968</v>
      </c>
      <c r="D8590" s="74" t="s">
        <v>14220</v>
      </c>
    </row>
    <row r="8591" ht="14.25" customHeight="1">
      <c r="A8591" s="74" t="s">
        <v>13352</v>
      </c>
      <c r="B8591" s="74" t="s">
        <v>13353</v>
      </c>
      <c r="C8591" s="74" t="s">
        <v>3968</v>
      </c>
      <c r="D8591" s="74" t="s">
        <v>14220</v>
      </c>
    </row>
    <row r="8592" ht="14.25" customHeight="1">
      <c r="A8592" s="74" t="s">
        <v>13354</v>
      </c>
      <c r="B8592" s="185" t="s">
        <v>13355</v>
      </c>
      <c r="C8592" s="74" t="s">
        <v>57</v>
      </c>
      <c r="D8592" s="74" t="s">
        <v>14220</v>
      </c>
    </row>
    <row r="8593" ht="14.25" customHeight="1">
      <c r="A8593" s="74" t="s">
        <v>6991</v>
      </c>
      <c r="B8593" s="74" t="s">
        <v>13485</v>
      </c>
      <c r="C8593" s="74" t="s">
        <v>3968</v>
      </c>
      <c r="D8593" s="74" t="s">
        <v>14220</v>
      </c>
    </row>
    <row r="8594" ht="14.25" customHeight="1">
      <c r="A8594" s="74" t="s">
        <v>13356</v>
      </c>
      <c r="B8594" s="74" t="s">
        <v>13486</v>
      </c>
      <c r="C8594" s="74" t="s">
        <v>3968</v>
      </c>
      <c r="D8594" s="74" t="s">
        <v>14220</v>
      </c>
    </row>
    <row r="8595" ht="14.25" customHeight="1">
      <c r="A8595" s="74" t="s">
        <v>3700</v>
      </c>
      <c r="B8595" s="74" t="s">
        <v>13487</v>
      </c>
      <c r="C8595" s="74" t="s">
        <v>71</v>
      </c>
      <c r="D8595" s="74" t="s">
        <v>14220</v>
      </c>
    </row>
    <row r="8596" ht="14.25" customHeight="1">
      <c r="A8596" s="74" t="s">
        <v>13358</v>
      </c>
      <c r="B8596" s="74" t="s">
        <v>13359</v>
      </c>
      <c r="C8596" s="74" t="s">
        <v>3968</v>
      </c>
      <c r="D8596" s="74" t="s">
        <v>14220</v>
      </c>
    </row>
    <row r="8597" ht="14.25" customHeight="1">
      <c r="A8597" s="74" t="s">
        <v>13360</v>
      </c>
      <c r="B8597" s="74" t="s">
        <v>13361</v>
      </c>
      <c r="C8597" s="74" t="s">
        <v>3968</v>
      </c>
      <c r="D8597" s="74" t="s">
        <v>14220</v>
      </c>
    </row>
    <row r="8598" ht="14.25" customHeight="1">
      <c r="A8598" s="74" t="s">
        <v>7095</v>
      </c>
      <c r="B8598" s="74" t="s">
        <v>14027</v>
      </c>
      <c r="C8598" s="74" t="s">
        <v>3968</v>
      </c>
      <c r="D8598" s="74" t="s">
        <v>14220</v>
      </c>
    </row>
    <row r="8599" ht="14.25" customHeight="1">
      <c r="A8599" s="74" t="s">
        <v>3725</v>
      </c>
      <c r="B8599" s="74" t="s">
        <v>431</v>
      </c>
      <c r="C8599" s="74" t="s">
        <v>3968</v>
      </c>
      <c r="D8599" s="74" t="s">
        <v>14220</v>
      </c>
    </row>
    <row r="8600" ht="14.25" customHeight="1">
      <c r="A8600" s="74" t="s">
        <v>3702</v>
      </c>
      <c r="B8600" s="74" t="s">
        <v>13488</v>
      </c>
      <c r="C8600" s="74" t="s">
        <v>3934</v>
      </c>
      <c r="D8600" s="74" t="s">
        <v>14220</v>
      </c>
    </row>
    <row r="8601" ht="14.25" customHeight="1">
      <c r="A8601" s="74" t="s">
        <v>13362</v>
      </c>
      <c r="B8601" s="74" t="s">
        <v>13489</v>
      </c>
      <c r="C8601" s="74" t="s">
        <v>127</v>
      </c>
      <c r="D8601" s="74" t="s">
        <v>14220</v>
      </c>
    </row>
    <row r="8602" ht="14.25" customHeight="1">
      <c r="A8602" s="74" t="s">
        <v>7173</v>
      </c>
      <c r="B8602" s="74" t="s">
        <v>7174</v>
      </c>
      <c r="C8602" s="74" t="s">
        <v>127</v>
      </c>
      <c r="D8602" s="74" t="s">
        <v>14220</v>
      </c>
    </row>
    <row r="8603" ht="14.25" customHeight="1">
      <c r="A8603" s="74" t="s">
        <v>7207</v>
      </c>
      <c r="B8603" s="74" t="s">
        <v>7208</v>
      </c>
      <c r="C8603" s="74" t="s">
        <v>3934</v>
      </c>
      <c r="D8603" s="74" t="s">
        <v>14220</v>
      </c>
    </row>
    <row r="8604" ht="14.25" customHeight="1">
      <c r="A8604" s="74" t="s">
        <v>13364</v>
      </c>
      <c r="B8604" s="74" t="s">
        <v>853</v>
      </c>
      <c r="C8604" s="74" t="s">
        <v>3968</v>
      </c>
      <c r="D8604" s="74" t="s">
        <v>14220</v>
      </c>
    </row>
    <row r="8605" ht="14.25" customHeight="1">
      <c r="A8605" s="74" t="s">
        <v>7318</v>
      </c>
      <c r="B8605" s="74" t="s">
        <v>7319</v>
      </c>
      <c r="C8605" s="74" t="s">
        <v>100</v>
      </c>
      <c r="D8605" s="74" t="s">
        <v>14220</v>
      </c>
    </row>
    <row r="8606" ht="14.25" customHeight="1">
      <c r="A8606" s="74" t="s">
        <v>13365</v>
      </c>
      <c r="B8606" s="74" t="s">
        <v>868</v>
      </c>
      <c r="C8606" s="74" t="s">
        <v>3968</v>
      </c>
      <c r="D8606" s="74" t="s">
        <v>14220</v>
      </c>
    </row>
    <row r="8607" ht="14.25" customHeight="1">
      <c r="A8607" s="74" t="s">
        <v>13366</v>
      </c>
      <c r="B8607" s="74" t="s">
        <v>13490</v>
      </c>
      <c r="C8607" s="74" t="s">
        <v>3934</v>
      </c>
      <c r="D8607" s="74" t="s">
        <v>14220</v>
      </c>
    </row>
    <row r="8608" ht="14.25" customHeight="1">
      <c r="A8608" s="74" t="s">
        <v>3721</v>
      </c>
      <c r="B8608" s="74" t="s">
        <v>887</v>
      </c>
      <c r="C8608" s="74" t="s">
        <v>57</v>
      </c>
      <c r="D8608" s="74" t="s">
        <v>14220</v>
      </c>
    </row>
    <row r="8609" ht="14.25" customHeight="1">
      <c r="A8609" s="74" t="s">
        <v>13368</v>
      </c>
      <c r="B8609" s="74" t="s">
        <v>13369</v>
      </c>
      <c r="C8609" s="74" t="s">
        <v>3934</v>
      </c>
      <c r="D8609" s="74" t="s">
        <v>14220</v>
      </c>
    </row>
    <row r="8610" ht="14.25" customHeight="1">
      <c r="A8610" s="74" t="s">
        <v>7534</v>
      </c>
      <c r="B8610" s="74" t="s">
        <v>7535</v>
      </c>
      <c r="C8610" s="74" t="s">
        <v>66</v>
      </c>
      <c r="D8610" s="74" t="s">
        <v>14220</v>
      </c>
    </row>
    <row r="8611" ht="14.25" customHeight="1">
      <c r="A8611" s="74" t="s">
        <v>7536</v>
      </c>
      <c r="B8611" s="74" t="s">
        <v>7537</v>
      </c>
      <c r="C8611" s="74" t="s">
        <v>3934</v>
      </c>
      <c r="D8611" s="74" t="s">
        <v>14220</v>
      </c>
    </row>
    <row r="8612" ht="14.25" customHeight="1">
      <c r="A8612" s="74" t="s">
        <v>7538</v>
      </c>
      <c r="B8612" s="74" t="s">
        <v>7539</v>
      </c>
      <c r="C8612" s="74" t="s">
        <v>57</v>
      </c>
      <c r="D8612" s="74" t="s">
        <v>14220</v>
      </c>
    </row>
    <row r="8613" ht="14.25" customHeight="1">
      <c r="A8613" s="74" t="s">
        <v>3703</v>
      </c>
      <c r="B8613" s="74" t="s">
        <v>895</v>
      </c>
      <c r="C8613" s="74" t="s">
        <v>3968</v>
      </c>
      <c r="D8613" s="74" t="s">
        <v>14220</v>
      </c>
    </row>
    <row r="8614" ht="14.25" customHeight="1">
      <c r="A8614" s="74" t="s">
        <v>7579</v>
      </c>
      <c r="B8614" s="74" t="s">
        <v>3461</v>
      </c>
      <c r="C8614" s="74" t="s">
        <v>3968</v>
      </c>
      <c r="D8614" s="74" t="s">
        <v>14220</v>
      </c>
    </row>
    <row r="8615" ht="14.25" customHeight="1">
      <c r="A8615" s="74" t="s">
        <v>7602</v>
      </c>
      <c r="B8615" s="74" t="s">
        <v>13586</v>
      </c>
      <c r="C8615" s="74" t="s">
        <v>3934</v>
      </c>
      <c r="D8615" s="74" t="s">
        <v>14220</v>
      </c>
    </row>
    <row r="8616" ht="14.25" customHeight="1">
      <c r="A8616" s="74" t="s">
        <v>7610</v>
      </c>
      <c r="B8616" s="74" t="s">
        <v>13587</v>
      </c>
      <c r="C8616" s="74" t="s">
        <v>100</v>
      </c>
      <c r="D8616" s="74" t="s">
        <v>14220</v>
      </c>
    </row>
    <row r="8617" ht="14.25" customHeight="1">
      <c r="A8617" s="74" t="s">
        <v>7624</v>
      </c>
      <c r="B8617" s="74" t="s">
        <v>7625</v>
      </c>
      <c r="C8617" s="74" t="s">
        <v>3934</v>
      </c>
      <c r="D8617" s="74" t="s">
        <v>14220</v>
      </c>
    </row>
    <row r="8618" ht="14.25" customHeight="1">
      <c r="A8618" s="74" t="s">
        <v>7644</v>
      </c>
      <c r="B8618" s="74" t="s">
        <v>7645</v>
      </c>
      <c r="C8618" s="74" t="s">
        <v>71</v>
      </c>
      <c r="D8618" s="74" t="s">
        <v>14220</v>
      </c>
    </row>
    <row r="8619" ht="14.25" customHeight="1">
      <c r="A8619" s="74" t="s">
        <v>7646</v>
      </c>
      <c r="B8619" s="74" t="s">
        <v>7647</v>
      </c>
      <c r="C8619" s="74" t="s">
        <v>3934</v>
      </c>
      <c r="D8619" s="74" t="s">
        <v>14220</v>
      </c>
    </row>
    <row r="8620" ht="14.25" customHeight="1">
      <c r="A8620" s="74" t="s">
        <v>7668</v>
      </c>
      <c r="B8620" s="74" t="s">
        <v>7669</v>
      </c>
      <c r="C8620" s="74" t="s">
        <v>71</v>
      </c>
      <c r="D8620" s="74" t="s">
        <v>14220</v>
      </c>
    </row>
    <row r="8621" ht="14.25" customHeight="1">
      <c r="A8621" s="74" t="s">
        <v>13370</v>
      </c>
      <c r="B8621" s="74" t="s">
        <v>13371</v>
      </c>
      <c r="C8621" s="74" t="s">
        <v>3934</v>
      </c>
      <c r="D8621" s="74" t="s">
        <v>14220</v>
      </c>
    </row>
    <row r="8622" ht="14.25" customHeight="1">
      <c r="A8622" s="74" t="s">
        <v>7721</v>
      </c>
      <c r="B8622" s="74" t="s">
        <v>9577</v>
      </c>
      <c r="C8622" s="74" t="s">
        <v>100</v>
      </c>
      <c r="D8622" s="74" t="s">
        <v>14220</v>
      </c>
    </row>
    <row r="8623" ht="14.25" customHeight="1">
      <c r="A8623" s="74" t="s">
        <v>7741</v>
      </c>
      <c r="B8623" s="74" t="s">
        <v>7742</v>
      </c>
      <c r="C8623" s="74" t="s">
        <v>50</v>
      </c>
      <c r="D8623" s="74" t="s">
        <v>14220</v>
      </c>
    </row>
    <row r="8624" ht="14.25" customHeight="1">
      <c r="A8624" s="74" t="s">
        <v>13372</v>
      </c>
      <c r="B8624" s="74" t="s">
        <v>967</v>
      </c>
      <c r="C8624" s="74" t="s">
        <v>3968</v>
      </c>
      <c r="D8624" s="74" t="s">
        <v>14220</v>
      </c>
    </row>
    <row r="8625" ht="14.25" customHeight="1">
      <c r="A8625" s="74" t="s">
        <v>13374</v>
      </c>
      <c r="B8625" s="74" t="s">
        <v>979</v>
      </c>
      <c r="C8625" s="74" t="s">
        <v>100</v>
      </c>
      <c r="D8625" s="74" t="s">
        <v>14220</v>
      </c>
    </row>
    <row r="8626" ht="14.25" customHeight="1">
      <c r="A8626" s="74" t="s">
        <v>7790</v>
      </c>
      <c r="B8626" s="74" t="s">
        <v>7791</v>
      </c>
      <c r="C8626" s="74" t="s">
        <v>100</v>
      </c>
      <c r="D8626" s="74" t="s">
        <v>14220</v>
      </c>
    </row>
    <row r="8627" ht="14.25" customHeight="1">
      <c r="A8627" s="74" t="s">
        <v>7792</v>
      </c>
      <c r="B8627" s="74" t="s">
        <v>7793</v>
      </c>
      <c r="C8627" s="74" t="s">
        <v>100</v>
      </c>
      <c r="D8627" s="74" t="s">
        <v>14220</v>
      </c>
    </row>
    <row r="8628" ht="14.25" customHeight="1">
      <c r="A8628" s="74" t="s">
        <v>7803</v>
      </c>
      <c r="B8628" s="74" t="s">
        <v>4736</v>
      </c>
      <c r="C8628" s="74" t="s">
        <v>3934</v>
      </c>
      <c r="D8628" s="74" t="s">
        <v>14220</v>
      </c>
    </row>
    <row r="8629" ht="14.25" customHeight="1">
      <c r="A8629" s="74" t="s">
        <v>3705</v>
      </c>
      <c r="B8629" s="74" t="s">
        <v>1025</v>
      </c>
      <c r="C8629" s="74" t="s">
        <v>1026</v>
      </c>
      <c r="D8629" s="74" t="s">
        <v>14220</v>
      </c>
    </row>
    <row r="8630" ht="14.25" customHeight="1">
      <c r="A8630" s="74" t="s">
        <v>3706</v>
      </c>
      <c r="B8630" s="74" t="s">
        <v>1031</v>
      </c>
      <c r="C8630" s="74" t="s">
        <v>127</v>
      </c>
      <c r="D8630" s="74" t="s">
        <v>14220</v>
      </c>
    </row>
    <row r="8631" ht="14.25" customHeight="1">
      <c r="A8631" s="74" t="s">
        <v>3707</v>
      </c>
      <c r="B8631" s="74" t="s">
        <v>1035</v>
      </c>
      <c r="C8631" s="74" t="s">
        <v>50</v>
      </c>
      <c r="D8631" s="74" t="s">
        <v>14220</v>
      </c>
    </row>
    <row r="8632" ht="14.25" customHeight="1">
      <c r="A8632" s="74" t="s">
        <v>13375</v>
      </c>
      <c r="B8632" s="74" t="s">
        <v>1039</v>
      </c>
      <c r="C8632" s="74" t="s">
        <v>50</v>
      </c>
      <c r="D8632" s="74" t="s">
        <v>14220</v>
      </c>
    </row>
    <row r="8633" ht="14.25" customHeight="1">
      <c r="A8633" s="74" t="s">
        <v>3708</v>
      </c>
      <c r="B8633" s="74" t="s">
        <v>1042</v>
      </c>
      <c r="C8633" s="74" t="s">
        <v>3968</v>
      </c>
      <c r="D8633" s="74" t="s">
        <v>14220</v>
      </c>
    </row>
    <row r="8634" ht="14.25" customHeight="1">
      <c r="A8634" s="74" t="s">
        <v>7842</v>
      </c>
      <c r="B8634" s="74" t="s">
        <v>7843</v>
      </c>
      <c r="C8634" s="74" t="s">
        <v>3934</v>
      </c>
      <c r="D8634" s="74" t="s">
        <v>14220</v>
      </c>
    </row>
    <row r="8635" ht="14.25" customHeight="1">
      <c r="A8635" s="74" t="s">
        <v>7846</v>
      </c>
      <c r="B8635" s="74" t="s">
        <v>7847</v>
      </c>
      <c r="C8635" s="74" t="s">
        <v>3934</v>
      </c>
      <c r="D8635" s="74" t="s">
        <v>14220</v>
      </c>
    </row>
    <row r="8636" ht="14.25" customHeight="1">
      <c r="A8636" s="74" t="s">
        <v>7893</v>
      </c>
      <c r="B8636" s="74" t="s">
        <v>14091</v>
      </c>
      <c r="C8636" s="74" t="s">
        <v>100</v>
      </c>
      <c r="D8636" s="74" t="s">
        <v>14220</v>
      </c>
    </row>
    <row r="8637" ht="14.25" customHeight="1">
      <c r="A8637" s="74" t="s">
        <v>13376</v>
      </c>
      <c r="B8637" s="74" t="s">
        <v>13377</v>
      </c>
      <c r="C8637" s="74" t="s">
        <v>50</v>
      </c>
      <c r="D8637" s="74" t="s">
        <v>14220</v>
      </c>
    </row>
    <row r="8638" ht="14.25" customHeight="1">
      <c r="A8638" s="74" t="s">
        <v>13378</v>
      </c>
      <c r="B8638" s="74" t="s">
        <v>1114</v>
      </c>
      <c r="C8638" s="74" t="s">
        <v>3968</v>
      </c>
      <c r="D8638" s="74" t="s">
        <v>14220</v>
      </c>
    </row>
    <row r="8639" ht="14.25" customHeight="1">
      <c r="A8639" s="74" t="s">
        <v>13379</v>
      </c>
      <c r="B8639" s="74" t="s">
        <v>13380</v>
      </c>
      <c r="C8639" s="74" t="s">
        <v>3934</v>
      </c>
      <c r="D8639" s="74" t="s">
        <v>14220</v>
      </c>
    </row>
    <row r="8640" ht="14.25" customHeight="1">
      <c r="A8640" s="74" t="s">
        <v>8167</v>
      </c>
      <c r="B8640" s="74" t="s">
        <v>8168</v>
      </c>
      <c r="C8640" s="74" t="s">
        <v>100</v>
      </c>
      <c r="D8640" s="74" t="s">
        <v>14220</v>
      </c>
    </row>
    <row r="8641" ht="14.25" customHeight="1">
      <c r="A8641" s="74" t="s">
        <v>8185</v>
      </c>
      <c r="B8641" s="74" t="s">
        <v>14229</v>
      </c>
      <c r="C8641" s="74" t="s">
        <v>3968</v>
      </c>
      <c r="D8641" s="74" t="s">
        <v>14220</v>
      </c>
    </row>
    <row r="8642" ht="14.25" customHeight="1">
      <c r="A8642" s="74" t="s">
        <v>8193</v>
      </c>
      <c r="B8642" s="74" t="s">
        <v>13589</v>
      </c>
      <c r="C8642" s="74" t="s">
        <v>3934</v>
      </c>
      <c r="D8642" s="74" t="s">
        <v>14220</v>
      </c>
    </row>
    <row r="8643" ht="14.25" customHeight="1">
      <c r="A8643" s="74" t="s">
        <v>8194</v>
      </c>
      <c r="B8643" s="74" t="s">
        <v>8195</v>
      </c>
      <c r="C8643" s="74" t="s">
        <v>3934</v>
      </c>
      <c r="D8643" s="74" t="s">
        <v>14220</v>
      </c>
    </row>
    <row r="8644" ht="14.25" customHeight="1">
      <c r="A8644" s="74" t="s">
        <v>3716</v>
      </c>
      <c r="B8644" s="74" t="s">
        <v>13492</v>
      </c>
      <c r="C8644" s="74" t="s">
        <v>3934</v>
      </c>
      <c r="D8644" s="74" t="s">
        <v>14220</v>
      </c>
    </row>
    <row r="8645" ht="14.25" customHeight="1">
      <c r="A8645" s="74" t="s">
        <v>8196</v>
      </c>
      <c r="B8645" s="74" t="s">
        <v>1183</v>
      </c>
      <c r="C8645" s="74" t="s">
        <v>3968</v>
      </c>
      <c r="D8645" s="74" t="s">
        <v>14220</v>
      </c>
    </row>
    <row r="8646" ht="14.25" customHeight="1">
      <c r="A8646" s="74" t="s">
        <v>8203</v>
      </c>
      <c r="B8646" s="74" t="s">
        <v>8204</v>
      </c>
      <c r="C8646" s="74" t="s">
        <v>3934</v>
      </c>
      <c r="D8646" s="74" t="s">
        <v>14220</v>
      </c>
    </row>
    <row r="8647" ht="14.25" customHeight="1">
      <c r="A8647" s="74" t="s">
        <v>13384</v>
      </c>
      <c r="B8647" s="74" t="s">
        <v>1183</v>
      </c>
      <c r="C8647" s="74" t="s">
        <v>3968</v>
      </c>
      <c r="D8647" s="74" t="s">
        <v>14220</v>
      </c>
    </row>
    <row r="8648" ht="14.25" customHeight="1">
      <c r="A8648" s="74" t="s">
        <v>8227</v>
      </c>
      <c r="B8648" s="74" t="s">
        <v>2935</v>
      </c>
      <c r="C8648" s="74" t="s">
        <v>2936</v>
      </c>
      <c r="D8648" s="74" t="s">
        <v>14220</v>
      </c>
    </row>
    <row r="8649" ht="14.25" customHeight="1">
      <c r="A8649" s="74" t="s">
        <v>13385</v>
      </c>
      <c r="B8649" s="74" t="s">
        <v>2938</v>
      </c>
      <c r="C8649" s="74" t="s">
        <v>2936</v>
      </c>
      <c r="D8649" s="74" t="s">
        <v>14220</v>
      </c>
    </row>
    <row r="8650" ht="14.25" customHeight="1">
      <c r="A8650" s="74" t="s">
        <v>13386</v>
      </c>
      <c r="B8650" s="74" t="s">
        <v>2940</v>
      </c>
      <c r="C8650" s="74" t="s">
        <v>71</v>
      </c>
      <c r="D8650" s="74" t="s">
        <v>14220</v>
      </c>
    </row>
    <row r="8651" ht="14.25" customHeight="1">
      <c r="A8651" s="74" t="s">
        <v>13388</v>
      </c>
      <c r="B8651" s="74" t="s">
        <v>490</v>
      </c>
      <c r="C8651" s="74" t="s">
        <v>50</v>
      </c>
      <c r="D8651" s="74" t="s">
        <v>14220</v>
      </c>
    </row>
    <row r="8652" ht="14.25" customHeight="1">
      <c r="A8652" s="74" t="s">
        <v>13389</v>
      </c>
      <c r="B8652" s="74" t="s">
        <v>790</v>
      </c>
      <c r="C8652" s="74" t="s">
        <v>50</v>
      </c>
      <c r="D8652" s="74" t="s">
        <v>14220</v>
      </c>
    </row>
    <row r="8653" ht="14.25" customHeight="1">
      <c r="A8653" s="74" t="s">
        <v>13390</v>
      </c>
      <c r="B8653" s="74" t="s">
        <v>797</v>
      </c>
      <c r="C8653" s="74" t="s">
        <v>3968</v>
      </c>
      <c r="D8653" s="74" t="s">
        <v>14220</v>
      </c>
    </row>
    <row r="8654" ht="14.25" customHeight="1">
      <c r="A8654" s="74" t="s">
        <v>3709</v>
      </c>
      <c r="B8654" s="74" t="s">
        <v>1205</v>
      </c>
      <c r="C8654" s="74" t="s">
        <v>127</v>
      </c>
      <c r="D8654" s="74" t="s">
        <v>14220</v>
      </c>
    </row>
    <row r="8655" ht="14.25" customHeight="1">
      <c r="A8655" s="74" t="s">
        <v>8604</v>
      </c>
      <c r="B8655" s="74" t="s">
        <v>3492</v>
      </c>
      <c r="C8655" s="74" t="s">
        <v>57</v>
      </c>
      <c r="D8655" s="74" t="s">
        <v>14220</v>
      </c>
    </row>
    <row r="8656" ht="14.25" customHeight="1">
      <c r="A8656" s="74" t="s">
        <v>8640</v>
      </c>
      <c r="B8656" s="74" t="s">
        <v>8641</v>
      </c>
      <c r="C8656" s="74" t="s">
        <v>66</v>
      </c>
      <c r="D8656" s="74" t="s">
        <v>14220</v>
      </c>
    </row>
    <row r="8657" ht="14.25" customHeight="1">
      <c r="A8657" s="74" t="s">
        <v>8642</v>
      </c>
      <c r="B8657" s="74" t="s">
        <v>8643</v>
      </c>
      <c r="C8657" s="74" t="s">
        <v>3934</v>
      </c>
      <c r="D8657" s="74" t="s">
        <v>14220</v>
      </c>
    </row>
    <row r="8658" ht="14.25" customHeight="1">
      <c r="A8658" s="74" t="s">
        <v>8646</v>
      </c>
      <c r="B8658" s="74" t="s">
        <v>8647</v>
      </c>
      <c r="C8658" s="74" t="s">
        <v>3934</v>
      </c>
      <c r="D8658" s="74" t="s">
        <v>14220</v>
      </c>
    </row>
    <row r="8659" ht="14.25" customHeight="1">
      <c r="A8659" s="74" t="s">
        <v>13391</v>
      </c>
      <c r="B8659" s="74" t="s">
        <v>767</v>
      </c>
      <c r="C8659" s="74" t="s">
        <v>50</v>
      </c>
      <c r="D8659" s="74" t="s">
        <v>14220</v>
      </c>
    </row>
    <row r="8660" ht="14.25" customHeight="1">
      <c r="A8660" s="74" t="s">
        <v>13392</v>
      </c>
      <c r="B8660" s="74" t="s">
        <v>13497</v>
      </c>
      <c r="C8660" s="74" t="s">
        <v>3934</v>
      </c>
      <c r="D8660" s="74" t="s">
        <v>14220</v>
      </c>
    </row>
    <row r="8661" ht="14.25" customHeight="1">
      <c r="A8661" s="74" t="s">
        <v>8786</v>
      </c>
      <c r="B8661" s="74" t="s">
        <v>1085</v>
      </c>
      <c r="C8661" s="74" t="s">
        <v>57</v>
      </c>
      <c r="D8661" s="74" t="s">
        <v>14220</v>
      </c>
    </row>
    <row r="8662" ht="14.25" customHeight="1">
      <c r="A8662" s="74" t="s">
        <v>8791</v>
      </c>
      <c r="B8662" s="74" t="s">
        <v>14230</v>
      </c>
      <c r="C8662" s="74" t="s">
        <v>3934</v>
      </c>
      <c r="D8662" s="74" t="s">
        <v>14220</v>
      </c>
    </row>
    <row r="8663" ht="14.25" customHeight="1">
      <c r="A8663" s="74" t="s">
        <v>3710</v>
      </c>
      <c r="B8663" s="74" t="s">
        <v>1217</v>
      </c>
      <c r="C8663" s="74" t="s">
        <v>3968</v>
      </c>
      <c r="D8663" s="74" t="s">
        <v>14220</v>
      </c>
    </row>
    <row r="8664" ht="14.25" customHeight="1">
      <c r="A8664" s="74" t="s">
        <v>8878</v>
      </c>
      <c r="B8664" s="74" t="s">
        <v>8879</v>
      </c>
      <c r="C8664" s="74" t="s">
        <v>3934</v>
      </c>
      <c r="D8664" s="74" t="s">
        <v>14220</v>
      </c>
    </row>
    <row r="8665" ht="14.25" customHeight="1">
      <c r="A8665" s="74" t="s">
        <v>8882</v>
      </c>
      <c r="B8665" s="74" t="s">
        <v>3055</v>
      </c>
      <c r="C8665" s="74" t="s">
        <v>100</v>
      </c>
      <c r="D8665" s="74" t="s">
        <v>14220</v>
      </c>
    </row>
    <row r="8666" ht="14.25" customHeight="1">
      <c r="A8666" s="74" t="s">
        <v>8884</v>
      </c>
      <c r="B8666" s="74" t="s">
        <v>8885</v>
      </c>
      <c r="C8666" s="74" t="s">
        <v>3934</v>
      </c>
      <c r="D8666" s="74" t="s">
        <v>14220</v>
      </c>
    </row>
    <row r="8667" ht="14.25" customHeight="1">
      <c r="A8667" s="74" t="s">
        <v>8892</v>
      </c>
      <c r="B8667" s="74" t="s">
        <v>14231</v>
      </c>
      <c r="C8667" s="74" t="s">
        <v>3934</v>
      </c>
      <c r="D8667" s="74" t="s">
        <v>14220</v>
      </c>
    </row>
    <row r="8668" ht="14.25" customHeight="1">
      <c r="A8668" s="74" t="s">
        <v>13393</v>
      </c>
      <c r="B8668" s="74" t="s">
        <v>1256</v>
      </c>
      <c r="C8668" s="74" t="s">
        <v>3968</v>
      </c>
      <c r="D8668" s="74" t="s">
        <v>14220</v>
      </c>
    </row>
    <row r="8669" ht="14.25" customHeight="1">
      <c r="A8669" s="74" t="s">
        <v>8945</v>
      </c>
      <c r="B8669" s="74" t="s">
        <v>8946</v>
      </c>
      <c r="C8669" s="74" t="s">
        <v>66</v>
      </c>
      <c r="D8669" s="74" t="s">
        <v>14220</v>
      </c>
    </row>
    <row r="8670" ht="14.25" customHeight="1">
      <c r="A8670" s="74" t="s">
        <v>8947</v>
      </c>
      <c r="B8670" s="74" t="s">
        <v>8948</v>
      </c>
      <c r="C8670" s="74" t="s">
        <v>3934</v>
      </c>
      <c r="D8670" s="74" t="s">
        <v>14220</v>
      </c>
    </row>
    <row r="8671" ht="14.25" customHeight="1">
      <c r="A8671" s="74" t="s">
        <v>8955</v>
      </c>
      <c r="B8671" s="74" t="s">
        <v>8956</v>
      </c>
      <c r="C8671" s="74" t="s">
        <v>3934</v>
      </c>
      <c r="D8671" s="74" t="s">
        <v>14220</v>
      </c>
    </row>
    <row r="8672" ht="14.25" customHeight="1">
      <c r="A8672" s="74" t="s">
        <v>13394</v>
      </c>
      <c r="B8672" s="74" t="s">
        <v>777</v>
      </c>
      <c r="C8672" s="74" t="s">
        <v>50</v>
      </c>
      <c r="D8672" s="74" t="s">
        <v>14220</v>
      </c>
    </row>
    <row r="8673" ht="14.25" customHeight="1">
      <c r="A8673" s="74" t="s">
        <v>8971</v>
      </c>
      <c r="B8673" s="74" t="s">
        <v>8972</v>
      </c>
      <c r="C8673" s="74" t="s">
        <v>3934</v>
      </c>
      <c r="D8673" s="74" t="s">
        <v>14220</v>
      </c>
    </row>
    <row r="8674" ht="14.25" customHeight="1">
      <c r="A8674" s="74" t="s">
        <v>13395</v>
      </c>
      <c r="B8674" s="74" t="s">
        <v>13498</v>
      </c>
      <c r="C8674" s="74" t="s">
        <v>3934</v>
      </c>
      <c r="D8674" s="74" t="s">
        <v>14220</v>
      </c>
    </row>
    <row r="8675" ht="14.25" customHeight="1">
      <c r="A8675" s="74" t="s">
        <v>9105</v>
      </c>
      <c r="B8675" s="74" t="s">
        <v>1091</v>
      </c>
      <c r="C8675" s="74" t="s">
        <v>57</v>
      </c>
      <c r="D8675" s="74" t="s">
        <v>14220</v>
      </c>
    </row>
    <row r="8676" ht="14.25" customHeight="1">
      <c r="A8676" s="74" t="s">
        <v>9110</v>
      </c>
      <c r="B8676" s="74" t="s">
        <v>14232</v>
      </c>
      <c r="C8676" s="74" t="s">
        <v>3934</v>
      </c>
      <c r="D8676" s="74" t="s">
        <v>14220</v>
      </c>
    </row>
    <row r="8677" ht="14.25" customHeight="1">
      <c r="A8677" s="74" t="s">
        <v>13396</v>
      </c>
      <c r="B8677" s="74" t="s">
        <v>13397</v>
      </c>
      <c r="C8677" s="74" t="s">
        <v>3968</v>
      </c>
      <c r="D8677" s="74" t="s">
        <v>14220</v>
      </c>
    </row>
    <row r="8678" ht="14.25" customHeight="1">
      <c r="A8678" s="74" t="s">
        <v>13398</v>
      </c>
      <c r="B8678" s="74" t="s">
        <v>13399</v>
      </c>
      <c r="C8678" s="74" t="s">
        <v>3968</v>
      </c>
      <c r="D8678" s="74" t="s">
        <v>14220</v>
      </c>
    </row>
    <row r="8679" ht="14.25" customHeight="1">
      <c r="A8679" s="74" t="s">
        <v>13400</v>
      </c>
      <c r="B8679" s="74" t="s">
        <v>13401</v>
      </c>
      <c r="C8679" s="74" t="s">
        <v>3968</v>
      </c>
      <c r="D8679" s="74" t="s">
        <v>14220</v>
      </c>
    </row>
    <row r="8680" ht="14.25" customHeight="1">
      <c r="A8680" s="74" t="s">
        <v>13402</v>
      </c>
      <c r="B8680" s="74" t="s">
        <v>13403</v>
      </c>
      <c r="C8680" s="74" t="s">
        <v>3968</v>
      </c>
      <c r="D8680" s="74" t="s">
        <v>14220</v>
      </c>
    </row>
    <row r="8681" ht="14.25" customHeight="1">
      <c r="A8681" s="74" t="s">
        <v>13404</v>
      </c>
      <c r="B8681" s="74" t="s">
        <v>9160</v>
      </c>
      <c r="C8681" s="74" t="s">
        <v>3968</v>
      </c>
      <c r="D8681" s="74" t="s">
        <v>14220</v>
      </c>
    </row>
    <row r="8682" ht="14.25" customHeight="1">
      <c r="A8682" s="74" t="s">
        <v>13405</v>
      </c>
      <c r="B8682" s="74" t="s">
        <v>13499</v>
      </c>
      <c r="C8682" s="74" t="s">
        <v>3968</v>
      </c>
      <c r="D8682" s="74" t="s">
        <v>14220</v>
      </c>
    </row>
    <row r="8683" ht="14.25" customHeight="1">
      <c r="A8683" s="74" t="s">
        <v>13407</v>
      </c>
      <c r="B8683" s="74" t="s">
        <v>13500</v>
      </c>
      <c r="C8683" s="74" t="s">
        <v>3934</v>
      </c>
      <c r="D8683" s="74" t="s">
        <v>14220</v>
      </c>
    </row>
    <row r="8684" ht="14.25" customHeight="1">
      <c r="A8684" s="74" t="s">
        <v>9167</v>
      </c>
      <c r="B8684" s="74" t="s">
        <v>9168</v>
      </c>
      <c r="C8684" s="74" t="s">
        <v>3968</v>
      </c>
      <c r="D8684" s="74" t="s">
        <v>14220</v>
      </c>
    </row>
    <row r="8685" ht="14.25" customHeight="1">
      <c r="A8685" s="74" t="s">
        <v>9239</v>
      </c>
      <c r="B8685" s="74" t="s">
        <v>1042</v>
      </c>
      <c r="C8685" s="74" t="s">
        <v>100</v>
      </c>
      <c r="D8685" s="74" t="s">
        <v>14220</v>
      </c>
    </row>
    <row r="8686" ht="14.25" customHeight="1">
      <c r="A8686" s="74" t="s">
        <v>9242</v>
      </c>
      <c r="B8686" s="74" t="s">
        <v>9243</v>
      </c>
      <c r="C8686" s="74" t="s">
        <v>100</v>
      </c>
      <c r="D8686" s="74" t="s">
        <v>14220</v>
      </c>
    </row>
    <row r="8687" ht="14.25" customHeight="1">
      <c r="A8687" s="74" t="s">
        <v>13409</v>
      </c>
      <c r="B8687" s="74" t="s">
        <v>1304</v>
      </c>
      <c r="C8687" s="74" t="s">
        <v>57</v>
      </c>
      <c r="D8687" s="74" t="s">
        <v>14220</v>
      </c>
    </row>
    <row r="8688" ht="14.25" customHeight="1">
      <c r="A8688" s="74" t="s">
        <v>3711</v>
      </c>
      <c r="B8688" s="74" t="s">
        <v>13501</v>
      </c>
      <c r="C8688" s="74" t="s">
        <v>3934</v>
      </c>
      <c r="D8688" s="74" t="s">
        <v>14220</v>
      </c>
    </row>
    <row r="8689" ht="14.25" customHeight="1">
      <c r="A8689" s="74" t="s">
        <v>3719</v>
      </c>
      <c r="B8689" s="74" t="s">
        <v>1316</v>
      </c>
      <c r="C8689" s="74" t="s">
        <v>57</v>
      </c>
      <c r="D8689" s="74" t="s">
        <v>14220</v>
      </c>
    </row>
    <row r="8690" ht="14.25" customHeight="1">
      <c r="A8690" s="74" t="s">
        <v>9506</v>
      </c>
      <c r="B8690" s="74" t="s">
        <v>13907</v>
      </c>
      <c r="C8690" s="74" t="s">
        <v>3968</v>
      </c>
      <c r="D8690" s="74" t="s">
        <v>14220</v>
      </c>
    </row>
    <row r="8691" ht="14.25" customHeight="1">
      <c r="A8691" s="74" t="s">
        <v>9661</v>
      </c>
      <c r="B8691" s="74" t="s">
        <v>9662</v>
      </c>
      <c r="C8691" s="74" t="s">
        <v>66</v>
      </c>
      <c r="D8691" s="74" t="s">
        <v>14220</v>
      </c>
    </row>
    <row r="8692" ht="14.25" customHeight="1">
      <c r="A8692" s="74" t="s">
        <v>9670</v>
      </c>
      <c r="B8692" s="74" t="s">
        <v>14233</v>
      </c>
      <c r="C8692" s="74" t="s">
        <v>3934</v>
      </c>
      <c r="D8692" s="74" t="s">
        <v>14220</v>
      </c>
    </row>
    <row r="8693" ht="14.25" customHeight="1">
      <c r="A8693" s="74" t="s">
        <v>13412</v>
      </c>
      <c r="B8693" s="74" t="s">
        <v>14234</v>
      </c>
      <c r="C8693" s="74" t="s">
        <v>57</v>
      </c>
      <c r="D8693" s="74" t="s">
        <v>14220</v>
      </c>
    </row>
    <row r="8694" ht="14.25" customHeight="1">
      <c r="A8694" s="74" t="s">
        <v>9838</v>
      </c>
      <c r="B8694" s="74" t="s">
        <v>9815</v>
      </c>
      <c r="C8694" s="74" t="s">
        <v>923</v>
      </c>
      <c r="D8694" s="74" t="s">
        <v>14220</v>
      </c>
    </row>
    <row r="8695" ht="14.25" customHeight="1">
      <c r="A8695" s="74" t="s">
        <v>9840</v>
      </c>
      <c r="B8695" s="74" t="s">
        <v>13524</v>
      </c>
      <c r="C8695" s="74" t="s">
        <v>923</v>
      </c>
      <c r="D8695" s="74" t="s">
        <v>14220</v>
      </c>
    </row>
    <row r="8696" ht="14.25" customHeight="1">
      <c r="A8696" s="74" t="s">
        <v>9964</v>
      </c>
      <c r="B8696" s="74" t="s">
        <v>14235</v>
      </c>
      <c r="C8696" s="74" t="s">
        <v>71</v>
      </c>
      <c r="D8696" s="74" t="s">
        <v>14220</v>
      </c>
    </row>
    <row r="8697" ht="14.25" customHeight="1">
      <c r="A8697" s="74" t="s">
        <v>9973</v>
      </c>
      <c r="B8697" s="74" t="s">
        <v>14236</v>
      </c>
      <c r="C8697" s="74" t="s">
        <v>3934</v>
      </c>
      <c r="D8697" s="74" t="s">
        <v>14220</v>
      </c>
    </row>
    <row r="8698" ht="14.25" customHeight="1">
      <c r="A8698" s="74" t="s">
        <v>13419</v>
      </c>
      <c r="B8698" s="74" t="s">
        <v>1436</v>
      </c>
      <c r="C8698" s="74" t="s">
        <v>71</v>
      </c>
      <c r="D8698" s="74" t="s">
        <v>14220</v>
      </c>
    </row>
    <row r="8699" ht="14.25" customHeight="1">
      <c r="A8699" s="74" t="s">
        <v>13420</v>
      </c>
      <c r="B8699" s="74" t="s">
        <v>665</v>
      </c>
      <c r="C8699" s="74" t="s">
        <v>127</v>
      </c>
      <c r="D8699" s="74" t="s">
        <v>14220</v>
      </c>
    </row>
    <row r="8700" ht="14.25" customHeight="1">
      <c r="A8700" s="74" t="s">
        <v>13421</v>
      </c>
      <c r="B8700" s="74" t="s">
        <v>744</v>
      </c>
      <c r="C8700" s="74" t="s">
        <v>127</v>
      </c>
      <c r="D8700" s="74" t="s">
        <v>14220</v>
      </c>
    </row>
    <row r="8701" ht="14.25" customHeight="1">
      <c r="A8701" s="74" t="s">
        <v>10577</v>
      </c>
      <c r="B8701" s="74" t="s">
        <v>10578</v>
      </c>
      <c r="C8701" s="74" t="s">
        <v>3934</v>
      </c>
      <c r="D8701" s="74" t="s">
        <v>14220</v>
      </c>
    </row>
    <row r="8702" ht="14.25" customHeight="1">
      <c r="A8702" s="74" t="s">
        <v>10603</v>
      </c>
      <c r="B8702" s="74" t="s">
        <v>10604</v>
      </c>
      <c r="C8702" s="74" t="s">
        <v>100</v>
      </c>
      <c r="D8702" s="74" t="s">
        <v>14220</v>
      </c>
    </row>
    <row r="8703" ht="14.25" customHeight="1">
      <c r="A8703" s="74" t="s">
        <v>10605</v>
      </c>
      <c r="B8703" s="74" t="s">
        <v>10606</v>
      </c>
      <c r="C8703" s="74" t="s">
        <v>100</v>
      </c>
      <c r="D8703" s="74" t="s">
        <v>14220</v>
      </c>
    </row>
    <row r="8704" ht="14.25" customHeight="1">
      <c r="A8704" s="74" t="s">
        <v>10607</v>
      </c>
      <c r="B8704" s="74" t="s">
        <v>10608</v>
      </c>
      <c r="C8704" s="74" t="s">
        <v>100</v>
      </c>
      <c r="D8704" s="74" t="s">
        <v>14220</v>
      </c>
    </row>
    <row r="8705" ht="14.25" customHeight="1">
      <c r="A8705" s="74" t="s">
        <v>10609</v>
      </c>
      <c r="B8705" s="74" t="s">
        <v>125</v>
      </c>
      <c r="C8705" s="74" t="s">
        <v>100</v>
      </c>
      <c r="D8705" s="74" t="s">
        <v>14220</v>
      </c>
    </row>
    <row r="8706" ht="14.25" customHeight="1">
      <c r="A8706" s="74" t="s">
        <v>10610</v>
      </c>
      <c r="B8706" s="74" t="s">
        <v>10611</v>
      </c>
      <c r="C8706" s="74" t="s">
        <v>100</v>
      </c>
      <c r="D8706" s="74" t="s">
        <v>14220</v>
      </c>
    </row>
    <row r="8707" ht="14.25" customHeight="1">
      <c r="A8707" s="74" t="s">
        <v>13422</v>
      </c>
      <c r="B8707" s="185" t="s">
        <v>13527</v>
      </c>
      <c r="C8707" s="74" t="s">
        <v>100</v>
      </c>
      <c r="D8707" s="74" t="s">
        <v>14220</v>
      </c>
    </row>
    <row r="8708" ht="14.25" customHeight="1">
      <c r="A8708" s="74" t="s">
        <v>10612</v>
      </c>
      <c r="B8708" s="74" t="s">
        <v>966</v>
      </c>
      <c r="C8708" s="74" t="s">
        <v>100</v>
      </c>
      <c r="D8708" s="74" t="s">
        <v>14220</v>
      </c>
    </row>
    <row r="8709" ht="14.25" customHeight="1">
      <c r="A8709" s="74" t="s">
        <v>10613</v>
      </c>
      <c r="B8709" s="74" t="s">
        <v>10614</v>
      </c>
      <c r="C8709" s="74" t="s">
        <v>100</v>
      </c>
      <c r="D8709" s="74" t="s">
        <v>14220</v>
      </c>
    </row>
    <row r="8710" ht="14.25" customHeight="1">
      <c r="A8710" s="74" t="s">
        <v>10615</v>
      </c>
      <c r="B8710" s="74" t="s">
        <v>853</v>
      </c>
      <c r="C8710" s="74" t="s">
        <v>100</v>
      </c>
      <c r="D8710" s="74" t="s">
        <v>14220</v>
      </c>
    </row>
    <row r="8711" ht="14.25" customHeight="1">
      <c r="A8711" s="74" t="s">
        <v>10616</v>
      </c>
      <c r="B8711" s="74" t="s">
        <v>10617</v>
      </c>
      <c r="C8711" s="74" t="s">
        <v>100</v>
      </c>
      <c r="D8711" s="74" t="s">
        <v>14220</v>
      </c>
    </row>
    <row r="8712" ht="14.25" customHeight="1">
      <c r="A8712" s="74" t="s">
        <v>13423</v>
      </c>
      <c r="B8712" s="74" t="s">
        <v>13424</v>
      </c>
      <c r="C8712" s="74" t="s">
        <v>3934</v>
      </c>
      <c r="D8712" s="74" t="s">
        <v>14220</v>
      </c>
    </row>
    <row r="8713" ht="14.25" customHeight="1">
      <c r="A8713" s="74" t="s">
        <v>10625</v>
      </c>
      <c r="B8713" s="74" t="s">
        <v>10626</v>
      </c>
      <c r="C8713" s="74" t="s">
        <v>100</v>
      </c>
      <c r="D8713" s="74" t="s">
        <v>14220</v>
      </c>
    </row>
    <row r="8714" ht="14.25" customHeight="1">
      <c r="A8714" s="74" t="s">
        <v>10634</v>
      </c>
      <c r="B8714" s="74" t="s">
        <v>10635</v>
      </c>
      <c r="C8714" s="74" t="s">
        <v>100</v>
      </c>
      <c r="D8714" s="74" t="s">
        <v>14220</v>
      </c>
    </row>
    <row r="8715" ht="14.25" customHeight="1">
      <c r="A8715" s="74" t="s">
        <v>10636</v>
      </c>
      <c r="B8715" s="74" t="s">
        <v>10637</v>
      </c>
      <c r="C8715" s="74" t="s">
        <v>3934</v>
      </c>
      <c r="D8715" s="74" t="s">
        <v>14220</v>
      </c>
    </row>
    <row r="8716" ht="14.25" customHeight="1">
      <c r="A8716" s="74" t="s">
        <v>10644</v>
      </c>
      <c r="B8716" s="74" t="s">
        <v>10645</v>
      </c>
      <c r="C8716" s="74" t="s">
        <v>3934</v>
      </c>
      <c r="D8716" s="74" t="s">
        <v>14220</v>
      </c>
    </row>
    <row r="8717" ht="14.25" customHeight="1">
      <c r="A8717" s="74" t="s">
        <v>13425</v>
      </c>
      <c r="B8717" s="74" t="s">
        <v>13426</v>
      </c>
      <c r="C8717" s="74" t="s">
        <v>923</v>
      </c>
      <c r="D8717" s="74" t="s">
        <v>14220</v>
      </c>
    </row>
    <row r="8718" ht="14.25" customHeight="1">
      <c r="A8718" s="74" t="s">
        <v>13427</v>
      </c>
      <c r="B8718" s="74" t="s">
        <v>13428</v>
      </c>
      <c r="C8718" s="74" t="s">
        <v>3968</v>
      </c>
      <c r="D8718" s="74" t="s">
        <v>14220</v>
      </c>
    </row>
    <row r="8719" ht="14.25" customHeight="1">
      <c r="A8719" s="74" t="s">
        <v>13429</v>
      </c>
      <c r="B8719" s="74" t="s">
        <v>13430</v>
      </c>
      <c r="C8719" s="74" t="s">
        <v>66</v>
      </c>
      <c r="D8719" s="74" t="s">
        <v>14220</v>
      </c>
    </row>
    <row r="8720" ht="14.25" customHeight="1">
      <c r="A8720" s="74" t="s">
        <v>13431</v>
      </c>
      <c r="B8720" s="74" t="s">
        <v>13432</v>
      </c>
      <c r="C8720" s="74" t="s">
        <v>3968</v>
      </c>
      <c r="D8720" s="74" t="s">
        <v>14220</v>
      </c>
    </row>
    <row r="8721" ht="14.25" customHeight="1">
      <c r="A8721" s="74" t="s">
        <v>10996</v>
      </c>
      <c r="B8721" s="74" t="s">
        <v>10997</v>
      </c>
      <c r="C8721" s="74" t="s">
        <v>3934</v>
      </c>
      <c r="D8721" s="74" t="s">
        <v>14220</v>
      </c>
    </row>
    <row r="8722" ht="14.25" customHeight="1">
      <c r="A8722" s="74" t="s">
        <v>11018</v>
      </c>
      <c r="B8722" s="74" t="s">
        <v>11019</v>
      </c>
      <c r="C8722" s="74" t="s">
        <v>57</v>
      </c>
      <c r="D8722" s="74" t="s">
        <v>14220</v>
      </c>
    </row>
    <row r="8723" ht="14.25" customHeight="1">
      <c r="A8723" s="74" t="s">
        <v>3717</v>
      </c>
      <c r="B8723" s="74" t="s">
        <v>807</v>
      </c>
      <c r="C8723" s="74" t="s">
        <v>3968</v>
      </c>
      <c r="D8723" s="74" t="s">
        <v>14220</v>
      </c>
    </row>
    <row r="8724" ht="14.25" customHeight="1">
      <c r="A8724" s="74" t="s">
        <v>11247</v>
      </c>
      <c r="B8724" s="74" t="s">
        <v>14237</v>
      </c>
      <c r="C8724" s="74" t="s">
        <v>100</v>
      </c>
      <c r="D8724" s="74" t="s">
        <v>14220</v>
      </c>
    </row>
    <row r="8725" ht="14.25" customHeight="1">
      <c r="A8725" s="74" t="s">
        <v>3718</v>
      </c>
      <c r="B8725" s="74" t="s">
        <v>825</v>
      </c>
      <c r="C8725" s="74" t="s">
        <v>3968</v>
      </c>
      <c r="D8725" s="74" t="s">
        <v>14220</v>
      </c>
    </row>
    <row r="8726" ht="14.25" customHeight="1">
      <c r="A8726" s="74" t="s">
        <v>11278</v>
      </c>
      <c r="B8726" s="74" t="s">
        <v>11279</v>
      </c>
      <c r="C8726" s="74" t="s">
        <v>3934</v>
      </c>
      <c r="D8726" s="74" t="s">
        <v>14220</v>
      </c>
    </row>
    <row r="8727" ht="14.25" customHeight="1">
      <c r="A8727" s="74" t="s">
        <v>13509</v>
      </c>
      <c r="B8727" s="74" t="s">
        <v>1490</v>
      </c>
      <c r="C8727" s="74" t="s">
        <v>3968</v>
      </c>
      <c r="D8727" s="74" t="s">
        <v>14220</v>
      </c>
    </row>
    <row r="8728" ht="14.25" customHeight="1">
      <c r="A8728" s="74" t="s">
        <v>11451</v>
      </c>
      <c r="B8728" s="74" t="s">
        <v>6573</v>
      </c>
      <c r="C8728" s="74" t="s">
        <v>3968</v>
      </c>
      <c r="D8728" s="74" t="s">
        <v>14220</v>
      </c>
    </row>
    <row r="8729" ht="14.25" customHeight="1">
      <c r="A8729" s="74" t="s">
        <v>11494</v>
      </c>
      <c r="B8729" s="74" t="s">
        <v>830</v>
      </c>
      <c r="C8729" s="74" t="s">
        <v>100</v>
      </c>
      <c r="D8729" s="74" t="s">
        <v>14220</v>
      </c>
    </row>
    <row r="8730" ht="14.25" customHeight="1">
      <c r="A8730" s="74" t="s">
        <v>11533</v>
      </c>
      <c r="B8730" s="74" t="s">
        <v>14238</v>
      </c>
      <c r="C8730" s="74" t="s">
        <v>3968</v>
      </c>
      <c r="D8730" s="74" t="s">
        <v>14220</v>
      </c>
    </row>
    <row r="8731" ht="14.25" customHeight="1">
      <c r="A8731" s="74" t="s">
        <v>11539</v>
      </c>
      <c r="B8731" s="74" t="s">
        <v>14239</v>
      </c>
      <c r="C8731" s="74" t="s">
        <v>3934</v>
      </c>
      <c r="D8731" s="74" t="s">
        <v>14220</v>
      </c>
    </row>
    <row r="8732" ht="14.25" customHeight="1">
      <c r="A8732" s="74" t="s">
        <v>13433</v>
      </c>
      <c r="B8732" s="74" t="s">
        <v>1494</v>
      </c>
      <c r="C8732" s="74" t="s">
        <v>50</v>
      </c>
      <c r="D8732" s="74" t="s">
        <v>14220</v>
      </c>
    </row>
    <row r="8733" ht="14.25" customHeight="1">
      <c r="A8733" s="74" t="s">
        <v>13434</v>
      </c>
      <c r="B8733" s="74" t="s">
        <v>1498</v>
      </c>
      <c r="C8733" s="74" t="s">
        <v>50</v>
      </c>
      <c r="D8733" s="74" t="s">
        <v>14220</v>
      </c>
    </row>
    <row r="8734" ht="14.25" customHeight="1">
      <c r="A8734" s="74" t="s">
        <v>11631</v>
      </c>
      <c r="B8734" s="74" t="s">
        <v>976</v>
      </c>
      <c r="C8734" s="74" t="s">
        <v>923</v>
      </c>
      <c r="D8734" s="74" t="s">
        <v>14220</v>
      </c>
    </row>
    <row r="8735" ht="14.25" customHeight="1">
      <c r="A8735" s="74" t="s">
        <v>11868</v>
      </c>
      <c r="B8735" s="74" t="s">
        <v>11869</v>
      </c>
      <c r="C8735" s="74" t="s">
        <v>3934</v>
      </c>
      <c r="D8735" s="74" t="s">
        <v>14220</v>
      </c>
    </row>
    <row r="8736" ht="14.25" customHeight="1">
      <c r="A8736" s="74" t="s">
        <v>11884</v>
      </c>
      <c r="B8736" s="74" t="s">
        <v>11885</v>
      </c>
      <c r="C8736" s="74" t="s">
        <v>3934</v>
      </c>
      <c r="D8736" s="74" t="s">
        <v>14220</v>
      </c>
    </row>
    <row r="8737" ht="14.25" customHeight="1">
      <c r="A8737" s="74" t="s">
        <v>11886</v>
      </c>
      <c r="B8737" s="74" t="s">
        <v>4113</v>
      </c>
      <c r="C8737" s="74" t="s">
        <v>71</v>
      </c>
      <c r="D8737" s="74" t="s">
        <v>14220</v>
      </c>
    </row>
    <row r="8738" ht="14.25" customHeight="1">
      <c r="A8738" s="74" t="s">
        <v>11889</v>
      </c>
      <c r="B8738" s="74" t="s">
        <v>11890</v>
      </c>
      <c r="C8738" s="74" t="s">
        <v>100</v>
      </c>
      <c r="D8738" s="74" t="s">
        <v>14220</v>
      </c>
    </row>
    <row r="8739" ht="14.25" customHeight="1">
      <c r="A8739" s="74" t="s">
        <v>11891</v>
      </c>
      <c r="B8739" s="74" t="s">
        <v>11892</v>
      </c>
      <c r="C8739" s="74" t="s">
        <v>3934</v>
      </c>
      <c r="D8739" s="74" t="s">
        <v>14220</v>
      </c>
    </row>
    <row r="8740" ht="14.25" customHeight="1">
      <c r="A8740" s="74" t="s">
        <v>11893</v>
      </c>
      <c r="B8740" s="74" t="s">
        <v>11894</v>
      </c>
      <c r="C8740" s="74" t="s">
        <v>100</v>
      </c>
      <c r="D8740" s="74" t="s">
        <v>14220</v>
      </c>
    </row>
    <row r="8741" ht="14.25" customHeight="1">
      <c r="A8741" s="74" t="s">
        <v>11895</v>
      </c>
      <c r="B8741" s="74" t="s">
        <v>11896</v>
      </c>
      <c r="C8741" s="74" t="s">
        <v>3934</v>
      </c>
      <c r="D8741" s="74" t="s">
        <v>14220</v>
      </c>
    </row>
    <row r="8742" ht="14.25" customHeight="1">
      <c r="A8742" s="74" t="s">
        <v>11921</v>
      </c>
      <c r="B8742" s="74" t="s">
        <v>11922</v>
      </c>
      <c r="C8742" s="74" t="s">
        <v>3934</v>
      </c>
      <c r="D8742" s="74" t="s">
        <v>14220</v>
      </c>
    </row>
    <row r="8743" ht="14.25" customHeight="1">
      <c r="A8743" s="74" t="s">
        <v>13435</v>
      </c>
      <c r="B8743" s="74" t="s">
        <v>1692</v>
      </c>
      <c r="C8743" s="74" t="s">
        <v>3968</v>
      </c>
      <c r="D8743" s="74" t="s">
        <v>14220</v>
      </c>
    </row>
    <row r="8744" ht="14.25" customHeight="1">
      <c r="A8744" s="74" t="s">
        <v>13436</v>
      </c>
      <c r="B8744" s="74" t="s">
        <v>1697</v>
      </c>
      <c r="C8744" s="74" t="s">
        <v>3968</v>
      </c>
      <c r="D8744" s="74" t="s">
        <v>14220</v>
      </c>
    </row>
    <row r="8745" ht="14.25" customHeight="1">
      <c r="A8745" s="74" t="s">
        <v>13437</v>
      </c>
      <c r="B8745" s="74" t="s">
        <v>1707</v>
      </c>
      <c r="C8745" s="74" t="s">
        <v>3968</v>
      </c>
      <c r="D8745" s="74" t="s">
        <v>14220</v>
      </c>
    </row>
    <row r="8746" ht="14.25" customHeight="1">
      <c r="A8746" s="74" t="s">
        <v>13438</v>
      </c>
      <c r="B8746" s="74" t="s">
        <v>1712</v>
      </c>
      <c r="C8746" s="74" t="s">
        <v>3968</v>
      </c>
      <c r="D8746" s="74" t="s">
        <v>14220</v>
      </c>
    </row>
    <row r="8747" ht="14.25" customHeight="1">
      <c r="A8747" s="74" t="s">
        <v>13439</v>
      </c>
      <c r="B8747" s="74" t="s">
        <v>1717</v>
      </c>
      <c r="C8747" s="74" t="s">
        <v>3968</v>
      </c>
      <c r="D8747" s="74" t="s">
        <v>14220</v>
      </c>
    </row>
    <row r="8748" ht="14.25" customHeight="1">
      <c r="A8748" s="74" t="s">
        <v>13440</v>
      </c>
      <c r="B8748" s="74" t="s">
        <v>1722</v>
      </c>
      <c r="C8748" s="74" t="s">
        <v>3968</v>
      </c>
      <c r="D8748" s="74" t="s">
        <v>14220</v>
      </c>
    </row>
    <row r="8749" ht="14.25" customHeight="1">
      <c r="A8749" s="74" t="s">
        <v>13441</v>
      </c>
      <c r="B8749" s="74" t="s">
        <v>13510</v>
      </c>
      <c r="C8749" s="74" t="s">
        <v>3934</v>
      </c>
      <c r="D8749" s="74" t="s">
        <v>14220</v>
      </c>
    </row>
    <row r="8750" ht="14.25" customHeight="1">
      <c r="A8750" s="74" t="s">
        <v>13443</v>
      </c>
      <c r="B8750" s="74" t="s">
        <v>1702</v>
      </c>
      <c r="C8750" s="74" t="s">
        <v>3968</v>
      </c>
      <c r="D8750" s="74" t="s">
        <v>14220</v>
      </c>
    </row>
    <row r="8751" ht="14.25" customHeight="1">
      <c r="A8751" s="74" t="s">
        <v>13444</v>
      </c>
      <c r="B8751" s="74" t="s">
        <v>495</v>
      </c>
      <c r="C8751" s="74" t="s">
        <v>50</v>
      </c>
      <c r="D8751" s="74" t="s">
        <v>14220</v>
      </c>
    </row>
    <row r="8752" ht="14.25" customHeight="1">
      <c r="A8752" s="74" t="s">
        <v>12082</v>
      </c>
      <c r="B8752" s="74" t="s">
        <v>12083</v>
      </c>
      <c r="C8752" s="74" t="s">
        <v>3934</v>
      </c>
      <c r="D8752" s="74" t="s">
        <v>14220</v>
      </c>
    </row>
    <row r="8753" ht="14.25" customHeight="1">
      <c r="A8753" s="74" t="s">
        <v>13445</v>
      </c>
      <c r="B8753" s="74" t="s">
        <v>13446</v>
      </c>
      <c r="C8753" s="74" t="s">
        <v>57</v>
      </c>
      <c r="D8753" s="74" t="s">
        <v>14220</v>
      </c>
    </row>
    <row r="8754" ht="14.25" customHeight="1">
      <c r="A8754" s="74" t="s">
        <v>13447</v>
      </c>
      <c r="B8754" s="74" t="s">
        <v>1730</v>
      </c>
      <c r="C8754" s="74" t="s">
        <v>100</v>
      </c>
      <c r="D8754" s="74" t="s">
        <v>14220</v>
      </c>
    </row>
    <row r="8755" ht="14.25" customHeight="1">
      <c r="A8755" s="74" t="s">
        <v>12169</v>
      </c>
      <c r="B8755" s="74" t="s">
        <v>13528</v>
      </c>
      <c r="C8755" s="74" t="s">
        <v>3934</v>
      </c>
      <c r="D8755" s="74" t="s">
        <v>14220</v>
      </c>
    </row>
    <row r="8756" ht="14.25" customHeight="1">
      <c r="A8756" s="74" t="s">
        <v>12176</v>
      </c>
      <c r="B8756" s="74" t="s">
        <v>12177</v>
      </c>
      <c r="C8756" s="74" t="s">
        <v>3968</v>
      </c>
      <c r="D8756" s="74" t="s">
        <v>14220</v>
      </c>
    </row>
    <row r="8757" ht="14.25" customHeight="1">
      <c r="A8757" s="74" t="s">
        <v>12384</v>
      </c>
      <c r="B8757" s="74" t="s">
        <v>12385</v>
      </c>
      <c r="C8757" s="74" t="s">
        <v>3934</v>
      </c>
      <c r="D8757" s="74" t="s">
        <v>14220</v>
      </c>
    </row>
    <row r="8758" ht="14.25" customHeight="1">
      <c r="A8758" s="74" t="s">
        <v>13448</v>
      </c>
      <c r="B8758" s="74" t="s">
        <v>1755</v>
      </c>
      <c r="C8758" s="74" t="s">
        <v>50</v>
      </c>
      <c r="D8758" s="74" t="s">
        <v>14220</v>
      </c>
    </row>
    <row r="8759" ht="14.25" customHeight="1">
      <c r="A8759" s="74" t="s">
        <v>13449</v>
      </c>
      <c r="B8759" s="74" t="s">
        <v>2947</v>
      </c>
      <c r="C8759" s="74" t="s">
        <v>3968</v>
      </c>
      <c r="D8759" s="74" t="s">
        <v>14220</v>
      </c>
    </row>
    <row r="8760" ht="14.25" customHeight="1">
      <c r="A8760" s="74" t="s">
        <v>13450</v>
      </c>
      <c r="B8760" s="74" t="s">
        <v>1771</v>
      </c>
      <c r="C8760" s="74" t="s">
        <v>3968</v>
      </c>
      <c r="D8760" s="74" t="s">
        <v>14220</v>
      </c>
    </row>
    <row r="8761" ht="14.25" customHeight="1">
      <c r="A8761" s="74" t="s">
        <v>12480</v>
      </c>
      <c r="B8761" s="74" t="s">
        <v>12481</v>
      </c>
      <c r="C8761" s="74" t="s">
        <v>3934</v>
      </c>
      <c r="D8761" s="74" t="s">
        <v>14220</v>
      </c>
    </row>
    <row r="8762" ht="14.25" customHeight="1">
      <c r="A8762" s="74" t="s">
        <v>12482</v>
      </c>
      <c r="B8762" s="74" t="s">
        <v>12483</v>
      </c>
      <c r="C8762" s="74" t="s">
        <v>100</v>
      </c>
      <c r="D8762" s="74" t="s">
        <v>14220</v>
      </c>
    </row>
    <row r="8763" ht="14.25" customHeight="1">
      <c r="A8763" s="74" t="s">
        <v>12571</v>
      </c>
      <c r="B8763" s="74" t="s">
        <v>14240</v>
      </c>
      <c r="C8763" s="74" t="s">
        <v>923</v>
      </c>
      <c r="D8763" s="74" t="s">
        <v>14220</v>
      </c>
    </row>
    <row r="8764" ht="14.25" customHeight="1">
      <c r="A8764" s="74" t="s">
        <v>13451</v>
      </c>
      <c r="B8764" s="74" t="s">
        <v>13452</v>
      </c>
      <c r="C8764" s="74" t="s">
        <v>3934</v>
      </c>
      <c r="D8764" s="74" t="s">
        <v>14220</v>
      </c>
    </row>
    <row r="8765" ht="14.25" customHeight="1">
      <c r="A8765" s="74" t="s">
        <v>12591</v>
      </c>
      <c r="B8765" s="74" t="s">
        <v>12592</v>
      </c>
      <c r="C8765" s="74" t="s">
        <v>6563</v>
      </c>
      <c r="D8765" s="74" t="s">
        <v>14220</v>
      </c>
    </row>
    <row r="8766" ht="14.25" customHeight="1">
      <c r="A8766" s="74" t="s">
        <v>12593</v>
      </c>
      <c r="B8766" s="74" t="s">
        <v>6565</v>
      </c>
      <c r="C8766" s="74" t="s">
        <v>3968</v>
      </c>
      <c r="D8766" s="74" t="s">
        <v>14220</v>
      </c>
    </row>
    <row r="8767" ht="14.25" customHeight="1">
      <c r="A8767" s="74" t="s">
        <v>12652</v>
      </c>
      <c r="B8767" s="74" t="s">
        <v>14241</v>
      </c>
      <c r="C8767" s="74" t="s">
        <v>3934</v>
      </c>
      <c r="D8767" s="74" t="s">
        <v>14220</v>
      </c>
    </row>
    <row r="8768" ht="14.25" customHeight="1">
      <c r="A8768" s="74" t="s">
        <v>3713</v>
      </c>
      <c r="B8768" s="74" t="s">
        <v>1853</v>
      </c>
      <c r="C8768" s="74" t="s">
        <v>3968</v>
      </c>
      <c r="D8768" s="74" t="s">
        <v>14220</v>
      </c>
    </row>
    <row r="8769" ht="14.25" customHeight="1">
      <c r="A8769" s="74" t="s">
        <v>13453</v>
      </c>
      <c r="B8769" s="74" t="s">
        <v>325</v>
      </c>
      <c r="C8769" s="74" t="s">
        <v>100</v>
      </c>
      <c r="D8769" s="74" t="s">
        <v>14220</v>
      </c>
    </row>
    <row r="8770" ht="14.25" customHeight="1">
      <c r="A8770" s="74" t="s">
        <v>13454</v>
      </c>
      <c r="B8770" s="74" t="s">
        <v>994</v>
      </c>
      <c r="C8770" s="74" t="s">
        <v>100</v>
      </c>
      <c r="D8770" s="74" t="s">
        <v>14220</v>
      </c>
    </row>
    <row r="8771" ht="14.25" customHeight="1">
      <c r="A8771" s="74" t="s">
        <v>13455</v>
      </c>
      <c r="B8771" s="74" t="s">
        <v>1857</v>
      </c>
      <c r="C8771" s="74" t="s">
        <v>100</v>
      </c>
      <c r="D8771" s="74" t="s">
        <v>14220</v>
      </c>
    </row>
    <row r="8772" ht="14.25" customHeight="1">
      <c r="A8772" s="74" t="s">
        <v>13456</v>
      </c>
      <c r="B8772" s="74" t="s">
        <v>1861</v>
      </c>
      <c r="C8772" s="74" t="s">
        <v>100</v>
      </c>
      <c r="D8772" s="74" t="s">
        <v>14220</v>
      </c>
    </row>
    <row r="8773" ht="14.25" customHeight="1">
      <c r="A8773" s="74" t="s">
        <v>12741</v>
      </c>
      <c r="B8773" s="74" t="s">
        <v>12742</v>
      </c>
      <c r="C8773" s="74" t="s">
        <v>100</v>
      </c>
      <c r="D8773" s="74" t="s">
        <v>14220</v>
      </c>
    </row>
    <row r="8774" ht="14.25" customHeight="1">
      <c r="A8774" s="74" t="s">
        <v>12783</v>
      </c>
      <c r="B8774" s="74" t="s">
        <v>85</v>
      </c>
      <c r="C8774" s="74" t="s">
        <v>100</v>
      </c>
      <c r="D8774" s="74" t="s">
        <v>14220</v>
      </c>
    </row>
    <row r="8775" ht="14.25" customHeight="1">
      <c r="A8775" s="74" t="s">
        <v>12788</v>
      </c>
      <c r="B8775" s="74" t="s">
        <v>13511</v>
      </c>
      <c r="C8775" s="74" t="s">
        <v>3934</v>
      </c>
      <c r="D8775" s="74" t="s">
        <v>14220</v>
      </c>
    </row>
    <row r="8776" ht="14.25" customHeight="1">
      <c r="A8776" s="74" t="s">
        <v>12789</v>
      </c>
      <c r="B8776" s="74" t="s">
        <v>1873</v>
      </c>
      <c r="C8776" s="74" t="s">
        <v>100</v>
      </c>
      <c r="D8776" s="74" t="s">
        <v>14220</v>
      </c>
    </row>
    <row r="8777" ht="14.25" customHeight="1">
      <c r="A8777" s="74" t="s">
        <v>12804</v>
      </c>
      <c r="B8777" s="74" t="s">
        <v>12805</v>
      </c>
      <c r="C8777" s="74" t="s">
        <v>100</v>
      </c>
      <c r="D8777" s="74" t="s">
        <v>14220</v>
      </c>
    </row>
    <row r="8778" ht="14.25" customHeight="1">
      <c r="A8778" s="74" t="s">
        <v>13457</v>
      </c>
      <c r="B8778" s="74" t="s">
        <v>505</v>
      </c>
      <c r="C8778" s="74" t="s">
        <v>50</v>
      </c>
      <c r="D8778" s="74" t="s">
        <v>14220</v>
      </c>
    </row>
    <row r="8779" ht="14.25" customHeight="1">
      <c r="A8779" s="74" t="s">
        <v>3726</v>
      </c>
      <c r="B8779" s="74" t="s">
        <v>1877</v>
      </c>
      <c r="C8779" s="74" t="s">
        <v>127</v>
      </c>
      <c r="D8779" s="74" t="s">
        <v>14220</v>
      </c>
    </row>
    <row r="8780" ht="14.25" customHeight="1">
      <c r="A8780" s="74" t="s">
        <v>12845</v>
      </c>
      <c r="B8780" s="74" t="s">
        <v>3589</v>
      </c>
      <c r="C8780" s="74" t="s">
        <v>127</v>
      </c>
      <c r="D8780" s="74" t="s">
        <v>14220</v>
      </c>
    </row>
    <row r="8781" ht="14.25" customHeight="1">
      <c r="A8781" s="74" t="s">
        <v>13458</v>
      </c>
      <c r="B8781" s="74" t="s">
        <v>13459</v>
      </c>
      <c r="C8781" s="74" t="s">
        <v>57</v>
      </c>
      <c r="D8781" s="74" t="s">
        <v>14220</v>
      </c>
    </row>
    <row r="8782" ht="14.25" customHeight="1">
      <c r="A8782" s="74" t="s">
        <v>13460</v>
      </c>
      <c r="B8782" s="74" t="s">
        <v>1951</v>
      </c>
      <c r="C8782" s="74" t="s">
        <v>100</v>
      </c>
      <c r="D8782" s="74" t="s">
        <v>14220</v>
      </c>
    </row>
    <row r="8783" ht="14.25" customHeight="1">
      <c r="A8783" s="74" t="s">
        <v>12947</v>
      </c>
      <c r="B8783" s="74" t="s">
        <v>12948</v>
      </c>
      <c r="C8783" s="74" t="s">
        <v>3934</v>
      </c>
      <c r="D8783" s="74" t="s">
        <v>14220</v>
      </c>
    </row>
    <row r="8784" ht="14.25" customHeight="1">
      <c r="A8784" s="74" t="s">
        <v>13462</v>
      </c>
      <c r="B8784" s="74" t="s">
        <v>1955</v>
      </c>
      <c r="C8784" s="74" t="s">
        <v>3968</v>
      </c>
      <c r="D8784" s="74" t="s">
        <v>14220</v>
      </c>
    </row>
    <row r="8785" ht="14.25" customHeight="1">
      <c r="A8785" s="74" t="s">
        <v>13463</v>
      </c>
      <c r="B8785" s="74" t="s">
        <v>13530</v>
      </c>
      <c r="C8785" s="74" t="s">
        <v>100</v>
      </c>
      <c r="D8785" s="74" t="s">
        <v>14220</v>
      </c>
    </row>
    <row r="8786" ht="14.25" customHeight="1">
      <c r="A8786" s="74" t="s">
        <v>3948</v>
      </c>
      <c r="B8786" s="74" t="s">
        <v>3949</v>
      </c>
      <c r="C8786" s="74" t="s">
        <v>100</v>
      </c>
      <c r="D8786" s="74" t="s">
        <v>14242</v>
      </c>
    </row>
    <row r="8787" ht="14.25" customHeight="1">
      <c r="A8787" s="74" t="s">
        <v>13271</v>
      </c>
      <c r="B8787" s="74" t="s">
        <v>48</v>
      </c>
      <c r="C8787" s="74" t="s">
        <v>50</v>
      </c>
      <c r="D8787" s="74" t="s">
        <v>14242</v>
      </c>
    </row>
    <row r="8788" ht="14.25" customHeight="1">
      <c r="A8788" s="74" t="s">
        <v>13273</v>
      </c>
      <c r="B8788" s="74" t="s">
        <v>13274</v>
      </c>
      <c r="C8788" s="74" t="s">
        <v>57</v>
      </c>
      <c r="D8788" s="74" t="s">
        <v>14242</v>
      </c>
    </row>
    <row r="8789" ht="14.25" customHeight="1">
      <c r="A8789" s="74" t="s">
        <v>3974</v>
      </c>
      <c r="B8789" s="74" t="s">
        <v>14243</v>
      </c>
      <c r="C8789" s="74" t="s">
        <v>127</v>
      </c>
      <c r="D8789" s="74" t="s">
        <v>14242</v>
      </c>
    </row>
    <row r="8790" ht="14.25" customHeight="1">
      <c r="A8790" s="74" t="s">
        <v>4024</v>
      </c>
      <c r="B8790" s="74" t="s">
        <v>4025</v>
      </c>
      <c r="C8790" s="74" t="s">
        <v>71</v>
      </c>
      <c r="D8790" s="74" t="s">
        <v>14242</v>
      </c>
    </row>
    <row r="8791" ht="14.25" customHeight="1">
      <c r="A8791" s="74" t="s">
        <v>4031</v>
      </c>
      <c r="B8791" s="74" t="s">
        <v>4032</v>
      </c>
      <c r="C8791" s="74" t="s">
        <v>3934</v>
      </c>
      <c r="D8791" s="74" t="s">
        <v>14242</v>
      </c>
    </row>
    <row r="8792" ht="14.25" customHeight="1">
      <c r="A8792" s="74" t="s">
        <v>13275</v>
      </c>
      <c r="B8792" s="74" t="s">
        <v>104</v>
      </c>
      <c r="C8792" s="74" t="s">
        <v>50</v>
      </c>
      <c r="D8792" s="74" t="s">
        <v>14242</v>
      </c>
    </row>
    <row r="8793" ht="14.25" customHeight="1">
      <c r="A8793" s="74" t="s">
        <v>13276</v>
      </c>
      <c r="B8793" s="74" t="s">
        <v>109</v>
      </c>
      <c r="C8793" s="74" t="s">
        <v>50</v>
      </c>
      <c r="D8793" s="74" t="s">
        <v>14242</v>
      </c>
    </row>
    <row r="8794" ht="14.25" customHeight="1">
      <c r="A8794" s="74" t="s">
        <v>13277</v>
      </c>
      <c r="B8794" s="74" t="s">
        <v>13278</v>
      </c>
      <c r="C8794" s="74" t="s">
        <v>3934</v>
      </c>
      <c r="D8794" s="74" t="s">
        <v>14242</v>
      </c>
    </row>
    <row r="8795" ht="14.25" customHeight="1">
      <c r="A8795" s="74" t="s">
        <v>13279</v>
      </c>
      <c r="B8795" s="74" t="s">
        <v>125</v>
      </c>
      <c r="C8795" s="74" t="s">
        <v>127</v>
      </c>
      <c r="D8795" s="74" t="s">
        <v>14242</v>
      </c>
    </row>
    <row r="8796" ht="14.25" customHeight="1">
      <c r="A8796" s="74" t="s">
        <v>13280</v>
      </c>
      <c r="B8796" s="74" t="s">
        <v>138</v>
      </c>
      <c r="C8796" s="74" t="s">
        <v>50</v>
      </c>
      <c r="D8796" s="74" t="s">
        <v>14242</v>
      </c>
    </row>
    <row r="8797" ht="14.25" customHeight="1">
      <c r="A8797" s="74" t="s">
        <v>13281</v>
      </c>
      <c r="B8797" s="74" t="s">
        <v>143</v>
      </c>
      <c r="C8797" s="74" t="s">
        <v>100</v>
      </c>
      <c r="D8797" s="74" t="s">
        <v>14242</v>
      </c>
    </row>
    <row r="8798" ht="14.25" customHeight="1">
      <c r="A8798" s="74" t="s">
        <v>13282</v>
      </c>
      <c r="B8798" s="74" t="s">
        <v>147</v>
      </c>
      <c r="C8798" s="74" t="s">
        <v>127</v>
      </c>
      <c r="D8798" s="74" t="s">
        <v>14242</v>
      </c>
    </row>
    <row r="8799" ht="14.25" customHeight="1">
      <c r="A8799" s="74" t="s">
        <v>13283</v>
      </c>
      <c r="B8799" s="74" t="s">
        <v>156</v>
      </c>
      <c r="C8799" s="74" t="s">
        <v>50</v>
      </c>
      <c r="D8799" s="74" t="s">
        <v>14242</v>
      </c>
    </row>
    <row r="8800" ht="14.25" customHeight="1">
      <c r="A8800" s="74" t="s">
        <v>13284</v>
      </c>
      <c r="B8800" s="74" t="s">
        <v>160</v>
      </c>
      <c r="C8800" s="74" t="s">
        <v>50</v>
      </c>
      <c r="D8800" s="74" t="s">
        <v>14242</v>
      </c>
    </row>
    <row r="8801" ht="14.25" customHeight="1">
      <c r="A8801" s="74" t="s">
        <v>13285</v>
      </c>
      <c r="B8801" s="74" t="s">
        <v>164</v>
      </c>
      <c r="C8801" s="74" t="s">
        <v>3968</v>
      </c>
      <c r="D8801" s="74" t="s">
        <v>14242</v>
      </c>
    </row>
    <row r="8802" ht="14.25" customHeight="1">
      <c r="A8802" s="74" t="s">
        <v>13286</v>
      </c>
      <c r="B8802" s="74" t="s">
        <v>174</v>
      </c>
      <c r="C8802" s="74" t="s">
        <v>100</v>
      </c>
      <c r="D8802" s="74" t="s">
        <v>14242</v>
      </c>
    </row>
    <row r="8803" ht="14.25" customHeight="1">
      <c r="A8803" s="74" t="s">
        <v>13287</v>
      </c>
      <c r="B8803" s="74" t="s">
        <v>178</v>
      </c>
      <c r="C8803" s="74" t="s">
        <v>50</v>
      </c>
      <c r="D8803" s="74" t="s">
        <v>14242</v>
      </c>
    </row>
    <row r="8804" ht="14.25" customHeight="1">
      <c r="A8804" s="74" t="s">
        <v>4533</v>
      </c>
      <c r="B8804" s="74" t="s">
        <v>4514</v>
      </c>
      <c r="C8804" s="74" t="s">
        <v>3968</v>
      </c>
      <c r="D8804" s="74" t="s">
        <v>14242</v>
      </c>
    </row>
    <row r="8805" ht="14.25" customHeight="1">
      <c r="A8805" s="74" t="s">
        <v>4540</v>
      </c>
      <c r="B8805" s="74" t="s">
        <v>4541</v>
      </c>
      <c r="C8805" s="74" t="s">
        <v>3934</v>
      </c>
      <c r="D8805" s="74" t="s">
        <v>14242</v>
      </c>
    </row>
    <row r="8806" ht="14.25" customHeight="1">
      <c r="A8806" s="74" t="s">
        <v>4542</v>
      </c>
      <c r="B8806" s="74" t="s">
        <v>2969</v>
      </c>
      <c r="C8806" s="74" t="s">
        <v>71</v>
      </c>
      <c r="D8806" s="74" t="s">
        <v>14242</v>
      </c>
    </row>
    <row r="8807" ht="14.25" customHeight="1">
      <c r="A8807" s="74" t="s">
        <v>4549</v>
      </c>
      <c r="B8807" s="74" t="s">
        <v>182</v>
      </c>
      <c r="C8807" s="74" t="s">
        <v>71</v>
      </c>
      <c r="D8807" s="74" t="s">
        <v>14242</v>
      </c>
    </row>
    <row r="8808" ht="14.25" customHeight="1">
      <c r="A8808" s="74" t="s">
        <v>13288</v>
      </c>
      <c r="B8808" s="74" t="s">
        <v>13289</v>
      </c>
      <c r="C8808" s="74" t="s">
        <v>3934</v>
      </c>
      <c r="D8808" s="74" t="s">
        <v>14242</v>
      </c>
    </row>
    <row r="8809" ht="14.25" customHeight="1">
      <c r="A8809" s="74" t="s">
        <v>4685</v>
      </c>
      <c r="B8809" s="74" t="s">
        <v>4686</v>
      </c>
      <c r="C8809" s="74" t="s">
        <v>3934</v>
      </c>
      <c r="D8809" s="74" t="s">
        <v>14242</v>
      </c>
    </row>
    <row r="8810" ht="14.25" customHeight="1">
      <c r="A8810" s="74" t="s">
        <v>13290</v>
      </c>
      <c r="B8810" s="74" t="s">
        <v>13291</v>
      </c>
      <c r="C8810" s="74" t="s">
        <v>3934</v>
      </c>
      <c r="D8810" s="74" t="s">
        <v>14242</v>
      </c>
    </row>
    <row r="8811" ht="14.25" customHeight="1">
      <c r="A8811" s="74" t="s">
        <v>13292</v>
      </c>
      <c r="B8811" s="74" t="s">
        <v>13293</v>
      </c>
      <c r="C8811" s="74" t="s">
        <v>100</v>
      </c>
      <c r="D8811" s="74" t="s">
        <v>14242</v>
      </c>
    </row>
    <row r="8812" ht="14.25" customHeight="1">
      <c r="A8812" s="74" t="s">
        <v>13294</v>
      </c>
      <c r="B8812" s="74" t="s">
        <v>13295</v>
      </c>
      <c r="C8812" s="74" t="s">
        <v>50</v>
      </c>
      <c r="D8812" s="74" t="s">
        <v>14242</v>
      </c>
    </row>
    <row r="8813" ht="14.25" customHeight="1">
      <c r="A8813" s="74" t="s">
        <v>4785</v>
      </c>
      <c r="B8813" s="74" t="s">
        <v>4786</v>
      </c>
      <c r="C8813" s="74" t="s">
        <v>3968</v>
      </c>
      <c r="D8813" s="74" t="s">
        <v>14242</v>
      </c>
    </row>
    <row r="8814" ht="14.25" customHeight="1">
      <c r="A8814" s="74" t="s">
        <v>4812</v>
      </c>
      <c r="B8814" s="74" t="s">
        <v>4813</v>
      </c>
      <c r="C8814" s="74" t="s">
        <v>3934</v>
      </c>
      <c r="D8814" s="74" t="s">
        <v>14242</v>
      </c>
    </row>
    <row r="8815" ht="14.25" customHeight="1">
      <c r="A8815" s="74" t="s">
        <v>4820</v>
      </c>
      <c r="B8815" s="74" t="s">
        <v>4821</v>
      </c>
      <c r="C8815" s="74" t="s">
        <v>3934</v>
      </c>
      <c r="D8815" s="74" t="s">
        <v>14242</v>
      </c>
    </row>
    <row r="8816" ht="14.25" customHeight="1">
      <c r="A8816" s="74" t="s">
        <v>13296</v>
      </c>
      <c r="B8816" s="74" t="s">
        <v>206</v>
      </c>
      <c r="C8816" s="74" t="s">
        <v>100</v>
      </c>
      <c r="D8816" s="74" t="s">
        <v>14242</v>
      </c>
    </row>
    <row r="8817" ht="14.25" customHeight="1">
      <c r="A8817" s="74" t="s">
        <v>13297</v>
      </c>
      <c r="B8817" s="74" t="s">
        <v>2083</v>
      </c>
      <c r="C8817" s="74" t="s">
        <v>57</v>
      </c>
      <c r="D8817" s="74" t="s">
        <v>14242</v>
      </c>
    </row>
    <row r="8818" ht="14.25" customHeight="1">
      <c r="A8818" s="74" t="s">
        <v>4875</v>
      </c>
      <c r="B8818" s="74" t="s">
        <v>4876</v>
      </c>
      <c r="C8818" s="74" t="s">
        <v>3968</v>
      </c>
      <c r="D8818" s="74" t="s">
        <v>14242</v>
      </c>
    </row>
    <row r="8819" ht="14.25" customHeight="1">
      <c r="A8819" s="74" t="s">
        <v>13298</v>
      </c>
      <c r="B8819" s="74" t="s">
        <v>13299</v>
      </c>
      <c r="C8819" s="74" t="s">
        <v>923</v>
      </c>
      <c r="D8819" s="74" t="s">
        <v>14242</v>
      </c>
    </row>
    <row r="8820" ht="14.25" customHeight="1">
      <c r="A8820" s="74" t="s">
        <v>13300</v>
      </c>
      <c r="B8820" s="74" t="s">
        <v>13301</v>
      </c>
      <c r="C8820" s="74" t="s">
        <v>3968</v>
      </c>
      <c r="D8820" s="74" t="s">
        <v>14242</v>
      </c>
    </row>
    <row r="8821" ht="14.25" customHeight="1">
      <c r="A8821" s="74" t="s">
        <v>13302</v>
      </c>
      <c r="B8821" s="74" t="s">
        <v>13303</v>
      </c>
      <c r="C8821" s="74" t="s">
        <v>66</v>
      </c>
      <c r="D8821" s="74" t="s">
        <v>14242</v>
      </c>
    </row>
    <row r="8822" ht="14.25" customHeight="1">
      <c r="A8822" s="74" t="s">
        <v>4910</v>
      </c>
      <c r="B8822" s="74" t="s">
        <v>4911</v>
      </c>
      <c r="C8822" s="74" t="s">
        <v>3968</v>
      </c>
      <c r="D8822" s="74" t="s">
        <v>14242</v>
      </c>
    </row>
    <row r="8823" ht="14.25" customHeight="1">
      <c r="A8823" s="74" t="s">
        <v>13304</v>
      </c>
      <c r="B8823" s="74" t="s">
        <v>219</v>
      </c>
      <c r="C8823" s="74" t="s">
        <v>100</v>
      </c>
      <c r="D8823" s="74" t="s">
        <v>14242</v>
      </c>
    </row>
    <row r="8824" ht="14.25" customHeight="1">
      <c r="A8824" s="74" t="s">
        <v>13305</v>
      </c>
      <c r="B8824" s="74" t="s">
        <v>13784</v>
      </c>
      <c r="C8824" s="74" t="s">
        <v>3968</v>
      </c>
      <c r="D8824" s="74" t="s">
        <v>14242</v>
      </c>
    </row>
    <row r="8825" ht="14.25" customHeight="1">
      <c r="A8825" s="74" t="s">
        <v>5024</v>
      </c>
      <c r="B8825" s="74" t="s">
        <v>256</v>
      </c>
      <c r="C8825" s="74" t="s">
        <v>3968</v>
      </c>
      <c r="D8825" s="74" t="s">
        <v>14242</v>
      </c>
    </row>
    <row r="8826" ht="14.25" customHeight="1">
      <c r="A8826" s="74" t="s">
        <v>5078</v>
      </c>
      <c r="B8826" s="74" t="s">
        <v>272</v>
      </c>
      <c r="C8826" s="74" t="s">
        <v>66</v>
      </c>
      <c r="D8826" s="74" t="s">
        <v>14242</v>
      </c>
    </row>
    <row r="8827" ht="14.25" customHeight="1">
      <c r="A8827" s="74" t="s">
        <v>5079</v>
      </c>
      <c r="B8827" s="74" t="s">
        <v>5080</v>
      </c>
      <c r="C8827" s="74" t="s">
        <v>3934</v>
      </c>
      <c r="D8827" s="74" t="s">
        <v>14242</v>
      </c>
    </row>
    <row r="8828" ht="14.25" customHeight="1">
      <c r="A8828" s="74" t="s">
        <v>5087</v>
      </c>
      <c r="B8828" s="74" t="s">
        <v>5088</v>
      </c>
      <c r="C8828" s="74" t="s">
        <v>3934</v>
      </c>
      <c r="D8828" s="74" t="s">
        <v>14242</v>
      </c>
    </row>
    <row r="8829" ht="14.25" customHeight="1">
      <c r="A8829" s="74" t="s">
        <v>5093</v>
      </c>
      <c r="B8829" s="74" t="s">
        <v>5094</v>
      </c>
      <c r="C8829" s="74" t="s">
        <v>100</v>
      </c>
      <c r="D8829" s="74" t="s">
        <v>14242</v>
      </c>
    </row>
    <row r="8830" ht="14.25" customHeight="1">
      <c r="A8830" s="74" t="s">
        <v>13307</v>
      </c>
      <c r="B8830" s="74" t="s">
        <v>310</v>
      </c>
      <c r="C8830" s="74" t="s">
        <v>100</v>
      </c>
      <c r="D8830" s="74" t="s">
        <v>14242</v>
      </c>
    </row>
    <row r="8831" ht="14.25" customHeight="1">
      <c r="A8831" s="74" t="s">
        <v>13308</v>
      </c>
      <c r="B8831" s="74" t="s">
        <v>13514</v>
      </c>
      <c r="C8831" s="74" t="s">
        <v>3934</v>
      </c>
      <c r="D8831" s="74" t="s">
        <v>14242</v>
      </c>
    </row>
    <row r="8832" ht="14.25" customHeight="1">
      <c r="A8832" s="74" t="s">
        <v>13309</v>
      </c>
      <c r="B8832" s="74" t="s">
        <v>13467</v>
      </c>
      <c r="C8832" s="74" t="s">
        <v>3968</v>
      </c>
      <c r="D8832" s="74" t="s">
        <v>14242</v>
      </c>
    </row>
    <row r="8833" ht="14.25" customHeight="1">
      <c r="A8833" s="74" t="s">
        <v>5373</v>
      </c>
      <c r="B8833" s="74" t="s">
        <v>350</v>
      </c>
      <c r="C8833" s="74" t="s">
        <v>127</v>
      </c>
      <c r="D8833" s="74" t="s">
        <v>14242</v>
      </c>
    </row>
    <row r="8834" ht="14.25" customHeight="1">
      <c r="A8834" s="74" t="s">
        <v>13311</v>
      </c>
      <c r="B8834" s="74" t="s">
        <v>13468</v>
      </c>
      <c r="C8834" s="74" t="s">
        <v>3968</v>
      </c>
      <c r="D8834" s="74" t="s">
        <v>14242</v>
      </c>
    </row>
    <row r="8835" ht="14.25" customHeight="1">
      <c r="A8835" s="74" t="s">
        <v>5463</v>
      </c>
      <c r="B8835" s="74" t="s">
        <v>13469</v>
      </c>
      <c r="C8835" s="74" t="s">
        <v>3968</v>
      </c>
      <c r="D8835" s="74" t="s">
        <v>14242</v>
      </c>
    </row>
    <row r="8836" ht="14.25" customHeight="1">
      <c r="A8836" s="74" t="s">
        <v>13312</v>
      </c>
      <c r="B8836" s="74" t="s">
        <v>13313</v>
      </c>
      <c r="C8836" s="74" t="s">
        <v>66</v>
      </c>
      <c r="D8836" s="74" t="s">
        <v>14242</v>
      </c>
    </row>
    <row r="8837" ht="14.25" customHeight="1">
      <c r="A8837" s="74" t="s">
        <v>13314</v>
      </c>
      <c r="B8837" s="74" t="s">
        <v>387</v>
      </c>
      <c r="C8837" s="74" t="s">
        <v>100</v>
      </c>
      <c r="D8837" s="74" t="s">
        <v>14242</v>
      </c>
    </row>
    <row r="8838" ht="14.25" customHeight="1">
      <c r="A8838" s="74" t="s">
        <v>13315</v>
      </c>
      <c r="B8838" s="74" t="s">
        <v>423</v>
      </c>
      <c r="C8838" s="74" t="s">
        <v>3968</v>
      </c>
      <c r="D8838" s="74" t="s">
        <v>14242</v>
      </c>
    </row>
    <row r="8839" ht="14.25" customHeight="1">
      <c r="A8839" s="74" t="s">
        <v>3695</v>
      </c>
      <c r="B8839" s="74" t="s">
        <v>13470</v>
      </c>
      <c r="C8839" s="74" t="s">
        <v>57</v>
      </c>
      <c r="D8839" s="74" t="s">
        <v>14242</v>
      </c>
    </row>
    <row r="8840" ht="14.25" customHeight="1">
      <c r="A8840" s="74" t="s">
        <v>5639</v>
      </c>
      <c r="B8840" s="74" t="s">
        <v>444</v>
      </c>
      <c r="C8840" s="74" t="s">
        <v>100</v>
      </c>
      <c r="D8840" s="74" t="s">
        <v>14242</v>
      </c>
    </row>
    <row r="8841" ht="14.25" customHeight="1">
      <c r="A8841" s="74" t="s">
        <v>5733</v>
      </c>
      <c r="B8841" s="74" t="s">
        <v>14244</v>
      </c>
      <c r="C8841" s="74" t="s">
        <v>100</v>
      </c>
      <c r="D8841" s="74" t="s">
        <v>14242</v>
      </c>
    </row>
    <row r="8842" ht="14.25" customHeight="1">
      <c r="A8842" s="74" t="s">
        <v>5801</v>
      </c>
      <c r="B8842" s="74" t="s">
        <v>3413</v>
      </c>
      <c r="C8842" s="74" t="s">
        <v>100</v>
      </c>
      <c r="D8842" s="74" t="s">
        <v>14242</v>
      </c>
    </row>
    <row r="8843" ht="14.25" customHeight="1">
      <c r="A8843" s="74" t="s">
        <v>5819</v>
      </c>
      <c r="B8843" s="74" t="s">
        <v>5820</v>
      </c>
      <c r="C8843" s="74" t="s">
        <v>57</v>
      </c>
      <c r="D8843" s="74" t="s">
        <v>14242</v>
      </c>
    </row>
    <row r="8844" ht="14.25" customHeight="1">
      <c r="A8844" s="74" t="s">
        <v>5944</v>
      </c>
      <c r="B8844" s="74" t="s">
        <v>5945</v>
      </c>
      <c r="C8844" s="74" t="s">
        <v>3934</v>
      </c>
      <c r="D8844" s="74" t="s">
        <v>14242</v>
      </c>
    </row>
    <row r="8845" ht="14.25" customHeight="1">
      <c r="A8845" s="74" t="s">
        <v>13316</v>
      </c>
      <c r="B8845" s="74" t="s">
        <v>13317</v>
      </c>
      <c r="C8845" s="74" t="s">
        <v>57</v>
      </c>
      <c r="D8845" s="74" t="s">
        <v>14242</v>
      </c>
    </row>
    <row r="8846" ht="14.25" customHeight="1">
      <c r="A8846" s="74" t="s">
        <v>13318</v>
      </c>
      <c r="B8846" s="74" t="s">
        <v>473</v>
      </c>
      <c r="C8846" s="74" t="s">
        <v>100</v>
      </c>
      <c r="D8846" s="74" t="s">
        <v>14242</v>
      </c>
    </row>
    <row r="8847" ht="14.25" customHeight="1">
      <c r="A8847" s="74" t="s">
        <v>3696</v>
      </c>
      <c r="B8847" s="74" t="s">
        <v>515</v>
      </c>
      <c r="C8847" s="74" t="s">
        <v>3968</v>
      </c>
      <c r="D8847" s="74" t="s">
        <v>14242</v>
      </c>
    </row>
    <row r="8848" ht="14.25" customHeight="1">
      <c r="A8848" s="74" t="s">
        <v>13320</v>
      </c>
      <c r="B8848" s="74" t="s">
        <v>519</v>
      </c>
      <c r="C8848" s="74" t="s">
        <v>57</v>
      </c>
      <c r="D8848" s="74" t="s">
        <v>14242</v>
      </c>
    </row>
    <row r="8849" ht="14.25" customHeight="1">
      <c r="A8849" s="74" t="s">
        <v>13321</v>
      </c>
      <c r="B8849" s="74" t="s">
        <v>13538</v>
      </c>
      <c r="C8849" s="74" t="s">
        <v>50</v>
      </c>
      <c r="D8849" s="74" t="s">
        <v>14242</v>
      </c>
    </row>
    <row r="8850" ht="14.25" customHeight="1">
      <c r="A8850" s="74" t="s">
        <v>6561</v>
      </c>
      <c r="B8850" s="74" t="s">
        <v>6562</v>
      </c>
      <c r="C8850" s="74" t="s">
        <v>6563</v>
      </c>
      <c r="D8850" s="74" t="s">
        <v>14242</v>
      </c>
    </row>
    <row r="8851" ht="14.25" customHeight="1">
      <c r="A8851" s="74" t="s">
        <v>6564</v>
      </c>
      <c r="B8851" s="74" t="s">
        <v>6565</v>
      </c>
      <c r="C8851" s="74" t="s">
        <v>3968</v>
      </c>
      <c r="D8851" s="74" t="s">
        <v>14242</v>
      </c>
    </row>
    <row r="8852" ht="14.25" customHeight="1">
      <c r="A8852" s="74" t="s">
        <v>6582</v>
      </c>
      <c r="B8852" s="74" t="s">
        <v>6583</v>
      </c>
      <c r="C8852" s="74" t="s">
        <v>71</v>
      </c>
      <c r="D8852" s="74" t="s">
        <v>14242</v>
      </c>
    </row>
    <row r="8853" ht="14.25" customHeight="1">
      <c r="A8853" s="74" t="s">
        <v>6586</v>
      </c>
      <c r="B8853" s="74" t="s">
        <v>6587</v>
      </c>
      <c r="C8853" s="74" t="s">
        <v>3934</v>
      </c>
      <c r="D8853" s="74" t="s">
        <v>14242</v>
      </c>
    </row>
    <row r="8854" ht="14.25" customHeight="1">
      <c r="A8854" s="74" t="s">
        <v>6594</v>
      </c>
      <c r="B8854" s="74" t="s">
        <v>13516</v>
      </c>
      <c r="C8854" s="74" t="s">
        <v>3934</v>
      </c>
      <c r="D8854" s="74" t="s">
        <v>14242</v>
      </c>
    </row>
    <row r="8855" ht="14.25" customHeight="1">
      <c r="A8855" s="74" t="s">
        <v>13322</v>
      </c>
      <c r="B8855" s="74" t="s">
        <v>13323</v>
      </c>
      <c r="C8855" s="74" t="s">
        <v>127</v>
      </c>
      <c r="D8855" s="74" t="s">
        <v>14242</v>
      </c>
    </row>
    <row r="8856" ht="14.25" customHeight="1">
      <c r="A8856" s="74" t="s">
        <v>13324</v>
      </c>
      <c r="B8856" s="74" t="s">
        <v>13471</v>
      </c>
      <c r="C8856" s="74" t="s">
        <v>127</v>
      </c>
      <c r="D8856" s="74" t="s">
        <v>14242</v>
      </c>
    </row>
    <row r="8857" ht="14.25" customHeight="1">
      <c r="A8857" s="74" t="s">
        <v>13325</v>
      </c>
      <c r="B8857" s="74" t="s">
        <v>13472</v>
      </c>
      <c r="C8857" s="74" t="s">
        <v>127</v>
      </c>
      <c r="D8857" s="74" t="s">
        <v>14242</v>
      </c>
    </row>
    <row r="8858" ht="14.25" customHeight="1">
      <c r="A8858" s="74" t="s">
        <v>13326</v>
      </c>
      <c r="B8858" s="74" t="s">
        <v>13327</v>
      </c>
      <c r="C8858" s="74" t="s">
        <v>3968</v>
      </c>
      <c r="D8858" s="74" t="s">
        <v>14242</v>
      </c>
    </row>
    <row r="8859" ht="14.25" customHeight="1">
      <c r="A8859" s="74" t="s">
        <v>13328</v>
      </c>
      <c r="B8859" s="74" t="s">
        <v>13329</v>
      </c>
      <c r="C8859" s="74" t="s">
        <v>127</v>
      </c>
      <c r="D8859" s="74" t="s">
        <v>14242</v>
      </c>
    </row>
    <row r="8860" ht="14.25" customHeight="1">
      <c r="A8860" s="74" t="s">
        <v>13330</v>
      </c>
      <c r="B8860" s="74" t="s">
        <v>13473</v>
      </c>
      <c r="C8860" s="74" t="s">
        <v>127</v>
      </c>
      <c r="D8860" s="74" t="s">
        <v>14242</v>
      </c>
    </row>
    <row r="8861" ht="14.25" customHeight="1">
      <c r="A8861" s="74" t="s">
        <v>6683</v>
      </c>
      <c r="B8861" s="185" t="s">
        <v>13787</v>
      </c>
      <c r="C8861" s="74" t="s">
        <v>3934</v>
      </c>
      <c r="D8861" s="74" t="s">
        <v>14242</v>
      </c>
    </row>
    <row r="8862" ht="14.25" customHeight="1">
      <c r="A8862" s="74" t="s">
        <v>6687</v>
      </c>
      <c r="B8862" s="74" t="s">
        <v>6688</v>
      </c>
      <c r="C8862" s="74" t="s">
        <v>127</v>
      </c>
      <c r="D8862" s="74" t="s">
        <v>14242</v>
      </c>
    </row>
    <row r="8863" ht="14.25" customHeight="1">
      <c r="A8863" s="74" t="s">
        <v>6701</v>
      </c>
      <c r="B8863" s="74" t="s">
        <v>6702</v>
      </c>
      <c r="C8863" s="74" t="s">
        <v>3934</v>
      </c>
      <c r="D8863" s="74" t="s">
        <v>14242</v>
      </c>
    </row>
    <row r="8864" ht="14.25" customHeight="1">
      <c r="A8864" s="74" t="s">
        <v>6709</v>
      </c>
      <c r="B8864" s="74" t="s">
        <v>14245</v>
      </c>
      <c r="C8864" s="74" t="s">
        <v>923</v>
      </c>
      <c r="D8864" s="74" t="s">
        <v>14242</v>
      </c>
    </row>
    <row r="8865" ht="14.25" customHeight="1">
      <c r="A8865" s="74" t="s">
        <v>6710</v>
      </c>
      <c r="B8865" s="74" t="s">
        <v>3440</v>
      </c>
      <c r="C8865" s="74" t="s">
        <v>3934</v>
      </c>
      <c r="D8865" s="74" t="s">
        <v>14242</v>
      </c>
    </row>
    <row r="8866" ht="14.25" customHeight="1">
      <c r="A8866" s="74" t="s">
        <v>13332</v>
      </c>
      <c r="B8866" s="74" t="s">
        <v>537</v>
      </c>
      <c r="C8866" s="74" t="s">
        <v>100</v>
      </c>
      <c r="D8866" s="74" t="s">
        <v>14242</v>
      </c>
    </row>
    <row r="8867" ht="14.25" customHeight="1">
      <c r="A8867" s="74" t="s">
        <v>13333</v>
      </c>
      <c r="B8867" s="74" t="s">
        <v>13518</v>
      </c>
      <c r="C8867" s="74" t="s">
        <v>3968</v>
      </c>
      <c r="D8867" s="74" t="s">
        <v>14242</v>
      </c>
    </row>
    <row r="8868" ht="14.25" customHeight="1">
      <c r="A8868" s="74" t="s">
        <v>13335</v>
      </c>
      <c r="B8868" s="74" t="s">
        <v>547</v>
      </c>
      <c r="C8868" s="74" t="s">
        <v>3968</v>
      </c>
      <c r="D8868" s="74" t="s">
        <v>14242</v>
      </c>
    </row>
    <row r="8869" ht="14.25" customHeight="1">
      <c r="A8869" s="74" t="s">
        <v>6731</v>
      </c>
      <c r="B8869" s="74" t="s">
        <v>553</v>
      </c>
      <c r="C8869" s="74" t="s">
        <v>3968</v>
      </c>
      <c r="D8869" s="74" t="s">
        <v>14242</v>
      </c>
    </row>
    <row r="8870" ht="14.25" customHeight="1">
      <c r="A8870" s="74" t="s">
        <v>13336</v>
      </c>
      <c r="B8870" s="74" t="s">
        <v>563</v>
      </c>
      <c r="C8870" s="74" t="s">
        <v>3968</v>
      </c>
      <c r="D8870" s="74" t="s">
        <v>14242</v>
      </c>
    </row>
    <row r="8871" ht="14.25" customHeight="1">
      <c r="A8871" s="74" t="s">
        <v>13337</v>
      </c>
      <c r="B8871" s="74" t="s">
        <v>568</v>
      </c>
      <c r="C8871" s="74" t="s">
        <v>3968</v>
      </c>
      <c r="D8871" s="74" t="s">
        <v>14242</v>
      </c>
    </row>
    <row r="8872" ht="14.25" customHeight="1">
      <c r="A8872" s="74" t="s">
        <v>13338</v>
      </c>
      <c r="B8872" s="74" t="s">
        <v>573</v>
      </c>
      <c r="C8872" s="74" t="s">
        <v>3968</v>
      </c>
      <c r="D8872" s="74" t="s">
        <v>14242</v>
      </c>
    </row>
    <row r="8873" ht="14.25" customHeight="1">
      <c r="A8873" s="74" t="s">
        <v>13339</v>
      </c>
      <c r="B8873" s="74" t="s">
        <v>13477</v>
      </c>
      <c r="C8873" s="74" t="s">
        <v>3968</v>
      </c>
      <c r="D8873" s="74" t="s">
        <v>14242</v>
      </c>
    </row>
    <row r="8874" ht="14.25" customHeight="1">
      <c r="A8874" s="74" t="s">
        <v>13340</v>
      </c>
      <c r="B8874" s="74" t="s">
        <v>13478</v>
      </c>
      <c r="C8874" s="74" t="s">
        <v>3934</v>
      </c>
      <c r="D8874" s="74" t="s">
        <v>14242</v>
      </c>
    </row>
    <row r="8875" ht="14.25" customHeight="1">
      <c r="A8875" s="74" t="s">
        <v>13342</v>
      </c>
      <c r="B8875" s="74" t="s">
        <v>558</v>
      </c>
      <c r="C8875" s="74" t="s">
        <v>3968</v>
      </c>
      <c r="D8875" s="74" t="s">
        <v>14242</v>
      </c>
    </row>
    <row r="8876" ht="14.25" customHeight="1">
      <c r="A8876" s="74" t="s">
        <v>13343</v>
      </c>
      <c r="B8876" s="74" t="s">
        <v>13479</v>
      </c>
      <c r="C8876" s="74" t="s">
        <v>57</v>
      </c>
      <c r="D8876" s="74" t="s">
        <v>14242</v>
      </c>
    </row>
    <row r="8877" ht="14.25" customHeight="1">
      <c r="A8877" s="74" t="s">
        <v>13345</v>
      </c>
      <c r="B8877" s="74" t="s">
        <v>13346</v>
      </c>
      <c r="C8877" s="74" t="s">
        <v>3968</v>
      </c>
      <c r="D8877" s="74" t="s">
        <v>14242</v>
      </c>
    </row>
    <row r="8878" ht="14.25" customHeight="1">
      <c r="A8878" s="74" t="s">
        <v>6760</v>
      </c>
      <c r="B8878" s="74" t="s">
        <v>6761</v>
      </c>
      <c r="C8878" s="74" t="s">
        <v>3934</v>
      </c>
      <c r="D8878" s="74" t="s">
        <v>14242</v>
      </c>
    </row>
    <row r="8879" ht="14.25" customHeight="1">
      <c r="A8879" s="74" t="s">
        <v>6766</v>
      </c>
      <c r="B8879" s="74" t="s">
        <v>13481</v>
      </c>
      <c r="C8879" s="74" t="s">
        <v>3968</v>
      </c>
      <c r="D8879" s="74" t="s">
        <v>14242</v>
      </c>
    </row>
    <row r="8880" ht="14.25" customHeight="1">
      <c r="A8880" s="74" t="s">
        <v>6767</v>
      </c>
      <c r="B8880" s="74" t="s">
        <v>6768</v>
      </c>
      <c r="C8880" s="74" t="s">
        <v>3934</v>
      </c>
      <c r="D8880" s="74" t="s">
        <v>14242</v>
      </c>
    </row>
    <row r="8881" ht="14.25" customHeight="1">
      <c r="A8881" s="74" t="s">
        <v>13567</v>
      </c>
      <c r="B8881" s="74" t="s">
        <v>14049</v>
      </c>
      <c r="C8881" s="74" t="s">
        <v>3968</v>
      </c>
      <c r="D8881" s="74" t="s">
        <v>14242</v>
      </c>
    </row>
    <row r="8882" ht="14.25" customHeight="1">
      <c r="A8882" s="74" t="s">
        <v>3722</v>
      </c>
      <c r="B8882" s="74" t="s">
        <v>13482</v>
      </c>
      <c r="C8882" s="74" t="s">
        <v>57</v>
      </c>
      <c r="D8882" s="74" t="s">
        <v>14242</v>
      </c>
    </row>
    <row r="8883" ht="14.25" customHeight="1">
      <c r="A8883" s="74" t="s">
        <v>6799</v>
      </c>
      <c r="B8883" s="74" t="s">
        <v>6800</v>
      </c>
      <c r="C8883" s="74" t="s">
        <v>3968</v>
      </c>
      <c r="D8883" s="74" t="s">
        <v>14242</v>
      </c>
    </row>
    <row r="8884" ht="14.25" customHeight="1">
      <c r="A8884" s="74" t="s">
        <v>13347</v>
      </c>
      <c r="B8884" s="185" t="s">
        <v>13792</v>
      </c>
      <c r="C8884" s="74" t="s">
        <v>57</v>
      </c>
      <c r="D8884" s="74" t="s">
        <v>14242</v>
      </c>
    </row>
    <row r="8885" ht="14.25" customHeight="1">
      <c r="A8885" s="74" t="s">
        <v>6822</v>
      </c>
      <c r="B8885" s="74" t="s">
        <v>6823</v>
      </c>
      <c r="C8885" s="74" t="s">
        <v>100</v>
      </c>
      <c r="D8885" s="74" t="s">
        <v>14242</v>
      </c>
    </row>
    <row r="8886" ht="14.25" customHeight="1">
      <c r="A8886" s="74" t="s">
        <v>6824</v>
      </c>
      <c r="B8886" s="74" t="s">
        <v>6825</v>
      </c>
      <c r="C8886" s="74" t="s">
        <v>3934</v>
      </c>
      <c r="D8886" s="74" t="s">
        <v>14242</v>
      </c>
    </row>
    <row r="8887" ht="14.25" customHeight="1">
      <c r="A8887" s="74" t="s">
        <v>13661</v>
      </c>
      <c r="B8887" s="74" t="s">
        <v>648</v>
      </c>
      <c r="C8887" s="74" t="s">
        <v>127</v>
      </c>
      <c r="D8887" s="74" t="s">
        <v>14242</v>
      </c>
    </row>
    <row r="8888" ht="14.25" customHeight="1">
      <c r="A8888" s="74" t="s">
        <v>13349</v>
      </c>
      <c r="B8888" s="74" t="s">
        <v>13483</v>
      </c>
      <c r="C8888" s="74" t="s">
        <v>3968</v>
      </c>
      <c r="D8888" s="74" t="s">
        <v>14242</v>
      </c>
    </row>
    <row r="8889" ht="14.25" customHeight="1">
      <c r="A8889" s="74" t="s">
        <v>3697</v>
      </c>
      <c r="B8889" s="74" t="s">
        <v>13484</v>
      </c>
      <c r="C8889" s="74" t="s">
        <v>71</v>
      </c>
      <c r="D8889" s="74" t="s">
        <v>14242</v>
      </c>
    </row>
    <row r="8890" ht="14.25" customHeight="1">
      <c r="A8890" s="74" t="s">
        <v>3699</v>
      </c>
      <c r="B8890" s="74" t="s">
        <v>687</v>
      </c>
      <c r="C8890" s="74" t="s">
        <v>50</v>
      </c>
      <c r="D8890" s="74" t="s">
        <v>14242</v>
      </c>
    </row>
    <row r="8891" ht="14.25" customHeight="1">
      <c r="A8891" s="74" t="s">
        <v>6861</v>
      </c>
      <c r="B8891" s="74" t="s">
        <v>13824</v>
      </c>
      <c r="C8891" s="74" t="s">
        <v>127</v>
      </c>
      <c r="D8891" s="74" t="s">
        <v>14242</v>
      </c>
    </row>
    <row r="8892" ht="14.25" customHeight="1">
      <c r="A8892" s="74" t="s">
        <v>13350</v>
      </c>
      <c r="B8892" s="74" t="s">
        <v>13351</v>
      </c>
      <c r="C8892" s="74" t="s">
        <v>3934</v>
      </c>
      <c r="D8892" s="74" t="s">
        <v>14242</v>
      </c>
    </row>
    <row r="8893" ht="14.25" customHeight="1">
      <c r="A8893" s="74" t="s">
        <v>6881</v>
      </c>
      <c r="B8893" s="74" t="s">
        <v>13793</v>
      </c>
      <c r="C8893" s="74" t="s">
        <v>3968</v>
      </c>
      <c r="D8893" s="74" t="s">
        <v>14242</v>
      </c>
    </row>
    <row r="8894" ht="14.25" customHeight="1">
      <c r="A8894" s="74" t="s">
        <v>13352</v>
      </c>
      <c r="B8894" s="74" t="s">
        <v>13353</v>
      </c>
      <c r="C8894" s="74" t="s">
        <v>3934</v>
      </c>
      <c r="D8894" s="74" t="s">
        <v>14242</v>
      </c>
    </row>
    <row r="8895" ht="14.25" customHeight="1">
      <c r="A8895" s="74" t="s">
        <v>13354</v>
      </c>
      <c r="B8895" s="185" t="s">
        <v>13794</v>
      </c>
      <c r="C8895" s="74" t="s">
        <v>57</v>
      </c>
      <c r="D8895" s="74" t="s">
        <v>14242</v>
      </c>
    </row>
    <row r="8896" ht="14.25" customHeight="1">
      <c r="A8896" s="74" t="s">
        <v>6895</v>
      </c>
      <c r="B8896" s="74" t="s">
        <v>6896</v>
      </c>
      <c r="C8896" s="74" t="s">
        <v>3934</v>
      </c>
      <c r="D8896" s="74" t="s">
        <v>14242</v>
      </c>
    </row>
    <row r="8897" ht="14.25" customHeight="1">
      <c r="A8897" s="74" t="s">
        <v>6979</v>
      </c>
      <c r="B8897" s="74" t="s">
        <v>6980</v>
      </c>
      <c r="C8897" s="74" t="s">
        <v>3934</v>
      </c>
      <c r="D8897" s="74" t="s">
        <v>14242</v>
      </c>
    </row>
    <row r="8898" ht="14.25" customHeight="1">
      <c r="A8898" s="74" t="s">
        <v>6991</v>
      </c>
      <c r="B8898" s="74" t="s">
        <v>13485</v>
      </c>
      <c r="C8898" s="74" t="s">
        <v>3968</v>
      </c>
      <c r="D8898" s="74" t="s">
        <v>14242</v>
      </c>
    </row>
    <row r="8899" ht="14.25" customHeight="1">
      <c r="A8899" s="74" t="s">
        <v>13570</v>
      </c>
      <c r="B8899" s="74" t="s">
        <v>4803</v>
      </c>
      <c r="C8899" s="74" t="s">
        <v>3968</v>
      </c>
      <c r="D8899" s="74" t="s">
        <v>14242</v>
      </c>
    </row>
    <row r="8900" ht="14.25" customHeight="1">
      <c r="A8900" s="74" t="s">
        <v>13356</v>
      </c>
      <c r="B8900" s="74" t="s">
        <v>13486</v>
      </c>
      <c r="C8900" s="74" t="s">
        <v>3968</v>
      </c>
      <c r="D8900" s="74" t="s">
        <v>14242</v>
      </c>
    </row>
    <row r="8901" ht="14.25" customHeight="1">
      <c r="A8901" s="74" t="s">
        <v>3700</v>
      </c>
      <c r="B8901" s="74" t="s">
        <v>13487</v>
      </c>
      <c r="C8901" s="74" t="s">
        <v>71</v>
      </c>
      <c r="D8901" s="74" t="s">
        <v>14242</v>
      </c>
    </row>
    <row r="8902" ht="14.25" customHeight="1">
      <c r="A8902" s="74" t="s">
        <v>7022</v>
      </c>
      <c r="B8902" s="74" t="s">
        <v>7023</v>
      </c>
      <c r="C8902" s="74" t="s">
        <v>3934</v>
      </c>
      <c r="D8902" s="74" t="s">
        <v>14242</v>
      </c>
    </row>
    <row r="8903" ht="14.25" customHeight="1">
      <c r="A8903" s="74" t="s">
        <v>7044</v>
      </c>
      <c r="B8903" s="74" t="s">
        <v>7045</v>
      </c>
      <c r="C8903" s="74" t="s">
        <v>3968</v>
      </c>
      <c r="D8903" s="74" t="s">
        <v>14242</v>
      </c>
    </row>
    <row r="8904" ht="14.25" customHeight="1">
      <c r="A8904" s="74" t="s">
        <v>7046</v>
      </c>
      <c r="B8904" s="74" t="s">
        <v>14246</v>
      </c>
      <c r="C8904" s="74" t="s">
        <v>3934</v>
      </c>
      <c r="D8904" s="74" t="s">
        <v>14242</v>
      </c>
    </row>
    <row r="8905" ht="14.25" customHeight="1">
      <c r="A8905" s="74" t="s">
        <v>13358</v>
      </c>
      <c r="B8905" s="74" t="s">
        <v>13359</v>
      </c>
      <c r="C8905" s="74" t="s">
        <v>3934</v>
      </c>
      <c r="D8905" s="74" t="s">
        <v>14242</v>
      </c>
    </row>
    <row r="8906" ht="14.25" customHeight="1">
      <c r="A8906" s="74" t="s">
        <v>7047</v>
      </c>
      <c r="B8906" s="74" t="s">
        <v>13796</v>
      </c>
      <c r="C8906" s="74" t="s">
        <v>3968</v>
      </c>
      <c r="D8906" s="74" t="s">
        <v>14242</v>
      </c>
    </row>
    <row r="8907" ht="14.25" customHeight="1">
      <c r="A8907" s="74" t="s">
        <v>13360</v>
      </c>
      <c r="B8907" s="74" t="s">
        <v>13361</v>
      </c>
      <c r="C8907" s="74" t="s">
        <v>3934</v>
      </c>
      <c r="D8907" s="74" t="s">
        <v>14242</v>
      </c>
    </row>
    <row r="8908" ht="14.25" customHeight="1">
      <c r="A8908" s="74" t="s">
        <v>7097</v>
      </c>
      <c r="B8908" s="74" t="s">
        <v>801</v>
      </c>
      <c r="C8908" s="74" t="s">
        <v>100</v>
      </c>
      <c r="D8908" s="74" t="s">
        <v>14242</v>
      </c>
    </row>
    <row r="8909" ht="14.25" customHeight="1">
      <c r="A8909" s="74" t="s">
        <v>3725</v>
      </c>
      <c r="B8909" s="74" t="s">
        <v>431</v>
      </c>
      <c r="C8909" s="74" t="s">
        <v>3968</v>
      </c>
      <c r="D8909" s="74" t="s">
        <v>14242</v>
      </c>
    </row>
    <row r="8910" ht="14.25" customHeight="1">
      <c r="A8910" s="74" t="s">
        <v>3702</v>
      </c>
      <c r="B8910" s="74" t="s">
        <v>13488</v>
      </c>
      <c r="C8910" s="74" t="s">
        <v>3934</v>
      </c>
      <c r="D8910" s="74" t="s">
        <v>14242</v>
      </c>
    </row>
    <row r="8911" ht="14.25" customHeight="1">
      <c r="A8911" s="74" t="s">
        <v>13362</v>
      </c>
      <c r="B8911" s="74" t="s">
        <v>13489</v>
      </c>
      <c r="C8911" s="74" t="s">
        <v>127</v>
      </c>
      <c r="D8911" s="74" t="s">
        <v>14242</v>
      </c>
    </row>
    <row r="8912" ht="14.25" customHeight="1">
      <c r="A8912" s="74" t="s">
        <v>13364</v>
      </c>
      <c r="B8912" s="74" t="s">
        <v>853</v>
      </c>
      <c r="C8912" s="74" t="s">
        <v>3968</v>
      </c>
      <c r="D8912" s="74" t="s">
        <v>14242</v>
      </c>
    </row>
    <row r="8913" ht="14.25" customHeight="1">
      <c r="A8913" s="74" t="s">
        <v>13365</v>
      </c>
      <c r="B8913" s="74" t="s">
        <v>868</v>
      </c>
      <c r="C8913" s="74" t="s">
        <v>3968</v>
      </c>
      <c r="D8913" s="74" t="s">
        <v>14242</v>
      </c>
    </row>
    <row r="8914" ht="14.25" customHeight="1">
      <c r="A8914" s="74" t="s">
        <v>7379</v>
      </c>
      <c r="B8914" s="74" t="s">
        <v>7380</v>
      </c>
      <c r="C8914" s="74" t="s">
        <v>127</v>
      </c>
      <c r="D8914" s="74" t="s">
        <v>14242</v>
      </c>
    </row>
    <row r="8915" ht="14.25" customHeight="1">
      <c r="A8915" s="74" t="s">
        <v>13366</v>
      </c>
      <c r="B8915" s="74" t="s">
        <v>13490</v>
      </c>
      <c r="C8915" s="74" t="s">
        <v>3934</v>
      </c>
      <c r="D8915" s="74" t="s">
        <v>14242</v>
      </c>
    </row>
    <row r="8916" ht="14.25" customHeight="1">
      <c r="A8916" s="74" t="s">
        <v>3721</v>
      </c>
      <c r="B8916" s="74" t="s">
        <v>887</v>
      </c>
      <c r="C8916" s="74" t="s">
        <v>57</v>
      </c>
      <c r="D8916" s="74" t="s">
        <v>14242</v>
      </c>
    </row>
    <row r="8917" ht="14.25" customHeight="1">
      <c r="A8917" s="74" t="s">
        <v>13368</v>
      </c>
      <c r="B8917" s="74" t="s">
        <v>13369</v>
      </c>
      <c r="C8917" s="74" t="s">
        <v>3934</v>
      </c>
      <c r="D8917" s="74" t="s">
        <v>14242</v>
      </c>
    </row>
    <row r="8918" ht="14.25" customHeight="1">
      <c r="A8918" s="74" t="s">
        <v>3703</v>
      </c>
      <c r="B8918" s="74" t="s">
        <v>895</v>
      </c>
      <c r="C8918" s="74" t="s">
        <v>3968</v>
      </c>
      <c r="D8918" s="74" t="s">
        <v>14242</v>
      </c>
    </row>
    <row r="8919" ht="14.25" customHeight="1">
      <c r="A8919" s="74" t="s">
        <v>7550</v>
      </c>
      <c r="B8919" s="74" t="s">
        <v>7551</v>
      </c>
      <c r="C8919" s="74" t="s">
        <v>3934</v>
      </c>
      <c r="D8919" s="74" t="s">
        <v>14242</v>
      </c>
    </row>
    <row r="8920" ht="14.25" customHeight="1">
      <c r="A8920" s="74" t="s">
        <v>7579</v>
      </c>
      <c r="B8920" s="74" t="s">
        <v>7580</v>
      </c>
      <c r="C8920" s="74" t="s">
        <v>3968</v>
      </c>
      <c r="D8920" s="74" t="s">
        <v>14242</v>
      </c>
    </row>
    <row r="8921" ht="14.25" customHeight="1">
      <c r="A8921" s="74" t="s">
        <v>3675</v>
      </c>
      <c r="B8921" s="74" t="s">
        <v>7599</v>
      </c>
      <c r="C8921" s="74" t="s">
        <v>3968</v>
      </c>
      <c r="D8921" s="74" t="s">
        <v>14242</v>
      </c>
    </row>
    <row r="8922" ht="14.25" customHeight="1">
      <c r="A8922" s="74" t="s">
        <v>7602</v>
      </c>
      <c r="B8922" s="74" t="s">
        <v>14247</v>
      </c>
      <c r="C8922" s="74" t="s">
        <v>3934</v>
      </c>
      <c r="D8922" s="74" t="s">
        <v>14242</v>
      </c>
    </row>
    <row r="8923" ht="14.25" customHeight="1">
      <c r="A8923" s="74" t="s">
        <v>7610</v>
      </c>
      <c r="B8923" s="74" t="s">
        <v>14248</v>
      </c>
      <c r="C8923" s="74" t="s">
        <v>100</v>
      </c>
      <c r="D8923" s="74" t="s">
        <v>14242</v>
      </c>
    </row>
    <row r="8924" ht="14.25" customHeight="1">
      <c r="A8924" s="74" t="s">
        <v>7615</v>
      </c>
      <c r="B8924" s="74" t="s">
        <v>13993</v>
      </c>
      <c r="C8924" s="74" t="s">
        <v>3934</v>
      </c>
      <c r="D8924" s="74" t="s">
        <v>14242</v>
      </c>
    </row>
    <row r="8925" ht="14.25" customHeight="1">
      <c r="A8925" s="74" t="s">
        <v>13370</v>
      </c>
      <c r="B8925" s="74" t="s">
        <v>13371</v>
      </c>
      <c r="C8925" s="74" t="s">
        <v>3934</v>
      </c>
      <c r="D8925" s="74" t="s">
        <v>14242</v>
      </c>
    </row>
    <row r="8926" ht="14.25" customHeight="1">
      <c r="A8926" s="74" t="s">
        <v>13372</v>
      </c>
      <c r="B8926" s="74" t="s">
        <v>967</v>
      </c>
      <c r="C8926" s="74" t="s">
        <v>3968</v>
      </c>
      <c r="D8926" s="74" t="s">
        <v>14242</v>
      </c>
    </row>
    <row r="8927" ht="14.25" customHeight="1">
      <c r="A8927" s="74" t="s">
        <v>13374</v>
      </c>
      <c r="B8927" s="74" t="s">
        <v>979</v>
      </c>
      <c r="C8927" s="74" t="s">
        <v>100</v>
      </c>
      <c r="D8927" s="74" t="s">
        <v>14242</v>
      </c>
    </row>
    <row r="8928" ht="14.25" customHeight="1">
      <c r="A8928" s="74" t="s">
        <v>7790</v>
      </c>
      <c r="B8928" s="74" t="s">
        <v>7791</v>
      </c>
      <c r="C8928" s="74" t="s">
        <v>100</v>
      </c>
      <c r="D8928" s="74" t="s">
        <v>14242</v>
      </c>
    </row>
    <row r="8929" ht="14.25" customHeight="1">
      <c r="A8929" s="74" t="s">
        <v>7792</v>
      </c>
      <c r="B8929" s="74" t="s">
        <v>7793</v>
      </c>
      <c r="C8929" s="74" t="s">
        <v>100</v>
      </c>
      <c r="D8929" s="74" t="s">
        <v>14242</v>
      </c>
    </row>
    <row r="8930" ht="14.25" customHeight="1">
      <c r="A8930" s="74" t="s">
        <v>3705</v>
      </c>
      <c r="B8930" s="74" t="s">
        <v>1025</v>
      </c>
      <c r="C8930" s="74" t="s">
        <v>1026</v>
      </c>
      <c r="D8930" s="74" t="s">
        <v>14242</v>
      </c>
    </row>
    <row r="8931" ht="14.25" customHeight="1">
      <c r="A8931" s="74" t="s">
        <v>3706</v>
      </c>
      <c r="B8931" s="74" t="s">
        <v>1031</v>
      </c>
      <c r="C8931" s="74" t="s">
        <v>127</v>
      </c>
      <c r="D8931" s="74" t="s">
        <v>14242</v>
      </c>
    </row>
    <row r="8932" ht="14.25" customHeight="1">
      <c r="A8932" s="74" t="s">
        <v>3707</v>
      </c>
      <c r="B8932" s="74" t="s">
        <v>1035</v>
      </c>
      <c r="C8932" s="74" t="s">
        <v>50</v>
      </c>
      <c r="D8932" s="74" t="s">
        <v>14242</v>
      </c>
    </row>
    <row r="8933" ht="14.25" customHeight="1">
      <c r="A8933" s="74" t="s">
        <v>13375</v>
      </c>
      <c r="B8933" s="74" t="s">
        <v>1039</v>
      </c>
      <c r="C8933" s="74" t="s">
        <v>50</v>
      </c>
      <c r="D8933" s="74" t="s">
        <v>14242</v>
      </c>
    </row>
    <row r="8934" ht="14.25" customHeight="1">
      <c r="A8934" s="74" t="s">
        <v>3708</v>
      </c>
      <c r="B8934" s="74" t="s">
        <v>1042</v>
      </c>
      <c r="C8934" s="74" t="s">
        <v>3968</v>
      </c>
      <c r="D8934" s="74" t="s">
        <v>14242</v>
      </c>
    </row>
    <row r="8935" ht="14.25" customHeight="1">
      <c r="A8935" s="74" t="s">
        <v>7846</v>
      </c>
      <c r="B8935" s="74" t="s">
        <v>7847</v>
      </c>
      <c r="C8935" s="74" t="s">
        <v>3934</v>
      </c>
      <c r="D8935" s="74" t="s">
        <v>14242</v>
      </c>
    </row>
    <row r="8936" ht="14.25" customHeight="1">
      <c r="A8936" s="74" t="s">
        <v>13376</v>
      </c>
      <c r="B8936" s="74" t="s">
        <v>13377</v>
      </c>
      <c r="C8936" s="74" t="s">
        <v>50</v>
      </c>
      <c r="D8936" s="74" t="s">
        <v>14242</v>
      </c>
    </row>
    <row r="8937" ht="14.25" customHeight="1">
      <c r="A8937" s="74" t="s">
        <v>13378</v>
      </c>
      <c r="B8937" s="74" t="s">
        <v>1114</v>
      </c>
      <c r="C8937" s="74" t="s">
        <v>3968</v>
      </c>
      <c r="D8937" s="74" t="s">
        <v>14242</v>
      </c>
    </row>
    <row r="8938" ht="14.25" customHeight="1">
      <c r="A8938" s="74" t="s">
        <v>13379</v>
      </c>
      <c r="B8938" s="74" t="s">
        <v>13380</v>
      </c>
      <c r="C8938" s="74" t="s">
        <v>3934</v>
      </c>
      <c r="D8938" s="74" t="s">
        <v>14242</v>
      </c>
    </row>
    <row r="8939" ht="14.25" customHeight="1">
      <c r="A8939" s="74" t="s">
        <v>8134</v>
      </c>
      <c r="B8939" s="74" t="s">
        <v>8135</v>
      </c>
      <c r="C8939" s="74" t="s">
        <v>3934</v>
      </c>
      <c r="D8939" s="74" t="s">
        <v>14242</v>
      </c>
    </row>
    <row r="8940" ht="14.25" customHeight="1">
      <c r="A8940" s="74" t="s">
        <v>8158</v>
      </c>
      <c r="B8940" s="74" t="s">
        <v>2940</v>
      </c>
      <c r="C8940" s="74" t="s">
        <v>71</v>
      </c>
      <c r="D8940" s="74" t="s">
        <v>14242</v>
      </c>
    </row>
    <row r="8941" ht="14.25" customHeight="1">
      <c r="A8941" s="74" t="s">
        <v>3716</v>
      </c>
      <c r="B8941" s="74" t="s">
        <v>13492</v>
      </c>
      <c r="C8941" s="74" t="s">
        <v>3934</v>
      </c>
      <c r="D8941" s="74" t="s">
        <v>14242</v>
      </c>
    </row>
    <row r="8942" ht="14.25" customHeight="1">
      <c r="A8942" s="74" t="s">
        <v>8196</v>
      </c>
      <c r="B8942" s="74" t="s">
        <v>1183</v>
      </c>
      <c r="C8942" s="74" t="s">
        <v>3968</v>
      </c>
      <c r="D8942" s="74" t="s">
        <v>14242</v>
      </c>
    </row>
    <row r="8943" ht="14.25" customHeight="1">
      <c r="A8943" s="74" t="s">
        <v>8203</v>
      </c>
      <c r="B8943" s="74" t="s">
        <v>8204</v>
      </c>
      <c r="C8943" s="74" t="s">
        <v>3934</v>
      </c>
      <c r="D8943" s="74" t="s">
        <v>14242</v>
      </c>
    </row>
    <row r="8944" ht="14.25" customHeight="1">
      <c r="A8944" s="74" t="s">
        <v>13384</v>
      </c>
      <c r="B8944" s="74" t="s">
        <v>1183</v>
      </c>
      <c r="C8944" s="74" t="s">
        <v>3968</v>
      </c>
      <c r="D8944" s="74" t="s">
        <v>14242</v>
      </c>
    </row>
    <row r="8945" ht="14.25" customHeight="1">
      <c r="A8945" s="74" t="s">
        <v>8227</v>
      </c>
      <c r="B8945" s="74" t="s">
        <v>2935</v>
      </c>
      <c r="C8945" s="74" t="s">
        <v>2936</v>
      </c>
      <c r="D8945" s="74" t="s">
        <v>14242</v>
      </c>
    </row>
    <row r="8946" ht="14.25" customHeight="1">
      <c r="A8946" s="74" t="s">
        <v>13385</v>
      </c>
      <c r="B8946" s="74" t="s">
        <v>2938</v>
      </c>
      <c r="C8946" s="74" t="s">
        <v>2936</v>
      </c>
      <c r="D8946" s="74" t="s">
        <v>14242</v>
      </c>
    </row>
    <row r="8947" ht="14.25" customHeight="1">
      <c r="A8947" s="74" t="s">
        <v>8506</v>
      </c>
      <c r="B8947" s="74" t="s">
        <v>8507</v>
      </c>
      <c r="C8947" s="74" t="s">
        <v>71</v>
      </c>
      <c r="D8947" s="74" t="s">
        <v>14242</v>
      </c>
    </row>
    <row r="8948" ht="14.25" customHeight="1">
      <c r="A8948" s="74" t="s">
        <v>13388</v>
      </c>
      <c r="B8948" s="74" t="s">
        <v>490</v>
      </c>
      <c r="C8948" s="74" t="s">
        <v>50</v>
      </c>
      <c r="D8948" s="74" t="s">
        <v>14242</v>
      </c>
    </row>
    <row r="8949" ht="14.25" customHeight="1">
      <c r="A8949" s="74" t="s">
        <v>13389</v>
      </c>
      <c r="B8949" s="74" t="s">
        <v>790</v>
      </c>
      <c r="C8949" s="74" t="s">
        <v>50</v>
      </c>
      <c r="D8949" s="74" t="s">
        <v>14242</v>
      </c>
    </row>
    <row r="8950" ht="14.25" customHeight="1">
      <c r="A8950" s="74" t="s">
        <v>13390</v>
      </c>
      <c r="B8950" s="74" t="s">
        <v>797</v>
      </c>
      <c r="C8950" s="74" t="s">
        <v>3968</v>
      </c>
      <c r="D8950" s="74" t="s">
        <v>14242</v>
      </c>
    </row>
    <row r="8951" ht="14.25" customHeight="1">
      <c r="A8951" s="74" t="s">
        <v>3709</v>
      </c>
      <c r="B8951" s="74" t="s">
        <v>1205</v>
      </c>
      <c r="C8951" s="74" t="s">
        <v>127</v>
      </c>
      <c r="D8951" s="74" t="s">
        <v>14242</v>
      </c>
    </row>
    <row r="8952" ht="14.25" customHeight="1">
      <c r="A8952" s="74" t="s">
        <v>8604</v>
      </c>
      <c r="B8952" s="185" t="s">
        <v>14249</v>
      </c>
      <c r="C8952" s="74" t="s">
        <v>57</v>
      </c>
      <c r="D8952" s="74" t="s">
        <v>14242</v>
      </c>
    </row>
    <row r="8953" ht="14.25" customHeight="1">
      <c r="A8953" s="74" t="s">
        <v>13391</v>
      </c>
      <c r="B8953" s="74" t="s">
        <v>767</v>
      </c>
      <c r="C8953" s="74" t="s">
        <v>50</v>
      </c>
      <c r="D8953" s="74" t="s">
        <v>14242</v>
      </c>
    </row>
    <row r="8954" ht="14.25" customHeight="1">
      <c r="A8954" s="74" t="s">
        <v>13392</v>
      </c>
      <c r="B8954" s="74" t="s">
        <v>13497</v>
      </c>
      <c r="C8954" s="74" t="s">
        <v>3934</v>
      </c>
      <c r="D8954" s="74" t="s">
        <v>14242</v>
      </c>
    </row>
    <row r="8955" ht="14.25" customHeight="1">
      <c r="A8955" s="74" t="s">
        <v>8786</v>
      </c>
      <c r="B8955" s="74" t="s">
        <v>1085</v>
      </c>
      <c r="C8955" s="74" t="s">
        <v>57</v>
      </c>
      <c r="D8955" s="74" t="s">
        <v>14242</v>
      </c>
    </row>
    <row r="8956" ht="14.25" customHeight="1">
      <c r="A8956" s="74" t="s">
        <v>3710</v>
      </c>
      <c r="B8956" s="74" t="s">
        <v>8811</v>
      </c>
      <c r="C8956" s="74" t="s">
        <v>3968</v>
      </c>
      <c r="D8956" s="74" t="s">
        <v>14242</v>
      </c>
    </row>
    <row r="8957" ht="14.25" customHeight="1">
      <c r="A8957" s="74" t="s">
        <v>8878</v>
      </c>
      <c r="B8957" s="74" t="s">
        <v>8879</v>
      </c>
      <c r="C8957" s="74" t="s">
        <v>3934</v>
      </c>
      <c r="D8957" s="74" t="s">
        <v>14242</v>
      </c>
    </row>
    <row r="8958" ht="14.25" customHeight="1">
      <c r="A8958" s="74" t="s">
        <v>8883</v>
      </c>
      <c r="B8958" s="74" t="s">
        <v>3055</v>
      </c>
      <c r="C8958" s="74" t="s">
        <v>100</v>
      </c>
      <c r="D8958" s="74" t="s">
        <v>14242</v>
      </c>
    </row>
    <row r="8959" ht="14.25" customHeight="1">
      <c r="A8959" s="74" t="s">
        <v>8884</v>
      </c>
      <c r="B8959" s="74" t="s">
        <v>8885</v>
      </c>
      <c r="C8959" s="74" t="s">
        <v>3934</v>
      </c>
      <c r="D8959" s="74" t="s">
        <v>14242</v>
      </c>
    </row>
    <row r="8960" ht="14.25" customHeight="1">
      <c r="A8960" s="74" t="s">
        <v>13393</v>
      </c>
      <c r="B8960" s="74" t="s">
        <v>1256</v>
      </c>
      <c r="C8960" s="74" t="s">
        <v>3968</v>
      </c>
      <c r="D8960" s="74" t="s">
        <v>14242</v>
      </c>
    </row>
    <row r="8961" ht="14.25" customHeight="1">
      <c r="A8961" s="74" t="s">
        <v>13394</v>
      </c>
      <c r="B8961" s="74" t="s">
        <v>777</v>
      </c>
      <c r="C8961" s="74" t="s">
        <v>50</v>
      </c>
      <c r="D8961" s="74" t="s">
        <v>14242</v>
      </c>
    </row>
    <row r="8962" ht="14.25" customHeight="1">
      <c r="A8962" s="74" t="s">
        <v>13395</v>
      </c>
      <c r="B8962" s="74" t="s">
        <v>13498</v>
      </c>
      <c r="C8962" s="74" t="s">
        <v>3934</v>
      </c>
      <c r="D8962" s="74" t="s">
        <v>14242</v>
      </c>
    </row>
    <row r="8963" ht="14.25" customHeight="1">
      <c r="A8963" s="74" t="s">
        <v>9105</v>
      </c>
      <c r="B8963" s="74" t="s">
        <v>1091</v>
      </c>
      <c r="C8963" s="74" t="s">
        <v>57</v>
      </c>
      <c r="D8963" s="74" t="s">
        <v>14242</v>
      </c>
    </row>
    <row r="8964" ht="14.25" customHeight="1">
      <c r="A8964" s="74" t="s">
        <v>13396</v>
      </c>
      <c r="B8964" s="74" t="s">
        <v>13397</v>
      </c>
      <c r="C8964" s="74" t="s">
        <v>3968</v>
      </c>
      <c r="D8964" s="74" t="s">
        <v>14242</v>
      </c>
    </row>
    <row r="8965" ht="14.25" customHeight="1">
      <c r="A8965" s="74" t="s">
        <v>13398</v>
      </c>
      <c r="B8965" s="74" t="s">
        <v>13399</v>
      </c>
      <c r="C8965" s="74" t="s">
        <v>3968</v>
      </c>
      <c r="D8965" s="74" t="s">
        <v>14242</v>
      </c>
    </row>
    <row r="8966" ht="14.25" customHeight="1">
      <c r="A8966" s="74" t="s">
        <v>13400</v>
      </c>
      <c r="B8966" s="74" t="s">
        <v>13401</v>
      </c>
      <c r="C8966" s="74" t="s">
        <v>3968</v>
      </c>
      <c r="D8966" s="74" t="s">
        <v>14242</v>
      </c>
    </row>
    <row r="8967" ht="14.25" customHeight="1">
      <c r="A8967" s="74" t="s">
        <v>13402</v>
      </c>
      <c r="B8967" s="74" t="s">
        <v>13403</v>
      </c>
      <c r="C8967" s="74" t="s">
        <v>3968</v>
      </c>
      <c r="D8967" s="74" t="s">
        <v>14242</v>
      </c>
    </row>
    <row r="8968" ht="14.25" customHeight="1">
      <c r="A8968" s="74" t="s">
        <v>13404</v>
      </c>
      <c r="B8968" s="74" t="s">
        <v>9160</v>
      </c>
      <c r="C8968" s="74" t="s">
        <v>3968</v>
      </c>
      <c r="D8968" s="74" t="s">
        <v>14242</v>
      </c>
    </row>
    <row r="8969" ht="14.25" customHeight="1">
      <c r="A8969" s="74" t="s">
        <v>13405</v>
      </c>
      <c r="B8969" s="74" t="s">
        <v>13499</v>
      </c>
      <c r="C8969" s="74" t="s">
        <v>3968</v>
      </c>
      <c r="D8969" s="74" t="s">
        <v>14242</v>
      </c>
    </row>
    <row r="8970" ht="14.25" customHeight="1">
      <c r="A8970" s="74" t="s">
        <v>13407</v>
      </c>
      <c r="B8970" s="74" t="s">
        <v>13500</v>
      </c>
      <c r="C8970" s="74" t="s">
        <v>3934</v>
      </c>
      <c r="D8970" s="74" t="s">
        <v>14242</v>
      </c>
    </row>
    <row r="8971" ht="14.25" customHeight="1">
      <c r="A8971" s="74" t="s">
        <v>9167</v>
      </c>
      <c r="B8971" s="74" t="s">
        <v>9168</v>
      </c>
      <c r="C8971" s="74" t="s">
        <v>3968</v>
      </c>
      <c r="D8971" s="74" t="s">
        <v>14242</v>
      </c>
    </row>
    <row r="8972" ht="14.25" customHeight="1">
      <c r="A8972" s="74" t="s">
        <v>9239</v>
      </c>
      <c r="B8972" s="74" t="s">
        <v>1042</v>
      </c>
      <c r="C8972" s="74" t="s">
        <v>100</v>
      </c>
      <c r="D8972" s="74" t="s">
        <v>14242</v>
      </c>
    </row>
    <row r="8973" ht="14.25" customHeight="1">
      <c r="A8973" s="74" t="s">
        <v>9242</v>
      </c>
      <c r="B8973" s="74" t="s">
        <v>9243</v>
      </c>
      <c r="C8973" s="74" t="s">
        <v>100</v>
      </c>
      <c r="D8973" s="74" t="s">
        <v>14242</v>
      </c>
    </row>
    <row r="8974" ht="14.25" customHeight="1">
      <c r="A8974" s="74" t="s">
        <v>13409</v>
      </c>
      <c r="B8974" s="74" t="s">
        <v>1304</v>
      </c>
      <c r="C8974" s="74" t="s">
        <v>57</v>
      </c>
      <c r="D8974" s="74" t="s">
        <v>14242</v>
      </c>
    </row>
    <row r="8975" ht="14.25" customHeight="1">
      <c r="A8975" s="74" t="s">
        <v>3711</v>
      </c>
      <c r="B8975" s="74" t="s">
        <v>13546</v>
      </c>
      <c r="C8975" s="74" t="s">
        <v>3934</v>
      </c>
      <c r="D8975" s="74" t="s">
        <v>14242</v>
      </c>
    </row>
    <row r="8976" ht="14.25" customHeight="1">
      <c r="A8976" s="74" t="s">
        <v>3719</v>
      </c>
      <c r="B8976" s="74" t="s">
        <v>1316</v>
      </c>
      <c r="C8976" s="74" t="s">
        <v>57</v>
      </c>
      <c r="D8976" s="74" t="s">
        <v>14242</v>
      </c>
    </row>
    <row r="8977" ht="14.25" customHeight="1">
      <c r="A8977" s="74" t="s">
        <v>9486</v>
      </c>
      <c r="B8977" s="74" t="s">
        <v>9487</v>
      </c>
      <c r="C8977" s="74" t="s">
        <v>3934</v>
      </c>
      <c r="D8977" s="74" t="s">
        <v>14242</v>
      </c>
    </row>
    <row r="8978" ht="14.25" customHeight="1">
      <c r="A8978" s="74" t="s">
        <v>13502</v>
      </c>
      <c r="B8978" s="74" t="s">
        <v>13503</v>
      </c>
      <c r="C8978" s="74" t="s">
        <v>50</v>
      </c>
      <c r="D8978" s="74" t="s">
        <v>14242</v>
      </c>
    </row>
    <row r="8979" ht="14.25" customHeight="1">
      <c r="A8979" s="74" t="s">
        <v>9576</v>
      </c>
      <c r="B8979" s="74" t="s">
        <v>14250</v>
      </c>
      <c r="C8979" s="74" t="s">
        <v>66</v>
      </c>
      <c r="D8979" s="74" t="s">
        <v>14242</v>
      </c>
    </row>
    <row r="8980" ht="14.25" customHeight="1">
      <c r="A8980" s="74" t="s">
        <v>9588</v>
      </c>
      <c r="B8980" s="74" t="s">
        <v>14251</v>
      </c>
      <c r="C8980" s="74" t="s">
        <v>66</v>
      </c>
      <c r="D8980" s="74" t="s">
        <v>14242</v>
      </c>
    </row>
    <row r="8981" ht="14.25" customHeight="1">
      <c r="A8981" s="74" t="s">
        <v>13412</v>
      </c>
      <c r="B8981" s="74" t="s">
        <v>13504</v>
      </c>
      <c r="C8981" s="74" t="s">
        <v>57</v>
      </c>
      <c r="D8981" s="74" t="s">
        <v>14242</v>
      </c>
    </row>
    <row r="8982" ht="14.25" customHeight="1">
      <c r="A8982" s="74" t="s">
        <v>9838</v>
      </c>
      <c r="B8982" s="74" t="s">
        <v>9839</v>
      </c>
      <c r="C8982" s="74" t="s">
        <v>923</v>
      </c>
      <c r="D8982" s="74" t="s">
        <v>14242</v>
      </c>
    </row>
    <row r="8983" ht="14.25" customHeight="1">
      <c r="A8983" s="74" t="s">
        <v>9840</v>
      </c>
      <c r="B8983" s="74" t="s">
        <v>9841</v>
      </c>
      <c r="C8983" s="74" t="s">
        <v>923</v>
      </c>
      <c r="D8983" s="74" t="s">
        <v>14242</v>
      </c>
    </row>
    <row r="8984" ht="14.25" customHeight="1">
      <c r="A8984" s="74" t="s">
        <v>9945</v>
      </c>
      <c r="B8984" s="74" t="s">
        <v>9946</v>
      </c>
      <c r="C8984" s="74" t="s">
        <v>100</v>
      </c>
      <c r="D8984" s="74" t="s">
        <v>14242</v>
      </c>
    </row>
    <row r="8985" ht="14.25" customHeight="1">
      <c r="A8985" s="74" t="s">
        <v>9947</v>
      </c>
      <c r="B8985" s="74" t="s">
        <v>9948</v>
      </c>
      <c r="C8985" s="74" t="s">
        <v>3934</v>
      </c>
      <c r="D8985" s="74" t="s">
        <v>14242</v>
      </c>
    </row>
    <row r="8986" ht="14.25" customHeight="1">
      <c r="A8986" s="74" t="s">
        <v>9964</v>
      </c>
      <c r="B8986" s="74" t="s">
        <v>262</v>
      </c>
      <c r="C8986" s="74" t="s">
        <v>100</v>
      </c>
      <c r="D8986" s="74" t="s">
        <v>14242</v>
      </c>
    </row>
    <row r="8987" ht="14.25" customHeight="1">
      <c r="A8987" s="74" t="s">
        <v>9973</v>
      </c>
      <c r="B8987" s="74" t="s">
        <v>9974</v>
      </c>
      <c r="C8987" s="74" t="s">
        <v>3934</v>
      </c>
      <c r="D8987" s="74" t="s">
        <v>14242</v>
      </c>
    </row>
    <row r="8988" ht="14.25" customHeight="1">
      <c r="A8988" s="74" t="s">
        <v>10158</v>
      </c>
      <c r="B8988" s="74" t="s">
        <v>10159</v>
      </c>
      <c r="C8988" s="74" t="s">
        <v>100</v>
      </c>
      <c r="D8988" s="74" t="s">
        <v>14242</v>
      </c>
    </row>
    <row r="8989" ht="14.25" customHeight="1">
      <c r="A8989" s="74" t="s">
        <v>10182</v>
      </c>
      <c r="B8989" s="74" t="s">
        <v>10208</v>
      </c>
      <c r="C8989" s="74" t="s">
        <v>3934</v>
      </c>
      <c r="D8989" s="74" t="s">
        <v>14242</v>
      </c>
    </row>
    <row r="8990" ht="14.25" customHeight="1">
      <c r="A8990" s="74" t="s">
        <v>10184</v>
      </c>
      <c r="B8990" s="74" t="s">
        <v>10185</v>
      </c>
      <c r="C8990" s="74" t="s">
        <v>100</v>
      </c>
      <c r="D8990" s="74" t="s">
        <v>14242</v>
      </c>
    </row>
    <row r="8991" ht="14.25" customHeight="1">
      <c r="A8991" s="74" t="s">
        <v>13414</v>
      </c>
      <c r="B8991" s="74" t="s">
        <v>14252</v>
      </c>
      <c r="C8991" s="74" t="s">
        <v>100</v>
      </c>
      <c r="D8991" s="74" t="s">
        <v>14242</v>
      </c>
    </row>
    <row r="8992" ht="14.25" customHeight="1">
      <c r="A8992" s="74" t="s">
        <v>10390</v>
      </c>
      <c r="B8992" s="74" t="s">
        <v>13832</v>
      </c>
      <c r="C8992" s="74" t="s">
        <v>100</v>
      </c>
      <c r="D8992" s="74" t="s">
        <v>14242</v>
      </c>
    </row>
    <row r="8993" ht="14.25" customHeight="1">
      <c r="A8993" s="74" t="s">
        <v>10396</v>
      </c>
      <c r="B8993" s="74" t="s">
        <v>14253</v>
      </c>
      <c r="C8993" s="74" t="s">
        <v>3934</v>
      </c>
      <c r="D8993" s="74" t="s">
        <v>14242</v>
      </c>
    </row>
    <row r="8994" ht="14.25" customHeight="1">
      <c r="A8994" s="74" t="s">
        <v>10398</v>
      </c>
      <c r="B8994" s="74" t="s">
        <v>10399</v>
      </c>
      <c r="C8994" s="74" t="s">
        <v>100</v>
      </c>
      <c r="D8994" s="74" t="s">
        <v>14242</v>
      </c>
    </row>
    <row r="8995" ht="14.25" customHeight="1">
      <c r="A8995" s="74" t="s">
        <v>10417</v>
      </c>
      <c r="B8995" s="74" t="s">
        <v>13833</v>
      </c>
      <c r="C8995" s="74" t="s">
        <v>71</v>
      </c>
      <c r="D8995" s="74" t="s">
        <v>14242</v>
      </c>
    </row>
    <row r="8996" ht="14.25" customHeight="1">
      <c r="A8996" s="74" t="s">
        <v>10419</v>
      </c>
      <c r="B8996" s="74" t="s">
        <v>10426</v>
      </c>
      <c r="C8996" s="74" t="s">
        <v>3934</v>
      </c>
      <c r="D8996" s="74" t="s">
        <v>14242</v>
      </c>
    </row>
    <row r="8997" ht="14.25" customHeight="1">
      <c r="A8997" s="74" t="s">
        <v>10439</v>
      </c>
      <c r="B8997" s="74" t="s">
        <v>13596</v>
      </c>
      <c r="C8997" s="74" t="s">
        <v>3968</v>
      </c>
      <c r="D8997" s="74" t="s">
        <v>14242</v>
      </c>
    </row>
    <row r="8998" ht="14.25" customHeight="1">
      <c r="A8998" s="74" t="s">
        <v>10442</v>
      </c>
      <c r="B8998" s="74" t="s">
        <v>10443</v>
      </c>
      <c r="C8998" s="74" t="s">
        <v>3934</v>
      </c>
      <c r="D8998" s="74" t="s">
        <v>14242</v>
      </c>
    </row>
    <row r="8999" ht="14.25" customHeight="1">
      <c r="A8999" s="74" t="s">
        <v>10446</v>
      </c>
      <c r="B8999" s="74" t="s">
        <v>10447</v>
      </c>
      <c r="C8999" s="74" t="s">
        <v>3934</v>
      </c>
      <c r="D8999" s="74" t="s">
        <v>14242</v>
      </c>
    </row>
    <row r="9000" ht="14.25" customHeight="1">
      <c r="A9000" s="74" t="s">
        <v>13419</v>
      </c>
      <c r="B9000" s="74" t="s">
        <v>1436</v>
      </c>
      <c r="C9000" s="74" t="s">
        <v>71</v>
      </c>
      <c r="D9000" s="74" t="s">
        <v>14242</v>
      </c>
    </row>
    <row r="9001" ht="14.25" customHeight="1">
      <c r="A9001" s="74" t="s">
        <v>13420</v>
      </c>
      <c r="B9001" s="74" t="s">
        <v>665</v>
      </c>
      <c r="C9001" s="74" t="s">
        <v>127</v>
      </c>
      <c r="D9001" s="74" t="s">
        <v>14242</v>
      </c>
    </row>
    <row r="9002" ht="14.25" customHeight="1">
      <c r="A9002" s="74" t="s">
        <v>13421</v>
      </c>
      <c r="B9002" s="74" t="s">
        <v>744</v>
      </c>
      <c r="C9002" s="74" t="s">
        <v>127</v>
      </c>
      <c r="D9002" s="74" t="s">
        <v>14242</v>
      </c>
    </row>
    <row r="9003" ht="14.25" customHeight="1">
      <c r="A9003" s="74" t="s">
        <v>10577</v>
      </c>
      <c r="B9003" s="74" t="s">
        <v>10578</v>
      </c>
      <c r="C9003" s="74" t="s">
        <v>3934</v>
      </c>
      <c r="D9003" s="74" t="s">
        <v>14242</v>
      </c>
    </row>
    <row r="9004" ht="14.25" customHeight="1">
      <c r="A9004" s="74" t="s">
        <v>10603</v>
      </c>
      <c r="B9004" s="74" t="s">
        <v>10604</v>
      </c>
      <c r="C9004" s="74" t="s">
        <v>100</v>
      </c>
      <c r="D9004" s="74" t="s">
        <v>14242</v>
      </c>
    </row>
    <row r="9005" ht="14.25" customHeight="1">
      <c r="A9005" s="74" t="s">
        <v>10605</v>
      </c>
      <c r="B9005" s="74" t="s">
        <v>10606</v>
      </c>
      <c r="C9005" s="74" t="s">
        <v>100</v>
      </c>
      <c r="D9005" s="74" t="s">
        <v>14242</v>
      </c>
    </row>
    <row r="9006" ht="14.25" customHeight="1">
      <c r="A9006" s="74" t="s">
        <v>10607</v>
      </c>
      <c r="B9006" s="74" t="s">
        <v>10608</v>
      </c>
      <c r="C9006" s="74" t="s">
        <v>100</v>
      </c>
      <c r="D9006" s="74" t="s">
        <v>14242</v>
      </c>
    </row>
    <row r="9007" ht="14.25" customHeight="1">
      <c r="A9007" s="74" t="s">
        <v>10609</v>
      </c>
      <c r="B9007" s="74" t="s">
        <v>125</v>
      </c>
      <c r="C9007" s="74" t="s">
        <v>100</v>
      </c>
      <c r="D9007" s="74" t="s">
        <v>14242</v>
      </c>
    </row>
    <row r="9008" ht="14.25" customHeight="1">
      <c r="A9008" s="74" t="s">
        <v>10610</v>
      </c>
      <c r="B9008" s="74" t="s">
        <v>10611</v>
      </c>
      <c r="C9008" s="74" t="s">
        <v>100</v>
      </c>
      <c r="D9008" s="74" t="s">
        <v>14242</v>
      </c>
    </row>
    <row r="9009" ht="14.25" customHeight="1">
      <c r="A9009" s="74" t="s">
        <v>13422</v>
      </c>
      <c r="B9009" s="185" t="s">
        <v>13810</v>
      </c>
      <c r="C9009" s="74" t="s">
        <v>100</v>
      </c>
      <c r="D9009" s="74" t="s">
        <v>14242</v>
      </c>
    </row>
    <row r="9010" ht="14.25" customHeight="1">
      <c r="A9010" s="74" t="s">
        <v>10612</v>
      </c>
      <c r="B9010" s="74" t="s">
        <v>966</v>
      </c>
      <c r="C9010" s="74" t="s">
        <v>100</v>
      </c>
      <c r="D9010" s="74" t="s">
        <v>14242</v>
      </c>
    </row>
    <row r="9011" ht="14.25" customHeight="1">
      <c r="A9011" s="74" t="s">
        <v>10613</v>
      </c>
      <c r="B9011" s="74" t="s">
        <v>10614</v>
      </c>
      <c r="C9011" s="74" t="s">
        <v>100</v>
      </c>
      <c r="D9011" s="74" t="s">
        <v>14242</v>
      </c>
    </row>
    <row r="9012" ht="14.25" customHeight="1">
      <c r="A9012" s="74" t="s">
        <v>10615</v>
      </c>
      <c r="B9012" s="74" t="s">
        <v>853</v>
      </c>
      <c r="C9012" s="74" t="s">
        <v>100</v>
      </c>
      <c r="D9012" s="74" t="s">
        <v>14242</v>
      </c>
    </row>
    <row r="9013" ht="14.25" customHeight="1">
      <c r="A9013" s="74" t="s">
        <v>10616</v>
      </c>
      <c r="B9013" s="74" t="s">
        <v>10617</v>
      </c>
      <c r="C9013" s="74" t="s">
        <v>100</v>
      </c>
      <c r="D9013" s="74" t="s">
        <v>14242</v>
      </c>
    </row>
    <row r="9014" ht="14.25" customHeight="1">
      <c r="A9014" s="74" t="s">
        <v>13423</v>
      </c>
      <c r="B9014" s="74" t="s">
        <v>13424</v>
      </c>
      <c r="C9014" s="74" t="s">
        <v>3934</v>
      </c>
      <c r="D9014" s="74" t="s">
        <v>14242</v>
      </c>
    </row>
    <row r="9015" ht="14.25" customHeight="1">
      <c r="A9015" s="74" t="s">
        <v>10625</v>
      </c>
      <c r="B9015" s="74" t="s">
        <v>10626</v>
      </c>
      <c r="C9015" s="74" t="s">
        <v>100</v>
      </c>
      <c r="D9015" s="74" t="s">
        <v>14242</v>
      </c>
    </row>
    <row r="9016" ht="14.25" customHeight="1">
      <c r="A9016" s="74" t="s">
        <v>13425</v>
      </c>
      <c r="B9016" s="74" t="s">
        <v>13426</v>
      </c>
      <c r="C9016" s="74" t="s">
        <v>923</v>
      </c>
      <c r="D9016" s="74" t="s">
        <v>14242</v>
      </c>
    </row>
    <row r="9017" ht="14.25" customHeight="1">
      <c r="A9017" s="74" t="s">
        <v>13427</v>
      </c>
      <c r="B9017" s="74" t="s">
        <v>13428</v>
      </c>
      <c r="C9017" s="74" t="s">
        <v>3968</v>
      </c>
      <c r="D9017" s="74" t="s">
        <v>14242</v>
      </c>
    </row>
    <row r="9018" ht="14.25" customHeight="1">
      <c r="A9018" s="74" t="s">
        <v>13429</v>
      </c>
      <c r="B9018" s="74" t="s">
        <v>13430</v>
      </c>
      <c r="C9018" s="74" t="s">
        <v>66</v>
      </c>
      <c r="D9018" s="74" t="s">
        <v>14242</v>
      </c>
    </row>
    <row r="9019" ht="14.25" customHeight="1">
      <c r="A9019" s="74" t="s">
        <v>13431</v>
      </c>
      <c r="B9019" s="74" t="s">
        <v>13432</v>
      </c>
      <c r="C9019" s="74" t="s">
        <v>3968</v>
      </c>
      <c r="D9019" s="74" t="s">
        <v>14242</v>
      </c>
    </row>
    <row r="9020" ht="14.25" customHeight="1">
      <c r="A9020" s="74" t="s">
        <v>10996</v>
      </c>
      <c r="B9020" s="74" t="s">
        <v>10997</v>
      </c>
      <c r="C9020" s="74" t="s">
        <v>3934</v>
      </c>
      <c r="D9020" s="74" t="s">
        <v>14242</v>
      </c>
    </row>
    <row r="9021" ht="14.25" customHeight="1">
      <c r="A9021" s="74" t="s">
        <v>11018</v>
      </c>
      <c r="B9021" s="74" t="s">
        <v>11019</v>
      </c>
      <c r="C9021" s="74" t="s">
        <v>57</v>
      </c>
      <c r="D9021" s="74" t="s">
        <v>14242</v>
      </c>
    </row>
    <row r="9022" ht="14.25" customHeight="1">
      <c r="A9022" s="74" t="s">
        <v>11207</v>
      </c>
      <c r="B9022" s="74" t="s">
        <v>1487</v>
      </c>
      <c r="C9022" s="74" t="s">
        <v>50</v>
      </c>
      <c r="D9022" s="74" t="s">
        <v>14242</v>
      </c>
    </row>
    <row r="9023" ht="14.25" customHeight="1">
      <c r="A9023" s="74" t="s">
        <v>3717</v>
      </c>
      <c r="B9023" s="74" t="s">
        <v>807</v>
      </c>
      <c r="C9023" s="74" t="s">
        <v>3968</v>
      </c>
      <c r="D9023" s="74" t="s">
        <v>14242</v>
      </c>
    </row>
    <row r="9024" ht="14.25" customHeight="1">
      <c r="A9024" s="74" t="s">
        <v>3718</v>
      </c>
      <c r="B9024" s="74" t="s">
        <v>825</v>
      </c>
      <c r="C9024" s="74" t="s">
        <v>3968</v>
      </c>
      <c r="D9024" s="74" t="s">
        <v>14242</v>
      </c>
    </row>
    <row r="9025" ht="14.25" customHeight="1">
      <c r="A9025" s="74" t="s">
        <v>11276</v>
      </c>
      <c r="B9025" s="74" t="s">
        <v>11277</v>
      </c>
      <c r="C9025" s="74" t="s">
        <v>3968</v>
      </c>
      <c r="D9025" s="74" t="s">
        <v>14242</v>
      </c>
    </row>
    <row r="9026" ht="14.25" customHeight="1">
      <c r="A9026" s="74" t="s">
        <v>11317</v>
      </c>
      <c r="B9026" s="74" t="s">
        <v>11318</v>
      </c>
      <c r="C9026" s="74" t="s">
        <v>3968</v>
      </c>
      <c r="D9026" s="74" t="s">
        <v>14242</v>
      </c>
    </row>
    <row r="9027" ht="14.25" customHeight="1">
      <c r="A9027" s="74" t="s">
        <v>13509</v>
      </c>
      <c r="B9027" s="74" t="s">
        <v>1490</v>
      </c>
      <c r="C9027" s="74" t="s">
        <v>100</v>
      </c>
      <c r="D9027" s="74" t="s">
        <v>14242</v>
      </c>
    </row>
    <row r="9028" ht="14.25" customHeight="1">
      <c r="A9028" s="74" t="s">
        <v>11351</v>
      </c>
      <c r="B9028" s="74" t="s">
        <v>13980</v>
      </c>
      <c r="C9028" s="74" t="s">
        <v>3968</v>
      </c>
      <c r="D9028" s="74" t="s">
        <v>14242</v>
      </c>
    </row>
    <row r="9029" ht="14.25" customHeight="1">
      <c r="A9029" s="74" t="s">
        <v>11494</v>
      </c>
      <c r="B9029" s="74" t="s">
        <v>830</v>
      </c>
      <c r="C9029" s="74" t="s">
        <v>100</v>
      </c>
      <c r="D9029" s="74" t="s">
        <v>14242</v>
      </c>
    </row>
    <row r="9030" ht="14.25" customHeight="1">
      <c r="A9030" s="74" t="s">
        <v>11570</v>
      </c>
      <c r="B9030" s="74" t="s">
        <v>11571</v>
      </c>
      <c r="C9030" s="74" t="s">
        <v>3934</v>
      </c>
      <c r="D9030" s="74" t="s">
        <v>14242</v>
      </c>
    </row>
    <row r="9031" ht="14.25" customHeight="1">
      <c r="A9031" s="74" t="s">
        <v>13433</v>
      </c>
      <c r="B9031" s="74" t="s">
        <v>1494</v>
      </c>
      <c r="C9031" s="74" t="s">
        <v>50</v>
      </c>
      <c r="D9031" s="74" t="s">
        <v>14242</v>
      </c>
    </row>
    <row r="9032" ht="14.25" customHeight="1">
      <c r="A9032" s="74" t="s">
        <v>13434</v>
      </c>
      <c r="B9032" s="74" t="s">
        <v>1498</v>
      </c>
      <c r="C9032" s="74" t="s">
        <v>50</v>
      </c>
      <c r="D9032" s="74" t="s">
        <v>14242</v>
      </c>
    </row>
    <row r="9033" ht="14.25" customHeight="1">
      <c r="A9033" s="74" t="s">
        <v>11631</v>
      </c>
      <c r="B9033" s="74" t="s">
        <v>976</v>
      </c>
      <c r="C9033" s="74" t="s">
        <v>100</v>
      </c>
      <c r="D9033" s="74" t="s">
        <v>14242</v>
      </c>
    </row>
    <row r="9034" ht="14.25" customHeight="1">
      <c r="A9034" s="74" t="s">
        <v>11874</v>
      </c>
      <c r="B9034" s="74" t="s">
        <v>11875</v>
      </c>
      <c r="C9034" s="74" t="s">
        <v>1026</v>
      </c>
      <c r="D9034" s="74" t="s">
        <v>14242</v>
      </c>
    </row>
    <row r="9035" ht="14.25" customHeight="1">
      <c r="A9035" s="74" t="s">
        <v>11876</v>
      </c>
      <c r="B9035" s="74" t="s">
        <v>11877</v>
      </c>
      <c r="C9035" s="74" t="s">
        <v>3934</v>
      </c>
      <c r="D9035" s="74" t="s">
        <v>14242</v>
      </c>
    </row>
    <row r="9036" ht="14.25" customHeight="1">
      <c r="A9036" s="74" t="s">
        <v>11886</v>
      </c>
      <c r="B9036" s="74" t="s">
        <v>14254</v>
      </c>
      <c r="C9036" s="74" t="s">
        <v>71</v>
      </c>
      <c r="D9036" s="74" t="s">
        <v>14242</v>
      </c>
    </row>
    <row r="9037" ht="14.25" customHeight="1">
      <c r="A9037" s="74" t="s">
        <v>11887</v>
      </c>
      <c r="B9037" s="74" t="s">
        <v>11888</v>
      </c>
      <c r="C9037" s="74" t="s">
        <v>3934</v>
      </c>
      <c r="D9037" s="74" t="s">
        <v>14242</v>
      </c>
    </row>
    <row r="9038" ht="14.25" customHeight="1">
      <c r="A9038" s="74" t="s">
        <v>13435</v>
      </c>
      <c r="B9038" s="74" t="s">
        <v>1692</v>
      </c>
      <c r="C9038" s="74" t="s">
        <v>3968</v>
      </c>
      <c r="D9038" s="74" t="s">
        <v>14242</v>
      </c>
    </row>
    <row r="9039" ht="14.25" customHeight="1">
      <c r="A9039" s="74" t="s">
        <v>13436</v>
      </c>
      <c r="B9039" s="74" t="s">
        <v>1697</v>
      </c>
      <c r="C9039" s="74" t="s">
        <v>3968</v>
      </c>
      <c r="D9039" s="74" t="s">
        <v>14242</v>
      </c>
    </row>
    <row r="9040" ht="14.25" customHeight="1">
      <c r="A9040" s="74" t="s">
        <v>13437</v>
      </c>
      <c r="B9040" s="74" t="s">
        <v>1707</v>
      </c>
      <c r="C9040" s="74" t="s">
        <v>3968</v>
      </c>
      <c r="D9040" s="74" t="s">
        <v>14242</v>
      </c>
    </row>
    <row r="9041" ht="14.25" customHeight="1">
      <c r="A9041" s="74" t="s">
        <v>13438</v>
      </c>
      <c r="B9041" s="74" t="s">
        <v>1712</v>
      </c>
      <c r="C9041" s="74" t="s">
        <v>3968</v>
      </c>
      <c r="D9041" s="74" t="s">
        <v>14242</v>
      </c>
    </row>
    <row r="9042" ht="14.25" customHeight="1">
      <c r="A9042" s="74" t="s">
        <v>13439</v>
      </c>
      <c r="B9042" s="74" t="s">
        <v>1717</v>
      </c>
      <c r="C9042" s="74" t="s">
        <v>3968</v>
      </c>
      <c r="D9042" s="74" t="s">
        <v>14242</v>
      </c>
    </row>
    <row r="9043" ht="14.25" customHeight="1">
      <c r="A9043" s="74" t="s">
        <v>13440</v>
      </c>
      <c r="B9043" s="74" t="s">
        <v>1722</v>
      </c>
      <c r="C9043" s="74" t="s">
        <v>3968</v>
      </c>
      <c r="D9043" s="74" t="s">
        <v>14242</v>
      </c>
    </row>
    <row r="9044" ht="14.25" customHeight="1">
      <c r="A9044" s="74" t="s">
        <v>13441</v>
      </c>
      <c r="B9044" s="74" t="s">
        <v>13510</v>
      </c>
      <c r="C9044" s="74" t="s">
        <v>3934</v>
      </c>
      <c r="D9044" s="74" t="s">
        <v>14242</v>
      </c>
    </row>
    <row r="9045" ht="14.25" customHeight="1">
      <c r="A9045" s="74" t="s">
        <v>13443</v>
      </c>
      <c r="B9045" s="74" t="s">
        <v>1702</v>
      </c>
      <c r="C9045" s="74" t="s">
        <v>3968</v>
      </c>
      <c r="D9045" s="74" t="s">
        <v>14242</v>
      </c>
    </row>
    <row r="9046" ht="14.25" customHeight="1">
      <c r="A9046" s="74" t="s">
        <v>13444</v>
      </c>
      <c r="B9046" s="74" t="s">
        <v>495</v>
      </c>
      <c r="C9046" s="74" t="s">
        <v>50</v>
      </c>
      <c r="D9046" s="74" t="s">
        <v>14242</v>
      </c>
    </row>
    <row r="9047" ht="14.25" customHeight="1">
      <c r="A9047" s="74" t="s">
        <v>12082</v>
      </c>
      <c r="B9047" s="74" t="s">
        <v>12083</v>
      </c>
      <c r="C9047" s="74" t="s">
        <v>3934</v>
      </c>
      <c r="D9047" s="74" t="s">
        <v>14242</v>
      </c>
    </row>
    <row r="9048" ht="14.25" customHeight="1">
      <c r="A9048" s="74" t="s">
        <v>13445</v>
      </c>
      <c r="B9048" s="74" t="s">
        <v>13446</v>
      </c>
      <c r="C9048" s="74" t="s">
        <v>57</v>
      </c>
      <c r="D9048" s="74" t="s">
        <v>14242</v>
      </c>
    </row>
    <row r="9049" ht="14.25" customHeight="1">
      <c r="A9049" s="74" t="s">
        <v>13447</v>
      </c>
      <c r="B9049" s="74" t="s">
        <v>1730</v>
      </c>
      <c r="C9049" s="74" t="s">
        <v>100</v>
      </c>
      <c r="D9049" s="74" t="s">
        <v>14242</v>
      </c>
    </row>
    <row r="9050" ht="14.25" customHeight="1">
      <c r="A9050" s="74" t="s">
        <v>12152</v>
      </c>
      <c r="B9050" s="74" t="s">
        <v>1734</v>
      </c>
      <c r="C9050" s="74" t="s">
        <v>127</v>
      </c>
      <c r="D9050" s="74" t="s">
        <v>14242</v>
      </c>
    </row>
    <row r="9051" ht="14.25" customHeight="1">
      <c r="A9051" s="74" t="s">
        <v>12268</v>
      </c>
      <c r="B9051" s="74" t="s">
        <v>12269</v>
      </c>
      <c r="C9051" s="74" t="s">
        <v>100</v>
      </c>
      <c r="D9051" s="74" t="s">
        <v>14242</v>
      </c>
    </row>
    <row r="9052" ht="14.25" customHeight="1">
      <c r="A9052" s="74" t="s">
        <v>12306</v>
      </c>
      <c r="B9052" s="74" t="s">
        <v>12307</v>
      </c>
      <c r="C9052" s="74" t="s">
        <v>3934</v>
      </c>
      <c r="D9052" s="74" t="s">
        <v>14242</v>
      </c>
    </row>
    <row r="9053" ht="14.25" customHeight="1">
      <c r="A9053" s="74" t="s">
        <v>12384</v>
      </c>
      <c r="B9053" s="74" t="s">
        <v>12385</v>
      </c>
      <c r="C9053" s="74" t="s">
        <v>3934</v>
      </c>
      <c r="D9053" s="74" t="s">
        <v>14242</v>
      </c>
    </row>
    <row r="9054" ht="14.25" customHeight="1">
      <c r="A9054" s="74" t="s">
        <v>12392</v>
      </c>
      <c r="B9054" s="74" t="s">
        <v>12393</v>
      </c>
      <c r="C9054" s="74" t="s">
        <v>100</v>
      </c>
      <c r="D9054" s="74" t="s">
        <v>14242</v>
      </c>
    </row>
    <row r="9055" ht="14.25" customHeight="1">
      <c r="A9055" s="74" t="s">
        <v>12396</v>
      </c>
      <c r="B9055" s="74" t="s">
        <v>12397</v>
      </c>
      <c r="C9055" s="74" t="s">
        <v>3934</v>
      </c>
      <c r="D9055" s="74" t="s">
        <v>14242</v>
      </c>
    </row>
    <row r="9056" ht="14.25" customHeight="1">
      <c r="A9056" s="74" t="s">
        <v>13448</v>
      </c>
      <c r="B9056" s="74" t="s">
        <v>1755</v>
      </c>
      <c r="C9056" s="74" t="s">
        <v>50</v>
      </c>
      <c r="D9056" s="74" t="s">
        <v>14242</v>
      </c>
    </row>
    <row r="9057" ht="14.25" customHeight="1">
      <c r="A9057" s="74" t="s">
        <v>13449</v>
      </c>
      <c r="B9057" s="74" t="s">
        <v>2947</v>
      </c>
      <c r="C9057" s="74" t="s">
        <v>3968</v>
      </c>
      <c r="D9057" s="74" t="s">
        <v>14242</v>
      </c>
    </row>
    <row r="9058" ht="14.25" customHeight="1">
      <c r="A9058" s="74" t="s">
        <v>13450</v>
      </c>
      <c r="B9058" s="74" t="s">
        <v>1771</v>
      </c>
      <c r="C9058" s="74" t="s">
        <v>3968</v>
      </c>
      <c r="D9058" s="74" t="s">
        <v>14242</v>
      </c>
    </row>
    <row r="9059" ht="14.25" customHeight="1">
      <c r="A9059" s="74" t="s">
        <v>12571</v>
      </c>
      <c r="B9059" s="74" t="s">
        <v>12572</v>
      </c>
      <c r="C9059" s="74" t="s">
        <v>923</v>
      </c>
      <c r="D9059" s="74" t="s">
        <v>14242</v>
      </c>
    </row>
    <row r="9060" ht="14.25" customHeight="1">
      <c r="A9060" s="74" t="s">
        <v>13451</v>
      </c>
      <c r="B9060" s="74" t="s">
        <v>13452</v>
      </c>
      <c r="C9060" s="74" t="s">
        <v>3934</v>
      </c>
      <c r="D9060" s="74" t="s">
        <v>14242</v>
      </c>
    </row>
    <row r="9061" ht="14.25" customHeight="1">
      <c r="A9061" s="74" t="s">
        <v>12591</v>
      </c>
      <c r="B9061" s="74" t="s">
        <v>12592</v>
      </c>
      <c r="C9061" s="74" t="s">
        <v>6563</v>
      </c>
      <c r="D9061" s="74" t="s">
        <v>14242</v>
      </c>
    </row>
    <row r="9062" ht="14.25" customHeight="1">
      <c r="A9062" s="74" t="s">
        <v>12593</v>
      </c>
      <c r="B9062" s="74" t="s">
        <v>6565</v>
      </c>
      <c r="C9062" s="74" t="s">
        <v>3968</v>
      </c>
      <c r="D9062" s="74" t="s">
        <v>14242</v>
      </c>
    </row>
    <row r="9063" ht="14.25" customHeight="1">
      <c r="A9063" s="74" t="s">
        <v>12652</v>
      </c>
      <c r="B9063" s="74" t="s">
        <v>12653</v>
      </c>
      <c r="C9063" s="74" t="s">
        <v>3934</v>
      </c>
      <c r="D9063" s="74" t="s">
        <v>14242</v>
      </c>
    </row>
    <row r="9064" ht="14.25" customHeight="1">
      <c r="A9064" s="74" t="s">
        <v>3713</v>
      </c>
      <c r="B9064" s="74" t="s">
        <v>1853</v>
      </c>
      <c r="C9064" s="74" t="s">
        <v>3968</v>
      </c>
      <c r="D9064" s="74" t="s">
        <v>14242</v>
      </c>
    </row>
    <row r="9065" ht="14.25" customHeight="1">
      <c r="A9065" s="74" t="s">
        <v>13453</v>
      </c>
      <c r="B9065" s="74" t="s">
        <v>325</v>
      </c>
      <c r="C9065" s="74" t="s">
        <v>100</v>
      </c>
      <c r="D9065" s="74" t="s">
        <v>14242</v>
      </c>
    </row>
    <row r="9066" ht="14.25" customHeight="1">
      <c r="A9066" s="74" t="s">
        <v>13454</v>
      </c>
      <c r="B9066" s="74" t="s">
        <v>994</v>
      </c>
      <c r="C9066" s="74" t="s">
        <v>100</v>
      </c>
      <c r="D9066" s="74" t="s">
        <v>14242</v>
      </c>
    </row>
    <row r="9067" ht="14.25" customHeight="1">
      <c r="A9067" s="74" t="s">
        <v>13455</v>
      </c>
      <c r="B9067" s="74" t="s">
        <v>1857</v>
      </c>
      <c r="C9067" s="74" t="s">
        <v>100</v>
      </c>
      <c r="D9067" s="74" t="s">
        <v>14242</v>
      </c>
    </row>
    <row r="9068" ht="14.25" customHeight="1">
      <c r="A9068" s="74" t="s">
        <v>13456</v>
      </c>
      <c r="B9068" s="74" t="s">
        <v>1861</v>
      </c>
      <c r="C9068" s="74" t="s">
        <v>100</v>
      </c>
      <c r="D9068" s="74" t="s">
        <v>14242</v>
      </c>
    </row>
    <row r="9069" ht="14.25" customHeight="1">
      <c r="A9069" s="74" t="s">
        <v>12741</v>
      </c>
      <c r="B9069" s="74" t="s">
        <v>12742</v>
      </c>
      <c r="C9069" s="74" t="s">
        <v>100</v>
      </c>
      <c r="D9069" s="74" t="s">
        <v>14242</v>
      </c>
    </row>
    <row r="9070" ht="14.25" customHeight="1">
      <c r="A9070" s="74" t="s">
        <v>12783</v>
      </c>
      <c r="B9070" s="74" t="s">
        <v>85</v>
      </c>
      <c r="C9070" s="74" t="s">
        <v>100</v>
      </c>
      <c r="D9070" s="74" t="s">
        <v>14242</v>
      </c>
    </row>
    <row r="9071" ht="14.25" customHeight="1">
      <c r="A9071" s="74" t="s">
        <v>12788</v>
      </c>
      <c r="B9071" s="74" t="s">
        <v>13511</v>
      </c>
      <c r="C9071" s="74" t="s">
        <v>3934</v>
      </c>
      <c r="D9071" s="74" t="s">
        <v>14242</v>
      </c>
    </row>
    <row r="9072" ht="14.25" customHeight="1">
      <c r="A9072" s="74" t="s">
        <v>12789</v>
      </c>
      <c r="B9072" s="74" t="s">
        <v>1873</v>
      </c>
      <c r="C9072" s="74" t="s">
        <v>100</v>
      </c>
      <c r="D9072" s="74" t="s">
        <v>14242</v>
      </c>
    </row>
    <row r="9073" ht="14.25" customHeight="1">
      <c r="A9073" s="74" t="s">
        <v>12804</v>
      </c>
      <c r="B9073" s="74" t="s">
        <v>12805</v>
      </c>
      <c r="C9073" s="74" t="s">
        <v>100</v>
      </c>
      <c r="D9073" s="74" t="s">
        <v>14242</v>
      </c>
    </row>
    <row r="9074" ht="14.25" customHeight="1">
      <c r="A9074" s="74" t="s">
        <v>13457</v>
      </c>
      <c r="B9074" s="74" t="s">
        <v>505</v>
      </c>
      <c r="C9074" s="74" t="s">
        <v>50</v>
      </c>
      <c r="D9074" s="74" t="s">
        <v>14242</v>
      </c>
    </row>
    <row r="9075" ht="14.25" customHeight="1">
      <c r="A9075" s="74" t="s">
        <v>3726</v>
      </c>
      <c r="B9075" s="74" t="s">
        <v>1877</v>
      </c>
      <c r="C9075" s="74" t="s">
        <v>127</v>
      </c>
      <c r="D9075" s="74" t="s">
        <v>14242</v>
      </c>
    </row>
    <row r="9076" ht="14.25" customHeight="1">
      <c r="A9076" s="74" t="s">
        <v>12845</v>
      </c>
      <c r="B9076" s="74" t="s">
        <v>3589</v>
      </c>
      <c r="C9076" s="74" t="s">
        <v>127</v>
      </c>
      <c r="D9076" s="74" t="s">
        <v>14242</v>
      </c>
    </row>
    <row r="9077" ht="14.25" customHeight="1">
      <c r="A9077" s="74" t="s">
        <v>12858</v>
      </c>
      <c r="B9077" s="74" t="s">
        <v>3361</v>
      </c>
      <c r="C9077" s="74" t="s">
        <v>1026</v>
      </c>
      <c r="D9077" s="74" t="s">
        <v>14242</v>
      </c>
    </row>
    <row r="9078" ht="14.25" customHeight="1">
      <c r="A9078" s="74" t="s">
        <v>12861</v>
      </c>
      <c r="B9078" s="74" t="s">
        <v>3594</v>
      </c>
      <c r="C9078" s="74" t="s">
        <v>57</v>
      </c>
      <c r="D9078" s="74" t="s">
        <v>14242</v>
      </c>
    </row>
    <row r="9079" ht="14.25" customHeight="1">
      <c r="A9079" s="74" t="s">
        <v>12869</v>
      </c>
      <c r="B9079" s="74" t="s">
        <v>12870</v>
      </c>
      <c r="C9079" s="74" t="s">
        <v>3934</v>
      </c>
      <c r="D9079" s="74" t="s">
        <v>14242</v>
      </c>
    </row>
    <row r="9080" ht="14.25" customHeight="1">
      <c r="A9080" s="74" t="s">
        <v>13458</v>
      </c>
      <c r="B9080" s="74" t="s">
        <v>13459</v>
      </c>
      <c r="C9080" s="74" t="s">
        <v>57</v>
      </c>
      <c r="D9080" s="74" t="s">
        <v>14242</v>
      </c>
    </row>
    <row r="9081" ht="14.25" customHeight="1">
      <c r="A9081" s="74" t="s">
        <v>13460</v>
      </c>
      <c r="B9081" s="74" t="s">
        <v>1951</v>
      </c>
      <c r="C9081" s="74" t="s">
        <v>100</v>
      </c>
      <c r="D9081" s="74" t="s">
        <v>14242</v>
      </c>
    </row>
    <row r="9082" ht="14.25" customHeight="1">
      <c r="A9082" s="74" t="s">
        <v>13462</v>
      </c>
      <c r="B9082" s="74" t="s">
        <v>1955</v>
      </c>
      <c r="C9082" s="74" t="s">
        <v>3968</v>
      </c>
      <c r="D9082" s="74" t="s">
        <v>14242</v>
      </c>
    </row>
    <row r="9083" ht="14.25" customHeight="1">
      <c r="A9083" s="74" t="s">
        <v>13463</v>
      </c>
      <c r="B9083" s="74" t="s">
        <v>13530</v>
      </c>
      <c r="C9083" s="74" t="s">
        <v>3968</v>
      </c>
      <c r="D9083" s="74" t="s">
        <v>14242</v>
      </c>
    </row>
    <row r="9084" ht="14.25" customHeight="1">
      <c r="A9084" s="74" t="s">
        <v>13099</v>
      </c>
      <c r="B9084" s="74" t="s">
        <v>13100</v>
      </c>
      <c r="C9084" s="74" t="s">
        <v>3934</v>
      </c>
      <c r="D9084" s="74" t="s">
        <v>14242</v>
      </c>
    </row>
    <row r="9085" ht="14.25" customHeight="1">
      <c r="A9085" s="74" t="s">
        <v>13271</v>
      </c>
      <c r="B9085" s="74" t="s">
        <v>48</v>
      </c>
      <c r="C9085" s="74" t="s">
        <v>50</v>
      </c>
      <c r="D9085" s="74" t="s">
        <v>14255</v>
      </c>
    </row>
    <row r="9086" ht="14.25" customHeight="1">
      <c r="A9086" s="74" t="s">
        <v>3953</v>
      </c>
      <c r="B9086" s="74" t="s">
        <v>3955</v>
      </c>
      <c r="C9086" s="74" t="s">
        <v>57</v>
      </c>
      <c r="D9086" s="74" t="s">
        <v>14255</v>
      </c>
    </row>
    <row r="9087" ht="14.25" customHeight="1">
      <c r="A9087" s="74" t="s">
        <v>3966</v>
      </c>
      <c r="B9087" s="74" t="s">
        <v>3967</v>
      </c>
      <c r="C9087" s="74" t="s">
        <v>3968</v>
      </c>
      <c r="D9087" s="74" t="s">
        <v>14255</v>
      </c>
    </row>
    <row r="9088" ht="14.25" customHeight="1">
      <c r="A9088" s="74" t="s">
        <v>3972</v>
      </c>
      <c r="B9088" s="74" t="s">
        <v>3973</v>
      </c>
      <c r="C9088" s="74" t="s">
        <v>66</v>
      </c>
      <c r="D9088" s="74" t="s">
        <v>14255</v>
      </c>
    </row>
    <row r="9089" ht="14.25" customHeight="1">
      <c r="A9089" s="74" t="s">
        <v>3976</v>
      </c>
      <c r="B9089" s="74" t="s">
        <v>3978</v>
      </c>
      <c r="C9089" s="74" t="s">
        <v>50</v>
      </c>
      <c r="D9089" s="74" t="s">
        <v>14255</v>
      </c>
    </row>
    <row r="9090" ht="14.25" customHeight="1">
      <c r="A9090" s="74" t="s">
        <v>4024</v>
      </c>
      <c r="B9090" s="74" t="s">
        <v>4025</v>
      </c>
      <c r="C9090" s="74" t="s">
        <v>71</v>
      </c>
      <c r="D9090" s="74" t="s">
        <v>14255</v>
      </c>
    </row>
    <row r="9091" ht="14.25" customHeight="1">
      <c r="A9091" s="74" t="s">
        <v>4031</v>
      </c>
      <c r="B9091" s="74" t="s">
        <v>4032</v>
      </c>
      <c r="C9091" s="74" t="s">
        <v>3934</v>
      </c>
      <c r="D9091" s="74" t="s">
        <v>14255</v>
      </c>
    </row>
    <row r="9092" ht="14.25" customHeight="1">
      <c r="A9092" s="74" t="s">
        <v>4094</v>
      </c>
      <c r="B9092" s="74" t="s">
        <v>13880</v>
      </c>
      <c r="C9092" s="74" t="s">
        <v>71</v>
      </c>
      <c r="D9092" s="74" t="s">
        <v>14255</v>
      </c>
    </row>
    <row r="9093" ht="14.25" customHeight="1">
      <c r="A9093" s="74" t="s">
        <v>4096</v>
      </c>
      <c r="B9093" s="74" t="s">
        <v>4101</v>
      </c>
      <c r="C9093" s="74" t="s">
        <v>3934</v>
      </c>
      <c r="D9093" s="74" t="s">
        <v>14255</v>
      </c>
    </row>
    <row r="9094" ht="14.25" customHeight="1">
      <c r="A9094" s="74" t="s">
        <v>13275</v>
      </c>
      <c r="B9094" s="74" t="s">
        <v>104</v>
      </c>
      <c r="C9094" s="74" t="s">
        <v>50</v>
      </c>
      <c r="D9094" s="74" t="s">
        <v>14255</v>
      </c>
    </row>
    <row r="9095" ht="14.25" customHeight="1">
      <c r="A9095" s="74" t="s">
        <v>13276</v>
      </c>
      <c r="B9095" s="74" t="s">
        <v>109</v>
      </c>
      <c r="C9095" s="74" t="s">
        <v>50</v>
      </c>
      <c r="D9095" s="74" t="s">
        <v>14255</v>
      </c>
    </row>
    <row r="9096" ht="14.25" customHeight="1">
      <c r="A9096" s="74" t="s">
        <v>4385</v>
      </c>
      <c r="B9096" s="74" t="s">
        <v>4388</v>
      </c>
      <c r="C9096" s="74" t="s">
        <v>923</v>
      </c>
      <c r="D9096" s="74" t="s">
        <v>14255</v>
      </c>
    </row>
    <row r="9097" ht="14.25" customHeight="1">
      <c r="A9097" s="74" t="s">
        <v>13277</v>
      </c>
      <c r="B9097" s="74" t="s">
        <v>13278</v>
      </c>
      <c r="C9097" s="74" t="s">
        <v>3934</v>
      </c>
      <c r="D9097" s="74" t="s">
        <v>14255</v>
      </c>
    </row>
    <row r="9098" ht="14.25" customHeight="1">
      <c r="A9098" s="74" t="s">
        <v>13279</v>
      </c>
      <c r="B9098" s="74" t="s">
        <v>125</v>
      </c>
      <c r="C9098" s="74" t="s">
        <v>127</v>
      </c>
      <c r="D9098" s="74" t="s">
        <v>14255</v>
      </c>
    </row>
    <row r="9099" ht="14.25" customHeight="1">
      <c r="A9099" s="74" t="s">
        <v>13280</v>
      </c>
      <c r="B9099" s="74" t="s">
        <v>138</v>
      </c>
      <c r="C9099" s="74" t="s">
        <v>50</v>
      </c>
      <c r="D9099" s="74" t="s">
        <v>14255</v>
      </c>
    </row>
    <row r="9100" ht="14.25" customHeight="1">
      <c r="A9100" s="74" t="s">
        <v>13281</v>
      </c>
      <c r="B9100" s="74" t="s">
        <v>143</v>
      </c>
      <c r="C9100" s="74" t="s">
        <v>100</v>
      </c>
      <c r="D9100" s="74" t="s">
        <v>14255</v>
      </c>
    </row>
    <row r="9101" ht="14.25" customHeight="1">
      <c r="A9101" s="74" t="s">
        <v>13282</v>
      </c>
      <c r="B9101" s="74" t="s">
        <v>147</v>
      </c>
      <c r="C9101" s="74" t="s">
        <v>127</v>
      </c>
      <c r="D9101" s="74" t="s">
        <v>14255</v>
      </c>
    </row>
    <row r="9102" ht="14.25" customHeight="1">
      <c r="A9102" s="74" t="s">
        <v>13283</v>
      </c>
      <c r="B9102" s="74" t="s">
        <v>156</v>
      </c>
      <c r="C9102" s="74" t="s">
        <v>50</v>
      </c>
      <c r="D9102" s="74" t="s">
        <v>14255</v>
      </c>
    </row>
    <row r="9103" ht="14.25" customHeight="1">
      <c r="A9103" s="74" t="s">
        <v>13284</v>
      </c>
      <c r="B9103" s="74" t="s">
        <v>160</v>
      </c>
      <c r="C9103" s="74" t="s">
        <v>50</v>
      </c>
      <c r="D9103" s="74" t="s">
        <v>14255</v>
      </c>
    </row>
    <row r="9104" ht="14.25" customHeight="1">
      <c r="A9104" s="74" t="s">
        <v>13285</v>
      </c>
      <c r="B9104" s="74" t="s">
        <v>164</v>
      </c>
      <c r="C9104" s="74" t="s">
        <v>3968</v>
      </c>
      <c r="D9104" s="74" t="s">
        <v>14255</v>
      </c>
    </row>
    <row r="9105" ht="14.25" customHeight="1">
      <c r="A9105" s="74" t="s">
        <v>13286</v>
      </c>
      <c r="B9105" s="74" t="s">
        <v>174</v>
      </c>
      <c r="C9105" s="74" t="s">
        <v>100</v>
      </c>
      <c r="D9105" s="74" t="s">
        <v>14255</v>
      </c>
    </row>
    <row r="9106" ht="14.25" customHeight="1">
      <c r="A9106" s="74" t="s">
        <v>13287</v>
      </c>
      <c r="B9106" s="74" t="s">
        <v>178</v>
      </c>
      <c r="C9106" s="74" t="s">
        <v>50</v>
      </c>
      <c r="D9106" s="74" t="s">
        <v>14255</v>
      </c>
    </row>
    <row r="9107" ht="14.25" customHeight="1">
      <c r="A9107" s="74" t="s">
        <v>4533</v>
      </c>
      <c r="B9107" s="74" t="s">
        <v>3176</v>
      </c>
      <c r="C9107" s="74" t="s">
        <v>3968</v>
      </c>
      <c r="D9107" s="74" t="s">
        <v>14255</v>
      </c>
    </row>
    <row r="9108" ht="14.25" customHeight="1">
      <c r="A9108" s="74" t="s">
        <v>4536</v>
      </c>
      <c r="B9108" s="74" t="s">
        <v>14256</v>
      </c>
      <c r="C9108" s="74" t="s">
        <v>3968</v>
      </c>
      <c r="D9108" s="74" t="s">
        <v>14255</v>
      </c>
    </row>
    <row r="9109" ht="14.25" customHeight="1">
      <c r="A9109" s="74" t="s">
        <v>13288</v>
      </c>
      <c r="B9109" s="74" t="s">
        <v>13289</v>
      </c>
      <c r="C9109" s="74" t="s">
        <v>3934</v>
      </c>
      <c r="D9109" s="74" t="s">
        <v>14255</v>
      </c>
    </row>
    <row r="9110" ht="14.25" customHeight="1">
      <c r="A9110" s="74" t="s">
        <v>13290</v>
      </c>
      <c r="B9110" s="74" t="s">
        <v>13291</v>
      </c>
      <c r="C9110" s="74" t="s">
        <v>3934</v>
      </c>
      <c r="D9110" s="74" t="s">
        <v>14255</v>
      </c>
    </row>
    <row r="9111" ht="14.25" customHeight="1">
      <c r="A9111" s="74" t="s">
        <v>13294</v>
      </c>
      <c r="B9111" s="74" t="s">
        <v>13295</v>
      </c>
      <c r="C9111" s="74" t="s">
        <v>50</v>
      </c>
      <c r="D9111" s="74" t="s">
        <v>14255</v>
      </c>
    </row>
    <row r="9112" ht="14.25" customHeight="1">
      <c r="A9112" s="74" t="s">
        <v>4753</v>
      </c>
      <c r="B9112" s="74" t="s">
        <v>14257</v>
      </c>
      <c r="C9112" s="74" t="s">
        <v>3968</v>
      </c>
      <c r="D9112" s="74" t="s">
        <v>14255</v>
      </c>
    </row>
    <row r="9113" ht="14.25" customHeight="1">
      <c r="A9113" s="74" t="s">
        <v>4757</v>
      </c>
      <c r="B9113" s="74" t="s">
        <v>4758</v>
      </c>
      <c r="C9113" s="74" t="s">
        <v>3934</v>
      </c>
      <c r="D9113" s="74" t="s">
        <v>14255</v>
      </c>
    </row>
    <row r="9114" ht="14.25" customHeight="1">
      <c r="A9114" s="74" t="s">
        <v>4785</v>
      </c>
      <c r="B9114" s="74" t="s">
        <v>4786</v>
      </c>
      <c r="C9114" s="74" t="s">
        <v>3968</v>
      </c>
      <c r="D9114" s="74" t="s">
        <v>14255</v>
      </c>
    </row>
    <row r="9115" ht="14.25" customHeight="1">
      <c r="A9115" s="74" t="s">
        <v>4830</v>
      </c>
      <c r="B9115" s="74" t="s">
        <v>14258</v>
      </c>
      <c r="C9115" s="74" t="s">
        <v>3934</v>
      </c>
      <c r="D9115" s="74" t="s">
        <v>14255</v>
      </c>
    </row>
    <row r="9116" ht="14.25" customHeight="1">
      <c r="A9116" s="74" t="s">
        <v>13296</v>
      </c>
      <c r="B9116" s="74" t="s">
        <v>206</v>
      </c>
      <c r="C9116" s="74" t="s">
        <v>100</v>
      </c>
      <c r="D9116" s="74" t="s">
        <v>14255</v>
      </c>
    </row>
    <row r="9117" ht="14.25" customHeight="1">
      <c r="A9117" s="74" t="s">
        <v>13297</v>
      </c>
      <c r="B9117" s="74" t="s">
        <v>2083</v>
      </c>
      <c r="C9117" s="74" t="s">
        <v>57</v>
      </c>
      <c r="D9117" s="74" t="s">
        <v>14255</v>
      </c>
    </row>
    <row r="9118" ht="14.25" customHeight="1">
      <c r="A9118" s="74" t="s">
        <v>13298</v>
      </c>
      <c r="B9118" s="74" t="s">
        <v>13299</v>
      </c>
      <c r="C9118" s="74" t="s">
        <v>923</v>
      </c>
      <c r="D9118" s="74" t="s">
        <v>14255</v>
      </c>
    </row>
    <row r="9119" ht="14.25" customHeight="1">
      <c r="A9119" s="74" t="s">
        <v>13300</v>
      </c>
      <c r="B9119" s="74" t="s">
        <v>13301</v>
      </c>
      <c r="C9119" s="74" t="s">
        <v>3968</v>
      </c>
      <c r="D9119" s="74" t="s">
        <v>14255</v>
      </c>
    </row>
    <row r="9120" ht="14.25" customHeight="1">
      <c r="A9120" s="74" t="s">
        <v>13302</v>
      </c>
      <c r="B9120" s="74" t="s">
        <v>13303</v>
      </c>
      <c r="C9120" s="74" t="s">
        <v>66</v>
      </c>
      <c r="D9120" s="74" t="s">
        <v>14255</v>
      </c>
    </row>
    <row r="9121" ht="14.25" customHeight="1">
      <c r="A9121" s="74" t="s">
        <v>4910</v>
      </c>
      <c r="B9121" s="74" t="s">
        <v>4911</v>
      </c>
      <c r="C9121" s="74" t="s">
        <v>3968</v>
      </c>
      <c r="D9121" s="74" t="s">
        <v>14255</v>
      </c>
    </row>
    <row r="9122" ht="14.25" customHeight="1">
      <c r="A9122" s="74" t="s">
        <v>13304</v>
      </c>
      <c r="B9122" s="74" t="s">
        <v>219</v>
      </c>
      <c r="C9122" s="74" t="s">
        <v>100</v>
      </c>
      <c r="D9122" s="74" t="s">
        <v>14255</v>
      </c>
    </row>
    <row r="9123" ht="14.25" customHeight="1">
      <c r="A9123" s="74" t="s">
        <v>13305</v>
      </c>
      <c r="B9123" s="74" t="s">
        <v>13513</v>
      </c>
      <c r="C9123" s="74" t="s">
        <v>3968</v>
      </c>
      <c r="D9123" s="74" t="s">
        <v>14255</v>
      </c>
    </row>
    <row r="9124" ht="14.25" customHeight="1">
      <c r="A9124" s="74" t="s">
        <v>4965</v>
      </c>
      <c r="B9124" s="74" t="s">
        <v>14259</v>
      </c>
      <c r="C9124" s="74" t="s">
        <v>3934</v>
      </c>
      <c r="D9124" s="74" t="s">
        <v>14255</v>
      </c>
    </row>
    <row r="9125" ht="14.25" customHeight="1">
      <c r="A9125" s="74" t="s">
        <v>4975</v>
      </c>
      <c r="B9125" s="74" t="s">
        <v>236</v>
      </c>
      <c r="C9125" s="74" t="s">
        <v>57</v>
      </c>
      <c r="D9125" s="74" t="s">
        <v>14255</v>
      </c>
    </row>
    <row r="9126" ht="14.25" customHeight="1">
      <c r="A9126" s="74" t="s">
        <v>5024</v>
      </c>
      <c r="B9126" s="74" t="s">
        <v>256</v>
      </c>
      <c r="C9126" s="74" t="s">
        <v>3968</v>
      </c>
      <c r="D9126" s="74" t="s">
        <v>14255</v>
      </c>
    </row>
    <row r="9127" ht="14.25" customHeight="1">
      <c r="A9127" s="74" t="s">
        <v>13307</v>
      </c>
      <c r="B9127" s="74" t="s">
        <v>310</v>
      </c>
      <c r="C9127" s="74" t="s">
        <v>100</v>
      </c>
      <c r="D9127" s="74" t="s">
        <v>14255</v>
      </c>
    </row>
    <row r="9128" ht="14.25" customHeight="1">
      <c r="A9128" s="74" t="s">
        <v>13308</v>
      </c>
      <c r="B9128" s="74" t="s">
        <v>13514</v>
      </c>
      <c r="C9128" s="74" t="s">
        <v>3934</v>
      </c>
      <c r="D9128" s="74" t="s">
        <v>14255</v>
      </c>
    </row>
    <row r="9129" ht="14.25" customHeight="1">
      <c r="A9129" s="74" t="s">
        <v>13309</v>
      </c>
      <c r="B9129" s="74" t="s">
        <v>13467</v>
      </c>
      <c r="C9129" s="74" t="s">
        <v>3968</v>
      </c>
      <c r="D9129" s="74" t="s">
        <v>14255</v>
      </c>
    </row>
    <row r="9130" ht="14.25" customHeight="1">
      <c r="A9130" s="74" t="s">
        <v>5373</v>
      </c>
      <c r="B9130" s="74" t="s">
        <v>350</v>
      </c>
      <c r="C9130" s="74" t="s">
        <v>127</v>
      </c>
      <c r="D9130" s="74" t="s">
        <v>14255</v>
      </c>
    </row>
    <row r="9131" ht="14.25" customHeight="1">
      <c r="A9131" s="74" t="s">
        <v>13311</v>
      </c>
      <c r="B9131" s="74" t="s">
        <v>13468</v>
      </c>
      <c r="C9131" s="74" t="s">
        <v>3968</v>
      </c>
      <c r="D9131" s="74" t="s">
        <v>14255</v>
      </c>
    </row>
    <row r="9132" ht="14.25" customHeight="1">
      <c r="A9132" s="74" t="s">
        <v>5457</v>
      </c>
      <c r="B9132" s="74" t="s">
        <v>5458</v>
      </c>
      <c r="C9132" s="74" t="s">
        <v>3934</v>
      </c>
      <c r="D9132" s="74" t="s">
        <v>14255</v>
      </c>
    </row>
    <row r="9133" ht="14.25" customHeight="1">
      <c r="A9133" s="74" t="s">
        <v>5463</v>
      </c>
      <c r="B9133" s="74" t="s">
        <v>13469</v>
      </c>
      <c r="C9133" s="74" t="s">
        <v>3968</v>
      </c>
      <c r="D9133" s="74" t="s">
        <v>14255</v>
      </c>
    </row>
    <row r="9134" ht="14.25" customHeight="1">
      <c r="A9134" s="74" t="s">
        <v>13314</v>
      </c>
      <c r="B9134" s="74" t="s">
        <v>14260</v>
      </c>
      <c r="C9134" s="74" t="s">
        <v>100</v>
      </c>
      <c r="D9134" s="74" t="s">
        <v>14255</v>
      </c>
    </row>
    <row r="9135" ht="14.25" customHeight="1">
      <c r="A9135" s="74" t="s">
        <v>13315</v>
      </c>
      <c r="B9135" s="74" t="s">
        <v>423</v>
      </c>
      <c r="C9135" s="74" t="s">
        <v>3968</v>
      </c>
      <c r="D9135" s="74" t="s">
        <v>14255</v>
      </c>
    </row>
    <row r="9136" ht="14.25" customHeight="1">
      <c r="A9136" s="74" t="s">
        <v>3695</v>
      </c>
      <c r="B9136" s="74" t="s">
        <v>13470</v>
      </c>
      <c r="C9136" s="74" t="s">
        <v>57</v>
      </c>
      <c r="D9136" s="74" t="s">
        <v>14255</v>
      </c>
    </row>
    <row r="9137" ht="14.25" customHeight="1">
      <c r="A9137" s="74" t="s">
        <v>5639</v>
      </c>
      <c r="B9137" s="74" t="s">
        <v>444</v>
      </c>
      <c r="C9137" s="74" t="s">
        <v>100</v>
      </c>
      <c r="D9137" s="74" t="s">
        <v>14255</v>
      </c>
    </row>
    <row r="9138" ht="14.25" customHeight="1">
      <c r="A9138" s="74" t="s">
        <v>5733</v>
      </c>
      <c r="B9138" s="74" t="s">
        <v>900</v>
      </c>
      <c r="C9138" s="74" t="s">
        <v>100</v>
      </c>
      <c r="D9138" s="74" t="s">
        <v>14255</v>
      </c>
    </row>
    <row r="9139" ht="14.25" customHeight="1">
      <c r="A9139" s="74" t="s">
        <v>5801</v>
      </c>
      <c r="B9139" s="74" t="s">
        <v>13885</v>
      </c>
      <c r="C9139" s="74" t="s">
        <v>100</v>
      </c>
      <c r="D9139" s="74" t="s">
        <v>14255</v>
      </c>
    </row>
    <row r="9140" ht="14.25" customHeight="1">
      <c r="A9140" s="74" t="s">
        <v>5841</v>
      </c>
      <c r="B9140" s="74" t="s">
        <v>14261</v>
      </c>
      <c r="C9140" s="74" t="s">
        <v>57</v>
      </c>
      <c r="D9140" s="74" t="s">
        <v>14255</v>
      </c>
    </row>
    <row r="9141" ht="14.25" customHeight="1">
      <c r="A9141" s="74" t="s">
        <v>6173</v>
      </c>
      <c r="B9141" s="74" t="s">
        <v>6172</v>
      </c>
      <c r="C9141" s="74" t="s">
        <v>3934</v>
      </c>
      <c r="D9141" s="74" t="s">
        <v>14255</v>
      </c>
    </row>
    <row r="9142" ht="14.25" customHeight="1">
      <c r="A9142" s="74" t="s">
        <v>13316</v>
      </c>
      <c r="B9142" s="74" t="s">
        <v>13317</v>
      </c>
      <c r="C9142" s="74" t="s">
        <v>57</v>
      </c>
      <c r="D9142" s="74" t="s">
        <v>14255</v>
      </c>
    </row>
    <row r="9143" ht="14.25" customHeight="1">
      <c r="A9143" s="74" t="s">
        <v>13318</v>
      </c>
      <c r="B9143" s="74" t="s">
        <v>473</v>
      </c>
      <c r="C9143" s="74" t="s">
        <v>100</v>
      </c>
      <c r="D9143" s="74" t="s">
        <v>14255</v>
      </c>
    </row>
    <row r="9144" ht="14.25" customHeight="1">
      <c r="A9144" s="74" t="s">
        <v>6294</v>
      </c>
      <c r="B9144" s="74" t="s">
        <v>14262</v>
      </c>
      <c r="C9144" s="74" t="s">
        <v>1026</v>
      </c>
      <c r="D9144" s="74" t="s">
        <v>14255</v>
      </c>
    </row>
    <row r="9145" ht="14.25" customHeight="1">
      <c r="A9145" s="74" t="s">
        <v>6296</v>
      </c>
      <c r="B9145" s="74" t="s">
        <v>14263</v>
      </c>
      <c r="C9145" s="74" t="s">
        <v>57</v>
      </c>
      <c r="D9145" s="74" t="s">
        <v>14255</v>
      </c>
    </row>
    <row r="9146" ht="14.25" customHeight="1">
      <c r="A9146" s="74" t="s">
        <v>6480</v>
      </c>
      <c r="B9146" s="74" t="s">
        <v>6481</v>
      </c>
      <c r="C9146" s="74" t="s">
        <v>100</v>
      </c>
      <c r="D9146" s="74" t="s">
        <v>14255</v>
      </c>
    </row>
    <row r="9147" ht="14.25" customHeight="1">
      <c r="A9147" s="74" t="s">
        <v>6494</v>
      </c>
      <c r="B9147" s="74" t="s">
        <v>14264</v>
      </c>
      <c r="C9147" s="74" t="s">
        <v>3934</v>
      </c>
      <c r="D9147" s="74" t="s">
        <v>14255</v>
      </c>
    </row>
    <row r="9148" ht="14.25" customHeight="1">
      <c r="A9148" s="74" t="s">
        <v>13320</v>
      </c>
      <c r="B9148" s="74" t="s">
        <v>519</v>
      </c>
      <c r="C9148" s="74" t="s">
        <v>57</v>
      </c>
      <c r="D9148" s="74" t="s">
        <v>14255</v>
      </c>
    </row>
    <row r="9149" ht="14.25" customHeight="1">
      <c r="A9149" s="74" t="s">
        <v>6561</v>
      </c>
      <c r="B9149" s="74" t="s">
        <v>6562</v>
      </c>
      <c r="C9149" s="74" t="s">
        <v>6563</v>
      </c>
      <c r="D9149" s="74" t="s">
        <v>14255</v>
      </c>
    </row>
    <row r="9150" ht="14.25" customHeight="1">
      <c r="A9150" s="74" t="s">
        <v>6564</v>
      </c>
      <c r="B9150" s="74" t="s">
        <v>6565</v>
      </c>
      <c r="C9150" s="74" t="s">
        <v>3968</v>
      </c>
      <c r="D9150" s="74" t="s">
        <v>14255</v>
      </c>
    </row>
    <row r="9151" ht="14.25" customHeight="1">
      <c r="A9151" s="74" t="s">
        <v>6582</v>
      </c>
      <c r="B9151" s="74" t="s">
        <v>13925</v>
      </c>
      <c r="C9151" s="74" t="s">
        <v>71</v>
      </c>
      <c r="D9151" s="74" t="s">
        <v>14255</v>
      </c>
    </row>
    <row r="9152" ht="14.25" customHeight="1">
      <c r="A9152" s="74" t="s">
        <v>6586</v>
      </c>
      <c r="B9152" s="74" t="s">
        <v>10469</v>
      </c>
      <c r="C9152" s="74" t="s">
        <v>3934</v>
      </c>
      <c r="D9152" s="74" t="s">
        <v>14255</v>
      </c>
    </row>
    <row r="9153" ht="14.25" customHeight="1">
      <c r="A9153" s="74" t="s">
        <v>6594</v>
      </c>
      <c r="B9153" s="74" t="s">
        <v>13516</v>
      </c>
      <c r="C9153" s="74" t="s">
        <v>3934</v>
      </c>
      <c r="D9153" s="74" t="s">
        <v>14255</v>
      </c>
    </row>
    <row r="9154" ht="14.25" customHeight="1">
      <c r="A9154" s="74" t="s">
        <v>13322</v>
      </c>
      <c r="B9154" s="74" t="s">
        <v>13323</v>
      </c>
      <c r="C9154" s="74" t="s">
        <v>127</v>
      </c>
      <c r="D9154" s="74" t="s">
        <v>14255</v>
      </c>
    </row>
    <row r="9155" ht="14.25" customHeight="1">
      <c r="A9155" s="74" t="s">
        <v>13324</v>
      </c>
      <c r="B9155" s="74" t="s">
        <v>13471</v>
      </c>
      <c r="C9155" s="74" t="s">
        <v>127</v>
      </c>
      <c r="D9155" s="74" t="s">
        <v>14255</v>
      </c>
    </row>
    <row r="9156" ht="14.25" customHeight="1">
      <c r="A9156" s="74" t="s">
        <v>13325</v>
      </c>
      <c r="B9156" s="74" t="s">
        <v>13472</v>
      </c>
      <c r="C9156" s="74" t="s">
        <v>127</v>
      </c>
      <c r="D9156" s="74" t="s">
        <v>14255</v>
      </c>
    </row>
    <row r="9157" ht="14.25" customHeight="1">
      <c r="A9157" s="74" t="s">
        <v>13326</v>
      </c>
      <c r="B9157" s="74" t="s">
        <v>13327</v>
      </c>
      <c r="C9157" s="74" t="s">
        <v>3968</v>
      </c>
      <c r="D9157" s="74" t="s">
        <v>14255</v>
      </c>
    </row>
    <row r="9158" ht="14.25" customHeight="1">
      <c r="A9158" s="74" t="s">
        <v>13328</v>
      </c>
      <c r="B9158" s="74" t="s">
        <v>13329</v>
      </c>
      <c r="C9158" s="74" t="s">
        <v>127</v>
      </c>
      <c r="D9158" s="74" t="s">
        <v>14255</v>
      </c>
    </row>
    <row r="9159" ht="14.25" customHeight="1">
      <c r="A9159" s="74" t="s">
        <v>13330</v>
      </c>
      <c r="B9159" s="74" t="s">
        <v>13473</v>
      </c>
      <c r="C9159" s="74" t="s">
        <v>3968</v>
      </c>
      <c r="D9159" s="74" t="s">
        <v>14255</v>
      </c>
    </row>
    <row r="9160" ht="14.25" customHeight="1">
      <c r="A9160" s="74" t="s">
        <v>6683</v>
      </c>
      <c r="B9160" s="185" t="s">
        <v>6684</v>
      </c>
      <c r="C9160" s="74" t="s">
        <v>3934</v>
      </c>
      <c r="D9160" s="74" t="s">
        <v>14255</v>
      </c>
    </row>
    <row r="9161" ht="14.25" customHeight="1">
      <c r="A9161" s="74" t="s">
        <v>13332</v>
      </c>
      <c r="B9161" s="74" t="s">
        <v>537</v>
      </c>
      <c r="C9161" s="74" t="s">
        <v>100</v>
      </c>
      <c r="D9161" s="74" t="s">
        <v>14255</v>
      </c>
    </row>
    <row r="9162" ht="14.25" customHeight="1">
      <c r="A9162" s="74" t="s">
        <v>13333</v>
      </c>
      <c r="B9162" s="74" t="s">
        <v>13518</v>
      </c>
      <c r="C9162" s="74" t="s">
        <v>3968</v>
      </c>
      <c r="D9162" s="74" t="s">
        <v>14255</v>
      </c>
    </row>
    <row r="9163" ht="14.25" customHeight="1">
      <c r="A9163" s="74" t="s">
        <v>13335</v>
      </c>
      <c r="B9163" s="74" t="s">
        <v>547</v>
      </c>
      <c r="C9163" s="74" t="s">
        <v>3968</v>
      </c>
      <c r="D9163" s="74" t="s">
        <v>14255</v>
      </c>
    </row>
    <row r="9164" ht="14.25" customHeight="1">
      <c r="A9164" s="74" t="s">
        <v>6731</v>
      </c>
      <c r="B9164" s="74" t="s">
        <v>553</v>
      </c>
      <c r="C9164" s="74" t="s">
        <v>3968</v>
      </c>
      <c r="D9164" s="74" t="s">
        <v>14255</v>
      </c>
    </row>
    <row r="9165" ht="14.25" customHeight="1">
      <c r="A9165" s="74" t="s">
        <v>13336</v>
      </c>
      <c r="B9165" s="74" t="s">
        <v>563</v>
      </c>
      <c r="C9165" s="74" t="s">
        <v>3968</v>
      </c>
      <c r="D9165" s="74" t="s">
        <v>14255</v>
      </c>
    </row>
    <row r="9166" ht="14.25" customHeight="1">
      <c r="A9166" s="74" t="s">
        <v>13337</v>
      </c>
      <c r="B9166" s="74" t="s">
        <v>568</v>
      </c>
      <c r="C9166" s="74" t="s">
        <v>3968</v>
      </c>
      <c r="D9166" s="74" t="s">
        <v>14255</v>
      </c>
    </row>
    <row r="9167" ht="14.25" customHeight="1">
      <c r="A9167" s="74" t="s">
        <v>13338</v>
      </c>
      <c r="B9167" s="74" t="s">
        <v>573</v>
      </c>
      <c r="C9167" s="74" t="s">
        <v>3968</v>
      </c>
      <c r="D9167" s="74" t="s">
        <v>14255</v>
      </c>
    </row>
    <row r="9168" ht="14.25" customHeight="1">
      <c r="A9168" s="74" t="s">
        <v>13339</v>
      </c>
      <c r="B9168" s="74" t="s">
        <v>13477</v>
      </c>
      <c r="C9168" s="74" t="s">
        <v>3968</v>
      </c>
      <c r="D9168" s="74" t="s">
        <v>14255</v>
      </c>
    </row>
    <row r="9169" ht="14.25" customHeight="1">
      <c r="A9169" s="74" t="s">
        <v>13340</v>
      </c>
      <c r="B9169" s="74" t="s">
        <v>13478</v>
      </c>
      <c r="C9169" s="74" t="s">
        <v>3934</v>
      </c>
      <c r="D9169" s="74" t="s">
        <v>14255</v>
      </c>
    </row>
    <row r="9170" ht="14.25" customHeight="1">
      <c r="A9170" s="74" t="s">
        <v>13342</v>
      </c>
      <c r="B9170" s="74" t="s">
        <v>558</v>
      </c>
      <c r="C9170" s="74" t="s">
        <v>3968</v>
      </c>
      <c r="D9170" s="74" t="s">
        <v>14255</v>
      </c>
    </row>
    <row r="9171" ht="14.25" customHeight="1">
      <c r="A9171" s="74" t="s">
        <v>13343</v>
      </c>
      <c r="B9171" s="74" t="s">
        <v>13891</v>
      </c>
      <c r="C9171" s="74" t="s">
        <v>57</v>
      </c>
      <c r="D9171" s="74" t="s">
        <v>14255</v>
      </c>
    </row>
    <row r="9172" ht="14.25" customHeight="1">
      <c r="A9172" s="74" t="s">
        <v>13345</v>
      </c>
      <c r="B9172" s="74" t="s">
        <v>13892</v>
      </c>
      <c r="C9172" s="74" t="s">
        <v>3968</v>
      </c>
      <c r="D9172" s="74" t="s">
        <v>14255</v>
      </c>
    </row>
    <row r="9173" ht="14.25" customHeight="1">
      <c r="A9173" s="74" t="s">
        <v>6760</v>
      </c>
      <c r="B9173" s="74" t="s">
        <v>13480</v>
      </c>
      <c r="C9173" s="74" t="s">
        <v>3934</v>
      </c>
      <c r="D9173" s="74" t="s">
        <v>14255</v>
      </c>
    </row>
    <row r="9174" ht="14.25" customHeight="1">
      <c r="A9174" s="74" t="s">
        <v>6766</v>
      </c>
      <c r="B9174" s="74" t="s">
        <v>13481</v>
      </c>
      <c r="C9174" s="74" t="s">
        <v>3968</v>
      </c>
      <c r="D9174" s="74" t="s">
        <v>14255</v>
      </c>
    </row>
    <row r="9175" ht="14.25" customHeight="1">
      <c r="A9175" s="74" t="s">
        <v>3722</v>
      </c>
      <c r="B9175" s="74" t="s">
        <v>13482</v>
      </c>
      <c r="C9175" s="74" t="s">
        <v>57</v>
      </c>
      <c r="D9175" s="74" t="s">
        <v>14255</v>
      </c>
    </row>
    <row r="9176" ht="14.25" customHeight="1">
      <c r="A9176" s="74" t="s">
        <v>6799</v>
      </c>
      <c r="B9176" s="74" t="s">
        <v>6800</v>
      </c>
      <c r="C9176" s="74" t="s">
        <v>3968</v>
      </c>
      <c r="D9176" s="74" t="s">
        <v>14255</v>
      </c>
    </row>
    <row r="9177" ht="14.25" customHeight="1">
      <c r="A9177" s="74" t="s">
        <v>13347</v>
      </c>
      <c r="B9177" s="185" t="s">
        <v>13348</v>
      </c>
      <c r="C9177" s="74" t="s">
        <v>57</v>
      </c>
      <c r="D9177" s="74" t="s">
        <v>14255</v>
      </c>
    </row>
    <row r="9178" ht="14.25" customHeight="1">
      <c r="A9178" s="74" t="s">
        <v>13349</v>
      </c>
      <c r="B9178" s="74" t="s">
        <v>13483</v>
      </c>
      <c r="C9178" s="74" t="s">
        <v>3968</v>
      </c>
      <c r="D9178" s="74" t="s">
        <v>14255</v>
      </c>
    </row>
    <row r="9179" ht="14.25" customHeight="1">
      <c r="A9179" s="74" t="s">
        <v>3697</v>
      </c>
      <c r="B9179" s="74" t="s">
        <v>13484</v>
      </c>
      <c r="C9179" s="74" t="s">
        <v>71</v>
      </c>
      <c r="D9179" s="74" t="s">
        <v>14255</v>
      </c>
    </row>
    <row r="9180" ht="14.25" customHeight="1">
      <c r="A9180" s="74" t="s">
        <v>3699</v>
      </c>
      <c r="B9180" s="74" t="s">
        <v>687</v>
      </c>
      <c r="C9180" s="74" t="s">
        <v>50</v>
      </c>
      <c r="D9180" s="74" t="s">
        <v>14255</v>
      </c>
    </row>
    <row r="9181" ht="14.25" customHeight="1">
      <c r="A9181" s="74" t="s">
        <v>13350</v>
      </c>
      <c r="B9181" s="74" t="s">
        <v>13351</v>
      </c>
      <c r="C9181" s="74" t="s">
        <v>3968</v>
      </c>
      <c r="D9181" s="74" t="s">
        <v>14255</v>
      </c>
    </row>
    <row r="9182" ht="14.25" customHeight="1">
      <c r="A9182" s="74" t="s">
        <v>13352</v>
      </c>
      <c r="B9182" s="74" t="s">
        <v>13353</v>
      </c>
      <c r="C9182" s="74" t="s">
        <v>3968</v>
      </c>
      <c r="D9182" s="74" t="s">
        <v>14255</v>
      </c>
    </row>
    <row r="9183" ht="14.25" customHeight="1">
      <c r="A9183" s="74" t="s">
        <v>13354</v>
      </c>
      <c r="B9183" s="185" t="s">
        <v>13355</v>
      </c>
      <c r="C9183" s="74" t="s">
        <v>57</v>
      </c>
      <c r="D9183" s="74" t="s">
        <v>14255</v>
      </c>
    </row>
    <row r="9184" ht="14.25" customHeight="1">
      <c r="A9184" s="74" t="s">
        <v>6991</v>
      </c>
      <c r="B9184" s="74" t="s">
        <v>13485</v>
      </c>
      <c r="C9184" s="74" t="s">
        <v>3968</v>
      </c>
      <c r="D9184" s="74" t="s">
        <v>14255</v>
      </c>
    </row>
    <row r="9185" ht="14.25" customHeight="1">
      <c r="A9185" s="74" t="s">
        <v>13356</v>
      </c>
      <c r="B9185" s="74" t="s">
        <v>13486</v>
      </c>
      <c r="C9185" s="74" t="s">
        <v>3968</v>
      </c>
      <c r="D9185" s="74" t="s">
        <v>14255</v>
      </c>
    </row>
    <row r="9186" ht="14.25" customHeight="1">
      <c r="A9186" s="74" t="s">
        <v>3700</v>
      </c>
      <c r="B9186" s="74" t="s">
        <v>13487</v>
      </c>
      <c r="C9186" s="74" t="s">
        <v>71</v>
      </c>
      <c r="D9186" s="74" t="s">
        <v>14255</v>
      </c>
    </row>
    <row r="9187" ht="14.25" customHeight="1">
      <c r="A9187" s="74" t="s">
        <v>7022</v>
      </c>
      <c r="B9187" s="74" t="s">
        <v>7023</v>
      </c>
      <c r="C9187" s="74" t="s">
        <v>3934</v>
      </c>
      <c r="D9187" s="74" t="s">
        <v>14255</v>
      </c>
    </row>
    <row r="9188" ht="14.25" customHeight="1">
      <c r="A9188" s="74" t="s">
        <v>13358</v>
      </c>
      <c r="B9188" s="74" t="s">
        <v>13359</v>
      </c>
      <c r="C9188" s="74" t="s">
        <v>3968</v>
      </c>
      <c r="D9188" s="74" t="s">
        <v>14255</v>
      </c>
    </row>
    <row r="9189" ht="14.25" customHeight="1">
      <c r="A9189" s="74" t="s">
        <v>13360</v>
      </c>
      <c r="B9189" s="74" t="s">
        <v>13361</v>
      </c>
      <c r="C9189" s="74" t="s">
        <v>3968</v>
      </c>
      <c r="D9189" s="74" t="s">
        <v>14255</v>
      </c>
    </row>
    <row r="9190" ht="14.25" customHeight="1">
      <c r="A9190" s="74" t="s">
        <v>7097</v>
      </c>
      <c r="B9190" s="74" t="s">
        <v>801</v>
      </c>
      <c r="C9190" s="74" t="s">
        <v>100</v>
      </c>
      <c r="D9190" s="74" t="s">
        <v>14255</v>
      </c>
    </row>
    <row r="9191" ht="14.25" customHeight="1">
      <c r="A9191" s="74" t="s">
        <v>3725</v>
      </c>
      <c r="B9191" s="74" t="s">
        <v>431</v>
      </c>
      <c r="C9191" s="74" t="s">
        <v>3968</v>
      </c>
      <c r="D9191" s="74" t="s">
        <v>14255</v>
      </c>
    </row>
    <row r="9192" ht="14.25" customHeight="1">
      <c r="A9192" s="74" t="s">
        <v>3702</v>
      </c>
      <c r="B9192" s="74" t="s">
        <v>13488</v>
      </c>
      <c r="C9192" s="74" t="s">
        <v>3934</v>
      </c>
      <c r="D9192" s="74" t="s">
        <v>14255</v>
      </c>
    </row>
    <row r="9193" ht="14.25" customHeight="1">
      <c r="A9193" s="74" t="s">
        <v>13362</v>
      </c>
      <c r="B9193" s="74" t="s">
        <v>13489</v>
      </c>
      <c r="C9193" s="74" t="s">
        <v>127</v>
      </c>
      <c r="D9193" s="74" t="s">
        <v>14255</v>
      </c>
    </row>
    <row r="9194" ht="14.25" customHeight="1">
      <c r="A9194" s="74" t="s">
        <v>13364</v>
      </c>
      <c r="B9194" s="74" t="s">
        <v>853</v>
      </c>
      <c r="C9194" s="74" t="s">
        <v>3968</v>
      </c>
      <c r="D9194" s="74" t="s">
        <v>14255</v>
      </c>
    </row>
    <row r="9195" ht="14.25" customHeight="1">
      <c r="A9195" s="74" t="s">
        <v>7219</v>
      </c>
      <c r="B9195" s="74" t="s">
        <v>7220</v>
      </c>
      <c r="C9195" s="74" t="s">
        <v>100</v>
      </c>
      <c r="D9195" s="74" t="s">
        <v>14255</v>
      </c>
    </row>
    <row r="9196" ht="14.25" customHeight="1">
      <c r="A9196" s="74" t="s">
        <v>13365</v>
      </c>
      <c r="B9196" s="74" t="s">
        <v>868</v>
      </c>
      <c r="C9196" s="74" t="s">
        <v>3968</v>
      </c>
      <c r="D9196" s="74" t="s">
        <v>14255</v>
      </c>
    </row>
    <row r="9197" ht="14.25" customHeight="1">
      <c r="A9197" s="74" t="s">
        <v>13366</v>
      </c>
      <c r="B9197" s="74" t="s">
        <v>13490</v>
      </c>
      <c r="C9197" s="74" t="s">
        <v>3934</v>
      </c>
      <c r="D9197" s="74" t="s">
        <v>14255</v>
      </c>
    </row>
    <row r="9198" ht="14.25" customHeight="1">
      <c r="A9198" s="74" t="s">
        <v>3721</v>
      </c>
      <c r="B9198" s="74" t="s">
        <v>887</v>
      </c>
      <c r="C9198" s="74" t="s">
        <v>57</v>
      </c>
      <c r="D9198" s="74" t="s">
        <v>14255</v>
      </c>
    </row>
    <row r="9199" ht="14.25" customHeight="1">
      <c r="A9199" s="74" t="s">
        <v>13368</v>
      </c>
      <c r="B9199" s="74" t="s">
        <v>13369</v>
      </c>
      <c r="C9199" s="74" t="s">
        <v>3934</v>
      </c>
      <c r="D9199" s="74" t="s">
        <v>14255</v>
      </c>
    </row>
    <row r="9200" ht="14.25" customHeight="1">
      <c r="A9200" s="74" t="s">
        <v>3703</v>
      </c>
      <c r="B9200" s="74" t="s">
        <v>895</v>
      </c>
      <c r="C9200" s="74" t="s">
        <v>3968</v>
      </c>
      <c r="D9200" s="74" t="s">
        <v>14255</v>
      </c>
    </row>
    <row r="9201" ht="14.25" customHeight="1">
      <c r="A9201" s="74" t="s">
        <v>7579</v>
      </c>
      <c r="B9201" s="74" t="s">
        <v>3461</v>
      </c>
      <c r="C9201" s="74" t="s">
        <v>3968</v>
      </c>
      <c r="D9201" s="74" t="s">
        <v>14255</v>
      </c>
    </row>
    <row r="9202" ht="14.25" customHeight="1">
      <c r="A9202" s="74" t="s">
        <v>13370</v>
      </c>
      <c r="B9202" s="74" t="s">
        <v>13371</v>
      </c>
      <c r="C9202" s="74" t="s">
        <v>3934</v>
      </c>
      <c r="D9202" s="74" t="s">
        <v>14255</v>
      </c>
    </row>
    <row r="9203" ht="14.25" customHeight="1">
      <c r="A9203" s="74" t="s">
        <v>7741</v>
      </c>
      <c r="B9203" s="74" t="s">
        <v>7742</v>
      </c>
      <c r="C9203" s="74" t="s">
        <v>50</v>
      </c>
      <c r="D9203" s="74" t="s">
        <v>14255</v>
      </c>
    </row>
    <row r="9204" ht="14.25" customHeight="1">
      <c r="A9204" s="74" t="s">
        <v>13372</v>
      </c>
      <c r="B9204" s="74" t="s">
        <v>967</v>
      </c>
      <c r="C9204" s="74" t="s">
        <v>3968</v>
      </c>
      <c r="D9204" s="74" t="s">
        <v>14255</v>
      </c>
    </row>
    <row r="9205" ht="14.25" customHeight="1">
      <c r="A9205" s="74" t="s">
        <v>13374</v>
      </c>
      <c r="B9205" s="74" t="s">
        <v>979</v>
      </c>
      <c r="C9205" s="74" t="s">
        <v>100</v>
      </c>
      <c r="D9205" s="74" t="s">
        <v>14255</v>
      </c>
    </row>
    <row r="9206" ht="14.25" customHeight="1">
      <c r="A9206" s="74" t="s">
        <v>7790</v>
      </c>
      <c r="B9206" s="74" t="s">
        <v>7791</v>
      </c>
      <c r="C9206" s="74" t="s">
        <v>100</v>
      </c>
      <c r="D9206" s="74" t="s">
        <v>14255</v>
      </c>
    </row>
    <row r="9207" ht="14.25" customHeight="1">
      <c r="A9207" s="74" t="s">
        <v>7792</v>
      </c>
      <c r="B9207" s="74" t="s">
        <v>7793</v>
      </c>
      <c r="C9207" s="74" t="s">
        <v>100</v>
      </c>
      <c r="D9207" s="74" t="s">
        <v>14255</v>
      </c>
    </row>
    <row r="9208" ht="14.25" customHeight="1">
      <c r="A9208" s="74" t="s">
        <v>7803</v>
      </c>
      <c r="B9208" s="74" t="s">
        <v>14265</v>
      </c>
      <c r="C9208" s="74" t="s">
        <v>3934</v>
      </c>
      <c r="D9208" s="74" t="s">
        <v>14255</v>
      </c>
    </row>
    <row r="9209" ht="14.25" customHeight="1">
      <c r="A9209" s="74" t="s">
        <v>3705</v>
      </c>
      <c r="B9209" s="74" t="s">
        <v>1025</v>
      </c>
      <c r="C9209" s="74" t="s">
        <v>1026</v>
      </c>
      <c r="D9209" s="74" t="s">
        <v>14255</v>
      </c>
    </row>
    <row r="9210" ht="14.25" customHeight="1">
      <c r="A9210" s="74" t="s">
        <v>3706</v>
      </c>
      <c r="B9210" s="74" t="s">
        <v>1031</v>
      </c>
      <c r="C9210" s="74" t="s">
        <v>127</v>
      </c>
      <c r="D9210" s="74" t="s">
        <v>14255</v>
      </c>
    </row>
    <row r="9211" ht="14.25" customHeight="1">
      <c r="A9211" s="74" t="s">
        <v>3707</v>
      </c>
      <c r="B9211" s="74" t="s">
        <v>1035</v>
      </c>
      <c r="C9211" s="74" t="s">
        <v>50</v>
      </c>
      <c r="D9211" s="74" t="s">
        <v>14255</v>
      </c>
    </row>
    <row r="9212" ht="14.25" customHeight="1">
      <c r="A9212" s="74" t="s">
        <v>13375</v>
      </c>
      <c r="B9212" s="74" t="s">
        <v>1039</v>
      </c>
      <c r="C9212" s="74" t="s">
        <v>50</v>
      </c>
      <c r="D9212" s="74" t="s">
        <v>14255</v>
      </c>
    </row>
    <row r="9213" ht="14.25" customHeight="1">
      <c r="A9213" s="74" t="s">
        <v>3708</v>
      </c>
      <c r="B9213" s="74" t="s">
        <v>1042</v>
      </c>
      <c r="C9213" s="74" t="s">
        <v>3968</v>
      </c>
      <c r="D9213" s="74" t="s">
        <v>14255</v>
      </c>
    </row>
    <row r="9214" ht="14.25" customHeight="1">
      <c r="A9214" s="74" t="s">
        <v>7846</v>
      </c>
      <c r="B9214" s="74" t="s">
        <v>7847</v>
      </c>
      <c r="C9214" s="74" t="s">
        <v>3934</v>
      </c>
      <c r="D9214" s="74" t="s">
        <v>14255</v>
      </c>
    </row>
    <row r="9215" ht="14.25" customHeight="1">
      <c r="A9215" s="74" t="s">
        <v>13376</v>
      </c>
      <c r="B9215" s="74" t="s">
        <v>13377</v>
      </c>
      <c r="C9215" s="74" t="s">
        <v>50</v>
      </c>
      <c r="D9215" s="74" t="s">
        <v>14255</v>
      </c>
    </row>
    <row r="9216" ht="14.25" customHeight="1">
      <c r="A9216" s="74" t="s">
        <v>7938</v>
      </c>
      <c r="B9216" s="74" t="s">
        <v>7939</v>
      </c>
      <c r="C9216" s="74" t="s">
        <v>50</v>
      </c>
      <c r="D9216" s="74" t="s">
        <v>14255</v>
      </c>
    </row>
    <row r="9217" ht="14.25" customHeight="1">
      <c r="A9217" s="74" t="s">
        <v>7942</v>
      </c>
      <c r="B9217" s="74" t="s">
        <v>7943</v>
      </c>
      <c r="C9217" s="74" t="s">
        <v>100</v>
      </c>
      <c r="D9217" s="74" t="s">
        <v>14255</v>
      </c>
    </row>
    <row r="9218" ht="14.25" customHeight="1">
      <c r="A9218" s="74" t="s">
        <v>13378</v>
      </c>
      <c r="B9218" s="74" t="s">
        <v>1114</v>
      </c>
      <c r="C9218" s="74" t="s">
        <v>3968</v>
      </c>
      <c r="D9218" s="74" t="s">
        <v>14255</v>
      </c>
    </row>
    <row r="9219" ht="14.25" customHeight="1">
      <c r="A9219" s="74" t="s">
        <v>7986</v>
      </c>
      <c r="B9219" s="74" t="s">
        <v>8007</v>
      </c>
      <c r="C9219" s="74" t="s">
        <v>3934</v>
      </c>
      <c r="D9219" s="74" t="s">
        <v>14255</v>
      </c>
    </row>
    <row r="9220" ht="14.25" customHeight="1">
      <c r="A9220" s="74" t="s">
        <v>13379</v>
      </c>
      <c r="B9220" s="74" t="s">
        <v>13380</v>
      </c>
      <c r="C9220" s="74" t="s">
        <v>3934</v>
      </c>
      <c r="D9220" s="74" t="s">
        <v>14255</v>
      </c>
    </row>
    <row r="9221" ht="14.25" customHeight="1">
      <c r="A9221" s="74" t="s">
        <v>8074</v>
      </c>
      <c r="B9221" s="74" t="s">
        <v>14266</v>
      </c>
      <c r="C9221" s="74" t="s">
        <v>100</v>
      </c>
      <c r="D9221" s="74" t="s">
        <v>14255</v>
      </c>
    </row>
    <row r="9222" ht="14.25" customHeight="1">
      <c r="A9222" s="74" t="s">
        <v>3716</v>
      </c>
      <c r="B9222" s="74" t="s">
        <v>13492</v>
      </c>
      <c r="C9222" s="74" t="s">
        <v>3934</v>
      </c>
      <c r="D9222" s="74" t="s">
        <v>14255</v>
      </c>
    </row>
    <row r="9223" ht="14.25" customHeight="1">
      <c r="A9223" s="74" t="s">
        <v>8196</v>
      </c>
      <c r="B9223" s="74" t="s">
        <v>1183</v>
      </c>
      <c r="C9223" s="74" t="s">
        <v>3968</v>
      </c>
      <c r="D9223" s="74" t="s">
        <v>14255</v>
      </c>
    </row>
    <row r="9224" ht="14.25" customHeight="1">
      <c r="A9224" s="74" t="s">
        <v>8205</v>
      </c>
      <c r="B9224" s="74" t="s">
        <v>8206</v>
      </c>
      <c r="C9224" s="74" t="s">
        <v>3968</v>
      </c>
      <c r="D9224" s="74" t="s">
        <v>14255</v>
      </c>
    </row>
    <row r="9225" ht="14.25" customHeight="1">
      <c r="A9225" s="74" t="s">
        <v>13384</v>
      </c>
      <c r="B9225" s="74" t="s">
        <v>1183</v>
      </c>
      <c r="C9225" s="74" t="s">
        <v>3968</v>
      </c>
      <c r="D9225" s="74" t="s">
        <v>14255</v>
      </c>
    </row>
    <row r="9226" ht="14.25" customHeight="1">
      <c r="A9226" s="74" t="s">
        <v>8227</v>
      </c>
      <c r="B9226" s="74" t="s">
        <v>2935</v>
      </c>
      <c r="C9226" s="74" t="s">
        <v>2936</v>
      </c>
      <c r="D9226" s="74" t="s">
        <v>14255</v>
      </c>
    </row>
    <row r="9227" ht="14.25" customHeight="1">
      <c r="A9227" s="74" t="s">
        <v>13385</v>
      </c>
      <c r="B9227" s="74" t="s">
        <v>2938</v>
      </c>
      <c r="C9227" s="74" t="s">
        <v>2936</v>
      </c>
      <c r="D9227" s="74" t="s">
        <v>14255</v>
      </c>
    </row>
    <row r="9228" ht="14.25" customHeight="1">
      <c r="A9228" s="74" t="s">
        <v>13386</v>
      </c>
      <c r="B9228" s="74" t="s">
        <v>14029</v>
      </c>
      <c r="C9228" s="74" t="s">
        <v>71</v>
      </c>
      <c r="D9228" s="74" t="s">
        <v>14255</v>
      </c>
    </row>
    <row r="9229" ht="14.25" customHeight="1">
      <c r="A9229" s="74" t="s">
        <v>13388</v>
      </c>
      <c r="B9229" s="74" t="s">
        <v>490</v>
      </c>
      <c r="C9229" s="74" t="s">
        <v>50</v>
      </c>
      <c r="D9229" s="74" t="s">
        <v>14255</v>
      </c>
    </row>
    <row r="9230" ht="14.25" customHeight="1">
      <c r="A9230" s="74" t="s">
        <v>13389</v>
      </c>
      <c r="B9230" s="74" t="s">
        <v>790</v>
      </c>
      <c r="C9230" s="74" t="s">
        <v>50</v>
      </c>
      <c r="D9230" s="74" t="s">
        <v>14255</v>
      </c>
    </row>
    <row r="9231" ht="14.25" customHeight="1">
      <c r="A9231" s="74" t="s">
        <v>13390</v>
      </c>
      <c r="B9231" s="74" t="s">
        <v>797</v>
      </c>
      <c r="C9231" s="74" t="s">
        <v>3968</v>
      </c>
      <c r="D9231" s="74" t="s">
        <v>14255</v>
      </c>
    </row>
    <row r="9232" ht="14.25" customHeight="1">
      <c r="A9232" s="74" t="s">
        <v>8576</v>
      </c>
      <c r="B9232" s="74" t="s">
        <v>13522</v>
      </c>
      <c r="C9232" s="74" t="s">
        <v>100</v>
      </c>
      <c r="D9232" s="74" t="s">
        <v>14255</v>
      </c>
    </row>
    <row r="9233" ht="14.25" customHeight="1">
      <c r="A9233" s="74" t="s">
        <v>8578</v>
      </c>
      <c r="B9233" s="74" t="s">
        <v>8579</v>
      </c>
      <c r="C9233" s="74" t="s">
        <v>3968</v>
      </c>
      <c r="D9233" s="74" t="s">
        <v>14255</v>
      </c>
    </row>
    <row r="9234" ht="14.25" customHeight="1">
      <c r="A9234" s="74" t="s">
        <v>3709</v>
      </c>
      <c r="B9234" s="74" t="s">
        <v>1205</v>
      </c>
      <c r="C9234" s="74" t="s">
        <v>127</v>
      </c>
      <c r="D9234" s="74" t="s">
        <v>14255</v>
      </c>
    </row>
    <row r="9235" ht="14.25" customHeight="1">
      <c r="A9235" s="74" t="s">
        <v>8588</v>
      </c>
      <c r="B9235" s="74" t="s">
        <v>8589</v>
      </c>
      <c r="C9235" s="74" t="s">
        <v>66</v>
      </c>
      <c r="D9235" s="74" t="s">
        <v>14255</v>
      </c>
    </row>
    <row r="9236" ht="14.25" customHeight="1">
      <c r="A9236" s="74" t="s">
        <v>8590</v>
      </c>
      <c r="B9236" s="74" t="s">
        <v>8591</v>
      </c>
      <c r="C9236" s="74" t="s">
        <v>66</v>
      </c>
      <c r="D9236" s="74" t="s">
        <v>14255</v>
      </c>
    </row>
    <row r="9237" ht="14.25" customHeight="1">
      <c r="A9237" s="74" t="s">
        <v>14267</v>
      </c>
      <c r="B9237" s="74" t="s">
        <v>14268</v>
      </c>
      <c r="C9237" s="74" t="s">
        <v>127</v>
      </c>
      <c r="D9237" s="74" t="s">
        <v>14255</v>
      </c>
    </row>
    <row r="9238" ht="14.25" customHeight="1">
      <c r="A9238" s="74" t="s">
        <v>8604</v>
      </c>
      <c r="B9238" s="74" t="s">
        <v>13496</v>
      </c>
      <c r="C9238" s="74" t="s">
        <v>57</v>
      </c>
      <c r="D9238" s="74" t="s">
        <v>14255</v>
      </c>
    </row>
    <row r="9239" ht="14.25" customHeight="1">
      <c r="A9239" s="74" t="s">
        <v>8612</v>
      </c>
      <c r="B9239" s="74" t="s">
        <v>14269</v>
      </c>
      <c r="C9239" s="74" t="s">
        <v>66</v>
      </c>
      <c r="D9239" s="74" t="s">
        <v>14255</v>
      </c>
    </row>
    <row r="9240" ht="14.25" customHeight="1">
      <c r="A9240" s="74" t="s">
        <v>13391</v>
      </c>
      <c r="B9240" s="74" t="s">
        <v>767</v>
      </c>
      <c r="C9240" s="74" t="s">
        <v>50</v>
      </c>
      <c r="D9240" s="74" t="s">
        <v>14255</v>
      </c>
    </row>
    <row r="9241" ht="14.25" customHeight="1">
      <c r="A9241" s="74" t="s">
        <v>13392</v>
      </c>
      <c r="B9241" s="74" t="s">
        <v>13497</v>
      </c>
      <c r="C9241" s="74" t="s">
        <v>3934</v>
      </c>
      <c r="D9241" s="74" t="s">
        <v>14255</v>
      </c>
    </row>
    <row r="9242" ht="14.25" customHeight="1">
      <c r="A9242" s="74" t="s">
        <v>8745</v>
      </c>
      <c r="B9242" s="74" t="s">
        <v>14270</v>
      </c>
      <c r="C9242" s="74" t="s">
        <v>66</v>
      </c>
      <c r="D9242" s="74" t="s">
        <v>14255</v>
      </c>
    </row>
    <row r="9243" ht="14.25" customHeight="1">
      <c r="A9243" s="74" t="s">
        <v>8786</v>
      </c>
      <c r="B9243" s="74" t="s">
        <v>14271</v>
      </c>
      <c r="C9243" s="74" t="s">
        <v>57</v>
      </c>
      <c r="D9243" s="74" t="s">
        <v>14255</v>
      </c>
    </row>
    <row r="9244" ht="14.25" customHeight="1">
      <c r="A9244" s="74" t="s">
        <v>3710</v>
      </c>
      <c r="B9244" s="74" t="s">
        <v>8811</v>
      </c>
      <c r="C9244" s="74" t="s">
        <v>3968</v>
      </c>
      <c r="D9244" s="74" t="s">
        <v>14255</v>
      </c>
    </row>
    <row r="9245" ht="14.25" customHeight="1">
      <c r="A9245" s="74" t="s">
        <v>8875</v>
      </c>
      <c r="B9245" s="74" t="s">
        <v>1252</v>
      </c>
      <c r="C9245" s="74" t="s">
        <v>3934</v>
      </c>
      <c r="D9245" s="74" t="s">
        <v>14255</v>
      </c>
    </row>
    <row r="9246" ht="14.25" customHeight="1">
      <c r="A9246" s="74" t="s">
        <v>8883</v>
      </c>
      <c r="B9246" s="74" t="s">
        <v>3055</v>
      </c>
      <c r="C9246" s="74" t="s">
        <v>100</v>
      </c>
      <c r="D9246" s="74" t="s">
        <v>14255</v>
      </c>
    </row>
    <row r="9247" ht="14.25" customHeight="1">
      <c r="A9247" s="74" t="s">
        <v>8884</v>
      </c>
      <c r="B9247" s="74" t="s">
        <v>8885</v>
      </c>
      <c r="C9247" s="74" t="s">
        <v>3934</v>
      </c>
      <c r="D9247" s="74" t="s">
        <v>14255</v>
      </c>
    </row>
    <row r="9248" ht="14.25" customHeight="1">
      <c r="A9248" s="74" t="s">
        <v>13393</v>
      </c>
      <c r="B9248" s="74" t="s">
        <v>1256</v>
      </c>
      <c r="C9248" s="74" t="s">
        <v>3968</v>
      </c>
      <c r="D9248" s="74" t="s">
        <v>14255</v>
      </c>
    </row>
    <row r="9249" ht="14.25" customHeight="1">
      <c r="A9249" s="74" t="s">
        <v>13394</v>
      </c>
      <c r="B9249" s="74" t="s">
        <v>777</v>
      </c>
      <c r="C9249" s="74" t="s">
        <v>50</v>
      </c>
      <c r="D9249" s="74" t="s">
        <v>14255</v>
      </c>
    </row>
    <row r="9250" ht="14.25" customHeight="1">
      <c r="A9250" s="74" t="s">
        <v>13395</v>
      </c>
      <c r="B9250" s="74" t="s">
        <v>13498</v>
      </c>
      <c r="C9250" s="74" t="s">
        <v>3934</v>
      </c>
      <c r="D9250" s="74" t="s">
        <v>14255</v>
      </c>
    </row>
    <row r="9251" ht="14.25" customHeight="1">
      <c r="A9251" s="74" t="s">
        <v>9035</v>
      </c>
      <c r="B9251" s="74" t="s">
        <v>14272</v>
      </c>
      <c r="C9251" s="74" t="s">
        <v>66</v>
      </c>
      <c r="D9251" s="74" t="s">
        <v>14255</v>
      </c>
    </row>
    <row r="9252" ht="14.25" customHeight="1">
      <c r="A9252" s="74" t="s">
        <v>9051</v>
      </c>
      <c r="B9252" s="74" t="s">
        <v>14273</v>
      </c>
      <c r="C9252" s="74" t="s">
        <v>66</v>
      </c>
      <c r="D9252" s="74" t="s">
        <v>14255</v>
      </c>
    </row>
    <row r="9253" ht="14.25" customHeight="1">
      <c r="A9253" s="74" t="s">
        <v>9105</v>
      </c>
      <c r="B9253" s="74" t="s">
        <v>14274</v>
      </c>
      <c r="C9253" s="74" t="s">
        <v>57</v>
      </c>
      <c r="D9253" s="74" t="s">
        <v>14255</v>
      </c>
    </row>
    <row r="9254" ht="14.25" customHeight="1">
      <c r="A9254" s="74" t="s">
        <v>13396</v>
      </c>
      <c r="B9254" s="74" t="s">
        <v>13397</v>
      </c>
      <c r="C9254" s="74" t="s">
        <v>3968</v>
      </c>
      <c r="D9254" s="74" t="s">
        <v>14255</v>
      </c>
    </row>
    <row r="9255" ht="14.25" customHeight="1">
      <c r="A9255" s="74" t="s">
        <v>13398</v>
      </c>
      <c r="B9255" s="74" t="s">
        <v>13399</v>
      </c>
      <c r="C9255" s="74" t="s">
        <v>3968</v>
      </c>
      <c r="D9255" s="74" t="s">
        <v>14255</v>
      </c>
    </row>
    <row r="9256" ht="14.25" customHeight="1">
      <c r="A9256" s="74" t="s">
        <v>13400</v>
      </c>
      <c r="B9256" s="74" t="s">
        <v>13401</v>
      </c>
      <c r="C9256" s="74" t="s">
        <v>3968</v>
      </c>
      <c r="D9256" s="74" t="s">
        <v>14255</v>
      </c>
    </row>
    <row r="9257" ht="14.25" customHeight="1">
      <c r="A9257" s="74" t="s">
        <v>13402</v>
      </c>
      <c r="B9257" s="74" t="s">
        <v>13403</v>
      </c>
      <c r="C9257" s="74" t="s">
        <v>3968</v>
      </c>
      <c r="D9257" s="74" t="s">
        <v>14255</v>
      </c>
    </row>
    <row r="9258" ht="14.25" customHeight="1">
      <c r="A9258" s="74" t="s">
        <v>13404</v>
      </c>
      <c r="B9258" s="74" t="s">
        <v>9160</v>
      </c>
      <c r="C9258" s="74" t="s">
        <v>3968</v>
      </c>
      <c r="D9258" s="74" t="s">
        <v>14255</v>
      </c>
    </row>
    <row r="9259" ht="14.25" customHeight="1">
      <c r="A9259" s="74" t="s">
        <v>13405</v>
      </c>
      <c r="B9259" s="74" t="s">
        <v>13499</v>
      </c>
      <c r="C9259" s="74" t="s">
        <v>3968</v>
      </c>
      <c r="D9259" s="74" t="s">
        <v>14255</v>
      </c>
    </row>
    <row r="9260" ht="14.25" customHeight="1">
      <c r="A9260" s="74" t="s">
        <v>13407</v>
      </c>
      <c r="B9260" s="74" t="s">
        <v>13500</v>
      </c>
      <c r="C9260" s="74" t="s">
        <v>3934</v>
      </c>
      <c r="D9260" s="74" t="s">
        <v>14255</v>
      </c>
    </row>
    <row r="9261" ht="14.25" customHeight="1">
      <c r="A9261" s="74" t="s">
        <v>9167</v>
      </c>
      <c r="B9261" s="74" t="s">
        <v>9168</v>
      </c>
      <c r="C9261" s="74" t="s">
        <v>3968</v>
      </c>
      <c r="D9261" s="74" t="s">
        <v>14255</v>
      </c>
    </row>
    <row r="9262" ht="14.25" customHeight="1">
      <c r="A9262" s="74" t="s">
        <v>9239</v>
      </c>
      <c r="B9262" s="74" t="s">
        <v>1042</v>
      </c>
      <c r="C9262" s="74" t="s">
        <v>100</v>
      </c>
      <c r="D9262" s="74" t="s">
        <v>14255</v>
      </c>
    </row>
    <row r="9263" ht="14.25" customHeight="1">
      <c r="A9263" s="74" t="s">
        <v>9240</v>
      </c>
      <c r="B9263" s="74" t="s">
        <v>14275</v>
      </c>
      <c r="C9263" s="74" t="s">
        <v>100</v>
      </c>
      <c r="D9263" s="74" t="s">
        <v>14255</v>
      </c>
    </row>
    <row r="9264" ht="14.25" customHeight="1">
      <c r="A9264" s="74" t="s">
        <v>9242</v>
      </c>
      <c r="B9264" s="74" t="s">
        <v>9243</v>
      </c>
      <c r="C9264" s="74" t="s">
        <v>100</v>
      </c>
      <c r="D9264" s="74" t="s">
        <v>14255</v>
      </c>
    </row>
    <row r="9265" ht="14.25" customHeight="1">
      <c r="A9265" s="74" t="s">
        <v>13409</v>
      </c>
      <c r="B9265" s="74" t="s">
        <v>1304</v>
      </c>
      <c r="C9265" s="74" t="s">
        <v>57</v>
      </c>
      <c r="D9265" s="74" t="s">
        <v>14255</v>
      </c>
    </row>
    <row r="9266" ht="14.25" customHeight="1">
      <c r="A9266" s="74" t="s">
        <v>3711</v>
      </c>
      <c r="B9266" s="74" t="s">
        <v>13546</v>
      </c>
      <c r="C9266" s="74" t="s">
        <v>3934</v>
      </c>
      <c r="D9266" s="74" t="s">
        <v>14255</v>
      </c>
    </row>
    <row r="9267" ht="14.25" customHeight="1">
      <c r="A9267" s="74" t="s">
        <v>3719</v>
      </c>
      <c r="B9267" s="74" t="s">
        <v>1316</v>
      </c>
      <c r="C9267" s="74" t="s">
        <v>57</v>
      </c>
      <c r="D9267" s="74" t="s">
        <v>14255</v>
      </c>
    </row>
    <row r="9268" ht="14.25" customHeight="1">
      <c r="A9268" s="74" t="s">
        <v>13412</v>
      </c>
      <c r="B9268" s="74" t="s">
        <v>14276</v>
      </c>
      <c r="C9268" s="74" t="s">
        <v>57</v>
      </c>
      <c r="D9268" s="74" t="s">
        <v>14255</v>
      </c>
    </row>
    <row r="9269" ht="14.25" customHeight="1">
      <c r="A9269" s="74" t="s">
        <v>9787</v>
      </c>
      <c r="B9269" s="74" t="s">
        <v>11017</v>
      </c>
      <c r="C9269" s="74" t="s">
        <v>3968</v>
      </c>
      <c r="D9269" s="74" t="s">
        <v>14255</v>
      </c>
    </row>
    <row r="9270" ht="14.25" customHeight="1">
      <c r="A9270" s="74" t="s">
        <v>9838</v>
      </c>
      <c r="B9270" s="74" t="s">
        <v>14277</v>
      </c>
      <c r="C9270" s="74" t="s">
        <v>100</v>
      </c>
      <c r="D9270" s="74" t="s">
        <v>14255</v>
      </c>
    </row>
    <row r="9271" ht="14.25" customHeight="1">
      <c r="A9271" s="74" t="s">
        <v>9840</v>
      </c>
      <c r="B9271" s="74" t="s">
        <v>14278</v>
      </c>
      <c r="C9271" s="74" t="s">
        <v>100</v>
      </c>
      <c r="D9271" s="74" t="s">
        <v>14255</v>
      </c>
    </row>
    <row r="9272" ht="14.25" customHeight="1">
      <c r="A9272" s="74" t="s">
        <v>9964</v>
      </c>
      <c r="B9272" s="74" t="s">
        <v>14279</v>
      </c>
      <c r="C9272" s="74" t="s">
        <v>71</v>
      </c>
      <c r="D9272" s="74" t="s">
        <v>14255</v>
      </c>
    </row>
    <row r="9273" ht="14.25" customHeight="1">
      <c r="A9273" s="74" t="s">
        <v>9973</v>
      </c>
      <c r="B9273" s="74" t="s">
        <v>13829</v>
      </c>
      <c r="C9273" s="74" t="s">
        <v>3934</v>
      </c>
      <c r="D9273" s="74" t="s">
        <v>14255</v>
      </c>
    </row>
    <row r="9274" ht="14.25" customHeight="1">
      <c r="A9274" s="74" t="s">
        <v>9975</v>
      </c>
      <c r="B9274" s="74" t="s">
        <v>9976</v>
      </c>
      <c r="C9274" s="74" t="s">
        <v>3968</v>
      </c>
      <c r="D9274" s="74" t="s">
        <v>14255</v>
      </c>
    </row>
    <row r="9275" ht="14.25" customHeight="1">
      <c r="A9275" s="74" t="s">
        <v>10088</v>
      </c>
      <c r="B9275" s="74" t="s">
        <v>10089</v>
      </c>
      <c r="C9275" s="74" t="s">
        <v>100</v>
      </c>
      <c r="D9275" s="74" t="s">
        <v>14255</v>
      </c>
    </row>
    <row r="9276" ht="14.25" customHeight="1">
      <c r="A9276" s="74" t="s">
        <v>10207</v>
      </c>
      <c r="B9276" s="74" t="s">
        <v>10208</v>
      </c>
      <c r="C9276" s="74" t="s">
        <v>3934</v>
      </c>
      <c r="D9276" s="74" t="s">
        <v>14255</v>
      </c>
    </row>
    <row r="9277" ht="14.25" customHeight="1">
      <c r="A9277" s="74" t="s">
        <v>10276</v>
      </c>
      <c r="B9277" s="74" t="s">
        <v>10210</v>
      </c>
      <c r="C9277" s="74" t="s">
        <v>3968</v>
      </c>
      <c r="D9277" s="74" t="s">
        <v>14255</v>
      </c>
    </row>
    <row r="9278" ht="14.25" customHeight="1">
      <c r="A9278" s="74" t="s">
        <v>10390</v>
      </c>
      <c r="B9278" s="74" t="s">
        <v>13525</v>
      </c>
      <c r="C9278" s="74" t="s">
        <v>100</v>
      </c>
      <c r="D9278" s="74" t="s">
        <v>14255</v>
      </c>
    </row>
    <row r="9279" ht="14.25" customHeight="1">
      <c r="A9279" s="74" t="s">
        <v>13419</v>
      </c>
      <c r="B9279" s="74" t="s">
        <v>1436</v>
      </c>
      <c r="C9279" s="74" t="s">
        <v>71</v>
      </c>
      <c r="D9279" s="74" t="s">
        <v>14255</v>
      </c>
    </row>
    <row r="9280" ht="14.25" customHeight="1">
      <c r="A9280" s="74" t="s">
        <v>13420</v>
      </c>
      <c r="B9280" s="74" t="s">
        <v>665</v>
      </c>
      <c r="C9280" s="74" t="s">
        <v>127</v>
      </c>
      <c r="D9280" s="74" t="s">
        <v>14255</v>
      </c>
    </row>
    <row r="9281" ht="14.25" customHeight="1">
      <c r="A9281" s="74" t="s">
        <v>13421</v>
      </c>
      <c r="B9281" s="74" t="s">
        <v>744</v>
      </c>
      <c r="C9281" s="74" t="s">
        <v>127</v>
      </c>
      <c r="D9281" s="74" t="s">
        <v>14255</v>
      </c>
    </row>
    <row r="9282" ht="14.25" customHeight="1">
      <c r="A9282" s="74" t="s">
        <v>10577</v>
      </c>
      <c r="B9282" s="74" t="s">
        <v>10578</v>
      </c>
      <c r="C9282" s="74" t="s">
        <v>3934</v>
      </c>
      <c r="D9282" s="74" t="s">
        <v>14255</v>
      </c>
    </row>
    <row r="9283" ht="14.25" customHeight="1">
      <c r="A9283" s="74" t="s">
        <v>10603</v>
      </c>
      <c r="B9283" s="74" t="s">
        <v>10604</v>
      </c>
      <c r="C9283" s="74" t="s">
        <v>100</v>
      </c>
      <c r="D9283" s="74" t="s">
        <v>14255</v>
      </c>
    </row>
    <row r="9284" ht="14.25" customHeight="1">
      <c r="A9284" s="74" t="s">
        <v>10605</v>
      </c>
      <c r="B9284" s="74" t="s">
        <v>10606</v>
      </c>
      <c r="C9284" s="74" t="s">
        <v>100</v>
      </c>
      <c r="D9284" s="74" t="s">
        <v>14255</v>
      </c>
    </row>
    <row r="9285" ht="14.25" customHeight="1">
      <c r="A9285" s="74" t="s">
        <v>10607</v>
      </c>
      <c r="B9285" s="74" t="s">
        <v>10608</v>
      </c>
      <c r="C9285" s="74" t="s">
        <v>100</v>
      </c>
      <c r="D9285" s="74" t="s">
        <v>14255</v>
      </c>
    </row>
    <row r="9286" ht="14.25" customHeight="1">
      <c r="A9286" s="74" t="s">
        <v>10609</v>
      </c>
      <c r="B9286" s="74" t="s">
        <v>125</v>
      </c>
      <c r="C9286" s="74" t="s">
        <v>100</v>
      </c>
      <c r="D9286" s="74" t="s">
        <v>14255</v>
      </c>
    </row>
    <row r="9287" ht="14.25" customHeight="1">
      <c r="A9287" s="74" t="s">
        <v>10610</v>
      </c>
      <c r="B9287" s="74" t="s">
        <v>10611</v>
      </c>
      <c r="C9287" s="74" t="s">
        <v>100</v>
      </c>
      <c r="D9287" s="74" t="s">
        <v>14255</v>
      </c>
    </row>
    <row r="9288" ht="14.25" customHeight="1">
      <c r="A9288" s="74" t="s">
        <v>13422</v>
      </c>
      <c r="B9288" s="185" t="s">
        <v>13527</v>
      </c>
      <c r="C9288" s="74" t="s">
        <v>100</v>
      </c>
      <c r="D9288" s="74" t="s">
        <v>14255</v>
      </c>
    </row>
    <row r="9289" ht="14.25" customHeight="1">
      <c r="A9289" s="74" t="s">
        <v>10612</v>
      </c>
      <c r="B9289" s="74" t="s">
        <v>966</v>
      </c>
      <c r="C9289" s="74" t="s">
        <v>100</v>
      </c>
      <c r="D9289" s="74" t="s">
        <v>14255</v>
      </c>
    </row>
    <row r="9290" ht="14.25" customHeight="1">
      <c r="A9290" s="74" t="s">
        <v>10613</v>
      </c>
      <c r="B9290" s="74" t="s">
        <v>10614</v>
      </c>
      <c r="C9290" s="74" t="s">
        <v>100</v>
      </c>
      <c r="D9290" s="74" t="s">
        <v>14255</v>
      </c>
    </row>
    <row r="9291" ht="14.25" customHeight="1">
      <c r="A9291" s="74" t="s">
        <v>10615</v>
      </c>
      <c r="B9291" s="74" t="s">
        <v>853</v>
      </c>
      <c r="C9291" s="74" t="s">
        <v>100</v>
      </c>
      <c r="D9291" s="74" t="s">
        <v>14255</v>
      </c>
    </row>
    <row r="9292" ht="14.25" customHeight="1">
      <c r="A9292" s="74" t="s">
        <v>10616</v>
      </c>
      <c r="B9292" s="74" t="s">
        <v>10617</v>
      </c>
      <c r="C9292" s="74" t="s">
        <v>100</v>
      </c>
      <c r="D9292" s="74" t="s">
        <v>14255</v>
      </c>
    </row>
    <row r="9293" ht="14.25" customHeight="1">
      <c r="A9293" s="74" t="s">
        <v>13423</v>
      </c>
      <c r="B9293" s="74" t="s">
        <v>13424</v>
      </c>
      <c r="C9293" s="74" t="s">
        <v>3934</v>
      </c>
      <c r="D9293" s="74" t="s">
        <v>14255</v>
      </c>
    </row>
    <row r="9294" ht="14.25" customHeight="1">
      <c r="A9294" s="74" t="s">
        <v>10625</v>
      </c>
      <c r="B9294" s="74" t="s">
        <v>10626</v>
      </c>
      <c r="C9294" s="74" t="s">
        <v>100</v>
      </c>
      <c r="D9294" s="74" t="s">
        <v>14255</v>
      </c>
    </row>
    <row r="9295" ht="14.25" customHeight="1">
      <c r="A9295" s="74" t="s">
        <v>10780</v>
      </c>
      <c r="B9295" s="74" t="s">
        <v>10781</v>
      </c>
      <c r="C9295" s="74" t="s">
        <v>3968</v>
      </c>
      <c r="D9295" s="74" t="s">
        <v>14255</v>
      </c>
    </row>
    <row r="9296" ht="14.25" customHeight="1">
      <c r="A9296" s="74" t="s">
        <v>13425</v>
      </c>
      <c r="B9296" s="74" t="s">
        <v>13426</v>
      </c>
      <c r="C9296" s="74" t="s">
        <v>923</v>
      </c>
      <c r="D9296" s="74" t="s">
        <v>14255</v>
      </c>
    </row>
    <row r="9297" ht="14.25" customHeight="1">
      <c r="A9297" s="74" t="s">
        <v>13427</v>
      </c>
      <c r="B9297" s="74" t="s">
        <v>13428</v>
      </c>
      <c r="C9297" s="74" t="s">
        <v>3968</v>
      </c>
      <c r="D9297" s="74" t="s">
        <v>14255</v>
      </c>
    </row>
    <row r="9298" ht="14.25" customHeight="1">
      <c r="A9298" s="74" t="s">
        <v>10798</v>
      </c>
      <c r="B9298" s="74" t="s">
        <v>14280</v>
      </c>
      <c r="C9298" s="74" t="s">
        <v>66</v>
      </c>
      <c r="D9298" s="74" t="s">
        <v>14255</v>
      </c>
    </row>
    <row r="9299" ht="14.25" customHeight="1">
      <c r="A9299" s="74" t="s">
        <v>10802</v>
      </c>
      <c r="B9299" s="74" t="s">
        <v>14281</v>
      </c>
      <c r="C9299" s="74" t="s">
        <v>66</v>
      </c>
      <c r="D9299" s="74" t="s">
        <v>14255</v>
      </c>
    </row>
    <row r="9300" ht="14.25" customHeight="1">
      <c r="A9300" s="74" t="s">
        <v>13429</v>
      </c>
      <c r="B9300" s="74" t="s">
        <v>13430</v>
      </c>
      <c r="C9300" s="74" t="s">
        <v>66</v>
      </c>
      <c r="D9300" s="74" t="s">
        <v>14255</v>
      </c>
    </row>
    <row r="9301" ht="14.25" customHeight="1">
      <c r="A9301" s="74" t="s">
        <v>13431</v>
      </c>
      <c r="B9301" s="74" t="s">
        <v>13432</v>
      </c>
      <c r="C9301" s="74" t="s">
        <v>3968</v>
      </c>
      <c r="D9301" s="74" t="s">
        <v>14255</v>
      </c>
    </row>
    <row r="9302" ht="14.25" customHeight="1">
      <c r="A9302" s="74" t="s">
        <v>10826</v>
      </c>
      <c r="B9302" s="74" t="s">
        <v>14282</v>
      </c>
      <c r="C9302" s="74" t="s">
        <v>100</v>
      </c>
      <c r="D9302" s="74" t="s">
        <v>14255</v>
      </c>
    </row>
    <row r="9303" ht="14.25" customHeight="1">
      <c r="A9303" s="74" t="s">
        <v>10913</v>
      </c>
      <c r="B9303" s="74" t="s">
        <v>10914</v>
      </c>
      <c r="C9303" s="74" t="s">
        <v>71</v>
      </c>
      <c r="D9303" s="74" t="s">
        <v>14255</v>
      </c>
    </row>
    <row r="9304" ht="14.25" customHeight="1">
      <c r="A9304" s="74" t="s">
        <v>10976</v>
      </c>
      <c r="B9304" s="74" t="s">
        <v>3121</v>
      </c>
      <c r="C9304" s="74" t="s">
        <v>3968</v>
      </c>
      <c r="D9304" s="74" t="s">
        <v>14255</v>
      </c>
    </row>
    <row r="9305" ht="14.25" customHeight="1">
      <c r="A9305" s="74" t="s">
        <v>10996</v>
      </c>
      <c r="B9305" s="74" t="s">
        <v>10997</v>
      </c>
      <c r="C9305" s="74" t="s">
        <v>3934</v>
      </c>
      <c r="D9305" s="74" t="s">
        <v>14255</v>
      </c>
    </row>
    <row r="9306" ht="14.25" customHeight="1">
      <c r="A9306" s="74" t="s">
        <v>11018</v>
      </c>
      <c r="B9306" s="74" t="s">
        <v>11019</v>
      </c>
      <c r="C9306" s="74" t="s">
        <v>57</v>
      </c>
      <c r="D9306" s="74" t="s">
        <v>14255</v>
      </c>
    </row>
    <row r="9307" ht="14.25" customHeight="1">
      <c r="A9307" s="74" t="s">
        <v>11207</v>
      </c>
      <c r="B9307" s="74" t="s">
        <v>14283</v>
      </c>
      <c r="C9307" s="74" t="s">
        <v>50</v>
      </c>
      <c r="D9307" s="74" t="s">
        <v>14255</v>
      </c>
    </row>
    <row r="9308" ht="14.25" customHeight="1">
      <c r="A9308" s="74" t="s">
        <v>3717</v>
      </c>
      <c r="B9308" s="74" t="s">
        <v>807</v>
      </c>
      <c r="C9308" s="74" t="s">
        <v>3968</v>
      </c>
      <c r="D9308" s="74" t="s">
        <v>14255</v>
      </c>
    </row>
    <row r="9309" ht="14.25" customHeight="1">
      <c r="A9309" s="74" t="s">
        <v>3718</v>
      </c>
      <c r="B9309" s="74" t="s">
        <v>825</v>
      </c>
      <c r="C9309" s="74" t="s">
        <v>3968</v>
      </c>
      <c r="D9309" s="74" t="s">
        <v>14255</v>
      </c>
    </row>
    <row r="9310" ht="14.25" customHeight="1">
      <c r="A9310" s="74" t="s">
        <v>11276</v>
      </c>
      <c r="B9310" s="74" t="s">
        <v>13579</v>
      </c>
      <c r="C9310" s="74" t="s">
        <v>3968</v>
      </c>
      <c r="D9310" s="74" t="s">
        <v>14255</v>
      </c>
    </row>
    <row r="9311" ht="14.25" customHeight="1">
      <c r="A9311" s="74" t="s">
        <v>11309</v>
      </c>
      <c r="B9311" s="74" t="s">
        <v>11310</v>
      </c>
      <c r="C9311" s="74" t="s">
        <v>3968</v>
      </c>
      <c r="D9311" s="74" t="s">
        <v>14255</v>
      </c>
    </row>
    <row r="9312" ht="14.25" customHeight="1">
      <c r="A9312" s="74" t="s">
        <v>13509</v>
      </c>
      <c r="B9312" s="74" t="s">
        <v>1490</v>
      </c>
      <c r="C9312" s="74" t="s">
        <v>3968</v>
      </c>
      <c r="D9312" s="74" t="s">
        <v>14255</v>
      </c>
    </row>
    <row r="9313" ht="14.25" customHeight="1">
      <c r="A9313" s="74" t="s">
        <v>11357</v>
      </c>
      <c r="B9313" s="74" t="s">
        <v>11358</v>
      </c>
      <c r="C9313" s="74" t="s">
        <v>3934</v>
      </c>
      <c r="D9313" s="74" t="s">
        <v>14255</v>
      </c>
    </row>
    <row r="9314" ht="14.25" customHeight="1">
      <c r="A9314" s="74" t="s">
        <v>11494</v>
      </c>
      <c r="B9314" s="74" t="s">
        <v>830</v>
      </c>
      <c r="C9314" s="74" t="s">
        <v>100</v>
      </c>
      <c r="D9314" s="74" t="s">
        <v>14255</v>
      </c>
    </row>
    <row r="9315" ht="14.25" customHeight="1">
      <c r="A9315" s="74" t="s">
        <v>13433</v>
      </c>
      <c r="B9315" s="74" t="s">
        <v>1494</v>
      </c>
      <c r="C9315" s="74" t="s">
        <v>50</v>
      </c>
      <c r="D9315" s="74" t="s">
        <v>14255</v>
      </c>
    </row>
    <row r="9316" ht="14.25" customHeight="1">
      <c r="A9316" s="74" t="s">
        <v>13434</v>
      </c>
      <c r="B9316" s="74" t="s">
        <v>1498</v>
      </c>
      <c r="C9316" s="74" t="s">
        <v>50</v>
      </c>
      <c r="D9316" s="74" t="s">
        <v>14255</v>
      </c>
    </row>
    <row r="9317" ht="14.25" customHeight="1">
      <c r="A9317" s="74" t="s">
        <v>11631</v>
      </c>
      <c r="B9317" s="74" t="s">
        <v>976</v>
      </c>
      <c r="C9317" s="74" t="s">
        <v>100</v>
      </c>
      <c r="D9317" s="74" t="s">
        <v>14255</v>
      </c>
    </row>
    <row r="9318" ht="14.25" customHeight="1">
      <c r="A9318" s="74" t="s">
        <v>13435</v>
      </c>
      <c r="B9318" s="74" t="s">
        <v>1692</v>
      </c>
      <c r="C9318" s="74" t="s">
        <v>3968</v>
      </c>
      <c r="D9318" s="74" t="s">
        <v>14255</v>
      </c>
    </row>
    <row r="9319" ht="14.25" customHeight="1">
      <c r="A9319" s="74" t="s">
        <v>13436</v>
      </c>
      <c r="B9319" s="74" t="s">
        <v>1697</v>
      </c>
      <c r="C9319" s="74" t="s">
        <v>3968</v>
      </c>
      <c r="D9319" s="74" t="s">
        <v>14255</v>
      </c>
    </row>
    <row r="9320" ht="14.25" customHeight="1">
      <c r="A9320" s="74" t="s">
        <v>13437</v>
      </c>
      <c r="B9320" s="74" t="s">
        <v>1707</v>
      </c>
      <c r="C9320" s="74" t="s">
        <v>3968</v>
      </c>
      <c r="D9320" s="74" t="s">
        <v>14255</v>
      </c>
    </row>
    <row r="9321" ht="14.25" customHeight="1">
      <c r="A9321" s="74" t="s">
        <v>13438</v>
      </c>
      <c r="B9321" s="74" t="s">
        <v>1712</v>
      </c>
      <c r="C9321" s="74" t="s">
        <v>3968</v>
      </c>
      <c r="D9321" s="74" t="s">
        <v>14255</v>
      </c>
    </row>
    <row r="9322" ht="14.25" customHeight="1">
      <c r="A9322" s="74" t="s">
        <v>13439</v>
      </c>
      <c r="B9322" s="74" t="s">
        <v>1717</v>
      </c>
      <c r="C9322" s="74" t="s">
        <v>3968</v>
      </c>
      <c r="D9322" s="74" t="s">
        <v>14255</v>
      </c>
    </row>
    <row r="9323" ht="14.25" customHeight="1">
      <c r="A9323" s="74" t="s">
        <v>13440</v>
      </c>
      <c r="B9323" s="74" t="s">
        <v>1722</v>
      </c>
      <c r="C9323" s="74" t="s">
        <v>3968</v>
      </c>
      <c r="D9323" s="74" t="s">
        <v>14255</v>
      </c>
    </row>
    <row r="9324" ht="14.25" customHeight="1">
      <c r="A9324" s="74" t="s">
        <v>13441</v>
      </c>
      <c r="B9324" s="74" t="s">
        <v>13510</v>
      </c>
      <c r="C9324" s="74" t="s">
        <v>3934</v>
      </c>
      <c r="D9324" s="74" t="s">
        <v>14255</v>
      </c>
    </row>
    <row r="9325" ht="14.25" customHeight="1">
      <c r="A9325" s="74" t="s">
        <v>13443</v>
      </c>
      <c r="B9325" s="74" t="s">
        <v>1702</v>
      </c>
      <c r="C9325" s="74" t="s">
        <v>3968</v>
      </c>
      <c r="D9325" s="74" t="s">
        <v>14255</v>
      </c>
    </row>
    <row r="9326" ht="14.25" customHeight="1">
      <c r="A9326" s="74" t="s">
        <v>13444</v>
      </c>
      <c r="B9326" s="74" t="s">
        <v>495</v>
      </c>
      <c r="C9326" s="74" t="s">
        <v>50</v>
      </c>
      <c r="D9326" s="74" t="s">
        <v>14255</v>
      </c>
    </row>
    <row r="9327" ht="14.25" customHeight="1">
      <c r="A9327" s="74" t="s">
        <v>12082</v>
      </c>
      <c r="B9327" s="74" t="s">
        <v>12083</v>
      </c>
      <c r="C9327" s="74" t="s">
        <v>3934</v>
      </c>
      <c r="D9327" s="74" t="s">
        <v>14255</v>
      </c>
    </row>
    <row r="9328" ht="14.25" customHeight="1">
      <c r="A9328" s="74" t="s">
        <v>13445</v>
      </c>
      <c r="B9328" s="74" t="s">
        <v>13446</v>
      </c>
      <c r="C9328" s="74" t="s">
        <v>57</v>
      </c>
      <c r="D9328" s="74" t="s">
        <v>14255</v>
      </c>
    </row>
    <row r="9329" ht="14.25" customHeight="1">
      <c r="A9329" s="74" t="s">
        <v>13447</v>
      </c>
      <c r="B9329" s="74" t="s">
        <v>1730</v>
      </c>
      <c r="C9329" s="74" t="s">
        <v>100</v>
      </c>
      <c r="D9329" s="74" t="s">
        <v>14255</v>
      </c>
    </row>
    <row r="9330" ht="14.25" customHeight="1">
      <c r="A9330" s="74" t="s">
        <v>12152</v>
      </c>
      <c r="B9330" s="74" t="s">
        <v>1734</v>
      </c>
      <c r="C9330" s="74" t="s">
        <v>127</v>
      </c>
      <c r="D9330" s="74" t="s">
        <v>14255</v>
      </c>
    </row>
    <row r="9331" ht="14.25" customHeight="1">
      <c r="A9331" s="74" t="s">
        <v>12268</v>
      </c>
      <c r="B9331" s="74" t="s">
        <v>12269</v>
      </c>
      <c r="C9331" s="74" t="s">
        <v>100</v>
      </c>
      <c r="D9331" s="74" t="s">
        <v>14255</v>
      </c>
    </row>
    <row r="9332" ht="14.25" customHeight="1">
      <c r="A9332" s="74" t="s">
        <v>12384</v>
      </c>
      <c r="B9332" s="74" t="s">
        <v>12385</v>
      </c>
      <c r="C9332" s="74" t="s">
        <v>3934</v>
      </c>
      <c r="D9332" s="74" t="s">
        <v>14255</v>
      </c>
    </row>
    <row r="9333" ht="14.25" customHeight="1">
      <c r="A9333" s="74" t="s">
        <v>13448</v>
      </c>
      <c r="B9333" s="74" t="s">
        <v>1755</v>
      </c>
      <c r="C9333" s="74" t="s">
        <v>50</v>
      </c>
      <c r="D9333" s="74" t="s">
        <v>14255</v>
      </c>
    </row>
    <row r="9334" ht="14.25" customHeight="1">
      <c r="A9334" s="74" t="s">
        <v>13449</v>
      </c>
      <c r="B9334" s="74" t="s">
        <v>2947</v>
      </c>
      <c r="C9334" s="74" t="s">
        <v>3968</v>
      </c>
      <c r="D9334" s="74" t="s">
        <v>14255</v>
      </c>
    </row>
    <row r="9335" ht="14.25" customHeight="1">
      <c r="A9335" s="74" t="s">
        <v>12412</v>
      </c>
      <c r="B9335" s="74" t="s">
        <v>1763</v>
      </c>
      <c r="C9335" s="74" t="s">
        <v>71</v>
      </c>
      <c r="D9335" s="74" t="s">
        <v>14255</v>
      </c>
    </row>
    <row r="9336" ht="14.25" customHeight="1">
      <c r="A9336" s="74" t="s">
        <v>12413</v>
      </c>
      <c r="B9336" s="74" t="s">
        <v>12411</v>
      </c>
      <c r="C9336" s="74" t="s">
        <v>3934</v>
      </c>
      <c r="D9336" s="74" t="s">
        <v>14255</v>
      </c>
    </row>
    <row r="9337" ht="14.25" customHeight="1">
      <c r="A9337" s="74" t="s">
        <v>13450</v>
      </c>
      <c r="B9337" s="74" t="s">
        <v>1771</v>
      </c>
      <c r="C9337" s="74" t="s">
        <v>3968</v>
      </c>
      <c r="D9337" s="74" t="s">
        <v>14255</v>
      </c>
    </row>
    <row r="9338" ht="14.25" customHeight="1">
      <c r="A9338" s="74" t="s">
        <v>12462</v>
      </c>
      <c r="B9338" s="74" t="s">
        <v>12463</v>
      </c>
      <c r="C9338" s="74" t="s">
        <v>50</v>
      </c>
      <c r="D9338" s="74" t="s">
        <v>14255</v>
      </c>
    </row>
    <row r="9339" ht="14.25" customHeight="1">
      <c r="A9339" s="74" t="s">
        <v>12466</v>
      </c>
      <c r="B9339" s="74" t="s">
        <v>12467</v>
      </c>
      <c r="C9339" s="74" t="s">
        <v>3968</v>
      </c>
      <c r="D9339" s="74" t="s">
        <v>14255</v>
      </c>
    </row>
    <row r="9340" ht="14.25" customHeight="1">
      <c r="A9340" s="74" t="s">
        <v>12571</v>
      </c>
      <c r="B9340" s="74" t="s">
        <v>12572</v>
      </c>
      <c r="C9340" s="74" t="s">
        <v>923</v>
      </c>
      <c r="D9340" s="74" t="s">
        <v>14255</v>
      </c>
    </row>
    <row r="9341" ht="14.25" customHeight="1">
      <c r="A9341" s="74" t="s">
        <v>13451</v>
      </c>
      <c r="B9341" s="74" t="s">
        <v>13452</v>
      </c>
      <c r="C9341" s="74" t="s">
        <v>3934</v>
      </c>
      <c r="D9341" s="74" t="s">
        <v>14255</v>
      </c>
    </row>
    <row r="9342" ht="14.25" customHeight="1">
      <c r="A9342" s="74" t="s">
        <v>12591</v>
      </c>
      <c r="B9342" s="74" t="s">
        <v>12592</v>
      </c>
      <c r="C9342" s="74" t="s">
        <v>6563</v>
      </c>
      <c r="D9342" s="74" t="s">
        <v>14255</v>
      </c>
    </row>
    <row r="9343" ht="14.25" customHeight="1">
      <c r="A9343" s="74" t="s">
        <v>12593</v>
      </c>
      <c r="B9343" s="74" t="s">
        <v>6565</v>
      </c>
      <c r="C9343" s="74" t="s">
        <v>3968</v>
      </c>
      <c r="D9343" s="74" t="s">
        <v>14255</v>
      </c>
    </row>
    <row r="9344" ht="14.25" customHeight="1">
      <c r="A9344" s="74" t="s">
        <v>12652</v>
      </c>
      <c r="B9344" s="74" t="s">
        <v>14284</v>
      </c>
      <c r="C9344" s="74" t="s">
        <v>3934</v>
      </c>
      <c r="D9344" s="74" t="s">
        <v>14255</v>
      </c>
    </row>
    <row r="9345" ht="14.25" customHeight="1">
      <c r="A9345" s="74" t="s">
        <v>3713</v>
      </c>
      <c r="B9345" s="74" t="s">
        <v>1853</v>
      </c>
      <c r="C9345" s="74" t="s">
        <v>3968</v>
      </c>
      <c r="D9345" s="74" t="s">
        <v>14255</v>
      </c>
    </row>
    <row r="9346" ht="14.25" customHeight="1">
      <c r="A9346" s="74" t="s">
        <v>13453</v>
      </c>
      <c r="B9346" s="74" t="s">
        <v>325</v>
      </c>
      <c r="C9346" s="74" t="s">
        <v>100</v>
      </c>
      <c r="D9346" s="74" t="s">
        <v>14255</v>
      </c>
    </row>
    <row r="9347" ht="14.25" customHeight="1">
      <c r="A9347" s="74" t="s">
        <v>13454</v>
      </c>
      <c r="B9347" s="74" t="s">
        <v>994</v>
      </c>
      <c r="C9347" s="74" t="s">
        <v>100</v>
      </c>
      <c r="D9347" s="74" t="s">
        <v>14255</v>
      </c>
    </row>
    <row r="9348" ht="14.25" customHeight="1">
      <c r="A9348" s="74" t="s">
        <v>13455</v>
      </c>
      <c r="B9348" s="74" t="s">
        <v>1857</v>
      </c>
      <c r="C9348" s="74" t="s">
        <v>100</v>
      </c>
      <c r="D9348" s="74" t="s">
        <v>14255</v>
      </c>
    </row>
    <row r="9349" ht="14.25" customHeight="1">
      <c r="A9349" s="74" t="s">
        <v>13456</v>
      </c>
      <c r="B9349" s="74" t="s">
        <v>1861</v>
      </c>
      <c r="C9349" s="74" t="s">
        <v>100</v>
      </c>
      <c r="D9349" s="74" t="s">
        <v>14255</v>
      </c>
    </row>
    <row r="9350" ht="14.25" customHeight="1">
      <c r="A9350" s="74" t="s">
        <v>12741</v>
      </c>
      <c r="B9350" s="74" t="s">
        <v>12742</v>
      </c>
      <c r="C9350" s="74" t="s">
        <v>100</v>
      </c>
      <c r="D9350" s="74" t="s">
        <v>14255</v>
      </c>
    </row>
    <row r="9351" ht="14.25" customHeight="1">
      <c r="A9351" s="74" t="s">
        <v>12783</v>
      </c>
      <c r="B9351" s="74" t="s">
        <v>85</v>
      </c>
      <c r="C9351" s="74" t="s">
        <v>100</v>
      </c>
      <c r="D9351" s="74" t="s">
        <v>14255</v>
      </c>
    </row>
    <row r="9352" ht="14.25" customHeight="1">
      <c r="A9352" s="74" t="s">
        <v>12788</v>
      </c>
      <c r="B9352" s="74" t="s">
        <v>13511</v>
      </c>
      <c r="C9352" s="74" t="s">
        <v>3934</v>
      </c>
      <c r="D9352" s="74" t="s">
        <v>14255</v>
      </c>
    </row>
    <row r="9353" ht="14.25" customHeight="1">
      <c r="A9353" s="74" t="s">
        <v>12789</v>
      </c>
      <c r="B9353" s="74" t="s">
        <v>1873</v>
      </c>
      <c r="C9353" s="74" t="s">
        <v>100</v>
      </c>
      <c r="D9353" s="74" t="s">
        <v>14255</v>
      </c>
    </row>
    <row r="9354" ht="14.25" customHeight="1">
      <c r="A9354" s="74" t="s">
        <v>12804</v>
      </c>
      <c r="B9354" s="74" t="s">
        <v>12805</v>
      </c>
      <c r="C9354" s="74" t="s">
        <v>100</v>
      </c>
      <c r="D9354" s="74" t="s">
        <v>14255</v>
      </c>
    </row>
    <row r="9355" ht="14.25" customHeight="1">
      <c r="A9355" s="74" t="s">
        <v>13457</v>
      </c>
      <c r="B9355" s="74" t="s">
        <v>505</v>
      </c>
      <c r="C9355" s="74" t="s">
        <v>50</v>
      </c>
      <c r="D9355" s="74" t="s">
        <v>14255</v>
      </c>
    </row>
    <row r="9356" ht="14.25" customHeight="1">
      <c r="A9356" s="74" t="s">
        <v>3726</v>
      </c>
      <c r="B9356" s="74" t="s">
        <v>1877</v>
      </c>
      <c r="C9356" s="74" t="s">
        <v>127</v>
      </c>
      <c r="D9356" s="74" t="s">
        <v>14255</v>
      </c>
    </row>
    <row r="9357" ht="14.25" customHeight="1">
      <c r="A9357" s="74" t="s">
        <v>12845</v>
      </c>
      <c r="B9357" s="74" t="s">
        <v>3589</v>
      </c>
      <c r="C9357" s="74" t="s">
        <v>127</v>
      </c>
      <c r="D9357" s="74" t="s">
        <v>14255</v>
      </c>
    </row>
    <row r="9358" ht="14.25" customHeight="1">
      <c r="A9358" s="74" t="s">
        <v>12848</v>
      </c>
      <c r="B9358" s="74" t="s">
        <v>12849</v>
      </c>
      <c r="C9358" s="74" t="s">
        <v>3968</v>
      </c>
      <c r="D9358" s="74" t="s">
        <v>14255</v>
      </c>
    </row>
    <row r="9359" ht="14.25" customHeight="1">
      <c r="A9359" s="74" t="s">
        <v>13458</v>
      </c>
      <c r="B9359" s="74" t="s">
        <v>13459</v>
      </c>
      <c r="C9359" s="74" t="s">
        <v>57</v>
      </c>
      <c r="D9359" s="74" t="s">
        <v>14255</v>
      </c>
    </row>
    <row r="9360" ht="14.25" customHeight="1">
      <c r="A9360" s="74" t="s">
        <v>13460</v>
      </c>
      <c r="B9360" s="74" t="s">
        <v>1951</v>
      </c>
      <c r="C9360" s="74" t="s">
        <v>100</v>
      </c>
      <c r="D9360" s="74" t="s">
        <v>14255</v>
      </c>
    </row>
    <row r="9361" ht="14.25" customHeight="1">
      <c r="A9361" s="74" t="s">
        <v>13462</v>
      </c>
      <c r="B9361" s="74" t="s">
        <v>1955</v>
      </c>
      <c r="C9361" s="74" t="s">
        <v>3968</v>
      </c>
      <c r="D9361" s="74" t="s">
        <v>14255</v>
      </c>
    </row>
    <row r="9362" ht="14.25" customHeight="1">
      <c r="A9362" s="74" t="s">
        <v>13463</v>
      </c>
      <c r="B9362" s="74" t="s">
        <v>13530</v>
      </c>
      <c r="C9362" s="74" t="s">
        <v>100</v>
      </c>
      <c r="D9362" s="74" t="s">
        <v>14255</v>
      </c>
    </row>
    <row r="9363" ht="14.25" customHeight="1">
      <c r="A9363" s="74" t="s">
        <v>13271</v>
      </c>
      <c r="B9363" s="74" t="s">
        <v>48</v>
      </c>
      <c r="C9363" s="74" t="s">
        <v>50</v>
      </c>
      <c r="D9363" s="74" t="s">
        <v>14285</v>
      </c>
    </row>
    <row r="9364" ht="14.25" customHeight="1">
      <c r="A9364" s="74" t="s">
        <v>13273</v>
      </c>
      <c r="B9364" s="74" t="s">
        <v>13274</v>
      </c>
      <c r="C9364" s="74" t="s">
        <v>57</v>
      </c>
      <c r="D9364" s="74" t="s">
        <v>14285</v>
      </c>
    </row>
    <row r="9365" ht="14.25" customHeight="1">
      <c r="A9365" s="74" t="s">
        <v>4024</v>
      </c>
      <c r="B9365" s="74" t="s">
        <v>4025</v>
      </c>
      <c r="C9365" s="74" t="s">
        <v>71</v>
      </c>
      <c r="D9365" s="74" t="s">
        <v>14285</v>
      </c>
    </row>
    <row r="9366" ht="14.25" customHeight="1">
      <c r="A9366" s="74" t="s">
        <v>4031</v>
      </c>
      <c r="B9366" s="74" t="s">
        <v>4032</v>
      </c>
      <c r="C9366" s="74" t="s">
        <v>3934</v>
      </c>
      <c r="D9366" s="74" t="s">
        <v>14285</v>
      </c>
    </row>
    <row r="9367" ht="14.25" customHeight="1">
      <c r="A9367" s="74" t="s">
        <v>4094</v>
      </c>
      <c r="B9367" s="74" t="s">
        <v>3141</v>
      </c>
      <c r="C9367" s="74" t="s">
        <v>71</v>
      </c>
      <c r="D9367" s="74" t="s">
        <v>14285</v>
      </c>
    </row>
    <row r="9368" ht="14.25" customHeight="1">
      <c r="A9368" s="74" t="s">
        <v>4096</v>
      </c>
      <c r="B9368" s="74" t="s">
        <v>4101</v>
      </c>
      <c r="C9368" s="74" t="s">
        <v>3934</v>
      </c>
      <c r="D9368" s="74" t="s">
        <v>14285</v>
      </c>
    </row>
    <row r="9369" ht="14.25" customHeight="1">
      <c r="A9369" s="74" t="s">
        <v>4112</v>
      </c>
      <c r="B9369" s="74" t="s">
        <v>4113</v>
      </c>
      <c r="C9369" s="74" t="s">
        <v>71</v>
      </c>
      <c r="D9369" s="74" t="s">
        <v>14285</v>
      </c>
    </row>
    <row r="9370" ht="14.25" customHeight="1">
      <c r="A9370" s="74" t="s">
        <v>4121</v>
      </c>
      <c r="B9370" s="74" t="s">
        <v>4122</v>
      </c>
      <c r="C9370" s="74" t="s">
        <v>100</v>
      </c>
      <c r="D9370" s="74" t="s">
        <v>14285</v>
      </c>
    </row>
    <row r="9371" ht="14.25" customHeight="1">
      <c r="A9371" s="74" t="s">
        <v>4123</v>
      </c>
      <c r="B9371" s="74" t="s">
        <v>4124</v>
      </c>
      <c r="C9371" s="74" t="s">
        <v>3934</v>
      </c>
      <c r="D9371" s="74" t="s">
        <v>14285</v>
      </c>
    </row>
    <row r="9372" ht="14.25" customHeight="1">
      <c r="A9372" s="74" t="s">
        <v>4206</v>
      </c>
      <c r="B9372" s="74" t="s">
        <v>4207</v>
      </c>
      <c r="C9372" s="74" t="s">
        <v>3934</v>
      </c>
      <c r="D9372" s="74" t="s">
        <v>14285</v>
      </c>
    </row>
    <row r="9373" ht="14.25" customHeight="1">
      <c r="A9373" s="74" t="s">
        <v>13275</v>
      </c>
      <c r="B9373" s="74" t="s">
        <v>104</v>
      </c>
      <c r="C9373" s="74" t="s">
        <v>50</v>
      </c>
      <c r="D9373" s="74" t="s">
        <v>14285</v>
      </c>
    </row>
    <row r="9374" ht="14.25" customHeight="1">
      <c r="A9374" s="74" t="s">
        <v>13276</v>
      </c>
      <c r="B9374" s="74" t="s">
        <v>109</v>
      </c>
      <c r="C9374" s="74" t="s">
        <v>50</v>
      </c>
      <c r="D9374" s="74" t="s">
        <v>14285</v>
      </c>
    </row>
    <row r="9375" ht="14.25" customHeight="1">
      <c r="A9375" s="74" t="s">
        <v>4385</v>
      </c>
      <c r="B9375" s="74" t="s">
        <v>4388</v>
      </c>
      <c r="C9375" s="74" t="s">
        <v>923</v>
      </c>
      <c r="D9375" s="74" t="s">
        <v>14285</v>
      </c>
    </row>
    <row r="9376" ht="14.25" customHeight="1">
      <c r="A9376" s="74" t="s">
        <v>13277</v>
      </c>
      <c r="B9376" s="74" t="s">
        <v>14286</v>
      </c>
      <c r="C9376" s="74" t="s">
        <v>3934</v>
      </c>
      <c r="D9376" s="74" t="s">
        <v>14285</v>
      </c>
    </row>
    <row r="9377" ht="14.25" customHeight="1">
      <c r="A9377" s="74" t="s">
        <v>13279</v>
      </c>
      <c r="B9377" s="74" t="s">
        <v>125</v>
      </c>
      <c r="C9377" s="74" t="s">
        <v>127</v>
      </c>
      <c r="D9377" s="74" t="s">
        <v>14285</v>
      </c>
    </row>
    <row r="9378" ht="14.25" customHeight="1">
      <c r="A9378" s="74" t="s">
        <v>13280</v>
      </c>
      <c r="B9378" s="74" t="s">
        <v>138</v>
      </c>
      <c r="C9378" s="74" t="s">
        <v>50</v>
      </c>
      <c r="D9378" s="74" t="s">
        <v>14285</v>
      </c>
    </row>
    <row r="9379" ht="14.25" customHeight="1">
      <c r="A9379" s="74" t="s">
        <v>13281</v>
      </c>
      <c r="B9379" s="74" t="s">
        <v>143</v>
      </c>
      <c r="C9379" s="74" t="s">
        <v>100</v>
      </c>
      <c r="D9379" s="74" t="s">
        <v>14285</v>
      </c>
    </row>
    <row r="9380" ht="14.25" customHeight="1">
      <c r="A9380" s="74" t="s">
        <v>13282</v>
      </c>
      <c r="B9380" s="74" t="s">
        <v>147</v>
      </c>
      <c r="C9380" s="74" t="s">
        <v>127</v>
      </c>
      <c r="D9380" s="74" t="s">
        <v>14285</v>
      </c>
    </row>
    <row r="9381" ht="14.25" customHeight="1">
      <c r="A9381" s="74" t="s">
        <v>13283</v>
      </c>
      <c r="B9381" s="74" t="s">
        <v>156</v>
      </c>
      <c r="C9381" s="74" t="s">
        <v>50</v>
      </c>
      <c r="D9381" s="74" t="s">
        <v>14285</v>
      </c>
    </row>
    <row r="9382" ht="14.25" customHeight="1">
      <c r="A9382" s="74" t="s">
        <v>13284</v>
      </c>
      <c r="B9382" s="74" t="s">
        <v>160</v>
      </c>
      <c r="C9382" s="74" t="s">
        <v>50</v>
      </c>
      <c r="D9382" s="74" t="s">
        <v>14285</v>
      </c>
    </row>
    <row r="9383" ht="14.25" customHeight="1">
      <c r="A9383" s="74" t="s">
        <v>13285</v>
      </c>
      <c r="B9383" s="74" t="s">
        <v>164</v>
      </c>
      <c r="C9383" s="74" t="s">
        <v>3968</v>
      </c>
      <c r="D9383" s="74" t="s">
        <v>14285</v>
      </c>
    </row>
    <row r="9384" ht="14.25" customHeight="1">
      <c r="A9384" s="74" t="s">
        <v>13286</v>
      </c>
      <c r="B9384" s="74" t="s">
        <v>174</v>
      </c>
      <c r="C9384" s="74" t="s">
        <v>100</v>
      </c>
      <c r="D9384" s="74" t="s">
        <v>14285</v>
      </c>
    </row>
    <row r="9385" ht="14.25" customHeight="1">
      <c r="A9385" s="74" t="s">
        <v>13287</v>
      </c>
      <c r="B9385" s="74" t="s">
        <v>178</v>
      </c>
      <c r="C9385" s="74" t="s">
        <v>50</v>
      </c>
      <c r="D9385" s="74" t="s">
        <v>14285</v>
      </c>
    </row>
    <row r="9386" ht="14.25" customHeight="1">
      <c r="A9386" s="74" t="s">
        <v>4536</v>
      </c>
      <c r="B9386" s="74" t="s">
        <v>4537</v>
      </c>
      <c r="C9386" s="74" t="s">
        <v>3934</v>
      </c>
      <c r="D9386" s="74" t="s">
        <v>14285</v>
      </c>
    </row>
    <row r="9387" ht="14.25" customHeight="1">
      <c r="A9387" s="74" t="s">
        <v>4542</v>
      </c>
      <c r="B9387" s="74" t="s">
        <v>2969</v>
      </c>
      <c r="C9387" s="74" t="s">
        <v>100</v>
      </c>
      <c r="D9387" s="74" t="s">
        <v>14285</v>
      </c>
    </row>
    <row r="9388" ht="14.25" customHeight="1">
      <c r="A9388" s="74" t="s">
        <v>4549</v>
      </c>
      <c r="B9388" s="74" t="s">
        <v>182</v>
      </c>
      <c r="C9388" s="74" t="s">
        <v>100</v>
      </c>
      <c r="D9388" s="74" t="s">
        <v>14285</v>
      </c>
    </row>
    <row r="9389" ht="14.25" customHeight="1">
      <c r="A9389" s="74" t="s">
        <v>4580</v>
      </c>
      <c r="B9389" s="74" t="s">
        <v>13985</v>
      </c>
      <c r="C9389" s="74" t="s">
        <v>3934</v>
      </c>
      <c r="D9389" s="74" t="s">
        <v>14285</v>
      </c>
    </row>
    <row r="9390" ht="14.25" customHeight="1">
      <c r="A9390" s="74" t="s">
        <v>4592</v>
      </c>
      <c r="B9390" s="74" t="s">
        <v>4593</v>
      </c>
      <c r="C9390" s="74" t="s">
        <v>3934</v>
      </c>
      <c r="D9390" s="74" t="s">
        <v>14285</v>
      </c>
    </row>
    <row r="9391" ht="14.25" customHeight="1">
      <c r="A9391" s="74" t="s">
        <v>13288</v>
      </c>
      <c r="B9391" s="74" t="s">
        <v>152</v>
      </c>
      <c r="C9391" s="74" t="s">
        <v>3934</v>
      </c>
      <c r="D9391" s="74" t="s">
        <v>14285</v>
      </c>
    </row>
    <row r="9392" ht="14.25" customHeight="1">
      <c r="A9392" s="74" t="s">
        <v>13290</v>
      </c>
      <c r="B9392" s="74" t="s">
        <v>170</v>
      </c>
      <c r="C9392" s="74" t="s">
        <v>3934</v>
      </c>
      <c r="D9392" s="74" t="s">
        <v>14285</v>
      </c>
    </row>
    <row r="9393" ht="14.25" customHeight="1">
      <c r="A9393" s="74" t="s">
        <v>4693</v>
      </c>
      <c r="B9393" s="74" t="s">
        <v>4694</v>
      </c>
      <c r="C9393" s="74" t="s">
        <v>3934</v>
      </c>
      <c r="D9393" s="74" t="s">
        <v>14285</v>
      </c>
    </row>
    <row r="9394" ht="14.25" customHeight="1">
      <c r="A9394" s="74" t="s">
        <v>13294</v>
      </c>
      <c r="B9394" s="74" t="s">
        <v>13295</v>
      </c>
      <c r="C9394" s="74" t="s">
        <v>50</v>
      </c>
      <c r="D9394" s="74" t="s">
        <v>14285</v>
      </c>
    </row>
    <row r="9395" ht="14.25" customHeight="1">
      <c r="A9395" s="74" t="s">
        <v>4785</v>
      </c>
      <c r="B9395" s="74" t="s">
        <v>4786</v>
      </c>
      <c r="C9395" s="74" t="s">
        <v>3968</v>
      </c>
      <c r="D9395" s="74" t="s">
        <v>14285</v>
      </c>
    </row>
    <row r="9396" ht="14.25" customHeight="1">
      <c r="A9396" s="74" t="s">
        <v>13296</v>
      </c>
      <c r="B9396" s="74" t="s">
        <v>206</v>
      </c>
      <c r="C9396" s="74" t="s">
        <v>100</v>
      </c>
      <c r="D9396" s="74" t="s">
        <v>14285</v>
      </c>
    </row>
    <row r="9397" ht="14.25" customHeight="1">
      <c r="A9397" s="74" t="s">
        <v>4836</v>
      </c>
      <c r="B9397" s="74" t="s">
        <v>4837</v>
      </c>
      <c r="C9397" s="74" t="s">
        <v>3934</v>
      </c>
      <c r="D9397" s="74" t="s">
        <v>14285</v>
      </c>
    </row>
    <row r="9398" ht="14.25" customHeight="1">
      <c r="A9398" s="74" t="s">
        <v>13297</v>
      </c>
      <c r="B9398" s="74" t="s">
        <v>2083</v>
      </c>
      <c r="C9398" s="74" t="s">
        <v>57</v>
      </c>
      <c r="D9398" s="74" t="s">
        <v>14285</v>
      </c>
    </row>
    <row r="9399" ht="14.25" customHeight="1">
      <c r="A9399" s="74" t="s">
        <v>13298</v>
      </c>
      <c r="B9399" s="74" t="s">
        <v>13299</v>
      </c>
      <c r="C9399" s="74" t="s">
        <v>923</v>
      </c>
      <c r="D9399" s="74" t="s">
        <v>14285</v>
      </c>
    </row>
    <row r="9400" ht="14.25" customHeight="1">
      <c r="A9400" s="74" t="s">
        <v>13300</v>
      </c>
      <c r="B9400" s="74" t="s">
        <v>13301</v>
      </c>
      <c r="C9400" s="74" t="s">
        <v>3968</v>
      </c>
      <c r="D9400" s="74" t="s">
        <v>14285</v>
      </c>
    </row>
    <row r="9401" ht="14.25" customHeight="1">
      <c r="A9401" s="74" t="s">
        <v>13302</v>
      </c>
      <c r="B9401" s="74" t="s">
        <v>13303</v>
      </c>
      <c r="C9401" s="74" t="s">
        <v>66</v>
      </c>
      <c r="D9401" s="74" t="s">
        <v>14285</v>
      </c>
    </row>
    <row r="9402" ht="14.25" customHeight="1">
      <c r="A9402" s="74" t="s">
        <v>4910</v>
      </c>
      <c r="B9402" s="74" t="s">
        <v>4911</v>
      </c>
      <c r="C9402" s="74" t="s">
        <v>3968</v>
      </c>
      <c r="D9402" s="74" t="s">
        <v>14285</v>
      </c>
    </row>
    <row r="9403" ht="14.25" customHeight="1">
      <c r="A9403" s="74" t="s">
        <v>13304</v>
      </c>
      <c r="B9403" s="74" t="s">
        <v>219</v>
      </c>
      <c r="C9403" s="74" t="s">
        <v>100</v>
      </c>
      <c r="D9403" s="74" t="s">
        <v>14285</v>
      </c>
    </row>
    <row r="9404" ht="14.25" customHeight="1">
      <c r="A9404" s="74" t="s">
        <v>13305</v>
      </c>
      <c r="B9404" s="74" t="s">
        <v>4954</v>
      </c>
      <c r="C9404" s="74" t="s">
        <v>3968</v>
      </c>
      <c r="D9404" s="74" t="s">
        <v>14285</v>
      </c>
    </row>
    <row r="9405" ht="14.25" customHeight="1">
      <c r="A9405" s="74" t="s">
        <v>5024</v>
      </c>
      <c r="B9405" s="74" t="s">
        <v>256</v>
      </c>
      <c r="C9405" s="74" t="s">
        <v>3968</v>
      </c>
      <c r="D9405" s="74" t="s">
        <v>14285</v>
      </c>
    </row>
    <row r="9406" ht="14.25" customHeight="1">
      <c r="A9406" s="74" t="s">
        <v>13307</v>
      </c>
      <c r="B9406" s="74" t="s">
        <v>310</v>
      </c>
      <c r="C9406" s="74" t="s">
        <v>100</v>
      </c>
      <c r="D9406" s="74" t="s">
        <v>14285</v>
      </c>
    </row>
    <row r="9407" ht="14.25" customHeight="1">
      <c r="A9407" s="74" t="s">
        <v>5186</v>
      </c>
      <c r="B9407" s="74" t="s">
        <v>5187</v>
      </c>
      <c r="C9407" s="74" t="s">
        <v>3934</v>
      </c>
      <c r="D9407" s="74" t="s">
        <v>14285</v>
      </c>
    </row>
    <row r="9408" ht="14.25" customHeight="1">
      <c r="A9408" s="74" t="s">
        <v>5277</v>
      </c>
      <c r="B9408" s="74" t="s">
        <v>5278</v>
      </c>
      <c r="C9408" s="74" t="s">
        <v>3934</v>
      </c>
      <c r="D9408" s="74" t="s">
        <v>14285</v>
      </c>
    </row>
    <row r="9409" ht="14.25" customHeight="1">
      <c r="A9409" s="74" t="s">
        <v>13308</v>
      </c>
      <c r="B9409" s="74" t="s">
        <v>345</v>
      </c>
      <c r="C9409" s="74" t="s">
        <v>3934</v>
      </c>
      <c r="D9409" s="74" t="s">
        <v>14285</v>
      </c>
    </row>
    <row r="9410" ht="14.25" customHeight="1">
      <c r="A9410" s="74" t="s">
        <v>13309</v>
      </c>
      <c r="B9410" s="74" t="s">
        <v>13467</v>
      </c>
      <c r="C9410" s="74" t="s">
        <v>3968</v>
      </c>
      <c r="D9410" s="74" t="s">
        <v>14285</v>
      </c>
    </row>
    <row r="9411" ht="14.25" customHeight="1">
      <c r="A9411" s="74" t="s">
        <v>5373</v>
      </c>
      <c r="B9411" s="74" t="s">
        <v>350</v>
      </c>
      <c r="C9411" s="74" t="s">
        <v>127</v>
      </c>
      <c r="D9411" s="74" t="s">
        <v>14285</v>
      </c>
    </row>
    <row r="9412" ht="14.25" customHeight="1">
      <c r="A9412" s="74" t="s">
        <v>5417</v>
      </c>
      <c r="B9412" s="74" t="s">
        <v>5418</v>
      </c>
      <c r="C9412" s="74" t="s">
        <v>127</v>
      </c>
      <c r="D9412" s="74" t="s">
        <v>14285</v>
      </c>
    </row>
    <row r="9413" ht="14.25" customHeight="1">
      <c r="A9413" s="74" t="s">
        <v>13311</v>
      </c>
      <c r="B9413" s="74" t="s">
        <v>13468</v>
      </c>
      <c r="C9413" s="74" t="s">
        <v>3968</v>
      </c>
      <c r="D9413" s="74" t="s">
        <v>14285</v>
      </c>
    </row>
    <row r="9414" ht="14.25" customHeight="1">
      <c r="A9414" s="74" t="s">
        <v>5463</v>
      </c>
      <c r="B9414" s="74" t="s">
        <v>13469</v>
      </c>
      <c r="C9414" s="74" t="s">
        <v>3968</v>
      </c>
      <c r="D9414" s="74" t="s">
        <v>14285</v>
      </c>
    </row>
    <row r="9415" ht="14.25" customHeight="1">
      <c r="A9415" s="74" t="s">
        <v>13312</v>
      </c>
      <c r="B9415" s="74" t="s">
        <v>13313</v>
      </c>
      <c r="C9415" s="74" t="s">
        <v>66</v>
      </c>
      <c r="D9415" s="74" t="s">
        <v>14285</v>
      </c>
    </row>
    <row r="9416" ht="14.25" customHeight="1">
      <c r="A9416" s="74" t="s">
        <v>13314</v>
      </c>
      <c r="B9416" s="74" t="s">
        <v>387</v>
      </c>
      <c r="C9416" s="74" t="s">
        <v>100</v>
      </c>
      <c r="D9416" s="74" t="s">
        <v>14285</v>
      </c>
    </row>
    <row r="9417" ht="14.25" customHeight="1">
      <c r="A9417" s="74" t="s">
        <v>13315</v>
      </c>
      <c r="B9417" s="74" t="s">
        <v>423</v>
      </c>
      <c r="C9417" s="74" t="s">
        <v>3968</v>
      </c>
      <c r="D9417" s="74" t="s">
        <v>14285</v>
      </c>
    </row>
    <row r="9418" ht="14.25" customHeight="1">
      <c r="A9418" s="74" t="s">
        <v>3695</v>
      </c>
      <c r="B9418" s="74" t="s">
        <v>13470</v>
      </c>
      <c r="C9418" s="74" t="s">
        <v>57</v>
      </c>
      <c r="D9418" s="74" t="s">
        <v>14285</v>
      </c>
    </row>
    <row r="9419" ht="14.25" customHeight="1">
      <c r="A9419" s="74" t="s">
        <v>5639</v>
      </c>
      <c r="B9419" s="74" t="s">
        <v>444</v>
      </c>
      <c r="C9419" s="74" t="s">
        <v>100</v>
      </c>
      <c r="D9419" s="74" t="s">
        <v>14285</v>
      </c>
    </row>
    <row r="9420" ht="14.25" customHeight="1">
      <c r="A9420" s="74" t="s">
        <v>5733</v>
      </c>
      <c r="B9420" s="74" t="s">
        <v>900</v>
      </c>
      <c r="C9420" s="74" t="s">
        <v>100</v>
      </c>
      <c r="D9420" s="74" t="s">
        <v>14285</v>
      </c>
    </row>
    <row r="9421" ht="14.25" customHeight="1">
      <c r="A9421" s="74" t="s">
        <v>5752</v>
      </c>
      <c r="B9421" s="74" t="s">
        <v>5753</v>
      </c>
      <c r="C9421" s="74" t="s">
        <v>100</v>
      </c>
      <c r="D9421" s="74" t="s">
        <v>14285</v>
      </c>
    </row>
    <row r="9422" ht="14.25" customHeight="1">
      <c r="A9422" s="74" t="s">
        <v>5801</v>
      </c>
      <c r="B9422" s="74" t="s">
        <v>3413</v>
      </c>
      <c r="C9422" s="74" t="s">
        <v>71</v>
      </c>
      <c r="D9422" s="74" t="s">
        <v>14285</v>
      </c>
    </row>
    <row r="9423" ht="14.25" customHeight="1">
      <c r="A9423" s="74" t="s">
        <v>5813</v>
      </c>
      <c r="B9423" s="74" t="s">
        <v>14047</v>
      </c>
      <c r="C9423" s="74" t="s">
        <v>57</v>
      </c>
      <c r="D9423" s="74" t="s">
        <v>14285</v>
      </c>
    </row>
    <row r="9424" ht="14.25" customHeight="1">
      <c r="A9424" s="74" t="s">
        <v>6105</v>
      </c>
      <c r="B9424" s="74" t="s">
        <v>6106</v>
      </c>
      <c r="C9424" s="74" t="s">
        <v>3934</v>
      </c>
      <c r="D9424" s="74" t="s">
        <v>14285</v>
      </c>
    </row>
    <row r="9425" ht="14.25" customHeight="1">
      <c r="A9425" s="74" t="s">
        <v>6173</v>
      </c>
      <c r="B9425" s="74" t="s">
        <v>6172</v>
      </c>
      <c r="C9425" s="74" t="s">
        <v>3934</v>
      </c>
      <c r="D9425" s="74" t="s">
        <v>14285</v>
      </c>
    </row>
    <row r="9426" ht="14.25" customHeight="1">
      <c r="A9426" s="74" t="s">
        <v>13316</v>
      </c>
      <c r="B9426" s="74" t="s">
        <v>13317</v>
      </c>
      <c r="C9426" s="74" t="s">
        <v>57</v>
      </c>
      <c r="D9426" s="74" t="s">
        <v>14285</v>
      </c>
    </row>
    <row r="9427" ht="14.25" customHeight="1">
      <c r="A9427" s="74" t="s">
        <v>13318</v>
      </c>
      <c r="B9427" s="74" t="s">
        <v>473</v>
      </c>
      <c r="C9427" s="74" t="s">
        <v>100</v>
      </c>
      <c r="D9427" s="74" t="s">
        <v>14285</v>
      </c>
    </row>
    <row r="9428" ht="14.25" customHeight="1">
      <c r="A9428" s="74" t="s">
        <v>6294</v>
      </c>
      <c r="B9428" s="74" t="s">
        <v>14287</v>
      </c>
      <c r="C9428" s="74" t="s">
        <v>1026</v>
      </c>
      <c r="D9428" s="74" t="s">
        <v>14285</v>
      </c>
    </row>
    <row r="9429" ht="14.25" customHeight="1">
      <c r="A9429" s="74" t="s">
        <v>6296</v>
      </c>
      <c r="B9429" s="74" t="s">
        <v>14288</v>
      </c>
      <c r="C9429" s="74" t="s">
        <v>57</v>
      </c>
      <c r="D9429" s="74" t="s">
        <v>14285</v>
      </c>
    </row>
    <row r="9430" ht="14.25" customHeight="1">
      <c r="A9430" s="74" t="s">
        <v>6298</v>
      </c>
      <c r="B9430" s="74" t="s">
        <v>14289</v>
      </c>
      <c r="C9430" s="74" t="s">
        <v>3934</v>
      </c>
      <c r="D9430" s="74" t="s">
        <v>14285</v>
      </c>
    </row>
    <row r="9431" ht="14.25" customHeight="1">
      <c r="A9431" s="74" t="s">
        <v>13320</v>
      </c>
      <c r="B9431" s="74" t="s">
        <v>519</v>
      </c>
      <c r="C9431" s="74" t="s">
        <v>57</v>
      </c>
      <c r="D9431" s="74" t="s">
        <v>14285</v>
      </c>
    </row>
    <row r="9432" ht="14.25" customHeight="1">
      <c r="A9432" s="74" t="s">
        <v>6561</v>
      </c>
      <c r="B9432" s="74" t="s">
        <v>6562</v>
      </c>
      <c r="C9432" s="74" t="s">
        <v>6563</v>
      </c>
      <c r="D9432" s="74" t="s">
        <v>14285</v>
      </c>
    </row>
    <row r="9433" ht="14.25" customHeight="1">
      <c r="A9433" s="74" t="s">
        <v>6564</v>
      </c>
      <c r="B9433" s="74" t="s">
        <v>6565</v>
      </c>
      <c r="C9433" s="74" t="s">
        <v>3968</v>
      </c>
      <c r="D9433" s="74" t="s">
        <v>14285</v>
      </c>
    </row>
    <row r="9434" ht="14.25" customHeight="1">
      <c r="A9434" s="74" t="s">
        <v>6582</v>
      </c>
      <c r="B9434" s="74" t="s">
        <v>13925</v>
      </c>
      <c r="C9434" s="74" t="s">
        <v>71</v>
      </c>
      <c r="D9434" s="74" t="s">
        <v>14285</v>
      </c>
    </row>
    <row r="9435" ht="14.25" customHeight="1">
      <c r="A9435" s="74" t="s">
        <v>6586</v>
      </c>
      <c r="B9435" s="74" t="s">
        <v>10469</v>
      </c>
      <c r="C9435" s="74" t="s">
        <v>3934</v>
      </c>
      <c r="D9435" s="74" t="s">
        <v>14285</v>
      </c>
    </row>
    <row r="9436" ht="14.25" customHeight="1">
      <c r="A9436" s="74" t="s">
        <v>6594</v>
      </c>
      <c r="B9436" s="74" t="s">
        <v>435</v>
      </c>
      <c r="C9436" s="74" t="s">
        <v>3934</v>
      </c>
      <c r="D9436" s="74" t="s">
        <v>14285</v>
      </c>
    </row>
    <row r="9437" ht="14.25" customHeight="1">
      <c r="A9437" s="74" t="s">
        <v>13322</v>
      </c>
      <c r="B9437" s="74" t="s">
        <v>13323</v>
      </c>
      <c r="C9437" s="74" t="s">
        <v>127</v>
      </c>
      <c r="D9437" s="74" t="s">
        <v>14285</v>
      </c>
    </row>
    <row r="9438" ht="14.25" customHeight="1">
      <c r="A9438" s="74" t="s">
        <v>13324</v>
      </c>
      <c r="B9438" s="74" t="s">
        <v>13471</v>
      </c>
      <c r="C9438" s="74" t="s">
        <v>127</v>
      </c>
      <c r="D9438" s="74" t="s">
        <v>14285</v>
      </c>
    </row>
    <row r="9439" ht="14.25" customHeight="1">
      <c r="A9439" s="74" t="s">
        <v>13325</v>
      </c>
      <c r="B9439" s="74" t="s">
        <v>13472</v>
      </c>
      <c r="C9439" s="74" t="s">
        <v>127</v>
      </c>
      <c r="D9439" s="74" t="s">
        <v>14285</v>
      </c>
    </row>
    <row r="9440" ht="14.25" customHeight="1">
      <c r="A9440" s="74" t="s">
        <v>13326</v>
      </c>
      <c r="B9440" s="74" t="s">
        <v>13327</v>
      </c>
      <c r="C9440" s="74" t="s">
        <v>3968</v>
      </c>
      <c r="D9440" s="74" t="s">
        <v>14285</v>
      </c>
    </row>
    <row r="9441" ht="14.25" customHeight="1">
      <c r="A9441" s="74" t="s">
        <v>13328</v>
      </c>
      <c r="B9441" s="74" t="s">
        <v>13329</v>
      </c>
      <c r="C9441" s="74" t="s">
        <v>127</v>
      </c>
      <c r="D9441" s="74" t="s">
        <v>14285</v>
      </c>
    </row>
    <row r="9442" ht="14.25" customHeight="1">
      <c r="A9442" s="74" t="s">
        <v>13330</v>
      </c>
      <c r="B9442" s="74" t="s">
        <v>13473</v>
      </c>
      <c r="C9442" s="74" t="s">
        <v>3968</v>
      </c>
      <c r="D9442" s="74" t="s">
        <v>14285</v>
      </c>
    </row>
    <row r="9443" ht="14.25" customHeight="1">
      <c r="A9443" s="74" t="s">
        <v>13332</v>
      </c>
      <c r="B9443" s="74" t="s">
        <v>537</v>
      </c>
      <c r="C9443" s="74" t="s">
        <v>100</v>
      </c>
      <c r="D9443" s="74" t="s">
        <v>14285</v>
      </c>
    </row>
    <row r="9444" ht="14.25" customHeight="1">
      <c r="A9444" s="74" t="s">
        <v>13333</v>
      </c>
      <c r="B9444" s="74" t="s">
        <v>13476</v>
      </c>
      <c r="C9444" s="74" t="s">
        <v>3968</v>
      </c>
      <c r="D9444" s="74" t="s">
        <v>14285</v>
      </c>
    </row>
    <row r="9445" ht="14.25" customHeight="1">
      <c r="A9445" s="74" t="s">
        <v>6725</v>
      </c>
      <c r="B9445" s="74" t="s">
        <v>6726</v>
      </c>
      <c r="C9445" s="74" t="s">
        <v>3968</v>
      </c>
      <c r="D9445" s="74" t="s">
        <v>14285</v>
      </c>
    </row>
    <row r="9446" ht="14.25" customHeight="1">
      <c r="A9446" s="74" t="s">
        <v>13335</v>
      </c>
      <c r="B9446" s="74" t="s">
        <v>547</v>
      </c>
      <c r="C9446" s="74" t="s">
        <v>3968</v>
      </c>
      <c r="D9446" s="74" t="s">
        <v>14285</v>
      </c>
    </row>
    <row r="9447" ht="14.25" customHeight="1">
      <c r="A9447" s="74" t="s">
        <v>6731</v>
      </c>
      <c r="B9447" s="74" t="s">
        <v>553</v>
      </c>
      <c r="C9447" s="74" t="s">
        <v>3968</v>
      </c>
      <c r="D9447" s="74" t="s">
        <v>14285</v>
      </c>
    </row>
    <row r="9448" ht="14.25" customHeight="1">
      <c r="A9448" s="74" t="s">
        <v>13336</v>
      </c>
      <c r="B9448" s="74" t="s">
        <v>563</v>
      </c>
      <c r="C9448" s="74" t="s">
        <v>3968</v>
      </c>
      <c r="D9448" s="74" t="s">
        <v>14285</v>
      </c>
    </row>
    <row r="9449" ht="14.25" customHeight="1">
      <c r="A9449" s="74" t="s">
        <v>13337</v>
      </c>
      <c r="B9449" s="74" t="s">
        <v>568</v>
      </c>
      <c r="C9449" s="74" t="s">
        <v>3968</v>
      </c>
      <c r="D9449" s="74" t="s">
        <v>14285</v>
      </c>
    </row>
    <row r="9450" ht="14.25" customHeight="1">
      <c r="A9450" s="74" t="s">
        <v>13338</v>
      </c>
      <c r="B9450" s="74" t="s">
        <v>573</v>
      </c>
      <c r="C9450" s="74" t="s">
        <v>3968</v>
      </c>
      <c r="D9450" s="74" t="s">
        <v>14285</v>
      </c>
    </row>
    <row r="9451" ht="14.25" customHeight="1">
      <c r="A9451" s="74" t="s">
        <v>13339</v>
      </c>
      <c r="B9451" s="74" t="s">
        <v>13477</v>
      </c>
      <c r="C9451" s="74" t="s">
        <v>3968</v>
      </c>
      <c r="D9451" s="74" t="s">
        <v>14285</v>
      </c>
    </row>
    <row r="9452" ht="14.25" customHeight="1">
      <c r="A9452" s="74" t="s">
        <v>13340</v>
      </c>
      <c r="B9452" s="74" t="s">
        <v>13478</v>
      </c>
      <c r="C9452" s="74" t="s">
        <v>3934</v>
      </c>
      <c r="D9452" s="74" t="s">
        <v>14285</v>
      </c>
    </row>
    <row r="9453" ht="14.25" customHeight="1">
      <c r="A9453" s="74" t="s">
        <v>13342</v>
      </c>
      <c r="B9453" s="74" t="s">
        <v>558</v>
      </c>
      <c r="C9453" s="74" t="s">
        <v>3968</v>
      </c>
      <c r="D9453" s="74" t="s">
        <v>14285</v>
      </c>
    </row>
    <row r="9454" ht="14.25" customHeight="1">
      <c r="A9454" s="74" t="s">
        <v>13343</v>
      </c>
      <c r="B9454" s="74" t="s">
        <v>13344</v>
      </c>
      <c r="C9454" s="74" t="s">
        <v>57</v>
      </c>
      <c r="D9454" s="74" t="s">
        <v>14285</v>
      </c>
    </row>
    <row r="9455" ht="14.25" customHeight="1">
      <c r="A9455" s="74" t="s">
        <v>13345</v>
      </c>
      <c r="B9455" s="74" t="s">
        <v>13346</v>
      </c>
      <c r="C9455" s="74" t="s">
        <v>3968</v>
      </c>
      <c r="D9455" s="74" t="s">
        <v>14285</v>
      </c>
    </row>
    <row r="9456" ht="14.25" customHeight="1">
      <c r="A9456" s="74" t="s">
        <v>6760</v>
      </c>
      <c r="B9456" s="74" t="s">
        <v>13480</v>
      </c>
      <c r="C9456" s="74" t="s">
        <v>3934</v>
      </c>
      <c r="D9456" s="74" t="s">
        <v>14285</v>
      </c>
    </row>
    <row r="9457" ht="14.25" customHeight="1">
      <c r="A9457" s="74" t="s">
        <v>6766</v>
      </c>
      <c r="B9457" s="74" t="s">
        <v>13481</v>
      </c>
      <c r="C9457" s="74" t="s">
        <v>3968</v>
      </c>
      <c r="D9457" s="74" t="s">
        <v>14285</v>
      </c>
    </row>
    <row r="9458" ht="14.25" customHeight="1">
      <c r="A9458" s="74" t="s">
        <v>3722</v>
      </c>
      <c r="B9458" s="74" t="s">
        <v>13482</v>
      </c>
      <c r="C9458" s="74" t="s">
        <v>57</v>
      </c>
      <c r="D9458" s="74" t="s">
        <v>14285</v>
      </c>
    </row>
    <row r="9459" ht="14.25" customHeight="1">
      <c r="A9459" s="74" t="s">
        <v>6799</v>
      </c>
      <c r="B9459" s="74" t="s">
        <v>6800</v>
      </c>
      <c r="C9459" s="74" t="s">
        <v>3968</v>
      </c>
      <c r="D9459" s="74" t="s">
        <v>14285</v>
      </c>
    </row>
    <row r="9460" ht="14.25" customHeight="1">
      <c r="A9460" s="74" t="s">
        <v>13347</v>
      </c>
      <c r="B9460" s="185" t="s">
        <v>13348</v>
      </c>
      <c r="C9460" s="74" t="s">
        <v>57</v>
      </c>
      <c r="D9460" s="74" t="s">
        <v>14285</v>
      </c>
    </row>
    <row r="9461" ht="14.25" customHeight="1">
      <c r="A9461" s="74" t="s">
        <v>13349</v>
      </c>
      <c r="B9461" s="74" t="s">
        <v>13483</v>
      </c>
      <c r="C9461" s="74" t="s">
        <v>3968</v>
      </c>
      <c r="D9461" s="74" t="s">
        <v>14285</v>
      </c>
    </row>
    <row r="9462" ht="14.25" customHeight="1">
      <c r="A9462" s="74" t="s">
        <v>3697</v>
      </c>
      <c r="B9462" s="74" t="s">
        <v>13484</v>
      </c>
      <c r="C9462" s="74" t="s">
        <v>71</v>
      </c>
      <c r="D9462" s="74" t="s">
        <v>14285</v>
      </c>
    </row>
    <row r="9463" ht="14.25" customHeight="1">
      <c r="A9463" s="74" t="s">
        <v>3699</v>
      </c>
      <c r="B9463" s="74" t="s">
        <v>687</v>
      </c>
      <c r="C9463" s="74" t="s">
        <v>50</v>
      </c>
      <c r="D9463" s="74" t="s">
        <v>14285</v>
      </c>
    </row>
    <row r="9464" ht="14.25" customHeight="1">
      <c r="A9464" s="74" t="s">
        <v>13350</v>
      </c>
      <c r="B9464" s="74" t="s">
        <v>13351</v>
      </c>
      <c r="C9464" s="74" t="s">
        <v>3968</v>
      </c>
      <c r="D9464" s="74" t="s">
        <v>14285</v>
      </c>
    </row>
    <row r="9465" ht="14.25" customHeight="1">
      <c r="A9465" s="74" t="s">
        <v>13352</v>
      </c>
      <c r="B9465" s="74" t="s">
        <v>13353</v>
      </c>
      <c r="C9465" s="74" t="s">
        <v>3968</v>
      </c>
      <c r="D9465" s="74" t="s">
        <v>14285</v>
      </c>
    </row>
    <row r="9466" ht="14.25" customHeight="1">
      <c r="A9466" s="74" t="s">
        <v>13354</v>
      </c>
      <c r="B9466" s="185" t="s">
        <v>13355</v>
      </c>
      <c r="C9466" s="74" t="s">
        <v>57</v>
      </c>
      <c r="D9466" s="74" t="s">
        <v>14285</v>
      </c>
    </row>
    <row r="9467" ht="14.25" customHeight="1">
      <c r="A9467" s="74" t="s">
        <v>6991</v>
      </c>
      <c r="B9467" s="74" t="s">
        <v>13485</v>
      </c>
      <c r="C9467" s="74" t="s">
        <v>3968</v>
      </c>
      <c r="D9467" s="74" t="s">
        <v>14285</v>
      </c>
    </row>
    <row r="9468" ht="14.25" customHeight="1">
      <c r="A9468" s="74" t="s">
        <v>13356</v>
      </c>
      <c r="B9468" s="74" t="s">
        <v>13486</v>
      </c>
      <c r="C9468" s="74" t="s">
        <v>3968</v>
      </c>
      <c r="D9468" s="74" t="s">
        <v>14285</v>
      </c>
    </row>
    <row r="9469" ht="14.25" customHeight="1">
      <c r="A9469" s="74" t="s">
        <v>3700</v>
      </c>
      <c r="B9469" s="74" t="s">
        <v>13487</v>
      </c>
      <c r="C9469" s="74" t="s">
        <v>71</v>
      </c>
      <c r="D9469" s="74" t="s">
        <v>14285</v>
      </c>
    </row>
    <row r="9470" ht="14.25" customHeight="1">
      <c r="A9470" s="74" t="s">
        <v>13358</v>
      </c>
      <c r="B9470" s="74" t="s">
        <v>13359</v>
      </c>
      <c r="C9470" s="74" t="s">
        <v>3968</v>
      </c>
      <c r="D9470" s="74" t="s">
        <v>14285</v>
      </c>
    </row>
    <row r="9471" ht="14.25" customHeight="1">
      <c r="A9471" s="74" t="s">
        <v>13360</v>
      </c>
      <c r="B9471" s="74" t="s">
        <v>13361</v>
      </c>
      <c r="C9471" s="74" t="s">
        <v>3968</v>
      </c>
      <c r="D9471" s="74" t="s">
        <v>14285</v>
      </c>
    </row>
    <row r="9472" ht="14.25" customHeight="1">
      <c r="A9472" s="74" t="s">
        <v>7097</v>
      </c>
      <c r="B9472" s="74" t="s">
        <v>801</v>
      </c>
      <c r="C9472" s="74" t="s">
        <v>100</v>
      </c>
      <c r="D9472" s="74" t="s">
        <v>14285</v>
      </c>
    </row>
    <row r="9473" ht="14.25" customHeight="1">
      <c r="A9473" s="74" t="s">
        <v>3725</v>
      </c>
      <c r="B9473" s="74" t="s">
        <v>431</v>
      </c>
      <c r="C9473" s="74" t="s">
        <v>3968</v>
      </c>
      <c r="D9473" s="74" t="s">
        <v>14285</v>
      </c>
    </row>
    <row r="9474" ht="14.25" customHeight="1">
      <c r="A9474" s="74" t="s">
        <v>3702</v>
      </c>
      <c r="B9474" s="74" t="s">
        <v>13488</v>
      </c>
      <c r="C9474" s="74" t="s">
        <v>3934</v>
      </c>
      <c r="D9474" s="74" t="s">
        <v>14285</v>
      </c>
    </row>
    <row r="9475" ht="14.25" customHeight="1">
      <c r="A9475" s="74" t="s">
        <v>13362</v>
      </c>
      <c r="B9475" s="74" t="s">
        <v>13489</v>
      </c>
      <c r="C9475" s="74" t="s">
        <v>127</v>
      </c>
      <c r="D9475" s="74" t="s">
        <v>14285</v>
      </c>
    </row>
    <row r="9476" ht="14.25" customHeight="1">
      <c r="A9476" s="74" t="s">
        <v>13364</v>
      </c>
      <c r="B9476" s="74" t="s">
        <v>853</v>
      </c>
      <c r="C9476" s="74" t="s">
        <v>3968</v>
      </c>
      <c r="D9476" s="74" t="s">
        <v>14285</v>
      </c>
    </row>
    <row r="9477" ht="14.25" customHeight="1">
      <c r="A9477" s="74" t="s">
        <v>7324</v>
      </c>
      <c r="B9477" s="74" t="s">
        <v>7325</v>
      </c>
      <c r="C9477" s="74" t="s">
        <v>3934</v>
      </c>
      <c r="D9477" s="74" t="s">
        <v>14285</v>
      </c>
    </row>
    <row r="9478" ht="14.25" customHeight="1">
      <c r="A9478" s="74" t="s">
        <v>13365</v>
      </c>
      <c r="B9478" s="74" t="s">
        <v>868</v>
      </c>
      <c r="C9478" s="74" t="s">
        <v>3968</v>
      </c>
      <c r="D9478" s="74" t="s">
        <v>14285</v>
      </c>
    </row>
    <row r="9479" ht="14.25" customHeight="1">
      <c r="A9479" s="74" t="s">
        <v>7413</v>
      </c>
      <c r="B9479" s="74" t="s">
        <v>14290</v>
      </c>
      <c r="C9479" s="74" t="s">
        <v>100</v>
      </c>
      <c r="D9479" s="74" t="s">
        <v>14285</v>
      </c>
    </row>
    <row r="9480" ht="14.25" customHeight="1">
      <c r="A9480" s="74" t="s">
        <v>7447</v>
      </c>
      <c r="B9480" s="74" t="s">
        <v>7448</v>
      </c>
      <c r="C9480" s="74" t="s">
        <v>127</v>
      </c>
      <c r="D9480" s="74" t="s">
        <v>14285</v>
      </c>
    </row>
    <row r="9481" ht="14.25" customHeight="1">
      <c r="A9481" s="74" t="s">
        <v>13366</v>
      </c>
      <c r="B9481" s="74" t="s">
        <v>13490</v>
      </c>
      <c r="C9481" s="74" t="s">
        <v>3934</v>
      </c>
      <c r="D9481" s="74" t="s">
        <v>14285</v>
      </c>
    </row>
    <row r="9482" ht="14.25" customHeight="1">
      <c r="A9482" s="74" t="s">
        <v>3721</v>
      </c>
      <c r="B9482" s="74" t="s">
        <v>887</v>
      </c>
      <c r="C9482" s="74" t="s">
        <v>57</v>
      </c>
      <c r="D9482" s="74" t="s">
        <v>14285</v>
      </c>
    </row>
    <row r="9483" ht="14.25" customHeight="1">
      <c r="A9483" s="74" t="s">
        <v>13368</v>
      </c>
      <c r="B9483" s="74" t="s">
        <v>13369</v>
      </c>
      <c r="C9483" s="74" t="s">
        <v>3934</v>
      </c>
      <c r="D9483" s="74" t="s">
        <v>14285</v>
      </c>
    </row>
    <row r="9484" ht="14.25" customHeight="1">
      <c r="A9484" s="74" t="s">
        <v>3703</v>
      </c>
      <c r="B9484" s="74" t="s">
        <v>895</v>
      </c>
      <c r="C9484" s="74" t="s">
        <v>3968</v>
      </c>
      <c r="D9484" s="74" t="s">
        <v>14285</v>
      </c>
    </row>
    <row r="9485" ht="14.25" customHeight="1">
      <c r="A9485" s="74" t="s">
        <v>7579</v>
      </c>
      <c r="B9485" s="74" t="s">
        <v>3461</v>
      </c>
      <c r="C9485" s="74" t="s">
        <v>3968</v>
      </c>
      <c r="D9485" s="74" t="s">
        <v>14285</v>
      </c>
    </row>
    <row r="9486" ht="14.25" customHeight="1">
      <c r="A9486" s="74" t="s">
        <v>7602</v>
      </c>
      <c r="B9486" s="74" t="s">
        <v>13586</v>
      </c>
      <c r="C9486" s="74" t="s">
        <v>3934</v>
      </c>
      <c r="D9486" s="74" t="s">
        <v>14285</v>
      </c>
    </row>
    <row r="9487" ht="14.25" customHeight="1">
      <c r="A9487" s="74" t="s">
        <v>7610</v>
      </c>
      <c r="B9487" s="74" t="s">
        <v>14291</v>
      </c>
      <c r="C9487" s="74" t="s">
        <v>100</v>
      </c>
      <c r="D9487" s="74" t="s">
        <v>14285</v>
      </c>
    </row>
    <row r="9488" ht="14.25" customHeight="1">
      <c r="A9488" s="74" t="s">
        <v>13370</v>
      </c>
      <c r="B9488" s="74" t="s">
        <v>13371</v>
      </c>
      <c r="C9488" s="74" t="s">
        <v>3934</v>
      </c>
      <c r="D9488" s="74" t="s">
        <v>14285</v>
      </c>
    </row>
    <row r="9489" ht="14.25" customHeight="1">
      <c r="A9489" s="74" t="s">
        <v>7741</v>
      </c>
      <c r="B9489" s="74" t="s">
        <v>7742</v>
      </c>
      <c r="C9489" s="74" t="s">
        <v>50</v>
      </c>
      <c r="D9489" s="74" t="s">
        <v>14285</v>
      </c>
    </row>
    <row r="9490" ht="14.25" customHeight="1">
      <c r="A9490" s="74" t="s">
        <v>13372</v>
      </c>
      <c r="B9490" s="74" t="s">
        <v>967</v>
      </c>
      <c r="C9490" s="74" t="s">
        <v>3968</v>
      </c>
      <c r="D9490" s="74" t="s">
        <v>14285</v>
      </c>
    </row>
    <row r="9491" ht="14.25" customHeight="1">
      <c r="A9491" s="74" t="s">
        <v>13374</v>
      </c>
      <c r="B9491" s="74" t="s">
        <v>979</v>
      </c>
      <c r="C9491" s="74" t="s">
        <v>100</v>
      </c>
      <c r="D9491" s="74" t="s">
        <v>14285</v>
      </c>
    </row>
    <row r="9492" ht="14.25" customHeight="1">
      <c r="A9492" s="74" t="s">
        <v>7790</v>
      </c>
      <c r="B9492" s="74" t="s">
        <v>7791</v>
      </c>
      <c r="C9492" s="74" t="s">
        <v>100</v>
      </c>
      <c r="D9492" s="74" t="s">
        <v>14285</v>
      </c>
    </row>
    <row r="9493" ht="14.25" customHeight="1">
      <c r="A9493" s="74" t="s">
        <v>7792</v>
      </c>
      <c r="B9493" s="74" t="s">
        <v>7793</v>
      </c>
      <c r="C9493" s="74" t="s">
        <v>100</v>
      </c>
      <c r="D9493" s="74" t="s">
        <v>14285</v>
      </c>
    </row>
    <row r="9494" ht="14.25" customHeight="1">
      <c r="A9494" s="74" t="s">
        <v>7803</v>
      </c>
      <c r="B9494" s="74" t="s">
        <v>4736</v>
      </c>
      <c r="C9494" s="74" t="s">
        <v>3934</v>
      </c>
      <c r="D9494" s="74" t="s">
        <v>14285</v>
      </c>
    </row>
    <row r="9495" ht="14.25" customHeight="1">
      <c r="A9495" s="74" t="s">
        <v>3705</v>
      </c>
      <c r="B9495" s="74" t="s">
        <v>1025</v>
      </c>
      <c r="C9495" s="74" t="s">
        <v>1026</v>
      </c>
      <c r="D9495" s="74" t="s">
        <v>14285</v>
      </c>
    </row>
    <row r="9496" ht="14.25" customHeight="1">
      <c r="A9496" s="74" t="s">
        <v>3706</v>
      </c>
      <c r="B9496" s="74" t="s">
        <v>1031</v>
      </c>
      <c r="C9496" s="74" t="s">
        <v>127</v>
      </c>
      <c r="D9496" s="74" t="s">
        <v>14285</v>
      </c>
    </row>
    <row r="9497" ht="14.25" customHeight="1">
      <c r="A9497" s="74" t="s">
        <v>3707</v>
      </c>
      <c r="B9497" s="74" t="s">
        <v>1035</v>
      </c>
      <c r="C9497" s="74" t="s">
        <v>50</v>
      </c>
      <c r="D9497" s="74" t="s">
        <v>14285</v>
      </c>
    </row>
    <row r="9498" ht="14.25" customHeight="1">
      <c r="A9498" s="74" t="s">
        <v>13375</v>
      </c>
      <c r="B9498" s="74" t="s">
        <v>1039</v>
      </c>
      <c r="C9498" s="74" t="s">
        <v>50</v>
      </c>
      <c r="D9498" s="74" t="s">
        <v>14285</v>
      </c>
    </row>
    <row r="9499" ht="14.25" customHeight="1">
      <c r="A9499" s="74" t="s">
        <v>3708</v>
      </c>
      <c r="B9499" s="74" t="s">
        <v>1042</v>
      </c>
      <c r="C9499" s="74" t="s">
        <v>3968</v>
      </c>
      <c r="D9499" s="74" t="s">
        <v>14285</v>
      </c>
    </row>
    <row r="9500" ht="14.25" customHeight="1">
      <c r="A9500" s="74" t="s">
        <v>7844</v>
      </c>
      <c r="B9500" s="74" t="s">
        <v>7845</v>
      </c>
      <c r="C9500" s="74" t="s">
        <v>3968</v>
      </c>
      <c r="D9500" s="74" t="s">
        <v>14285</v>
      </c>
    </row>
    <row r="9501" ht="14.25" customHeight="1">
      <c r="A9501" s="74" t="s">
        <v>7846</v>
      </c>
      <c r="B9501" s="74" t="s">
        <v>7847</v>
      </c>
      <c r="C9501" s="74" t="s">
        <v>3934</v>
      </c>
      <c r="D9501" s="74" t="s">
        <v>14285</v>
      </c>
    </row>
    <row r="9502" ht="14.25" customHeight="1">
      <c r="A9502" s="74" t="s">
        <v>7899</v>
      </c>
      <c r="B9502" s="74" t="s">
        <v>14292</v>
      </c>
      <c r="C9502" s="74" t="s">
        <v>3934</v>
      </c>
      <c r="D9502" s="74" t="s">
        <v>14285</v>
      </c>
    </row>
    <row r="9503" ht="14.25" customHeight="1">
      <c r="A9503" s="74" t="s">
        <v>13376</v>
      </c>
      <c r="B9503" s="74" t="s">
        <v>13377</v>
      </c>
      <c r="C9503" s="74" t="s">
        <v>50</v>
      </c>
      <c r="D9503" s="74" t="s">
        <v>14285</v>
      </c>
    </row>
    <row r="9504" ht="14.25" customHeight="1">
      <c r="A9504" s="74" t="s">
        <v>13378</v>
      </c>
      <c r="B9504" s="74" t="s">
        <v>1114</v>
      </c>
      <c r="C9504" s="74" t="s">
        <v>3968</v>
      </c>
      <c r="D9504" s="74" t="s">
        <v>14285</v>
      </c>
    </row>
    <row r="9505" ht="14.25" customHeight="1">
      <c r="A9505" s="74" t="s">
        <v>13379</v>
      </c>
      <c r="B9505" s="74" t="s">
        <v>13380</v>
      </c>
      <c r="C9505" s="74" t="s">
        <v>3934</v>
      </c>
      <c r="D9505" s="74" t="s">
        <v>14285</v>
      </c>
    </row>
    <row r="9506" ht="14.25" customHeight="1">
      <c r="A9506" s="74" t="s">
        <v>8100</v>
      </c>
      <c r="B9506" s="74" t="s">
        <v>8101</v>
      </c>
      <c r="C9506" s="74" t="s">
        <v>3934</v>
      </c>
      <c r="D9506" s="74" t="s">
        <v>14285</v>
      </c>
    </row>
    <row r="9507" ht="14.25" customHeight="1">
      <c r="A9507" s="74" t="s">
        <v>8102</v>
      </c>
      <c r="B9507" s="74" t="s">
        <v>8103</v>
      </c>
      <c r="C9507" s="74" t="s">
        <v>3934</v>
      </c>
      <c r="D9507" s="74" t="s">
        <v>14285</v>
      </c>
    </row>
    <row r="9508" ht="14.25" customHeight="1">
      <c r="A9508" s="74" t="s">
        <v>8158</v>
      </c>
      <c r="B9508" s="74" t="s">
        <v>2940</v>
      </c>
      <c r="C9508" s="74" t="s">
        <v>100</v>
      </c>
      <c r="D9508" s="74" t="s">
        <v>14285</v>
      </c>
    </row>
    <row r="9509" ht="14.25" customHeight="1">
      <c r="A9509" s="74" t="s">
        <v>8179</v>
      </c>
      <c r="B9509" s="74" t="s">
        <v>13589</v>
      </c>
      <c r="C9509" s="74" t="s">
        <v>3934</v>
      </c>
      <c r="D9509" s="74" t="s">
        <v>14285</v>
      </c>
    </row>
    <row r="9510" ht="14.25" customHeight="1">
      <c r="A9510" s="74" t="s">
        <v>3716</v>
      </c>
      <c r="B9510" s="74" t="s">
        <v>13492</v>
      </c>
      <c r="C9510" s="74" t="s">
        <v>3934</v>
      </c>
      <c r="D9510" s="74" t="s">
        <v>14285</v>
      </c>
    </row>
    <row r="9511" ht="14.25" customHeight="1">
      <c r="A9511" s="74" t="s">
        <v>8196</v>
      </c>
      <c r="B9511" s="74" t="s">
        <v>1183</v>
      </c>
      <c r="C9511" s="74" t="s">
        <v>3968</v>
      </c>
      <c r="D9511" s="74" t="s">
        <v>14285</v>
      </c>
    </row>
    <row r="9512" ht="14.25" customHeight="1">
      <c r="A9512" s="74" t="s">
        <v>8203</v>
      </c>
      <c r="B9512" s="74" t="s">
        <v>8204</v>
      </c>
      <c r="C9512" s="74" t="s">
        <v>3934</v>
      </c>
      <c r="D9512" s="74" t="s">
        <v>14285</v>
      </c>
    </row>
    <row r="9513" ht="14.25" customHeight="1">
      <c r="A9513" s="74" t="s">
        <v>13384</v>
      </c>
      <c r="B9513" s="74" t="s">
        <v>1183</v>
      </c>
      <c r="C9513" s="74" t="s">
        <v>3968</v>
      </c>
      <c r="D9513" s="74" t="s">
        <v>14285</v>
      </c>
    </row>
    <row r="9514" ht="14.25" customHeight="1">
      <c r="A9514" s="74" t="s">
        <v>8227</v>
      </c>
      <c r="B9514" s="74" t="s">
        <v>2935</v>
      </c>
      <c r="C9514" s="74" t="s">
        <v>2936</v>
      </c>
      <c r="D9514" s="74" t="s">
        <v>14285</v>
      </c>
    </row>
    <row r="9515" ht="14.25" customHeight="1">
      <c r="A9515" s="74" t="s">
        <v>13385</v>
      </c>
      <c r="B9515" s="74" t="s">
        <v>2938</v>
      </c>
      <c r="C9515" s="74" t="s">
        <v>2936</v>
      </c>
      <c r="D9515" s="74" t="s">
        <v>14285</v>
      </c>
    </row>
    <row r="9516" ht="14.25" customHeight="1">
      <c r="A9516" s="74" t="s">
        <v>8276</v>
      </c>
      <c r="B9516" s="74" t="s">
        <v>8277</v>
      </c>
      <c r="C9516" s="74" t="s">
        <v>3934</v>
      </c>
      <c r="D9516" s="74" t="s">
        <v>14285</v>
      </c>
    </row>
    <row r="9517" ht="14.25" customHeight="1">
      <c r="A9517" s="74" t="s">
        <v>8350</v>
      </c>
      <c r="B9517" s="74" t="s">
        <v>8351</v>
      </c>
      <c r="C9517" s="74" t="s">
        <v>3934</v>
      </c>
      <c r="D9517" s="74" t="s">
        <v>14285</v>
      </c>
    </row>
    <row r="9518" ht="14.25" customHeight="1">
      <c r="A9518" s="74" t="s">
        <v>8356</v>
      </c>
      <c r="B9518" s="74" t="s">
        <v>8363</v>
      </c>
      <c r="C9518" s="74" t="s">
        <v>100</v>
      </c>
      <c r="D9518" s="74" t="s">
        <v>14285</v>
      </c>
    </row>
    <row r="9519" ht="14.25" customHeight="1">
      <c r="A9519" s="74" t="s">
        <v>8374</v>
      </c>
      <c r="B9519" s="74" t="s">
        <v>14293</v>
      </c>
      <c r="C9519" s="74" t="s">
        <v>3934</v>
      </c>
      <c r="D9519" s="74" t="s">
        <v>14285</v>
      </c>
    </row>
    <row r="9520" ht="14.25" customHeight="1">
      <c r="A9520" s="74" t="s">
        <v>8396</v>
      </c>
      <c r="B9520" s="74" t="s">
        <v>8397</v>
      </c>
      <c r="C9520" s="74" t="s">
        <v>50</v>
      </c>
      <c r="D9520" s="74" t="s">
        <v>14285</v>
      </c>
    </row>
    <row r="9521" ht="14.25" customHeight="1">
      <c r="A9521" s="74" t="s">
        <v>8398</v>
      </c>
      <c r="B9521" s="74" t="s">
        <v>8399</v>
      </c>
      <c r="C9521" s="74" t="s">
        <v>100</v>
      </c>
      <c r="D9521" s="74" t="s">
        <v>14285</v>
      </c>
    </row>
    <row r="9522" ht="14.25" customHeight="1">
      <c r="A9522" s="74" t="s">
        <v>8406</v>
      </c>
      <c r="B9522" s="74" t="s">
        <v>13937</v>
      </c>
      <c r="C9522" s="74" t="s">
        <v>100</v>
      </c>
      <c r="D9522" s="74" t="s">
        <v>14285</v>
      </c>
    </row>
    <row r="9523" ht="14.25" customHeight="1">
      <c r="A9523" s="74" t="s">
        <v>8410</v>
      </c>
      <c r="B9523" s="74" t="s">
        <v>8411</v>
      </c>
      <c r="C9523" s="74" t="s">
        <v>3934</v>
      </c>
      <c r="D9523" s="74" t="s">
        <v>14285</v>
      </c>
    </row>
    <row r="9524" ht="14.25" customHeight="1">
      <c r="A9524" s="74" t="s">
        <v>13386</v>
      </c>
      <c r="B9524" s="74" t="s">
        <v>14029</v>
      </c>
      <c r="C9524" s="74" t="s">
        <v>71</v>
      </c>
      <c r="D9524" s="74" t="s">
        <v>14285</v>
      </c>
    </row>
    <row r="9525" ht="14.25" customHeight="1">
      <c r="A9525" s="74" t="s">
        <v>13388</v>
      </c>
      <c r="B9525" s="74" t="s">
        <v>490</v>
      </c>
      <c r="C9525" s="74" t="s">
        <v>50</v>
      </c>
      <c r="D9525" s="74" t="s">
        <v>14285</v>
      </c>
    </row>
    <row r="9526" ht="14.25" customHeight="1">
      <c r="A9526" s="74" t="s">
        <v>13389</v>
      </c>
      <c r="B9526" s="74" t="s">
        <v>790</v>
      </c>
      <c r="C9526" s="74" t="s">
        <v>50</v>
      </c>
      <c r="D9526" s="74" t="s">
        <v>14285</v>
      </c>
    </row>
    <row r="9527" ht="14.25" customHeight="1">
      <c r="A9527" s="74" t="s">
        <v>13390</v>
      </c>
      <c r="B9527" s="74" t="s">
        <v>797</v>
      </c>
      <c r="C9527" s="74" t="s">
        <v>3968</v>
      </c>
      <c r="D9527" s="74" t="s">
        <v>14285</v>
      </c>
    </row>
    <row r="9528" ht="14.25" customHeight="1">
      <c r="A9528" s="74" t="s">
        <v>3709</v>
      </c>
      <c r="B9528" s="74" t="s">
        <v>1205</v>
      </c>
      <c r="C9528" s="74" t="s">
        <v>127</v>
      </c>
      <c r="D9528" s="74" t="s">
        <v>14285</v>
      </c>
    </row>
    <row r="9529" ht="14.25" customHeight="1">
      <c r="A9529" s="74" t="s">
        <v>8604</v>
      </c>
      <c r="B9529" s="74" t="s">
        <v>3492</v>
      </c>
      <c r="C9529" s="74" t="s">
        <v>57</v>
      </c>
      <c r="D9529" s="74" t="s">
        <v>14285</v>
      </c>
    </row>
    <row r="9530" ht="14.25" customHeight="1">
      <c r="A9530" s="74" t="s">
        <v>13391</v>
      </c>
      <c r="B9530" s="74" t="s">
        <v>767</v>
      </c>
      <c r="C9530" s="74" t="s">
        <v>50</v>
      </c>
      <c r="D9530" s="74" t="s">
        <v>14285</v>
      </c>
    </row>
    <row r="9531" ht="14.25" customHeight="1">
      <c r="A9531" s="74" t="s">
        <v>13392</v>
      </c>
      <c r="B9531" s="74" t="s">
        <v>13497</v>
      </c>
      <c r="C9531" s="74" t="s">
        <v>3934</v>
      </c>
      <c r="D9531" s="74" t="s">
        <v>14285</v>
      </c>
    </row>
    <row r="9532" ht="14.25" customHeight="1">
      <c r="A9532" s="74" t="s">
        <v>8725</v>
      </c>
      <c r="B9532" s="74" t="s">
        <v>14294</v>
      </c>
      <c r="C9532" s="74" t="s">
        <v>66</v>
      </c>
      <c r="D9532" s="74" t="s">
        <v>14285</v>
      </c>
    </row>
    <row r="9533" ht="14.25" customHeight="1">
      <c r="A9533" s="74" t="s">
        <v>8729</v>
      </c>
      <c r="B9533" s="74" t="s">
        <v>14295</v>
      </c>
      <c r="C9533" s="74" t="s">
        <v>66</v>
      </c>
      <c r="D9533" s="74" t="s">
        <v>14285</v>
      </c>
    </row>
    <row r="9534" ht="14.25" customHeight="1">
      <c r="A9534" s="74" t="s">
        <v>8731</v>
      </c>
      <c r="B9534" s="74" t="s">
        <v>8732</v>
      </c>
      <c r="C9534" s="74" t="s">
        <v>66</v>
      </c>
      <c r="D9534" s="74" t="s">
        <v>14285</v>
      </c>
    </row>
    <row r="9535" ht="14.25" customHeight="1">
      <c r="A9535" s="74" t="s">
        <v>8786</v>
      </c>
      <c r="B9535" s="74" t="s">
        <v>1085</v>
      </c>
      <c r="C9535" s="74" t="s">
        <v>57</v>
      </c>
      <c r="D9535" s="74" t="s">
        <v>14285</v>
      </c>
    </row>
    <row r="9536" ht="14.25" customHeight="1">
      <c r="A9536" s="74" t="s">
        <v>8793</v>
      </c>
      <c r="B9536" s="74" t="s">
        <v>8794</v>
      </c>
      <c r="C9536" s="74" t="s">
        <v>57</v>
      </c>
      <c r="D9536" s="74" t="s">
        <v>14285</v>
      </c>
    </row>
    <row r="9537" ht="14.25" customHeight="1">
      <c r="A9537" s="74" t="s">
        <v>3710</v>
      </c>
      <c r="B9537" s="74" t="s">
        <v>1217</v>
      </c>
      <c r="C9537" s="74" t="s">
        <v>3968</v>
      </c>
      <c r="D9537" s="74" t="s">
        <v>14285</v>
      </c>
    </row>
    <row r="9538" ht="14.25" customHeight="1">
      <c r="A9538" s="74" t="s">
        <v>8878</v>
      </c>
      <c r="B9538" s="74" t="s">
        <v>1252</v>
      </c>
      <c r="C9538" s="74" t="s">
        <v>3934</v>
      </c>
      <c r="D9538" s="74" t="s">
        <v>14285</v>
      </c>
    </row>
    <row r="9539" ht="14.25" customHeight="1">
      <c r="A9539" s="74" t="s">
        <v>8883</v>
      </c>
      <c r="B9539" s="74" t="s">
        <v>14296</v>
      </c>
      <c r="C9539" s="74" t="s">
        <v>100</v>
      </c>
      <c r="D9539" s="74" t="s">
        <v>14285</v>
      </c>
    </row>
    <row r="9540" ht="14.25" customHeight="1">
      <c r="A9540" s="74" t="s">
        <v>8884</v>
      </c>
      <c r="B9540" s="74" t="s">
        <v>8885</v>
      </c>
      <c r="C9540" s="74" t="s">
        <v>3934</v>
      </c>
      <c r="D9540" s="74" t="s">
        <v>14285</v>
      </c>
    </row>
    <row r="9541" ht="14.25" customHeight="1">
      <c r="A9541" s="74" t="s">
        <v>13393</v>
      </c>
      <c r="B9541" s="74" t="s">
        <v>1256</v>
      </c>
      <c r="C9541" s="74" t="s">
        <v>3968</v>
      </c>
      <c r="D9541" s="74" t="s">
        <v>14285</v>
      </c>
    </row>
    <row r="9542" ht="14.25" customHeight="1">
      <c r="A9542" s="74" t="s">
        <v>8927</v>
      </c>
      <c r="B9542" s="74" t="s">
        <v>8928</v>
      </c>
      <c r="C9542" s="74" t="s">
        <v>3934</v>
      </c>
      <c r="D9542" s="74" t="s">
        <v>14285</v>
      </c>
    </row>
    <row r="9543" ht="14.25" customHeight="1">
      <c r="A9543" s="74" t="s">
        <v>13394</v>
      </c>
      <c r="B9543" s="74" t="s">
        <v>777</v>
      </c>
      <c r="C9543" s="74" t="s">
        <v>50</v>
      </c>
      <c r="D9543" s="74" t="s">
        <v>14285</v>
      </c>
    </row>
    <row r="9544" ht="14.25" customHeight="1">
      <c r="A9544" s="74" t="s">
        <v>13395</v>
      </c>
      <c r="B9544" s="74" t="s">
        <v>13498</v>
      </c>
      <c r="C9544" s="74" t="s">
        <v>3934</v>
      </c>
      <c r="D9544" s="74" t="s">
        <v>14285</v>
      </c>
    </row>
    <row r="9545" ht="14.25" customHeight="1">
      <c r="A9545" s="74" t="s">
        <v>9033</v>
      </c>
      <c r="B9545" s="74" t="s">
        <v>14297</v>
      </c>
      <c r="C9545" s="74" t="s">
        <v>66</v>
      </c>
      <c r="D9545" s="74" t="s">
        <v>14285</v>
      </c>
    </row>
    <row r="9546" ht="14.25" customHeight="1">
      <c r="A9546" s="74" t="s">
        <v>9035</v>
      </c>
      <c r="B9546" s="74" t="s">
        <v>14298</v>
      </c>
      <c r="C9546" s="74" t="s">
        <v>66</v>
      </c>
      <c r="D9546" s="74" t="s">
        <v>14285</v>
      </c>
    </row>
    <row r="9547" ht="14.25" customHeight="1">
      <c r="A9547" s="74" t="s">
        <v>9037</v>
      </c>
      <c r="B9547" s="74" t="s">
        <v>9038</v>
      </c>
      <c r="C9547" s="74" t="s">
        <v>66</v>
      </c>
      <c r="D9547" s="74" t="s">
        <v>14285</v>
      </c>
    </row>
    <row r="9548" ht="14.25" customHeight="1">
      <c r="A9548" s="74" t="s">
        <v>9105</v>
      </c>
      <c r="B9548" s="74" t="s">
        <v>14299</v>
      </c>
      <c r="C9548" s="74" t="s">
        <v>57</v>
      </c>
      <c r="D9548" s="74" t="s">
        <v>14285</v>
      </c>
    </row>
    <row r="9549" ht="14.25" customHeight="1">
      <c r="A9549" s="74" t="s">
        <v>9112</v>
      </c>
      <c r="B9549" s="74" t="s">
        <v>9113</v>
      </c>
      <c r="C9549" s="74" t="s">
        <v>57</v>
      </c>
      <c r="D9549" s="74" t="s">
        <v>14285</v>
      </c>
    </row>
    <row r="9550" ht="14.25" customHeight="1">
      <c r="A9550" s="74" t="s">
        <v>9125</v>
      </c>
      <c r="B9550" s="74" t="s">
        <v>9126</v>
      </c>
      <c r="C9550" s="74" t="s">
        <v>66</v>
      </c>
      <c r="D9550" s="74" t="s">
        <v>14285</v>
      </c>
    </row>
    <row r="9551" ht="14.25" customHeight="1">
      <c r="A9551" s="74" t="s">
        <v>9127</v>
      </c>
      <c r="B9551" s="74" t="s">
        <v>14300</v>
      </c>
      <c r="C9551" s="74" t="s">
        <v>3934</v>
      </c>
      <c r="D9551" s="74" t="s">
        <v>14285</v>
      </c>
    </row>
    <row r="9552" ht="14.25" customHeight="1">
      <c r="A9552" s="74" t="s">
        <v>9141</v>
      </c>
      <c r="B9552" s="74" t="s">
        <v>9142</v>
      </c>
      <c r="C9552" s="74" t="s">
        <v>3968</v>
      </c>
      <c r="D9552" s="74" t="s">
        <v>14285</v>
      </c>
    </row>
    <row r="9553" ht="14.25" customHeight="1">
      <c r="A9553" s="74" t="s">
        <v>13396</v>
      </c>
      <c r="B9553" s="74" t="s">
        <v>13397</v>
      </c>
      <c r="C9553" s="74" t="s">
        <v>3968</v>
      </c>
      <c r="D9553" s="74" t="s">
        <v>14285</v>
      </c>
    </row>
    <row r="9554" ht="14.25" customHeight="1">
      <c r="A9554" s="74" t="s">
        <v>13398</v>
      </c>
      <c r="B9554" s="74" t="s">
        <v>13399</v>
      </c>
      <c r="C9554" s="74" t="s">
        <v>3968</v>
      </c>
      <c r="D9554" s="74" t="s">
        <v>14285</v>
      </c>
    </row>
    <row r="9555" ht="14.25" customHeight="1">
      <c r="A9555" s="74" t="s">
        <v>13400</v>
      </c>
      <c r="B9555" s="74" t="s">
        <v>13401</v>
      </c>
      <c r="C9555" s="74" t="s">
        <v>3968</v>
      </c>
      <c r="D9555" s="74" t="s">
        <v>14285</v>
      </c>
    </row>
    <row r="9556" ht="14.25" customHeight="1">
      <c r="A9556" s="74" t="s">
        <v>13402</v>
      </c>
      <c r="B9556" s="74" t="s">
        <v>13403</v>
      </c>
      <c r="C9556" s="74" t="s">
        <v>3968</v>
      </c>
      <c r="D9556" s="74" t="s">
        <v>14285</v>
      </c>
    </row>
    <row r="9557" ht="14.25" customHeight="1">
      <c r="A9557" s="74" t="s">
        <v>13404</v>
      </c>
      <c r="B9557" s="74" t="s">
        <v>9160</v>
      </c>
      <c r="C9557" s="74" t="s">
        <v>3968</v>
      </c>
      <c r="D9557" s="74" t="s">
        <v>14285</v>
      </c>
    </row>
    <row r="9558" ht="14.25" customHeight="1">
      <c r="A9558" s="74" t="s">
        <v>13405</v>
      </c>
      <c r="B9558" s="74" t="s">
        <v>13499</v>
      </c>
      <c r="C9558" s="74" t="s">
        <v>3968</v>
      </c>
      <c r="D9558" s="74" t="s">
        <v>14285</v>
      </c>
    </row>
    <row r="9559" ht="14.25" customHeight="1">
      <c r="A9559" s="74" t="s">
        <v>13407</v>
      </c>
      <c r="B9559" s="74" t="s">
        <v>13500</v>
      </c>
      <c r="C9559" s="74" t="s">
        <v>3934</v>
      </c>
      <c r="D9559" s="74" t="s">
        <v>14285</v>
      </c>
    </row>
    <row r="9560" ht="14.25" customHeight="1">
      <c r="A9560" s="74" t="s">
        <v>9167</v>
      </c>
      <c r="B9560" s="74" t="s">
        <v>9168</v>
      </c>
      <c r="C9560" s="74" t="s">
        <v>3968</v>
      </c>
      <c r="D9560" s="74" t="s">
        <v>14285</v>
      </c>
    </row>
    <row r="9561" ht="14.25" customHeight="1">
      <c r="A9561" s="74" t="s">
        <v>9239</v>
      </c>
      <c r="B9561" s="74" t="s">
        <v>1042</v>
      </c>
      <c r="C9561" s="74" t="s">
        <v>100</v>
      </c>
      <c r="D9561" s="74" t="s">
        <v>14285</v>
      </c>
    </row>
    <row r="9562" ht="14.25" customHeight="1">
      <c r="A9562" s="74" t="s">
        <v>9242</v>
      </c>
      <c r="B9562" s="74" t="s">
        <v>9243</v>
      </c>
      <c r="C9562" s="74" t="s">
        <v>100</v>
      </c>
      <c r="D9562" s="74" t="s">
        <v>14285</v>
      </c>
    </row>
    <row r="9563" ht="14.25" customHeight="1">
      <c r="A9563" s="74" t="s">
        <v>13409</v>
      </c>
      <c r="B9563" s="74" t="s">
        <v>1304</v>
      </c>
      <c r="C9563" s="74" t="s">
        <v>57</v>
      </c>
      <c r="D9563" s="74" t="s">
        <v>14285</v>
      </c>
    </row>
    <row r="9564" ht="14.25" customHeight="1">
      <c r="A9564" s="74" t="s">
        <v>3711</v>
      </c>
      <c r="B9564" s="74" t="s">
        <v>13501</v>
      </c>
      <c r="C9564" s="74" t="s">
        <v>3934</v>
      </c>
      <c r="D9564" s="74" t="s">
        <v>14285</v>
      </c>
    </row>
    <row r="9565" ht="14.25" customHeight="1">
      <c r="A9565" s="74" t="s">
        <v>13906</v>
      </c>
      <c r="B9565" s="74" t="s">
        <v>9277</v>
      </c>
      <c r="C9565" s="74" t="s">
        <v>3934</v>
      </c>
      <c r="D9565" s="74" t="s">
        <v>14285</v>
      </c>
    </row>
    <row r="9566" ht="14.25" customHeight="1">
      <c r="A9566" s="74" t="s">
        <v>3719</v>
      </c>
      <c r="B9566" s="74" t="s">
        <v>1316</v>
      </c>
      <c r="C9566" s="74" t="s">
        <v>57</v>
      </c>
      <c r="D9566" s="74" t="s">
        <v>14285</v>
      </c>
    </row>
    <row r="9567" ht="14.25" customHeight="1">
      <c r="A9567" s="74" t="s">
        <v>9500</v>
      </c>
      <c r="B9567" s="74" t="s">
        <v>13847</v>
      </c>
      <c r="C9567" s="74" t="s">
        <v>3968</v>
      </c>
      <c r="D9567" s="74" t="s">
        <v>14285</v>
      </c>
    </row>
    <row r="9568" ht="14.25" customHeight="1">
      <c r="A9568" s="74" t="s">
        <v>9506</v>
      </c>
      <c r="B9568" s="74" t="s">
        <v>13907</v>
      </c>
      <c r="C9568" s="74" t="s">
        <v>3968</v>
      </c>
      <c r="D9568" s="74" t="s">
        <v>14285</v>
      </c>
    </row>
    <row r="9569" ht="14.25" customHeight="1">
      <c r="A9569" s="74" t="s">
        <v>9528</v>
      </c>
      <c r="B9569" s="74" t="s">
        <v>9529</v>
      </c>
      <c r="C9569" s="74" t="s">
        <v>3934</v>
      </c>
      <c r="D9569" s="74" t="s">
        <v>14285</v>
      </c>
    </row>
    <row r="9570" ht="14.25" customHeight="1">
      <c r="A9570" s="74" t="s">
        <v>9663</v>
      </c>
      <c r="B9570" s="74" t="s">
        <v>14301</v>
      </c>
      <c r="C9570" s="74" t="s">
        <v>66</v>
      </c>
      <c r="D9570" s="74" t="s">
        <v>14285</v>
      </c>
    </row>
    <row r="9571" ht="14.25" customHeight="1">
      <c r="A9571" s="74" t="s">
        <v>9675</v>
      </c>
      <c r="B9571" s="74" t="s">
        <v>1346</v>
      </c>
      <c r="C9571" s="74" t="s">
        <v>3968</v>
      </c>
      <c r="D9571" s="74" t="s">
        <v>14285</v>
      </c>
    </row>
    <row r="9572" ht="14.25" customHeight="1">
      <c r="A9572" s="74" t="s">
        <v>13412</v>
      </c>
      <c r="B9572" s="74" t="s">
        <v>13504</v>
      </c>
      <c r="C9572" s="74" t="s">
        <v>57</v>
      </c>
      <c r="D9572" s="74" t="s">
        <v>14285</v>
      </c>
    </row>
    <row r="9573" ht="14.25" customHeight="1">
      <c r="A9573" s="74" t="s">
        <v>9838</v>
      </c>
      <c r="B9573" s="74" t="s">
        <v>13973</v>
      </c>
      <c r="C9573" s="74" t="s">
        <v>923</v>
      </c>
      <c r="D9573" s="74" t="s">
        <v>14285</v>
      </c>
    </row>
    <row r="9574" ht="14.25" customHeight="1">
      <c r="A9574" s="74" t="s">
        <v>9840</v>
      </c>
      <c r="B9574" s="74" t="s">
        <v>13974</v>
      </c>
      <c r="C9574" s="74" t="s">
        <v>100</v>
      </c>
      <c r="D9574" s="74" t="s">
        <v>14285</v>
      </c>
    </row>
    <row r="9575" ht="14.25" customHeight="1">
      <c r="A9575" s="74" t="s">
        <v>9911</v>
      </c>
      <c r="B9575" s="74" t="s">
        <v>9912</v>
      </c>
      <c r="C9575" s="74" t="s">
        <v>3934</v>
      </c>
      <c r="D9575" s="74" t="s">
        <v>14285</v>
      </c>
    </row>
    <row r="9576" ht="14.25" customHeight="1">
      <c r="A9576" s="74" t="s">
        <v>9964</v>
      </c>
      <c r="B9576" s="74" t="s">
        <v>14302</v>
      </c>
      <c r="C9576" s="74" t="s">
        <v>71</v>
      </c>
      <c r="D9576" s="74" t="s">
        <v>14285</v>
      </c>
    </row>
    <row r="9577" ht="14.25" customHeight="1">
      <c r="A9577" s="74" t="s">
        <v>10090</v>
      </c>
      <c r="B9577" s="74" t="s">
        <v>10091</v>
      </c>
      <c r="C9577" s="74" t="s">
        <v>100</v>
      </c>
      <c r="D9577" s="74" t="s">
        <v>14285</v>
      </c>
    </row>
    <row r="9578" ht="14.25" customHeight="1">
      <c r="A9578" s="74" t="s">
        <v>13830</v>
      </c>
      <c r="B9578" s="74" t="s">
        <v>13831</v>
      </c>
      <c r="C9578" s="74" t="s">
        <v>100</v>
      </c>
      <c r="D9578" s="74" t="s">
        <v>14285</v>
      </c>
    </row>
    <row r="9579" ht="14.25" customHeight="1">
      <c r="A9579" s="74" t="s">
        <v>10202</v>
      </c>
      <c r="B9579" s="74" t="s">
        <v>14303</v>
      </c>
      <c r="C9579" s="74" t="s">
        <v>100</v>
      </c>
      <c r="D9579" s="74" t="s">
        <v>14285</v>
      </c>
    </row>
    <row r="9580" ht="14.25" customHeight="1">
      <c r="A9580" s="74" t="s">
        <v>10207</v>
      </c>
      <c r="B9580" s="74" t="s">
        <v>10208</v>
      </c>
      <c r="C9580" s="74" t="s">
        <v>3934</v>
      </c>
      <c r="D9580" s="74" t="s">
        <v>14285</v>
      </c>
    </row>
    <row r="9581" ht="14.25" customHeight="1">
      <c r="A9581" s="74" t="s">
        <v>10211</v>
      </c>
      <c r="B9581" s="74" t="s">
        <v>14304</v>
      </c>
      <c r="C9581" s="74" t="s">
        <v>3968</v>
      </c>
      <c r="D9581" s="74" t="s">
        <v>14285</v>
      </c>
    </row>
    <row r="9582" ht="14.25" customHeight="1">
      <c r="A9582" s="74" t="s">
        <v>10419</v>
      </c>
      <c r="B9582" s="74" t="s">
        <v>10426</v>
      </c>
      <c r="C9582" s="74" t="s">
        <v>3934</v>
      </c>
      <c r="D9582" s="74" t="s">
        <v>14285</v>
      </c>
    </row>
    <row r="9583" ht="14.25" customHeight="1">
      <c r="A9583" s="74" t="s">
        <v>13419</v>
      </c>
      <c r="B9583" s="74" t="s">
        <v>1436</v>
      </c>
      <c r="C9583" s="74" t="s">
        <v>71</v>
      </c>
      <c r="D9583" s="74" t="s">
        <v>14285</v>
      </c>
    </row>
    <row r="9584" ht="14.25" customHeight="1">
      <c r="A9584" s="74" t="s">
        <v>13420</v>
      </c>
      <c r="B9584" s="74" t="s">
        <v>665</v>
      </c>
      <c r="C9584" s="74" t="s">
        <v>127</v>
      </c>
      <c r="D9584" s="74" t="s">
        <v>14285</v>
      </c>
    </row>
    <row r="9585" ht="14.25" customHeight="1">
      <c r="A9585" s="74" t="s">
        <v>13421</v>
      </c>
      <c r="B9585" s="74" t="s">
        <v>744</v>
      </c>
      <c r="C9585" s="74" t="s">
        <v>127</v>
      </c>
      <c r="D9585" s="74" t="s">
        <v>14285</v>
      </c>
    </row>
    <row r="9586" ht="14.25" customHeight="1">
      <c r="A9586" s="74" t="s">
        <v>10577</v>
      </c>
      <c r="B9586" s="74" t="s">
        <v>10578</v>
      </c>
      <c r="C9586" s="74" t="s">
        <v>3934</v>
      </c>
      <c r="D9586" s="74" t="s">
        <v>14285</v>
      </c>
    </row>
    <row r="9587" ht="14.25" customHeight="1">
      <c r="A9587" s="74" t="s">
        <v>10603</v>
      </c>
      <c r="B9587" s="74" t="s">
        <v>10604</v>
      </c>
      <c r="C9587" s="74" t="s">
        <v>100</v>
      </c>
      <c r="D9587" s="74" t="s">
        <v>14285</v>
      </c>
    </row>
    <row r="9588" ht="14.25" customHeight="1">
      <c r="A9588" s="74" t="s">
        <v>10605</v>
      </c>
      <c r="B9588" s="74" t="s">
        <v>10606</v>
      </c>
      <c r="C9588" s="74" t="s">
        <v>100</v>
      </c>
      <c r="D9588" s="74" t="s">
        <v>14285</v>
      </c>
    </row>
    <row r="9589" ht="14.25" customHeight="1">
      <c r="A9589" s="74" t="s">
        <v>10607</v>
      </c>
      <c r="B9589" s="74" t="s">
        <v>10608</v>
      </c>
      <c r="C9589" s="74" t="s">
        <v>100</v>
      </c>
      <c r="D9589" s="74" t="s">
        <v>14285</v>
      </c>
    </row>
    <row r="9590" ht="14.25" customHeight="1">
      <c r="A9590" s="74" t="s">
        <v>10609</v>
      </c>
      <c r="B9590" s="74" t="s">
        <v>125</v>
      </c>
      <c r="C9590" s="74" t="s">
        <v>100</v>
      </c>
      <c r="D9590" s="74" t="s">
        <v>14285</v>
      </c>
    </row>
    <row r="9591" ht="14.25" customHeight="1">
      <c r="A9591" s="74" t="s">
        <v>10610</v>
      </c>
      <c r="B9591" s="74" t="s">
        <v>10611</v>
      </c>
      <c r="C9591" s="74" t="s">
        <v>100</v>
      </c>
      <c r="D9591" s="74" t="s">
        <v>14285</v>
      </c>
    </row>
    <row r="9592" ht="14.25" customHeight="1">
      <c r="A9592" s="74" t="s">
        <v>13422</v>
      </c>
      <c r="B9592" s="74" t="s">
        <v>1444</v>
      </c>
      <c r="C9592" s="74" t="s">
        <v>100</v>
      </c>
      <c r="D9592" s="74" t="s">
        <v>14285</v>
      </c>
    </row>
    <row r="9593" ht="14.25" customHeight="1">
      <c r="A9593" s="74" t="s">
        <v>10612</v>
      </c>
      <c r="B9593" s="74" t="s">
        <v>966</v>
      </c>
      <c r="C9593" s="74" t="s">
        <v>100</v>
      </c>
      <c r="D9593" s="74" t="s">
        <v>14285</v>
      </c>
    </row>
    <row r="9594" ht="14.25" customHeight="1">
      <c r="A9594" s="74" t="s">
        <v>10613</v>
      </c>
      <c r="B9594" s="74" t="s">
        <v>10614</v>
      </c>
      <c r="C9594" s="74" t="s">
        <v>100</v>
      </c>
      <c r="D9594" s="74" t="s">
        <v>14285</v>
      </c>
    </row>
    <row r="9595" ht="14.25" customHeight="1">
      <c r="A9595" s="74" t="s">
        <v>10615</v>
      </c>
      <c r="B9595" s="74" t="s">
        <v>853</v>
      </c>
      <c r="C9595" s="74" t="s">
        <v>100</v>
      </c>
      <c r="D9595" s="74" t="s">
        <v>14285</v>
      </c>
    </row>
    <row r="9596" ht="14.25" customHeight="1">
      <c r="A9596" s="74" t="s">
        <v>10616</v>
      </c>
      <c r="B9596" s="74" t="s">
        <v>10617</v>
      </c>
      <c r="C9596" s="74" t="s">
        <v>100</v>
      </c>
      <c r="D9596" s="74" t="s">
        <v>14285</v>
      </c>
    </row>
    <row r="9597" ht="14.25" customHeight="1">
      <c r="A9597" s="74" t="s">
        <v>10618</v>
      </c>
      <c r="B9597" s="74" t="s">
        <v>13850</v>
      </c>
      <c r="C9597" s="74" t="s">
        <v>100</v>
      </c>
      <c r="D9597" s="74" t="s">
        <v>14285</v>
      </c>
    </row>
    <row r="9598" ht="14.25" customHeight="1">
      <c r="A9598" s="74" t="s">
        <v>10621</v>
      </c>
      <c r="B9598" s="74" t="s">
        <v>10622</v>
      </c>
      <c r="C9598" s="74" t="s">
        <v>100</v>
      </c>
      <c r="D9598" s="74" t="s">
        <v>14285</v>
      </c>
    </row>
    <row r="9599" ht="14.25" customHeight="1">
      <c r="A9599" s="74" t="s">
        <v>13423</v>
      </c>
      <c r="B9599" s="74" t="s">
        <v>13424</v>
      </c>
      <c r="C9599" s="74" t="s">
        <v>3934</v>
      </c>
      <c r="D9599" s="74" t="s">
        <v>14285</v>
      </c>
    </row>
    <row r="9600" ht="14.25" customHeight="1">
      <c r="A9600" s="74" t="s">
        <v>10625</v>
      </c>
      <c r="B9600" s="74" t="s">
        <v>10626</v>
      </c>
      <c r="C9600" s="74" t="s">
        <v>100</v>
      </c>
      <c r="D9600" s="74" t="s">
        <v>14285</v>
      </c>
    </row>
    <row r="9601" ht="14.25" customHeight="1">
      <c r="A9601" s="74" t="s">
        <v>13425</v>
      </c>
      <c r="B9601" s="74" t="s">
        <v>13426</v>
      </c>
      <c r="C9601" s="74" t="s">
        <v>923</v>
      </c>
      <c r="D9601" s="74" t="s">
        <v>14285</v>
      </c>
    </row>
    <row r="9602" ht="14.25" customHeight="1">
      <c r="A9602" s="74" t="s">
        <v>13427</v>
      </c>
      <c r="B9602" s="74" t="s">
        <v>13428</v>
      </c>
      <c r="C9602" s="74" t="s">
        <v>3968</v>
      </c>
      <c r="D9602" s="74" t="s">
        <v>14285</v>
      </c>
    </row>
    <row r="9603" ht="14.25" customHeight="1">
      <c r="A9603" s="74" t="s">
        <v>13429</v>
      </c>
      <c r="B9603" s="74" t="s">
        <v>13430</v>
      </c>
      <c r="C9603" s="74" t="s">
        <v>66</v>
      </c>
      <c r="D9603" s="74" t="s">
        <v>14285</v>
      </c>
    </row>
    <row r="9604" ht="14.25" customHeight="1">
      <c r="A9604" s="74" t="s">
        <v>13431</v>
      </c>
      <c r="B9604" s="74" t="s">
        <v>13432</v>
      </c>
      <c r="C9604" s="74" t="s">
        <v>3968</v>
      </c>
      <c r="D9604" s="74" t="s">
        <v>14285</v>
      </c>
    </row>
    <row r="9605" ht="14.25" customHeight="1">
      <c r="A9605" s="74" t="s">
        <v>10816</v>
      </c>
      <c r="B9605" s="74" t="s">
        <v>10817</v>
      </c>
      <c r="C9605" s="74" t="s">
        <v>3968</v>
      </c>
      <c r="D9605" s="74" t="s">
        <v>14285</v>
      </c>
    </row>
    <row r="9606" ht="14.25" customHeight="1">
      <c r="A9606" s="74" t="s">
        <v>10826</v>
      </c>
      <c r="B9606" s="74" t="s">
        <v>10827</v>
      </c>
      <c r="C9606" s="74" t="s">
        <v>100</v>
      </c>
      <c r="D9606" s="74" t="s">
        <v>14285</v>
      </c>
    </row>
    <row r="9607" ht="14.25" customHeight="1">
      <c r="A9607" s="74" t="s">
        <v>10887</v>
      </c>
      <c r="B9607" s="74" t="s">
        <v>14167</v>
      </c>
      <c r="C9607" s="74" t="s">
        <v>3934</v>
      </c>
      <c r="D9607" s="74" t="s">
        <v>14285</v>
      </c>
    </row>
    <row r="9608" ht="14.25" customHeight="1">
      <c r="A9608" s="74" t="s">
        <v>10950</v>
      </c>
      <c r="B9608" s="74" t="s">
        <v>14305</v>
      </c>
      <c r="C9608" s="74" t="s">
        <v>100</v>
      </c>
      <c r="D9608" s="74" t="s">
        <v>14285</v>
      </c>
    </row>
    <row r="9609" ht="14.25" customHeight="1">
      <c r="A9609" s="74" t="s">
        <v>10952</v>
      </c>
      <c r="B9609" s="74" t="s">
        <v>14306</v>
      </c>
      <c r="C9609" s="74" t="s">
        <v>3934</v>
      </c>
      <c r="D9609" s="74" t="s">
        <v>14285</v>
      </c>
    </row>
    <row r="9610" ht="14.25" customHeight="1">
      <c r="A9610" s="74" t="s">
        <v>10996</v>
      </c>
      <c r="B9610" s="74" t="s">
        <v>14018</v>
      </c>
      <c r="C9610" s="74" t="s">
        <v>3934</v>
      </c>
      <c r="D9610" s="74" t="s">
        <v>14285</v>
      </c>
    </row>
    <row r="9611" ht="14.25" customHeight="1">
      <c r="A9611" s="74" t="s">
        <v>11002</v>
      </c>
      <c r="B9611" s="74" t="s">
        <v>14307</v>
      </c>
      <c r="C9611" s="74" t="s">
        <v>3934</v>
      </c>
      <c r="D9611" s="74" t="s">
        <v>14285</v>
      </c>
    </row>
    <row r="9612" ht="14.25" customHeight="1">
      <c r="A9612" s="74" t="s">
        <v>11018</v>
      </c>
      <c r="B9612" s="74" t="s">
        <v>11019</v>
      </c>
      <c r="C9612" s="74" t="s">
        <v>57</v>
      </c>
      <c r="D9612" s="74" t="s">
        <v>14285</v>
      </c>
    </row>
    <row r="9613" ht="14.25" customHeight="1">
      <c r="A9613" s="74" t="s">
        <v>11051</v>
      </c>
      <c r="B9613" s="74" t="s">
        <v>3098</v>
      </c>
      <c r="C9613" s="74" t="s">
        <v>50</v>
      </c>
      <c r="D9613" s="74" t="s">
        <v>14285</v>
      </c>
    </row>
    <row r="9614" ht="14.25" customHeight="1">
      <c r="A9614" s="74" t="s">
        <v>11207</v>
      </c>
      <c r="B9614" s="74" t="s">
        <v>1487</v>
      </c>
      <c r="C9614" s="74" t="s">
        <v>50</v>
      </c>
      <c r="D9614" s="74" t="s">
        <v>14285</v>
      </c>
    </row>
    <row r="9615" ht="14.25" customHeight="1">
      <c r="A9615" s="74" t="s">
        <v>3717</v>
      </c>
      <c r="B9615" s="74" t="s">
        <v>807</v>
      </c>
      <c r="C9615" s="74" t="s">
        <v>3968</v>
      </c>
      <c r="D9615" s="74" t="s">
        <v>14285</v>
      </c>
    </row>
    <row r="9616" ht="14.25" customHeight="1">
      <c r="A9616" s="74" t="s">
        <v>11249</v>
      </c>
      <c r="B9616" s="74" t="s">
        <v>14308</v>
      </c>
      <c r="C9616" s="74" t="s">
        <v>3934</v>
      </c>
      <c r="D9616" s="74" t="s">
        <v>14285</v>
      </c>
    </row>
    <row r="9617" ht="14.25" customHeight="1">
      <c r="A9617" s="74" t="s">
        <v>3718</v>
      </c>
      <c r="B9617" s="74" t="s">
        <v>825</v>
      </c>
      <c r="C9617" s="74" t="s">
        <v>3968</v>
      </c>
      <c r="D9617" s="74" t="s">
        <v>14285</v>
      </c>
    </row>
    <row r="9618" ht="14.25" customHeight="1">
      <c r="A9618" s="74" t="s">
        <v>13509</v>
      </c>
      <c r="B9618" s="74" t="s">
        <v>1490</v>
      </c>
      <c r="C9618" s="74" t="s">
        <v>3968</v>
      </c>
      <c r="D9618" s="74" t="s">
        <v>14285</v>
      </c>
    </row>
    <row r="9619" ht="14.25" customHeight="1">
      <c r="A9619" s="74" t="s">
        <v>11367</v>
      </c>
      <c r="B9619" s="74" t="s">
        <v>11368</v>
      </c>
      <c r="C9619" s="74" t="s">
        <v>3968</v>
      </c>
      <c r="D9619" s="74" t="s">
        <v>14285</v>
      </c>
    </row>
    <row r="9620" ht="14.25" customHeight="1">
      <c r="A9620" s="74" t="s">
        <v>11480</v>
      </c>
      <c r="B9620" s="74" t="s">
        <v>11481</v>
      </c>
      <c r="C9620" s="74" t="s">
        <v>100</v>
      </c>
      <c r="D9620" s="74" t="s">
        <v>14285</v>
      </c>
    </row>
    <row r="9621" ht="14.25" customHeight="1">
      <c r="A9621" s="74" t="s">
        <v>11488</v>
      </c>
      <c r="B9621" s="74" t="s">
        <v>11489</v>
      </c>
      <c r="C9621" s="74" t="s">
        <v>100</v>
      </c>
      <c r="D9621" s="74" t="s">
        <v>14285</v>
      </c>
    </row>
    <row r="9622" ht="14.25" customHeight="1">
      <c r="A9622" s="74" t="s">
        <v>11490</v>
      </c>
      <c r="B9622" s="74" t="s">
        <v>11491</v>
      </c>
      <c r="C9622" s="74" t="s">
        <v>100</v>
      </c>
      <c r="D9622" s="74" t="s">
        <v>14285</v>
      </c>
    </row>
    <row r="9623" ht="14.25" customHeight="1">
      <c r="A9623" s="74" t="s">
        <v>11494</v>
      </c>
      <c r="B9623" s="74" t="s">
        <v>830</v>
      </c>
      <c r="C9623" s="74" t="s">
        <v>100</v>
      </c>
      <c r="D9623" s="74" t="s">
        <v>14285</v>
      </c>
    </row>
    <row r="9624" ht="14.25" customHeight="1">
      <c r="A9624" s="74" t="s">
        <v>11544</v>
      </c>
      <c r="B9624" s="74" t="s">
        <v>11545</v>
      </c>
      <c r="C9624" s="74" t="s">
        <v>3934</v>
      </c>
      <c r="D9624" s="74" t="s">
        <v>14285</v>
      </c>
    </row>
    <row r="9625" ht="14.25" customHeight="1">
      <c r="A9625" s="74" t="s">
        <v>11560</v>
      </c>
      <c r="B9625" s="74" t="s">
        <v>13957</v>
      </c>
      <c r="C9625" s="74" t="s">
        <v>100</v>
      </c>
      <c r="D9625" s="74" t="s">
        <v>14285</v>
      </c>
    </row>
    <row r="9626" ht="14.25" customHeight="1">
      <c r="A9626" s="74" t="s">
        <v>11562</v>
      </c>
      <c r="B9626" s="74" t="s">
        <v>11563</v>
      </c>
      <c r="C9626" s="74" t="s">
        <v>3934</v>
      </c>
      <c r="D9626" s="74" t="s">
        <v>14285</v>
      </c>
    </row>
    <row r="9627" ht="14.25" customHeight="1">
      <c r="A9627" s="74" t="s">
        <v>11566</v>
      </c>
      <c r="B9627" s="74" t="s">
        <v>13958</v>
      </c>
      <c r="C9627" s="74" t="s">
        <v>3934</v>
      </c>
      <c r="D9627" s="74" t="s">
        <v>14285</v>
      </c>
    </row>
    <row r="9628" ht="14.25" customHeight="1">
      <c r="A9628" s="74" t="s">
        <v>13433</v>
      </c>
      <c r="B9628" s="74" t="s">
        <v>1494</v>
      </c>
      <c r="C9628" s="74" t="s">
        <v>50</v>
      </c>
      <c r="D9628" s="74" t="s">
        <v>14285</v>
      </c>
    </row>
    <row r="9629" ht="14.25" customHeight="1">
      <c r="A9629" s="74" t="s">
        <v>13434</v>
      </c>
      <c r="B9629" s="74" t="s">
        <v>1498</v>
      </c>
      <c r="C9629" s="74" t="s">
        <v>50</v>
      </c>
      <c r="D9629" s="74" t="s">
        <v>14285</v>
      </c>
    </row>
    <row r="9630" ht="14.25" customHeight="1">
      <c r="A9630" s="74" t="s">
        <v>11631</v>
      </c>
      <c r="B9630" s="74" t="s">
        <v>976</v>
      </c>
      <c r="C9630" s="74" t="s">
        <v>100</v>
      </c>
      <c r="D9630" s="74" t="s">
        <v>14285</v>
      </c>
    </row>
    <row r="9631" ht="14.25" customHeight="1">
      <c r="A9631" s="74" t="s">
        <v>11842</v>
      </c>
      <c r="B9631" s="74" t="s">
        <v>11843</v>
      </c>
      <c r="C9631" s="74" t="s">
        <v>3968</v>
      </c>
      <c r="D9631" s="74" t="s">
        <v>14285</v>
      </c>
    </row>
    <row r="9632" ht="14.25" customHeight="1">
      <c r="A9632" s="74" t="s">
        <v>11884</v>
      </c>
      <c r="B9632" s="74" t="s">
        <v>14309</v>
      </c>
      <c r="C9632" s="74" t="s">
        <v>3934</v>
      </c>
      <c r="D9632" s="74" t="s">
        <v>14285</v>
      </c>
    </row>
    <row r="9633" ht="14.25" customHeight="1">
      <c r="A9633" s="74" t="s">
        <v>11953</v>
      </c>
      <c r="B9633" s="74" t="s">
        <v>11954</v>
      </c>
      <c r="C9633" s="74" t="s">
        <v>3968</v>
      </c>
      <c r="D9633" s="74" t="s">
        <v>14285</v>
      </c>
    </row>
    <row r="9634" ht="14.25" customHeight="1">
      <c r="A9634" s="74" t="s">
        <v>13435</v>
      </c>
      <c r="B9634" s="74" t="s">
        <v>1692</v>
      </c>
      <c r="C9634" s="74" t="s">
        <v>3968</v>
      </c>
      <c r="D9634" s="74" t="s">
        <v>14285</v>
      </c>
    </row>
    <row r="9635" ht="14.25" customHeight="1">
      <c r="A9635" s="74" t="s">
        <v>13436</v>
      </c>
      <c r="B9635" s="74" t="s">
        <v>1697</v>
      </c>
      <c r="C9635" s="74" t="s">
        <v>3968</v>
      </c>
      <c r="D9635" s="74" t="s">
        <v>14285</v>
      </c>
    </row>
    <row r="9636" ht="14.25" customHeight="1">
      <c r="A9636" s="74" t="s">
        <v>13437</v>
      </c>
      <c r="B9636" s="74" t="s">
        <v>1707</v>
      </c>
      <c r="C9636" s="74" t="s">
        <v>3968</v>
      </c>
      <c r="D9636" s="74" t="s">
        <v>14285</v>
      </c>
    </row>
    <row r="9637" ht="14.25" customHeight="1">
      <c r="A9637" s="74" t="s">
        <v>13438</v>
      </c>
      <c r="B9637" s="74" t="s">
        <v>1712</v>
      </c>
      <c r="C9637" s="74" t="s">
        <v>3968</v>
      </c>
      <c r="D9637" s="74" t="s">
        <v>14285</v>
      </c>
    </row>
    <row r="9638" ht="14.25" customHeight="1">
      <c r="A9638" s="74" t="s">
        <v>13439</v>
      </c>
      <c r="B9638" s="74" t="s">
        <v>1717</v>
      </c>
      <c r="C9638" s="74" t="s">
        <v>3968</v>
      </c>
      <c r="D9638" s="74" t="s">
        <v>14285</v>
      </c>
    </row>
    <row r="9639" ht="14.25" customHeight="1">
      <c r="A9639" s="74" t="s">
        <v>13440</v>
      </c>
      <c r="B9639" s="74" t="s">
        <v>1722</v>
      </c>
      <c r="C9639" s="74" t="s">
        <v>3968</v>
      </c>
      <c r="D9639" s="74" t="s">
        <v>14285</v>
      </c>
    </row>
    <row r="9640" ht="14.25" customHeight="1">
      <c r="A9640" s="74" t="s">
        <v>13441</v>
      </c>
      <c r="B9640" s="74" t="s">
        <v>13510</v>
      </c>
      <c r="C9640" s="74" t="s">
        <v>3934</v>
      </c>
      <c r="D9640" s="74" t="s">
        <v>14285</v>
      </c>
    </row>
    <row r="9641" ht="14.25" customHeight="1">
      <c r="A9641" s="74" t="s">
        <v>13443</v>
      </c>
      <c r="B9641" s="74" t="s">
        <v>1702</v>
      </c>
      <c r="C9641" s="74" t="s">
        <v>3968</v>
      </c>
      <c r="D9641" s="74" t="s">
        <v>14285</v>
      </c>
    </row>
    <row r="9642" ht="14.25" customHeight="1">
      <c r="A9642" s="74" t="s">
        <v>13444</v>
      </c>
      <c r="B9642" s="74" t="s">
        <v>495</v>
      </c>
      <c r="C9642" s="74" t="s">
        <v>50</v>
      </c>
      <c r="D9642" s="74" t="s">
        <v>14285</v>
      </c>
    </row>
    <row r="9643" ht="14.25" customHeight="1">
      <c r="A9643" s="74" t="s">
        <v>12082</v>
      </c>
      <c r="B9643" s="74" t="s">
        <v>12083</v>
      </c>
      <c r="C9643" s="74" t="s">
        <v>3934</v>
      </c>
      <c r="D9643" s="74" t="s">
        <v>14285</v>
      </c>
    </row>
    <row r="9644" ht="14.25" customHeight="1">
      <c r="A9644" s="74" t="s">
        <v>13445</v>
      </c>
      <c r="B9644" s="74" t="s">
        <v>13446</v>
      </c>
      <c r="C9644" s="74" t="s">
        <v>57</v>
      </c>
      <c r="D9644" s="74" t="s">
        <v>14285</v>
      </c>
    </row>
    <row r="9645" ht="14.25" customHeight="1">
      <c r="A9645" s="74" t="s">
        <v>13447</v>
      </c>
      <c r="B9645" s="74" t="s">
        <v>1730</v>
      </c>
      <c r="C9645" s="74" t="s">
        <v>100</v>
      </c>
      <c r="D9645" s="74" t="s">
        <v>14285</v>
      </c>
    </row>
    <row r="9646" ht="14.25" customHeight="1">
      <c r="A9646" s="74" t="s">
        <v>12152</v>
      </c>
      <c r="B9646" s="74" t="s">
        <v>1734</v>
      </c>
      <c r="C9646" s="74" t="s">
        <v>127</v>
      </c>
      <c r="D9646" s="74" t="s">
        <v>14285</v>
      </c>
    </row>
    <row r="9647" ht="14.25" customHeight="1">
      <c r="A9647" s="74" t="s">
        <v>12169</v>
      </c>
      <c r="B9647" s="74" t="s">
        <v>14310</v>
      </c>
      <c r="C9647" s="74" t="s">
        <v>3934</v>
      </c>
      <c r="D9647" s="74" t="s">
        <v>14285</v>
      </c>
    </row>
    <row r="9648" ht="14.25" customHeight="1">
      <c r="A9648" s="74" t="s">
        <v>12180</v>
      </c>
      <c r="B9648" s="74" t="s">
        <v>1750</v>
      </c>
      <c r="C9648" s="74" t="s">
        <v>3968</v>
      </c>
      <c r="D9648" s="74" t="s">
        <v>14285</v>
      </c>
    </row>
    <row r="9649" ht="14.25" customHeight="1">
      <c r="A9649" s="74" t="s">
        <v>12200</v>
      </c>
      <c r="B9649" s="74" t="s">
        <v>12201</v>
      </c>
      <c r="C9649" s="74" t="s">
        <v>127</v>
      </c>
      <c r="D9649" s="74" t="s">
        <v>14285</v>
      </c>
    </row>
    <row r="9650" ht="14.25" customHeight="1">
      <c r="A9650" s="74" t="s">
        <v>12202</v>
      </c>
      <c r="B9650" s="74" t="s">
        <v>12203</v>
      </c>
      <c r="C9650" s="74" t="s">
        <v>3934</v>
      </c>
      <c r="D9650" s="74" t="s">
        <v>14285</v>
      </c>
    </row>
    <row r="9651" ht="14.25" customHeight="1">
      <c r="A9651" s="74" t="s">
        <v>12204</v>
      </c>
      <c r="B9651" s="74" t="s">
        <v>12205</v>
      </c>
      <c r="C9651" s="74" t="s">
        <v>3934</v>
      </c>
      <c r="D9651" s="74" t="s">
        <v>14285</v>
      </c>
    </row>
    <row r="9652" ht="14.25" customHeight="1">
      <c r="A9652" s="74" t="s">
        <v>12206</v>
      </c>
      <c r="B9652" s="74" t="s">
        <v>12207</v>
      </c>
      <c r="C9652" s="74" t="s">
        <v>127</v>
      </c>
      <c r="D9652" s="74" t="s">
        <v>14285</v>
      </c>
    </row>
    <row r="9653" ht="14.25" customHeight="1">
      <c r="A9653" s="74" t="s">
        <v>12240</v>
      </c>
      <c r="B9653" s="74" t="s">
        <v>2984</v>
      </c>
      <c r="C9653" s="74" t="s">
        <v>100</v>
      </c>
      <c r="D9653" s="74" t="s">
        <v>14285</v>
      </c>
    </row>
    <row r="9654" ht="14.25" customHeight="1">
      <c r="A9654" s="74" t="s">
        <v>12251</v>
      </c>
      <c r="B9654" s="74" t="s">
        <v>2982</v>
      </c>
      <c r="C9654" s="74" t="s">
        <v>100</v>
      </c>
      <c r="D9654" s="74" t="s">
        <v>14285</v>
      </c>
    </row>
    <row r="9655" ht="14.25" customHeight="1">
      <c r="A9655" s="74" t="s">
        <v>12308</v>
      </c>
      <c r="B9655" s="74" t="s">
        <v>12309</v>
      </c>
      <c r="C9655" s="74" t="s">
        <v>3934</v>
      </c>
      <c r="D9655" s="74" t="s">
        <v>14285</v>
      </c>
    </row>
    <row r="9656" ht="14.25" customHeight="1">
      <c r="A9656" s="74" t="s">
        <v>12368</v>
      </c>
      <c r="B9656" s="74" t="s">
        <v>14311</v>
      </c>
      <c r="C9656" s="74" t="s">
        <v>100</v>
      </c>
      <c r="D9656" s="74" t="s">
        <v>14285</v>
      </c>
    </row>
    <row r="9657" ht="14.25" customHeight="1">
      <c r="A9657" s="74" t="s">
        <v>12384</v>
      </c>
      <c r="B9657" s="74" t="s">
        <v>12385</v>
      </c>
      <c r="C9657" s="74" t="s">
        <v>3934</v>
      </c>
      <c r="D9657" s="74" t="s">
        <v>14285</v>
      </c>
    </row>
    <row r="9658" ht="14.25" customHeight="1">
      <c r="A9658" s="74" t="s">
        <v>13448</v>
      </c>
      <c r="B9658" s="74" t="s">
        <v>1755</v>
      </c>
      <c r="C9658" s="74" t="s">
        <v>50</v>
      </c>
      <c r="D9658" s="74" t="s">
        <v>14285</v>
      </c>
    </row>
    <row r="9659" ht="14.25" customHeight="1">
      <c r="A9659" s="74" t="s">
        <v>13449</v>
      </c>
      <c r="B9659" s="74" t="s">
        <v>2947</v>
      </c>
      <c r="C9659" s="74" t="s">
        <v>3968</v>
      </c>
      <c r="D9659" s="74" t="s">
        <v>14285</v>
      </c>
    </row>
    <row r="9660" ht="14.25" customHeight="1">
      <c r="A9660" s="74" t="s">
        <v>12412</v>
      </c>
      <c r="B9660" s="74" t="s">
        <v>1763</v>
      </c>
      <c r="C9660" s="74" t="s">
        <v>71</v>
      </c>
      <c r="D9660" s="74" t="s">
        <v>14285</v>
      </c>
    </row>
    <row r="9661" ht="14.25" customHeight="1">
      <c r="A9661" s="74" t="s">
        <v>12413</v>
      </c>
      <c r="B9661" s="74" t="s">
        <v>12411</v>
      </c>
      <c r="C9661" s="74" t="s">
        <v>3934</v>
      </c>
      <c r="D9661" s="74" t="s">
        <v>14285</v>
      </c>
    </row>
    <row r="9662" ht="14.25" customHeight="1">
      <c r="A9662" s="74" t="s">
        <v>13450</v>
      </c>
      <c r="B9662" s="74" t="s">
        <v>1771</v>
      </c>
      <c r="C9662" s="74" t="s">
        <v>3968</v>
      </c>
      <c r="D9662" s="74" t="s">
        <v>14285</v>
      </c>
    </row>
    <row r="9663" ht="14.25" customHeight="1">
      <c r="A9663" s="74" t="s">
        <v>12476</v>
      </c>
      <c r="B9663" s="74" t="s">
        <v>12477</v>
      </c>
      <c r="C9663" s="74" t="s">
        <v>3934</v>
      </c>
      <c r="D9663" s="74" t="s">
        <v>14285</v>
      </c>
    </row>
    <row r="9664" ht="14.25" customHeight="1">
      <c r="A9664" s="74" t="s">
        <v>12571</v>
      </c>
      <c r="B9664" s="74" t="s">
        <v>3588</v>
      </c>
      <c r="C9664" s="74" t="s">
        <v>923</v>
      </c>
      <c r="D9664" s="74" t="s">
        <v>14285</v>
      </c>
    </row>
    <row r="9665" ht="14.25" customHeight="1">
      <c r="A9665" s="74" t="s">
        <v>13451</v>
      </c>
      <c r="B9665" s="74" t="s">
        <v>13452</v>
      </c>
      <c r="C9665" s="74" t="s">
        <v>3934</v>
      </c>
      <c r="D9665" s="74" t="s">
        <v>14285</v>
      </c>
    </row>
    <row r="9666" ht="14.25" customHeight="1">
      <c r="A9666" s="74" t="s">
        <v>12591</v>
      </c>
      <c r="B9666" s="74" t="s">
        <v>12592</v>
      </c>
      <c r="C9666" s="74" t="s">
        <v>6563</v>
      </c>
      <c r="D9666" s="74" t="s">
        <v>14285</v>
      </c>
    </row>
    <row r="9667" ht="14.25" customHeight="1">
      <c r="A9667" s="74" t="s">
        <v>12593</v>
      </c>
      <c r="B9667" s="74" t="s">
        <v>6565</v>
      </c>
      <c r="C9667" s="74" t="s">
        <v>3968</v>
      </c>
      <c r="D9667" s="74" t="s">
        <v>14285</v>
      </c>
    </row>
    <row r="9668" ht="14.25" customHeight="1">
      <c r="A9668" s="74" t="s">
        <v>12594</v>
      </c>
      <c r="B9668" s="74" t="s">
        <v>12595</v>
      </c>
      <c r="C9668" s="74" t="s">
        <v>3934</v>
      </c>
      <c r="D9668" s="74" t="s">
        <v>14285</v>
      </c>
    </row>
    <row r="9669" ht="14.25" customHeight="1">
      <c r="A9669" s="74" t="s">
        <v>12596</v>
      </c>
      <c r="B9669" s="74" t="s">
        <v>12597</v>
      </c>
      <c r="C9669" s="74" t="s">
        <v>100</v>
      </c>
      <c r="D9669" s="74" t="s">
        <v>14285</v>
      </c>
    </row>
    <row r="9670" ht="14.25" customHeight="1">
      <c r="A9670" s="74" t="s">
        <v>12608</v>
      </c>
      <c r="B9670" s="74" t="s">
        <v>12609</v>
      </c>
      <c r="C9670" s="74" t="s">
        <v>66</v>
      </c>
      <c r="D9670" s="74" t="s">
        <v>14285</v>
      </c>
    </row>
    <row r="9671" ht="14.25" customHeight="1">
      <c r="A9671" s="74" t="s">
        <v>12610</v>
      </c>
      <c r="B9671" s="74" t="s">
        <v>12611</v>
      </c>
      <c r="C9671" s="74" t="s">
        <v>3934</v>
      </c>
      <c r="D9671" s="74" t="s">
        <v>14285</v>
      </c>
    </row>
    <row r="9672" ht="14.25" customHeight="1">
      <c r="A9672" s="74" t="s">
        <v>12628</v>
      </c>
      <c r="B9672" s="74" t="s">
        <v>12629</v>
      </c>
      <c r="C9672" s="74" t="s">
        <v>3934</v>
      </c>
      <c r="D9672" s="74" t="s">
        <v>14285</v>
      </c>
    </row>
    <row r="9673" ht="14.25" customHeight="1">
      <c r="A9673" s="74" t="s">
        <v>12652</v>
      </c>
      <c r="B9673" s="74" t="s">
        <v>12653</v>
      </c>
      <c r="C9673" s="74" t="s">
        <v>3934</v>
      </c>
      <c r="D9673" s="74" t="s">
        <v>14285</v>
      </c>
    </row>
    <row r="9674" ht="14.25" customHeight="1">
      <c r="A9674" s="74" t="s">
        <v>12668</v>
      </c>
      <c r="B9674" s="74" t="s">
        <v>12669</v>
      </c>
      <c r="C9674" s="74" t="s">
        <v>66</v>
      </c>
      <c r="D9674" s="74" t="s">
        <v>14285</v>
      </c>
    </row>
    <row r="9675" ht="14.25" customHeight="1">
      <c r="A9675" s="74" t="s">
        <v>12672</v>
      </c>
      <c r="B9675" s="74" t="s">
        <v>12673</v>
      </c>
      <c r="C9675" s="74" t="s">
        <v>66</v>
      </c>
      <c r="D9675" s="74" t="s">
        <v>14285</v>
      </c>
    </row>
    <row r="9676" ht="14.25" customHeight="1">
      <c r="A9676" s="74" t="s">
        <v>12678</v>
      </c>
      <c r="B9676" s="74" t="s">
        <v>12679</v>
      </c>
      <c r="C9676" s="74" t="s">
        <v>3934</v>
      </c>
      <c r="D9676" s="74" t="s">
        <v>14285</v>
      </c>
    </row>
    <row r="9677" ht="14.25" customHeight="1">
      <c r="A9677" s="74" t="s">
        <v>3713</v>
      </c>
      <c r="B9677" s="74" t="s">
        <v>1853</v>
      </c>
      <c r="C9677" s="74" t="s">
        <v>3968</v>
      </c>
      <c r="D9677" s="74" t="s">
        <v>14285</v>
      </c>
    </row>
    <row r="9678" ht="14.25" customHeight="1">
      <c r="A9678" s="74" t="s">
        <v>13453</v>
      </c>
      <c r="B9678" s="74" t="s">
        <v>325</v>
      </c>
      <c r="C9678" s="74" t="s">
        <v>100</v>
      </c>
      <c r="D9678" s="74" t="s">
        <v>14285</v>
      </c>
    </row>
    <row r="9679" ht="14.25" customHeight="1">
      <c r="A9679" s="74" t="s">
        <v>13454</v>
      </c>
      <c r="B9679" s="74" t="s">
        <v>994</v>
      </c>
      <c r="C9679" s="74" t="s">
        <v>100</v>
      </c>
      <c r="D9679" s="74" t="s">
        <v>14285</v>
      </c>
    </row>
    <row r="9680" ht="14.25" customHeight="1">
      <c r="A9680" s="74" t="s">
        <v>13455</v>
      </c>
      <c r="B9680" s="74" t="s">
        <v>1857</v>
      </c>
      <c r="C9680" s="74" t="s">
        <v>100</v>
      </c>
      <c r="D9680" s="74" t="s">
        <v>14285</v>
      </c>
    </row>
    <row r="9681" ht="14.25" customHeight="1">
      <c r="A9681" s="74" t="s">
        <v>13456</v>
      </c>
      <c r="B9681" s="74" t="s">
        <v>1861</v>
      </c>
      <c r="C9681" s="74" t="s">
        <v>100</v>
      </c>
      <c r="D9681" s="74" t="s">
        <v>14285</v>
      </c>
    </row>
    <row r="9682" ht="14.25" customHeight="1">
      <c r="A9682" s="74" t="s">
        <v>12741</v>
      </c>
      <c r="B9682" s="74" t="s">
        <v>12742</v>
      </c>
      <c r="C9682" s="74" t="s">
        <v>100</v>
      </c>
      <c r="D9682" s="74" t="s">
        <v>14285</v>
      </c>
    </row>
    <row r="9683" ht="14.25" customHeight="1">
      <c r="A9683" s="74" t="s">
        <v>12783</v>
      </c>
      <c r="B9683" s="74" t="s">
        <v>85</v>
      </c>
      <c r="C9683" s="74" t="s">
        <v>100</v>
      </c>
      <c r="D9683" s="74" t="s">
        <v>14285</v>
      </c>
    </row>
    <row r="9684" ht="14.25" customHeight="1">
      <c r="A9684" s="74" t="s">
        <v>12788</v>
      </c>
      <c r="B9684" s="74" t="s">
        <v>13511</v>
      </c>
      <c r="C9684" s="74" t="s">
        <v>3934</v>
      </c>
      <c r="D9684" s="74" t="s">
        <v>14285</v>
      </c>
    </row>
    <row r="9685" ht="14.25" customHeight="1">
      <c r="A9685" s="74" t="s">
        <v>12789</v>
      </c>
      <c r="B9685" s="74" t="s">
        <v>1873</v>
      </c>
      <c r="C9685" s="74" t="s">
        <v>100</v>
      </c>
      <c r="D9685" s="74" t="s">
        <v>14285</v>
      </c>
    </row>
    <row r="9686" ht="14.25" customHeight="1">
      <c r="A9686" s="74" t="s">
        <v>12804</v>
      </c>
      <c r="B9686" s="74" t="s">
        <v>12805</v>
      </c>
      <c r="C9686" s="74" t="s">
        <v>100</v>
      </c>
      <c r="D9686" s="74" t="s">
        <v>14285</v>
      </c>
    </row>
    <row r="9687" ht="14.25" customHeight="1">
      <c r="A9687" s="74" t="s">
        <v>13457</v>
      </c>
      <c r="B9687" s="74" t="s">
        <v>505</v>
      </c>
      <c r="C9687" s="74" t="s">
        <v>50</v>
      </c>
      <c r="D9687" s="74" t="s">
        <v>14285</v>
      </c>
    </row>
    <row r="9688" ht="14.25" customHeight="1">
      <c r="A9688" s="74" t="s">
        <v>3726</v>
      </c>
      <c r="B9688" s="74" t="s">
        <v>1877</v>
      </c>
      <c r="C9688" s="74" t="s">
        <v>127</v>
      </c>
      <c r="D9688" s="74" t="s">
        <v>14285</v>
      </c>
    </row>
    <row r="9689" ht="14.25" customHeight="1">
      <c r="A9689" s="74" t="s">
        <v>12845</v>
      </c>
      <c r="B9689" s="74" t="s">
        <v>3589</v>
      </c>
      <c r="C9689" s="74" t="s">
        <v>127</v>
      </c>
      <c r="D9689" s="74" t="s">
        <v>14285</v>
      </c>
    </row>
    <row r="9690" ht="14.25" customHeight="1">
      <c r="A9690" s="74" t="s">
        <v>12908</v>
      </c>
      <c r="B9690" s="74" t="s">
        <v>12909</v>
      </c>
      <c r="C9690" s="74" t="s">
        <v>100</v>
      </c>
      <c r="D9690" s="74" t="s">
        <v>14285</v>
      </c>
    </row>
    <row r="9691" ht="14.25" customHeight="1">
      <c r="A9691" s="74" t="s">
        <v>13458</v>
      </c>
      <c r="B9691" s="74" t="s">
        <v>13459</v>
      </c>
      <c r="C9691" s="74" t="s">
        <v>57</v>
      </c>
      <c r="D9691" s="74" t="s">
        <v>14285</v>
      </c>
    </row>
    <row r="9692" ht="14.25" customHeight="1">
      <c r="A9692" s="74" t="s">
        <v>13460</v>
      </c>
      <c r="B9692" s="74" t="s">
        <v>1951</v>
      </c>
      <c r="C9692" s="74" t="s">
        <v>100</v>
      </c>
      <c r="D9692" s="74" t="s">
        <v>14285</v>
      </c>
    </row>
    <row r="9693" ht="14.25" customHeight="1">
      <c r="A9693" s="74" t="s">
        <v>12979</v>
      </c>
      <c r="B9693" s="74" t="s">
        <v>12980</v>
      </c>
      <c r="C9693" s="74" t="s">
        <v>100</v>
      </c>
      <c r="D9693" s="74" t="s">
        <v>14285</v>
      </c>
    </row>
    <row r="9694" ht="14.25" customHeight="1">
      <c r="A9694" s="74" t="s">
        <v>13462</v>
      </c>
      <c r="B9694" s="74" t="s">
        <v>1955</v>
      </c>
      <c r="C9694" s="74" t="s">
        <v>3968</v>
      </c>
      <c r="D9694" s="74" t="s">
        <v>14285</v>
      </c>
    </row>
    <row r="9695" ht="14.25" customHeight="1">
      <c r="A9695" s="74" t="s">
        <v>13095</v>
      </c>
      <c r="B9695" s="74" t="s">
        <v>10321</v>
      </c>
      <c r="C9695" s="74" t="s">
        <v>100</v>
      </c>
      <c r="D9695" s="74" t="s">
        <v>14285</v>
      </c>
    </row>
    <row r="9696" ht="14.25" customHeight="1">
      <c r="A9696" s="74" t="s">
        <v>13101</v>
      </c>
      <c r="B9696" s="74" t="s">
        <v>13102</v>
      </c>
      <c r="C9696" s="74" t="s">
        <v>3934</v>
      </c>
      <c r="D9696" s="74" t="s">
        <v>14285</v>
      </c>
    </row>
    <row r="9697" ht="14.25" customHeight="1">
      <c r="A9697" s="74" t="s">
        <v>13271</v>
      </c>
      <c r="B9697" s="74" t="s">
        <v>48</v>
      </c>
      <c r="C9697" s="74" t="s">
        <v>50</v>
      </c>
      <c r="D9697" s="74" t="s">
        <v>14312</v>
      </c>
    </row>
    <row r="9698" ht="14.25" customHeight="1">
      <c r="A9698" s="74" t="s">
        <v>13273</v>
      </c>
      <c r="B9698" s="74" t="s">
        <v>13274</v>
      </c>
      <c r="C9698" s="74" t="s">
        <v>57</v>
      </c>
      <c r="D9698" s="74" t="s">
        <v>14312</v>
      </c>
    </row>
    <row r="9699" ht="14.25" customHeight="1">
      <c r="A9699" s="74" t="s">
        <v>4024</v>
      </c>
      <c r="B9699" s="74" t="s">
        <v>4025</v>
      </c>
      <c r="C9699" s="74" t="s">
        <v>71</v>
      </c>
      <c r="D9699" s="74" t="s">
        <v>14312</v>
      </c>
    </row>
    <row r="9700" ht="14.25" customHeight="1">
      <c r="A9700" s="74" t="s">
        <v>4031</v>
      </c>
      <c r="B9700" s="74" t="s">
        <v>4032</v>
      </c>
      <c r="C9700" s="74" t="s">
        <v>3934</v>
      </c>
      <c r="D9700" s="74" t="s">
        <v>14312</v>
      </c>
    </row>
    <row r="9701" ht="14.25" customHeight="1">
      <c r="A9701" s="74" t="s">
        <v>4094</v>
      </c>
      <c r="B9701" s="74" t="s">
        <v>2966</v>
      </c>
      <c r="C9701" s="74" t="s">
        <v>100</v>
      </c>
      <c r="D9701" s="74" t="s">
        <v>14312</v>
      </c>
    </row>
    <row r="9702" ht="14.25" customHeight="1">
      <c r="A9702" s="74" t="s">
        <v>4096</v>
      </c>
      <c r="B9702" s="74" t="s">
        <v>14313</v>
      </c>
      <c r="C9702" s="74" t="s">
        <v>3934</v>
      </c>
      <c r="D9702" s="74" t="s">
        <v>14312</v>
      </c>
    </row>
    <row r="9703" ht="14.25" customHeight="1">
      <c r="A9703" s="74" t="s">
        <v>4112</v>
      </c>
      <c r="B9703" s="74" t="s">
        <v>4113</v>
      </c>
      <c r="C9703" s="74" t="s">
        <v>71</v>
      </c>
      <c r="D9703" s="74" t="s">
        <v>14312</v>
      </c>
    </row>
    <row r="9704" ht="14.25" customHeight="1">
      <c r="A9704" s="74" t="s">
        <v>4121</v>
      </c>
      <c r="B9704" s="74" t="s">
        <v>4122</v>
      </c>
      <c r="C9704" s="74" t="s">
        <v>100</v>
      </c>
      <c r="D9704" s="74" t="s">
        <v>14312</v>
      </c>
    </row>
    <row r="9705" ht="14.25" customHeight="1">
      <c r="A9705" s="74" t="s">
        <v>4123</v>
      </c>
      <c r="B9705" s="74" t="s">
        <v>4124</v>
      </c>
      <c r="C9705" s="74" t="s">
        <v>3934</v>
      </c>
      <c r="D9705" s="74" t="s">
        <v>14312</v>
      </c>
    </row>
    <row r="9706" ht="14.25" customHeight="1">
      <c r="A9706" s="74" t="s">
        <v>13275</v>
      </c>
      <c r="B9706" s="74" t="s">
        <v>104</v>
      </c>
      <c r="C9706" s="74" t="s">
        <v>50</v>
      </c>
      <c r="D9706" s="74" t="s">
        <v>14312</v>
      </c>
    </row>
    <row r="9707" ht="14.25" customHeight="1">
      <c r="A9707" s="74" t="s">
        <v>13276</v>
      </c>
      <c r="B9707" s="74" t="s">
        <v>109</v>
      </c>
      <c r="C9707" s="74" t="s">
        <v>50</v>
      </c>
      <c r="D9707" s="74" t="s">
        <v>14312</v>
      </c>
    </row>
    <row r="9708" ht="14.25" customHeight="1">
      <c r="A9708" s="74" t="s">
        <v>4318</v>
      </c>
      <c r="B9708" s="74" t="s">
        <v>4319</v>
      </c>
      <c r="C9708" s="74" t="s">
        <v>57</v>
      </c>
      <c r="D9708" s="74" t="s">
        <v>14312</v>
      </c>
    </row>
    <row r="9709" ht="14.25" customHeight="1">
      <c r="A9709" s="74" t="s">
        <v>4320</v>
      </c>
      <c r="B9709" s="74" t="s">
        <v>4321</v>
      </c>
      <c r="C9709" s="74" t="s">
        <v>57</v>
      </c>
      <c r="D9709" s="74" t="s">
        <v>14312</v>
      </c>
    </row>
    <row r="9710" ht="14.25" customHeight="1">
      <c r="A9710" s="74" t="s">
        <v>4322</v>
      </c>
      <c r="B9710" s="74" t="s">
        <v>4323</v>
      </c>
      <c r="C9710" s="74" t="s">
        <v>57</v>
      </c>
      <c r="D9710" s="74" t="s">
        <v>14312</v>
      </c>
    </row>
    <row r="9711" ht="14.25" customHeight="1">
      <c r="A9711" s="74" t="s">
        <v>4324</v>
      </c>
      <c r="B9711" s="74" t="s">
        <v>4325</v>
      </c>
      <c r="C9711" s="74" t="s">
        <v>57</v>
      </c>
      <c r="D9711" s="74" t="s">
        <v>14312</v>
      </c>
    </row>
    <row r="9712" ht="14.25" customHeight="1">
      <c r="A9712" s="74" t="s">
        <v>4326</v>
      </c>
      <c r="B9712" s="74" t="s">
        <v>4327</v>
      </c>
      <c r="C9712" s="74" t="s">
        <v>57</v>
      </c>
      <c r="D9712" s="74" t="s">
        <v>14312</v>
      </c>
    </row>
    <row r="9713" ht="14.25" customHeight="1">
      <c r="A9713" s="74" t="s">
        <v>4328</v>
      </c>
      <c r="B9713" s="74" t="s">
        <v>4329</v>
      </c>
      <c r="C9713" s="74" t="s">
        <v>50</v>
      </c>
      <c r="D9713" s="74" t="s">
        <v>14312</v>
      </c>
    </row>
    <row r="9714" ht="14.25" customHeight="1">
      <c r="A9714" s="74" t="s">
        <v>4330</v>
      </c>
      <c r="B9714" s="74" t="s">
        <v>4331</v>
      </c>
      <c r="C9714" s="74" t="s">
        <v>50</v>
      </c>
      <c r="D9714" s="74" t="s">
        <v>14312</v>
      </c>
    </row>
    <row r="9715" ht="14.25" customHeight="1">
      <c r="A9715" s="74" t="s">
        <v>4332</v>
      </c>
      <c r="B9715" s="74" t="s">
        <v>4333</v>
      </c>
      <c r="C9715" s="74" t="s">
        <v>50</v>
      </c>
      <c r="D9715" s="74" t="s">
        <v>14312</v>
      </c>
    </row>
    <row r="9716" ht="14.25" customHeight="1">
      <c r="A9716" s="74" t="s">
        <v>4334</v>
      </c>
      <c r="B9716" s="74" t="s">
        <v>4335</v>
      </c>
      <c r="C9716" s="74" t="s">
        <v>50</v>
      </c>
      <c r="D9716" s="74" t="s">
        <v>14312</v>
      </c>
    </row>
    <row r="9717" ht="14.25" customHeight="1">
      <c r="A9717" s="74" t="s">
        <v>4336</v>
      </c>
      <c r="B9717" s="74" t="s">
        <v>4337</v>
      </c>
      <c r="C9717" s="74" t="s">
        <v>50</v>
      </c>
      <c r="D9717" s="74" t="s">
        <v>14312</v>
      </c>
    </row>
    <row r="9718" ht="14.25" customHeight="1">
      <c r="A9718" s="74" t="s">
        <v>4338</v>
      </c>
      <c r="B9718" s="74" t="s">
        <v>4339</v>
      </c>
      <c r="C9718" s="74" t="s">
        <v>50</v>
      </c>
      <c r="D9718" s="74" t="s">
        <v>14312</v>
      </c>
    </row>
    <row r="9719" ht="14.25" customHeight="1">
      <c r="A9719" s="74" t="s">
        <v>4340</v>
      </c>
      <c r="B9719" s="74" t="s">
        <v>4341</v>
      </c>
      <c r="C9719" s="74" t="s">
        <v>50</v>
      </c>
      <c r="D9719" s="74" t="s">
        <v>14312</v>
      </c>
    </row>
    <row r="9720" ht="14.25" customHeight="1">
      <c r="A9720" s="74" t="s">
        <v>4342</v>
      </c>
      <c r="B9720" s="74" t="s">
        <v>4343</v>
      </c>
      <c r="C9720" s="74" t="s">
        <v>57</v>
      </c>
      <c r="D9720" s="74" t="s">
        <v>14312</v>
      </c>
    </row>
    <row r="9721" ht="14.25" customHeight="1">
      <c r="A9721" s="74" t="s">
        <v>4344</v>
      </c>
      <c r="B9721" s="74" t="s">
        <v>4345</v>
      </c>
      <c r="C9721" s="74" t="s">
        <v>57</v>
      </c>
      <c r="D9721" s="74" t="s">
        <v>14312</v>
      </c>
    </row>
    <row r="9722" ht="14.25" customHeight="1">
      <c r="A9722" s="74" t="s">
        <v>4354</v>
      </c>
      <c r="B9722" s="74" t="s">
        <v>4355</v>
      </c>
      <c r="C9722" s="74" t="s">
        <v>66</v>
      </c>
      <c r="D9722" s="74" t="s">
        <v>14312</v>
      </c>
    </row>
    <row r="9723" ht="14.25" customHeight="1">
      <c r="A9723" s="74" t="s">
        <v>13277</v>
      </c>
      <c r="B9723" s="74" t="s">
        <v>13278</v>
      </c>
      <c r="C9723" s="74" t="s">
        <v>3934</v>
      </c>
      <c r="D9723" s="74" t="s">
        <v>14312</v>
      </c>
    </row>
    <row r="9724" ht="14.25" customHeight="1">
      <c r="A9724" s="74" t="s">
        <v>4427</v>
      </c>
      <c r="B9724" s="74" t="s">
        <v>4428</v>
      </c>
      <c r="C9724" s="74" t="s">
        <v>100</v>
      </c>
      <c r="D9724" s="74" t="s">
        <v>14312</v>
      </c>
    </row>
    <row r="9725" ht="14.25" customHeight="1">
      <c r="A9725" s="74" t="s">
        <v>4429</v>
      </c>
      <c r="B9725" s="74" t="s">
        <v>4430</v>
      </c>
      <c r="C9725" s="74" t="s">
        <v>3934</v>
      </c>
      <c r="D9725" s="74" t="s">
        <v>14312</v>
      </c>
    </row>
    <row r="9726" ht="14.25" customHeight="1">
      <c r="A9726" s="74" t="s">
        <v>4431</v>
      </c>
      <c r="B9726" s="74" t="s">
        <v>4432</v>
      </c>
      <c r="C9726" s="74" t="s">
        <v>127</v>
      </c>
      <c r="D9726" s="74" t="s">
        <v>14312</v>
      </c>
    </row>
    <row r="9727" ht="14.25" customHeight="1">
      <c r="A9727" s="74" t="s">
        <v>13279</v>
      </c>
      <c r="B9727" s="74" t="s">
        <v>125</v>
      </c>
      <c r="C9727" s="74" t="s">
        <v>127</v>
      </c>
      <c r="D9727" s="74" t="s">
        <v>14312</v>
      </c>
    </row>
    <row r="9728" ht="14.25" customHeight="1">
      <c r="A9728" s="74" t="s">
        <v>13280</v>
      </c>
      <c r="B9728" s="74" t="s">
        <v>138</v>
      </c>
      <c r="C9728" s="74" t="s">
        <v>50</v>
      </c>
      <c r="D9728" s="74" t="s">
        <v>14312</v>
      </c>
    </row>
    <row r="9729" ht="14.25" customHeight="1">
      <c r="A9729" s="74" t="s">
        <v>13281</v>
      </c>
      <c r="B9729" s="74" t="s">
        <v>143</v>
      </c>
      <c r="C9729" s="74" t="s">
        <v>100</v>
      </c>
      <c r="D9729" s="74" t="s">
        <v>14312</v>
      </c>
    </row>
    <row r="9730" ht="14.25" customHeight="1">
      <c r="A9730" s="74" t="s">
        <v>13282</v>
      </c>
      <c r="B9730" s="74" t="s">
        <v>147</v>
      </c>
      <c r="C9730" s="74" t="s">
        <v>127</v>
      </c>
      <c r="D9730" s="74" t="s">
        <v>14312</v>
      </c>
    </row>
    <row r="9731" ht="14.25" customHeight="1">
      <c r="A9731" s="74" t="s">
        <v>13283</v>
      </c>
      <c r="B9731" s="74" t="s">
        <v>156</v>
      </c>
      <c r="C9731" s="74" t="s">
        <v>50</v>
      </c>
      <c r="D9731" s="74" t="s">
        <v>14312</v>
      </c>
    </row>
    <row r="9732" ht="14.25" customHeight="1">
      <c r="A9732" s="74" t="s">
        <v>13284</v>
      </c>
      <c r="B9732" s="74" t="s">
        <v>160</v>
      </c>
      <c r="C9732" s="74" t="s">
        <v>50</v>
      </c>
      <c r="D9732" s="74" t="s">
        <v>14312</v>
      </c>
    </row>
    <row r="9733" ht="14.25" customHeight="1">
      <c r="A9733" s="74" t="s">
        <v>13285</v>
      </c>
      <c r="B9733" s="74" t="s">
        <v>164</v>
      </c>
      <c r="C9733" s="74" t="s">
        <v>3968</v>
      </c>
      <c r="D9733" s="74" t="s">
        <v>14312</v>
      </c>
    </row>
    <row r="9734" ht="14.25" customHeight="1">
      <c r="A9734" s="74" t="s">
        <v>13286</v>
      </c>
      <c r="B9734" s="74" t="s">
        <v>174</v>
      </c>
      <c r="C9734" s="74" t="s">
        <v>100</v>
      </c>
      <c r="D9734" s="74" t="s">
        <v>14312</v>
      </c>
    </row>
    <row r="9735" ht="14.25" customHeight="1">
      <c r="A9735" s="74" t="s">
        <v>13287</v>
      </c>
      <c r="B9735" s="74" t="s">
        <v>178</v>
      </c>
      <c r="C9735" s="74" t="s">
        <v>50</v>
      </c>
      <c r="D9735" s="74" t="s">
        <v>14312</v>
      </c>
    </row>
    <row r="9736" ht="14.25" customHeight="1">
      <c r="A9736" s="74" t="s">
        <v>4536</v>
      </c>
      <c r="B9736" s="74" t="s">
        <v>4537</v>
      </c>
      <c r="C9736" s="74" t="s">
        <v>3934</v>
      </c>
      <c r="D9736" s="74" t="s">
        <v>14312</v>
      </c>
    </row>
    <row r="9737" ht="14.25" customHeight="1">
      <c r="A9737" s="74" t="s">
        <v>13288</v>
      </c>
      <c r="B9737" s="74" t="s">
        <v>152</v>
      </c>
      <c r="C9737" s="74" t="s">
        <v>3934</v>
      </c>
      <c r="D9737" s="74" t="s">
        <v>14312</v>
      </c>
    </row>
    <row r="9738" ht="14.25" customHeight="1">
      <c r="A9738" s="74" t="s">
        <v>13290</v>
      </c>
      <c r="B9738" s="74" t="s">
        <v>170</v>
      </c>
      <c r="C9738" s="74" t="s">
        <v>3934</v>
      </c>
      <c r="D9738" s="74" t="s">
        <v>14312</v>
      </c>
    </row>
    <row r="9739" ht="14.25" customHeight="1">
      <c r="A9739" s="74" t="s">
        <v>13294</v>
      </c>
      <c r="B9739" s="74" t="s">
        <v>13295</v>
      </c>
      <c r="C9739" s="74" t="s">
        <v>50</v>
      </c>
      <c r="D9739" s="74" t="s">
        <v>14312</v>
      </c>
    </row>
    <row r="9740" ht="14.25" customHeight="1">
      <c r="A9740" s="74" t="s">
        <v>4785</v>
      </c>
      <c r="B9740" s="74" t="s">
        <v>4786</v>
      </c>
      <c r="C9740" s="74" t="s">
        <v>3968</v>
      </c>
      <c r="D9740" s="74" t="s">
        <v>14312</v>
      </c>
    </row>
    <row r="9741" ht="14.25" customHeight="1">
      <c r="A9741" s="74" t="s">
        <v>13296</v>
      </c>
      <c r="B9741" s="74" t="s">
        <v>206</v>
      </c>
      <c r="C9741" s="74" t="s">
        <v>100</v>
      </c>
      <c r="D9741" s="74" t="s">
        <v>14312</v>
      </c>
    </row>
    <row r="9742" ht="14.25" customHeight="1">
      <c r="A9742" s="74" t="s">
        <v>4836</v>
      </c>
      <c r="B9742" s="74" t="s">
        <v>14314</v>
      </c>
      <c r="C9742" s="74" t="s">
        <v>3934</v>
      </c>
      <c r="D9742" s="74" t="s">
        <v>14312</v>
      </c>
    </row>
    <row r="9743" ht="14.25" customHeight="1">
      <c r="A9743" s="74" t="s">
        <v>13297</v>
      </c>
      <c r="B9743" s="74" t="s">
        <v>2083</v>
      </c>
      <c r="C9743" s="74" t="s">
        <v>57</v>
      </c>
      <c r="D9743" s="74" t="s">
        <v>14312</v>
      </c>
    </row>
    <row r="9744" ht="14.25" customHeight="1">
      <c r="A9744" s="74" t="s">
        <v>13298</v>
      </c>
      <c r="B9744" s="74" t="s">
        <v>13299</v>
      </c>
      <c r="C9744" s="74" t="s">
        <v>923</v>
      </c>
      <c r="D9744" s="74" t="s">
        <v>14312</v>
      </c>
    </row>
    <row r="9745" ht="14.25" customHeight="1">
      <c r="A9745" s="74" t="s">
        <v>13300</v>
      </c>
      <c r="B9745" s="74" t="s">
        <v>13301</v>
      </c>
      <c r="C9745" s="74" t="s">
        <v>3968</v>
      </c>
      <c r="D9745" s="74" t="s">
        <v>14312</v>
      </c>
    </row>
    <row r="9746" ht="14.25" customHeight="1">
      <c r="A9746" s="74" t="s">
        <v>13302</v>
      </c>
      <c r="B9746" s="74" t="s">
        <v>13303</v>
      </c>
      <c r="C9746" s="74" t="s">
        <v>66</v>
      </c>
      <c r="D9746" s="74" t="s">
        <v>14312</v>
      </c>
    </row>
    <row r="9747" ht="14.25" customHeight="1">
      <c r="A9747" s="74" t="s">
        <v>4910</v>
      </c>
      <c r="B9747" s="74" t="s">
        <v>4911</v>
      </c>
      <c r="C9747" s="74" t="s">
        <v>3968</v>
      </c>
      <c r="D9747" s="74" t="s">
        <v>14312</v>
      </c>
    </row>
    <row r="9748" ht="14.25" customHeight="1">
      <c r="A9748" s="74" t="s">
        <v>13304</v>
      </c>
      <c r="B9748" s="74" t="s">
        <v>219</v>
      </c>
      <c r="C9748" s="74" t="s">
        <v>100</v>
      </c>
      <c r="D9748" s="74" t="s">
        <v>14312</v>
      </c>
    </row>
    <row r="9749" ht="14.25" customHeight="1">
      <c r="A9749" s="74" t="s">
        <v>13305</v>
      </c>
      <c r="B9749" s="74" t="s">
        <v>13563</v>
      </c>
      <c r="C9749" s="74" t="s">
        <v>3968</v>
      </c>
      <c r="D9749" s="74" t="s">
        <v>14312</v>
      </c>
    </row>
    <row r="9750" ht="14.25" customHeight="1">
      <c r="A9750" s="74" t="s">
        <v>5024</v>
      </c>
      <c r="B9750" s="74" t="s">
        <v>256</v>
      </c>
      <c r="C9750" s="74" t="s">
        <v>3968</v>
      </c>
      <c r="D9750" s="74" t="s">
        <v>14312</v>
      </c>
    </row>
    <row r="9751" ht="14.25" customHeight="1">
      <c r="A9751" s="74" t="s">
        <v>13307</v>
      </c>
      <c r="B9751" s="74" t="s">
        <v>310</v>
      </c>
      <c r="C9751" s="74" t="s">
        <v>100</v>
      </c>
      <c r="D9751" s="74" t="s">
        <v>14312</v>
      </c>
    </row>
    <row r="9752" ht="14.25" customHeight="1">
      <c r="A9752" s="74" t="s">
        <v>13308</v>
      </c>
      <c r="B9752" s="74" t="s">
        <v>13514</v>
      </c>
      <c r="C9752" s="74" t="s">
        <v>3934</v>
      </c>
      <c r="D9752" s="74" t="s">
        <v>14312</v>
      </c>
    </row>
    <row r="9753" ht="14.25" customHeight="1">
      <c r="A9753" s="74" t="s">
        <v>13309</v>
      </c>
      <c r="B9753" s="74" t="s">
        <v>13467</v>
      </c>
      <c r="C9753" s="74" t="s">
        <v>3968</v>
      </c>
      <c r="D9753" s="74" t="s">
        <v>14312</v>
      </c>
    </row>
    <row r="9754" ht="14.25" customHeight="1">
      <c r="A9754" s="74" t="s">
        <v>5400</v>
      </c>
      <c r="B9754" s="74" t="s">
        <v>5401</v>
      </c>
      <c r="C9754" s="74" t="s">
        <v>127</v>
      </c>
      <c r="D9754" s="74" t="s">
        <v>14312</v>
      </c>
    </row>
    <row r="9755" ht="14.25" customHeight="1">
      <c r="A9755" s="74" t="s">
        <v>13311</v>
      </c>
      <c r="B9755" s="74" t="s">
        <v>13468</v>
      </c>
      <c r="C9755" s="74" t="s">
        <v>3968</v>
      </c>
      <c r="D9755" s="74" t="s">
        <v>14312</v>
      </c>
    </row>
    <row r="9756" ht="14.25" customHeight="1">
      <c r="A9756" s="74" t="s">
        <v>5465</v>
      </c>
      <c r="B9756" s="74" t="s">
        <v>5466</v>
      </c>
      <c r="C9756" s="74" t="s">
        <v>3968</v>
      </c>
      <c r="D9756" s="74" t="s">
        <v>14312</v>
      </c>
    </row>
    <row r="9757" ht="14.25" customHeight="1">
      <c r="A9757" s="74" t="s">
        <v>5467</v>
      </c>
      <c r="B9757" s="74" t="s">
        <v>5468</v>
      </c>
      <c r="C9757" s="74" t="s">
        <v>100</v>
      </c>
      <c r="D9757" s="74" t="s">
        <v>14312</v>
      </c>
    </row>
    <row r="9758" ht="14.25" customHeight="1">
      <c r="A9758" s="74" t="s">
        <v>13312</v>
      </c>
      <c r="B9758" s="74" t="s">
        <v>13313</v>
      </c>
      <c r="C9758" s="74" t="s">
        <v>66</v>
      </c>
      <c r="D9758" s="74" t="s">
        <v>14312</v>
      </c>
    </row>
    <row r="9759" ht="14.25" customHeight="1">
      <c r="A9759" s="74" t="s">
        <v>13314</v>
      </c>
      <c r="B9759" s="74" t="s">
        <v>387</v>
      </c>
      <c r="C9759" s="74" t="s">
        <v>100</v>
      </c>
      <c r="D9759" s="74" t="s">
        <v>14312</v>
      </c>
    </row>
    <row r="9760" ht="14.25" customHeight="1">
      <c r="A9760" s="74" t="s">
        <v>13315</v>
      </c>
      <c r="B9760" s="74" t="s">
        <v>423</v>
      </c>
      <c r="C9760" s="74" t="s">
        <v>3968</v>
      </c>
      <c r="D9760" s="74" t="s">
        <v>14312</v>
      </c>
    </row>
    <row r="9761" ht="14.25" customHeight="1">
      <c r="A9761" s="74" t="s">
        <v>3695</v>
      </c>
      <c r="B9761" s="74" t="s">
        <v>13470</v>
      </c>
      <c r="C9761" s="74" t="s">
        <v>57</v>
      </c>
      <c r="D9761" s="74" t="s">
        <v>14312</v>
      </c>
    </row>
    <row r="9762" ht="14.25" customHeight="1">
      <c r="A9762" s="74" t="s">
        <v>5639</v>
      </c>
      <c r="B9762" s="74" t="s">
        <v>444</v>
      </c>
      <c r="C9762" s="74" t="s">
        <v>100</v>
      </c>
      <c r="D9762" s="74" t="s">
        <v>14312</v>
      </c>
    </row>
    <row r="9763" ht="14.25" customHeight="1">
      <c r="A9763" s="74" t="s">
        <v>5733</v>
      </c>
      <c r="B9763" s="74" t="s">
        <v>900</v>
      </c>
      <c r="C9763" s="74" t="s">
        <v>100</v>
      </c>
      <c r="D9763" s="74" t="s">
        <v>14312</v>
      </c>
    </row>
    <row r="9764" ht="14.25" customHeight="1">
      <c r="A9764" s="74" t="s">
        <v>5801</v>
      </c>
      <c r="B9764" s="74" t="s">
        <v>3413</v>
      </c>
      <c r="C9764" s="74" t="s">
        <v>71</v>
      </c>
      <c r="D9764" s="74" t="s">
        <v>14312</v>
      </c>
    </row>
    <row r="9765" ht="14.25" customHeight="1">
      <c r="A9765" s="74" t="s">
        <v>5813</v>
      </c>
      <c r="B9765" s="74" t="s">
        <v>14047</v>
      </c>
      <c r="C9765" s="74" t="s">
        <v>57</v>
      </c>
      <c r="D9765" s="74" t="s">
        <v>14312</v>
      </c>
    </row>
    <row r="9766" ht="14.25" customHeight="1">
      <c r="A9766" s="74" t="s">
        <v>6105</v>
      </c>
      <c r="B9766" s="74" t="s">
        <v>6106</v>
      </c>
      <c r="C9766" s="74" t="s">
        <v>3934</v>
      </c>
      <c r="D9766" s="74" t="s">
        <v>14312</v>
      </c>
    </row>
    <row r="9767" ht="14.25" customHeight="1">
      <c r="A9767" s="74" t="s">
        <v>6109</v>
      </c>
      <c r="B9767" s="74" t="s">
        <v>6110</v>
      </c>
      <c r="C9767" s="74" t="s">
        <v>57</v>
      </c>
      <c r="D9767" s="74" t="s">
        <v>14312</v>
      </c>
    </row>
    <row r="9768" ht="14.25" customHeight="1">
      <c r="A9768" s="74" t="s">
        <v>13316</v>
      </c>
      <c r="B9768" s="74" t="s">
        <v>13317</v>
      </c>
      <c r="C9768" s="74" t="s">
        <v>57</v>
      </c>
      <c r="D9768" s="74" t="s">
        <v>14312</v>
      </c>
    </row>
    <row r="9769" ht="14.25" customHeight="1">
      <c r="A9769" s="74" t="s">
        <v>13318</v>
      </c>
      <c r="B9769" s="74" t="s">
        <v>473</v>
      </c>
      <c r="C9769" s="74" t="s">
        <v>100</v>
      </c>
      <c r="D9769" s="74" t="s">
        <v>14312</v>
      </c>
    </row>
    <row r="9770" ht="14.25" customHeight="1">
      <c r="A9770" s="74" t="s">
        <v>6294</v>
      </c>
      <c r="B9770" s="74" t="s">
        <v>14287</v>
      </c>
      <c r="C9770" s="74" t="s">
        <v>1026</v>
      </c>
      <c r="D9770" s="74" t="s">
        <v>14312</v>
      </c>
    </row>
    <row r="9771" ht="14.25" customHeight="1">
      <c r="A9771" s="74" t="s">
        <v>6296</v>
      </c>
      <c r="B9771" s="74" t="s">
        <v>14288</v>
      </c>
      <c r="C9771" s="74" t="s">
        <v>57</v>
      </c>
      <c r="D9771" s="74" t="s">
        <v>14312</v>
      </c>
    </row>
    <row r="9772" ht="14.25" customHeight="1">
      <c r="A9772" s="74" t="s">
        <v>6298</v>
      </c>
      <c r="B9772" s="74" t="s">
        <v>14289</v>
      </c>
      <c r="C9772" s="74" t="s">
        <v>3934</v>
      </c>
      <c r="D9772" s="74" t="s">
        <v>14312</v>
      </c>
    </row>
    <row r="9773" ht="14.25" customHeight="1">
      <c r="A9773" s="74" t="s">
        <v>6498</v>
      </c>
      <c r="B9773" s="74" t="s">
        <v>6499</v>
      </c>
      <c r="C9773" s="74" t="s">
        <v>127</v>
      </c>
      <c r="D9773" s="74" t="s">
        <v>14312</v>
      </c>
    </row>
    <row r="9774" ht="14.25" customHeight="1">
      <c r="A9774" s="74" t="s">
        <v>13320</v>
      </c>
      <c r="B9774" s="74" t="s">
        <v>519</v>
      </c>
      <c r="C9774" s="74" t="s">
        <v>57</v>
      </c>
      <c r="D9774" s="74" t="s">
        <v>14312</v>
      </c>
    </row>
    <row r="9775" ht="14.25" customHeight="1">
      <c r="A9775" s="74" t="s">
        <v>6561</v>
      </c>
      <c r="B9775" s="74" t="s">
        <v>6562</v>
      </c>
      <c r="C9775" s="74" t="s">
        <v>6563</v>
      </c>
      <c r="D9775" s="74" t="s">
        <v>14312</v>
      </c>
    </row>
    <row r="9776" ht="14.25" customHeight="1">
      <c r="A9776" s="74" t="s">
        <v>6564</v>
      </c>
      <c r="B9776" s="74" t="s">
        <v>6565</v>
      </c>
      <c r="C9776" s="74" t="s">
        <v>3968</v>
      </c>
      <c r="D9776" s="74" t="s">
        <v>14312</v>
      </c>
    </row>
    <row r="9777" ht="14.25" customHeight="1">
      <c r="A9777" s="74" t="s">
        <v>6582</v>
      </c>
      <c r="B9777" s="74" t="s">
        <v>13925</v>
      </c>
      <c r="C9777" s="74" t="s">
        <v>71</v>
      </c>
      <c r="D9777" s="74" t="s">
        <v>14312</v>
      </c>
    </row>
    <row r="9778" ht="14.25" customHeight="1">
      <c r="A9778" s="74" t="s">
        <v>6586</v>
      </c>
      <c r="B9778" s="74" t="s">
        <v>10469</v>
      </c>
      <c r="C9778" s="74" t="s">
        <v>3934</v>
      </c>
      <c r="D9778" s="74" t="s">
        <v>14312</v>
      </c>
    </row>
    <row r="9779" ht="14.25" customHeight="1">
      <c r="A9779" s="74" t="s">
        <v>6594</v>
      </c>
      <c r="B9779" s="74" t="s">
        <v>435</v>
      </c>
      <c r="C9779" s="74" t="s">
        <v>3934</v>
      </c>
      <c r="D9779" s="74" t="s">
        <v>14312</v>
      </c>
    </row>
    <row r="9780" ht="14.25" customHeight="1">
      <c r="A9780" s="74" t="s">
        <v>6600</v>
      </c>
      <c r="B9780" s="74" t="s">
        <v>6601</v>
      </c>
      <c r="C9780" s="74" t="s">
        <v>127</v>
      </c>
      <c r="D9780" s="74" t="s">
        <v>14312</v>
      </c>
    </row>
    <row r="9781" ht="14.25" customHeight="1">
      <c r="A9781" s="74" t="s">
        <v>13322</v>
      </c>
      <c r="B9781" s="74" t="s">
        <v>13323</v>
      </c>
      <c r="C9781" s="74" t="s">
        <v>127</v>
      </c>
      <c r="D9781" s="74" t="s">
        <v>14312</v>
      </c>
    </row>
    <row r="9782" ht="14.25" customHeight="1">
      <c r="A9782" s="74" t="s">
        <v>13324</v>
      </c>
      <c r="B9782" s="74" t="s">
        <v>13471</v>
      </c>
      <c r="C9782" s="74" t="s">
        <v>127</v>
      </c>
      <c r="D9782" s="74" t="s">
        <v>14312</v>
      </c>
    </row>
    <row r="9783" ht="14.25" customHeight="1">
      <c r="A9783" s="74" t="s">
        <v>13325</v>
      </c>
      <c r="B9783" s="74" t="s">
        <v>13472</v>
      </c>
      <c r="C9783" s="74" t="s">
        <v>127</v>
      </c>
      <c r="D9783" s="74" t="s">
        <v>14312</v>
      </c>
    </row>
    <row r="9784" ht="14.25" customHeight="1">
      <c r="A9784" s="74" t="s">
        <v>13326</v>
      </c>
      <c r="B9784" s="74" t="s">
        <v>13327</v>
      </c>
      <c r="C9784" s="74" t="s">
        <v>3968</v>
      </c>
      <c r="D9784" s="74" t="s">
        <v>14312</v>
      </c>
    </row>
    <row r="9785" ht="14.25" customHeight="1">
      <c r="A9785" s="74" t="s">
        <v>13328</v>
      </c>
      <c r="B9785" s="74" t="s">
        <v>13329</v>
      </c>
      <c r="C9785" s="74" t="s">
        <v>127</v>
      </c>
      <c r="D9785" s="74" t="s">
        <v>14312</v>
      </c>
    </row>
    <row r="9786" ht="14.25" customHeight="1">
      <c r="A9786" s="74" t="s">
        <v>6666</v>
      </c>
      <c r="B9786" s="74" t="s">
        <v>6667</v>
      </c>
      <c r="C9786" s="74" t="s">
        <v>127</v>
      </c>
      <c r="D9786" s="74" t="s">
        <v>14312</v>
      </c>
    </row>
    <row r="9787" ht="14.25" customHeight="1">
      <c r="A9787" s="74" t="s">
        <v>13330</v>
      </c>
      <c r="B9787" s="74" t="s">
        <v>13473</v>
      </c>
      <c r="C9787" s="74" t="s">
        <v>3968</v>
      </c>
      <c r="D9787" s="74" t="s">
        <v>14312</v>
      </c>
    </row>
    <row r="9788" ht="14.25" customHeight="1">
      <c r="A9788" s="74" t="s">
        <v>13332</v>
      </c>
      <c r="B9788" s="74" t="s">
        <v>537</v>
      </c>
      <c r="C9788" s="74" t="s">
        <v>100</v>
      </c>
      <c r="D9788" s="74" t="s">
        <v>14312</v>
      </c>
    </row>
    <row r="9789" ht="14.25" customHeight="1">
      <c r="A9789" s="74" t="s">
        <v>13333</v>
      </c>
      <c r="B9789" s="74" t="s">
        <v>13334</v>
      </c>
      <c r="C9789" s="74" t="s">
        <v>3968</v>
      </c>
      <c r="D9789" s="74" t="s">
        <v>14312</v>
      </c>
    </row>
    <row r="9790" ht="14.25" customHeight="1">
      <c r="A9790" s="74" t="s">
        <v>13335</v>
      </c>
      <c r="B9790" s="74" t="s">
        <v>547</v>
      </c>
      <c r="C9790" s="74" t="s">
        <v>3968</v>
      </c>
      <c r="D9790" s="74" t="s">
        <v>14312</v>
      </c>
    </row>
    <row r="9791" ht="14.25" customHeight="1">
      <c r="A9791" s="74" t="s">
        <v>6731</v>
      </c>
      <c r="B9791" s="74" t="s">
        <v>553</v>
      </c>
      <c r="C9791" s="74" t="s">
        <v>3968</v>
      </c>
      <c r="D9791" s="74" t="s">
        <v>14312</v>
      </c>
    </row>
    <row r="9792" ht="14.25" customHeight="1">
      <c r="A9792" s="74" t="s">
        <v>13336</v>
      </c>
      <c r="B9792" s="74" t="s">
        <v>563</v>
      </c>
      <c r="C9792" s="74" t="s">
        <v>3968</v>
      </c>
      <c r="D9792" s="74" t="s">
        <v>14312</v>
      </c>
    </row>
    <row r="9793" ht="14.25" customHeight="1">
      <c r="A9793" s="74" t="s">
        <v>13337</v>
      </c>
      <c r="B9793" s="74" t="s">
        <v>568</v>
      </c>
      <c r="C9793" s="74" t="s">
        <v>3968</v>
      </c>
      <c r="D9793" s="74" t="s">
        <v>14312</v>
      </c>
    </row>
    <row r="9794" ht="14.25" customHeight="1">
      <c r="A9794" s="74" t="s">
        <v>13338</v>
      </c>
      <c r="B9794" s="74" t="s">
        <v>573</v>
      </c>
      <c r="C9794" s="74" t="s">
        <v>3968</v>
      </c>
      <c r="D9794" s="74" t="s">
        <v>14312</v>
      </c>
    </row>
    <row r="9795" ht="14.25" customHeight="1">
      <c r="A9795" s="74" t="s">
        <v>13339</v>
      </c>
      <c r="B9795" s="74" t="s">
        <v>578</v>
      </c>
      <c r="C9795" s="74" t="s">
        <v>3968</v>
      </c>
      <c r="D9795" s="74" t="s">
        <v>14312</v>
      </c>
    </row>
    <row r="9796" ht="14.25" customHeight="1">
      <c r="A9796" s="74" t="s">
        <v>13340</v>
      </c>
      <c r="B9796" s="74" t="s">
        <v>13478</v>
      </c>
      <c r="C9796" s="74" t="s">
        <v>3934</v>
      </c>
      <c r="D9796" s="74" t="s">
        <v>14312</v>
      </c>
    </row>
    <row r="9797" ht="14.25" customHeight="1">
      <c r="A9797" s="74" t="s">
        <v>13342</v>
      </c>
      <c r="B9797" s="74" t="s">
        <v>558</v>
      </c>
      <c r="C9797" s="74" t="s">
        <v>3968</v>
      </c>
      <c r="D9797" s="74" t="s">
        <v>14312</v>
      </c>
    </row>
    <row r="9798" ht="14.25" customHeight="1">
      <c r="A9798" s="74" t="s">
        <v>13345</v>
      </c>
      <c r="B9798" s="74" t="s">
        <v>13346</v>
      </c>
      <c r="C9798" s="74" t="s">
        <v>3968</v>
      </c>
      <c r="D9798" s="74" t="s">
        <v>14312</v>
      </c>
    </row>
    <row r="9799" ht="14.25" customHeight="1">
      <c r="A9799" s="74" t="s">
        <v>6760</v>
      </c>
      <c r="B9799" s="74" t="s">
        <v>4758</v>
      </c>
      <c r="C9799" s="74" t="s">
        <v>3934</v>
      </c>
      <c r="D9799" s="74" t="s">
        <v>14312</v>
      </c>
    </row>
    <row r="9800" ht="14.25" customHeight="1">
      <c r="A9800" s="74" t="s">
        <v>6766</v>
      </c>
      <c r="B9800" s="74" t="s">
        <v>13481</v>
      </c>
      <c r="C9800" s="74" t="s">
        <v>3968</v>
      </c>
      <c r="D9800" s="74" t="s">
        <v>14312</v>
      </c>
    </row>
    <row r="9801" ht="14.25" customHeight="1">
      <c r="A9801" s="74" t="s">
        <v>3722</v>
      </c>
      <c r="B9801" s="74" t="s">
        <v>13482</v>
      </c>
      <c r="C9801" s="74" t="s">
        <v>57</v>
      </c>
      <c r="D9801" s="74" t="s">
        <v>14312</v>
      </c>
    </row>
    <row r="9802" ht="14.25" customHeight="1">
      <c r="A9802" s="74" t="s">
        <v>6799</v>
      </c>
      <c r="B9802" s="74" t="s">
        <v>6800</v>
      </c>
      <c r="C9802" s="74" t="s">
        <v>3968</v>
      </c>
      <c r="D9802" s="74" t="s">
        <v>14312</v>
      </c>
    </row>
    <row r="9803" ht="14.25" customHeight="1">
      <c r="A9803" s="74" t="s">
        <v>13347</v>
      </c>
      <c r="B9803" s="74" t="s">
        <v>6607</v>
      </c>
      <c r="C9803" s="74" t="s">
        <v>57</v>
      </c>
      <c r="D9803" s="74" t="s">
        <v>14312</v>
      </c>
    </row>
    <row r="9804" ht="14.25" customHeight="1">
      <c r="A9804" s="74" t="s">
        <v>13349</v>
      </c>
      <c r="B9804" s="74" t="s">
        <v>13483</v>
      </c>
      <c r="C9804" s="74" t="s">
        <v>3968</v>
      </c>
      <c r="D9804" s="74" t="s">
        <v>14312</v>
      </c>
    </row>
    <row r="9805" ht="14.25" customHeight="1">
      <c r="A9805" s="74" t="s">
        <v>3697</v>
      </c>
      <c r="B9805" s="74" t="s">
        <v>13484</v>
      </c>
      <c r="C9805" s="74" t="s">
        <v>71</v>
      </c>
      <c r="D9805" s="74" t="s">
        <v>14312</v>
      </c>
    </row>
    <row r="9806" ht="14.25" customHeight="1">
      <c r="A9806" s="74" t="s">
        <v>3699</v>
      </c>
      <c r="B9806" s="74" t="s">
        <v>687</v>
      </c>
      <c r="C9806" s="74" t="s">
        <v>50</v>
      </c>
      <c r="D9806" s="74" t="s">
        <v>14312</v>
      </c>
    </row>
    <row r="9807" ht="14.25" customHeight="1">
      <c r="A9807" s="74" t="s">
        <v>13350</v>
      </c>
      <c r="B9807" s="74" t="s">
        <v>13351</v>
      </c>
      <c r="C9807" s="74" t="s">
        <v>3968</v>
      </c>
      <c r="D9807" s="74" t="s">
        <v>14312</v>
      </c>
    </row>
    <row r="9808" ht="14.25" customHeight="1">
      <c r="A9808" s="74" t="s">
        <v>13352</v>
      </c>
      <c r="B9808" s="74" t="s">
        <v>13353</v>
      </c>
      <c r="C9808" s="74" t="s">
        <v>3968</v>
      </c>
      <c r="D9808" s="74" t="s">
        <v>14312</v>
      </c>
    </row>
    <row r="9809" ht="14.25" customHeight="1">
      <c r="A9809" s="74" t="s">
        <v>13354</v>
      </c>
      <c r="B9809" s="185" t="s">
        <v>13355</v>
      </c>
      <c r="C9809" s="74" t="s">
        <v>57</v>
      </c>
      <c r="D9809" s="74" t="s">
        <v>14312</v>
      </c>
    </row>
    <row r="9810" ht="14.25" customHeight="1">
      <c r="A9810" s="74" t="s">
        <v>6991</v>
      </c>
      <c r="B9810" s="74" t="s">
        <v>13485</v>
      </c>
      <c r="C9810" s="74" t="s">
        <v>3968</v>
      </c>
      <c r="D9810" s="74" t="s">
        <v>14312</v>
      </c>
    </row>
    <row r="9811" ht="14.25" customHeight="1">
      <c r="A9811" s="74" t="s">
        <v>13356</v>
      </c>
      <c r="B9811" s="74" t="s">
        <v>13486</v>
      </c>
      <c r="C9811" s="74" t="s">
        <v>3968</v>
      </c>
      <c r="D9811" s="74" t="s">
        <v>14312</v>
      </c>
    </row>
    <row r="9812" ht="14.25" customHeight="1">
      <c r="A9812" s="74" t="s">
        <v>3700</v>
      </c>
      <c r="B9812" s="74" t="s">
        <v>13487</v>
      </c>
      <c r="C9812" s="74" t="s">
        <v>71</v>
      </c>
      <c r="D9812" s="74" t="s">
        <v>14312</v>
      </c>
    </row>
    <row r="9813" ht="14.25" customHeight="1">
      <c r="A9813" s="74" t="s">
        <v>13358</v>
      </c>
      <c r="B9813" s="74" t="s">
        <v>13359</v>
      </c>
      <c r="C9813" s="74" t="s">
        <v>3968</v>
      </c>
      <c r="D9813" s="74" t="s">
        <v>14312</v>
      </c>
    </row>
    <row r="9814" ht="14.25" customHeight="1">
      <c r="A9814" s="74" t="s">
        <v>13360</v>
      </c>
      <c r="B9814" s="74" t="s">
        <v>13361</v>
      </c>
      <c r="C9814" s="74" t="s">
        <v>3968</v>
      </c>
      <c r="D9814" s="74" t="s">
        <v>14312</v>
      </c>
    </row>
    <row r="9815" ht="14.25" customHeight="1">
      <c r="A9815" s="74" t="s">
        <v>7055</v>
      </c>
      <c r="B9815" s="74" t="s">
        <v>7056</v>
      </c>
      <c r="C9815" s="74" t="s">
        <v>50</v>
      </c>
      <c r="D9815" s="74" t="s">
        <v>14312</v>
      </c>
    </row>
    <row r="9816" ht="14.25" customHeight="1">
      <c r="A9816" s="74" t="s">
        <v>7057</v>
      </c>
      <c r="B9816" s="74" t="s">
        <v>7058</v>
      </c>
      <c r="C9816" s="74" t="s">
        <v>100</v>
      </c>
      <c r="D9816" s="74" t="s">
        <v>14312</v>
      </c>
    </row>
    <row r="9817" ht="14.25" customHeight="1">
      <c r="A9817" s="74" t="s">
        <v>7097</v>
      </c>
      <c r="B9817" s="74" t="s">
        <v>801</v>
      </c>
      <c r="C9817" s="74" t="s">
        <v>100</v>
      </c>
      <c r="D9817" s="74" t="s">
        <v>14312</v>
      </c>
    </row>
    <row r="9818" ht="14.25" customHeight="1">
      <c r="A9818" s="74" t="s">
        <v>3725</v>
      </c>
      <c r="B9818" s="74" t="s">
        <v>431</v>
      </c>
      <c r="C9818" s="74" t="s">
        <v>3968</v>
      </c>
      <c r="D9818" s="74" t="s">
        <v>14312</v>
      </c>
    </row>
    <row r="9819" ht="14.25" customHeight="1">
      <c r="A9819" s="74" t="s">
        <v>7135</v>
      </c>
      <c r="B9819" s="74" t="s">
        <v>7136</v>
      </c>
      <c r="C9819" s="74" t="s">
        <v>127</v>
      </c>
      <c r="D9819" s="74" t="s">
        <v>14312</v>
      </c>
    </row>
    <row r="9820" ht="14.25" customHeight="1">
      <c r="A9820" s="74" t="s">
        <v>3702</v>
      </c>
      <c r="B9820" s="74" t="s">
        <v>13488</v>
      </c>
      <c r="C9820" s="74" t="s">
        <v>3934</v>
      </c>
      <c r="D9820" s="74" t="s">
        <v>14312</v>
      </c>
    </row>
    <row r="9821" ht="14.25" customHeight="1">
      <c r="A9821" s="74" t="s">
        <v>13362</v>
      </c>
      <c r="B9821" s="74" t="s">
        <v>13489</v>
      </c>
      <c r="C9821" s="74" t="s">
        <v>127</v>
      </c>
      <c r="D9821" s="74" t="s">
        <v>14312</v>
      </c>
    </row>
    <row r="9822" ht="14.25" customHeight="1">
      <c r="A9822" s="74" t="s">
        <v>13364</v>
      </c>
      <c r="B9822" s="74" t="s">
        <v>853</v>
      </c>
      <c r="C9822" s="74" t="s">
        <v>3968</v>
      </c>
      <c r="D9822" s="74" t="s">
        <v>14312</v>
      </c>
    </row>
    <row r="9823" ht="14.25" customHeight="1">
      <c r="A9823" s="74" t="s">
        <v>7375</v>
      </c>
      <c r="B9823" s="74" t="s">
        <v>7376</v>
      </c>
      <c r="C9823" s="74" t="s">
        <v>3934</v>
      </c>
      <c r="D9823" s="74" t="s">
        <v>14312</v>
      </c>
    </row>
    <row r="9824" ht="14.25" customHeight="1">
      <c r="A9824" s="74" t="s">
        <v>7377</v>
      </c>
      <c r="B9824" s="74" t="s">
        <v>7378</v>
      </c>
      <c r="C9824" s="74" t="s">
        <v>3934</v>
      </c>
      <c r="D9824" s="74" t="s">
        <v>14312</v>
      </c>
    </row>
    <row r="9825" ht="14.25" customHeight="1">
      <c r="A9825" s="74" t="s">
        <v>13365</v>
      </c>
      <c r="B9825" s="74" t="s">
        <v>868</v>
      </c>
      <c r="C9825" s="74" t="s">
        <v>3968</v>
      </c>
      <c r="D9825" s="74" t="s">
        <v>14312</v>
      </c>
    </row>
    <row r="9826" ht="14.25" customHeight="1">
      <c r="A9826" s="74" t="s">
        <v>7395</v>
      </c>
      <c r="B9826" s="74" t="s">
        <v>1237</v>
      </c>
      <c r="C9826" s="74" t="s">
        <v>50</v>
      </c>
      <c r="D9826" s="74" t="s">
        <v>14312</v>
      </c>
    </row>
    <row r="9827" ht="14.25" customHeight="1">
      <c r="A9827" s="74" t="s">
        <v>7397</v>
      </c>
      <c r="B9827" s="74" t="s">
        <v>7398</v>
      </c>
      <c r="C9827" s="74" t="s">
        <v>3934</v>
      </c>
      <c r="D9827" s="74" t="s">
        <v>14312</v>
      </c>
    </row>
    <row r="9828" ht="14.25" customHeight="1">
      <c r="A9828" s="74" t="s">
        <v>7403</v>
      </c>
      <c r="B9828" s="74" t="s">
        <v>7404</v>
      </c>
      <c r="C9828" s="74" t="s">
        <v>3968</v>
      </c>
      <c r="D9828" s="74" t="s">
        <v>14312</v>
      </c>
    </row>
    <row r="9829" ht="14.25" customHeight="1">
      <c r="A9829" s="74" t="s">
        <v>7447</v>
      </c>
      <c r="B9829" s="74" t="s">
        <v>7448</v>
      </c>
      <c r="C9829" s="74" t="s">
        <v>127</v>
      </c>
      <c r="D9829" s="74" t="s">
        <v>14312</v>
      </c>
    </row>
    <row r="9830" ht="14.25" customHeight="1">
      <c r="A9830" s="74" t="s">
        <v>13366</v>
      </c>
      <c r="B9830" s="74" t="s">
        <v>13490</v>
      </c>
      <c r="C9830" s="74" t="s">
        <v>3934</v>
      </c>
      <c r="D9830" s="74" t="s">
        <v>14312</v>
      </c>
    </row>
    <row r="9831" ht="14.25" customHeight="1">
      <c r="A9831" s="74" t="s">
        <v>3721</v>
      </c>
      <c r="B9831" s="74" t="s">
        <v>887</v>
      </c>
      <c r="C9831" s="74" t="s">
        <v>57</v>
      </c>
      <c r="D9831" s="74" t="s">
        <v>14312</v>
      </c>
    </row>
    <row r="9832" ht="14.25" customHeight="1">
      <c r="A9832" s="74" t="s">
        <v>13368</v>
      </c>
      <c r="B9832" s="74" t="s">
        <v>13369</v>
      </c>
      <c r="C9832" s="74" t="s">
        <v>3934</v>
      </c>
      <c r="D9832" s="74" t="s">
        <v>14312</v>
      </c>
    </row>
    <row r="9833" ht="14.25" customHeight="1">
      <c r="A9833" s="74" t="s">
        <v>3703</v>
      </c>
      <c r="B9833" s="74" t="s">
        <v>895</v>
      </c>
      <c r="C9833" s="74" t="s">
        <v>3968</v>
      </c>
      <c r="D9833" s="74" t="s">
        <v>14312</v>
      </c>
    </row>
    <row r="9834" ht="14.25" customHeight="1">
      <c r="A9834" s="74" t="s">
        <v>7579</v>
      </c>
      <c r="B9834" s="74" t="s">
        <v>3461</v>
      </c>
      <c r="C9834" s="74" t="s">
        <v>3968</v>
      </c>
      <c r="D9834" s="74" t="s">
        <v>14312</v>
      </c>
    </row>
    <row r="9835" ht="14.25" customHeight="1">
      <c r="A9835" s="74" t="s">
        <v>13370</v>
      </c>
      <c r="B9835" s="74" t="s">
        <v>13371</v>
      </c>
      <c r="C9835" s="74" t="s">
        <v>3934</v>
      </c>
      <c r="D9835" s="74" t="s">
        <v>14312</v>
      </c>
    </row>
    <row r="9836" ht="14.25" customHeight="1">
      <c r="A9836" s="74" t="s">
        <v>7741</v>
      </c>
      <c r="B9836" s="74" t="s">
        <v>7742</v>
      </c>
      <c r="C9836" s="74" t="s">
        <v>50</v>
      </c>
      <c r="D9836" s="74" t="s">
        <v>14312</v>
      </c>
    </row>
    <row r="9837" ht="14.25" customHeight="1">
      <c r="A9837" s="74" t="s">
        <v>13372</v>
      </c>
      <c r="B9837" s="74" t="s">
        <v>967</v>
      </c>
      <c r="C9837" s="74" t="s">
        <v>3968</v>
      </c>
      <c r="D9837" s="74" t="s">
        <v>14312</v>
      </c>
    </row>
    <row r="9838" ht="14.25" customHeight="1">
      <c r="A9838" s="74" t="s">
        <v>13374</v>
      </c>
      <c r="B9838" s="74" t="s">
        <v>979</v>
      </c>
      <c r="C9838" s="74" t="s">
        <v>100</v>
      </c>
      <c r="D9838" s="74" t="s">
        <v>14312</v>
      </c>
    </row>
    <row r="9839" ht="14.25" customHeight="1">
      <c r="A9839" s="74" t="s">
        <v>7790</v>
      </c>
      <c r="B9839" s="74" t="s">
        <v>7791</v>
      </c>
      <c r="C9839" s="74" t="s">
        <v>100</v>
      </c>
      <c r="D9839" s="74" t="s">
        <v>14312</v>
      </c>
    </row>
    <row r="9840" ht="14.25" customHeight="1">
      <c r="A9840" s="74" t="s">
        <v>7792</v>
      </c>
      <c r="B9840" s="74" t="s">
        <v>7793</v>
      </c>
      <c r="C9840" s="74" t="s">
        <v>100</v>
      </c>
      <c r="D9840" s="74" t="s">
        <v>14312</v>
      </c>
    </row>
    <row r="9841" ht="14.25" customHeight="1">
      <c r="A9841" s="74" t="s">
        <v>3705</v>
      </c>
      <c r="B9841" s="74" t="s">
        <v>1025</v>
      </c>
      <c r="C9841" s="74" t="s">
        <v>1026</v>
      </c>
      <c r="D9841" s="74" t="s">
        <v>14312</v>
      </c>
    </row>
    <row r="9842" ht="14.25" customHeight="1">
      <c r="A9842" s="74" t="s">
        <v>3706</v>
      </c>
      <c r="B9842" s="74" t="s">
        <v>1031</v>
      </c>
      <c r="C9842" s="74" t="s">
        <v>127</v>
      </c>
      <c r="D9842" s="74" t="s">
        <v>14312</v>
      </c>
    </row>
    <row r="9843" ht="14.25" customHeight="1">
      <c r="A9843" s="74" t="s">
        <v>3707</v>
      </c>
      <c r="B9843" s="74" t="s">
        <v>1035</v>
      </c>
      <c r="C9843" s="74" t="s">
        <v>50</v>
      </c>
      <c r="D9843" s="74" t="s">
        <v>14312</v>
      </c>
    </row>
    <row r="9844" ht="14.25" customHeight="1">
      <c r="A9844" s="74" t="s">
        <v>13375</v>
      </c>
      <c r="B9844" s="74" t="s">
        <v>1039</v>
      </c>
      <c r="C9844" s="74" t="s">
        <v>50</v>
      </c>
      <c r="D9844" s="74" t="s">
        <v>14312</v>
      </c>
    </row>
    <row r="9845" ht="14.25" customHeight="1">
      <c r="A9845" s="74" t="s">
        <v>3708</v>
      </c>
      <c r="B9845" s="74" t="s">
        <v>1042</v>
      </c>
      <c r="C9845" s="74" t="s">
        <v>3968</v>
      </c>
      <c r="D9845" s="74" t="s">
        <v>14312</v>
      </c>
    </row>
    <row r="9846" ht="14.25" customHeight="1">
      <c r="A9846" s="74" t="s">
        <v>7846</v>
      </c>
      <c r="B9846" s="74" t="s">
        <v>7847</v>
      </c>
      <c r="C9846" s="74" t="s">
        <v>3934</v>
      </c>
      <c r="D9846" s="74" t="s">
        <v>14312</v>
      </c>
    </row>
    <row r="9847" ht="14.25" customHeight="1">
      <c r="A9847" s="74" t="s">
        <v>7899</v>
      </c>
      <c r="B9847" s="74" t="s">
        <v>14292</v>
      </c>
      <c r="C9847" s="74" t="s">
        <v>3934</v>
      </c>
      <c r="D9847" s="74" t="s">
        <v>14312</v>
      </c>
    </row>
    <row r="9848" ht="14.25" customHeight="1">
      <c r="A9848" s="74" t="s">
        <v>13376</v>
      </c>
      <c r="B9848" s="74" t="s">
        <v>13377</v>
      </c>
      <c r="C9848" s="74" t="s">
        <v>50</v>
      </c>
      <c r="D9848" s="74" t="s">
        <v>14312</v>
      </c>
    </row>
    <row r="9849" ht="14.25" customHeight="1">
      <c r="A9849" s="74" t="s">
        <v>13378</v>
      </c>
      <c r="B9849" s="74" t="s">
        <v>1114</v>
      </c>
      <c r="C9849" s="74" t="s">
        <v>3968</v>
      </c>
      <c r="D9849" s="74" t="s">
        <v>14312</v>
      </c>
    </row>
    <row r="9850" ht="14.25" customHeight="1">
      <c r="A9850" s="74" t="s">
        <v>13379</v>
      </c>
      <c r="B9850" s="74" t="s">
        <v>13380</v>
      </c>
      <c r="C9850" s="74" t="s">
        <v>3934</v>
      </c>
      <c r="D9850" s="74" t="s">
        <v>14312</v>
      </c>
    </row>
    <row r="9851" ht="14.25" customHeight="1">
      <c r="A9851" s="74" t="s">
        <v>8100</v>
      </c>
      <c r="B9851" s="74" t="s">
        <v>14315</v>
      </c>
      <c r="C9851" s="74" t="s">
        <v>3934</v>
      </c>
      <c r="D9851" s="74" t="s">
        <v>14312</v>
      </c>
    </row>
    <row r="9852" ht="14.25" customHeight="1">
      <c r="A9852" s="74" t="s">
        <v>8102</v>
      </c>
      <c r="B9852" s="74" t="s">
        <v>8103</v>
      </c>
      <c r="C9852" s="74" t="s">
        <v>3934</v>
      </c>
      <c r="D9852" s="74" t="s">
        <v>14312</v>
      </c>
    </row>
    <row r="9853" ht="14.25" customHeight="1">
      <c r="A9853" s="74" t="s">
        <v>8158</v>
      </c>
      <c r="B9853" s="74" t="s">
        <v>2940</v>
      </c>
      <c r="C9853" s="74" t="s">
        <v>100</v>
      </c>
      <c r="D9853" s="74" t="s">
        <v>14312</v>
      </c>
    </row>
    <row r="9854" ht="14.25" customHeight="1">
      <c r="A9854" s="74" t="s">
        <v>8175</v>
      </c>
      <c r="B9854" s="74" t="s">
        <v>8176</v>
      </c>
      <c r="C9854" s="74" t="s">
        <v>100</v>
      </c>
      <c r="D9854" s="74" t="s">
        <v>14312</v>
      </c>
    </row>
    <row r="9855" ht="14.25" customHeight="1">
      <c r="A9855" s="74" t="s">
        <v>8179</v>
      </c>
      <c r="B9855" s="74" t="s">
        <v>13589</v>
      </c>
      <c r="C9855" s="74" t="s">
        <v>3934</v>
      </c>
      <c r="D9855" s="74" t="s">
        <v>14312</v>
      </c>
    </row>
    <row r="9856" ht="14.25" customHeight="1">
      <c r="A9856" s="74" t="s">
        <v>3716</v>
      </c>
      <c r="B9856" s="74" t="s">
        <v>13492</v>
      </c>
      <c r="C9856" s="74" t="s">
        <v>3934</v>
      </c>
      <c r="D9856" s="74" t="s">
        <v>14312</v>
      </c>
    </row>
    <row r="9857" ht="14.25" customHeight="1">
      <c r="A9857" s="74" t="s">
        <v>8196</v>
      </c>
      <c r="B9857" s="74" t="s">
        <v>1183</v>
      </c>
      <c r="C9857" s="74" t="s">
        <v>3968</v>
      </c>
      <c r="D9857" s="74" t="s">
        <v>14312</v>
      </c>
    </row>
    <row r="9858" ht="14.25" customHeight="1">
      <c r="A9858" s="74" t="s">
        <v>8219</v>
      </c>
      <c r="B9858" s="74" t="s">
        <v>8220</v>
      </c>
      <c r="C9858" s="74" t="s">
        <v>3968</v>
      </c>
      <c r="D9858" s="74" t="s">
        <v>14312</v>
      </c>
    </row>
    <row r="9859" ht="14.25" customHeight="1">
      <c r="A9859" s="74" t="s">
        <v>13384</v>
      </c>
      <c r="B9859" s="74" t="s">
        <v>1183</v>
      </c>
      <c r="C9859" s="74" t="s">
        <v>3968</v>
      </c>
      <c r="D9859" s="74" t="s">
        <v>14312</v>
      </c>
    </row>
    <row r="9860" ht="14.25" customHeight="1">
      <c r="A9860" s="74" t="s">
        <v>8227</v>
      </c>
      <c r="B9860" s="74" t="s">
        <v>2935</v>
      </c>
      <c r="C9860" s="74" t="s">
        <v>2936</v>
      </c>
      <c r="D9860" s="74" t="s">
        <v>14312</v>
      </c>
    </row>
    <row r="9861" ht="14.25" customHeight="1">
      <c r="A9861" s="74" t="s">
        <v>13385</v>
      </c>
      <c r="B9861" s="74" t="s">
        <v>2938</v>
      </c>
      <c r="C9861" s="74" t="s">
        <v>2936</v>
      </c>
      <c r="D9861" s="74" t="s">
        <v>14312</v>
      </c>
    </row>
    <row r="9862" ht="14.25" customHeight="1">
      <c r="A9862" s="74" t="s">
        <v>8350</v>
      </c>
      <c r="B9862" s="74" t="s">
        <v>8351</v>
      </c>
      <c r="C9862" s="74" t="s">
        <v>3934</v>
      </c>
      <c r="D9862" s="74" t="s">
        <v>14312</v>
      </c>
    </row>
    <row r="9863" ht="14.25" customHeight="1">
      <c r="A9863" s="74" t="s">
        <v>8356</v>
      </c>
      <c r="B9863" s="74" t="s">
        <v>8363</v>
      </c>
      <c r="C9863" s="74" t="s">
        <v>100</v>
      </c>
      <c r="D9863" s="74" t="s">
        <v>14312</v>
      </c>
    </row>
    <row r="9864" ht="14.25" customHeight="1">
      <c r="A9864" s="74" t="s">
        <v>8374</v>
      </c>
      <c r="B9864" s="74" t="s">
        <v>14293</v>
      </c>
      <c r="C9864" s="74" t="s">
        <v>3934</v>
      </c>
      <c r="D9864" s="74" t="s">
        <v>14312</v>
      </c>
    </row>
    <row r="9865" ht="14.25" customHeight="1">
      <c r="A9865" s="74" t="s">
        <v>8386</v>
      </c>
      <c r="B9865" s="74" t="s">
        <v>8387</v>
      </c>
      <c r="C9865" s="74" t="s">
        <v>100</v>
      </c>
      <c r="D9865" s="74" t="s">
        <v>14312</v>
      </c>
    </row>
    <row r="9866" ht="14.25" customHeight="1">
      <c r="A9866" s="74" t="s">
        <v>8388</v>
      </c>
      <c r="B9866" s="74" t="s">
        <v>8389</v>
      </c>
      <c r="C9866" s="74" t="s">
        <v>3934</v>
      </c>
      <c r="D9866" s="74" t="s">
        <v>14312</v>
      </c>
    </row>
    <row r="9867" ht="14.25" customHeight="1">
      <c r="A9867" s="74" t="s">
        <v>8396</v>
      </c>
      <c r="B9867" s="74" t="s">
        <v>8397</v>
      </c>
      <c r="C9867" s="74" t="s">
        <v>50</v>
      </c>
      <c r="D9867" s="74" t="s">
        <v>14312</v>
      </c>
    </row>
    <row r="9868" ht="14.25" customHeight="1">
      <c r="A9868" s="74" t="s">
        <v>8398</v>
      </c>
      <c r="B9868" s="74" t="s">
        <v>8399</v>
      </c>
      <c r="C9868" s="74" t="s">
        <v>100</v>
      </c>
      <c r="D9868" s="74" t="s">
        <v>14312</v>
      </c>
    </row>
    <row r="9869" ht="14.25" customHeight="1">
      <c r="A9869" s="74" t="s">
        <v>8406</v>
      </c>
      <c r="B9869" s="74" t="s">
        <v>13937</v>
      </c>
      <c r="C9869" s="74" t="s">
        <v>100</v>
      </c>
      <c r="D9869" s="74" t="s">
        <v>14312</v>
      </c>
    </row>
    <row r="9870" ht="14.25" customHeight="1">
      <c r="A9870" s="74" t="s">
        <v>8410</v>
      </c>
      <c r="B9870" s="74" t="s">
        <v>8411</v>
      </c>
      <c r="C9870" s="74" t="s">
        <v>3934</v>
      </c>
      <c r="D9870" s="74" t="s">
        <v>14312</v>
      </c>
    </row>
    <row r="9871" ht="14.25" customHeight="1">
      <c r="A9871" s="74" t="s">
        <v>13386</v>
      </c>
      <c r="B9871" s="74" t="s">
        <v>14029</v>
      </c>
      <c r="C9871" s="74" t="s">
        <v>71</v>
      </c>
      <c r="D9871" s="74" t="s">
        <v>14312</v>
      </c>
    </row>
    <row r="9872" ht="14.25" customHeight="1">
      <c r="A9872" s="74" t="s">
        <v>13388</v>
      </c>
      <c r="B9872" s="74" t="s">
        <v>490</v>
      </c>
      <c r="C9872" s="74" t="s">
        <v>50</v>
      </c>
      <c r="D9872" s="74" t="s">
        <v>14312</v>
      </c>
    </row>
    <row r="9873" ht="14.25" customHeight="1">
      <c r="A9873" s="74" t="s">
        <v>13389</v>
      </c>
      <c r="B9873" s="74" t="s">
        <v>790</v>
      </c>
      <c r="C9873" s="74" t="s">
        <v>50</v>
      </c>
      <c r="D9873" s="74" t="s">
        <v>14312</v>
      </c>
    </row>
    <row r="9874" ht="14.25" customHeight="1">
      <c r="A9874" s="74" t="s">
        <v>13390</v>
      </c>
      <c r="B9874" s="74" t="s">
        <v>797</v>
      </c>
      <c r="C9874" s="74" t="s">
        <v>3968</v>
      </c>
      <c r="D9874" s="74" t="s">
        <v>14312</v>
      </c>
    </row>
    <row r="9875" ht="14.25" customHeight="1">
      <c r="A9875" s="74" t="s">
        <v>3709</v>
      </c>
      <c r="B9875" s="74" t="s">
        <v>1205</v>
      </c>
      <c r="C9875" s="74" t="s">
        <v>127</v>
      </c>
      <c r="D9875" s="74" t="s">
        <v>14312</v>
      </c>
    </row>
    <row r="9876" ht="14.25" customHeight="1">
      <c r="A9876" s="74" t="s">
        <v>8604</v>
      </c>
      <c r="B9876" s="74" t="s">
        <v>3492</v>
      </c>
      <c r="C9876" s="74" t="s">
        <v>57</v>
      </c>
      <c r="D9876" s="74" t="s">
        <v>14312</v>
      </c>
    </row>
    <row r="9877" ht="14.25" customHeight="1">
      <c r="A9877" s="74" t="s">
        <v>13391</v>
      </c>
      <c r="B9877" s="74" t="s">
        <v>767</v>
      </c>
      <c r="C9877" s="74" t="s">
        <v>50</v>
      </c>
      <c r="D9877" s="74" t="s">
        <v>14312</v>
      </c>
    </row>
    <row r="9878" ht="14.25" customHeight="1">
      <c r="A9878" s="74" t="s">
        <v>13392</v>
      </c>
      <c r="B9878" s="74" t="s">
        <v>13497</v>
      </c>
      <c r="C9878" s="74" t="s">
        <v>3934</v>
      </c>
      <c r="D9878" s="74" t="s">
        <v>14312</v>
      </c>
    </row>
    <row r="9879" ht="14.25" customHeight="1">
      <c r="A9879" s="74" t="s">
        <v>8723</v>
      </c>
      <c r="B9879" s="74" t="s">
        <v>8724</v>
      </c>
      <c r="C9879" s="74" t="s">
        <v>66</v>
      </c>
      <c r="D9879" s="74" t="s">
        <v>14312</v>
      </c>
    </row>
    <row r="9880" ht="14.25" customHeight="1">
      <c r="A9880" s="74" t="s">
        <v>8729</v>
      </c>
      <c r="B9880" s="74" t="s">
        <v>14295</v>
      </c>
      <c r="C9880" s="74" t="s">
        <v>66</v>
      </c>
      <c r="D9880" s="74" t="s">
        <v>14312</v>
      </c>
    </row>
    <row r="9881" ht="14.25" customHeight="1">
      <c r="A9881" s="74" t="s">
        <v>8731</v>
      </c>
      <c r="B9881" s="74" t="s">
        <v>8732</v>
      </c>
      <c r="C9881" s="74" t="s">
        <v>66</v>
      </c>
      <c r="D9881" s="74" t="s">
        <v>14312</v>
      </c>
    </row>
    <row r="9882" ht="14.25" customHeight="1">
      <c r="A9882" s="74" t="s">
        <v>8784</v>
      </c>
      <c r="B9882" s="74" t="s">
        <v>8785</v>
      </c>
      <c r="C9882" s="74" t="s">
        <v>57</v>
      </c>
      <c r="D9882" s="74" t="s">
        <v>14312</v>
      </c>
    </row>
    <row r="9883" ht="14.25" customHeight="1">
      <c r="A9883" s="74" t="s">
        <v>8786</v>
      </c>
      <c r="B9883" s="74" t="s">
        <v>1085</v>
      </c>
      <c r="C9883" s="74" t="s">
        <v>57</v>
      </c>
      <c r="D9883" s="74" t="s">
        <v>14312</v>
      </c>
    </row>
    <row r="9884" ht="14.25" customHeight="1">
      <c r="A9884" s="74" t="s">
        <v>8793</v>
      </c>
      <c r="B9884" s="74" t="s">
        <v>8794</v>
      </c>
      <c r="C9884" s="74" t="s">
        <v>57</v>
      </c>
      <c r="D9884" s="74" t="s">
        <v>14312</v>
      </c>
    </row>
    <row r="9885" ht="14.25" customHeight="1">
      <c r="A9885" s="74" t="s">
        <v>3710</v>
      </c>
      <c r="B9885" s="74" t="s">
        <v>1217</v>
      </c>
      <c r="C9885" s="74" t="s">
        <v>3968</v>
      </c>
      <c r="D9885" s="74" t="s">
        <v>14312</v>
      </c>
    </row>
    <row r="9886" ht="14.25" customHeight="1">
      <c r="A9886" s="74" t="s">
        <v>8878</v>
      </c>
      <c r="B9886" s="74" t="s">
        <v>1252</v>
      </c>
      <c r="C9886" s="74" t="s">
        <v>3934</v>
      </c>
      <c r="D9886" s="74" t="s">
        <v>14312</v>
      </c>
    </row>
    <row r="9887" ht="14.25" customHeight="1">
      <c r="A9887" s="74" t="s">
        <v>8883</v>
      </c>
      <c r="B9887" s="74" t="s">
        <v>14296</v>
      </c>
      <c r="C9887" s="74" t="s">
        <v>100</v>
      </c>
      <c r="D9887" s="74" t="s">
        <v>14312</v>
      </c>
    </row>
    <row r="9888" ht="14.25" customHeight="1">
      <c r="A9888" s="74" t="s">
        <v>8884</v>
      </c>
      <c r="B9888" s="74" t="s">
        <v>8885</v>
      </c>
      <c r="C9888" s="74" t="s">
        <v>3934</v>
      </c>
      <c r="D9888" s="74" t="s">
        <v>14312</v>
      </c>
    </row>
    <row r="9889" ht="14.25" customHeight="1">
      <c r="A9889" s="74" t="s">
        <v>13393</v>
      </c>
      <c r="B9889" s="74" t="s">
        <v>1256</v>
      </c>
      <c r="C9889" s="74" t="s">
        <v>3968</v>
      </c>
      <c r="D9889" s="74" t="s">
        <v>14312</v>
      </c>
    </row>
    <row r="9890" ht="14.25" customHeight="1">
      <c r="A9890" s="74" t="s">
        <v>13394</v>
      </c>
      <c r="B9890" s="74" t="s">
        <v>777</v>
      </c>
      <c r="C9890" s="74" t="s">
        <v>50</v>
      </c>
      <c r="D9890" s="74" t="s">
        <v>14312</v>
      </c>
    </row>
    <row r="9891" ht="14.25" customHeight="1">
      <c r="A9891" s="74" t="s">
        <v>13395</v>
      </c>
      <c r="B9891" s="74" t="s">
        <v>13498</v>
      </c>
      <c r="C9891" s="74" t="s">
        <v>3934</v>
      </c>
      <c r="D9891" s="74" t="s">
        <v>14312</v>
      </c>
    </row>
    <row r="9892" ht="14.25" customHeight="1">
      <c r="A9892" s="74" t="s">
        <v>9031</v>
      </c>
      <c r="B9892" s="74" t="s">
        <v>9032</v>
      </c>
      <c r="C9892" s="74" t="s">
        <v>66</v>
      </c>
      <c r="D9892" s="74" t="s">
        <v>14312</v>
      </c>
    </row>
    <row r="9893" ht="14.25" customHeight="1">
      <c r="A9893" s="74" t="s">
        <v>9035</v>
      </c>
      <c r="B9893" s="74" t="s">
        <v>14298</v>
      </c>
      <c r="C9893" s="74" t="s">
        <v>66</v>
      </c>
      <c r="D9893" s="74" t="s">
        <v>14312</v>
      </c>
    </row>
    <row r="9894" ht="14.25" customHeight="1">
      <c r="A9894" s="74" t="s">
        <v>9037</v>
      </c>
      <c r="B9894" s="74" t="s">
        <v>9038</v>
      </c>
      <c r="C9894" s="74" t="s">
        <v>66</v>
      </c>
      <c r="D9894" s="74" t="s">
        <v>14312</v>
      </c>
    </row>
    <row r="9895" ht="14.25" customHeight="1">
      <c r="A9895" s="74" t="s">
        <v>9103</v>
      </c>
      <c r="B9895" s="74" t="s">
        <v>9104</v>
      </c>
      <c r="C9895" s="74" t="s">
        <v>57</v>
      </c>
      <c r="D9895" s="74" t="s">
        <v>14312</v>
      </c>
    </row>
    <row r="9896" ht="14.25" customHeight="1">
      <c r="A9896" s="74" t="s">
        <v>9105</v>
      </c>
      <c r="B9896" s="74" t="s">
        <v>14299</v>
      </c>
      <c r="C9896" s="74" t="s">
        <v>57</v>
      </c>
      <c r="D9896" s="74" t="s">
        <v>14312</v>
      </c>
    </row>
    <row r="9897" ht="14.25" customHeight="1">
      <c r="A9897" s="74" t="s">
        <v>9112</v>
      </c>
      <c r="B9897" s="74" t="s">
        <v>9113</v>
      </c>
      <c r="C9897" s="74" t="s">
        <v>57</v>
      </c>
      <c r="D9897" s="74" t="s">
        <v>14312</v>
      </c>
    </row>
    <row r="9898" ht="14.25" customHeight="1">
      <c r="A9898" s="74" t="s">
        <v>9125</v>
      </c>
      <c r="B9898" s="74" t="s">
        <v>9126</v>
      </c>
      <c r="C9898" s="74" t="s">
        <v>66</v>
      </c>
      <c r="D9898" s="74" t="s">
        <v>14312</v>
      </c>
    </row>
    <row r="9899" ht="14.25" customHeight="1">
      <c r="A9899" s="74" t="s">
        <v>9127</v>
      </c>
      <c r="B9899" s="74" t="s">
        <v>9128</v>
      </c>
      <c r="C9899" s="74" t="s">
        <v>3934</v>
      </c>
      <c r="D9899" s="74" t="s">
        <v>14312</v>
      </c>
    </row>
    <row r="9900" ht="14.25" customHeight="1">
      <c r="A9900" s="74" t="s">
        <v>13396</v>
      </c>
      <c r="B9900" s="74" t="s">
        <v>13397</v>
      </c>
      <c r="C9900" s="74" t="s">
        <v>3968</v>
      </c>
      <c r="D9900" s="74" t="s">
        <v>14312</v>
      </c>
    </row>
    <row r="9901" ht="14.25" customHeight="1">
      <c r="A9901" s="74" t="s">
        <v>13398</v>
      </c>
      <c r="B9901" s="74" t="s">
        <v>13399</v>
      </c>
      <c r="C9901" s="74" t="s">
        <v>3968</v>
      </c>
      <c r="D9901" s="74" t="s">
        <v>14312</v>
      </c>
    </row>
    <row r="9902" ht="14.25" customHeight="1">
      <c r="A9902" s="74" t="s">
        <v>13400</v>
      </c>
      <c r="B9902" s="74" t="s">
        <v>13401</v>
      </c>
      <c r="C9902" s="74" t="s">
        <v>3968</v>
      </c>
      <c r="D9902" s="74" t="s">
        <v>14312</v>
      </c>
    </row>
    <row r="9903" ht="14.25" customHeight="1">
      <c r="A9903" s="74" t="s">
        <v>13402</v>
      </c>
      <c r="B9903" s="74" t="s">
        <v>13403</v>
      </c>
      <c r="C9903" s="74" t="s">
        <v>3968</v>
      </c>
      <c r="D9903" s="74" t="s">
        <v>14312</v>
      </c>
    </row>
    <row r="9904" ht="14.25" customHeight="1">
      <c r="A9904" s="74" t="s">
        <v>13404</v>
      </c>
      <c r="B9904" s="74" t="s">
        <v>9160</v>
      </c>
      <c r="C9904" s="74" t="s">
        <v>3968</v>
      </c>
      <c r="D9904" s="74" t="s">
        <v>14312</v>
      </c>
    </row>
    <row r="9905" ht="14.25" customHeight="1">
      <c r="A9905" s="74" t="s">
        <v>13405</v>
      </c>
      <c r="B9905" s="74" t="s">
        <v>13499</v>
      </c>
      <c r="C9905" s="74" t="s">
        <v>3968</v>
      </c>
      <c r="D9905" s="74" t="s">
        <v>14312</v>
      </c>
    </row>
    <row r="9906" ht="14.25" customHeight="1">
      <c r="A9906" s="74" t="s">
        <v>13407</v>
      </c>
      <c r="B9906" s="74" t="s">
        <v>13500</v>
      </c>
      <c r="C9906" s="74" t="s">
        <v>3934</v>
      </c>
      <c r="D9906" s="74" t="s">
        <v>14312</v>
      </c>
    </row>
    <row r="9907" ht="14.25" customHeight="1">
      <c r="A9907" s="74" t="s">
        <v>9167</v>
      </c>
      <c r="B9907" s="74" t="s">
        <v>9168</v>
      </c>
      <c r="C9907" s="74" t="s">
        <v>3968</v>
      </c>
      <c r="D9907" s="74" t="s">
        <v>14312</v>
      </c>
    </row>
    <row r="9908" ht="14.25" customHeight="1">
      <c r="A9908" s="74" t="s">
        <v>9239</v>
      </c>
      <c r="B9908" s="74" t="s">
        <v>1042</v>
      </c>
      <c r="C9908" s="74" t="s">
        <v>100</v>
      </c>
      <c r="D9908" s="74" t="s">
        <v>14312</v>
      </c>
    </row>
    <row r="9909" ht="14.25" customHeight="1">
      <c r="A9909" s="74" t="s">
        <v>9242</v>
      </c>
      <c r="B9909" s="74" t="s">
        <v>9243</v>
      </c>
      <c r="C9909" s="74" t="s">
        <v>100</v>
      </c>
      <c r="D9909" s="74" t="s">
        <v>14312</v>
      </c>
    </row>
    <row r="9910" ht="14.25" customHeight="1">
      <c r="A9910" s="74" t="s">
        <v>13409</v>
      </c>
      <c r="B9910" s="74" t="s">
        <v>1304</v>
      </c>
      <c r="C9910" s="74" t="s">
        <v>57</v>
      </c>
      <c r="D9910" s="74" t="s">
        <v>14312</v>
      </c>
    </row>
    <row r="9911" ht="14.25" customHeight="1">
      <c r="A9911" s="74" t="s">
        <v>3719</v>
      </c>
      <c r="B9911" s="74" t="s">
        <v>1316</v>
      </c>
      <c r="C9911" s="74" t="s">
        <v>57</v>
      </c>
      <c r="D9911" s="74" t="s">
        <v>14312</v>
      </c>
    </row>
    <row r="9912" ht="14.25" customHeight="1">
      <c r="A9912" s="74" t="s">
        <v>9618</v>
      </c>
      <c r="B9912" s="74" t="s">
        <v>9619</v>
      </c>
      <c r="C9912" s="74" t="s">
        <v>100</v>
      </c>
      <c r="D9912" s="74" t="s">
        <v>14312</v>
      </c>
    </row>
    <row r="9913" ht="14.25" customHeight="1">
      <c r="A9913" s="74" t="s">
        <v>9675</v>
      </c>
      <c r="B9913" s="74" t="s">
        <v>14316</v>
      </c>
      <c r="C9913" s="74" t="s">
        <v>3968</v>
      </c>
      <c r="D9913" s="74" t="s">
        <v>14312</v>
      </c>
    </row>
    <row r="9914" ht="14.25" customHeight="1">
      <c r="A9914" s="74" t="s">
        <v>9725</v>
      </c>
      <c r="B9914" s="74" t="s">
        <v>9726</v>
      </c>
      <c r="C9914" s="74" t="s">
        <v>100</v>
      </c>
      <c r="D9914" s="74" t="s">
        <v>14312</v>
      </c>
    </row>
    <row r="9915" ht="14.25" customHeight="1">
      <c r="A9915" s="74" t="s">
        <v>13412</v>
      </c>
      <c r="B9915" s="74" t="s">
        <v>13504</v>
      </c>
      <c r="C9915" s="74" t="s">
        <v>57</v>
      </c>
      <c r="D9915" s="74" t="s">
        <v>14312</v>
      </c>
    </row>
    <row r="9916" ht="14.25" customHeight="1">
      <c r="A9916" s="74" t="s">
        <v>9840</v>
      </c>
      <c r="B9916" s="74" t="s">
        <v>13974</v>
      </c>
      <c r="C9916" s="74" t="s">
        <v>100</v>
      </c>
      <c r="D9916" s="74" t="s">
        <v>14312</v>
      </c>
    </row>
    <row r="9917" ht="14.25" customHeight="1">
      <c r="A9917" s="74" t="s">
        <v>9911</v>
      </c>
      <c r="B9917" s="74" t="s">
        <v>9912</v>
      </c>
      <c r="C9917" s="74" t="s">
        <v>3934</v>
      </c>
      <c r="D9917" s="74" t="s">
        <v>14312</v>
      </c>
    </row>
    <row r="9918" ht="14.25" customHeight="1">
      <c r="A9918" s="74" t="s">
        <v>10090</v>
      </c>
      <c r="B9918" s="74" t="s">
        <v>10091</v>
      </c>
      <c r="C9918" s="74" t="s">
        <v>100</v>
      </c>
      <c r="D9918" s="74" t="s">
        <v>14312</v>
      </c>
    </row>
    <row r="9919" ht="14.25" customHeight="1">
      <c r="A9919" s="74" t="s">
        <v>10172</v>
      </c>
      <c r="B9919" s="74" t="s">
        <v>10173</v>
      </c>
      <c r="C9919" s="74" t="s">
        <v>100</v>
      </c>
      <c r="D9919" s="74" t="s">
        <v>14312</v>
      </c>
    </row>
    <row r="9920" ht="14.25" customHeight="1">
      <c r="A9920" s="74" t="s">
        <v>10176</v>
      </c>
      <c r="B9920" s="74" t="s">
        <v>10177</v>
      </c>
      <c r="C9920" s="74" t="s">
        <v>3934</v>
      </c>
      <c r="D9920" s="74" t="s">
        <v>14312</v>
      </c>
    </row>
    <row r="9921" ht="14.25" customHeight="1">
      <c r="A9921" s="74" t="s">
        <v>10178</v>
      </c>
      <c r="B9921" s="74" t="s">
        <v>10179</v>
      </c>
      <c r="C9921" s="74" t="s">
        <v>100</v>
      </c>
      <c r="D9921" s="74" t="s">
        <v>14312</v>
      </c>
    </row>
    <row r="9922" ht="14.25" customHeight="1">
      <c r="A9922" s="74" t="s">
        <v>10202</v>
      </c>
      <c r="B9922" s="74" t="s">
        <v>14303</v>
      </c>
      <c r="C9922" s="74" t="s">
        <v>100</v>
      </c>
      <c r="D9922" s="74" t="s">
        <v>14312</v>
      </c>
    </row>
    <row r="9923" ht="14.25" customHeight="1">
      <c r="A9923" s="74" t="s">
        <v>10207</v>
      </c>
      <c r="B9923" s="74" t="s">
        <v>10208</v>
      </c>
      <c r="C9923" s="74" t="s">
        <v>3934</v>
      </c>
      <c r="D9923" s="74" t="s">
        <v>14312</v>
      </c>
    </row>
    <row r="9924" ht="14.25" customHeight="1">
      <c r="A9924" s="74" t="s">
        <v>10211</v>
      </c>
      <c r="B9924" s="74" t="s">
        <v>14304</v>
      </c>
      <c r="C9924" s="74" t="s">
        <v>3968</v>
      </c>
      <c r="D9924" s="74" t="s">
        <v>14312</v>
      </c>
    </row>
    <row r="9925" ht="14.25" customHeight="1">
      <c r="A9925" s="74" t="s">
        <v>13419</v>
      </c>
      <c r="B9925" s="74" t="s">
        <v>1436</v>
      </c>
      <c r="C9925" s="74" t="s">
        <v>71</v>
      </c>
      <c r="D9925" s="74" t="s">
        <v>14312</v>
      </c>
    </row>
    <row r="9926" ht="14.25" customHeight="1">
      <c r="A9926" s="74" t="s">
        <v>13420</v>
      </c>
      <c r="B9926" s="74" t="s">
        <v>665</v>
      </c>
      <c r="C9926" s="74" t="s">
        <v>127</v>
      </c>
      <c r="D9926" s="74" t="s">
        <v>14312</v>
      </c>
    </row>
    <row r="9927" ht="14.25" customHeight="1">
      <c r="A9927" s="74" t="s">
        <v>13421</v>
      </c>
      <c r="B9927" s="74" t="s">
        <v>744</v>
      </c>
      <c r="C9927" s="74" t="s">
        <v>127</v>
      </c>
      <c r="D9927" s="74" t="s">
        <v>14312</v>
      </c>
    </row>
    <row r="9928" ht="14.25" customHeight="1">
      <c r="A9928" s="74" t="s">
        <v>10487</v>
      </c>
      <c r="B9928" s="74" t="s">
        <v>10488</v>
      </c>
      <c r="C9928" s="74" t="s">
        <v>127</v>
      </c>
      <c r="D9928" s="74" t="s">
        <v>14312</v>
      </c>
    </row>
    <row r="9929" ht="14.25" customHeight="1">
      <c r="A9929" s="74" t="s">
        <v>10553</v>
      </c>
      <c r="B9929" s="74" t="s">
        <v>10554</v>
      </c>
      <c r="C9929" s="74" t="s">
        <v>100</v>
      </c>
      <c r="D9929" s="74" t="s">
        <v>14312</v>
      </c>
    </row>
    <row r="9930" ht="14.25" customHeight="1">
      <c r="A9930" s="74" t="s">
        <v>10555</v>
      </c>
      <c r="B9930" s="74" t="s">
        <v>10556</v>
      </c>
      <c r="C9930" s="74" t="s">
        <v>3934</v>
      </c>
      <c r="D9930" s="74" t="s">
        <v>14312</v>
      </c>
    </row>
    <row r="9931" ht="14.25" customHeight="1">
      <c r="A9931" s="74" t="s">
        <v>10577</v>
      </c>
      <c r="B9931" s="74" t="s">
        <v>10578</v>
      </c>
      <c r="C9931" s="74" t="s">
        <v>3934</v>
      </c>
      <c r="D9931" s="74" t="s">
        <v>14312</v>
      </c>
    </row>
    <row r="9932" ht="14.25" customHeight="1">
      <c r="A9932" s="74" t="s">
        <v>10583</v>
      </c>
      <c r="B9932" s="74" t="s">
        <v>10584</v>
      </c>
      <c r="C9932" s="74" t="s">
        <v>3934</v>
      </c>
      <c r="D9932" s="74" t="s">
        <v>14312</v>
      </c>
    </row>
    <row r="9933" ht="14.25" customHeight="1">
      <c r="A9933" s="74" t="s">
        <v>10603</v>
      </c>
      <c r="B9933" s="74" t="s">
        <v>10604</v>
      </c>
      <c r="C9933" s="74" t="s">
        <v>100</v>
      </c>
      <c r="D9933" s="74" t="s">
        <v>14312</v>
      </c>
    </row>
    <row r="9934" ht="14.25" customHeight="1">
      <c r="A9934" s="74" t="s">
        <v>10605</v>
      </c>
      <c r="B9934" s="74" t="s">
        <v>10606</v>
      </c>
      <c r="C9934" s="74" t="s">
        <v>100</v>
      </c>
      <c r="D9934" s="74" t="s">
        <v>14312</v>
      </c>
    </row>
    <row r="9935" ht="14.25" customHeight="1">
      <c r="A9935" s="74" t="s">
        <v>10607</v>
      </c>
      <c r="B9935" s="74" t="s">
        <v>10608</v>
      </c>
      <c r="C9935" s="74" t="s">
        <v>100</v>
      </c>
      <c r="D9935" s="74" t="s">
        <v>14312</v>
      </c>
    </row>
    <row r="9936" ht="14.25" customHeight="1">
      <c r="A9936" s="74" t="s">
        <v>10609</v>
      </c>
      <c r="B9936" s="74" t="s">
        <v>125</v>
      </c>
      <c r="C9936" s="74" t="s">
        <v>100</v>
      </c>
      <c r="D9936" s="74" t="s">
        <v>14312</v>
      </c>
    </row>
    <row r="9937" ht="14.25" customHeight="1">
      <c r="A9937" s="74" t="s">
        <v>10610</v>
      </c>
      <c r="B9937" s="74" t="s">
        <v>10611</v>
      </c>
      <c r="C9937" s="74" t="s">
        <v>100</v>
      </c>
      <c r="D9937" s="74" t="s">
        <v>14312</v>
      </c>
    </row>
    <row r="9938" ht="14.25" customHeight="1">
      <c r="A9938" s="74" t="s">
        <v>13422</v>
      </c>
      <c r="B9938" s="74" t="s">
        <v>1444</v>
      </c>
      <c r="C9938" s="74" t="s">
        <v>100</v>
      </c>
      <c r="D9938" s="74" t="s">
        <v>14312</v>
      </c>
    </row>
    <row r="9939" ht="14.25" customHeight="1">
      <c r="A9939" s="74" t="s">
        <v>10612</v>
      </c>
      <c r="B9939" s="74" t="s">
        <v>966</v>
      </c>
      <c r="C9939" s="74" t="s">
        <v>100</v>
      </c>
      <c r="D9939" s="74" t="s">
        <v>14312</v>
      </c>
    </row>
    <row r="9940" ht="14.25" customHeight="1">
      <c r="A9940" s="74" t="s">
        <v>10613</v>
      </c>
      <c r="B9940" s="74" t="s">
        <v>10614</v>
      </c>
      <c r="C9940" s="74" t="s">
        <v>100</v>
      </c>
      <c r="D9940" s="74" t="s">
        <v>14312</v>
      </c>
    </row>
    <row r="9941" ht="14.25" customHeight="1">
      <c r="A9941" s="74" t="s">
        <v>10615</v>
      </c>
      <c r="B9941" s="74" t="s">
        <v>853</v>
      </c>
      <c r="C9941" s="74" t="s">
        <v>100</v>
      </c>
      <c r="D9941" s="74" t="s">
        <v>14312</v>
      </c>
    </row>
    <row r="9942" ht="14.25" customHeight="1">
      <c r="A9942" s="74" t="s">
        <v>10616</v>
      </c>
      <c r="B9942" s="74" t="s">
        <v>10617</v>
      </c>
      <c r="C9942" s="74" t="s">
        <v>100</v>
      </c>
      <c r="D9942" s="74" t="s">
        <v>14312</v>
      </c>
    </row>
    <row r="9943" ht="14.25" customHeight="1">
      <c r="A9943" s="74" t="s">
        <v>10618</v>
      </c>
      <c r="B9943" s="74" t="s">
        <v>13850</v>
      </c>
      <c r="C9943" s="74" t="s">
        <v>100</v>
      </c>
      <c r="D9943" s="74" t="s">
        <v>14312</v>
      </c>
    </row>
    <row r="9944" ht="14.25" customHeight="1">
      <c r="A9944" s="74" t="s">
        <v>10621</v>
      </c>
      <c r="B9944" s="74" t="s">
        <v>10622</v>
      </c>
      <c r="C9944" s="74" t="s">
        <v>100</v>
      </c>
      <c r="D9944" s="74" t="s">
        <v>14312</v>
      </c>
    </row>
    <row r="9945" ht="14.25" customHeight="1">
      <c r="A9945" s="74" t="s">
        <v>13423</v>
      </c>
      <c r="B9945" s="74" t="s">
        <v>13424</v>
      </c>
      <c r="C9945" s="74" t="s">
        <v>3934</v>
      </c>
      <c r="D9945" s="74" t="s">
        <v>14312</v>
      </c>
    </row>
    <row r="9946" ht="14.25" customHeight="1">
      <c r="A9946" s="74" t="s">
        <v>10625</v>
      </c>
      <c r="B9946" s="74" t="s">
        <v>10626</v>
      </c>
      <c r="C9946" s="74" t="s">
        <v>100</v>
      </c>
      <c r="D9946" s="74" t="s">
        <v>14312</v>
      </c>
    </row>
    <row r="9947" ht="14.25" customHeight="1">
      <c r="A9947" s="74" t="s">
        <v>13425</v>
      </c>
      <c r="B9947" s="74" t="s">
        <v>13426</v>
      </c>
      <c r="C9947" s="74" t="s">
        <v>923</v>
      </c>
      <c r="D9947" s="74" t="s">
        <v>14312</v>
      </c>
    </row>
    <row r="9948" ht="14.25" customHeight="1">
      <c r="A9948" s="74" t="s">
        <v>13427</v>
      </c>
      <c r="B9948" s="74" t="s">
        <v>13428</v>
      </c>
      <c r="C9948" s="74" t="s">
        <v>3968</v>
      </c>
      <c r="D9948" s="74" t="s">
        <v>14312</v>
      </c>
    </row>
    <row r="9949" ht="14.25" customHeight="1">
      <c r="A9949" s="74" t="s">
        <v>13429</v>
      </c>
      <c r="B9949" s="74" t="s">
        <v>13430</v>
      </c>
      <c r="C9949" s="74" t="s">
        <v>66</v>
      </c>
      <c r="D9949" s="74" t="s">
        <v>14312</v>
      </c>
    </row>
    <row r="9950" ht="14.25" customHeight="1">
      <c r="A9950" s="74" t="s">
        <v>13431</v>
      </c>
      <c r="B9950" s="74" t="s">
        <v>13432</v>
      </c>
      <c r="C9950" s="74" t="s">
        <v>3968</v>
      </c>
      <c r="D9950" s="74" t="s">
        <v>14312</v>
      </c>
    </row>
    <row r="9951" ht="14.25" customHeight="1">
      <c r="A9951" s="74" t="s">
        <v>10826</v>
      </c>
      <c r="B9951" s="74" t="s">
        <v>10827</v>
      </c>
      <c r="C9951" s="74" t="s">
        <v>100</v>
      </c>
      <c r="D9951" s="74" t="s">
        <v>14312</v>
      </c>
    </row>
    <row r="9952" ht="14.25" customHeight="1">
      <c r="A9952" s="74" t="s">
        <v>10984</v>
      </c>
      <c r="B9952" s="74" t="s">
        <v>10985</v>
      </c>
      <c r="C9952" s="74" t="s">
        <v>3934</v>
      </c>
      <c r="D9952" s="74" t="s">
        <v>14312</v>
      </c>
    </row>
    <row r="9953" ht="14.25" customHeight="1">
      <c r="A9953" s="74" t="s">
        <v>10994</v>
      </c>
      <c r="B9953" s="74" t="s">
        <v>10995</v>
      </c>
      <c r="C9953" s="74" t="s">
        <v>3934</v>
      </c>
      <c r="D9953" s="74" t="s">
        <v>14312</v>
      </c>
    </row>
    <row r="9954" ht="14.25" customHeight="1">
      <c r="A9954" s="74" t="s">
        <v>10996</v>
      </c>
      <c r="B9954" s="74" t="s">
        <v>14018</v>
      </c>
      <c r="C9954" s="74" t="s">
        <v>3934</v>
      </c>
      <c r="D9954" s="74" t="s">
        <v>14312</v>
      </c>
    </row>
    <row r="9955" ht="14.25" customHeight="1">
      <c r="A9955" s="74" t="s">
        <v>11002</v>
      </c>
      <c r="B9955" s="74" t="s">
        <v>14307</v>
      </c>
      <c r="C9955" s="74" t="s">
        <v>3934</v>
      </c>
      <c r="D9955" s="74" t="s">
        <v>14312</v>
      </c>
    </row>
    <row r="9956" ht="14.25" customHeight="1">
      <c r="A9956" s="74" t="s">
        <v>11051</v>
      </c>
      <c r="B9956" s="74" t="s">
        <v>3098</v>
      </c>
      <c r="C9956" s="74" t="s">
        <v>50</v>
      </c>
      <c r="D9956" s="74" t="s">
        <v>14312</v>
      </c>
    </row>
    <row r="9957" ht="14.25" customHeight="1">
      <c r="A9957" s="74" t="s">
        <v>3717</v>
      </c>
      <c r="B9957" s="74" t="s">
        <v>807</v>
      </c>
      <c r="C9957" s="74" t="s">
        <v>3968</v>
      </c>
      <c r="D9957" s="74" t="s">
        <v>14312</v>
      </c>
    </row>
    <row r="9958" ht="14.25" customHeight="1">
      <c r="A9958" s="74" t="s">
        <v>3718</v>
      </c>
      <c r="B9958" s="74" t="s">
        <v>825</v>
      </c>
      <c r="C9958" s="74" t="s">
        <v>3968</v>
      </c>
      <c r="D9958" s="74" t="s">
        <v>14312</v>
      </c>
    </row>
    <row r="9959" ht="14.25" customHeight="1">
      <c r="A9959" s="74" t="s">
        <v>11367</v>
      </c>
      <c r="B9959" s="74" t="s">
        <v>11368</v>
      </c>
      <c r="C9959" s="74" t="s">
        <v>3968</v>
      </c>
      <c r="D9959" s="74" t="s">
        <v>14312</v>
      </c>
    </row>
    <row r="9960" ht="14.25" customHeight="1">
      <c r="A9960" s="74" t="s">
        <v>11494</v>
      </c>
      <c r="B9960" s="74" t="s">
        <v>830</v>
      </c>
      <c r="C9960" s="74" t="s">
        <v>100</v>
      </c>
      <c r="D9960" s="74" t="s">
        <v>14312</v>
      </c>
    </row>
    <row r="9961" ht="14.25" customHeight="1">
      <c r="A9961" s="74" t="s">
        <v>11560</v>
      </c>
      <c r="B9961" s="74" t="s">
        <v>13957</v>
      </c>
      <c r="C9961" s="74" t="s">
        <v>100</v>
      </c>
      <c r="D9961" s="74" t="s">
        <v>14312</v>
      </c>
    </row>
    <row r="9962" ht="14.25" customHeight="1">
      <c r="A9962" s="74" t="s">
        <v>11562</v>
      </c>
      <c r="B9962" s="74" t="s">
        <v>11563</v>
      </c>
      <c r="C9962" s="74" t="s">
        <v>3934</v>
      </c>
      <c r="D9962" s="74" t="s">
        <v>14312</v>
      </c>
    </row>
    <row r="9963" ht="14.25" customHeight="1">
      <c r="A9963" s="74" t="s">
        <v>11566</v>
      </c>
      <c r="B9963" s="74" t="s">
        <v>13958</v>
      </c>
      <c r="C9963" s="74" t="s">
        <v>3934</v>
      </c>
      <c r="D9963" s="74" t="s">
        <v>14312</v>
      </c>
    </row>
    <row r="9964" ht="14.25" customHeight="1">
      <c r="A9964" s="74" t="s">
        <v>13433</v>
      </c>
      <c r="B9964" s="74" t="s">
        <v>1494</v>
      </c>
      <c r="C9964" s="74" t="s">
        <v>50</v>
      </c>
      <c r="D9964" s="74" t="s">
        <v>14312</v>
      </c>
    </row>
    <row r="9965" ht="14.25" customHeight="1">
      <c r="A9965" s="74" t="s">
        <v>13434</v>
      </c>
      <c r="B9965" s="74" t="s">
        <v>1498</v>
      </c>
      <c r="C9965" s="74" t="s">
        <v>50</v>
      </c>
      <c r="D9965" s="74" t="s">
        <v>14312</v>
      </c>
    </row>
    <row r="9966" ht="14.25" customHeight="1">
      <c r="A9966" s="74" t="s">
        <v>11631</v>
      </c>
      <c r="B9966" s="74" t="s">
        <v>976</v>
      </c>
      <c r="C9966" s="74" t="s">
        <v>100</v>
      </c>
      <c r="D9966" s="74" t="s">
        <v>14312</v>
      </c>
    </row>
    <row r="9967" ht="14.25" customHeight="1">
      <c r="A9967" s="74" t="s">
        <v>11644</v>
      </c>
      <c r="B9967" s="74" t="s">
        <v>11645</v>
      </c>
      <c r="C9967" s="74" t="s">
        <v>3968</v>
      </c>
      <c r="D9967" s="74" t="s">
        <v>14312</v>
      </c>
    </row>
    <row r="9968" ht="14.25" customHeight="1">
      <c r="A9968" s="74" t="s">
        <v>11691</v>
      </c>
      <c r="B9968" s="74" t="s">
        <v>11692</v>
      </c>
      <c r="C9968" s="74" t="s">
        <v>50</v>
      </c>
      <c r="D9968" s="74" t="s">
        <v>14312</v>
      </c>
    </row>
    <row r="9969" ht="14.25" customHeight="1">
      <c r="A9969" s="74" t="s">
        <v>11701</v>
      </c>
      <c r="B9969" s="74" t="s">
        <v>11702</v>
      </c>
      <c r="C9969" s="74" t="s">
        <v>50</v>
      </c>
      <c r="D9969" s="74" t="s">
        <v>14312</v>
      </c>
    </row>
    <row r="9970" ht="14.25" customHeight="1">
      <c r="A9970" s="74" t="s">
        <v>11703</v>
      </c>
      <c r="B9970" s="74" t="s">
        <v>11704</v>
      </c>
      <c r="C9970" s="74" t="s">
        <v>3968</v>
      </c>
      <c r="D9970" s="74" t="s">
        <v>14312</v>
      </c>
    </row>
    <row r="9971" ht="14.25" customHeight="1">
      <c r="A9971" s="74" t="s">
        <v>11706</v>
      </c>
      <c r="B9971" s="74" t="s">
        <v>11707</v>
      </c>
      <c r="C9971" s="74" t="s">
        <v>923</v>
      </c>
      <c r="D9971" s="74" t="s">
        <v>14312</v>
      </c>
    </row>
    <row r="9972" ht="14.25" customHeight="1">
      <c r="A9972" s="74" t="s">
        <v>11842</v>
      </c>
      <c r="B9972" s="74" t="s">
        <v>11843</v>
      </c>
      <c r="C9972" s="74" t="s">
        <v>3968</v>
      </c>
      <c r="D9972" s="74" t="s">
        <v>14312</v>
      </c>
    </row>
    <row r="9973" ht="14.25" customHeight="1">
      <c r="A9973" s="74" t="s">
        <v>11884</v>
      </c>
      <c r="B9973" s="74" t="s">
        <v>14309</v>
      </c>
      <c r="C9973" s="74" t="s">
        <v>3934</v>
      </c>
      <c r="D9973" s="74" t="s">
        <v>14312</v>
      </c>
    </row>
    <row r="9974" ht="14.25" customHeight="1">
      <c r="A9974" s="74" t="s">
        <v>11903</v>
      </c>
      <c r="B9974" s="74" t="s">
        <v>11904</v>
      </c>
      <c r="C9974" s="74" t="s">
        <v>100</v>
      </c>
      <c r="D9974" s="74" t="s">
        <v>14312</v>
      </c>
    </row>
    <row r="9975" ht="14.25" customHeight="1">
      <c r="A9975" s="74" t="s">
        <v>13435</v>
      </c>
      <c r="B9975" s="74" t="s">
        <v>1692</v>
      </c>
      <c r="C9975" s="74" t="s">
        <v>3968</v>
      </c>
      <c r="D9975" s="74" t="s">
        <v>14312</v>
      </c>
    </row>
    <row r="9976" ht="14.25" customHeight="1">
      <c r="A9976" s="74" t="s">
        <v>13436</v>
      </c>
      <c r="B9976" s="74" t="s">
        <v>1697</v>
      </c>
      <c r="C9976" s="74" t="s">
        <v>3968</v>
      </c>
      <c r="D9976" s="74" t="s">
        <v>14312</v>
      </c>
    </row>
    <row r="9977" ht="14.25" customHeight="1">
      <c r="A9977" s="74" t="s">
        <v>13437</v>
      </c>
      <c r="B9977" s="74" t="s">
        <v>1707</v>
      </c>
      <c r="C9977" s="74" t="s">
        <v>3968</v>
      </c>
      <c r="D9977" s="74" t="s">
        <v>14312</v>
      </c>
    </row>
    <row r="9978" ht="14.25" customHeight="1">
      <c r="A9978" s="74" t="s">
        <v>13438</v>
      </c>
      <c r="B9978" s="74" t="s">
        <v>1712</v>
      </c>
      <c r="C9978" s="74" t="s">
        <v>3968</v>
      </c>
      <c r="D9978" s="74" t="s">
        <v>14312</v>
      </c>
    </row>
    <row r="9979" ht="14.25" customHeight="1">
      <c r="A9979" s="74" t="s">
        <v>13439</v>
      </c>
      <c r="B9979" s="74" t="s">
        <v>1717</v>
      </c>
      <c r="C9979" s="74" t="s">
        <v>3968</v>
      </c>
      <c r="D9979" s="74" t="s">
        <v>14312</v>
      </c>
    </row>
    <row r="9980" ht="14.25" customHeight="1">
      <c r="A9980" s="74" t="s">
        <v>13440</v>
      </c>
      <c r="B9980" s="74" t="s">
        <v>1722</v>
      </c>
      <c r="C9980" s="74" t="s">
        <v>3968</v>
      </c>
      <c r="D9980" s="74" t="s">
        <v>14312</v>
      </c>
    </row>
    <row r="9981" ht="14.25" customHeight="1">
      <c r="A9981" s="74" t="s">
        <v>13441</v>
      </c>
      <c r="B9981" s="74" t="s">
        <v>13510</v>
      </c>
      <c r="C9981" s="74" t="s">
        <v>3934</v>
      </c>
      <c r="D9981" s="74" t="s">
        <v>14312</v>
      </c>
    </row>
    <row r="9982" ht="14.25" customHeight="1">
      <c r="A9982" s="74" t="s">
        <v>13443</v>
      </c>
      <c r="B9982" s="74" t="s">
        <v>1702</v>
      </c>
      <c r="C9982" s="74" t="s">
        <v>3968</v>
      </c>
      <c r="D9982" s="74" t="s">
        <v>14312</v>
      </c>
    </row>
    <row r="9983" ht="14.25" customHeight="1">
      <c r="A9983" s="74" t="s">
        <v>11996</v>
      </c>
      <c r="B9983" s="74" t="s">
        <v>11997</v>
      </c>
      <c r="C9983" s="74" t="s">
        <v>127</v>
      </c>
      <c r="D9983" s="74" t="s">
        <v>14312</v>
      </c>
    </row>
    <row r="9984" ht="14.25" customHeight="1">
      <c r="A9984" s="74" t="s">
        <v>13444</v>
      </c>
      <c r="B9984" s="74" t="s">
        <v>495</v>
      </c>
      <c r="C9984" s="74" t="s">
        <v>50</v>
      </c>
      <c r="D9984" s="74" t="s">
        <v>14312</v>
      </c>
    </row>
    <row r="9985" ht="14.25" customHeight="1">
      <c r="A9985" s="74" t="s">
        <v>12082</v>
      </c>
      <c r="B9985" s="74" t="s">
        <v>12083</v>
      </c>
      <c r="C9985" s="74" t="s">
        <v>3934</v>
      </c>
      <c r="D9985" s="74" t="s">
        <v>14312</v>
      </c>
    </row>
    <row r="9986" ht="14.25" customHeight="1">
      <c r="A9986" s="74" t="s">
        <v>13445</v>
      </c>
      <c r="B9986" s="74" t="s">
        <v>13446</v>
      </c>
      <c r="C9986" s="74" t="s">
        <v>57</v>
      </c>
      <c r="D9986" s="74" t="s">
        <v>14312</v>
      </c>
    </row>
    <row r="9987" ht="14.25" customHeight="1">
      <c r="A9987" s="74" t="s">
        <v>13447</v>
      </c>
      <c r="B9987" s="74" t="s">
        <v>1730</v>
      </c>
      <c r="C9987" s="74" t="s">
        <v>100</v>
      </c>
      <c r="D9987" s="74" t="s">
        <v>14312</v>
      </c>
    </row>
    <row r="9988" ht="14.25" customHeight="1">
      <c r="A9988" s="74" t="s">
        <v>12152</v>
      </c>
      <c r="B9988" s="74" t="s">
        <v>1734</v>
      </c>
      <c r="C9988" s="74" t="s">
        <v>127</v>
      </c>
      <c r="D9988" s="74" t="s">
        <v>14312</v>
      </c>
    </row>
    <row r="9989" ht="14.25" customHeight="1">
      <c r="A9989" s="74" t="s">
        <v>12169</v>
      </c>
      <c r="B9989" s="74" t="s">
        <v>14310</v>
      </c>
      <c r="C9989" s="74" t="s">
        <v>3934</v>
      </c>
      <c r="D9989" s="74" t="s">
        <v>14312</v>
      </c>
    </row>
    <row r="9990" ht="14.25" customHeight="1">
      <c r="A9990" s="74" t="s">
        <v>12180</v>
      </c>
      <c r="B9990" s="74" t="s">
        <v>1750</v>
      </c>
      <c r="C9990" s="74" t="s">
        <v>3968</v>
      </c>
      <c r="D9990" s="74" t="s">
        <v>14312</v>
      </c>
    </row>
    <row r="9991" ht="14.25" customHeight="1">
      <c r="A9991" s="74" t="s">
        <v>12200</v>
      </c>
      <c r="B9991" s="74" t="s">
        <v>12201</v>
      </c>
      <c r="C9991" s="74" t="s">
        <v>127</v>
      </c>
      <c r="D9991" s="74" t="s">
        <v>14312</v>
      </c>
    </row>
    <row r="9992" ht="14.25" customHeight="1">
      <c r="A9992" s="74" t="s">
        <v>12202</v>
      </c>
      <c r="B9992" s="74" t="s">
        <v>12203</v>
      </c>
      <c r="C9992" s="74" t="s">
        <v>3934</v>
      </c>
      <c r="D9992" s="74" t="s">
        <v>14312</v>
      </c>
    </row>
    <row r="9993" ht="14.25" customHeight="1">
      <c r="A9993" s="74" t="s">
        <v>12204</v>
      </c>
      <c r="B9993" s="74" t="s">
        <v>12205</v>
      </c>
      <c r="C9993" s="74" t="s">
        <v>3934</v>
      </c>
      <c r="D9993" s="74" t="s">
        <v>14312</v>
      </c>
    </row>
    <row r="9994" ht="14.25" customHeight="1">
      <c r="A9994" s="74" t="s">
        <v>12206</v>
      </c>
      <c r="B9994" s="74" t="s">
        <v>12207</v>
      </c>
      <c r="C9994" s="74" t="s">
        <v>127</v>
      </c>
      <c r="D9994" s="74" t="s">
        <v>14312</v>
      </c>
    </row>
    <row r="9995" ht="14.25" customHeight="1">
      <c r="A9995" s="74" t="s">
        <v>12241</v>
      </c>
      <c r="B9995" s="74" t="s">
        <v>12242</v>
      </c>
      <c r="C9995" s="74" t="s">
        <v>66</v>
      </c>
      <c r="D9995" s="74" t="s">
        <v>14312</v>
      </c>
    </row>
    <row r="9996" ht="14.25" customHeight="1">
      <c r="A9996" s="74" t="s">
        <v>12260</v>
      </c>
      <c r="B9996" s="74" t="s">
        <v>12261</v>
      </c>
      <c r="C9996" s="74" t="s">
        <v>66</v>
      </c>
      <c r="D9996" s="74" t="s">
        <v>14312</v>
      </c>
    </row>
    <row r="9997" ht="14.25" customHeight="1">
      <c r="A9997" s="74" t="s">
        <v>12368</v>
      </c>
      <c r="B9997" s="74" t="s">
        <v>12369</v>
      </c>
      <c r="C9997" s="74" t="s">
        <v>100</v>
      </c>
      <c r="D9997" s="74" t="s">
        <v>14312</v>
      </c>
    </row>
    <row r="9998" ht="14.25" customHeight="1">
      <c r="A9998" s="74" t="s">
        <v>12372</v>
      </c>
      <c r="B9998" s="74" t="s">
        <v>12373</v>
      </c>
      <c r="C9998" s="74" t="s">
        <v>3934</v>
      </c>
      <c r="D9998" s="74" t="s">
        <v>14312</v>
      </c>
    </row>
    <row r="9999" ht="14.25" customHeight="1">
      <c r="A9999" s="74" t="s">
        <v>12384</v>
      </c>
      <c r="B9999" s="74" t="s">
        <v>12385</v>
      </c>
      <c r="C9999" s="74" t="s">
        <v>3934</v>
      </c>
      <c r="D9999" s="74" t="s">
        <v>14312</v>
      </c>
    </row>
    <row r="10000" ht="14.25" customHeight="1">
      <c r="A10000" s="74" t="s">
        <v>13448</v>
      </c>
      <c r="B10000" s="74" t="s">
        <v>1755</v>
      </c>
      <c r="C10000" s="74" t="s">
        <v>50</v>
      </c>
      <c r="D10000" s="74" t="s">
        <v>14312</v>
      </c>
    </row>
    <row r="10001" ht="14.25" customHeight="1">
      <c r="A10001" s="74" t="s">
        <v>13449</v>
      </c>
      <c r="B10001" s="74" t="s">
        <v>2947</v>
      </c>
      <c r="C10001" s="74" t="s">
        <v>3968</v>
      </c>
      <c r="D10001" s="74" t="s">
        <v>14312</v>
      </c>
    </row>
    <row r="10002" ht="14.25" customHeight="1">
      <c r="A10002" s="74" t="s">
        <v>12412</v>
      </c>
      <c r="B10002" s="74" t="s">
        <v>1763</v>
      </c>
      <c r="C10002" s="74" t="s">
        <v>71</v>
      </c>
      <c r="D10002" s="74" t="s">
        <v>14312</v>
      </c>
    </row>
    <row r="10003" ht="14.25" customHeight="1">
      <c r="A10003" s="74" t="s">
        <v>12413</v>
      </c>
      <c r="B10003" s="74" t="s">
        <v>12411</v>
      </c>
      <c r="C10003" s="74" t="s">
        <v>3934</v>
      </c>
      <c r="D10003" s="74" t="s">
        <v>14312</v>
      </c>
    </row>
    <row r="10004" ht="14.25" customHeight="1">
      <c r="A10004" s="74" t="s">
        <v>13450</v>
      </c>
      <c r="B10004" s="74" t="s">
        <v>1771</v>
      </c>
      <c r="C10004" s="74" t="s">
        <v>3968</v>
      </c>
      <c r="D10004" s="74" t="s">
        <v>14312</v>
      </c>
    </row>
    <row r="10005" ht="14.25" customHeight="1">
      <c r="A10005" s="74" t="s">
        <v>12476</v>
      </c>
      <c r="B10005" s="74" t="s">
        <v>12477</v>
      </c>
      <c r="C10005" s="74" t="s">
        <v>3934</v>
      </c>
      <c r="D10005" s="74" t="s">
        <v>14312</v>
      </c>
    </row>
    <row r="10006" ht="14.25" customHeight="1">
      <c r="A10006" s="74" t="s">
        <v>12505</v>
      </c>
      <c r="B10006" s="74" t="s">
        <v>1573</v>
      </c>
      <c r="C10006" s="74" t="s">
        <v>923</v>
      </c>
      <c r="D10006" s="74" t="s">
        <v>14312</v>
      </c>
    </row>
    <row r="10007" ht="14.25" customHeight="1">
      <c r="A10007" s="74" t="s">
        <v>12506</v>
      </c>
      <c r="B10007" s="74" t="s">
        <v>12507</v>
      </c>
      <c r="C10007" s="74" t="s">
        <v>3934</v>
      </c>
      <c r="D10007" s="74" t="s">
        <v>14312</v>
      </c>
    </row>
    <row r="10008" ht="14.25" customHeight="1">
      <c r="A10008" s="74" t="s">
        <v>12571</v>
      </c>
      <c r="B10008" s="74" t="s">
        <v>3588</v>
      </c>
      <c r="C10008" s="74" t="s">
        <v>923</v>
      </c>
      <c r="D10008" s="74" t="s">
        <v>14312</v>
      </c>
    </row>
    <row r="10009" ht="14.25" customHeight="1">
      <c r="A10009" s="74" t="s">
        <v>13451</v>
      </c>
      <c r="B10009" s="74" t="s">
        <v>13452</v>
      </c>
      <c r="C10009" s="74" t="s">
        <v>3934</v>
      </c>
      <c r="D10009" s="74" t="s">
        <v>14312</v>
      </c>
    </row>
    <row r="10010" ht="14.25" customHeight="1">
      <c r="A10010" s="74" t="s">
        <v>12591</v>
      </c>
      <c r="B10010" s="74" t="s">
        <v>12592</v>
      </c>
      <c r="C10010" s="74" t="s">
        <v>6563</v>
      </c>
      <c r="D10010" s="74" t="s">
        <v>14312</v>
      </c>
    </row>
    <row r="10011" ht="14.25" customHeight="1">
      <c r="A10011" s="74" t="s">
        <v>12593</v>
      </c>
      <c r="B10011" s="74" t="s">
        <v>6565</v>
      </c>
      <c r="C10011" s="74" t="s">
        <v>3968</v>
      </c>
      <c r="D10011" s="74" t="s">
        <v>14312</v>
      </c>
    </row>
    <row r="10012" ht="14.25" customHeight="1">
      <c r="A10012" s="74" t="s">
        <v>12608</v>
      </c>
      <c r="B10012" s="74" t="s">
        <v>12609</v>
      </c>
      <c r="C10012" s="74" t="s">
        <v>66</v>
      </c>
      <c r="D10012" s="74" t="s">
        <v>14312</v>
      </c>
    </row>
    <row r="10013" ht="14.25" customHeight="1">
      <c r="A10013" s="74" t="s">
        <v>12610</v>
      </c>
      <c r="B10013" s="74" t="s">
        <v>12611</v>
      </c>
      <c r="C10013" s="74" t="s">
        <v>3934</v>
      </c>
      <c r="D10013" s="74" t="s">
        <v>14312</v>
      </c>
    </row>
    <row r="10014" ht="14.25" customHeight="1">
      <c r="A10014" s="74" t="s">
        <v>12628</v>
      </c>
      <c r="B10014" s="74" t="s">
        <v>12629</v>
      </c>
      <c r="C10014" s="74" t="s">
        <v>3934</v>
      </c>
      <c r="D10014" s="74" t="s">
        <v>14312</v>
      </c>
    </row>
    <row r="10015" ht="14.25" customHeight="1">
      <c r="A10015" s="74" t="s">
        <v>12668</v>
      </c>
      <c r="B10015" s="74" t="s">
        <v>14317</v>
      </c>
      <c r="C10015" s="74" t="s">
        <v>66</v>
      </c>
      <c r="D10015" s="74" t="s">
        <v>14312</v>
      </c>
    </row>
    <row r="10016" ht="14.25" customHeight="1">
      <c r="A10016" s="74" t="s">
        <v>12672</v>
      </c>
      <c r="B10016" s="74" t="s">
        <v>14318</v>
      </c>
      <c r="C10016" s="74" t="s">
        <v>66</v>
      </c>
      <c r="D10016" s="74" t="s">
        <v>14312</v>
      </c>
    </row>
    <row r="10017" ht="14.25" customHeight="1">
      <c r="A10017" s="74" t="s">
        <v>12678</v>
      </c>
      <c r="B10017" s="74" t="s">
        <v>12679</v>
      </c>
      <c r="C10017" s="74" t="s">
        <v>3934</v>
      </c>
      <c r="D10017" s="74" t="s">
        <v>14312</v>
      </c>
    </row>
    <row r="10018" ht="14.25" customHeight="1">
      <c r="A10018" s="74" t="s">
        <v>3713</v>
      </c>
      <c r="B10018" s="74" t="s">
        <v>1853</v>
      </c>
      <c r="C10018" s="74" t="s">
        <v>3968</v>
      </c>
      <c r="D10018" s="74" t="s">
        <v>14312</v>
      </c>
    </row>
    <row r="10019" ht="14.25" customHeight="1">
      <c r="A10019" s="74" t="s">
        <v>13453</v>
      </c>
      <c r="B10019" s="74" t="s">
        <v>325</v>
      </c>
      <c r="C10019" s="74" t="s">
        <v>100</v>
      </c>
      <c r="D10019" s="74" t="s">
        <v>14312</v>
      </c>
    </row>
    <row r="10020" ht="14.25" customHeight="1">
      <c r="A10020" s="74" t="s">
        <v>13454</v>
      </c>
      <c r="B10020" s="74" t="s">
        <v>994</v>
      </c>
      <c r="C10020" s="74" t="s">
        <v>100</v>
      </c>
      <c r="D10020" s="74" t="s">
        <v>14312</v>
      </c>
    </row>
    <row r="10021" ht="14.25" customHeight="1">
      <c r="A10021" s="74" t="s">
        <v>13455</v>
      </c>
      <c r="B10021" s="74" t="s">
        <v>1857</v>
      </c>
      <c r="C10021" s="74" t="s">
        <v>100</v>
      </c>
      <c r="D10021" s="74" t="s">
        <v>14312</v>
      </c>
    </row>
    <row r="10022" ht="14.25" customHeight="1">
      <c r="A10022" s="74" t="s">
        <v>13456</v>
      </c>
      <c r="B10022" s="74" t="s">
        <v>1861</v>
      </c>
      <c r="C10022" s="74" t="s">
        <v>100</v>
      </c>
      <c r="D10022" s="74" t="s">
        <v>14312</v>
      </c>
    </row>
    <row r="10023" ht="14.25" customHeight="1">
      <c r="A10023" s="74" t="s">
        <v>12741</v>
      </c>
      <c r="B10023" s="74" t="s">
        <v>12742</v>
      </c>
      <c r="C10023" s="74" t="s">
        <v>100</v>
      </c>
      <c r="D10023" s="74" t="s">
        <v>14312</v>
      </c>
    </row>
    <row r="10024" ht="14.25" customHeight="1">
      <c r="A10024" s="74" t="s">
        <v>12745</v>
      </c>
      <c r="B10024" s="74" t="s">
        <v>12746</v>
      </c>
      <c r="C10024" s="74" t="s">
        <v>127</v>
      </c>
      <c r="D10024" s="74" t="s">
        <v>14312</v>
      </c>
    </row>
    <row r="10025" ht="14.25" customHeight="1">
      <c r="A10025" s="74" t="s">
        <v>12783</v>
      </c>
      <c r="B10025" s="74" t="s">
        <v>85</v>
      </c>
      <c r="C10025" s="74" t="s">
        <v>100</v>
      </c>
      <c r="D10025" s="74" t="s">
        <v>14312</v>
      </c>
    </row>
    <row r="10026" ht="14.25" customHeight="1">
      <c r="A10026" s="74" t="s">
        <v>12788</v>
      </c>
      <c r="B10026" s="74" t="s">
        <v>13511</v>
      </c>
      <c r="C10026" s="74" t="s">
        <v>3934</v>
      </c>
      <c r="D10026" s="74" t="s">
        <v>14312</v>
      </c>
    </row>
    <row r="10027" ht="14.25" customHeight="1">
      <c r="A10027" s="74" t="s">
        <v>12789</v>
      </c>
      <c r="B10027" s="74" t="s">
        <v>1873</v>
      </c>
      <c r="C10027" s="74" t="s">
        <v>100</v>
      </c>
      <c r="D10027" s="74" t="s">
        <v>14312</v>
      </c>
    </row>
    <row r="10028" ht="14.25" customHeight="1">
      <c r="A10028" s="74" t="s">
        <v>12804</v>
      </c>
      <c r="B10028" s="74" t="s">
        <v>12805</v>
      </c>
      <c r="C10028" s="74" t="s">
        <v>100</v>
      </c>
      <c r="D10028" s="74" t="s">
        <v>14312</v>
      </c>
    </row>
    <row r="10029" ht="14.25" customHeight="1">
      <c r="A10029" s="74" t="s">
        <v>13457</v>
      </c>
      <c r="B10029" s="74" t="s">
        <v>505</v>
      </c>
      <c r="C10029" s="74" t="s">
        <v>50</v>
      </c>
      <c r="D10029" s="74" t="s">
        <v>14312</v>
      </c>
    </row>
    <row r="10030" ht="14.25" customHeight="1">
      <c r="A10030" s="74" t="s">
        <v>3726</v>
      </c>
      <c r="B10030" s="74" t="s">
        <v>1877</v>
      </c>
      <c r="C10030" s="74" t="s">
        <v>127</v>
      </c>
      <c r="D10030" s="74" t="s">
        <v>14312</v>
      </c>
    </row>
    <row r="10031" ht="14.25" customHeight="1">
      <c r="A10031" s="74" t="s">
        <v>12908</v>
      </c>
      <c r="B10031" s="74" t="s">
        <v>12909</v>
      </c>
      <c r="C10031" s="74" t="s">
        <v>100</v>
      </c>
      <c r="D10031" s="74" t="s">
        <v>14312</v>
      </c>
    </row>
    <row r="10032" ht="14.25" customHeight="1">
      <c r="A10032" s="74" t="s">
        <v>13458</v>
      </c>
      <c r="B10032" s="74" t="s">
        <v>13459</v>
      </c>
      <c r="C10032" s="74" t="s">
        <v>57</v>
      </c>
      <c r="D10032" s="74" t="s">
        <v>14312</v>
      </c>
    </row>
    <row r="10033" ht="14.25" customHeight="1">
      <c r="A10033" s="74" t="s">
        <v>13460</v>
      </c>
      <c r="B10033" s="74" t="s">
        <v>1951</v>
      </c>
      <c r="C10033" s="74" t="s">
        <v>100</v>
      </c>
      <c r="D10033" s="74" t="s">
        <v>14312</v>
      </c>
    </row>
    <row r="10034" ht="14.25" customHeight="1">
      <c r="A10034" s="74" t="s">
        <v>13462</v>
      </c>
      <c r="B10034" s="74" t="s">
        <v>1955</v>
      </c>
      <c r="C10034" s="74" t="s">
        <v>3968</v>
      </c>
      <c r="D10034" s="74" t="s">
        <v>14312</v>
      </c>
    </row>
    <row r="10035" ht="14.25" customHeight="1">
      <c r="A10035" s="74" t="s">
        <v>13095</v>
      </c>
      <c r="B10035" s="74" t="s">
        <v>10321</v>
      </c>
      <c r="C10035" s="74" t="s">
        <v>100</v>
      </c>
      <c r="D10035" s="74" t="s">
        <v>14312</v>
      </c>
    </row>
    <row r="10036" ht="14.25" customHeight="1">
      <c r="A10036" s="74" t="s">
        <v>13101</v>
      </c>
      <c r="B10036" s="74" t="s">
        <v>13102</v>
      </c>
      <c r="C10036" s="74" t="s">
        <v>3934</v>
      </c>
      <c r="D10036" s="74" t="s">
        <v>14312</v>
      </c>
    </row>
    <row r="10037" ht="14.25" customHeight="1">
      <c r="A10037" s="74" t="s">
        <v>13251</v>
      </c>
      <c r="B10037" s="74" t="s">
        <v>13252</v>
      </c>
      <c r="C10037" s="74" t="s">
        <v>100</v>
      </c>
      <c r="D10037" s="74" t="s">
        <v>14312</v>
      </c>
    </row>
    <row r="10038" ht="14.25" customHeight="1">
      <c r="A10038" s="74" t="s">
        <v>13253</v>
      </c>
      <c r="B10038" s="74" t="s">
        <v>13254</v>
      </c>
      <c r="C10038" s="74" t="s">
        <v>3934</v>
      </c>
      <c r="D10038" s="74" t="s">
        <v>14312</v>
      </c>
    </row>
    <row r="10039" ht="14.25" customHeight="1">
      <c r="A10039" s="74" t="s">
        <v>8158</v>
      </c>
      <c r="B10039" s="74" t="s">
        <v>2940</v>
      </c>
      <c r="C10039" s="74" t="s">
        <v>100</v>
      </c>
      <c r="D10039" s="74" t="s">
        <v>14319</v>
      </c>
    </row>
    <row r="10040" ht="14.25" customHeight="1">
      <c r="A10040" s="74" t="s">
        <v>13271</v>
      </c>
      <c r="B10040" s="74" t="s">
        <v>48</v>
      </c>
      <c r="C10040" s="74" t="s">
        <v>50</v>
      </c>
      <c r="D10040" s="74" t="s">
        <v>14319</v>
      </c>
    </row>
    <row r="10041" ht="14.25" customHeight="1">
      <c r="A10041" s="74" t="s">
        <v>13273</v>
      </c>
      <c r="B10041" s="74" t="s">
        <v>13274</v>
      </c>
      <c r="C10041" s="74" t="s">
        <v>57</v>
      </c>
      <c r="D10041" s="74" t="s">
        <v>14319</v>
      </c>
    </row>
    <row r="10042" ht="14.25" customHeight="1">
      <c r="A10042" s="74" t="s">
        <v>4062</v>
      </c>
      <c r="B10042" s="74" t="s">
        <v>4063</v>
      </c>
      <c r="C10042" s="74" t="s">
        <v>3934</v>
      </c>
      <c r="D10042" s="74" t="s">
        <v>14319</v>
      </c>
    </row>
    <row r="10043" ht="14.25" customHeight="1">
      <c r="A10043" s="74" t="s">
        <v>4121</v>
      </c>
      <c r="B10043" s="74" t="s">
        <v>4122</v>
      </c>
      <c r="C10043" s="74" t="s">
        <v>100</v>
      </c>
      <c r="D10043" s="74" t="s">
        <v>14319</v>
      </c>
    </row>
    <row r="10044" ht="14.25" customHeight="1">
      <c r="A10044" s="74" t="s">
        <v>4123</v>
      </c>
      <c r="B10044" s="74" t="s">
        <v>4124</v>
      </c>
      <c r="C10044" s="74" t="s">
        <v>3934</v>
      </c>
      <c r="D10044" s="74" t="s">
        <v>14319</v>
      </c>
    </row>
    <row r="10045" ht="14.25" customHeight="1">
      <c r="A10045" s="74" t="s">
        <v>4125</v>
      </c>
      <c r="B10045" s="74" t="s">
        <v>4126</v>
      </c>
      <c r="C10045" s="74" t="s">
        <v>100</v>
      </c>
      <c r="D10045" s="74" t="s">
        <v>14319</v>
      </c>
    </row>
    <row r="10046" ht="14.25" customHeight="1">
      <c r="A10046" s="74" t="s">
        <v>4127</v>
      </c>
      <c r="B10046" s="74" t="s">
        <v>4128</v>
      </c>
      <c r="C10046" s="74" t="s">
        <v>3934</v>
      </c>
      <c r="D10046" s="74" t="s">
        <v>14319</v>
      </c>
    </row>
    <row r="10047" ht="14.25" customHeight="1">
      <c r="A10047" s="74" t="s">
        <v>4220</v>
      </c>
      <c r="B10047" s="74" t="s">
        <v>4221</v>
      </c>
      <c r="C10047" s="74" t="s">
        <v>3934</v>
      </c>
      <c r="D10047" s="74" t="s">
        <v>14319</v>
      </c>
    </row>
    <row r="10048" ht="14.25" customHeight="1">
      <c r="A10048" s="74" t="s">
        <v>13275</v>
      </c>
      <c r="B10048" s="74" t="s">
        <v>104</v>
      </c>
      <c r="C10048" s="74" t="s">
        <v>50</v>
      </c>
      <c r="D10048" s="74" t="s">
        <v>14319</v>
      </c>
    </row>
    <row r="10049" ht="14.25" customHeight="1">
      <c r="A10049" s="74" t="s">
        <v>13276</v>
      </c>
      <c r="B10049" s="74" t="s">
        <v>109</v>
      </c>
      <c r="C10049" s="74" t="s">
        <v>50</v>
      </c>
      <c r="D10049" s="74" t="s">
        <v>14319</v>
      </c>
    </row>
    <row r="10050" ht="14.25" customHeight="1">
      <c r="A10050" s="74" t="s">
        <v>4315</v>
      </c>
      <c r="B10050" s="74" t="s">
        <v>3154</v>
      </c>
      <c r="C10050" s="74" t="s">
        <v>50</v>
      </c>
      <c r="D10050" s="74" t="s">
        <v>14319</v>
      </c>
    </row>
    <row r="10051" ht="14.25" customHeight="1">
      <c r="A10051" s="74" t="s">
        <v>13277</v>
      </c>
      <c r="B10051" s="74" t="s">
        <v>13278</v>
      </c>
      <c r="C10051" s="74" t="s">
        <v>3934</v>
      </c>
      <c r="D10051" s="74" t="s">
        <v>14319</v>
      </c>
    </row>
    <row r="10052" ht="14.25" customHeight="1">
      <c r="A10052" s="74" t="s">
        <v>13280</v>
      </c>
      <c r="B10052" s="74" t="s">
        <v>138</v>
      </c>
      <c r="C10052" s="74" t="s">
        <v>50</v>
      </c>
      <c r="D10052" s="74" t="s">
        <v>14319</v>
      </c>
    </row>
    <row r="10053" ht="14.25" customHeight="1">
      <c r="A10053" s="74" t="s">
        <v>13281</v>
      </c>
      <c r="B10053" s="74" t="s">
        <v>143</v>
      </c>
      <c r="C10053" s="74" t="s">
        <v>100</v>
      </c>
      <c r="D10053" s="74" t="s">
        <v>14319</v>
      </c>
    </row>
    <row r="10054" ht="14.25" customHeight="1">
      <c r="A10054" s="74" t="s">
        <v>13282</v>
      </c>
      <c r="B10054" s="74" t="s">
        <v>147</v>
      </c>
      <c r="C10054" s="74" t="s">
        <v>127</v>
      </c>
      <c r="D10054" s="74" t="s">
        <v>14319</v>
      </c>
    </row>
    <row r="10055" ht="14.25" customHeight="1">
      <c r="A10055" s="74" t="s">
        <v>13283</v>
      </c>
      <c r="B10055" s="74" t="s">
        <v>156</v>
      </c>
      <c r="C10055" s="74" t="s">
        <v>50</v>
      </c>
      <c r="D10055" s="74" t="s">
        <v>14319</v>
      </c>
    </row>
    <row r="10056" ht="14.25" customHeight="1">
      <c r="A10056" s="74" t="s">
        <v>13284</v>
      </c>
      <c r="B10056" s="74" t="s">
        <v>160</v>
      </c>
      <c r="C10056" s="74" t="s">
        <v>50</v>
      </c>
      <c r="D10056" s="74" t="s">
        <v>14319</v>
      </c>
    </row>
    <row r="10057" ht="14.25" customHeight="1">
      <c r="A10057" s="74" t="s">
        <v>13285</v>
      </c>
      <c r="B10057" s="74" t="s">
        <v>164</v>
      </c>
      <c r="C10057" s="74" t="s">
        <v>3968</v>
      </c>
      <c r="D10057" s="74" t="s">
        <v>14319</v>
      </c>
    </row>
    <row r="10058" ht="14.25" customHeight="1">
      <c r="A10058" s="74" t="s">
        <v>13286</v>
      </c>
      <c r="B10058" s="74" t="s">
        <v>174</v>
      </c>
      <c r="C10058" s="74" t="s">
        <v>100</v>
      </c>
      <c r="D10058" s="74" t="s">
        <v>14319</v>
      </c>
    </row>
    <row r="10059" ht="14.25" customHeight="1">
      <c r="A10059" s="74" t="s">
        <v>13287</v>
      </c>
      <c r="B10059" s="74" t="s">
        <v>178</v>
      </c>
      <c r="C10059" s="74" t="s">
        <v>50</v>
      </c>
      <c r="D10059" s="74" t="s">
        <v>14319</v>
      </c>
    </row>
    <row r="10060" ht="14.25" customHeight="1">
      <c r="A10060" s="74" t="s">
        <v>4542</v>
      </c>
      <c r="B10060" s="74" t="s">
        <v>2969</v>
      </c>
      <c r="C10060" s="74" t="s">
        <v>100</v>
      </c>
      <c r="D10060" s="74" t="s">
        <v>14319</v>
      </c>
    </row>
    <row r="10061" ht="14.25" customHeight="1">
      <c r="A10061" s="74" t="s">
        <v>13288</v>
      </c>
      <c r="B10061" s="74" t="s">
        <v>152</v>
      </c>
      <c r="C10061" s="74" t="s">
        <v>3934</v>
      </c>
      <c r="D10061" s="74" t="s">
        <v>14319</v>
      </c>
    </row>
    <row r="10062" ht="14.25" customHeight="1">
      <c r="A10062" s="74" t="s">
        <v>4620</v>
      </c>
      <c r="B10062" s="74" t="s">
        <v>4621</v>
      </c>
      <c r="C10062" s="74" t="s">
        <v>57</v>
      </c>
      <c r="D10062" s="74" t="s">
        <v>14319</v>
      </c>
    </row>
    <row r="10063" ht="14.25" customHeight="1">
      <c r="A10063" s="74" t="s">
        <v>4622</v>
      </c>
      <c r="B10063" s="74" t="s">
        <v>4623</v>
      </c>
      <c r="C10063" s="74" t="s">
        <v>3934</v>
      </c>
      <c r="D10063" s="74" t="s">
        <v>14319</v>
      </c>
    </row>
    <row r="10064" ht="14.25" customHeight="1">
      <c r="A10064" s="74" t="s">
        <v>13290</v>
      </c>
      <c r="B10064" s="74" t="s">
        <v>170</v>
      </c>
      <c r="C10064" s="74" t="s">
        <v>3934</v>
      </c>
      <c r="D10064" s="74" t="s">
        <v>14319</v>
      </c>
    </row>
    <row r="10065" ht="14.25" customHeight="1">
      <c r="A10065" s="74" t="s">
        <v>13292</v>
      </c>
      <c r="B10065" s="74" t="s">
        <v>13293</v>
      </c>
      <c r="C10065" s="74" t="s">
        <v>100</v>
      </c>
      <c r="D10065" s="74" t="s">
        <v>14319</v>
      </c>
    </row>
    <row r="10066" ht="14.25" customHeight="1">
      <c r="A10066" s="74" t="s">
        <v>13294</v>
      </c>
      <c r="B10066" s="74" t="s">
        <v>13295</v>
      </c>
      <c r="C10066" s="74" t="s">
        <v>50</v>
      </c>
      <c r="D10066" s="74" t="s">
        <v>14319</v>
      </c>
    </row>
    <row r="10067" ht="14.25" customHeight="1">
      <c r="A10067" s="74" t="s">
        <v>4769</v>
      </c>
      <c r="B10067" s="74" t="s">
        <v>4774</v>
      </c>
      <c r="C10067" s="74" t="s">
        <v>71</v>
      </c>
      <c r="D10067" s="74" t="s">
        <v>14319</v>
      </c>
    </row>
    <row r="10068" ht="14.25" customHeight="1">
      <c r="A10068" s="74" t="s">
        <v>4771</v>
      </c>
      <c r="B10068" s="74" t="s">
        <v>4772</v>
      </c>
      <c r="C10068" s="74" t="s">
        <v>3934</v>
      </c>
      <c r="D10068" s="74" t="s">
        <v>14319</v>
      </c>
    </row>
    <row r="10069" ht="14.25" customHeight="1">
      <c r="A10069" s="74" t="s">
        <v>4785</v>
      </c>
      <c r="B10069" s="74" t="s">
        <v>4786</v>
      </c>
      <c r="C10069" s="74" t="s">
        <v>3968</v>
      </c>
      <c r="D10069" s="74" t="s">
        <v>14319</v>
      </c>
    </row>
    <row r="10070" ht="14.25" customHeight="1">
      <c r="A10070" s="74" t="s">
        <v>4830</v>
      </c>
      <c r="B10070" s="74" t="s">
        <v>14320</v>
      </c>
      <c r="C10070" s="74" t="s">
        <v>3934</v>
      </c>
      <c r="D10070" s="74" t="s">
        <v>14319</v>
      </c>
    </row>
    <row r="10071" ht="14.25" customHeight="1">
      <c r="A10071" s="74" t="s">
        <v>13296</v>
      </c>
      <c r="B10071" s="74" t="s">
        <v>206</v>
      </c>
      <c r="C10071" s="74" t="s">
        <v>100</v>
      </c>
      <c r="D10071" s="74" t="s">
        <v>14319</v>
      </c>
    </row>
    <row r="10072" ht="14.25" customHeight="1">
      <c r="A10072" s="74" t="s">
        <v>13297</v>
      </c>
      <c r="B10072" s="74" t="s">
        <v>2083</v>
      </c>
      <c r="C10072" s="74" t="s">
        <v>57</v>
      </c>
      <c r="D10072" s="74" t="s">
        <v>14319</v>
      </c>
    </row>
    <row r="10073" ht="14.25" customHeight="1">
      <c r="A10073" s="74" t="s">
        <v>13298</v>
      </c>
      <c r="B10073" s="74" t="s">
        <v>13299</v>
      </c>
      <c r="C10073" s="74" t="s">
        <v>923</v>
      </c>
      <c r="D10073" s="74" t="s">
        <v>14319</v>
      </c>
    </row>
    <row r="10074" ht="14.25" customHeight="1">
      <c r="A10074" s="74" t="s">
        <v>13300</v>
      </c>
      <c r="B10074" s="74" t="s">
        <v>13301</v>
      </c>
      <c r="C10074" s="74" t="s">
        <v>3968</v>
      </c>
      <c r="D10074" s="74" t="s">
        <v>14319</v>
      </c>
    </row>
    <row r="10075" ht="14.25" customHeight="1">
      <c r="A10075" s="74" t="s">
        <v>13302</v>
      </c>
      <c r="B10075" s="74" t="s">
        <v>13303</v>
      </c>
      <c r="C10075" s="74" t="s">
        <v>66</v>
      </c>
      <c r="D10075" s="74" t="s">
        <v>14319</v>
      </c>
    </row>
    <row r="10076" ht="14.25" customHeight="1">
      <c r="A10076" s="74" t="s">
        <v>4910</v>
      </c>
      <c r="B10076" s="74" t="s">
        <v>4911</v>
      </c>
      <c r="C10076" s="74" t="s">
        <v>3968</v>
      </c>
      <c r="D10076" s="74" t="s">
        <v>14319</v>
      </c>
    </row>
    <row r="10077" ht="14.25" customHeight="1">
      <c r="A10077" s="74" t="s">
        <v>13304</v>
      </c>
      <c r="B10077" s="74" t="s">
        <v>219</v>
      </c>
      <c r="C10077" s="74" t="s">
        <v>100</v>
      </c>
      <c r="D10077" s="74" t="s">
        <v>14319</v>
      </c>
    </row>
    <row r="10078" ht="14.25" customHeight="1">
      <c r="A10078" s="74" t="s">
        <v>4953</v>
      </c>
      <c r="B10078" s="74" t="s">
        <v>4954</v>
      </c>
      <c r="C10078" s="74" t="s">
        <v>3968</v>
      </c>
      <c r="D10078" s="74" t="s">
        <v>14319</v>
      </c>
    </row>
    <row r="10079" ht="14.25" customHeight="1">
      <c r="A10079" s="74" t="s">
        <v>4959</v>
      </c>
      <c r="B10079" s="74" t="s">
        <v>4960</v>
      </c>
      <c r="C10079" s="74" t="s">
        <v>100</v>
      </c>
      <c r="D10079" s="74" t="s">
        <v>14319</v>
      </c>
    </row>
    <row r="10080" ht="14.25" customHeight="1">
      <c r="A10080" s="74" t="s">
        <v>4961</v>
      </c>
      <c r="B10080" s="74" t="s">
        <v>4962</v>
      </c>
      <c r="C10080" s="74" t="s">
        <v>3934</v>
      </c>
      <c r="D10080" s="74" t="s">
        <v>14319</v>
      </c>
    </row>
    <row r="10081" ht="14.25" customHeight="1">
      <c r="A10081" s="74" t="s">
        <v>5024</v>
      </c>
      <c r="B10081" s="74" t="s">
        <v>256</v>
      </c>
      <c r="C10081" s="74" t="s">
        <v>3968</v>
      </c>
      <c r="D10081" s="74" t="s">
        <v>14319</v>
      </c>
    </row>
    <row r="10082" ht="14.25" customHeight="1">
      <c r="A10082" s="74" t="s">
        <v>13307</v>
      </c>
      <c r="B10082" s="74" t="s">
        <v>310</v>
      </c>
      <c r="C10082" s="74" t="s">
        <v>100</v>
      </c>
      <c r="D10082" s="74" t="s">
        <v>14319</v>
      </c>
    </row>
    <row r="10083" ht="14.25" customHeight="1">
      <c r="A10083" s="74" t="s">
        <v>5254</v>
      </c>
      <c r="B10083" s="74" t="s">
        <v>14321</v>
      </c>
      <c r="C10083" s="74" t="s">
        <v>3968</v>
      </c>
      <c r="D10083" s="74" t="s">
        <v>14319</v>
      </c>
    </row>
    <row r="10084" ht="14.25" customHeight="1">
      <c r="A10084" s="74" t="s">
        <v>5339</v>
      </c>
      <c r="B10084" s="74" t="s">
        <v>5340</v>
      </c>
      <c r="C10084" s="74" t="s">
        <v>100</v>
      </c>
      <c r="D10084" s="74" t="s">
        <v>14319</v>
      </c>
    </row>
    <row r="10085" ht="14.25" customHeight="1">
      <c r="A10085" s="74" t="s">
        <v>5341</v>
      </c>
      <c r="B10085" s="74" t="s">
        <v>5342</v>
      </c>
      <c r="C10085" s="74" t="s">
        <v>3934</v>
      </c>
      <c r="D10085" s="74" t="s">
        <v>14319</v>
      </c>
    </row>
    <row r="10086" ht="14.25" customHeight="1">
      <c r="A10086" s="74" t="s">
        <v>5353</v>
      </c>
      <c r="B10086" s="74" t="s">
        <v>5354</v>
      </c>
      <c r="C10086" s="74" t="s">
        <v>3968</v>
      </c>
      <c r="D10086" s="74" t="s">
        <v>14319</v>
      </c>
    </row>
    <row r="10087" ht="14.25" customHeight="1">
      <c r="A10087" s="74" t="s">
        <v>5355</v>
      </c>
      <c r="B10087" s="74" t="s">
        <v>5356</v>
      </c>
      <c r="C10087" s="74" t="s">
        <v>3934</v>
      </c>
      <c r="D10087" s="74" t="s">
        <v>14319</v>
      </c>
    </row>
    <row r="10088" ht="14.25" customHeight="1">
      <c r="A10088" s="74" t="s">
        <v>5357</v>
      </c>
      <c r="B10088" s="74" t="s">
        <v>5358</v>
      </c>
      <c r="C10088" s="74" t="s">
        <v>3968</v>
      </c>
      <c r="D10088" s="74" t="s">
        <v>14319</v>
      </c>
    </row>
    <row r="10089" ht="14.25" customHeight="1">
      <c r="A10089" s="74" t="s">
        <v>13309</v>
      </c>
      <c r="B10089" s="74" t="s">
        <v>13467</v>
      </c>
      <c r="C10089" s="74" t="s">
        <v>3968</v>
      </c>
      <c r="D10089" s="74" t="s">
        <v>14319</v>
      </c>
    </row>
    <row r="10090" ht="14.25" customHeight="1">
      <c r="A10090" s="74" t="s">
        <v>5373</v>
      </c>
      <c r="B10090" s="74" t="s">
        <v>350</v>
      </c>
      <c r="C10090" s="74" t="s">
        <v>127</v>
      </c>
      <c r="D10090" s="74" t="s">
        <v>14319</v>
      </c>
    </row>
    <row r="10091" ht="14.25" customHeight="1">
      <c r="A10091" s="74" t="s">
        <v>13311</v>
      </c>
      <c r="B10091" s="74" t="s">
        <v>13468</v>
      </c>
      <c r="C10091" s="74" t="s">
        <v>3968</v>
      </c>
      <c r="D10091" s="74" t="s">
        <v>14319</v>
      </c>
    </row>
    <row r="10092" ht="14.25" customHeight="1">
      <c r="A10092" s="74" t="s">
        <v>5463</v>
      </c>
      <c r="B10092" s="74" t="s">
        <v>13469</v>
      </c>
      <c r="C10092" s="74" t="s">
        <v>3968</v>
      </c>
      <c r="D10092" s="74" t="s">
        <v>14319</v>
      </c>
    </row>
    <row r="10093" ht="14.25" customHeight="1">
      <c r="A10093" s="74" t="s">
        <v>13312</v>
      </c>
      <c r="B10093" s="74" t="s">
        <v>13313</v>
      </c>
      <c r="C10093" s="74" t="s">
        <v>66</v>
      </c>
      <c r="D10093" s="74" t="s">
        <v>14319</v>
      </c>
    </row>
    <row r="10094" ht="14.25" customHeight="1">
      <c r="A10094" s="74" t="s">
        <v>13315</v>
      </c>
      <c r="B10094" s="74" t="s">
        <v>423</v>
      </c>
      <c r="C10094" s="74" t="s">
        <v>3968</v>
      </c>
      <c r="D10094" s="74" t="s">
        <v>14319</v>
      </c>
    </row>
    <row r="10095" ht="14.25" customHeight="1">
      <c r="A10095" s="74" t="s">
        <v>3695</v>
      </c>
      <c r="B10095" s="74" t="s">
        <v>13470</v>
      </c>
      <c r="C10095" s="74" t="s">
        <v>57</v>
      </c>
      <c r="D10095" s="74" t="s">
        <v>14319</v>
      </c>
    </row>
    <row r="10096" ht="14.25" customHeight="1">
      <c r="A10096" s="74" t="s">
        <v>5579</v>
      </c>
      <c r="B10096" s="74" t="s">
        <v>5580</v>
      </c>
      <c r="C10096" s="74" t="s">
        <v>100</v>
      </c>
      <c r="D10096" s="74" t="s">
        <v>14319</v>
      </c>
    </row>
    <row r="10097" ht="14.25" customHeight="1">
      <c r="A10097" s="74" t="s">
        <v>5599</v>
      </c>
      <c r="B10097" s="74" t="s">
        <v>5600</v>
      </c>
      <c r="C10097" s="74" t="s">
        <v>100</v>
      </c>
      <c r="D10097" s="74" t="s">
        <v>14319</v>
      </c>
    </row>
    <row r="10098" ht="14.25" customHeight="1">
      <c r="A10098" s="74" t="s">
        <v>5639</v>
      </c>
      <c r="B10098" s="74" t="s">
        <v>444</v>
      </c>
      <c r="C10098" s="74" t="s">
        <v>100</v>
      </c>
      <c r="D10098" s="74" t="s">
        <v>14319</v>
      </c>
    </row>
    <row r="10099" ht="14.25" customHeight="1">
      <c r="A10099" s="74" t="s">
        <v>5733</v>
      </c>
      <c r="B10099" s="74" t="s">
        <v>900</v>
      </c>
      <c r="C10099" s="74" t="s">
        <v>71</v>
      </c>
      <c r="D10099" s="74" t="s">
        <v>14319</v>
      </c>
    </row>
    <row r="10100" ht="14.25" customHeight="1">
      <c r="A10100" s="74" t="s">
        <v>5801</v>
      </c>
      <c r="B10100" s="74" t="s">
        <v>5802</v>
      </c>
      <c r="C10100" s="74" t="s">
        <v>71</v>
      </c>
      <c r="D10100" s="74" t="s">
        <v>14319</v>
      </c>
    </row>
    <row r="10101" ht="14.25" customHeight="1">
      <c r="A10101" s="74" t="s">
        <v>5841</v>
      </c>
      <c r="B10101" s="74" t="s">
        <v>14322</v>
      </c>
      <c r="C10101" s="74" t="s">
        <v>57</v>
      </c>
      <c r="D10101" s="74" t="s">
        <v>14319</v>
      </c>
    </row>
    <row r="10102" ht="14.25" customHeight="1">
      <c r="A10102" s="74" t="s">
        <v>5892</v>
      </c>
      <c r="B10102" s="74" t="s">
        <v>5893</v>
      </c>
      <c r="C10102" s="74" t="s">
        <v>100</v>
      </c>
      <c r="D10102" s="74" t="s">
        <v>14319</v>
      </c>
    </row>
    <row r="10103" ht="14.25" customHeight="1">
      <c r="A10103" s="74" t="s">
        <v>5894</v>
      </c>
      <c r="B10103" s="74" t="s">
        <v>5895</v>
      </c>
      <c r="C10103" s="74" t="s">
        <v>3934</v>
      </c>
      <c r="D10103" s="74" t="s">
        <v>14319</v>
      </c>
    </row>
    <row r="10104" ht="14.25" customHeight="1">
      <c r="A10104" s="74" t="s">
        <v>6003</v>
      </c>
      <c r="B10104" s="74" t="s">
        <v>6004</v>
      </c>
      <c r="C10104" s="74" t="s">
        <v>3934</v>
      </c>
      <c r="D10104" s="74" t="s">
        <v>14319</v>
      </c>
    </row>
    <row r="10105" ht="14.25" customHeight="1">
      <c r="A10105" s="74" t="s">
        <v>6029</v>
      </c>
      <c r="B10105" s="74" t="s">
        <v>14323</v>
      </c>
      <c r="C10105" s="74" t="s">
        <v>100</v>
      </c>
      <c r="D10105" s="74" t="s">
        <v>14319</v>
      </c>
    </row>
    <row r="10106" ht="14.25" customHeight="1">
      <c r="A10106" s="74" t="s">
        <v>6173</v>
      </c>
      <c r="B10106" s="74" t="s">
        <v>6172</v>
      </c>
      <c r="C10106" s="74" t="s">
        <v>3934</v>
      </c>
      <c r="D10106" s="74" t="s">
        <v>14319</v>
      </c>
    </row>
    <row r="10107" ht="14.25" customHeight="1">
      <c r="A10107" s="74" t="s">
        <v>6196</v>
      </c>
      <c r="B10107" s="74" t="s">
        <v>14324</v>
      </c>
      <c r="C10107" s="74" t="s">
        <v>66</v>
      </c>
      <c r="D10107" s="74" t="s">
        <v>14319</v>
      </c>
    </row>
    <row r="10108" ht="14.25" customHeight="1">
      <c r="A10108" s="74" t="s">
        <v>13316</v>
      </c>
      <c r="B10108" s="74" t="s">
        <v>13317</v>
      </c>
      <c r="C10108" s="74" t="s">
        <v>57</v>
      </c>
      <c r="D10108" s="74" t="s">
        <v>14319</v>
      </c>
    </row>
    <row r="10109" ht="14.25" customHeight="1">
      <c r="A10109" s="74" t="s">
        <v>6242</v>
      </c>
      <c r="B10109" s="74" t="s">
        <v>6243</v>
      </c>
      <c r="C10109" s="74" t="s">
        <v>923</v>
      </c>
      <c r="D10109" s="74" t="s">
        <v>14319</v>
      </c>
    </row>
    <row r="10110" ht="14.25" customHeight="1">
      <c r="A10110" s="74" t="s">
        <v>13318</v>
      </c>
      <c r="B10110" s="74" t="s">
        <v>473</v>
      </c>
      <c r="C10110" s="74" t="s">
        <v>100</v>
      </c>
      <c r="D10110" s="74" t="s">
        <v>14319</v>
      </c>
    </row>
    <row r="10111" ht="14.25" customHeight="1">
      <c r="A10111" s="74" t="s">
        <v>6427</v>
      </c>
      <c r="B10111" s="74" t="s">
        <v>6428</v>
      </c>
      <c r="C10111" s="74" t="s">
        <v>100</v>
      </c>
      <c r="D10111" s="74" t="s">
        <v>14319</v>
      </c>
    </row>
    <row r="10112" ht="14.25" customHeight="1">
      <c r="A10112" s="74" t="s">
        <v>6429</v>
      </c>
      <c r="B10112" s="74" t="s">
        <v>6430</v>
      </c>
      <c r="C10112" s="74" t="s">
        <v>3934</v>
      </c>
      <c r="D10112" s="74" t="s">
        <v>14319</v>
      </c>
    </row>
    <row r="10113" ht="14.25" customHeight="1">
      <c r="A10113" s="74" t="s">
        <v>3696</v>
      </c>
      <c r="B10113" s="74" t="s">
        <v>515</v>
      </c>
      <c r="C10113" s="74" t="s">
        <v>3968</v>
      </c>
      <c r="D10113" s="74" t="s">
        <v>14319</v>
      </c>
    </row>
    <row r="10114" ht="14.25" customHeight="1">
      <c r="A10114" s="74" t="s">
        <v>13320</v>
      </c>
      <c r="B10114" s="74" t="s">
        <v>519</v>
      </c>
      <c r="C10114" s="74" t="s">
        <v>57</v>
      </c>
      <c r="D10114" s="74" t="s">
        <v>14319</v>
      </c>
    </row>
    <row r="10115" ht="14.25" customHeight="1">
      <c r="A10115" s="74" t="s">
        <v>13321</v>
      </c>
      <c r="B10115" s="74" t="s">
        <v>13538</v>
      </c>
      <c r="C10115" s="74" t="s">
        <v>50</v>
      </c>
      <c r="D10115" s="74" t="s">
        <v>14319</v>
      </c>
    </row>
    <row r="10116" ht="14.25" customHeight="1">
      <c r="A10116" s="74" t="s">
        <v>6561</v>
      </c>
      <c r="B10116" s="74" t="s">
        <v>6562</v>
      </c>
      <c r="C10116" s="74" t="s">
        <v>6563</v>
      </c>
      <c r="D10116" s="74" t="s">
        <v>14319</v>
      </c>
    </row>
    <row r="10117" ht="14.25" customHeight="1">
      <c r="A10117" s="74" t="s">
        <v>6564</v>
      </c>
      <c r="B10117" s="74" t="s">
        <v>6565</v>
      </c>
      <c r="C10117" s="74" t="s">
        <v>3968</v>
      </c>
      <c r="D10117" s="74" t="s">
        <v>14319</v>
      </c>
    </row>
    <row r="10118" ht="14.25" customHeight="1">
      <c r="A10118" s="74" t="s">
        <v>6582</v>
      </c>
      <c r="B10118" s="74" t="s">
        <v>14325</v>
      </c>
      <c r="C10118" s="74" t="s">
        <v>71</v>
      </c>
      <c r="D10118" s="74" t="s">
        <v>14319</v>
      </c>
    </row>
    <row r="10119" ht="14.25" customHeight="1">
      <c r="A10119" s="74" t="s">
        <v>6594</v>
      </c>
      <c r="B10119" s="74" t="s">
        <v>13938</v>
      </c>
      <c r="C10119" s="74" t="s">
        <v>3934</v>
      </c>
      <c r="D10119" s="74" t="s">
        <v>14319</v>
      </c>
    </row>
    <row r="10120" ht="14.25" customHeight="1">
      <c r="A10120" s="74" t="s">
        <v>13322</v>
      </c>
      <c r="B10120" s="74" t="s">
        <v>13323</v>
      </c>
      <c r="C10120" s="74" t="s">
        <v>127</v>
      </c>
      <c r="D10120" s="74" t="s">
        <v>14319</v>
      </c>
    </row>
    <row r="10121" ht="14.25" customHeight="1">
      <c r="A10121" s="74" t="s">
        <v>6606</v>
      </c>
      <c r="B10121" s="74" t="s">
        <v>6607</v>
      </c>
      <c r="C10121" s="74" t="s">
        <v>57</v>
      </c>
      <c r="D10121" s="74" t="s">
        <v>14319</v>
      </c>
    </row>
    <row r="10122" ht="14.25" customHeight="1">
      <c r="A10122" s="74" t="s">
        <v>13324</v>
      </c>
      <c r="B10122" s="74" t="s">
        <v>13471</v>
      </c>
      <c r="C10122" s="74" t="s">
        <v>127</v>
      </c>
      <c r="D10122" s="74" t="s">
        <v>14319</v>
      </c>
    </row>
    <row r="10123" ht="14.25" customHeight="1">
      <c r="A10123" s="74" t="s">
        <v>13325</v>
      </c>
      <c r="B10123" s="74" t="s">
        <v>13472</v>
      </c>
      <c r="C10123" s="74" t="s">
        <v>127</v>
      </c>
      <c r="D10123" s="74" t="s">
        <v>14319</v>
      </c>
    </row>
    <row r="10124" ht="14.25" customHeight="1">
      <c r="A10124" s="74" t="s">
        <v>13326</v>
      </c>
      <c r="B10124" s="74" t="s">
        <v>13327</v>
      </c>
      <c r="C10124" s="74" t="s">
        <v>3968</v>
      </c>
      <c r="D10124" s="74" t="s">
        <v>14319</v>
      </c>
    </row>
    <row r="10125" ht="14.25" customHeight="1">
      <c r="A10125" s="74" t="s">
        <v>13328</v>
      </c>
      <c r="B10125" s="74" t="s">
        <v>13329</v>
      </c>
      <c r="C10125" s="74" t="s">
        <v>127</v>
      </c>
      <c r="D10125" s="74" t="s">
        <v>14319</v>
      </c>
    </row>
    <row r="10126" ht="14.25" customHeight="1">
      <c r="A10126" s="74" t="s">
        <v>13332</v>
      </c>
      <c r="B10126" s="74" t="s">
        <v>537</v>
      </c>
      <c r="C10126" s="74" t="s">
        <v>100</v>
      </c>
      <c r="D10126" s="74" t="s">
        <v>14319</v>
      </c>
    </row>
    <row r="10127" ht="14.25" customHeight="1">
      <c r="A10127" s="74" t="s">
        <v>13333</v>
      </c>
      <c r="B10127" s="74" t="s">
        <v>13476</v>
      </c>
      <c r="C10127" s="74" t="s">
        <v>3968</v>
      </c>
      <c r="D10127" s="74" t="s">
        <v>14319</v>
      </c>
    </row>
    <row r="10128" ht="14.25" customHeight="1">
      <c r="A10128" s="74" t="s">
        <v>13335</v>
      </c>
      <c r="B10128" s="74" t="s">
        <v>547</v>
      </c>
      <c r="C10128" s="74" t="s">
        <v>3968</v>
      </c>
      <c r="D10128" s="74" t="s">
        <v>14319</v>
      </c>
    </row>
    <row r="10129" ht="14.25" customHeight="1">
      <c r="A10129" s="74" t="s">
        <v>6731</v>
      </c>
      <c r="B10129" s="74" t="s">
        <v>553</v>
      </c>
      <c r="C10129" s="74" t="s">
        <v>3968</v>
      </c>
      <c r="D10129" s="74" t="s">
        <v>14319</v>
      </c>
    </row>
    <row r="10130" ht="14.25" customHeight="1">
      <c r="A10130" s="74" t="s">
        <v>13336</v>
      </c>
      <c r="B10130" s="74" t="s">
        <v>563</v>
      </c>
      <c r="C10130" s="74" t="s">
        <v>3968</v>
      </c>
      <c r="D10130" s="74" t="s">
        <v>14319</v>
      </c>
    </row>
    <row r="10131" ht="14.25" customHeight="1">
      <c r="A10131" s="74" t="s">
        <v>13337</v>
      </c>
      <c r="B10131" s="74" t="s">
        <v>568</v>
      </c>
      <c r="C10131" s="74" t="s">
        <v>3968</v>
      </c>
      <c r="D10131" s="74" t="s">
        <v>14319</v>
      </c>
    </row>
    <row r="10132" ht="14.25" customHeight="1">
      <c r="A10132" s="74" t="s">
        <v>13338</v>
      </c>
      <c r="B10132" s="74" t="s">
        <v>573</v>
      </c>
      <c r="C10132" s="74" t="s">
        <v>3968</v>
      </c>
      <c r="D10132" s="74" t="s">
        <v>14319</v>
      </c>
    </row>
    <row r="10133" ht="14.25" customHeight="1">
      <c r="A10133" s="74" t="s">
        <v>13339</v>
      </c>
      <c r="B10133" s="74" t="s">
        <v>13477</v>
      </c>
      <c r="C10133" s="74" t="s">
        <v>3968</v>
      </c>
      <c r="D10133" s="74" t="s">
        <v>14319</v>
      </c>
    </row>
    <row r="10134" ht="14.25" customHeight="1">
      <c r="A10134" s="74" t="s">
        <v>13340</v>
      </c>
      <c r="B10134" s="74" t="s">
        <v>13478</v>
      </c>
      <c r="C10134" s="74" t="s">
        <v>3934</v>
      </c>
      <c r="D10134" s="74" t="s">
        <v>14319</v>
      </c>
    </row>
    <row r="10135" ht="14.25" customHeight="1">
      <c r="A10135" s="74" t="s">
        <v>13342</v>
      </c>
      <c r="B10135" s="74" t="s">
        <v>558</v>
      </c>
      <c r="C10135" s="74" t="s">
        <v>3968</v>
      </c>
      <c r="D10135" s="74" t="s">
        <v>14319</v>
      </c>
    </row>
    <row r="10136" ht="14.25" customHeight="1">
      <c r="A10136" s="74" t="s">
        <v>6766</v>
      </c>
      <c r="B10136" s="74" t="s">
        <v>13481</v>
      </c>
      <c r="C10136" s="74" t="s">
        <v>3968</v>
      </c>
      <c r="D10136" s="74" t="s">
        <v>14319</v>
      </c>
    </row>
    <row r="10137" ht="14.25" customHeight="1">
      <c r="A10137" s="74" t="s">
        <v>3722</v>
      </c>
      <c r="B10137" s="74" t="s">
        <v>6772</v>
      </c>
      <c r="C10137" s="74" t="s">
        <v>57</v>
      </c>
      <c r="D10137" s="74" t="s">
        <v>14319</v>
      </c>
    </row>
    <row r="10138" ht="14.25" customHeight="1">
      <c r="A10138" s="74" t="s">
        <v>6799</v>
      </c>
      <c r="B10138" s="74" t="s">
        <v>6800</v>
      </c>
      <c r="C10138" s="74" t="s">
        <v>3968</v>
      </c>
      <c r="D10138" s="74" t="s">
        <v>14319</v>
      </c>
    </row>
    <row r="10139" ht="14.25" customHeight="1">
      <c r="A10139" s="74" t="s">
        <v>13349</v>
      </c>
      <c r="B10139" s="74" t="s">
        <v>13483</v>
      </c>
      <c r="C10139" s="74" t="s">
        <v>3968</v>
      </c>
      <c r="D10139" s="74" t="s">
        <v>14319</v>
      </c>
    </row>
    <row r="10140" ht="14.25" customHeight="1">
      <c r="A10140" s="74" t="s">
        <v>3697</v>
      </c>
      <c r="B10140" s="74" t="s">
        <v>13484</v>
      </c>
      <c r="C10140" s="74" t="s">
        <v>71</v>
      </c>
      <c r="D10140" s="74" t="s">
        <v>14319</v>
      </c>
    </row>
    <row r="10141" ht="14.25" customHeight="1">
      <c r="A10141" s="74" t="s">
        <v>3699</v>
      </c>
      <c r="B10141" s="74" t="s">
        <v>687</v>
      </c>
      <c r="C10141" s="74" t="s">
        <v>50</v>
      </c>
      <c r="D10141" s="74" t="s">
        <v>14319</v>
      </c>
    </row>
    <row r="10142" ht="14.25" customHeight="1">
      <c r="A10142" s="74" t="s">
        <v>6859</v>
      </c>
      <c r="B10142" s="74" t="s">
        <v>6904</v>
      </c>
      <c r="C10142" s="74" t="s">
        <v>3934</v>
      </c>
      <c r="D10142" s="74" t="s">
        <v>14319</v>
      </c>
    </row>
    <row r="10143" ht="14.25" customHeight="1">
      <c r="A10143" s="74" t="s">
        <v>13350</v>
      </c>
      <c r="B10143" s="74" t="s">
        <v>13351</v>
      </c>
      <c r="C10143" s="74" t="s">
        <v>3968</v>
      </c>
      <c r="D10143" s="74" t="s">
        <v>14319</v>
      </c>
    </row>
    <row r="10144" ht="14.25" customHeight="1">
      <c r="A10144" s="74" t="s">
        <v>6991</v>
      </c>
      <c r="B10144" s="74" t="s">
        <v>13485</v>
      </c>
      <c r="C10144" s="74" t="s">
        <v>3968</v>
      </c>
      <c r="D10144" s="74" t="s">
        <v>14319</v>
      </c>
    </row>
    <row r="10145" ht="14.25" customHeight="1">
      <c r="A10145" s="74" t="s">
        <v>13356</v>
      </c>
      <c r="B10145" s="74" t="s">
        <v>13486</v>
      </c>
      <c r="C10145" s="74" t="s">
        <v>3968</v>
      </c>
      <c r="D10145" s="74" t="s">
        <v>14319</v>
      </c>
    </row>
    <row r="10146" ht="14.25" customHeight="1">
      <c r="A10146" s="74" t="s">
        <v>3700</v>
      </c>
      <c r="B10146" s="74" t="s">
        <v>13487</v>
      </c>
      <c r="C10146" s="74" t="s">
        <v>71</v>
      </c>
      <c r="D10146" s="74" t="s">
        <v>14319</v>
      </c>
    </row>
    <row r="10147" ht="14.25" customHeight="1">
      <c r="A10147" s="74" t="s">
        <v>13358</v>
      </c>
      <c r="B10147" s="74" t="s">
        <v>13359</v>
      </c>
      <c r="C10147" s="74" t="s">
        <v>3968</v>
      </c>
      <c r="D10147" s="74" t="s">
        <v>14319</v>
      </c>
    </row>
    <row r="10148" ht="14.25" customHeight="1">
      <c r="A10148" s="74" t="s">
        <v>13360</v>
      </c>
      <c r="B10148" s="74" t="s">
        <v>13361</v>
      </c>
      <c r="C10148" s="74" t="s">
        <v>3968</v>
      </c>
      <c r="D10148" s="74" t="s">
        <v>14319</v>
      </c>
    </row>
    <row r="10149" ht="14.25" customHeight="1">
      <c r="A10149" s="74" t="s">
        <v>7097</v>
      </c>
      <c r="B10149" s="74" t="s">
        <v>801</v>
      </c>
      <c r="C10149" s="74" t="s">
        <v>100</v>
      </c>
      <c r="D10149" s="74" t="s">
        <v>14319</v>
      </c>
    </row>
    <row r="10150" ht="14.25" customHeight="1">
      <c r="A10150" s="74" t="s">
        <v>3725</v>
      </c>
      <c r="B10150" s="74" t="s">
        <v>431</v>
      </c>
      <c r="C10150" s="74" t="s">
        <v>3968</v>
      </c>
      <c r="D10150" s="74" t="s">
        <v>14319</v>
      </c>
    </row>
    <row r="10151" ht="14.25" customHeight="1">
      <c r="A10151" s="74" t="s">
        <v>7133</v>
      </c>
      <c r="B10151" s="74" t="s">
        <v>7134</v>
      </c>
      <c r="C10151" s="74" t="s">
        <v>100</v>
      </c>
      <c r="D10151" s="74" t="s">
        <v>14319</v>
      </c>
    </row>
    <row r="10152" ht="14.25" customHeight="1">
      <c r="A10152" s="74" t="s">
        <v>3702</v>
      </c>
      <c r="B10152" s="74" t="s">
        <v>13488</v>
      </c>
      <c r="C10152" s="74" t="s">
        <v>3934</v>
      </c>
      <c r="D10152" s="74" t="s">
        <v>14319</v>
      </c>
    </row>
    <row r="10153" ht="14.25" customHeight="1">
      <c r="A10153" s="74" t="s">
        <v>13362</v>
      </c>
      <c r="B10153" s="74" t="s">
        <v>13489</v>
      </c>
      <c r="C10153" s="74" t="s">
        <v>127</v>
      </c>
      <c r="D10153" s="74" t="s">
        <v>14319</v>
      </c>
    </row>
    <row r="10154" ht="14.25" customHeight="1">
      <c r="A10154" s="74" t="s">
        <v>13364</v>
      </c>
      <c r="B10154" s="74" t="s">
        <v>853</v>
      </c>
      <c r="C10154" s="74" t="s">
        <v>3968</v>
      </c>
      <c r="D10154" s="74" t="s">
        <v>14319</v>
      </c>
    </row>
    <row r="10155" ht="14.25" customHeight="1">
      <c r="A10155" s="74" t="s">
        <v>13365</v>
      </c>
      <c r="B10155" s="74" t="s">
        <v>868</v>
      </c>
      <c r="C10155" s="74" t="s">
        <v>3968</v>
      </c>
      <c r="D10155" s="74" t="s">
        <v>14319</v>
      </c>
    </row>
    <row r="10156" ht="14.25" customHeight="1">
      <c r="A10156" s="74" t="s">
        <v>7413</v>
      </c>
      <c r="B10156" s="74" t="s">
        <v>14326</v>
      </c>
      <c r="C10156" s="74" t="s">
        <v>71</v>
      </c>
      <c r="D10156" s="74" t="s">
        <v>14319</v>
      </c>
    </row>
    <row r="10157" ht="14.25" customHeight="1">
      <c r="A10157" s="74" t="s">
        <v>7469</v>
      </c>
      <c r="B10157" s="74" t="s">
        <v>7470</v>
      </c>
      <c r="C10157" s="74" t="s">
        <v>71</v>
      </c>
      <c r="D10157" s="74" t="s">
        <v>14319</v>
      </c>
    </row>
    <row r="10158" ht="14.25" customHeight="1">
      <c r="A10158" s="74" t="s">
        <v>7473</v>
      </c>
      <c r="B10158" s="74" t="s">
        <v>7474</v>
      </c>
      <c r="C10158" s="74" t="s">
        <v>923</v>
      </c>
      <c r="D10158" s="74" t="s">
        <v>14319</v>
      </c>
    </row>
    <row r="10159" ht="14.25" customHeight="1">
      <c r="A10159" s="74" t="s">
        <v>13366</v>
      </c>
      <c r="B10159" s="74" t="s">
        <v>13490</v>
      </c>
      <c r="C10159" s="74" t="s">
        <v>3934</v>
      </c>
      <c r="D10159" s="74" t="s">
        <v>14319</v>
      </c>
    </row>
    <row r="10160" ht="14.25" customHeight="1">
      <c r="A10160" s="74" t="s">
        <v>3721</v>
      </c>
      <c r="B10160" s="74" t="s">
        <v>887</v>
      </c>
      <c r="C10160" s="74" t="s">
        <v>57</v>
      </c>
      <c r="D10160" s="74" t="s">
        <v>14319</v>
      </c>
    </row>
    <row r="10161" ht="14.25" customHeight="1">
      <c r="A10161" s="74" t="s">
        <v>13368</v>
      </c>
      <c r="B10161" s="74" t="s">
        <v>13369</v>
      </c>
      <c r="C10161" s="74" t="s">
        <v>3934</v>
      </c>
      <c r="D10161" s="74" t="s">
        <v>14319</v>
      </c>
    </row>
    <row r="10162" ht="14.25" customHeight="1">
      <c r="A10162" s="74" t="s">
        <v>3703</v>
      </c>
      <c r="B10162" s="74" t="s">
        <v>895</v>
      </c>
      <c r="C10162" s="74" t="s">
        <v>3968</v>
      </c>
      <c r="D10162" s="74" t="s">
        <v>14319</v>
      </c>
    </row>
    <row r="10163" ht="14.25" customHeight="1">
      <c r="A10163" s="74" t="s">
        <v>7579</v>
      </c>
      <c r="B10163" s="74" t="s">
        <v>3461</v>
      </c>
      <c r="C10163" s="74" t="s">
        <v>3968</v>
      </c>
      <c r="D10163" s="74" t="s">
        <v>14319</v>
      </c>
    </row>
    <row r="10164" ht="14.25" customHeight="1">
      <c r="A10164" s="74" t="s">
        <v>7644</v>
      </c>
      <c r="B10164" s="74" t="s">
        <v>7645</v>
      </c>
      <c r="C10164" s="74" t="s">
        <v>923</v>
      </c>
      <c r="D10164" s="74" t="s">
        <v>14319</v>
      </c>
    </row>
    <row r="10165" ht="14.25" customHeight="1">
      <c r="A10165" s="74" t="s">
        <v>7646</v>
      </c>
      <c r="B10165" s="74" t="s">
        <v>7647</v>
      </c>
      <c r="C10165" s="74" t="s">
        <v>3934</v>
      </c>
      <c r="D10165" s="74" t="s">
        <v>14319</v>
      </c>
    </row>
    <row r="10166" ht="14.25" customHeight="1">
      <c r="A10166" s="74" t="s">
        <v>13370</v>
      </c>
      <c r="B10166" s="74" t="s">
        <v>13371</v>
      </c>
      <c r="C10166" s="74" t="s">
        <v>3934</v>
      </c>
      <c r="D10166" s="74" t="s">
        <v>14319</v>
      </c>
    </row>
    <row r="10167" ht="14.25" customHeight="1">
      <c r="A10167" s="74" t="s">
        <v>7721</v>
      </c>
      <c r="B10167" s="74" t="s">
        <v>14327</v>
      </c>
      <c r="C10167" s="74" t="s">
        <v>100</v>
      </c>
      <c r="D10167" s="74" t="s">
        <v>14319</v>
      </c>
    </row>
    <row r="10168" ht="14.25" customHeight="1">
      <c r="A10168" s="74" t="s">
        <v>7741</v>
      </c>
      <c r="B10168" s="74" t="s">
        <v>7742</v>
      </c>
      <c r="C10168" s="74" t="s">
        <v>50</v>
      </c>
      <c r="D10168" s="74" t="s">
        <v>14319</v>
      </c>
    </row>
    <row r="10169" ht="14.25" customHeight="1">
      <c r="A10169" s="74" t="s">
        <v>13372</v>
      </c>
      <c r="B10169" s="74" t="s">
        <v>967</v>
      </c>
      <c r="C10169" s="74" t="s">
        <v>3968</v>
      </c>
      <c r="D10169" s="74" t="s">
        <v>14319</v>
      </c>
    </row>
    <row r="10170" ht="14.25" customHeight="1">
      <c r="A10170" s="74" t="s">
        <v>7775</v>
      </c>
      <c r="B10170" s="74" t="s">
        <v>2860</v>
      </c>
      <c r="C10170" s="74" t="s">
        <v>100</v>
      </c>
      <c r="D10170" s="74" t="s">
        <v>14319</v>
      </c>
    </row>
    <row r="10171" ht="14.25" customHeight="1">
      <c r="A10171" s="74" t="s">
        <v>7776</v>
      </c>
      <c r="B10171" s="74" t="s">
        <v>7777</v>
      </c>
      <c r="C10171" s="74" t="s">
        <v>3934</v>
      </c>
      <c r="D10171" s="74" t="s">
        <v>14319</v>
      </c>
    </row>
    <row r="10172" ht="14.25" customHeight="1">
      <c r="A10172" s="74" t="s">
        <v>13374</v>
      </c>
      <c r="B10172" s="74" t="s">
        <v>979</v>
      </c>
      <c r="C10172" s="74" t="s">
        <v>100</v>
      </c>
      <c r="D10172" s="74" t="s">
        <v>14319</v>
      </c>
    </row>
    <row r="10173" ht="14.25" customHeight="1">
      <c r="A10173" s="74" t="s">
        <v>7790</v>
      </c>
      <c r="B10173" s="74" t="s">
        <v>7791</v>
      </c>
      <c r="C10173" s="74" t="s">
        <v>100</v>
      </c>
      <c r="D10173" s="74" t="s">
        <v>14319</v>
      </c>
    </row>
    <row r="10174" ht="14.25" customHeight="1">
      <c r="A10174" s="74" t="s">
        <v>7792</v>
      </c>
      <c r="B10174" s="74" t="s">
        <v>7793</v>
      </c>
      <c r="C10174" s="74" t="s">
        <v>100</v>
      </c>
      <c r="D10174" s="74" t="s">
        <v>14319</v>
      </c>
    </row>
    <row r="10175" ht="14.25" customHeight="1">
      <c r="A10175" s="74" t="s">
        <v>3705</v>
      </c>
      <c r="B10175" s="74" t="s">
        <v>1025</v>
      </c>
      <c r="C10175" s="74" t="s">
        <v>1026</v>
      </c>
      <c r="D10175" s="74" t="s">
        <v>14319</v>
      </c>
    </row>
    <row r="10176" ht="14.25" customHeight="1">
      <c r="A10176" s="74" t="s">
        <v>3706</v>
      </c>
      <c r="B10176" s="74" t="s">
        <v>1031</v>
      </c>
      <c r="C10176" s="74" t="s">
        <v>127</v>
      </c>
      <c r="D10176" s="74" t="s">
        <v>14319</v>
      </c>
    </row>
    <row r="10177" ht="14.25" customHeight="1">
      <c r="A10177" s="74" t="s">
        <v>3707</v>
      </c>
      <c r="B10177" s="74" t="s">
        <v>1035</v>
      </c>
      <c r="C10177" s="74" t="s">
        <v>50</v>
      </c>
      <c r="D10177" s="74" t="s">
        <v>14319</v>
      </c>
    </row>
    <row r="10178" ht="14.25" customHeight="1">
      <c r="A10178" s="74" t="s">
        <v>13375</v>
      </c>
      <c r="B10178" s="74" t="s">
        <v>1039</v>
      </c>
      <c r="C10178" s="74" t="s">
        <v>50</v>
      </c>
      <c r="D10178" s="74" t="s">
        <v>14319</v>
      </c>
    </row>
    <row r="10179" ht="14.25" customHeight="1">
      <c r="A10179" s="74" t="s">
        <v>3708</v>
      </c>
      <c r="B10179" s="74" t="s">
        <v>1042</v>
      </c>
      <c r="C10179" s="74" t="s">
        <v>3968</v>
      </c>
      <c r="D10179" s="74" t="s">
        <v>14319</v>
      </c>
    </row>
    <row r="10180" ht="14.25" customHeight="1">
      <c r="A10180" s="74" t="s">
        <v>7846</v>
      </c>
      <c r="B10180" s="74" t="s">
        <v>7847</v>
      </c>
      <c r="C10180" s="74" t="s">
        <v>3934</v>
      </c>
      <c r="D10180" s="74" t="s">
        <v>14319</v>
      </c>
    </row>
    <row r="10181" ht="14.25" customHeight="1">
      <c r="A10181" s="74" t="s">
        <v>7848</v>
      </c>
      <c r="B10181" s="74" t="s">
        <v>7849</v>
      </c>
      <c r="C10181" s="74" t="s">
        <v>100</v>
      </c>
      <c r="D10181" s="74" t="s">
        <v>14319</v>
      </c>
    </row>
    <row r="10182" ht="14.25" customHeight="1">
      <c r="A10182" s="74" t="s">
        <v>7893</v>
      </c>
      <c r="B10182" s="74" t="s">
        <v>14091</v>
      </c>
      <c r="C10182" s="74" t="s">
        <v>100</v>
      </c>
      <c r="D10182" s="74" t="s">
        <v>14319</v>
      </c>
    </row>
    <row r="10183" ht="14.25" customHeight="1">
      <c r="A10183" s="74" t="s">
        <v>7901</v>
      </c>
      <c r="B10183" s="74" t="s">
        <v>7902</v>
      </c>
      <c r="C10183" s="74" t="s">
        <v>71</v>
      </c>
      <c r="D10183" s="74" t="s">
        <v>14319</v>
      </c>
    </row>
    <row r="10184" ht="14.25" customHeight="1">
      <c r="A10184" s="74" t="s">
        <v>13376</v>
      </c>
      <c r="B10184" s="74" t="s">
        <v>13377</v>
      </c>
      <c r="C10184" s="74" t="s">
        <v>50</v>
      </c>
      <c r="D10184" s="74" t="s">
        <v>14319</v>
      </c>
    </row>
    <row r="10185" ht="14.25" customHeight="1">
      <c r="A10185" s="74" t="s">
        <v>7952</v>
      </c>
      <c r="B10185" s="74" t="s">
        <v>7953</v>
      </c>
      <c r="C10185" s="74" t="s">
        <v>100</v>
      </c>
      <c r="D10185" s="74" t="s">
        <v>14319</v>
      </c>
    </row>
    <row r="10186" ht="14.25" customHeight="1">
      <c r="A10186" s="74" t="s">
        <v>13378</v>
      </c>
      <c r="B10186" s="74" t="s">
        <v>14328</v>
      </c>
      <c r="C10186" s="74" t="s">
        <v>3968</v>
      </c>
      <c r="D10186" s="74" t="s">
        <v>14319</v>
      </c>
    </row>
    <row r="10187" ht="14.25" customHeight="1">
      <c r="A10187" s="74" t="s">
        <v>13379</v>
      </c>
      <c r="B10187" s="74" t="s">
        <v>13380</v>
      </c>
      <c r="C10187" s="74" t="s">
        <v>3934</v>
      </c>
      <c r="D10187" s="74" t="s">
        <v>14319</v>
      </c>
    </row>
    <row r="10188" ht="14.25" customHeight="1">
      <c r="A10188" s="74" t="s">
        <v>3716</v>
      </c>
      <c r="B10188" s="74" t="s">
        <v>13492</v>
      </c>
      <c r="C10188" s="74" t="s">
        <v>3934</v>
      </c>
      <c r="D10188" s="74" t="s">
        <v>14319</v>
      </c>
    </row>
    <row r="10189" ht="14.25" customHeight="1">
      <c r="A10189" s="74" t="s">
        <v>8196</v>
      </c>
      <c r="B10189" s="74" t="s">
        <v>1183</v>
      </c>
      <c r="C10189" s="74" t="s">
        <v>3968</v>
      </c>
      <c r="D10189" s="74" t="s">
        <v>14319</v>
      </c>
    </row>
    <row r="10190" ht="14.25" customHeight="1">
      <c r="A10190" s="74" t="s">
        <v>13384</v>
      </c>
      <c r="B10190" s="74" t="s">
        <v>1183</v>
      </c>
      <c r="C10190" s="74" t="s">
        <v>3968</v>
      </c>
      <c r="D10190" s="74" t="s">
        <v>14319</v>
      </c>
    </row>
    <row r="10191" ht="14.25" customHeight="1">
      <c r="A10191" s="74" t="s">
        <v>8227</v>
      </c>
      <c r="B10191" s="74" t="s">
        <v>2935</v>
      </c>
      <c r="C10191" s="74" t="s">
        <v>2936</v>
      </c>
      <c r="D10191" s="74" t="s">
        <v>14319</v>
      </c>
    </row>
    <row r="10192" ht="14.25" customHeight="1">
      <c r="A10192" s="74" t="s">
        <v>13385</v>
      </c>
      <c r="B10192" s="74" t="s">
        <v>2938</v>
      </c>
      <c r="C10192" s="74" t="s">
        <v>2936</v>
      </c>
      <c r="D10192" s="74" t="s">
        <v>14319</v>
      </c>
    </row>
    <row r="10193" ht="14.25" customHeight="1">
      <c r="A10193" s="74" t="s">
        <v>8470</v>
      </c>
      <c r="B10193" s="74" t="s">
        <v>8471</v>
      </c>
      <c r="C10193" s="74" t="s">
        <v>57</v>
      </c>
      <c r="D10193" s="74" t="s">
        <v>14319</v>
      </c>
    </row>
    <row r="10194" ht="14.25" customHeight="1">
      <c r="A10194" s="74" t="s">
        <v>8472</v>
      </c>
      <c r="B10194" s="74" t="s">
        <v>14329</v>
      </c>
      <c r="C10194" s="74" t="s">
        <v>3934</v>
      </c>
      <c r="D10194" s="74" t="s">
        <v>14319</v>
      </c>
    </row>
    <row r="10195" ht="14.25" customHeight="1">
      <c r="A10195" s="74" t="s">
        <v>8474</v>
      </c>
      <c r="B10195" s="74" t="s">
        <v>14156</v>
      </c>
      <c r="C10195" s="74" t="s">
        <v>71</v>
      </c>
      <c r="D10195" s="74" t="s">
        <v>14319</v>
      </c>
    </row>
    <row r="10196" ht="14.25" customHeight="1">
      <c r="A10196" s="74" t="s">
        <v>13388</v>
      </c>
      <c r="B10196" s="74" t="s">
        <v>490</v>
      </c>
      <c r="C10196" s="74" t="s">
        <v>50</v>
      </c>
      <c r="D10196" s="74" t="s">
        <v>14319</v>
      </c>
    </row>
    <row r="10197" ht="14.25" customHeight="1">
      <c r="A10197" s="74" t="s">
        <v>8514</v>
      </c>
      <c r="B10197" s="74" t="s">
        <v>8515</v>
      </c>
      <c r="C10197" s="74" t="s">
        <v>3934</v>
      </c>
      <c r="D10197" s="74" t="s">
        <v>14319</v>
      </c>
    </row>
    <row r="10198" ht="14.25" customHeight="1">
      <c r="A10198" s="74" t="s">
        <v>8516</v>
      </c>
      <c r="B10198" s="74" t="s">
        <v>8517</v>
      </c>
      <c r="C10198" s="74" t="s">
        <v>57</v>
      </c>
      <c r="D10198" s="74" t="s">
        <v>14319</v>
      </c>
    </row>
    <row r="10199" ht="14.25" customHeight="1">
      <c r="A10199" s="74" t="s">
        <v>8518</v>
      </c>
      <c r="B10199" s="74" t="s">
        <v>8519</v>
      </c>
      <c r="C10199" s="74" t="s">
        <v>923</v>
      </c>
      <c r="D10199" s="74" t="s">
        <v>14319</v>
      </c>
    </row>
    <row r="10200" ht="14.25" customHeight="1">
      <c r="A10200" s="74" t="s">
        <v>13389</v>
      </c>
      <c r="B10200" s="74" t="s">
        <v>790</v>
      </c>
      <c r="C10200" s="74" t="s">
        <v>50</v>
      </c>
      <c r="D10200" s="74" t="s">
        <v>14319</v>
      </c>
    </row>
    <row r="10201" ht="14.25" customHeight="1">
      <c r="A10201" s="74" t="s">
        <v>13390</v>
      </c>
      <c r="B10201" s="74" t="s">
        <v>14330</v>
      </c>
      <c r="C10201" s="74" t="s">
        <v>3968</v>
      </c>
      <c r="D10201" s="74" t="s">
        <v>14319</v>
      </c>
    </row>
    <row r="10202" ht="14.25" customHeight="1">
      <c r="A10202" s="74" t="s">
        <v>8568</v>
      </c>
      <c r="B10202" s="74" t="s">
        <v>8569</v>
      </c>
      <c r="C10202" s="74" t="s">
        <v>127</v>
      </c>
      <c r="D10202" s="74" t="s">
        <v>14319</v>
      </c>
    </row>
    <row r="10203" ht="14.25" customHeight="1">
      <c r="A10203" s="74" t="s">
        <v>8572</v>
      </c>
      <c r="B10203" s="74" t="s">
        <v>8573</v>
      </c>
      <c r="C10203" s="74" t="s">
        <v>3934</v>
      </c>
      <c r="D10203" s="74" t="s">
        <v>14319</v>
      </c>
    </row>
    <row r="10204" ht="14.25" customHeight="1">
      <c r="A10204" s="74" t="s">
        <v>8574</v>
      </c>
      <c r="B10204" s="74" t="s">
        <v>8575</v>
      </c>
      <c r="C10204" s="74" t="s">
        <v>3934</v>
      </c>
      <c r="D10204" s="74" t="s">
        <v>14319</v>
      </c>
    </row>
    <row r="10205" ht="14.25" customHeight="1">
      <c r="A10205" s="74" t="s">
        <v>3709</v>
      </c>
      <c r="B10205" s="74" t="s">
        <v>1205</v>
      </c>
      <c r="C10205" s="74" t="s">
        <v>127</v>
      </c>
      <c r="D10205" s="74" t="s">
        <v>14319</v>
      </c>
    </row>
    <row r="10206" ht="14.25" customHeight="1">
      <c r="A10206" s="74" t="s">
        <v>8604</v>
      </c>
      <c r="B10206" s="74" t="s">
        <v>3492</v>
      </c>
      <c r="C10206" s="74" t="s">
        <v>57</v>
      </c>
      <c r="D10206" s="74" t="s">
        <v>14319</v>
      </c>
    </row>
    <row r="10207" ht="14.25" customHeight="1">
      <c r="A10207" s="74" t="s">
        <v>8636</v>
      </c>
      <c r="B10207" s="74" t="s">
        <v>8637</v>
      </c>
      <c r="C10207" s="74" t="s">
        <v>57</v>
      </c>
      <c r="D10207" s="74" t="s">
        <v>14319</v>
      </c>
    </row>
    <row r="10208" ht="14.25" customHeight="1">
      <c r="A10208" s="74" t="s">
        <v>13391</v>
      </c>
      <c r="B10208" s="74" t="s">
        <v>767</v>
      </c>
      <c r="C10208" s="74" t="s">
        <v>50</v>
      </c>
      <c r="D10208" s="74" t="s">
        <v>14319</v>
      </c>
    </row>
    <row r="10209" ht="14.25" customHeight="1">
      <c r="A10209" s="74" t="s">
        <v>13392</v>
      </c>
      <c r="B10209" s="74" t="s">
        <v>13497</v>
      </c>
      <c r="C10209" s="74" t="s">
        <v>3934</v>
      </c>
      <c r="D10209" s="74" t="s">
        <v>14319</v>
      </c>
    </row>
    <row r="10210" ht="14.25" customHeight="1">
      <c r="A10210" s="74" t="s">
        <v>8786</v>
      </c>
      <c r="B10210" s="74" t="s">
        <v>14010</v>
      </c>
      <c r="C10210" s="74" t="s">
        <v>57</v>
      </c>
      <c r="D10210" s="74" t="s">
        <v>14319</v>
      </c>
    </row>
    <row r="10211" ht="14.25" customHeight="1">
      <c r="A10211" s="74" t="s">
        <v>3710</v>
      </c>
      <c r="B10211" s="74" t="s">
        <v>1217</v>
      </c>
      <c r="C10211" s="74" t="s">
        <v>3968</v>
      </c>
      <c r="D10211" s="74" t="s">
        <v>14319</v>
      </c>
    </row>
    <row r="10212" ht="14.25" customHeight="1">
      <c r="A10212" s="74" t="s">
        <v>8878</v>
      </c>
      <c r="B10212" s="74" t="s">
        <v>1252</v>
      </c>
      <c r="C10212" s="74" t="s">
        <v>3934</v>
      </c>
      <c r="D10212" s="74" t="s">
        <v>14319</v>
      </c>
    </row>
    <row r="10213" ht="14.25" customHeight="1">
      <c r="A10213" s="74" t="s">
        <v>13393</v>
      </c>
      <c r="B10213" s="74" t="s">
        <v>1256</v>
      </c>
      <c r="C10213" s="74" t="s">
        <v>3968</v>
      </c>
      <c r="D10213" s="74" t="s">
        <v>14319</v>
      </c>
    </row>
    <row r="10214" ht="14.25" customHeight="1">
      <c r="A10214" s="74" t="s">
        <v>8941</v>
      </c>
      <c r="B10214" s="74" t="s">
        <v>8942</v>
      </c>
      <c r="C10214" s="74" t="s">
        <v>57</v>
      </c>
      <c r="D10214" s="74" t="s">
        <v>14319</v>
      </c>
    </row>
    <row r="10215" ht="14.25" customHeight="1">
      <c r="A10215" s="74" t="s">
        <v>13394</v>
      </c>
      <c r="B10215" s="74" t="s">
        <v>777</v>
      </c>
      <c r="C10215" s="74" t="s">
        <v>50</v>
      </c>
      <c r="D10215" s="74" t="s">
        <v>14319</v>
      </c>
    </row>
    <row r="10216" ht="14.25" customHeight="1">
      <c r="A10216" s="74" t="s">
        <v>13395</v>
      </c>
      <c r="B10216" s="74" t="s">
        <v>13498</v>
      </c>
      <c r="C10216" s="74" t="s">
        <v>3934</v>
      </c>
      <c r="D10216" s="74" t="s">
        <v>14319</v>
      </c>
    </row>
    <row r="10217" ht="14.25" customHeight="1">
      <c r="A10217" s="74" t="s">
        <v>9105</v>
      </c>
      <c r="B10217" s="74" t="s">
        <v>14012</v>
      </c>
      <c r="C10217" s="74" t="s">
        <v>57</v>
      </c>
      <c r="D10217" s="74" t="s">
        <v>14319</v>
      </c>
    </row>
    <row r="10218" ht="14.25" customHeight="1">
      <c r="A10218" s="74" t="s">
        <v>13396</v>
      </c>
      <c r="B10218" s="74" t="s">
        <v>13397</v>
      </c>
      <c r="C10218" s="74" t="s">
        <v>3968</v>
      </c>
      <c r="D10218" s="74" t="s">
        <v>14319</v>
      </c>
    </row>
    <row r="10219" ht="14.25" customHeight="1">
      <c r="A10219" s="74" t="s">
        <v>13398</v>
      </c>
      <c r="B10219" s="74" t="s">
        <v>13399</v>
      </c>
      <c r="C10219" s="74" t="s">
        <v>3968</v>
      </c>
      <c r="D10219" s="74" t="s">
        <v>14319</v>
      </c>
    </row>
    <row r="10220" ht="14.25" customHeight="1">
      <c r="A10220" s="74" t="s">
        <v>13400</v>
      </c>
      <c r="B10220" s="74" t="s">
        <v>13401</v>
      </c>
      <c r="C10220" s="74" t="s">
        <v>3968</v>
      </c>
      <c r="D10220" s="74" t="s">
        <v>14319</v>
      </c>
    </row>
    <row r="10221" ht="14.25" customHeight="1">
      <c r="A10221" s="74" t="s">
        <v>13402</v>
      </c>
      <c r="B10221" s="74" t="s">
        <v>13403</v>
      </c>
      <c r="C10221" s="74" t="s">
        <v>3968</v>
      </c>
      <c r="D10221" s="74" t="s">
        <v>14319</v>
      </c>
    </row>
    <row r="10222" ht="14.25" customHeight="1">
      <c r="A10222" s="74" t="s">
        <v>13404</v>
      </c>
      <c r="B10222" s="74" t="s">
        <v>9160</v>
      </c>
      <c r="C10222" s="74" t="s">
        <v>3968</v>
      </c>
      <c r="D10222" s="74" t="s">
        <v>14319</v>
      </c>
    </row>
    <row r="10223" ht="14.25" customHeight="1">
      <c r="A10223" s="74" t="s">
        <v>13405</v>
      </c>
      <c r="B10223" s="74" t="s">
        <v>13499</v>
      </c>
      <c r="C10223" s="74" t="s">
        <v>3968</v>
      </c>
      <c r="D10223" s="74" t="s">
        <v>14319</v>
      </c>
    </row>
    <row r="10224" ht="14.25" customHeight="1">
      <c r="A10224" s="74" t="s">
        <v>13407</v>
      </c>
      <c r="B10224" s="74" t="s">
        <v>13500</v>
      </c>
      <c r="C10224" s="74" t="s">
        <v>3934</v>
      </c>
      <c r="D10224" s="74" t="s">
        <v>14319</v>
      </c>
    </row>
    <row r="10225" ht="14.25" customHeight="1">
      <c r="A10225" s="74" t="s">
        <v>9167</v>
      </c>
      <c r="B10225" s="74" t="s">
        <v>9168</v>
      </c>
      <c r="C10225" s="74" t="s">
        <v>3968</v>
      </c>
      <c r="D10225" s="74" t="s">
        <v>14319</v>
      </c>
    </row>
    <row r="10226" ht="14.25" customHeight="1">
      <c r="A10226" s="74" t="s">
        <v>9239</v>
      </c>
      <c r="B10226" s="74" t="s">
        <v>1042</v>
      </c>
      <c r="C10226" s="74" t="s">
        <v>100</v>
      </c>
      <c r="D10226" s="74" t="s">
        <v>14319</v>
      </c>
    </row>
    <row r="10227" ht="14.25" customHeight="1">
      <c r="A10227" s="74" t="s">
        <v>9242</v>
      </c>
      <c r="B10227" s="74" t="s">
        <v>9243</v>
      </c>
      <c r="C10227" s="74" t="s">
        <v>100</v>
      </c>
      <c r="D10227" s="74" t="s">
        <v>14319</v>
      </c>
    </row>
    <row r="10228" ht="14.25" customHeight="1">
      <c r="A10228" s="74" t="s">
        <v>13409</v>
      </c>
      <c r="B10228" s="74" t="s">
        <v>1304</v>
      </c>
      <c r="C10228" s="74" t="s">
        <v>57</v>
      </c>
      <c r="D10228" s="74" t="s">
        <v>14319</v>
      </c>
    </row>
    <row r="10229" ht="14.25" customHeight="1">
      <c r="A10229" s="74" t="s">
        <v>9272</v>
      </c>
      <c r="B10229" s="74" t="s">
        <v>9273</v>
      </c>
      <c r="C10229" s="74" t="s">
        <v>3968</v>
      </c>
      <c r="D10229" s="74" t="s">
        <v>14319</v>
      </c>
    </row>
    <row r="10230" ht="14.25" customHeight="1">
      <c r="A10230" s="74" t="s">
        <v>3719</v>
      </c>
      <c r="B10230" s="74" t="s">
        <v>1316</v>
      </c>
      <c r="C10230" s="74" t="s">
        <v>57</v>
      </c>
      <c r="D10230" s="74" t="s">
        <v>14319</v>
      </c>
    </row>
    <row r="10231" ht="14.25" customHeight="1">
      <c r="A10231" s="74" t="s">
        <v>9499</v>
      </c>
      <c r="B10231" s="74" t="s">
        <v>13805</v>
      </c>
      <c r="C10231" s="74" t="s">
        <v>3968</v>
      </c>
      <c r="D10231" s="74" t="s">
        <v>14319</v>
      </c>
    </row>
    <row r="10232" ht="14.25" customHeight="1">
      <c r="A10232" s="74" t="s">
        <v>9707</v>
      </c>
      <c r="B10232" s="74" t="s">
        <v>2771</v>
      </c>
      <c r="C10232" s="74" t="s">
        <v>127</v>
      </c>
      <c r="D10232" s="74" t="s">
        <v>14319</v>
      </c>
    </row>
    <row r="10233" ht="14.25" customHeight="1">
      <c r="A10233" s="74" t="s">
        <v>13412</v>
      </c>
      <c r="B10233" s="74" t="s">
        <v>13413</v>
      </c>
      <c r="C10233" s="74" t="s">
        <v>57</v>
      </c>
      <c r="D10233" s="74" t="s">
        <v>14319</v>
      </c>
    </row>
    <row r="10234" ht="14.25" customHeight="1">
      <c r="A10234" s="74" t="s">
        <v>9791</v>
      </c>
      <c r="B10234" s="74" t="s">
        <v>4903</v>
      </c>
      <c r="C10234" s="74" t="s">
        <v>3968</v>
      </c>
      <c r="D10234" s="74" t="s">
        <v>14319</v>
      </c>
    </row>
    <row r="10235" ht="14.25" customHeight="1">
      <c r="A10235" s="74" t="s">
        <v>9838</v>
      </c>
      <c r="B10235" s="74" t="s">
        <v>14331</v>
      </c>
      <c r="C10235" s="74" t="s">
        <v>71</v>
      </c>
      <c r="D10235" s="74" t="s">
        <v>14319</v>
      </c>
    </row>
    <row r="10236" ht="14.25" customHeight="1">
      <c r="A10236" s="74" t="s">
        <v>9840</v>
      </c>
      <c r="B10236" s="74" t="s">
        <v>14332</v>
      </c>
      <c r="C10236" s="74" t="s">
        <v>71</v>
      </c>
      <c r="D10236" s="74" t="s">
        <v>14319</v>
      </c>
    </row>
    <row r="10237" ht="14.25" customHeight="1">
      <c r="A10237" s="74" t="s">
        <v>9964</v>
      </c>
      <c r="B10237" s="74" t="s">
        <v>14333</v>
      </c>
      <c r="C10237" s="74" t="s">
        <v>71</v>
      </c>
      <c r="D10237" s="74" t="s">
        <v>14319</v>
      </c>
    </row>
    <row r="10238" ht="14.25" customHeight="1">
      <c r="A10238" s="74" t="s">
        <v>9973</v>
      </c>
      <c r="B10238" s="74" t="s">
        <v>13829</v>
      </c>
      <c r="C10238" s="74" t="s">
        <v>3934</v>
      </c>
      <c r="D10238" s="74" t="s">
        <v>14319</v>
      </c>
    </row>
    <row r="10239" ht="14.25" customHeight="1">
      <c r="A10239" s="74" t="s">
        <v>10049</v>
      </c>
      <c r="B10239" s="74" t="s">
        <v>10050</v>
      </c>
      <c r="C10239" s="74" t="s">
        <v>100</v>
      </c>
      <c r="D10239" s="74" t="s">
        <v>14319</v>
      </c>
    </row>
    <row r="10240" ht="14.25" customHeight="1">
      <c r="A10240" s="74" t="s">
        <v>10052</v>
      </c>
      <c r="B10240" s="74" t="s">
        <v>10053</v>
      </c>
      <c r="C10240" s="74" t="s">
        <v>3934</v>
      </c>
      <c r="D10240" s="74" t="s">
        <v>14319</v>
      </c>
    </row>
    <row r="10241" ht="14.25" customHeight="1">
      <c r="A10241" s="74" t="s">
        <v>10104</v>
      </c>
      <c r="B10241" s="74" t="s">
        <v>10105</v>
      </c>
      <c r="C10241" s="74" t="s">
        <v>3934</v>
      </c>
      <c r="D10241" s="74" t="s">
        <v>14319</v>
      </c>
    </row>
    <row r="10242" ht="14.25" customHeight="1">
      <c r="A10242" s="74" t="s">
        <v>13830</v>
      </c>
      <c r="B10242" s="74" t="s">
        <v>13831</v>
      </c>
      <c r="C10242" s="74" t="s">
        <v>100</v>
      </c>
      <c r="D10242" s="74" t="s">
        <v>14319</v>
      </c>
    </row>
    <row r="10243" ht="14.25" customHeight="1">
      <c r="A10243" s="74" t="s">
        <v>10134</v>
      </c>
      <c r="B10243" s="74" t="s">
        <v>10135</v>
      </c>
      <c r="C10243" s="74" t="s">
        <v>3934</v>
      </c>
      <c r="D10243" s="74" t="s">
        <v>14319</v>
      </c>
    </row>
    <row r="10244" ht="14.25" customHeight="1">
      <c r="A10244" s="74" t="s">
        <v>10182</v>
      </c>
      <c r="B10244" s="74" t="s">
        <v>14334</v>
      </c>
      <c r="C10244" s="74" t="s">
        <v>100</v>
      </c>
      <c r="D10244" s="74" t="s">
        <v>14319</v>
      </c>
    </row>
    <row r="10245" ht="14.25" customHeight="1">
      <c r="A10245" s="74" t="s">
        <v>10198</v>
      </c>
      <c r="B10245" s="74" t="s">
        <v>14335</v>
      </c>
      <c r="C10245" s="74" t="s">
        <v>100</v>
      </c>
      <c r="D10245" s="74" t="s">
        <v>14319</v>
      </c>
    </row>
    <row r="10246" ht="14.25" customHeight="1">
      <c r="A10246" s="74" t="s">
        <v>10207</v>
      </c>
      <c r="B10246" s="74" t="s">
        <v>10208</v>
      </c>
      <c r="C10246" s="74" t="s">
        <v>3934</v>
      </c>
      <c r="D10246" s="74" t="s">
        <v>14319</v>
      </c>
    </row>
    <row r="10247" ht="14.25" customHeight="1">
      <c r="A10247" s="74" t="s">
        <v>10211</v>
      </c>
      <c r="B10247" s="74" t="s">
        <v>10212</v>
      </c>
      <c r="C10247" s="74" t="s">
        <v>3968</v>
      </c>
      <c r="D10247" s="74" t="s">
        <v>14319</v>
      </c>
    </row>
    <row r="10248" ht="14.25" customHeight="1">
      <c r="A10248" s="74" t="s">
        <v>10223</v>
      </c>
      <c r="B10248" s="74" t="s">
        <v>10224</v>
      </c>
      <c r="C10248" s="74" t="s">
        <v>100</v>
      </c>
      <c r="D10248" s="74" t="s">
        <v>14319</v>
      </c>
    </row>
    <row r="10249" ht="14.25" customHeight="1">
      <c r="A10249" s="74" t="s">
        <v>10296</v>
      </c>
      <c r="B10249" s="74" t="s">
        <v>10079</v>
      </c>
      <c r="C10249" s="74" t="s">
        <v>100</v>
      </c>
      <c r="D10249" s="74" t="s">
        <v>14319</v>
      </c>
    </row>
    <row r="10250" ht="14.25" customHeight="1">
      <c r="A10250" s="74" t="s">
        <v>10299</v>
      </c>
      <c r="B10250" s="74" t="s">
        <v>10077</v>
      </c>
      <c r="C10250" s="74" t="s">
        <v>3934</v>
      </c>
      <c r="D10250" s="74" t="s">
        <v>14319</v>
      </c>
    </row>
    <row r="10251" ht="14.25" customHeight="1">
      <c r="A10251" s="74" t="s">
        <v>10304</v>
      </c>
      <c r="B10251" s="74" t="s">
        <v>14336</v>
      </c>
      <c r="C10251" s="74" t="s">
        <v>3934</v>
      </c>
      <c r="D10251" s="74" t="s">
        <v>14319</v>
      </c>
    </row>
    <row r="10252" ht="14.25" customHeight="1">
      <c r="A10252" s="74" t="s">
        <v>10331</v>
      </c>
      <c r="B10252" s="74" t="s">
        <v>10332</v>
      </c>
      <c r="C10252" s="74" t="s">
        <v>100</v>
      </c>
      <c r="D10252" s="74" t="s">
        <v>14319</v>
      </c>
    </row>
    <row r="10253" ht="14.25" customHeight="1">
      <c r="A10253" s="74" t="s">
        <v>10379</v>
      </c>
      <c r="B10253" s="74" t="s">
        <v>14337</v>
      </c>
      <c r="C10253" s="74" t="s">
        <v>100</v>
      </c>
      <c r="D10253" s="74" t="s">
        <v>14319</v>
      </c>
    </row>
    <row r="10254" ht="14.25" customHeight="1">
      <c r="A10254" s="74" t="s">
        <v>10381</v>
      </c>
      <c r="B10254" s="74" t="s">
        <v>10382</v>
      </c>
      <c r="C10254" s="74" t="s">
        <v>3934</v>
      </c>
      <c r="D10254" s="74" t="s">
        <v>14319</v>
      </c>
    </row>
    <row r="10255" ht="14.25" customHeight="1">
      <c r="A10255" s="74" t="s">
        <v>10390</v>
      </c>
      <c r="B10255" s="74" t="s">
        <v>13977</v>
      </c>
      <c r="C10255" s="74" t="s">
        <v>100</v>
      </c>
      <c r="D10255" s="74" t="s">
        <v>14319</v>
      </c>
    </row>
    <row r="10256" ht="14.25" customHeight="1">
      <c r="A10256" s="74" t="s">
        <v>13419</v>
      </c>
      <c r="B10256" s="74" t="s">
        <v>1436</v>
      </c>
      <c r="C10256" s="74" t="s">
        <v>71</v>
      </c>
      <c r="D10256" s="74" t="s">
        <v>14319</v>
      </c>
    </row>
    <row r="10257" ht="14.25" customHeight="1">
      <c r="A10257" s="74" t="s">
        <v>10462</v>
      </c>
      <c r="B10257" s="74" t="s">
        <v>10463</v>
      </c>
      <c r="C10257" s="74" t="s">
        <v>71</v>
      </c>
      <c r="D10257" s="74" t="s">
        <v>14319</v>
      </c>
    </row>
    <row r="10258" ht="14.25" customHeight="1">
      <c r="A10258" s="74" t="s">
        <v>10464</v>
      </c>
      <c r="B10258" s="74" t="s">
        <v>10465</v>
      </c>
      <c r="C10258" s="74" t="s">
        <v>3934</v>
      </c>
      <c r="D10258" s="74" t="s">
        <v>14319</v>
      </c>
    </row>
    <row r="10259" ht="14.25" customHeight="1">
      <c r="A10259" s="74" t="s">
        <v>13421</v>
      </c>
      <c r="B10259" s="74" t="s">
        <v>744</v>
      </c>
      <c r="C10259" s="74" t="s">
        <v>127</v>
      </c>
      <c r="D10259" s="74" t="s">
        <v>14319</v>
      </c>
    </row>
    <row r="10260" ht="14.25" customHeight="1">
      <c r="A10260" s="74" t="s">
        <v>10503</v>
      </c>
      <c r="B10260" s="74" t="s">
        <v>10504</v>
      </c>
      <c r="C10260" s="74" t="s">
        <v>3968</v>
      </c>
      <c r="D10260" s="74" t="s">
        <v>14319</v>
      </c>
    </row>
    <row r="10261" ht="14.25" customHeight="1">
      <c r="A10261" s="74" t="s">
        <v>10577</v>
      </c>
      <c r="B10261" s="74" t="s">
        <v>10578</v>
      </c>
      <c r="C10261" s="74" t="s">
        <v>3934</v>
      </c>
      <c r="D10261" s="74" t="s">
        <v>14319</v>
      </c>
    </row>
    <row r="10262" ht="14.25" customHeight="1">
      <c r="A10262" s="74" t="s">
        <v>10582</v>
      </c>
      <c r="B10262" s="74" t="s">
        <v>7107</v>
      </c>
      <c r="C10262" s="74" t="s">
        <v>3968</v>
      </c>
      <c r="D10262" s="74" t="s">
        <v>14319</v>
      </c>
    </row>
    <row r="10263" ht="14.25" customHeight="1">
      <c r="A10263" s="74" t="s">
        <v>10603</v>
      </c>
      <c r="B10263" s="74" t="s">
        <v>10604</v>
      </c>
      <c r="C10263" s="74" t="s">
        <v>100</v>
      </c>
      <c r="D10263" s="74" t="s">
        <v>14319</v>
      </c>
    </row>
    <row r="10264" ht="14.25" customHeight="1">
      <c r="A10264" s="74" t="s">
        <v>10605</v>
      </c>
      <c r="B10264" s="74" t="s">
        <v>10606</v>
      </c>
      <c r="C10264" s="74" t="s">
        <v>100</v>
      </c>
      <c r="D10264" s="74" t="s">
        <v>14319</v>
      </c>
    </row>
    <row r="10265" ht="14.25" customHeight="1">
      <c r="A10265" s="74" t="s">
        <v>10607</v>
      </c>
      <c r="B10265" s="74" t="s">
        <v>10608</v>
      </c>
      <c r="C10265" s="74" t="s">
        <v>100</v>
      </c>
      <c r="D10265" s="74" t="s">
        <v>14319</v>
      </c>
    </row>
    <row r="10266" ht="14.25" customHeight="1">
      <c r="A10266" s="74" t="s">
        <v>10609</v>
      </c>
      <c r="B10266" s="74" t="s">
        <v>125</v>
      </c>
      <c r="C10266" s="74" t="s">
        <v>100</v>
      </c>
      <c r="D10266" s="74" t="s">
        <v>14319</v>
      </c>
    </row>
    <row r="10267" ht="14.25" customHeight="1">
      <c r="A10267" s="74" t="s">
        <v>10610</v>
      </c>
      <c r="B10267" s="74" t="s">
        <v>10611</v>
      </c>
      <c r="C10267" s="74" t="s">
        <v>100</v>
      </c>
      <c r="D10267" s="74" t="s">
        <v>14319</v>
      </c>
    </row>
    <row r="10268" ht="14.25" customHeight="1">
      <c r="A10268" s="74" t="s">
        <v>13422</v>
      </c>
      <c r="B10268" s="74" t="s">
        <v>1444</v>
      </c>
      <c r="C10268" s="74" t="s">
        <v>100</v>
      </c>
      <c r="D10268" s="74" t="s">
        <v>14319</v>
      </c>
    </row>
    <row r="10269" ht="14.25" customHeight="1">
      <c r="A10269" s="74" t="s">
        <v>10612</v>
      </c>
      <c r="B10269" s="74" t="s">
        <v>966</v>
      </c>
      <c r="C10269" s="74" t="s">
        <v>100</v>
      </c>
      <c r="D10269" s="74" t="s">
        <v>14319</v>
      </c>
    </row>
    <row r="10270" ht="14.25" customHeight="1">
      <c r="A10270" s="74" t="s">
        <v>10613</v>
      </c>
      <c r="B10270" s="74" t="s">
        <v>10614</v>
      </c>
      <c r="C10270" s="74" t="s">
        <v>100</v>
      </c>
      <c r="D10270" s="74" t="s">
        <v>14319</v>
      </c>
    </row>
    <row r="10271" ht="14.25" customHeight="1">
      <c r="A10271" s="74" t="s">
        <v>10615</v>
      </c>
      <c r="B10271" s="74" t="s">
        <v>853</v>
      </c>
      <c r="C10271" s="74" t="s">
        <v>100</v>
      </c>
      <c r="D10271" s="74" t="s">
        <v>14319</v>
      </c>
    </row>
    <row r="10272" ht="14.25" customHeight="1">
      <c r="A10272" s="74" t="s">
        <v>10616</v>
      </c>
      <c r="B10272" s="74" t="s">
        <v>10617</v>
      </c>
      <c r="C10272" s="74" t="s">
        <v>100</v>
      </c>
      <c r="D10272" s="74" t="s">
        <v>14319</v>
      </c>
    </row>
    <row r="10273" ht="14.25" customHeight="1">
      <c r="A10273" s="74" t="s">
        <v>13423</v>
      </c>
      <c r="B10273" s="74" t="s">
        <v>13424</v>
      </c>
      <c r="C10273" s="74" t="s">
        <v>3934</v>
      </c>
      <c r="D10273" s="74" t="s">
        <v>14319</v>
      </c>
    </row>
    <row r="10274" ht="14.25" customHeight="1">
      <c r="A10274" s="74" t="s">
        <v>10625</v>
      </c>
      <c r="B10274" s="74" t="s">
        <v>10626</v>
      </c>
      <c r="C10274" s="74" t="s">
        <v>100</v>
      </c>
      <c r="D10274" s="74" t="s">
        <v>14319</v>
      </c>
    </row>
    <row r="10275" ht="14.25" customHeight="1">
      <c r="A10275" s="74" t="s">
        <v>10790</v>
      </c>
      <c r="B10275" s="74" t="s">
        <v>10791</v>
      </c>
      <c r="C10275" s="74" t="s">
        <v>100</v>
      </c>
      <c r="D10275" s="74" t="s">
        <v>14319</v>
      </c>
    </row>
    <row r="10276" ht="14.25" customHeight="1">
      <c r="A10276" s="74" t="s">
        <v>10792</v>
      </c>
      <c r="B10276" s="74" t="s">
        <v>10793</v>
      </c>
      <c r="C10276" s="74" t="s">
        <v>3934</v>
      </c>
      <c r="D10276" s="74" t="s">
        <v>14319</v>
      </c>
    </row>
    <row r="10277" ht="14.25" customHeight="1">
      <c r="A10277" s="74" t="s">
        <v>13425</v>
      </c>
      <c r="B10277" s="74" t="s">
        <v>13426</v>
      </c>
      <c r="C10277" s="74" t="s">
        <v>923</v>
      </c>
      <c r="D10277" s="74" t="s">
        <v>14319</v>
      </c>
    </row>
    <row r="10278" ht="14.25" customHeight="1">
      <c r="A10278" s="74" t="s">
        <v>13427</v>
      </c>
      <c r="B10278" s="74" t="s">
        <v>13428</v>
      </c>
      <c r="C10278" s="74" t="s">
        <v>3968</v>
      </c>
      <c r="D10278" s="74" t="s">
        <v>14319</v>
      </c>
    </row>
    <row r="10279" ht="14.25" customHeight="1">
      <c r="A10279" s="74" t="s">
        <v>13429</v>
      </c>
      <c r="B10279" s="74" t="s">
        <v>13430</v>
      </c>
      <c r="C10279" s="74" t="s">
        <v>66</v>
      </c>
      <c r="D10279" s="74" t="s">
        <v>14319</v>
      </c>
    </row>
    <row r="10280" ht="14.25" customHeight="1">
      <c r="A10280" s="74" t="s">
        <v>10804</v>
      </c>
      <c r="B10280" s="74" t="s">
        <v>10805</v>
      </c>
      <c r="C10280" s="74" t="s">
        <v>71</v>
      </c>
      <c r="D10280" s="74" t="s">
        <v>14319</v>
      </c>
    </row>
    <row r="10281" ht="14.25" customHeight="1">
      <c r="A10281" s="74" t="s">
        <v>13431</v>
      </c>
      <c r="B10281" s="74" t="s">
        <v>13432</v>
      </c>
      <c r="C10281" s="74" t="s">
        <v>3968</v>
      </c>
      <c r="D10281" s="74" t="s">
        <v>14319</v>
      </c>
    </row>
    <row r="10282" ht="14.25" customHeight="1">
      <c r="A10282" s="74" t="s">
        <v>10840</v>
      </c>
      <c r="B10282" s="74" t="s">
        <v>14338</v>
      </c>
      <c r="C10282" s="74" t="s">
        <v>3968</v>
      </c>
      <c r="D10282" s="74" t="s">
        <v>14319</v>
      </c>
    </row>
    <row r="10283" ht="14.25" customHeight="1">
      <c r="A10283" s="74" t="s">
        <v>10847</v>
      </c>
      <c r="B10283" s="74" t="s">
        <v>10848</v>
      </c>
      <c r="C10283" s="74" t="s">
        <v>3934</v>
      </c>
      <c r="D10283" s="74" t="s">
        <v>14319</v>
      </c>
    </row>
    <row r="10284" ht="14.25" customHeight="1">
      <c r="A10284" s="74" t="s">
        <v>10849</v>
      </c>
      <c r="B10284" s="74" t="s">
        <v>10850</v>
      </c>
      <c r="C10284" s="74" t="s">
        <v>3968</v>
      </c>
      <c r="D10284" s="74" t="s">
        <v>14319</v>
      </c>
    </row>
    <row r="10285" ht="14.25" customHeight="1">
      <c r="A10285" s="74" t="s">
        <v>10867</v>
      </c>
      <c r="B10285" s="74" t="s">
        <v>10868</v>
      </c>
      <c r="C10285" s="74" t="s">
        <v>100</v>
      </c>
      <c r="D10285" s="74" t="s">
        <v>14319</v>
      </c>
    </row>
    <row r="10286" ht="14.25" customHeight="1">
      <c r="A10286" s="74" t="s">
        <v>10996</v>
      </c>
      <c r="B10286" s="74" t="s">
        <v>7928</v>
      </c>
      <c r="C10286" s="74" t="s">
        <v>3934</v>
      </c>
      <c r="D10286" s="74" t="s">
        <v>14319</v>
      </c>
    </row>
    <row r="10287" ht="14.25" customHeight="1">
      <c r="A10287" s="74" t="s">
        <v>11018</v>
      </c>
      <c r="B10287" s="74" t="s">
        <v>11019</v>
      </c>
      <c r="C10287" s="74" t="s">
        <v>57</v>
      </c>
      <c r="D10287" s="74" t="s">
        <v>14319</v>
      </c>
    </row>
    <row r="10288" ht="14.25" customHeight="1">
      <c r="A10288" s="74" t="s">
        <v>11096</v>
      </c>
      <c r="B10288" s="74" t="s">
        <v>3098</v>
      </c>
      <c r="C10288" s="74" t="s">
        <v>3968</v>
      </c>
      <c r="D10288" s="74" t="s">
        <v>14319</v>
      </c>
    </row>
    <row r="10289" ht="14.25" customHeight="1">
      <c r="A10289" s="74" t="s">
        <v>11126</v>
      </c>
      <c r="B10289" s="74" t="s">
        <v>10677</v>
      </c>
      <c r="C10289" s="74" t="s">
        <v>3968</v>
      </c>
      <c r="D10289" s="74" t="s">
        <v>14319</v>
      </c>
    </row>
    <row r="10290" ht="14.25" customHeight="1">
      <c r="A10290" s="74" t="s">
        <v>11161</v>
      </c>
      <c r="B10290" s="74" t="s">
        <v>14339</v>
      </c>
      <c r="C10290" s="74" t="s">
        <v>71</v>
      </c>
      <c r="D10290" s="74" t="s">
        <v>14319</v>
      </c>
    </row>
    <row r="10291" ht="14.25" customHeight="1">
      <c r="A10291" s="74" t="s">
        <v>3717</v>
      </c>
      <c r="B10291" s="74" t="s">
        <v>807</v>
      </c>
      <c r="C10291" s="74" t="s">
        <v>3968</v>
      </c>
      <c r="D10291" s="74" t="s">
        <v>14319</v>
      </c>
    </row>
    <row r="10292" ht="14.25" customHeight="1">
      <c r="A10292" s="74" t="s">
        <v>3718</v>
      </c>
      <c r="B10292" s="74" t="s">
        <v>825</v>
      </c>
      <c r="C10292" s="74" t="s">
        <v>3968</v>
      </c>
      <c r="D10292" s="74" t="s">
        <v>14319</v>
      </c>
    </row>
    <row r="10293" ht="14.25" customHeight="1">
      <c r="A10293" s="74" t="s">
        <v>13509</v>
      </c>
      <c r="B10293" s="74" t="s">
        <v>1490</v>
      </c>
      <c r="C10293" s="74" t="s">
        <v>3968</v>
      </c>
      <c r="D10293" s="74" t="s">
        <v>14319</v>
      </c>
    </row>
    <row r="10294" ht="14.25" customHeight="1">
      <c r="A10294" s="74" t="s">
        <v>11494</v>
      </c>
      <c r="B10294" s="74" t="s">
        <v>830</v>
      </c>
      <c r="C10294" s="74" t="s">
        <v>100</v>
      </c>
      <c r="D10294" s="74" t="s">
        <v>14319</v>
      </c>
    </row>
    <row r="10295" ht="14.25" customHeight="1">
      <c r="A10295" s="74" t="s">
        <v>11529</v>
      </c>
      <c r="B10295" s="74" t="s">
        <v>11530</v>
      </c>
      <c r="C10295" s="74" t="s">
        <v>100</v>
      </c>
      <c r="D10295" s="74" t="s">
        <v>14319</v>
      </c>
    </row>
    <row r="10296" ht="14.25" customHeight="1">
      <c r="A10296" s="74" t="s">
        <v>13433</v>
      </c>
      <c r="B10296" s="74" t="s">
        <v>1494</v>
      </c>
      <c r="C10296" s="74" t="s">
        <v>50</v>
      </c>
      <c r="D10296" s="74" t="s">
        <v>14319</v>
      </c>
    </row>
    <row r="10297" ht="14.25" customHeight="1">
      <c r="A10297" s="74" t="s">
        <v>13434</v>
      </c>
      <c r="B10297" s="74" t="s">
        <v>1498</v>
      </c>
      <c r="C10297" s="74" t="s">
        <v>50</v>
      </c>
      <c r="D10297" s="74" t="s">
        <v>14319</v>
      </c>
    </row>
    <row r="10298" ht="14.25" customHeight="1">
      <c r="A10298" s="74" t="s">
        <v>11588</v>
      </c>
      <c r="B10298" s="74" t="s">
        <v>14340</v>
      </c>
      <c r="C10298" s="74" t="s">
        <v>100</v>
      </c>
      <c r="D10298" s="74" t="s">
        <v>14319</v>
      </c>
    </row>
    <row r="10299" ht="14.25" customHeight="1">
      <c r="A10299" s="74" t="s">
        <v>11631</v>
      </c>
      <c r="B10299" s="74" t="s">
        <v>976</v>
      </c>
      <c r="C10299" s="74" t="s">
        <v>100</v>
      </c>
      <c r="D10299" s="74" t="s">
        <v>14319</v>
      </c>
    </row>
    <row r="10300" ht="14.25" customHeight="1">
      <c r="A10300" s="74" t="s">
        <v>13435</v>
      </c>
      <c r="B10300" s="74" t="s">
        <v>1692</v>
      </c>
      <c r="C10300" s="74" t="s">
        <v>3968</v>
      </c>
      <c r="D10300" s="74" t="s">
        <v>14319</v>
      </c>
    </row>
    <row r="10301" ht="14.25" customHeight="1">
      <c r="A10301" s="74" t="s">
        <v>13436</v>
      </c>
      <c r="B10301" s="74" t="s">
        <v>1697</v>
      </c>
      <c r="C10301" s="74" t="s">
        <v>3968</v>
      </c>
      <c r="D10301" s="74" t="s">
        <v>14319</v>
      </c>
    </row>
    <row r="10302" ht="14.25" customHeight="1">
      <c r="A10302" s="74" t="s">
        <v>13437</v>
      </c>
      <c r="B10302" s="74" t="s">
        <v>1707</v>
      </c>
      <c r="C10302" s="74" t="s">
        <v>3968</v>
      </c>
      <c r="D10302" s="74" t="s">
        <v>14319</v>
      </c>
    </row>
    <row r="10303" ht="14.25" customHeight="1">
      <c r="A10303" s="74" t="s">
        <v>13438</v>
      </c>
      <c r="B10303" s="74" t="s">
        <v>1712</v>
      </c>
      <c r="C10303" s="74" t="s">
        <v>3968</v>
      </c>
      <c r="D10303" s="74" t="s">
        <v>14319</v>
      </c>
    </row>
    <row r="10304" ht="14.25" customHeight="1">
      <c r="A10304" s="74" t="s">
        <v>13439</v>
      </c>
      <c r="B10304" s="74" t="s">
        <v>1717</v>
      </c>
      <c r="C10304" s="74" t="s">
        <v>3968</v>
      </c>
      <c r="D10304" s="74" t="s">
        <v>14319</v>
      </c>
    </row>
    <row r="10305" ht="14.25" customHeight="1">
      <c r="A10305" s="74" t="s">
        <v>13440</v>
      </c>
      <c r="B10305" s="74" t="s">
        <v>1722</v>
      </c>
      <c r="C10305" s="74" t="s">
        <v>3968</v>
      </c>
      <c r="D10305" s="74" t="s">
        <v>14319</v>
      </c>
    </row>
    <row r="10306" ht="14.25" customHeight="1">
      <c r="A10306" s="74" t="s">
        <v>13441</v>
      </c>
      <c r="B10306" s="74" t="s">
        <v>13510</v>
      </c>
      <c r="C10306" s="74" t="s">
        <v>3934</v>
      </c>
      <c r="D10306" s="74" t="s">
        <v>14319</v>
      </c>
    </row>
    <row r="10307" ht="14.25" customHeight="1">
      <c r="A10307" s="74" t="s">
        <v>13443</v>
      </c>
      <c r="B10307" s="74" t="s">
        <v>1702</v>
      </c>
      <c r="C10307" s="74" t="s">
        <v>3968</v>
      </c>
      <c r="D10307" s="74" t="s">
        <v>14319</v>
      </c>
    </row>
    <row r="10308" ht="14.25" customHeight="1">
      <c r="A10308" s="74" t="s">
        <v>13444</v>
      </c>
      <c r="B10308" s="74" t="s">
        <v>495</v>
      </c>
      <c r="C10308" s="74" t="s">
        <v>50</v>
      </c>
      <c r="D10308" s="74" t="s">
        <v>14319</v>
      </c>
    </row>
    <row r="10309" ht="14.25" customHeight="1">
      <c r="A10309" s="74" t="s">
        <v>12082</v>
      </c>
      <c r="B10309" s="74" t="s">
        <v>12083</v>
      </c>
      <c r="C10309" s="74" t="s">
        <v>3934</v>
      </c>
      <c r="D10309" s="74" t="s">
        <v>14319</v>
      </c>
    </row>
    <row r="10310" ht="14.25" customHeight="1">
      <c r="A10310" s="74" t="s">
        <v>13445</v>
      </c>
      <c r="B10310" s="74" t="s">
        <v>13446</v>
      </c>
      <c r="C10310" s="74" t="s">
        <v>57</v>
      </c>
      <c r="D10310" s="74" t="s">
        <v>14319</v>
      </c>
    </row>
    <row r="10311" ht="14.25" customHeight="1">
      <c r="A10311" s="74" t="s">
        <v>13447</v>
      </c>
      <c r="B10311" s="74" t="s">
        <v>1730</v>
      </c>
      <c r="C10311" s="74" t="s">
        <v>100</v>
      </c>
      <c r="D10311" s="74" t="s">
        <v>14319</v>
      </c>
    </row>
    <row r="10312" ht="14.25" customHeight="1">
      <c r="A10312" s="74" t="s">
        <v>12140</v>
      </c>
      <c r="B10312" s="74" t="s">
        <v>12141</v>
      </c>
      <c r="C10312" s="74" t="s">
        <v>3968</v>
      </c>
      <c r="D10312" s="74" t="s">
        <v>14319</v>
      </c>
    </row>
    <row r="10313" ht="14.25" customHeight="1">
      <c r="A10313" s="74" t="s">
        <v>12142</v>
      </c>
      <c r="B10313" s="74" t="s">
        <v>12143</v>
      </c>
      <c r="C10313" s="74" t="s">
        <v>100</v>
      </c>
      <c r="D10313" s="74" t="s">
        <v>14319</v>
      </c>
    </row>
    <row r="10314" ht="14.25" customHeight="1">
      <c r="A10314" s="74" t="s">
        <v>12150</v>
      </c>
      <c r="B10314" s="74" t="s">
        <v>12151</v>
      </c>
      <c r="C10314" s="74" t="s">
        <v>127</v>
      </c>
      <c r="D10314" s="74" t="s">
        <v>14319</v>
      </c>
    </row>
    <row r="10315" ht="14.25" customHeight="1">
      <c r="A10315" s="74" t="s">
        <v>12152</v>
      </c>
      <c r="B10315" s="74" t="s">
        <v>1734</v>
      </c>
      <c r="C10315" s="74" t="s">
        <v>127</v>
      </c>
      <c r="D10315" s="74" t="s">
        <v>14319</v>
      </c>
    </row>
    <row r="10316" ht="14.25" customHeight="1">
      <c r="A10316" s="74" t="s">
        <v>12169</v>
      </c>
      <c r="B10316" s="74" t="s">
        <v>13528</v>
      </c>
      <c r="C10316" s="74" t="s">
        <v>3934</v>
      </c>
      <c r="D10316" s="74" t="s">
        <v>14319</v>
      </c>
    </row>
    <row r="10317" ht="14.25" customHeight="1">
      <c r="A10317" s="74" t="s">
        <v>12296</v>
      </c>
      <c r="B10317" s="74" t="s">
        <v>12297</v>
      </c>
      <c r="C10317" s="74" t="s">
        <v>100</v>
      </c>
      <c r="D10317" s="74" t="s">
        <v>14319</v>
      </c>
    </row>
    <row r="10318" ht="14.25" customHeight="1">
      <c r="A10318" s="74" t="s">
        <v>12351</v>
      </c>
      <c r="B10318" s="74" t="s">
        <v>14341</v>
      </c>
      <c r="C10318" s="74" t="s">
        <v>100</v>
      </c>
      <c r="D10318" s="74" t="s">
        <v>14319</v>
      </c>
    </row>
    <row r="10319" ht="14.25" customHeight="1">
      <c r="A10319" s="74" t="s">
        <v>12384</v>
      </c>
      <c r="B10319" s="74" t="s">
        <v>12385</v>
      </c>
      <c r="C10319" s="74" t="s">
        <v>3934</v>
      </c>
      <c r="D10319" s="74" t="s">
        <v>14319</v>
      </c>
    </row>
    <row r="10320" ht="14.25" customHeight="1">
      <c r="A10320" s="74" t="s">
        <v>13448</v>
      </c>
      <c r="B10320" s="74" t="s">
        <v>1755</v>
      </c>
      <c r="C10320" s="74" t="s">
        <v>50</v>
      </c>
      <c r="D10320" s="74" t="s">
        <v>14319</v>
      </c>
    </row>
    <row r="10321" ht="14.25" customHeight="1">
      <c r="A10321" s="74" t="s">
        <v>13449</v>
      </c>
      <c r="B10321" s="74" t="s">
        <v>2947</v>
      </c>
      <c r="C10321" s="74" t="s">
        <v>3968</v>
      </c>
      <c r="D10321" s="74" t="s">
        <v>14319</v>
      </c>
    </row>
    <row r="10322" ht="14.25" customHeight="1">
      <c r="A10322" s="74" t="s">
        <v>12412</v>
      </c>
      <c r="B10322" s="74" t="s">
        <v>1763</v>
      </c>
      <c r="C10322" s="74" t="s">
        <v>71</v>
      </c>
      <c r="D10322" s="74" t="s">
        <v>14319</v>
      </c>
    </row>
    <row r="10323" ht="14.25" customHeight="1">
      <c r="A10323" s="74" t="s">
        <v>12413</v>
      </c>
      <c r="B10323" s="74" t="s">
        <v>12411</v>
      </c>
      <c r="C10323" s="74" t="s">
        <v>3934</v>
      </c>
      <c r="D10323" s="74" t="s">
        <v>14319</v>
      </c>
    </row>
    <row r="10324" ht="14.25" customHeight="1">
      <c r="A10324" s="74" t="s">
        <v>13450</v>
      </c>
      <c r="B10324" s="74" t="s">
        <v>14342</v>
      </c>
      <c r="C10324" s="74" t="s">
        <v>3968</v>
      </c>
      <c r="D10324" s="74" t="s">
        <v>14319</v>
      </c>
    </row>
    <row r="10325" ht="14.25" customHeight="1">
      <c r="A10325" s="74" t="s">
        <v>12571</v>
      </c>
      <c r="B10325" s="74" t="s">
        <v>2894</v>
      </c>
      <c r="C10325" s="74" t="s">
        <v>923</v>
      </c>
      <c r="D10325" s="74" t="s">
        <v>14319</v>
      </c>
    </row>
    <row r="10326" ht="14.25" customHeight="1">
      <c r="A10326" s="74" t="s">
        <v>13451</v>
      </c>
      <c r="B10326" s="74" t="s">
        <v>13452</v>
      </c>
      <c r="C10326" s="74" t="s">
        <v>3934</v>
      </c>
      <c r="D10326" s="74" t="s">
        <v>14319</v>
      </c>
    </row>
    <row r="10327" ht="14.25" customHeight="1">
      <c r="A10327" s="74" t="s">
        <v>12591</v>
      </c>
      <c r="B10327" s="74" t="s">
        <v>12592</v>
      </c>
      <c r="C10327" s="74" t="s">
        <v>6563</v>
      </c>
      <c r="D10327" s="74" t="s">
        <v>14319</v>
      </c>
    </row>
    <row r="10328" ht="14.25" customHeight="1">
      <c r="A10328" s="74" t="s">
        <v>12593</v>
      </c>
      <c r="B10328" s="74" t="s">
        <v>6565</v>
      </c>
      <c r="C10328" s="74" t="s">
        <v>3968</v>
      </c>
      <c r="D10328" s="74" t="s">
        <v>14319</v>
      </c>
    </row>
    <row r="10329" ht="14.25" customHeight="1">
      <c r="A10329" s="74" t="s">
        <v>12630</v>
      </c>
      <c r="B10329" s="74" t="s">
        <v>14343</v>
      </c>
      <c r="C10329" s="74" t="s">
        <v>100</v>
      </c>
      <c r="D10329" s="74" t="s">
        <v>14319</v>
      </c>
    </row>
    <row r="10330" ht="14.25" customHeight="1">
      <c r="A10330" s="74" t="s">
        <v>12652</v>
      </c>
      <c r="B10330" s="74" t="s">
        <v>14344</v>
      </c>
      <c r="C10330" s="74" t="s">
        <v>3934</v>
      </c>
      <c r="D10330" s="74" t="s">
        <v>14319</v>
      </c>
    </row>
    <row r="10331" ht="14.25" customHeight="1">
      <c r="A10331" s="74" t="s">
        <v>12684</v>
      </c>
      <c r="B10331" s="74" t="s">
        <v>12685</v>
      </c>
      <c r="C10331" s="74" t="s">
        <v>3934</v>
      </c>
      <c r="D10331" s="74" t="s">
        <v>14319</v>
      </c>
    </row>
    <row r="10332" ht="14.25" customHeight="1">
      <c r="A10332" s="74" t="s">
        <v>12690</v>
      </c>
      <c r="B10332" s="74" t="s">
        <v>12691</v>
      </c>
      <c r="C10332" s="74" t="s">
        <v>100</v>
      </c>
      <c r="D10332" s="74" t="s">
        <v>14319</v>
      </c>
    </row>
    <row r="10333" ht="14.25" customHeight="1">
      <c r="A10333" s="74" t="s">
        <v>3713</v>
      </c>
      <c r="B10333" s="74" t="s">
        <v>1853</v>
      </c>
      <c r="C10333" s="74" t="s">
        <v>3968</v>
      </c>
      <c r="D10333" s="74" t="s">
        <v>14319</v>
      </c>
    </row>
    <row r="10334" ht="14.25" customHeight="1">
      <c r="A10334" s="74" t="s">
        <v>13453</v>
      </c>
      <c r="B10334" s="74" t="s">
        <v>325</v>
      </c>
      <c r="C10334" s="74" t="s">
        <v>100</v>
      </c>
      <c r="D10334" s="74" t="s">
        <v>14319</v>
      </c>
    </row>
    <row r="10335" ht="14.25" customHeight="1">
      <c r="A10335" s="74" t="s">
        <v>13454</v>
      </c>
      <c r="B10335" s="74" t="s">
        <v>994</v>
      </c>
      <c r="C10335" s="74" t="s">
        <v>100</v>
      </c>
      <c r="D10335" s="74" t="s">
        <v>14319</v>
      </c>
    </row>
    <row r="10336" ht="14.25" customHeight="1">
      <c r="A10336" s="74" t="s">
        <v>13455</v>
      </c>
      <c r="B10336" s="74" t="s">
        <v>1857</v>
      </c>
      <c r="C10336" s="74" t="s">
        <v>100</v>
      </c>
      <c r="D10336" s="74" t="s">
        <v>14319</v>
      </c>
    </row>
    <row r="10337" ht="14.25" customHeight="1">
      <c r="A10337" s="74" t="s">
        <v>13456</v>
      </c>
      <c r="B10337" s="74" t="s">
        <v>1861</v>
      </c>
      <c r="C10337" s="74" t="s">
        <v>100</v>
      </c>
      <c r="D10337" s="74" t="s">
        <v>14319</v>
      </c>
    </row>
    <row r="10338" ht="14.25" customHeight="1">
      <c r="A10338" s="74" t="s">
        <v>12741</v>
      </c>
      <c r="B10338" s="74" t="s">
        <v>12742</v>
      </c>
      <c r="C10338" s="74" t="s">
        <v>100</v>
      </c>
      <c r="D10338" s="74" t="s">
        <v>14319</v>
      </c>
    </row>
    <row r="10339" ht="14.25" customHeight="1">
      <c r="A10339" s="74" t="s">
        <v>12804</v>
      </c>
      <c r="B10339" s="74" t="s">
        <v>12805</v>
      </c>
      <c r="C10339" s="74" t="s">
        <v>100</v>
      </c>
      <c r="D10339" s="74" t="s">
        <v>14319</v>
      </c>
    </row>
    <row r="10340" ht="14.25" customHeight="1">
      <c r="A10340" s="74" t="s">
        <v>13457</v>
      </c>
      <c r="B10340" s="74" t="s">
        <v>505</v>
      </c>
      <c r="C10340" s="74" t="s">
        <v>50</v>
      </c>
      <c r="D10340" s="74" t="s">
        <v>14319</v>
      </c>
    </row>
    <row r="10341" ht="14.25" customHeight="1">
      <c r="A10341" s="74" t="s">
        <v>3726</v>
      </c>
      <c r="B10341" s="74" t="s">
        <v>1877</v>
      </c>
      <c r="C10341" s="74" t="s">
        <v>127</v>
      </c>
      <c r="D10341" s="74" t="s">
        <v>14319</v>
      </c>
    </row>
    <row r="10342" ht="14.25" customHeight="1">
      <c r="A10342" s="74" t="s">
        <v>13458</v>
      </c>
      <c r="B10342" s="74" t="s">
        <v>13459</v>
      </c>
      <c r="C10342" s="74" t="s">
        <v>57</v>
      </c>
      <c r="D10342" s="74" t="s">
        <v>14319</v>
      </c>
    </row>
    <row r="10343" ht="14.25" customHeight="1">
      <c r="A10343" s="74" t="s">
        <v>13460</v>
      </c>
      <c r="B10343" s="74" t="s">
        <v>1951</v>
      </c>
      <c r="C10343" s="74" t="s">
        <v>100</v>
      </c>
      <c r="D10343" s="74" t="s">
        <v>14319</v>
      </c>
    </row>
    <row r="10344" ht="14.25" customHeight="1">
      <c r="A10344" s="74" t="s">
        <v>13006</v>
      </c>
      <c r="B10344" s="74" t="s">
        <v>13007</v>
      </c>
      <c r="C10344" s="74" t="s">
        <v>3934</v>
      </c>
      <c r="D10344" s="74" t="s">
        <v>14319</v>
      </c>
    </row>
    <row r="10345" ht="14.25" customHeight="1">
      <c r="A10345" s="74" t="s">
        <v>13050</v>
      </c>
      <c r="B10345" s="74" t="s">
        <v>13051</v>
      </c>
      <c r="C10345" s="74" t="s">
        <v>3934</v>
      </c>
      <c r="D10345" s="74" t="s">
        <v>14319</v>
      </c>
    </row>
    <row r="10346" ht="14.25" customHeight="1">
      <c r="A10346" s="74" t="s">
        <v>13462</v>
      </c>
      <c r="B10346" s="74" t="s">
        <v>1955</v>
      </c>
      <c r="C10346" s="74" t="s">
        <v>3968</v>
      </c>
      <c r="D10346" s="74" t="s">
        <v>14319</v>
      </c>
    </row>
    <row r="10347" ht="14.25" customHeight="1">
      <c r="A10347" s="74" t="s">
        <v>13463</v>
      </c>
      <c r="B10347" s="74" t="s">
        <v>1959</v>
      </c>
      <c r="C10347" s="74" t="s">
        <v>100</v>
      </c>
      <c r="D10347" s="74" t="s">
        <v>14319</v>
      </c>
    </row>
    <row r="10348" ht="14.25" customHeight="1">
      <c r="A10348" s="74" t="s">
        <v>3681</v>
      </c>
      <c r="B10348" s="74" t="s">
        <v>13109</v>
      </c>
      <c r="C10348" s="74" t="s">
        <v>127</v>
      </c>
      <c r="D10348" s="74" t="s">
        <v>14319</v>
      </c>
    </row>
    <row r="10349" ht="14.25" customHeight="1">
      <c r="A10349" s="74" t="s">
        <v>13187</v>
      </c>
      <c r="B10349" s="74" t="s">
        <v>13188</v>
      </c>
      <c r="C10349" s="74" t="s">
        <v>1026</v>
      </c>
      <c r="D10349" s="74" t="s">
        <v>14319</v>
      </c>
    </row>
    <row r="10350" ht="14.25" customHeight="1">
      <c r="A10350" s="74" t="s">
        <v>13189</v>
      </c>
      <c r="B10350" s="74" t="s">
        <v>13190</v>
      </c>
      <c r="C10350" s="74" t="s">
        <v>66</v>
      </c>
      <c r="D10350" s="74" t="s">
        <v>14319</v>
      </c>
    </row>
    <row r="10351" ht="14.25" customHeight="1">
      <c r="A10351" s="74" t="s">
        <v>13191</v>
      </c>
      <c r="B10351" s="74" t="s">
        <v>13192</v>
      </c>
      <c r="C10351" s="74" t="s">
        <v>57</v>
      </c>
      <c r="D10351" s="74" t="s">
        <v>14319</v>
      </c>
    </row>
    <row r="10352" ht="14.25" customHeight="1">
      <c r="A10352" s="74" t="s">
        <v>13271</v>
      </c>
      <c r="B10352" s="74" t="s">
        <v>48</v>
      </c>
      <c r="C10352" s="74" t="s">
        <v>50</v>
      </c>
      <c r="D10352" s="74" t="s">
        <v>14345</v>
      </c>
    </row>
    <row r="10353" ht="14.25" customHeight="1">
      <c r="A10353" s="74" t="s">
        <v>13273</v>
      </c>
      <c r="B10353" s="74" t="s">
        <v>13274</v>
      </c>
      <c r="C10353" s="74" t="s">
        <v>57</v>
      </c>
      <c r="D10353" s="74" t="s">
        <v>14345</v>
      </c>
    </row>
    <row r="10354" ht="14.25" customHeight="1">
      <c r="A10354" s="74" t="s">
        <v>4094</v>
      </c>
      <c r="B10354" s="74" t="s">
        <v>3141</v>
      </c>
      <c r="C10354" s="74" t="s">
        <v>71</v>
      </c>
      <c r="D10354" s="74" t="s">
        <v>14345</v>
      </c>
    </row>
    <row r="10355" ht="14.25" customHeight="1">
      <c r="A10355" s="74" t="s">
        <v>4096</v>
      </c>
      <c r="B10355" s="74" t="s">
        <v>4101</v>
      </c>
      <c r="C10355" s="74" t="s">
        <v>3934</v>
      </c>
      <c r="D10355" s="74" t="s">
        <v>14345</v>
      </c>
    </row>
    <row r="10356" ht="14.25" customHeight="1">
      <c r="A10356" s="74" t="s">
        <v>4204</v>
      </c>
      <c r="B10356" s="74" t="s">
        <v>4205</v>
      </c>
      <c r="C10356" s="74" t="s">
        <v>3934</v>
      </c>
      <c r="D10356" s="74" t="s">
        <v>14345</v>
      </c>
    </row>
    <row r="10357" ht="14.25" customHeight="1">
      <c r="A10357" s="74" t="s">
        <v>4235</v>
      </c>
      <c r="B10357" s="74" t="s">
        <v>4236</v>
      </c>
      <c r="C10357" s="74" t="s">
        <v>3934</v>
      </c>
      <c r="D10357" s="74" t="s">
        <v>14345</v>
      </c>
    </row>
    <row r="10358" ht="14.25" customHeight="1">
      <c r="A10358" s="74" t="s">
        <v>4237</v>
      </c>
      <c r="B10358" s="74" t="s">
        <v>4238</v>
      </c>
      <c r="C10358" s="74" t="s">
        <v>3934</v>
      </c>
      <c r="D10358" s="74" t="s">
        <v>14345</v>
      </c>
    </row>
    <row r="10359" ht="14.25" customHeight="1">
      <c r="A10359" s="74" t="s">
        <v>13275</v>
      </c>
      <c r="B10359" s="74" t="s">
        <v>104</v>
      </c>
      <c r="C10359" s="74" t="s">
        <v>50</v>
      </c>
      <c r="D10359" s="74" t="s">
        <v>14345</v>
      </c>
    </row>
    <row r="10360" ht="14.25" customHeight="1">
      <c r="A10360" s="74" t="s">
        <v>13276</v>
      </c>
      <c r="B10360" s="74" t="s">
        <v>109</v>
      </c>
      <c r="C10360" s="74" t="s">
        <v>50</v>
      </c>
      <c r="D10360" s="74" t="s">
        <v>14345</v>
      </c>
    </row>
    <row r="10361" ht="14.25" customHeight="1">
      <c r="A10361" s="74" t="s">
        <v>4239</v>
      </c>
      <c r="B10361" s="74" t="s">
        <v>4240</v>
      </c>
      <c r="C10361" s="74" t="s">
        <v>3934</v>
      </c>
      <c r="D10361" s="74" t="s">
        <v>14345</v>
      </c>
    </row>
    <row r="10362" ht="14.25" customHeight="1">
      <c r="A10362" s="74" t="s">
        <v>4285</v>
      </c>
      <c r="B10362" s="74" t="s">
        <v>4286</v>
      </c>
      <c r="C10362" s="74" t="s">
        <v>100</v>
      </c>
      <c r="D10362" s="74" t="s">
        <v>14345</v>
      </c>
    </row>
    <row r="10363" ht="14.25" customHeight="1">
      <c r="A10363" s="74" t="s">
        <v>4287</v>
      </c>
      <c r="B10363" s="74" t="s">
        <v>4288</v>
      </c>
      <c r="C10363" s="74" t="s">
        <v>3934</v>
      </c>
      <c r="D10363" s="74" t="s">
        <v>14345</v>
      </c>
    </row>
    <row r="10364" ht="14.25" customHeight="1">
      <c r="A10364" s="74" t="s">
        <v>4371</v>
      </c>
      <c r="B10364" s="74" t="s">
        <v>4372</v>
      </c>
      <c r="C10364" s="74" t="s">
        <v>3934</v>
      </c>
      <c r="D10364" s="74" t="s">
        <v>14345</v>
      </c>
    </row>
    <row r="10365" ht="14.25" customHeight="1">
      <c r="A10365" s="74" t="s">
        <v>13277</v>
      </c>
      <c r="B10365" s="74" t="s">
        <v>13278</v>
      </c>
      <c r="C10365" s="74" t="s">
        <v>3934</v>
      </c>
      <c r="D10365" s="74" t="s">
        <v>14345</v>
      </c>
    </row>
    <row r="10366" ht="14.25" customHeight="1">
      <c r="A10366" s="74" t="s">
        <v>13279</v>
      </c>
      <c r="B10366" s="74" t="s">
        <v>125</v>
      </c>
      <c r="C10366" s="74" t="s">
        <v>127</v>
      </c>
      <c r="D10366" s="74" t="s">
        <v>14345</v>
      </c>
    </row>
    <row r="10367" ht="14.25" customHeight="1">
      <c r="A10367" s="74" t="s">
        <v>4525</v>
      </c>
      <c r="B10367" s="74" t="s">
        <v>4526</v>
      </c>
      <c r="C10367" s="74" t="s">
        <v>3968</v>
      </c>
      <c r="D10367" s="74" t="s">
        <v>14345</v>
      </c>
    </row>
    <row r="10368" ht="14.25" customHeight="1">
      <c r="A10368" s="74" t="s">
        <v>4549</v>
      </c>
      <c r="B10368" s="74" t="s">
        <v>182</v>
      </c>
      <c r="C10368" s="74" t="s">
        <v>100</v>
      </c>
      <c r="D10368" s="74" t="s">
        <v>14345</v>
      </c>
    </row>
    <row r="10369" ht="14.25" customHeight="1">
      <c r="A10369" s="74" t="s">
        <v>4580</v>
      </c>
      <c r="B10369" s="74" t="s">
        <v>13985</v>
      </c>
      <c r="C10369" s="74" t="s">
        <v>3934</v>
      </c>
      <c r="D10369" s="74" t="s">
        <v>14345</v>
      </c>
    </row>
    <row r="10370" ht="14.25" customHeight="1">
      <c r="A10370" s="74" t="s">
        <v>4592</v>
      </c>
      <c r="B10370" s="74" t="s">
        <v>4593</v>
      </c>
      <c r="C10370" s="74" t="s">
        <v>3934</v>
      </c>
      <c r="D10370" s="74" t="s">
        <v>14345</v>
      </c>
    </row>
    <row r="10371" ht="14.25" customHeight="1">
      <c r="A10371" s="74" t="s">
        <v>4693</v>
      </c>
      <c r="B10371" s="74" t="s">
        <v>4694</v>
      </c>
      <c r="C10371" s="74" t="s">
        <v>3934</v>
      </c>
      <c r="D10371" s="74" t="s">
        <v>14345</v>
      </c>
    </row>
    <row r="10372" ht="14.25" customHeight="1">
      <c r="A10372" s="74" t="s">
        <v>13294</v>
      </c>
      <c r="B10372" s="74" t="s">
        <v>13295</v>
      </c>
      <c r="C10372" s="74" t="s">
        <v>50</v>
      </c>
      <c r="D10372" s="74" t="s">
        <v>14345</v>
      </c>
    </row>
    <row r="10373" ht="14.25" customHeight="1">
      <c r="A10373" s="74" t="s">
        <v>4769</v>
      </c>
      <c r="B10373" s="74" t="s">
        <v>14346</v>
      </c>
      <c r="C10373" s="74" t="s">
        <v>71</v>
      </c>
      <c r="D10373" s="74" t="s">
        <v>14345</v>
      </c>
    </row>
    <row r="10374" ht="14.25" customHeight="1">
      <c r="A10374" s="74" t="s">
        <v>4785</v>
      </c>
      <c r="B10374" s="74" t="s">
        <v>4786</v>
      </c>
      <c r="C10374" s="74" t="s">
        <v>3968</v>
      </c>
      <c r="D10374" s="74" t="s">
        <v>14345</v>
      </c>
    </row>
    <row r="10375" ht="14.25" customHeight="1">
      <c r="A10375" s="74" t="s">
        <v>13296</v>
      </c>
      <c r="B10375" s="74" t="s">
        <v>206</v>
      </c>
      <c r="C10375" s="74" t="s">
        <v>100</v>
      </c>
      <c r="D10375" s="74" t="s">
        <v>14345</v>
      </c>
    </row>
    <row r="10376" ht="14.25" customHeight="1">
      <c r="A10376" s="74" t="s">
        <v>13297</v>
      </c>
      <c r="B10376" s="74" t="s">
        <v>2083</v>
      </c>
      <c r="C10376" s="74" t="s">
        <v>57</v>
      </c>
      <c r="D10376" s="74" t="s">
        <v>14345</v>
      </c>
    </row>
    <row r="10377" ht="14.25" customHeight="1">
      <c r="A10377" s="74" t="s">
        <v>13298</v>
      </c>
      <c r="B10377" s="74" t="s">
        <v>13299</v>
      </c>
      <c r="C10377" s="74" t="s">
        <v>923</v>
      </c>
      <c r="D10377" s="74" t="s">
        <v>14345</v>
      </c>
    </row>
    <row r="10378" ht="14.25" customHeight="1">
      <c r="A10378" s="74" t="s">
        <v>13300</v>
      </c>
      <c r="B10378" s="74" t="s">
        <v>13301</v>
      </c>
      <c r="C10378" s="74" t="s">
        <v>3968</v>
      </c>
      <c r="D10378" s="74" t="s">
        <v>14345</v>
      </c>
    </row>
    <row r="10379" ht="14.25" customHeight="1">
      <c r="A10379" s="74" t="s">
        <v>13302</v>
      </c>
      <c r="B10379" s="74" t="s">
        <v>13303</v>
      </c>
      <c r="C10379" s="74" t="s">
        <v>66</v>
      </c>
      <c r="D10379" s="74" t="s">
        <v>14345</v>
      </c>
    </row>
    <row r="10380" ht="14.25" customHeight="1">
      <c r="A10380" s="74" t="s">
        <v>4910</v>
      </c>
      <c r="B10380" s="74" t="s">
        <v>4911</v>
      </c>
      <c r="C10380" s="74" t="s">
        <v>3968</v>
      </c>
      <c r="D10380" s="74" t="s">
        <v>14345</v>
      </c>
    </row>
    <row r="10381" ht="14.25" customHeight="1">
      <c r="A10381" s="74" t="s">
        <v>5024</v>
      </c>
      <c r="B10381" s="74" t="s">
        <v>256</v>
      </c>
      <c r="C10381" s="74" t="s">
        <v>3968</v>
      </c>
      <c r="D10381" s="74" t="s">
        <v>14345</v>
      </c>
    </row>
    <row r="10382" ht="14.25" customHeight="1">
      <c r="A10382" s="74" t="s">
        <v>13307</v>
      </c>
      <c r="B10382" s="74" t="s">
        <v>310</v>
      </c>
      <c r="C10382" s="74" t="s">
        <v>100</v>
      </c>
      <c r="D10382" s="74" t="s">
        <v>14345</v>
      </c>
    </row>
    <row r="10383" ht="14.25" customHeight="1">
      <c r="A10383" s="74" t="s">
        <v>5349</v>
      </c>
      <c r="B10383" s="74" t="s">
        <v>5350</v>
      </c>
      <c r="C10383" s="74" t="s">
        <v>100</v>
      </c>
      <c r="D10383" s="74" t="s">
        <v>14345</v>
      </c>
    </row>
    <row r="10384" ht="14.25" customHeight="1">
      <c r="A10384" s="74" t="s">
        <v>5351</v>
      </c>
      <c r="B10384" s="74" t="s">
        <v>5352</v>
      </c>
      <c r="C10384" s="74" t="s">
        <v>3934</v>
      </c>
      <c r="D10384" s="74" t="s">
        <v>14345</v>
      </c>
    </row>
    <row r="10385" ht="14.25" customHeight="1">
      <c r="A10385" s="74" t="s">
        <v>5359</v>
      </c>
      <c r="B10385" s="74" t="s">
        <v>5360</v>
      </c>
      <c r="C10385" s="74" t="s">
        <v>3934</v>
      </c>
      <c r="D10385" s="74" t="s">
        <v>14345</v>
      </c>
    </row>
    <row r="10386" ht="14.25" customHeight="1">
      <c r="A10386" s="74" t="s">
        <v>13308</v>
      </c>
      <c r="B10386" s="74" t="s">
        <v>13924</v>
      </c>
      <c r="C10386" s="74" t="s">
        <v>3934</v>
      </c>
      <c r="D10386" s="74" t="s">
        <v>14345</v>
      </c>
    </row>
    <row r="10387" ht="14.25" customHeight="1">
      <c r="A10387" s="74" t="s">
        <v>13309</v>
      </c>
      <c r="B10387" s="74" t="s">
        <v>13467</v>
      </c>
      <c r="C10387" s="74" t="s">
        <v>3968</v>
      </c>
      <c r="D10387" s="74" t="s">
        <v>14345</v>
      </c>
    </row>
    <row r="10388" ht="14.25" customHeight="1">
      <c r="A10388" s="74" t="s">
        <v>5373</v>
      </c>
      <c r="B10388" s="74" t="s">
        <v>350</v>
      </c>
      <c r="C10388" s="74" t="s">
        <v>127</v>
      </c>
      <c r="D10388" s="74" t="s">
        <v>14345</v>
      </c>
    </row>
    <row r="10389" ht="14.25" customHeight="1">
      <c r="A10389" s="74" t="s">
        <v>5385</v>
      </c>
      <c r="B10389" s="74" t="s">
        <v>365</v>
      </c>
      <c r="C10389" s="74" t="s">
        <v>100</v>
      </c>
      <c r="D10389" s="74" t="s">
        <v>14345</v>
      </c>
    </row>
    <row r="10390" ht="14.25" customHeight="1">
      <c r="A10390" s="74" t="s">
        <v>5390</v>
      </c>
      <c r="B10390" s="74" t="s">
        <v>14347</v>
      </c>
      <c r="C10390" s="74" t="s">
        <v>3934</v>
      </c>
      <c r="D10390" s="74" t="s">
        <v>14345</v>
      </c>
    </row>
    <row r="10391" ht="14.25" customHeight="1">
      <c r="A10391" s="74" t="s">
        <v>5412</v>
      </c>
      <c r="B10391" s="74" t="s">
        <v>14172</v>
      </c>
      <c r="C10391" s="74" t="s">
        <v>127</v>
      </c>
      <c r="D10391" s="74" t="s">
        <v>14345</v>
      </c>
    </row>
    <row r="10392" ht="14.25" customHeight="1">
      <c r="A10392" s="74" t="s">
        <v>5423</v>
      </c>
      <c r="B10392" s="74" t="s">
        <v>5424</v>
      </c>
      <c r="C10392" s="74" t="s">
        <v>127</v>
      </c>
      <c r="D10392" s="74" t="s">
        <v>14345</v>
      </c>
    </row>
    <row r="10393" ht="14.25" customHeight="1">
      <c r="A10393" s="74" t="s">
        <v>13311</v>
      </c>
      <c r="B10393" s="74" t="s">
        <v>13468</v>
      </c>
      <c r="C10393" s="74" t="s">
        <v>3968</v>
      </c>
      <c r="D10393" s="74" t="s">
        <v>14345</v>
      </c>
    </row>
    <row r="10394" ht="14.25" customHeight="1">
      <c r="A10394" s="74" t="s">
        <v>5463</v>
      </c>
      <c r="B10394" s="74" t="s">
        <v>13469</v>
      </c>
      <c r="C10394" s="74" t="s">
        <v>3968</v>
      </c>
      <c r="D10394" s="74" t="s">
        <v>14345</v>
      </c>
    </row>
    <row r="10395" ht="14.25" customHeight="1">
      <c r="A10395" s="74" t="s">
        <v>13312</v>
      </c>
      <c r="B10395" s="74" t="s">
        <v>13313</v>
      </c>
      <c r="C10395" s="74" t="s">
        <v>66</v>
      </c>
      <c r="D10395" s="74" t="s">
        <v>14345</v>
      </c>
    </row>
    <row r="10396" ht="14.25" customHeight="1">
      <c r="A10396" s="74" t="s">
        <v>13314</v>
      </c>
      <c r="B10396" s="74" t="s">
        <v>387</v>
      </c>
      <c r="C10396" s="74" t="s">
        <v>100</v>
      </c>
      <c r="D10396" s="74" t="s">
        <v>14345</v>
      </c>
    </row>
    <row r="10397" ht="14.25" customHeight="1">
      <c r="A10397" s="74" t="s">
        <v>13315</v>
      </c>
      <c r="B10397" s="74" t="s">
        <v>423</v>
      </c>
      <c r="C10397" s="74" t="s">
        <v>3968</v>
      </c>
      <c r="D10397" s="74" t="s">
        <v>14345</v>
      </c>
    </row>
    <row r="10398" ht="14.25" customHeight="1">
      <c r="A10398" s="74" t="s">
        <v>3695</v>
      </c>
      <c r="B10398" s="74" t="s">
        <v>13470</v>
      </c>
      <c r="C10398" s="74" t="s">
        <v>57</v>
      </c>
      <c r="D10398" s="74" t="s">
        <v>14345</v>
      </c>
    </row>
    <row r="10399" ht="14.25" customHeight="1">
      <c r="A10399" s="74" t="s">
        <v>5639</v>
      </c>
      <c r="B10399" s="74" t="s">
        <v>444</v>
      </c>
      <c r="C10399" s="74" t="s">
        <v>100</v>
      </c>
      <c r="D10399" s="74" t="s">
        <v>14345</v>
      </c>
    </row>
    <row r="10400" ht="14.25" customHeight="1">
      <c r="A10400" s="74" t="s">
        <v>5727</v>
      </c>
      <c r="B10400" s="74" t="s">
        <v>5728</v>
      </c>
      <c r="C10400" s="74" t="s">
        <v>71</v>
      </c>
      <c r="D10400" s="74" t="s">
        <v>14345</v>
      </c>
    </row>
    <row r="10401" ht="14.25" customHeight="1">
      <c r="A10401" s="74" t="s">
        <v>5733</v>
      </c>
      <c r="B10401" s="74" t="s">
        <v>900</v>
      </c>
      <c r="C10401" s="74" t="s">
        <v>71</v>
      </c>
      <c r="D10401" s="74" t="s">
        <v>14345</v>
      </c>
    </row>
    <row r="10402" ht="14.25" customHeight="1">
      <c r="A10402" s="74" t="s">
        <v>5801</v>
      </c>
      <c r="B10402" s="74" t="s">
        <v>3413</v>
      </c>
      <c r="C10402" s="74" t="s">
        <v>100</v>
      </c>
      <c r="D10402" s="74" t="s">
        <v>14345</v>
      </c>
    </row>
    <row r="10403" ht="14.25" customHeight="1">
      <c r="A10403" s="74" t="s">
        <v>5819</v>
      </c>
      <c r="B10403" s="74" t="s">
        <v>5917</v>
      </c>
      <c r="C10403" s="74" t="s">
        <v>57</v>
      </c>
      <c r="D10403" s="74" t="s">
        <v>14345</v>
      </c>
    </row>
    <row r="10404" ht="14.25" customHeight="1">
      <c r="A10404" s="74" t="s">
        <v>5825</v>
      </c>
      <c r="B10404" s="74" t="s">
        <v>5826</v>
      </c>
      <c r="C10404" s="74" t="s">
        <v>3934</v>
      </c>
      <c r="D10404" s="74" t="s">
        <v>14345</v>
      </c>
    </row>
    <row r="10405" ht="14.25" customHeight="1">
      <c r="A10405" s="74" t="s">
        <v>6109</v>
      </c>
      <c r="B10405" s="74" t="s">
        <v>14348</v>
      </c>
      <c r="C10405" s="74" t="s">
        <v>57</v>
      </c>
      <c r="D10405" s="74" t="s">
        <v>14345</v>
      </c>
    </row>
    <row r="10406" ht="14.25" customHeight="1">
      <c r="A10406" s="74" t="s">
        <v>6173</v>
      </c>
      <c r="B10406" s="74" t="s">
        <v>6172</v>
      </c>
      <c r="C10406" s="74" t="s">
        <v>3934</v>
      </c>
      <c r="D10406" s="74" t="s">
        <v>14345</v>
      </c>
    </row>
    <row r="10407" ht="14.25" customHeight="1">
      <c r="A10407" s="74" t="s">
        <v>6180</v>
      </c>
      <c r="B10407" s="74" t="s">
        <v>6181</v>
      </c>
      <c r="C10407" s="74" t="s">
        <v>100</v>
      </c>
      <c r="D10407" s="74" t="s">
        <v>14345</v>
      </c>
    </row>
    <row r="10408" ht="14.25" customHeight="1">
      <c r="A10408" s="74" t="s">
        <v>13316</v>
      </c>
      <c r="B10408" s="74" t="s">
        <v>13317</v>
      </c>
      <c r="C10408" s="74" t="s">
        <v>57</v>
      </c>
      <c r="D10408" s="74" t="s">
        <v>14345</v>
      </c>
    </row>
    <row r="10409" ht="14.25" customHeight="1">
      <c r="A10409" s="74" t="s">
        <v>6246</v>
      </c>
      <c r="B10409" s="74" t="s">
        <v>6247</v>
      </c>
      <c r="C10409" s="74" t="s">
        <v>100</v>
      </c>
      <c r="D10409" s="74" t="s">
        <v>14345</v>
      </c>
    </row>
    <row r="10410" ht="14.25" customHeight="1">
      <c r="A10410" s="74" t="s">
        <v>6250</v>
      </c>
      <c r="B10410" s="74" t="s">
        <v>6251</v>
      </c>
      <c r="C10410" s="74" t="s">
        <v>100</v>
      </c>
      <c r="D10410" s="74" t="s">
        <v>14345</v>
      </c>
    </row>
    <row r="10411" ht="14.25" customHeight="1">
      <c r="A10411" s="74" t="s">
        <v>13318</v>
      </c>
      <c r="B10411" s="74" t="s">
        <v>473</v>
      </c>
      <c r="C10411" s="74" t="s">
        <v>100</v>
      </c>
      <c r="D10411" s="74" t="s">
        <v>14345</v>
      </c>
    </row>
    <row r="10412" ht="14.25" customHeight="1">
      <c r="A10412" s="74" t="s">
        <v>6315</v>
      </c>
      <c r="B10412" s="74" t="s">
        <v>10951</v>
      </c>
      <c r="C10412" s="74" t="s">
        <v>100</v>
      </c>
      <c r="D10412" s="74" t="s">
        <v>14345</v>
      </c>
    </row>
    <row r="10413" ht="14.25" customHeight="1">
      <c r="A10413" s="74" t="s">
        <v>6321</v>
      </c>
      <c r="B10413" s="74" t="s">
        <v>6322</v>
      </c>
      <c r="C10413" s="74" t="s">
        <v>3934</v>
      </c>
      <c r="D10413" s="74" t="s">
        <v>14345</v>
      </c>
    </row>
    <row r="10414" ht="14.25" customHeight="1">
      <c r="A10414" s="74" t="s">
        <v>6459</v>
      </c>
      <c r="B10414" s="74" t="s">
        <v>6460</v>
      </c>
      <c r="C10414" s="74" t="s">
        <v>100</v>
      </c>
      <c r="D10414" s="74" t="s">
        <v>14345</v>
      </c>
    </row>
    <row r="10415" ht="14.25" customHeight="1">
      <c r="A10415" s="74" t="s">
        <v>13320</v>
      </c>
      <c r="B10415" s="74" t="s">
        <v>519</v>
      </c>
      <c r="C10415" s="74" t="s">
        <v>57</v>
      </c>
      <c r="D10415" s="74" t="s">
        <v>14345</v>
      </c>
    </row>
    <row r="10416" ht="14.25" customHeight="1">
      <c r="A10416" s="74" t="s">
        <v>6561</v>
      </c>
      <c r="B10416" s="74" t="s">
        <v>6562</v>
      </c>
      <c r="C10416" s="74" t="s">
        <v>6563</v>
      </c>
      <c r="D10416" s="74" t="s">
        <v>14345</v>
      </c>
    </row>
    <row r="10417" ht="14.25" customHeight="1">
      <c r="A10417" s="74" t="s">
        <v>6564</v>
      </c>
      <c r="B10417" s="74" t="s">
        <v>6565</v>
      </c>
      <c r="C10417" s="74" t="s">
        <v>3968</v>
      </c>
      <c r="D10417" s="74" t="s">
        <v>14345</v>
      </c>
    </row>
    <row r="10418" ht="14.25" customHeight="1">
      <c r="A10418" s="74" t="s">
        <v>6582</v>
      </c>
      <c r="B10418" s="74" t="s">
        <v>13925</v>
      </c>
      <c r="C10418" s="74" t="s">
        <v>71</v>
      </c>
      <c r="D10418" s="74" t="s">
        <v>14345</v>
      </c>
    </row>
    <row r="10419" ht="14.25" customHeight="1">
      <c r="A10419" s="74" t="s">
        <v>6586</v>
      </c>
      <c r="B10419" s="74" t="s">
        <v>10469</v>
      </c>
      <c r="C10419" s="74" t="s">
        <v>3934</v>
      </c>
      <c r="D10419" s="74" t="s">
        <v>14345</v>
      </c>
    </row>
    <row r="10420" ht="14.25" customHeight="1">
      <c r="A10420" s="74" t="s">
        <v>6594</v>
      </c>
      <c r="B10420" s="74" t="s">
        <v>13938</v>
      </c>
      <c r="C10420" s="74" t="s">
        <v>3934</v>
      </c>
      <c r="D10420" s="74" t="s">
        <v>14345</v>
      </c>
    </row>
    <row r="10421" ht="14.25" customHeight="1">
      <c r="A10421" s="74" t="s">
        <v>13322</v>
      </c>
      <c r="B10421" s="74" t="s">
        <v>13323</v>
      </c>
      <c r="C10421" s="74" t="s">
        <v>127</v>
      </c>
      <c r="D10421" s="74" t="s">
        <v>14345</v>
      </c>
    </row>
    <row r="10422" ht="14.25" customHeight="1">
      <c r="A10422" s="74" t="s">
        <v>13324</v>
      </c>
      <c r="B10422" s="74" t="s">
        <v>13471</v>
      </c>
      <c r="C10422" s="74" t="s">
        <v>127</v>
      </c>
      <c r="D10422" s="74" t="s">
        <v>14345</v>
      </c>
    </row>
    <row r="10423" ht="14.25" customHeight="1">
      <c r="A10423" s="74" t="s">
        <v>13325</v>
      </c>
      <c r="B10423" s="74" t="s">
        <v>13472</v>
      </c>
      <c r="C10423" s="74" t="s">
        <v>127</v>
      </c>
      <c r="D10423" s="74" t="s">
        <v>14345</v>
      </c>
    </row>
    <row r="10424" ht="14.25" customHeight="1">
      <c r="A10424" s="74" t="s">
        <v>13326</v>
      </c>
      <c r="B10424" s="74" t="s">
        <v>13327</v>
      </c>
      <c r="C10424" s="74" t="s">
        <v>3968</v>
      </c>
      <c r="D10424" s="74" t="s">
        <v>14345</v>
      </c>
    </row>
    <row r="10425" ht="14.25" customHeight="1">
      <c r="A10425" s="74" t="s">
        <v>6656</v>
      </c>
      <c r="B10425" s="74" t="s">
        <v>1547</v>
      </c>
      <c r="C10425" s="74" t="s">
        <v>127</v>
      </c>
      <c r="D10425" s="74" t="s">
        <v>14345</v>
      </c>
    </row>
    <row r="10426" ht="14.25" customHeight="1">
      <c r="A10426" s="74" t="s">
        <v>6662</v>
      </c>
      <c r="B10426" s="74" t="s">
        <v>6663</v>
      </c>
      <c r="C10426" s="74" t="s">
        <v>50</v>
      </c>
      <c r="D10426" s="74" t="s">
        <v>14345</v>
      </c>
    </row>
    <row r="10427" ht="14.25" customHeight="1">
      <c r="A10427" s="74" t="s">
        <v>6664</v>
      </c>
      <c r="B10427" s="74" t="s">
        <v>6665</v>
      </c>
      <c r="C10427" s="74" t="s">
        <v>3968</v>
      </c>
      <c r="D10427" s="74" t="s">
        <v>14345</v>
      </c>
    </row>
    <row r="10428" ht="14.25" customHeight="1">
      <c r="A10428" s="74" t="s">
        <v>6669</v>
      </c>
      <c r="B10428" s="74" t="s">
        <v>6670</v>
      </c>
      <c r="C10428" s="74" t="s">
        <v>66</v>
      </c>
      <c r="D10428" s="74" t="s">
        <v>14345</v>
      </c>
    </row>
    <row r="10429" ht="14.25" customHeight="1">
      <c r="A10429" s="74" t="s">
        <v>13330</v>
      </c>
      <c r="B10429" s="74" t="s">
        <v>13473</v>
      </c>
      <c r="C10429" s="74" t="s">
        <v>127</v>
      </c>
      <c r="D10429" s="74" t="s">
        <v>14345</v>
      </c>
    </row>
    <row r="10430" ht="14.25" customHeight="1">
      <c r="A10430" s="74" t="s">
        <v>6683</v>
      </c>
      <c r="B10430" s="185" t="s">
        <v>13787</v>
      </c>
      <c r="C10430" s="74" t="s">
        <v>3934</v>
      </c>
      <c r="D10430" s="74" t="s">
        <v>14345</v>
      </c>
    </row>
    <row r="10431" ht="14.25" customHeight="1">
      <c r="A10431" s="74" t="s">
        <v>6705</v>
      </c>
      <c r="B10431" s="74" t="s">
        <v>14349</v>
      </c>
      <c r="C10431" s="74" t="s">
        <v>3934</v>
      </c>
      <c r="D10431" s="74" t="s">
        <v>14345</v>
      </c>
    </row>
    <row r="10432" ht="14.25" customHeight="1">
      <c r="A10432" s="74" t="s">
        <v>6723</v>
      </c>
      <c r="B10432" s="74" t="s">
        <v>6724</v>
      </c>
      <c r="C10432" s="74" t="s">
        <v>100</v>
      </c>
      <c r="D10432" s="74" t="s">
        <v>14345</v>
      </c>
    </row>
    <row r="10433" ht="14.25" customHeight="1">
      <c r="A10433" s="74" t="s">
        <v>6725</v>
      </c>
      <c r="B10433" s="74" t="s">
        <v>6726</v>
      </c>
      <c r="C10433" s="74" t="s">
        <v>3968</v>
      </c>
      <c r="D10433" s="74" t="s">
        <v>14345</v>
      </c>
    </row>
    <row r="10434" ht="14.25" customHeight="1">
      <c r="A10434" s="74" t="s">
        <v>13335</v>
      </c>
      <c r="B10434" s="74" t="s">
        <v>547</v>
      </c>
      <c r="C10434" s="74" t="s">
        <v>3968</v>
      </c>
      <c r="D10434" s="74" t="s">
        <v>14345</v>
      </c>
    </row>
    <row r="10435" ht="14.25" customHeight="1">
      <c r="A10435" s="74" t="s">
        <v>6731</v>
      </c>
      <c r="B10435" s="74" t="s">
        <v>553</v>
      </c>
      <c r="C10435" s="74" t="s">
        <v>3968</v>
      </c>
      <c r="D10435" s="74" t="s">
        <v>14345</v>
      </c>
    </row>
    <row r="10436" ht="14.25" customHeight="1">
      <c r="A10436" s="74" t="s">
        <v>13336</v>
      </c>
      <c r="B10436" s="74" t="s">
        <v>563</v>
      </c>
      <c r="C10436" s="74" t="s">
        <v>3968</v>
      </c>
      <c r="D10436" s="74" t="s">
        <v>14345</v>
      </c>
    </row>
    <row r="10437" ht="14.25" customHeight="1">
      <c r="A10437" s="74" t="s">
        <v>13337</v>
      </c>
      <c r="B10437" s="74" t="s">
        <v>568</v>
      </c>
      <c r="C10437" s="74" t="s">
        <v>3968</v>
      </c>
      <c r="D10437" s="74" t="s">
        <v>14345</v>
      </c>
    </row>
    <row r="10438" ht="14.25" customHeight="1">
      <c r="A10438" s="74" t="s">
        <v>13338</v>
      </c>
      <c r="B10438" s="74" t="s">
        <v>573</v>
      </c>
      <c r="C10438" s="74" t="s">
        <v>3968</v>
      </c>
      <c r="D10438" s="74" t="s">
        <v>14345</v>
      </c>
    </row>
    <row r="10439" ht="14.25" customHeight="1">
      <c r="A10439" s="74" t="s">
        <v>13339</v>
      </c>
      <c r="B10439" s="74" t="s">
        <v>578</v>
      </c>
      <c r="C10439" s="74" t="s">
        <v>3968</v>
      </c>
      <c r="D10439" s="74" t="s">
        <v>14345</v>
      </c>
    </row>
    <row r="10440" ht="14.25" customHeight="1">
      <c r="A10440" s="74" t="s">
        <v>13340</v>
      </c>
      <c r="B10440" s="74" t="s">
        <v>13478</v>
      </c>
      <c r="C10440" s="74" t="s">
        <v>3934</v>
      </c>
      <c r="D10440" s="74" t="s">
        <v>14345</v>
      </c>
    </row>
    <row r="10441" ht="14.25" customHeight="1">
      <c r="A10441" s="74" t="s">
        <v>13342</v>
      </c>
      <c r="B10441" s="74" t="s">
        <v>558</v>
      </c>
      <c r="C10441" s="74" t="s">
        <v>3968</v>
      </c>
      <c r="D10441" s="74" t="s">
        <v>14345</v>
      </c>
    </row>
    <row r="10442" ht="14.25" customHeight="1">
      <c r="A10442" s="74" t="s">
        <v>13343</v>
      </c>
      <c r="B10442" s="74" t="s">
        <v>13479</v>
      </c>
      <c r="C10442" s="74" t="s">
        <v>57</v>
      </c>
      <c r="D10442" s="74" t="s">
        <v>14345</v>
      </c>
    </row>
    <row r="10443" ht="14.25" customHeight="1">
      <c r="A10443" s="74" t="s">
        <v>13345</v>
      </c>
      <c r="B10443" s="74" t="s">
        <v>14350</v>
      </c>
      <c r="C10443" s="74" t="s">
        <v>3968</v>
      </c>
      <c r="D10443" s="74" t="s">
        <v>14345</v>
      </c>
    </row>
    <row r="10444" ht="14.25" customHeight="1">
      <c r="A10444" s="74" t="s">
        <v>6760</v>
      </c>
      <c r="B10444" s="74" t="s">
        <v>4758</v>
      </c>
      <c r="C10444" s="74" t="s">
        <v>3934</v>
      </c>
      <c r="D10444" s="74" t="s">
        <v>14345</v>
      </c>
    </row>
    <row r="10445" ht="14.25" customHeight="1">
      <c r="A10445" s="74" t="s">
        <v>6766</v>
      </c>
      <c r="B10445" s="74" t="s">
        <v>13481</v>
      </c>
      <c r="C10445" s="74" t="s">
        <v>3968</v>
      </c>
      <c r="D10445" s="74" t="s">
        <v>14345</v>
      </c>
    </row>
    <row r="10446" ht="14.25" customHeight="1">
      <c r="A10446" s="74" t="s">
        <v>13567</v>
      </c>
      <c r="B10446" s="74" t="s">
        <v>14351</v>
      </c>
      <c r="C10446" s="74" t="s">
        <v>3968</v>
      </c>
      <c r="D10446" s="74" t="s">
        <v>14345</v>
      </c>
    </row>
    <row r="10447" ht="14.25" customHeight="1">
      <c r="A10447" s="74" t="s">
        <v>3722</v>
      </c>
      <c r="B10447" s="74" t="s">
        <v>6772</v>
      </c>
      <c r="C10447" s="74" t="s">
        <v>57</v>
      </c>
      <c r="D10447" s="74" t="s">
        <v>14345</v>
      </c>
    </row>
    <row r="10448" ht="14.25" customHeight="1">
      <c r="A10448" s="74" t="s">
        <v>6793</v>
      </c>
      <c r="B10448" s="74" t="s">
        <v>6794</v>
      </c>
      <c r="C10448" s="74" t="s">
        <v>3934</v>
      </c>
      <c r="D10448" s="74" t="s">
        <v>14345</v>
      </c>
    </row>
    <row r="10449" ht="14.25" customHeight="1">
      <c r="A10449" s="74" t="s">
        <v>6799</v>
      </c>
      <c r="B10449" s="74" t="s">
        <v>6800</v>
      </c>
      <c r="C10449" s="74" t="s">
        <v>3968</v>
      </c>
      <c r="D10449" s="74" t="s">
        <v>14345</v>
      </c>
    </row>
    <row r="10450" ht="14.25" customHeight="1">
      <c r="A10450" s="74" t="s">
        <v>13347</v>
      </c>
      <c r="B10450" s="185" t="s">
        <v>13792</v>
      </c>
      <c r="C10450" s="74" t="s">
        <v>57</v>
      </c>
      <c r="D10450" s="74" t="s">
        <v>14345</v>
      </c>
    </row>
    <row r="10451" ht="14.25" customHeight="1">
      <c r="A10451" s="74" t="s">
        <v>13349</v>
      </c>
      <c r="B10451" s="74" t="s">
        <v>13483</v>
      </c>
      <c r="C10451" s="74" t="s">
        <v>3968</v>
      </c>
      <c r="D10451" s="74" t="s">
        <v>14345</v>
      </c>
    </row>
    <row r="10452" ht="14.25" customHeight="1">
      <c r="A10452" s="74" t="s">
        <v>3697</v>
      </c>
      <c r="B10452" s="74" t="s">
        <v>13484</v>
      </c>
      <c r="C10452" s="74" t="s">
        <v>71</v>
      </c>
      <c r="D10452" s="74" t="s">
        <v>14345</v>
      </c>
    </row>
    <row r="10453" ht="14.25" customHeight="1">
      <c r="A10453" s="74" t="s">
        <v>3699</v>
      </c>
      <c r="B10453" s="74" t="s">
        <v>687</v>
      </c>
      <c r="C10453" s="74" t="s">
        <v>50</v>
      </c>
      <c r="D10453" s="74" t="s">
        <v>14345</v>
      </c>
    </row>
    <row r="10454" ht="14.25" customHeight="1">
      <c r="A10454" s="74" t="s">
        <v>13350</v>
      </c>
      <c r="B10454" s="74" t="s">
        <v>13351</v>
      </c>
      <c r="C10454" s="74" t="s">
        <v>3934</v>
      </c>
      <c r="D10454" s="74" t="s">
        <v>14345</v>
      </c>
    </row>
    <row r="10455" ht="14.25" customHeight="1">
      <c r="A10455" s="74" t="s">
        <v>6881</v>
      </c>
      <c r="B10455" s="74" t="s">
        <v>13793</v>
      </c>
      <c r="C10455" s="74" t="s">
        <v>3968</v>
      </c>
      <c r="D10455" s="74" t="s">
        <v>14345</v>
      </c>
    </row>
    <row r="10456" ht="14.25" customHeight="1">
      <c r="A10456" s="74" t="s">
        <v>13352</v>
      </c>
      <c r="B10456" s="74" t="s">
        <v>13353</v>
      </c>
      <c r="C10456" s="74" t="s">
        <v>3934</v>
      </c>
      <c r="D10456" s="74" t="s">
        <v>14345</v>
      </c>
    </row>
    <row r="10457" ht="14.25" customHeight="1">
      <c r="A10457" s="74" t="s">
        <v>13354</v>
      </c>
      <c r="B10457" s="185" t="s">
        <v>13794</v>
      </c>
      <c r="C10457" s="74" t="s">
        <v>57</v>
      </c>
      <c r="D10457" s="74" t="s">
        <v>14345</v>
      </c>
    </row>
    <row r="10458" ht="14.25" customHeight="1">
      <c r="A10458" s="74" t="s">
        <v>6991</v>
      </c>
      <c r="B10458" s="74" t="s">
        <v>13485</v>
      </c>
      <c r="C10458" s="74" t="s">
        <v>3968</v>
      </c>
      <c r="D10458" s="74" t="s">
        <v>14345</v>
      </c>
    </row>
    <row r="10459" ht="14.25" customHeight="1">
      <c r="A10459" s="74" t="s">
        <v>13356</v>
      </c>
      <c r="B10459" s="74" t="s">
        <v>13486</v>
      </c>
      <c r="C10459" s="74" t="s">
        <v>3968</v>
      </c>
      <c r="D10459" s="74" t="s">
        <v>14345</v>
      </c>
    </row>
    <row r="10460" ht="14.25" customHeight="1">
      <c r="A10460" s="74" t="s">
        <v>3700</v>
      </c>
      <c r="B10460" s="74" t="s">
        <v>13487</v>
      </c>
      <c r="C10460" s="74" t="s">
        <v>71</v>
      </c>
      <c r="D10460" s="74" t="s">
        <v>14345</v>
      </c>
    </row>
    <row r="10461" ht="14.25" customHeight="1">
      <c r="A10461" s="74" t="s">
        <v>13358</v>
      </c>
      <c r="B10461" s="74" t="s">
        <v>13359</v>
      </c>
      <c r="C10461" s="74" t="s">
        <v>3934</v>
      </c>
      <c r="D10461" s="74" t="s">
        <v>14345</v>
      </c>
    </row>
    <row r="10462" ht="14.25" customHeight="1">
      <c r="A10462" s="74" t="s">
        <v>7047</v>
      </c>
      <c r="B10462" s="74" t="s">
        <v>13796</v>
      </c>
      <c r="C10462" s="74" t="s">
        <v>3968</v>
      </c>
      <c r="D10462" s="74" t="s">
        <v>14345</v>
      </c>
    </row>
    <row r="10463" ht="14.25" customHeight="1">
      <c r="A10463" s="74" t="s">
        <v>13360</v>
      </c>
      <c r="B10463" s="74" t="s">
        <v>13361</v>
      </c>
      <c r="C10463" s="74" t="s">
        <v>3934</v>
      </c>
      <c r="D10463" s="74" t="s">
        <v>14345</v>
      </c>
    </row>
    <row r="10464" ht="14.25" customHeight="1">
      <c r="A10464" s="74" t="s">
        <v>7097</v>
      </c>
      <c r="B10464" s="74" t="s">
        <v>801</v>
      </c>
      <c r="C10464" s="74" t="s">
        <v>100</v>
      </c>
      <c r="D10464" s="74" t="s">
        <v>14345</v>
      </c>
    </row>
    <row r="10465" ht="14.25" customHeight="1">
      <c r="A10465" s="74" t="s">
        <v>3725</v>
      </c>
      <c r="B10465" s="74" t="s">
        <v>431</v>
      </c>
      <c r="C10465" s="74" t="s">
        <v>3968</v>
      </c>
      <c r="D10465" s="74" t="s">
        <v>14345</v>
      </c>
    </row>
    <row r="10466" ht="14.25" customHeight="1">
      <c r="A10466" s="74" t="s">
        <v>3702</v>
      </c>
      <c r="B10466" s="74" t="s">
        <v>13488</v>
      </c>
      <c r="C10466" s="74" t="s">
        <v>3934</v>
      </c>
      <c r="D10466" s="74" t="s">
        <v>14345</v>
      </c>
    </row>
    <row r="10467" ht="14.25" customHeight="1">
      <c r="A10467" s="74" t="s">
        <v>13362</v>
      </c>
      <c r="B10467" s="74" t="s">
        <v>13489</v>
      </c>
      <c r="C10467" s="74" t="s">
        <v>127</v>
      </c>
      <c r="D10467" s="74" t="s">
        <v>14345</v>
      </c>
    </row>
    <row r="10468" ht="14.25" customHeight="1">
      <c r="A10468" s="74" t="s">
        <v>13364</v>
      </c>
      <c r="B10468" s="74" t="s">
        <v>853</v>
      </c>
      <c r="C10468" s="74" t="s">
        <v>3968</v>
      </c>
      <c r="D10468" s="74" t="s">
        <v>14345</v>
      </c>
    </row>
    <row r="10469" ht="14.25" customHeight="1">
      <c r="A10469" s="74" t="s">
        <v>13365</v>
      </c>
      <c r="B10469" s="74" t="s">
        <v>868</v>
      </c>
      <c r="C10469" s="74" t="s">
        <v>3968</v>
      </c>
      <c r="D10469" s="74" t="s">
        <v>14345</v>
      </c>
    </row>
    <row r="10470" ht="14.25" customHeight="1">
      <c r="A10470" s="74" t="s">
        <v>7395</v>
      </c>
      <c r="B10470" s="74" t="s">
        <v>7396</v>
      </c>
      <c r="C10470" s="74" t="s">
        <v>50</v>
      </c>
      <c r="D10470" s="74" t="s">
        <v>14345</v>
      </c>
    </row>
    <row r="10471" ht="14.25" customHeight="1">
      <c r="A10471" s="74" t="s">
        <v>7399</v>
      </c>
      <c r="B10471" s="74" t="s">
        <v>7400</v>
      </c>
      <c r="C10471" s="74" t="s">
        <v>3934</v>
      </c>
      <c r="D10471" s="74" t="s">
        <v>14345</v>
      </c>
    </row>
    <row r="10472" ht="14.25" customHeight="1">
      <c r="A10472" s="74" t="s">
        <v>7447</v>
      </c>
      <c r="B10472" s="74" t="s">
        <v>7448</v>
      </c>
      <c r="C10472" s="74" t="s">
        <v>127</v>
      </c>
      <c r="D10472" s="74" t="s">
        <v>14345</v>
      </c>
    </row>
    <row r="10473" ht="14.25" customHeight="1">
      <c r="A10473" s="74" t="s">
        <v>13366</v>
      </c>
      <c r="B10473" s="74" t="s">
        <v>13490</v>
      </c>
      <c r="C10473" s="74" t="s">
        <v>3934</v>
      </c>
      <c r="D10473" s="74" t="s">
        <v>14345</v>
      </c>
    </row>
    <row r="10474" ht="14.25" customHeight="1">
      <c r="A10474" s="74" t="s">
        <v>3721</v>
      </c>
      <c r="B10474" s="74" t="s">
        <v>887</v>
      </c>
      <c r="C10474" s="74" t="s">
        <v>57</v>
      </c>
      <c r="D10474" s="74" t="s">
        <v>14345</v>
      </c>
    </row>
    <row r="10475" ht="14.25" customHeight="1">
      <c r="A10475" s="74" t="s">
        <v>13368</v>
      </c>
      <c r="B10475" s="74" t="s">
        <v>13369</v>
      </c>
      <c r="C10475" s="74" t="s">
        <v>3934</v>
      </c>
      <c r="D10475" s="74" t="s">
        <v>14345</v>
      </c>
    </row>
    <row r="10476" ht="14.25" customHeight="1">
      <c r="A10476" s="74" t="s">
        <v>3703</v>
      </c>
      <c r="B10476" s="74" t="s">
        <v>895</v>
      </c>
      <c r="C10476" s="74" t="s">
        <v>3968</v>
      </c>
      <c r="D10476" s="74" t="s">
        <v>14345</v>
      </c>
    </row>
    <row r="10477" ht="14.25" customHeight="1">
      <c r="A10477" s="74" t="s">
        <v>7579</v>
      </c>
      <c r="B10477" s="74" t="s">
        <v>3461</v>
      </c>
      <c r="C10477" s="74" t="s">
        <v>3968</v>
      </c>
      <c r="D10477" s="74" t="s">
        <v>14345</v>
      </c>
    </row>
    <row r="10478" ht="14.25" customHeight="1">
      <c r="A10478" s="74" t="s">
        <v>3675</v>
      </c>
      <c r="B10478" s="74" t="s">
        <v>7599</v>
      </c>
      <c r="C10478" s="74" t="s">
        <v>3968</v>
      </c>
      <c r="D10478" s="74" t="s">
        <v>14345</v>
      </c>
    </row>
    <row r="10479" ht="14.25" customHeight="1">
      <c r="A10479" s="74" t="s">
        <v>7602</v>
      </c>
      <c r="B10479" s="74" t="s">
        <v>13586</v>
      </c>
      <c r="C10479" s="74" t="s">
        <v>3934</v>
      </c>
      <c r="D10479" s="74" t="s">
        <v>14345</v>
      </c>
    </row>
    <row r="10480" ht="14.25" customHeight="1">
      <c r="A10480" s="74" t="s">
        <v>7610</v>
      </c>
      <c r="B10480" s="74" t="s">
        <v>13842</v>
      </c>
      <c r="C10480" s="74" t="s">
        <v>100</v>
      </c>
      <c r="D10480" s="74" t="s">
        <v>14345</v>
      </c>
    </row>
    <row r="10481" ht="14.25" customHeight="1">
      <c r="A10481" s="74" t="s">
        <v>13372</v>
      </c>
      <c r="B10481" s="74" t="s">
        <v>967</v>
      </c>
      <c r="C10481" s="74" t="s">
        <v>3968</v>
      </c>
      <c r="D10481" s="74" t="s">
        <v>14345</v>
      </c>
    </row>
    <row r="10482" ht="14.25" customHeight="1">
      <c r="A10482" s="74" t="s">
        <v>13374</v>
      </c>
      <c r="B10482" s="74" t="s">
        <v>979</v>
      </c>
      <c r="C10482" s="74" t="s">
        <v>100</v>
      </c>
      <c r="D10482" s="74" t="s">
        <v>14345</v>
      </c>
    </row>
    <row r="10483" ht="14.25" customHeight="1">
      <c r="A10483" s="74" t="s">
        <v>7790</v>
      </c>
      <c r="B10483" s="74" t="s">
        <v>7791</v>
      </c>
      <c r="C10483" s="74" t="s">
        <v>100</v>
      </c>
      <c r="D10483" s="74" t="s">
        <v>14345</v>
      </c>
    </row>
    <row r="10484" ht="14.25" customHeight="1">
      <c r="A10484" s="74" t="s">
        <v>7792</v>
      </c>
      <c r="B10484" s="74" t="s">
        <v>7793</v>
      </c>
      <c r="C10484" s="74" t="s">
        <v>100</v>
      </c>
      <c r="D10484" s="74" t="s">
        <v>14345</v>
      </c>
    </row>
    <row r="10485" ht="14.25" customHeight="1">
      <c r="A10485" s="74" t="s">
        <v>7803</v>
      </c>
      <c r="B10485" s="74" t="s">
        <v>4736</v>
      </c>
      <c r="C10485" s="74" t="s">
        <v>3934</v>
      </c>
      <c r="D10485" s="74" t="s">
        <v>14345</v>
      </c>
    </row>
    <row r="10486" ht="14.25" customHeight="1">
      <c r="A10486" s="74" t="s">
        <v>3705</v>
      </c>
      <c r="B10486" s="74" t="s">
        <v>1025</v>
      </c>
      <c r="C10486" s="74" t="s">
        <v>1026</v>
      </c>
      <c r="D10486" s="74" t="s">
        <v>14345</v>
      </c>
    </row>
    <row r="10487" ht="14.25" customHeight="1">
      <c r="A10487" s="74" t="s">
        <v>3706</v>
      </c>
      <c r="B10487" s="74" t="s">
        <v>1031</v>
      </c>
      <c r="C10487" s="74" t="s">
        <v>127</v>
      </c>
      <c r="D10487" s="74" t="s">
        <v>14345</v>
      </c>
    </row>
    <row r="10488" ht="14.25" customHeight="1">
      <c r="A10488" s="74" t="s">
        <v>3707</v>
      </c>
      <c r="B10488" s="74" t="s">
        <v>1035</v>
      </c>
      <c r="C10488" s="74" t="s">
        <v>50</v>
      </c>
      <c r="D10488" s="74" t="s">
        <v>14345</v>
      </c>
    </row>
    <row r="10489" ht="14.25" customHeight="1">
      <c r="A10489" s="74" t="s">
        <v>13375</v>
      </c>
      <c r="B10489" s="74" t="s">
        <v>1039</v>
      </c>
      <c r="C10489" s="74" t="s">
        <v>50</v>
      </c>
      <c r="D10489" s="74" t="s">
        <v>14345</v>
      </c>
    </row>
    <row r="10490" ht="14.25" customHeight="1">
      <c r="A10490" s="74" t="s">
        <v>3708</v>
      </c>
      <c r="B10490" s="74" t="s">
        <v>1042</v>
      </c>
      <c r="C10490" s="74" t="s">
        <v>3968</v>
      </c>
      <c r="D10490" s="74" t="s">
        <v>14345</v>
      </c>
    </row>
    <row r="10491" ht="14.25" customHeight="1">
      <c r="A10491" s="74" t="s">
        <v>7846</v>
      </c>
      <c r="B10491" s="74" t="s">
        <v>7847</v>
      </c>
      <c r="C10491" s="74" t="s">
        <v>3934</v>
      </c>
      <c r="D10491" s="74" t="s">
        <v>14345</v>
      </c>
    </row>
    <row r="10492" ht="14.25" customHeight="1">
      <c r="A10492" s="74" t="s">
        <v>7899</v>
      </c>
      <c r="B10492" s="74" t="s">
        <v>14092</v>
      </c>
      <c r="C10492" s="74" t="s">
        <v>3934</v>
      </c>
      <c r="D10492" s="74" t="s">
        <v>14345</v>
      </c>
    </row>
    <row r="10493" ht="14.25" customHeight="1">
      <c r="A10493" s="74" t="s">
        <v>13376</v>
      </c>
      <c r="B10493" s="74" t="s">
        <v>13377</v>
      </c>
      <c r="C10493" s="74" t="s">
        <v>50</v>
      </c>
      <c r="D10493" s="74" t="s">
        <v>14345</v>
      </c>
    </row>
    <row r="10494" ht="14.25" customHeight="1">
      <c r="A10494" s="74" t="s">
        <v>13378</v>
      </c>
      <c r="B10494" s="74" t="s">
        <v>1114</v>
      </c>
      <c r="C10494" s="74" t="s">
        <v>3968</v>
      </c>
      <c r="D10494" s="74" t="s">
        <v>14345</v>
      </c>
    </row>
    <row r="10495" ht="14.25" customHeight="1">
      <c r="A10495" s="74" t="s">
        <v>13379</v>
      </c>
      <c r="B10495" s="74" t="s">
        <v>13380</v>
      </c>
      <c r="C10495" s="74" t="s">
        <v>3934</v>
      </c>
      <c r="D10495" s="74" t="s">
        <v>14345</v>
      </c>
    </row>
    <row r="10496" ht="14.25" customHeight="1">
      <c r="A10496" s="74" t="s">
        <v>8140</v>
      </c>
      <c r="B10496" s="74" t="s">
        <v>8141</v>
      </c>
      <c r="C10496" s="74" t="s">
        <v>3934</v>
      </c>
      <c r="D10496" s="74" t="s">
        <v>14345</v>
      </c>
    </row>
    <row r="10497" ht="14.25" customHeight="1">
      <c r="A10497" s="74" t="s">
        <v>8158</v>
      </c>
      <c r="B10497" s="74" t="s">
        <v>2940</v>
      </c>
      <c r="C10497" s="74" t="s">
        <v>71</v>
      </c>
      <c r="D10497" s="74" t="s">
        <v>14345</v>
      </c>
    </row>
    <row r="10498" ht="14.25" customHeight="1">
      <c r="A10498" s="74" t="s">
        <v>8179</v>
      </c>
      <c r="B10498" s="74" t="s">
        <v>13695</v>
      </c>
      <c r="C10498" s="74" t="s">
        <v>3934</v>
      </c>
      <c r="D10498" s="74" t="s">
        <v>14345</v>
      </c>
    </row>
    <row r="10499" ht="14.25" customHeight="1">
      <c r="A10499" s="74" t="s">
        <v>3716</v>
      </c>
      <c r="B10499" s="74" t="s">
        <v>13492</v>
      </c>
      <c r="C10499" s="74" t="s">
        <v>3934</v>
      </c>
      <c r="D10499" s="74" t="s">
        <v>14345</v>
      </c>
    </row>
    <row r="10500" ht="14.25" customHeight="1">
      <c r="A10500" s="74" t="s">
        <v>8196</v>
      </c>
      <c r="B10500" s="74" t="s">
        <v>1183</v>
      </c>
      <c r="C10500" s="74" t="s">
        <v>3968</v>
      </c>
      <c r="D10500" s="74" t="s">
        <v>14345</v>
      </c>
    </row>
    <row r="10501" ht="14.25" customHeight="1">
      <c r="A10501" s="74" t="s">
        <v>13384</v>
      </c>
      <c r="B10501" s="74" t="s">
        <v>1183</v>
      </c>
      <c r="C10501" s="74" t="s">
        <v>3968</v>
      </c>
      <c r="D10501" s="74" t="s">
        <v>14345</v>
      </c>
    </row>
    <row r="10502" ht="14.25" customHeight="1">
      <c r="A10502" s="74" t="s">
        <v>8227</v>
      </c>
      <c r="B10502" s="74" t="s">
        <v>2935</v>
      </c>
      <c r="C10502" s="74" t="s">
        <v>2936</v>
      </c>
      <c r="D10502" s="74" t="s">
        <v>14345</v>
      </c>
    </row>
    <row r="10503" ht="14.25" customHeight="1">
      <c r="A10503" s="74" t="s">
        <v>13385</v>
      </c>
      <c r="B10503" s="74" t="s">
        <v>2938</v>
      </c>
      <c r="C10503" s="74" t="s">
        <v>2936</v>
      </c>
      <c r="D10503" s="74" t="s">
        <v>14345</v>
      </c>
    </row>
    <row r="10504" ht="14.25" customHeight="1">
      <c r="A10504" s="74" t="s">
        <v>13388</v>
      </c>
      <c r="B10504" s="74" t="s">
        <v>490</v>
      </c>
      <c r="C10504" s="74" t="s">
        <v>50</v>
      </c>
      <c r="D10504" s="74" t="s">
        <v>14345</v>
      </c>
    </row>
    <row r="10505" ht="14.25" customHeight="1">
      <c r="A10505" s="74" t="s">
        <v>13389</v>
      </c>
      <c r="B10505" s="74" t="s">
        <v>790</v>
      </c>
      <c r="C10505" s="74" t="s">
        <v>50</v>
      </c>
      <c r="D10505" s="74" t="s">
        <v>14345</v>
      </c>
    </row>
    <row r="10506" ht="14.25" customHeight="1">
      <c r="A10506" s="74" t="s">
        <v>13390</v>
      </c>
      <c r="B10506" s="74" t="s">
        <v>797</v>
      </c>
      <c r="C10506" s="74" t="s">
        <v>3968</v>
      </c>
      <c r="D10506" s="74" t="s">
        <v>14345</v>
      </c>
    </row>
    <row r="10507" ht="14.25" customHeight="1">
      <c r="A10507" s="74" t="s">
        <v>3709</v>
      </c>
      <c r="B10507" s="74" t="s">
        <v>1205</v>
      </c>
      <c r="C10507" s="74" t="s">
        <v>127</v>
      </c>
      <c r="D10507" s="74" t="s">
        <v>14345</v>
      </c>
    </row>
    <row r="10508" ht="14.25" customHeight="1">
      <c r="A10508" s="74" t="s">
        <v>8604</v>
      </c>
      <c r="B10508" s="74" t="s">
        <v>14030</v>
      </c>
      <c r="C10508" s="74" t="s">
        <v>57</v>
      </c>
      <c r="D10508" s="74" t="s">
        <v>14345</v>
      </c>
    </row>
    <row r="10509" ht="14.25" customHeight="1">
      <c r="A10509" s="74" t="s">
        <v>13391</v>
      </c>
      <c r="B10509" s="74" t="s">
        <v>767</v>
      </c>
      <c r="C10509" s="74" t="s">
        <v>50</v>
      </c>
      <c r="D10509" s="74" t="s">
        <v>14345</v>
      </c>
    </row>
    <row r="10510" ht="14.25" customHeight="1">
      <c r="A10510" s="74" t="s">
        <v>13392</v>
      </c>
      <c r="B10510" s="74" t="s">
        <v>13497</v>
      </c>
      <c r="C10510" s="74" t="s">
        <v>3934</v>
      </c>
      <c r="D10510" s="74" t="s">
        <v>14345</v>
      </c>
    </row>
    <row r="10511" ht="14.25" customHeight="1">
      <c r="A10511" s="74" t="s">
        <v>8729</v>
      </c>
      <c r="B10511" s="74" t="s">
        <v>14352</v>
      </c>
      <c r="C10511" s="74" t="s">
        <v>66</v>
      </c>
      <c r="D10511" s="74" t="s">
        <v>14345</v>
      </c>
    </row>
    <row r="10512" ht="14.25" customHeight="1">
      <c r="A10512" s="74" t="s">
        <v>8786</v>
      </c>
      <c r="B10512" s="74" t="s">
        <v>1085</v>
      </c>
      <c r="C10512" s="74" t="s">
        <v>57</v>
      </c>
      <c r="D10512" s="74" t="s">
        <v>14345</v>
      </c>
    </row>
    <row r="10513" ht="14.25" customHeight="1">
      <c r="A10513" s="74" t="s">
        <v>3710</v>
      </c>
      <c r="B10513" s="74" t="s">
        <v>1217</v>
      </c>
      <c r="C10513" s="74" t="s">
        <v>3968</v>
      </c>
      <c r="D10513" s="74" t="s">
        <v>14345</v>
      </c>
    </row>
    <row r="10514" ht="14.25" customHeight="1">
      <c r="A10514" s="74" t="s">
        <v>8818</v>
      </c>
      <c r="B10514" s="74" t="s">
        <v>8819</v>
      </c>
      <c r="C10514" s="74" t="s">
        <v>3968</v>
      </c>
      <c r="D10514" s="74" t="s">
        <v>14345</v>
      </c>
    </row>
    <row r="10515" ht="14.25" customHeight="1">
      <c r="A10515" s="74" t="s">
        <v>8826</v>
      </c>
      <c r="B10515" s="74" t="s">
        <v>8827</v>
      </c>
      <c r="C10515" s="74" t="s">
        <v>127</v>
      </c>
      <c r="D10515" s="74" t="s">
        <v>14345</v>
      </c>
    </row>
    <row r="10516" ht="14.25" customHeight="1">
      <c r="A10516" s="74" t="s">
        <v>8878</v>
      </c>
      <c r="B10516" s="74" t="s">
        <v>1252</v>
      </c>
      <c r="C10516" s="74" t="s">
        <v>3934</v>
      </c>
      <c r="D10516" s="74" t="s">
        <v>14345</v>
      </c>
    </row>
    <row r="10517" ht="14.25" customHeight="1">
      <c r="A10517" s="74" t="s">
        <v>8883</v>
      </c>
      <c r="B10517" s="74" t="s">
        <v>3055</v>
      </c>
      <c r="C10517" s="74" t="s">
        <v>100</v>
      </c>
      <c r="D10517" s="74" t="s">
        <v>14345</v>
      </c>
    </row>
    <row r="10518" ht="14.25" customHeight="1">
      <c r="A10518" s="74" t="s">
        <v>8884</v>
      </c>
      <c r="B10518" s="74" t="s">
        <v>8885</v>
      </c>
      <c r="C10518" s="74" t="s">
        <v>3934</v>
      </c>
      <c r="D10518" s="74" t="s">
        <v>14345</v>
      </c>
    </row>
    <row r="10519" ht="14.25" customHeight="1">
      <c r="A10519" s="74" t="s">
        <v>8892</v>
      </c>
      <c r="B10519" s="74" t="s">
        <v>14033</v>
      </c>
      <c r="C10519" s="74" t="s">
        <v>3934</v>
      </c>
      <c r="D10519" s="74" t="s">
        <v>14345</v>
      </c>
    </row>
    <row r="10520" ht="14.25" customHeight="1">
      <c r="A10520" s="74" t="s">
        <v>13393</v>
      </c>
      <c r="B10520" s="74" t="s">
        <v>1256</v>
      </c>
      <c r="C10520" s="74" t="s">
        <v>3968</v>
      </c>
      <c r="D10520" s="74" t="s">
        <v>14345</v>
      </c>
    </row>
    <row r="10521" ht="14.25" customHeight="1">
      <c r="A10521" s="74" t="s">
        <v>13394</v>
      </c>
      <c r="B10521" s="74" t="s">
        <v>777</v>
      </c>
      <c r="C10521" s="74" t="s">
        <v>50</v>
      </c>
      <c r="D10521" s="74" t="s">
        <v>14345</v>
      </c>
    </row>
    <row r="10522" ht="14.25" customHeight="1">
      <c r="A10522" s="74" t="s">
        <v>13395</v>
      </c>
      <c r="B10522" s="74" t="s">
        <v>13498</v>
      </c>
      <c r="C10522" s="74" t="s">
        <v>3934</v>
      </c>
      <c r="D10522" s="74" t="s">
        <v>14345</v>
      </c>
    </row>
    <row r="10523" ht="14.25" customHeight="1">
      <c r="A10523" s="74" t="s">
        <v>9035</v>
      </c>
      <c r="B10523" s="74" t="s">
        <v>14353</v>
      </c>
      <c r="C10523" s="74" t="s">
        <v>66</v>
      </c>
      <c r="D10523" s="74" t="s">
        <v>14345</v>
      </c>
    </row>
    <row r="10524" ht="14.25" customHeight="1">
      <c r="A10524" s="74" t="s">
        <v>9105</v>
      </c>
      <c r="B10524" s="74" t="s">
        <v>1091</v>
      </c>
      <c r="C10524" s="74" t="s">
        <v>57</v>
      </c>
      <c r="D10524" s="74" t="s">
        <v>14345</v>
      </c>
    </row>
    <row r="10525" ht="14.25" customHeight="1">
      <c r="A10525" s="74" t="s">
        <v>9139</v>
      </c>
      <c r="B10525" s="74" t="s">
        <v>9140</v>
      </c>
      <c r="C10525" s="74" t="s">
        <v>100</v>
      </c>
      <c r="D10525" s="74" t="s">
        <v>14345</v>
      </c>
    </row>
    <row r="10526" ht="14.25" customHeight="1">
      <c r="A10526" s="74" t="s">
        <v>9141</v>
      </c>
      <c r="B10526" s="74" t="s">
        <v>9142</v>
      </c>
      <c r="C10526" s="74" t="s">
        <v>3968</v>
      </c>
      <c r="D10526" s="74" t="s">
        <v>14345</v>
      </c>
    </row>
    <row r="10527" ht="14.25" customHeight="1">
      <c r="A10527" s="74" t="s">
        <v>13396</v>
      </c>
      <c r="B10527" s="74" t="s">
        <v>13397</v>
      </c>
      <c r="C10527" s="74" t="s">
        <v>3968</v>
      </c>
      <c r="D10527" s="74" t="s">
        <v>14345</v>
      </c>
    </row>
    <row r="10528" ht="14.25" customHeight="1">
      <c r="A10528" s="74" t="s">
        <v>13398</v>
      </c>
      <c r="B10528" s="74" t="s">
        <v>13399</v>
      </c>
      <c r="C10528" s="74" t="s">
        <v>3968</v>
      </c>
      <c r="D10528" s="74" t="s">
        <v>14345</v>
      </c>
    </row>
    <row r="10529" ht="14.25" customHeight="1">
      <c r="A10529" s="74" t="s">
        <v>13400</v>
      </c>
      <c r="B10529" s="74" t="s">
        <v>13401</v>
      </c>
      <c r="C10529" s="74" t="s">
        <v>3968</v>
      </c>
      <c r="D10529" s="74" t="s">
        <v>14345</v>
      </c>
    </row>
    <row r="10530" ht="14.25" customHeight="1">
      <c r="A10530" s="74" t="s">
        <v>13402</v>
      </c>
      <c r="B10530" s="74" t="s">
        <v>13403</v>
      </c>
      <c r="C10530" s="74" t="s">
        <v>3968</v>
      </c>
      <c r="D10530" s="74" t="s">
        <v>14345</v>
      </c>
    </row>
    <row r="10531" ht="14.25" customHeight="1">
      <c r="A10531" s="74" t="s">
        <v>13404</v>
      </c>
      <c r="B10531" s="74" t="s">
        <v>9160</v>
      </c>
      <c r="C10531" s="74" t="s">
        <v>3968</v>
      </c>
      <c r="D10531" s="74" t="s">
        <v>14345</v>
      </c>
    </row>
    <row r="10532" ht="14.25" customHeight="1">
      <c r="A10532" s="74" t="s">
        <v>13405</v>
      </c>
      <c r="B10532" s="74" t="s">
        <v>13499</v>
      </c>
      <c r="C10532" s="74" t="s">
        <v>3968</v>
      </c>
      <c r="D10532" s="74" t="s">
        <v>14345</v>
      </c>
    </row>
    <row r="10533" ht="14.25" customHeight="1">
      <c r="A10533" s="74" t="s">
        <v>13407</v>
      </c>
      <c r="B10533" s="74" t="s">
        <v>13500</v>
      </c>
      <c r="C10533" s="74" t="s">
        <v>3934</v>
      </c>
      <c r="D10533" s="74" t="s">
        <v>14345</v>
      </c>
    </row>
    <row r="10534" ht="14.25" customHeight="1">
      <c r="A10534" s="74" t="s">
        <v>9167</v>
      </c>
      <c r="B10534" s="74" t="s">
        <v>9168</v>
      </c>
      <c r="C10534" s="74" t="s">
        <v>3968</v>
      </c>
      <c r="D10534" s="74" t="s">
        <v>14345</v>
      </c>
    </row>
    <row r="10535" ht="14.25" customHeight="1">
      <c r="A10535" s="74" t="s">
        <v>9203</v>
      </c>
      <c r="B10535" s="74" t="s">
        <v>9204</v>
      </c>
      <c r="C10535" s="74" t="s">
        <v>3934</v>
      </c>
      <c r="D10535" s="74" t="s">
        <v>14345</v>
      </c>
    </row>
    <row r="10536" ht="14.25" customHeight="1">
      <c r="A10536" s="74" t="s">
        <v>9239</v>
      </c>
      <c r="B10536" s="74" t="s">
        <v>1042</v>
      </c>
      <c r="C10536" s="74" t="s">
        <v>100</v>
      </c>
      <c r="D10536" s="74" t="s">
        <v>14345</v>
      </c>
    </row>
    <row r="10537" ht="14.25" customHeight="1">
      <c r="A10537" s="74" t="s">
        <v>9242</v>
      </c>
      <c r="B10537" s="74" t="s">
        <v>9243</v>
      </c>
      <c r="C10537" s="74" t="s">
        <v>100</v>
      </c>
      <c r="D10537" s="74" t="s">
        <v>14345</v>
      </c>
    </row>
    <row r="10538" ht="14.25" customHeight="1">
      <c r="A10538" s="74" t="s">
        <v>13409</v>
      </c>
      <c r="B10538" s="74" t="s">
        <v>1304</v>
      </c>
      <c r="C10538" s="74" t="s">
        <v>57</v>
      </c>
      <c r="D10538" s="74" t="s">
        <v>14345</v>
      </c>
    </row>
    <row r="10539" ht="14.25" customHeight="1">
      <c r="A10539" s="74" t="s">
        <v>3711</v>
      </c>
      <c r="B10539" s="74" t="s">
        <v>13501</v>
      </c>
      <c r="C10539" s="74" t="s">
        <v>3934</v>
      </c>
      <c r="D10539" s="74" t="s">
        <v>14345</v>
      </c>
    </row>
    <row r="10540" ht="14.25" customHeight="1">
      <c r="A10540" s="74" t="s">
        <v>13906</v>
      </c>
      <c r="B10540" s="74" t="s">
        <v>9277</v>
      </c>
      <c r="C10540" s="74" t="s">
        <v>3934</v>
      </c>
      <c r="D10540" s="74" t="s">
        <v>14345</v>
      </c>
    </row>
    <row r="10541" ht="14.25" customHeight="1">
      <c r="A10541" s="74" t="s">
        <v>3719</v>
      </c>
      <c r="B10541" s="74" t="s">
        <v>1316</v>
      </c>
      <c r="C10541" s="74" t="s">
        <v>57</v>
      </c>
      <c r="D10541" s="74" t="s">
        <v>14345</v>
      </c>
    </row>
    <row r="10542" ht="14.25" customHeight="1">
      <c r="A10542" s="74" t="s">
        <v>9500</v>
      </c>
      <c r="B10542" s="74" t="s">
        <v>13847</v>
      </c>
      <c r="C10542" s="74" t="s">
        <v>3968</v>
      </c>
      <c r="D10542" s="74" t="s">
        <v>14345</v>
      </c>
    </row>
    <row r="10543" ht="14.25" customHeight="1">
      <c r="A10543" s="74" t="s">
        <v>9512</v>
      </c>
      <c r="B10543" s="74" t="s">
        <v>9513</v>
      </c>
      <c r="C10543" s="74" t="s">
        <v>3968</v>
      </c>
      <c r="D10543" s="74" t="s">
        <v>14345</v>
      </c>
    </row>
    <row r="10544" ht="14.25" customHeight="1">
      <c r="A10544" s="74" t="s">
        <v>9515</v>
      </c>
      <c r="B10544" s="74" t="s">
        <v>9509</v>
      </c>
      <c r="C10544" s="74" t="s">
        <v>3968</v>
      </c>
      <c r="D10544" s="74" t="s">
        <v>14345</v>
      </c>
    </row>
    <row r="10545" ht="14.25" customHeight="1">
      <c r="A10545" s="74" t="s">
        <v>9562</v>
      </c>
      <c r="B10545" s="74" t="s">
        <v>9563</v>
      </c>
      <c r="C10545" s="74" t="s">
        <v>66</v>
      </c>
      <c r="D10545" s="74" t="s">
        <v>14345</v>
      </c>
    </row>
    <row r="10546" ht="14.25" customHeight="1">
      <c r="A10546" s="74" t="s">
        <v>9568</v>
      </c>
      <c r="B10546" s="74" t="s">
        <v>9569</v>
      </c>
      <c r="C10546" s="74" t="s">
        <v>66</v>
      </c>
      <c r="D10546" s="74" t="s">
        <v>14345</v>
      </c>
    </row>
    <row r="10547" ht="14.25" customHeight="1">
      <c r="A10547" s="74" t="s">
        <v>9570</v>
      </c>
      <c r="B10547" s="74" t="s">
        <v>9571</v>
      </c>
      <c r="C10547" s="74" t="s">
        <v>66</v>
      </c>
      <c r="D10547" s="74" t="s">
        <v>14345</v>
      </c>
    </row>
    <row r="10548" ht="14.25" customHeight="1">
      <c r="A10548" s="74" t="s">
        <v>13412</v>
      </c>
      <c r="B10548" s="74" t="s">
        <v>13413</v>
      </c>
      <c r="C10548" s="74" t="s">
        <v>57</v>
      </c>
      <c r="D10548" s="74" t="s">
        <v>14345</v>
      </c>
    </row>
    <row r="10549" ht="14.25" customHeight="1">
      <c r="A10549" s="74" t="s">
        <v>9840</v>
      </c>
      <c r="B10549" s="74" t="s">
        <v>13505</v>
      </c>
      <c r="C10549" s="74" t="s">
        <v>923</v>
      </c>
      <c r="D10549" s="74" t="s">
        <v>14345</v>
      </c>
    </row>
    <row r="10550" ht="14.25" customHeight="1">
      <c r="A10550" s="74" t="s">
        <v>9903</v>
      </c>
      <c r="B10550" s="74" t="s">
        <v>9904</v>
      </c>
      <c r="C10550" s="74" t="s">
        <v>3968</v>
      </c>
      <c r="D10550" s="74" t="s">
        <v>14345</v>
      </c>
    </row>
    <row r="10551" ht="14.25" customHeight="1">
      <c r="A10551" s="74" t="s">
        <v>9905</v>
      </c>
      <c r="B10551" s="74" t="s">
        <v>9906</v>
      </c>
      <c r="C10551" s="74" t="s">
        <v>3934</v>
      </c>
      <c r="D10551" s="74" t="s">
        <v>14345</v>
      </c>
    </row>
    <row r="10552" ht="14.25" customHeight="1">
      <c r="A10552" s="74" t="s">
        <v>9964</v>
      </c>
      <c r="B10552" s="74" t="s">
        <v>262</v>
      </c>
      <c r="C10552" s="74" t="s">
        <v>100</v>
      </c>
      <c r="D10552" s="74" t="s">
        <v>14345</v>
      </c>
    </row>
    <row r="10553" ht="14.25" customHeight="1">
      <c r="A10553" s="74" t="s">
        <v>9973</v>
      </c>
      <c r="B10553" s="74" t="s">
        <v>14354</v>
      </c>
      <c r="C10553" s="74" t="s">
        <v>3934</v>
      </c>
      <c r="D10553" s="74" t="s">
        <v>14345</v>
      </c>
    </row>
    <row r="10554" ht="14.25" customHeight="1">
      <c r="A10554" s="74" t="s">
        <v>13830</v>
      </c>
      <c r="B10554" s="74" t="s">
        <v>13831</v>
      </c>
      <c r="C10554" s="74" t="s">
        <v>100</v>
      </c>
      <c r="D10554" s="74" t="s">
        <v>14345</v>
      </c>
    </row>
    <row r="10555" ht="14.25" customHeight="1">
      <c r="A10555" s="74" t="s">
        <v>10308</v>
      </c>
      <c r="B10555" s="74" t="s">
        <v>14181</v>
      </c>
      <c r="C10555" s="74" t="s">
        <v>100</v>
      </c>
      <c r="D10555" s="74" t="s">
        <v>14345</v>
      </c>
    </row>
    <row r="10556" ht="14.25" customHeight="1">
      <c r="A10556" s="74" t="s">
        <v>13419</v>
      </c>
      <c r="B10556" s="74" t="s">
        <v>1436</v>
      </c>
      <c r="C10556" s="74" t="s">
        <v>71</v>
      </c>
      <c r="D10556" s="74" t="s">
        <v>14345</v>
      </c>
    </row>
    <row r="10557" ht="14.25" customHeight="1">
      <c r="A10557" s="74" t="s">
        <v>13420</v>
      </c>
      <c r="B10557" s="74" t="s">
        <v>665</v>
      </c>
      <c r="C10557" s="74" t="s">
        <v>127</v>
      </c>
      <c r="D10557" s="74" t="s">
        <v>14345</v>
      </c>
    </row>
    <row r="10558" ht="14.25" customHeight="1">
      <c r="A10558" s="74" t="s">
        <v>13421</v>
      </c>
      <c r="B10558" s="74" t="s">
        <v>744</v>
      </c>
      <c r="C10558" s="74" t="s">
        <v>127</v>
      </c>
      <c r="D10558" s="74" t="s">
        <v>14345</v>
      </c>
    </row>
    <row r="10559" ht="14.25" customHeight="1">
      <c r="A10559" s="74" t="s">
        <v>10577</v>
      </c>
      <c r="B10559" s="74" t="s">
        <v>10578</v>
      </c>
      <c r="C10559" s="74" t="s">
        <v>3934</v>
      </c>
      <c r="D10559" s="74" t="s">
        <v>14345</v>
      </c>
    </row>
    <row r="10560" ht="14.25" customHeight="1">
      <c r="A10560" s="74" t="s">
        <v>10603</v>
      </c>
      <c r="B10560" s="74" t="s">
        <v>10604</v>
      </c>
      <c r="C10560" s="74" t="s">
        <v>100</v>
      </c>
      <c r="D10560" s="74" t="s">
        <v>14345</v>
      </c>
    </row>
    <row r="10561" ht="14.25" customHeight="1">
      <c r="A10561" s="74" t="s">
        <v>10605</v>
      </c>
      <c r="B10561" s="74" t="s">
        <v>10606</v>
      </c>
      <c r="C10561" s="74" t="s">
        <v>100</v>
      </c>
      <c r="D10561" s="74" t="s">
        <v>14345</v>
      </c>
    </row>
    <row r="10562" ht="14.25" customHeight="1">
      <c r="A10562" s="74" t="s">
        <v>10607</v>
      </c>
      <c r="B10562" s="74" t="s">
        <v>10608</v>
      </c>
      <c r="C10562" s="74" t="s">
        <v>100</v>
      </c>
      <c r="D10562" s="74" t="s">
        <v>14345</v>
      </c>
    </row>
    <row r="10563" ht="14.25" customHeight="1">
      <c r="A10563" s="74" t="s">
        <v>10609</v>
      </c>
      <c r="B10563" s="74" t="s">
        <v>125</v>
      </c>
      <c r="C10563" s="74" t="s">
        <v>100</v>
      </c>
      <c r="D10563" s="74" t="s">
        <v>14345</v>
      </c>
    </row>
    <row r="10564" ht="14.25" customHeight="1">
      <c r="A10564" s="74" t="s">
        <v>10610</v>
      </c>
      <c r="B10564" s="74" t="s">
        <v>10611</v>
      </c>
      <c r="C10564" s="74" t="s">
        <v>100</v>
      </c>
      <c r="D10564" s="74" t="s">
        <v>14345</v>
      </c>
    </row>
    <row r="10565" ht="14.25" customHeight="1">
      <c r="A10565" s="74" t="s">
        <v>13422</v>
      </c>
      <c r="B10565" s="74" t="s">
        <v>13550</v>
      </c>
      <c r="C10565" s="74" t="s">
        <v>100</v>
      </c>
      <c r="D10565" s="74" t="s">
        <v>14345</v>
      </c>
    </row>
    <row r="10566" ht="14.25" customHeight="1">
      <c r="A10566" s="74" t="s">
        <v>10612</v>
      </c>
      <c r="B10566" s="74" t="s">
        <v>966</v>
      </c>
      <c r="C10566" s="74" t="s">
        <v>100</v>
      </c>
      <c r="D10566" s="74" t="s">
        <v>14345</v>
      </c>
    </row>
    <row r="10567" ht="14.25" customHeight="1">
      <c r="A10567" s="74" t="s">
        <v>10613</v>
      </c>
      <c r="B10567" s="74" t="s">
        <v>10614</v>
      </c>
      <c r="C10567" s="74" t="s">
        <v>100</v>
      </c>
      <c r="D10567" s="74" t="s">
        <v>14345</v>
      </c>
    </row>
    <row r="10568" ht="14.25" customHeight="1">
      <c r="A10568" s="74" t="s">
        <v>10615</v>
      </c>
      <c r="B10568" s="74" t="s">
        <v>853</v>
      </c>
      <c r="C10568" s="74" t="s">
        <v>100</v>
      </c>
      <c r="D10568" s="74" t="s">
        <v>14345</v>
      </c>
    </row>
    <row r="10569" ht="14.25" customHeight="1">
      <c r="A10569" s="74" t="s">
        <v>10616</v>
      </c>
      <c r="B10569" s="74" t="s">
        <v>10617</v>
      </c>
      <c r="C10569" s="74" t="s">
        <v>100</v>
      </c>
      <c r="D10569" s="74" t="s">
        <v>14345</v>
      </c>
    </row>
    <row r="10570" ht="14.25" customHeight="1">
      <c r="A10570" s="74" t="s">
        <v>13423</v>
      </c>
      <c r="B10570" s="74" t="s">
        <v>13424</v>
      </c>
      <c r="C10570" s="74" t="s">
        <v>3934</v>
      </c>
      <c r="D10570" s="74" t="s">
        <v>14345</v>
      </c>
    </row>
    <row r="10571" ht="14.25" customHeight="1">
      <c r="A10571" s="74" t="s">
        <v>10625</v>
      </c>
      <c r="B10571" s="74" t="s">
        <v>10626</v>
      </c>
      <c r="C10571" s="74" t="s">
        <v>100</v>
      </c>
      <c r="D10571" s="74" t="s">
        <v>14345</v>
      </c>
    </row>
    <row r="10572" ht="14.25" customHeight="1">
      <c r="A10572" s="74" t="s">
        <v>10996</v>
      </c>
      <c r="B10572" s="74" t="s">
        <v>10997</v>
      </c>
      <c r="C10572" s="74" t="s">
        <v>3934</v>
      </c>
      <c r="D10572" s="74" t="s">
        <v>14345</v>
      </c>
    </row>
    <row r="10573" ht="14.25" customHeight="1">
      <c r="A10573" s="74" t="s">
        <v>11051</v>
      </c>
      <c r="B10573" s="74" t="s">
        <v>13738</v>
      </c>
      <c r="C10573" s="74" t="s">
        <v>3968</v>
      </c>
      <c r="D10573" s="74" t="s">
        <v>14345</v>
      </c>
    </row>
    <row r="10574" ht="14.25" customHeight="1">
      <c r="A10574" s="74" t="s">
        <v>11161</v>
      </c>
      <c r="B10574" s="74" t="s">
        <v>11162</v>
      </c>
      <c r="C10574" s="74" t="s">
        <v>71</v>
      </c>
      <c r="D10574" s="74" t="s">
        <v>14345</v>
      </c>
    </row>
    <row r="10575" ht="14.25" customHeight="1">
      <c r="A10575" s="74" t="s">
        <v>11207</v>
      </c>
      <c r="B10575" s="74" t="s">
        <v>1487</v>
      </c>
      <c r="C10575" s="74" t="s">
        <v>50</v>
      </c>
      <c r="D10575" s="74" t="s">
        <v>14345</v>
      </c>
    </row>
    <row r="10576" ht="14.25" customHeight="1">
      <c r="A10576" s="74" t="s">
        <v>3717</v>
      </c>
      <c r="B10576" s="74" t="s">
        <v>807</v>
      </c>
      <c r="C10576" s="74" t="s">
        <v>3968</v>
      </c>
      <c r="D10576" s="74" t="s">
        <v>14345</v>
      </c>
    </row>
    <row r="10577" ht="14.25" customHeight="1">
      <c r="A10577" s="74" t="s">
        <v>11249</v>
      </c>
      <c r="B10577" s="74" t="s">
        <v>14355</v>
      </c>
      <c r="C10577" s="74" t="s">
        <v>3934</v>
      </c>
      <c r="D10577" s="74" t="s">
        <v>14345</v>
      </c>
    </row>
    <row r="10578" ht="14.25" customHeight="1">
      <c r="A10578" s="74" t="s">
        <v>3718</v>
      </c>
      <c r="B10578" s="74" t="s">
        <v>825</v>
      </c>
      <c r="C10578" s="74" t="s">
        <v>3968</v>
      </c>
      <c r="D10578" s="74" t="s">
        <v>14345</v>
      </c>
    </row>
    <row r="10579" ht="14.25" customHeight="1">
      <c r="A10579" s="74" t="s">
        <v>13509</v>
      </c>
      <c r="B10579" s="74" t="s">
        <v>1490</v>
      </c>
      <c r="C10579" s="74" t="s">
        <v>3968</v>
      </c>
      <c r="D10579" s="74" t="s">
        <v>14345</v>
      </c>
    </row>
    <row r="10580" ht="14.25" customHeight="1">
      <c r="A10580" s="74" t="s">
        <v>11398</v>
      </c>
      <c r="B10580" s="74" t="s">
        <v>11399</v>
      </c>
      <c r="C10580" s="74" t="s">
        <v>3934</v>
      </c>
      <c r="D10580" s="74" t="s">
        <v>14345</v>
      </c>
    </row>
    <row r="10581" ht="14.25" customHeight="1">
      <c r="A10581" s="74" t="s">
        <v>11437</v>
      </c>
      <c r="B10581" s="74" t="s">
        <v>3557</v>
      </c>
      <c r="C10581" s="74" t="s">
        <v>1026</v>
      </c>
      <c r="D10581" s="74" t="s">
        <v>14345</v>
      </c>
    </row>
    <row r="10582" ht="14.25" customHeight="1">
      <c r="A10582" s="74" t="s">
        <v>11450</v>
      </c>
      <c r="B10582" s="74" t="s">
        <v>6573</v>
      </c>
      <c r="C10582" s="74" t="s">
        <v>100</v>
      </c>
      <c r="D10582" s="74" t="s">
        <v>14345</v>
      </c>
    </row>
    <row r="10583" ht="14.25" customHeight="1">
      <c r="A10583" s="74" t="s">
        <v>11494</v>
      </c>
      <c r="B10583" s="74" t="s">
        <v>830</v>
      </c>
      <c r="C10583" s="74" t="s">
        <v>100</v>
      </c>
      <c r="D10583" s="74" t="s">
        <v>14345</v>
      </c>
    </row>
    <row r="10584" ht="14.25" customHeight="1">
      <c r="A10584" s="74" t="s">
        <v>11529</v>
      </c>
      <c r="B10584" s="74" t="s">
        <v>14356</v>
      </c>
      <c r="C10584" s="74" t="s">
        <v>100</v>
      </c>
      <c r="D10584" s="74" t="s">
        <v>14345</v>
      </c>
    </row>
    <row r="10585" ht="14.25" customHeight="1">
      <c r="A10585" s="74" t="s">
        <v>13433</v>
      </c>
      <c r="B10585" s="74" t="s">
        <v>1494</v>
      </c>
      <c r="C10585" s="74" t="s">
        <v>50</v>
      </c>
      <c r="D10585" s="74" t="s">
        <v>14345</v>
      </c>
    </row>
    <row r="10586" ht="14.25" customHeight="1">
      <c r="A10586" s="74" t="s">
        <v>13434</v>
      </c>
      <c r="B10586" s="74" t="s">
        <v>1498</v>
      </c>
      <c r="C10586" s="74" t="s">
        <v>50</v>
      </c>
      <c r="D10586" s="74" t="s">
        <v>14345</v>
      </c>
    </row>
    <row r="10587" ht="14.25" customHeight="1">
      <c r="A10587" s="74" t="s">
        <v>11631</v>
      </c>
      <c r="B10587" s="74" t="s">
        <v>976</v>
      </c>
      <c r="C10587" s="74" t="s">
        <v>127</v>
      </c>
      <c r="D10587" s="74" t="s">
        <v>14345</v>
      </c>
    </row>
    <row r="10588" ht="14.25" customHeight="1">
      <c r="A10588" s="74" t="s">
        <v>11644</v>
      </c>
      <c r="B10588" s="74" t="s">
        <v>11645</v>
      </c>
      <c r="C10588" s="74" t="s">
        <v>3968</v>
      </c>
      <c r="D10588" s="74" t="s">
        <v>14345</v>
      </c>
    </row>
    <row r="10589" ht="14.25" customHeight="1">
      <c r="A10589" s="74" t="s">
        <v>11725</v>
      </c>
      <c r="B10589" s="74" t="s">
        <v>11726</v>
      </c>
      <c r="C10589" s="74" t="s">
        <v>3934</v>
      </c>
      <c r="D10589" s="74" t="s">
        <v>14345</v>
      </c>
    </row>
    <row r="10590" ht="14.25" customHeight="1">
      <c r="A10590" s="74" t="s">
        <v>11727</v>
      </c>
      <c r="B10590" s="74" t="s">
        <v>14357</v>
      </c>
      <c r="C10590" s="74" t="s">
        <v>50</v>
      </c>
      <c r="D10590" s="74" t="s">
        <v>14345</v>
      </c>
    </row>
    <row r="10591" ht="14.25" customHeight="1">
      <c r="A10591" s="74" t="s">
        <v>11743</v>
      </c>
      <c r="B10591" s="74" t="s">
        <v>11744</v>
      </c>
      <c r="C10591" s="74" t="s">
        <v>3934</v>
      </c>
      <c r="D10591" s="74" t="s">
        <v>14345</v>
      </c>
    </row>
    <row r="10592" ht="14.25" customHeight="1">
      <c r="A10592" s="74" t="s">
        <v>11745</v>
      </c>
      <c r="B10592" s="74" t="s">
        <v>11746</v>
      </c>
      <c r="C10592" s="74" t="s">
        <v>3934</v>
      </c>
      <c r="D10592" s="74" t="s">
        <v>14345</v>
      </c>
    </row>
    <row r="10593" ht="14.25" customHeight="1">
      <c r="A10593" s="74" t="s">
        <v>11749</v>
      </c>
      <c r="B10593" s="74" t="s">
        <v>11750</v>
      </c>
      <c r="C10593" s="74" t="s">
        <v>57</v>
      </c>
      <c r="D10593" s="74" t="s">
        <v>14345</v>
      </c>
    </row>
    <row r="10594" ht="14.25" customHeight="1">
      <c r="A10594" s="74" t="s">
        <v>11755</v>
      </c>
      <c r="B10594" s="74" t="s">
        <v>11756</v>
      </c>
      <c r="C10594" s="74" t="s">
        <v>71</v>
      </c>
      <c r="D10594" s="74" t="s">
        <v>14345</v>
      </c>
    </row>
    <row r="10595" ht="14.25" customHeight="1">
      <c r="A10595" s="74" t="s">
        <v>11761</v>
      </c>
      <c r="B10595" s="74" t="s">
        <v>11762</v>
      </c>
      <c r="C10595" s="74" t="s">
        <v>3968</v>
      </c>
      <c r="D10595" s="74" t="s">
        <v>14345</v>
      </c>
    </row>
    <row r="10596" ht="14.25" customHeight="1">
      <c r="A10596" s="74" t="s">
        <v>11763</v>
      </c>
      <c r="B10596" s="74" t="s">
        <v>11764</v>
      </c>
      <c r="C10596" s="74" t="s">
        <v>100</v>
      </c>
      <c r="D10596" s="74" t="s">
        <v>14345</v>
      </c>
    </row>
    <row r="10597" ht="14.25" customHeight="1">
      <c r="A10597" s="74" t="s">
        <v>11842</v>
      </c>
      <c r="B10597" s="74" t="s">
        <v>11843</v>
      </c>
      <c r="C10597" s="74" t="s">
        <v>3968</v>
      </c>
      <c r="D10597" s="74" t="s">
        <v>14345</v>
      </c>
    </row>
    <row r="10598" ht="14.25" customHeight="1">
      <c r="A10598" s="74" t="s">
        <v>11844</v>
      </c>
      <c r="B10598" s="74" t="s">
        <v>11845</v>
      </c>
      <c r="C10598" s="74" t="s">
        <v>3934</v>
      </c>
      <c r="D10598" s="74" t="s">
        <v>14345</v>
      </c>
    </row>
    <row r="10599" ht="14.25" customHeight="1">
      <c r="A10599" s="74" t="s">
        <v>11937</v>
      </c>
      <c r="B10599" s="74" t="s">
        <v>11938</v>
      </c>
      <c r="C10599" s="74" t="s">
        <v>3934</v>
      </c>
      <c r="D10599" s="74" t="s">
        <v>14345</v>
      </c>
    </row>
    <row r="10600" ht="14.25" customHeight="1">
      <c r="A10600" s="74" t="s">
        <v>11951</v>
      </c>
      <c r="B10600" s="74" t="s">
        <v>11952</v>
      </c>
      <c r="C10600" s="74" t="s">
        <v>100</v>
      </c>
      <c r="D10600" s="74" t="s">
        <v>14345</v>
      </c>
    </row>
    <row r="10601" ht="14.25" customHeight="1">
      <c r="A10601" s="74" t="s">
        <v>11953</v>
      </c>
      <c r="B10601" s="74" t="s">
        <v>11954</v>
      </c>
      <c r="C10601" s="74" t="s">
        <v>3968</v>
      </c>
      <c r="D10601" s="74" t="s">
        <v>14345</v>
      </c>
    </row>
    <row r="10602" ht="14.25" customHeight="1">
      <c r="A10602" s="74" t="s">
        <v>13435</v>
      </c>
      <c r="B10602" s="74" t="s">
        <v>1692</v>
      </c>
      <c r="C10602" s="74" t="s">
        <v>3968</v>
      </c>
      <c r="D10602" s="74" t="s">
        <v>14345</v>
      </c>
    </row>
    <row r="10603" ht="14.25" customHeight="1">
      <c r="A10603" s="74" t="s">
        <v>13436</v>
      </c>
      <c r="B10603" s="74" t="s">
        <v>1697</v>
      </c>
      <c r="C10603" s="74" t="s">
        <v>3968</v>
      </c>
      <c r="D10603" s="74" t="s">
        <v>14345</v>
      </c>
    </row>
    <row r="10604" ht="14.25" customHeight="1">
      <c r="A10604" s="74" t="s">
        <v>13437</v>
      </c>
      <c r="B10604" s="74" t="s">
        <v>1707</v>
      </c>
      <c r="C10604" s="74" t="s">
        <v>3968</v>
      </c>
      <c r="D10604" s="74" t="s">
        <v>14345</v>
      </c>
    </row>
    <row r="10605" ht="14.25" customHeight="1">
      <c r="A10605" s="74" t="s">
        <v>13438</v>
      </c>
      <c r="B10605" s="74" t="s">
        <v>1712</v>
      </c>
      <c r="C10605" s="74" t="s">
        <v>3968</v>
      </c>
      <c r="D10605" s="74" t="s">
        <v>14345</v>
      </c>
    </row>
    <row r="10606" ht="14.25" customHeight="1">
      <c r="A10606" s="74" t="s">
        <v>13439</v>
      </c>
      <c r="B10606" s="74" t="s">
        <v>1717</v>
      </c>
      <c r="C10606" s="74" t="s">
        <v>3968</v>
      </c>
      <c r="D10606" s="74" t="s">
        <v>14345</v>
      </c>
    </row>
    <row r="10607" ht="14.25" customHeight="1">
      <c r="A10607" s="74" t="s">
        <v>13440</v>
      </c>
      <c r="B10607" s="74" t="s">
        <v>1722</v>
      </c>
      <c r="C10607" s="74" t="s">
        <v>3968</v>
      </c>
      <c r="D10607" s="74" t="s">
        <v>14345</v>
      </c>
    </row>
    <row r="10608" ht="14.25" customHeight="1">
      <c r="A10608" s="74" t="s">
        <v>13441</v>
      </c>
      <c r="B10608" s="74" t="s">
        <v>13510</v>
      </c>
      <c r="C10608" s="74" t="s">
        <v>3934</v>
      </c>
      <c r="D10608" s="74" t="s">
        <v>14345</v>
      </c>
    </row>
    <row r="10609" ht="14.25" customHeight="1">
      <c r="A10609" s="74" t="s">
        <v>13443</v>
      </c>
      <c r="B10609" s="74" t="s">
        <v>1702</v>
      </c>
      <c r="C10609" s="74" t="s">
        <v>3968</v>
      </c>
      <c r="D10609" s="74" t="s">
        <v>14345</v>
      </c>
    </row>
    <row r="10610" ht="14.25" customHeight="1">
      <c r="A10610" s="74" t="s">
        <v>12028</v>
      </c>
      <c r="B10610" s="74" t="s">
        <v>1552</v>
      </c>
      <c r="C10610" s="74" t="s">
        <v>127</v>
      </c>
      <c r="D10610" s="74" t="s">
        <v>14345</v>
      </c>
    </row>
    <row r="10611" ht="14.25" customHeight="1">
      <c r="A10611" s="74" t="s">
        <v>12029</v>
      </c>
      <c r="B10611" s="74" t="s">
        <v>12030</v>
      </c>
      <c r="C10611" s="74" t="s">
        <v>3934</v>
      </c>
      <c r="D10611" s="74" t="s">
        <v>14345</v>
      </c>
    </row>
    <row r="10612" ht="14.25" customHeight="1">
      <c r="A10612" s="74" t="s">
        <v>13444</v>
      </c>
      <c r="B10612" s="74" t="s">
        <v>495</v>
      </c>
      <c r="C10612" s="74" t="s">
        <v>50</v>
      </c>
      <c r="D10612" s="74" t="s">
        <v>14345</v>
      </c>
    </row>
    <row r="10613" ht="14.25" customHeight="1">
      <c r="A10613" s="74" t="s">
        <v>12082</v>
      </c>
      <c r="B10613" s="74" t="s">
        <v>12083</v>
      </c>
      <c r="C10613" s="74" t="s">
        <v>3934</v>
      </c>
      <c r="D10613" s="74" t="s">
        <v>14345</v>
      </c>
    </row>
    <row r="10614" ht="14.25" customHeight="1">
      <c r="A10614" s="74" t="s">
        <v>13445</v>
      </c>
      <c r="B10614" s="74" t="s">
        <v>13446</v>
      </c>
      <c r="C10614" s="74" t="s">
        <v>57</v>
      </c>
      <c r="D10614" s="74" t="s">
        <v>14345</v>
      </c>
    </row>
    <row r="10615" ht="14.25" customHeight="1">
      <c r="A10615" s="74" t="s">
        <v>13447</v>
      </c>
      <c r="B10615" s="74" t="s">
        <v>1730</v>
      </c>
      <c r="C10615" s="74" t="s">
        <v>100</v>
      </c>
      <c r="D10615" s="74" t="s">
        <v>14345</v>
      </c>
    </row>
    <row r="10616" ht="14.25" customHeight="1">
      <c r="A10616" s="74" t="s">
        <v>12114</v>
      </c>
      <c r="B10616" s="74" t="s">
        <v>12115</v>
      </c>
      <c r="C10616" s="74" t="s">
        <v>100</v>
      </c>
      <c r="D10616" s="74" t="s">
        <v>14345</v>
      </c>
    </row>
    <row r="10617" ht="14.25" customHeight="1">
      <c r="A10617" s="74" t="s">
        <v>12152</v>
      </c>
      <c r="B10617" s="74" t="s">
        <v>1734</v>
      </c>
      <c r="C10617" s="74" t="s">
        <v>127</v>
      </c>
      <c r="D10617" s="74" t="s">
        <v>14345</v>
      </c>
    </row>
    <row r="10618" ht="14.25" customHeight="1">
      <c r="A10618" s="74" t="s">
        <v>12254</v>
      </c>
      <c r="B10618" s="74" t="s">
        <v>12255</v>
      </c>
      <c r="C10618" s="74" t="s">
        <v>66</v>
      </c>
      <c r="D10618" s="74" t="s">
        <v>14345</v>
      </c>
    </row>
    <row r="10619" ht="14.25" customHeight="1">
      <c r="A10619" s="74" t="s">
        <v>12341</v>
      </c>
      <c r="B10619" s="74" t="s">
        <v>14358</v>
      </c>
      <c r="C10619" s="74" t="s">
        <v>100</v>
      </c>
      <c r="D10619" s="74" t="s">
        <v>14345</v>
      </c>
    </row>
    <row r="10620" ht="14.25" customHeight="1">
      <c r="A10620" s="74" t="s">
        <v>12384</v>
      </c>
      <c r="B10620" s="74" t="s">
        <v>12385</v>
      </c>
      <c r="C10620" s="74" t="s">
        <v>3934</v>
      </c>
      <c r="D10620" s="74" t="s">
        <v>14345</v>
      </c>
    </row>
    <row r="10621" ht="14.25" customHeight="1">
      <c r="A10621" s="74" t="s">
        <v>12412</v>
      </c>
      <c r="B10621" s="74" t="s">
        <v>1763</v>
      </c>
      <c r="C10621" s="74" t="s">
        <v>71</v>
      </c>
      <c r="D10621" s="74" t="s">
        <v>14345</v>
      </c>
    </row>
    <row r="10622" ht="14.25" customHeight="1">
      <c r="A10622" s="74" t="s">
        <v>12413</v>
      </c>
      <c r="B10622" s="74" t="s">
        <v>12411</v>
      </c>
      <c r="C10622" s="74" t="s">
        <v>3934</v>
      </c>
      <c r="D10622" s="74" t="s">
        <v>14345</v>
      </c>
    </row>
    <row r="10623" ht="14.25" customHeight="1">
      <c r="A10623" s="74" t="s">
        <v>13450</v>
      </c>
      <c r="B10623" s="74" t="s">
        <v>1771</v>
      </c>
      <c r="C10623" s="74" t="s">
        <v>3968</v>
      </c>
      <c r="D10623" s="74" t="s">
        <v>14345</v>
      </c>
    </row>
    <row r="10624" ht="14.25" customHeight="1">
      <c r="A10624" s="74" t="s">
        <v>12489</v>
      </c>
      <c r="B10624" s="74" t="s">
        <v>12490</v>
      </c>
      <c r="C10624" s="74" t="s">
        <v>3934</v>
      </c>
      <c r="D10624" s="74" t="s">
        <v>14345</v>
      </c>
    </row>
    <row r="10625" ht="14.25" customHeight="1">
      <c r="A10625" s="74" t="s">
        <v>12499</v>
      </c>
      <c r="B10625" s="74" t="s">
        <v>1657</v>
      </c>
      <c r="C10625" s="74" t="s">
        <v>50</v>
      </c>
      <c r="D10625" s="74" t="s">
        <v>14345</v>
      </c>
    </row>
    <row r="10626" ht="14.25" customHeight="1">
      <c r="A10626" s="74" t="s">
        <v>12502</v>
      </c>
      <c r="B10626" s="74" t="s">
        <v>12501</v>
      </c>
      <c r="C10626" s="74" t="s">
        <v>3934</v>
      </c>
      <c r="D10626" s="74" t="s">
        <v>14345</v>
      </c>
    </row>
    <row r="10627" ht="14.25" customHeight="1">
      <c r="A10627" s="74" t="s">
        <v>12503</v>
      </c>
      <c r="B10627" s="74" t="s">
        <v>12504</v>
      </c>
      <c r="C10627" s="74" t="s">
        <v>3968</v>
      </c>
      <c r="D10627" s="74" t="s">
        <v>14345</v>
      </c>
    </row>
    <row r="10628" ht="14.25" customHeight="1">
      <c r="A10628" s="74" t="s">
        <v>12505</v>
      </c>
      <c r="B10628" s="74" t="s">
        <v>1573</v>
      </c>
      <c r="C10628" s="74" t="s">
        <v>923</v>
      </c>
      <c r="D10628" s="74" t="s">
        <v>14345</v>
      </c>
    </row>
    <row r="10629" ht="14.25" customHeight="1">
      <c r="A10629" s="74" t="s">
        <v>12506</v>
      </c>
      <c r="B10629" s="74" t="s">
        <v>14359</v>
      </c>
      <c r="C10629" s="74" t="s">
        <v>3934</v>
      </c>
      <c r="D10629" s="74" t="s">
        <v>14345</v>
      </c>
    </row>
    <row r="10630" ht="14.25" customHeight="1">
      <c r="A10630" s="74" t="s">
        <v>12571</v>
      </c>
      <c r="B10630" s="74" t="s">
        <v>14360</v>
      </c>
      <c r="C10630" s="74" t="s">
        <v>923</v>
      </c>
      <c r="D10630" s="74" t="s">
        <v>14345</v>
      </c>
    </row>
    <row r="10631" ht="14.25" customHeight="1">
      <c r="A10631" s="74" t="s">
        <v>13451</v>
      </c>
      <c r="B10631" s="74" t="s">
        <v>13452</v>
      </c>
      <c r="C10631" s="74" t="s">
        <v>3934</v>
      </c>
      <c r="D10631" s="74" t="s">
        <v>14345</v>
      </c>
    </row>
    <row r="10632" ht="14.25" customHeight="1">
      <c r="A10632" s="74" t="s">
        <v>12591</v>
      </c>
      <c r="B10632" s="74" t="s">
        <v>12592</v>
      </c>
      <c r="C10632" s="74" t="s">
        <v>6563</v>
      </c>
      <c r="D10632" s="74" t="s">
        <v>14345</v>
      </c>
    </row>
    <row r="10633" ht="14.25" customHeight="1">
      <c r="A10633" s="74" t="s">
        <v>12593</v>
      </c>
      <c r="B10633" s="74" t="s">
        <v>6565</v>
      </c>
      <c r="C10633" s="74" t="s">
        <v>3968</v>
      </c>
      <c r="D10633" s="74" t="s">
        <v>14345</v>
      </c>
    </row>
    <row r="10634" ht="14.25" customHeight="1">
      <c r="A10634" s="74" t="s">
        <v>12652</v>
      </c>
      <c r="B10634" s="74" t="s">
        <v>12653</v>
      </c>
      <c r="C10634" s="74" t="s">
        <v>3934</v>
      </c>
      <c r="D10634" s="74" t="s">
        <v>14345</v>
      </c>
    </row>
    <row r="10635" ht="14.25" customHeight="1">
      <c r="A10635" s="74" t="s">
        <v>3713</v>
      </c>
      <c r="B10635" s="74" t="s">
        <v>1853</v>
      </c>
      <c r="C10635" s="74" t="s">
        <v>3968</v>
      </c>
      <c r="D10635" s="74" t="s">
        <v>14345</v>
      </c>
    </row>
    <row r="10636" ht="14.25" customHeight="1">
      <c r="A10636" s="74" t="s">
        <v>13453</v>
      </c>
      <c r="B10636" s="74" t="s">
        <v>325</v>
      </c>
      <c r="C10636" s="74" t="s">
        <v>100</v>
      </c>
      <c r="D10636" s="74" t="s">
        <v>14345</v>
      </c>
    </row>
    <row r="10637" ht="14.25" customHeight="1">
      <c r="A10637" s="74" t="s">
        <v>13454</v>
      </c>
      <c r="B10637" s="74" t="s">
        <v>994</v>
      </c>
      <c r="C10637" s="74" t="s">
        <v>100</v>
      </c>
      <c r="D10637" s="74" t="s">
        <v>14345</v>
      </c>
    </row>
    <row r="10638" ht="14.25" customHeight="1">
      <c r="A10638" s="74" t="s">
        <v>13455</v>
      </c>
      <c r="B10638" s="74" t="s">
        <v>1857</v>
      </c>
      <c r="C10638" s="74" t="s">
        <v>100</v>
      </c>
      <c r="D10638" s="74" t="s">
        <v>14345</v>
      </c>
    </row>
    <row r="10639" ht="14.25" customHeight="1">
      <c r="A10639" s="74" t="s">
        <v>13456</v>
      </c>
      <c r="B10639" s="74" t="s">
        <v>1861</v>
      </c>
      <c r="C10639" s="74" t="s">
        <v>100</v>
      </c>
      <c r="D10639" s="74" t="s">
        <v>14345</v>
      </c>
    </row>
    <row r="10640" ht="14.25" customHeight="1">
      <c r="A10640" s="74" t="s">
        <v>12741</v>
      </c>
      <c r="B10640" s="74" t="s">
        <v>12742</v>
      </c>
      <c r="C10640" s="74" t="s">
        <v>100</v>
      </c>
      <c r="D10640" s="74" t="s">
        <v>14345</v>
      </c>
    </row>
    <row r="10641" ht="14.25" customHeight="1">
      <c r="A10641" s="74" t="s">
        <v>12783</v>
      </c>
      <c r="B10641" s="74" t="s">
        <v>85</v>
      </c>
      <c r="C10641" s="74" t="s">
        <v>100</v>
      </c>
      <c r="D10641" s="74" t="s">
        <v>14345</v>
      </c>
    </row>
    <row r="10642" ht="14.25" customHeight="1">
      <c r="A10642" s="74" t="s">
        <v>12788</v>
      </c>
      <c r="B10642" s="74" t="s">
        <v>13511</v>
      </c>
      <c r="C10642" s="74" t="s">
        <v>3934</v>
      </c>
      <c r="D10642" s="74" t="s">
        <v>14345</v>
      </c>
    </row>
    <row r="10643" ht="14.25" customHeight="1">
      <c r="A10643" s="74" t="s">
        <v>12789</v>
      </c>
      <c r="B10643" s="74" t="s">
        <v>1873</v>
      </c>
      <c r="C10643" s="74" t="s">
        <v>100</v>
      </c>
      <c r="D10643" s="74" t="s">
        <v>14345</v>
      </c>
    </row>
    <row r="10644" ht="14.25" customHeight="1">
      <c r="A10644" s="74" t="s">
        <v>12804</v>
      </c>
      <c r="B10644" s="74" t="s">
        <v>12805</v>
      </c>
      <c r="C10644" s="74" t="s">
        <v>100</v>
      </c>
      <c r="D10644" s="74" t="s">
        <v>14345</v>
      </c>
    </row>
    <row r="10645" ht="14.25" customHeight="1">
      <c r="A10645" s="74" t="s">
        <v>13457</v>
      </c>
      <c r="B10645" s="74" t="s">
        <v>505</v>
      </c>
      <c r="C10645" s="74" t="s">
        <v>50</v>
      </c>
      <c r="D10645" s="74" t="s">
        <v>14345</v>
      </c>
    </row>
    <row r="10646" ht="14.25" customHeight="1">
      <c r="A10646" s="74" t="s">
        <v>3726</v>
      </c>
      <c r="B10646" s="74" t="s">
        <v>1877</v>
      </c>
      <c r="C10646" s="74" t="s">
        <v>127</v>
      </c>
      <c r="D10646" s="74" t="s">
        <v>14345</v>
      </c>
    </row>
    <row r="10647" ht="14.25" customHeight="1">
      <c r="A10647" s="74" t="s">
        <v>12845</v>
      </c>
      <c r="B10647" s="74" t="s">
        <v>3589</v>
      </c>
      <c r="C10647" s="74" t="s">
        <v>127</v>
      </c>
      <c r="D10647" s="74" t="s">
        <v>14345</v>
      </c>
    </row>
    <row r="10648" ht="14.25" customHeight="1">
      <c r="A10648" s="74" t="s">
        <v>12858</v>
      </c>
      <c r="B10648" s="74" t="s">
        <v>3361</v>
      </c>
      <c r="C10648" s="74" t="s">
        <v>1026</v>
      </c>
      <c r="D10648" s="74" t="s">
        <v>14345</v>
      </c>
    </row>
    <row r="10649" ht="14.25" customHeight="1">
      <c r="A10649" s="74" t="s">
        <v>12861</v>
      </c>
      <c r="B10649" s="74" t="s">
        <v>14361</v>
      </c>
      <c r="C10649" s="74" t="s">
        <v>57</v>
      </c>
      <c r="D10649" s="74" t="s">
        <v>14345</v>
      </c>
    </row>
    <row r="10650" ht="14.25" customHeight="1">
      <c r="A10650" s="74" t="s">
        <v>12903</v>
      </c>
      <c r="B10650" s="74" t="s">
        <v>13920</v>
      </c>
      <c r="C10650" s="74" t="s">
        <v>3968</v>
      </c>
      <c r="D10650" s="74" t="s">
        <v>14345</v>
      </c>
    </row>
    <row r="10651" ht="14.25" customHeight="1">
      <c r="A10651" s="74" t="s">
        <v>13458</v>
      </c>
      <c r="B10651" s="74" t="s">
        <v>13459</v>
      </c>
      <c r="C10651" s="74" t="s">
        <v>57</v>
      </c>
      <c r="D10651" s="74" t="s">
        <v>14345</v>
      </c>
    </row>
    <row r="10652" ht="14.25" customHeight="1">
      <c r="A10652" s="74" t="s">
        <v>13460</v>
      </c>
      <c r="B10652" s="74" t="s">
        <v>1951</v>
      </c>
      <c r="C10652" s="74" t="s">
        <v>100</v>
      </c>
      <c r="D10652" s="74" t="s">
        <v>14345</v>
      </c>
    </row>
    <row r="10653" ht="14.25" customHeight="1">
      <c r="A10653" s="74" t="s">
        <v>13462</v>
      </c>
      <c r="B10653" s="74" t="s">
        <v>1955</v>
      </c>
      <c r="C10653" s="74" t="s">
        <v>3968</v>
      </c>
      <c r="D10653" s="74" t="s">
        <v>14345</v>
      </c>
    </row>
    <row r="10654" ht="14.25" customHeight="1">
      <c r="A10654" s="74" t="s">
        <v>13463</v>
      </c>
      <c r="B10654" s="74" t="s">
        <v>1959</v>
      </c>
      <c r="C10654" s="74" t="s">
        <v>3968</v>
      </c>
      <c r="D10654" s="74" t="s">
        <v>14345</v>
      </c>
    </row>
    <row r="10655" ht="14.25" customHeight="1">
      <c r="A10655" s="74" t="s">
        <v>13095</v>
      </c>
      <c r="B10655" s="74" t="s">
        <v>14362</v>
      </c>
      <c r="C10655" s="74" t="s">
        <v>100</v>
      </c>
      <c r="D10655" s="74" t="s">
        <v>14345</v>
      </c>
    </row>
    <row r="10656" ht="14.25" customHeight="1">
      <c r="A10656" s="74" t="s">
        <v>13271</v>
      </c>
      <c r="B10656" s="74" t="s">
        <v>48</v>
      </c>
      <c r="C10656" s="74" t="s">
        <v>50</v>
      </c>
      <c r="D10656" s="74" t="s">
        <v>14363</v>
      </c>
    </row>
    <row r="10657" ht="14.25" customHeight="1">
      <c r="A10657" s="74" t="s">
        <v>13273</v>
      </c>
      <c r="B10657" s="74" t="s">
        <v>13274</v>
      </c>
      <c r="C10657" s="74" t="s">
        <v>57</v>
      </c>
      <c r="D10657" s="74" t="s">
        <v>14363</v>
      </c>
    </row>
    <row r="10658" ht="14.25" customHeight="1">
      <c r="A10658" s="74" t="s">
        <v>3953</v>
      </c>
      <c r="B10658" s="74" t="s">
        <v>14364</v>
      </c>
      <c r="C10658" s="74" t="s">
        <v>66</v>
      </c>
      <c r="D10658" s="74" t="s">
        <v>14363</v>
      </c>
    </row>
    <row r="10659" ht="14.25" customHeight="1">
      <c r="A10659" s="74" t="s">
        <v>4090</v>
      </c>
      <c r="B10659" s="74" t="s">
        <v>4091</v>
      </c>
      <c r="C10659" s="74" t="s">
        <v>3934</v>
      </c>
      <c r="D10659" s="74" t="s">
        <v>14363</v>
      </c>
    </row>
    <row r="10660" ht="14.25" customHeight="1">
      <c r="A10660" s="74" t="s">
        <v>4094</v>
      </c>
      <c r="B10660" s="74" t="s">
        <v>13556</v>
      </c>
      <c r="C10660" s="74" t="s">
        <v>71</v>
      </c>
      <c r="D10660" s="74" t="s">
        <v>14363</v>
      </c>
    </row>
    <row r="10661" ht="14.25" customHeight="1">
      <c r="A10661" s="74" t="s">
        <v>4096</v>
      </c>
      <c r="B10661" s="74" t="s">
        <v>14365</v>
      </c>
      <c r="C10661" s="74" t="s">
        <v>3934</v>
      </c>
      <c r="D10661" s="74" t="s">
        <v>14363</v>
      </c>
    </row>
    <row r="10662" ht="14.25" customHeight="1">
      <c r="A10662" s="74" t="s">
        <v>13275</v>
      </c>
      <c r="B10662" s="74" t="s">
        <v>104</v>
      </c>
      <c r="C10662" s="74" t="s">
        <v>50</v>
      </c>
      <c r="D10662" s="74" t="s">
        <v>14363</v>
      </c>
    </row>
    <row r="10663" ht="14.25" customHeight="1">
      <c r="A10663" s="74" t="s">
        <v>13276</v>
      </c>
      <c r="B10663" s="74" t="s">
        <v>109</v>
      </c>
      <c r="C10663" s="74" t="s">
        <v>50</v>
      </c>
      <c r="D10663" s="74" t="s">
        <v>14363</v>
      </c>
    </row>
    <row r="10664" ht="14.25" customHeight="1">
      <c r="A10664" s="74" t="s">
        <v>4239</v>
      </c>
      <c r="B10664" s="74" t="s">
        <v>4240</v>
      </c>
      <c r="C10664" s="74" t="s">
        <v>3934</v>
      </c>
      <c r="D10664" s="74" t="s">
        <v>14363</v>
      </c>
    </row>
    <row r="10665" ht="14.25" customHeight="1">
      <c r="A10665" s="74" t="s">
        <v>4371</v>
      </c>
      <c r="B10665" s="74" t="s">
        <v>4372</v>
      </c>
      <c r="C10665" s="74" t="s">
        <v>3934</v>
      </c>
      <c r="D10665" s="74" t="s">
        <v>14363</v>
      </c>
    </row>
    <row r="10666" ht="14.25" customHeight="1">
      <c r="A10666" s="74" t="s">
        <v>13277</v>
      </c>
      <c r="B10666" s="74" t="s">
        <v>13278</v>
      </c>
      <c r="C10666" s="74" t="s">
        <v>3934</v>
      </c>
      <c r="D10666" s="74" t="s">
        <v>14363</v>
      </c>
    </row>
    <row r="10667" ht="14.25" customHeight="1">
      <c r="A10667" s="74" t="s">
        <v>13279</v>
      </c>
      <c r="B10667" s="74" t="s">
        <v>125</v>
      </c>
      <c r="C10667" s="74" t="s">
        <v>127</v>
      </c>
      <c r="D10667" s="74" t="s">
        <v>14363</v>
      </c>
    </row>
    <row r="10668" ht="14.25" customHeight="1">
      <c r="A10668" s="74" t="s">
        <v>13280</v>
      </c>
      <c r="B10668" s="74" t="s">
        <v>138</v>
      </c>
      <c r="C10668" s="74" t="s">
        <v>50</v>
      </c>
      <c r="D10668" s="74" t="s">
        <v>14363</v>
      </c>
    </row>
    <row r="10669" ht="14.25" customHeight="1">
      <c r="A10669" s="74" t="s">
        <v>13281</v>
      </c>
      <c r="B10669" s="74" t="s">
        <v>143</v>
      </c>
      <c r="C10669" s="74" t="s">
        <v>100</v>
      </c>
      <c r="D10669" s="74" t="s">
        <v>14363</v>
      </c>
    </row>
    <row r="10670" ht="14.25" customHeight="1">
      <c r="A10670" s="74" t="s">
        <v>13282</v>
      </c>
      <c r="B10670" s="74" t="s">
        <v>147</v>
      </c>
      <c r="C10670" s="74" t="s">
        <v>127</v>
      </c>
      <c r="D10670" s="74" t="s">
        <v>14363</v>
      </c>
    </row>
    <row r="10671" ht="14.25" customHeight="1">
      <c r="A10671" s="74" t="s">
        <v>13283</v>
      </c>
      <c r="B10671" s="74" t="s">
        <v>156</v>
      </c>
      <c r="C10671" s="74" t="s">
        <v>50</v>
      </c>
      <c r="D10671" s="74" t="s">
        <v>14363</v>
      </c>
    </row>
    <row r="10672" ht="14.25" customHeight="1">
      <c r="A10672" s="74" t="s">
        <v>13284</v>
      </c>
      <c r="B10672" s="74" t="s">
        <v>160</v>
      </c>
      <c r="C10672" s="74" t="s">
        <v>50</v>
      </c>
      <c r="D10672" s="74" t="s">
        <v>14363</v>
      </c>
    </row>
    <row r="10673" ht="14.25" customHeight="1">
      <c r="A10673" s="74" t="s">
        <v>13285</v>
      </c>
      <c r="B10673" s="74" t="s">
        <v>164</v>
      </c>
      <c r="C10673" s="74" t="s">
        <v>3968</v>
      </c>
      <c r="D10673" s="74" t="s">
        <v>14363</v>
      </c>
    </row>
    <row r="10674" ht="14.25" customHeight="1">
      <c r="A10674" s="74" t="s">
        <v>13286</v>
      </c>
      <c r="B10674" s="74" t="s">
        <v>174</v>
      </c>
      <c r="C10674" s="74" t="s">
        <v>100</v>
      </c>
      <c r="D10674" s="74" t="s">
        <v>14363</v>
      </c>
    </row>
    <row r="10675" ht="14.25" customHeight="1">
      <c r="A10675" s="74" t="s">
        <v>13287</v>
      </c>
      <c r="B10675" s="74" t="s">
        <v>178</v>
      </c>
      <c r="C10675" s="74" t="s">
        <v>50</v>
      </c>
      <c r="D10675" s="74" t="s">
        <v>14363</v>
      </c>
    </row>
    <row r="10676" ht="14.25" customHeight="1">
      <c r="A10676" s="74" t="s">
        <v>4509</v>
      </c>
      <c r="B10676" s="74" t="s">
        <v>4510</v>
      </c>
      <c r="C10676" s="74" t="s">
        <v>66</v>
      </c>
      <c r="D10676" s="74" t="s">
        <v>14363</v>
      </c>
    </row>
    <row r="10677" ht="14.25" customHeight="1">
      <c r="A10677" s="74" t="s">
        <v>4529</v>
      </c>
      <c r="B10677" s="74" t="s">
        <v>4530</v>
      </c>
      <c r="C10677" s="74" t="s">
        <v>3968</v>
      </c>
      <c r="D10677" s="74" t="s">
        <v>14363</v>
      </c>
    </row>
    <row r="10678" ht="14.25" customHeight="1">
      <c r="A10678" s="74" t="s">
        <v>4549</v>
      </c>
      <c r="B10678" s="74" t="s">
        <v>182</v>
      </c>
      <c r="C10678" s="74" t="s">
        <v>100</v>
      </c>
      <c r="D10678" s="74" t="s">
        <v>14363</v>
      </c>
    </row>
    <row r="10679" ht="14.25" customHeight="1">
      <c r="A10679" s="74" t="s">
        <v>4580</v>
      </c>
      <c r="B10679" s="74" t="s">
        <v>13985</v>
      </c>
      <c r="C10679" s="74" t="s">
        <v>3934</v>
      </c>
      <c r="D10679" s="74" t="s">
        <v>14363</v>
      </c>
    </row>
    <row r="10680" ht="14.25" customHeight="1">
      <c r="A10680" s="74" t="s">
        <v>13288</v>
      </c>
      <c r="B10680" s="74" t="s">
        <v>152</v>
      </c>
      <c r="C10680" s="74" t="s">
        <v>3934</v>
      </c>
      <c r="D10680" s="74" t="s">
        <v>14363</v>
      </c>
    </row>
    <row r="10681" ht="14.25" customHeight="1">
      <c r="A10681" s="74" t="s">
        <v>4608</v>
      </c>
      <c r="B10681" s="74" t="s">
        <v>4593</v>
      </c>
      <c r="C10681" s="74" t="s">
        <v>3934</v>
      </c>
      <c r="D10681" s="74" t="s">
        <v>14363</v>
      </c>
    </row>
    <row r="10682" ht="14.25" customHeight="1">
      <c r="A10682" s="74" t="s">
        <v>13290</v>
      </c>
      <c r="B10682" s="74" t="s">
        <v>170</v>
      </c>
      <c r="C10682" s="74" t="s">
        <v>3934</v>
      </c>
      <c r="D10682" s="74" t="s">
        <v>14363</v>
      </c>
    </row>
    <row r="10683" ht="14.25" customHeight="1">
      <c r="A10683" s="74" t="s">
        <v>4693</v>
      </c>
      <c r="B10683" s="74" t="s">
        <v>4694</v>
      </c>
      <c r="C10683" s="74" t="s">
        <v>3934</v>
      </c>
      <c r="D10683" s="74" t="s">
        <v>14363</v>
      </c>
    </row>
    <row r="10684" ht="14.25" customHeight="1">
      <c r="A10684" s="74" t="s">
        <v>13294</v>
      </c>
      <c r="B10684" s="74" t="s">
        <v>13295</v>
      </c>
      <c r="C10684" s="74" t="s">
        <v>50</v>
      </c>
      <c r="D10684" s="74" t="s">
        <v>14363</v>
      </c>
    </row>
    <row r="10685" ht="14.25" customHeight="1">
      <c r="A10685" s="74" t="s">
        <v>4769</v>
      </c>
      <c r="B10685" s="74" t="s">
        <v>14346</v>
      </c>
      <c r="C10685" s="74" t="s">
        <v>71</v>
      </c>
      <c r="D10685" s="74" t="s">
        <v>14363</v>
      </c>
    </row>
    <row r="10686" ht="14.25" customHeight="1">
      <c r="A10686" s="74" t="s">
        <v>4785</v>
      </c>
      <c r="B10686" s="74" t="s">
        <v>4786</v>
      </c>
      <c r="C10686" s="74" t="s">
        <v>3968</v>
      </c>
      <c r="D10686" s="74" t="s">
        <v>14363</v>
      </c>
    </row>
    <row r="10687" ht="14.25" customHeight="1">
      <c r="A10687" s="74" t="s">
        <v>4828</v>
      </c>
      <c r="B10687" s="74" t="s">
        <v>4829</v>
      </c>
      <c r="C10687" s="74" t="s">
        <v>3968</v>
      </c>
      <c r="D10687" s="74" t="s">
        <v>14363</v>
      </c>
    </row>
    <row r="10688" ht="14.25" customHeight="1">
      <c r="A10688" s="74" t="s">
        <v>13296</v>
      </c>
      <c r="B10688" s="74" t="s">
        <v>206</v>
      </c>
      <c r="C10688" s="74" t="s">
        <v>100</v>
      </c>
      <c r="D10688" s="74" t="s">
        <v>14363</v>
      </c>
    </row>
    <row r="10689" ht="14.25" customHeight="1">
      <c r="A10689" s="74" t="s">
        <v>13297</v>
      </c>
      <c r="B10689" s="74" t="s">
        <v>2083</v>
      </c>
      <c r="C10689" s="74" t="s">
        <v>57</v>
      </c>
      <c r="D10689" s="74" t="s">
        <v>14363</v>
      </c>
    </row>
    <row r="10690" ht="14.25" customHeight="1">
      <c r="A10690" s="74" t="s">
        <v>13298</v>
      </c>
      <c r="B10690" s="74" t="s">
        <v>13299</v>
      </c>
      <c r="C10690" s="74" t="s">
        <v>923</v>
      </c>
      <c r="D10690" s="74" t="s">
        <v>14363</v>
      </c>
    </row>
    <row r="10691" ht="14.25" customHeight="1">
      <c r="A10691" s="74" t="s">
        <v>13300</v>
      </c>
      <c r="B10691" s="74" t="s">
        <v>13301</v>
      </c>
      <c r="C10691" s="74" t="s">
        <v>3968</v>
      </c>
      <c r="D10691" s="74" t="s">
        <v>14363</v>
      </c>
    </row>
    <row r="10692" ht="14.25" customHeight="1">
      <c r="A10692" s="74" t="s">
        <v>13302</v>
      </c>
      <c r="B10692" s="74" t="s">
        <v>13303</v>
      </c>
      <c r="C10692" s="74" t="s">
        <v>66</v>
      </c>
      <c r="D10692" s="74" t="s">
        <v>14363</v>
      </c>
    </row>
    <row r="10693" ht="14.25" customHeight="1">
      <c r="A10693" s="74" t="s">
        <v>4910</v>
      </c>
      <c r="B10693" s="74" t="s">
        <v>4911</v>
      </c>
      <c r="C10693" s="74" t="s">
        <v>3968</v>
      </c>
      <c r="D10693" s="74" t="s">
        <v>14363</v>
      </c>
    </row>
    <row r="10694" ht="14.25" customHeight="1">
      <c r="A10694" s="74" t="s">
        <v>13304</v>
      </c>
      <c r="B10694" s="74" t="s">
        <v>219</v>
      </c>
      <c r="C10694" s="74" t="s">
        <v>100</v>
      </c>
      <c r="D10694" s="74" t="s">
        <v>14363</v>
      </c>
    </row>
    <row r="10695" ht="14.25" customHeight="1">
      <c r="A10695" s="74" t="s">
        <v>13305</v>
      </c>
      <c r="B10695" s="74" t="s">
        <v>4954</v>
      </c>
      <c r="C10695" s="74" t="s">
        <v>3968</v>
      </c>
      <c r="D10695" s="74" t="s">
        <v>14363</v>
      </c>
    </row>
    <row r="10696" ht="14.25" customHeight="1">
      <c r="A10696" s="74" t="s">
        <v>5024</v>
      </c>
      <c r="B10696" s="74" t="s">
        <v>256</v>
      </c>
      <c r="C10696" s="74" t="s">
        <v>3968</v>
      </c>
      <c r="D10696" s="74" t="s">
        <v>14363</v>
      </c>
    </row>
    <row r="10697" ht="14.25" customHeight="1">
      <c r="A10697" s="74" t="s">
        <v>5115</v>
      </c>
      <c r="B10697" s="74" t="s">
        <v>14003</v>
      </c>
      <c r="C10697" s="74" t="s">
        <v>71</v>
      </c>
      <c r="D10697" s="74" t="s">
        <v>14363</v>
      </c>
    </row>
    <row r="10698" ht="14.25" customHeight="1">
      <c r="A10698" s="74" t="s">
        <v>5116</v>
      </c>
      <c r="B10698" s="74" t="s">
        <v>14366</v>
      </c>
      <c r="C10698" s="74" t="s">
        <v>3934</v>
      </c>
      <c r="D10698" s="74" t="s">
        <v>14363</v>
      </c>
    </row>
    <row r="10699" ht="14.25" customHeight="1">
      <c r="A10699" s="74" t="s">
        <v>13307</v>
      </c>
      <c r="B10699" s="74" t="s">
        <v>310</v>
      </c>
      <c r="C10699" s="74" t="s">
        <v>100</v>
      </c>
      <c r="D10699" s="74" t="s">
        <v>14363</v>
      </c>
    </row>
    <row r="10700" ht="14.25" customHeight="1">
      <c r="A10700" s="74" t="s">
        <v>13308</v>
      </c>
      <c r="B10700" s="74" t="s">
        <v>345</v>
      </c>
      <c r="C10700" s="74" t="s">
        <v>3934</v>
      </c>
      <c r="D10700" s="74" t="s">
        <v>14363</v>
      </c>
    </row>
    <row r="10701" ht="14.25" customHeight="1">
      <c r="A10701" s="74" t="s">
        <v>13309</v>
      </c>
      <c r="B10701" s="74" t="s">
        <v>362</v>
      </c>
      <c r="C10701" s="74" t="s">
        <v>3968</v>
      </c>
      <c r="D10701" s="74" t="s">
        <v>14363</v>
      </c>
    </row>
    <row r="10702" ht="14.25" customHeight="1">
      <c r="A10702" s="74" t="s">
        <v>5373</v>
      </c>
      <c r="B10702" s="74" t="s">
        <v>14367</v>
      </c>
      <c r="C10702" s="74" t="s">
        <v>127</v>
      </c>
      <c r="D10702" s="74" t="s">
        <v>14363</v>
      </c>
    </row>
    <row r="10703" ht="14.25" customHeight="1">
      <c r="A10703" s="74" t="s">
        <v>5385</v>
      </c>
      <c r="B10703" s="74" t="s">
        <v>365</v>
      </c>
      <c r="C10703" s="74" t="s">
        <v>100</v>
      </c>
      <c r="D10703" s="74" t="s">
        <v>14363</v>
      </c>
    </row>
    <row r="10704" ht="14.25" customHeight="1">
      <c r="A10704" s="74" t="s">
        <v>5390</v>
      </c>
      <c r="B10704" s="74" t="s">
        <v>5391</v>
      </c>
      <c r="C10704" s="74" t="s">
        <v>3934</v>
      </c>
      <c r="D10704" s="74" t="s">
        <v>14363</v>
      </c>
    </row>
    <row r="10705" ht="14.25" customHeight="1">
      <c r="A10705" s="74" t="s">
        <v>5423</v>
      </c>
      <c r="B10705" s="74" t="s">
        <v>5424</v>
      </c>
      <c r="C10705" s="74" t="s">
        <v>127</v>
      </c>
      <c r="D10705" s="74" t="s">
        <v>14363</v>
      </c>
    </row>
    <row r="10706" ht="14.25" customHeight="1">
      <c r="A10706" s="74" t="s">
        <v>13310</v>
      </c>
      <c r="B10706" s="74" t="s">
        <v>643</v>
      </c>
      <c r="C10706" s="74" t="s">
        <v>3968</v>
      </c>
      <c r="D10706" s="74" t="s">
        <v>14363</v>
      </c>
    </row>
    <row r="10707" ht="14.25" customHeight="1">
      <c r="A10707" s="74" t="s">
        <v>13311</v>
      </c>
      <c r="B10707" s="74" t="s">
        <v>714</v>
      </c>
      <c r="C10707" s="74" t="s">
        <v>3968</v>
      </c>
      <c r="D10707" s="74" t="s">
        <v>14363</v>
      </c>
    </row>
    <row r="10708" ht="14.25" customHeight="1">
      <c r="A10708" s="74" t="s">
        <v>5445</v>
      </c>
      <c r="B10708" s="74" t="s">
        <v>5446</v>
      </c>
      <c r="C10708" s="74" t="s">
        <v>3968</v>
      </c>
      <c r="D10708" s="74" t="s">
        <v>14363</v>
      </c>
    </row>
    <row r="10709" ht="14.25" customHeight="1">
      <c r="A10709" s="74" t="s">
        <v>13312</v>
      </c>
      <c r="B10709" s="74" t="s">
        <v>13313</v>
      </c>
      <c r="C10709" s="74" t="s">
        <v>66</v>
      </c>
      <c r="D10709" s="74" t="s">
        <v>14363</v>
      </c>
    </row>
    <row r="10710" ht="14.25" customHeight="1">
      <c r="A10710" s="74" t="s">
        <v>13314</v>
      </c>
      <c r="B10710" s="74" t="s">
        <v>387</v>
      </c>
      <c r="C10710" s="74" t="s">
        <v>100</v>
      </c>
      <c r="D10710" s="74" t="s">
        <v>14363</v>
      </c>
    </row>
    <row r="10711" ht="14.25" customHeight="1">
      <c r="A10711" s="74" t="s">
        <v>13315</v>
      </c>
      <c r="B10711" s="74" t="s">
        <v>423</v>
      </c>
      <c r="C10711" s="74" t="s">
        <v>3968</v>
      </c>
      <c r="D10711" s="74" t="s">
        <v>14363</v>
      </c>
    </row>
    <row r="10712" ht="14.25" customHeight="1">
      <c r="A10712" s="74" t="s">
        <v>3695</v>
      </c>
      <c r="B10712" s="74" t="s">
        <v>440</v>
      </c>
      <c r="C10712" s="74" t="s">
        <v>57</v>
      </c>
      <c r="D10712" s="74" t="s">
        <v>14363</v>
      </c>
    </row>
    <row r="10713" ht="14.25" customHeight="1">
      <c r="A10713" s="74" t="s">
        <v>5623</v>
      </c>
      <c r="B10713" s="74" t="s">
        <v>5624</v>
      </c>
      <c r="C10713" s="74" t="s">
        <v>3968</v>
      </c>
      <c r="D10713" s="74" t="s">
        <v>14363</v>
      </c>
    </row>
    <row r="10714" ht="14.25" customHeight="1">
      <c r="A10714" s="74" t="s">
        <v>5639</v>
      </c>
      <c r="B10714" s="74" t="s">
        <v>444</v>
      </c>
      <c r="C10714" s="74" t="s">
        <v>100</v>
      </c>
      <c r="D10714" s="74" t="s">
        <v>14363</v>
      </c>
    </row>
    <row r="10715" ht="14.25" customHeight="1">
      <c r="A10715" s="74" t="s">
        <v>5733</v>
      </c>
      <c r="B10715" s="74" t="s">
        <v>10093</v>
      </c>
      <c r="C10715" s="74" t="s">
        <v>100</v>
      </c>
      <c r="D10715" s="74" t="s">
        <v>14363</v>
      </c>
    </row>
    <row r="10716" ht="14.25" customHeight="1">
      <c r="A10716" s="74" t="s">
        <v>5801</v>
      </c>
      <c r="B10716" s="74" t="s">
        <v>14190</v>
      </c>
      <c r="C10716" s="74" t="s">
        <v>71</v>
      </c>
      <c r="D10716" s="74" t="s">
        <v>14363</v>
      </c>
    </row>
    <row r="10717" ht="14.25" customHeight="1">
      <c r="A10717" s="74" t="s">
        <v>5819</v>
      </c>
      <c r="B10717" s="74" t="s">
        <v>13536</v>
      </c>
      <c r="C10717" s="74" t="s">
        <v>57</v>
      </c>
      <c r="D10717" s="74" t="s">
        <v>14363</v>
      </c>
    </row>
    <row r="10718" ht="14.25" customHeight="1">
      <c r="A10718" s="74" t="s">
        <v>5825</v>
      </c>
      <c r="B10718" s="74" t="s">
        <v>14368</v>
      </c>
      <c r="C10718" s="74" t="s">
        <v>3934</v>
      </c>
      <c r="D10718" s="74" t="s">
        <v>14363</v>
      </c>
    </row>
    <row r="10719" ht="14.25" customHeight="1">
      <c r="A10719" s="74" t="s">
        <v>6105</v>
      </c>
      <c r="B10719" s="74" t="s">
        <v>6106</v>
      </c>
      <c r="C10719" s="74" t="s">
        <v>3934</v>
      </c>
      <c r="D10719" s="74" t="s">
        <v>14363</v>
      </c>
    </row>
    <row r="10720" ht="14.25" customHeight="1">
      <c r="A10720" s="74" t="s">
        <v>6173</v>
      </c>
      <c r="B10720" s="74" t="s">
        <v>6172</v>
      </c>
      <c r="C10720" s="74" t="s">
        <v>3934</v>
      </c>
      <c r="D10720" s="74" t="s">
        <v>14363</v>
      </c>
    </row>
    <row r="10721" ht="14.25" customHeight="1">
      <c r="A10721" s="74" t="s">
        <v>6198</v>
      </c>
      <c r="B10721" s="74" t="s">
        <v>6199</v>
      </c>
      <c r="C10721" s="74" t="s">
        <v>3968</v>
      </c>
      <c r="D10721" s="74" t="s">
        <v>14363</v>
      </c>
    </row>
    <row r="10722" ht="14.25" customHeight="1">
      <c r="A10722" s="74" t="s">
        <v>13316</v>
      </c>
      <c r="B10722" s="74" t="s">
        <v>13317</v>
      </c>
      <c r="C10722" s="74" t="s">
        <v>57</v>
      </c>
      <c r="D10722" s="74" t="s">
        <v>14363</v>
      </c>
    </row>
    <row r="10723" ht="14.25" customHeight="1">
      <c r="A10723" s="74" t="s">
        <v>13318</v>
      </c>
      <c r="B10723" s="74" t="s">
        <v>473</v>
      </c>
      <c r="C10723" s="74" t="s">
        <v>100</v>
      </c>
      <c r="D10723" s="74" t="s">
        <v>14363</v>
      </c>
    </row>
    <row r="10724" ht="14.25" customHeight="1">
      <c r="A10724" s="74" t="s">
        <v>6337</v>
      </c>
      <c r="B10724" s="74" t="s">
        <v>6338</v>
      </c>
      <c r="C10724" s="74" t="s">
        <v>3968</v>
      </c>
      <c r="D10724" s="74" t="s">
        <v>14363</v>
      </c>
    </row>
    <row r="10725" ht="14.25" customHeight="1">
      <c r="A10725" s="74" t="s">
        <v>6339</v>
      </c>
      <c r="B10725" s="74" t="s">
        <v>6340</v>
      </c>
      <c r="C10725" s="74" t="s">
        <v>127</v>
      </c>
      <c r="D10725" s="74" t="s">
        <v>14363</v>
      </c>
    </row>
    <row r="10726" ht="14.25" customHeight="1">
      <c r="A10726" s="74" t="s">
        <v>6369</v>
      </c>
      <c r="B10726" s="74" t="s">
        <v>6370</v>
      </c>
      <c r="C10726" s="74" t="s">
        <v>3934</v>
      </c>
      <c r="D10726" s="74" t="s">
        <v>14363</v>
      </c>
    </row>
    <row r="10727" ht="14.25" customHeight="1">
      <c r="A10727" s="74" t="s">
        <v>6391</v>
      </c>
      <c r="B10727" s="74" t="s">
        <v>6392</v>
      </c>
      <c r="C10727" s="74" t="s">
        <v>71</v>
      </c>
      <c r="D10727" s="74" t="s">
        <v>14363</v>
      </c>
    </row>
    <row r="10728" ht="14.25" customHeight="1">
      <c r="A10728" s="74" t="s">
        <v>6395</v>
      </c>
      <c r="B10728" s="74" t="s">
        <v>6396</v>
      </c>
      <c r="C10728" s="74" t="s">
        <v>50</v>
      </c>
      <c r="D10728" s="74" t="s">
        <v>14363</v>
      </c>
    </row>
    <row r="10729" ht="14.25" customHeight="1">
      <c r="A10729" s="74" t="s">
        <v>6397</v>
      </c>
      <c r="B10729" s="74" t="s">
        <v>14369</v>
      </c>
      <c r="C10729" s="74" t="s">
        <v>3968</v>
      </c>
      <c r="D10729" s="74" t="s">
        <v>14363</v>
      </c>
    </row>
    <row r="10730" ht="14.25" customHeight="1">
      <c r="A10730" s="74" t="s">
        <v>6399</v>
      </c>
      <c r="B10730" s="74" t="s">
        <v>6400</v>
      </c>
      <c r="C10730" s="74" t="s">
        <v>50</v>
      </c>
      <c r="D10730" s="74" t="s">
        <v>14363</v>
      </c>
    </row>
    <row r="10731" ht="14.25" customHeight="1">
      <c r="A10731" s="74" t="s">
        <v>6401</v>
      </c>
      <c r="B10731" s="74" t="s">
        <v>6402</v>
      </c>
      <c r="C10731" s="74" t="s">
        <v>3934</v>
      </c>
      <c r="D10731" s="74" t="s">
        <v>14363</v>
      </c>
    </row>
    <row r="10732" ht="14.25" customHeight="1">
      <c r="A10732" s="74" t="s">
        <v>6403</v>
      </c>
      <c r="B10732" s="74" t="s">
        <v>6404</v>
      </c>
      <c r="C10732" s="74" t="s">
        <v>50</v>
      </c>
      <c r="D10732" s="74" t="s">
        <v>14363</v>
      </c>
    </row>
    <row r="10733" ht="14.25" customHeight="1">
      <c r="A10733" s="74" t="s">
        <v>6405</v>
      </c>
      <c r="B10733" s="74" t="s">
        <v>6406</v>
      </c>
      <c r="C10733" s="74" t="s">
        <v>3934</v>
      </c>
      <c r="D10733" s="74" t="s">
        <v>14363</v>
      </c>
    </row>
    <row r="10734" ht="14.25" customHeight="1">
      <c r="A10734" s="74" t="s">
        <v>6409</v>
      </c>
      <c r="B10734" s="74" t="s">
        <v>6410</v>
      </c>
      <c r="C10734" s="74" t="s">
        <v>3968</v>
      </c>
      <c r="D10734" s="74" t="s">
        <v>14363</v>
      </c>
    </row>
    <row r="10735" ht="14.25" customHeight="1">
      <c r="A10735" s="74" t="s">
        <v>6413</v>
      </c>
      <c r="B10735" s="74" t="s">
        <v>6414</v>
      </c>
      <c r="C10735" s="74" t="s">
        <v>3968</v>
      </c>
      <c r="D10735" s="74" t="s">
        <v>14363</v>
      </c>
    </row>
    <row r="10736" ht="14.25" customHeight="1">
      <c r="A10736" s="74" t="s">
        <v>3696</v>
      </c>
      <c r="B10736" s="74" t="s">
        <v>515</v>
      </c>
      <c r="C10736" s="74" t="s">
        <v>3968</v>
      </c>
      <c r="D10736" s="74" t="s">
        <v>14363</v>
      </c>
    </row>
    <row r="10737" ht="14.25" customHeight="1">
      <c r="A10737" s="74" t="s">
        <v>13320</v>
      </c>
      <c r="B10737" s="74" t="s">
        <v>519</v>
      </c>
      <c r="C10737" s="74" t="s">
        <v>57</v>
      </c>
      <c r="D10737" s="74" t="s">
        <v>14363</v>
      </c>
    </row>
    <row r="10738" ht="14.25" customHeight="1">
      <c r="A10738" s="74" t="s">
        <v>13321</v>
      </c>
      <c r="B10738" s="74" t="s">
        <v>524</v>
      </c>
      <c r="C10738" s="74" t="s">
        <v>50</v>
      </c>
      <c r="D10738" s="74" t="s">
        <v>14363</v>
      </c>
    </row>
    <row r="10739" ht="14.25" customHeight="1">
      <c r="A10739" s="74" t="s">
        <v>6561</v>
      </c>
      <c r="B10739" s="74" t="s">
        <v>6562</v>
      </c>
      <c r="C10739" s="74" t="s">
        <v>6563</v>
      </c>
      <c r="D10739" s="74" t="s">
        <v>14363</v>
      </c>
    </row>
    <row r="10740" ht="14.25" customHeight="1">
      <c r="A10740" s="74" t="s">
        <v>6564</v>
      </c>
      <c r="B10740" s="74" t="s">
        <v>6565</v>
      </c>
      <c r="C10740" s="74" t="s">
        <v>3968</v>
      </c>
      <c r="D10740" s="74" t="s">
        <v>14363</v>
      </c>
    </row>
    <row r="10741" ht="14.25" customHeight="1">
      <c r="A10741" s="74" t="s">
        <v>6582</v>
      </c>
      <c r="B10741" s="74" t="s">
        <v>14370</v>
      </c>
      <c r="C10741" s="74" t="s">
        <v>71</v>
      </c>
      <c r="D10741" s="74" t="s">
        <v>14363</v>
      </c>
    </row>
    <row r="10742" ht="14.25" customHeight="1">
      <c r="A10742" s="74" t="s">
        <v>6594</v>
      </c>
      <c r="B10742" s="74" t="s">
        <v>14371</v>
      </c>
      <c r="C10742" s="74" t="s">
        <v>3934</v>
      </c>
      <c r="D10742" s="74" t="s">
        <v>14363</v>
      </c>
    </row>
    <row r="10743" ht="14.25" customHeight="1">
      <c r="A10743" s="74" t="s">
        <v>13322</v>
      </c>
      <c r="B10743" s="74" t="s">
        <v>13323</v>
      </c>
      <c r="C10743" s="74" t="s">
        <v>127</v>
      </c>
      <c r="D10743" s="74" t="s">
        <v>14363</v>
      </c>
    </row>
    <row r="10744" ht="14.25" customHeight="1">
      <c r="A10744" s="74" t="s">
        <v>13324</v>
      </c>
      <c r="B10744" s="74" t="s">
        <v>653</v>
      </c>
      <c r="C10744" s="74" t="s">
        <v>127</v>
      </c>
      <c r="D10744" s="74" t="s">
        <v>14363</v>
      </c>
    </row>
    <row r="10745" ht="14.25" customHeight="1">
      <c r="A10745" s="74" t="s">
        <v>13325</v>
      </c>
      <c r="B10745" s="74" t="s">
        <v>732</v>
      </c>
      <c r="C10745" s="74" t="s">
        <v>127</v>
      </c>
      <c r="D10745" s="74" t="s">
        <v>14363</v>
      </c>
    </row>
    <row r="10746" ht="14.25" customHeight="1">
      <c r="A10746" s="74" t="s">
        <v>13326</v>
      </c>
      <c r="B10746" s="74" t="s">
        <v>13327</v>
      </c>
      <c r="C10746" s="74" t="s">
        <v>3968</v>
      </c>
      <c r="D10746" s="74" t="s">
        <v>14363</v>
      </c>
    </row>
    <row r="10747" ht="14.25" customHeight="1">
      <c r="A10747" s="74" t="s">
        <v>13328</v>
      </c>
      <c r="B10747" s="74" t="s">
        <v>13329</v>
      </c>
      <c r="C10747" s="74" t="s">
        <v>127</v>
      </c>
      <c r="D10747" s="74" t="s">
        <v>14363</v>
      </c>
    </row>
    <row r="10748" ht="14.25" customHeight="1">
      <c r="A10748" s="74" t="s">
        <v>13330</v>
      </c>
      <c r="B10748" s="74" t="s">
        <v>13331</v>
      </c>
      <c r="C10748" s="74" t="s">
        <v>127</v>
      </c>
      <c r="D10748" s="74" t="s">
        <v>14363</v>
      </c>
    </row>
    <row r="10749" ht="14.25" customHeight="1">
      <c r="A10749" s="74" t="s">
        <v>6683</v>
      </c>
      <c r="B10749" s="74" t="s">
        <v>13542</v>
      </c>
      <c r="C10749" s="74" t="s">
        <v>3934</v>
      </c>
      <c r="D10749" s="74" t="s">
        <v>14363</v>
      </c>
    </row>
    <row r="10750" ht="14.25" customHeight="1">
      <c r="A10750" s="74" t="s">
        <v>13332</v>
      </c>
      <c r="B10750" s="74" t="s">
        <v>537</v>
      </c>
      <c r="C10750" s="74" t="s">
        <v>100</v>
      </c>
      <c r="D10750" s="74" t="s">
        <v>14363</v>
      </c>
    </row>
    <row r="10751" ht="14.25" customHeight="1">
      <c r="A10751" s="74" t="s">
        <v>13333</v>
      </c>
      <c r="B10751" s="74" t="s">
        <v>13476</v>
      </c>
      <c r="C10751" s="74" t="s">
        <v>3968</v>
      </c>
      <c r="D10751" s="74" t="s">
        <v>14363</v>
      </c>
    </row>
    <row r="10752" ht="14.25" customHeight="1">
      <c r="A10752" s="74" t="s">
        <v>13335</v>
      </c>
      <c r="B10752" s="74" t="s">
        <v>547</v>
      </c>
      <c r="C10752" s="74" t="s">
        <v>3968</v>
      </c>
      <c r="D10752" s="74" t="s">
        <v>14363</v>
      </c>
    </row>
    <row r="10753" ht="14.25" customHeight="1">
      <c r="A10753" s="74" t="s">
        <v>6731</v>
      </c>
      <c r="B10753" s="74" t="s">
        <v>553</v>
      </c>
      <c r="C10753" s="74" t="s">
        <v>3968</v>
      </c>
      <c r="D10753" s="74" t="s">
        <v>14363</v>
      </c>
    </row>
    <row r="10754" ht="14.25" customHeight="1">
      <c r="A10754" s="74" t="s">
        <v>13336</v>
      </c>
      <c r="B10754" s="74" t="s">
        <v>563</v>
      </c>
      <c r="C10754" s="74" t="s">
        <v>3968</v>
      </c>
      <c r="D10754" s="74" t="s">
        <v>14363</v>
      </c>
    </row>
    <row r="10755" ht="14.25" customHeight="1">
      <c r="A10755" s="74" t="s">
        <v>13337</v>
      </c>
      <c r="B10755" s="74" t="s">
        <v>568</v>
      </c>
      <c r="C10755" s="74" t="s">
        <v>3968</v>
      </c>
      <c r="D10755" s="74" t="s">
        <v>14363</v>
      </c>
    </row>
    <row r="10756" ht="14.25" customHeight="1">
      <c r="A10756" s="74" t="s">
        <v>13338</v>
      </c>
      <c r="B10756" s="74" t="s">
        <v>573</v>
      </c>
      <c r="C10756" s="74" t="s">
        <v>3968</v>
      </c>
      <c r="D10756" s="74" t="s">
        <v>14363</v>
      </c>
    </row>
    <row r="10757" ht="14.25" customHeight="1">
      <c r="A10757" s="74" t="s">
        <v>13339</v>
      </c>
      <c r="B10757" s="74" t="s">
        <v>578</v>
      </c>
      <c r="C10757" s="74" t="s">
        <v>3968</v>
      </c>
      <c r="D10757" s="74" t="s">
        <v>14363</v>
      </c>
    </row>
    <row r="10758" ht="14.25" customHeight="1">
      <c r="A10758" s="74" t="s">
        <v>13340</v>
      </c>
      <c r="B10758" s="74" t="s">
        <v>13341</v>
      </c>
      <c r="C10758" s="74" t="s">
        <v>3934</v>
      </c>
      <c r="D10758" s="74" t="s">
        <v>14363</v>
      </c>
    </row>
    <row r="10759" ht="14.25" customHeight="1">
      <c r="A10759" s="74" t="s">
        <v>13342</v>
      </c>
      <c r="B10759" s="74" t="s">
        <v>14372</v>
      </c>
      <c r="C10759" s="74" t="s">
        <v>3968</v>
      </c>
      <c r="D10759" s="74" t="s">
        <v>14363</v>
      </c>
    </row>
    <row r="10760" ht="14.25" customHeight="1">
      <c r="A10760" s="74" t="s">
        <v>13343</v>
      </c>
      <c r="B10760" s="74" t="s">
        <v>13479</v>
      </c>
      <c r="C10760" s="74" t="s">
        <v>57</v>
      </c>
      <c r="D10760" s="74" t="s">
        <v>14363</v>
      </c>
    </row>
    <row r="10761" ht="14.25" customHeight="1">
      <c r="A10761" s="74" t="s">
        <v>13345</v>
      </c>
      <c r="B10761" s="74" t="s">
        <v>14373</v>
      </c>
      <c r="C10761" s="74" t="s">
        <v>3968</v>
      </c>
      <c r="D10761" s="74" t="s">
        <v>14363</v>
      </c>
    </row>
    <row r="10762" ht="14.25" customHeight="1">
      <c r="A10762" s="74" t="s">
        <v>6760</v>
      </c>
      <c r="B10762" s="74" t="s">
        <v>4758</v>
      </c>
      <c r="C10762" s="74" t="s">
        <v>3934</v>
      </c>
      <c r="D10762" s="74" t="s">
        <v>14363</v>
      </c>
    </row>
    <row r="10763" ht="14.25" customHeight="1">
      <c r="A10763" s="74" t="s">
        <v>6766</v>
      </c>
      <c r="B10763" s="74" t="s">
        <v>13481</v>
      </c>
      <c r="C10763" s="74" t="s">
        <v>3968</v>
      </c>
      <c r="D10763" s="74" t="s">
        <v>14363</v>
      </c>
    </row>
    <row r="10764" ht="14.25" customHeight="1">
      <c r="A10764" s="74" t="s">
        <v>3722</v>
      </c>
      <c r="B10764" s="74" t="s">
        <v>632</v>
      </c>
      <c r="C10764" s="74" t="s">
        <v>57</v>
      </c>
      <c r="D10764" s="74" t="s">
        <v>14363</v>
      </c>
    </row>
    <row r="10765" ht="14.25" customHeight="1">
      <c r="A10765" s="74" t="s">
        <v>13347</v>
      </c>
      <c r="B10765" s="185" t="s">
        <v>13348</v>
      </c>
      <c r="C10765" s="74" t="s">
        <v>57</v>
      </c>
      <c r="D10765" s="74" t="s">
        <v>14363</v>
      </c>
    </row>
    <row r="10766" ht="14.25" customHeight="1">
      <c r="A10766" s="74" t="s">
        <v>13349</v>
      </c>
      <c r="B10766" s="74" t="s">
        <v>13483</v>
      </c>
      <c r="C10766" s="74" t="s">
        <v>3968</v>
      </c>
      <c r="D10766" s="74" t="s">
        <v>14363</v>
      </c>
    </row>
    <row r="10767" ht="14.25" customHeight="1">
      <c r="A10767" s="74" t="s">
        <v>3697</v>
      </c>
      <c r="B10767" s="74" t="s">
        <v>2997</v>
      </c>
      <c r="C10767" s="74" t="s">
        <v>71</v>
      </c>
      <c r="D10767" s="74" t="s">
        <v>14363</v>
      </c>
    </row>
    <row r="10768" ht="14.25" customHeight="1">
      <c r="A10768" s="74" t="s">
        <v>3699</v>
      </c>
      <c r="B10768" s="74" t="s">
        <v>687</v>
      </c>
      <c r="C10768" s="74" t="s">
        <v>50</v>
      </c>
      <c r="D10768" s="74" t="s">
        <v>14363</v>
      </c>
    </row>
    <row r="10769" ht="14.25" customHeight="1">
      <c r="A10769" s="74" t="s">
        <v>6859</v>
      </c>
      <c r="B10769" s="74" t="s">
        <v>6904</v>
      </c>
      <c r="C10769" s="74" t="s">
        <v>3934</v>
      </c>
      <c r="D10769" s="74" t="s">
        <v>14363</v>
      </c>
    </row>
    <row r="10770" ht="14.25" customHeight="1">
      <c r="A10770" s="74" t="s">
        <v>13350</v>
      </c>
      <c r="B10770" s="74" t="s">
        <v>13351</v>
      </c>
      <c r="C10770" s="74" t="s">
        <v>3968</v>
      </c>
      <c r="D10770" s="74" t="s">
        <v>14363</v>
      </c>
    </row>
    <row r="10771" ht="14.25" customHeight="1">
      <c r="A10771" s="74" t="s">
        <v>13352</v>
      </c>
      <c r="B10771" s="74" t="s">
        <v>13353</v>
      </c>
      <c r="C10771" s="74" t="s">
        <v>3968</v>
      </c>
      <c r="D10771" s="74" t="s">
        <v>14363</v>
      </c>
    </row>
    <row r="10772" ht="14.25" customHeight="1">
      <c r="A10772" s="74" t="s">
        <v>13354</v>
      </c>
      <c r="B10772" s="74" t="s">
        <v>13928</v>
      </c>
      <c r="C10772" s="74" t="s">
        <v>57</v>
      </c>
      <c r="D10772" s="74" t="s">
        <v>14363</v>
      </c>
    </row>
    <row r="10773" ht="14.25" customHeight="1">
      <c r="A10773" s="74" t="s">
        <v>6991</v>
      </c>
      <c r="B10773" s="74" t="s">
        <v>13485</v>
      </c>
      <c r="C10773" s="74" t="s">
        <v>3968</v>
      </c>
      <c r="D10773" s="74" t="s">
        <v>14363</v>
      </c>
    </row>
    <row r="10774" ht="14.25" customHeight="1">
      <c r="A10774" s="74" t="s">
        <v>13356</v>
      </c>
      <c r="B10774" s="74" t="s">
        <v>13486</v>
      </c>
      <c r="C10774" s="74" t="s">
        <v>3968</v>
      </c>
      <c r="D10774" s="74" t="s">
        <v>14363</v>
      </c>
    </row>
    <row r="10775" ht="14.25" customHeight="1">
      <c r="A10775" s="74" t="s">
        <v>3700</v>
      </c>
      <c r="B10775" s="74" t="s">
        <v>13357</v>
      </c>
      <c r="C10775" s="74" t="s">
        <v>71</v>
      </c>
      <c r="D10775" s="74" t="s">
        <v>14363</v>
      </c>
    </row>
    <row r="10776" ht="14.25" customHeight="1">
      <c r="A10776" s="74" t="s">
        <v>13358</v>
      </c>
      <c r="B10776" s="74" t="s">
        <v>13359</v>
      </c>
      <c r="C10776" s="74" t="s">
        <v>3968</v>
      </c>
      <c r="D10776" s="74" t="s">
        <v>14363</v>
      </c>
    </row>
    <row r="10777" ht="14.25" customHeight="1">
      <c r="A10777" s="74" t="s">
        <v>13360</v>
      </c>
      <c r="B10777" s="74" t="s">
        <v>13361</v>
      </c>
      <c r="C10777" s="74" t="s">
        <v>3968</v>
      </c>
      <c r="D10777" s="74" t="s">
        <v>14363</v>
      </c>
    </row>
    <row r="10778" ht="14.25" customHeight="1">
      <c r="A10778" s="74" t="s">
        <v>7097</v>
      </c>
      <c r="B10778" s="74" t="s">
        <v>801</v>
      </c>
      <c r="C10778" s="74" t="s">
        <v>100</v>
      </c>
      <c r="D10778" s="74" t="s">
        <v>14363</v>
      </c>
    </row>
    <row r="10779" ht="14.25" customHeight="1">
      <c r="A10779" s="74" t="s">
        <v>3725</v>
      </c>
      <c r="B10779" s="74" t="s">
        <v>7120</v>
      </c>
      <c r="C10779" s="74" t="s">
        <v>3968</v>
      </c>
      <c r="D10779" s="74" t="s">
        <v>14363</v>
      </c>
    </row>
    <row r="10780" ht="14.25" customHeight="1">
      <c r="A10780" s="74" t="s">
        <v>3702</v>
      </c>
      <c r="B10780" s="74" t="s">
        <v>845</v>
      </c>
      <c r="C10780" s="74" t="s">
        <v>3934</v>
      </c>
      <c r="D10780" s="74" t="s">
        <v>14363</v>
      </c>
    </row>
    <row r="10781" ht="14.25" customHeight="1">
      <c r="A10781" s="74" t="s">
        <v>13362</v>
      </c>
      <c r="B10781" s="74" t="s">
        <v>849</v>
      </c>
      <c r="C10781" s="74" t="s">
        <v>127</v>
      </c>
      <c r="D10781" s="74" t="s">
        <v>14363</v>
      </c>
    </row>
    <row r="10782" ht="14.25" customHeight="1">
      <c r="A10782" s="74" t="s">
        <v>13364</v>
      </c>
      <c r="B10782" s="74" t="s">
        <v>853</v>
      </c>
      <c r="C10782" s="74" t="s">
        <v>3968</v>
      </c>
      <c r="D10782" s="74" t="s">
        <v>14363</v>
      </c>
    </row>
    <row r="10783" ht="14.25" customHeight="1">
      <c r="A10783" s="74" t="s">
        <v>13365</v>
      </c>
      <c r="B10783" s="74" t="s">
        <v>868</v>
      </c>
      <c r="C10783" s="74" t="s">
        <v>3968</v>
      </c>
      <c r="D10783" s="74" t="s">
        <v>14363</v>
      </c>
    </row>
    <row r="10784" ht="14.25" customHeight="1">
      <c r="A10784" s="74" t="s">
        <v>7447</v>
      </c>
      <c r="B10784" s="74" t="s">
        <v>14374</v>
      </c>
      <c r="C10784" s="74" t="s">
        <v>923</v>
      </c>
      <c r="D10784" s="74" t="s">
        <v>14363</v>
      </c>
    </row>
    <row r="10785" ht="14.25" customHeight="1">
      <c r="A10785" s="74" t="s">
        <v>13366</v>
      </c>
      <c r="B10785" s="74" t="s">
        <v>13490</v>
      </c>
      <c r="C10785" s="74" t="s">
        <v>3934</v>
      </c>
      <c r="D10785" s="74" t="s">
        <v>14363</v>
      </c>
    </row>
    <row r="10786" ht="14.25" customHeight="1">
      <c r="A10786" s="74" t="s">
        <v>3721</v>
      </c>
      <c r="B10786" s="74" t="s">
        <v>887</v>
      </c>
      <c r="C10786" s="74" t="s">
        <v>57</v>
      </c>
      <c r="D10786" s="74" t="s">
        <v>14363</v>
      </c>
    </row>
    <row r="10787" ht="14.25" customHeight="1">
      <c r="A10787" s="74" t="s">
        <v>13368</v>
      </c>
      <c r="B10787" s="74" t="s">
        <v>891</v>
      </c>
      <c r="C10787" s="74" t="s">
        <v>3934</v>
      </c>
      <c r="D10787" s="74" t="s">
        <v>14363</v>
      </c>
    </row>
    <row r="10788" ht="14.25" customHeight="1">
      <c r="A10788" s="74" t="s">
        <v>3703</v>
      </c>
      <c r="B10788" s="74" t="s">
        <v>895</v>
      </c>
      <c r="C10788" s="74" t="s">
        <v>3968</v>
      </c>
      <c r="D10788" s="74" t="s">
        <v>14363</v>
      </c>
    </row>
    <row r="10789" ht="14.25" customHeight="1">
      <c r="A10789" s="74" t="s">
        <v>7579</v>
      </c>
      <c r="B10789" s="74" t="s">
        <v>3461</v>
      </c>
      <c r="C10789" s="74" t="s">
        <v>3968</v>
      </c>
      <c r="D10789" s="74" t="s">
        <v>14363</v>
      </c>
    </row>
    <row r="10790" ht="14.25" customHeight="1">
      <c r="A10790" s="74" t="s">
        <v>7602</v>
      </c>
      <c r="B10790" s="74" t="s">
        <v>3025</v>
      </c>
      <c r="C10790" s="74" t="s">
        <v>3934</v>
      </c>
      <c r="D10790" s="74" t="s">
        <v>14363</v>
      </c>
    </row>
    <row r="10791" ht="14.25" customHeight="1">
      <c r="A10791" s="74" t="s">
        <v>7610</v>
      </c>
      <c r="B10791" s="74" t="s">
        <v>3022</v>
      </c>
      <c r="C10791" s="74" t="s">
        <v>100</v>
      </c>
      <c r="D10791" s="74" t="s">
        <v>14363</v>
      </c>
    </row>
    <row r="10792" ht="14.25" customHeight="1">
      <c r="A10792" s="74" t="s">
        <v>13370</v>
      </c>
      <c r="B10792" s="74" t="s">
        <v>14375</v>
      </c>
      <c r="C10792" s="74" t="s">
        <v>3934</v>
      </c>
      <c r="D10792" s="74" t="s">
        <v>14363</v>
      </c>
    </row>
    <row r="10793" ht="14.25" customHeight="1">
      <c r="A10793" s="74" t="s">
        <v>13372</v>
      </c>
      <c r="B10793" s="74" t="s">
        <v>967</v>
      </c>
      <c r="C10793" s="74" t="s">
        <v>3968</v>
      </c>
      <c r="D10793" s="74" t="s">
        <v>14363</v>
      </c>
    </row>
    <row r="10794" ht="14.25" customHeight="1">
      <c r="A10794" s="74" t="s">
        <v>13374</v>
      </c>
      <c r="B10794" s="74" t="s">
        <v>979</v>
      </c>
      <c r="C10794" s="74" t="s">
        <v>100</v>
      </c>
      <c r="D10794" s="74" t="s">
        <v>14363</v>
      </c>
    </row>
    <row r="10795" ht="14.25" customHeight="1">
      <c r="A10795" s="74" t="s">
        <v>7790</v>
      </c>
      <c r="B10795" s="74" t="s">
        <v>7791</v>
      </c>
      <c r="C10795" s="74" t="s">
        <v>100</v>
      </c>
      <c r="D10795" s="74" t="s">
        <v>14363</v>
      </c>
    </row>
    <row r="10796" ht="14.25" customHeight="1">
      <c r="A10796" s="74" t="s">
        <v>7792</v>
      </c>
      <c r="B10796" s="74" t="s">
        <v>7793</v>
      </c>
      <c r="C10796" s="74" t="s">
        <v>100</v>
      </c>
      <c r="D10796" s="74" t="s">
        <v>14363</v>
      </c>
    </row>
    <row r="10797" ht="14.25" customHeight="1">
      <c r="A10797" s="74" t="s">
        <v>3705</v>
      </c>
      <c r="B10797" s="74" t="s">
        <v>1025</v>
      </c>
      <c r="C10797" s="74" t="s">
        <v>1026</v>
      </c>
      <c r="D10797" s="74" t="s">
        <v>14363</v>
      </c>
    </row>
    <row r="10798" ht="14.25" customHeight="1">
      <c r="A10798" s="74" t="s">
        <v>3706</v>
      </c>
      <c r="B10798" s="74" t="s">
        <v>1031</v>
      </c>
      <c r="C10798" s="74" t="s">
        <v>127</v>
      </c>
      <c r="D10798" s="74" t="s">
        <v>14363</v>
      </c>
    </row>
    <row r="10799" ht="14.25" customHeight="1">
      <c r="A10799" s="74" t="s">
        <v>3707</v>
      </c>
      <c r="B10799" s="74" t="s">
        <v>1035</v>
      </c>
      <c r="C10799" s="74" t="s">
        <v>50</v>
      </c>
      <c r="D10799" s="74" t="s">
        <v>14363</v>
      </c>
    </row>
    <row r="10800" ht="14.25" customHeight="1">
      <c r="A10800" s="74" t="s">
        <v>13375</v>
      </c>
      <c r="B10800" s="74" t="s">
        <v>1039</v>
      </c>
      <c r="C10800" s="74" t="s">
        <v>50</v>
      </c>
      <c r="D10800" s="74" t="s">
        <v>14363</v>
      </c>
    </row>
    <row r="10801" ht="14.25" customHeight="1">
      <c r="A10801" s="74" t="s">
        <v>3708</v>
      </c>
      <c r="B10801" s="74" t="s">
        <v>1042</v>
      </c>
      <c r="C10801" s="74" t="s">
        <v>3968</v>
      </c>
      <c r="D10801" s="74" t="s">
        <v>14363</v>
      </c>
    </row>
    <row r="10802" ht="14.25" customHeight="1">
      <c r="A10802" s="74" t="s">
        <v>7846</v>
      </c>
      <c r="B10802" s="74" t="s">
        <v>14376</v>
      </c>
      <c r="C10802" s="74" t="s">
        <v>3934</v>
      </c>
      <c r="D10802" s="74" t="s">
        <v>14363</v>
      </c>
    </row>
    <row r="10803" ht="14.25" customHeight="1">
      <c r="A10803" s="74" t="s">
        <v>7899</v>
      </c>
      <c r="B10803" s="74" t="s">
        <v>14292</v>
      </c>
      <c r="C10803" s="74" t="s">
        <v>3934</v>
      </c>
      <c r="D10803" s="74" t="s">
        <v>14363</v>
      </c>
    </row>
    <row r="10804" ht="14.25" customHeight="1">
      <c r="A10804" s="74" t="s">
        <v>13376</v>
      </c>
      <c r="B10804" s="74" t="s">
        <v>13377</v>
      </c>
      <c r="C10804" s="74" t="s">
        <v>50</v>
      </c>
      <c r="D10804" s="74" t="s">
        <v>14363</v>
      </c>
    </row>
    <row r="10805" ht="14.25" customHeight="1">
      <c r="A10805" s="74" t="s">
        <v>7958</v>
      </c>
      <c r="B10805" s="74" t="s">
        <v>7959</v>
      </c>
      <c r="C10805" s="74" t="s">
        <v>3934</v>
      </c>
      <c r="D10805" s="74" t="s">
        <v>14363</v>
      </c>
    </row>
    <row r="10806" ht="14.25" customHeight="1">
      <c r="A10806" s="74" t="s">
        <v>13378</v>
      </c>
      <c r="B10806" s="74" t="s">
        <v>1114</v>
      </c>
      <c r="C10806" s="74" t="s">
        <v>3968</v>
      </c>
      <c r="D10806" s="74" t="s">
        <v>14363</v>
      </c>
    </row>
    <row r="10807" ht="14.25" customHeight="1">
      <c r="A10807" s="74" t="s">
        <v>13379</v>
      </c>
      <c r="B10807" s="74" t="s">
        <v>13380</v>
      </c>
      <c r="C10807" s="74" t="s">
        <v>3934</v>
      </c>
      <c r="D10807" s="74" t="s">
        <v>14363</v>
      </c>
    </row>
    <row r="10808" ht="14.25" customHeight="1">
      <c r="A10808" s="74" t="s">
        <v>8158</v>
      </c>
      <c r="B10808" s="74" t="s">
        <v>2940</v>
      </c>
      <c r="C10808" s="74" t="s">
        <v>100</v>
      </c>
      <c r="D10808" s="74" t="s">
        <v>14363</v>
      </c>
    </row>
    <row r="10809" ht="14.25" customHeight="1">
      <c r="A10809" s="74" t="s">
        <v>8193</v>
      </c>
      <c r="B10809" s="74" t="s">
        <v>787</v>
      </c>
      <c r="C10809" s="74" t="s">
        <v>3934</v>
      </c>
      <c r="D10809" s="74" t="s">
        <v>14363</v>
      </c>
    </row>
    <row r="10810" ht="14.25" customHeight="1">
      <c r="A10810" s="74" t="s">
        <v>3716</v>
      </c>
      <c r="B10810" s="74" t="s">
        <v>14377</v>
      </c>
      <c r="C10810" s="74" t="s">
        <v>3934</v>
      </c>
      <c r="D10810" s="74" t="s">
        <v>14363</v>
      </c>
    </row>
    <row r="10811" ht="14.25" customHeight="1">
      <c r="A10811" s="74" t="s">
        <v>8196</v>
      </c>
      <c r="B10811" s="74" t="s">
        <v>1183</v>
      </c>
      <c r="C10811" s="74" t="s">
        <v>3968</v>
      </c>
      <c r="D10811" s="74" t="s">
        <v>14363</v>
      </c>
    </row>
    <row r="10812" ht="14.25" customHeight="1">
      <c r="A10812" s="74" t="s">
        <v>13384</v>
      </c>
      <c r="B10812" s="74" t="s">
        <v>1183</v>
      </c>
      <c r="C10812" s="74" t="s">
        <v>3968</v>
      </c>
      <c r="D10812" s="74" t="s">
        <v>14363</v>
      </c>
    </row>
    <row r="10813" ht="14.25" customHeight="1">
      <c r="A10813" s="74" t="s">
        <v>8227</v>
      </c>
      <c r="B10813" s="74" t="s">
        <v>2935</v>
      </c>
      <c r="C10813" s="74" t="s">
        <v>2936</v>
      </c>
      <c r="D10813" s="74" t="s">
        <v>14363</v>
      </c>
    </row>
    <row r="10814" ht="14.25" customHeight="1">
      <c r="A10814" s="74" t="s">
        <v>13385</v>
      </c>
      <c r="B10814" s="74" t="s">
        <v>2938</v>
      </c>
      <c r="C10814" s="74" t="s">
        <v>2936</v>
      </c>
      <c r="D10814" s="74" t="s">
        <v>14363</v>
      </c>
    </row>
    <row r="10815" ht="14.25" customHeight="1">
      <c r="A10815" s="74" t="s">
        <v>13386</v>
      </c>
      <c r="B10815" s="74" t="s">
        <v>8155</v>
      </c>
      <c r="C10815" s="74" t="s">
        <v>71</v>
      </c>
      <c r="D10815" s="74" t="s">
        <v>14363</v>
      </c>
    </row>
    <row r="10816" ht="14.25" customHeight="1">
      <c r="A10816" s="74" t="s">
        <v>13388</v>
      </c>
      <c r="B10816" s="74" t="s">
        <v>490</v>
      </c>
      <c r="C10816" s="74" t="s">
        <v>50</v>
      </c>
      <c r="D10816" s="74" t="s">
        <v>14363</v>
      </c>
    </row>
    <row r="10817" ht="14.25" customHeight="1">
      <c r="A10817" s="74" t="s">
        <v>13389</v>
      </c>
      <c r="B10817" s="74" t="s">
        <v>790</v>
      </c>
      <c r="C10817" s="74" t="s">
        <v>50</v>
      </c>
      <c r="D10817" s="74" t="s">
        <v>14363</v>
      </c>
    </row>
    <row r="10818" ht="14.25" customHeight="1">
      <c r="A10818" s="74" t="s">
        <v>13390</v>
      </c>
      <c r="B10818" s="74" t="s">
        <v>797</v>
      </c>
      <c r="C10818" s="74" t="s">
        <v>3968</v>
      </c>
      <c r="D10818" s="74" t="s">
        <v>14363</v>
      </c>
    </row>
    <row r="10819" ht="14.25" customHeight="1">
      <c r="A10819" s="74" t="s">
        <v>3709</v>
      </c>
      <c r="B10819" s="74" t="s">
        <v>1205</v>
      </c>
      <c r="C10819" s="74" t="s">
        <v>127</v>
      </c>
      <c r="D10819" s="74" t="s">
        <v>14363</v>
      </c>
    </row>
    <row r="10820" ht="14.25" customHeight="1">
      <c r="A10820" s="74" t="s">
        <v>8604</v>
      </c>
      <c r="B10820" s="74" t="s">
        <v>14378</v>
      </c>
      <c r="C10820" s="74" t="s">
        <v>57</v>
      </c>
      <c r="D10820" s="74" t="s">
        <v>14363</v>
      </c>
    </row>
    <row r="10821" ht="14.25" customHeight="1">
      <c r="A10821" s="74" t="s">
        <v>13391</v>
      </c>
      <c r="B10821" s="74" t="s">
        <v>767</v>
      </c>
      <c r="C10821" s="74" t="s">
        <v>50</v>
      </c>
      <c r="D10821" s="74" t="s">
        <v>14363</v>
      </c>
    </row>
    <row r="10822" ht="14.25" customHeight="1">
      <c r="A10822" s="74" t="s">
        <v>13392</v>
      </c>
      <c r="B10822" s="74" t="s">
        <v>772</v>
      </c>
      <c r="C10822" s="74" t="s">
        <v>3934</v>
      </c>
      <c r="D10822" s="74" t="s">
        <v>14363</v>
      </c>
    </row>
    <row r="10823" ht="14.25" customHeight="1">
      <c r="A10823" s="74" t="s">
        <v>8725</v>
      </c>
      <c r="B10823" s="74" t="s">
        <v>14379</v>
      </c>
      <c r="C10823" s="74" t="s">
        <v>66</v>
      </c>
      <c r="D10823" s="74" t="s">
        <v>14363</v>
      </c>
    </row>
    <row r="10824" ht="14.25" customHeight="1">
      <c r="A10824" s="74" t="s">
        <v>8729</v>
      </c>
      <c r="B10824" s="74" t="s">
        <v>14031</v>
      </c>
      <c r="C10824" s="74" t="s">
        <v>66</v>
      </c>
      <c r="D10824" s="74" t="s">
        <v>14363</v>
      </c>
    </row>
    <row r="10825" ht="14.25" customHeight="1">
      <c r="A10825" s="74" t="s">
        <v>8786</v>
      </c>
      <c r="B10825" s="74" t="s">
        <v>1085</v>
      </c>
      <c r="C10825" s="74" t="s">
        <v>57</v>
      </c>
      <c r="D10825" s="74" t="s">
        <v>14363</v>
      </c>
    </row>
    <row r="10826" ht="14.25" customHeight="1">
      <c r="A10826" s="74" t="s">
        <v>3710</v>
      </c>
      <c r="B10826" s="74" t="s">
        <v>8811</v>
      </c>
      <c r="C10826" s="74" t="s">
        <v>3968</v>
      </c>
      <c r="D10826" s="74" t="s">
        <v>14363</v>
      </c>
    </row>
    <row r="10827" ht="14.25" customHeight="1">
      <c r="A10827" s="74" t="s">
        <v>8878</v>
      </c>
      <c r="B10827" s="74" t="s">
        <v>1252</v>
      </c>
      <c r="C10827" s="74" t="s">
        <v>3934</v>
      </c>
      <c r="D10827" s="74" t="s">
        <v>14363</v>
      </c>
    </row>
    <row r="10828" ht="14.25" customHeight="1">
      <c r="A10828" s="74" t="s">
        <v>8882</v>
      </c>
      <c r="B10828" s="74" t="s">
        <v>14380</v>
      </c>
      <c r="C10828" s="74" t="s">
        <v>100</v>
      </c>
      <c r="D10828" s="74" t="s">
        <v>14363</v>
      </c>
    </row>
    <row r="10829" ht="14.25" customHeight="1">
      <c r="A10829" s="74" t="s">
        <v>8883</v>
      </c>
      <c r="B10829" s="74" t="s">
        <v>3055</v>
      </c>
      <c r="C10829" s="74" t="s">
        <v>100</v>
      </c>
      <c r="D10829" s="74" t="s">
        <v>14363</v>
      </c>
    </row>
    <row r="10830" ht="14.25" customHeight="1">
      <c r="A10830" s="74" t="s">
        <v>8884</v>
      </c>
      <c r="B10830" s="74" t="s">
        <v>8885</v>
      </c>
      <c r="C10830" s="74" t="s">
        <v>3934</v>
      </c>
      <c r="D10830" s="74" t="s">
        <v>14363</v>
      </c>
    </row>
    <row r="10831" ht="14.25" customHeight="1">
      <c r="A10831" s="74" t="s">
        <v>13393</v>
      </c>
      <c r="B10831" s="74" t="s">
        <v>1256</v>
      </c>
      <c r="C10831" s="74" t="s">
        <v>3968</v>
      </c>
      <c r="D10831" s="74" t="s">
        <v>14363</v>
      </c>
    </row>
    <row r="10832" ht="14.25" customHeight="1">
      <c r="A10832" s="74" t="s">
        <v>13394</v>
      </c>
      <c r="B10832" s="74" t="s">
        <v>777</v>
      </c>
      <c r="C10832" s="74" t="s">
        <v>50</v>
      </c>
      <c r="D10832" s="74" t="s">
        <v>14363</v>
      </c>
    </row>
    <row r="10833" ht="14.25" customHeight="1">
      <c r="A10833" s="74" t="s">
        <v>13395</v>
      </c>
      <c r="B10833" s="74" t="s">
        <v>782</v>
      </c>
      <c r="C10833" s="74" t="s">
        <v>3934</v>
      </c>
      <c r="D10833" s="74" t="s">
        <v>14363</v>
      </c>
    </row>
    <row r="10834" ht="14.25" customHeight="1">
      <c r="A10834" s="74" t="s">
        <v>9033</v>
      </c>
      <c r="B10834" s="74" t="s">
        <v>14381</v>
      </c>
      <c r="C10834" s="74" t="s">
        <v>66</v>
      </c>
      <c r="D10834" s="74" t="s">
        <v>14363</v>
      </c>
    </row>
    <row r="10835" ht="14.25" customHeight="1">
      <c r="A10835" s="74" t="s">
        <v>9105</v>
      </c>
      <c r="B10835" s="74" t="s">
        <v>1091</v>
      </c>
      <c r="C10835" s="74" t="s">
        <v>57</v>
      </c>
      <c r="D10835" s="74" t="s">
        <v>14363</v>
      </c>
    </row>
    <row r="10836" ht="14.25" customHeight="1">
      <c r="A10836" s="74" t="s">
        <v>13396</v>
      </c>
      <c r="B10836" s="74" t="s">
        <v>13397</v>
      </c>
      <c r="C10836" s="74" t="s">
        <v>3968</v>
      </c>
      <c r="D10836" s="74" t="s">
        <v>14363</v>
      </c>
    </row>
    <row r="10837" ht="14.25" customHeight="1">
      <c r="A10837" s="74" t="s">
        <v>13398</v>
      </c>
      <c r="B10837" s="74" t="s">
        <v>13399</v>
      </c>
      <c r="C10837" s="74" t="s">
        <v>3968</v>
      </c>
      <c r="D10837" s="74" t="s">
        <v>14363</v>
      </c>
    </row>
    <row r="10838" ht="14.25" customHeight="1">
      <c r="A10838" s="74" t="s">
        <v>13400</v>
      </c>
      <c r="B10838" s="74" t="s">
        <v>13401</v>
      </c>
      <c r="C10838" s="74" t="s">
        <v>3968</v>
      </c>
      <c r="D10838" s="74" t="s">
        <v>14363</v>
      </c>
    </row>
    <row r="10839" ht="14.25" customHeight="1">
      <c r="A10839" s="74" t="s">
        <v>13402</v>
      </c>
      <c r="B10839" s="74" t="s">
        <v>13403</v>
      </c>
      <c r="C10839" s="74" t="s">
        <v>3968</v>
      </c>
      <c r="D10839" s="74" t="s">
        <v>14363</v>
      </c>
    </row>
    <row r="10840" ht="14.25" customHeight="1">
      <c r="A10840" s="74" t="s">
        <v>13404</v>
      </c>
      <c r="B10840" s="74" t="s">
        <v>9160</v>
      </c>
      <c r="C10840" s="74" t="s">
        <v>3968</v>
      </c>
      <c r="D10840" s="74" t="s">
        <v>14363</v>
      </c>
    </row>
    <row r="10841" ht="14.25" customHeight="1">
      <c r="A10841" s="74" t="s">
        <v>13405</v>
      </c>
      <c r="B10841" s="74" t="s">
        <v>13499</v>
      </c>
      <c r="C10841" s="74" t="s">
        <v>3968</v>
      </c>
      <c r="D10841" s="74" t="s">
        <v>14363</v>
      </c>
    </row>
    <row r="10842" ht="14.25" customHeight="1">
      <c r="A10842" s="74" t="s">
        <v>13407</v>
      </c>
      <c r="B10842" s="74" t="s">
        <v>14382</v>
      </c>
      <c r="C10842" s="74" t="s">
        <v>3934</v>
      </c>
      <c r="D10842" s="74" t="s">
        <v>14363</v>
      </c>
    </row>
    <row r="10843" ht="14.25" customHeight="1">
      <c r="A10843" s="74" t="s">
        <v>9167</v>
      </c>
      <c r="B10843" s="74" t="s">
        <v>9168</v>
      </c>
      <c r="C10843" s="74" t="s">
        <v>3968</v>
      </c>
      <c r="D10843" s="74" t="s">
        <v>14363</v>
      </c>
    </row>
    <row r="10844" ht="14.25" customHeight="1">
      <c r="A10844" s="74" t="s">
        <v>9239</v>
      </c>
      <c r="B10844" s="74" t="s">
        <v>1042</v>
      </c>
      <c r="C10844" s="74" t="s">
        <v>100</v>
      </c>
      <c r="D10844" s="74" t="s">
        <v>14363</v>
      </c>
    </row>
    <row r="10845" ht="14.25" customHeight="1">
      <c r="A10845" s="74" t="s">
        <v>9242</v>
      </c>
      <c r="B10845" s="74" t="s">
        <v>9243</v>
      </c>
      <c r="C10845" s="74" t="s">
        <v>100</v>
      </c>
      <c r="D10845" s="74" t="s">
        <v>14363</v>
      </c>
    </row>
    <row r="10846" ht="14.25" customHeight="1">
      <c r="A10846" s="74" t="s">
        <v>13409</v>
      </c>
      <c r="B10846" s="74" t="s">
        <v>1304</v>
      </c>
      <c r="C10846" s="74" t="s">
        <v>57</v>
      </c>
      <c r="D10846" s="74" t="s">
        <v>14363</v>
      </c>
    </row>
    <row r="10847" ht="14.25" customHeight="1">
      <c r="A10847" s="74" t="s">
        <v>9264</v>
      </c>
      <c r="B10847" s="74" t="s">
        <v>14383</v>
      </c>
      <c r="C10847" s="74" t="s">
        <v>3934</v>
      </c>
      <c r="D10847" s="74" t="s">
        <v>14363</v>
      </c>
    </row>
    <row r="10848" ht="14.25" customHeight="1">
      <c r="A10848" s="74" t="s">
        <v>3711</v>
      </c>
      <c r="B10848" s="74" t="s">
        <v>14384</v>
      </c>
      <c r="C10848" s="74" t="s">
        <v>3934</v>
      </c>
      <c r="D10848" s="74" t="s">
        <v>14363</v>
      </c>
    </row>
    <row r="10849" ht="14.25" customHeight="1">
      <c r="A10849" s="74" t="s">
        <v>3719</v>
      </c>
      <c r="B10849" s="74" t="s">
        <v>1316</v>
      </c>
      <c r="C10849" s="74" t="s">
        <v>57</v>
      </c>
      <c r="D10849" s="74" t="s">
        <v>14363</v>
      </c>
    </row>
    <row r="10850" ht="14.25" customHeight="1">
      <c r="A10850" s="74" t="s">
        <v>13502</v>
      </c>
      <c r="B10850" s="74" t="s">
        <v>7742</v>
      </c>
      <c r="C10850" s="74" t="s">
        <v>50</v>
      </c>
      <c r="D10850" s="74" t="s">
        <v>14363</v>
      </c>
    </row>
    <row r="10851" ht="14.25" customHeight="1">
      <c r="A10851" s="74" t="s">
        <v>9500</v>
      </c>
      <c r="B10851" s="74" t="s">
        <v>14385</v>
      </c>
      <c r="C10851" s="74" t="s">
        <v>3968</v>
      </c>
      <c r="D10851" s="74" t="s">
        <v>14363</v>
      </c>
    </row>
    <row r="10852" ht="14.25" customHeight="1">
      <c r="A10852" s="74" t="s">
        <v>9506</v>
      </c>
      <c r="B10852" s="74" t="s">
        <v>14386</v>
      </c>
      <c r="C10852" s="74" t="s">
        <v>3968</v>
      </c>
      <c r="D10852" s="74" t="s">
        <v>14363</v>
      </c>
    </row>
    <row r="10853" ht="14.25" customHeight="1">
      <c r="A10853" s="74" t="s">
        <v>9562</v>
      </c>
      <c r="B10853" s="74" t="s">
        <v>14387</v>
      </c>
      <c r="C10853" s="74" t="s">
        <v>66</v>
      </c>
      <c r="D10853" s="74" t="s">
        <v>14363</v>
      </c>
    </row>
    <row r="10854" ht="14.25" customHeight="1">
      <c r="A10854" s="74" t="s">
        <v>9586</v>
      </c>
      <c r="B10854" s="74" t="s">
        <v>9587</v>
      </c>
      <c r="C10854" s="74" t="s">
        <v>3934</v>
      </c>
      <c r="D10854" s="74" t="s">
        <v>14363</v>
      </c>
    </row>
    <row r="10855" ht="14.25" customHeight="1">
      <c r="A10855" s="74" t="s">
        <v>13412</v>
      </c>
      <c r="B10855" s="74" t="s">
        <v>13504</v>
      </c>
      <c r="C10855" s="74" t="s">
        <v>57</v>
      </c>
      <c r="D10855" s="74" t="s">
        <v>14363</v>
      </c>
    </row>
    <row r="10856" ht="14.25" customHeight="1">
      <c r="A10856" s="74" t="s">
        <v>9838</v>
      </c>
      <c r="B10856" s="74" t="s">
        <v>14125</v>
      </c>
      <c r="C10856" s="74" t="s">
        <v>923</v>
      </c>
      <c r="D10856" s="74" t="s">
        <v>14363</v>
      </c>
    </row>
    <row r="10857" ht="14.25" customHeight="1">
      <c r="A10857" s="74" t="s">
        <v>9840</v>
      </c>
      <c r="B10857" s="74" t="s">
        <v>14126</v>
      </c>
      <c r="C10857" s="74" t="s">
        <v>923</v>
      </c>
      <c r="D10857" s="74" t="s">
        <v>14363</v>
      </c>
    </row>
    <row r="10858" ht="14.25" customHeight="1">
      <c r="A10858" s="74" t="s">
        <v>9964</v>
      </c>
      <c r="B10858" s="74" t="s">
        <v>14388</v>
      </c>
      <c r="C10858" s="74" t="s">
        <v>71</v>
      </c>
      <c r="D10858" s="74" t="s">
        <v>14363</v>
      </c>
    </row>
    <row r="10859" ht="14.25" customHeight="1">
      <c r="A10859" s="74" t="s">
        <v>9973</v>
      </c>
      <c r="B10859" s="74" t="s">
        <v>14389</v>
      </c>
      <c r="C10859" s="74" t="s">
        <v>3934</v>
      </c>
      <c r="D10859" s="74" t="s">
        <v>14363</v>
      </c>
    </row>
    <row r="10860" ht="14.25" customHeight="1">
      <c r="A10860" s="74" t="s">
        <v>13830</v>
      </c>
      <c r="B10860" s="74" t="s">
        <v>13831</v>
      </c>
      <c r="C10860" s="74" t="s">
        <v>100</v>
      </c>
      <c r="D10860" s="74" t="s">
        <v>14363</v>
      </c>
    </row>
    <row r="10861" ht="14.25" customHeight="1">
      <c r="A10861" s="74" t="s">
        <v>10272</v>
      </c>
      <c r="B10861" s="74" t="s">
        <v>10273</v>
      </c>
      <c r="C10861" s="74" t="s">
        <v>100</v>
      </c>
      <c r="D10861" s="74" t="s">
        <v>14363</v>
      </c>
    </row>
    <row r="10862" ht="14.25" customHeight="1">
      <c r="A10862" s="74" t="s">
        <v>10308</v>
      </c>
      <c r="B10862" s="74" t="s">
        <v>14181</v>
      </c>
      <c r="C10862" s="74" t="s">
        <v>100</v>
      </c>
      <c r="D10862" s="74" t="s">
        <v>14363</v>
      </c>
    </row>
    <row r="10863" ht="14.25" customHeight="1">
      <c r="A10863" s="74" t="s">
        <v>13419</v>
      </c>
      <c r="B10863" s="74" t="s">
        <v>1436</v>
      </c>
      <c r="C10863" s="74" t="s">
        <v>71</v>
      </c>
      <c r="D10863" s="74" t="s">
        <v>14363</v>
      </c>
    </row>
    <row r="10864" ht="14.25" customHeight="1">
      <c r="A10864" s="74" t="s">
        <v>13420</v>
      </c>
      <c r="B10864" s="74" t="s">
        <v>665</v>
      </c>
      <c r="C10864" s="74" t="s">
        <v>127</v>
      </c>
      <c r="D10864" s="74" t="s">
        <v>14363</v>
      </c>
    </row>
    <row r="10865" ht="14.25" customHeight="1">
      <c r="A10865" s="74" t="s">
        <v>13421</v>
      </c>
      <c r="B10865" s="74" t="s">
        <v>744</v>
      </c>
      <c r="C10865" s="74" t="s">
        <v>127</v>
      </c>
      <c r="D10865" s="74" t="s">
        <v>14363</v>
      </c>
    </row>
    <row r="10866" ht="14.25" customHeight="1">
      <c r="A10866" s="74" t="s">
        <v>10577</v>
      </c>
      <c r="B10866" s="74" t="s">
        <v>1440</v>
      </c>
      <c r="C10866" s="74" t="s">
        <v>3934</v>
      </c>
      <c r="D10866" s="74" t="s">
        <v>14363</v>
      </c>
    </row>
    <row r="10867" ht="14.25" customHeight="1">
      <c r="A10867" s="74" t="s">
        <v>10603</v>
      </c>
      <c r="B10867" s="74" t="s">
        <v>10604</v>
      </c>
      <c r="C10867" s="74" t="s">
        <v>100</v>
      </c>
      <c r="D10867" s="74" t="s">
        <v>14363</v>
      </c>
    </row>
    <row r="10868" ht="14.25" customHeight="1">
      <c r="A10868" s="74" t="s">
        <v>10605</v>
      </c>
      <c r="B10868" s="74" t="s">
        <v>10606</v>
      </c>
      <c r="C10868" s="74" t="s">
        <v>100</v>
      </c>
      <c r="D10868" s="74" t="s">
        <v>14363</v>
      </c>
    </row>
    <row r="10869" ht="14.25" customHeight="1">
      <c r="A10869" s="74" t="s">
        <v>10607</v>
      </c>
      <c r="B10869" s="74" t="s">
        <v>10608</v>
      </c>
      <c r="C10869" s="74" t="s">
        <v>100</v>
      </c>
      <c r="D10869" s="74" t="s">
        <v>14363</v>
      </c>
    </row>
    <row r="10870" ht="14.25" customHeight="1">
      <c r="A10870" s="74" t="s">
        <v>10609</v>
      </c>
      <c r="B10870" s="74" t="s">
        <v>125</v>
      </c>
      <c r="C10870" s="74" t="s">
        <v>100</v>
      </c>
      <c r="D10870" s="74" t="s">
        <v>14363</v>
      </c>
    </row>
    <row r="10871" ht="14.25" customHeight="1">
      <c r="A10871" s="74" t="s">
        <v>10610</v>
      </c>
      <c r="B10871" s="74" t="s">
        <v>10611</v>
      </c>
      <c r="C10871" s="74" t="s">
        <v>100</v>
      </c>
      <c r="D10871" s="74" t="s">
        <v>14363</v>
      </c>
    </row>
    <row r="10872" ht="14.25" customHeight="1">
      <c r="A10872" s="74" t="s">
        <v>13422</v>
      </c>
      <c r="B10872" s="74" t="s">
        <v>1444</v>
      </c>
      <c r="C10872" s="74" t="s">
        <v>100</v>
      </c>
      <c r="D10872" s="74" t="s">
        <v>14363</v>
      </c>
    </row>
    <row r="10873" ht="14.25" customHeight="1">
      <c r="A10873" s="74" t="s">
        <v>10612</v>
      </c>
      <c r="B10873" s="74" t="s">
        <v>966</v>
      </c>
      <c r="C10873" s="74" t="s">
        <v>100</v>
      </c>
      <c r="D10873" s="74" t="s">
        <v>14363</v>
      </c>
    </row>
    <row r="10874" ht="14.25" customHeight="1">
      <c r="A10874" s="74" t="s">
        <v>10613</v>
      </c>
      <c r="B10874" s="74" t="s">
        <v>10614</v>
      </c>
      <c r="C10874" s="74" t="s">
        <v>100</v>
      </c>
      <c r="D10874" s="74" t="s">
        <v>14363</v>
      </c>
    </row>
    <row r="10875" ht="14.25" customHeight="1">
      <c r="A10875" s="74" t="s">
        <v>10615</v>
      </c>
      <c r="B10875" s="74" t="s">
        <v>853</v>
      </c>
      <c r="C10875" s="74" t="s">
        <v>100</v>
      </c>
      <c r="D10875" s="74" t="s">
        <v>14363</v>
      </c>
    </row>
    <row r="10876" ht="14.25" customHeight="1">
      <c r="A10876" s="74" t="s">
        <v>10616</v>
      </c>
      <c r="B10876" s="74" t="s">
        <v>10617</v>
      </c>
      <c r="C10876" s="74" t="s">
        <v>100</v>
      </c>
      <c r="D10876" s="74" t="s">
        <v>14363</v>
      </c>
    </row>
    <row r="10877" ht="14.25" customHeight="1">
      <c r="A10877" s="74" t="s">
        <v>13423</v>
      </c>
      <c r="B10877" s="74" t="s">
        <v>13424</v>
      </c>
      <c r="C10877" s="74" t="s">
        <v>3934</v>
      </c>
      <c r="D10877" s="74" t="s">
        <v>14363</v>
      </c>
    </row>
    <row r="10878" ht="14.25" customHeight="1">
      <c r="A10878" s="74" t="s">
        <v>10625</v>
      </c>
      <c r="B10878" s="74" t="s">
        <v>10626</v>
      </c>
      <c r="C10878" s="74" t="s">
        <v>100</v>
      </c>
      <c r="D10878" s="74" t="s">
        <v>14363</v>
      </c>
    </row>
    <row r="10879" ht="14.25" customHeight="1">
      <c r="A10879" s="74" t="s">
        <v>13425</v>
      </c>
      <c r="B10879" s="74" t="s">
        <v>13426</v>
      </c>
      <c r="C10879" s="74" t="s">
        <v>923</v>
      </c>
      <c r="D10879" s="74" t="s">
        <v>14363</v>
      </c>
    </row>
    <row r="10880" ht="14.25" customHeight="1">
      <c r="A10880" s="74" t="s">
        <v>13427</v>
      </c>
      <c r="B10880" s="74" t="s">
        <v>13428</v>
      </c>
      <c r="C10880" s="74" t="s">
        <v>3968</v>
      </c>
      <c r="D10880" s="74" t="s">
        <v>14363</v>
      </c>
    </row>
    <row r="10881" ht="14.25" customHeight="1">
      <c r="A10881" s="74" t="s">
        <v>13429</v>
      </c>
      <c r="B10881" s="74" t="s">
        <v>13430</v>
      </c>
      <c r="C10881" s="74" t="s">
        <v>66</v>
      </c>
      <c r="D10881" s="74" t="s">
        <v>14363</v>
      </c>
    </row>
    <row r="10882" ht="14.25" customHeight="1">
      <c r="A10882" s="74" t="s">
        <v>13431</v>
      </c>
      <c r="B10882" s="74" t="s">
        <v>13432</v>
      </c>
      <c r="C10882" s="74" t="s">
        <v>3968</v>
      </c>
      <c r="D10882" s="74" t="s">
        <v>14363</v>
      </c>
    </row>
    <row r="10883" ht="14.25" customHeight="1">
      <c r="A10883" s="74" t="s">
        <v>10875</v>
      </c>
      <c r="B10883" s="74" t="s">
        <v>14390</v>
      </c>
      <c r="C10883" s="74" t="s">
        <v>71</v>
      </c>
      <c r="D10883" s="74" t="s">
        <v>14363</v>
      </c>
    </row>
    <row r="10884" ht="14.25" customHeight="1">
      <c r="A10884" s="74" t="s">
        <v>10996</v>
      </c>
      <c r="B10884" s="74" t="s">
        <v>14018</v>
      </c>
      <c r="C10884" s="74" t="s">
        <v>3934</v>
      </c>
      <c r="D10884" s="74" t="s">
        <v>14363</v>
      </c>
    </row>
    <row r="10885" ht="14.25" customHeight="1">
      <c r="A10885" s="74" t="s">
        <v>11018</v>
      </c>
      <c r="B10885" s="74" t="s">
        <v>11019</v>
      </c>
      <c r="C10885" s="74" t="s">
        <v>57</v>
      </c>
      <c r="D10885" s="74" t="s">
        <v>14363</v>
      </c>
    </row>
    <row r="10886" ht="14.25" customHeight="1">
      <c r="A10886" s="74" t="s">
        <v>11047</v>
      </c>
      <c r="B10886" s="74" t="s">
        <v>11048</v>
      </c>
      <c r="C10886" s="74" t="s">
        <v>3934</v>
      </c>
      <c r="D10886" s="74" t="s">
        <v>14363</v>
      </c>
    </row>
    <row r="10887" ht="14.25" customHeight="1">
      <c r="A10887" s="74" t="s">
        <v>11161</v>
      </c>
      <c r="B10887" s="74" t="s">
        <v>11162</v>
      </c>
      <c r="C10887" s="74" t="s">
        <v>71</v>
      </c>
      <c r="D10887" s="74" t="s">
        <v>14363</v>
      </c>
    </row>
    <row r="10888" ht="14.25" customHeight="1">
      <c r="A10888" s="74" t="s">
        <v>11207</v>
      </c>
      <c r="B10888" s="74" t="s">
        <v>1487</v>
      </c>
      <c r="C10888" s="74" t="s">
        <v>50</v>
      </c>
      <c r="D10888" s="74" t="s">
        <v>14363</v>
      </c>
    </row>
    <row r="10889" ht="14.25" customHeight="1">
      <c r="A10889" s="74" t="s">
        <v>3717</v>
      </c>
      <c r="B10889" s="74" t="s">
        <v>807</v>
      </c>
      <c r="C10889" s="74" t="s">
        <v>3968</v>
      </c>
      <c r="D10889" s="74" t="s">
        <v>14363</v>
      </c>
    </row>
    <row r="10890" ht="14.25" customHeight="1">
      <c r="A10890" s="74" t="s">
        <v>11253</v>
      </c>
      <c r="B10890" s="74" t="s">
        <v>11254</v>
      </c>
      <c r="C10890" s="74" t="s">
        <v>3934</v>
      </c>
      <c r="D10890" s="74" t="s">
        <v>14363</v>
      </c>
    </row>
    <row r="10891" ht="14.25" customHeight="1">
      <c r="A10891" s="74" t="s">
        <v>3718</v>
      </c>
      <c r="B10891" s="74" t="s">
        <v>825</v>
      </c>
      <c r="C10891" s="74" t="s">
        <v>3968</v>
      </c>
      <c r="D10891" s="74" t="s">
        <v>14363</v>
      </c>
    </row>
    <row r="10892" ht="14.25" customHeight="1">
      <c r="A10892" s="74" t="s">
        <v>13509</v>
      </c>
      <c r="B10892" s="74" t="s">
        <v>1490</v>
      </c>
      <c r="C10892" s="74" t="s">
        <v>3968</v>
      </c>
      <c r="D10892" s="74" t="s">
        <v>14363</v>
      </c>
    </row>
    <row r="10893" ht="14.25" customHeight="1">
      <c r="A10893" s="74" t="s">
        <v>11335</v>
      </c>
      <c r="B10893" s="74" t="s">
        <v>11336</v>
      </c>
      <c r="C10893" s="74" t="s">
        <v>100</v>
      </c>
      <c r="D10893" s="74" t="s">
        <v>14363</v>
      </c>
    </row>
    <row r="10894" ht="14.25" customHeight="1">
      <c r="A10894" s="74" t="s">
        <v>11450</v>
      </c>
      <c r="B10894" s="74" t="s">
        <v>6573</v>
      </c>
      <c r="C10894" s="74" t="s">
        <v>3968</v>
      </c>
      <c r="D10894" s="74" t="s">
        <v>14363</v>
      </c>
    </row>
    <row r="10895" ht="14.25" customHeight="1">
      <c r="A10895" s="74" t="s">
        <v>11470</v>
      </c>
      <c r="B10895" s="74" t="s">
        <v>11471</v>
      </c>
      <c r="C10895" s="74" t="s">
        <v>3968</v>
      </c>
      <c r="D10895" s="74" t="s">
        <v>14363</v>
      </c>
    </row>
    <row r="10896" ht="14.25" customHeight="1">
      <c r="A10896" s="74" t="s">
        <v>11494</v>
      </c>
      <c r="B10896" s="74" t="s">
        <v>830</v>
      </c>
      <c r="C10896" s="74" t="s">
        <v>100</v>
      </c>
      <c r="D10896" s="74" t="s">
        <v>14363</v>
      </c>
    </row>
    <row r="10897" ht="14.25" customHeight="1">
      <c r="A10897" s="74" t="s">
        <v>11529</v>
      </c>
      <c r="B10897" s="74" t="s">
        <v>14391</v>
      </c>
      <c r="C10897" s="74" t="s">
        <v>100</v>
      </c>
      <c r="D10897" s="74" t="s">
        <v>14363</v>
      </c>
    </row>
    <row r="10898" ht="14.25" customHeight="1">
      <c r="A10898" s="74" t="s">
        <v>13433</v>
      </c>
      <c r="B10898" s="74" t="s">
        <v>1494</v>
      </c>
      <c r="C10898" s="74" t="s">
        <v>50</v>
      </c>
      <c r="D10898" s="74" t="s">
        <v>14363</v>
      </c>
    </row>
    <row r="10899" ht="14.25" customHeight="1">
      <c r="A10899" s="74" t="s">
        <v>13434</v>
      </c>
      <c r="B10899" s="74" t="s">
        <v>1498</v>
      </c>
      <c r="C10899" s="74" t="s">
        <v>50</v>
      </c>
      <c r="D10899" s="74" t="s">
        <v>14363</v>
      </c>
    </row>
    <row r="10900" ht="14.25" customHeight="1">
      <c r="A10900" s="74" t="s">
        <v>11631</v>
      </c>
      <c r="B10900" s="74" t="s">
        <v>976</v>
      </c>
      <c r="C10900" s="74" t="s">
        <v>100</v>
      </c>
      <c r="D10900" s="74" t="s">
        <v>14363</v>
      </c>
    </row>
    <row r="10901" ht="14.25" customHeight="1">
      <c r="A10901" s="74" t="s">
        <v>11842</v>
      </c>
      <c r="B10901" s="74" t="s">
        <v>14392</v>
      </c>
      <c r="C10901" s="74" t="s">
        <v>71</v>
      </c>
      <c r="D10901" s="74" t="s">
        <v>14363</v>
      </c>
    </row>
    <row r="10902" ht="14.25" customHeight="1">
      <c r="A10902" s="74" t="s">
        <v>13435</v>
      </c>
      <c r="B10902" s="74" t="s">
        <v>1692</v>
      </c>
      <c r="C10902" s="74" t="s">
        <v>3968</v>
      </c>
      <c r="D10902" s="74" t="s">
        <v>14363</v>
      </c>
    </row>
    <row r="10903" ht="14.25" customHeight="1">
      <c r="A10903" s="74" t="s">
        <v>13436</v>
      </c>
      <c r="B10903" s="74" t="s">
        <v>1697</v>
      </c>
      <c r="C10903" s="74" t="s">
        <v>3968</v>
      </c>
      <c r="D10903" s="74" t="s">
        <v>14363</v>
      </c>
    </row>
    <row r="10904" ht="14.25" customHeight="1">
      <c r="A10904" s="74" t="s">
        <v>13437</v>
      </c>
      <c r="B10904" s="74" t="s">
        <v>1707</v>
      </c>
      <c r="C10904" s="74" t="s">
        <v>3968</v>
      </c>
      <c r="D10904" s="74" t="s">
        <v>14363</v>
      </c>
    </row>
    <row r="10905" ht="14.25" customHeight="1">
      <c r="A10905" s="74" t="s">
        <v>13438</v>
      </c>
      <c r="B10905" s="74" t="s">
        <v>1712</v>
      </c>
      <c r="C10905" s="74" t="s">
        <v>3968</v>
      </c>
      <c r="D10905" s="74" t="s">
        <v>14363</v>
      </c>
    </row>
    <row r="10906" ht="14.25" customHeight="1">
      <c r="A10906" s="74" t="s">
        <v>13439</v>
      </c>
      <c r="B10906" s="74" t="s">
        <v>1717</v>
      </c>
      <c r="C10906" s="74" t="s">
        <v>3968</v>
      </c>
      <c r="D10906" s="74" t="s">
        <v>14363</v>
      </c>
    </row>
    <row r="10907" ht="14.25" customHeight="1">
      <c r="A10907" s="74" t="s">
        <v>13440</v>
      </c>
      <c r="B10907" s="74" t="s">
        <v>1722</v>
      </c>
      <c r="C10907" s="74" t="s">
        <v>3968</v>
      </c>
      <c r="D10907" s="74" t="s">
        <v>14363</v>
      </c>
    </row>
    <row r="10908" ht="14.25" customHeight="1">
      <c r="A10908" s="74" t="s">
        <v>13441</v>
      </c>
      <c r="B10908" s="74" t="s">
        <v>14393</v>
      </c>
      <c r="C10908" s="74" t="s">
        <v>3934</v>
      </c>
      <c r="D10908" s="74" t="s">
        <v>14363</v>
      </c>
    </row>
    <row r="10909" ht="14.25" customHeight="1">
      <c r="A10909" s="74" t="s">
        <v>13443</v>
      </c>
      <c r="B10909" s="74" t="s">
        <v>1702</v>
      </c>
      <c r="C10909" s="74" t="s">
        <v>3968</v>
      </c>
      <c r="D10909" s="74" t="s">
        <v>14363</v>
      </c>
    </row>
    <row r="10910" ht="14.25" customHeight="1">
      <c r="A10910" s="74" t="s">
        <v>13444</v>
      </c>
      <c r="B10910" s="74" t="s">
        <v>495</v>
      </c>
      <c r="C10910" s="74" t="s">
        <v>50</v>
      </c>
      <c r="D10910" s="74" t="s">
        <v>14363</v>
      </c>
    </row>
    <row r="10911" ht="14.25" customHeight="1">
      <c r="A10911" s="74" t="s">
        <v>12082</v>
      </c>
      <c r="B10911" s="74" t="s">
        <v>12083</v>
      </c>
      <c r="C10911" s="74" t="s">
        <v>3934</v>
      </c>
      <c r="D10911" s="74" t="s">
        <v>14363</v>
      </c>
    </row>
    <row r="10912" ht="14.25" customHeight="1">
      <c r="A10912" s="74" t="s">
        <v>13445</v>
      </c>
      <c r="B10912" s="74" t="s">
        <v>1327</v>
      </c>
      <c r="C10912" s="74" t="s">
        <v>57</v>
      </c>
      <c r="D10912" s="74" t="s">
        <v>14363</v>
      </c>
    </row>
    <row r="10913" ht="14.25" customHeight="1">
      <c r="A10913" s="74" t="s">
        <v>13447</v>
      </c>
      <c r="B10913" s="74" t="s">
        <v>14394</v>
      </c>
      <c r="C10913" s="74" t="s">
        <v>100</v>
      </c>
      <c r="D10913" s="74" t="s">
        <v>14363</v>
      </c>
    </row>
    <row r="10914" ht="14.25" customHeight="1">
      <c r="A10914" s="74" t="s">
        <v>12114</v>
      </c>
      <c r="B10914" s="74" t="s">
        <v>12115</v>
      </c>
      <c r="C10914" s="74" t="s">
        <v>3968</v>
      </c>
      <c r="D10914" s="74" t="s">
        <v>14363</v>
      </c>
    </row>
    <row r="10915" ht="14.25" customHeight="1">
      <c r="A10915" s="74" t="s">
        <v>12152</v>
      </c>
      <c r="B10915" s="74" t="s">
        <v>1734</v>
      </c>
      <c r="C10915" s="74" t="s">
        <v>127</v>
      </c>
      <c r="D10915" s="74" t="s">
        <v>14363</v>
      </c>
    </row>
    <row r="10916" ht="14.25" customHeight="1">
      <c r="A10916" s="74" t="s">
        <v>12252</v>
      </c>
      <c r="B10916" s="74" t="s">
        <v>12253</v>
      </c>
      <c r="C10916" s="74" t="s">
        <v>3934</v>
      </c>
      <c r="D10916" s="74" t="s">
        <v>14363</v>
      </c>
    </row>
    <row r="10917" ht="14.25" customHeight="1">
      <c r="A10917" s="74" t="s">
        <v>12254</v>
      </c>
      <c r="B10917" s="74" t="s">
        <v>14395</v>
      </c>
      <c r="C10917" s="74" t="s">
        <v>66</v>
      </c>
      <c r="D10917" s="74" t="s">
        <v>14363</v>
      </c>
    </row>
    <row r="10918" ht="14.25" customHeight="1">
      <c r="A10918" s="74" t="s">
        <v>12341</v>
      </c>
      <c r="B10918" s="74" t="s">
        <v>14358</v>
      </c>
      <c r="C10918" s="74" t="s">
        <v>100</v>
      </c>
      <c r="D10918" s="74" t="s">
        <v>14363</v>
      </c>
    </row>
    <row r="10919" ht="14.25" customHeight="1">
      <c r="A10919" s="74" t="s">
        <v>12343</v>
      </c>
      <c r="B10919" s="74" t="s">
        <v>12344</v>
      </c>
      <c r="C10919" s="74" t="s">
        <v>100</v>
      </c>
      <c r="D10919" s="74" t="s">
        <v>14363</v>
      </c>
    </row>
    <row r="10920" ht="14.25" customHeight="1">
      <c r="A10920" s="74" t="s">
        <v>12384</v>
      </c>
      <c r="B10920" s="74" t="s">
        <v>12385</v>
      </c>
      <c r="C10920" s="74" t="s">
        <v>3934</v>
      </c>
      <c r="D10920" s="74" t="s">
        <v>14363</v>
      </c>
    </row>
    <row r="10921" ht="14.25" customHeight="1">
      <c r="A10921" s="74" t="s">
        <v>13448</v>
      </c>
      <c r="B10921" s="74" t="s">
        <v>1755</v>
      </c>
      <c r="C10921" s="74" t="s">
        <v>50</v>
      </c>
      <c r="D10921" s="74" t="s">
        <v>14363</v>
      </c>
    </row>
    <row r="10922" ht="14.25" customHeight="1">
      <c r="A10922" s="74" t="s">
        <v>13449</v>
      </c>
      <c r="B10922" s="74" t="s">
        <v>2947</v>
      </c>
      <c r="C10922" s="74" t="s">
        <v>3968</v>
      </c>
      <c r="D10922" s="74" t="s">
        <v>14363</v>
      </c>
    </row>
    <row r="10923" ht="14.25" customHeight="1">
      <c r="A10923" s="74" t="s">
        <v>12412</v>
      </c>
      <c r="B10923" s="74" t="s">
        <v>1763</v>
      </c>
      <c r="C10923" s="74" t="s">
        <v>71</v>
      </c>
      <c r="D10923" s="74" t="s">
        <v>14363</v>
      </c>
    </row>
    <row r="10924" ht="14.25" customHeight="1">
      <c r="A10924" s="74" t="s">
        <v>12413</v>
      </c>
      <c r="B10924" s="74" t="s">
        <v>1767</v>
      </c>
      <c r="C10924" s="74" t="s">
        <v>3934</v>
      </c>
      <c r="D10924" s="74" t="s">
        <v>14363</v>
      </c>
    </row>
    <row r="10925" ht="14.25" customHeight="1">
      <c r="A10925" s="74" t="s">
        <v>13450</v>
      </c>
      <c r="B10925" s="74" t="s">
        <v>12450</v>
      </c>
      <c r="C10925" s="74" t="s">
        <v>3968</v>
      </c>
      <c r="D10925" s="74" t="s">
        <v>14363</v>
      </c>
    </row>
    <row r="10926" ht="14.25" customHeight="1">
      <c r="A10926" s="74" t="s">
        <v>12571</v>
      </c>
      <c r="B10926" s="74" t="s">
        <v>14396</v>
      </c>
      <c r="C10926" s="74" t="s">
        <v>923</v>
      </c>
      <c r="D10926" s="74" t="s">
        <v>14363</v>
      </c>
    </row>
    <row r="10927" ht="14.25" customHeight="1">
      <c r="A10927" s="74" t="s">
        <v>13451</v>
      </c>
      <c r="B10927" s="74" t="s">
        <v>1827</v>
      </c>
      <c r="C10927" s="74" t="s">
        <v>3934</v>
      </c>
      <c r="D10927" s="74" t="s">
        <v>14363</v>
      </c>
    </row>
    <row r="10928" ht="14.25" customHeight="1">
      <c r="A10928" s="74" t="s">
        <v>12591</v>
      </c>
      <c r="B10928" s="74" t="s">
        <v>12592</v>
      </c>
      <c r="C10928" s="74" t="s">
        <v>6563</v>
      </c>
      <c r="D10928" s="74" t="s">
        <v>14363</v>
      </c>
    </row>
    <row r="10929" ht="14.25" customHeight="1">
      <c r="A10929" s="74" t="s">
        <v>12593</v>
      </c>
      <c r="B10929" s="74" t="s">
        <v>6565</v>
      </c>
      <c r="C10929" s="74" t="s">
        <v>3968</v>
      </c>
      <c r="D10929" s="74" t="s">
        <v>14363</v>
      </c>
    </row>
    <row r="10930" ht="14.25" customHeight="1">
      <c r="A10930" s="74" t="s">
        <v>12652</v>
      </c>
      <c r="B10930" s="74" t="s">
        <v>12653</v>
      </c>
      <c r="C10930" s="74" t="s">
        <v>3934</v>
      </c>
      <c r="D10930" s="74" t="s">
        <v>14363</v>
      </c>
    </row>
    <row r="10931" ht="14.25" customHeight="1">
      <c r="A10931" s="74" t="s">
        <v>3713</v>
      </c>
      <c r="B10931" s="74" t="s">
        <v>1853</v>
      </c>
      <c r="C10931" s="74" t="s">
        <v>3968</v>
      </c>
      <c r="D10931" s="74" t="s">
        <v>14363</v>
      </c>
    </row>
    <row r="10932" ht="14.25" customHeight="1">
      <c r="A10932" s="74" t="s">
        <v>13453</v>
      </c>
      <c r="B10932" s="74" t="s">
        <v>325</v>
      </c>
      <c r="C10932" s="74" t="s">
        <v>100</v>
      </c>
      <c r="D10932" s="74" t="s">
        <v>14363</v>
      </c>
    </row>
    <row r="10933" ht="14.25" customHeight="1">
      <c r="A10933" s="74" t="s">
        <v>13454</v>
      </c>
      <c r="B10933" s="74" t="s">
        <v>994</v>
      </c>
      <c r="C10933" s="74" t="s">
        <v>100</v>
      </c>
      <c r="D10933" s="74" t="s">
        <v>14363</v>
      </c>
    </row>
    <row r="10934" ht="14.25" customHeight="1">
      <c r="A10934" s="74" t="s">
        <v>12713</v>
      </c>
      <c r="B10934" s="74" t="s">
        <v>12714</v>
      </c>
      <c r="C10934" s="74" t="s">
        <v>3968</v>
      </c>
      <c r="D10934" s="74" t="s">
        <v>14363</v>
      </c>
    </row>
    <row r="10935" ht="14.25" customHeight="1">
      <c r="A10935" s="74" t="s">
        <v>13455</v>
      </c>
      <c r="B10935" s="74" t="s">
        <v>1857</v>
      </c>
      <c r="C10935" s="74" t="s">
        <v>100</v>
      </c>
      <c r="D10935" s="74" t="s">
        <v>14363</v>
      </c>
    </row>
    <row r="10936" ht="14.25" customHeight="1">
      <c r="A10936" s="74" t="s">
        <v>13456</v>
      </c>
      <c r="B10936" s="74" t="s">
        <v>1861</v>
      </c>
      <c r="C10936" s="74" t="s">
        <v>100</v>
      </c>
      <c r="D10936" s="74" t="s">
        <v>14363</v>
      </c>
    </row>
    <row r="10937" ht="14.25" customHeight="1">
      <c r="A10937" s="74" t="s">
        <v>12741</v>
      </c>
      <c r="B10937" s="74" t="s">
        <v>12742</v>
      </c>
      <c r="C10937" s="74" t="s">
        <v>100</v>
      </c>
      <c r="D10937" s="74" t="s">
        <v>14363</v>
      </c>
    </row>
    <row r="10938" ht="14.25" customHeight="1">
      <c r="A10938" s="74" t="s">
        <v>12783</v>
      </c>
      <c r="B10938" s="74" t="s">
        <v>85</v>
      </c>
      <c r="C10938" s="74" t="s">
        <v>100</v>
      </c>
      <c r="D10938" s="74" t="s">
        <v>14363</v>
      </c>
    </row>
    <row r="10939" ht="14.25" customHeight="1">
      <c r="A10939" s="74" t="s">
        <v>12788</v>
      </c>
      <c r="B10939" s="74" t="s">
        <v>14397</v>
      </c>
      <c r="C10939" s="74" t="s">
        <v>3934</v>
      </c>
      <c r="D10939" s="74" t="s">
        <v>14363</v>
      </c>
    </row>
    <row r="10940" ht="14.25" customHeight="1">
      <c r="A10940" s="74" t="s">
        <v>12789</v>
      </c>
      <c r="B10940" s="74" t="s">
        <v>1873</v>
      </c>
      <c r="C10940" s="74" t="s">
        <v>100</v>
      </c>
      <c r="D10940" s="74" t="s">
        <v>14363</v>
      </c>
    </row>
    <row r="10941" ht="14.25" customHeight="1">
      <c r="A10941" s="74" t="s">
        <v>12804</v>
      </c>
      <c r="B10941" s="74" t="s">
        <v>12805</v>
      </c>
      <c r="C10941" s="74" t="s">
        <v>100</v>
      </c>
      <c r="D10941" s="74" t="s">
        <v>14363</v>
      </c>
    </row>
    <row r="10942" ht="14.25" customHeight="1">
      <c r="A10942" s="74" t="s">
        <v>13457</v>
      </c>
      <c r="B10942" s="74" t="s">
        <v>505</v>
      </c>
      <c r="C10942" s="74" t="s">
        <v>50</v>
      </c>
      <c r="D10942" s="74" t="s">
        <v>14363</v>
      </c>
    </row>
    <row r="10943" ht="14.25" customHeight="1">
      <c r="A10943" s="74" t="s">
        <v>3726</v>
      </c>
      <c r="B10943" s="74" t="s">
        <v>1877</v>
      </c>
      <c r="C10943" s="74" t="s">
        <v>127</v>
      </c>
      <c r="D10943" s="74" t="s">
        <v>14363</v>
      </c>
    </row>
    <row r="10944" ht="14.25" customHeight="1">
      <c r="A10944" s="74" t="s">
        <v>12841</v>
      </c>
      <c r="B10944" s="74" t="s">
        <v>12842</v>
      </c>
      <c r="C10944" s="74" t="s">
        <v>3934</v>
      </c>
      <c r="D10944" s="74" t="s">
        <v>14363</v>
      </c>
    </row>
    <row r="10945" ht="14.25" customHeight="1">
      <c r="A10945" s="74" t="s">
        <v>12845</v>
      </c>
      <c r="B10945" s="74" t="s">
        <v>3589</v>
      </c>
      <c r="C10945" s="74" t="s">
        <v>127</v>
      </c>
      <c r="D10945" s="74" t="s">
        <v>14363</v>
      </c>
    </row>
    <row r="10946" ht="14.25" customHeight="1">
      <c r="A10946" s="74" t="s">
        <v>12858</v>
      </c>
      <c r="B10946" s="74" t="s">
        <v>3361</v>
      </c>
      <c r="C10946" s="74" t="s">
        <v>1026</v>
      </c>
      <c r="D10946" s="74" t="s">
        <v>14363</v>
      </c>
    </row>
    <row r="10947" ht="14.25" customHeight="1">
      <c r="A10947" s="74" t="s">
        <v>12861</v>
      </c>
      <c r="B10947" s="74" t="s">
        <v>3594</v>
      </c>
      <c r="C10947" s="74" t="s">
        <v>57</v>
      </c>
      <c r="D10947" s="74" t="s">
        <v>14363</v>
      </c>
    </row>
    <row r="10948" ht="14.25" customHeight="1">
      <c r="A10948" s="74" t="s">
        <v>12903</v>
      </c>
      <c r="B10948" s="74" t="s">
        <v>13920</v>
      </c>
      <c r="C10948" s="74" t="s">
        <v>3968</v>
      </c>
      <c r="D10948" s="74" t="s">
        <v>14363</v>
      </c>
    </row>
    <row r="10949" ht="14.25" customHeight="1">
      <c r="A10949" s="74" t="s">
        <v>13458</v>
      </c>
      <c r="B10949" s="74" t="s">
        <v>13459</v>
      </c>
      <c r="C10949" s="74" t="s">
        <v>57</v>
      </c>
      <c r="D10949" s="74" t="s">
        <v>14363</v>
      </c>
    </row>
    <row r="10950" ht="14.25" customHeight="1">
      <c r="A10950" s="74" t="s">
        <v>13460</v>
      </c>
      <c r="B10950" s="74" t="s">
        <v>1951</v>
      </c>
      <c r="C10950" s="74" t="s">
        <v>100</v>
      </c>
      <c r="D10950" s="74" t="s">
        <v>14363</v>
      </c>
    </row>
    <row r="10951" ht="14.25" customHeight="1">
      <c r="A10951" s="74" t="s">
        <v>13462</v>
      </c>
      <c r="B10951" s="74" t="s">
        <v>1955</v>
      </c>
      <c r="C10951" s="74" t="s">
        <v>3968</v>
      </c>
      <c r="D10951" s="74" t="s">
        <v>14363</v>
      </c>
    </row>
    <row r="10952" ht="14.25" customHeight="1">
      <c r="A10952" s="74" t="s">
        <v>13463</v>
      </c>
      <c r="B10952" s="74" t="s">
        <v>1959</v>
      </c>
      <c r="C10952" s="74" t="s">
        <v>3968</v>
      </c>
      <c r="D10952" s="74" t="s">
        <v>14363</v>
      </c>
    </row>
    <row r="10953" ht="14.25" customHeight="1">
      <c r="A10953" s="74" t="s">
        <v>13095</v>
      </c>
      <c r="B10953" s="74" t="s">
        <v>10321</v>
      </c>
      <c r="C10953" s="74" t="s">
        <v>100</v>
      </c>
      <c r="D10953" s="74" t="s">
        <v>14363</v>
      </c>
    </row>
    <row r="10954" ht="14.25" customHeight="1">
      <c r="A10954" s="74" t="s">
        <v>13138</v>
      </c>
      <c r="B10954" s="74" t="s">
        <v>13139</v>
      </c>
      <c r="C10954" s="74" t="s">
        <v>3968</v>
      </c>
      <c r="D10954" s="74" t="s">
        <v>14363</v>
      </c>
    </row>
    <row r="10955" ht="14.25" customHeight="1">
      <c r="A10955" s="74" t="s">
        <v>13271</v>
      </c>
      <c r="B10955" s="74" t="s">
        <v>48</v>
      </c>
      <c r="C10955" s="74" t="s">
        <v>50</v>
      </c>
      <c r="D10955" s="74" t="s">
        <v>14398</v>
      </c>
    </row>
    <row r="10956" ht="14.25" customHeight="1">
      <c r="A10956" s="74" t="s">
        <v>13273</v>
      </c>
      <c r="B10956" s="74" t="s">
        <v>13274</v>
      </c>
      <c r="C10956" s="74" t="s">
        <v>57</v>
      </c>
      <c r="D10956" s="74" t="s">
        <v>14398</v>
      </c>
    </row>
    <row r="10957" ht="14.25" customHeight="1">
      <c r="A10957" s="74" t="s">
        <v>4024</v>
      </c>
      <c r="B10957" s="74" t="s">
        <v>4025</v>
      </c>
      <c r="C10957" s="74" t="s">
        <v>71</v>
      </c>
      <c r="D10957" s="74" t="s">
        <v>14398</v>
      </c>
    </row>
    <row r="10958" ht="14.25" customHeight="1">
      <c r="A10958" s="74" t="s">
        <v>4027</v>
      </c>
      <c r="B10958" s="74" t="s">
        <v>4028</v>
      </c>
      <c r="C10958" s="74" t="s">
        <v>71</v>
      </c>
      <c r="D10958" s="74" t="s">
        <v>14398</v>
      </c>
    </row>
    <row r="10959" ht="14.25" customHeight="1">
      <c r="A10959" s="74" t="s">
        <v>4029</v>
      </c>
      <c r="B10959" s="74" t="s">
        <v>4030</v>
      </c>
      <c r="C10959" s="74" t="s">
        <v>3934</v>
      </c>
      <c r="D10959" s="74" t="s">
        <v>14398</v>
      </c>
    </row>
    <row r="10960" ht="14.25" customHeight="1">
      <c r="A10960" s="74" t="s">
        <v>4031</v>
      </c>
      <c r="B10960" s="74" t="s">
        <v>4032</v>
      </c>
      <c r="C10960" s="74" t="s">
        <v>3934</v>
      </c>
      <c r="D10960" s="74" t="s">
        <v>14398</v>
      </c>
    </row>
    <row r="10961" ht="14.25" customHeight="1">
      <c r="A10961" s="74" t="s">
        <v>4049</v>
      </c>
      <c r="B10961" s="74" t="s">
        <v>2963</v>
      </c>
      <c r="C10961" s="74" t="s">
        <v>71</v>
      </c>
      <c r="D10961" s="74" t="s">
        <v>14398</v>
      </c>
    </row>
    <row r="10962" ht="14.25" customHeight="1">
      <c r="A10962" s="74" t="s">
        <v>4051</v>
      </c>
      <c r="B10962" s="74" t="s">
        <v>4053</v>
      </c>
      <c r="C10962" s="74" t="s">
        <v>3934</v>
      </c>
      <c r="D10962" s="74" t="s">
        <v>14398</v>
      </c>
    </row>
    <row r="10963" ht="14.25" customHeight="1">
      <c r="A10963" s="74" t="s">
        <v>4094</v>
      </c>
      <c r="B10963" s="74" t="s">
        <v>3141</v>
      </c>
      <c r="C10963" s="74" t="s">
        <v>71</v>
      </c>
      <c r="D10963" s="74" t="s">
        <v>14398</v>
      </c>
    </row>
    <row r="10964" ht="14.25" customHeight="1">
      <c r="A10964" s="74" t="s">
        <v>4096</v>
      </c>
      <c r="B10964" s="74" t="s">
        <v>14313</v>
      </c>
      <c r="C10964" s="74" t="s">
        <v>3934</v>
      </c>
      <c r="D10964" s="74" t="s">
        <v>14398</v>
      </c>
    </row>
    <row r="10965" ht="14.25" customHeight="1">
      <c r="A10965" s="74" t="s">
        <v>13275</v>
      </c>
      <c r="B10965" s="74" t="s">
        <v>104</v>
      </c>
      <c r="C10965" s="74" t="s">
        <v>50</v>
      </c>
      <c r="D10965" s="74" t="s">
        <v>14398</v>
      </c>
    </row>
    <row r="10966" ht="14.25" customHeight="1">
      <c r="A10966" s="74" t="s">
        <v>13276</v>
      </c>
      <c r="B10966" s="74" t="s">
        <v>109</v>
      </c>
      <c r="C10966" s="74" t="s">
        <v>50</v>
      </c>
      <c r="D10966" s="74" t="s">
        <v>14398</v>
      </c>
    </row>
    <row r="10967" ht="14.25" customHeight="1">
      <c r="A10967" s="74" t="s">
        <v>13277</v>
      </c>
      <c r="B10967" s="74" t="s">
        <v>13278</v>
      </c>
      <c r="C10967" s="74" t="s">
        <v>3934</v>
      </c>
      <c r="D10967" s="74" t="s">
        <v>14398</v>
      </c>
    </row>
    <row r="10968" ht="14.25" customHeight="1">
      <c r="A10968" s="74" t="s">
        <v>13279</v>
      </c>
      <c r="B10968" s="74" t="s">
        <v>125</v>
      </c>
      <c r="C10968" s="74" t="s">
        <v>127</v>
      </c>
      <c r="D10968" s="74" t="s">
        <v>14398</v>
      </c>
    </row>
    <row r="10969" ht="14.25" customHeight="1">
      <c r="A10969" s="74" t="s">
        <v>13280</v>
      </c>
      <c r="B10969" s="74" t="s">
        <v>138</v>
      </c>
      <c r="C10969" s="74" t="s">
        <v>50</v>
      </c>
      <c r="D10969" s="74" t="s">
        <v>14398</v>
      </c>
    </row>
    <row r="10970" ht="14.25" customHeight="1">
      <c r="A10970" s="74" t="s">
        <v>13281</v>
      </c>
      <c r="B10970" s="74" t="s">
        <v>143</v>
      </c>
      <c r="C10970" s="74" t="s">
        <v>100</v>
      </c>
      <c r="D10970" s="74" t="s">
        <v>14398</v>
      </c>
    </row>
    <row r="10971" ht="14.25" customHeight="1">
      <c r="A10971" s="74" t="s">
        <v>13282</v>
      </c>
      <c r="B10971" s="74" t="s">
        <v>147</v>
      </c>
      <c r="C10971" s="74" t="s">
        <v>127</v>
      </c>
      <c r="D10971" s="74" t="s">
        <v>14398</v>
      </c>
    </row>
    <row r="10972" ht="14.25" customHeight="1">
      <c r="A10972" s="74" t="s">
        <v>13283</v>
      </c>
      <c r="B10972" s="74" t="s">
        <v>156</v>
      </c>
      <c r="C10972" s="74" t="s">
        <v>50</v>
      </c>
      <c r="D10972" s="74" t="s">
        <v>14398</v>
      </c>
    </row>
    <row r="10973" ht="14.25" customHeight="1">
      <c r="A10973" s="74" t="s">
        <v>13284</v>
      </c>
      <c r="B10973" s="74" t="s">
        <v>160</v>
      </c>
      <c r="C10973" s="74" t="s">
        <v>50</v>
      </c>
      <c r="D10973" s="74" t="s">
        <v>14398</v>
      </c>
    </row>
    <row r="10974" ht="14.25" customHeight="1">
      <c r="A10974" s="74" t="s">
        <v>13285</v>
      </c>
      <c r="B10974" s="74" t="s">
        <v>164</v>
      </c>
      <c r="C10974" s="74" t="s">
        <v>3968</v>
      </c>
      <c r="D10974" s="74" t="s">
        <v>14398</v>
      </c>
    </row>
    <row r="10975" ht="14.25" customHeight="1">
      <c r="A10975" s="74" t="s">
        <v>13286</v>
      </c>
      <c r="B10975" s="74" t="s">
        <v>174</v>
      </c>
      <c r="C10975" s="74" t="s">
        <v>100</v>
      </c>
      <c r="D10975" s="74" t="s">
        <v>14398</v>
      </c>
    </row>
    <row r="10976" ht="14.25" customHeight="1">
      <c r="A10976" s="74" t="s">
        <v>13287</v>
      </c>
      <c r="B10976" s="74" t="s">
        <v>178</v>
      </c>
      <c r="C10976" s="74" t="s">
        <v>50</v>
      </c>
      <c r="D10976" s="74" t="s">
        <v>14398</v>
      </c>
    </row>
    <row r="10977" ht="14.25" customHeight="1">
      <c r="A10977" s="74" t="s">
        <v>4511</v>
      </c>
      <c r="B10977" s="74" t="s">
        <v>4512</v>
      </c>
      <c r="C10977" s="74" t="s">
        <v>3968</v>
      </c>
      <c r="D10977" s="74" t="s">
        <v>14398</v>
      </c>
    </row>
    <row r="10978" ht="14.25" customHeight="1">
      <c r="A10978" s="74" t="s">
        <v>4519</v>
      </c>
      <c r="B10978" s="74" t="s">
        <v>14399</v>
      </c>
      <c r="C10978" s="74" t="s">
        <v>66</v>
      </c>
      <c r="D10978" s="74" t="s">
        <v>14398</v>
      </c>
    </row>
    <row r="10979" ht="14.25" customHeight="1">
      <c r="A10979" s="74" t="s">
        <v>4536</v>
      </c>
      <c r="B10979" s="74" t="s">
        <v>4537</v>
      </c>
      <c r="C10979" s="74" t="s">
        <v>3934</v>
      </c>
      <c r="D10979" s="74" t="s">
        <v>14398</v>
      </c>
    </row>
    <row r="10980" ht="14.25" customHeight="1">
      <c r="A10980" s="74" t="s">
        <v>13288</v>
      </c>
      <c r="B10980" s="74" t="s">
        <v>152</v>
      </c>
      <c r="C10980" s="74" t="s">
        <v>3934</v>
      </c>
      <c r="D10980" s="74" t="s">
        <v>14398</v>
      </c>
    </row>
    <row r="10981" ht="14.25" customHeight="1">
      <c r="A10981" s="74" t="s">
        <v>4612</v>
      </c>
      <c r="B10981" s="74" t="s">
        <v>14400</v>
      </c>
      <c r="C10981" s="74" t="s">
        <v>3934</v>
      </c>
      <c r="D10981" s="74" t="s">
        <v>14398</v>
      </c>
    </row>
    <row r="10982" ht="14.25" customHeight="1">
      <c r="A10982" s="74" t="s">
        <v>4614</v>
      </c>
      <c r="B10982" s="74" t="s">
        <v>4615</v>
      </c>
      <c r="C10982" s="74" t="s">
        <v>3934</v>
      </c>
      <c r="D10982" s="74" t="s">
        <v>14398</v>
      </c>
    </row>
    <row r="10983" ht="14.25" customHeight="1">
      <c r="A10983" s="74" t="s">
        <v>13290</v>
      </c>
      <c r="B10983" s="74" t="s">
        <v>170</v>
      </c>
      <c r="C10983" s="74" t="s">
        <v>3934</v>
      </c>
      <c r="D10983" s="74" t="s">
        <v>14398</v>
      </c>
    </row>
    <row r="10984" ht="14.25" customHeight="1">
      <c r="A10984" s="74" t="s">
        <v>13294</v>
      </c>
      <c r="B10984" s="74" t="s">
        <v>13295</v>
      </c>
      <c r="C10984" s="74" t="s">
        <v>50</v>
      </c>
      <c r="D10984" s="74" t="s">
        <v>14398</v>
      </c>
    </row>
    <row r="10985" ht="14.25" customHeight="1">
      <c r="A10985" s="74" t="s">
        <v>4785</v>
      </c>
      <c r="B10985" s="74" t="s">
        <v>4786</v>
      </c>
      <c r="C10985" s="74" t="s">
        <v>3968</v>
      </c>
      <c r="D10985" s="74" t="s">
        <v>14398</v>
      </c>
    </row>
    <row r="10986" ht="14.25" customHeight="1">
      <c r="A10986" s="74" t="s">
        <v>4797</v>
      </c>
      <c r="B10986" s="74" t="s">
        <v>4798</v>
      </c>
      <c r="C10986" s="74" t="s">
        <v>3968</v>
      </c>
      <c r="D10986" s="74" t="s">
        <v>14398</v>
      </c>
    </row>
    <row r="10987" ht="14.25" customHeight="1">
      <c r="A10987" s="74" t="s">
        <v>13296</v>
      </c>
      <c r="B10987" s="74" t="s">
        <v>206</v>
      </c>
      <c r="C10987" s="74" t="s">
        <v>100</v>
      </c>
      <c r="D10987" s="74" t="s">
        <v>14398</v>
      </c>
    </row>
    <row r="10988" ht="14.25" customHeight="1">
      <c r="A10988" s="74" t="s">
        <v>4857</v>
      </c>
      <c r="B10988" s="74" t="s">
        <v>4858</v>
      </c>
      <c r="C10988" s="74" t="s">
        <v>3934</v>
      </c>
      <c r="D10988" s="74" t="s">
        <v>14398</v>
      </c>
    </row>
    <row r="10989" ht="14.25" customHeight="1">
      <c r="A10989" s="74" t="s">
        <v>13297</v>
      </c>
      <c r="B10989" s="74" t="s">
        <v>2083</v>
      </c>
      <c r="C10989" s="74" t="s">
        <v>57</v>
      </c>
      <c r="D10989" s="74" t="s">
        <v>14398</v>
      </c>
    </row>
    <row r="10990" ht="14.25" customHeight="1">
      <c r="A10990" s="74" t="s">
        <v>13298</v>
      </c>
      <c r="B10990" s="74" t="s">
        <v>13299</v>
      </c>
      <c r="C10990" s="74" t="s">
        <v>923</v>
      </c>
      <c r="D10990" s="74" t="s">
        <v>14398</v>
      </c>
    </row>
    <row r="10991" ht="14.25" customHeight="1">
      <c r="A10991" s="74" t="s">
        <v>13300</v>
      </c>
      <c r="B10991" s="74" t="s">
        <v>13301</v>
      </c>
      <c r="C10991" s="74" t="s">
        <v>3968</v>
      </c>
      <c r="D10991" s="74" t="s">
        <v>14398</v>
      </c>
    </row>
    <row r="10992" ht="14.25" customHeight="1">
      <c r="A10992" s="74" t="s">
        <v>13302</v>
      </c>
      <c r="B10992" s="74" t="s">
        <v>13303</v>
      </c>
      <c r="C10992" s="74" t="s">
        <v>66</v>
      </c>
      <c r="D10992" s="74" t="s">
        <v>14398</v>
      </c>
    </row>
    <row r="10993" ht="14.25" customHeight="1">
      <c r="A10993" s="74" t="s">
        <v>4910</v>
      </c>
      <c r="B10993" s="74" t="s">
        <v>4911</v>
      </c>
      <c r="C10993" s="74" t="s">
        <v>3968</v>
      </c>
      <c r="D10993" s="74" t="s">
        <v>14398</v>
      </c>
    </row>
    <row r="10994" ht="14.25" customHeight="1">
      <c r="A10994" s="74" t="s">
        <v>13304</v>
      </c>
      <c r="B10994" s="74" t="s">
        <v>219</v>
      </c>
      <c r="C10994" s="74" t="s">
        <v>100</v>
      </c>
      <c r="D10994" s="74" t="s">
        <v>14398</v>
      </c>
    </row>
    <row r="10995" ht="14.25" customHeight="1">
      <c r="A10995" s="74" t="s">
        <v>13305</v>
      </c>
      <c r="B10995" s="74" t="s">
        <v>13563</v>
      </c>
      <c r="C10995" s="74" t="s">
        <v>3968</v>
      </c>
      <c r="D10995" s="74" t="s">
        <v>14398</v>
      </c>
    </row>
    <row r="10996" ht="14.25" customHeight="1">
      <c r="A10996" s="74" t="s">
        <v>5024</v>
      </c>
      <c r="B10996" s="74" t="s">
        <v>256</v>
      </c>
      <c r="C10996" s="74" t="s">
        <v>3968</v>
      </c>
      <c r="D10996" s="74" t="s">
        <v>14398</v>
      </c>
    </row>
    <row r="10997" ht="14.25" customHeight="1">
      <c r="A10997" s="74" t="s">
        <v>13307</v>
      </c>
      <c r="B10997" s="74" t="s">
        <v>310</v>
      </c>
      <c r="C10997" s="74" t="s">
        <v>100</v>
      </c>
      <c r="D10997" s="74" t="s">
        <v>14398</v>
      </c>
    </row>
    <row r="10998" ht="14.25" customHeight="1">
      <c r="A10998" s="74" t="s">
        <v>13308</v>
      </c>
      <c r="B10998" s="74" t="s">
        <v>13514</v>
      </c>
      <c r="C10998" s="74" t="s">
        <v>3934</v>
      </c>
      <c r="D10998" s="74" t="s">
        <v>14398</v>
      </c>
    </row>
    <row r="10999" ht="14.25" customHeight="1">
      <c r="A10999" s="74" t="s">
        <v>5373</v>
      </c>
      <c r="B10999" s="74" t="s">
        <v>350</v>
      </c>
      <c r="C10999" s="74" t="s">
        <v>127</v>
      </c>
      <c r="D10999" s="74" t="s">
        <v>14398</v>
      </c>
    </row>
    <row r="11000" ht="14.25" customHeight="1">
      <c r="A11000" s="74" t="s">
        <v>13311</v>
      </c>
      <c r="B11000" s="74" t="s">
        <v>13468</v>
      </c>
      <c r="C11000" s="74" t="s">
        <v>3968</v>
      </c>
      <c r="D11000" s="74" t="s">
        <v>14398</v>
      </c>
    </row>
    <row r="11001" ht="14.25" customHeight="1">
      <c r="A11001" s="74" t="s">
        <v>5447</v>
      </c>
      <c r="B11001" s="74" t="s">
        <v>5448</v>
      </c>
      <c r="C11001" s="74" t="s">
        <v>3968</v>
      </c>
      <c r="D11001" s="74" t="s">
        <v>14398</v>
      </c>
    </row>
    <row r="11002" ht="14.25" customHeight="1">
      <c r="A11002" s="74" t="s">
        <v>5463</v>
      </c>
      <c r="B11002" s="74" t="s">
        <v>13469</v>
      </c>
      <c r="C11002" s="74" t="s">
        <v>3968</v>
      </c>
      <c r="D11002" s="74" t="s">
        <v>14398</v>
      </c>
    </row>
    <row r="11003" ht="14.25" customHeight="1">
      <c r="A11003" s="74" t="s">
        <v>13312</v>
      </c>
      <c r="B11003" s="74" t="s">
        <v>13313</v>
      </c>
      <c r="C11003" s="74" t="s">
        <v>66</v>
      </c>
      <c r="D11003" s="74" t="s">
        <v>14398</v>
      </c>
    </row>
    <row r="11004" ht="14.25" customHeight="1">
      <c r="A11004" s="74" t="s">
        <v>13315</v>
      </c>
      <c r="B11004" s="74" t="s">
        <v>423</v>
      </c>
      <c r="C11004" s="74" t="s">
        <v>3968</v>
      </c>
      <c r="D11004" s="74" t="s">
        <v>14398</v>
      </c>
    </row>
    <row r="11005" ht="14.25" customHeight="1">
      <c r="A11005" s="74" t="s">
        <v>3695</v>
      </c>
      <c r="B11005" s="74" t="s">
        <v>13470</v>
      </c>
      <c r="C11005" s="74" t="s">
        <v>57</v>
      </c>
      <c r="D11005" s="74" t="s">
        <v>14398</v>
      </c>
    </row>
    <row r="11006" ht="14.25" customHeight="1">
      <c r="A11006" s="74" t="s">
        <v>5639</v>
      </c>
      <c r="B11006" s="74" t="s">
        <v>444</v>
      </c>
      <c r="C11006" s="74" t="s">
        <v>100</v>
      </c>
      <c r="D11006" s="74" t="s">
        <v>14398</v>
      </c>
    </row>
    <row r="11007" ht="14.25" customHeight="1">
      <c r="A11007" s="74" t="s">
        <v>5819</v>
      </c>
      <c r="B11007" s="74" t="s">
        <v>13536</v>
      </c>
      <c r="C11007" s="74" t="s">
        <v>57</v>
      </c>
      <c r="D11007" s="74" t="s">
        <v>14398</v>
      </c>
    </row>
    <row r="11008" ht="14.25" customHeight="1">
      <c r="A11008" s="74" t="s">
        <v>6173</v>
      </c>
      <c r="B11008" s="74" t="s">
        <v>14401</v>
      </c>
      <c r="C11008" s="74" t="s">
        <v>3934</v>
      </c>
      <c r="D11008" s="74" t="s">
        <v>14398</v>
      </c>
    </row>
    <row r="11009" ht="14.25" customHeight="1">
      <c r="A11009" s="74" t="s">
        <v>13316</v>
      </c>
      <c r="B11009" s="74" t="s">
        <v>13317</v>
      </c>
      <c r="C11009" s="74" t="s">
        <v>57</v>
      </c>
      <c r="D11009" s="74" t="s">
        <v>14398</v>
      </c>
    </row>
    <row r="11010" ht="14.25" customHeight="1">
      <c r="A11010" s="74" t="s">
        <v>6270</v>
      </c>
      <c r="B11010" s="74" t="s">
        <v>6271</v>
      </c>
      <c r="C11010" s="74" t="s">
        <v>100</v>
      </c>
      <c r="D11010" s="74" t="s">
        <v>14398</v>
      </c>
    </row>
    <row r="11011" ht="14.25" customHeight="1">
      <c r="A11011" s="74" t="s">
        <v>13318</v>
      </c>
      <c r="B11011" s="74" t="s">
        <v>473</v>
      </c>
      <c r="C11011" s="74" t="s">
        <v>100</v>
      </c>
      <c r="D11011" s="74" t="s">
        <v>14398</v>
      </c>
    </row>
    <row r="11012" ht="14.25" customHeight="1">
      <c r="A11012" s="74" t="s">
        <v>6294</v>
      </c>
      <c r="B11012" s="74" t="s">
        <v>2820</v>
      </c>
      <c r="C11012" s="74" t="s">
        <v>1026</v>
      </c>
      <c r="D11012" s="74" t="s">
        <v>14398</v>
      </c>
    </row>
    <row r="11013" ht="14.25" customHeight="1">
      <c r="A11013" s="74" t="s">
        <v>6296</v>
      </c>
      <c r="B11013" s="74" t="s">
        <v>2822</v>
      </c>
      <c r="C11013" s="74" t="s">
        <v>57</v>
      </c>
      <c r="D11013" s="74" t="s">
        <v>14398</v>
      </c>
    </row>
    <row r="11014" ht="14.25" customHeight="1">
      <c r="A11014" s="74" t="s">
        <v>6327</v>
      </c>
      <c r="B11014" s="74" t="s">
        <v>6328</v>
      </c>
      <c r="C11014" s="74" t="s">
        <v>127</v>
      </c>
      <c r="D11014" s="74" t="s">
        <v>14398</v>
      </c>
    </row>
    <row r="11015" ht="14.25" customHeight="1">
      <c r="A11015" s="74" t="s">
        <v>6339</v>
      </c>
      <c r="B11015" s="74" t="s">
        <v>6340</v>
      </c>
      <c r="C11015" s="74" t="s">
        <v>127</v>
      </c>
      <c r="D11015" s="74" t="s">
        <v>14398</v>
      </c>
    </row>
    <row r="11016" ht="14.25" customHeight="1">
      <c r="A11016" s="74" t="s">
        <v>6341</v>
      </c>
      <c r="B11016" s="74" t="s">
        <v>6342</v>
      </c>
      <c r="C11016" s="74" t="s">
        <v>100</v>
      </c>
      <c r="D11016" s="74" t="s">
        <v>14398</v>
      </c>
    </row>
    <row r="11017" ht="14.25" customHeight="1">
      <c r="A11017" s="74" t="s">
        <v>6343</v>
      </c>
      <c r="B11017" s="74" t="s">
        <v>6344</v>
      </c>
      <c r="C11017" s="74" t="s">
        <v>57</v>
      </c>
      <c r="D11017" s="74" t="s">
        <v>14398</v>
      </c>
    </row>
    <row r="11018" ht="14.25" customHeight="1">
      <c r="A11018" s="74" t="s">
        <v>6345</v>
      </c>
      <c r="B11018" s="74" t="s">
        <v>6346</v>
      </c>
      <c r="C11018" s="74" t="s">
        <v>3968</v>
      </c>
      <c r="D11018" s="74" t="s">
        <v>14398</v>
      </c>
    </row>
    <row r="11019" ht="14.25" customHeight="1">
      <c r="A11019" s="74" t="s">
        <v>6347</v>
      </c>
      <c r="B11019" s="74" t="s">
        <v>6348</v>
      </c>
      <c r="C11019" s="74" t="s">
        <v>3934</v>
      </c>
      <c r="D11019" s="74" t="s">
        <v>14398</v>
      </c>
    </row>
    <row r="11020" ht="14.25" customHeight="1">
      <c r="A11020" s="74" t="s">
        <v>6349</v>
      </c>
      <c r="B11020" s="74" t="s">
        <v>6350</v>
      </c>
      <c r="C11020" s="74" t="s">
        <v>57</v>
      </c>
      <c r="D11020" s="74" t="s">
        <v>14398</v>
      </c>
    </row>
    <row r="11021" ht="14.25" customHeight="1">
      <c r="A11021" s="74" t="s">
        <v>6351</v>
      </c>
      <c r="B11021" s="74" t="s">
        <v>6352</v>
      </c>
      <c r="C11021" s="74" t="s">
        <v>3934</v>
      </c>
      <c r="D11021" s="74" t="s">
        <v>14398</v>
      </c>
    </row>
    <row r="11022" ht="14.25" customHeight="1">
      <c r="A11022" s="74" t="s">
        <v>6353</v>
      </c>
      <c r="B11022" s="74" t="s">
        <v>6354</v>
      </c>
      <c r="C11022" s="74" t="s">
        <v>50</v>
      </c>
      <c r="D11022" s="74" t="s">
        <v>14398</v>
      </c>
    </row>
    <row r="11023" ht="14.25" customHeight="1">
      <c r="A11023" s="74" t="s">
        <v>6355</v>
      </c>
      <c r="B11023" s="74" t="s">
        <v>6356</v>
      </c>
      <c r="C11023" s="74" t="s">
        <v>71</v>
      </c>
      <c r="D11023" s="74" t="s">
        <v>14398</v>
      </c>
    </row>
    <row r="11024" ht="14.25" customHeight="1">
      <c r="A11024" s="74" t="s">
        <v>6357</v>
      </c>
      <c r="B11024" s="74" t="s">
        <v>6358</v>
      </c>
      <c r="C11024" s="74" t="s">
        <v>100</v>
      </c>
      <c r="D11024" s="74" t="s">
        <v>14398</v>
      </c>
    </row>
    <row r="11025" ht="14.25" customHeight="1">
      <c r="A11025" s="74" t="s">
        <v>6359</v>
      </c>
      <c r="B11025" s="74" t="s">
        <v>6360</v>
      </c>
      <c r="C11025" s="74" t="s">
        <v>100</v>
      </c>
      <c r="D11025" s="74" t="s">
        <v>14398</v>
      </c>
    </row>
    <row r="11026" ht="14.25" customHeight="1">
      <c r="A11026" s="74" t="s">
        <v>6361</v>
      </c>
      <c r="B11026" s="74" t="s">
        <v>6362</v>
      </c>
      <c r="C11026" s="74" t="s">
        <v>50</v>
      </c>
      <c r="D11026" s="74" t="s">
        <v>14398</v>
      </c>
    </row>
    <row r="11027" ht="14.25" customHeight="1">
      <c r="A11027" s="74" t="s">
        <v>6363</v>
      </c>
      <c r="B11027" s="74" t="s">
        <v>6364</v>
      </c>
      <c r="C11027" s="74" t="s">
        <v>50</v>
      </c>
      <c r="D11027" s="74" t="s">
        <v>14398</v>
      </c>
    </row>
    <row r="11028" ht="14.25" customHeight="1">
      <c r="A11028" s="74" t="s">
        <v>6365</v>
      </c>
      <c r="B11028" s="74" t="s">
        <v>6366</v>
      </c>
      <c r="C11028" s="74" t="s">
        <v>127</v>
      </c>
      <c r="D11028" s="74" t="s">
        <v>14398</v>
      </c>
    </row>
    <row r="11029" ht="14.25" customHeight="1">
      <c r="A11029" s="74" t="s">
        <v>6367</v>
      </c>
      <c r="B11029" s="74" t="s">
        <v>6368</v>
      </c>
      <c r="C11029" s="74" t="s">
        <v>100</v>
      </c>
      <c r="D11029" s="74" t="s">
        <v>14398</v>
      </c>
    </row>
    <row r="11030" ht="14.25" customHeight="1">
      <c r="A11030" s="74" t="s">
        <v>6385</v>
      </c>
      <c r="B11030" s="74" t="s">
        <v>6386</v>
      </c>
      <c r="C11030" s="74" t="s">
        <v>127</v>
      </c>
      <c r="D11030" s="74" t="s">
        <v>14398</v>
      </c>
    </row>
    <row r="11031" ht="14.25" customHeight="1">
      <c r="A11031" s="74" t="s">
        <v>6387</v>
      </c>
      <c r="B11031" s="74" t="s">
        <v>6388</v>
      </c>
      <c r="C11031" s="74" t="s">
        <v>3968</v>
      </c>
      <c r="D11031" s="74" t="s">
        <v>14398</v>
      </c>
    </row>
    <row r="11032" ht="14.25" customHeight="1">
      <c r="A11032" s="74" t="s">
        <v>6417</v>
      </c>
      <c r="B11032" s="74" t="s">
        <v>6418</v>
      </c>
      <c r="C11032" s="74" t="s">
        <v>3934</v>
      </c>
      <c r="D11032" s="74" t="s">
        <v>14398</v>
      </c>
    </row>
    <row r="11033" ht="14.25" customHeight="1">
      <c r="A11033" s="74" t="s">
        <v>13320</v>
      </c>
      <c r="B11033" s="74" t="s">
        <v>519</v>
      </c>
      <c r="C11033" s="74" t="s">
        <v>57</v>
      </c>
      <c r="D11033" s="74" t="s">
        <v>14398</v>
      </c>
    </row>
    <row r="11034" ht="14.25" customHeight="1">
      <c r="A11034" s="74" t="s">
        <v>6556</v>
      </c>
      <c r="B11034" s="74" t="s">
        <v>2990</v>
      </c>
      <c r="C11034" s="74" t="s">
        <v>127</v>
      </c>
      <c r="D11034" s="74" t="s">
        <v>14398</v>
      </c>
    </row>
    <row r="11035" ht="14.25" customHeight="1">
      <c r="A11035" s="74" t="s">
        <v>6561</v>
      </c>
      <c r="B11035" s="74" t="s">
        <v>6562</v>
      </c>
      <c r="C11035" s="74" t="s">
        <v>6563</v>
      </c>
      <c r="D11035" s="74" t="s">
        <v>14398</v>
      </c>
    </row>
    <row r="11036" ht="14.25" customHeight="1">
      <c r="A11036" s="74" t="s">
        <v>6564</v>
      </c>
      <c r="B11036" s="74" t="s">
        <v>6565</v>
      </c>
      <c r="C11036" s="74" t="s">
        <v>3968</v>
      </c>
      <c r="D11036" s="74" t="s">
        <v>14398</v>
      </c>
    </row>
    <row r="11037" ht="14.25" customHeight="1">
      <c r="A11037" s="74" t="s">
        <v>6594</v>
      </c>
      <c r="B11037" s="74" t="s">
        <v>14402</v>
      </c>
      <c r="C11037" s="74" t="s">
        <v>3934</v>
      </c>
      <c r="D11037" s="74" t="s">
        <v>14398</v>
      </c>
    </row>
    <row r="11038" ht="14.25" customHeight="1">
      <c r="A11038" s="74" t="s">
        <v>13322</v>
      </c>
      <c r="B11038" s="74" t="s">
        <v>13323</v>
      </c>
      <c r="C11038" s="74" t="s">
        <v>127</v>
      </c>
      <c r="D11038" s="74" t="s">
        <v>14398</v>
      </c>
    </row>
    <row r="11039" ht="14.25" customHeight="1">
      <c r="A11039" s="74" t="s">
        <v>13324</v>
      </c>
      <c r="B11039" s="74" t="s">
        <v>13471</v>
      </c>
      <c r="C11039" s="74" t="s">
        <v>127</v>
      </c>
      <c r="D11039" s="74" t="s">
        <v>14398</v>
      </c>
    </row>
    <row r="11040" ht="14.25" customHeight="1">
      <c r="A11040" s="74" t="s">
        <v>13325</v>
      </c>
      <c r="B11040" s="74" t="s">
        <v>13472</v>
      </c>
      <c r="C11040" s="74" t="s">
        <v>127</v>
      </c>
      <c r="D11040" s="74" t="s">
        <v>14398</v>
      </c>
    </row>
    <row r="11041" ht="14.25" customHeight="1">
      <c r="A11041" s="74" t="s">
        <v>13326</v>
      </c>
      <c r="B11041" s="74" t="s">
        <v>13327</v>
      </c>
      <c r="C11041" s="74" t="s">
        <v>3968</v>
      </c>
      <c r="D11041" s="74" t="s">
        <v>14398</v>
      </c>
    </row>
    <row r="11042" ht="14.25" customHeight="1">
      <c r="A11042" s="74" t="s">
        <v>13328</v>
      </c>
      <c r="B11042" s="74" t="s">
        <v>13329</v>
      </c>
      <c r="C11042" s="74" t="s">
        <v>127</v>
      </c>
      <c r="D11042" s="74" t="s">
        <v>14398</v>
      </c>
    </row>
    <row r="11043" ht="14.25" customHeight="1">
      <c r="A11043" s="74" t="s">
        <v>13330</v>
      </c>
      <c r="B11043" s="74" t="s">
        <v>13473</v>
      </c>
      <c r="C11043" s="74" t="s">
        <v>3968</v>
      </c>
      <c r="D11043" s="74" t="s">
        <v>14398</v>
      </c>
    </row>
    <row r="11044" ht="14.25" customHeight="1">
      <c r="A11044" s="74" t="s">
        <v>6683</v>
      </c>
      <c r="B11044" s="74" t="s">
        <v>13542</v>
      </c>
      <c r="C11044" s="74" t="s">
        <v>3934</v>
      </c>
      <c r="D11044" s="74" t="s">
        <v>14398</v>
      </c>
    </row>
    <row r="11045" ht="14.25" customHeight="1">
      <c r="A11045" s="74" t="s">
        <v>6709</v>
      </c>
      <c r="B11045" s="74" t="s">
        <v>13474</v>
      </c>
      <c r="C11045" s="74" t="s">
        <v>923</v>
      </c>
      <c r="D11045" s="74" t="s">
        <v>14398</v>
      </c>
    </row>
    <row r="11046" ht="14.25" customHeight="1">
      <c r="A11046" s="74" t="s">
        <v>6710</v>
      </c>
      <c r="B11046" s="74" t="s">
        <v>13475</v>
      </c>
      <c r="C11046" s="74" t="s">
        <v>3934</v>
      </c>
      <c r="D11046" s="74" t="s">
        <v>14398</v>
      </c>
    </row>
    <row r="11047" ht="14.25" customHeight="1">
      <c r="A11047" s="74" t="s">
        <v>13332</v>
      </c>
      <c r="B11047" s="74" t="s">
        <v>537</v>
      </c>
      <c r="C11047" s="74" t="s">
        <v>100</v>
      </c>
      <c r="D11047" s="74" t="s">
        <v>14398</v>
      </c>
    </row>
    <row r="11048" ht="14.25" customHeight="1">
      <c r="A11048" s="74" t="s">
        <v>13333</v>
      </c>
      <c r="B11048" s="74" t="s">
        <v>13334</v>
      </c>
      <c r="C11048" s="74" t="s">
        <v>3968</v>
      </c>
      <c r="D11048" s="74" t="s">
        <v>14398</v>
      </c>
    </row>
    <row r="11049" ht="14.25" customHeight="1">
      <c r="A11049" s="74" t="s">
        <v>13335</v>
      </c>
      <c r="B11049" s="74" t="s">
        <v>547</v>
      </c>
      <c r="C11049" s="74" t="s">
        <v>3968</v>
      </c>
      <c r="D11049" s="74" t="s">
        <v>14398</v>
      </c>
    </row>
    <row r="11050" ht="14.25" customHeight="1">
      <c r="A11050" s="74" t="s">
        <v>6731</v>
      </c>
      <c r="B11050" s="74" t="s">
        <v>553</v>
      </c>
      <c r="C11050" s="74" t="s">
        <v>3968</v>
      </c>
      <c r="D11050" s="74" t="s">
        <v>14398</v>
      </c>
    </row>
    <row r="11051" ht="14.25" customHeight="1">
      <c r="A11051" s="74" t="s">
        <v>13336</v>
      </c>
      <c r="B11051" s="74" t="s">
        <v>563</v>
      </c>
      <c r="C11051" s="74" t="s">
        <v>3968</v>
      </c>
      <c r="D11051" s="74" t="s">
        <v>14398</v>
      </c>
    </row>
    <row r="11052" ht="14.25" customHeight="1">
      <c r="A11052" s="74" t="s">
        <v>13337</v>
      </c>
      <c r="B11052" s="74" t="s">
        <v>568</v>
      </c>
      <c r="C11052" s="74" t="s">
        <v>3968</v>
      </c>
      <c r="D11052" s="74" t="s">
        <v>14398</v>
      </c>
    </row>
    <row r="11053" ht="14.25" customHeight="1">
      <c r="A11053" s="74" t="s">
        <v>13338</v>
      </c>
      <c r="B11053" s="74" t="s">
        <v>573</v>
      </c>
      <c r="C11053" s="74" t="s">
        <v>3968</v>
      </c>
      <c r="D11053" s="74" t="s">
        <v>14398</v>
      </c>
    </row>
    <row r="11054" ht="14.25" customHeight="1">
      <c r="A11054" s="74" t="s">
        <v>13339</v>
      </c>
      <c r="B11054" s="74" t="s">
        <v>578</v>
      </c>
      <c r="C11054" s="74" t="s">
        <v>3968</v>
      </c>
      <c r="D11054" s="74" t="s">
        <v>14398</v>
      </c>
    </row>
    <row r="11055" ht="14.25" customHeight="1">
      <c r="A11055" s="74" t="s">
        <v>13340</v>
      </c>
      <c r="B11055" s="74" t="s">
        <v>13478</v>
      </c>
      <c r="C11055" s="74" t="s">
        <v>3934</v>
      </c>
      <c r="D11055" s="74" t="s">
        <v>14398</v>
      </c>
    </row>
    <row r="11056" ht="14.25" customHeight="1">
      <c r="A11056" s="74" t="s">
        <v>13342</v>
      </c>
      <c r="B11056" s="74" t="s">
        <v>558</v>
      </c>
      <c r="C11056" s="74" t="s">
        <v>3968</v>
      </c>
      <c r="D11056" s="74" t="s">
        <v>14398</v>
      </c>
    </row>
    <row r="11057" ht="14.25" customHeight="1">
      <c r="A11057" s="74" t="s">
        <v>13343</v>
      </c>
      <c r="B11057" s="74" t="s">
        <v>13479</v>
      </c>
      <c r="C11057" s="74" t="s">
        <v>57</v>
      </c>
      <c r="D11057" s="74" t="s">
        <v>14398</v>
      </c>
    </row>
    <row r="11058" ht="14.25" customHeight="1">
      <c r="A11058" s="74" t="s">
        <v>13345</v>
      </c>
      <c r="B11058" s="74" t="s">
        <v>13519</v>
      </c>
      <c r="C11058" s="74" t="s">
        <v>3968</v>
      </c>
      <c r="D11058" s="74" t="s">
        <v>14398</v>
      </c>
    </row>
    <row r="11059" ht="14.25" customHeight="1">
      <c r="A11059" s="74" t="s">
        <v>6760</v>
      </c>
      <c r="B11059" s="74" t="s">
        <v>13480</v>
      </c>
      <c r="C11059" s="74" t="s">
        <v>3934</v>
      </c>
      <c r="D11059" s="74" t="s">
        <v>14398</v>
      </c>
    </row>
    <row r="11060" ht="14.25" customHeight="1">
      <c r="A11060" s="74" t="s">
        <v>6766</v>
      </c>
      <c r="B11060" s="74" t="s">
        <v>13481</v>
      </c>
      <c r="C11060" s="74" t="s">
        <v>3968</v>
      </c>
      <c r="D11060" s="74" t="s">
        <v>14398</v>
      </c>
    </row>
    <row r="11061" ht="14.25" customHeight="1">
      <c r="A11061" s="74" t="s">
        <v>3722</v>
      </c>
      <c r="B11061" s="74" t="s">
        <v>13482</v>
      </c>
      <c r="C11061" s="74" t="s">
        <v>57</v>
      </c>
      <c r="D11061" s="74" t="s">
        <v>14398</v>
      </c>
    </row>
    <row r="11062" ht="14.25" customHeight="1">
      <c r="A11062" s="74" t="s">
        <v>6799</v>
      </c>
      <c r="B11062" s="74" t="s">
        <v>6800</v>
      </c>
      <c r="C11062" s="74" t="s">
        <v>3968</v>
      </c>
      <c r="D11062" s="74" t="s">
        <v>14398</v>
      </c>
    </row>
    <row r="11063" ht="14.25" customHeight="1">
      <c r="A11063" s="74" t="s">
        <v>6805</v>
      </c>
      <c r="B11063" s="74" t="s">
        <v>6806</v>
      </c>
      <c r="C11063" s="74" t="s">
        <v>3968</v>
      </c>
      <c r="D11063" s="74" t="s">
        <v>14398</v>
      </c>
    </row>
    <row r="11064" ht="14.25" customHeight="1">
      <c r="A11064" s="74" t="s">
        <v>13347</v>
      </c>
      <c r="B11064" s="185" t="s">
        <v>13348</v>
      </c>
      <c r="C11064" s="74" t="s">
        <v>57</v>
      </c>
      <c r="D11064" s="74" t="s">
        <v>14398</v>
      </c>
    </row>
    <row r="11065" ht="14.25" customHeight="1">
      <c r="A11065" s="74" t="s">
        <v>13349</v>
      </c>
      <c r="B11065" s="74" t="s">
        <v>13483</v>
      </c>
      <c r="C11065" s="74" t="s">
        <v>3968</v>
      </c>
      <c r="D11065" s="74" t="s">
        <v>14398</v>
      </c>
    </row>
    <row r="11066" ht="14.25" customHeight="1">
      <c r="A11066" s="74" t="s">
        <v>3697</v>
      </c>
      <c r="B11066" s="74" t="s">
        <v>13484</v>
      </c>
      <c r="C11066" s="74" t="s">
        <v>71</v>
      </c>
      <c r="D11066" s="74" t="s">
        <v>14398</v>
      </c>
    </row>
    <row r="11067" ht="14.25" customHeight="1">
      <c r="A11067" s="74" t="s">
        <v>3699</v>
      </c>
      <c r="B11067" s="74" t="s">
        <v>687</v>
      </c>
      <c r="C11067" s="74" t="s">
        <v>50</v>
      </c>
      <c r="D11067" s="74" t="s">
        <v>14398</v>
      </c>
    </row>
    <row r="11068" ht="14.25" customHeight="1">
      <c r="A11068" s="74" t="s">
        <v>6859</v>
      </c>
      <c r="B11068" s="74" t="s">
        <v>6904</v>
      </c>
      <c r="C11068" s="74" t="s">
        <v>3934</v>
      </c>
      <c r="D11068" s="74" t="s">
        <v>14398</v>
      </c>
    </row>
    <row r="11069" ht="14.25" customHeight="1">
      <c r="A11069" s="74" t="s">
        <v>13350</v>
      </c>
      <c r="B11069" s="74" t="s">
        <v>13351</v>
      </c>
      <c r="C11069" s="74" t="s">
        <v>3968</v>
      </c>
      <c r="D11069" s="74" t="s">
        <v>14398</v>
      </c>
    </row>
    <row r="11070" ht="14.25" customHeight="1">
      <c r="A11070" s="74" t="s">
        <v>13352</v>
      </c>
      <c r="B11070" s="74" t="s">
        <v>13353</v>
      </c>
      <c r="C11070" s="74" t="s">
        <v>3968</v>
      </c>
      <c r="D11070" s="74" t="s">
        <v>14398</v>
      </c>
    </row>
    <row r="11071" ht="14.25" customHeight="1">
      <c r="A11071" s="74" t="s">
        <v>13354</v>
      </c>
      <c r="B11071" s="185" t="s">
        <v>13355</v>
      </c>
      <c r="C11071" s="74" t="s">
        <v>57</v>
      </c>
      <c r="D11071" s="74" t="s">
        <v>14398</v>
      </c>
    </row>
    <row r="11072" ht="14.25" customHeight="1">
      <c r="A11072" s="74" t="s">
        <v>6991</v>
      </c>
      <c r="B11072" s="74" t="s">
        <v>13485</v>
      </c>
      <c r="C11072" s="74" t="s">
        <v>3968</v>
      </c>
      <c r="D11072" s="74" t="s">
        <v>14398</v>
      </c>
    </row>
    <row r="11073" ht="14.25" customHeight="1">
      <c r="A11073" s="74" t="s">
        <v>13356</v>
      </c>
      <c r="B11073" s="74" t="s">
        <v>13486</v>
      </c>
      <c r="C11073" s="74" t="s">
        <v>3968</v>
      </c>
      <c r="D11073" s="74" t="s">
        <v>14398</v>
      </c>
    </row>
    <row r="11074" ht="14.25" customHeight="1">
      <c r="A11074" s="74" t="s">
        <v>3700</v>
      </c>
      <c r="B11074" s="74" t="s">
        <v>13487</v>
      </c>
      <c r="C11074" s="74" t="s">
        <v>71</v>
      </c>
      <c r="D11074" s="74" t="s">
        <v>14398</v>
      </c>
    </row>
    <row r="11075" ht="14.25" customHeight="1">
      <c r="A11075" s="74" t="s">
        <v>7022</v>
      </c>
      <c r="B11075" s="74" t="s">
        <v>7023</v>
      </c>
      <c r="C11075" s="74" t="s">
        <v>3934</v>
      </c>
      <c r="D11075" s="74" t="s">
        <v>14398</v>
      </c>
    </row>
    <row r="11076" ht="14.25" customHeight="1">
      <c r="A11076" s="74" t="s">
        <v>7026</v>
      </c>
      <c r="B11076" s="74" t="s">
        <v>7027</v>
      </c>
      <c r="C11076" s="74" t="s">
        <v>3934</v>
      </c>
      <c r="D11076" s="74" t="s">
        <v>14398</v>
      </c>
    </row>
    <row r="11077" ht="14.25" customHeight="1">
      <c r="A11077" s="74" t="s">
        <v>13358</v>
      </c>
      <c r="B11077" s="74" t="s">
        <v>13359</v>
      </c>
      <c r="C11077" s="74" t="s">
        <v>3968</v>
      </c>
      <c r="D11077" s="74" t="s">
        <v>14398</v>
      </c>
    </row>
    <row r="11078" ht="14.25" customHeight="1">
      <c r="A11078" s="74" t="s">
        <v>13360</v>
      </c>
      <c r="B11078" s="74" t="s">
        <v>13361</v>
      </c>
      <c r="C11078" s="74" t="s">
        <v>3968</v>
      </c>
      <c r="D11078" s="74" t="s">
        <v>14398</v>
      </c>
    </row>
    <row r="11079" ht="14.25" customHeight="1">
      <c r="A11079" s="74" t="s">
        <v>7061</v>
      </c>
      <c r="B11079" s="74" t="s">
        <v>7062</v>
      </c>
      <c r="C11079" s="74" t="s">
        <v>3968</v>
      </c>
      <c r="D11079" s="74" t="s">
        <v>14398</v>
      </c>
    </row>
    <row r="11080" ht="14.25" customHeight="1">
      <c r="A11080" s="74" t="s">
        <v>7063</v>
      </c>
      <c r="B11080" s="74" t="s">
        <v>7064</v>
      </c>
      <c r="C11080" s="74" t="s">
        <v>3968</v>
      </c>
      <c r="D11080" s="74" t="s">
        <v>14398</v>
      </c>
    </row>
    <row r="11081" ht="14.25" customHeight="1">
      <c r="A11081" s="74" t="s">
        <v>7097</v>
      </c>
      <c r="B11081" s="74" t="s">
        <v>801</v>
      </c>
      <c r="C11081" s="74" t="s">
        <v>100</v>
      </c>
      <c r="D11081" s="74" t="s">
        <v>14398</v>
      </c>
    </row>
    <row r="11082" ht="14.25" customHeight="1">
      <c r="A11082" s="74" t="s">
        <v>7119</v>
      </c>
      <c r="B11082" s="74" t="s">
        <v>7120</v>
      </c>
      <c r="C11082" s="74" t="s">
        <v>3968</v>
      </c>
      <c r="D11082" s="74" t="s">
        <v>14398</v>
      </c>
    </row>
    <row r="11083" ht="14.25" customHeight="1">
      <c r="A11083" s="74" t="s">
        <v>3702</v>
      </c>
      <c r="B11083" s="74" t="s">
        <v>13488</v>
      </c>
      <c r="C11083" s="74" t="s">
        <v>3934</v>
      </c>
      <c r="D11083" s="74" t="s">
        <v>14398</v>
      </c>
    </row>
    <row r="11084" ht="14.25" customHeight="1">
      <c r="A11084" s="74" t="s">
        <v>13362</v>
      </c>
      <c r="B11084" s="74" t="s">
        <v>13489</v>
      </c>
      <c r="C11084" s="74" t="s">
        <v>127</v>
      </c>
      <c r="D11084" s="74" t="s">
        <v>14398</v>
      </c>
    </row>
    <row r="11085" ht="14.25" customHeight="1">
      <c r="A11085" s="74" t="s">
        <v>7173</v>
      </c>
      <c r="B11085" s="74" t="s">
        <v>7174</v>
      </c>
      <c r="C11085" s="74" t="s">
        <v>127</v>
      </c>
      <c r="D11085" s="74" t="s">
        <v>14398</v>
      </c>
    </row>
    <row r="11086" ht="14.25" customHeight="1">
      <c r="A11086" s="74" t="s">
        <v>13364</v>
      </c>
      <c r="B11086" s="74" t="s">
        <v>853</v>
      </c>
      <c r="C11086" s="74" t="s">
        <v>3968</v>
      </c>
      <c r="D11086" s="74" t="s">
        <v>14398</v>
      </c>
    </row>
    <row r="11087" ht="14.25" customHeight="1">
      <c r="A11087" s="74" t="s">
        <v>13365</v>
      </c>
      <c r="B11087" s="74" t="s">
        <v>868</v>
      </c>
      <c r="C11087" s="74" t="s">
        <v>3968</v>
      </c>
      <c r="D11087" s="74" t="s">
        <v>14398</v>
      </c>
    </row>
    <row r="11088" ht="14.25" customHeight="1">
      <c r="A11088" s="74" t="s">
        <v>13366</v>
      </c>
      <c r="B11088" s="74" t="s">
        <v>13490</v>
      </c>
      <c r="C11088" s="74" t="s">
        <v>3934</v>
      </c>
      <c r="D11088" s="74" t="s">
        <v>14398</v>
      </c>
    </row>
    <row r="11089" ht="14.25" customHeight="1">
      <c r="A11089" s="74" t="s">
        <v>3721</v>
      </c>
      <c r="B11089" s="74" t="s">
        <v>887</v>
      </c>
      <c r="C11089" s="74" t="s">
        <v>57</v>
      </c>
      <c r="D11089" s="74" t="s">
        <v>14398</v>
      </c>
    </row>
    <row r="11090" ht="14.25" customHeight="1">
      <c r="A11090" s="74" t="s">
        <v>13368</v>
      </c>
      <c r="B11090" s="74" t="s">
        <v>13369</v>
      </c>
      <c r="C11090" s="74" t="s">
        <v>3934</v>
      </c>
      <c r="D11090" s="74" t="s">
        <v>14398</v>
      </c>
    </row>
    <row r="11091" ht="14.25" customHeight="1">
      <c r="A11091" s="74" t="s">
        <v>3703</v>
      </c>
      <c r="B11091" s="74" t="s">
        <v>895</v>
      </c>
      <c r="C11091" s="74" t="s">
        <v>3968</v>
      </c>
      <c r="D11091" s="74" t="s">
        <v>14398</v>
      </c>
    </row>
    <row r="11092" ht="14.25" customHeight="1">
      <c r="A11092" s="74" t="s">
        <v>7544</v>
      </c>
      <c r="B11092" s="74" t="s">
        <v>7545</v>
      </c>
      <c r="C11092" s="74" t="s">
        <v>3968</v>
      </c>
      <c r="D11092" s="74" t="s">
        <v>14398</v>
      </c>
    </row>
    <row r="11093" ht="14.25" customHeight="1">
      <c r="A11093" s="74" t="s">
        <v>7571</v>
      </c>
      <c r="B11093" s="74" t="s">
        <v>10093</v>
      </c>
      <c r="C11093" s="74" t="s">
        <v>100</v>
      </c>
      <c r="D11093" s="74" t="s">
        <v>14398</v>
      </c>
    </row>
    <row r="11094" ht="14.25" customHeight="1">
      <c r="A11094" s="74" t="s">
        <v>7579</v>
      </c>
      <c r="B11094" s="74" t="s">
        <v>3461</v>
      </c>
      <c r="C11094" s="74" t="s">
        <v>3968</v>
      </c>
      <c r="D11094" s="74" t="s">
        <v>14398</v>
      </c>
    </row>
    <row r="11095" ht="14.25" customHeight="1">
      <c r="A11095" s="74" t="s">
        <v>7581</v>
      </c>
      <c r="B11095" s="74" t="s">
        <v>7582</v>
      </c>
      <c r="C11095" s="74" t="s">
        <v>3968</v>
      </c>
      <c r="D11095" s="74" t="s">
        <v>14398</v>
      </c>
    </row>
    <row r="11096" ht="14.25" customHeight="1">
      <c r="A11096" s="74" t="s">
        <v>7602</v>
      </c>
      <c r="B11096" s="74" t="s">
        <v>13586</v>
      </c>
      <c r="C11096" s="74" t="s">
        <v>3934</v>
      </c>
      <c r="D11096" s="74" t="s">
        <v>14398</v>
      </c>
    </row>
    <row r="11097" ht="14.25" customHeight="1">
      <c r="A11097" s="74" t="s">
        <v>7610</v>
      </c>
      <c r="B11097" s="74" t="s">
        <v>13842</v>
      </c>
      <c r="C11097" s="74" t="s">
        <v>100</v>
      </c>
      <c r="D11097" s="74" t="s">
        <v>14398</v>
      </c>
    </row>
    <row r="11098" ht="14.25" customHeight="1">
      <c r="A11098" s="74" t="s">
        <v>13370</v>
      </c>
      <c r="B11098" s="74" t="s">
        <v>13371</v>
      </c>
      <c r="C11098" s="74" t="s">
        <v>3934</v>
      </c>
      <c r="D11098" s="74" t="s">
        <v>14398</v>
      </c>
    </row>
    <row r="11099" ht="14.25" customHeight="1">
      <c r="A11099" s="74" t="s">
        <v>7741</v>
      </c>
      <c r="B11099" s="74" t="s">
        <v>7742</v>
      </c>
      <c r="C11099" s="74" t="s">
        <v>50</v>
      </c>
      <c r="D11099" s="74" t="s">
        <v>14398</v>
      </c>
    </row>
    <row r="11100" ht="14.25" customHeight="1">
      <c r="A11100" s="74" t="s">
        <v>13372</v>
      </c>
      <c r="B11100" s="74" t="s">
        <v>967</v>
      </c>
      <c r="C11100" s="74" t="s">
        <v>3968</v>
      </c>
      <c r="D11100" s="74" t="s">
        <v>14398</v>
      </c>
    </row>
    <row r="11101" ht="14.25" customHeight="1">
      <c r="A11101" s="74" t="s">
        <v>13374</v>
      </c>
      <c r="B11101" s="74" t="s">
        <v>979</v>
      </c>
      <c r="C11101" s="74" t="s">
        <v>100</v>
      </c>
      <c r="D11101" s="74" t="s">
        <v>14398</v>
      </c>
    </row>
    <row r="11102" ht="14.25" customHeight="1">
      <c r="A11102" s="74" t="s">
        <v>7790</v>
      </c>
      <c r="B11102" s="74" t="s">
        <v>7791</v>
      </c>
      <c r="C11102" s="74" t="s">
        <v>100</v>
      </c>
      <c r="D11102" s="74" t="s">
        <v>14398</v>
      </c>
    </row>
    <row r="11103" ht="14.25" customHeight="1">
      <c r="A11103" s="74" t="s">
        <v>7792</v>
      </c>
      <c r="B11103" s="74" t="s">
        <v>7793</v>
      </c>
      <c r="C11103" s="74" t="s">
        <v>100</v>
      </c>
      <c r="D11103" s="74" t="s">
        <v>14398</v>
      </c>
    </row>
    <row r="11104" ht="14.25" customHeight="1">
      <c r="A11104" s="74" t="s">
        <v>3705</v>
      </c>
      <c r="B11104" s="74" t="s">
        <v>1025</v>
      </c>
      <c r="C11104" s="74" t="s">
        <v>1026</v>
      </c>
      <c r="D11104" s="74" t="s">
        <v>14398</v>
      </c>
    </row>
    <row r="11105" ht="14.25" customHeight="1">
      <c r="A11105" s="74" t="s">
        <v>3706</v>
      </c>
      <c r="B11105" s="74" t="s">
        <v>1031</v>
      </c>
      <c r="C11105" s="74" t="s">
        <v>127</v>
      </c>
      <c r="D11105" s="74" t="s">
        <v>14398</v>
      </c>
    </row>
    <row r="11106" ht="14.25" customHeight="1">
      <c r="A11106" s="74" t="s">
        <v>3707</v>
      </c>
      <c r="B11106" s="74" t="s">
        <v>1035</v>
      </c>
      <c r="C11106" s="74" t="s">
        <v>50</v>
      </c>
      <c r="D11106" s="74" t="s">
        <v>14398</v>
      </c>
    </row>
    <row r="11107" ht="14.25" customHeight="1">
      <c r="A11107" s="74" t="s">
        <v>13375</v>
      </c>
      <c r="B11107" s="74" t="s">
        <v>1039</v>
      </c>
      <c r="C11107" s="74" t="s">
        <v>50</v>
      </c>
      <c r="D11107" s="74" t="s">
        <v>14398</v>
      </c>
    </row>
    <row r="11108" ht="14.25" customHeight="1">
      <c r="A11108" s="74" t="s">
        <v>3708</v>
      </c>
      <c r="B11108" s="74" t="s">
        <v>1042</v>
      </c>
      <c r="C11108" s="74" t="s">
        <v>3968</v>
      </c>
      <c r="D11108" s="74" t="s">
        <v>14398</v>
      </c>
    </row>
    <row r="11109" ht="14.25" customHeight="1">
      <c r="A11109" s="74" t="s">
        <v>7846</v>
      </c>
      <c r="B11109" s="74" t="s">
        <v>7847</v>
      </c>
      <c r="C11109" s="74" t="s">
        <v>3934</v>
      </c>
      <c r="D11109" s="74" t="s">
        <v>14398</v>
      </c>
    </row>
    <row r="11110" ht="14.25" customHeight="1">
      <c r="A11110" s="74" t="s">
        <v>13376</v>
      </c>
      <c r="B11110" s="74" t="s">
        <v>13377</v>
      </c>
      <c r="C11110" s="74" t="s">
        <v>50</v>
      </c>
      <c r="D11110" s="74" t="s">
        <v>14398</v>
      </c>
    </row>
    <row r="11111" ht="14.25" customHeight="1">
      <c r="A11111" s="74" t="s">
        <v>13378</v>
      </c>
      <c r="B11111" s="74" t="s">
        <v>1114</v>
      </c>
      <c r="C11111" s="74" t="s">
        <v>3968</v>
      </c>
      <c r="D11111" s="74" t="s">
        <v>14398</v>
      </c>
    </row>
    <row r="11112" ht="14.25" customHeight="1">
      <c r="A11112" s="74" t="s">
        <v>13379</v>
      </c>
      <c r="B11112" s="74" t="s">
        <v>13380</v>
      </c>
      <c r="C11112" s="74" t="s">
        <v>3934</v>
      </c>
      <c r="D11112" s="74" t="s">
        <v>14398</v>
      </c>
    </row>
    <row r="11113" ht="14.25" customHeight="1">
      <c r="A11113" s="74" t="s">
        <v>8158</v>
      </c>
      <c r="B11113" s="74" t="s">
        <v>2940</v>
      </c>
      <c r="C11113" s="74" t="s">
        <v>100</v>
      </c>
      <c r="D11113" s="74" t="s">
        <v>14398</v>
      </c>
    </row>
    <row r="11114" ht="14.25" customHeight="1">
      <c r="A11114" s="74" t="s">
        <v>8183</v>
      </c>
      <c r="B11114" s="74" t="s">
        <v>8184</v>
      </c>
      <c r="C11114" s="74" t="s">
        <v>3934</v>
      </c>
      <c r="D11114" s="74" t="s">
        <v>14398</v>
      </c>
    </row>
    <row r="11115" ht="14.25" customHeight="1">
      <c r="A11115" s="74" t="s">
        <v>8193</v>
      </c>
      <c r="B11115" s="74" t="s">
        <v>13589</v>
      </c>
      <c r="C11115" s="74" t="s">
        <v>3934</v>
      </c>
      <c r="D11115" s="74" t="s">
        <v>14398</v>
      </c>
    </row>
    <row r="11116" ht="14.25" customHeight="1">
      <c r="A11116" s="74" t="s">
        <v>3716</v>
      </c>
      <c r="B11116" s="74" t="s">
        <v>13492</v>
      </c>
      <c r="C11116" s="74" t="s">
        <v>3934</v>
      </c>
      <c r="D11116" s="74" t="s">
        <v>14398</v>
      </c>
    </row>
    <row r="11117" ht="14.25" customHeight="1">
      <c r="A11117" s="74" t="s">
        <v>8196</v>
      </c>
      <c r="B11117" s="74" t="s">
        <v>1183</v>
      </c>
      <c r="C11117" s="74" t="s">
        <v>3968</v>
      </c>
      <c r="D11117" s="74" t="s">
        <v>14398</v>
      </c>
    </row>
    <row r="11118" ht="14.25" customHeight="1">
      <c r="A11118" s="74" t="s">
        <v>13384</v>
      </c>
      <c r="B11118" s="74" t="s">
        <v>1183</v>
      </c>
      <c r="C11118" s="74" t="s">
        <v>3968</v>
      </c>
      <c r="D11118" s="74" t="s">
        <v>14398</v>
      </c>
    </row>
    <row r="11119" ht="14.25" customHeight="1">
      <c r="A11119" s="74" t="s">
        <v>8227</v>
      </c>
      <c r="B11119" s="74" t="s">
        <v>2935</v>
      </c>
      <c r="C11119" s="74" t="s">
        <v>2936</v>
      </c>
      <c r="D11119" s="74" t="s">
        <v>14398</v>
      </c>
    </row>
    <row r="11120" ht="14.25" customHeight="1">
      <c r="A11120" s="74" t="s">
        <v>13385</v>
      </c>
      <c r="B11120" s="74" t="s">
        <v>2938</v>
      </c>
      <c r="C11120" s="74" t="s">
        <v>2936</v>
      </c>
      <c r="D11120" s="74" t="s">
        <v>14398</v>
      </c>
    </row>
    <row r="11121" ht="14.25" customHeight="1">
      <c r="A11121" s="74" t="s">
        <v>13386</v>
      </c>
      <c r="B11121" s="74" t="s">
        <v>13591</v>
      </c>
      <c r="C11121" s="74" t="s">
        <v>71</v>
      </c>
      <c r="D11121" s="74" t="s">
        <v>14398</v>
      </c>
    </row>
    <row r="11122" ht="14.25" customHeight="1">
      <c r="A11122" s="74" t="s">
        <v>13388</v>
      </c>
      <c r="B11122" s="74" t="s">
        <v>490</v>
      </c>
      <c r="C11122" s="74" t="s">
        <v>50</v>
      </c>
      <c r="D11122" s="74" t="s">
        <v>14398</v>
      </c>
    </row>
    <row r="11123" ht="14.25" customHeight="1">
      <c r="A11123" s="74" t="s">
        <v>13389</v>
      </c>
      <c r="B11123" s="74" t="s">
        <v>790</v>
      </c>
      <c r="C11123" s="74" t="s">
        <v>50</v>
      </c>
      <c r="D11123" s="74" t="s">
        <v>14398</v>
      </c>
    </row>
    <row r="11124" ht="14.25" customHeight="1">
      <c r="A11124" s="74" t="s">
        <v>13390</v>
      </c>
      <c r="B11124" s="74" t="s">
        <v>797</v>
      </c>
      <c r="C11124" s="74" t="s">
        <v>3968</v>
      </c>
      <c r="D11124" s="74" t="s">
        <v>14398</v>
      </c>
    </row>
    <row r="11125" ht="14.25" customHeight="1">
      <c r="A11125" s="74" t="s">
        <v>8530</v>
      </c>
      <c r="B11125" s="74" t="s">
        <v>8531</v>
      </c>
      <c r="C11125" s="74" t="s">
        <v>3968</v>
      </c>
      <c r="D11125" s="74" t="s">
        <v>14398</v>
      </c>
    </row>
    <row r="11126" ht="14.25" customHeight="1">
      <c r="A11126" s="74" t="s">
        <v>8536</v>
      </c>
      <c r="B11126" s="74" t="s">
        <v>8537</v>
      </c>
      <c r="C11126" s="74" t="s">
        <v>50</v>
      </c>
      <c r="D11126" s="74" t="s">
        <v>14398</v>
      </c>
    </row>
    <row r="11127" ht="14.25" customHeight="1">
      <c r="A11127" s="74" t="s">
        <v>3709</v>
      </c>
      <c r="B11127" s="74" t="s">
        <v>1205</v>
      </c>
      <c r="C11127" s="74" t="s">
        <v>127</v>
      </c>
      <c r="D11127" s="74" t="s">
        <v>14398</v>
      </c>
    </row>
    <row r="11128" ht="14.25" customHeight="1">
      <c r="A11128" s="74" t="s">
        <v>8604</v>
      </c>
      <c r="B11128" s="74" t="s">
        <v>14403</v>
      </c>
      <c r="C11128" s="74" t="s">
        <v>57</v>
      </c>
      <c r="D11128" s="74" t="s">
        <v>14398</v>
      </c>
    </row>
    <row r="11129" ht="14.25" customHeight="1">
      <c r="A11129" s="74" t="s">
        <v>13391</v>
      </c>
      <c r="B11129" s="74" t="s">
        <v>767</v>
      </c>
      <c r="C11129" s="74" t="s">
        <v>50</v>
      </c>
      <c r="D11129" s="74" t="s">
        <v>14398</v>
      </c>
    </row>
    <row r="11130" ht="14.25" customHeight="1">
      <c r="A11130" s="74" t="s">
        <v>8666</v>
      </c>
      <c r="B11130" s="74" t="s">
        <v>8667</v>
      </c>
      <c r="C11130" s="74" t="s">
        <v>3934</v>
      </c>
      <c r="D11130" s="74" t="s">
        <v>14398</v>
      </c>
    </row>
    <row r="11131" ht="14.25" customHeight="1">
      <c r="A11131" s="74" t="s">
        <v>13392</v>
      </c>
      <c r="B11131" s="74" t="s">
        <v>772</v>
      </c>
      <c r="C11131" s="74" t="s">
        <v>3934</v>
      </c>
      <c r="D11131" s="74" t="s">
        <v>14398</v>
      </c>
    </row>
    <row r="11132" ht="14.25" customHeight="1">
      <c r="A11132" s="74" t="s">
        <v>8762</v>
      </c>
      <c r="B11132" s="74" t="s">
        <v>14032</v>
      </c>
      <c r="C11132" s="74" t="s">
        <v>66</v>
      </c>
      <c r="D11132" s="74" t="s">
        <v>14398</v>
      </c>
    </row>
    <row r="11133" ht="14.25" customHeight="1">
      <c r="A11133" s="74" t="s">
        <v>8791</v>
      </c>
      <c r="B11133" s="74" t="s">
        <v>8792</v>
      </c>
      <c r="C11133" s="74" t="s">
        <v>3934</v>
      </c>
      <c r="D11133" s="74" t="s">
        <v>14398</v>
      </c>
    </row>
    <row r="11134" ht="14.25" customHeight="1">
      <c r="A11134" s="74" t="s">
        <v>8795</v>
      </c>
      <c r="B11134" s="74" t="s">
        <v>8796</v>
      </c>
      <c r="C11134" s="74" t="s">
        <v>57</v>
      </c>
      <c r="D11134" s="74" t="s">
        <v>14398</v>
      </c>
    </row>
    <row r="11135" ht="14.25" customHeight="1">
      <c r="A11135" s="74" t="s">
        <v>3710</v>
      </c>
      <c r="B11135" s="74" t="s">
        <v>1217</v>
      </c>
      <c r="C11135" s="74" t="s">
        <v>3968</v>
      </c>
      <c r="D11135" s="74" t="s">
        <v>14398</v>
      </c>
    </row>
    <row r="11136" ht="14.25" customHeight="1">
      <c r="A11136" s="74" t="s">
        <v>8875</v>
      </c>
      <c r="B11136" s="74" t="s">
        <v>1252</v>
      </c>
      <c r="C11136" s="74" t="s">
        <v>3934</v>
      </c>
      <c r="D11136" s="74" t="s">
        <v>14398</v>
      </c>
    </row>
    <row r="11137" ht="14.25" customHeight="1">
      <c r="A11137" s="74" t="s">
        <v>8882</v>
      </c>
      <c r="B11137" s="74" t="s">
        <v>3055</v>
      </c>
      <c r="C11137" s="74" t="s">
        <v>100</v>
      </c>
      <c r="D11137" s="74" t="s">
        <v>14398</v>
      </c>
    </row>
    <row r="11138" ht="14.25" customHeight="1">
      <c r="A11138" s="74" t="s">
        <v>8884</v>
      </c>
      <c r="B11138" s="74" t="s">
        <v>8885</v>
      </c>
      <c r="C11138" s="74" t="s">
        <v>3934</v>
      </c>
      <c r="D11138" s="74" t="s">
        <v>14398</v>
      </c>
    </row>
    <row r="11139" ht="14.25" customHeight="1">
      <c r="A11139" s="74" t="s">
        <v>13393</v>
      </c>
      <c r="B11139" s="74" t="s">
        <v>1256</v>
      </c>
      <c r="C11139" s="74" t="s">
        <v>3968</v>
      </c>
      <c r="D11139" s="74" t="s">
        <v>14398</v>
      </c>
    </row>
    <row r="11140" ht="14.25" customHeight="1">
      <c r="A11140" s="74" t="s">
        <v>13394</v>
      </c>
      <c r="B11140" s="74" t="s">
        <v>777</v>
      </c>
      <c r="C11140" s="74" t="s">
        <v>50</v>
      </c>
      <c r="D11140" s="74" t="s">
        <v>14398</v>
      </c>
    </row>
    <row r="11141" ht="14.25" customHeight="1">
      <c r="A11141" s="74" t="s">
        <v>8973</v>
      </c>
      <c r="B11141" s="74" t="s">
        <v>8974</v>
      </c>
      <c r="C11141" s="74" t="s">
        <v>3934</v>
      </c>
      <c r="D11141" s="74" t="s">
        <v>14398</v>
      </c>
    </row>
    <row r="11142" ht="14.25" customHeight="1">
      <c r="A11142" s="74" t="s">
        <v>13395</v>
      </c>
      <c r="B11142" s="74" t="s">
        <v>782</v>
      </c>
      <c r="C11142" s="74" t="s">
        <v>3934</v>
      </c>
      <c r="D11142" s="74" t="s">
        <v>14398</v>
      </c>
    </row>
    <row r="11143" ht="14.25" customHeight="1">
      <c r="A11143" s="74" t="s">
        <v>9077</v>
      </c>
      <c r="B11143" s="74" t="s">
        <v>9022</v>
      </c>
      <c r="C11143" s="74" t="s">
        <v>66</v>
      </c>
      <c r="D11143" s="74" t="s">
        <v>14398</v>
      </c>
    </row>
    <row r="11144" ht="14.25" customHeight="1">
      <c r="A11144" s="74" t="s">
        <v>9105</v>
      </c>
      <c r="B11144" s="74" t="s">
        <v>1091</v>
      </c>
      <c r="C11144" s="74" t="s">
        <v>57</v>
      </c>
      <c r="D11144" s="74" t="s">
        <v>14398</v>
      </c>
    </row>
    <row r="11145" ht="14.25" customHeight="1">
      <c r="A11145" s="74" t="s">
        <v>9118</v>
      </c>
      <c r="B11145" s="74" t="s">
        <v>7888</v>
      </c>
      <c r="C11145" s="74" t="s">
        <v>3934</v>
      </c>
      <c r="D11145" s="74" t="s">
        <v>14398</v>
      </c>
    </row>
    <row r="11146" ht="14.25" customHeight="1">
      <c r="A11146" s="74" t="s">
        <v>13396</v>
      </c>
      <c r="B11146" s="74" t="s">
        <v>13397</v>
      </c>
      <c r="C11146" s="74" t="s">
        <v>3968</v>
      </c>
      <c r="D11146" s="74" t="s">
        <v>14398</v>
      </c>
    </row>
    <row r="11147" ht="14.25" customHeight="1">
      <c r="A11147" s="74" t="s">
        <v>13398</v>
      </c>
      <c r="B11147" s="74" t="s">
        <v>13399</v>
      </c>
      <c r="C11147" s="74" t="s">
        <v>3968</v>
      </c>
      <c r="D11147" s="74" t="s">
        <v>14398</v>
      </c>
    </row>
    <row r="11148" ht="14.25" customHeight="1">
      <c r="A11148" s="74" t="s">
        <v>13400</v>
      </c>
      <c r="B11148" s="74" t="s">
        <v>13401</v>
      </c>
      <c r="C11148" s="74" t="s">
        <v>3968</v>
      </c>
      <c r="D11148" s="74" t="s">
        <v>14398</v>
      </c>
    </row>
    <row r="11149" ht="14.25" customHeight="1">
      <c r="A11149" s="74" t="s">
        <v>13402</v>
      </c>
      <c r="B11149" s="74" t="s">
        <v>13403</v>
      </c>
      <c r="C11149" s="74" t="s">
        <v>3968</v>
      </c>
      <c r="D11149" s="74" t="s">
        <v>14398</v>
      </c>
    </row>
    <row r="11150" ht="14.25" customHeight="1">
      <c r="A11150" s="74" t="s">
        <v>13404</v>
      </c>
      <c r="B11150" s="74" t="s">
        <v>9160</v>
      </c>
      <c r="C11150" s="74" t="s">
        <v>3968</v>
      </c>
      <c r="D11150" s="74" t="s">
        <v>14398</v>
      </c>
    </row>
    <row r="11151" ht="14.25" customHeight="1">
      <c r="A11151" s="74" t="s">
        <v>13405</v>
      </c>
      <c r="B11151" s="74" t="s">
        <v>13499</v>
      </c>
      <c r="C11151" s="74" t="s">
        <v>3968</v>
      </c>
      <c r="D11151" s="74" t="s">
        <v>14398</v>
      </c>
    </row>
    <row r="11152" ht="14.25" customHeight="1">
      <c r="A11152" s="74" t="s">
        <v>13407</v>
      </c>
      <c r="B11152" s="74" t="s">
        <v>13500</v>
      </c>
      <c r="C11152" s="74" t="s">
        <v>3934</v>
      </c>
      <c r="D11152" s="74" t="s">
        <v>14398</v>
      </c>
    </row>
    <row r="11153" ht="14.25" customHeight="1">
      <c r="A11153" s="74" t="s">
        <v>9167</v>
      </c>
      <c r="B11153" s="74" t="s">
        <v>9168</v>
      </c>
      <c r="C11153" s="74" t="s">
        <v>3968</v>
      </c>
      <c r="D11153" s="74" t="s">
        <v>14398</v>
      </c>
    </row>
    <row r="11154" ht="14.25" customHeight="1">
      <c r="A11154" s="74" t="s">
        <v>9239</v>
      </c>
      <c r="B11154" s="74" t="s">
        <v>1042</v>
      </c>
      <c r="C11154" s="74" t="s">
        <v>100</v>
      </c>
      <c r="D11154" s="74" t="s">
        <v>14398</v>
      </c>
    </row>
    <row r="11155" ht="14.25" customHeight="1">
      <c r="A11155" s="74" t="s">
        <v>9242</v>
      </c>
      <c r="B11155" s="74" t="s">
        <v>9243</v>
      </c>
      <c r="C11155" s="74" t="s">
        <v>100</v>
      </c>
      <c r="D11155" s="74" t="s">
        <v>14398</v>
      </c>
    </row>
    <row r="11156" ht="14.25" customHeight="1">
      <c r="A11156" s="74" t="s">
        <v>13409</v>
      </c>
      <c r="B11156" s="74" t="s">
        <v>1304</v>
      </c>
      <c r="C11156" s="74" t="s">
        <v>57</v>
      </c>
      <c r="D11156" s="74" t="s">
        <v>14398</v>
      </c>
    </row>
    <row r="11157" ht="14.25" customHeight="1">
      <c r="A11157" s="74" t="s">
        <v>9264</v>
      </c>
      <c r="B11157" s="74" t="s">
        <v>14404</v>
      </c>
      <c r="C11157" s="74" t="s">
        <v>3934</v>
      </c>
      <c r="D11157" s="74" t="s">
        <v>14398</v>
      </c>
    </row>
    <row r="11158" ht="14.25" customHeight="1">
      <c r="A11158" s="74" t="s">
        <v>3711</v>
      </c>
      <c r="B11158" s="74" t="s">
        <v>14405</v>
      </c>
      <c r="C11158" s="74" t="s">
        <v>3934</v>
      </c>
      <c r="D11158" s="74" t="s">
        <v>14398</v>
      </c>
    </row>
    <row r="11159" ht="14.25" customHeight="1">
      <c r="A11159" s="74" t="s">
        <v>3719</v>
      </c>
      <c r="B11159" s="74" t="s">
        <v>1316</v>
      </c>
      <c r="C11159" s="74" t="s">
        <v>57</v>
      </c>
      <c r="D11159" s="74" t="s">
        <v>14398</v>
      </c>
    </row>
    <row r="11160" ht="14.25" customHeight="1">
      <c r="A11160" s="74" t="s">
        <v>9506</v>
      </c>
      <c r="B11160" s="74" t="s">
        <v>14406</v>
      </c>
      <c r="C11160" s="74" t="s">
        <v>3968</v>
      </c>
      <c r="D11160" s="74" t="s">
        <v>14398</v>
      </c>
    </row>
    <row r="11161" ht="14.25" customHeight="1">
      <c r="A11161" s="74" t="s">
        <v>9576</v>
      </c>
      <c r="B11161" s="74" t="s">
        <v>9577</v>
      </c>
      <c r="C11161" s="74" t="s">
        <v>100</v>
      </c>
      <c r="D11161" s="74" t="s">
        <v>14398</v>
      </c>
    </row>
    <row r="11162" ht="14.25" customHeight="1">
      <c r="A11162" s="74" t="s">
        <v>9586</v>
      </c>
      <c r="B11162" s="74" t="s">
        <v>14407</v>
      </c>
      <c r="C11162" s="74" t="s">
        <v>3934</v>
      </c>
      <c r="D11162" s="74" t="s">
        <v>14398</v>
      </c>
    </row>
    <row r="11163" ht="14.25" customHeight="1">
      <c r="A11163" s="74" t="s">
        <v>9598</v>
      </c>
      <c r="B11163" s="74" t="s">
        <v>14408</v>
      </c>
      <c r="C11163" s="74" t="s">
        <v>3934</v>
      </c>
      <c r="D11163" s="74" t="s">
        <v>14398</v>
      </c>
    </row>
    <row r="11164" ht="14.25" customHeight="1">
      <c r="A11164" s="74" t="s">
        <v>13412</v>
      </c>
      <c r="B11164" s="74" t="s">
        <v>13504</v>
      </c>
      <c r="C11164" s="74" t="s">
        <v>57</v>
      </c>
      <c r="D11164" s="74" t="s">
        <v>14398</v>
      </c>
    </row>
    <row r="11165" ht="14.25" customHeight="1">
      <c r="A11165" s="74" t="s">
        <v>9838</v>
      </c>
      <c r="B11165" s="74" t="s">
        <v>9815</v>
      </c>
      <c r="C11165" s="74" t="s">
        <v>923</v>
      </c>
      <c r="D11165" s="74" t="s">
        <v>14398</v>
      </c>
    </row>
    <row r="11166" ht="14.25" customHeight="1">
      <c r="A11166" s="74" t="s">
        <v>9840</v>
      </c>
      <c r="B11166" s="74" t="s">
        <v>13524</v>
      </c>
      <c r="C11166" s="74" t="s">
        <v>923</v>
      </c>
      <c r="D11166" s="74" t="s">
        <v>14398</v>
      </c>
    </row>
    <row r="11167" ht="14.25" customHeight="1">
      <c r="A11167" s="74" t="s">
        <v>9950</v>
      </c>
      <c r="B11167" s="74" t="s">
        <v>9951</v>
      </c>
      <c r="C11167" s="74" t="s">
        <v>100</v>
      </c>
      <c r="D11167" s="74" t="s">
        <v>14398</v>
      </c>
    </row>
    <row r="11168" ht="14.25" customHeight="1">
      <c r="A11168" s="74" t="s">
        <v>9952</v>
      </c>
      <c r="B11168" s="74" t="s">
        <v>9953</v>
      </c>
      <c r="C11168" s="74" t="s">
        <v>100</v>
      </c>
      <c r="D11168" s="74" t="s">
        <v>14398</v>
      </c>
    </row>
    <row r="11169" ht="14.25" customHeight="1">
      <c r="A11169" s="74" t="s">
        <v>9954</v>
      </c>
      <c r="B11169" s="74" t="s">
        <v>9955</v>
      </c>
      <c r="C11169" s="74" t="s">
        <v>3934</v>
      </c>
      <c r="D11169" s="74" t="s">
        <v>14398</v>
      </c>
    </row>
    <row r="11170" ht="14.25" customHeight="1">
      <c r="A11170" s="74" t="s">
        <v>9960</v>
      </c>
      <c r="B11170" s="74" t="s">
        <v>9961</v>
      </c>
      <c r="C11170" s="74" t="s">
        <v>71</v>
      </c>
      <c r="D11170" s="74" t="s">
        <v>14398</v>
      </c>
    </row>
    <row r="11171" ht="14.25" customHeight="1">
      <c r="A11171" s="74" t="s">
        <v>9973</v>
      </c>
      <c r="B11171" s="74" t="s">
        <v>14409</v>
      </c>
      <c r="C11171" s="74" t="s">
        <v>3934</v>
      </c>
      <c r="D11171" s="74" t="s">
        <v>14398</v>
      </c>
    </row>
    <row r="11172" ht="14.25" customHeight="1">
      <c r="A11172" s="74" t="s">
        <v>10339</v>
      </c>
      <c r="B11172" s="74" t="s">
        <v>10340</v>
      </c>
      <c r="C11172" s="74" t="s">
        <v>3968</v>
      </c>
      <c r="D11172" s="74" t="s">
        <v>14398</v>
      </c>
    </row>
    <row r="11173" ht="14.25" customHeight="1">
      <c r="A11173" s="74" t="s">
        <v>10341</v>
      </c>
      <c r="B11173" s="74" t="s">
        <v>10342</v>
      </c>
      <c r="C11173" s="74" t="s">
        <v>100</v>
      </c>
      <c r="D11173" s="74" t="s">
        <v>14398</v>
      </c>
    </row>
    <row r="11174" ht="14.25" customHeight="1">
      <c r="A11174" s="74" t="s">
        <v>13419</v>
      </c>
      <c r="B11174" s="74" t="s">
        <v>1436</v>
      </c>
      <c r="C11174" s="74" t="s">
        <v>71</v>
      </c>
      <c r="D11174" s="74" t="s">
        <v>14398</v>
      </c>
    </row>
    <row r="11175" ht="14.25" customHeight="1">
      <c r="A11175" s="74" t="s">
        <v>13420</v>
      </c>
      <c r="B11175" s="74" t="s">
        <v>665</v>
      </c>
      <c r="C11175" s="74" t="s">
        <v>127</v>
      </c>
      <c r="D11175" s="74" t="s">
        <v>14398</v>
      </c>
    </row>
    <row r="11176" ht="14.25" customHeight="1">
      <c r="A11176" s="74" t="s">
        <v>13421</v>
      </c>
      <c r="B11176" s="74" t="s">
        <v>744</v>
      </c>
      <c r="C11176" s="74" t="s">
        <v>127</v>
      </c>
      <c r="D11176" s="74" t="s">
        <v>14398</v>
      </c>
    </row>
    <row r="11177" ht="14.25" customHeight="1">
      <c r="A11177" s="74" t="s">
        <v>10577</v>
      </c>
      <c r="B11177" s="74" t="s">
        <v>10578</v>
      </c>
      <c r="C11177" s="74" t="s">
        <v>3934</v>
      </c>
      <c r="D11177" s="74" t="s">
        <v>14398</v>
      </c>
    </row>
    <row r="11178" ht="14.25" customHeight="1">
      <c r="A11178" s="74" t="s">
        <v>10603</v>
      </c>
      <c r="B11178" s="74" t="s">
        <v>10604</v>
      </c>
      <c r="C11178" s="74" t="s">
        <v>100</v>
      </c>
      <c r="D11178" s="74" t="s">
        <v>14398</v>
      </c>
    </row>
    <row r="11179" ht="14.25" customHeight="1">
      <c r="A11179" s="74" t="s">
        <v>10605</v>
      </c>
      <c r="B11179" s="74" t="s">
        <v>10606</v>
      </c>
      <c r="C11179" s="74" t="s">
        <v>100</v>
      </c>
      <c r="D11179" s="74" t="s">
        <v>14398</v>
      </c>
    </row>
    <row r="11180" ht="14.25" customHeight="1">
      <c r="A11180" s="74" t="s">
        <v>10607</v>
      </c>
      <c r="B11180" s="74" t="s">
        <v>10608</v>
      </c>
      <c r="C11180" s="74" t="s">
        <v>100</v>
      </c>
      <c r="D11180" s="74" t="s">
        <v>14398</v>
      </c>
    </row>
    <row r="11181" ht="14.25" customHeight="1">
      <c r="A11181" s="74" t="s">
        <v>10609</v>
      </c>
      <c r="B11181" s="74" t="s">
        <v>125</v>
      </c>
      <c r="C11181" s="74" t="s">
        <v>100</v>
      </c>
      <c r="D11181" s="74" t="s">
        <v>14398</v>
      </c>
    </row>
    <row r="11182" ht="14.25" customHeight="1">
      <c r="A11182" s="74" t="s">
        <v>10610</v>
      </c>
      <c r="B11182" s="74" t="s">
        <v>10611</v>
      </c>
      <c r="C11182" s="74" t="s">
        <v>100</v>
      </c>
      <c r="D11182" s="74" t="s">
        <v>14398</v>
      </c>
    </row>
    <row r="11183" ht="14.25" customHeight="1">
      <c r="A11183" s="74" t="s">
        <v>13422</v>
      </c>
      <c r="B11183" s="74" t="s">
        <v>1444</v>
      </c>
      <c r="C11183" s="74" t="s">
        <v>100</v>
      </c>
      <c r="D11183" s="74" t="s">
        <v>14398</v>
      </c>
    </row>
    <row r="11184" ht="14.25" customHeight="1">
      <c r="A11184" s="74" t="s">
        <v>10612</v>
      </c>
      <c r="B11184" s="74" t="s">
        <v>966</v>
      </c>
      <c r="C11184" s="74" t="s">
        <v>100</v>
      </c>
      <c r="D11184" s="74" t="s">
        <v>14398</v>
      </c>
    </row>
    <row r="11185" ht="14.25" customHeight="1">
      <c r="A11185" s="74" t="s">
        <v>10613</v>
      </c>
      <c r="B11185" s="74" t="s">
        <v>10614</v>
      </c>
      <c r="C11185" s="74" t="s">
        <v>100</v>
      </c>
      <c r="D11185" s="74" t="s">
        <v>14398</v>
      </c>
    </row>
    <row r="11186" ht="14.25" customHeight="1">
      <c r="A11186" s="74" t="s">
        <v>10615</v>
      </c>
      <c r="B11186" s="74" t="s">
        <v>853</v>
      </c>
      <c r="C11186" s="74" t="s">
        <v>100</v>
      </c>
      <c r="D11186" s="74" t="s">
        <v>14398</v>
      </c>
    </row>
    <row r="11187" ht="14.25" customHeight="1">
      <c r="A11187" s="74" t="s">
        <v>10616</v>
      </c>
      <c r="B11187" s="74" t="s">
        <v>10617</v>
      </c>
      <c r="C11187" s="74" t="s">
        <v>100</v>
      </c>
      <c r="D11187" s="74" t="s">
        <v>14398</v>
      </c>
    </row>
    <row r="11188" ht="14.25" customHeight="1">
      <c r="A11188" s="74" t="s">
        <v>13423</v>
      </c>
      <c r="B11188" s="74" t="s">
        <v>13424</v>
      </c>
      <c r="C11188" s="74" t="s">
        <v>3934</v>
      </c>
      <c r="D11188" s="74" t="s">
        <v>14398</v>
      </c>
    </row>
    <row r="11189" ht="14.25" customHeight="1">
      <c r="A11189" s="74" t="s">
        <v>10625</v>
      </c>
      <c r="B11189" s="74" t="s">
        <v>10626</v>
      </c>
      <c r="C11189" s="74" t="s">
        <v>100</v>
      </c>
      <c r="D11189" s="74" t="s">
        <v>14398</v>
      </c>
    </row>
    <row r="11190" ht="14.25" customHeight="1">
      <c r="A11190" s="74" t="s">
        <v>13425</v>
      </c>
      <c r="B11190" s="74" t="s">
        <v>13426</v>
      </c>
      <c r="C11190" s="74" t="s">
        <v>923</v>
      </c>
      <c r="D11190" s="74" t="s">
        <v>14398</v>
      </c>
    </row>
    <row r="11191" ht="14.25" customHeight="1">
      <c r="A11191" s="74" t="s">
        <v>13427</v>
      </c>
      <c r="B11191" s="74" t="s">
        <v>13428</v>
      </c>
      <c r="C11191" s="74" t="s">
        <v>3968</v>
      </c>
      <c r="D11191" s="74" t="s">
        <v>14398</v>
      </c>
    </row>
    <row r="11192" ht="14.25" customHeight="1">
      <c r="A11192" s="74" t="s">
        <v>13429</v>
      </c>
      <c r="B11192" s="74" t="s">
        <v>13430</v>
      </c>
      <c r="C11192" s="74" t="s">
        <v>66</v>
      </c>
      <c r="D11192" s="74" t="s">
        <v>14398</v>
      </c>
    </row>
    <row r="11193" ht="14.25" customHeight="1">
      <c r="A11193" s="74" t="s">
        <v>13431</v>
      </c>
      <c r="B11193" s="74" t="s">
        <v>13432</v>
      </c>
      <c r="C11193" s="74" t="s">
        <v>3968</v>
      </c>
      <c r="D11193" s="74" t="s">
        <v>14398</v>
      </c>
    </row>
    <row r="11194" ht="14.25" customHeight="1">
      <c r="A11194" s="74" t="s">
        <v>10990</v>
      </c>
      <c r="B11194" s="74" t="s">
        <v>10991</v>
      </c>
      <c r="C11194" s="74" t="s">
        <v>3934</v>
      </c>
      <c r="D11194" s="74" t="s">
        <v>14398</v>
      </c>
    </row>
    <row r="11195" ht="14.25" customHeight="1">
      <c r="A11195" s="74" t="s">
        <v>11018</v>
      </c>
      <c r="B11195" s="74" t="s">
        <v>11019</v>
      </c>
      <c r="C11195" s="74" t="s">
        <v>57</v>
      </c>
      <c r="D11195" s="74" t="s">
        <v>14398</v>
      </c>
    </row>
    <row r="11196" ht="14.25" customHeight="1">
      <c r="A11196" s="74" t="s">
        <v>11207</v>
      </c>
      <c r="B11196" s="74" t="s">
        <v>1487</v>
      </c>
      <c r="C11196" s="74" t="s">
        <v>50</v>
      </c>
      <c r="D11196" s="74" t="s">
        <v>14398</v>
      </c>
    </row>
    <row r="11197" ht="14.25" customHeight="1">
      <c r="A11197" s="74" t="s">
        <v>3717</v>
      </c>
      <c r="B11197" s="74" t="s">
        <v>807</v>
      </c>
      <c r="C11197" s="74" t="s">
        <v>3968</v>
      </c>
      <c r="D11197" s="74" t="s">
        <v>14398</v>
      </c>
    </row>
    <row r="11198" ht="14.25" customHeight="1">
      <c r="A11198" s="74" t="s">
        <v>11239</v>
      </c>
      <c r="B11198" s="74" t="s">
        <v>11240</v>
      </c>
      <c r="C11198" s="74" t="s">
        <v>3968</v>
      </c>
      <c r="D11198" s="74" t="s">
        <v>14398</v>
      </c>
    </row>
    <row r="11199" ht="14.25" customHeight="1">
      <c r="A11199" s="74" t="s">
        <v>3718</v>
      </c>
      <c r="B11199" s="74" t="s">
        <v>825</v>
      </c>
      <c r="C11199" s="74" t="s">
        <v>3968</v>
      </c>
      <c r="D11199" s="74" t="s">
        <v>14398</v>
      </c>
    </row>
    <row r="11200" ht="14.25" customHeight="1">
      <c r="A11200" s="74" t="s">
        <v>11259</v>
      </c>
      <c r="B11200" s="74" t="s">
        <v>11260</v>
      </c>
      <c r="C11200" s="74" t="s">
        <v>3968</v>
      </c>
      <c r="D11200" s="74" t="s">
        <v>14398</v>
      </c>
    </row>
    <row r="11201" ht="14.25" customHeight="1">
      <c r="A11201" s="74" t="s">
        <v>11293</v>
      </c>
      <c r="B11201" s="74" t="s">
        <v>11294</v>
      </c>
      <c r="C11201" s="74" t="s">
        <v>3968</v>
      </c>
      <c r="D11201" s="74" t="s">
        <v>14398</v>
      </c>
    </row>
    <row r="11202" ht="14.25" customHeight="1">
      <c r="A11202" s="74" t="s">
        <v>13509</v>
      </c>
      <c r="B11202" s="74" t="s">
        <v>1490</v>
      </c>
      <c r="C11202" s="74" t="s">
        <v>3968</v>
      </c>
      <c r="D11202" s="74" t="s">
        <v>14398</v>
      </c>
    </row>
    <row r="11203" ht="14.25" customHeight="1">
      <c r="A11203" s="74" t="s">
        <v>11446</v>
      </c>
      <c r="B11203" s="74" t="s">
        <v>11447</v>
      </c>
      <c r="C11203" s="74" t="s">
        <v>57</v>
      </c>
      <c r="D11203" s="74" t="s">
        <v>14398</v>
      </c>
    </row>
    <row r="11204" ht="14.25" customHeight="1">
      <c r="A11204" s="74" t="s">
        <v>11448</v>
      </c>
      <c r="B11204" s="74" t="s">
        <v>14410</v>
      </c>
      <c r="C11204" s="74" t="s">
        <v>3934</v>
      </c>
      <c r="D11204" s="74" t="s">
        <v>14398</v>
      </c>
    </row>
    <row r="11205" ht="14.25" customHeight="1">
      <c r="A11205" s="74" t="s">
        <v>11494</v>
      </c>
      <c r="B11205" s="74" t="s">
        <v>830</v>
      </c>
      <c r="C11205" s="74" t="s">
        <v>100</v>
      </c>
      <c r="D11205" s="74" t="s">
        <v>14398</v>
      </c>
    </row>
    <row r="11206" ht="14.25" customHeight="1">
      <c r="A11206" s="74" t="s">
        <v>13433</v>
      </c>
      <c r="B11206" s="74" t="s">
        <v>1494</v>
      </c>
      <c r="C11206" s="74" t="s">
        <v>50</v>
      </c>
      <c r="D11206" s="74" t="s">
        <v>14398</v>
      </c>
    </row>
    <row r="11207" ht="14.25" customHeight="1">
      <c r="A11207" s="74" t="s">
        <v>13434</v>
      </c>
      <c r="B11207" s="74" t="s">
        <v>1498</v>
      </c>
      <c r="C11207" s="74" t="s">
        <v>50</v>
      </c>
      <c r="D11207" s="74" t="s">
        <v>14398</v>
      </c>
    </row>
    <row r="11208" ht="14.25" customHeight="1">
      <c r="A11208" s="74" t="s">
        <v>11631</v>
      </c>
      <c r="B11208" s="74" t="s">
        <v>976</v>
      </c>
      <c r="C11208" s="74" t="s">
        <v>100</v>
      </c>
      <c r="D11208" s="74" t="s">
        <v>14398</v>
      </c>
    </row>
    <row r="11209" ht="14.25" customHeight="1">
      <c r="A11209" s="74" t="s">
        <v>13435</v>
      </c>
      <c r="B11209" s="74" t="s">
        <v>1692</v>
      </c>
      <c r="C11209" s="74" t="s">
        <v>3968</v>
      </c>
      <c r="D11209" s="74" t="s">
        <v>14398</v>
      </c>
    </row>
    <row r="11210" ht="14.25" customHeight="1">
      <c r="A11210" s="74" t="s">
        <v>13436</v>
      </c>
      <c r="B11210" s="74" t="s">
        <v>1697</v>
      </c>
      <c r="C11210" s="74" t="s">
        <v>3968</v>
      </c>
      <c r="D11210" s="74" t="s">
        <v>14398</v>
      </c>
    </row>
    <row r="11211" ht="14.25" customHeight="1">
      <c r="A11211" s="74" t="s">
        <v>13437</v>
      </c>
      <c r="B11211" s="74" t="s">
        <v>1707</v>
      </c>
      <c r="C11211" s="74" t="s">
        <v>3968</v>
      </c>
      <c r="D11211" s="74" t="s">
        <v>14398</v>
      </c>
    </row>
    <row r="11212" ht="14.25" customHeight="1">
      <c r="A11212" s="74" t="s">
        <v>13438</v>
      </c>
      <c r="B11212" s="74" t="s">
        <v>1712</v>
      </c>
      <c r="C11212" s="74" t="s">
        <v>3968</v>
      </c>
      <c r="D11212" s="74" t="s">
        <v>14398</v>
      </c>
    </row>
    <row r="11213" ht="14.25" customHeight="1">
      <c r="A11213" s="74" t="s">
        <v>13439</v>
      </c>
      <c r="B11213" s="74" t="s">
        <v>1717</v>
      </c>
      <c r="C11213" s="74" t="s">
        <v>3968</v>
      </c>
      <c r="D11213" s="74" t="s">
        <v>14398</v>
      </c>
    </row>
    <row r="11214" ht="14.25" customHeight="1">
      <c r="A11214" s="74" t="s">
        <v>13440</v>
      </c>
      <c r="B11214" s="74" t="s">
        <v>1722</v>
      </c>
      <c r="C11214" s="74" t="s">
        <v>3968</v>
      </c>
      <c r="D11214" s="74" t="s">
        <v>14398</v>
      </c>
    </row>
    <row r="11215" ht="14.25" customHeight="1">
      <c r="A11215" s="74" t="s">
        <v>13441</v>
      </c>
      <c r="B11215" s="74" t="s">
        <v>13510</v>
      </c>
      <c r="C11215" s="74" t="s">
        <v>3934</v>
      </c>
      <c r="D11215" s="74" t="s">
        <v>14398</v>
      </c>
    </row>
    <row r="11216" ht="14.25" customHeight="1">
      <c r="A11216" s="74" t="s">
        <v>13443</v>
      </c>
      <c r="B11216" s="74" t="s">
        <v>1702</v>
      </c>
      <c r="C11216" s="74" t="s">
        <v>3968</v>
      </c>
      <c r="D11216" s="74" t="s">
        <v>14398</v>
      </c>
    </row>
    <row r="11217" ht="14.25" customHeight="1">
      <c r="A11217" s="74" t="s">
        <v>13444</v>
      </c>
      <c r="B11217" s="74" t="s">
        <v>495</v>
      </c>
      <c r="C11217" s="74" t="s">
        <v>50</v>
      </c>
      <c r="D11217" s="74" t="s">
        <v>14398</v>
      </c>
    </row>
    <row r="11218" ht="14.25" customHeight="1">
      <c r="A11218" s="74" t="s">
        <v>12082</v>
      </c>
      <c r="B11218" s="74" t="s">
        <v>12083</v>
      </c>
      <c r="C11218" s="74" t="s">
        <v>3934</v>
      </c>
      <c r="D11218" s="74" t="s">
        <v>14398</v>
      </c>
    </row>
    <row r="11219" ht="14.25" customHeight="1">
      <c r="A11219" s="74" t="s">
        <v>13445</v>
      </c>
      <c r="B11219" s="74" t="s">
        <v>13446</v>
      </c>
      <c r="C11219" s="74" t="s">
        <v>57</v>
      </c>
      <c r="D11219" s="74" t="s">
        <v>14398</v>
      </c>
    </row>
    <row r="11220" ht="14.25" customHeight="1">
      <c r="A11220" s="74" t="s">
        <v>13447</v>
      </c>
      <c r="B11220" s="74" t="s">
        <v>1730</v>
      </c>
      <c r="C11220" s="74" t="s">
        <v>100</v>
      </c>
      <c r="D11220" s="74" t="s">
        <v>14398</v>
      </c>
    </row>
    <row r="11221" ht="14.25" customHeight="1">
      <c r="A11221" s="74" t="s">
        <v>12368</v>
      </c>
      <c r="B11221" s="74" t="s">
        <v>12369</v>
      </c>
      <c r="C11221" s="74" t="s">
        <v>100</v>
      </c>
      <c r="D11221" s="74" t="s">
        <v>14398</v>
      </c>
    </row>
    <row r="11222" ht="14.25" customHeight="1">
      <c r="A11222" s="74" t="s">
        <v>12384</v>
      </c>
      <c r="B11222" s="74" t="s">
        <v>12385</v>
      </c>
      <c r="C11222" s="74" t="s">
        <v>3934</v>
      </c>
      <c r="D11222" s="74" t="s">
        <v>14398</v>
      </c>
    </row>
    <row r="11223" ht="14.25" customHeight="1">
      <c r="A11223" s="74" t="s">
        <v>13448</v>
      </c>
      <c r="B11223" s="74" t="s">
        <v>1755</v>
      </c>
      <c r="C11223" s="74" t="s">
        <v>50</v>
      </c>
      <c r="D11223" s="74" t="s">
        <v>14398</v>
      </c>
    </row>
    <row r="11224" ht="14.25" customHeight="1">
      <c r="A11224" s="74" t="s">
        <v>13449</v>
      </c>
      <c r="B11224" s="74" t="s">
        <v>2947</v>
      </c>
      <c r="C11224" s="74" t="s">
        <v>3968</v>
      </c>
      <c r="D11224" s="74" t="s">
        <v>14398</v>
      </c>
    </row>
    <row r="11225" ht="14.25" customHeight="1">
      <c r="A11225" s="74" t="s">
        <v>12422</v>
      </c>
      <c r="B11225" s="74" t="s">
        <v>12423</v>
      </c>
      <c r="C11225" s="74" t="s">
        <v>3968</v>
      </c>
      <c r="D11225" s="74" t="s">
        <v>14398</v>
      </c>
    </row>
    <row r="11226" ht="14.25" customHeight="1">
      <c r="A11226" s="74" t="s">
        <v>12449</v>
      </c>
      <c r="B11226" s="74" t="s">
        <v>12450</v>
      </c>
      <c r="C11226" s="74" t="s">
        <v>3968</v>
      </c>
      <c r="D11226" s="74" t="s">
        <v>14398</v>
      </c>
    </row>
    <row r="11227" ht="14.25" customHeight="1">
      <c r="A11227" s="74" t="s">
        <v>12571</v>
      </c>
      <c r="B11227" s="74" t="s">
        <v>13815</v>
      </c>
      <c r="C11227" s="74" t="s">
        <v>923</v>
      </c>
      <c r="D11227" s="74" t="s">
        <v>14398</v>
      </c>
    </row>
    <row r="11228" ht="14.25" customHeight="1">
      <c r="A11228" s="74" t="s">
        <v>13451</v>
      </c>
      <c r="B11228" s="74" t="s">
        <v>13452</v>
      </c>
      <c r="C11228" s="74" t="s">
        <v>3934</v>
      </c>
      <c r="D11228" s="74" t="s">
        <v>14398</v>
      </c>
    </row>
    <row r="11229" ht="14.25" customHeight="1">
      <c r="A11229" s="74" t="s">
        <v>12591</v>
      </c>
      <c r="B11229" s="74" t="s">
        <v>12592</v>
      </c>
      <c r="C11229" s="74" t="s">
        <v>6563</v>
      </c>
      <c r="D11229" s="74" t="s">
        <v>14398</v>
      </c>
    </row>
    <row r="11230" ht="14.25" customHeight="1">
      <c r="A11230" s="74" t="s">
        <v>12593</v>
      </c>
      <c r="B11230" s="74" t="s">
        <v>6565</v>
      </c>
      <c r="C11230" s="74" t="s">
        <v>3968</v>
      </c>
      <c r="D11230" s="74" t="s">
        <v>14398</v>
      </c>
    </row>
    <row r="11231" ht="14.25" customHeight="1">
      <c r="A11231" s="74" t="s">
        <v>12652</v>
      </c>
      <c r="B11231" s="74" t="s">
        <v>12653</v>
      </c>
      <c r="C11231" s="74" t="s">
        <v>3934</v>
      </c>
      <c r="D11231" s="74" t="s">
        <v>14398</v>
      </c>
    </row>
    <row r="11232" ht="14.25" customHeight="1">
      <c r="A11232" s="74" t="s">
        <v>3713</v>
      </c>
      <c r="B11232" s="74" t="s">
        <v>1853</v>
      </c>
      <c r="C11232" s="74" t="s">
        <v>3968</v>
      </c>
      <c r="D11232" s="74" t="s">
        <v>14398</v>
      </c>
    </row>
    <row r="11233" ht="14.25" customHeight="1">
      <c r="A11233" s="74" t="s">
        <v>13453</v>
      </c>
      <c r="B11233" s="74" t="s">
        <v>325</v>
      </c>
      <c r="C11233" s="74" t="s">
        <v>100</v>
      </c>
      <c r="D11233" s="74" t="s">
        <v>14398</v>
      </c>
    </row>
    <row r="11234" ht="14.25" customHeight="1">
      <c r="A11234" s="74" t="s">
        <v>13454</v>
      </c>
      <c r="B11234" s="74" t="s">
        <v>994</v>
      </c>
      <c r="C11234" s="74" t="s">
        <v>100</v>
      </c>
      <c r="D11234" s="74" t="s">
        <v>14398</v>
      </c>
    </row>
    <row r="11235" ht="14.25" customHeight="1">
      <c r="A11235" s="74" t="s">
        <v>13455</v>
      </c>
      <c r="B11235" s="74" t="s">
        <v>1857</v>
      </c>
      <c r="C11235" s="74" t="s">
        <v>100</v>
      </c>
      <c r="D11235" s="74" t="s">
        <v>14398</v>
      </c>
    </row>
    <row r="11236" ht="14.25" customHeight="1">
      <c r="A11236" s="74" t="s">
        <v>13456</v>
      </c>
      <c r="B11236" s="74" t="s">
        <v>1861</v>
      </c>
      <c r="C11236" s="74" t="s">
        <v>100</v>
      </c>
      <c r="D11236" s="74" t="s">
        <v>14398</v>
      </c>
    </row>
    <row r="11237" ht="14.25" customHeight="1">
      <c r="A11237" s="74" t="s">
        <v>12741</v>
      </c>
      <c r="B11237" s="74" t="s">
        <v>12742</v>
      </c>
      <c r="C11237" s="74" t="s">
        <v>100</v>
      </c>
      <c r="D11237" s="74" t="s">
        <v>14398</v>
      </c>
    </row>
    <row r="11238" ht="14.25" customHeight="1">
      <c r="A11238" s="74" t="s">
        <v>12783</v>
      </c>
      <c r="B11238" s="74" t="s">
        <v>85</v>
      </c>
      <c r="C11238" s="74" t="s">
        <v>100</v>
      </c>
      <c r="D11238" s="74" t="s">
        <v>14398</v>
      </c>
    </row>
    <row r="11239" ht="14.25" customHeight="1">
      <c r="A11239" s="74" t="s">
        <v>12788</v>
      </c>
      <c r="B11239" s="74" t="s">
        <v>13511</v>
      </c>
      <c r="C11239" s="74" t="s">
        <v>3934</v>
      </c>
      <c r="D11239" s="74" t="s">
        <v>14398</v>
      </c>
    </row>
    <row r="11240" ht="14.25" customHeight="1">
      <c r="A11240" s="74" t="s">
        <v>12789</v>
      </c>
      <c r="B11240" s="74" t="s">
        <v>1873</v>
      </c>
      <c r="C11240" s="74" t="s">
        <v>100</v>
      </c>
      <c r="D11240" s="74" t="s">
        <v>14398</v>
      </c>
    </row>
    <row r="11241" ht="14.25" customHeight="1">
      <c r="A11241" s="74" t="s">
        <v>12804</v>
      </c>
      <c r="B11241" s="74" t="s">
        <v>12805</v>
      </c>
      <c r="C11241" s="74" t="s">
        <v>100</v>
      </c>
      <c r="D11241" s="74" t="s">
        <v>14398</v>
      </c>
    </row>
    <row r="11242" ht="14.25" customHeight="1">
      <c r="A11242" s="74" t="s">
        <v>13457</v>
      </c>
      <c r="B11242" s="74" t="s">
        <v>505</v>
      </c>
      <c r="C11242" s="74" t="s">
        <v>50</v>
      </c>
      <c r="D11242" s="74" t="s">
        <v>14398</v>
      </c>
    </row>
    <row r="11243" ht="14.25" customHeight="1">
      <c r="A11243" s="74" t="s">
        <v>3726</v>
      </c>
      <c r="B11243" s="74" t="s">
        <v>1877</v>
      </c>
      <c r="C11243" s="74" t="s">
        <v>127</v>
      </c>
      <c r="D11243" s="74" t="s">
        <v>14398</v>
      </c>
    </row>
    <row r="11244" ht="14.25" customHeight="1">
      <c r="A11244" s="74" t="s">
        <v>12845</v>
      </c>
      <c r="B11244" s="74" t="s">
        <v>3589</v>
      </c>
      <c r="C11244" s="74" t="s">
        <v>127</v>
      </c>
      <c r="D11244" s="74" t="s">
        <v>14398</v>
      </c>
    </row>
    <row r="11245" ht="14.25" customHeight="1">
      <c r="A11245" s="74" t="s">
        <v>13458</v>
      </c>
      <c r="B11245" s="74" t="s">
        <v>13459</v>
      </c>
      <c r="C11245" s="74" t="s">
        <v>57</v>
      </c>
      <c r="D11245" s="74" t="s">
        <v>14398</v>
      </c>
    </row>
    <row r="11246" ht="14.25" customHeight="1">
      <c r="A11246" s="74" t="s">
        <v>13460</v>
      </c>
      <c r="B11246" s="74" t="s">
        <v>1951</v>
      </c>
      <c r="C11246" s="74" t="s">
        <v>100</v>
      </c>
      <c r="D11246" s="74" t="s">
        <v>14398</v>
      </c>
    </row>
    <row r="11247" ht="14.25" customHeight="1">
      <c r="A11247" s="74" t="s">
        <v>13462</v>
      </c>
      <c r="B11247" s="74" t="s">
        <v>1955</v>
      </c>
      <c r="C11247" s="74" t="s">
        <v>3968</v>
      </c>
      <c r="D11247" s="74" t="s">
        <v>14398</v>
      </c>
    </row>
    <row r="11248" ht="14.25" customHeight="1">
      <c r="A11248" s="74" t="s">
        <v>13463</v>
      </c>
      <c r="B11248" s="74" t="s">
        <v>1959</v>
      </c>
      <c r="C11248" s="74" t="s">
        <v>100</v>
      </c>
      <c r="D11248" s="74" t="s">
        <v>14398</v>
      </c>
    </row>
    <row r="11249" ht="14.25" customHeight="1">
      <c r="A11249" s="74" t="s">
        <v>13105</v>
      </c>
      <c r="B11249" s="74" t="s">
        <v>13106</v>
      </c>
      <c r="C11249" s="74" t="s">
        <v>3934</v>
      </c>
      <c r="D11249" s="74" t="s">
        <v>14398</v>
      </c>
    </row>
    <row r="11250" ht="14.25" customHeight="1">
      <c r="A11250" s="74" t="s">
        <v>13120</v>
      </c>
      <c r="B11250" s="74" t="s">
        <v>13121</v>
      </c>
      <c r="C11250" s="74" t="s">
        <v>3934</v>
      </c>
      <c r="D11250" s="74" t="s">
        <v>14398</v>
      </c>
    </row>
    <row r="11251" ht="14.25" customHeight="1">
      <c r="A11251" s="74" t="s">
        <v>13136</v>
      </c>
      <c r="B11251" s="74" t="s">
        <v>13137</v>
      </c>
      <c r="C11251" s="74" t="s">
        <v>100</v>
      </c>
      <c r="D11251" s="74" t="s">
        <v>14398</v>
      </c>
    </row>
    <row r="11252" ht="14.25" customHeight="1">
      <c r="A11252" s="74" t="s">
        <v>13140</v>
      </c>
      <c r="B11252" s="74" t="s">
        <v>13141</v>
      </c>
      <c r="C11252" s="74" t="s">
        <v>100</v>
      </c>
      <c r="D11252" s="74" t="s">
        <v>14398</v>
      </c>
    </row>
    <row r="11253" ht="14.25" customHeight="1">
      <c r="A11253" s="74" t="s">
        <v>13142</v>
      </c>
      <c r="B11253" s="74" t="s">
        <v>13143</v>
      </c>
      <c r="C11253" s="74" t="s">
        <v>3934</v>
      </c>
      <c r="D11253" s="74" t="s">
        <v>14398</v>
      </c>
    </row>
    <row r="11254" ht="14.25" customHeight="1">
      <c r="A11254" s="74" t="s">
        <v>13154</v>
      </c>
      <c r="B11254" s="74" t="s">
        <v>13155</v>
      </c>
      <c r="C11254" s="74" t="s">
        <v>100</v>
      </c>
      <c r="D11254" s="74" t="s">
        <v>14398</v>
      </c>
    </row>
    <row r="11255" ht="14.25" customHeight="1">
      <c r="A11255" s="74" t="s">
        <v>13271</v>
      </c>
      <c r="B11255" s="74" t="s">
        <v>48</v>
      </c>
      <c r="C11255" s="74" t="s">
        <v>50</v>
      </c>
      <c r="D11255" s="74" t="s">
        <v>14411</v>
      </c>
    </row>
    <row r="11256" ht="14.25" customHeight="1">
      <c r="A11256" s="74" t="s">
        <v>13273</v>
      </c>
      <c r="B11256" s="74" t="s">
        <v>13274</v>
      </c>
      <c r="C11256" s="74" t="s">
        <v>57</v>
      </c>
      <c r="D11256" s="74" t="s">
        <v>14411</v>
      </c>
    </row>
    <row r="11257" ht="14.25" customHeight="1">
      <c r="A11257" s="74" t="s">
        <v>4024</v>
      </c>
      <c r="B11257" s="74" t="s">
        <v>4025</v>
      </c>
      <c r="C11257" s="74" t="s">
        <v>71</v>
      </c>
      <c r="D11257" s="74" t="s">
        <v>14411</v>
      </c>
    </row>
    <row r="11258" ht="14.25" customHeight="1">
      <c r="A11258" s="74" t="s">
        <v>4031</v>
      </c>
      <c r="B11258" s="74" t="s">
        <v>4032</v>
      </c>
      <c r="C11258" s="74" t="s">
        <v>3934</v>
      </c>
      <c r="D11258" s="74" t="s">
        <v>14411</v>
      </c>
    </row>
    <row r="11259" ht="14.25" customHeight="1">
      <c r="A11259" s="74" t="s">
        <v>4094</v>
      </c>
      <c r="B11259" s="74" t="s">
        <v>3141</v>
      </c>
      <c r="C11259" s="74" t="s">
        <v>100</v>
      </c>
      <c r="D11259" s="74" t="s">
        <v>14411</v>
      </c>
    </row>
    <row r="11260" ht="14.25" customHeight="1">
      <c r="A11260" s="74" t="s">
        <v>4096</v>
      </c>
      <c r="B11260" s="74" t="s">
        <v>14412</v>
      </c>
      <c r="C11260" s="74" t="s">
        <v>3934</v>
      </c>
      <c r="D11260" s="74" t="s">
        <v>14411</v>
      </c>
    </row>
    <row r="11261" ht="14.25" customHeight="1">
      <c r="A11261" s="74" t="s">
        <v>13275</v>
      </c>
      <c r="B11261" s="74" t="s">
        <v>104</v>
      </c>
      <c r="C11261" s="74" t="s">
        <v>50</v>
      </c>
      <c r="D11261" s="74" t="s">
        <v>14411</v>
      </c>
    </row>
    <row r="11262" ht="14.25" customHeight="1">
      <c r="A11262" s="74" t="s">
        <v>13276</v>
      </c>
      <c r="B11262" s="74" t="s">
        <v>109</v>
      </c>
      <c r="C11262" s="74" t="s">
        <v>50</v>
      </c>
      <c r="D11262" s="74" t="s">
        <v>14411</v>
      </c>
    </row>
    <row r="11263" ht="14.25" customHeight="1">
      <c r="A11263" s="74" t="s">
        <v>4387</v>
      </c>
      <c r="B11263" s="74" t="s">
        <v>14413</v>
      </c>
      <c r="C11263" s="74" t="s">
        <v>923</v>
      </c>
      <c r="D11263" s="74" t="s">
        <v>14411</v>
      </c>
    </row>
    <row r="11264" ht="14.25" customHeight="1">
      <c r="A11264" s="74" t="s">
        <v>13277</v>
      </c>
      <c r="B11264" s="74" t="s">
        <v>13278</v>
      </c>
      <c r="C11264" s="74" t="s">
        <v>3934</v>
      </c>
      <c r="D11264" s="74" t="s">
        <v>14411</v>
      </c>
    </row>
    <row r="11265" ht="14.25" customHeight="1">
      <c r="A11265" s="74" t="s">
        <v>13279</v>
      </c>
      <c r="B11265" s="74" t="s">
        <v>125</v>
      </c>
      <c r="C11265" s="74" t="s">
        <v>127</v>
      </c>
      <c r="D11265" s="74" t="s">
        <v>14411</v>
      </c>
    </row>
    <row r="11266" ht="14.25" customHeight="1">
      <c r="A11266" s="74" t="s">
        <v>13280</v>
      </c>
      <c r="B11266" s="74" t="s">
        <v>138</v>
      </c>
      <c r="C11266" s="74" t="s">
        <v>50</v>
      </c>
      <c r="D11266" s="74" t="s">
        <v>14411</v>
      </c>
    </row>
    <row r="11267" ht="14.25" customHeight="1">
      <c r="A11267" s="74" t="s">
        <v>13281</v>
      </c>
      <c r="B11267" s="74" t="s">
        <v>143</v>
      </c>
      <c r="C11267" s="74" t="s">
        <v>100</v>
      </c>
      <c r="D11267" s="74" t="s">
        <v>14411</v>
      </c>
    </row>
    <row r="11268" ht="14.25" customHeight="1">
      <c r="A11268" s="74" t="s">
        <v>13282</v>
      </c>
      <c r="B11268" s="74" t="s">
        <v>147</v>
      </c>
      <c r="C11268" s="74" t="s">
        <v>127</v>
      </c>
      <c r="D11268" s="74" t="s">
        <v>14411</v>
      </c>
    </row>
    <row r="11269" ht="14.25" customHeight="1">
      <c r="A11269" s="74" t="s">
        <v>13283</v>
      </c>
      <c r="B11269" s="74" t="s">
        <v>156</v>
      </c>
      <c r="C11269" s="74" t="s">
        <v>50</v>
      </c>
      <c r="D11269" s="74" t="s">
        <v>14411</v>
      </c>
    </row>
    <row r="11270" ht="14.25" customHeight="1">
      <c r="A11270" s="74" t="s">
        <v>13284</v>
      </c>
      <c r="B11270" s="74" t="s">
        <v>160</v>
      </c>
      <c r="C11270" s="74" t="s">
        <v>50</v>
      </c>
      <c r="D11270" s="74" t="s">
        <v>14411</v>
      </c>
    </row>
    <row r="11271" ht="14.25" customHeight="1">
      <c r="A11271" s="74" t="s">
        <v>13285</v>
      </c>
      <c r="B11271" s="74" t="s">
        <v>164</v>
      </c>
      <c r="C11271" s="74" t="s">
        <v>3968</v>
      </c>
      <c r="D11271" s="74" t="s">
        <v>14411</v>
      </c>
    </row>
    <row r="11272" ht="14.25" customHeight="1">
      <c r="A11272" s="74" t="s">
        <v>13286</v>
      </c>
      <c r="B11272" s="74" t="s">
        <v>174</v>
      </c>
      <c r="C11272" s="74" t="s">
        <v>100</v>
      </c>
      <c r="D11272" s="74" t="s">
        <v>14411</v>
      </c>
    </row>
    <row r="11273" ht="14.25" customHeight="1">
      <c r="A11273" s="74" t="s">
        <v>13287</v>
      </c>
      <c r="B11273" s="74" t="s">
        <v>178</v>
      </c>
      <c r="C11273" s="74" t="s">
        <v>50</v>
      </c>
      <c r="D11273" s="74" t="s">
        <v>14411</v>
      </c>
    </row>
    <row r="11274" ht="14.25" customHeight="1">
      <c r="A11274" s="74" t="s">
        <v>4536</v>
      </c>
      <c r="B11274" s="74" t="s">
        <v>4537</v>
      </c>
      <c r="C11274" s="74" t="s">
        <v>3934</v>
      </c>
      <c r="D11274" s="74" t="s">
        <v>14411</v>
      </c>
    </row>
    <row r="11275" ht="14.25" customHeight="1">
      <c r="A11275" s="74" t="s">
        <v>4542</v>
      </c>
      <c r="B11275" s="74" t="s">
        <v>2969</v>
      </c>
      <c r="C11275" s="74" t="s">
        <v>100</v>
      </c>
      <c r="D11275" s="74" t="s">
        <v>14411</v>
      </c>
    </row>
    <row r="11276" ht="14.25" customHeight="1">
      <c r="A11276" s="74" t="s">
        <v>4549</v>
      </c>
      <c r="B11276" s="74" t="s">
        <v>182</v>
      </c>
      <c r="C11276" s="74" t="s">
        <v>71</v>
      </c>
      <c r="D11276" s="74" t="s">
        <v>14411</v>
      </c>
    </row>
    <row r="11277" ht="14.25" customHeight="1">
      <c r="A11277" s="74" t="s">
        <v>4566</v>
      </c>
      <c r="B11277" s="74" t="s">
        <v>4567</v>
      </c>
      <c r="C11277" s="74" t="s">
        <v>3934</v>
      </c>
      <c r="D11277" s="74" t="s">
        <v>14411</v>
      </c>
    </row>
    <row r="11278" ht="14.25" customHeight="1">
      <c r="A11278" s="74" t="s">
        <v>4592</v>
      </c>
      <c r="B11278" s="74" t="s">
        <v>4593</v>
      </c>
      <c r="C11278" s="74" t="s">
        <v>3934</v>
      </c>
      <c r="D11278" s="74" t="s">
        <v>14411</v>
      </c>
    </row>
    <row r="11279" ht="14.25" customHeight="1">
      <c r="A11279" s="74" t="s">
        <v>13288</v>
      </c>
      <c r="B11279" s="74" t="s">
        <v>152</v>
      </c>
      <c r="C11279" s="74" t="s">
        <v>3934</v>
      </c>
      <c r="D11279" s="74" t="s">
        <v>14411</v>
      </c>
    </row>
    <row r="11280" ht="14.25" customHeight="1">
      <c r="A11280" s="74" t="s">
        <v>4612</v>
      </c>
      <c r="B11280" s="74" t="s">
        <v>14414</v>
      </c>
      <c r="C11280" s="74" t="s">
        <v>3934</v>
      </c>
      <c r="D11280" s="74" t="s">
        <v>14411</v>
      </c>
    </row>
    <row r="11281" ht="14.25" customHeight="1">
      <c r="A11281" s="74" t="s">
        <v>13290</v>
      </c>
      <c r="B11281" s="74" t="s">
        <v>170</v>
      </c>
      <c r="C11281" s="74" t="s">
        <v>3934</v>
      </c>
      <c r="D11281" s="74" t="s">
        <v>14411</v>
      </c>
    </row>
    <row r="11282" ht="14.25" customHeight="1">
      <c r="A11282" s="74" t="s">
        <v>13294</v>
      </c>
      <c r="B11282" s="74" t="s">
        <v>13295</v>
      </c>
      <c r="C11282" s="74" t="s">
        <v>50</v>
      </c>
      <c r="D11282" s="74" t="s">
        <v>14411</v>
      </c>
    </row>
    <row r="11283" ht="14.25" customHeight="1">
      <c r="A11283" s="74" t="s">
        <v>4785</v>
      </c>
      <c r="B11283" s="74" t="s">
        <v>4786</v>
      </c>
      <c r="C11283" s="74" t="s">
        <v>3968</v>
      </c>
      <c r="D11283" s="74" t="s">
        <v>14411</v>
      </c>
    </row>
    <row r="11284" ht="14.25" customHeight="1">
      <c r="A11284" s="74" t="s">
        <v>4812</v>
      </c>
      <c r="B11284" s="74" t="s">
        <v>4813</v>
      </c>
      <c r="C11284" s="74" t="s">
        <v>3934</v>
      </c>
      <c r="D11284" s="74" t="s">
        <v>14411</v>
      </c>
    </row>
    <row r="11285" ht="14.25" customHeight="1">
      <c r="A11285" s="74" t="s">
        <v>13296</v>
      </c>
      <c r="B11285" s="74" t="s">
        <v>206</v>
      </c>
      <c r="C11285" s="74" t="s">
        <v>100</v>
      </c>
      <c r="D11285" s="74" t="s">
        <v>14411</v>
      </c>
    </row>
    <row r="11286" ht="14.25" customHeight="1">
      <c r="A11286" s="74" t="s">
        <v>4863</v>
      </c>
      <c r="B11286" s="74" t="s">
        <v>14224</v>
      </c>
      <c r="C11286" s="74" t="s">
        <v>3934</v>
      </c>
      <c r="D11286" s="74" t="s">
        <v>14411</v>
      </c>
    </row>
    <row r="11287" ht="14.25" customHeight="1">
      <c r="A11287" s="74" t="s">
        <v>13297</v>
      </c>
      <c r="B11287" s="74" t="s">
        <v>2083</v>
      </c>
      <c r="C11287" s="74" t="s">
        <v>57</v>
      </c>
      <c r="D11287" s="74" t="s">
        <v>14411</v>
      </c>
    </row>
    <row r="11288" ht="14.25" customHeight="1">
      <c r="A11288" s="74" t="s">
        <v>13298</v>
      </c>
      <c r="B11288" s="74" t="s">
        <v>13299</v>
      </c>
      <c r="C11288" s="74" t="s">
        <v>923</v>
      </c>
      <c r="D11288" s="74" t="s">
        <v>14411</v>
      </c>
    </row>
    <row r="11289" ht="14.25" customHeight="1">
      <c r="A11289" s="74" t="s">
        <v>13300</v>
      </c>
      <c r="B11289" s="74" t="s">
        <v>13301</v>
      </c>
      <c r="C11289" s="74" t="s">
        <v>3968</v>
      </c>
      <c r="D11289" s="74" t="s">
        <v>14411</v>
      </c>
    </row>
    <row r="11290" ht="14.25" customHeight="1">
      <c r="A11290" s="74" t="s">
        <v>13302</v>
      </c>
      <c r="B11290" s="74" t="s">
        <v>13303</v>
      </c>
      <c r="C11290" s="74" t="s">
        <v>66</v>
      </c>
      <c r="D11290" s="74" t="s">
        <v>14411</v>
      </c>
    </row>
    <row r="11291" ht="14.25" customHeight="1">
      <c r="A11291" s="74" t="s">
        <v>4894</v>
      </c>
      <c r="B11291" s="74" t="s">
        <v>4895</v>
      </c>
      <c r="C11291" s="74" t="s">
        <v>3934</v>
      </c>
      <c r="D11291" s="74" t="s">
        <v>14411</v>
      </c>
    </row>
    <row r="11292" ht="14.25" customHeight="1">
      <c r="A11292" s="74" t="s">
        <v>4910</v>
      </c>
      <c r="B11292" s="74" t="s">
        <v>4911</v>
      </c>
      <c r="C11292" s="74" t="s">
        <v>3968</v>
      </c>
      <c r="D11292" s="74" t="s">
        <v>14411</v>
      </c>
    </row>
    <row r="11293" ht="14.25" customHeight="1">
      <c r="A11293" s="74" t="s">
        <v>4929</v>
      </c>
      <c r="B11293" s="74" t="s">
        <v>4930</v>
      </c>
      <c r="C11293" s="74" t="s">
        <v>57</v>
      </c>
      <c r="D11293" s="74" t="s">
        <v>14411</v>
      </c>
    </row>
    <row r="11294" ht="14.25" customHeight="1">
      <c r="A11294" s="74" t="s">
        <v>13304</v>
      </c>
      <c r="B11294" s="74" t="s">
        <v>219</v>
      </c>
      <c r="C11294" s="74" t="s">
        <v>100</v>
      </c>
      <c r="D11294" s="74" t="s">
        <v>14411</v>
      </c>
    </row>
    <row r="11295" ht="14.25" customHeight="1">
      <c r="A11295" s="74" t="s">
        <v>13305</v>
      </c>
      <c r="B11295" s="74" t="s">
        <v>4954</v>
      </c>
      <c r="C11295" s="74" t="s">
        <v>3968</v>
      </c>
      <c r="D11295" s="74" t="s">
        <v>14411</v>
      </c>
    </row>
    <row r="11296" ht="14.25" customHeight="1">
      <c r="A11296" s="74" t="s">
        <v>5024</v>
      </c>
      <c r="B11296" s="74" t="s">
        <v>256</v>
      </c>
      <c r="C11296" s="74" t="s">
        <v>3968</v>
      </c>
      <c r="D11296" s="74" t="s">
        <v>14411</v>
      </c>
    </row>
    <row r="11297" ht="14.25" customHeight="1">
      <c r="A11297" s="74" t="s">
        <v>5040</v>
      </c>
      <c r="B11297" s="74" t="s">
        <v>5041</v>
      </c>
      <c r="C11297" s="74" t="s">
        <v>50</v>
      </c>
      <c r="D11297" s="74" t="s">
        <v>14411</v>
      </c>
    </row>
    <row r="11298" ht="14.25" customHeight="1">
      <c r="A11298" s="74" t="s">
        <v>5050</v>
      </c>
      <c r="B11298" s="74" t="s">
        <v>5051</v>
      </c>
      <c r="C11298" s="74" t="s">
        <v>50</v>
      </c>
      <c r="D11298" s="74" t="s">
        <v>14411</v>
      </c>
    </row>
    <row r="11299" ht="14.25" customHeight="1">
      <c r="A11299" s="74" t="s">
        <v>5054</v>
      </c>
      <c r="B11299" s="74" t="s">
        <v>5055</v>
      </c>
      <c r="C11299" s="74" t="s">
        <v>50</v>
      </c>
      <c r="D11299" s="74" t="s">
        <v>14411</v>
      </c>
    </row>
    <row r="11300" ht="14.25" customHeight="1">
      <c r="A11300" s="74" t="s">
        <v>5058</v>
      </c>
      <c r="B11300" s="74" t="s">
        <v>5059</v>
      </c>
      <c r="C11300" s="74" t="s">
        <v>100</v>
      </c>
      <c r="D11300" s="74" t="s">
        <v>14411</v>
      </c>
    </row>
    <row r="11301" ht="14.25" customHeight="1">
      <c r="A11301" s="74" t="s">
        <v>5064</v>
      </c>
      <c r="B11301" s="74" t="s">
        <v>5065</v>
      </c>
      <c r="C11301" s="74" t="s">
        <v>3934</v>
      </c>
      <c r="D11301" s="74" t="s">
        <v>14411</v>
      </c>
    </row>
    <row r="11302" ht="14.25" customHeight="1">
      <c r="A11302" s="74" t="s">
        <v>13307</v>
      </c>
      <c r="B11302" s="74" t="s">
        <v>310</v>
      </c>
      <c r="C11302" s="74" t="s">
        <v>100</v>
      </c>
      <c r="D11302" s="74" t="s">
        <v>14411</v>
      </c>
    </row>
    <row r="11303" ht="14.25" customHeight="1">
      <c r="A11303" s="74" t="s">
        <v>13308</v>
      </c>
      <c r="B11303" s="74" t="s">
        <v>13514</v>
      </c>
      <c r="C11303" s="74" t="s">
        <v>3934</v>
      </c>
      <c r="D11303" s="74" t="s">
        <v>14411</v>
      </c>
    </row>
    <row r="11304" ht="14.25" customHeight="1">
      <c r="A11304" s="74" t="s">
        <v>13309</v>
      </c>
      <c r="B11304" s="74" t="s">
        <v>13467</v>
      </c>
      <c r="C11304" s="74" t="s">
        <v>3968</v>
      </c>
      <c r="D11304" s="74" t="s">
        <v>14411</v>
      </c>
    </row>
    <row r="11305" ht="14.25" customHeight="1">
      <c r="A11305" s="74" t="s">
        <v>5373</v>
      </c>
      <c r="B11305" s="74" t="s">
        <v>350</v>
      </c>
      <c r="C11305" s="74" t="s">
        <v>127</v>
      </c>
      <c r="D11305" s="74" t="s">
        <v>14411</v>
      </c>
    </row>
    <row r="11306" ht="14.25" customHeight="1">
      <c r="A11306" s="74" t="s">
        <v>5385</v>
      </c>
      <c r="B11306" s="74" t="s">
        <v>365</v>
      </c>
      <c r="C11306" s="74" t="s">
        <v>100</v>
      </c>
      <c r="D11306" s="74" t="s">
        <v>14411</v>
      </c>
    </row>
    <row r="11307" ht="14.25" customHeight="1">
      <c r="A11307" s="74" t="s">
        <v>5388</v>
      </c>
      <c r="B11307" s="74" t="s">
        <v>5391</v>
      </c>
      <c r="C11307" s="74" t="s">
        <v>3934</v>
      </c>
      <c r="D11307" s="74" t="s">
        <v>14411</v>
      </c>
    </row>
    <row r="11308" ht="14.25" customHeight="1">
      <c r="A11308" s="74" t="s">
        <v>5423</v>
      </c>
      <c r="B11308" s="74" t="s">
        <v>5424</v>
      </c>
      <c r="C11308" s="74" t="s">
        <v>127</v>
      </c>
      <c r="D11308" s="74" t="s">
        <v>14411</v>
      </c>
    </row>
    <row r="11309" ht="14.25" customHeight="1">
      <c r="A11309" s="74" t="s">
        <v>13311</v>
      </c>
      <c r="B11309" s="74" t="s">
        <v>13468</v>
      </c>
      <c r="C11309" s="74" t="s">
        <v>3968</v>
      </c>
      <c r="D11309" s="74" t="s">
        <v>14411</v>
      </c>
    </row>
    <row r="11310" ht="14.25" customHeight="1">
      <c r="A11310" s="74" t="s">
        <v>5463</v>
      </c>
      <c r="B11310" s="74" t="s">
        <v>13582</v>
      </c>
      <c r="C11310" s="74" t="s">
        <v>3968</v>
      </c>
      <c r="D11310" s="74" t="s">
        <v>14411</v>
      </c>
    </row>
    <row r="11311" ht="14.25" customHeight="1">
      <c r="A11311" s="74" t="s">
        <v>13312</v>
      </c>
      <c r="B11311" s="74" t="s">
        <v>13313</v>
      </c>
      <c r="C11311" s="74" t="s">
        <v>66</v>
      </c>
      <c r="D11311" s="74" t="s">
        <v>14411</v>
      </c>
    </row>
    <row r="11312" ht="14.25" customHeight="1">
      <c r="A11312" s="74" t="s">
        <v>5477</v>
      </c>
      <c r="B11312" s="74" t="s">
        <v>5478</v>
      </c>
      <c r="C11312" s="74" t="s">
        <v>3968</v>
      </c>
      <c r="D11312" s="74" t="s">
        <v>14411</v>
      </c>
    </row>
    <row r="11313" ht="14.25" customHeight="1">
      <c r="A11313" s="74" t="s">
        <v>5485</v>
      </c>
      <c r="B11313" s="74" t="s">
        <v>5486</v>
      </c>
      <c r="C11313" s="74" t="s">
        <v>3968</v>
      </c>
      <c r="D11313" s="74" t="s">
        <v>14411</v>
      </c>
    </row>
    <row r="11314" ht="14.25" customHeight="1">
      <c r="A11314" s="74" t="s">
        <v>5489</v>
      </c>
      <c r="B11314" s="74" t="s">
        <v>5490</v>
      </c>
      <c r="C11314" s="74" t="s">
        <v>3934</v>
      </c>
      <c r="D11314" s="74" t="s">
        <v>14411</v>
      </c>
    </row>
    <row r="11315" ht="14.25" customHeight="1">
      <c r="A11315" s="74" t="s">
        <v>5491</v>
      </c>
      <c r="B11315" s="74" t="s">
        <v>5492</v>
      </c>
      <c r="C11315" s="74" t="s">
        <v>3968</v>
      </c>
      <c r="D11315" s="74" t="s">
        <v>14411</v>
      </c>
    </row>
    <row r="11316" ht="14.25" customHeight="1">
      <c r="A11316" s="74" t="s">
        <v>13314</v>
      </c>
      <c r="B11316" s="74" t="s">
        <v>387</v>
      </c>
      <c r="C11316" s="74" t="s">
        <v>100</v>
      </c>
      <c r="D11316" s="74" t="s">
        <v>14411</v>
      </c>
    </row>
    <row r="11317" ht="14.25" customHeight="1">
      <c r="A11317" s="74" t="s">
        <v>13315</v>
      </c>
      <c r="B11317" s="74" t="s">
        <v>423</v>
      </c>
      <c r="C11317" s="74" t="s">
        <v>3968</v>
      </c>
      <c r="D11317" s="74" t="s">
        <v>14411</v>
      </c>
    </row>
    <row r="11318" ht="14.25" customHeight="1">
      <c r="A11318" s="74" t="s">
        <v>3695</v>
      </c>
      <c r="B11318" s="74" t="s">
        <v>13470</v>
      </c>
      <c r="C11318" s="74" t="s">
        <v>57</v>
      </c>
      <c r="D11318" s="74" t="s">
        <v>14411</v>
      </c>
    </row>
    <row r="11319" ht="14.25" customHeight="1">
      <c r="A11319" s="74" t="s">
        <v>5639</v>
      </c>
      <c r="B11319" s="74" t="s">
        <v>444</v>
      </c>
      <c r="C11319" s="74" t="s">
        <v>100</v>
      </c>
      <c r="D11319" s="74" t="s">
        <v>14411</v>
      </c>
    </row>
    <row r="11320" ht="14.25" customHeight="1">
      <c r="A11320" s="74" t="s">
        <v>5640</v>
      </c>
      <c r="B11320" s="74" t="s">
        <v>5641</v>
      </c>
      <c r="C11320" s="74" t="s">
        <v>100</v>
      </c>
      <c r="D11320" s="74" t="s">
        <v>14411</v>
      </c>
    </row>
    <row r="11321" ht="14.25" customHeight="1">
      <c r="A11321" s="74" t="s">
        <v>5642</v>
      </c>
      <c r="B11321" s="74" t="s">
        <v>5643</v>
      </c>
      <c r="C11321" s="74" t="s">
        <v>100</v>
      </c>
      <c r="D11321" s="74" t="s">
        <v>14411</v>
      </c>
    </row>
    <row r="11322" ht="14.25" customHeight="1">
      <c r="A11322" s="74" t="s">
        <v>5706</v>
      </c>
      <c r="B11322" s="74" t="s">
        <v>14226</v>
      </c>
      <c r="C11322" s="74" t="s">
        <v>923</v>
      </c>
      <c r="D11322" s="74" t="s">
        <v>14411</v>
      </c>
    </row>
    <row r="11323" ht="14.25" customHeight="1">
      <c r="A11323" s="74" t="s">
        <v>5760</v>
      </c>
      <c r="B11323" s="74" t="s">
        <v>5761</v>
      </c>
      <c r="C11323" s="74" t="s">
        <v>3934</v>
      </c>
      <c r="D11323" s="74" t="s">
        <v>14411</v>
      </c>
    </row>
    <row r="11324" ht="14.25" customHeight="1">
      <c r="A11324" s="74" t="s">
        <v>5801</v>
      </c>
      <c r="B11324" s="74" t="s">
        <v>3413</v>
      </c>
      <c r="C11324" s="74" t="s">
        <v>71</v>
      </c>
      <c r="D11324" s="74" t="s">
        <v>14411</v>
      </c>
    </row>
    <row r="11325" ht="14.25" customHeight="1">
      <c r="A11325" s="74" t="s">
        <v>5882</v>
      </c>
      <c r="B11325" s="74" t="s">
        <v>5883</v>
      </c>
      <c r="C11325" s="74" t="s">
        <v>57</v>
      </c>
      <c r="D11325" s="74" t="s">
        <v>14411</v>
      </c>
    </row>
    <row r="11326" ht="14.25" customHeight="1">
      <c r="A11326" s="74" t="s">
        <v>5984</v>
      </c>
      <c r="B11326" s="74" t="s">
        <v>5985</v>
      </c>
      <c r="C11326" s="74" t="s">
        <v>57</v>
      </c>
      <c r="D11326" s="74" t="s">
        <v>14411</v>
      </c>
    </row>
    <row r="11327" ht="14.25" customHeight="1">
      <c r="A11327" s="74" t="s">
        <v>6131</v>
      </c>
      <c r="B11327" s="74" t="s">
        <v>6132</v>
      </c>
      <c r="C11327" s="74" t="s">
        <v>71</v>
      </c>
      <c r="D11327" s="74" t="s">
        <v>14411</v>
      </c>
    </row>
    <row r="11328" ht="14.25" customHeight="1">
      <c r="A11328" s="74" t="s">
        <v>6133</v>
      </c>
      <c r="B11328" s="74" t="s">
        <v>6134</v>
      </c>
      <c r="C11328" s="74" t="s">
        <v>71</v>
      </c>
      <c r="D11328" s="74" t="s">
        <v>14411</v>
      </c>
    </row>
    <row r="11329" ht="14.25" customHeight="1">
      <c r="A11329" s="74" t="s">
        <v>6173</v>
      </c>
      <c r="B11329" s="74" t="s">
        <v>6172</v>
      </c>
      <c r="C11329" s="74" t="s">
        <v>3934</v>
      </c>
      <c r="D11329" s="74" t="s">
        <v>14411</v>
      </c>
    </row>
    <row r="11330" ht="14.25" customHeight="1">
      <c r="A11330" s="74" t="s">
        <v>13316</v>
      </c>
      <c r="B11330" s="74" t="s">
        <v>13317</v>
      </c>
      <c r="C11330" s="74" t="s">
        <v>57</v>
      </c>
      <c r="D11330" s="74" t="s">
        <v>14411</v>
      </c>
    </row>
    <row r="11331" ht="14.25" customHeight="1">
      <c r="A11331" s="74" t="s">
        <v>13318</v>
      </c>
      <c r="B11331" s="74" t="s">
        <v>473</v>
      </c>
      <c r="C11331" s="74" t="s">
        <v>100</v>
      </c>
      <c r="D11331" s="74" t="s">
        <v>14411</v>
      </c>
    </row>
    <row r="11332" ht="14.25" customHeight="1">
      <c r="A11332" s="74" t="s">
        <v>3696</v>
      </c>
      <c r="B11332" s="74" t="s">
        <v>515</v>
      </c>
      <c r="C11332" s="74" t="s">
        <v>3968</v>
      </c>
      <c r="D11332" s="74" t="s">
        <v>14411</v>
      </c>
    </row>
    <row r="11333" ht="14.25" customHeight="1">
      <c r="A11333" s="74" t="s">
        <v>13320</v>
      </c>
      <c r="B11333" s="74" t="s">
        <v>519</v>
      </c>
      <c r="C11333" s="74" t="s">
        <v>57</v>
      </c>
      <c r="D11333" s="74" t="s">
        <v>14411</v>
      </c>
    </row>
    <row r="11334" ht="14.25" customHeight="1">
      <c r="A11334" s="74" t="s">
        <v>13321</v>
      </c>
      <c r="B11334" s="74" t="s">
        <v>13538</v>
      </c>
      <c r="C11334" s="74" t="s">
        <v>50</v>
      </c>
      <c r="D11334" s="74" t="s">
        <v>14411</v>
      </c>
    </row>
    <row r="11335" ht="14.25" customHeight="1">
      <c r="A11335" s="74" t="s">
        <v>6556</v>
      </c>
      <c r="B11335" s="74" t="s">
        <v>2990</v>
      </c>
      <c r="C11335" s="74" t="s">
        <v>127</v>
      </c>
      <c r="D11335" s="74" t="s">
        <v>14411</v>
      </c>
    </row>
    <row r="11336" ht="14.25" customHeight="1">
      <c r="A11336" s="74" t="s">
        <v>6561</v>
      </c>
      <c r="B11336" s="74" t="s">
        <v>6562</v>
      </c>
      <c r="C11336" s="74" t="s">
        <v>6563</v>
      </c>
      <c r="D11336" s="74" t="s">
        <v>14411</v>
      </c>
    </row>
    <row r="11337" ht="14.25" customHeight="1">
      <c r="A11337" s="74" t="s">
        <v>6564</v>
      </c>
      <c r="B11337" s="74" t="s">
        <v>6565</v>
      </c>
      <c r="C11337" s="74" t="s">
        <v>3968</v>
      </c>
      <c r="D11337" s="74" t="s">
        <v>14411</v>
      </c>
    </row>
    <row r="11338" ht="14.25" customHeight="1">
      <c r="A11338" s="74" t="s">
        <v>6582</v>
      </c>
      <c r="B11338" s="74" t="s">
        <v>13925</v>
      </c>
      <c r="C11338" s="74" t="s">
        <v>3968</v>
      </c>
      <c r="D11338" s="74" t="s">
        <v>14411</v>
      </c>
    </row>
    <row r="11339" ht="14.25" customHeight="1">
      <c r="A11339" s="74" t="s">
        <v>13322</v>
      </c>
      <c r="B11339" s="74" t="s">
        <v>13323</v>
      </c>
      <c r="C11339" s="74" t="s">
        <v>127</v>
      </c>
      <c r="D11339" s="74" t="s">
        <v>14411</v>
      </c>
    </row>
    <row r="11340" ht="14.25" customHeight="1">
      <c r="A11340" s="74" t="s">
        <v>13324</v>
      </c>
      <c r="B11340" s="74" t="s">
        <v>13471</v>
      </c>
      <c r="C11340" s="74" t="s">
        <v>127</v>
      </c>
      <c r="D11340" s="74" t="s">
        <v>14411</v>
      </c>
    </row>
    <row r="11341" ht="14.25" customHeight="1">
      <c r="A11341" s="74" t="s">
        <v>13325</v>
      </c>
      <c r="B11341" s="74" t="s">
        <v>13472</v>
      </c>
      <c r="C11341" s="74" t="s">
        <v>127</v>
      </c>
      <c r="D11341" s="74" t="s">
        <v>14411</v>
      </c>
    </row>
    <row r="11342" ht="14.25" customHeight="1">
      <c r="A11342" s="74" t="s">
        <v>13326</v>
      </c>
      <c r="B11342" s="74" t="s">
        <v>13327</v>
      </c>
      <c r="C11342" s="74" t="s">
        <v>3968</v>
      </c>
      <c r="D11342" s="74" t="s">
        <v>14411</v>
      </c>
    </row>
    <row r="11343" ht="14.25" customHeight="1">
      <c r="A11343" s="74" t="s">
        <v>13328</v>
      </c>
      <c r="B11343" s="74" t="s">
        <v>13329</v>
      </c>
      <c r="C11343" s="74" t="s">
        <v>127</v>
      </c>
      <c r="D11343" s="74" t="s">
        <v>14411</v>
      </c>
    </row>
    <row r="11344" ht="14.25" customHeight="1">
      <c r="A11344" s="74" t="s">
        <v>13330</v>
      </c>
      <c r="B11344" s="74" t="s">
        <v>13473</v>
      </c>
      <c r="C11344" s="74" t="s">
        <v>127</v>
      </c>
      <c r="D11344" s="74" t="s">
        <v>14411</v>
      </c>
    </row>
    <row r="11345" ht="14.25" customHeight="1">
      <c r="A11345" s="74" t="s">
        <v>6683</v>
      </c>
      <c r="B11345" s="185" t="s">
        <v>6684</v>
      </c>
      <c r="C11345" s="74" t="s">
        <v>3934</v>
      </c>
      <c r="D11345" s="74" t="s">
        <v>14411</v>
      </c>
    </row>
    <row r="11346" ht="14.25" customHeight="1">
      <c r="A11346" s="74" t="s">
        <v>6705</v>
      </c>
      <c r="B11346" s="74" t="s">
        <v>13474</v>
      </c>
      <c r="C11346" s="74" t="s">
        <v>923</v>
      </c>
      <c r="D11346" s="74" t="s">
        <v>14411</v>
      </c>
    </row>
    <row r="11347" ht="14.25" customHeight="1">
      <c r="A11347" s="74" t="s">
        <v>6707</v>
      </c>
      <c r="B11347" s="74" t="s">
        <v>13475</v>
      </c>
      <c r="C11347" s="74" t="s">
        <v>3934</v>
      </c>
      <c r="D11347" s="74" t="s">
        <v>14411</v>
      </c>
    </row>
    <row r="11348" ht="14.25" customHeight="1">
      <c r="A11348" s="74" t="s">
        <v>13332</v>
      </c>
      <c r="B11348" s="74" t="s">
        <v>537</v>
      </c>
      <c r="C11348" s="74" t="s">
        <v>100</v>
      </c>
      <c r="D11348" s="74" t="s">
        <v>14411</v>
      </c>
    </row>
    <row r="11349" ht="14.25" customHeight="1">
      <c r="A11349" s="74" t="s">
        <v>13333</v>
      </c>
      <c r="B11349" s="74" t="s">
        <v>13476</v>
      </c>
      <c r="C11349" s="74" t="s">
        <v>3968</v>
      </c>
      <c r="D11349" s="74" t="s">
        <v>14411</v>
      </c>
    </row>
    <row r="11350" ht="14.25" customHeight="1">
      <c r="A11350" s="74" t="s">
        <v>13335</v>
      </c>
      <c r="B11350" s="74" t="s">
        <v>547</v>
      </c>
      <c r="C11350" s="74" t="s">
        <v>3968</v>
      </c>
      <c r="D11350" s="74" t="s">
        <v>14411</v>
      </c>
    </row>
    <row r="11351" ht="14.25" customHeight="1">
      <c r="A11351" s="74" t="s">
        <v>6731</v>
      </c>
      <c r="B11351" s="74" t="s">
        <v>553</v>
      </c>
      <c r="C11351" s="74" t="s">
        <v>3968</v>
      </c>
      <c r="D11351" s="74" t="s">
        <v>14411</v>
      </c>
    </row>
    <row r="11352" ht="14.25" customHeight="1">
      <c r="A11352" s="74" t="s">
        <v>13336</v>
      </c>
      <c r="B11352" s="74" t="s">
        <v>563</v>
      </c>
      <c r="C11352" s="74" t="s">
        <v>3968</v>
      </c>
      <c r="D11352" s="74" t="s">
        <v>14411</v>
      </c>
    </row>
    <row r="11353" ht="14.25" customHeight="1">
      <c r="A11353" s="74" t="s">
        <v>13337</v>
      </c>
      <c r="B11353" s="74" t="s">
        <v>568</v>
      </c>
      <c r="C11353" s="74" t="s">
        <v>3968</v>
      </c>
      <c r="D11353" s="74" t="s">
        <v>14411</v>
      </c>
    </row>
    <row r="11354" ht="14.25" customHeight="1">
      <c r="A11354" s="74" t="s">
        <v>13338</v>
      </c>
      <c r="B11354" s="74" t="s">
        <v>573</v>
      </c>
      <c r="C11354" s="74" t="s">
        <v>3968</v>
      </c>
      <c r="D11354" s="74" t="s">
        <v>14411</v>
      </c>
    </row>
    <row r="11355" ht="14.25" customHeight="1">
      <c r="A11355" s="74" t="s">
        <v>13339</v>
      </c>
      <c r="B11355" s="74" t="s">
        <v>13477</v>
      </c>
      <c r="C11355" s="74" t="s">
        <v>3968</v>
      </c>
      <c r="D11355" s="74" t="s">
        <v>14411</v>
      </c>
    </row>
    <row r="11356" ht="14.25" customHeight="1">
      <c r="A11356" s="74" t="s">
        <v>13340</v>
      </c>
      <c r="B11356" s="74" t="s">
        <v>13478</v>
      </c>
      <c r="C11356" s="74" t="s">
        <v>3934</v>
      </c>
      <c r="D11356" s="74" t="s">
        <v>14411</v>
      </c>
    </row>
    <row r="11357" ht="14.25" customHeight="1">
      <c r="A11357" s="74" t="s">
        <v>13342</v>
      </c>
      <c r="B11357" s="74" t="s">
        <v>558</v>
      </c>
      <c r="C11357" s="74" t="s">
        <v>3968</v>
      </c>
      <c r="D11357" s="74" t="s">
        <v>14411</v>
      </c>
    </row>
    <row r="11358" ht="14.25" customHeight="1">
      <c r="A11358" s="74" t="s">
        <v>13343</v>
      </c>
      <c r="B11358" s="74" t="s">
        <v>13479</v>
      </c>
      <c r="C11358" s="74" t="s">
        <v>57</v>
      </c>
      <c r="D11358" s="74" t="s">
        <v>14411</v>
      </c>
    </row>
    <row r="11359" ht="14.25" customHeight="1">
      <c r="A11359" s="74" t="s">
        <v>13345</v>
      </c>
      <c r="B11359" s="74" t="s">
        <v>13789</v>
      </c>
      <c r="C11359" s="74" t="s">
        <v>3968</v>
      </c>
      <c r="D11359" s="74" t="s">
        <v>14411</v>
      </c>
    </row>
    <row r="11360" ht="14.25" customHeight="1">
      <c r="A11360" s="74" t="s">
        <v>6760</v>
      </c>
      <c r="B11360" s="74" t="s">
        <v>13790</v>
      </c>
      <c r="C11360" s="74" t="s">
        <v>3934</v>
      </c>
      <c r="D11360" s="74" t="s">
        <v>14411</v>
      </c>
    </row>
    <row r="11361" ht="14.25" customHeight="1">
      <c r="A11361" s="74" t="s">
        <v>6766</v>
      </c>
      <c r="B11361" s="74" t="s">
        <v>13481</v>
      </c>
      <c r="C11361" s="74" t="s">
        <v>3968</v>
      </c>
      <c r="D11361" s="74" t="s">
        <v>14411</v>
      </c>
    </row>
    <row r="11362" ht="14.25" customHeight="1">
      <c r="A11362" s="74" t="s">
        <v>3722</v>
      </c>
      <c r="B11362" s="74" t="s">
        <v>13482</v>
      </c>
      <c r="C11362" s="74" t="s">
        <v>57</v>
      </c>
      <c r="D11362" s="74" t="s">
        <v>14411</v>
      </c>
    </row>
    <row r="11363" ht="14.25" customHeight="1">
      <c r="A11363" s="74" t="s">
        <v>6793</v>
      </c>
      <c r="B11363" s="74" t="s">
        <v>6794</v>
      </c>
      <c r="C11363" s="74" t="s">
        <v>3934</v>
      </c>
      <c r="D11363" s="74" t="s">
        <v>14411</v>
      </c>
    </row>
    <row r="11364" ht="14.25" customHeight="1">
      <c r="A11364" s="74" t="s">
        <v>6799</v>
      </c>
      <c r="B11364" s="74" t="s">
        <v>6800</v>
      </c>
      <c r="C11364" s="74" t="s">
        <v>3968</v>
      </c>
      <c r="D11364" s="74" t="s">
        <v>14411</v>
      </c>
    </row>
    <row r="11365" ht="14.25" customHeight="1">
      <c r="A11365" s="74" t="s">
        <v>13347</v>
      </c>
      <c r="B11365" s="185" t="s">
        <v>13348</v>
      </c>
      <c r="C11365" s="74" t="s">
        <v>57</v>
      </c>
      <c r="D11365" s="74" t="s">
        <v>14411</v>
      </c>
    </row>
    <row r="11366" ht="14.25" customHeight="1">
      <c r="A11366" s="74" t="s">
        <v>13349</v>
      </c>
      <c r="B11366" s="74" t="s">
        <v>13483</v>
      </c>
      <c r="C11366" s="74" t="s">
        <v>3968</v>
      </c>
      <c r="D11366" s="74" t="s">
        <v>14411</v>
      </c>
    </row>
    <row r="11367" ht="14.25" customHeight="1">
      <c r="A11367" s="74" t="s">
        <v>3697</v>
      </c>
      <c r="B11367" s="74" t="s">
        <v>13484</v>
      </c>
      <c r="C11367" s="74" t="s">
        <v>71</v>
      </c>
      <c r="D11367" s="74" t="s">
        <v>14411</v>
      </c>
    </row>
    <row r="11368" ht="14.25" customHeight="1">
      <c r="A11368" s="74" t="s">
        <v>3699</v>
      </c>
      <c r="B11368" s="74" t="s">
        <v>687</v>
      </c>
      <c r="C11368" s="74" t="s">
        <v>50</v>
      </c>
      <c r="D11368" s="74" t="s">
        <v>14411</v>
      </c>
    </row>
    <row r="11369" ht="14.25" customHeight="1">
      <c r="A11369" s="74" t="s">
        <v>13350</v>
      </c>
      <c r="B11369" s="74" t="s">
        <v>13351</v>
      </c>
      <c r="C11369" s="74" t="s">
        <v>3968</v>
      </c>
      <c r="D11369" s="74" t="s">
        <v>14411</v>
      </c>
    </row>
    <row r="11370" ht="14.25" customHeight="1">
      <c r="A11370" s="74" t="s">
        <v>13352</v>
      </c>
      <c r="B11370" s="74" t="s">
        <v>13353</v>
      </c>
      <c r="C11370" s="74" t="s">
        <v>3968</v>
      </c>
      <c r="D11370" s="74" t="s">
        <v>14411</v>
      </c>
    </row>
    <row r="11371" ht="14.25" customHeight="1">
      <c r="A11371" s="74" t="s">
        <v>13354</v>
      </c>
      <c r="B11371" s="185" t="s">
        <v>13355</v>
      </c>
      <c r="C11371" s="74" t="s">
        <v>57</v>
      </c>
      <c r="D11371" s="74" t="s">
        <v>14411</v>
      </c>
    </row>
    <row r="11372" ht="14.25" customHeight="1">
      <c r="A11372" s="74" t="s">
        <v>6991</v>
      </c>
      <c r="B11372" s="74" t="s">
        <v>13485</v>
      </c>
      <c r="C11372" s="74" t="s">
        <v>3968</v>
      </c>
      <c r="D11372" s="74" t="s">
        <v>14411</v>
      </c>
    </row>
    <row r="11373" ht="14.25" customHeight="1">
      <c r="A11373" s="74" t="s">
        <v>13356</v>
      </c>
      <c r="B11373" s="74" t="s">
        <v>13486</v>
      </c>
      <c r="C11373" s="74" t="s">
        <v>3968</v>
      </c>
      <c r="D11373" s="74" t="s">
        <v>14411</v>
      </c>
    </row>
    <row r="11374" ht="14.25" customHeight="1">
      <c r="A11374" s="74" t="s">
        <v>3700</v>
      </c>
      <c r="B11374" s="74" t="s">
        <v>13487</v>
      </c>
      <c r="C11374" s="74" t="s">
        <v>71</v>
      </c>
      <c r="D11374" s="74" t="s">
        <v>14411</v>
      </c>
    </row>
    <row r="11375" ht="14.25" customHeight="1">
      <c r="A11375" s="74" t="s">
        <v>7022</v>
      </c>
      <c r="B11375" s="74" t="s">
        <v>7023</v>
      </c>
      <c r="C11375" s="74" t="s">
        <v>3934</v>
      </c>
      <c r="D11375" s="74" t="s">
        <v>14411</v>
      </c>
    </row>
    <row r="11376" ht="14.25" customHeight="1">
      <c r="A11376" s="74" t="s">
        <v>13358</v>
      </c>
      <c r="B11376" s="74" t="s">
        <v>13359</v>
      </c>
      <c r="C11376" s="74" t="s">
        <v>3968</v>
      </c>
      <c r="D11376" s="74" t="s">
        <v>14411</v>
      </c>
    </row>
    <row r="11377" ht="14.25" customHeight="1">
      <c r="A11377" s="74" t="s">
        <v>13360</v>
      </c>
      <c r="B11377" s="74" t="s">
        <v>13361</v>
      </c>
      <c r="C11377" s="74" t="s">
        <v>3968</v>
      </c>
      <c r="D11377" s="74" t="s">
        <v>14411</v>
      </c>
    </row>
    <row r="11378" ht="14.25" customHeight="1">
      <c r="A11378" s="74" t="s">
        <v>7061</v>
      </c>
      <c r="B11378" s="74" t="s">
        <v>14415</v>
      </c>
      <c r="C11378" s="74" t="s">
        <v>3968</v>
      </c>
      <c r="D11378" s="74" t="s">
        <v>14411</v>
      </c>
    </row>
    <row r="11379" ht="14.25" customHeight="1">
      <c r="A11379" s="74" t="s">
        <v>7097</v>
      </c>
      <c r="B11379" s="74" t="s">
        <v>801</v>
      </c>
      <c r="C11379" s="74" t="s">
        <v>100</v>
      </c>
      <c r="D11379" s="74" t="s">
        <v>14411</v>
      </c>
    </row>
    <row r="11380" ht="14.25" customHeight="1">
      <c r="A11380" s="74" t="s">
        <v>3725</v>
      </c>
      <c r="B11380" s="74" t="s">
        <v>431</v>
      </c>
      <c r="C11380" s="74" t="s">
        <v>3968</v>
      </c>
      <c r="D11380" s="74" t="s">
        <v>14411</v>
      </c>
    </row>
    <row r="11381" ht="14.25" customHeight="1">
      <c r="A11381" s="74" t="s">
        <v>3702</v>
      </c>
      <c r="B11381" s="74" t="s">
        <v>13488</v>
      </c>
      <c r="C11381" s="74" t="s">
        <v>3934</v>
      </c>
      <c r="D11381" s="74" t="s">
        <v>14411</v>
      </c>
    </row>
    <row r="11382" ht="14.25" customHeight="1">
      <c r="A11382" s="74" t="s">
        <v>13362</v>
      </c>
      <c r="B11382" s="74" t="s">
        <v>13489</v>
      </c>
      <c r="C11382" s="74" t="s">
        <v>127</v>
      </c>
      <c r="D11382" s="74" t="s">
        <v>14411</v>
      </c>
    </row>
    <row r="11383" ht="14.25" customHeight="1">
      <c r="A11383" s="74" t="s">
        <v>13364</v>
      </c>
      <c r="B11383" s="74" t="s">
        <v>853</v>
      </c>
      <c r="C11383" s="74" t="s">
        <v>3968</v>
      </c>
      <c r="D11383" s="74" t="s">
        <v>14411</v>
      </c>
    </row>
    <row r="11384" ht="14.25" customHeight="1">
      <c r="A11384" s="74" t="s">
        <v>13365</v>
      </c>
      <c r="B11384" s="74" t="s">
        <v>868</v>
      </c>
      <c r="C11384" s="74" t="s">
        <v>3968</v>
      </c>
      <c r="D11384" s="74" t="s">
        <v>14411</v>
      </c>
    </row>
    <row r="11385" ht="14.25" customHeight="1">
      <c r="A11385" s="74" t="s">
        <v>13366</v>
      </c>
      <c r="B11385" s="74" t="s">
        <v>13490</v>
      </c>
      <c r="C11385" s="74" t="s">
        <v>3934</v>
      </c>
      <c r="D11385" s="74" t="s">
        <v>14411</v>
      </c>
    </row>
    <row r="11386" ht="14.25" customHeight="1">
      <c r="A11386" s="74" t="s">
        <v>3721</v>
      </c>
      <c r="B11386" s="74" t="s">
        <v>887</v>
      </c>
      <c r="C11386" s="74" t="s">
        <v>57</v>
      </c>
      <c r="D11386" s="74" t="s">
        <v>14411</v>
      </c>
    </row>
    <row r="11387" ht="14.25" customHeight="1">
      <c r="A11387" s="74" t="s">
        <v>13368</v>
      </c>
      <c r="B11387" s="74" t="s">
        <v>13369</v>
      </c>
      <c r="C11387" s="74" t="s">
        <v>3934</v>
      </c>
      <c r="D11387" s="74" t="s">
        <v>14411</v>
      </c>
    </row>
    <row r="11388" ht="14.25" customHeight="1">
      <c r="A11388" s="74" t="s">
        <v>3703</v>
      </c>
      <c r="B11388" s="74" t="s">
        <v>895</v>
      </c>
      <c r="C11388" s="74" t="s">
        <v>3968</v>
      </c>
      <c r="D11388" s="74" t="s">
        <v>14411</v>
      </c>
    </row>
    <row r="11389" ht="14.25" customHeight="1">
      <c r="A11389" s="74" t="s">
        <v>7550</v>
      </c>
      <c r="B11389" s="74" t="s">
        <v>7551</v>
      </c>
      <c r="C11389" s="74" t="s">
        <v>3934</v>
      </c>
      <c r="D11389" s="74" t="s">
        <v>14411</v>
      </c>
    </row>
    <row r="11390" ht="14.25" customHeight="1">
      <c r="A11390" s="74" t="s">
        <v>7579</v>
      </c>
      <c r="B11390" s="74" t="s">
        <v>3461</v>
      </c>
      <c r="C11390" s="74" t="s">
        <v>3968</v>
      </c>
      <c r="D11390" s="74" t="s">
        <v>14411</v>
      </c>
    </row>
    <row r="11391" ht="14.25" customHeight="1">
      <c r="A11391" s="74" t="s">
        <v>7602</v>
      </c>
      <c r="B11391" s="74" t="s">
        <v>14416</v>
      </c>
      <c r="C11391" s="74" t="s">
        <v>3934</v>
      </c>
      <c r="D11391" s="74" t="s">
        <v>14411</v>
      </c>
    </row>
    <row r="11392" ht="14.25" customHeight="1">
      <c r="A11392" s="74" t="s">
        <v>7610</v>
      </c>
      <c r="B11392" s="74" t="s">
        <v>14007</v>
      </c>
      <c r="C11392" s="74" t="s">
        <v>100</v>
      </c>
      <c r="D11392" s="74" t="s">
        <v>14411</v>
      </c>
    </row>
    <row r="11393" ht="14.25" customHeight="1">
      <c r="A11393" s="74" t="s">
        <v>7616</v>
      </c>
      <c r="B11393" s="74" t="s">
        <v>7617</v>
      </c>
      <c r="C11393" s="74" t="s">
        <v>3934</v>
      </c>
      <c r="D11393" s="74" t="s">
        <v>14411</v>
      </c>
    </row>
    <row r="11394" ht="14.25" customHeight="1">
      <c r="A11394" s="74" t="s">
        <v>13370</v>
      </c>
      <c r="B11394" s="74" t="s">
        <v>13371</v>
      </c>
      <c r="C11394" s="74" t="s">
        <v>3934</v>
      </c>
      <c r="D11394" s="74" t="s">
        <v>14411</v>
      </c>
    </row>
    <row r="11395" ht="14.25" customHeight="1">
      <c r="A11395" s="74" t="s">
        <v>7741</v>
      </c>
      <c r="B11395" s="74" t="s">
        <v>7742</v>
      </c>
      <c r="C11395" s="74" t="s">
        <v>50</v>
      </c>
      <c r="D11395" s="74" t="s">
        <v>14411</v>
      </c>
    </row>
    <row r="11396" ht="14.25" customHeight="1">
      <c r="A11396" s="74" t="s">
        <v>13372</v>
      </c>
      <c r="B11396" s="74" t="s">
        <v>967</v>
      </c>
      <c r="C11396" s="74" t="s">
        <v>3968</v>
      </c>
      <c r="D11396" s="74" t="s">
        <v>14411</v>
      </c>
    </row>
    <row r="11397" ht="14.25" customHeight="1">
      <c r="A11397" s="74" t="s">
        <v>13374</v>
      </c>
      <c r="B11397" s="74" t="s">
        <v>979</v>
      </c>
      <c r="C11397" s="74" t="s">
        <v>100</v>
      </c>
      <c r="D11397" s="74" t="s">
        <v>14411</v>
      </c>
    </row>
    <row r="11398" ht="14.25" customHeight="1">
      <c r="A11398" s="74" t="s">
        <v>7790</v>
      </c>
      <c r="B11398" s="74" t="s">
        <v>7791</v>
      </c>
      <c r="C11398" s="74" t="s">
        <v>100</v>
      </c>
      <c r="D11398" s="74" t="s">
        <v>14411</v>
      </c>
    </row>
    <row r="11399" ht="14.25" customHeight="1">
      <c r="A11399" s="74" t="s">
        <v>7792</v>
      </c>
      <c r="B11399" s="74" t="s">
        <v>7793</v>
      </c>
      <c r="C11399" s="74" t="s">
        <v>100</v>
      </c>
      <c r="D11399" s="74" t="s">
        <v>14411</v>
      </c>
    </row>
    <row r="11400" ht="14.25" customHeight="1">
      <c r="A11400" s="74" t="s">
        <v>3705</v>
      </c>
      <c r="B11400" s="74" t="s">
        <v>1025</v>
      </c>
      <c r="C11400" s="74" t="s">
        <v>1026</v>
      </c>
      <c r="D11400" s="74" t="s">
        <v>14411</v>
      </c>
    </row>
    <row r="11401" ht="14.25" customHeight="1">
      <c r="A11401" s="74" t="s">
        <v>3706</v>
      </c>
      <c r="B11401" s="74" t="s">
        <v>1031</v>
      </c>
      <c r="C11401" s="74" t="s">
        <v>127</v>
      </c>
      <c r="D11401" s="74" t="s">
        <v>14411</v>
      </c>
    </row>
    <row r="11402" ht="14.25" customHeight="1">
      <c r="A11402" s="74" t="s">
        <v>3707</v>
      </c>
      <c r="B11402" s="74" t="s">
        <v>1035</v>
      </c>
      <c r="C11402" s="74" t="s">
        <v>50</v>
      </c>
      <c r="D11402" s="74" t="s">
        <v>14411</v>
      </c>
    </row>
    <row r="11403" ht="14.25" customHeight="1">
      <c r="A11403" s="74" t="s">
        <v>13375</v>
      </c>
      <c r="B11403" s="74" t="s">
        <v>1039</v>
      </c>
      <c r="C11403" s="74" t="s">
        <v>50</v>
      </c>
      <c r="D11403" s="74" t="s">
        <v>14411</v>
      </c>
    </row>
    <row r="11404" ht="14.25" customHeight="1">
      <c r="A11404" s="74" t="s">
        <v>3708</v>
      </c>
      <c r="B11404" s="74" t="s">
        <v>1042</v>
      </c>
      <c r="C11404" s="74" t="s">
        <v>3968</v>
      </c>
      <c r="D11404" s="74" t="s">
        <v>14411</v>
      </c>
    </row>
    <row r="11405" ht="14.25" customHeight="1">
      <c r="A11405" s="74" t="s">
        <v>7846</v>
      </c>
      <c r="B11405" s="74" t="s">
        <v>7847</v>
      </c>
      <c r="C11405" s="74" t="s">
        <v>3934</v>
      </c>
      <c r="D11405" s="74" t="s">
        <v>14411</v>
      </c>
    </row>
    <row r="11406" ht="14.25" customHeight="1">
      <c r="A11406" s="74" t="s">
        <v>7917</v>
      </c>
      <c r="B11406" s="74" t="s">
        <v>7918</v>
      </c>
      <c r="C11406" s="74" t="s">
        <v>3934</v>
      </c>
      <c r="D11406" s="74" t="s">
        <v>14411</v>
      </c>
    </row>
    <row r="11407" ht="14.25" customHeight="1">
      <c r="A11407" s="74" t="s">
        <v>13376</v>
      </c>
      <c r="B11407" s="74" t="s">
        <v>13377</v>
      </c>
      <c r="C11407" s="74" t="s">
        <v>50</v>
      </c>
      <c r="D11407" s="74" t="s">
        <v>14411</v>
      </c>
    </row>
    <row r="11408" ht="14.25" customHeight="1">
      <c r="A11408" s="74" t="s">
        <v>13378</v>
      </c>
      <c r="B11408" s="74" t="s">
        <v>1114</v>
      </c>
      <c r="C11408" s="74" t="s">
        <v>3968</v>
      </c>
      <c r="D11408" s="74" t="s">
        <v>14411</v>
      </c>
    </row>
    <row r="11409" ht="14.25" customHeight="1">
      <c r="A11409" s="74" t="s">
        <v>13379</v>
      </c>
      <c r="B11409" s="74" t="s">
        <v>13380</v>
      </c>
      <c r="C11409" s="74" t="s">
        <v>3934</v>
      </c>
      <c r="D11409" s="74" t="s">
        <v>14411</v>
      </c>
    </row>
    <row r="11410" ht="14.25" customHeight="1">
      <c r="A11410" s="74" t="s">
        <v>8158</v>
      </c>
      <c r="B11410" s="74" t="s">
        <v>13544</v>
      </c>
      <c r="C11410" s="74" t="s">
        <v>71</v>
      </c>
      <c r="D11410" s="74" t="s">
        <v>14411</v>
      </c>
    </row>
    <row r="11411" ht="14.25" customHeight="1">
      <c r="A11411" s="74" t="s">
        <v>8179</v>
      </c>
      <c r="B11411" s="74" t="s">
        <v>13589</v>
      </c>
      <c r="C11411" s="74" t="s">
        <v>3934</v>
      </c>
      <c r="D11411" s="74" t="s">
        <v>14411</v>
      </c>
    </row>
    <row r="11412" ht="14.25" customHeight="1">
      <c r="A11412" s="74" t="s">
        <v>8189</v>
      </c>
      <c r="B11412" s="74" t="s">
        <v>8190</v>
      </c>
      <c r="C11412" s="74" t="s">
        <v>100</v>
      </c>
      <c r="D11412" s="74" t="s">
        <v>14411</v>
      </c>
    </row>
    <row r="11413" ht="14.25" customHeight="1">
      <c r="A11413" s="74" t="s">
        <v>3716</v>
      </c>
      <c r="B11413" s="74" t="s">
        <v>13492</v>
      </c>
      <c r="C11413" s="74" t="s">
        <v>3934</v>
      </c>
      <c r="D11413" s="74" t="s">
        <v>14411</v>
      </c>
    </row>
    <row r="11414" ht="14.25" customHeight="1">
      <c r="A11414" s="74" t="s">
        <v>8196</v>
      </c>
      <c r="B11414" s="74" t="s">
        <v>1183</v>
      </c>
      <c r="C11414" s="74" t="s">
        <v>3968</v>
      </c>
      <c r="D11414" s="74" t="s">
        <v>14411</v>
      </c>
    </row>
    <row r="11415" ht="14.25" customHeight="1">
      <c r="A11415" s="74" t="s">
        <v>13384</v>
      </c>
      <c r="B11415" s="74" t="s">
        <v>1183</v>
      </c>
      <c r="C11415" s="74" t="s">
        <v>3968</v>
      </c>
      <c r="D11415" s="74" t="s">
        <v>14411</v>
      </c>
    </row>
    <row r="11416" ht="14.25" customHeight="1">
      <c r="A11416" s="74" t="s">
        <v>8227</v>
      </c>
      <c r="B11416" s="74" t="s">
        <v>2935</v>
      </c>
      <c r="C11416" s="74" t="s">
        <v>2936</v>
      </c>
      <c r="D11416" s="74" t="s">
        <v>14411</v>
      </c>
    </row>
    <row r="11417" ht="14.25" customHeight="1">
      <c r="A11417" s="74" t="s">
        <v>13385</v>
      </c>
      <c r="B11417" s="74" t="s">
        <v>2938</v>
      </c>
      <c r="C11417" s="74" t="s">
        <v>2936</v>
      </c>
      <c r="D11417" s="74" t="s">
        <v>14411</v>
      </c>
    </row>
    <row r="11418" ht="14.25" customHeight="1">
      <c r="A11418" s="74" t="s">
        <v>13386</v>
      </c>
      <c r="B11418" s="74" t="s">
        <v>14029</v>
      </c>
      <c r="C11418" s="74" t="s">
        <v>71</v>
      </c>
      <c r="D11418" s="74" t="s">
        <v>14411</v>
      </c>
    </row>
    <row r="11419" ht="14.25" customHeight="1">
      <c r="A11419" s="74" t="s">
        <v>8504</v>
      </c>
      <c r="B11419" s="74" t="s">
        <v>8505</v>
      </c>
      <c r="C11419" s="74" t="s">
        <v>57</v>
      </c>
      <c r="D11419" s="74" t="s">
        <v>14411</v>
      </c>
    </row>
    <row r="11420" ht="14.25" customHeight="1">
      <c r="A11420" s="74" t="s">
        <v>13388</v>
      </c>
      <c r="B11420" s="74" t="s">
        <v>490</v>
      </c>
      <c r="C11420" s="74" t="s">
        <v>50</v>
      </c>
      <c r="D11420" s="74" t="s">
        <v>14411</v>
      </c>
    </row>
    <row r="11421" ht="14.25" customHeight="1">
      <c r="A11421" s="74" t="s">
        <v>13389</v>
      </c>
      <c r="B11421" s="74" t="s">
        <v>790</v>
      </c>
      <c r="C11421" s="74" t="s">
        <v>50</v>
      </c>
      <c r="D11421" s="74" t="s">
        <v>14411</v>
      </c>
    </row>
    <row r="11422" ht="14.25" customHeight="1">
      <c r="A11422" s="74" t="s">
        <v>13390</v>
      </c>
      <c r="B11422" s="74" t="s">
        <v>797</v>
      </c>
      <c r="C11422" s="74" t="s">
        <v>3968</v>
      </c>
      <c r="D11422" s="74" t="s">
        <v>14411</v>
      </c>
    </row>
    <row r="11423" ht="14.25" customHeight="1">
      <c r="A11423" s="74" t="s">
        <v>3709</v>
      </c>
      <c r="B11423" s="74" t="s">
        <v>1205</v>
      </c>
      <c r="C11423" s="74" t="s">
        <v>127</v>
      </c>
      <c r="D11423" s="74" t="s">
        <v>14411</v>
      </c>
    </row>
    <row r="11424" ht="14.25" customHeight="1">
      <c r="A11424" s="74" t="s">
        <v>8604</v>
      </c>
      <c r="B11424" s="74" t="s">
        <v>3492</v>
      </c>
      <c r="C11424" s="74" t="s">
        <v>57</v>
      </c>
      <c r="D11424" s="74" t="s">
        <v>14411</v>
      </c>
    </row>
    <row r="11425" ht="14.25" customHeight="1">
      <c r="A11425" s="74" t="s">
        <v>8606</v>
      </c>
      <c r="B11425" s="74" t="s">
        <v>8607</v>
      </c>
      <c r="C11425" s="74" t="s">
        <v>3934</v>
      </c>
      <c r="D11425" s="74" t="s">
        <v>14411</v>
      </c>
    </row>
    <row r="11426" ht="14.25" customHeight="1">
      <c r="A11426" s="74" t="s">
        <v>13391</v>
      </c>
      <c r="B11426" s="74" t="s">
        <v>767</v>
      </c>
      <c r="C11426" s="74" t="s">
        <v>50</v>
      </c>
      <c r="D11426" s="74" t="s">
        <v>14411</v>
      </c>
    </row>
    <row r="11427" ht="14.25" customHeight="1">
      <c r="A11427" s="74" t="s">
        <v>13392</v>
      </c>
      <c r="B11427" s="74" t="s">
        <v>13497</v>
      </c>
      <c r="C11427" s="74" t="s">
        <v>3934</v>
      </c>
      <c r="D11427" s="74" t="s">
        <v>14411</v>
      </c>
    </row>
    <row r="11428" ht="14.25" customHeight="1">
      <c r="A11428" s="74" t="s">
        <v>8786</v>
      </c>
      <c r="B11428" s="74" t="s">
        <v>1085</v>
      </c>
      <c r="C11428" s="74" t="s">
        <v>57</v>
      </c>
      <c r="D11428" s="74" t="s">
        <v>14411</v>
      </c>
    </row>
    <row r="11429" ht="14.25" customHeight="1">
      <c r="A11429" s="74" t="s">
        <v>3710</v>
      </c>
      <c r="B11429" s="74" t="s">
        <v>1217</v>
      </c>
      <c r="C11429" s="74" t="s">
        <v>3968</v>
      </c>
      <c r="D11429" s="74" t="s">
        <v>14411</v>
      </c>
    </row>
    <row r="11430" ht="14.25" customHeight="1">
      <c r="A11430" s="74" t="s">
        <v>8878</v>
      </c>
      <c r="B11430" s="74" t="s">
        <v>1252</v>
      </c>
      <c r="C11430" s="74" t="s">
        <v>3934</v>
      </c>
      <c r="D11430" s="74" t="s">
        <v>14411</v>
      </c>
    </row>
    <row r="11431" ht="14.25" customHeight="1">
      <c r="A11431" s="74" t="s">
        <v>8882</v>
      </c>
      <c r="B11431" s="74" t="s">
        <v>3055</v>
      </c>
      <c r="C11431" s="74" t="s">
        <v>100</v>
      </c>
      <c r="D11431" s="74" t="s">
        <v>14411</v>
      </c>
    </row>
    <row r="11432" ht="14.25" customHeight="1">
      <c r="A11432" s="74" t="s">
        <v>8884</v>
      </c>
      <c r="B11432" s="74" t="s">
        <v>8885</v>
      </c>
      <c r="C11432" s="74" t="s">
        <v>3934</v>
      </c>
      <c r="D11432" s="74" t="s">
        <v>14411</v>
      </c>
    </row>
    <row r="11433" ht="14.25" customHeight="1">
      <c r="A11433" s="74" t="s">
        <v>13393</v>
      </c>
      <c r="B11433" s="74" t="s">
        <v>1256</v>
      </c>
      <c r="C11433" s="74" t="s">
        <v>3968</v>
      </c>
      <c r="D11433" s="74" t="s">
        <v>14411</v>
      </c>
    </row>
    <row r="11434" ht="14.25" customHeight="1">
      <c r="A11434" s="74" t="s">
        <v>13394</v>
      </c>
      <c r="B11434" s="74" t="s">
        <v>777</v>
      </c>
      <c r="C11434" s="74" t="s">
        <v>50</v>
      </c>
      <c r="D11434" s="74" t="s">
        <v>14411</v>
      </c>
    </row>
    <row r="11435" ht="14.25" customHeight="1">
      <c r="A11435" s="74" t="s">
        <v>13395</v>
      </c>
      <c r="B11435" s="74" t="s">
        <v>13498</v>
      </c>
      <c r="C11435" s="74" t="s">
        <v>3934</v>
      </c>
      <c r="D11435" s="74" t="s">
        <v>14411</v>
      </c>
    </row>
    <row r="11436" ht="14.25" customHeight="1">
      <c r="A11436" s="74" t="s">
        <v>9105</v>
      </c>
      <c r="B11436" s="74" t="s">
        <v>1091</v>
      </c>
      <c r="C11436" s="74" t="s">
        <v>57</v>
      </c>
      <c r="D11436" s="74" t="s">
        <v>14411</v>
      </c>
    </row>
    <row r="11437" ht="14.25" customHeight="1">
      <c r="A11437" s="74" t="s">
        <v>13396</v>
      </c>
      <c r="B11437" s="74" t="s">
        <v>13397</v>
      </c>
      <c r="C11437" s="74" t="s">
        <v>3968</v>
      </c>
      <c r="D11437" s="74" t="s">
        <v>14411</v>
      </c>
    </row>
    <row r="11438" ht="14.25" customHeight="1">
      <c r="A11438" s="74" t="s">
        <v>13398</v>
      </c>
      <c r="B11438" s="74" t="s">
        <v>13399</v>
      </c>
      <c r="C11438" s="74" t="s">
        <v>3968</v>
      </c>
      <c r="D11438" s="74" t="s">
        <v>14411</v>
      </c>
    </row>
    <row r="11439" ht="14.25" customHeight="1">
      <c r="A11439" s="74" t="s">
        <v>13400</v>
      </c>
      <c r="B11439" s="74" t="s">
        <v>13401</v>
      </c>
      <c r="C11439" s="74" t="s">
        <v>3968</v>
      </c>
      <c r="D11439" s="74" t="s">
        <v>14411</v>
      </c>
    </row>
    <row r="11440" ht="14.25" customHeight="1">
      <c r="A11440" s="74" t="s">
        <v>13402</v>
      </c>
      <c r="B11440" s="74" t="s">
        <v>13403</v>
      </c>
      <c r="C11440" s="74" t="s">
        <v>3968</v>
      </c>
      <c r="D11440" s="74" t="s">
        <v>14411</v>
      </c>
    </row>
    <row r="11441" ht="14.25" customHeight="1">
      <c r="A11441" s="74" t="s">
        <v>13404</v>
      </c>
      <c r="B11441" s="74" t="s">
        <v>9160</v>
      </c>
      <c r="C11441" s="74" t="s">
        <v>3968</v>
      </c>
      <c r="D11441" s="74" t="s">
        <v>14411</v>
      </c>
    </row>
    <row r="11442" ht="14.25" customHeight="1">
      <c r="A11442" s="74" t="s">
        <v>13405</v>
      </c>
      <c r="B11442" s="74" t="s">
        <v>13499</v>
      </c>
      <c r="C11442" s="74" t="s">
        <v>3968</v>
      </c>
      <c r="D11442" s="74" t="s">
        <v>14411</v>
      </c>
    </row>
    <row r="11443" ht="14.25" customHeight="1">
      <c r="A11443" s="74" t="s">
        <v>13407</v>
      </c>
      <c r="B11443" s="74" t="s">
        <v>13945</v>
      </c>
      <c r="C11443" s="74" t="s">
        <v>3934</v>
      </c>
      <c r="D11443" s="74" t="s">
        <v>14411</v>
      </c>
    </row>
    <row r="11444" ht="14.25" customHeight="1">
      <c r="A11444" s="74" t="s">
        <v>9167</v>
      </c>
      <c r="B11444" s="74" t="s">
        <v>9168</v>
      </c>
      <c r="C11444" s="74" t="s">
        <v>3968</v>
      </c>
      <c r="D11444" s="74" t="s">
        <v>14411</v>
      </c>
    </row>
    <row r="11445" ht="14.25" customHeight="1">
      <c r="A11445" s="74" t="s">
        <v>9173</v>
      </c>
      <c r="B11445" s="74" t="s">
        <v>14177</v>
      </c>
      <c r="C11445" s="74" t="s">
        <v>3934</v>
      </c>
      <c r="D11445" s="74" t="s">
        <v>14411</v>
      </c>
    </row>
    <row r="11446" ht="14.25" customHeight="1">
      <c r="A11446" s="74" t="s">
        <v>9239</v>
      </c>
      <c r="B11446" s="74" t="s">
        <v>1042</v>
      </c>
      <c r="C11446" s="74" t="s">
        <v>100</v>
      </c>
      <c r="D11446" s="74" t="s">
        <v>14411</v>
      </c>
    </row>
    <row r="11447" ht="14.25" customHeight="1">
      <c r="A11447" s="74" t="s">
        <v>9242</v>
      </c>
      <c r="B11447" s="74" t="s">
        <v>9243</v>
      </c>
      <c r="C11447" s="74" t="s">
        <v>100</v>
      </c>
      <c r="D11447" s="74" t="s">
        <v>14411</v>
      </c>
    </row>
    <row r="11448" ht="14.25" customHeight="1">
      <c r="A11448" s="74" t="s">
        <v>13409</v>
      </c>
      <c r="B11448" s="74" t="s">
        <v>1304</v>
      </c>
      <c r="C11448" s="74" t="s">
        <v>57</v>
      </c>
      <c r="D11448" s="74" t="s">
        <v>14411</v>
      </c>
    </row>
    <row r="11449" ht="14.25" customHeight="1">
      <c r="A11449" s="74" t="s">
        <v>3711</v>
      </c>
      <c r="B11449" s="74" t="s">
        <v>13501</v>
      </c>
      <c r="C11449" s="74" t="s">
        <v>3934</v>
      </c>
      <c r="D11449" s="74" t="s">
        <v>14411</v>
      </c>
    </row>
    <row r="11450" ht="14.25" customHeight="1">
      <c r="A11450" s="74" t="s">
        <v>9290</v>
      </c>
      <c r="B11450" s="74" t="s">
        <v>9291</v>
      </c>
      <c r="C11450" s="74" t="s">
        <v>3934</v>
      </c>
      <c r="D11450" s="74" t="s">
        <v>14411</v>
      </c>
    </row>
    <row r="11451" ht="14.25" customHeight="1">
      <c r="A11451" s="74" t="s">
        <v>3719</v>
      </c>
      <c r="B11451" s="74" t="s">
        <v>1316</v>
      </c>
      <c r="C11451" s="74" t="s">
        <v>57</v>
      </c>
      <c r="D11451" s="74" t="s">
        <v>14411</v>
      </c>
    </row>
    <row r="11452" ht="14.25" customHeight="1">
      <c r="A11452" s="74" t="s">
        <v>9500</v>
      </c>
      <c r="B11452" s="74" t="s">
        <v>3176</v>
      </c>
      <c r="C11452" s="74" t="s">
        <v>3968</v>
      </c>
      <c r="D11452" s="74" t="s">
        <v>14411</v>
      </c>
    </row>
    <row r="11453" ht="14.25" customHeight="1">
      <c r="A11453" s="74" t="s">
        <v>9506</v>
      </c>
      <c r="B11453" s="74" t="s">
        <v>11310</v>
      </c>
      <c r="C11453" s="74" t="s">
        <v>3968</v>
      </c>
      <c r="D11453" s="74" t="s">
        <v>14411</v>
      </c>
    </row>
    <row r="11454" ht="14.25" customHeight="1">
      <c r="A11454" s="74" t="s">
        <v>13412</v>
      </c>
      <c r="B11454" s="74" t="s">
        <v>14013</v>
      </c>
      <c r="C11454" s="74" t="s">
        <v>57</v>
      </c>
      <c r="D11454" s="74" t="s">
        <v>14411</v>
      </c>
    </row>
    <row r="11455" ht="14.25" customHeight="1">
      <c r="A11455" s="74" t="s">
        <v>9806</v>
      </c>
      <c r="B11455" s="74" t="s">
        <v>9807</v>
      </c>
      <c r="C11455" s="74" t="s">
        <v>100</v>
      </c>
      <c r="D11455" s="74" t="s">
        <v>14411</v>
      </c>
    </row>
    <row r="11456" ht="14.25" customHeight="1">
      <c r="A11456" s="74" t="s">
        <v>9838</v>
      </c>
      <c r="B11456" s="74" t="s">
        <v>14014</v>
      </c>
      <c r="C11456" s="74" t="s">
        <v>923</v>
      </c>
      <c r="D11456" s="74" t="s">
        <v>14411</v>
      </c>
    </row>
    <row r="11457" ht="14.25" customHeight="1">
      <c r="A11457" s="74" t="s">
        <v>9840</v>
      </c>
      <c r="B11457" s="74" t="s">
        <v>14015</v>
      </c>
      <c r="C11457" s="74" t="s">
        <v>923</v>
      </c>
      <c r="D11457" s="74" t="s">
        <v>14411</v>
      </c>
    </row>
    <row r="11458" ht="14.25" customHeight="1">
      <c r="A11458" s="74" t="s">
        <v>9964</v>
      </c>
      <c r="B11458" s="74" t="s">
        <v>262</v>
      </c>
      <c r="C11458" s="74" t="s">
        <v>100</v>
      </c>
      <c r="D11458" s="74" t="s">
        <v>14411</v>
      </c>
    </row>
    <row r="11459" ht="14.25" customHeight="1">
      <c r="A11459" s="74" t="s">
        <v>9973</v>
      </c>
      <c r="B11459" s="74" t="s">
        <v>14417</v>
      </c>
      <c r="C11459" s="74" t="s">
        <v>3934</v>
      </c>
      <c r="D11459" s="74" t="s">
        <v>14411</v>
      </c>
    </row>
    <row r="11460" ht="14.25" customHeight="1">
      <c r="A11460" s="74" t="s">
        <v>10184</v>
      </c>
      <c r="B11460" s="74" t="s">
        <v>10185</v>
      </c>
      <c r="C11460" s="74" t="s">
        <v>100</v>
      </c>
      <c r="D11460" s="74" t="s">
        <v>14411</v>
      </c>
    </row>
    <row r="11461" ht="14.25" customHeight="1">
      <c r="A11461" s="74" t="s">
        <v>10202</v>
      </c>
      <c r="B11461" s="74" t="s">
        <v>7508</v>
      </c>
      <c r="C11461" s="74" t="s">
        <v>100</v>
      </c>
      <c r="D11461" s="74" t="s">
        <v>14411</v>
      </c>
    </row>
    <row r="11462" ht="14.25" customHeight="1">
      <c r="A11462" s="74" t="s">
        <v>10205</v>
      </c>
      <c r="B11462" s="74" t="s">
        <v>10206</v>
      </c>
      <c r="C11462" s="74" t="s">
        <v>100</v>
      </c>
      <c r="D11462" s="74" t="s">
        <v>14411</v>
      </c>
    </row>
    <row r="11463" ht="14.25" customHeight="1">
      <c r="A11463" s="74" t="s">
        <v>10207</v>
      </c>
      <c r="B11463" s="74" t="s">
        <v>10195</v>
      </c>
      <c r="C11463" s="74" t="s">
        <v>3934</v>
      </c>
      <c r="D11463" s="74" t="s">
        <v>14411</v>
      </c>
    </row>
    <row r="11464" ht="14.25" customHeight="1">
      <c r="A11464" s="74" t="s">
        <v>10211</v>
      </c>
      <c r="B11464" s="74" t="s">
        <v>10210</v>
      </c>
      <c r="C11464" s="74" t="s">
        <v>3968</v>
      </c>
      <c r="D11464" s="74" t="s">
        <v>14411</v>
      </c>
    </row>
    <row r="11465" ht="14.25" customHeight="1">
      <c r="A11465" s="74" t="s">
        <v>13419</v>
      </c>
      <c r="B11465" s="74" t="s">
        <v>1436</v>
      </c>
      <c r="C11465" s="74" t="s">
        <v>71</v>
      </c>
      <c r="D11465" s="74" t="s">
        <v>14411</v>
      </c>
    </row>
    <row r="11466" ht="14.25" customHeight="1">
      <c r="A11466" s="74" t="s">
        <v>13420</v>
      </c>
      <c r="B11466" s="74" t="s">
        <v>665</v>
      </c>
      <c r="C11466" s="74" t="s">
        <v>127</v>
      </c>
      <c r="D11466" s="74" t="s">
        <v>14411</v>
      </c>
    </row>
    <row r="11467" ht="14.25" customHeight="1">
      <c r="A11467" s="74" t="s">
        <v>13421</v>
      </c>
      <c r="B11467" s="74" t="s">
        <v>744</v>
      </c>
      <c r="C11467" s="74" t="s">
        <v>127</v>
      </c>
      <c r="D11467" s="74" t="s">
        <v>14411</v>
      </c>
    </row>
    <row r="11468" ht="14.25" customHeight="1">
      <c r="A11468" s="74" t="s">
        <v>10577</v>
      </c>
      <c r="B11468" s="74" t="s">
        <v>14418</v>
      </c>
      <c r="C11468" s="74" t="s">
        <v>3934</v>
      </c>
      <c r="D11468" s="74" t="s">
        <v>14411</v>
      </c>
    </row>
    <row r="11469" ht="14.25" customHeight="1">
      <c r="A11469" s="74" t="s">
        <v>10603</v>
      </c>
      <c r="B11469" s="74" t="s">
        <v>10604</v>
      </c>
      <c r="C11469" s="74" t="s">
        <v>100</v>
      </c>
      <c r="D11469" s="74" t="s">
        <v>14411</v>
      </c>
    </row>
    <row r="11470" ht="14.25" customHeight="1">
      <c r="A11470" s="74" t="s">
        <v>10605</v>
      </c>
      <c r="B11470" s="74" t="s">
        <v>10606</v>
      </c>
      <c r="C11470" s="74" t="s">
        <v>100</v>
      </c>
      <c r="D11470" s="74" t="s">
        <v>14411</v>
      </c>
    </row>
    <row r="11471" ht="14.25" customHeight="1">
      <c r="A11471" s="74" t="s">
        <v>10607</v>
      </c>
      <c r="B11471" s="74" t="s">
        <v>10608</v>
      </c>
      <c r="C11471" s="74" t="s">
        <v>100</v>
      </c>
      <c r="D11471" s="74" t="s">
        <v>14411</v>
      </c>
    </row>
    <row r="11472" ht="14.25" customHeight="1">
      <c r="A11472" s="74" t="s">
        <v>10609</v>
      </c>
      <c r="B11472" s="74" t="s">
        <v>125</v>
      </c>
      <c r="C11472" s="74" t="s">
        <v>100</v>
      </c>
      <c r="D11472" s="74" t="s">
        <v>14411</v>
      </c>
    </row>
    <row r="11473" ht="14.25" customHeight="1">
      <c r="A11473" s="74" t="s">
        <v>10610</v>
      </c>
      <c r="B11473" s="74" t="s">
        <v>10611</v>
      </c>
      <c r="C11473" s="74" t="s">
        <v>100</v>
      </c>
      <c r="D11473" s="74" t="s">
        <v>14411</v>
      </c>
    </row>
    <row r="11474" ht="14.25" customHeight="1">
      <c r="A11474" s="74" t="s">
        <v>13422</v>
      </c>
      <c r="B11474" s="185" t="s">
        <v>13527</v>
      </c>
      <c r="C11474" s="74" t="s">
        <v>100</v>
      </c>
      <c r="D11474" s="74" t="s">
        <v>14411</v>
      </c>
    </row>
    <row r="11475" ht="14.25" customHeight="1">
      <c r="A11475" s="74" t="s">
        <v>10612</v>
      </c>
      <c r="B11475" s="74" t="s">
        <v>966</v>
      </c>
      <c r="C11475" s="74" t="s">
        <v>100</v>
      </c>
      <c r="D11475" s="74" t="s">
        <v>14411</v>
      </c>
    </row>
    <row r="11476" ht="14.25" customHeight="1">
      <c r="A11476" s="74" t="s">
        <v>10613</v>
      </c>
      <c r="B11476" s="74" t="s">
        <v>10614</v>
      </c>
      <c r="C11476" s="74" t="s">
        <v>100</v>
      </c>
      <c r="D11476" s="74" t="s">
        <v>14411</v>
      </c>
    </row>
    <row r="11477" ht="14.25" customHeight="1">
      <c r="A11477" s="74" t="s">
        <v>10615</v>
      </c>
      <c r="B11477" s="74" t="s">
        <v>853</v>
      </c>
      <c r="C11477" s="74" t="s">
        <v>100</v>
      </c>
      <c r="D11477" s="74" t="s">
        <v>14411</v>
      </c>
    </row>
    <row r="11478" ht="14.25" customHeight="1">
      <c r="A11478" s="74" t="s">
        <v>10616</v>
      </c>
      <c r="B11478" s="74" t="s">
        <v>10617</v>
      </c>
      <c r="C11478" s="74" t="s">
        <v>100</v>
      </c>
      <c r="D11478" s="74" t="s">
        <v>14411</v>
      </c>
    </row>
    <row r="11479" ht="14.25" customHeight="1">
      <c r="A11479" s="74" t="s">
        <v>13423</v>
      </c>
      <c r="B11479" s="74" t="s">
        <v>13424</v>
      </c>
      <c r="C11479" s="74" t="s">
        <v>3934</v>
      </c>
      <c r="D11479" s="74" t="s">
        <v>14411</v>
      </c>
    </row>
    <row r="11480" ht="14.25" customHeight="1">
      <c r="A11480" s="74" t="s">
        <v>10625</v>
      </c>
      <c r="B11480" s="74" t="s">
        <v>10626</v>
      </c>
      <c r="C11480" s="74" t="s">
        <v>100</v>
      </c>
      <c r="D11480" s="74" t="s">
        <v>14411</v>
      </c>
    </row>
    <row r="11481" ht="14.25" customHeight="1">
      <c r="A11481" s="74" t="s">
        <v>10660</v>
      </c>
      <c r="B11481" s="74" t="s">
        <v>10661</v>
      </c>
      <c r="C11481" s="74" t="s">
        <v>3968</v>
      </c>
      <c r="D11481" s="74" t="s">
        <v>14411</v>
      </c>
    </row>
    <row r="11482" ht="14.25" customHeight="1">
      <c r="A11482" s="74" t="s">
        <v>10662</v>
      </c>
      <c r="B11482" s="74" t="s">
        <v>10663</v>
      </c>
      <c r="C11482" s="74" t="s">
        <v>100</v>
      </c>
      <c r="D11482" s="74" t="s">
        <v>14411</v>
      </c>
    </row>
    <row r="11483" ht="14.25" customHeight="1">
      <c r="A11483" s="74" t="s">
        <v>13425</v>
      </c>
      <c r="B11483" s="74" t="s">
        <v>13426</v>
      </c>
      <c r="C11483" s="74" t="s">
        <v>923</v>
      </c>
      <c r="D11483" s="74" t="s">
        <v>14411</v>
      </c>
    </row>
    <row r="11484" ht="14.25" customHeight="1">
      <c r="A11484" s="74" t="s">
        <v>13427</v>
      </c>
      <c r="B11484" s="74" t="s">
        <v>13428</v>
      </c>
      <c r="C11484" s="74" t="s">
        <v>3968</v>
      </c>
      <c r="D11484" s="74" t="s">
        <v>14411</v>
      </c>
    </row>
    <row r="11485" ht="14.25" customHeight="1">
      <c r="A11485" s="74" t="s">
        <v>13429</v>
      </c>
      <c r="B11485" s="74" t="s">
        <v>13430</v>
      </c>
      <c r="C11485" s="74" t="s">
        <v>66</v>
      </c>
      <c r="D11485" s="74" t="s">
        <v>14411</v>
      </c>
    </row>
    <row r="11486" ht="14.25" customHeight="1">
      <c r="A11486" s="74" t="s">
        <v>13431</v>
      </c>
      <c r="B11486" s="74" t="s">
        <v>13432</v>
      </c>
      <c r="C11486" s="74" t="s">
        <v>3968</v>
      </c>
      <c r="D11486" s="74" t="s">
        <v>14411</v>
      </c>
    </row>
    <row r="11487" ht="14.25" customHeight="1">
      <c r="A11487" s="74" t="s">
        <v>10875</v>
      </c>
      <c r="B11487" s="74" t="s">
        <v>14419</v>
      </c>
      <c r="C11487" s="74" t="s">
        <v>71</v>
      </c>
      <c r="D11487" s="74" t="s">
        <v>14411</v>
      </c>
    </row>
    <row r="11488" ht="14.25" customHeight="1">
      <c r="A11488" s="74" t="s">
        <v>10937</v>
      </c>
      <c r="B11488" s="74" t="s">
        <v>10938</v>
      </c>
      <c r="C11488" s="74" t="s">
        <v>3968</v>
      </c>
      <c r="D11488" s="74" t="s">
        <v>14411</v>
      </c>
    </row>
    <row r="11489" ht="14.25" customHeight="1">
      <c r="A11489" s="74" t="s">
        <v>10953</v>
      </c>
      <c r="B11489" s="74" t="s">
        <v>10954</v>
      </c>
      <c r="C11489" s="74" t="s">
        <v>3934</v>
      </c>
      <c r="D11489" s="74" t="s">
        <v>14411</v>
      </c>
    </row>
    <row r="11490" ht="14.25" customHeight="1">
      <c r="A11490" s="74" t="s">
        <v>10965</v>
      </c>
      <c r="B11490" s="74" t="s">
        <v>10966</v>
      </c>
      <c r="C11490" s="74" t="s">
        <v>3934</v>
      </c>
      <c r="D11490" s="74" t="s">
        <v>14411</v>
      </c>
    </row>
    <row r="11491" ht="14.25" customHeight="1">
      <c r="A11491" s="74" t="s">
        <v>11018</v>
      </c>
      <c r="B11491" s="74" t="s">
        <v>14019</v>
      </c>
      <c r="C11491" s="74" t="s">
        <v>57</v>
      </c>
      <c r="D11491" s="74" t="s">
        <v>14411</v>
      </c>
    </row>
    <row r="11492" ht="14.25" customHeight="1">
      <c r="A11492" s="74" t="s">
        <v>11051</v>
      </c>
      <c r="B11492" s="74" t="s">
        <v>3098</v>
      </c>
      <c r="C11492" s="74" t="s">
        <v>50</v>
      </c>
      <c r="D11492" s="74" t="s">
        <v>14411</v>
      </c>
    </row>
    <row r="11493" ht="14.25" customHeight="1">
      <c r="A11493" s="74" t="s">
        <v>11111</v>
      </c>
      <c r="B11493" s="74" t="s">
        <v>11112</v>
      </c>
      <c r="C11493" s="74" t="s">
        <v>3968</v>
      </c>
      <c r="D11493" s="74" t="s">
        <v>14411</v>
      </c>
    </row>
    <row r="11494" ht="14.25" customHeight="1">
      <c r="A11494" s="74" t="s">
        <v>11178</v>
      </c>
      <c r="B11494" s="74" t="s">
        <v>3544</v>
      </c>
      <c r="C11494" s="74" t="s">
        <v>1026</v>
      </c>
      <c r="D11494" s="74" t="s">
        <v>14411</v>
      </c>
    </row>
    <row r="11495" ht="14.25" customHeight="1">
      <c r="A11495" s="74" t="s">
        <v>11207</v>
      </c>
      <c r="B11495" s="74" t="s">
        <v>1487</v>
      </c>
      <c r="C11495" s="74" t="s">
        <v>50</v>
      </c>
      <c r="D11495" s="74" t="s">
        <v>14411</v>
      </c>
    </row>
    <row r="11496" ht="14.25" customHeight="1">
      <c r="A11496" s="74" t="s">
        <v>3717</v>
      </c>
      <c r="B11496" s="74" t="s">
        <v>807</v>
      </c>
      <c r="C11496" s="74" t="s">
        <v>3968</v>
      </c>
      <c r="D11496" s="74" t="s">
        <v>14411</v>
      </c>
    </row>
    <row r="11497" ht="14.25" customHeight="1">
      <c r="A11497" s="74" t="s">
        <v>3718</v>
      </c>
      <c r="B11497" s="74" t="s">
        <v>825</v>
      </c>
      <c r="C11497" s="74" t="s">
        <v>3968</v>
      </c>
      <c r="D11497" s="74" t="s">
        <v>14411</v>
      </c>
    </row>
    <row r="11498" ht="14.25" customHeight="1">
      <c r="A11498" s="74" t="s">
        <v>13509</v>
      </c>
      <c r="B11498" s="74" t="s">
        <v>1490</v>
      </c>
      <c r="C11498" s="74" t="s">
        <v>3968</v>
      </c>
      <c r="D11498" s="74" t="s">
        <v>14411</v>
      </c>
    </row>
    <row r="11499" ht="14.25" customHeight="1">
      <c r="A11499" s="74" t="s">
        <v>11418</v>
      </c>
      <c r="B11499" s="74" t="s">
        <v>11419</v>
      </c>
      <c r="C11499" s="74" t="s">
        <v>3934</v>
      </c>
      <c r="D11499" s="74" t="s">
        <v>14411</v>
      </c>
    </row>
    <row r="11500" ht="14.25" customHeight="1">
      <c r="A11500" s="74" t="s">
        <v>11494</v>
      </c>
      <c r="B11500" s="74" t="s">
        <v>830</v>
      </c>
      <c r="C11500" s="74" t="s">
        <v>100</v>
      </c>
      <c r="D11500" s="74" t="s">
        <v>14411</v>
      </c>
    </row>
    <row r="11501" ht="14.25" customHeight="1">
      <c r="A11501" s="74" t="s">
        <v>13433</v>
      </c>
      <c r="B11501" s="74" t="s">
        <v>1494</v>
      </c>
      <c r="C11501" s="74" t="s">
        <v>50</v>
      </c>
      <c r="D11501" s="74" t="s">
        <v>14411</v>
      </c>
    </row>
    <row r="11502" ht="14.25" customHeight="1">
      <c r="A11502" s="74" t="s">
        <v>13434</v>
      </c>
      <c r="B11502" s="74" t="s">
        <v>1498</v>
      </c>
      <c r="C11502" s="74" t="s">
        <v>50</v>
      </c>
      <c r="D11502" s="74" t="s">
        <v>14411</v>
      </c>
    </row>
    <row r="11503" ht="14.25" customHeight="1">
      <c r="A11503" s="74" t="s">
        <v>11631</v>
      </c>
      <c r="B11503" s="74" t="s">
        <v>976</v>
      </c>
      <c r="C11503" s="74" t="s">
        <v>100</v>
      </c>
      <c r="D11503" s="74" t="s">
        <v>14411</v>
      </c>
    </row>
    <row r="11504" ht="14.25" customHeight="1">
      <c r="A11504" s="74" t="s">
        <v>11821</v>
      </c>
      <c r="B11504" s="74" t="s">
        <v>11822</v>
      </c>
      <c r="C11504" s="74" t="s">
        <v>3934</v>
      </c>
      <c r="D11504" s="74" t="s">
        <v>14411</v>
      </c>
    </row>
    <row r="11505" ht="14.25" customHeight="1">
      <c r="A11505" s="74" t="s">
        <v>11939</v>
      </c>
      <c r="B11505" s="74" t="s">
        <v>11940</v>
      </c>
      <c r="C11505" s="74" t="s">
        <v>3968</v>
      </c>
      <c r="D11505" s="74" t="s">
        <v>14411</v>
      </c>
    </row>
    <row r="11506" ht="14.25" customHeight="1">
      <c r="A11506" s="74" t="s">
        <v>13435</v>
      </c>
      <c r="B11506" s="74" t="s">
        <v>1692</v>
      </c>
      <c r="C11506" s="74" t="s">
        <v>3968</v>
      </c>
      <c r="D11506" s="74" t="s">
        <v>14411</v>
      </c>
    </row>
    <row r="11507" ht="14.25" customHeight="1">
      <c r="A11507" s="74" t="s">
        <v>13436</v>
      </c>
      <c r="B11507" s="74" t="s">
        <v>1697</v>
      </c>
      <c r="C11507" s="74" t="s">
        <v>3968</v>
      </c>
      <c r="D11507" s="74" t="s">
        <v>14411</v>
      </c>
    </row>
    <row r="11508" ht="14.25" customHeight="1">
      <c r="A11508" s="74" t="s">
        <v>13437</v>
      </c>
      <c r="B11508" s="74" t="s">
        <v>1707</v>
      </c>
      <c r="C11508" s="74" t="s">
        <v>3968</v>
      </c>
      <c r="D11508" s="74" t="s">
        <v>14411</v>
      </c>
    </row>
    <row r="11509" ht="14.25" customHeight="1">
      <c r="A11509" s="74" t="s">
        <v>13438</v>
      </c>
      <c r="B11509" s="74" t="s">
        <v>1712</v>
      </c>
      <c r="C11509" s="74" t="s">
        <v>3968</v>
      </c>
      <c r="D11509" s="74" t="s">
        <v>14411</v>
      </c>
    </row>
    <row r="11510" ht="14.25" customHeight="1">
      <c r="A11510" s="74" t="s">
        <v>13439</v>
      </c>
      <c r="B11510" s="74" t="s">
        <v>1717</v>
      </c>
      <c r="C11510" s="74" t="s">
        <v>3968</v>
      </c>
      <c r="D11510" s="74" t="s">
        <v>14411</v>
      </c>
    </row>
    <row r="11511" ht="14.25" customHeight="1">
      <c r="A11511" s="74" t="s">
        <v>13440</v>
      </c>
      <c r="B11511" s="74" t="s">
        <v>1722</v>
      </c>
      <c r="C11511" s="74" t="s">
        <v>3968</v>
      </c>
      <c r="D11511" s="74" t="s">
        <v>14411</v>
      </c>
    </row>
    <row r="11512" ht="14.25" customHeight="1">
      <c r="A11512" s="74" t="s">
        <v>13441</v>
      </c>
      <c r="B11512" s="74" t="s">
        <v>13510</v>
      </c>
      <c r="C11512" s="74" t="s">
        <v>3934</v>
      </c>
      <c r="D11512" s="74" t="s">
        <v>14411</v>
      </c>
    </row>
    <row r="11513" ht="14.25" customHeight="1">
      <c r="A11513" s="74" t="s">
        <v>13443</v>
      </c>
      <c r="B11513" s="74" t="s">
        <v>1702</v>
      </c>
      <c r="C11513" s="74" t="s">
        <v>3968</v>
      </c>
      <c r="D11513" s="74" t="s">
        <v>14411</v>
      </c>
    </row>
    <row r="11514" ht="14.25" customHeight="1">
      <c r="A11514" s="74" t="s">
        <v>11969</v>
      </c>
      <c r="B11514" s="74" t="s">
        <v>11970</v>
      </c>
      <c r="C11514" s="74" t="s">
        <v>3934</v>
      </c>
      <c r="D11514" s="74" t="s">
        <v>14411</v>
      </c>
    </row>
    <row r="11515" ht="14.25" customHeight="1">
      <c r="A11515" s="74" t="s">
        <v>13444</v>
      </c>
      <c r="B11515" s="74" t="s">
        <v>495</v>
      </c>
      <c r="C11515" s="74" t="s">
        <v>50</v>
      </c>
      <c r="D11515" s="74" t="s">
        <v>14411</v>
      </c>
    </row>
    <row r="11516" ht="14.25" customHeight="1">
      <c r="A11516" s="74" t="s">
        <v>12082</v>
      </c>
      <c r="B11516" s="74" t="s">
        <v>12083</v>
      </c>
      <c r="C11516" s="74" t="s">
        <v>3934</v>
      </c>
      <c r="D11516" s="74" t="s">
        <v>14411</v>
      </c>
    </row>
    <row r="11517" ht="14.25" customHeight="1">
      <c r="A11517" s="74" t="s">
        <v>13445</v>
      </c>
      <c r="B11517" s="74" t="s">
        <v>13446</v>
      </c>
      <c r="C11517" s="74" t="s">
        <v>57</v>
      </c>
      <c r="D11517" s="74" t="s">
        <v>14411</v>
      </c>
    </row>
    <row r="11518" ht="14.25" customHeight="1">
      <c r="A11518" s="74" t="s">
        <v>13447</v>
      </c>
      <c r="B11518" s="74" t="s">
        <v>1730</v>
      </c>
      <c r="C11518" s="74" t="s">
        <v>100</v>
      </c>
      <c r="D11518" s="74" t="s">
        <v>14411</v>
      </c>
    </row>
    <row r="11519" ht="14.25" customHeight="1">
      <c r="A11519" s="74" t="s">
        <v>12312</v>
      </c>
      <c r="B11519" s="74" t="s">
        <v>12313</v>
      </c>
      <c r="C11519" s="74" t="s">
        <v>3934</v>
      </c>
      <c r="D11519" s="74" t="s">
        <v>14411</v>
      </c>
    </row>
    <row r="11520" ht="14.25" customHeight="1">
      <c r="A11520" s="74" t="s">
        <v>12368</v>
      </c>
      <c r="B11520" s="74" t="s">
        <v>14041</v>
      </c>
      <c r="C11520" s="74" t="s">
        <v>100</v>
      </c>
      <c r="D11520" s="74" t="s">
        <v>14411</v>
      </c>
    </row>
    <row r="11521" ht="14.25" customHeight="1">
      <c r="A11521" s="74" t="s">
        <v>12384</v>
      </c>
      <c r="B11521" s="74" t="s">
        <v>12385</v>
      </c>
      <c r="C11521" s="74" t="s">
        <v>3934</v>
      </c>
      <c r="D11521" s="74" t="s">
        <v>14411</v>
      </c>
    </row>
    <row r="11522" ht="14.25" customHeight="1">
      <c r="A11522" s="74" t="s">
        <v>13448</v>
      </c>
      <c r="B11522" s="74" t="s">
        <v>1755</v>
      </c>
      <c r="C11522" s="74" t="s">
        <v>50</v>
      </c>
      <c r="D11522" s="74" t="s">
        <v>14411</v>
      </c>
    </row>
    <row r="11523" ht="14.25" customHeight="1">
      <c r="A11523" s="74" t="s">
        <v>13449</v>
      </c>
      <c r="B11523" s="74" t="s">
        <v>2947</v>
      </c>
      <c r="C11523" s="74" t="s">
        <v>3968</v>
      </c>
      <c r="D11523" s="74" t="s">
        <v>14411</v>
      </c>
    </row>
    <row r="11524" ht="14.25" customHeight="1">
      <c r="A11524" s="74" t="s">
        <v>12412</v>
      </c>
      <c r="B11524" s="74" t="s">
        <v>1763</v>
      </c>
      <c r="C11524" s="74" t="s">
        <v>71</v>
      </c>
      <c r="D11524" s="74" t="s">
        <v>14411</v>
      </c>
    </row>
    <row r="11525" ht="14.25" customHeight="1">
      <c r="A11525" s="74" t="s">
        <v>12413</v>
      </c>
      <c r="B11525" s="74" t="s">
        <v>12411</v>
      </c>
      <c r="C11525" s="74" t="s">
        <v>3934</v>
      </c>
      <c r="D11525" s="74" t="s">
        <v>14411</v>
      </c>
    </row>
    <row r="11526" ht="14.25" customHeight="1">
      <c r="A11526" s="74" t="s">
        <v>13450</v>
      </c>
      <c r="B11526" s="74" t="s">
        <v>1771</v>
      </c>
      <c r="C11526" s="74" t="s">
        <v>3968</v>
      </c>
      <c r="D11526" s="74" t="s">
        <v>14411</v>
      </c>
    </row>
    <row r="11527" ht="14.25" customHeight="1">
      <c r="A11527" s="74" t="s">
        <v>12489</v>
      </c>
      <c r="B11527" s="74" t="s">
        <v>14420</v>
      </c>
      <c r="C11527" s="74" t="s">
        <v>3934</v>
      </c>
      <c r="D11527" s="74" t="s">
        <v>14411</v>
      </c>
    </row>
    <row r="11528" ht="14.25" customHeight="1">
      <c r="A11528" s="74" t="s">
        <v>12551</v>
      </c>
      <c r="B11528" s="74" t="s">
        <v>12552</v>
      </c>
      <c r="C11528" s="74" t="s">
        <v>3934</v>
      </c>
      <c r="D11528" s="74" t="s">
        <v>14411</v>
      </c>
    </row>
    <row r="11529" ht="14.25" customHeight="1">
      <c r="A11529" s="74" t="s">
        <v>12571</v>
      </c>
      <c r="B11529" s="74" t="s">
        <v>13815</v>
      </c>
      <c r="C11529" s="74" t="s">
        <v>923</v>
      </c>
      <c r="D11529" s="74" t="s">
        <v>14411</v>
      </c>
    </row>
    <row r="11530" ht="14.25" customHeight="1">
      <c r="A11530" s="74" t="s">
        <v>13451</v>
      </c>
      <c r="B11530" s="74" t="s">
        <v>13452</v>
      </c>
      <c r="C11530" s="74" t="s">
        <v>3934</v>
      </c>
      <c r="D11530" s="74" t="s">
        <v>14411</v>
      </c>
    </row>
    <row r="11531" ht="14.25" customHeight="1">
      <c r="A11531" s="74" t="s">
        <v>12591</v>
      </c>
      <c r="B11531" s="74" t="s">
        <v>12592</v>
      </c>
      <c r="C11531" s="74" t="s">
        <v>6563</v>
      </c>
      <c r="D11531" s="74" t="s">
        <v>14411</v>
      </c>
    </row>
    <row r="11532" ht="14.25" customHeight="1">
      <c r="A11532" s="74" t="s">
        <v>12593</v>
      </c>
      <c r="B11532" s="74" t="s">
        <v>6565</v>
      </c>
      <c r="C11532" s="74" t="s">
        <v>3968</v>
      </c>
      <c r="D11532" s="74" t="s">
        <v>14411</v>
      </c>
    </row>
    <row r="11533" ht="14.25" customHeight="1">
      <c r="A11533" s="74" t="s">
        <v>12644</v>
      </c>
      <c r="B11533" s="74" t="s">
        <v>12645</v>
      </c>
      <c r="C11533" s="74" t="s">
        <v>3934</v>
      </c>
      <c r="D11533" s="74" t="s">
        <v>14411</v>
      </c>
    </row>
    <row r="11534" ht="14.25" customHeight="1">
      <c r="A11534" s="74" t="s">
        <v>3713</v>
      </c>
      <c r="B11534" s="74" t="s">
        <v>1853</v>
      </c>
      <c r="C11534" s="74" t="s">
        <v>3968</v>
      </c>
      <c r="D11534" s="74" t="s">
        <v>14411</v>
      </c>
    </row>
    <row r="11535" ht="14.25" customHeight="1">
      <c r="A11535" s="74" t="s">
        <v>13453</v>
      </c>
      <c r="B11535" s="74" t="s">
        <v>325</v>
      </c>
      <c r="C11535" s="74" t="s">
        <v>100</v>
      </c>
      <c r="D11535" s="74" t="s">
        <v>14411</v>
      </c>
    </row>
    <row r="11536" ht="14.25" customHeight="1">
      <c r="A11536" s="74" t="s">
        <v>13454</v>
      </c>
      <c r="B11536" s="74" t="s">
        <v>994</v>
      </c>
      <c r="C11536" s="74" t="s">
        <v>100</v>
      </c>
      <c r="D11536" s="74" t="s">
        <v>14411</v>
      </c>
    </row>
    <row r="11537" ht="14.25" customHeight="1">
      <c r="A11537" s="74" t="s">
        <v>13455</v>
      </c>
      <c r="B11537" s="74" t="s">
        <v>1857</v>
      </c>
      <c r="C11537" s="74" t="s">
        <v>100</v>
      </c>
      <c r="D11537" s="74" t="s">
        <v>14411</v>
      </c>
    </row>
    <row r="11538" ht="14.25" customHeight="1">
      <c r="A11538" s="74" t="s">
        <v>13456</v>
      </c>
      <c r="B11538" s="74" t="s">
        <v>1861</v>
      </c>
      <c r="C11538" s="74" t="s">
        <v>100</v>
      </c>
      <c r="D11538" s="74" t="s">
        <v>14411</v>
      </c>
    </row>
    <row r="11539" ht="14.25" customHeight="1">
      <c r="A11539" s="74" t="s">
        <v>12741</v>
      </c>
      <c r="B11539" s="74" t="s">
        <v>12742</v>
      </c>
      <c r="C11539" s="74" t="s">
        <v>100</v>
      </c>
      <c r="D11539" s="74" t="s">
        <v>14411</v>
      </c>
    </row>
    <row r="11540" ht="14.25" customHeight="1">
      <c r="A11540" s="74" t="s">
        <v>12783</v>
      </c>
      <c r="B11540" s="74" t="s">
        <v>85</v>
      </c>
      <c r="C11540" s="74" t="s">
        <v>100</v>
      </c>
      <c r="D11540" s="74" t="s">
        <v>14411</v>
      </c>
    </row>
    <row r="11541" ht="14.25" customHeight="1">
      <c r="A11541" s="74" t="s">
        <v>12788</v>
      </c>
      <c r="B11541" s="74" t="s">
        <v>13816</v>
      </c>
      <c r="C11541" s="74" t="s">
        <v>3934</v>
      </c>
      <c r="D11541" s="74" t="s">
        <v>14411</v>
      </c>
    </row>
    <row r="11542" ht="14.25" customHeight="1">
      <c r="A11542" s="74" t="s">
        <v>12789</v>
      </c>
      <c r="B11542" s="74" t="s">
        <v>1873</v>
      </c>
      <c r="C11542" s="74" t="s">
        <v>100</v>
      </c>
      <c r="D11542" s="74" t="s">
        <v>14411</v>
      </c>
    </row>
    <row r="11543" ht="14.25" customHeight="1">
      <c r="A11543" s="74" t="s">
        <v>12804</v>
      </c>
      <c r="B11543" s="74" t="s">
        <v>12805</v>
      </c>
      <c r="C11543" s="74" t="s">
        <v>100</v>
      </c>
      <c r="D11543" s="74" t="s">
        <v>14411</v>
      </c>
    </row>
    <row r="11544" ht="14.25" customHeight="1">
      <c r="A11544" s="74" t="s">
        <v>13457</v>
      </c>
      <c r="B11544" s="74" t="s">
        <v>505</v>
      </c>
      <c r="C11544" s="74" t="s">
        <v>50</v>
      </c>
      <c r="D11544" s="74" t="s">
        <v>14411</v>
      </c>
    </row>
    <row r="11545" ht="14.25" customHeight="1">
      <c r="A11545" s="74" t="s">
        <v>3726</v>
      </c>
      <c r="B11545" s="74" t="s">
        <v>1877</v>
      </c>
      <c r="C11545" s="74" t="s">
        <v>127</v>
      </c>
      <c r="D11545" s="74" t="s">
        <v>14411</v>
      </c>
    </row>
    <row r="11546" ht="14.25" customHeight="1">
      <c r="A11546" s="74" t="s">
        <v>12845</v>
      </c>
      <c r="B11546" s="74" t="s">
        <v>3589</v>
      </c>
      <c r="C11546" s="74" t="s">
        <v>127</v>
      </c>
      <c r="D11546" s="74" t="s">
        <v>14411</v>
      </c>
    </row>
    <row r="11547" ht="14.25" customHeight="1">
      <c r="A11547" s="74" t="s">
        <v>12858</v>
      </c>
      <c r="B11547" s="74" t="s">
        <v>3361</v>
      </c>
      <c r="C11547" s="74" t="s">
        <v>1026</v>
      </c>
      <c r="D11547" s="74" t="s">
        <v>14411</v>
      </c>
    </row>
    <row r="11548" ht="14.25" customHeight="1">
      <c r="A11548" s="74" t="s">
        <v>12861</v>
      </c>
      <c r="B11548" s="74" t="s">
        <v>3594</v>
      </c>
      <c r="C11548" s="74" t="s">
        <v>57</v>
      </c>
      <c r="D11548" s="74" t="s">
        <v>14411</v>
      </c>
    </row>
    <row r="11549" ht="14.25" customHeight="1">
      <c r="A11549" s="74" t="s">
        <v>13458</v>
      </c>
      <c r="B11549" s="74" t="s">
        <v>13459</v>
      </c>
      <c r="C11549" s="74" t="s">
        <v>57</v>
      </c>
      <c r="D11549" s="74" t="s">
        <v>14411</v>
      </c>
    </row>
    <row r="11550" ht="14.25" customHeight="1">
      <c r="A11550" s="74" t="s">
        <v>13460</v>
      </c>
      <c r="B11550" s="74" t="s">
        <v>1951</v>
      </c>
      <c r="C11550" s="74" t="s">
        <v>100</v>
      </c>
      <c r="D11550" s="74" t="s">
        <v>14411</v>
      </c>
    </row>
    <row r="11551" ht="14.25" customHeight="1">
      <c r="A11551" s="74" t="s">
        <v>13010</v>
      </c>
      <c r="B11551" s="74" t="s">
        <v>13011</v>
      </c>
      <c r="C11551" s="74" t="s">
        <v>3934</v>
      </c>
      <c r="D11551" s="74" t="s">
        <v>14411</v>
      </c>
    </row>
    <row r="11552" ht="14.25" customHeight="1">
      <c r="A11552" s="74" t="s">
        <v>13462</v>
      </c>
      <c r="B11552" s="74" t="s">
        <v>1955</v>
      </c>
      <c r="C11552" s="74" t="s">
        <v>3968</v>
      </c>
      <c r="D11552" s="74" t="s">
        <v>14411</v>
      </c>
    </row>
    <row r="11553" ht="14.25" customHeight="1">
      <c r="A11553" s="74" t="s">
        <v>13076</v>
      </c>
      <c r="B11553" s="74" t="s">
        <v>13077</v>
      </c>
      <c r="C11553" s="74" t="s">
        <v>3934</v>
      </c>
      <c r="D11553" s="74" t="s">
        <v>14411</v>
      </c>
    </row>
    <row r="11554" ht="14.25" customHeight="1">
      <c r="A11554" s="74" t="s">
        <v>13095</v>
      </c>
      <c r="B11554" s="74" t="s">
        <v>10321</v>
      </c>
      <c r="C11554" s="74" t="s">
        <v>100</v>
      </c>
      <c r="D11554" s="74" t="s">
        <v>14411</v>
      </c>
    </row>
    <row r="11555" ht="14.25" customHeight="1">
      <c r="A11555" s="74" t="s">
        <v>13152</v>
      </c>
      <c r="B11555" s="74" t="s">
        <v>14421</v>
      </c>
      <c r="C11555" s="74" t="s">
        <v>100</v>
      </c>
      <c r="D11555" s="74" t="s">
        <v>14411</v>
      </c>
    </row>
    <row r="11556" ht="14.25" customHeight="1">
      <c r="A11556" s="74" t="s">
        <v>13271</v>
      </c>
      <c r="B11556" s="74" t="s">
        <v>48</v>
      </c>
      <c r="C11556" s="74" t="s">
        <v>50</v>
      </c>
      <c r="D11556" s="74" t="s">
        <v>14422</v>
      </c>
    </row>
    <row r="11557" ht="14.25" customHeight="1">
      <c r="A11557" s="74" t="s">
        <v>13273</v>
      </c>
      <c r="B11557" s="74" t="s">
        <v>13274</v>
      </c>
      <c r="C11557" s="74" t="s">
        <v>57</v>
      </c>
      <c r="D11557" s="74" t="s">
        <v>14422</v>
      </c>
    </row>
    <row r="11558" ht="14.25" customHeight="1">
      <c r="A11558" s="74" t="s">
        <v>4024</v>
      </c>
      <c r="B11558" s="74" t="s">
        <v>4025</v>
      </c>
      <c r="C11558" s="74" t="s">
        <v>71</v>
      </c>
      <c r="D11558" s="74" t="s">
        <v>14422</v>
      </c>
    </row>
    <row r="11559" ht="14.25" customHeight="1">
      <c r="A11559" s="74" t="s">
        <v>4031</v>
      </c>
      <c r="B11559" s="74" t="s">
        <v>4032</v>
      </c>
      <c r="C11559" s="74" t="s">
        <v>3934</v>
      </c>
      <c r="D11559" s="74" t="s">
        <v>14422</v>
      </c>
    </row>
    <row r="11560" ht="14.25" customHeight="1">
      <c r="A11560" s="74" t="s">
        <v>13275</v>
      </c>
      <c r="B11560" s="74" t="s">
        <v>104</v>
      </c>
      <c r="C11560" s="74" t="s">
        <v>50</v>
      </c>
      <c r="D11560" s="74" t="s">
        <v>14422</v>
      </c>
    </row>
    <row r="11561" ht="14.25" customHeight="1">
      <c r="A11561" s="74" t="s">
        <v>13276</v>
      </c>
      <c r="B11561" s="74" t="s">
        <v>109</v>
      </c>
      <c r="C11561" s="74" t="s">
        <v>50</v>
      </c>
      <c r="D11561" s="74" t="s">
        <v>14422</v>
      </c>
    </row>
    <row r="11562" ht="14.25" customHeight="1">
      <c r="A11562" s="74" t="s">
        <v>4387</v>
      </c>
      <c r="B11562" s="74" t="s">
        <v>13837</v>
      </c>
      <c r="C11562" s="74" t="s">
        <v>100</v>
      </c>
      <c r="D11562" s="74" t="s">
        <v>14422</v>
      </c>
    </row>
    <row r="11563" ht="14.25" customHeight="1">
      <c r="A11563" s="74" t="s">
        <v>4399</v>
      </c>
      <c r="B11563" s="74" t="s">
        <v>14423</v>
      </c>
      <c r="C11563" s="74" t="s">
        <v>100</v>
      </c>
      <c r="D11563" s="74" t="s">
        <v>14422</v>
      </c>
    </row>
    <row r="11564" ht="14.25" customHeight="1">
      <c r="A11564" s="74" t="s">
        <v>13277</v>
      </c>
      <c r="B11564" s="74" t="s">
        <v>13278</v>
      </c>
      <c r="C11564" s="74" t="s">
        <v>3934</v>
      </c>
      <c r="D11564" s="74" t="s">
        <v>14422</v>
      </c>
    </row>
    <row r="11565" ht="14.25" customHeight="1">
      <c r="A11565" s="74" t="s">
        <v>13279</v>
      </c>
      <c r="B11565" s="74" t="s">
        <v>125</v>
      </c>
      <c r="C11565" s="74" t="s">
        <v>127</v>
      </c>
      <c r="D11565" s="74" t="s">
        <v>14422</v>
      </c>
    </row>
    <row r="11566" ht="14.25" customHeight="1">
      <c r="A11566" s="74" t="s">
        <v>13280</v>
      </c>
      <c r="B11566" s="74" t="s">
        <v>138</v>
      </c>
      <c r="C11566" s="74" t="s">
        <v>50</v>
      </c>
      <c r="D11566" s="74" t="s">
        <v>14422</v>
      </c>
    </row>
    <row r="11567" ht="14.25" customHeight="1">
      <c r="A11567" s="74" t="s">
        <v>13281</v>
      </c>
      <c r="B11567" s="74" t="s">
        <v>143</v>
      </c>
      <c r="C11567" s="74" t="s">
        <v>100</v>
      </c>
      <c r="D11567" s="74" t="s">
        <v>14422</v>
      </c>
    </row>
    <row r="11568" ht="14.25" customHeight="1">
      <c r="A11568" s="74" t="s">
        <v>13282</v>
      </c>
      <c r="B11568" s="74" t="s">
        <v>147</v>
      </c>
      <c r="C11568" s="74" t="s">
        <v>127</v>
      </c>
      <c r="D11568" s="74" t="s">
        <v>14422</v>
      </c>
    </row>
    <row r="11569" ht="14.25" customHeight="1">
      <c r="A11569" s="74" t="s">
        <v>13283</v>
      </c>
      <c r="B11569" s="74" t="s">
        <v>156</v>
      </c>
      <c r="C11569" s="74" t="s">
        <v>50</v>
      </c>
      <c r="D11569" s="74" t="s">
        <v>14422</v>
      </c>
    </row>
    <row r="11570" ht="14.25" customHeight="1">
      <c r="A11570" s="74" t="s">
        <v>13284</v>
      </c>
      <c r="B11570" s="74" t="s">
        <v>160</v>
      </c>
      <c r="C11570" s="74" t="s">
        <v>50</v>
      </c>
      <c r="D11570" s="74" t="s">
        <v>14422</v>
      </c>
    </row>
    <row r="11571" ht="14.25" customHeight="1">
      <c r="A11571" s="74" t="s">
        <v>13285</v>
      </c>
      <c r="B11571" s="74" t="s">
        <v>164</v>
      </c>
      <c r="C11571" s="74" t="s">
        <v>3968</v>
      </c>
      <c r="D11571" s="74" t="s">
        <v>14422</v>
      </c>
    </row>
    <row r="11572" ht="14.25" customHeight="1">
      <c r="A11572" s="74" t="s">
        <v>13286</v>
      </c>
      <c r="B11572" s="74" t="s">
        <v>174</v>
      </c>
      <c r="C11572" s="74" t="s">
        <v>100</v>
      </c>
      <c r="D11572" s="74" t="s">
        <v>14422</v>
      </c>
    </row>
    <row r="11573" ht="14.25" customHeight="1">
      <c r="A11573" s="74" t="s">
        <v>13287</v>
      </c>
      <c r="B11573" s="74" t="s">
        <v>178</v>
      </c>
      <c r="C11573" s="74" t="s">
        <v>50</v>
      </c>
      <c r="D11573" s="74" t="s">
        <v>14422</v>
      </c>
    </row>
    <row r="11574" ht="14.25" customHeight="1">
      <c r="A11574" s="74" t="s">
        <v>4536</v>
      </c>
      <c r="B11574" s="74" t="s">
        <v>4537</v>
      </c>
      <c r="C11574" s="74" t="s">
        <v>3934</v>
      </c>
      <c r="D11574" s="74" t="s">
        <v>14422</v>
      </c>
    </row>
    <row r="11575" ht="14.25" customHeight="1">
      <c r="A11575" s="74" t="s">
        <v>13288</v>
      </c>
      <c r="B11575" s="74" t="s">
        <v>13289</v>
      </c>
      <c r="C11575" s="74" t="s">
        <v>3934</v>
      </c>
      <c r="D11575" s="74" t="s">
        <v>14422</v>
      </c>
    </row>
    <row r="11576" ht="14.25" customHeight="1">
      <c r="A11576" s="74" t="s">
        <v>13290</v>
      </c>
      <c r="B11576" s="74" t="s">
        <v>13291</v>
      </c>
      <c r="C11576" s="74" t="s">
        <v>3934</v>
      </c>
      <c r="D11576" s="74" t="s">
        <v>14422</v>
      </c>
    </row>
    <row r="11577" ht="14.25" customHeight="1">
      <c r="A11577" s="74" t="s">
        <v>13294</v>
      </c>
      <c r="B11577" s="74" t="s">
        <v>13295</v>
      </c>
      <c r="C11577" s="74" t="s">
        <v>50</v>
      </c>
      <c r="D11577" s="74" t="s">
        <v>14422</v>
      </c>
    </row>
    <row r="11578" ht="14.25" customHeight="1">
      <c r="A11578" s="74" t="s">
        <v>4785</v>
      </c>
      <c r="B11578" s="74" t="s">
        <v>4786</v>
      </c>
      <c r="C11578" s="74" t="s">
        <v>3968</v>
      </c>
      <c r="D11578" s="74" t="s">
        <v>14422</v>
      </c>
    </row>
    <row r="11579" ht="14.25" customHeight="1">
      <c r="A11579" s="74" t="s">
        <v>4812</v>
      </c>
      <c r="B11579" s="74" t="s">
        <v>4813</v>
      </c>
      <c r="C11579" s="74" t="s">
        <v>3934</v>
      </c>
      <c r="D11579" s="74" t="s">
        <v>14422</v>
      </c>
    </row>
    <row r="11580" ht="14.25" customHeight="1">
      <c r="A11580" s="74" t="s">
        <v>13296</v>
      </c>
      <c r="B11580" s="74" t="s">
        <v>206</v>
      </c>
      <c r="C11580" s="74" t="s">
        <v>100</v>
      </c>
      <c r="D11580" s="74" t="s">
        <v>14422</v>
      </c>
    </row>
    <row r="11581" ht="14.25" customHeight="1">
      <c r="A11581" s="74" t="s">
        <v>13297</v>
      </c>
      <c r="B11581" s="74" t="s">
        <v>2083</v>
      </c>
      <c r="C11581" s="74" t="s">
        <v>57</v>
      </c>
      <c r="D11581" s="74" t="s">
        <v>14422</v>
      </c>
    </row>
    <row r="11582" ht="14.25" customHeight="1">
      <c r="A11582" s="74" t="s">
        <v>13298</v>
      </c>
      <c r="B11582" s="74" t="s">
        <v>13299</v>
      </c>
      <c r="C11582" s="74" t="s">
        <v>923</v>
      </c>
      <c r="D11582" s="74" t="s">
        <v>14422</v>
      </c>
    </row>
    <row r="11583" ht="14.25" customHeight="1">
      <c r="A11583" s="74" t="s">
        <v>13300</v>
      </c>
      <c r="B11583" s="74" t="s">
        <v>13301</v>
      </c>
      <c r="C11583" s="74" t="s">
        <v>3968</v>
      </c>
      <c r="D11583" s="74" t="s">
        <v>14422</v>
      </c>
    </row>
    <row r="11584" ht="14.25" customHeight="1">
      <c r="A11584" s="74" t="s">
        <v>13302</v>
      </c>
      <c r="B11584" s="74" t="s">
        <v>14424</v>
      </c>
      <c r="C11584" s="74" t="s">
        <v>100</v>
      </c>
      <c r="D11584" s="74" t="s">
        <v>14422</v>
      </c>
    </row>
    <row r="11585" ht="14.25" customHeight="1">
      <c r="A11585" s="74" t="s">
        <v>4892</v>
      </c>
      <c r="B11585" s="74" t="s">
        <v>14425</v>
      </c>
      <c r="C11585" s="74" t="s">
        <v>3968</v>
      </c>
      <c r="D11585" s="74" t="s">
        <v>14422</v>
      </c>
    </row>
    <row r="11586" ht="14.25" customHeight="1">
      <c r="A11586" s="74" t="s">
        <v>4908</v>
      </c>
      <c r="B11586" s="74" t="s">
        <v>14116</v>
      </c>
      <c r="C11586" s="74" t="s">
        <v>3934</v>
      </c>
      <c r="D11586" s="74" t="s">
        <v>14422</v>
      </c>
    </row>
    <row r="11587" ht="14.25" customHeight="1">
      <c r="A11587" s="74" t="s">
        <v>4910</v>
      </c>
      <c r="B11587" s="74" t="s">
        <v>4911</v>
      </c>
      <c r="C11587" s="74" t="s">
        <v>3968</v>
      </c>
      <c r="D11587" s="74" t="s">
        <v>14422</v>
      </c>
    </row>
    <row r="11588" ht="14.25" customHeight="1">
      <c r="A11588" s="74" t="s">
        <v>4912</v>
      </c>
      <c r="B11588" s="74" t="s">
        <v>13783</v>
      </c>
      <c r="C11588" s="74" t="s">
        <v>3934</v>
      </c>
      <c r="D11588" s="74" t="s">
        <v>14422</v>
      </c>
    </row>
    <row r="11589" ht="14.25" customHeight="1">
      <c r="A11589" s="74" t="s">
        <v>13304</v>
      </c>
      <c r="B11589" s="74" t="s">
        <v>219</v>
      </c>
      <c r="C11589" s="74" t="s">
        <v>100</v>
      </c>
      <c r="D11589" s="74" t="s">
        <v>14422</v>
      </c>
    </row>
    <row r="11590" ht="14.25" customHeight="1">
      <c r="A11590" s="74" t="s">
        <v>13305</v>
      </c>
      <c r="B11590" s="74" t="s">
        <v>13513</v>
      </c>
      <c r="C11590" s="74" t="s">
        <v>3968</v>
      </c>
      <c r="D11590" s="74" t="s">
        <v>14422</v>
      </c>
    </row>
    <row r="11591" ht="14.25" customHeight="1">
      <c r="A11591" s="74" t="s">
        <v>4965</v>
      </c>
      <c r="B11591" s="74" t="s">
        <v>14426</v>
      </c>
      <c r="C11591" s="74" t="s">
        <v>3934</v>
      </c>
      <c r="D11591" s="74" t="s">
        <v>14422</v>
      </c>
    </row>
    <row r="11592" ht="14.25" customHeight="1">
      <c r="A11592" s="74" t="s">
        <v>13564</v>
      </c>
      <c r="B11592" s="74" t="s">
        <v>236</v>
      </c>
      <c r="C11592" s="74" t="s">
        <v>57</v>
      </c>
      <c r="D11592" s="74" t="s">
        <v>14422</v>
      </c>
    </row>
    <row r="11593" ht="14.25" customHeight="1">
      <c r="A11593" s="74" t="s">
        <v>5024</v>
      </c>
      <c r="B11593" s="74" t="s">
        <v>256</v>
      </c>
      <c r="C11593" s="74" t="s">
        <v>3968</v>
      </c>
      <c r="D11593" s="74" t="s">
        <v>14422</v>
      </c>
    </row>
    <row r="11594" ht="14.25" customHeight="1">
      <c r="A11594" s="74" t="s">
        <v>13307</v>
      </c>
      <c r="B11594" s="74" t="s">
        <v>310</v>
      </c>
      <c r="C11594" s="74" t="s">
        <v>100</v>
      </c>
      <c r="D11594" s="74" t="s">
        <v>14422</v>
      </c>
    </row>
    <row r="11595" ht="14.25" customHeight="1">
      <c r="A11595" s="74" t="s">
        <v>13308</v>
      </c>
      <c r="B11595" s="74" t="s">
        <v>13514</v>
      </c>
      <c r="C11595" s="74" t="s">
        <v>3934</v>
      </c>
      <c r="D11595" s="74" t="s">
        <v>14422</v>
      </c>
    </row>
    <row r="11596" ht="14.25" customHeight="1">
      <c r="A11596" s="74" t="s">
        <v>13309</v>
      </c>
      <c r="B11596" s="74" t="s">
        <v>13467</v>
      </c>
      <c r="C11596" s="74" t="s">
        <v>3968</v>
      </c>
      <c r="D11596" s="74" t="s">
        <v>14422</v>
      </c>
    </row>
    <row r="11597" ht="14.25" customHeight="1">
      <c r="A11597" s="74" t="s">
        <v>5373</v>
      </c>
      <c r="B11597" s="74" t="s">
        <v>350</v>
      </c>
      <c r="C11597" s="74" t="s">
        <v>127</v>
      </c>
      <c r="D11597" s="74" t="s">
        <v>14422</v>
      </c>
    </row>
    <row r="11598" ht="14.25" customHeight="1">
      <c r="A11598" s="74" t="s">
        <v>5410</v>
      </c>
      <c r="B11598" s="74" t="s">
        <v>5411</v>
      </c>
      <c r="C11598" s="74" t="s">
        <v>127</v>
      </c>
      <c r="D11598" s="74" t="s">
        <v>14422</v>
      </c>
    </row>
    <row r="11599" ht="14.25" customHeight="1">
      <c r="A11599" s="74" t="s">
        <v>13311</v>
      </c>
      <c r="B11599" s="74" t="s">
        <v>13468</v>
      </c>
      <c r="C11599" s="74" t="s">
        <v>3968</v>
      </c>
      <c r="D11599" s="74" t="s">
        <v>14422</v>
      </c>
    </row>
    <row r="11600" ht="14.25" customHeight="1">
      <c r="A11600" s="74" t="s">
        <v>5463</v>
      </c>
      <c r="B11600" s="74" t="s">
        <v>13469</v>
      </c>
      <c r="C11600" s="74" t="s">
        <v>3968</v>
      </c>
      <c r="D11600" s="74" t="s">
        <v>14422</v>
      </c>
    </row>
    <row r="11601" ht="14.25" customHeight="1">
      <c r="A11601" s="74" t="s">
        <v>13312</v>
      </c>
      <c r="B11601" s="74" t="s">
        <v>13313</v>
      </c>
      <c r="C11601" s="74" t="s">
        <v>66</v>
      </c>
      <c r="D11601" s="74" t="s">
        <v>14422</v>
      </c>
    </row>
    <row r="11602" ht="14.25" customHeight="1">
      <c r="A11602" s="74" t="s">
        <v>13314</v>
      </c>
      <c r="B11602" s="74" t="s">
        <v>387</v>
      </c>
      <c r="C11602" s="74" t="s">
        <v>100</v>
      </c>
      <c r="D11602" s="74" t="s">
        <v>14422</v>
      </c>
    </row>
    <row r="11603" ht="14.25" customHeight="1">
      <c r="A11603" s="74" t="s">
        <v>13315</v>
      </c>
      <c r="B11603" s="74" t="s">
        <v>423</v>
      </c>
      <c r="C11603" s="74" t="s">
        <v>3968</v>
      </c>
      <c r="D11603" s="74" t="s">
        <v>14422</v>
      </c>
    </row>
    <row r="11604" ht="14.25" customHeight="1">
      <c r="A11604" s="74" t="s">
        <v>3695</v>
      </c>
      <c r="B11604" s="74" t="s">
        <v>13470</v>
      </c>
      <c r="C11604" s="74" t="s">
        <v>57</v>
      </c>
      <c r="D11604" s="74" t="s">
        <v>14422</v>
      </c>
    </row>
    <row r="11605" ht="14.25" customHeight="1">
      <c r="A11605" s="74" t="s">
        <v>5639</v>
      </c>
      <c r="B11605" s="74" t="s">
        <v>444</v>
      </c>
      <c r="C11605" s="74" t="s">
        <v>100</v>
      </c>
      <c r="D11605" s="74" t="s">
        <v>14422</v>
      </c>
    </row>
    <row r="11606" ht="14.25" customHeight="1">
      <c r="A11606" s="74" t="s">
        <v>5733</v>
      </c>
      <c r="B11606" s="74" t="s">
        <v>900</v>
      </c>
      <c r="C11606" s="74" t="s">
        <v>71</v>
      </c>
      <c r="D11606" s="74" t="s">
        <v>14422</v>
      </c>
    </row>
    <row r="11607" ht="14.25" customHeight="1">
      <c r="A11607" s="74" t="s">
        <v>5801</v>
      </c>
      <c r="B11607" s="74" t="s">
        <v>3413</v>
      </c>
      <c r="C11607" s="74" t="s">
        <v>100</v>
      </c>
      <c r="D11607" s="74" t="s">
        <v>14422</v>
      </c>
    </row>
    <row r="11608" ht="14.25" customHeight="1">
      <c r="A11608" s="74" t="s">
        <v>5819</v>
      </c>
      <c r="B11608" s="74" t="s">
        <v>13536</v>
      </c>
      <c r="C11608" s="74" t="s">
        <v>57</v>
      </c>
      <c r="D11608" s="74" t="s">
        <v>14422</v>
      </c>
    </row>
    <row r="11609" ht="14.25" customHeight="1">
      <c r="A11609" s="74" t="s">
        <v>6105</v>
      </c>
      <c r="B11609" s="74" t="s">
        <v>6106</v>
      </c>
      <c r="C11609" s="74" t="s">
        <v>3934</v>
      </c>
      <c r="D11609" s="74" t="s">
        <v>14422</v>
      </c>
    </row>
    <row r="11610" ht="14.25" customHeight="1">
      <c r="A11610" s="74" t="s">
        <v>6173</v>
      </c>
      <c r="B11610" s="74" t="s">
        <v>6172</v>
      </c>
      <c r="C11610" s="74" t="s">
        <v>3934</v>
      </c>
      <c r="D11610" s="74" t="s">
        <v>14422</v>
      </c>
    </row>
    <row r="11611" ht="14.25" customHeight="1">
      <c r="A11611" s="74" t="s">
        <v>13316</v>
      </c>
      <c r="B11611" s="74" t="s">
        <v>13317</v>
      </c>
      <c r="C11611" s="74" t="s">
        <v>57</v>
      </c>
      <c r="D11611" s="74" t="s">
        <v>14422</v>
      </c>
    </row>
    <row r="11612" ht="14.25" customHeight="1">
      <c r="A11612" s="74" t="s">
        <v>13318</v>
      </c>
      <c r="B11612" s="74" t="s">
        <v>473</v>
      </c>
      <c r="C11612" s="74" t="s">
        <v>100</v>
      </c>
      <c r="D11612" s="74" t="s">
        <v>14422</v>
      </c>
    </row>
    <row r="11613" ht="14.25" customHeight="1">
      <c r="A11613" s="74" t="s">
        <v>13319</v>
      </c>
      <c r="B11613" s="74" t="s">
        <v>500</v>
      </c>
      <c r="C11613" s="74" t="s">
        <v>3968</v>
      </c>
      <c r="D11613" s="74" t="s">
        <v>14422</v>
      </c>
    </row>
    <row r="11614" ht="14.25" customHeight="1">
      <c r="A11614" s="74" t="s">
        <v>3696</v>
      </c>
      <c r="B11614" s="74" t="s">
        <v>515</v>
      </c>
      <c r="C11614" s="74" t="s">
        <v>3968</v>
      </c>
      <c r="D11614" s="74" t="s">
        <v>14422</v>
      </c>
    </row>
    <row r="11615" ht="14.25" customHeight="1">
      <c r="A11615" s="74" t="s">
        <v>13320</v>
      </c>
      <c r="B11615" s="74" t="s">
        <v>519</v>
      </c>
      <c r="C11615" s="74" t="s">
        <v>57</v>
      </c>
      <c r="D11615" s="74" t="s">
        <v>14422</v>
      </c>
    </row>
    <row r="11616" ht="14.25" customHeight="1">
      <c r="A11616" s="74" t="s">
        <v>13321</v>
      </c>
      <c r="B11616" s="74" t="s">
        <v>14427</v>
      </c>
      <c r="C11616" s="74" t="s">
        <v>50</v>
      </c>
      <c r="D11616" s="74" t="s">
        <v>14422</v>
      </c>
    </row>
    <row r="11617" ht="14.25" customHeight="1">
      <c r="A11617" s="74" t="s">
        <v>6561</v>
      </c>
      <c r="B11617" s="74" t="s">
        <v>6562</v>
      </c>
      <c r="C11617" s="74" t="s">
        <v>6563</v>
      </c>
      <c r="D11617" s="74" t="s">
        <v>14422</v>
      </c>
    </row>
    <row r="11618" ht="14.25" customHeight="1">
      <c r="A11618" s="74" t="s">
        <v>6564</v>
      </c>
      <c r="B11618" s="74" t="s">
        <v>6565</v>
      </c>
      <c r="C11618" s="74" t="s">
        <v>3968</v>
      </c>
      <c r="D11618" s="74" t="s">
        <v>14422</v>
      </c>
    </row>
    <row r="11619" ht="14.25" customHeight="1">
      <c r="A11619" s="74" t="s">
        <v>6582</v>
      </c>
      <c r="B11619" s="74" t="s">
        <v>13925</v>
      </c>
      <c r="C11619" s="74" t="s">
        <v>71</v>
      </c>
      <c r="D11619" s="74" t="s">
        <v>14422</v>
      </c>
    </row>
    <row r="11620" ht="14.25" customHeight="1">
      <c r="A11620" s="74" t="s">
        <v>6586</v>
      </c>
      <c r="B11620" s="74" t="s">
        <v>10469</v>
      </c>
      <c r="C11620" s="74" t="s">
        <v>3934</v>
      </c>
      <c r="D11620" s="74" t="s">
        <v>14422</v>
      </c>
    </row>
    <row r="11621" ht="14.25" customHeight="1">
      <c r="A11621" s="74" t="s">
        <v>6594</v>
      </c>
      <c r="B11621" s="74" t="s">
        <v>13516</v>
      </c>
      <c r="C11621" s="74" t="s">
        <v>3934</v>
      </c>
      <c r="D11621" s="74" t="s">
        <v>14422</v>
      </c>
    </row>
    <row r="11622" ht="14.25" customHeight="1">
      <c r="A11622" s="74" t="s">
        <v>13322</v>
      </c>
      <c r="B11622" s="74" t="s">
        <v>13323</v>
      </c>
      <c r="C11622" s="74" t="s">
        <v>127</v>
      </c>
      <c r="D11622" s="74" t="s">
        <v>14422</v>
      </c>
    </row>
    <row r="11623" ht="14.25" customHeight="1">
      <c r="A11623" s="74" t="s">
        <v>13324</v>
      </c>
      <c r="B11623" s="74" t="s">
        <v>13471</v>
      </c>
      <c r="C11623" s="74" t="s">
        <v>127</v>
      </c>
      <c r="D11623" s="74" t="s">
        <v>14422</v>
      </c>
    </row>
    <row r="11624" ht="14.25" customHeight="1">
      <c r="A11624" s="74" t="s">
        <v>13325</v>
      </c>
      <c r="B11624" s="74" t="s">
        <v>13472</v>
      </c>
      <c r="C11624" s="74" t="s">
        <v>127</v>
      </c>
      <c r="D11624" s="74" t="s">
        <v>14422</v>
      </c>
    </row>
    <row r="11625" ht="14.25" customHeight="1">
      <c r="A11625" s="74" t="s">
        <v>13326</v>
      </c>
      <c r="B11625" s="74" t="s">
        <v>13327</v>
      </c>
      <c r="C11625" s="74" t="s">
        <v>3968</v>
      </c>
      <c r="D11625" s="74" t="s">
        <v>14422</v>
      </c>
    </row>
    <row r="11626" ht="14.25" customHeight="1">
      <c r="A11626" s="74" t="s">
        <v>13328</v>
      </c>
      <c r="B11626" s="74" t="s">
        <v>13329</v>
      </c>
      <c r="C11626" s="74" t="s">
        <v>127</v>
      </c>
      <c r="D11626" s="74" t="s">
        <v>14422</v>
      </c>
    </row>
    <row r="11627" ht="14.25" customHeight="1">
      <c r="A11627" s="74" t="s">
        <v>13330</v>
      </c>
      <c r="B11627" s="74" t="s">
        <v>13473</v>
      </c>
      <c r="C11627" s="74" t="s">
        <v>127</v>
      </c>
      <c r="D11627" s="74" t="s">
        <v>14422</v>
      </c>
    </row>
    <row r="11628" ht="14.25" customHeight="1">
      <c r="A11628" s="74" t="s">
        <v>6683</v>
      </c>
      <c r="B11628" s="185" t="s">
        <v>6684</v>
      </c>
      <c r="C11628" s="74" t="s">
        <v>3934</v>
      </c>
      <c r="D11628" s="74" t="s">
        <v>14422</v>
      </c>
    </row>
    <row r="11629" ht="14.25" customHeight="1">
      <c r="A11629" s="74" t="s">
        <v>6709</v>
      </c>
      <c r="B11629" s="74" t="s">
        <v>3438</v>
      </c>
      <c r="C11629" s="74" t="s">
        <v>923</v>
      </c>
      <c r="D11629" s="74" t="s">
        <v>14422</v>
      </c>
    </row>
    <row r="11630" ht="14.25" customHeight="1">
      <c r="A11630" s="74" t="s">
        <v>6710</v>
      </c>
      <c r="B11630" s="74" t="s">
        <v>3440</v>
      </c>
      <c r="C11630" s="74" t="s">
        <v>3934</v>
      </c>
      <c r="D11630" s="74" t="s">
        <v>14422</v>
      </c>
    </row>
    <row r="11631" ht="14.25" customHeight="1">
      <c r="A11631" s="74" t="s">
        <v>13332</v>
      </c>
      <c r="B11631" s="74" t="s">
        <v>537</v>
      </c>
      <c r="C11631" s="74" t="s">
        <v>100</v>
      </c>
      <c r="D11631" s="74" t="s">
        <v>14422</v>
      </c>
    </row>
    <row r="11632" ht="14.25" customHeight="1">
      <c r="A11632" s="74" t="s">
        <v>13333</v>
      </c>
      <c r="B11632" s="74" t="s">
        <v>13518</v>
      </c>
      <c r="C11632" s="74" t="s">
        <v>3968</v>
      </c>
      <c r="D11632" s="74" t="s">
        <v>14422</v>
      </c>
    </row>
    <row r="11633" ht="14.25" customHeight="1">
      <c r="A11633" s="74" t="s">
        <v>13335</v>
      </c>
      <c r="B11633" s="74" t="s">
        <v>547</v>
      </c>
      <c r="C11633" s="74" t="s">
        <v>3968</v>
      </c>
      <c r="D11633" s="74" t="s">
        <v>14422</v>
      </c>
    </row>
    <row r="11634" ht="14.25" customHeight="1">
      <c r="A11634" s="74" t="s">
        <v>6731</v>
      </c>
      <c r="B11634" s="74" t="s">
        <v>553</v>
      </c>
      <c r="C11634" s="74" t="s">
        <v>3968</v>
      </c>
      <c r="D11634" s="74" t="s">
        <v>14422</v>
      </c>
    </row>
    <row r="11635" ht="14.25" customHeight="1">
      <c r="A11635" s="74" t="s">
        <v>13336</v>
      </c>
      <c r="B11635" s="74" t="s">
        <v>563</v>
      </c>
      <c r="C11635" s="74" t="s">
        <v>3968</v>
      </c>
      <c r="D11635" s="74" t="s">
        <v>14422</v>
      </c>
    </row>
    <row r="11636" ht="14.25" customHeight="1">
      <c r="A11636" s="74" t="s">
        <v>13337</v>
      </c>
      <c r="B11636" s="74" t="s">
        <v>568</v>
      </c>
      <c r="C11636" s="74" t="s">
        <v>3968</v>
      </c>
      <c r="D11636" s="74" t="s">
        <v>14422</v>
      </c>
    </row>
    <row r="11637" ht="14.25" customHeight="1">
      <c r="A11637" s="74" t="s">
        <v>13338</v>
      </c>
      <c r="B11637" s="74" t="s">
        <v>573</v>
      </c>
      <c r="C11637" s="74" t="s">
        <v>3968</v>
      </c>
      <c r="D11637" s="74" t="s">
        <v>14422</v>
      </c>
    </row>
    <row r="11638" ht="14.25" customHeight="1">
      <c r="A11638" s="74" t="s">
        <v>13339</v>
      </c>
      <c r="B11638" s="74" t="s">
        <v>13477</v>
      </c>
      <c r="C11638" s="74" t="s">
        <v>3968</v>
      </c>
      <c r="D11638" s="74" t="s">
        <v>14422</v>
      </c>
    </row>
    <row r="11639" ht="14.25" customHeight="1">
      <c r="A11639" s="74" t="s">
        <v>13340</v>
      </c>
      <c r="B11639" s="74" t="s">
        <v>13478</v>
      </c>
      <c r="C11639" s="74" t="s">
        <v>3934</v>
      </c>
      <c r="D11639" s="74" t="s">
        <v>14422</v>
      </c>
    </row>
    <row r="11640" ht="14.25" customHeight="1">
      <c r="A11640" s="74" t="s">
        <v>13342</v>
      </c>
      <c r="B11640" s="74" t="s">
        <v>558</v>
      </c>
      <c r="C11640" s="74" t="s">
        <v>3968</v>
      </c>
      <c r="D11640" s="74" t="s">
        <v>14422</v>
      </c>
    </row>
    <row r="11641" ht="14.25" customHeight="1">
      <c r="A11641" s="74" t="s">
        <v>13343</v>
      </c>
      <c r="B11641" s="74" t="s">
        <v>13479</v>
      </c>
      <c r="C11641" s="74" t="s">
        <v>57</v>
      </c>
      <c r="D11641" s="74" t="s">
        <v>14422</v>
      </c>
    </row>
    <row r="11642" ht="14.25" customHeight="1">
      <c r="A11642" s="74" t="s">
        <v>13345</v>
      </c>
      <c r="B11642" s="74" t="s">
        <v>13519</v>
      </c>
      <c r="C11642" s="74" t="s">
        <v>3968</v>
      </c>
      <c r="D11642" s="74" t="s">
        <v>14422</v>
      </c>
    </row>
    <row r="11643" ht="14.25" customHeight="1">
      <c r="A11643" s="74" t="s">
        <v>6760</v>
      </c>
      <c r="B11643" s="74" t="s">
        <v>13480</v>
      </c>
      <c r="C11643" s="74" t="s">
        <v>3934</v>
      </c>
      <c r="D11643" s="74" t="s">
        <v>14422</v>
      </c>
    </row>
    <row r="11644" ht="14.25" customHeight="1">
      <c r="A11644" s="74" t="s">
        <v>6766</v>
      </c>
      <c r="B11644" s="74" t="s">
        <v>13481</v>
      </c>
      <c r="C11644" s="74" t="s">
        <v>3968</v>
      </c>
      <c r="D11644" s="74" t="s">
        <v>14422</v>
      </c>
    </row>
    <row r="11645" ht="14.25" customHeight="1">
      <c r="A11645" s="74" t="s">
        <v>3722</v>
      </c>
      <c r="B11645" s="74" t="s">
        <v>13482</v>
      </c>
      <c r="C11645" s="74" t="s">
        <v>57</v>
      </c>
      <c r="D11645" s="74" t="s">
        <v>14422</v>
      </c>
    </row>
    <row r="11646" ht="14.25" customHeight="1">
      <c r="A11646" s="74" t="s">
        <v>6799</v>
      </c>
      <c r="B11646" s="74" t="s">
        <v>6800</v>
      </c>
      <c r="C11646" s="74" t="s">
        <v>3968</v>
      </c>
      <c r="D11646" s="74" t="s">
        <v>14422</v>
      </c>
    </row>
    <row r="11647" ht="14.25" customHeight="1">
      <c r="A11647" s="74" t="s">
        <v>13347</v>
      </c>
      <c r="B11647" s="185" t="s">
        <v>13348</v>
      </c>
      <c r="C11647" s="74" t="s">
        <v>57</v>
      </c>
      <c r="D11647" s="74" t="s">
        <v>14422</v>
      </c>
    </row>
    <row r="11648" ht="14.25" customHeight="1">
      <c r="A11648" s="74" t="s">
        <v>13661</v>
      </c>
      <c r="B11648" s="74" t="s">
        <v>648</v>
      </c>
      <c r="C11648" s="74" t="s">
        <v>127</v>
      </c>
      <c r="D11648" s="74" t="s">
        <v>14422</v>
      </c>
    </row>
    <row r="11649" ht="14.25" customHeight="1">
      <c r="A11649" s="74" t="s">
        <v>13349</v>
      </c>
      <c r="B11649" s="74" t="s">
        <v>13483</v>
      </c>
      <c r="C11649" s="74" t="s">
        <v>3968</v>
      </c>
      <c r="D11649" s="74" t="s">
        <v>14422</v>
      </c>
    </row>
    <row r="11650" ht="14.25" customHeight="1">
      <c r="A11650" s="74" t="s">
        <v>3697</v>
      </c>
      <c r="B11650" s="74" t="s">
        <v>13484</v>
      </c>
      <c r="C11650" s="74" t="s">
        <v>71</v>
      </c>
      <c r="D11650" s="74" t="s">
        <v>14422</v>
      </c>
    </row>
    <row r="11651" ht="14.25" customHeight="1">
      <c r="A11651" s="74" t="s">
        <v>3699</v>
      </c>
      <c r="B11651" s="74" t="s">
        <v>687</v>
      </c>
      <c r="C11651" s="74" t="s">
        <v>50</v>
      </c>
      <c r="D11651" s="74" t="s">
        <v>14422</v>
      </c>
    </row>
    <row r="11652" ht="14.25" customHeight="1">
      <c r="A11652" s="74" t="s">
        <v>6861</v>
      </c>
      <c r="B11652" s="74" t="s">
        <v>13824</v>
      </c>
      <c r="C11652" s="74" t="s">
        <v>127</v>
      </c>
      <c r="D11652" s="74" t="s">
        <v>14422</v>
      </c>
    </row>
    <row r="11653" ht="14.25" customHeight="1">
      <c r="A11653" s="74" t="s">
        <v>13350</v>
      </c>
      <c r="B11653" s="74" t="s">
        <v>13351</v>
      </c>
      <c r="C11653" s="74" t="s">
        <v>3968</v>
      </c>
      <c r="D11653" s="74" t="s">
        <v>14422</v>
      </c>
    </row>
    <row r="11654" ht="14.25" customHeight="1">
      <c r="A11654" s="74" t="s">
        <v>13352</v>
      </c>
      <c r="B11654" s="74" t="s">
        <v>13353</v>
      </c>
      <c r="C11654" s="74" t="s">
        <v>3968</v>
      </c>
      <c r="D11654" s="74" t="s">
        <v>14422</v>
      </c>
    </row>
    <row r="11655" ht="14.25" customHeight="1">
      <c r="A11655" s="74" t="s">
        <v>13354</v>
      </c>
      <c r="B11655" s="185" t="s">
        <v>13355</v>
      </c>
      <c r="C11655" s="74" t="s">
        <v>57</v>
      </c>
      <c r="D11655" s="74" t="s">
        <v>14422</v>
      </c>
    </row>
    <row r="11656" ht="14.25" customHeight="1">
      <c r="A11656" s="74" t="s">
        <v>6991</v>
      </c>
      <c r="B11656" s="74" t="s">
        <v>13485</v>
      </c>
      <c r="C11656" s="74" t="s">
        <v>3968</v>
      </c>
      <c r="D11656" s="74" t="s">
        <v>14422</v>
      </c>
    </row>
    <row r="11657" ht="14.25" customHeight="1">
      <c r="A11657" s="74" t="s">
        <v>13570</v>
      </c>
      <c r="B11657" s="74" t="s">
        <v>4803</v>
      </c>
      <c r="C11657" s="74" t="s">
        <v>3968</v>
      </c>
      <c r="D11657" s="74" t="s">
        <v>14422</v>
      </c>
    </row>
    <row r="11658" ht="14.25" customHeight="1">
      <c r="A11658" s="74" t="s">
        <v>13356</v>
      </c>
      <c r="B11658" s="74" t="s">
        <v>13486</v>
      </c>
      <c r="C11658" s="74" t="s">
        <v>3968</v>
      </c>
      <c r="D11658" s="74" t="s">
        <v>14422</v>
      </c>
    </row>
    <row r="11659" ht="14.25" customHeight="1">
      <c r="A11659" s="74" t="s">
        <v>3700</v>
      </c>
      <c r="B11659" s="74" t="s">
        <v>13487</v>
      </c>
      <c r="C11659" s="74" t="s">
        <v>71</v>
      </c>
      <c r="D11659" s="74" t="s">
        <v>14422</v>
      </c>
    </row>
    <row r="11660" ht="14.25" customHeight="1">
      <c r="A11660" s="74" t="s">
        <v>7022</v>
      </c>
      <c r="B11660" s="74" t="s">
        <v>7023</v>
      </c>
      <c r="C11660" s="74" t="s">
        <v>3934</v>
      </c>
      <c r="D11660" s="74" t="s">
        <v>14422</v>
      </c>
    </row>
    <row r="11661" ht="14.25" customHeight="1">
      <c r="A11661" s="74" t="s">
        <v>13358</v>
      </c>
      <c r="B11661" s="74" t="s">
        <v>13359</v>
      </c>
      <c r="C11661" s="74" t="s">
        <v>3968</v>
      </c>
      <c r="D11661" s="74" t="s">
        <v>14422</v>
      </c>
    </row>
    <row r="11662" ht="14.25" customHeight="1">
      <c r="A11662" s="74" t="s">
        <v>13360</v>
      </c>
      <c r="B11662" s="74" t="s">
        <v>13361</v>
      </c>
      <c r="C11662" s="74" t="s">
        <v>3968</v>
      </c>
      <c r="D11662" s="74" t="s">
        <v>14422</v>
      </c>
    </row>
    <row r="11663" ht="14.25" customHeight="1">
      <c r="A11663" s="74" t="s">
        <v>7097</v>
      </c>
      <c r="B11663" s="74" t="s">
        <v>801</v>
      </c>
      <c r="C11663" s="74" t="s">
        <v>100</v>
      </c>
      <c r="D11663" s="74" t="s">
        <v>14422</v>
      </c>
    </row>
    <row r="11664" ht="14.25" customHeight="1">
      <c r="A11664" s="74" t="s">
        <v>3725</v>
      </c>
      <c r="B11664" s="74" t="s">
        <v>431</v>
      </c>
      <c r="C11664" s="74" t="s">
        <v>3968</v>
      </c>
      <c r="D11664" s="74" t="s">
        <v>14422</v>
      </c>
    </row>
    <row r="11665" ht="14.25" customHeight="1">
      <c r="A11665" s="74" t="s">
        <v>3702</v>
      </c>
      <c r="B11665" s="74" t="s">
        <v>13488</v>
      </c>
      <c r="C11665" s="74" t="s">
        <v>3934</v>
      </c>
      <c r="D11665" s="74" t="s">
        <v>14422</v>
      </c>
    </row>
    <row r="11666" ht="14.25" customHeight="1">
      <c r="A11666" s="74" t="s">
        <v>13362</v>
      </c>
      <c r="B11666" s="74" t="s">
        <v>13489</v>
      </c>
      <c r="C11666" s="74" t="s">
        <v>127</v>
      </c>
      <c r="D11666" s="74" t="s">
        <v>14422</v>
      </c>
    </row>
    <row r="11667" ht="14.25" customHeight="1">
      <c r="A11667" s="74" t="s">
        <v>13364</v>
      </c>
      <c r="B11667" s="74" t="s">
        <v>853</v>
      </c>
      <c r="C11667" s="74" t="s">
        <v>3968</v>
      </c>
      <c r="D11667" s="74" t="s">
        <v>14422</v>
      </c>
    </row>
    <row r="11668" ht="14.25" customHeight="1">
      <c r="A11668" s="74" t="s">
        <v>7245</v>
      </c>
      <c r="B11668" s="74" t="s">
        <v>857</v>
      </c>
      <c r="C11668" s="74" t="s">
        <v>3968</v>
      </c>
      <c r="D11668" s="74" t="s">
        <v>14422</v>
      </c>
    </row>
    <row r="11669" ht="14.25" customHeight="1">
      <c r="A11669" s="74" t="s">
        <v>14192</v>
      </c>
      <c r="B11669" s="74" t="s">
        <v>14193</v>
      </c>
      <c r="C11669" s="74" t="s">
        <v>3934</v>
      </c>
      <c r="D11669" s="74" t="s">
        <v>14422</v>
      </c>
    </row>
    <row r="11670" ht="14.25" customHeight="1">
      <c r="A11670" s="74" t="s">
        <v>13365</v>
      </c>
      <c r="B11670" s="74" t="s">
        <v>868</v>
      </c>
      <c r="C11670" s="74" t="s">
        <v>3968</v>
      </c>
      <c r="D11670" s="74" t="s">
        <v>14422</v>
      </c>
    </row>
    <row r="11671" ht="14.25" customHeight="1">
      <c r="A11671" s="74" t="s">
        <v>13366</v>
      </c>
      <c r="B11671" s="74" t="s">
        <v>13490</v>
      </c>
      <c r="C11671" s="74" t="s">
        <v>3934</v>
      </c>
      <c r="D11671" s="74" t="s">
        <v>14422</v>
      </c>
    </row>
    <row r="11672" ht="14.25" customHeight="1">
      <c r="A11672" s="74" t="s">
        <v>3721</v>
      </c>
      <c r="B11672" s="74" t="s">
        <v>887</v>
      </c>
      <c r="C11672" s="74" t="s">
        <v>57</v>
      </c>
      <c r="D11672" s="74" t="s">
        <v>14422</v>
      </c>
    </row>
    <row r="11673" ht="14.25" customHeight="1">
      <c r="A11673" s="74" t="s">
        <v>13368</v>
      </c>
      <c r="B11673" s="74" t="s">
        <v>13369</v>
      </c>
      <c r="C11673" s="74" t="s">
        <v>3934</v>
      </c>
      <c r="D11673" s="74" t="s">
        <v>14422</v>
      </c>
    </row>
    <row r="11674" ht="14.25" customHeight="1">
      <c r="A11674" s="74" t="s">
        <v>3703</v>
      </c>
      <c r="B11674" s="74" t="s">
        <v>895</v>
      </c>
      <c r="C11674" s="74" t="s">
        <v>3968</v>
      </c>
      <c r="D11674" s="74" t="s">
        <v>14422</v>
      </c>
    </row>
    <row r="11675" ht="14.25" customHeight="1">
      <c r="A11675" s="74" t="s">
        <v>7550</v>
      </c>
      <c r="B11675" s="74" t="s">
        <v>7551</v>
      </c>
      <c r="C11675" s="74" t="s">
        <v>3934</v>
      </c>
      <c r="D11675" s="74" t="s">
        <v>14422</v>
      </c>
    </row>
    <row r="11676" ht="14.25" customHeight="1">
      <c r="A11676" s="74" t="s">
        <v>7579</v>
      </c>
      <c r="B11676" s="74" t="s">
        <v>7580</v>
      </c>
      <c r="C11676" s="74" t="s">
        <v>3968</v>
      </c>
      <c r="D11676" s="74" t="s">
        <v>14422</v>
      </c>
    </row>
    <row r="11677" ht="14.25" customHeight="1">
      <c r="A11677" s="74" t="s">
        <v>13370</v>
      </c>
      <c r="B11677" s="74" t="s">
        <v>13371</v>
      </c>
      <c r="C11677" s="74" t="s">
        <v>3934</v>
      </c>
      <c r="D11677" s="74" t="s">
        <v>14422</v>
      </c>
    </row>
    <row r="11678" ht="14.25" customHeight="1">
      <c r="A11678" s="74" t="s">
        <v>13372</v>
      </c>
      <c r="B11678" s="74" t="s">
        <v>967</v>
      </c>
      <c r="C11678" s="74" t="s">
        <v>3968</v>
      </c>
      <c r="D11678" s="74" t="s">
        <v>14422</v>
      </c>
    </row>
    <row r="11679" ht="14.25" customHeight="1">
      <c r="A11679" s="74" t="s">
        <v>13374</v>
      </c>
      <c r="B11679" s="74" t="s">
        <v>979</v>
      </c>
      <c r="C11679" s="74" t="s">
        <v>100</v>
      </c>
      <c r="D11679" s="74" t="s">
        <v>14422</v>
      </c>
    </row>
    <row r="11680" ht="14.25" customHeight="1">
      <c r="A11680" s="74" t="s">
        <v>7790</v>
      </c>
      <c r="B11680" s="74" t="s">
        <v>7791</v>
      </c>
      <c r="C11680" s="74" t="s">
        <v>100</v>
      </c>
      <c r="D11680" s="74" t="s">
        <v>14422</v>
      </c>
    </row>
    <row r="11681" ht="14.25" customHeight="1">
      <c r="A11681" s="74" t="s">
        <v>7792</v>
      </c>
      <c r="B11681" s="74" t="s">
        <v>7793</v>
      </c>
      <c r="C11681" s="74" t="s">
        <v>100</v>
      </c>
      <c r="D11681" s="74" t="s">
        <v>14422</v>
      </c>
    </row>
    <row r="11682" ht="14.25" customHeight="1">
      <c r="A11682" s="74" t="s">
        <v>7803</v>
      </c>
      <c r="B11682" s="74" t="s">
        <v>4736</v>
      </c>
      <c r="C11682" s="74" t="s">
        <v>3934</v>
      </c>
      <c r="D11682" s="74" t="s">
        <v>14422</v>
      </c>
    </row>
    <row r="11683" ht="14.25" customHeight="1">
      <c r="A11683" s="74" t="s">
        <v>3705</v>
      </c>
      <c r="B11683" s="74" t="s">
        <v>1025</v>
      </c>
      <c r="C11683" s="74" t="s">
        <v>1026</v>
      </c>
      <c r="D11683" s="74" t="s">
        <v>14422</v>
      </c>
    </row>
    <row r="11684" ht="14.25" customHeight="1">
      <c r="A11684" s="74" t="s">
        <v>3706</v>
      </c>
      <c r="B11684" s="74" t="s">
        <v>1031</v>
      </c>
      <c r="C11684" s="74" t="s">
        <v>127</v>
      </c>
      <c r="D11684" s="74" t="s">
        <v>14422</v>
      </c>
    </row>
    <row r="11685" ht="14.25" customHeight="1">
      <c r="A11685" s="74" t="s">
        <v>3707</v>
      </c>
      <c r="B11685" s="74" t="s">
        <v>1035</v>
      </c>
      <c r="C11685" s="74" t="s">
        <v>50</v>
      </c>
      <c r="D11685" s="74" t="s">
        <v>14422</v>
      </c>
    </row>
    <row r="11686" ht="14.25" customHeight="1">
      <c r="A11686" s="74" t="s">
        <v>13375</v>
      </c>
      <c r="B11686" s="74" t="s">
        <v>1039</v>
      </c>
      <c r="C11686" s="74" t="s">
        <v>50</v>
      </c>
      <c r="D11686" s="74" t="s">
        <v>14422</v>
      </c>
    </row>
    <row r="11687" ht="14.25" customHeight="1">
      <c r="A11687" s="74" t="s">
        <v>3708</v>
      </c>
      <c r="B11687" s="74" t="s">
        <v>1042</v>
      </c>
      <c r="C11687" s="74" t="s">
        <v>3968</v>
      </c>
      <c r="D11687" s="74" t="s">
        <v>14422</v>
      </c>
    </row>
    <row r="11688" ht="14.25" customHeight="1">
      <c r="A11688" s="74" t="s">
        <v>7846</v>
      </c>
      <c r="B11688" s="74" t="s">
        <v>7847</v>
      </c>
      <c r="C11688" s="74" t="s">
        <v>3934</v>
      </c>
      <c r="D11688" s="74" t="s">
        <v>14422</v>
      </c>
    </row>
    <row r="11689" ht="14.25" customHeight="1">
      <c r="A11689" s="74" t="s">
        <v>7899</v>
      </c>
      <c r="B11689" s="74" t="s">
        <v>14292</v>
      </c>
      <c r="C11689" s="74" t="s">
        <v>3934</v>
      </c>
      <c r="D11689" s="74" t="s">
        <v>14422</v>
      </c>
    </row>
    <row r="11690" ht="14.25" customHeight="1">
      <c r="A11690" s="74" t="s">
        <v>13376</v>
      </c>
      <c r="B11690" s="74" t="s">
        <v>13377</v>
      </c>
      <c r="C11690" s="74" t="s">
        <v>50</v>
      </c>
      <c r="D11690" s="74" t="s">
        <v>14422</v>
      </c>
    </row>
    <row r="11691" ht="14.25" customHeight="1">
      <c r="A11691" s="74" t="s">
        <v>13378</v>
      </c>
      <c r="B11691" s="74" t="s">
        <v>1114</v>
      </c>
      <c r="C11691" s="74" t="s">
        <v>3968</v>
      </c>
      <c r="D11691" s="74" t="s">
        <v>14422</v>
      </c>
    </row>
    <row r="11692" ht="14.25" customHeight="1">
      <c r="A11692" s="74" t="s">
        <v>7986</v>
      </c>
      <c r="B11692" s="74" t="s">
        <v>14123</v>
      </c>
      <c r="C11692" s="74" t="s">
        <v>3934</v>
      </c>
      <c r="D11692" s="74" t="s">
        <v>14422</v>
      </c>
    </row>
    <row r="11693" ht="14.25" customHeight="1">
      <c r="A11693" s="74" t="s">
        <v>13379</v>
      </c>
      <c r="B11693" s="74" t="s">
        <v>13380</v>
      </c>
      <c r="C11693" s="74" t="s">
        <v>3934</v>
      </c>
      <c r="D11693" s="74" t="s">
        <v>14422</v>
      </c>
    </row>
    <row r="11694" ht="14.25" customHeight="1">
      <c r="A11694" s="74" t="s">
        <v>8060</v>
      </c>
      <c r="B11694" s="74" t="s">
        <v>8061</v>
      </c>
      <c r="C11694" s="74" t="s">
        <v>3934</v>
      </c>
      <c r="D11694" s="74" t="s">
        <v>14422</v>
      </c>
    </row>
    <row r="11695" ht="14.25" customHeight="1">
      <c r="A11695" s="74" t="s">
        <v>3716</v>
      </c>
      <c r="B11695" s="74" t="s">
        <v>13492</v>
      </c>
      <c r="C11695" s="74" t="s">
        <v>3934</v>
      </c>
      <c r="D11695" s="74" t="s">
        <v>14422</v>
      </c>
    </row>
    <row r="11696" ht="14.25" customHeight="1">
      <c r="A11696" s="74" t="s">
        <v>8196</v>
      </c>
      <c r="B11696" s="74" t="s">
        <v>1183</v>
      </c>
      <c r="C11696" s="74" t="s">
        <v>3968</v>
      </c>
      <c r="D11696" s="74" t="s">
        <v>14422</v>
      </c>
    </row>
    <row r="11697" ht="14.25" customHeight="1">
      <c r="A11697" s="74" t="s">
        <v>8203</v>
      </c>
      <c r="B11697" s="74" t="s">
        <v>8204</v>
      </c>
      <c r="C11697" s="74" t="s">
        <v>3934</v>
      </c>
      <c r="D11697" s="74" t="s">
        <v>14422</v>
      </c>
    </row>
    <row r="11698" ht="14.25" customHeight="1">
      <c r="A11698" s="74" t="s">
        <v>13384</v>
      </c>
      <c r="B11698" s="74" t="s">
        <v>1183</v>
      </c>
      <c r="C11698" s="74" t="s">
        <v>3968</v>
      </c>
      <c r="D11698" s="74" t="s">
        <v>14422</v>
      </c>
    </row>
    <row r="11699" ht="14.25" customHeight="1">
      <c r="A11699" s="74" t="s">
        <v>8227</v>
      </c>
      <c r="B11699" s="74" t="s">
        <v>2935</v>
      </c>
      <c r="C11699" s="74" t="s">
        <v>2936</v>
      </c>
      <c r="D11699" s="74" t="s">
        <v>14422</v>
      </c>
    </row>
    <row r="11700" ht="14.25" customHeight="1">
      <c r="A11700" s="74" t="s">
        <v>13385</v>
      </c>
      <c r="B11700" s="74" t="s">
        <v>2938</v>
      </c>
      <c r="C11700" s="74" t="s">
        <v>2936</v>
      </c>
      <c r="D11700" s="74" t="s">
        <v>14422</v>
      </c>
    </row>
    <row r="11701" ht="14.25" customHeight="1">
      <c r="A11701" s="74" t="s">
        <v>8350</v>
      </c>
      <c r="B11701" s="74" t="s">
        <v>8351</v>
      </c>
      <c r="C11701" s="74" t="s">
        <v>3934</v>
      </c>
      <c r="D11701" s="74" t="s">
        <v>14422</v>
      </c>
    </row>
    <row r="11702" ht="14.25" customHeight="1">
      <c r="A11702" s="74" t="s">
        <v>13493</v>
      </c>
      <c r="B11702" s="74" t="s">
        <v>13826</v>
      </c>
      <c r="C11702" s="74" t="s">
        <v>66</v>
      </c>
      <c r="D11702" s="74" t="s">
        <v>14422</v>
      </c>
    </row>
    <row r="11703" ht="14.25" customHeight="1">
      <c r="A11703" s="74" t="s">
        <v>8406</v>
      </c>
      <c r="B11703" s="74" t="s">
        <v>13937</v>
      </c>
      <c r="C11703" s="74" t="s">
        <v>100</v>
      </c>
      <c r="D11703" s="74" t="s">
        <v>14422</v>
      </c>
    </row>
    <row r="11704" ht="14.25" customHeight="1">
      <c r="A11704" s="74" t="s">
        <v>13386</v>
      </c>
      <c r="B11704" s="74" t="s">
        <v>13869</v>
      </c>
      <c r="C11704" s="74" t="s">
        <v>71</v>
      </c>
      <c r="D11704" s="74" t="s">
        <v>14422</v>
      </c>
    </row>
    <row r="11705" ht="14.25" customHeight="1">
      <c r="A11705" s="74" t="s">
        <v>13388</v>
      </c>
      <c r="B11705" s="74" t="s">
        <v>490</v>
      </c>
      <c r="C11705" s="74" t="s">
        <v>50</v>
      </c>
      <c r="D11705" s="74" t="s">
        <v>14422</v>
      </c>
    </row>
    <row r="11706" ht="14.25" customHeight="1">
      <c r="A11706" s="74" t="s">
        <v>13389</v>
      </c>
      <c r="B11706" s="74" t="s">
        <v>790</v>
      </c>
      <c r="C11706" s="74" t="s">
        <v>50</v>
      </c>
      <c r="D11706" s="74" t="s">
        <v>14422</v>
      </c>
    </row>
    <row r="11707" ht="14.25" customHeight="1">
      <c r="A11707" s="74" t="s">
        <v>13390</v>
      </c>
      <c r="B11707" s="74" t="s">
        <v>797</v>
      </c>
      <c r="C11707" s="74" t="s">
        <v>3968</v>
      </c>
      <c r="D11707" s="74" t="s">
        <v>14422</v>
      </c>
    </row>
    <row r="11708" ht="14.25" customHeight="1">
      <c r="A11708" s="74" t="s">
        <v>3709</v>
      </c>
      <c r="B11708" s="74" t="s">
        <v>1205</v>
      </c>
      <c r="C11708" s="74" t="s">
        <v>127</v>
      </c>
      <c r="D11708" s="74" t="s">
        <v>14422</v>
      </c>
    </row>
    <row r="11709" ht="14.25" customHeight="1">
      <c r="A11709" s="74" t="s">
        <v>8604</v>
      </c>
      <c r="B11709" s="74" t="s">
        <v>3492</v>
      </c>
      <c r="C11709" s="74" t="s">
        <v>57</v>
      </c>
      <c r="D11709" s="74" t="s">
        <v>14422</v>
      </c>
    </row>
    <row r="11710" ht="14.25" customHeight="1">
      <c r="A11710" s="74" t="s">
        <v>13391</v>
      </c>
      <c r="B11710" s="74" t="s">
        <v>767</v>
      </c>
      <c r="C11710" s="74" t="s">
        <v>50</v>
      </c>
      <c r="D11710" s="74" t="s">
        <v>14422</v>
      </c>
    </row>
    <row r="11711" ht="14.25" customHeight="1">
      <c r="A11711" s="74" t="s">
        <v>13392</v>
      </c>
      <c r="B11711" s="74" t="s">
        <v>13497</v>
      </c>
      <c r="C11711" s="74" t="s">
        <v>3934</v>
      </c>
      <c r="D11711" s="74" t="s">
        <v>14422</v>
      </c>
    </row>
    <row r="11712" ht="14.25" customHeight="1">
      <c r="A11712" s="74" t="s">
        <v>8786</v>
      </c>
      <c r="B11712" s="74" t="s">
        <v>14062</v>
      </c>
      <c r="C11712" s="74" t="s">
        <v>57</v>
      </c>
      <c r="D11712" s="74" t="s">
        <v>14422</v>
      </c>
    </row>
    <row r="11713" ht="14.25" customHeight="1">
      <c r="A11713" s="74" t="s">
        <v>8797</v>
      </c>
      <c r="B11713" s="74" t="s">
        <v>14063</v>
      </c>
      <c r="C11713" s="74" t="s">
        <v>57</v>
      </c>
      <c r="D11713" s="74" t="s">
        <v>14422</v>
      </c>
    </row>
    <row r="11714" ht="14.25" customHeight="1">
      <c r="A11714" s="74" t="s">
        <v>3710</v>
      </c>
      <c r="B11714" s="74" t="s">
        <v>8811</v>
      </c>
      <c r="C11714" s="74" t="s">
        <v>3968</v>
      </c>
      <c r="D11714" s="74" t="s">
        <v>14422</v>
      </c>
    </row>
    <row r="11715" ht="14.25" customHeight="1">
      <c r="A11715" s="74" t="s">
        <v>8878</v>
      </c>
      <c r="B11715" s="74" t="s">
        <v>1252</v>
      </c>
      <c r="C11715" s="74" t="s">
        <v>3934</v>
      </c>
      <c r="D11715" s="74" t="s">
        <v>14422</v>
      </c>
    </row>
    <row r="11716" ht="14.25" customHeight="1">
      <c r="A11716" s="74" t="s">
        <v>8883</v>
      </c>
      <c r="B11716" s="74" t="s">
        <v>3055</v>
      </c>
      <c r="C11716" s="74" t="s">
        <v>100</v>
      </c>
      <c r="D11716" s="74" t="s">
        <v>14422</v>
      </c>
    </row>
    <row r="11717" ht="14.25" customHeight="1">
      <c r="A11717" s="74" t="s">
        <v>8884</v>
      </c>
      <c r="B11717" s="74" t="s">
        <v>8885</v>
      </c>
      <c r="C11717" s="74" t="s">
        <v>3934</v>
      </c>
      <c r="D11717" s="74" t="s">
        <v>14422</v>
      </c>
    </row>
    <row r="11718" ht="14.25" customHeight="1">
      <c r="A11718" s="74" t="s">
        <v>13393</v>
      </c>
      <c r="B11718" s="74" t="s">
        <v>1256</v>
      </c>
      <c r="C11718" s="74" t="s">
        <v>3968</v>
      </c>
      <c r="D11718" s="74" t="s">
        <v>14422</v>
      </c>
    </row>
    <row r="11719" ht="14.25" customHeight="1">
      <c r="A11719" s="74" t="s">
        <v>13394</v>
      </c>
      <c r="B11719" s="74" t="s">
        <v>777</v>
      </c>
      <c r="C11719" s="74" t="s">
        <v>50</v>
      </c>
      <c r="D11719" s="74" t="s">
        <v>14422</v>
      </c>
    </row>
    <row r="11720" ht="14.25" customHeight="1">
      <c r="A11720" s="74" t="s">
        <v>13395</v>
      </c>
      <c r="B11720" s="74" t="s">
        <v>13498</v>
      </c>
      <c r="C11720" s="74" t="s">
        <v>3934</v>
      </c>
      <c r="D11720" s="74" t="s">
        <v>14422</v>
      </c>
    </row>
    <row r="11721" ht="14.25" customHeight="1">
      <c r="A11721" s="74" t="s">
        <v>9105</v>
      </c>
      <c r="B11721" s="74" t="s">
        <v>14064</v>
      </c>
      <c r="C11721" s="74" t="s">
        <v>57</v>
      </c>
      <c r="D11721" s="74" t="s">
        <v>14422</v>
      </c>
    </row>
    <row r="11722" ht="14.25" customHeight="1">
      <c r="A11722" s="74" t="s">
        <v>9116</v>
      </c>
      <c r="B11722" s="74" t="s">
        <v>14065</v>
      </c>
      <c r="C11722" s="74" t="s">
        <v>57</v>
      </c>
      <c r="D11722" s="74" t="s">
        <v>14422</v>
      </c>
    </row>
    <row r="11723" ht="14.25" customHeight="1">
      <c r="A11723" s="74" t="s">
        <v>13396</v>
      </c>
      <c r="B11723" s="74" t="s">
        <v>13397</v>
      </c>
      <c r="C11723" s="74" t="s">
        <v>3968</v>
      </c>
      <c r="D11723" s="74" t="s">
        <v>14422</v>
      </c>
    </row>
    <row r="11724" ht="14.25" customHeight="1">
      <c r="A11724" s="74" t="s">
        <v>13398</v>
      </c>
      <c r="B11724" s="74" t="s">
        <v>13399</v>
      </c>
      <c r="C11724" s="74" t="s">
        <v>3968</v>
      </c>
      <c r="D11724" s="74" t="s">
        <v>14422</v>
      </c>
    </row>
    <row r="11725" ht="14.25" customHeight="1">
      <c r="A11725" s="74" t="s">
        <v>13400</v>
      </c>
      <c r="B11725" s="74" t="s">
        <v>13401</v>
      </c>
      <c r="C11725" s="74" t="s">
        <v>3968</v>
      </c>
      <c r="D11725" s="74" t="s">
        <v>14422</v>
      </c>
    </row>
    <row r="11726" ht="14.25" customHeight="1">
      <c r="A11726" s="74" t="s">
        <v>13402</v>
      </c>
      <c r="B11726" s="74" t="s">
        <v>13403</v>
      </c>
      <c r="C11726" s="74" t="s">
        <v>3968</v>
      </c>
      <c r="D11726" s="74" t="s">
        <v>14422</v>
      </c>
    </row>
    <row r="11727" ht="14.25" customHeight="1">
      <c r="A11727" s="74" t="s">
        <v>13404</v>
      </c>
      <c r="B11727" s="74" t="s">
        <v>9160</v>
      </c>
      <c r="C11727" s="74" t="s">
        <v>3968</v>
      </c>
      <c r="D11727" s="74" t="s">
        <v>14422</v>
      </c>
    </row>
    <row r="11728" ht="14.25" customHeight="1">
      <c r="A11728" s="74" t="s">
        <v>13405</v>
      </c>
      <c r="B11728" s="74" t="s">
        <v>13499</v>
      </c>
      <c r="C11728" s="74" t="s">
        <v>3968</v>
      </c>
      <c r="D11728" s="74" t="s">
        <v>14422</v>
      </c>
    </row>
    <row r="11729" ht="14.25" customHeight="1">
      <c r="A11729" s="74" t="s">
        <v>13407</v>
      </c>
      <c r="B11729" s="74" t="s">
        <v>13945</v>
      </c>
      <c r="C11729" s="74" t="s">
        <v>3934</v>
      </c>
      <c r="D11729" s="74" t="s">
        <v>14422</v>
      </c>
    </row>
    <row r="11730" ht="14.25" customHeight="1">
      <c r="A11730" s="74" t="s">
        <v>9167</v>
      </c>
      <c r="B11730" s="74" t="s">
        <v>9168</v>
      </c>
      <c r="C11730" s="74" t="s">
        <v>3968</v>
      </c>
      <c r="D11730" s="74" t="s">
        <v>14422</v>
      </c>
    </row>
    <row r="11731" ht="14.25" customHeight="1">
      <c r="A11731" s="74" t="s">
        <v>9239</v>
      </c>
      <c r="B11731" s="74" t="s">
        <v>1042</v>
      </c>
      <c r="C11731" s="74" t="s">
        <v>100</v>
      </c>
      <c r="D11731" s="74" t="s">
        <v>14422</v>
      </c>
    </row>
    <row r="11732" ht="14.25" customHeight="1">
      <c r="A11732" s="74" t="s">
        <v>9242</v>
      </c>
      <c r="B11732" s="74" t="s">
        <v>9243</v>
      </c>
      <c r="C11732" s="74" t="s">
        <v>100</v>
      </c>
      <c r="D11732" s="74" t="s">
        <v>14422</v>
      </c>
    </row>
    <row r="11733" ht="14.25" customHeight="1">
      <c r="A11733" s="74" t="s">
        <v>13409</v>
      </c>
      <c r="B11733" s="74" t="s">
        <v>1304</v>
      </c>
      <c r="C11733" s="74" t="s">
        <v>57</v>
      </c>
      <c r="D11733" s="74" t="s">
        <v>14422</v>
      </c>
    </row>
    <row r="11734" ht="14.25" customHeight="1">
      <c r="A11734" s="74" t="s">
        <v>3711</v>
      </c>
      <c r="B11734" s="74" t="s">
        <v>13501</v>
      </c>
      <c r="C11734" s="74" t="s">
        <v>3934</v>
      </c>
      <c r="D11734" s="74" t="s">
        <v>14422</v>
      </c>
    </row>
    <row r="11735" ht="14.25" customHeight="1">
      <c r="A11735" s="74" t="s">
        <v>3719</v>
      </c>
      <c r="B11735" s="74" t="s">
        <v>1316</v>
      </c>
      <c r="C11735" s="74" t="s">
        <v>57</v>
      </c>
      <c r="D11735" s="74" t="s">
        <v>14422</v>
      </c>
    </row>
    <row r="11736" ht="14.25" customHeight="1">
      <c r="A11736" s="74" t="s">
        <v>13502</v>
      </c>
      <c r="B11736" s="74" t="s">
        <v>13503</v>
      </c>
      <c r="C11736" s="74" t="s">
        <v>50</v>
      </c>
      <c r="D11736" s="74" t="s">
        <v>14422</v>
      </c>
    </row>
    <row r="11737" ht="14.25" customHeight="1">
      <c r="A11737" s="74" t="s">
        <v>9499</v>
      </c>
      <c r="B11737" s="74" t="s">
        <v>431</v>
      </c>
      <c r="C11737" s="74" t="s">
        <v>3968</v>
      </c>
      <c r="D11737" s="74" t="s">
        <v>14422</v>
      </c>
    </row>
    <row r="11738" ht="14.25" customHeight="1">
      <c r="A11738" s="74" t="s">
        <v>13412</v>
      </c>
      <c r="B11738" s="74" t="s">
        <v>13504</v>
      </c>
      <c r="C11738" s="74" t="s">
        <v>57</v>
      </c>
      <c r="D11738" s="74" t="s">
        <v>14422</v>
      </c>
    </row>
    <row r="11739" ht="14.25" customHeight="1">
      <c r="A11739" s="74" t="s">
        <v>9838</v>
      </c>
      <c r="B11739" s="74" t="s">
        <v>14125</v>
      </c>
      <c r="C11739" s="74" t="s">
        <v>923</v>
      </c>
      <c r="D11739" s="74" t="s">
        <v>14422</v>
      </c>
    </row>
    <row r="11740" ht="14.25" customHeight="1">
      <c r="A11740" s="74" t="s">
        <v>9840</v>
      </c>
      <c r="B11740" s="74" t="s">
        <v>14199</v>
      </c>
      <c r="C11740" s="74" t="s">
        <v>923</v>
      </c>
      <c r="D11740" s="74" t="s">
        <v>14422</v>
      </c>
    </row>
    <row r="11741" ht="14.25" customHeight="1">
      <c r="A11741" s="74" t="s">
        <v>9964</v>
      </c>
      <c r="B11741" s="74" t="s">
        <v>262</v>
      </c>
      <c r="C11741" s="74" t="s">
        <v>100</v>
      </c>
      <c r="D11741" s="74" t="s">
        <v>14422</v>
      </c>
    </row>
    <row r="11742" ht="14.25" customHeight="1">
      <c r="A11742" s="74" t="s">
        <v>9973</v>
      </c>
      <c r="B11742" s="74" t="s">
        <v>14128</v>
      </c>
      <c r="C11742" s="74" t="s">
        <v>3934</v>
      </c>
      <c r="D11742" s="74" t="s">
        <v>14422</v>
      </c>
    </row>
    <row r="11743" ht="14.25" customHeight="1">
      <c r="A11743" s="74" t="s">
        <v>10082</v>
      </c>
      <c r="B11743" s="74" t="s">
        <v>10083</v>
      </c>
      <c r="C11743" s="74" t="s">
        <v>71</v>
      </c>
      <c r="D11743" s="74" t="s">
        <v>14422</v>
      </c>
    </row>
    <row r="11744" ht="14.25" customHeight="1">
      <c r="A11744" s="74" t="s">
        <v>10390</v>
      </c>
      <c r="B11744" s="74" t="s">
        <v>13832</v>
      </c>
      <c r="C11744" s="74" t="s">
        <v>100</v>
      </c>
      <c r="D11744" s="74" t="s">
        <v>14422</v>
      </c>
    </row>
    <row r="11745" ht="14.25" customHeight="1">
      <c r="A11745" s="74" t="s">
        <v>10415</v>
      </c>
      <c r="B11745" s="74" t="s">
        <v>10416</v>
      </c>
      <c r="C11745" s="74" t="s">
        <v>71</v>
      </c>
      <c r="D11745" s="74" t="s">
        <v>14422</v>
      </c>
    </row>
    <row r="11746" ht="14.25" customHeight="1">
      <c r="A11746" s="74" t="s">
        <v>10419</v>
      </c>
      <c r="B11746" s="74" t="s">
        <v>10426</v>
      </c>
      <c r="C11746" s="74" t="s">
        <v>3934</v>
      </c>
      <c r="D11746" s="74" t="s">
        <v>14422</v>
      </c>
    </row>
    <row r="11747" ht="14.25" customHeight="1">
      <c r="A11747" s="74" t="s">
        <v>10421</v>
      </c>
      <c r="B11747" s="74" t="s">
        <v>10422</v>
      </c>
      <c r="C11747" s="74" t="s">
        <v>71</v>
      </c>
      <c r="D11747" s="74" t="s">
        <v>14422</v>
      </c>
    </row>
    <row r="11748" ht="14.25" customHeight="1">
      <c r="A11748" s="74" t="s">
        <v>13419</v>
      </c>
      <c r="B11748" s="74" t="s">
        <v>1436</v>
      </c>
      <c r="C11748" s="74" t="s">
        <v>71</v>
      </c>
      <c r="D11748" s="74" t="s">
        <v>14422</v>
      </c>
    </row>
    <row r="11749" ht="14.25" customHeight="1">
      <c r="A11749" s="74" t="s">
        <v>13420</v>
      </c>
      <c r="B11749" s="74" t="s">
        <v>665</v>
      </c>
      <c r="C11749" s="74" t="s">
        <v>127</v>
      </c>
      <c r="D11749" s="74" t="s">
        <v>14422</v>
      </c>
    </row>
    <row r="11750" ht="14.25" customHeight="1">
      <c r="A11750" s="74" t="s">
        <v>13421</v>
      </c>
      <c r="B11750" s="74" t="s">
        <v>744</v>
      </c>
      <c r="C11750" s="74" t="s">
        <v>127</v>
      </c>
      <c r="D11750" s="74" t="s">
        <v>14422</v>
      </c>
    </row>
    <row r="11751" ht="14.25" customHeight="1">
      <c r="A11751" s="74" t="s">
        <v>10577</v>
      </c>
      <c r="B11751" s="74" t="s">
        <v>10578</v>
      </c>
      <c r="C11751" s="74" t="s">
        <v>3934</v>
      </c>
      <c r="D11751" s="74" t="s">
        <v>14422</v>
      </c>
    </row>
    <row r="11752" ht="14.25" customHeight="1">
      <c r="A11752" s="74" t="s">
        <v>10603</v>
      </c>
      <c r="B11752" s="74" t="s">
        <v>10604</v>
      </c>
      <c r="C11752" s="74" t="s">
        <v>100</v>
      </c>
      <c r="D11752" s="74" t="s">
        <v>14422</v>
      </c>
    </row>
    <row r="11753" ht="14.25" customHeight="1">
      <c r="A11753" s="74" t="s">
        <v>10605</v>
      </c>
      <c r="B11753" s="74" t="s">
        <v>10606</v>
      </c>
      <c r="C11753" s="74" t="s">
        <v>100</v>
      </c>
      <c r="D11753" s="74" t="s">
        <v>14422</v>
      </c>
    </row>
    <row r="11754" ht="14.25" customHeight="1">
      <c r="A11754" s="74" t="s">
        <v>10607</v>
      </c>
      <c r="B11754" s="74" t="s">
        <v>10608</v>
      </c>
      <c r="C11754" s="74" t="s">
        <v>100</v>
      </c>
      <c r="D11754" s="74" t="s">
        <v>14422</v>
      </c>
    </row>
    <row r="11755" ht="14.25" customHeight="1">
      <c r="A11755" s="74" t="s">
        <v>10609</v>
      </c>
      <c r="B11755" s="74" t="s">
        <v>125</v>
      </c>
      <c r="C11755" s="74" t="s">
        <v>100</v>
      </c>
      <c r="D11755" s="74" t="s">
        <v>14422</v>
      </c>
    </row>
    <row r="11756" ht="14.25" customHeight="1">
      <c r="A11756" s="74" t="s">
        <v>10610</v>
      </c>
      <c r="B11756" s="74" t="s">
        <v>10611</v>
      </c>
      <c r="C11756" s="74" t="s">
        <v>100</v>
      </c>
      <c r="D11756" s="74" t="s">
        <v>14422</v>
      </c>
    </row>
    <row r="11757" ht="14.25" customHeight="1">
      <c r="A11757" s="74" t="s">
        <v>13422</v>
      </c>
      <c r="B11757" s="185" t="s">
        <v>13527</v>
      </c>
      <c r="C11757" s="74" t="s">
        <v>100</v>
      </c>
      <c r="D11757" s="74" t="s">
        <v>14422</v>
      </c>
    </row>
    <row r="11758" ht="14.25" customHeight="1">
      <c r="A11758" s="74" t="s">
        <v>10612</v>
      </c>
      <c r="B11758" s="74" t="s">
        <v>966</v>
      </c>
      <c r="C11758" s="74" t="s">
        <v>100</v>
      </c>
      <c r="D11758" s="74" t="s">
        <v>14422</v>
      </c>
    </row>
    <row r="11759" ht="14.25" customHeight="1">
      <c r="A11759" s="74" t="s">
        <v>10613</v>
      </c>
      <c r="B11759" s="74" t="s">
        <v>10614</v>
      </c>
      <c r="C11759" s="74" t="s">
        <v>100</v>
      </c>
      <c r="D11759" s="74" t="s">
        <v>14422</v>
      </c>
    </row>
    <row r="11760" ht="14.25" customHeight="1">
      <c r="A11760" s="74" t="s">
        <v>10615</v>
      </c>
      <c r="B11760" s="74" t="s">
        <v>853</v>
      </c>
      <c r="C11760" s="74" t="s">
        <v>100</v>
      </c>
      <c r="D11760" s="74" t="s">
        <v>14422</v>
      </c>
    </row>
    <row r="11761" ht="14.25" customHeight="1">
      <c r="A11761" s="74" t="s">
        <v>10616</v>
      </c>
      <c r="B11761" s="74" t="s">
        <v>10617</v>
      </c>
      <c r="C11761" s="74" t="s">
        <v>100</v>
      </c>
      <c r="D11761" s="74" t="s">
        <v>14422</v>
      </c>
    </row>
    <row r="11762" ht="14.25" customHeight="1">
      <c r="A11762" s="74" t="s">
        <v>13423</v>
      </c>
      <c r="B11762" s="74" t="s">
        <v>13424</v>
      </c>
      <c r="C11762" s="74" t="s">
        <v>3934</v>
      </c>
      <c r="D11762" s="74" t="s">
        <v>14422</v>
      </c>
    </row>
    <row r="11763" ht="14.25" customHeight="1">
      <c r="A11763" s="74" t="s">
        <v>10625</v>
      </c>
      <c r="B11763" s="74" t="s">
        <v>10626</v>
      </c>
      <c r="C11763" s="74" t="s">
        <v>100</v>
      </c>
      <c r="D11763" s="74" t="s">
        <v>14422</v>
      </c>
    </row>
    <row r="11764" ht="14.25" customHeight="1">
      <c r="A11764" s="74" t="s">
        <v>13425</v>
      </c>
      <c r="B11764" s="74" t="s">
        <v>13426</v>
      </c>
      <c r="C11764" s="74" t="s">
        <v>923</v>
      </c>
      <c r="D11764" s="74" t="s">
        <v>14422</v>
      </c>
    </row>
    <row r="11765" ht="14.25" customHeight="1">
      <c r="A11765" s="74" t="s">
        <v>13427</v>
      </c>
      <c r="B11765" s="74" t="s">
        <v>13428</v>
      </c>
      <c r="C11765" s="74" t="s">
        <v>3968</v>
      </c>
      <c r="D11765" s="74" t="s">
        <v>14422</v>
      </c>
    </row>
    <row r="11766" ht="14.25" customHeight="1">
      <c r="A11766" s="74" t="s">
        <v>13429</v>
      </c>
      <c r="B11766" s="74" t="s">
        <v>13430</v>
      </c>
      <c r="C11766" s="74" t="s">
        <v>66</v>
      </c>
      <c r="D11766" s="74" t="s">
        <v>14422</v>
      </c>
    </row>
    <row r="11767" ht="14.25" customHeight="1">
      <c r="A11767" s="74" t="s">
        <v>13431</v>
      </c>
      <c r="B11767" s="74" t="s">
        <v>13432</v>
      </c>
      <c r="C11767" s="74" t="s">
        <v>3968</v>
      </c>
      <c r="D11767" s="74" t="s">
        <v>14422</v>
      </c>
    </row>
    <row r="11768" ht="14.25" customHeight="1">
      <c r="A11768" s="74" t="s">
        <v>10826</v>
      </c>
      <c r="B11768" s="74" t="s">
        <v>10827</v>
      </c>
      <c r="C11768" s="74" t="s">
        <v>100</v>
      </c>
      <c r="D11768" s="74" t="s">
        <v>14422</v>
      </c>
    </row>
    <row r="11769" ht="14.25" customHeight="1">
      <c r="A11769" s="74" t="s">
        <v>10996</v>
      </c>
      <c r="B11769" s="74" t="s">
        <v>14428</v>
      </c>
      <c r="C11769" s="74" t="s">
        <v>3934</v>
      </c>
      <c r="D11769" s="74" t="s">
        <v>14422</v>
      </c>
    </row>
    <row r="11770" ht="14.25" customHeight="1">
      <c r="A11770" s="74" t="s">
        <v>11002</v>
      </c>
      <c r="B11770" s="74" t="s">
        <v>14429</v>
      </c>
      <c r="C11770" s="74" t="s">
        <v>3934</v>
      </c>
      <c r="D11770" s="74" t="s">
        <v>14422</v>
      </c>
    </row>
    <row r="11771" ht="14.25" customHeight="1">
      <c r="A11771" s="74" t="s">
        <v>11006</v>
      </c>
      <c r="B11771" s="74" t="s">
        <v>13811</v>
      </c>
      <c r="C11771" s="74" t="s">
        <v>100</v>
      </c>
      <c r="D11771" s="74" t="s">
        <v>14422</v>
      </c>
    </row>
    <row r="11772" ht="14.25" customHeight="1">
      <c r="A11772" s="74" t="s">
        <v>11018</v>
      </c>
      <c r="B11772" s="74" t="s">
        <v>11019</v>
      </c>
      <c r="C11772" s="74" t="s">
        <v>57</v>
      </c>
      <c r="D11772" s="74" t="s">
        <v>14422</v>
      </c>
    </row>
    <row r="11773" ht="14.25" customHeight="1">
      <c r="A11773" s="74" t="s">
        <v>11102</v>
      </c>
      <c r="B11773" s="74" t="s">
        <v>13812</v>
      </c>
      <c r="C11773" s="74" t="s">
        <v>100</v>
      </c>
      <c r="D11773" s="74" t="s">
        <v>14422</v>
      </c>
    </row>
    <row r="11774" ht="14.25" customHeight="1">
      <c r="A11774" s="74" t="s">
        <v>11207</v>
      </c>
      <c r="B11774" s="74" t="s">
        <v>1487</v>
      </c>
      <c r="C11774" s="74" t="s">
        <v>50</v>
      </c>
      <c r="D11774" s="74" t="s">
        <v>14422</v>
      </c>
    </row>
    <row r="11775" ht="14.25" customHeight="1">
      <c r="A11775" s="74" t="s">
        <v>3717</v>
      </c>
      <c r="B11775" s="74" t="s">
        <v>807</v>
      </c>
      <c r="C11775" s="74" t="s">
        <v>3968</v>
      </c>
      <c r="D11775" s="74" t="s">
        <v>14422</v>
      </c>
    </row>
    <row r="11776" ht="14.25" customHeight="1">
      <c r="A11776" s="74" t="s">
        <v>11237</v>
      </c>
      <c r="B11776" s="74" t="s">
        <v>11238</v>
      </c>
      <c r="C11776" s="74" t="s">
        <v>3968</v>
      </c>
      <c r="D11776" s="74" t="s">
        <v>14422</v>
      </c>
    </row>
    <row r="11777" ht="14.25" customHeight="1">
      <c r="A11777" s="74" t="s">
        <v>3718</v>
      </c>
      <c r="B11777" s="74" t="s">
        <v>825</v>
      </c>
      <c r="C11777" s="74" t="s">
        <v>3968</v>
      </c>
      <c r="D11777" s="74" t="s">
        <v>14422</v>
      </c>
    </row>
    <row r="11778" ht="14.25" customHeight="1">
      <c r="A11778" s="74" t="s">
        <v>11276</v>
      </c>
      <c r="B11778" s="74" t="s">
        <v>11277</v>
      </c>
      <c r="C11778" s="74" t="s">
        <v>3968</v>
      </c>
      <c r="D11778" s="74" t="s">
        <v>14422</v>
      </c>
    </row>
    <row r="11779" ht="14.25" customHeight="1">
      <c r="A11779" s="74" t="s">
        <v>13509</v>
      </c>
      <c r="B11779" s="74" t="s">
        <v>1490</v>
      </c>
      <c r="C11779" s="74" t="s">
        <v>100</v>
      </c>
      <c r="D11779" s="74" t="s">
        <v>14422</v>
      </c>
    </row>
    <row r="11780" ht="14.25" customHeight="1">
      <c r="A11780" s="74" t="s">
        <v>11494</v>
      </c>
      <c r="B11780" s="74" t="s">
        <v>830</v>
      </c>
      <c r="C11780" s="74" t="s">
        <v>100</v>
      </c>
      <c r="D11780" s="74" t="s">
        <v>14422</v>
      </c>
    </row>
    <row r="11781" ht="14.25" customHeight="1">
      <c r="A11781" s="74" t="s">
        <v>13433</v>
      </c>
      <c r="B11781" s="74" t="s">
        <v>1494</v>
      </c>
      <c r="C11781" s="74" t="s">
        <v>50</v>
      </c>
      <c r="D11781" s="74" t="s">
        <v>14422</v>
      </c>
    </row>
    <row r="11782" ht="14.25" customHeight="1">
      <c r="A11782" s="74" t="s">
        <v>13434</v>
      </c>
      <c r="B11782" s="74" t="s">
        <v>1498</v>
      </c>
      <c r="C11782" s="74" t="s">
        <v>50</v>
      </c>
      <c r="D11782" s="74" t="s">
        <v>14422</v>
      </c>
    </row>
    <row r="11783" ht="14.25" customHeight="1">
      <c r="A11783" s="74" t="s">
        <v>11631</v>
      </c>
      <c r="B11783" s="74" t="s">
        <v>976</v>
      </c>
      <c r="C11783" s="74" t="s">
        <v>127</v>
      </c>
      <c r="D11783" s="74" t="s">
        <v>14422</v>
      </c>
    </row>
    <row r="11784" ht="14.25" customHeight="1">
      <c r="A11784" s="74" t="s">
        <v>11773</v>
      </c>
      <c r="B11784" s="74" t="s">
        <v>11774</v>
      </c>
      <c r="C11784" s="74" t="s">
        <v>57</v>
      </c>
      <c r="D11784" s="74" t="s">
        <v>14422</v>
      </c>
    </row>
    <row r="11785" ht="14.25" customHeight="1">
      <c r="A11785" s="74" t="s">
        <v>11842</v>
      </c>
      <c r="B11785" s="74" t="s">
        <v>11843</v>
      </c>
      <c r="C11785" s="74" t="s">
        <v>3968</v>
      </c>
      <c r="D11785" s="74" t="s">
        <v>14422</v>
      </c>
    </row>
    <row r="11786" ht="14.25" customHeight="1">
      <c r="A11786" s="74" t="s">
        <v>13435</v>
      </c>
      <c r="B11786" s="74" t="s">
        <v>1692</v>
      </c>
      <c r="C11786" s="74" t="s">
        <v>3968</v>
      </c>
      <c r="D11786" s="74" t="s">
        <v>14422</v>
      </c>
    </row>
    <row r="11787" ht="14.25" customHeight="1">
      <c r="A11787" s="74" t="s">
        <v>13436</v>
      </c>
      <c r="B11787" s="74" t="s">
        <v>1697</v>
      </c>
      <c r="C11787" s="74" t="s">
        <v>3968</v>
      </c>
      <c r="D11787" s="74" t="s">
        <v>14422</v>
      </c>
    </row>
    <row r="11788" ht="14.25" customHeight="1">
      <c r="A11788" s="74" t="s">
        <v>13437</v>
      </c>
      <c r="B11788" s="74" t="s">
        <v>1707</v>
      </c>
      <c r="C11788" s="74" t="s">
        <v>3968</v>
      </c>
      <c r="D11788" s="74" t="s">
        <v>14422</v>
      </c>
    </row>
    <row r="11789" ht="14.25" customHeight="1">
      <c r="A11789" s="74" t="s">
        <v>13438</v>
      </c>
      <c r="B11789" s="74" t="s">
        <v>1712</v>
      </c>
      <c r="C11789" s="74" t="s">
        <v>3968</v>
      </c>
      <c r="D11789" s="74" t="s">
        <v>14422</v>
      </c>
    </row>
    <row r="11790" ht="14.25" customHeight="1">
      <c r="A11790" s="74" t="s">
        <v>13439</v>
      </c>
      <c r="B11790" s="74" t="s">
        <v>1717</v>
      </c>
      <c r="C11790" s="74" t="s">
        <v>3968</v>
      </c>
      <c r="D11790" s="74" t="s">
        <v>14422</v>
      </c>
    </row>
    <row r="11791" ht="14.25" customHeight="1">
      <c r="A11791" s="74" t="s">
        <v>13440</v>
      </c>
      <c r="B11791" s="74" t="s">
        <v>1722</v>
      </c>
      <c r="C11791" s="74" t="s">
        <v>3968</v>
      </c>
      <c r="D11791" s="74" t="s">
        <v>14422</v>
      </c>
    </row>
    <row r="11792" ht="14.25" customHeight="1">
      <c r="A11792" s="74" t="s">
        <v>13441</v>
      </c>
      <c r="B11792" s="74" t="s">
        <v>13510</v>
      </c>
      <c r="C11792" s="74" t="s">
        <v>3934</v>
      </c>
      <c r="D11792" s="74" t="s">
        <v>14422</v>
      </c>
    </row>
    <row r="11793" ht="14.25" customHeight="1">
      <c r="A11793" s="74" t="s">
        <v>13443</v>
      </c>
      <c r="B11793" s="74" t="s">
        <v>1702</v>
      </c>
      <c r="C11793" s="74" t="s">
        <v>3968</v>
      </c>
      <c r="D11793" s="74" t="s">
        <v>14422</v>
      </c>
    </row>
    <row r="11794" ht="14.25" customHeight="1">
      <c r="A11794" s="74" t="s">
        <v>13444</v>
      </c>
      <c r="B11794" s="74" t="s">
        <v>495</v>
      </c>
      <c r="C11794" s="74" t="s">
        <v>50</v>
      </c>
      <c r="D11794" s="74" t="s">
        <v>14422</v>
      </c>
    </row>
    <row r="11795" ht="14.25" customHeight="1">
      <c r="A11795" s="74" t="s">
        <v>12082</v>
      </c>
      <c r="B11795" s="74" t="s">
        <v>12083</v>
      </c>
      <c r="C11795" s="74" t="s">
        <v>3934</v>
      </c>
      <c r="D11795" s="74" t="s">
        <v>14422</v>
      </c>
    </row>
    <row r="11796" ht="14.25" customHeight="1">
      <c r="A11796" s="74" t="s">
        <v>13445</v>
      </c>
      <c r="B11796" s="74" t="s">
        <v>13446</v>
      </c>
      <c r="C11796" s="74" t="s">
        <v>57</v>
      </c>
      <c r="D11796" s="74" t="s">
        <v>14422</v>
      </c>
    </row>
    <row r="11797" ht="14.25" customHeight="1">
      <c r="A11797" s="74" t="s">
        <v>13447</v>
      </c>
      <c r="B11797" s="74" t="s">
        <v>1730</v>
      </c>
      <c r="C11797" s="74" t="s">
        <v>100</v>
      </c>
      <c r="D11797" s="74" t="s">
        <v>14422</v>
      </c>
    </row>
    <row r="11798" ht="14.25" customHeight="1">
      <c r="A11798" s="74" t="s">
        <v>12152</v>
      </c>
      <c r="B11798" s="74" t="s">
        <v>1734</v>
      </c>
      <c r="C11798" s="74" t="s">
        <v>127</v>
      </c>
      <c r="D11798" s="74" t="s">
        <v>14422</v>
      </c>
    </row>
    <row r="11799" ht="14.25" customHeight="1">
      <c r="A11799" s="74" t="s">
        <v>12169</v>
      </c>
      <c r="B11799" s="74" t="s">
        <v>12170</v>
      </c>
      <c r="C11799" s="74" t="s">
        <v>3934</v>
      </c>
      <c r="D11799" s="74" t="s">
        <v>14422</v>
      </c>
    </row>
    <row r="11800" ht="14.25" customHeight="1">
      <c r="A11800" s="74" t="s">
        <v>12180</v>
      </c>
      <c r="B11800" s="74" t="s">
        <v>1750</v>
      </c>
      <c r="C11800" s="74" t="s">
        <v>3968</v>
      </c>
      <c r="D11800" s="74" t="s">
        <v>14422</v>
      </c>
    </row>
    <row r="11801" ht="14.25" customHeight="1">
      <c r="A11801" s="74" t="s">
        <v>12268</v>
      </c>
      <c r="B11801" s="74" t="s">
        <v>12269</v>
      </c>
      <c r="C11801" s="74" t="s">
        <v>100</v>
      </c>
      <c r="D11801" s="74" t="s">
        <v>14422</v>
      </c>
    </row>
    <row r="11802" ht="14.25" customHeight="1">
      <c r="A11802" s="74" t="s">
        <v>12349</v>
      </c>
      <c r="B11802" s="74" t="s">
        <v>12350</v>
      </c>
      <c r="C11802" s="74" t="s">
        <v>3934</v>
      </c>
      <c r="D11802" s="74" t="s">
        <v>14422</v>
      </c>
    </row>
    <row r="11803" ht="14.25" customHeight="1">
      <c r="A11803" s="74" t="s">
        <v>13448</v>
      </c>
      <c r="B11803" s="74" t="s">
        <v>1755</v>
      </c>
      <c r="C11803" s="74" t="s">
        <v>50</v>
      </c>
      <c r="D11803" s="74" t="s">
        <v>14422</v>
      </c>
    </row>
    <row r="11804" ht="14.25" customHeight="1">
      <c r="A11804" s="74" t="s">
        <v>13449</v>
      </c>
      <c r="B11804" s="74" t="s">
        <v>2947</v>
      </c>
      <c r="C11804" s="74" t="s">
        <v>3968</v>
      </c>
      <c r="D11804" s="74" t="s">
        <v>14422</v>
      </c>
    </row>
    <row r="11805" ht="14.25" customHeight="1">
      <c r="A11805" s="74" t="s">
        <v>13450</v>
      </c>
      <c r="B11805" s="74" t="s">
        <v>1771</v>
      </c>
      <c r="C11805" s="74" t="s">
        <v>3968</v>
      </c>
      <c r="D11805" s="74" t="s">
        <v>14422</v>
      </c>
    </row>
    <row r="11806" ht="14.25" customHeight="1">
      <c r="A11806" s="74" t="s">
        <v>12571</v>
      </c>
      <c r="B11806" s="74" t="s">
        <v>12572</v>
      </c>
      <c r="C11806" s="74" t="s">
        <v>923</v>
      </c>
      <c r="D11806" s="74" t="s">
        <v>14422</v>
      </c>
    </row>
    <row r="11807" ht="14.25" customHeight="1">
      <c r="A11807" s="74" t="s">
        <v>13451</v>
      </c>
      <c r="B11807" s="74" t="s">
        <v>13452</v>
      </c>
      <c r="C11807" s="74" t="s">
        <v>3934</v>
      </c>
      <c r="D11807" s="74" t="s">
        <v>14422</v>
      </c>
    </row>
    <row r="11808" ht="14.25" customHeight="1">
      <c r="A11808" s="74" t="s">
        <v>12591</v>
      </c>
      <c r="B11808" s="74" t="s">
        <v>12592</v>
      </c>
      <c r="C11808" s="74" t="s">
        <v>6563</v>
      </c>
      <c r="D11808" s="74" t="s">
        <v>14422</v>
      </c>
    </row>
    <row r="11809" ht="14.25" customHeight="1">
      <c r="A11809" s="74" t="s">
        <v>12593</v>
      </c>
      <c r="B11809" s="74" t="s">
        <v>6565</v>
      </c>
      <c r="C11809" s="74" t="s">
        <v>3968</v>
      </c>
      <c r="D11809" s="74" t="s">
        <v>14422</v>
      </c>
    </row>
    <row r="11810" ht="14.25" customHeight="1">
      <c r="A11810" s="74" t="s">
        <v>12652</v>
      </c>
      <c r="B11810" s="74" t="s">
        <v>12653</v>
      </c>
      <c r="C11810" s="74" t="s">
        <v>3934</v>
      </c>
      <c r="D11810" s="74" t="s">
        <v>14422</v>
      </c>
    </row>
    <row r="11811" ht="14.25" customHeight="1">
      <c r="A11811" s="74" t="s">
        <v>3713</v>
      </c>
      <c r="B11811" s="74" t="s">
        <v>1853</v>
      </c>
      <c r="C11811" s="74" t="s">
        <v>3968</v>
      </c>
      <c r="D11811" s="74" t="s">
        <v>14422</v>
      </c>
    </row>
    <row r="11812" ht="14.25" customHeight="1">
      <c r="A11812" s="74" t="s">
        <v>13453</v>
      </c>
      <c r="B11812" s="74" t="s">
        <v>325</v>
      </c>
      <c r="C11812" s="74" t="s">
        <v>100</v>
      </c>
      <c r="D11812" s="74" t="s">
        <v>14422</v>
      </c>
    </row>
    <row r="11813" ht="14.25" customHeight="1">
      <c r="A11813" s="74" t="s">
        <v>13454</v>
      </c>
      <c r="B11813" s="74" t="s">
        <v>994</v>
      </c>
      <c r="C11813" s="74" t="s">
        <v>100</v>
      </c>
      <c r="D11813" s="74" t="s">
        <v>14422</v>
      </c>
    </row>
    <row r="11814" ht="14.25" customHeight="1">
      <c r="A11814" s="74" t="s">
        <v>13455</v>
      </c>
      <c r="B11814" s="74" t="s">
        <v>1857</v>
      </c>
      <c r="C11814" s="74" t="s">
        <v>100</v>
      </c>
      <c r="D11814" s="74" t="s">
        <v>14422</v>
      </c>
    </row>
    <row r="11815" ht="14.25" customHeight="1">
      <c r="A11815" s="74" t="s">
        <v>13456</v>
      </c>
      <c r="B11815" s="74" t="s">
        <v>1861</v>
      </c>
      <c r="C11815" s="74" t="s">
        <v>100</v>
      </c>
      <c r="D11815" s="74" t="s">
        <v>14422</v>
      </c>
    </row>
    <row r="11816" ht="14.25" customHeight="1">
      <c r="A11816" s="74" t="s">
        <v>12741</v>
      </c>
      <c r="B11816" s="74" t="s">
        <v>12742</v>
      </c>
      <c r="C11816" s="74" t="s">
        <v>100</v>
      </c>
      <c r="D11816" s="74" t="s">
        <v>14422</v>
      </c>
    </row>
    <row r="11817" ht="14.25" customHeight="1">
      <c r="A11817" s="74" t="s">
        <v>12783</v>
      </c>
      <c r="B11817" s="74" t="s">
        <v>85</v>
      </c>
      <c r="C11817" s="74" t="s">
        <v>100</v>
      </c>
      <c r="D11817" s="74" t="s">
        <v>14422</v>
      </c>
    </row>
    <row r="11818" ht="14.25" customHeight="1">
      <c r="A11818" s="74" t="s">
        <v>12788</v>
      </c>
      <c r="B11818" s="74" t="s">
        <v>13960</v>
      </c>
      <c r="C11818" s="74" t="s">
        <v>3934</v>
      </c>
      <c r="D11818" s="74" t="s">
        <v>14422</v>
      </c>
    </row>
    <row r="11819" ht="14.25" customHeight="1">
      <c r="A11819" s="74" t="s">
        <v>12789</v>
      </c>
      <c r="B11819" s="74" t="s">
        <v>1873</v>
      </c>
      <c r="C11819" s="74" t="s">
        <v>100</v>
      </c>
      <c r="D11819" s="74" t="s">
        <v>14422</v>
      </c>
    </row>
    <row r="11820" ht="14.25" customHeight="1">
      <c r="A11820" s="74" t="s">
        <v>12804</v>
      </c>
      <c r="B11820" s="74" t="s">
        <v>12805</v>
      </c>
      <c r="C11820" s="74" t="s">
        <v>100</v>
      </c>
      <c r="D11820" s="74" t="s">
        <v>14422</v>
      </c>
    </row>
    <row r="11821" ht="14.25" customHeight="1">
      <c r="A11821" s="74" t="s">
        <v>13457</v>
      </c>
      <c r="B11821" s="74" t="s">
        <v>505</v>
      </c>
      <c r="C11821" s="74" t="s">
        <v>50</v>
      </c>
      <c r="D11821" s="74" t="s">
        <v>14422</v>
      </c>
    </row>
    <row r="11822" ht="14.25" customHeight="1">
      <c r="A11822" s="74" t="s">
        <v>3726</v>
      </c>
      <c r="B11822" s="74" t="s">
        <v>1877</v>
      </c>
      <c r="C11822" s="74" t="s">
        <v>127</v>
      </c>
      <c r="D11822" s="74" t="s">
        <v>14422</v>
      </c>
    </row>
    <row r="11823" ht="14.25" customHeight="1">
      <c r="A11823" s="74" t="s">
        <v>12845</v>
      </c>
      <c r="B11823" s="74" t="s">
        <v>3589</v>
      </c>
      <c r="C11823" s="74" t="s">
        <v>127</v>
      </c>
      <c r="D11823" s="74" t="s">
        <v>14422</v>
      </c>
    </row>
    <row r="11824" ht="14.25" customHeight="1">
      <c r="A11824" s="74" t="s">
        <v>12858</v>
      </c>
      <c r="B11824" s="74" t="s">
        <v>3361</v>
      </c>
      <c r="C11824" s="74" t="s">
        <v>1026</v>
      </c>
      <c r="D11824" s="74" t="s">
        <v>14422</v>
      </c>
    </row>
    <row r="11825" ht="14.25" customHeight="1">
      <c r="A11825" s="74" t="s">
        <v>12861</v>
      </c>
      <c r="B11825" s="74" t="s">
        <v>3594</v>
      </c>
      <c r="C11825" s="74" t="s">
        <v>57</v>
      </c>
      <c r="D11825" s="74" t="s">
        <v>14422</v>
      </c>
    </row>
    <row r="11826" ht="14.25" customHeight="1">
      <c r="A11826" s="74" t="s">
        <v>13458</v>
      </c>
      <c r="B11826" s="74" t="s">
        <v>13459</v>
      </c>
      <c r="C11826" s="74" t="s">
        <v>57</v>
      </c>
      <c r="D11826" s="74" t="s">
        <v>14422</v>
      </c>
    </row>
    <row r="11827" ht="14.25" customHeight="1">
      <c r="A11827" s="74" t="s">
        <v>13460</v>
      </c>
      <c r="B11827" s="74" t="s">
        <v>1951</v>
      </c>
      <c r="C11827" s="74" t="s">
        <v>100</v>
      </c>
      <c r="D11827" s="74" t="s">
        <v>14422</v>
      </c>
    </row>
    <row r="11828" ht="14.25" customHeight="1">
      <c r="A11828" s="74" t="s">
        <v>13462</v>
      </c>
      <c r="B11828" s="74" t="s">
        <v>1955</v>
      </c>
      <c r="C11828" s="74" t="s">
        <v>3968</v>
      </c>
      <c r="D11828" s="74" t="s">
        <v>14422</v>
      </c>
    </row>
    <row r="11829" ht="14.25" customHeight="1">
      <c r="A11829" s="74" t="s">
        <v>13463</v>
      </c>
      <c r="B11829" s="74" t="s">
        <v>13530</v>
      </c>
      <c r="C11829" s="74" t="s">
        <v>100</v>
      </c>
      <c r="D11829" s="74" t="s">
        <v>14422</v>
      </c>
    </row>
    <row r="11830" ht="14.25" customHeight="1">
      <c r="A11830" s="74" t="s">
        <v>13095</v>
      </c>
      <c r="B11830" s="74" t="s">
        <v>14362</v>
      </c>
      <c r="C11830" s="74" t="s">
        <v>100</v>
      </c>
      <c r="D11830" s="74" t="s">
        <v>14422</v>
      </c>
    </row>
    <row r="11831" ht="14.25" customHeight="1">
      <c r="A11831" s="74" t="s">
        <v>13103</v>
      </c>
      <c r="B11831" s="74" t="s">
        <v>14430</v>
      </c>
      <c r="C11831" s="74" t="s">
        <v>3934</v>
      </c>
      <c r="D11831" s="74" t="s">
        <v>14422</v>
      </c>
    </row>
    <row r="11832" ht="14.25" customHeight="1">
      <c r="A11832" s="74" t="s">
        <v>13271</v>
      </c>
      <c r="B11832" s="74" t="s">
        <v>48</v>
      </c>
      <c r="C11832" s="74" t="s">
        <v>50</v>
      </c>
      <c r="D11832" s="74" t="s">
        <v>14431</v>
      </c>
    </row>
    <row r="11833" ht="14.25" customHeight="1">
      <c r="A11833" s="74" t="s">
        <v>13273</v>
      </c>
      <c r="B11833" s="74" t="s">
        <v>13274</v>
      </c>
      <c r="C11833" s="74" t="s">
        <v>57</v>
      </c>
      <c r="D11833" s="74" t="s">
        <v>14431</v>
      </c>
    </row>
    <row r="11834" ht="14.25" customHeight="1">
      <c r="A11834" s="74" t="s">
        <v>4000</v>
      </c>
      <c r="B11834" s="74" t="s">
        <v>4001</v>
      </c>
      <c r="C11834" s="74" t="s">
        <v>100</v>
      </c>
      <c r="D11834" s="74" t="s">
        <v>14431</v>
      </c>
    </row>
    <row r="11835" ht="14.25" customHeight="1">
      <c r="A11835" s="74" t="s">
        <v>4002</v>
      </c>
      <c r="B11835" s="74" t="s">
        <v>4003</v>
      </c>
      <c r="C11835" s="74" t="s">
        <v>3934</v>
      </c>
      <c r="D11835" s="74" t="s">
        <v>14431</v>
      </c>
    </row>
    <row r="11836" ht="14.25" customHeight="1">
      <c r="A11836" s="74" t="s">
        <v>4024</v>
      </c>
      <c r="B11836" s="74" t="s">
        <v>4025</v>
      </c>
      <c r="C11836" s="74" t="s">
        <v>71</v>
      </c>
      <c r="D11836" s="74" t="s">
        <v>14431</v>
      </c>
    </row>
    <row r="11837" ht="14.25" customHeight="1">
      <c r="A11837" s="74" t="s">
        <v>4031</v>
      </c>
      <c r="B11837" s="74" t="s">
        <v>4032</v>
      </c>
      <c r="C11837" s="74" t="s">
        <v>3934</v>
      </c>
      <c r="D11837" s="74" t="s">
        <v>14431</v>
      </c>
    </row>
    <row r="11838" ht="14.25" customHeight="1">
      <c r="A11838" s="74" t="s">
        <v>4082</v>
      </c>
      <c r="B11838" s="74" t="s">
        <v>4083</v>
      </c>
      <c r="C11838" s="74" t="s">
        <v>100</v>
      </c>
      <c r="D11838" s="74" t="s">
        <v>14431</v>
      </c>
    </row>
    <row r="11839" ht="14.25" customHeight="1">
      <c r="A11839" s="74" t="s">
        <v>4084</v>
      </c>
      <c r="B11839" s="74" t="s">
        <v>4085</v>
      </c>
      <c r="C11839" s="74" t="s">
        <v>100</v>
      </c>
      <c r="D11839" s="74" t="s">
        <v>14431</v>
      </c>
    </row>
    <row r="11840" ht="14.25" customHeight="1">
      <c r="A11840" s="74" t="s">
        <v>4105</v>
      </c>
      <c r="B11840" s="74" t="s">
        <v>4106</v>
      </c>
      <c r="C11840" s="74" t="s">
        <v>100</v>
      </c>
      <c r="D11840" s="74" t="s">
        <v>14431</v>
      </c>
    </row>
    <row r="11841" ht="14.25" customHeight="1">
      <c r="A11841" s="74" t="s">
        <v>4121</v>
      </c>
      <c r="B11841" s="74" t="s">
        <v>14432</v>
      </c>
      <c r="C11841" s="74" t="s">
        <v>100</v>
      </c>
      <c r="D11841" s="74" t="s">
        <v>14431</v>
      </c>
    </row>
    <row r="11842" ht="14.25" customHeight="1">
      <c r="A11842" s="74" t="s">
        <v>4123</v>
      </c>
      <c r="B11842" s="74" t="s">
        <v>14433</v>
      </c>
      <c r="C11842" s="74" t="s">
        <v>3934</v>
      </c>
      <c r="D11842" s="74" t="s">
        <v>14431</v>
      </c>
    </row>
    <row r="11843" ht="14.25" customHeight="1">
      <c r="A11843" s="74" t="s">
        <v>4190</v>
      </c>
      <c r="B11843" s="74" t="s">
        <v>4191</v>
      </c>
      <c r="C11843" s="74" t="s">
        <v>3934</v>
      </c>
      <c r="D11843" s="74" t="s">
        <v>14431</v>
      </c>
    </row>
    <row r="11844" ht="14.25" customHeight="1">
      <c r="A11844" s="74" t="s">
        <v>13275</v>
      </c>
      <c r="B11844" s="74" t="s">
        <v>104</v>
      </c>
      <c r="C11844" s="74" t="s">
        <v>50</v>
      </c>
      <c r="D11844" s="74" t="s">
        <v>14431</v>
      </c>
    </row>
    <row r="11845" ht="14.25" customHeight="1">
      <c r="A11845" s="74" t="s">
        <v>13276</v>
      </c>
      <c r="B11845" s="74" t="s">
        <v>109</v>
      </c>
      <c r="C11845" s="74" t="s">
        <v>50</v>
      </c>
      <c r="D11845" s="74" t="s">
        <v>14431</v>
      </c>
    </row>
    <row r="11846" ht="14.25" customHeight="1">
      <c r="A11846" s="74" t="s">
        <v>13277</v>
      </c>
      <c r="B11846" s="74" t="s">
        <v>13278</v>
      </c>
      <c r="C11846" s="74" t="s">
        <v>3934</v>
      </c>
      <c r="D11846" s="74" t="s">
        <v>14431</v>
      </c>
    </row>
    <row r="11847" ht="14.25" customHeight="1">
      <c r="A11847" s="74" t="s">
        <v>4465</v>
      </c>
      <c r="B11847" s="74" t="s">
        <v>4466</v>
      </c>
      <c r="C11847" s="74" t="s">
        <v>3934</v>
      </c>
      <c r="D11847" s="74" t="s">
        <v>14431</v>
      </c>
    </row>
    <row r="11848" ht="14.25" customHeight="1">
      <c r="A11848" s="74" t="s">
        <v>4467</v>
      </c>
      <c r="B11848" s="74" t="s">
        <v>4468</v>
      </c>
      <c r="C11848" s="74" t="s">
        <v>100</v>
      </c>
      <c r="D11848" s="74" t="s">
        <v>14431</v>
      </c>
    </row>
    <row r="11849" ht="14.25" customHeight="1">
      <c r="A11849" s="74" t="s">
        <v>4469</v>
      </c>
      <c r="B11849" s="74" t="s">
        <v>4470</v>
      </c>
      <c r="C11849" s="74" t="s">
        <v>3934</v>
      </c>
      <c r="D11849" s="74" t="s">
        <v>14431</v>
      </c>
    </row>
    <row r="11850" ht="14.25" customHeight="1">
      <c r="A11850" s="74" t="s">
        <v>13279</v>
      </c>
      <c r="B11850" s="74" t="s">
        <v>125</v>
      </c>
      <c r="C11850" s="74" t="s">
        <v>127</v>
      </c>
      <c r="D11850" s="74" t="s">
        <v>14431</v>
      </c>
    </row>
    <row r="11851" ht="14.25" customHeight="1">
      <c r="A11851" s="74" t="s">
        <v>13280</v>
      </c>
      <c r="B11851" s="74" t="s">
        <v>138</v>
      </c>
      <c r="C11851" s="74" t="s">
        <v>50</v>
      </c>
      <c r="D11851" s="74" t="s">
        <v>14431</v>
      </c>
    </row>
    <row r="11852" ht="14.25" customHeight="1">
      <c r="A11852" s="74" t="s">
        <v>13281</v>
      </c>
      <c r="B11852" s="74" t="s">
        <v>143</v>
      </c>
      <c r="C11852" s="74" t="s">
        <v>100</v>
      </c>
      <c r="D11852" s="74" t="s">
        <v>14431</v>
      </c>
    </row>
    <row r="11853" ht="14.25" customHeight="1">
      <c r="A11853" s="74" t="s">
        <v>13282</v>
      </c>
      <c r="B11853" s="74" t="s">
        <v>147</v>
      </c>
      <c r="C11853" s="74" t="s">
        <v>127</v>
      </c>
      <c r="D11853" s="74" t="s">
        <v>14431</v>
      </c>
    </row>
    <row r="11854" ht="14.25" customHeight="1">
      <c r="A11854" s="74" t="s">
        <v>13283</v>
      </c>
      <c r="B11854" s="74" t="s">
        <v>156</v>
      </c>
      <c r="C11854" s="74" t="s">
        <v>50</v>
      </c>
      <c r="D11854" s="74" t="s">
        <v>14431</v>
      </c>
    </row>
    <row r="11855" ht="14.25" customHeight="1">
      <c r="A11855" s="74" t="s">
        <v>13284</v>
      </c>
      <c r="B11855" s="74" t="s">
        <v>160</v>
      </c>
      <c r="C11855" s="74" t="s">
        <v>50</v>
      </c>
      <c r="D11855" s="74" t="s">
        <v>14431</v>
      </c>
    </row>
    <row r="11856" ht="14.25" customHeight="1">
      <c r="A11856" s="74" t="s">
        <v>13285</v>
      </c>
      <c r="B11856" s="74" t="s">
        <v>164</v>
      </c>
      <c r="C11856" s="74" t="s">
        <v>3968</v>
      </c>
      <c r="D11856" s="74" t="s">
        <v>14431</v>
      </c>
    </row>
    <row r="11857" ht="14.25" customHeight="1">
      <c r="A11857" s="74" t="s">
        <v>13286</v>
      </c>
      <c r="B11857" s="74" t="s">
        <v>174</v>
      </c>
      <c r="C11857" s="74" t="s">
        <v>100</v>
      </c>
      <c r="D11857" s="74" t="s">
        <v>14431</v>
      </c>
    </row>
    <row r="11858" ht="14.25" customHeight="1">
      <c r="A11858" s="74" t="s">
        <v>13287</v>
      </c>
      <c r="B11858" s="74" t="s">
        <v>178</v>
      </c>
      <c r="C11858" s="74" t="s">
        <v>50</v>
      </c>
      <c r="D11858" s="74" t="s">
        <v>14431</v>
      </c>
    </row>
    <row r="11859" ht="14.25" customHeight="1">
      <c r="A11859" s="74" t="s">
        <v>4533</v>
      </c>
      <c r="B11859" s="74" t="s">
        <v>3176</v>
      </c>
      <c r="C11859" s="74" t="s">
        <v>3968</v>
      </c>
      <c r="D11859" s="74" t="s">
        <v>14431</v>
      </c>
    </row>
    <row r="11860" ht="14.25" customHeight="1">
      <c r="A11860" s="74" t="s">
        <v>13288</v>
      </c>
      <c r="B11860" s="74" t="s">
        <v>13289</v>
      </c>
      <c r="C11860" s="74" t="s">
        <v>3934</v>
      </c>
      <c r="D11860" s="74" t="s">
        <v>14431</v>
      </c>
    </row>
    <row r="11861" ht="14.25" customHeight="1">
      <c r="A11861" s="74" t="s">
        <v>13290</v>
      </c>
      <c r="B11861" s="74" t="s">
        <v>13291</v>
      </c>
      <c r="C11861" s="74" t="s">
        <v>3934</v>
      </c>
      <c r="D11861" s="74" t="s">
        <v>14431</v>
      </c>
    </row>
    <row r="11862" ht="14.25" customHeight="1">
      <c r="A11862" s="74" t="s">
        <v>4729</v>
      </c>
      <c r="B11862" s="74" t="s">
        <v>14434</v>
      </c>
      <c r="C11862" s="74" t="s">
        <v>127</v>
      </c>
      <c r="D11862" s="74" t="s">
        <v>14431</v>
      </c>
    </row>
    <row r="11863" ht="14.25" customHeight="1">
      <c r="A11863" s="74" t="s">
        <v>13294</v>
      </c>
      <c r="B11863" s="74" t="s">
        <v>13295</v>
      </c>
      <c r="C11863" s="74" t="s">
        <v>50</v>
      </c>
      <c r="D11863" s="74" t="s">
        <v>14431</v>
      </c>
    </row>
    <row r="11864" ht="14.25" customHeight="1">
      <c r="A11864" s="74" t="s">
        <v>4753</v>
      </c>
      <c r="B11864" s="74" t="s">
        <v>14257</v>
      </c>
      <c r="C11864" s="74" t="s">
        <v>3968</v>
      </c>
      <c r="D11864" s="74" t="s">
        <v>14431</v>
      </c>
    </row>
    <row r="11865" ht="14.25" customHeight="1">
      <c r="A11865" s="74" t="s">
        <v>4757</v>
      </c>
      <c r="B11865" s="74" t="s">
        <v>4758</v>
      </c>
      <c r="C11865" s="74" t="s">
        <v>3934</v>
      </c>
      <c r="D11865" s="74" t="s">
        <v>14431</v>
      </c>
    </row>
    <row r="11866" ht="14.25" customHeight="1">
      <c r="A11866" s="74" t="s">
        <v>4785</v>
      </c>
      <c r="B11866" s="74" t="s">
        <v>4786</v>
      </c>
      <c r="C11866" s="74" t="s">
        <v>3968</v>
      </c>
      <c r="D11866" s="74" t="s">
        <v>14431</v>
      </c>
    </row>
    <row r="11867" ht="14.25" customHeight="1">
      <c r="A11867" s="74" t="s">
        <v>4812</v>
      </c>
      <c r="B11867" s="74" t="s">
        <v>4813</v>
      </c>
      <c r="C11867" s="74" t="s">
        <v>3934</v>
      </c>
      <c r="D11867" s="74" t="s">
        <v>14431</v>
      </c>
    </row>
    <row r="11868" ht="14.25" customHeight="1">
      <c r="A11868" s="74" t="s">
        <v>13296</v>
      </c>
      <c r="B11868" s="74" t="s">
        <v>206</v>
      </c>
      <c r="C11868" s="74" t="s">
        <v>100</v>
      </c>
      <c r="D11868" s="74" t="s">
        <v>14431</v>
      </c>
    </row>
    <row r="11869" ht="14.25" customHeight="1">
      <c r="A11869" s="74" t="s">
        <v>13297</v>
      </c>
      <c r="B11869" s="74" t="s">
        <v>2083</v>
      </c>
      <c r="C11869" s="74" t="s">
        <v>57</v>
      </c>
      <c r="D11869" s="74" t="s">
        <v>14431</v>
      </c>
    </row>
    <row r="11870" ht="14.25" customHeight="1">
      <c r="A11870" s="74" t="s">
        <v>13298</v>
      </c>
      <c r="B11870" s="74" t="s">
        <v>13299</v>
      </c>
      <c r="C11870" s="74" t="s">
        <v>923</v>
      </c>
      <c r="D11870" s="74" t="s">
        <v>14431</v>
      </c>
    </row>
    <row r="11871" ht="14.25" customHeight="1">
      <c r="A11871" s="74" t="s">
        <v>13300</v>
      </c>
      <c r="B11871" s="74" t="s">
        <v>13301</v>
      </c>
      <c r="C11871" s="74" t="s">
        <v>3968</v>
      </c>
      <c r="D11871" s="74" t="s">
        <v>14431</v>
      </c>
    </row>
    <row r="11872" ht="14.25" customHeight="1">
      <c r="A11872" s="74" t="s">
        <v>13302</v>
      </c>
      <c r="B11872" s="74" t="s">
        <v>13303</v>
      </c>
      <c r="C11872" s="74" t="s">
        <v>66</v>
      </c>
      <c r="D11872" s="74" t="s">
        <v>14431</v>
      </c>
    </row>
    <row r="11873" ht="14.25" customHeight="1">
      <c r="A11873" s="74" t="s">
        <v>4910</v>
      </c>
      <c r="B11873" s="74" t="s">
        <v>4911</v>
      </c>
      <c r="C11873" s="74" t="s">
        <v>3968</v>
      </c>
      <c r="D11873" s="74" t="s">
        <v>14431</v>
      </c>
    </row>
    <row r="11874" ht="14.25" customHeight="1">
      <c r="A11874" s="74" t="s">
        <v>13304</v>
      </c>
      <c r="B11874" s="74" t="s">
        <v>219</v>
      </c>
      <c r="C11874" s="74" t="s">
        <v>100</v>
      </c>
      <c r="D11874" s="74" t="s">
        <v>14431</v>
      </c>
    </row>
    <row r="11875" ht="14.25" customHeight="1">
      <c r="A11875" s="74" t="s">
        <v>13305</v>
      </c>
      <c r="B11875" s="74" t="s">
        <v>4954</v>
      </c>
      <c r="C11875" s="74" t="s">
        <v>3968</v>
      </c>
      <c r="D11875" s="74" t="s">
        <v>14431</v>
      </c>
    </row>
    <row r="11876" ht="14.25" customHeight="1">
      <c r="A11876" s="74" t="s">
        <v>4996</v>
      </c>
      <c r="B11876" s="74" t="s">
        <v>4997</v>
      </c>
      <c r="C11876" s="74" t="s">
        <v>3934</v>
      </c>
      <c r="D11876" s="74" t="s">
        <v>14431</v>
      </c>
    </row>
    <row r="11877" ht="14.25" customHeight="1">
      <c r="A11877" s="74" t="s">
        <v>4998</v>
      </c>
      <c r="B11877" s="74" t="s">
        <v>4999</v>
      </c>
      <c r="C11877" s="74" t="s">
        <v>100</v>
      </c>
      <c r="D11877" s="74" t="s">
        <v>14431</v>
      </c>
    </row>
    <row r="11878" ht="14.25" customHeight="1">
      <c r="A11878" s="74" t="s">
        <v>5024</v>
      </c>
      <c r="B11878" s="74" t="s">
        <v>256</v>
      </c>
      <c r="C11878" s="74" t="s">
        <v>3968</v>
      </c>
      <c r="D11878" s="74" t="s">
        <v>14431</v>
      </c>
    </row>
    <row r="11879" ht="14.25" customHeight="1">
      <c r="A11879" s="74" t="s">
        <v>13307</v>
      </c>
      <c r="B11879" s="74" t="s">
        <v>310</v>
      </c>
      <c r="C11879" s="74" t="s">
        <v>100</v>
      </c>
      <c r="D11879" s="74" t="s">
        <v>14431</v>
      </c>
    </row>
    <row r="11880" ht="14.25" customHeight="1">
      <c r="A11880" s="74" t="s">
        <v>5224</v>
      </c>
      <c r="B11880" s="74" t="s">
        <v>5225</v>
      </c>
      <c r="C11880" s="74" t="s">
        <v>3934</v>
      </c>
      <c r="D11880" s="74" t="s">
        <v>14431</v>
      </c>
    </row>
    <row r="11881" ht="14.25" customHeight="1">
      <c r="A11881" s="74" t="s">
        <v>5361</v>
      </c>
      <c r="B11881" s="74" t="s">
        <v>5362</v>
      </c>
      <c r="C11881" s="74" t="s">
        <v>100</v>
      </c>
      <c r="D11881" s="74" t="s">
        <v>14431</v>
      </c>
    </row>
    <row r="11882" ht="14.25" customHeight="1">
      <c r="A11882" s="74" t="s">
        <v>5363</v>
      </c>
      <c r="B11882" s="74" t="s">
        <v>5364</v>
      </c>
      <c r="C11882" s="74" t="s">
        <v>100</v>
      </c>
      <c r="D11882" s="74" t="s">
        <v>14431</v>
      </c>
    </row>
    <row r="11883" ht="14.25" customHeight="1">
      <c r="A11883" s="74" t="s">
        <v>5365</v>
      </c>
      <c r="B11883" s="74" t="s">
        <v>5366</v>
      </c>
      <c r="C11883" s="74" t="s">
        <v>100</v>
      </c>
      <c r="D11883" s="74" t="s">
        <v>14431</v>
      </c>
    </row>
    <row r="11884" ht="14.25" customHeight="1">
      <c r="A11884" s="74" t="s">
        <v>5367</v>
      </c>
      <c r="B11884" s="74" t="s">
        <v>5368</v>
      </c>
      <c r="C11884" s="74" t="s">
        <v>100</v>
      </c>
      <c r="D11884" s="74" t="s">
        <v>14431</v>
      </c>
    </row>
    <row r="11885" ht="14.25" customHeight="1">
      <c r="A11885" s="74" t="s">
        <v>5369</v>
      </c>
      <c r="B11885" s="74" t="s">
        <v>5370</v>
      </c>
      <c r="C11885" s="74" t="s">
        <v>127</v>
      </c>
      <c r="D11885" s="74" t="s">
        <v>14431</v>
      </c>
    </row>
    <row r="11886" ht="14.25" customHeight="1">
      <c r="A11886" s="74" t="s">
        <v>13308</v>
      </c>
      <c r="B11886" s="74" t="s">
        <v>13514</v>
      </c>
      <c r="C11886" s="74" t="s">
        <v>3934</v>
      </c>
      <c r="D11886" s="74" t="s">
        <v>14431</v>
      </c>
    </row>
    <row r="11887" ht="14.25" customHeight="1">
      <c r="A11887" s="74" t="s">
        <v>13309</v>
      </c>
      <c r="B11887" s="74" t="s">
        <v>13467</v>
      </c>
      <c r="C11887" s="74" t="s">
        <v>3968</v>
      </c>
      <c r="D11887" s="74" t="s">
        <v>14431</v>
      </c>
    </row>
    <row r="11888" ht="14.25" customHeight="1">
      <c r="A11888" s="74" t="s">
        <v>5373</v>
      </c>
      <c r="B11888" s="74" t="s">
        <v>350</v>
      </c>
      <c r="C11888" s="74" t="s">
        <v>127</v>
      </c>
      <c r="D11888" s="74" t="s">
        <v>14431</v>
      </c>
    </row>
    <row r="11889" ht="14.25" customHeight="1">
      <c r="A11889" s="74" t="s">
        <v>5410</v>
      </c>
      <c r="B11889" s="74" t="s">
        <v>13883</v>
      </c>
      <c r="C11889" s="74" t="s">
        <v>127</v>
      </c>
      <c r="D11889" s="74" t="s">
        <v>14431</v>
      </c>
    </row>
    <row r="11890" ht="14.25" customHeight="1">
      <c r="A11890" s="74" t="s">
        <v>13311</v>
      </c>
      <c r="B11890" s="74" t="s">
        <v>13468</v>
      </c>
      <c r="C11890" s="74" t="s">
        <v>3968</v>
      </c>
      <c r="D11890" s="74" t="s">
        <v>14431</v>
      </c>
    </row>
    <row r="11891" ht="14.25" customHeight="1">
      <c r="A11891" s="74" t="s">
        <v>5457</v>
      </c>
      <c r="B11891" s="74" t="s">
        <v>5458</v>
      </c>
      <c r="C11891" s="74" t="s">
        <v>3934</v>
      </c>
      <c r="D11891" s="74" t="s">
        <v>14431</v>
      </c>
    </row>
    <row r="11892" ht="14.25" customHeight="1">
      <c r="A11892" s="74" t="s">
        <v>5463</v>
      </c>
      <c r="B11892" s="74" t="s">
        <v>13469</v>
      </c>
      <c r="C11892" s="74" t="s">
        <v>3968</v>
      </c>
      <c r="D11892" s="74" t="s">
        <v>14431</v>
      </c>
    </row>
    <row r="11893" ht="14.25" customHeight="1">
      <c r="A11893" s="74" t="s">
        <v>13312</v>
      </c>
      <c r="B11893" s="74" t="s">
        <v>13313</v>
      </c>
      <c r="C11893" s="74" t="s">
        <v>66</v>
      </c>
      <c r="D11893" s="74" t="s">
        <v>14431</v>
      </c>
    </row>
    <row r="11894" ht="14.25" customHeight="1">
      <c r="A11894" s="74" t="s">
        <v>13314</v>
      </c>
      <c r="B11894" s="74" t="s">
        <v>387</v>
      </c>
      <c r="C11894" s="74" t="s">
        <v>100</v>
      </c>
      <c r="D11894" s="74" t="s">
        <v>14431</v>
      </c>
    </row>
    <row r="11895" ht="14.25" customHeight="1">
      <c r="A11895" s="74" t="s">
        <v>5493</v>
      </c>
      <c r="B11895" s="74" t="s">
        <v>14079</v>
      </c>
      <c r="C11895" s="74" t="s">
        <v>71</v>
      </c>
      <c r="D11895" s="74" t="s">
        <v>14431</v>
      </c>
    </row>
    <row r="11896" ht="14.25" customHeight="1">
      <c r="A11896" s="74" t="s">
        <v>13315</v>
      </c>
      <c r="B11896" s="74" t="s">
        <v>423</v>
      </c>
      <c r="C11896" s="74" t="s">
        <v>3968</v>
      </c>
      <c r="D11896" s="74" t="s">
        <v>14431</v>
      </c>
    </row>
    <row r="11897" ht="14.25" customHeight="1">
      <c r="A11897" s="74" t="s">
        <v>3695</v>
      </c>
      <c r="B11897" s="74" t="s">
        <v>13470</v>
      </c>
      <c r="C11897" s="74" t="s">
        <v>57</v>
      </c>
      <c r="D11897" s="74" t="s">
        <v>14431</v>
      </c>
    </row>
    <row r="11898" ht="14.25" customHeight="1">
      <c r="A11898" s="74" t="s">
        <v>5639</v>
      </c>
      <c r="B11898" s="74" t="s">
        <v>444</v>
      </c>
      <c r="C11898" s="74" t="s">
        <v>100</v>
      </c>
      <c r="D11898" s="74" t="s">
        <v>14431</v>
      </c>
    </row>
    <row r="11899" ht="14.25" customHeight="1">
      <c r="A11899" s="74" t="s">
        <v>5664</v>
      </c>
      <c r="B11899" s="74" t="s">
        <v>5665</v>
      </c>
      <c r="C11899" s="74" t="s">
        <v>100</v>
      </c>
      <c r="D11899" s="74" t="s">
        <v>14431</v>
      </c>
    </row>
    <row r="11900" ht="14.25" customHeight="1">
      <c r="A11900" s="74" t="s">
        <v>5733</v>
      </c>
      <c r="B11900" s="74" t="s">
        <v>900</v>
      </c>
      <c r="C11900" s="74" t="s">
        <v>100</v>
      </c>
      <c r="D11900" s="74" t="s">
        <v>14431</v>
      </c>
    </row>
    <row r="11901" ht="14.25" customHeight="1">
      <c r="A11901" s="74" t="s">
        <v>5801</v>
      </c>
      <c r="B11901" s="74" t="s">
        <v>14435</v>
      </c>
      <c r="C11901" s="74" t="s">
        <v>71</v>
      </c>
      <c r="D11901" s="74" t="s">
        <v>14431</v>
      </c>
    </row>
    <row r="11902" ht="14.25" customHeight="1">
      <c r="A11902" s="74" t="s">
        <v>5842</v>
      </c>
      <c r="B11902" s="74" t="s">
        <v>14436</v>
      </c>
      <c r="C11902" s="74" t="s">
        <v>3934</v>
      </c>
      <c r="D11902" s="74" t="s">
        <v>14431</v>
      </c>
    </row>
    <row r="11903" ht="14.25" customHeight="1">
      <c r="A11903" s="74" t="s">
        <v>5850</v>
      </c>
      <c r="B11903" s="74" t="s">
        <v>13515</v>
      </c>
      <c r="C11903" s="74" t="s">
        <v>57</v>
      </c>
      <c r="D11903" s="74" t="s">
        <v>14431</v>
      </c>
    </row>
    <row r="11904" ht="14.25" customHeight="1">
      <c r="A11904" s="74" t="s">
        <v>6047</v>
      </c>
      <c r="B11904" s="74" t="s">
        <v>6048</v>
      </c>
      <c r="C11904" s="74" t="s">
        <v>71</v>
      </c>
      <c r="D11904" s="74" t="s">
        <v>14431</v>
      </c>
    </row>
    <row r="11905" ht="14.25" customHeight="1">
      <c r="A11905" s="74" t="s">
        <v>6049</v>
      </c>
      <c r="B11905" s="74" t="s">
        <v>6050</v>
      </c>
      <c r="C11905" s="74" t="s">
        <v>71</v>
      </c>
      <c r="D11905" s="74" t="s">
        <v>14431</v>
      </c>
    </row>
    <row r="11906" ht="14.25" customHeight="1">
      <c r="A11906" s="74" t="s">
        <v>6051</v>
      </c>
      <c r="B11906" s="74" t="s">
        <v>6052</v>
      </c>
      <c r="C11906" s="74" t="s">
        <v>3934</v>
      </c>
      <c r="D11906" s="74" t="s">
        <v>14431</v>
      </c>
    </row>
    <row r="11907" ht="14.25" customHeight="1">
      <c r="A11907" s="74" t="s">
        <v>6057</v>
      </c>
      <c r="B11907" s="74" t="s">
        <v>6058</v>
      </c>
      <c r="C11907" s="74" t="s">
        <v>57</v>
      </c>
      <c r="D11907" s="74" t="s">
        <v>14431</v>
      </c>
    </row>
    <row r="11908" ht="14.25" customHeight="1">
      <c r="A11908" s="74" t="s">
        <v>6061</v>
      </c>
      <c r="B11908" s="74" t="s">
        <v>6062</v>
      </c>
      <c r="C11908" s="74" t="s">
        <v>3934</v>
      </c>
      <c r="D11908" s="74" t="s">
        <v>14431</v>
      </c>
    </row>
    <row r="11909" ht="14.25" customHeight="1">
      <c r="A11909" s="74" t="s">
        <v>6173</v>
      </c>
      <c r="B11909" s="74" t="s">
        <v>6172</v>
      </c>
      <c r="C11909" s="74" t="s">
        <v>3934</v>
      </c>
      <c r="D11909" s="74" t="s">
        <v>14431</v>
      </c>
    </row>
    <row r="11910" ht="14.25" customHeight="1">
      <c r="A11910" s="74" t="s">
        <v>13316</v>
      </c>
      <c r="B11910" s="74" t="s">
        <v>13317</v>
      </c>
      <c r="C11910" s="74" t="s">
        <v>57</v>
      </c>
      <c r="D11910" s="74" t="s">
        <v>14431</v>
      </c>
    </row>
    <row r="11911" ht="14.25" customHeight="1">
      <c r="A11911" s="74" t="s">
        <v>13318</v>
      </c>
      <c r="B11911" s="74" t="s">
        <v>473</v>
      </c>
      <c r="C11911" s="74" t="s">
        <v>100</v>
      </c>
      <c r="D11911" s="74" t="s">
        <v>14431</v>
      </c>
    </row>
    <row r="11912" ht="14.25" customHeight="1">
      <c r="A11912" s="74" t="s">
        <v>6508</v>
      </c>
      <c r="B11912" s="74" t="s">
        <v>6509</v>
      </c>
      <c r="C11912" s="74" t="s">
        <v>71</v>
      </c>
      <c r="D11912" s="74" t="s">
        <v>14431</v>
      </c>
    </row>
    <row r="11913" ht="14.25" customHeight="1">
      <c r="A11913" s="74" t="s">
        <v>6510</v>
      </c>
      <c r="B11913" s="74" t="s">
        <v>6511</v>
      </c>
      <c r="C11913" s="74" t="s">
        <v>100</v>
      </c>
      <c r="D11913" s="74" t="s">
        <v>14431</v>
      </c>
    </row>
    <row r="11914" ht="14.25" customHeight="1">
      <c r="A11914" s="74" t="s">
        <v>6512</v>
      </c>
      <c r="B11914" s="74" t="s">
        <v>6513</v>
      </c>
      <c r="C11914" s="74" t="s">
        <v>3934</v>
      </c>
      <c r="D11914" s="74" t="s">
        <v>14431</v>
      </c>
    </row>
    <row r="11915" ht="14.25" customHeight="1">
      <c r="A11915" s="74" t="s">
        <v>6520</v>
      </c>
      <c r="B11915" s="74" t="s">
        <v>6521</v>
      </c>
      <c r="C11915" s="74" t="s">
        <v>57</v>
      </c>
      <c r="D11915" s="74" t="s">
        <v>14431</v>
      </c>
    </row>
    <row r="11916" ht="14.25" customHeight="1">
      <c r="A11916" s="74" t="s">
        <v>3696</v>
      </c>
      <c r="B11916" s="74" t="s">
        <v>515</v>
      </c>
      <c r="C11916" s="74" t="s">
        <v>3968</v>
      </c>
      <c r="D11916" s="74" t="s">
        <v>14431</v>
      </c>
    </row>
    <row r="11917" ht="14.25" customHeight="1">
      <c r="A11917" s="74" t="s">
        <v>13320</v>
      </c>
      <c r="B11917" s="74" t="s">
        <v>519</v>
      </c>
      <c r="C11917" s="74" t="s">
        <v>57</v>
      </c>
      <c r="D11917" s="74" t="s">
        <v>14431</v>
      </c>
    </row>
    <row r="11918" ht="14.25" customHeight="1">
      <c r="A11918" s="74" t="s">
        <v>6561</v>
      </c>
      <c r="B11918" s="74" t="s">
        <v>6562</v>
      </c>
      <c r="C11918" s="74" t="s">
        <v>6563</v>
      </c>
      <c r="D11918" s="74" t="s">
        <v>14431</v>
      </c>
    </row>
    <row r="11919" ht="14.25" customHeight="1">
      <c r="A11919" s="74" t="s">
        <v>6564</v>
      </c>
      <c r="B11919" s="74" t="s">
        <v>6565</v>
      </c>
      <c r="C11919" s="74" t="s">
        <v>3968</v>
      </c>
      <c r="D11919" s="74" t="s">
        <v>14431</v>
      </c>
    </row>
    <row r="11920" ht="14.25" customHeight="1">
      <c r="A11920" s="74" t="s">
        <v>6594</v>
      </c>
      <c r="B11920" s="74" t="s">
        <v>14437</v>
      </c>
      <c r="C11920" s="74" t="s">
        <v>3934</v>
      </c>
      <c r="D11920" s="74" t="s">
        <v>14431</v>
      </c>
    </row>
    <row r="11921" ht="14.25" customHeight="1">
      <c r="A11921" s="74" t="s">
        <v>13322</v>
      </c>
      <c r="B11921" s="74" t="s">
        <v>13323</v>
      </c>
      <c r="C11921" s="74" t="s">
        <v>127</v>
      </c>
      <c r="D11921" s="74" t="s">
        <v>14431</v>
      </c>
    </row>
    <row r="11922" ht="14.25" customHeight="1">
      <c r="A11922" s="74" t="s">
        <v>13324</v>
      </c>
      <c r="B11922" s="74" t="s">
        <v>13471</v>
      </c>
      <c r="C11922" s="74" t="s">
        <v>127</v>
      </c>
      <c r="D11922" s="74" t="s">
        <v>14431</v>
      </c>
    </row>
    <row r="11923" ht="14.25" customHeight="1">
      <c r="A11923" s="74" t="s">
        <v>13325</v>
      </c>
      <c r="B11923" s="74" t="s">
        <v>13472</v>
      </c>
      <c r="C11923" s="74" t="s">
        <v>127</v>
      </c>
      <c r="D11923" s="74" t="s">
        <v>14431</v>
      </c>
    </row>
    <row r="11924" ht="14.25" customHeight="1">
      <c r="A11924" s="74" t="s">
        <v>6638</v>
      </c>
      <c r="B11924" s="74" t="s">
        <v>6639</v>
      </c>
      <c r="C11924" s="74" t="s">
        <v>71</v>
      </c>
      <c r="D11924" s="74" t="s">
        <v>14431</v>
      </c>
    </row>
    <row r="11925" ht="14.25" customHeight="1">
      <c r="A11925" s="74" t="s">
        <v>6640</v>
      </c>
      <c r="B11925" s="74" t="s">
        <v>6641</v>
      </c>
      <c r="C11925" s="74" t="s">
        <v>100</v>
      </c>
      <c r="D11925" s="74" t="s">
        <v>14431</v>
      </c>
    </row>
    <row r="11926" ht="14.25" customHeight="1">
      <c r="A11926" s="74" t="s">
        <v>6644</v>
      </c>
      <c r="B11926" s="74" t="s">
        <v>6645</v>
      </c>
      <c r="C11926" s="74" t="s">
        <v>57</v>
      </c>
      <c r="D11926" s="74" t="s">
        <v>14431</v>
      </c>
    </row>
    <row r="11927" ht="14.25" customHeight="1">
      <c r="A11927" s="74" t="s">
        <v>13326</v>
      </c>
      <c r="B11927" s="74" t="s">
        <v>13327</v>
      </c>
      <c r="C11927" s="74" t="s">
        <v>3968</v>
      </c>
      <c r="D11927" s="74" t="s">
        <v>14431</v>
      </c>
    </row>
    <row r="11928" ht="14.25" customHeight="1">
      <c r="A11928" s="74" t="s">
        <v>13328</v>
      </c>
      <c r="B11928" s="74" t="s">
        <v>13329</v>
      </c>
      <c r="C11928" s="74" t="s">
        <v>127</v>
      </c>
      <c r="D11928" s="74" t="s">
        <v>14431</v>
      </c>
    </row>
    <row r="11929" ht="14.25" customHeight="1">
      <c r="A11929" s="74" t="s">
        <v>6697</v>
      </c>
      <c r="B11929" s="74" t="s">
        <v>6698</v>
      </c>
      <c r="C11929" s="74" t="s">
        <v>127</v>
      </c>
      <c r="D11929" s="74" t="s">
        <v>14431</v>
      </c>
    </row>
    <row r="11930" ht="14.25" customHeight="1">
      <c r="A11930" s="74" t="s">
        <v>6699</v>
      </c>
      <c r="B11930" s="74" t="s">
        <v>6700</v>
      </c>
      <c r="C11930" s="74" t="s">
        <v>3934</v>
      </c>
      <c r="D11930" s="74" t="s">
        <v>14431</v>
      </c>
    </row>
    <row r="11931" ht="14.25" customHeight="1">
      <c r="A11931" s="74" t="s">
        <v>6705</v>
      </c>
      <c r="B11931" s="74" t="s">
        <v>14228</v>
      </c>
      <c r="C11931" s="74" t="s">
        <v>923</v>
      </c>
      <c r="D11931" s="74" t="s">
        <v>14431</v>
      </c>
    </row>
    <row r="11932" ht="14.25" customHeight="1">
      <c r="A11932" s="74" t="s">
        <v>6707</v>
      </c>
      <c r="B11932" s="74" t="s">
        <v>14438</v>
      </c>
      <c r="C11932" s="74" t="s">
        <v>3934</v>
      </c>
      <c r="D11932" s="74" t="s">
        <v>14431</v>
      </c>
    </row>
    <row r="11933" ht="14.25" customHeight="1">
      <c r="A11933" s="74" t="s">
        <v>13332</v>
      </c>
      <c r="B11933" s="74" t="s">
        <v>537</v>
      </c>
      <c r="C11933" s="74" t="s">
        <v>100</v>
      </c>
      <c r="D11933" s="74" t="s">
        <v>14431</v>
      </c>
    </row>
    <row r="11934" ht="14.25" customHeight="1">
      <c r="A11934" s="74" t="s">
        <v>13333</v>
      </c>
      <c r="B11934" s="74" t="s">
        <v>13476</v>
      </c>
      <c r="C11934" s="74" t="s">
        <v>3968</v>
      </c>
      <c r="D11934" s="74" t="s">
        <v>14431</v>
      </c>
    </row>
    <row r="11935" ht="14.25" customHeight="1">
      <c r="A11935" s="74" t="s">
        <v>13335</v>
      </c>
      <c r="B11935" s="74" t="s">
        <v>547</v>
      </c>
      <c r="C11935" s="74" t="s">
        <v>3968</v>
      </c>
      <c r="D11935" s="74" t="s">
        <v>14431</v>
      </c>
    </row>
    <row r="11936" ht="14.25" customHeight="1">
      <c r="A11936" s="74" t="s">
        <v>6731</v>
      </c>
      <c r="B11936" s="74" t="s">
        <v>553</v>
      </c>
      <c r="C11936" s="74" t="s">
        <v>3968</v>
      </c>
      <c r="D11936" s="74" t="s">
        <v>14431</v>
      </c>
    </row>
    <row r="11937" ht="14.25" customHeight="1">
      <c r="A11937" s="74" t="s">
        <v>13336</v>
      </c>
      <c r="B11937" s="74" t="s">
        <v>563</v>
      </c>
      <c r="C11937" s="74" t="s">
        <v>3968</v>
      </c>
      <c r="D11937" s="74" t="s">
        <v>14431</v>
      </c>
    </row>
    <row r="11938" ht="14.25" customHeight="1">
      <c r="A11938" s="74" t="s">
        <v>13337</v>
      </c>
      <c r="B11938" s="74" t="s">
        <v>568</v>
      </c>
      <c r="C11938" s="74" t="s">
        <v>3968</v>
      </c>
      <c r="D11938" s="74" t="s">
        <v>14431</v>
      </c>
    </row>
    <row r="11939" ht="14.25" customHeight="1">
      <c r="A11939" s="74" t="s">
        <v>13338</v>
      </c>
      <c r="B11939" s="74" t="s">
        <v>573</v>
      </c>
      <c r="C11939" s="74" t="s">
        <v>3968</v>
      </c>
      <c r="D11939" s="74" t="s">
        <v>14431</v>
      </c>
    </row>
    <row r="11940" ht="14.25" customHeight="1">
      <c r="A11940" s="74" t="s">
        <v>13339</v>
      </c>
      <c r="B11940" s="74" t="s">
        <v>13477</v>
      </c>
      <c r="C11940" s="74" t="s">
        <v>3968</v>
      </c>
      <c r="D11940" s="74" t="s">
        <v>14431</v>
      </c>
    </row>
    <row r="11941" ht="14.25" customHeight="1">
      <c r="A11941" s="74" t="s">
        <v>13340</v>
      </c>
      <c r="B11941" s="74" t="s">
        <v>13478</v>
      </c>
      <c r="C11941" s="74" t="s">
        <v>3934</v>
      </c>
      <c r="D11941" s="74" t="s">
        <v>14431</v>
      </c>
    </row>
    <row r="11942" ht="14.25" customHeight="1">
      <c r="A11942" s="74" t="s">
        <v>13342</v>
      </c>
      <c r="B11942" s="74" t="s">
        <v>558</v>
      </c>
      <c r="C11942" s="74" t="s">
        <v>3968</v>
      </c>
      <c r="D11942" s="74" t="s">
        <v>14431</v>
      </c>
    </row>
    <row r="11943" ht="14.25" customHeight="1">
      <c r="A11943" s="74" t="s">
        <v>6742</v>
      </c>
      <c r="B11943" s="74" t="s">
        <v>6743</v>
      </c>
      <c r="C11943" s="74" t="s">
        <v>3968</v>
      </c>
      <c r="D11943" s="74" t="s">
        <v>14431</v>
      </c>
    </row>
    <row r="11944" ht="14.25" customHeight="1">
      <c r="A11944" s="74" t="s">
        <v>13343</v>
      </c>
      <c r="B11944" s="74" t="s">
        <v>13479</v>
      </c>
      <c r="C11944" s="74" t="s">
        <v>57</v>
      </c>
      <c r="D11944" s="74" t="s">
        <v>14431</v>
      </c>
    </row>
    <row r="11945" ht="14.25" customHeight="1">
      <c r="A11945" s="74" t="s">
        <v>13345</v>
      </c>
      <c r="B11945" s="74" t="s">
        <v>13519</v>
      </c>
      <c r="C11945" s="74" t="s">
        <v>3968</v>
      </c>
      <c r="D11945" s="74" t="s">
        <v>14431</v>
      </c>
    </row>
    <row r="11946" ht="14.25" customHeight="1">
      <c r="A11946" s="74" t="s">
        <v>6760</v>
      </c>
      <c r="B11946" s="74" t="s">
        <v>13790</v>
      </c>
      <c r="C11946" s="74" t="s">
        <v>3934</v>
      </c>
      <c r="D11946" s="74" t="s">
        <v>14431</v>
      </c>
    </row>
    <row r="11947" ht="14.25" customHeight="1">
      <c r="A11947" s="74" t="s">
        <v>6766</v>
      </c>
      <c r="B11947" s="74" t="s">
        <v>13481</v>
      </c>
      <c r="C11947" s="74" t="s">
        <v>3968</v>
      </c>
      <c r="D11947" s="74" t="s">
        <v>14431</v>
      </c>
    </row>
    <row r="11948" ht="14.25" customHeight="1">
      <c r="A11948" s="74" t="s">
        <v>3722</v>
      </c>
      <c r="B11948" s="74" t="s">
        <v>13482</v>
      </c>
      <c r="C11948" s="74" t="s">
        <v>57</v>
      </c>
      <c r="D11948" s="74" t="s">
        <v>14431</v>
      </c>
    </row>
    <row r="11949" ht="14.25" customHeight="1">
      <c r="A11949" s="74" t="s">
        <v>6793</v>
      </c>
      <c r="B11949" s="74" t="s">
        <v>6794</v>
      </c>
      <c r="C11949" s="74" t="s">
        <v>3934</v>
      </c>
      <c r="D11949" s="74" t="s">
        <v>14431</v>
      </c>
    </row>
    <row r="11950" ht="14.25" customHeight="1">
      <c r="A11950" s="74" t="s">
        <v>6799</v>
      </c>
      <c r="B11950" s="74" t="s">
        <v>6800</v>
      </c>
      <c r="C11950" s="74" t="s">
        <v>3968</v>
      </c>
      <c r="D11950" s="74" t="s">
        <v>14431</v>
      </c>
    </row>
    <row r="11951" ht="14.25" customHeight="1">
      <c r="A11951" s="74" t="s">
        <v>13347</v>
      </c>
      <c r="B11951" s="185" t="s">
        <v>13348</v>
      </c>
      <c r="C11951" s="74" t="s">
        <v>57</v>
      </c>
      <c r="D11951" s="74" t="s">
        <v>14431</v>
      </c>
    </row>
    <row r="11952" ht="14.25" customHeight="1">
      <c r="A11952" s="74" t="s">
        <v>13349</v>
      </c>
      <c r="B11952" s="74" t="s">
        <v>13483</v>
      </c>
      <c r="C11952" s="74" t="s">
        <v>3968</v>
      </c>
      <c r="D11952" s="74" t="s">
        <v>14431</v>
      </c>
    </row>
    <row r="11953" ht="14.25" customHeight="1">
      <c r="A11953" s="74" t="s">
        <v>3697</v>
      </c>
      <c r="B11953" s="74" t="s">
        <v>13484</v>
      </c>
      <c r="C11953" s="74" t="s">
        <v>71</v>
      </c>
      <c r="D11953" s="74" t="s">
        <v>14431</v>
      </c>
    </row>
    <row r="11954" ht="14.25" customHeight="1">
      <c r="A11954" s="74" t="s">
        <v>3699</v>
      </c>
      <c r="B11954" s="74" t="s">
        <v>687</v>
      </c>
      <c r="C11954" s="74" t="s">
        <v>50</v>
      </c>
      <c r="D11954" s="74" t="s">
        <v>14431</v>
      </c>
    </row>
    <row r="11955" ht="14.25" customHeight="1">
      <c r="A11955" s="74" t="s">
        <v>13350</v>
      </c>
      <c r="B11955" s="74" t="s">
        <v>13351</v>
      </c>
      <c r="C11955" s="74" t="s">
        <v>3968</v>
      </c>
      <c r="D11955" s="74" t="s">
        <v>14431</v>
      </c>
    </row>
    <row r="11956" ht="14.25" customHeight="1">
      <c r="A11956" s="74" t="s">
        <v>13352</v>
      </c>
      <c r="B11956" s="74" t="s">
        <v>13353</v>
      </c>
      <c r="C11956" s="74" t="s">
        <v>3968</v>
      </c>
      <c r="D11956" s="74" t="s">
        <v>14431</v>
      </c>
    </row>
    <row r="11957" ht="14.25" customHeight="1">
      <c r="A11957" s="74" t="s">
        <v>13354</v>
      </c>
      <c r="B11957" s="185" t="s">
        <v>13355</v>
      </c>
      <c r="C11957" s="74" t="s">
        <v>57</v>
      </c>
      <c r="D11957" s="74" t="s">
        <v>14431</v>
      </c>
    </row>
    <row r="11958" ht="14.25" customHeight="1">
      <c r="A11958" s="74" t="s">
        <v>6981</v>
      </c>
      <c r="B11958" s="74" t="s">
        <v>6982</v>
      </c>
      <c r="C11958" s="74" t="s">
        <v>3968</v>
      </c>
      <c r="D11958" s="74" t="s">
        <v>14431</v>
      </c>
    </row>
    <row r="11959" ht="14.25" customHeight="1">
      <c r="A11959" s="74" t="s">
        <v>6991</v>
      </c>
      <c r="B11959" s="74" t="s">
        <v>13485</v>
      </c>
      <c r="C11959" s="74" t="s">
        <v>3968</v>
      </c>
      <c r="D11959" s="74" t="s">
        <v>14431</v>
      </c>
    </row>
    <row r="11960" ht="14.25" customHeight="1">
      <c r="A11960" s="74" t="s">
        <v>13356</v>
      </c>
      <c r="B11960" s="74" t="s">
        <v>13486</v>
      </c>
      <c r="C11960" s="74" t="s">
        <v>3968</v>
      </c>
      <c r="D11960" s="74" t="s">
        <v>14431</v>
      </c>
    </row>
    <row r="11961" ht="14.25" customHeight="1">
      <c r="A11961" s="74" t="s">
        <v>3700</v>
      </c>
      <c r="B11961" s="74" t="s">
        <v>13487</v>
      </c>
      <c r="C11961" s="74" t="s">
        <v>71</v>
      </c>
      <c r="D11961" s="74" t="s">
        <v>14431</v>
      </c>
    </row>
    <row r="11962" ht="14.25" customHeight="1">
      <c r="A11962" s="74" t="s">
        <v>7022</v>
      </c>
      <c r="B11962" s="74" t="s">
        <v>7023</v>
      </c>
      <c r="C11962" s="74" t="s">
        <v>3934</v>
      </c>
      <c r="D11962" s="74" t="s">
        <v>14431</v>
      </c>
    </row>
    <row r="11963" ht="14.25" customHeight="1">
      <c r="A11963" s="74" t="s">
        <v>13358</v>
      </c>
      <c r="B11963" s="74" t="s">
        <v>13359</v>
      </c>
      <c r="C11963" s="74" t="s">
        <v>3968</v>
      </c>
      <c r="D11963" s="74" t="s">
        <v>14431</v>
      </c>
    </row>
    <row r="11964" ht="14.25" customHeight="1">
      <c r="A11964" s="74" t="s">
        <v>13360</v>
      </c>
      <c r="B11964" s="74" t="s">
        <v>13361</v>
      </c>
      <c r="C11964" s="74" t="s">
        <v>3968</v>
      </c>
      <c r="D11964" s="74" t="s">
        <v>14431</v>
      </c>
    </row>
    <row r="11965" ht="14.25" customHeight="1">
      <c r="A11965" s="74" t="s">
        <v>7097</v>
      </c>
      <c r="B11965" s="74" t="s">
        <v>801</v>
      </c>
      <c r="C11965" s="74" t="s">
        <v>100</v>
      </c>
      <c r="D11965" s="74" t="s">
        <v>14431</v>
      </c>
    </row>
    <row r="11966" ht="14.25" customHeight="1">
      <c r="A11966" s="74" t="s">
        <v>3725</v>
      </c>
      <c r="B11966" s="74" t="s">
        <v>431</v>
      </c>
      <c r="C11966" s="74" t="s">
        <v>3968</v>
      </c>
      <c r="D11966" s="74" t="s">
        <v>14431</v>
      </c>
    </row>
    <row r="11967" ht="14.25" customHeight="1">
      <c r="A11967" s="74" t="s">
        <v>7149</v>
      </c>
      <c r="B11967" s="74" t="s">
        <v>7150</v>
      </c>
      <c r="C11967" s="74" t="s">
        <v>71</v>
      </c>
      <c r="D11967" s="74" t="s">
        <v>14431</v>
      </c>
    </row>
    <row r="11968" ht="14.25" customHeight="1">
      <c r="A11968" s="74" t="s">
        <v>7151</v>
      </c>
      <c r="B11968" s="74" t="s">
        <v>7152</v>
      </c>
      <c r="C11968" s="74" t="s">
        <v>100</v>
      </c>
      <c r="D11968" s="74" t="s">
        <v>14431</v>
      </c>
    </row>
    <row r="11969" ht="14.25" customHeight="1">
      <c r="A11969" s="74" t="s">
        <v>7153</v>
      </c>
      <c r="B11969" s="74" t="s">
        <v>7154</v>
      </c>
      <c r="C11969" s="74" t="s">
        <v>3934</v>
      </c>
      <c r="D11969" s="74" t="s">
        <v>14431</v>
      </c>
    </row>
    <row r="11970" ht="14.25" customHeight="1">
      <c r="A11970" s="74" t="s">
        <v>7161</v>
      </c>
      <c r="B11970" s="74" t="s">
        <v>7162</v>
      </c>
      <c r="C11970" s="74" t="s">
        <v>57</v>
      </c>
      <c r="D11970" s="74" t="s">
        <v>14431</v>
      </c>
    </row>
    <row r="11971" ht="14.25" customHeight="1">
      <c r="A11971" s="74" t="s">
        <v>3702</v>
      </c>
      <c r="B11971" s="74" t="s">
        <v>13488</v>
      </c>
      <c r="C11971" s="74" t="s">
        <v>3934</v>
      </c>
      <c r="D11971" s="74" t="s">
        <v>14431</v>
      </c>
    </row>
    <row r="11972" ht="14.25" customHeight="1">
      <c r="A11972" s="74" t="s">
        <v>13362</v>
      </c>
      <c r="B11972" s="74" t="s">
        <v>13489</v>
      </c>
      <c r="C11972" s="74" t="s">
        <v>127</v>
      </c>
      <c r="D11972" s="74" t="s">
        <v>14431</v>
      </c>
    </row>
    <row r="11973" ht="14.25" customHeight="1">
      <c r="A11973" s="74" t="s">
        <v>13364</v>
      </c>
      <c r="B11973" s="74" t="s">
        <v>853</v>
      </c>
      <c r="C11973" s="74" t="s">
        <v>3968</v>
      </c>
      <c r="D11973" s="74" t="s">
        <v>14431</v>
      </c>
    </row>
    <row r="11974" ht="14.25" customHeight="1">
      <c r="A11974" s="74" t="s">
        <v>13365</v>
      </c>
      <c r="B11974" s="74" t="s">
        <v>868</v>
      </c>
      <c r="C11974" s="74" t="s">
        <v>3968</v>
      </c>
      <c r="D11974" s="74" t="s">
        <v>14431</v>
      </c>
    </row>
    <row r="11975" ht="14.25" customHeight="1">
      <c r="A11975" s="74" t="s">
        <v>13366</v>
      </c>
      <c r="B11975" s="74" t="s">
        <v>13490</v>
      </c>
      <c r="C11975" s="74" t="s">
        <v>3934</v>
      </c>
      <c r="D11975" s="74" t="s">
        <v>14431</v>
      </c>
    </row>
    <row r="11976" ht="14.25" customHeight="1">
      <c r="A11976" s="74" t="s">
        <v>3721</v>
      </c>
      <c r="B11976" s="74" t="s">
        <v>887</v>
      </c>
      <c r="C11976" s="74" t="s">
        <v>57</v>
      </c>
      <c r="D11976" s="74" t="s">
        <v>14431</v>
      </c>
    </row>
    <row r="11977" ht="14.25" customHeight="1">
      <c r="A11977" s="74" t="s">
        <v>13368</v>
      </c>
      <c r="B11977" s="74" t="s">
        <v>13369</v>
      </c>
      <c r="C11977" s="74" t="s">
        <v>3934</v>
      </c>
      <c r="D11977" s="74" t="s">
        <v>14431</v>
      </c>
    </row>
    <row r="11978" ht="14.25" customHeight="1">
      <c r="A11978" s="74" t="s">
        <v>3703</v>
      </c>
      <c r="B11978" s="74" t="s">
        <v>895</v>
      </c>
      <c r="C11978" s="74" t="s">
        <v>3968</v>
      </c>
      <c r="D11978" s="74" t="s">
        <v>14431</v>
      </c>
    </row>
    <row r="11979" ht="14.25" customHeight="1">
      <c r="A11979" s="74" t="s">
        <v>7579</v>
      </c>
      <c r="B11979" s="74" t="s">
        <v>3461</v>
      </c>
      <c r="C11979" s="74" t="s">
        <v>3968</v>
      </c>
      <c r="D11979" s="74" t="s">
        <v>14431</v>
      </c>
    </row>
    <row r="11980" ht="14.25" customHeight="1">
      <c r="A11980" s="74" t="s">
        <v>7670</v>
      </c>
      <c r="B11980" s="74" t="s">
        <v>7671</v>
      </c>
      <c r="C11980" s="74" t="s">
        <v>127</v>
      </c>
      <c r="D11980" s="74" t="s">
        <v>14431</v>
      </c>
    </row>
    <row r="11981" ht="14.25" customHeight="1">
      <c r="A11981" s="74" t="s">
        <v>13370</v>
      </c>
      <c r="B11981" s="74" t="s">
        <v>13371</v>
      </c>
      <c r="C11981" s="74" t="s">
        <v>3934</v>
      </c>
      <c r="D11981" s="74" t="s">
        <v>14431</v>
      </c>
    </row>
    <row r="11982" ht="14.25" customHeight="1">
      <c r="A11982" s="74" t="s">
        <v>13372</v>
      </c>
      <c r="B11982" s="74" t="s">
        <v>967</v>
      </c>
      <c r="C11982" s="74" t="s">
        <v>3968</v>
      </c>
      <c r="D11982" s="74" t="s">
        <v>14431</v>
      </c>
    </row>
    <row r="11983" ht="14.25" customHeight="1">
      <c r="A11983" s="74" t="s">
        <v>13374</v>
      </c>
      <c r="B11983" s="74" t="s">
        <v>979</v>
      </c>
      <c r="C11983" s="74" t="s">
        <v>100</v>
      </c>
      <c r="D11983" s="74" t="s">
        <v>14431</v>
      </c>
    </row>
    <row r="11984" ht="14.25" customHeight="1">
      <c r="A11984" s="74" t="s">
        <v>7790</v>
      </c>
      <c r="B11984" s="74" t="s">
        <v>7791</v>
      </c>
      <c r="C11984" s="74" t="s">
        <v>100</v>
      </c>
      <c r="D11984" s="74" t="s">
        <v>14431</v>
      </c>
    </row>
    <row r="11985" ht="14.25" customHeight="1">
      <c r="A11985" s="74" t="s">
        <v>7792</v>
      </c>
      <c r="B11985" s="74" t="s">
        <v>7793</v>
      </c>
      <c r="C11985" s="74" t="s">
        <v>100</v>
      </c>
      <c r="D11985" s="74" t="s">
        <v>14431</v>
      </c>
    </row>
    <row r="11986" ht="14.25" customHeight="1">
      <c r="A11986" s="74" t="s">
        <v>3705</v>
      </c>
      <c r="B11986" s="74" t="s">
        <v>1025</v>
      </c>
      <c r="C11986" s="74" t="s">
        <v>1026</v>
      </c>
      <c r="D11986" s="74" t="s">
        <v>14431</v>
      </c>
    </row>
    <row r="11987" ht="14.25" customHeight="1">
      <c r="A11987" s="74" t="s">
        <v>3706</v>
      </c>
      <c r="B11987" s="74" t="s">
        <v>1031</v>
      </c>
      <c r="C11987" s="74" t="s">
        <v>127</v>
      </c>
      <c r="D11987" s="74" t="s">
        <v>14431</v>
      </c>
    </row>
    <row r="11988" ht="14.25" customHeight="1">
      <c r="A11988" s="74" t="s">
        <v>3707</v>
      </c>
      <c r="B11988" s="74" t="s">
        <v>1035</v>
      </c>
      <c r="C11988" s="74" t="s">
        <v>50</v>
      </c>
      <c r="D11988" s="74" t="s">
        <v>14431</v>
      </c>
    </row>
    <row r="11989" ht="14.25" customHeight="1">
      <c r="A11989" s="74" t="s">
        <v>13375</v>
      </c>
      <c r="B11989" s="74" t="s">
        <v>1039</v>
      </c>
      <c r="C11989" s="74" t="s">
        <v>50</v>
      </c>
      <c r="D11989" s="74" t="s">
        <v>14431</v>
      </c>
    </row>
    <row r="11990" ht="14.25" customHeight="1">
      <c r="A11990" s="74" t="s">
        <v>3708</v>
      </c>
      <c r="B11990" s="74" t="s">
        <v>1042</v>
      </c>
      <c r="C11990" s="74" t="s">
        <v>3968</v>
      </c>
      <c r="D11990" s="74" t="s">
        <v>14431</v>
      </c>
    </row>
    <row r="11991" ht="14.25" customHeight="1">
      <c r="A11991" s="74" t="s">
        <v>7846</v>
      </c>
      <c r="B11991" s="74" t="s">
        <v>7847</v>
      </c>
      <c r="C11991" s="74" t="s">
        <v>3934</v>
      </c>
      <c r="D11991" s="74" t="s">
        <v>14431</v>
      </c>
    </row>
    <row r="11992" ht="14.25" customHeight="1">
      <c r="A11992" s="74" t="s">
        <v>13376</v>
      </c>
      <c r="B11992" s="74" t="s">
        <v>13377</v>
      </c>
      <c r="C11992" s="74" t="s">
        <v>50</v>
      </c>
      <c r="D11992" s="74" t="s">
        <v>14431</v>
      </c>
    </row>
    <row r="11993" ht="14.25" customHeight="1">
      <c r="A11993" s="74" t="s">
        <v>13378</v>
      </c>
      <c r="B11993" s="74" t="s">
        <v>1114</v>
      </c>
      <c r="C11993" s="74" t="s">
        <v>3968</v>
      </c>
      <c r="D11993" s="74" t="s">
        <v>14431</v>
      </c>
    </row>
    <row r="11994" ht="14.25" customHeight="1">
      <c r="A11994" s="74" t="s">
        <v>13379</v>
      </c>
      <c r="B11994" s="74" t="s">
        <v>13380</v>
      </c>
      <c r="C11994" s="74" t="s">
        <v>3934</v>
      </c>
      <c r="D11994" s="74" t="s">
        <v>14431</v>
      </c>
    </row>
    <row r="11995" ht="14.25" customHeight="1">
      <c r="A11995" s="74" t="s">
        <v>8150</v>
      </c>
      <c r="B11995" s="74" t="s">
        <v>8151</v>
      </c>
      <c r="C11995" s="74" t="s">
        <v>71</v>
      </c>
      <c r="D11995" s="74" t="s">
        <v>14431</v>
      </c>
    </row>
    <row r="11996" ht="14.25" customHeight="1">
      <c r="A11996" s="74" t="s">
        <v>8152</v>
      </c>
      <c r="B11996" s="74" t="s">
        <v>8153</v>
      </c>
      <c r="C11996" s="74" t="s">
        <v>100</v>
      </c>
      <c r="D11996" s="74" t="s">
        <v>14431</v>
      </c>
    </row>
    <row r="11997" ht="14.25" customHeight="1">
      <c r="A11997" s="74" t="s">
        <v>8156</v>
      </c>
      <c r="B11997" s="74" t="s">
        <v>8157</v>
      </c>
      <c r="C11997" s="74" t="s">
        <v>57</v>
      </c>
      <c r="D11997" s="74" t="s">
        <v>14431</v>
      </c>
    </row>
    <row r="11998" ht="14.25" customHeight="1">
      <c r="A11998" s="74" t="s">
        <v>8165</v>
      </c>
      <c r="B11998" s="74" t="s">
        <v>8166</v>
      </c>
      <c r="C11998" s="74" t="s">
        <v>3934</v>
      </c>
      <c r="D11998" s="74" t="s">
        <v>14431</v>
      </c>
    </row>
    <row r="11999" ht="14.25" customHeight="1">
      <c r="A11999" s="74" t="s">
        <v>3716</v>
      </c>
      <c r="B11999" s="74" t="s">
        <v>13492</v>
      </c>
      <c r="C11999" s="74" t="s">
        <v>3934</v>
      </c>
      <c r="D11999" s="74" t="s">
        <v>14431</v>
      </c>
    </row>
    <row r="12000" ht="14.25" customHeight="1">
      <c r="A12000" s="74" t="s">
        <v>8196</v>
      </c>
      <c r="B12000" s="74" t="s">
        <v>1183</v>
      </c>
      <c r="C12000" s="74" t="s">
        <v>3968</v>
      </c>
      <c r="D12000" s="74" t="s">
        <v>14431</v>
      </c>
    </row>
    <row r="12001" ht="14.25" customHeight="1">
      <c r="A12001" s="74" t="s">
        <v>8205</v>
      </c>
      <c r="B12001" s="74" t="s">
        <v>13521</v>
      </c>
      <c r="C12001" s="74" t="s">
        <v>3968</v>
      </c>
      <c r="D12001" s="74" t="s">
        <v>14431</v>
      </c>
    </row>
    <row r="12002" ht="14.25" customHeight="1">
      <c r="A12002" s="74" t="s">
        <v>13384</v>
      </c>
      <c r="B12002" s="74" t="s">
        <v>1183</v>
      </c>
      <c r="C12002" s="74" t="s">
        <v>3968</v>
      </c>
      <c r="D12002" s="74" t="s">
        <v>14431</v>
      </c>
    </row>
    <row r="12003" ht="14.25" customHeight="1">
      <c r="A12003" s="74" t="s">
        <v>8227</v>
      </c>
      <c r="B12003" s="74" t="s">
        <v>2935</v>
      </c>
      <c r="C12003" s="74" t="s">
        <v>2936</v>
      </c>
      <c r="D12003" s="74" t="s">
        <v>14431</v>
      </c>
    </row>
    <row r="12004" ht="14.25" customHeight="1">
      <c r="A12004" s="74" t="s">
        <v>13385</v>
      </c>
      <c r="B12004" s="74" t="s">
        <v>2938</v>
      </c>
      <c r="C12004" s="74" t="s">
        <v>2936</v>
      </c>
      <c r="D12004" s="74" t="s">
        <v>14431</v>
      </c>
    </row>
    <row r="12005" ht="14.25" customHeight="1">
      <c r="A12005" s="74" t="s">
        <v>8476</v>
      </c>
      <c r="B12005" s="74" t="s">
        <v>8477</v>
      </c>
      <c r="C12005" s="74" t="s">
        <v>3968</v>
      </c>
      <c r="D12005" s="74" t="s">
        <v>14431</v>
      </c>
    </row>
    <row r="12006" ht="14.25" customHeight="1">
      <c r="A12006" s="74" t="s">
        <v>8482</v>
      </c>
      <c r="B12006" s="74" t="s">
        <v>8483</v>
      </c>
      <c r="C12006" s="74" t="s">
        <v>3934</v>
      </c>
      <c r="D12006" s="74" t="s">
        <v>14431</v>
      </c>
    </row>
    <row r="12007" ht="14.25" customHeight="1">
      <c r="A12007" s="74" t="s">
        <v>13386</v>
      </c>
      <c r="B12007" s="74" t="s">
        <v>13869</v>
      </c>
      <c r="C12007" s="74" t="s">
        <v>71</v>
      </c>
      <c r="D12007" s="74" t="s">
        <v>14431</v>
      </c>
    </row>
    <row r="12008" ht="14.25" customHeight="1">
      <c r="A12008" s="74" t="s">
        <v>13388</v>
      </c>
      <c r="B12008" s="74" t="s">
        <v>490</v>
      </c>
      <c r="C12008" s="74" t="s">
        <v>50</v>
      </c>
      <c r="D12008" s="74" t="s">
        <v>14431</v>
      </c>
    </row>
    <row r="12009" ht="14.25" customHeight="1">
      <c r="A12009" s="74" t="s">
        <v>13389</v>
      </c>
      <c r="B12009" s="74" t="s">
        <v>790</v>
      </c>
      <c r="C12009" s="74" t="s">
        <v>50</v>
      </c>
      <c r="D12009" s="74" t="s">
        <v>14431</v>
      </c>
    </row>
    <row r="12010" ht="14.25" customHeight="1">
      <c r="A12010" s="74" t="s">
        <v>13390</v>
      </c>
      <c r="B12010" s="74" t="s">
        <v>797</v>
      </c>
      <c r="C12010" s="74" t="s">
        <v>3968</v>
      </c>
      <c r="D12010" s="74" t="s">
        <v>14431</v>
      </c>
    </row>
    <row r="12011" ht="14.25" customHeight="1">
      <c r="A12011" s="74" t="s">
        <v>3709</v>
      </c>
      <c r="B12011" s="74" t="s">
        <v>1205</v>
      </c>
      <c r="C12011" s="74" t="s">
        <v>127</v>
      </c>
      <c r="D12011" s="74" t="s">
        <v>14431</v>
      </c>
    </row>
    <row r="12012" ht="14.25" customHeight="1">
      <c r="A12012" s="74" t="s">
        <v>8604</v>
      </c>
      <c r="B12012" s="74" t="s">
        <v>13496</v>
      </c>
      <c r="C12012" s="74" t="s">
        <v>57</v>
      </c>
      <c r="D12012" s="74" t="s">
        <v>14431</v>
      </c>
    </row>
    <row r="12013" ht="14.25" customHeight="1">
      <c r="A12013" s="74" t="s">
        <v>13391</v>
      </c>
      <c r="B12013" s="74" t="s">
        <v>767</v>
      </c>
      <c r="C12013" s="74" t="s">
        <v>50</v>
      </c>
      <c r="D12013" s="74" t="s">
        <v>14431</v>
      </c>
    </row>
    <row r="12014" ht="14.25" customHeight="1">
      <c r="A12014" s="74" t="s">
        <v>13392</v>
      </c>
      <c r="B12014" s="74" t="s">
        <v>13497</v>
      </c>
      <c r="C12014" s="74" t="s">
        <v>3934</v>
      </c>
      <c r="D12014" s="74" t="s">
        <v>14431</v>
      </c>
    </row>
    <row r="12015" ht="14.25" customHeight="1">
      <c r="A12015" s="74" t="s">
        <v>8786</v>
      </c>
      <c r="B12015" s="74" t="s">
        <v>1085</v>
      </c>
      <c r="C12015" s="74" t="s">
        <v>57</v>
      </c>
      <c r="D12015" s="74" t="s">
        <v>14431</v>
      </c>
    </row>
    <row r="12016" ht="14.25" customHeight="1">
      <c r="A12016" s="74" t="s">
        <v>3710</v>
      </c>
      <c r="B12016" s="74" t="s">
        <v>1217</v>
      </c>
      <c r="C12016" s="74" t="s">
        <v>3968</v>
      </c>
      <c r="D12016" s="74" t="s">
        <v>14431</v>
      </c>
    </row>
    <row r="12017" ht="14.25" customHeight="1">
      <c r="A12017" s="74" t="s">
        <v>8812</v>
      </c>
      <c r="B12017" s="74" t="s">
        <v>8813</v>
      </c>
      <c r="C12017" s="74" t="s">
        <v>100</v>
      </c>
      <c r="D12017" s="74" t="s">
        <v>14431</v>
      </c>
    </row>
    <row r="12018" ht="14.25" customHeight="1">
      <c r="A12018" s="74" t="s">
        <v>8878</v>
      </c>
      <c r="B12018" s="74" t="s">
        <v>8879</v>
      </c>
      <c r="C12018" s="74" t="s">
        <v>3934</v>
      </c>
      <c r="D12018" s="74" t="s">
        <v>14431</v>
      </c>
    </row>
    <row r="12019" ht="14.25" customHeight="1">
      <c r="A12019" s="74" t="s">
        <v>8883</v>
      </c>
      <c r="B12019" s="74" t="s">
        <v>3055</v>
      </c>
      <c r="C12019" s="74" t="s">
        <v>100</v>
      </c>
      <c r="D12019" s="74" t="s">
        <v>14431</v>
      </c>
    </row>
    <row r="12020" ht="14.25" customHeight="1">
      <c r="A12020" s="74" t="s">
        <v>8884</v>
      </c>
      <c r="B12020" s="74" t="s">
        <v>8885</v>
      </c>
      <c r="C12020" s="74" t="s">
        <v>3934</v>
      </c>
      <c r="D12020" s="74" t="s">
        <v>14431</v>
      </c>
    </row>
    <row r="12021" ht="14.25" customHeight="1">
      <c r="A12021" s="74" t="s">
        <v>13393</v>
      </c>
      <c r="B12021" s="74" t="s">
        <v>1256</v>
      </c>
      <c r="C12021" s="74" t="s">
        <v>3968</v>
      </c>
      <c r="D12021" s="74" t="s">
        <v>14431</v>
      </c>
    </row>
    <row r="12022" ht="14.25" customHeight="1">
      <c r="A12022" s="74" t="s">
        <v>13394</v>
      </c>
      <c r="B12022" s="74" t="s">
        <v>777</v>
      </c>
      <c r="C12022" s="74" t="s">
        <v>50</v>
      </c>
      <c r="D12022" s="74" t="s">
        <v>14431</v>
      </c>
    </row>
    <row r="12023" ht="14.25" customHeight="1">
      <c r="A12023" s="74" t="s">
        <v>13395</v>
      </c>
      <c r="B12023" s="74" t="s">
        <v>13498</v>
      </c>
      <c r="C12023" s="74" t="s">
        <v>3934</v>
      </c>
      <c r="D12023" s="74" t="s">
        <v>14431</v>
      </c>
    </row>
    <row r="12024" ht="14.25" customHeight="1">
      <c r="A12024" s="74" t="s">
        <v>9105</v>
      </c>
      <c r="B12024" s="74" t="s">
        <v>1091</v>
      </c>
      <c r="C12024" s="74" t="s">
        <v>57</v>
      </c>
      <c r="D12024" s="74" t="s">
        <v>14431</v>
      </c>
    </row>
    <row r="12025" ht="14.25" customHeight="1">
      <c r="A12025" s="74" t="s">
        <v>13396</v>
      </c>
      <c r="B12025" s="74" t="s">
        <v>13397</v>
      </c>
      <c r="C12025" s="74" t="s">
        <v>3968</v>
      </c>
      <c r="D12025" s="74" t="s">
        <v>14431</v>
      </c>
    </row>
    <row r="12026" ht="14.25" customHeight="1">
      <c r="A12026" s="74" t="s">
        <v>13398</v>
      </c>
      <c r="B12026" s="74" t="s">
        <v>13399</v>
      </c>
      <c r="C12026" s="74" t="s">
        <v>3968</v>
      </c>
      <c r="D12026" s="74" t="s">
        <v>14431</v>
      </c>
    </row>
    <row r="12027" ht="14.25" customHeight="1">
      <c r="A12027" s="74" t="s">
        <v>13400</v>
      </c>
      <c r="B12027" s="74" t="s">
        <v>13401</v>
      </c>
      <c r="C12027" s="74" t="s">
        <v>3968</v>
      </c>
      <c r="D12027" s="74" t="s">
        <v>14431</v>
      </c>
    </row>
    <row r="12028" ht="14.25" customHeight="1">
      <c r="A12028" s="74" t="s">
        <v>13402</v>
      </c>
      <c r="B12028" s="74" t="s">
        <v>13403</v>
      </c>
      <c r="C12028" s="74" t="s">
        <v>3968</v>
      </c>
      <c r="D12028" s="74" t="s">
        <v>14431</v>
      </c>
    </row>
    <row r="12029" ht="14.25" customHeight="1">
      <c r="A12029" s="74" t="s">
        <v>13404</v>
      </c>
      <c r="B12029" s="74" t="s">
        <v>9160</v>
      </c>
      <c r="C12029" s="74" t="s">
        <v>3968</v>
      </c>
      <c r="D12029" s="74" t="s">
        <v>14431</v>
      </c>
    </row>
    <row r="12030" ht="14.25" customHeight="1">
      <c r="A12030" s="74" t="s">
        <v>13405</v>
      </c>
      <c r="B12030" s="74" t="s">
        <v>13499</v>
      </c>
      <c r="C12030" s="74" t="s">
        <v>3968</v>
      </c>
      <c r="D12030" s="74" t="s">
        <v>14431</v>
      </c>
    </row>
    <row r="12031" ht="14.25" customHeight="1">
      <c r="A12031" s="74" t="s">
        <v>13407</v>
      </c>
      <c r="B12031" s="74" t="s">
        <v>13500</v>
      </c>
      <c r="C12031" s="74" t="s">
        <v>3934</v>
      </c>
      <c r="D12031" s="74" t="s">
        <v>14431</v>
      </c>
    </row>
    <row r="12032" ht="14.25" customHeight="1">
      <c r="A12032" s="74" t="s">
        <v>9167</v>
      </c>
      <c r="B12032" s="74" t="s">
        <v>9168</v>
      </c>
      <c r="C12032" s="74" t="s">
        <v>3968</v>
      </c>
      <c r="D12032" s="74" t="s">
        <v>14431</v>
      </c>
    </row>
    <row r="12033" ht="14.25" customHeight="1">
      <c r="A12033" s="74" t="s">
        <v>9239</v>
      </c>
      <c r="B12033" s="74" t="s">
        <v>1042</v>
      </c>
      <c r="C12033" s="74" t="s">
        <v>100</v>
      </c>
      <c r="D12033" s="74" t="s">
        <v>14431</v>
      </c>
    </row>
    <row r="12034" ht="14.25" customHeight="1">
      <c r="A12034" s="74" t="s">
        <v>9242</v>
      </c>
      <c r="B12034" s="74" t="s">
        <v>9243</v>
      </c>
      <c r="C12034" s="74" t="s">
        <v>100</v>
      </c>
      <c r="D12034" s="74" t="s">
        <v>14431</v>
      </c>
    </row>
    <row r="12035" ht="14.25" customHeight="1">
      <c r="A12035" s="74" t="s">
        <v>13409</v>
      </c>
      <c r="B12035" s="74" t="s">
        <v>1304</v>
      </c>
      <c r="C12035" s="74" t="s">
        <v>57</v>
      </c>
      <c r="D12035" s="74" t="s">
        <v>14431</v>
      </c>
    </row>
    <row r="12036" ht="14.25" customHeight="1">
      <c r="A12036" s="74" t="s">
        <v>3711</v>
      </c>
      <c r="B12036" s="74" t="s">
        <v>13546</v>
      </c>
      <c r="C12036" s="74" t="s">
        <v>3934</v>
      </c>
      <c r="D12036" s="74" t="s">
        <v>14431</v>
      </c>
    </row>
    <row r="12037" ht="14.25" customHeight="1">
      <c r="A12037" s="74" t="s">
        <v>9278</v>
      </c>
      <c r="B12037" s="74" t="s">
        <v>9279</v>
      </c>
      <c r="C12037" s="74" t="s">
        <v>3934</v>
      </c>
      <c r="D12037" s="74" t="s">
        <v>14431</v>
      </c>
    </row>
    <row r="12038" ht="14.25" customHeight="1">
      <c r="A12038" s="74" t="s">
        <v>3719</v>
      </c>
      <c r="B12038" s="74" t="s">
        <v>1316</v>
      </c>
      <c r="C12038" s="74" t="s">
        <v>57</v>
      </c>
      <c r="D12038" s="74" t="s">
        <v>14431</v>
      </c>
    </row>
    <row r="12039" ht="14.25" customHeight="1">
      <c r="A12039" s="74" t="s">
        <v>13502</v>
      </c>
      <c r="B12039" s="74" t="s">
        <v>13503</v>
      </c>
      <c r="C12039" s="74" t="s">
        <v>50</v>
      </c>
      <c r="D12039" s="74" t="s">
        <v>14431</v>
      </c>
    </row>
    <row r="12040" ht="14.25" customHeight="1">
      <c r="A12040" s="74" t="s">
        <v>9506</v>
      </c>
      <c r="B12040" s="74" t="s">
        <v>13907</v>
      </c>
      <c r="C12040" s="74" t="s">
        <v>3968</v>
      </c>
      <c r="D12040" s="74" t="s">
        <v>14431</v>
      </c>
    </row>
    <row r="12041" ht="14.25" customHeight="1">
      <c r="A12041" s="74" t="s">
        <v>9638</v>
      </c>
      <c r="B12041" s="74" t="s">
        <v>9639</v>
      </c>
      <c r="C12041" s="74" t="s">
        <v>66</v>
      </c>
      <c r="D12041" s="74" t="s">
        <v>14431</v>
      </c>
    </row>
    <row r="12042" ht="14.25" customHeight="1">
      <c r="A12042" s="74" t="s">
        <v>9663</v>
      </c>
      <c r="B12042" s="74" t="s">
        <v>3255</v>
      </c>
      <c r="C12042" s="74" t="s">
        <v>100</v>
      </c>
      <c r="D12042" s="74" t="s">
        <v>14431</v>
      </c>
    </row>
    <row r="12043" ht="14.25" customHeight="1">
      <c r="A12043" s="74" t="s">
        <v>13412</v>
      </c>
      <c r="B12043" s="74" t="s">
        <v>13504</v>
      </c>
      <c r="C12043" s="74" t="s">
        <v>57</v>
      </c>
      <c r="D12043" s="74" t="s">
        <v>14431</v>
      </c>
    </row>
    <row r="12044" ht="14.25" customHeight="1">
      <c r="A12044" s="74" t="s">
        <v>9838</v>
      </c>
      <c r="B12044" s="74" t="s">
        <v>9815</v>
      </c>
      <c r="C12044" s="74" t="s">
        <v>923</v>
      </c>
      <c r="D12044" s="74" t="s">
        <v>14431</v>
      </c>
    </row>
    <row r="12045" ht="14.25" customHeight="1">
      <c r="A12045" s="74" t="s">
        <v>9840</v>
      </c>
      <c r="B12045" s="74" t="s">
        <v>13524</v>
      </c>
      <c r="C12045" s="74" t="s">
        <v>923</v>
      </c>
      <c r="D12045" s="74" t="s">
        <v>14431</v>
      </c>
    </row>
    <row r="12046" ht="14.25" customHeight="1">
      <c r="A12046" s="74" t="s">
        <v>9964</v>
      </c>
      <c r="B12046" s="74" t="s">
        <v>262</v>
      </c>
      <c r="C12046" s="74" t="s">
        <v>100</v>
      </c>
      <c r="D12046" s="74" t="s">
        <v>14431</v>
      </c>
    </row>
    <row r="12047" ht="14.25" customHeight="1">
      <c r="A12047" s="74" t="s">
        <v>9973</v>
      </c>
      <c r="B12047" s="74" t="s">
        <v>9974</v>
      </c>
      <c r="C12047" s="74" t="s">
        <v>3934</v>
      </c>
      <c r="D12047" s="74" t="s">
        <v>14431</v>
      </c>
    </row>
    <row r="12048" ht="14.25" customHeight="1">
      <c r="A12048" s="74" t="s">
        <v>10029</v>
      </c>
      <c r="B12048" s="74" t="s">
        <v>10030</v>
      </c>
      <c r="C12048" s="74" t="s">
        <v>100</v>
      </c>
      <c r="D12048" s="74" t="s">
        <v>14431</v>
      </c>
    </row>
    <row r="12049" ht="14.25" customHeight="1">
      <c r="A12049" s="74" t="s">
        <v>10072</v>
      </c>
      <c r="B12049" s="74" t="s">
        <v>10073</v>
      </c>
      <c r="C12049" s="74" t="s">
        <v>100</v>
      </c>
      <c r="D12049" s="74" t="s">
        <v>14431</v>
      </c>
    </row>
    <row r="12050" ht="14.25" customHeight="1">
      <c r="A12050" s="74" t="s">
        <v>10074</v>
      </c>
      <c r="B12050" s="74" t="s">
        <v>10075</v>
      </c>
      <c r="C12050" s="74" t="s">
        <v>3934</v>
      </c>
      <c r="D12050" s="74" t="s">
        <v>14431</v>
      </c>
    </row>
    <row r="12051" ht="14.25" customHeight="1">
      <c r="A12051" s="74" t="s">
        <v>13830</v>
      </c>
      <c r="B12051" s="74" t="s">
        <v>13831</v>
      </c>
      <c r="C12051" s="74" t="s">
        <v>100</v>
      </c>
      <c r="D12051" s="74" t="s">
        <v>14431</v>
      </c>
    </row>
    <row r="12052" ht="14.25" customHeight="1">
      <c r="A12052" s="74" t="s">
        <v>10164</v>
      </c>
      <c r="B12052" s="74" t="s">
        <v>10165</v>
      </c>
      <c r="C12052" s="74" t="s">
        <v>1026</v>
      </c>
      <c r="D12052" s="74" t="s">
        <v>14431</v>
      </c>
    </row>
    <row r="12053" ht="14.25" customHeight="1">
      <c r="A12053" s="74" t="s">
        <v>10166</v>
      </c>
      <c r="B12053" s="74" t="s">
        <v>10167</v>
      </c>
      <c r="C12053" s="74" t="s">
        <v>100</v>
      </c>
      <c r="D12053" s="74" t="s">
        <v>14431</v>
      </c>
    </row>
    <row r="12054" ht="14.25" customHeight="1">
      <c r="A12054" s="74" t="s">
        <v>10174</v>
      </c>
      <c r="B12054" s="74" t="s">
        <v>10175</v>
      </c>
      <c r="C12054" s="74" t="s">
        <v>100</v>
      </c>
      <c r="D12054" s="74" t="s">
        <v>14431</v>
      </c>
    </row>
    <row r="12055" ht="14.25" customHeight="1">
      <c r="A12055" s="74" t="s">
        <v>10277</v>
      </c>
      <c r="B12055" s="74" t="s">
        <v>14439</v>
      </c>
      <c r="C12055" s="74" t="s">
        <v>100</v>
      </c>
      <c r="D12055" s="74" t="s">
        <v>14431</v>
      </c>
    </row>
    <row r="12056" ht="14.25" customHeight="1">
      <c r="A12056" s="74" t="s">
        <v>10300</v>
      </c>
      <c r="B12056" s="74" t="s">
        <v>10301</v>
      </c>
      <c r="C12056" s="74" t="s">
        <v>3934</v>
      </c>
      <c r="D12056" s="74" t="s">
        <v>14431</v>
      </c>
    </row>
    <row r="12057" ht="14.25" customHeight="1">
      <c r="A12057" s="74" t="s">
        <v>10304</v>
      </c>
      <c r="B12057" s="74" t="s">
        <v>10305</v>
      </c>
      <c r="C12057" s="74" t="s">
        <v>3934</v>
      </c>
      <c r="D12057" s="74" t="s">
        <v>14431</v>
      </c>
    </row>
    <row r="12058" ht="14.25" customHeight="1">
      <c r="A12058" s="74" t="s">
        <v>10329</v>
      </c>
      <c r="B12058" s="74" t="s">
        <v>10330</v>
      </c>
      <c r="C12058" s="74" t="s">
        <v>3934</v>
      </c>
      <c r="D12058" s="74" t="s">
        <v>14431</v>
      </c>
    </row>
    <row r="12059" ht="14.25" customHeight="1">
      <c r="A12059" s="74" t="s">
        <v>10351</v>
      </c>
      <c r="B12059" s="74" t="s">
        <v>10352</v>
      </c>
      <c r="C12059" s="74" t="s">
        <v>3934</v>
      </c>
      <c r="D12059" s="74" t="s">
        <v>14431</v>
      </c>
    </row>
    <row r="12060" ht="14.25" customHeight="1">
      <c r="A12060" s="74" t="s">
        <v>10390</v>
      </c>
      <c r="B12060" s="74" t="s">
        <v>13832</v>
      </c>
      <c r="C12060" s="74" t="s">
        <v>100</v>
      </c>
      <c r="D12060" s="74" t="s">
        <v>14431</v>
      </c>
    </row>
    <row r="12061" ht="14.25" customHeight="1">
      <c r="A12061" s="74" t="s">
        <v>10396</v>
      </c>
      <c r="B12061" s="74" t="s">
        <v>14440</v>
      </c>
      <c r="C12061" s="74" t="s">
        <v>3934</v>
      </c>
      <c r="D12061" s="74" t="s">
        <v>14431</v>
      </c>
    </row>
    <row r="12062" ht="14.25" customHeight="1">
      <c r="A12062" s="74" t="s">
        <v>13419</v>
      </c>
      <c r="B12062" s="74" t="s">
        <v>1436</v>
      </c>
      <c r="C12062" s="74" t="s">
        <v>71</v>
      </c>
      <c r="D12062" s="74" t="s">
        <v>14431</v>
      </c>
    </row>
    <row r="12063" ht="14.25" customHeight="1">
      <c r="A12063" s="74" t="s">
        <v>10470</v>
      </c>
      <c r="B12063" s="74" t="s">
        <v>10471</v>
      </c>
      <c r="C12063" s="74" t="s">
        <v>3934</v>
      </c>
      <c r="D12063" s="74" t="s">
        <v>14431</v>
      </c>
    </row>
    <row r="12064" ht="14.25" customHeight="1">
      <c r="A12064" s="74" t="s">
        <v>10472</v>
      </c>
      <c r="B12064" s="74" t="s">
        <v>10473</v>
      </c>
      <c r="C12064" s="74" t="s">
        <v>3934</v>
      </c>
      <c r="D12064" s="74" t="s">
        <v>14431</v>
      </c>
    </row>
    <row r="12065" ht="14.25" customHeight="1">
      <c r="A12065" s="74" t="s">
        <v>13420</v>
      </c>
      <c r="B12065" s="74" t="s">
        <v>665</v>
      </c>
      <c r="C12065" s="74" t="s">
        <v>127</v>
      </c>
      <c r="D12065" s="74" t="s">
        <v>14431</v>
      </c>
    </row>
    <row r="12066" ht="14.25" customHeight="1">
      <c r="A12066" s="74" t="s">
        <v>13421</v>
      </c>
      <c r="B12066" s="74" t="s">
        <v>744</v>
      </c>
      <c r="C12066" s="74" t="s">
        <v>127</v>
      </c>
      <c r="D12066" s="74" t="s">
        <v>14431</v>
      </c>
    </row>
    <row r="12067" ht="14.25" customHeight="1">
      <c r="A12067" s="74" t="s">
        <v>10577</v>
      </c>
      <c r="B12067" s="74" t="s">
        <v>10578</v>
      </c>
      <c r="C12067" s="74" t="s">
        <v>3934</v>
      </c>
      <c r="D12067" s="74" t="s">
        <v>14431</v>
      </c>
    </row>
    <row r="12068" ht="14.25" customHeight="1">
      <c r="A12068" s="74" t="s">
        <v>10603</v>
      </c>
      <c r="B12068" s="74" t="s">
        <v>10604</v>
      </c>
      <c r="C12068" s="74" t="s">
        <v>100</v>
      </c>
      <c r="D12068" s="74" t="s">
        <v>14431</v>
      </c>
    </row>
    <row r="12069" ht="14.25" customHeight="1">
      <c r="A12069" s="74" t="s">
        <v>10605</v>
      </c>
      <c r="B12069" s="74" t="s">
        <v>10606</v>
      </c>
      <c r="C12069" s="74" t="s">
        <v>100</v>
      </c>
      <c r="D12069" s="74" t="s">
        <v>14431</v>
      </c>
    </row>
    <row r="12070" ht="14.25" customHeight="1">
      <c r="A12070" s="74" t="s">
        <v>10607</v>
      </c>
      <c r="B12070" s="74" t="s">
        <v>10608</v>
      </c>
      <c r="C12070" s="74" t="s">
        <v>100</v>
      </c>
      <c r="D12070" s="74" t="s">
        <v>14431</v>
      </c>
    </row>
    <row r="12071" ht="14.25" customHeight="1">
      <c r="A12071" s="74" t="s">
        <v>10609</v>
      </c>
      <c r="B12071" s="74" t="s">
        <v>125</v>
      </c>
      <c r="C12071" s="74" t="s">
        <v>100</v>
      </c>
      <c r="D12071" s="74" t="s">
        <v>14431</v>
      </c>
    </row>
    <row r="12072" ht="14.25" customHeight="1">
      <c r="A12072" s="74" t="s">
        <v>10610</v>
      </c>
      <c r="B12072" s="74" t="s">
        <v>10611</v>
      </c>
      <c r="C12072" s="74" t="s">
        <v>100</v>
      </c>
      <c r="D12072" s="74" t="s">
        <v>14431</v>
      </c>
    </row>
    <row r="12073" ht="14.25" customHeight="1">
      <c r="A12073" s="74" t="s">
        <v>13422</v>
      </c>
      <c r="B12073" s="185" t="s">
        <v>13527</v>
      </c>
      <c r="C12073" s="74" t="s">
        <v>100</v>
      </c>
      <c r="D12073" s="74" t="s">
        <v>14431</v>
      </c>
    </row>
    <row r="12074" ht="14.25" customHeight="1">
      <c r="A12074" s="74" t="s">
        <v>10612</v>
      </c>
      <c r="B12074" s="74" t="s">
        <v>966</v>
      </c>
      <c r="C12074" s="74" t="s">
        <v>100</v>
      </c>
      <c r="D12074" s="74" t="s">
        <v>14431</v>
      </c>
    </row>
    <row r="12075" ht="14.25" customHeight="1">
      <c r="A12075" s="74" t="s">
        <v>10613</v>
      </c>
      <c r="B12075" s="74" t="s">
        <v>10614</v>
      </c>
      <c r="C12075" s="74" t="s">
        <v>100</v>
      </c>
      <c r="D12075" s="74" t="s">
        <v>14431</v>
      </c>
    </row>
    <row r="12076" ht="14.25" customHeight="1">
      <c r="A12076" s="74" t="s">
        <v>10615</v>
      </c>
      <c r="B12076" s="74" t="s">
        <v>853</v>
      </c>
      <c r="C12076" s="74" t="s">
        <v>100</v>
      </c>
      <c r="D12076" s="74" t="s">
        <v>14431</v>
      </c>
    </row>
    <row r="12077" ht="14.25" customHeight="1">
      <c r="A12077" s="74" t="s">
        <v>10616</v>
      </c>
      <c r="B12077" s="74" t="s">
        <v>10617</v>
      </c>
      <c r="C12077" s="74" t="s">
        <v>100</v>
      </c>
      <c r="D12077" s="74" t="s">
        <v>14431</v>
      </c>
    </row>
    <row r="12078" ht="14.25" customHeight="1">
      <c r="A12078" s="74" t="s">
        <v>13423</v>
      </c>
      <c r="B12078" s="74" t="s">
        <v>13424</v>
      </c>
      <c r="C12078" s="74" t="s">
        <v>3934</v>
      </c>
      <c r="D12078" s="74" t="s">
        <v>14431</v>
      </c>
    </row>
    <row r="12079" ht="14.25" customHeight="1">
      <c r="A12079" s="74" t="s">
        <v>10625</v>
      </c>
      <c r="B12079" s="74" t="s">
        <v>10626</v>
      </c>
      <c r="C12079" s="74" t="s">
        <v>100</v>
      </c>
      <c r="D12079" s="74" t="s">
        <v>14431</v>
      </c>
    </row>
    <row r="12080" ht="14.25" customHeight="1">
      <c r="A12080" s="74" t="s">
        <v>10684</v>
      </c>
      <c r="B12080" s="74" t="s">
        <v>10685</v>
      </c>
      <c r="C12080" s="74" t="s">
        <v>3934</v>
      </c>
      <c r="D12080" s="74" t="s">
        <v>14431</v>
      </c>
    </row>
    <row r="12081" ht="14.25" customHeight="1">
      <c r="A12081" s="74" t="s">
        <v>13425</v>
      </c>
      <c r="B12081" s="74" t="s">
        <v>13426</v>
      </c>
      <c r="C12081" s="74" t="s">
        <v>923</v>
      </c>
      <c r="D12081" s="74" t="s">
        <v>14431</v>
      </c>
    </row>
    <row r="12082" ht="14.25" customHeight="1">
      <c r="A12082" s="74" t="s">
        <v>13427</v>
      </c>
      <c r="B12082" s="74" t="s">
        <v>13428</v>
      </c>
      <c r="C12082" s="74" t="s">
        <v>3968</v>
      </c>
      <c r="D12082" s="74" t="s">
        <v>14431</v>
      </c>
    </row>
    <row r="12083" ht="14.25" customHeight="1">
      <c r="A12083" s="74" t="s">
        <v>13429</v>
      </c>
      <c r="B12083" s="74" t="s">
        <v>13430</v>
      </c>
      <c r="C12083" s="74" t="s">
        <v>66</v>
      </c>
      <c r="D12083" s="74" t="s">
        <v>14431</v>
      </c>
    </row>
    <row r="12084" ht="14.25" customHeight="1">
      <c r="A12084" s="74" t="s">
        <v>13431</v>
      </c>
      <c r="B12084" s="74" t="s">
        <v>13432</v>
      </c>
      <c r="C12084" s="74" t="s">
        <v>3968</v>
      </c>
      <c r="D12084" s="74" t="s">
        <v>14431</v>
      </c>
    </row>
    <row r="12085" ht="14.25" customHeight="1">
      <c r="A12085" s="74" t="s">
        <v>10818</v>
      </c>
      <c r="B12085" s="74" t="s">
        <v>10819</v>
      </c>
      <c r="C12085" s="74" t="s">
        <v>3934</v>
      </c>
      <c r="D12085" s="74" t="s">
        <v>14431</v>
      </c>
    </row>
    <row r="12086" ht="14.25" customHeight="1">
      <c r="A12086" s="74" t="s">
        <v>10996</v>
      </c>
      <c r="B12086" s="74" t="s">
        <v>10997</v>
      </c>
      <c r="C12086" s="74" t="s">
        <v>3934</v>
      </c>
      <c r="D12086" s="74" t="s">
        <v>14431</v>
      </c>
    </row>
    <row r="12087" ht="14.25" customHeight="1">
      <c r="A12087" s="74" t="s">
        <v>11018</v>
      </c>
      <c r="B12087" s="74" t="s">
        <v>11019</v>
      </c>
      <c r="C12087" s="74" t="s">
        <v>57</v>
      </c>
      <c r="D12087" s="74" t="s">
        <v>14431</v>
      </c>
    </row>
    <row r="12088" ht="14.25" customHeight="1">
      <c r="A12088" s="74" t="s">
        <v>11047</v>
      </c>
      <c r="B12088" s="74" t="s">
        <v>11048</v>
      </c>
      <c r="C12088" s="74" t="s">
        <v>3934</v>
      </c>
      <c r="D12088" s="74" t="s">
        <v>14431</v>
      </c>
    </row>
    <row r="12089" ht="14.25" customHeight="1">
      <c r="A12089" s="74" t="s">
        <v>11161</v>
      </c>
      <c r="B12089" s="74" t="s">
        <v>11162</v>
      </c>
      <c r="C12089" s="74" t="s">
        <v>71</v>
      </c>
      <c r="D12089" s="74" t="s">
        <v>14431</v>
      </c>
    </row>
    <row r="12090" ht="14.25" customHeight="1">
      <c r="A12090" s="74" t="s">
        <v>11207</v>
      </c>
      <c r="B12090" s="74" t="s">
        <v>1487</v>
      </c>
      <c r="C12090" s="74" t="s">
        <v>50</v>
      </c>
      <c r="D12090" s="74" t="s">
        <v>14431</v>
      </c>
    </row>
    <row r="12091" ht="14.25" customHeight="1">
      <c r="A12091" s="74" t="s">
        <v>3717</v>
      </c>
      <c r="B12091" s="74" t="s">
        <v>807</v>
      </c>
      <c r="C12091" s="74" t="s">
        <v>3968</v>
      </c>
      <c r="D12091" s="74" t="s">
        <v>14431</v>
      </c>
    </row>
    <row r="12092" ht="14.25" customHeight="1">
      <c r="A12092" s="74" t="s">
        <v>3718</v>
      </c>
      <c r="B12092" s="74" t="s">
        <v>825</v>
      </c>
      <c r="C12092" s="74" t="s">
        <v>3968</v>
      </c>
      <c r="D12092" s="74" t="s">
        <v>14431</v>
      </c>
    </row>
    <row r="12093" ht="14.25" customHeight="1">
      <c r="A12093" s="74" t="s">
        <v>13509</v>
      </c>
      <c r="B12093" s="74" t="s">
        <v>1490</v>
      </c>
      <c r="C12093" s="74" t="s">
        <v>3968</v>
      </c>
      <c r="D12093" s="74" t="s">
        <v>14431</v>
      </c>
    </row>
    <row r="12094" ht="14.25" customHeight="1">
      <c r="A12094" s="74" t="s">
        <v>11426</v>
      </c>
      <c r="B12094" s="74" t="s">
        <v>11427</v>
      </c>
      <c r="C12094" s="74" t="s">
        <v>100</v>
      </c>
      <c r="D12094" s="74" t="s">
        <v>14431</v>
      </c>
    </row>
    <row r="12095" ht="14.25" customHeight="1">
      <c r="A12095" s="74" t="s">
        <v>11450</v>
      </c>
      <c r="B12095" s="74" t="s">
        <v>6573</v>
      </c>
      <c r="C12095" s="74" t="s">
        <v>100</v>
      </c>
      <c r="D12095" s="74" t="s">
        <v>14431</v>
      </c>
    </row>
    <row r="12096" ht="14.25" customHeight="1">
      <c r="A12096" s="74" t="s">
        <v>11494</v>
      </c>
      <c r="B12096" s="74" t="s">
        <v>830</v>
      </c>
      <c r="C12096" s="74" t="s">
        <v>100</v>
      </c>
      <c r="D12096" s="74" t="s">
        <v>14431</v>
      </c>
    </row>
    <row r="12097" ht="14.25" customHeight="1">
      <c r="A12097" s="74" t="s">
        <v>13433</v>
      </c>
      <c r="B12097" s="74" t="s">
        <v>1494</v>
      </c>
      <c r="C12097" s="74" t="s">
        <v>50</v>
      </c>
      <c r="D12097" s="74" t="s">
        <v>14431</v>
      </c>
    </row>
    <row r="12098" ht="14.25" customHeight="1">
      <c r="A12098" s="74" t="s">
        <v>13434</v>
      </c>
      <c r="B12098" s="74" t="s">
        <v>1498</v>
      </c>
      <c r="C12098" s="74" t="s">
        <v>50</v>
      </c>
      <c r="D12098" s="74" t="s">
        <v>14431</v>
      </c>
    </row>
    <row r="12099" ht="14.25" customHeight="1">
      <c r="A12099" s="74" t="s">
        <v>11631</v>
      </c>
      <c r="B12099" s="74" t="s">
        <v>976</v>
      </c>
      <c r="C12099" s="74" t="s">
        <v>100</v>
      </c>
      <c r="D12099" s="74" t="s">
        <v>14431</v>
      </c>
    </row>
    <row r="12100" ht="14.25" customHeight="1">
      <c r="A12100" s="74" t="s">
        <v>11862</v>
      </c>
      <c r="B12100" s="74" t="s">
        <v>11863</v>
      </c>
      <c r="C12100" s="74" t="s">
        <v>1026</v>
      </c>
      <c r="D12100" s="74" t="s">
        <v>14431</v>
      </c>
    </row>
    <row r="12101" ht="14.25" customHeight="1">
      <c r="A12101" s="74" t="s">
        <v>11864</v>
      </c>
      <c r="B12101" s="74" t="s">
        <v>11865</v>
      </c>
      <c r="C12101" s="74" t="s">
        <v>3934</v>
      </c>
      <c r="D12101" s="74" t="s">
        <v>14431</v>
      </c>
    </row>
    <row r="12102" ht="14.25" customHeight="1">
      <c r="A12102" s="74" t="s">
        <v>11866</v>
      </c>
      <c r="B12102" s="74" t="s">
        <v>11867</v>
      </c>
      <c r="C12102" s="74" t="s">
        <v>3934</v>
      </c>
      <c r="D12102" s="74" t="s">
        <v>14431</v>
      </c>
    </row>
    <row r="12103" ht="14.25" customHeight="1">
      <c r="A12103" s="74" t="s">
        <v>11886</v>
      </c>
      <c r="B12103" s="74" t="s">
        <v>14254</v>
      </c>
      <c r="C12103" s="74" t="s">
        <v>100</v>
      </c>
      <c r="D12103" s="74" t="s">
        <v>14431</v>
      </c>
    </row>
    <row r="12104" ht="14.25" customHeight="1">
      <c r="A12104" s="74" t="s">
        <v>11887</v>
      </c>
      <c r="B12104" s="74" t="s">
        <v>11888</v>
      </c>
      <c r="C12104" s="74" t="s">
        <v>3934</v>
      </c>
      <c r="D12104" s="74" t="s">
        <v>14431</v>
      </c>
    </row>
    <row r="12105" ht="14.25" customHeight="1">
      <c r="A12105" s="74" t="s">
        <v>13435</v>
      </c>
      <c r="B12105" s="74" t="s">
        <v>1692</v>
      </c>
      <c r="C12105" s="74" t="s">
        <v>3968</v>
      </c>
      <c r="D12105" s="74" t="s">
        <v>14431</v>
      </c>
    </row>
    <row r="12106" ht="14.25" customHeight="1">
      <c r="A12106" s="74" t="s">
        <v>13436</v>
      </c>
      <c r="B12106" s="74" t="s">
        <v>1697</v>
      </c>
      <c r="C12106" s="74" t="s">
        <v>3968</v>
      </c>
      <c r="D12106" s="74" t="s">
        <v>14431</v>
      </c>
    </row>
    <row r="12107" ht="14.25" customHeight="1">
      <c r="A12107" s="74" t="s">
        <v>13437</v>
      </c>
      <c r="B12107" s="74" t="s">
        <v>1707</v>
      </c>
      <c r="C12107" s="74" t="s">
        <v>3968</v>
      </c>
      <c r="D12107" s="74" t="s">
        <v>14431</v>
      </c>
    </row>
    <row r="12108" ht="14.25" customHeight="1">
      <c r="A12108" s="74" t="s">
        <v>13438</v>
      </c>
      <c r="B12108" s="74" t="s">
        <v>1712</v>
      </c>
      <c r="C12108" s="74" t="s">
        <v>3968</v>
      </c>
      <c r="D12108" s="74" t="s">
        <v>14431</v>
      </c>
    </row>
    <row r="12109" ht="14.25" customHeight="1">
      <c r="A12109" s="74" t="s">
        <v>13439</v>
      </c>
      <c r="B12109" s="74" t="s">
        <v>1717</v>
      </c>
      <c r="C12109" s="74" t="s">
        <v>3968</v>
      </c>
      <c r="D12109" s="74" t="s">
        <v>14431</v>
      </c>
    </row>
    <row r="12110" ht="14.25" customHeight="1">
      <c r="A12110" s="74" t="s">
        <v>13440</v>
      </c>
      <c r="B12110" s="74" t="s">
        <v>1722</v>
      </c>
      <c r="C12110" s="74" t="s">
        <v>3968</v>
      </c>
      <c r="D12110" s="74" t="s">
        <v>14431</v>
      </c>
    </row>
    <row r="12111" ht="14.25" customHeight="1">
      <c r="A12111" s="74" t="s">
        <v>13441</v>
      </c>
      <c r="B12111" s="74" t="s">
        <v>13510</v>
      </c>
      <c r="C12111" s="74" t="s">
        <v>3934</v>
      </c>
      <c r="D12111" s="74" t="s">
        <v>14431</v>
      </c>
    </row>
    <row r="12112" ht="14.25" customHeight="1">
      <c r="A12112" s="74" t="s">
        <v>13443</v>
      </c>
      <c r="B12112" s="74" t="s">
        <v>1702</v>
      </c>
      <c r="C12112" s="74" t="s">
        <v>3968</v>
      </c>
      <c r="D12112" s="74" t="s">
        <v>14431</v>
      </c>
    </row>
    <row r="12113" ht="14.25" customHeight="1">
      <c r="A12113" s="74" t="s">
        <v>12018</v>
      </c>
      <c r="B12113" s="74" t="s">
        <v>12019</v>
      </c>
      <c r="C12113" s="74" t="s">
        <v>71</v>
      </c>
      <c r="D12113" s="74" t="s">
        <v>14431</v>
      </c>
    </row>
    <row r="12114" ht="14.25" customHeight="1">
      <c r="A12114" s="74" t="s">
        <v>12020</v>
      </c>
      <c r="B12114" s="74" t="s">
        <v>12021</v>
      </c>
      <c r="C12114" s="74" t="s">
        <v>100</v>
      </c>
      <c r="D12114" s="74" t="s">
        <v>14431</v>
      </c>
    </row>
    <row r="12115" ht="14.25" customHeight="1">
      <c r="A12115" s="74" t="s">
        <v>12024</v>
      </c>
      <c r="B12115" s="74" t="s">
        <v>12025</v>
      </c>
      <c r="C12115" s="74" t="s">
        <v>57</v>
      </c>
      <c r="D12115" s="74" t="s">
        <v>14431</v>
      </c>
    </row>
    <row r="12116" ht="14.25" customHeight="1">
      <c r="A12116" s="74" t="s">
        <v>13444</v>
      </c>
      <c r="B12116" s="74" t="s">
        <v>495</v>
      </c>
      <c r="C12116" s="74" t="s">
        <v>50</v>
      </c>
      <c r="D12116" s="74" t="s">
        <v>14431</v>
      </c>
    </row>
    <row r="12117" ht="14.25" customHeight="1">
      <c r="A12117" s="74" t="s">
        <v>12082</v>
      </c>
      <c r="B12117" s="74" t="s">
        <v>12083</v>
      </c>
      <c r="C12117" s="74" t="s">
        <v>3934</v>
      </c>
      <c r="D12117" s="74" t="s">
        <v>14431</v>
      </c>
    </row>
    <row r="12118" ht="14.25" customHeight="1">
      <c r="A12118" s="74" t="s">
        <v>13445</v>
      </c>
      <c r="B12118" s="74" t="s">
        <v>13446</v>
      </c>
      <c r="C12118" s="74" t="s">
        <v>57</v>
      </c>
      <c r="D12118" s="74" t="s">
        <v>14431</v>
      </c>
    </row>
    <row r="12119" ht="14.25" customHeight="1">
      <c r="A12119" s="74" t="s">
        <v>13447</v>
      </c>
      <c r="B12119" s="74" t="s">
        <v>1730</v>
      </c>
      <c r="C12119" s="74" t="s">
        <v>100</v>
      </c>
      <c r="D12119" s="74" t="s">
        <v>14431</v>
      </c>
    </row>
    <row r="12120" ht="14.25" customHeight="1">
      <c r="A12120" s="74" t="s">
        <v>12126</v>
      </c>
      <c r="B12120" s="74" t="s">
        <v>12127</v>
      </c>
      <c r="C12120" s="74" t="s">
        <v>71</v>
      </c>
      <c r="D12120" s="74" t="s">
        <v>14431</v>
      </c>
    </row>
    <row r="12121" ht="14.25" customHeight="1">
      <c r="A12121" s="74" t="s">
        <v>12128</v>
      </c>
      <c r="B12121" s="74" t="s">
        <v>12129</v>
      </c>
      <c r="C12121" s="74" t="s">
        <v>100</v>
      </c>
      <c r="D12121" s="74" t="s">
        <v>14431</v>
      </c>
    </row>
    <row r="12122" ht="14.25" customHeight="1">
      <c r="A12122" s="74" t="s">
        <v>12130</v>
      </c>
      <c r="B12122" s="74" t="s">
        <v>12131</v>
      </c>
      <c r="C12122" s="74" t="s">
        <v>3934</v>
      </c>
      <c r="D12122" s="74" t="s">
        <v>14431</v>
      </c>
    </row>
    <row r="12123" ht="14.25" customHeight="1">
      <c r="A12123" s="74" t="s">
        <v>12138</v>
      </c>
      <c r="B12123" s="74" t="s">
        <v>12139</v>
      </c>
      <c r="C12123" s="74" t="s">
        <v>57</v>
      </c>
      <c r="D12123" s="74" t="s">
        <v>14431</v>
      </c>
    </row>
    <row r="12124" ht="14.25" customHeight="1">
      <c r="A12124" s="74" t="s">
        <v>12152</v>
      </c>
      <c r="B12124" s="74" t="s">
        <v>1734</v>
      </c>
      <c r="C12124" s="74" t="s">
        <v>127</v>
      </c>
      <c r="D12124" s="74" t="s">
        <v>14431</v>
      </c>
    </row>
    <row r="12125" ht="14.25" customHeight="1">
      <c r="A12125" s="74" t="s">
        <v>12169</v>
      </c>
      <c r="B12125" s="74" t="s">
        <v>12170</v>
      </c>
      <c r="C12125" s="74" t="s">
        <v>3934</v>
      </c>
      <c r="D12125" s="74" t="s">
        <v>14431</v>
      </c>
    </row>
    <row r="12126" ht="14.25" customHeight="1">
      <c r="A12126" s="74" t="s">
        <v>12180</v>
      </c>
      <c r="B12126" s="74" t="s">
        <v>1750</v>
      </c>
      <c r="C12126" s="74" t="s">
        <v>3968</v>
      </c>
      <c r="D12126" s="74" t="s">
        <v>14431</v>
      </c>
    </row>
    <row r="12127" ht="14.25" customHeight="1">
      <c r="A12127" s="74" t="s">
        <v>12216</v>
      </c>
      <c r="B12127" s="74" t="s">
        <v>12217</v>
      </c>
      <c r="C12127" s="74" t="s">
        <v>71</v>
      </c>
      <c r="D12127" s="74" t="s">
        <v>14431</v>
      </c>
    </row>
    <row r="12128" ht="14.25" customHeight="1">
      <c r="A12128" s="74" t="s">
        <v>12218</v>
      </c>
      <c r="B12128" s="74" t="s">
        <v>12219</v>
      </c>
      <c r="C12128" s="74" t="s">
        <v>100</v>
      </c>
      <c r="D12128" s="74" t="s">
        <v>14431</v>
      </c>
    </row>
    <row r="12129" ht="14.25" customHeight="1">
      <c r="A12129" s="74" t="s">
        <v>12220</v>
      </c>
      <c r="B12129" s="74" t="s">
        <v>12221</v>
      </c>
      <c r="C12129" s="74" t="s">
        <v>3934</v>
      </c>
      <c r="D12129" s="74" t="s">
        <v>14431</v>
      </c>
    </row>
    <row r="12130" ht="14.25" customHeight="1">
      <c r="A12130" s="74" t="s">
        <v>12228</v>
      </c>
      <c r="B12130" s="74" t="s">
        <v>12229</v>
      </c>
      <c r="C12130" s="74" t="s">
        <v>57</v>
      </c>
      <c r="D12130" s="74" t="s">
        <v>14431</v>
      </c>
    </row>
    <row r="12131" ht="14.25" customHeight="1">
      <c r="A12131" s="74" t="s">
        <v>12341</v>
      </c>
      <c r="B12131" s="74" t="s">
        <v>14358</v>
      </c>
      <c r="C12131" s="74" t="s">
        <v>71</v>
      </c>
      <c r="D12131" s="74" t="s">
        <v>14431</v>
      </c>
    </row>
    <row r="12132" ht="14.25" customHeight="1">
      <c r="A12132" s="74" t="s">
        <v>12368</v>
      </c>
      <c r="B12132" s="74" t="s">
        <v>14041</v>
      </c>
      <c r="C12132" s="74" t="s">
        <v>100</v>
      </c>
      <c r="D12132" s="74" t="s">
        <v>14431</v>
      </c>
    </row>
    <row r="12133" ht="14.25" customHeight="1">
      <c r="A12133" s="74" t="s">
        <v>12384</v>
      </c>
      <c r="B12133" s="74" t="s">
        <v>12385</v>
      </c>
      <c r="C12133" s="74" t="s">
        <v>3934</v>
      </c>
      <c r="D12133" s="74" t="s">
        <v>14431</v>
      </c>
    </row>
    <row r="12134" ht="14.25" customHeight="1">
      <c r="A12134" s="74" t="s">
        <v>12390</v>
      </c>
      <c r="B12134" s="74" t="s">
        <v>12391</v>
      </c>
      <c r="C12134" s="74" t="s">
        <v>100</v>
      </c>
      <c r="D12134" s="74" t="s">
        <v>14431</v>
      </c>
    </row>
    <row r="12135" ht="14.25" customHeight="1">
      <c r="A12135" s="74" t="s">
        <v>13448</v>
      </c>
      <c r="B12135" s="74" t="s">
        <v>1755</v>
      </c>
      <c r="C12135" s="74" t="s">
        <v>50</v>
      </c>
      <c r="D12135" s="74" t="s">
        <v>14431</v>
      </c>
    </row>
    <row r="12136" ht="14.25" customHeight="1">
      <c r="A12136" s="74" t="s">
        <v>13449</v>
      </c>
      <c r="B12136" s="74" t="s">
        <v>2947</v>
      </c>
      <c r="C12136" s="74" t="s">
        <v>3968</v>
      </c>
      <c r="D12136" s="74" t="s">
        <v>14431</v>
      </c>
    </row>
    <row r="12137" ht="14.25" customHeight="1">
      <c r="A12137" s="74" t="s">
        <v>12412</v>
      </c>
      <c r="B12137" s="74" t="s">
        <v>1763</v>
      </c>
      <c r="C12137" s="74" t="s">
        <v>71</v>
      </c>
      <c r="D12137" s="74" t="s">
        <v>14431</v>
      </c>
    </row>
    <row r="12138" ht="14.25" customHeight="1">
      <c r="A12138" s="74" t="s">
        <v>12413</v>
      </c>
      <c r="B12138" s="74" t="s">
        <v>12411</v>
      </c>
      <c r="C12138" s="74" t="s">
        <v>3934</v>
      </c>
      <c r="D12138" s="74" t="s">
        <v>14431</v>
      </c>
    </row>
    <row r="12139" ht="14.25" customHeight="1">
      <c r="A12139" s="74" t="s">
        <v>13450</v>
      </c>
      <c r="B12139" s="74" t="s">
        <v>1771</v>
      </c>
      <c r="C12139" s="74" t="s">
        <v>3968</v>
      </c>
      <c r="D12139" s="74" t="s">
        <v>14431</v>
      </c>
    </row>
    <row r="12140" ht="14.25" customHeight="1">
      <c r="A12140" s="74" t="s">
        <v>12571</v>
      </c>
      <c r="B12140" s="74" t="s">
        <v>14441</v>
      </c>
      <c r="C12140" s="74" t="s">
        <v>923</v>
      </c>
      <c r="D12140" s="74" t="s">
        <v>14431</v>
      </c>
    </row>
    <row r="12141" ht="14.25" customHeight="1">
      <c r="A12141" s="74" t="s">
        <v>13451</v>
      </c>
      <c r="B12141" s="74" t="s">
        <v>13452</v>
      </c>
      <c r="C12141" s="74" t="s">
        <v>3934</v>
      </c>
      <c r="D12141" s="74" t="s">
        <v>14431</v>
      </c>
    </row>
    <row r="12142" ht="14.25" customHeight="1">
      <c r="A12142" s="74" t="s">
        <v>12591</v>
      </c>
      <c r="B12142" s="74" t="s">
        <v>12592</v>
      </c>
      <c r="C12142" s="74" t="s">
        <v>6563</v>
      </c>
      <c r="D12142" s="74" t="s">
        <v>14431</v>
      </c>
    </row>
    <row r="12143" ht="14.25" customHeight="1">
      <c r="A12143" s="74" t="s">
        <v>12593</v>
      </c>
      <c r="B12143" s="74" t="s">
        <v>6565</v>
      </c>
      <c r="C12143" s="74" t="s">
        <v>3968</v>
      </c>
      <c r="D12143" s="74" t="s">
        <v>14431</v>
      </c>
    </row>
    <row r="12144" ht="14.25" customHeight="1">
      <c r="A12144" s="74" t="s">
        <v>12652</v>
      </c>
      <c r="B12144" s="74" t="s">
        <v>12653</v>
      </c>
      <c r="C12144" s="74" t="s">
        <v>3934</v>
      </c>
      <c r="D12144" s="74" t="s">
        <v>14431</v>
      </c>
    </row>
    <row r="12145" ht="14.25" customHeight="1">
      <c r="A12145" s="74" t="s">
        <v>3713</v>
      </c>
      <c r="B12145" s="74" t="s">
        <v>1853</v>
      </c>
      <c r="C12145" s="74" t="s">
        <v>3968</v>
      </c>
      <c r="D12145" s="74" t="s">
        <v>14431</v>
      </c>
    </row>
    <row r="12146" ht="14.25" customHeight="1">
      <c r="A12146" s="74" t="s">
        <v>13453</v>
      </c>
      <c r="B12146" s="74" t="s">
        <v>325</v>
      </c>
      <c r="C12146" s="74" t="s">
        <v>100</v>
      </c>
      <c r="D12146" s="74" t="s">
        <v>14431</v>
      </c>
    </row>
    <row r="12147" ht="14.25" customHeight="1">
      <c r="A12147" s="74" t="s">
        <v>13454</v>
      </c>
      <c r="B12147" s="74" t="s">
        <v>994</v>
      </c>
      <c r="C12147" s="74" t="s">
        <v>100</v>
      </c>
      <c r="D12147" s="74" t="s">
        <v>14431</v>
      </c>
    </row>
    <row r="12148" ht="14.25" customHeight="1">
      <c r="A12148" s="74" t="s">
        <v>13455</v>
      </c>
      <c r="B12148" s="74" t="s">
        <v>1857</v>
      </c>
      <c r="C12148" s="74" t="s">
        <v>100</v>
      </c>
      <c r="D12148" s="74" t="s">
        <v>14431</v>
      </c>
    </row>
    <row r="12149" ht="14.25" customHeight="1">
      <c r="A12149" s="74" t="s">
        <v>13456</v>
      </c>
      <c r="B12149" s="74" t="s">
        <v>1861</v>
      </c>
      <c r="C12149" s="74" t="s">
        <v>100</v>
      </c>
      <c r="D12149" s="74" t="s">
        <v>14431</v>
      </c>
    </row>
    <row r="12150" ht="14.25" customHeight="1">
      <c r="A12150" s="74" t="s">
        <v>12741</v>
      </c>
      <c r="B12150" s="74" t="s">
        <v>12742</v>
      </c>
      <c r="C12150" s="74" t="s">
        <v>100</v>
      </c>
      <c r="D12150" s="74" t="s">
        <v>14431</v>
      </c>
    </row>
    <row r="12151" ht="14.25" customHeight="1">
      <c r="A12151" s="74" t="s">
        <v>12767</v>
      </c>
      <c r="B12151" s="74" t="s">
        <v>12768</v>
      </c>
      <c r="C12151" s="74" t="s">
        <v>71</v>
      </c>
      <c r="D12151" s="74" t="s">
        <v>14431</v>
      </c>
    </row>
    <row r="12152" ht="14.25" customHeight="1">
      <c r="A12152" s="74" t="s">
        <v>12769</v>
      </c>
      <c r="B12152" s="74" t="s">
        <v>12770</v>
      </c>
      <c r="C12152" s="74" t="s">
        <v>100</v>
      </c>
      <c r="D12152" s="74" t="s">
        <v>14431</v>
      </c>
    </row>
    <row r="12153" ht="14.25" customHeight="1">
      <c r="A12153" s="74" t="s">
        <v>12779</v>
      </c>
      <c r="B12153" s="74" t="s">
        <v>12780</v>
      </c>
      <c r="C12153" s="74" t="s">
        <v>57</v>
      </c>
      <c r="D12153" s="74" t="s">
        <v>14431</v>
      </c>
    </row>
    <row r="12154" ht="14.25" customHeight="1">
      <c r="A12154" s="74" t="s">
        <v>12804</v>
      </c>
      <c r="B12154" s="74" t="s">
        <v>12805</v>
      </c>
      <c r="C12154" s="74" t="s">
        <v>100</v>
      </c>
      <c r="D12154" s="74" t="s">
        <v>14431</v>
      </c>
    </row>
    <row r="12155" ht="14.25" customHeight="1">
      <c r="A12155" s="74" t="s">
        <v>13457</v>
      </c>
      <c r="B12155" s="74" t="s">
        <v>505</v>
      </c>
      <c r="C12155" s="74" t="s">
        <v>50</v>
      </c>
      <c r="D12155" s="74" t="s">
        <v>14431</v>
      </c>
    </row>
    <row r="12156" ht="14.25" customHeight="1">
      <c r="A12156" s="74" t="s">
        <v>3726</v>
      </c>
      <c r="B12156" s="74" t="s">
        <v>1877</v>
      </c>
      <c r="C12156" s="74" t="s">
        <v>127</v>
      </c>
      <c r="D12156" s="74" t="s">
        <v>14431</v>
      </c>
    </row>
    <row r="12157" ht="14.25" customHeight="1">
      <c r="A12157" s="74" t="s">
        <v>12845</v>
      </c>
      <c r="B12157" s="74" t="s">
        <v>3589</v>
      </c>
      <c r="C12157" s="74" t="s">
        <v>127</v>
      </c>
      <c r="D12157" s="74" t="s">
        <v>14431</v>
      </c>
    </row>
    <row r="12158" ht="14.25" customHeight="1">
      <c r="A12158" s="74" t="s">
        <v>13458</v>
      </c>
      <c r="B12158" s="74" t="s">
        <v>13459</v>
      </c>
      <c r="C12158" s="74" t="s">
        <v>57</v>
      </c>
      <c r="D12158" s="74" t="s">
        <v>14431</v>
      </c>
    </row>
    <row r="12159" ht="14.25" customHeight="1">
      <c r="A12159" s="74" t="s">
        <v>13460</v>
      </c>
      <c r="B12159" s="74" t="s">
        <v>1951</v>
      </c>
      <c r="C12159" s="74" t="s">
        <v>100</v>
      </c>
      <c r="D12159" s="74" t="s">
        <v>14431</v>
      </c>
    </row>
    <row r="12160" ht="14.25" customHeight="1">
      <c r="A12160" s="74" t="s">
        <v>13462</v>
      </c>
      <c r="B12160" s="74" t="s">
        <v>1955</v>
      </c>
      <c r="C12160" s="74" t="s">
        <v>3968</v>
      </c>
      <c r="D12160" s="74" t="s">
        <v>14431</v>
      </c>
    </row>
    <row r="12161" ht="14.25" customHeight="1">
      <c r="A12161" s="74" t="s">
        <v>13463</v>
      </c>
      <c r="B12161" s="74" t="s">
        <v>1959</v>
      </c>
      <c r="C12161" s="74" t="s">
        <v>3968</v>
      </c>
      <c r="D12161" s="74" t="s">
        <v>14431</v>
      </c>
    </row>
    <row r="12162" ht="14.25" customHeight="1">
      <c r="A12162" s="74" t="s">
        <v>13080</v>
      </c>
      <c r="B12162" s="74" t="s">
        <v>13081</v>
      </c>
      <c r="C12162" s="74" t="s">
        <v>100</v>
      </c>
      <c r="D12162" s="74" t="s">
        <v>14431</v>
      </c>
    </row>
    <row r="12163" ht="14.25" customHeight="1">
      <c r="A12163" s="74" t="s">
        <v>13082</v>
      </c>
      <c r="B12163" s="74" t="s">
        <v>13083</v>
      </c>
      <c r="C12163" s="74" t="s">
        <v>3934</v>
      </c>
      <c r="D12163" s="74" t="s">
        <v>14431</v>
      </c>
    </row>
    <row r="12164" ht="14.25" customHeight="1">
      <c r="A12164" s="74" t="s">
        <v>13107</v>
      </c>
      <c r="B12164" s="74" t="s">
        <v>13108</v>
      </c>
      <c r="C12164" s="74" t="s">
        <v>100</v>
      </c>
      <c r="D12164" s="74" t="s">
        <v>14431</v>
      </c>
    </row>
    <row r="12165" ht="14.25" customHeight="1">
      <c r="A12165" s="74" t="s">
        <v>13271</v>
      </c>
      <c r="B12165" s="74" t="s">
        <v>48</v>
      </c>
      <c r="C12165" s="74" t="s">
        <v>50</v>
      </c>
      <c r="D12165" s="74" t="s">
        <v>14442</v>
      </c>
    </row>
    <row r="12166" ht="14.25" customHeight="1">
      <c r="A12166" s="74" t="s">
        <v>13273</v>
      </c>
      <c r="B12166" s="74" t="s">
        <v>13274</v>
      </c>
      <c r="C12166" s="74" t="s">
        <v>57</v>
      </c>
      <c r="D12166" s="74" t="s">
        <v>14442</v>
      </c>
    </row>
    <row r="12167" ht="14.25" customHeight="1">
      <c r="A12167" s="74" t="s">
        <v>4024</v>
      </c>
      <c r="B12167" s="74" t="s">
        <v>4025</v>
      </c>
      <c r="C12167" s="74" t="s">
        <v>71</v>
      </c>
      <c r="D12167" s="74" t="s">
        <v>14442</v>
      </c>
    </row>
    <row r="12168" ht="14.25" customHeight="1">
      <c r="A12168" s="74" t="s">
        <v>4031</v>
      </c>
      <c r="B12168" s="74" t="s">
        <v>4032</v>
      </c>
      <c r="C12168" s="74" t="s">
        <v>3934</v>
      </c>
      <c r="D12168" s="74" t="s">
        <v>14442</v>
      </c>
    </row>
    <row r="12169" ht="14.25" customHeight="1">
      <c r="A12169" s="74" t="s">
        <v>4094</v>
      </c>
      <c r="B12169" s="74" t="s">
        <v>3141</v>
      </c>
      <c r="C12169" s="74" t="s">
        <v>71</v>
      </c>
      <c r="D12169" s="74" t="s">
        <v>14442</v>
      </c>
    </row>
    <row r="12170" ht="14.25" customHeight="1">
      <c r="A12170" s="74" t="s">
        <v>4096</v>
      </c>
      <c r="B12170" s="74" t="s">
        <v>4101</v>
      </c>
      <c r="C12170" s="74" t="s">
        <v>3934</v>
      </c>
      <c r="D12170" s="74" t="s">
        <v>14442</v>
      </c>
    </row>
    <row r="12171" ht="14.25" customHeight="1">
      <c r="A12171" s="74" t="s">
        <v>13275</v>
      </c>
      <c r="B12171" s="74" t="s">
        <v>104</v>
      </c>
      <c r="C12171" s="74" t="s">
        <v>50</v>
      </c>
      <c r="D12171" s="74" t="s">
        <v>14442</v>
      </c>
    </row>
    <row r="12172" ht="14.25" customHeight="1">
      <c r="A12172" s="74" t="s">
        <v>13276</v>
      </c>
      <c r="B12172" s="74" t="s">
        <v>109</v>
      </c>
      <c r="C12172" s="74" t="s">
        <v>50</v>
      </c>
      <c r="D12172" s="74" t="s">
        <v>14442</v>
      </c>
    </row>
    <row r="12173" ht="14.25" customHeight="1">
      <c r="A12173" s="74" t="s">
        <v>13277</v>
      </c>
      <c r="B12173" s="74" t="s">
        <v>14443</v>
      </c>
      <c r="C12173" s="74" t="s">
        <v>3934</v>
      </c>
      <c r="D12173" s="74" t="s">
        <v>14442</v>
      </c>
    </row>
    <row r="12174" ht="14.25" customHeight="1">
      <c r="A12174" s="74" t="s">
        <v>13279</v>
      </c>
      <c r="B12174" s="74" t="s">
        <v>125</v>
      </c>
      <c r="C12174" s="74" t="s">
        <v>127</v>
      </c>
      <c r="D12174" s="74" t="s">
        <v>14442</v>
      </c>
    </row>
    <row r="12175" ht="14.25" customHeight="1">
      <c r="A12175" s="74" t="s">
        <v>13280</v>
      </c>
      <c r="B12175" s="74" t="s">
        <v>138</v>
      </c>
      <c r="C12175" s="74" t="s">
        <v>50</v>
      </c>
      <c r="D12175" s="74" t="s">
        <v>14442</v>
      </c>
    </row>
    <row r="12176" ht="14.25" customHeight="1">
      <c r="A12176" s="74" t="s">
        <v>13281</v>
      </c>
      <c r="B12176" s="74" t="s">
        <v>143</v>
      </c>
      <c r="C12176" s="74" t="s">
        <v>100</v>
      </c>
      <c r="D12176" s="74" t="s">
        <v>14442</v>
      </c>
    </row>
    <row r="12177" ht="14.25" customHeight="1">
      <c r="A12177" s="74" t="s">
        <v>13282</v>
      </c>
      <c r="B12177" s="74" t="s">
        <v>147</v>
      </c>
      <c r="C12177" s="74" t="s">
        <v>127</v>
      </c>
      <c r="D12177" s="74" t="s">
        <v>14442</v>
      </c>
    </row>
    <row r="12178" ht="14.25" customHeight="1">
      <c r="A12178" s="74" t="s">
        <v>13283</v>
      </c>
      <c r="B12178" s="74" t="s">
        <v>156</v>
      </c>
      <c r="C12178" s="74" t="s">
        <v>50</v>
      </c>
      <c r="D12178" s="74" t="s">
        <v>14442</v>
      </c>
    </row>
    <row r="12179" ht="14.25" customHeight="1">
      <c r="A12179" s="74" t="s">
        <v>13284</v>
      </c>
      <c r="B12179" s="74" t="s">
        <v>160</v>
      </c>
      <c r="C12179" s="74" t="s">
        <v>50</v>
      </c>
      <c r="D12179" s="74" t="s">
        <v>14442</v>
      </c>
    </row>
    <row r="12180" ht="14.25" customHeight="1">
      <c r="A12180" s="74" t="s">
        <v>13285</v>
      </c>
      <c r="B12180" s="74" t="s">
        <v>164</v>
      </c>
      <c r="C12180" s="74" t="s">
        <v>3968</v>
      </c>
      <c r="D12180" s="74" t="s">
        <v>14442</v>
      </c>
    </row>
    <row r="12181" ht="14.25" customHeight="1">
      <c r="A12181" s="74" t="s">
        <v>13286</v>
      </c>
      <c r="B12181" s="74" t="s">
        <v>174</v>
      </c>
      <c r="C12181" s="74" t="s">
        <v>100</v>
      </c>
      <c r="D12181" s="74" t="s">
        <v>14442</v>
      </c>
    </row>
    <row r="12182" ht="14.25" customHeight="1">
      <c r="A12182" s="74" t="s">
        <v>13287</v>
      </c>
      <c r="B12182" s="74" t="s">
        <v>178</v>
      </c>
      <c r="C12182" s="74" t="s">
        <v>50</v>
      </c>
      <c r="D12182" s="74" t="s">
        <v>14442</v>
      </c>
    </row>
    <row r="12183" ht="14.25" customHeight="1">
      <c r="A12183" s="74" t="s">
        <v>4536</v>
      </c>
      <c r="B12183" s="74" t="s">
        <v>4537</v>
      </c>
      <c r="C12183" s="74" t="s">
        <v>3934</v>
      </c>
      <c r="D12183" s="74" t="s">
        <v>14442</v>
      </c>
    </row>
    <row r="12184" ht="14.25" customHeight="1">
      <c r="A12184" s="74" t="s">
        <v>4549</v>
      </c>
      <c r="B12184" s="74" t="s">
        <v>182</v>
      </c>
      <c r="C12184" s="74" t="s">
        <v>100</v>
      </c>
      <c r="D12184" s="74" t="s">
        <v>14442</v>
      </c>
    </row>
    <row r="12185" ht="14.25" customHeight="1">
      <c r="A12185" s="74" t="s">
        <v>13288</v>
      </c>
      <c r="B12185" s="74" t="s">
        <v>152</v>
      </c>
      <c r="C12185" s="74" t="s">
        <v>3934</v>
      </c>
      <c r="D12185" s="74" t="s">
        <v>14442</v>
      </c>
    </row>
    <row r="12186" ht="14.25" customHeight="1">
      <c r="A12186" s="74" t="s">
        <v>13290</v>
      </c>
      <c r="B12186" s="74" t="s">
        <v>170</v>
      </c>
      <c r="C12186" s="74" t="s">
        <v>3934</v>
      </c>
      <c r="D12186" s="74" t="s">
        <v>14442</v>
      </c>
    </row>
    <row r="12187" ht="14.25" customHeight="1">
      <c r="A12187" s="74" t="s">
        <v>4727</v>
      </c>
      <c r="B12187" s="74" t="s">
        <v>4728</v>
      </c>
      <c r="C12187" s="74" t="s">
        <v>127</v>
      </c>
      <c r="D12187" s="74" t="s">
        <v>14442</v>
      </c>
    </row>
    <row r="12188" ht="14.25" customHeight="1">
      <c r="A12188" s="74" t="s">
        <v>13294</v>
      </c>
      <c r="B12188" s="74" t="s">
        <v>13295</v>
      </c>
      <c r="C12188" s="74" t="s">
        <v>50</v>
      </c>
      <c r="D12188" s="74" t="s">
        <v>14442</v>
      </c>
    </row>
    <row r="12189" ht="14.25" customHeight="1">
      <c r="A12189" s="74" t="s">
        <v>4757</v>
      </c>
      <c r="B12189" s="74" t="s">
        <v>4758</v>
      </c>
      <c r="C12189" s="74" t="s">
        <v>3934</v>
      </c>
      <c r="D12189" s="74" t="s">
        <v>14442</v>
      </c>
    </row>
    <row r="12190" ht="14.25" customHeight="1">
      <c r="A12190" s="74" t="s">
        <v>4785</v>
      </c>
      <c r="B12190" s="74" t="s">
        <v>4786</v>
      </c>
      <c r="C12190" s="74" t="s">
        <v>3968</v>
      </c>
      <c r="D12190" s="74" t="s">
        <v>14442</v>
      </c>
    </row>
    <row r="12191" ht="14.25" customHeight="1">
      <c r="A12191" s="74" t="s">
        <v>13296</v>
      </c>
      <c r="B12191" s="74" t="s">
        <v>206</v>
      </c>
      <c r="C12191" s="74" t="s">
        <v>100</v>
      </c>
      <c r="D12191" s="74" t="s">
        <v>14442</v>
      </c>
    </row>
    <row r="12192" ht="14.25" customHeight="1">
      <c r="A12192" s="74" t="s">
        <v>13297</v>
      </c>
      <c r="B12192" s="74" t="s">
        <v>2083</v>
      </c>
      <c r="C12192" s="74" t="s">
        <v>57</v>
      </c>
      <c r="D12192" s="74" t="s">
        <v>14442</v>
      </c>
    </row>
    <row r="12193" ht="14.25" customHeight="1">
      <c r="A12193" s="74" t="s">
        <v>13298</v>
      </c>
      <c r="B12193" s="74" t="s">
        <v>13299</v>
      </c>
      <c r="C12193" s="74" t="s">
        <v>923</v>
      </c>
      <c r="D12193" s="74" t="s">
        <v>14442</v>
      </c>
    </row>
    <row r="12194" ht="14.25" customHeight="1">
      <c r="A12194" s="74" t="s">
        <v>13300</v>
      </c>
      <c r="B12194" s="74" t="s">
        <v>13301</v>
      </c>
      <c r="C12194" s="74" t="s">
        <v>3968</v>
      </c>
      <c r="D12194" s="74" t="s">
        <v>14442</v>
      </c>
    </row>
    <row r="12195" ht="14.25" customHeight="1">
      <c r="A12195" s="74" t="s">
        <v>13302</v>
      </c>
      <c r="B12195" s="74" t="s">
        <v>13303</v>
      </c>
      <c r="C12195" s="74" t="s">
        <v>66</v>
      </c>
      <c r="D12195" s="74" t="s">
        <v>14442</v>
      </c>
    </row>
    <row r="12196" ht="14.25" customHeight="1">
      <c r="A12196" s="74" t="s">
        <v>4910</v>
      </c>
      <c r="B12196" s="74" t="s">
        <v>4911</v>
      </c>
      <c r="C12196" s="74" t="s">
        <v>3968</v>
      </c>
      <c r="D12196" s="74" t="s">
        <v>14442</v>
      </c>
    </row>
    <row r="12197" ht="14.25" customHeight="1">
      <c r="A12197" s="74" t="s">
        <v>13304</v>
      </c>
      <c r="B12197" s="74" t="s">
        <v>219</v>
      </c>
      <c r="C12197" s="74" t="s">
        <v>100</v>
      </c>
      <c r="D12197" s="74" t="s">
        <v>14442</v>
      </c>
    </row>
    <row r="12198" ht="14.25" customHeight="1">
      <c r="A12198" s="74" t="s">
        <v>13305</v>
      </c>
      <c r="B12198" s="74" t="s">
        <v>13513</v>
      </c>
      <c r="C12198" s="74" t="s">
        <v>3968</v>
      </c>
      <c r="D12198" s="74" t="s">
        <v>14442</v>
      </c>
    </row>
    <row r="12199" ht="14.25" customHeight="1">
      <c r="A12199" s="74" t="s">
        <v>4965</v>
      </c>
      <c r="B12199" s="74" t="s">
        <v>4966</v>
      </c>
      <c r="C12199" s="74" t="s">
        <v>3934</v>
      </c>
      <c r="D12199" s="74" t="s">
        <v>14442</v>
      </c>
    </row>
    <row r="12200" ht="14.25" customHeight="1">
      <c r="A12200" s="74" t="s">
        <v>13922</v>
      </c>
      <c r="B12200" s="74" t="s">
        <v>14444</v>
      </c>
      <c r="C12200" s="74" t="s">
        <v>3934</v>
      </c>
      <c r="D12200" s="74" t="s">
        <v>14442</v>
      </c>
    </row>
    <row r="12201" ht="14.25" customHeight="1">
      <c r="A12201" s="74" t="s">
        <v>14445</v>
      </c>
      <c r="B12201" s="74" t="s">
        <v>14446</v>
      </c>
      <c r="C12201" s="74" t="s">
        <v>50</v>
      </c>
      <c r="D12201" s="74" t="s">
        <v>14442</v>
      </c>
    </row>
    <row r="12202" ht="14.25" customHeight="1">
      <c r="A12202" s="74" t="s">
        <v>5016</v>
      </c>
      <c r="B12202" s="74" t="s">
        <v>14447</v>
      </c>
      <c r="C12202" s="74" t="s">
        <v>57</v>
      </c>
      <c r="D12202" s="74" t="s">
        <v>14442</v>
      </c>
    </row>
    <row r="12203" ht="14.25" customHeight="1">
      <c r="A12203" s="74" t="s">
        <v>5020</v>
      </c>
      <c r="B12203" s="74" t="s">
        <v>5021</v>
      </c>
      <c r="C12203" s="74" t="s">
        <v>3968</v>
      </c>
      <c r="D12203" s="74" t="s">
        <v>14442</v>
      </c>
    </row>
    <row r="12204" ht="14.25" customHeight="1">
      <c r="A12204" s="74" t="s">
        <v>5024</v>
      </c>
      <c r="B12204" s="74" t="s">
        <v>256</v>
      </c>
      <c r="C12204" s="74" t="s">
        <v>3968</v>
      </c>
      <c r="D12204" s="74" t="s">
        <v>14442</v>
      </c>
    </row>
    <row r="12205" ht="14.25" customHeight="1">
      <c r="A12205" s="74" t="s">
        <v>13307</v>
      </c>
      <c r="B12205" s="74" t="s">
        <v>310</v>
      </c>
      <c r="C12205" s="74" t="s">
        <v>100</v>
      </c>
      <c r="D12205" s="74" t="s">
        <v>14442</v>
      </c>
    </row>
    <row r="12206" ht="14.25" customHeight="1">
      <c r="A12206" s="74" t="s">
        <v>13308</v>
      </c>
      <c r="B12206" s="74" t="s">
        <v>13535</v>
      </c>
      <c r="C12206" s="74" t="s">
        <v>3934</v>
      </c>
      <c r="D12206" s="74" t="s">
        <v>14442</v>
      </c>
    </row>
    <row r="12207" ht="14.25" customHeight="1">
      <c r="A12207" s="74" t="s">
        <v>13309</v>
      </c>
      <c r="B12207" s="74" t="s">
        <v>13467</v>
      </c>
      <c r="C12207" s="74" t="s">
        <v>3968</v>
      </c>
      <c r="D12207" s="74" t="s">
        <v>14442</v>
      </c>
    </row>
    <row r="12208" ht="14.25" customHeight="1">
      <c r="A12208" s="74" t="s">
        <v>5373</v>
      </c>
      <c r="B12208" s="74" t="s">
        <v>350</v>
      </c>
      <c r="C12208" s="74" t="s">
        <v>127</v>
      </c>
      <c r="D12208" s="74" t="s">
        <v>14442</v>
      </c>
    </row>
    <row r="12209" ht="14.25" customHeight="1">
      <c r="A12209" s="74" t="s">
        <v>13311</v>
      </c>
      <c r="B12209" s="74" t="s">
        <v>13468</v>
      </c>
      <c r="C12209" s="74" t="s">
        <v>3968</v>
      </c>
      <c r="D12209" s="74" t="s">
        <v>14442</v>
      </c>
    </row>
    <row r="12210" ht="14.25" customHeight="1">
      <c r="A12210" s="74" t="s">
        <v>5463</v>
      </c>
      <c r="B12210" s="74" t="s">
        <v>14448</v>
      </c>
      <c r="C12210" s="74" t="s">
        <v>3968</v>
      </c>
      <c r="D12210" s="74" t="s">
        <v>14442</v>
      </c>
    </row>
    <row r="12211" ht="14.25" customHeight="1">
      <c r="A12211" s="74" t="s">
        <v>13312</v>
      </c>
      <c r="B12211" s="74" t="s">
        <v>13313</v>
      </c>
      <c r="C12211" s="74" t="s">
        <v>66</v>
      </c>
      <c r="D12211" s="74" t="s">
        <v>14442</v>
      </c>
    </row>
    <row r="12212" ht="14.25" customHeight="1">
      <c r="A12212" s="74" t="s">
        <v>13315</v>
      </c>
      <c r="B12212" s="74" t="s">
        <v>423</v>
      </c>
      <c r="C12212" s="74" t="s">
        <v>3968</v>
      </c>
      <c r="D12212" s="74" t="s">
        <v>14442</v>
      </c>
    </row>
    <row r="12213" ht="14.25" customHeight="1">
      <c r="A12213" s="74" t="s">
        <v>3695</v>
      </c>
      <c r="B12213" s="74" t="s">
        <v>13470</v>
      </c>
      <c r="C12213" s="74" t="s">
        <v>57</v>
      </c>
      <c r="D12213" s="74" t="s">
        <v>14442</v>
      </c>
    </row>
    <row r="12214" ht="14.25" customHeight="1">
      <c r="A12214" s="74" t="s">
        <v>5639</v>
      </c>
      <c r="B12214" s="74" t="s">
        <v>444</v>
      </c>
      <c r="C12214" s="74" t="s">
        <v>100</v>
      </c>
      <c r="D12214" s="74" t="s">
        <v>14442</v>
      </c>
    </row>
    <row r="12215" ht="14.25" customHeight="1">
      <c r="A12215" s="74" t="s">
        <v>5733</v>
      </c>
      <c r="B12215" s="74" t="s">
        <v>900</v>
      </c>
      <c r="C12215" s="74" t="s">
        <v>100</v>
      </c>
      <c r="D12215" s="74" t="s">
        <v>14442</v>
      </c>
    </row>
    <row r="12216" ht="14.25" customHeight="1">
      <c r="A12216" s="74" t="s">
        <v>5801</v>
      </c>
      <c r="B12216" s="74" t="s">
        <v>14435</v>
      </c>
      <c r="C12216" s="74" t="s">
        <v>100</v>
      </c>
      <c r="D12216" s="74" t="s">
        <v>14442</v>
      </c>
    </row>
    <row r="12217" ht="14.25" customHeight="1">
      <c r="A12217" s="74" t="s">
        <v>5841</v>
      </c>
      <c r="B12217" s="74" t="s">
        <v>3351</v>
      </c>
      <c r="C12217" s="74" t="s">
        <v>57</v>
      </c>
      <c r="D12217" s="74" t="s">
        <v>14442</v>
      </c>
    </row>
    <row r="12218" ht="14.25" customHeight="1">
      <c r="A12218" s="74" t="s">
        <v>5904</v>
      </c>
      <c r="B12218" s="74" t="s">
        <v>5905</v>
      </c>
      <c r="C12218" s="74" t="s">
        <v>3968</v>
      </c>
      <c r="D12218" s="74" t="s">
        <v>14442</v>
      </c>
    </row>
    <row r="12219" ht="14.25" customHeight="1">
      <c r="A12219" s="74" t="s">
        <v>5912</v>
      </c>
      <c r="B12219" s="74" t="s">
        <v>5913</v>
      </c>
      <c r="C12219" s="74" t="s">
        <v>3934</v>
      </c>
      <c r="D12219" s="74" t="s">
        <v>14442</v>
      </c>
    </row>
    <row r="12220" ht="14.25" customHeight="1">
      <c r="A12220" s="74" t="s">
        <v>6173</v>
      </c>
      <c r="B12220" s="74" t="s">
        <v>6172</v>
      </c>
      <c r="C12220" s="74" t="s">
        <v>3934</v>
      </c>
      <c r="D12220" s="74" t="s">
        <v>14442</v>
      </c>
    </row>
    <row r="12221" ht="14.25" customHeight="1">
      <c r="A12221" s="74" t="s">
        <v>13316</v>
      </c>
      <c r="B12221" s="74" t="s">
        <v>13317</v>
      </c>
      <c r="C12221" s="74" t="s">
        <v>57</v>
      </c>
      <c r="D12221" s="74" t="s">
        <v>14442</v>
      </c>
    </row>
    <row r="12222" ht="14.25" customHeight="1">
      <c r="A12222" s="74" t="s">
        <v>13318</v>
      </c>
      <c r="B12222" s="74" t="s">
        <v>473</v>
      </c>
      <c r="C12222" s="74" t="s">
        <v>100</v>
      </c>
      <c r="D12222" s="74" t="s">
        <v>14442</v>
      </c>
    </row>
    <row r="12223" ht="14.25" customHeight="1">
      <c r="A12223" s="74" t="s">
        <v>6480</v>
      </c>
      <c r="B12223" s="74" t="s">
        <v>6481</v>
      </c>
      <c r="C12223" s="74" t="s">
        <v>100</v>
      </c>
      <c r="D12223" s="74" t="s">
        <v>14442</v>
      </c>
    </row>
    <row r="12224" ht="14.25" customHeight="1">
      <c r="A12224" s="74" t="s">
        <v>6494</v>
      </c>
      <c r="B12224" s="74" t="s">
        <v>14264</v>
      </c>
      <c r="C12224" s="74" t="s">
        <v>3934</v>
      </c>
      <c r="D12224" s="74" t="s">
        <v>14442</v>
      </c>
    </row>
    <row r="12225" ht="14.25" customHeight="1">
      <c r="A12225" s="74" t="s">
        <v>6530</v>
      </c>
      <c r="B12225" s="74" t="s">
        <v>14449</v>
      </c>
      <c r="C12225" s="74" t="s">
        <v>127</v>
      </c>
      <c r="D12225" s="74" t="s">
        <v>14442</v>
      </c>
    </row>
    <row r="12226" ht="14.25" customHeight="1">
      <c r="A12226" s="74" t="s">
        <v>3696</v>
      </c>
      <c r="B12226" s="74" t="s">
        <v>515</v>
      </c>
      <c r="C12226" s="74" t="s">
        <v>3968</v>
      </c>
      <c r="D12226" s="74" t="s">
        <v>14442</v>
      </c>
    </row>
    <row r="12227" ht="14.25" customHeight="1">
      <c r="A12227" s="74" t="s">
        <v>13320</v>
      </c>
      <c r="B12227" s="74" t="s">
        <v>519</v>
      </c>
      <c r="C12227" s="74" t="s">
        <v>57</v>
      </c>
      <c r="D12227" s="74" t="s">
        <v>14442</v>
      </c>
    </row>
    <row r="12228" ht="14.25" customHeight="1">
      <c r="A12228" s="74" t="s">
        <v>6561</v>
      </c>
      <c r="B12228" s="74" t="s">
        <v>6562</v>
      </c>
      <c r="C12228" s="74" t="s">
        <v>6563</v>
      </c>
      <c r="D12228" s="74" t="s">
        <v>14442</v>
      </c>
    </row>
    <row r="12229" ht="14.25" customHeight="1">
      <c r="A12229" s="74" t="s">
        <v>6564</v>
      </c>
      <c r="B12229" s="74" t="s">
        <v>6565</v>
      </c>
      <c r="C12229" s="74" t="s">
        <v>3968</v>
      </c>
      <c r="D12229" s="74" t="s">
        <v>14442</v>
      </c>
    </row>
    <row r="12230" ht="14.25" customHeight="1">
      <c r="A12230" s="74" t="s">
        <v>6594</v>
      </c>
      <c r="B12230" s="74" t="s">
        <v>6597</v>
      </c>
      <c r="C12230" s="74" t="s">
        <v>3934</v>
      </c>
      <c r="D12230" s="74" t="s">
        <v>14442</v>
      </c>
    </row>
    <row r="12231" ht="14.25" customHeight="1">
      <c r="A12231" s="74" t="s">
        <v>13322</v>
      </c>
      <c r="B12231" s="74" t="s">
        <v>13323</v>
      </c>
      <c r="C12231" s="74" t="s">
        <v>127</v>
      </c>
      <c r="D12231" s="74" t="s">
        <v>14442</v>
      </c>
    </row>
    <row r="12232" ht="14.25" customHeight="1">
      <c r="A12232" s="74" t="s">
        <v>13324</v>
      </c>
      <c r="B12232" s="74" t="s">
        <v>13471</v>
      </c>
      <c r="C12232" s="74" t="s">
        <v>127</v>
      </c>
      <c r="D12232" s="74" t="s">
        <v>14442</v>
      </c>
    </row>
    <row r="12233" ht="14.25" customHeight="1">
      <c r="A12233" s="74" t="s">
        <v>13325</v>
      </c>
      <c r="B12233" s="74" t="s">
        <v>13472</v>
      </c>
      <c r="C12233" s="74" t="s">
        <v>127</v>
      </c>
      <c r="D12233" s="74" t="s">
        <v>14442</v>
      </c>
    </row>
    <row r="12234" ht="14.25" customHeight="1">
      <c r="A12234" s="74" t="s">
        <v>6632</v>
      </c>
      <c r="B12234" s="74" t="s">
        <v>14450</v>
      </c>
      <c r="C12234" s="74" t="s">
        <v>127</v>
      </c>
      <c r="D12234" s="74" t="s">
        <v>14442</v>
      </c>
    </row>
    <row r="12235" ht="14.25" customHeight="1">
      <c r="A12235" s="74" t="s">
        <v>13326</v>
      </c>
      <c r="B12235" s="74" t="s">
        <v>13327</v>
      </c>
      <c r="C12235" s="74" t="s">
        <v>3968</v>
      </c>
      <c r="D12235" s="74" t="s">
        <v>14442</v>
      </c>
    </row>
    <row r="12236" ht="14.25" customHeight="1">
      <c r="A12236" s="74" t="s">
        <v>13328</v>
      </c>
      <c r="B12236" s="74" t="s">
        <v>13329</v>
      </c>
      <c r="C12236" s="74" t="s">
        <v>127</v>
      </c>
      <c r="D12236" s="74" t="s">
        <v>14442</v>
      </c>
    </row>
    <row r="12237" ht="14.25" customHeight="1">
      <c r="A12237" s="74" t="s">
        <v>13330</v>
      </c>
      <c r="B12237" s="74" t="s">
        <v>13473</v>
      </c>
      <c r="C12237" s="74" t="s">
        <v>127</v>
      </c>
      <c r="D12237" s="74" t="s">
        <v>14442</v>
      </c>
    </row>
    <row r="12238" ht="14.25" customHeight="1">
      <c r="A12238" s="74" t="s">
        <v>6683</v>
      </c>
      <c r="B12238" s="74" t="s">
        <v>13542</v>
      </c>
      <c r="C12238" s="74" t="s">
        <v>3934</v>
      </c>
      <c r="D12238" s="74" t="s">
        <v>14442</v>
      </c>
    </row>
    <row r="12239" ht="14.25" customHeight="1">
      <c r="A12239" s="74" t="s">
        <v>13332</v>
      </c>
      <c r="B12239" s="74" t="s">
        <v>537</v>
      </c>
      <c r="C12239" s="74" t="s">
        <v>100</v>
      </c>
      <c r="D12239" s="74" t="s">
        <v>14442</v>
      </c>
    </row>
    <row r="12240" ht="14.25" customHeight="1">
      <c r="A12240" s="74" t="s">
        <v>13333</v>
      </c>
      <c r="B12240" s="74" t="s">
        <v>13518</v>
      </c>
      <c r="C12240" s="74" t="s">
        <v>3968</v>
      </c>
      <c r="D12240" s="74" t="s">
        <v>14442</v>
      </c>
    </row>
    <row r="12241" ht="14.25" customHeight="1">
      <c r="A12241" s="74" t="s">
        <v>13335</v>
      </c>
      <c r="B12241" s="74" t="s">
        <v>547</v>
      </c>
      <c r="C12241" s="74" t="s">
        <v>3968</v>
      </c>
      <c r="D12241" s="74" t="s">
        <v>14442</v>
      </c>
    </row>
    <row r="12242" ht="14.25" customHeight="1">
      <c r="A12242" s="74" t="s">
        <v>6731</v>
      </c>
      <c r="B12242" s="74" t="s">
        <v>553</v>
      </c>
      <c r="C12242" s="74" t="s">
        <v>3968</v>
      </c>
      <c r="D12242" s="74" t="s">
        <v>14442</v>
      </c>
    </row>
    <row r="12243" ht="14.25" customHeight="1">
      <c r="A12243" s="74" t="s">
        <v>13336</v>
      </c>
      <c r="B12243" s="74" t="s">
        <v>563</v>
      </c>
      <c r="C12243" s="74" t="s">
        <v>3968</v>
      </c>
      <c r="D12243" s="74" t="s">
        <v>14442</v>
      </c>
    </row>
    <row r="12244" ht="14.25" customHeight="1">
      <c r="A12244" s="74" t="s">
        <v>13337</v>
      </c>
      <c r="B12244" s="74" t="s">
        <v>568</v>
      </c>
      <c r="C12244" s="74" t="s">
        <v>3968</v>
      </c>
      <c r="D12244" s="74" t="s">
        <v>14442</v>
      </c>
    </row>
    <row r="12245" ht="14.25" customHeight="1">
      <c r="A12245" s="74" t="s">
        <v>13338</v>
      </c>
      <c r="B12245" s="74" t="s">
        <v>573</v>
      </c>
      <c r="C12245" s="74" t="s">
        <v>3968</v>
      </c>
      <c r="D12245" s="74" t="s">
        <v>14442</v>
      </c>
    </row>
    <row r="12246" ht="14.25" customHeight="1">
      <c r="A12246" s="74" t="s">
        <v>13339</v>
      </c>
      <c r="B12246" s="74" t="s">
        <v>578</v>
      </c>
      <c r="C12246" s="74" t="s">
        <v>3968</v>
      </c>
      <c r="D12246" s="74" t="s">
        <v>14442</v>
      </c>
    </row>
    <row r="12247" ht="14.25" customHeight="1">
      <c r="A12247" s="74" t="s">
        <v>13340</v>
      </c>
      <c r="B12247" s="74" t="s">
        <v>13478</v>
      </c>
      <c r="C12247" s="74" t="s">
        <v>3934</v>
      </c>
      <c r="D12247" s="74" t="s">
        <v>14442</v>
      </c>
    </row>
    <row r="12248" ht="14.25" customHeight="1">
      <c r="A12248" s="74" t="s">
        <v>13342</v>
      </c>
      <c r="B12248" s="74" t="s">
        <v>558</v>
      </c>
      <c r="C12248" s="74" t="s">
        <v>3968</v>
      </c>
      <c r="D12248" s="74" t="s">
        <v>14442</v>
      </c>
    </row>
    <row r="12249" ht="14.25" customHeight="1">
      <c r="A12249" s="74" t="s">
        <v>13343</v>
      </c>
      <c r="B12249" s="74" t="s">
        <v>13344</v>
      </c>
      <c r="C12249" s="74" t="s">
        <v>57</v>
      </c>
      <c r="D12249" s="74" t="s">
        <v>14442</v>
      </c>
    </row>
    <row r="12250" ht="14.25" customHeight="1">
      <c r="A12250" s="74" t="s">
        <v>13345</v>
      </c>
      <c r="B12250" s="74" t="s">
        <v>13519</v>
      </c>
      <c r="C12250" s="74" t="s">
        <v>3968</v>
      </c>
      <c r="D12250" s="74" t="s">
        <v>14442</v>
      </c>
    </row>
    <row r="12251" ht="14.25" customHeight="1">
      <c r="A12251" s="74" t="s">
        <v>6760</v>
      </c>
      <c r="B12251" s="74" t="s">
        <v>13480</v>
      </c>
      <c r="C12251" s="74" t="s">
        <v>3934</v>
      </c>
      <c r="D12251" s="74" t="s">
        <v>14442</v>
      </c>
    </row>
    <row r="12252" ht="14.25" customHeight="1">
      <c r="A12252" s="74" t="s">
        <v>6766</v>
      </c>
      <c r="B12252" s="74" t="s">
        <v>13481</v>
      </c>
      <c r="C12252" s="74" t="s">
        <v>3968</v>
      </c>
      <c r="D12252" s="74" t="s">
        <v>14442</v>
      </c>
    </row>
    <row r="12253" ht="14.25" customHeight="1">
      <c r="A12253" s="74" t="s">
        <v>3722</v>
      </c>
      <c r="B12253" s="74" t="s">
        <v>632</v>
      </c>
      <c r="C12253" s="74" t="s">
        <v>57</v>
      </c>
      <c r="D12253" s="74" t="s">
        <v>14442</v>
      </c>
    </row>
    <row r="12254" ht="14.25" customHeight="1">
      <c r="A12254" s="74" t="s">
        <v>6799</v>
      </c>
      <c r="B12254" s="74" t="s">
        <v>6800</v>
      </c>
      <c r="C12254" s="74" t="s">
        <v>3968</v>
      </c>
      <c r="D12254" s="74" t="s">
        <v>14442</v>
      </c>
    </row>
    <row r="12255" ht="14.25" customHeight="1">
      <c r="A12255" s="74" t="s">
        <v>13347</v>
      </c>
      <c r="B12255" s="185" t="s">
        <v>13348</v>
      </c>
      <c r="C12255" s="74" t="s">
        <v>57</v>
      </c>
      <c r="D12255" s="74" t="s">
        <v>14442</v>
      </c>
    </row>
    <row r="12256" ht="14.25" customHeight="1">
      <c r="A12256" s="74" t="s">
        <v>13349</v>
      </c>
      <c r="B12256" s="74" t="s">
        <v>13483</v>
      </c>
      <c r="C12256" s="74" t="s">
        <v>3968</v>
      </c>
      <c r="D12256" s="74" t="s">
        <v>14442</v>
      </c>
    </row>
    <row r="12257" ht="14.25" customHeight="1">
      <c r="A12257" s="74" t="s">
        <v>3697</v>
      </c>
      <c r="B12257" s="74" t="s">
        <v>13484</v>
      </c>
      <c r="C12257" s="74" t="s">
        <v>71</v>
      </c>
      <c r="D12257" s="74" t="s">
        <v>14442</v>
      </c>
    </row>
    <row r="12258" ht="14.25" customHeight="1">
      <c r="A12258" s="74" t="s">
        <v>3699</v>
      </c>
      <c r="B12258" s="74" t="s">
        <v>687</v>
      </c>
      <c r="C12258" s="74" t="s">
        <v>50</v>
      </c>
      <c r="D12258" s="74" t="s">
        <v>14442</v>
      </c>
    </row>
    <row r="12259" ht="14.25" customHeight="1">
      <c r="A12259" s="74" t="s">
        <v>13350</v>
      </c>
      <c r="B12259" s="74" t="s">
        <v>13351</v>
      </c>
      <c r="C12259" s="74" t="s">
        <v>3968</v>
      </c>
      <c r="D12259" s="74" t="s">
        <v>14442</v>
      </c>
    </row>
    <row r="12260" ht="14.25" customHeight="1">
      <c r="A12260" s="74" t="s">
        <v>13352</v>
      </c>
      <c r="B12260" s="74" t="s">
        <v>13353</v>
      </c>
      <c r="C12260" s="74" t="s">
        <v>3968</v>
      </c>
      <c r="D12260" s="74" t="s">
        <v>14442</v>
      </c>
    </row>
    <row r="12261" ht="14.25" customHeight="1">
      <c r="A12261" s="74" t="s">
        <v>13354</v>
      </c>
      <c r="B12261" s="185" t="s">
        <v>13355</v>
      </c>
      <c r="C12261" s="74" t="s">
        <v>57</v>
      </c>
      <c r="D12261" s="74" t="s">
        <v>14442</v>
      </c>
    </row>
    <row r="12262" ht="14.25" customHeight="1">
      <c r="A12262" s="74" t="s">
        <v>6991</v>
      </c>
      <c r="B12262" s="74" t="s">
        <v>13485</v>
      </c>
      <c r="C12262" s="74" t="s">
        <v>3968</v>
      </c>
      <c r="D12262" s="74" t="s">
        <v>14442</v>
      </c>
    </row>
    <row r="12263" ht="14.25" customHeight="1">
      <c r="A12263" s="74" t="s">
        <v>13356</v>
      </c>
      <c r="B12263" s="74" t="s">
        <v>13486</v>
      </c>
      <c r="C12263" s="74" t="s">
        <v>3968</v>
      </c>
      <c r="D12263" s="74" t="s">
        <v>14442</v>
      </c>
    </row>
    <row r="12264" ht="14.25" customHeight="1">
      <c r="A12264" s="74" t="s">
        <v>3700</v>
      </c>
      <c r="B12264" s="74" t="s">
        <v>13487</v>
      </c>
      <c r="C12264" s="74" t="s">
        <v>71</v>
      </c>
      <c r="D12264" s="74" t="s">
        <v>14442</v>
      </c>
    </row>
    <row r="12265" ht="14.25" customHeight="1">
      <c r="A12265" s="74" t="s">
        <v>7022</v>
      </c>
      <c r="B12265" s="74" t="s">
        <v>7023</v>
      </c>
      <c r="C12265" s="74" t="s">
        <v>3934</v>
      </c>
      <c r="D12265" s="74" t="s">
        <v>14442</v>
      </c>
    </row>
    <row r="12266" ht="14.25" customHeight="1">
      <c r="A12266" s="74" t="s">
        <v>13358</v>
      </c>
      <c r="B12266" s="74" t="s">
        <v>13359</v>
      </c>
      <c r="C12266" s="74" t="s">
        <v>3968</v>
      </c>
      <c r="D12266" s="74" t="s">
        <v>14442</v>
      </c>
    </row>
    <row r="12267" ht="14.25" customHeight="1">
      <c r="A12267" s="74" t="s">
        <v>13360</v>
      </c>
      <c r="B12267" s="74" t="s">
        <v>13361</v>
      </c>
      <c r="C12267" s="74" t="s">
        <v>3968</v>
      </c>
      <c r="D12267" s="74" t="s">
        <v>14442</v>
      </c>
    </row>
    <row r="12268" ht="14.25" customHeight="1">
      <c r="A12268" s="74" t="s">
        <v>7097</v>
      </c>
      <c r="B12268" s="74" t="s">
        <v>801</v>
      </c>
      <c r="C12268" s="74" t="s">
        <v>100</v>
      </c>
      <c r="D12268" s="74" t="s">
        <v>14442</v>
      </c>
    </row>
    <row r="12269" ht="14.25" customHeight="1">
      <c r="A12269" s="74" t="s">
        <v>3725</v>
      </c>
      <c r="B12269" s="74" t="s">
        <v>7128</v>
      </c>
      <c r="C12269" s="74" t="s">
        <v>3968</v>
      </c>
      <c r="D12269" s="74" t="s">
        <v>14442</v>
      </c>
    </row>
    <row r="12270" ht="14.25" customHeight="1">
      <c r="A12270" s="74" t="s">
        <v>3702</v>
      </c>
      <c r="B12270" s="74" t="s">
        <v>13488</v>
      </c>
      <c r="C12270" s="74" t="s">
        <v>3934</v>
      </c>
      <c r="D12270" s="74" t="s">
        <v>14442</v>
      </c>
    </row>
    <row r="12271" ht="14.25" customHeight="1">
      <c r="A12271" s="74" t="s">
        <v>13362</v>
      </c>
      <c r="B12271" s="74" t="s">
        <v>13489</v>
      </c>
      <c r="C12271" s="74" t="s">
        <v>127</v>
      </c>
      <c r="D12271" s="74" t="s">
        <v>14442</v>
      </c>
    </row>
    <row r="12272" ht="14.25" customHeight="1">
      <c r="A12272" s="74" t="s">
        <v>13364</v>
      </c>
      <c r="B12272" s="74" t="s">
        <v>853</v>
      </c>
      <c r="C12272" s="74" t="s">
        <v>3968</v>
      </c>
      <c r="D12272" s="74" t="s">
        <v>14442</v>
      </c>
    </row>
    <row r="12273" ht="14.25" customHeight="1">
      <c r="A12273" s="74" t="s">
        <v>13365</v>
      </c>
      <c r="B12273" s="74" t="s">
        <v>868</v>
      </c>
      <c r="C12273" s="74" t="s">
        <v>3968</v>
      </c>
      <c r="D12273" s="74" t="s">
        <v>14442</v>
      </c>
    </row>
    <row r="12274" ht="14.25" customHeight="1">
      <c r="A12274" s="74" t="s">
        <v>7469</v>
      </c>
      <c r="B12274" s="74" t="s">
        <v>7470</v>
      </c>
      <c r="C12274" s="74" t="s">
        <v>100</v>
      </c>
      <c r="D12274" s="74" t="s">
        <v>14442</v>
      </c>
    </row>
    <row r="12275" ht="14.25" customHeight="1">
      <c r="A12275" s="74" t="s">
        <v>7471</v>
      </c>
      <c r="B12275" s="74" t="s">
        <v>7472</v>
      </c>
      <c r="C12275" s="74" t="s">
        <v>923</v>
      </c>
      <c r="D12275" s="74" t="s">
        <v>14442</v>
      </c>
    </row>
    <row r="12276" ht="14.25" customHeight="1">
      <c r="A12276" s="74" t="s">
        <v>13366</v>
      </c>
      <c r="B12276" s="74" t="s">
        <v>13490</v>
      </c>
      <c r="C12276" s="74" t="s">
        <v>3934</v>
      </c>
      <c r="D12276" s="74" t="s">
        <v>14442</v>
      </c>
    </row>
    <row r="12277" ht="14.25" customHeight="1">
      <c r="A12277" s="74" t="s">
        <v>3721</v>
      </c>
      <c r="B12277" s="74" t="s">
        <v>887</v>
      </c>
      <c r="C12277" s="74" t="s">
        <v>57</v>
      </c>
      <c r="D12277" s="74" t="s">
        <v>14442</v>
      </c>
    </row>
    <row r="12278" ht="14.25" customHeight="1">
      <c r="A12278" s="74" t="s">
        <v>13368</v>
      </c>
      <c r="B12278" s="74" t="s">
        <v>13369</v>
      </c>
      <c r="C12278" s="74" t="s">
        <v>3934</v>
      </c>
      <c r="D12278" s="74" t="s">
        <v>14442</v>
      </c>
    </row>
    <row r="12279" ht="14.25" customHeight="1">
      <c r="A12279" s="74" t="s">
        <v>3703</v>
      </c>
      <c r="B12279" s="74" t="s">
        <v>895</v>
      </c>
      <c r="C12279" s="74" t="s">
        <v>3968</v>
      </c>
      <c r="D12279" s="74" t="s">
        <v>14442</v>
      </c>
    </row>
    <row r="12280" ht="14.25" customHeight="1">
      <c r="A12280" s="74" t="s">
        <v>7579</v>
      </c>
      <c r="B12280" s="74" t="s">
        <v>3461</v>
      </c>
      <c r="C12280" s="74" t="s">
        <v>3968</v>
      </c>
      <c r="D12280" s="74" t="s">
        <v>14442</v>
      </c>
    </row>
    <row r="12281" ht="14.25" customHeight="1">
      <c r="A12281" s="74" t="s">
        <v>13370</v>
      </c>
      <c r="B12281" s="74" t="s">
        <v>13371</v>
      </c>
      <c r="C12281" s="74" t="s">
        <v>3934</v>
      </c>
      <c r="D12281" s="74" t="s">
        <v>14442</v>
      </c>
    </row>
    <row r="12282" ht="14.25" customHeight="1">
      <c r="A12282" s="74" t="s">
        <v>13372</v>
      </c>
      <c r="B12282" s="74" t="s">
        <v>967</v>
      </c>
      <c r="C12282" s="74" t="s">
        <v>3968</v>
      </c>
      <c r="D12282" s="74" t="s">
        <v>14442</v>
      </c>
    </row>
    <row r="12283" ht="14.25" customHeight="1">
      <c r="A12283" s="74" t="s">
        <v>7755</v>
      </c>
      <c r="B12283" s="74" t="s">
        <v>7756</v>
      </c>
      <c r="C12283" s="74" t="s">
        <v>3968</v>
      </c>
      <c r="D12283" s="74" t="s">
        <v>14442</v>
      </c>
    </row>
    <row r="12284" ht="14.25" customHeight="1">
      <c r="A12284" s="74" t="s">
        <v>13374</v>
      </c>
      <c r="B12284" s="74" t="s">
        <v>979</v>
      </c>
      <c r="C12284" s="74" t="s">
        <v>100</v>
      </c>
      <c r="D12284" s="74" t="s">
        <v>14442</v>
      </c>
    </row>
    <row r="12285" ht="14.25" customHeight="1">
      <c r="A12285" s="74" t="s">
        <v>7790</v>
      </c>
      <c r="B12285" s="74" t="s">
        <v>7791</v>
      </c>
      <c r="C12285" s="74" t="s">
        <v>100</v>
      </c>
      <c r="D12285" s="74" t="s">
        <v>14442</v>
      </c>
    </row>
    <row r="12286" ht="14.25" customHeight="1">
      <c r="A12286" s="74" t="s">
        <v>7792</v>
      </c>
      <c r="B12286" s="74" t="s">
        <v>7793</v>
      </c>
      <c r="C12286" s="74" t="s">
        <v>100</v>
      </c>
      <c r="D12286" s="74" t="s">
        <v>14442</v>
      </c>
    </row>
    <row r="12287" ht="14.25" customHeight="1">
      <c r="A12287" s="74" t="s">
        <v>7803</v>
      </c>
      <c r="B12287" s="74" t="s">
        <v>4736</v>
      </c>
      <c r="C12287" s="74" t="s">
        <v>3934</v>
      </c>
      <c r="D12287" s="74" t="s">
        <v>14442</v>
      </c>
    </row>
    <row r="12288" ht="14.25" customHeight="1">
      <c r="A12288" s="74" t="s">
        <v>3705</v>
      </c>
      <c r="B12288" s="74" t="s">
        <v>1025</v>
      </c>
      <c r="C12288" s="74" t="s">
        <v>1026</v>
      </c>
      <c r="D12288" s="74" t="s">
        <v>14442</v>
      </c>
    </row>
    <row r="12289" ht="14.25" customHeight="1">
      <c r="A12289" s="74" t="s">
        <v>3706</v>
      </c>
      <c r="B12289" s="74" t="s">
        <v>1031</v>
      </c>
      <c r="C12289" s="74" t="s">
        <v>127</v>
      </c>
      <c r="D12289" s="74" t="s">
        <v>14442</v>
      </c>
    </row>
    <row r="12290" ht="14.25" customHeight="1">
      <c r="A12290" s="74" t="s">
        <v>3707</v>
      </c>
      <c r="B12290" s="74" t="s">
        <v>1035</v>
      </c>
      <c r="C12290" s="74" t="s">
        <v>50</v>
      </c>
      <c r="D12290" s="74" t="s">
        <v>14442</v>
      </c>
    </row>
    <row r="12291" ht="14.25" customHeight="1">
      <c r="A12291" s="74" t="s">
        <v>13375</v>
      </c>
      <c r="B12291" s="74" t="s">
        <v>1039</v>
      </c>
      <c r="C12291" s="74" t="s">
        <v>50</v>
      </c>
      <c r="D12291" s="74" t="s">
        <v>14442</v>
      </c>
    </row>
    <row r="12292" ht="14.25" customHeight="1">
      <c r="A12292" s="74" t="s">
        <v>3708</v>
      </c>
      <c r="B12292" s="74" t="s">
        <v>1042</v>
      </c>
      <c r="C12292" s="74" t="s">
        <v>3968</v>
      </c>
      <c r="D12292" s="74" t="s">
        <v>14442</v>
      </c>
    </row>
    <row r="12293" ht="14.25" customHeight="1">
      <c r="A12293" s="74" t="s">
        <v>7846</v>
      </c>
      <c r="B12293" s="74" t="s">
        <v>7847</v>
      </c>
      <c r="C12293" s="74" t="s">
        <v>3934</v>
      </c>
      <c r="D12293" s="74" t="s">
        <v>14442</v>
      </c>
    </row>
    <row r="12294" ht="14.25" customHeight="1">
      <c r="A12294" s="74" t="s">
        <v>13376</v>
      </c>
      <c r="B12294" s="74" t="s">
        <v>13377</v>
      </c>
      <c r="C12294" s="74" t="s">
        <v>50</v>
      </c>
      <c r="D12294" s="74" t="s">
        <v>14442</v>
      </c>
    </row>
    <row r="12295" ht="14.25" customHeight="1">
      <c r="A12295" s="74" t="s">
        <v>13378</v>
      </c>
      <c r="B12295" s="74" t="s">
        <v>14451</v>
      </c>
      <c r="C12295" s="74" t="s">
        <v>3968</v>
      </c>
      <c r="D12295" s="74" t="s">
        <v>14442</v>
      </c>
    </row>
    <row r="12296" ht="14.25" customHeight="1">
      <c r="A12296" s="74" t="s">
        <v>13379</v>
      </c>
      <c r="B12296" s="74" t="s">
        <v>13380</v>
      </c>
      <c r="C12296" s="74" t="s">
        <v>3934</v>
      </c>
      <c r="D12296" s="74" t="s">
        <v>14442</v>
      </c>
    </row>
    <row r="12297" ht="14.25" customHeight="1">
      <c r="A12297" s="74" t="s">
        <v>8158</v>
      </c>
      <c r="B12297" s="74" t="s">
        <v>13544</v>
      </c>
      <c r="C12297" s="74" t="s">
        <v>71</v>
      </c>
      <c r="D12297" s="74" t="s">
        <v>14442</v>
      </c>
    </row>
    <row r="12298" ht="14.25" customHeight="1">
      <c r="A12298" s="74" t="s">
        <v>3716</v>
      </c>
      <c r="B12298" s="74" t="s">
        <v>13492</v>
      </c>
      <c r="C12298" s="74" t="s">
        <v>3934</v>
      </c>
      <c r="D12298" s="74" t="s">
        <v>14442</v>
      </c>
    </row>
    <row r="12299" ht="14.25" customHeight="1">
      <c r="A12299" s="74" t="s">
        <v>8196</v>
      </c>
      <c r="B12299" s="74" t="s">
        <v>1183</v>
      </c>
      <c r="C12299" s="74" t="s">
        <v>3968</v>
      </c>
      <c r="D12299" s="74" t="s">
        <v>14442</v>
      </c>
    </row>
    <row r="12300" ht="14.25" customHeight="1">
      <c r="A12300" s="74" t="s">
        <v>13384</v>
      </c>
      <c r="B12300" s="74" t="s">
        <v>1183</v>
      </c>
      <c r="C12300" s="74" t="s">
        <v>3968</v>
      </c>
      <c r="D12300" s="74" t="s">
        <v>14442</v>
      </c>
    </row>
    <row r="12301" ht="14.25" customHeight="1">
      <c r="A12301" s="74" t="s">
        <v>8227</v>
      </c>
      <c r="B12301" s="74" t="s">
        <v>2935</v>
      </c>
      <c r="C12301" s="74" t="s">
        <v>2936</v>
      </c>
      <c r="D12301" s="74" t="s">
        <v>14442</v>
      </c>
    </row>
    <row r="12302" ht="14.25" customHeight="1">
      <c r="A12302" s="74" t="s">
        <v>13385</v>
      </c>
      <c r="B12302" s="74" t="s">
        <v>2938</v>
      </c>
      <c r="C12302" s="74" t="s">
        <v>2936</v>
      </c>
      <c r="D12302" s="74" t="s">
        <v>14442</v>
      </c>
    </row>
    <row r="12303" ht="14.25" customHeight="1">
      <c r="A12303" s="74" t="s">
        <v>8340</v>
      </c>
      <c r="B12303" s="74" t="s">
        <v>8341</v>
      </c>
      <c r="C12303" s="74" t="s">
        <v>3968</v>
      </c>
      <c r="D12303" s="74" t="s">
        <v>14442</v>
      </c>
    </row>
    <row r="12304" ht="14.25" customHeight="1">
      <c r="A12304" s="74" t="s">
        <v>13493</v>
      </c>
      <c r="B12304" s="74" t="s">
        <v>13494</v>
      </c>
      <c r="C12304" s="74" t="s">
        <v>50</v>
      </c>
      <c r="D12304" s="74" t="s">
        <v>14442</v>
      </c>
    </row>
    <row r="12305" ht="14.25" customHeight="1">
      <c r="A12305" s="74" t="s">
        <v>8406</v>
      </c>
      <c r="B12305" s="74" t="s">
        <v>8407</v>
      </c>
      <c r="C12305" s="74" t="s">
        <v>100</v>
      </c>
      <c r="D12305" s="74" t="s">
        <v>14442</v>
      </c>
    </row>
    <row r="12306" ht="14.25" customHeight="1">
      <c r="A12306" s="74" t="s">
        <v>8430</v>
      </c>
      <c r="B12306" s="74" t="s">
        <v>8431</v>
      </c>
      <c r="C12306" s="74" t="s">
        <v>127</v>
      </c>
      <c r="D12306" s="74" t="s">
        <v>14442</v>
      </c>
    </row>
    <row r="12307" ht="14.25" customHeight="1">
      <c r="A12307" s="74" t="s">
        <v>13386</v>
      </c>
      <c r="B12307" s="74" t="s">
        <v>2940</v>
      </c>
      <c r="C12307" s="74" t="s">
        <v>71</v>
      </c>
      <c r="D12307" s="74" t="s">
        <v>14442</v>
      </c>
    </row>
    <row r="12308" ht="14.25" customHeight="1">
      <c r="A12308" s="74" t="s">
        <v>13388</v>
      </c>
      <c r="B12308" s="74" t="s">
        <v>490</v>
      </c>
      <c r="C12308" s="74" t="s">
        <v>50</v>
      </c>
      <c r="D12308" s="74" t="s">
        <v>14442</v>
      </c>
    </row>
    <row r="12309" ht="14.25" customHeight="1">
      <c r="A12309" s="74" t="s">
        <v>13389</v>
      </c>
      <c r="B12309" s="74" t="s">
        <v>790</v>
      </c>
      <c r="C12309" s="74" t="s">
        <v>50</v>
      </c>
      <c r="D12309" s="74" t="s">
        <v>14442</v>
      </c>
    </row>
    <row r="12310" ht="14.25" customHeight="1">
      <c r="A12310" s="74" t="s">
        <v>13390</v>
      </c>
      <c r="B12310" s="74" t="s">
        <v>797</v>
      </c>
      <c r="C12310" s="74" t="s">
        <v>3968</v>
      </c>
      <c r="D12310" s="74" t="s">
        <v>14442</v>
      </c>
    </row>
    <row r="12311" ht="14.25" customHeight="1">
      <c r="A12311" s="74" t="s">
        <v>8576</v>
      </c>
      <c r="B12311" s="74" t="s">
        <v>13522</v>
      </c>
      <c r="C12311" s="74" t="s">
        <v>100</v>
      </c>
      <c r="D12311" s="74" t="s">
        <v>14442</v>
      </c>
    </row>
    <row r="12312" ht="14.25" customHeight="1">
      <c r="A12312" s="74" t="s">
        <v>8578</v>
      </c>
      <c r="B12312" s="74" t="s">
        <v>14452</v>
      </c>
      <c r="C12312" s="74" t="s">
        <v>3968</v>
      </c>
      <c r="D12312" s="74" t="s">
        <v>14442</v>
      </c>
    </row>
    <row r="12313" ht="14.25" customHeight="1">
      <c r="A12313" s="74" t="s">
        <v>3709</v>
      </c>
      <c r="B12313" s="74" t="s">
        <v>1205</v>
      </c>
      <c r="C12313" s="74" t="s">
        <v>127</v>
      </c>
      <c r="D12313" s="74" t="s">
        <v>14442</v>
      </c>
    </row>
    <row r="12314" ht="14.25" customHeight="1">
      <c r="A12314" s="74" t="s">
        <v>8604</v>
      </c>
      <c r="B12314" s="74" t="s">
        <v>14453</v>
      </c>
      <c r="C12314" s="74" t="s">
        <v>57</v>
      </c>
      <c r="D12314" s="74" t="s">
        <v>14442</v>
      </c>
    </row>
    <row r="12315" ht="14.25" customHeight="1">
      <c r="A12315" s="74" t="s">
        <v>13391</v>
      </c>
      <c r="B12315" s="74" t="s">
        <v>767</v>
      </c>
      <c r="C12315" s="74" t="s">
        <v>50</v>
      </c>
      <c r="D12315" s="74" t="s">
        <v>14442</v>
      </c>
    </row>
    <row r="12316" ht="14.25" customHeight="1">
      <c r="A12316" s="74" t="s">
        <v>13392</v>
      </c>
      <c r="B12316" s="74" t="s">
        <v>13497</v>
      </c>
      <c r="C12316" s="74" t="s">
        <v>3934</v>
      </c>
      <c r="D12316" s="74" t="s">
        <v>14442</v>
      </c>
    </row>
    <row r="12317" ht="14.25" customHeight="1">
      <c r="A12317" s="74" t="s">
        <v>8786</v>
      </c>
      <c r="B12317" s="74" t="s">
        <v>1085</v>
      </c>
      <c r="C12317" s="74" t="s">
        <v>57</v>
      </c>
      <c r="D12317" s="74" t="s">
        <v>14442</v>
      </c>
    </row>
    <row r="12318" ht="14.25" customHeight="1">
      <c r="A12318" s="74" t="s">
        <v>3710</v>
      </c>
      <c r="B12318" s="74" t="s">
        <v>1217</v>
      </c>
      <c r="C12318" s="74" t="s">
        <v>3968</v>
      </c>
      <c r="D12318" s="74" t="s">
        <v>14442</v>
      </c>
    </row>
    <row r="12319" ht="14.25" customHeight="1">
      <c r="A12319" s="74" t="s">
        <v>8878</v>
      </c>
      <c r="B12319" s="74" t="s">
        <v>1252</v>
      </c>
      <c r="C12319" s="74" t="s">
        <v>3934</v>
      </c>
      <c r="D12319" s="74" t="s">
        <v>14442</v>
      </c>
    </row>
    <row r="12320" ht="14.25" customHeight="1">
      <c r="A12320" s="74" t="s">
        <v>13393</v>
      </c>
      <c r="B12320" s="74" t="s">
        <v>1256</v>
      </c>
      <c r="C12320" s="74" t="s">
        <v>3968</v>
      </c>
      <c r="D12320" s="74" t="s">
        <v>14442</v>
      </c>
    </row>
    <row r="12321" ht="14.25" customHeight="1">
      <c r="A12321" s="74" t="s">
        <v>13394</v>
      </c>
      <c r="B12321" s="74" t="s">
        <v>777</v>
      </c>
      <c r="C12321" s="74" t="s">
        <v>50</v>
      </c>
      <c r="D12321" s="74" t="s">
        <v>14442</v>
      </c>
    </row>
    <row r="12322" ht="14.25" customHeight="1">
      <c r="A12322" s="74" t="s">
        <v>13395</v>
      </c>
      <c r="B12322" s="74" t="s">
        <v>13498</v>
      </c>
      <c r="C12322" s="74" t="s">
        <v>3934</v>
      </c>
      <c r="D12322" s="74" t="s">
        <v>14442</v>
      </c>
    </row>
    <row r="12323" ht="14.25" customHeight="1">
      <c r="A12323" s="74" t="s">
        <v>9105</v>
      </c>
      <c r="B12323" s="74" t="s">
        <v>1091</v>
      </c>
      <c r="C12323" s="74" t="s">
        <v>57</v>
      </c>
      <c r="D12323" s="74" t="s">
        <v>14442</v>
      </c>
    </row>
    <row r="12324" ht="14.25" customHeight="1">
      <c r="A12324" s="74" t="s">
        <v>13396</v>
      </c>
      <c r="B12324" s="74" t="s">
        <v>13397</v>
      </c>
      <c r="C12324" s="74" t="s">
        <v>3968</v>
      </c>
      <c r="D12324" s="74" t="s">
        <v>14442</v>
      </c>
    </row>
    <row r="12325" ht="14.25" customHeight="1">
      <c r="A12325" s="74" t="s">
        <v>13398</v>
      </c>
      <c r="B12325" s="74" t="s">
        <v>13399</v>
      </c>
      <c r="C12325" s="74" t="s">
        <v>3968</v>
      </c>
      <c r="D12325" s="74" t="s">
        <v>14442</v>
      </c>
    </row>
    <row r="12326" ht="14.25" customHeight="1">
      <c r="A12326" s="74" t="s">
        <v>13400</v>
      </c>
      <c r="B12326" s="74" t="s">
        <v>13401</v>
      </c>
      <c r="C12326" s="74" t="s">
        <v>3968</v>
      </c>
      <c r="D12326" s="74" t="s">
        <v>14442</v>
      </c>
    </row>
    <row r="12327" ht="14.25" customHeight="1">
      <c r="A12327" s="74" t="s">
        <v>13402</v>
      </c>
      <c r="B12327" s="74" t="s">
        <v>13403</v>
      </c>
      <c r="C12327" s="74" t="s">
        <v>3968</v>
      </c>
      <c r="D12327" s="74" t="s">
        <v>14442</v>
      </c>
    </row>
    <row r="12328" ht="14.25" customHeight="1">
      <c r="A12328" s="74" t="s">
        <v>13404</v>
      </c>
      <c r="B12328" s="74" t="s">
        <v>9160</v>
      </c>
      <c r="C12328" s="74" t="s">
        <v>3968</v>
      </c>
      <c r="D12328" s="74" t="s">
        <v>14442</v>
      </c>
    </row>
    <row r="12329" ht="14.25" customHeight="1">
      <c r="A12329" s="74" t="s">
        <v>13405</v>
      </c>
      <c r="B12329" s="74" t="s">
        <v>13499</v>
      </c>
      <c r="C12329" s="74" t="s">
        <v>3968</v>
      </c>
      <c r="D12329" s="74" t="s">
        <v>14442</v>
      </c>
    </row>
    <row r="12330" ht="14.25" customHeight="1">
      <c r="A12330" s="74" t="s">
        <v>13407</v>
      </c>
      <c r="B12330" s="74" t="s">
        <v>13500</v>
      </c>
      <c r="C12330" s="74" t="s">
        <v>3934</v>
      </c>
      <c r="D12330" s="74" t="s">
        <v>14442</v>
      </c>
    </row>
    <row r="12331" ht="14.25" customHeight="1">
      <c r="A12331" s="74" t="s">
        <v>9167</v>
      </c>
      <c r="B12331" s="74" t="s">
        <v>9168</v>
      </c>
      <c r="C12331" s="74" t="s">
        <v>3968</v>
      </c>
      <c r="D12331" s="74" t="s">
        <v>14442</v>
      </c>
    </row>
    <row r="12332" ht="14.25" customHeight="1">
      <c r="A12332" s="74" t="s">
        <v>9239</v>
      </c>
      <c r="B12332" s="74" t="s">
        <v>1042</v>
      </c>
      <c r="C12332" s="74" t="s">
        <v>100</v>
      </c>
      <c r="D12332" s="74" t="s">
        <v>14442</v>
      </c>
    </row>
    <row r="12333" ht="14.25" customHeight="1">
      <c r="A12333" s="74" t="s">
        <v>9242</v>
      </c>
      <c r="B12333" s="74" t="s">
        <v>9243</v>
      </c>
      <c r="C12333" s="74" t="s">
        <v>100</v>
      </c>
      <c r="D12333" s="74" t="s">
        <v>14442</v>
      </c>
    </row>
    <row r="12334" ht="14.25" customHeight="1">
      <c r="A12334" s="74" t="s">
        <v>13409</v>
      </c>
      <c r="B12334" s="74" t="s">
        <v>1304</v>
      </c>
      <c r="C12334" s="74" t="s">
        <v>57</v>
      </c>
      <c r="D12334" s="74" t="s">
        <v>14442</v>
      </c>
    </row>
    <row r="12335" ht="14.25" customHeight="1">
      <c r="A12335" s="74" t="s">
        <v>3711</v>
      </c>
      <c r="B12335" s="74" t="s">
        <v>13501</v>
      </c>
      <c r="C12335" s="74" t="s">
        <v>3934</v>
      </c>
      <c r="D12335" s="74" t="s">
        <v>14442</v>
      </c>
    </row>
    <row r="12336" ht="14.25" customHeight="1">
      <c r="A12336" s="74" t="s">
        <v>3719</v>
      </c>
      <c r="B12336" s="74" t="s">
        <v>1316</v>
      </c>
      <c r="C12336" s="74" t="s">
        <v>57</v>
      </c>
      <c r="D12336" s="74" t="s">
        <v>14442</v>
      </c>
    </row>
    <row r="12337" ht="14.25" customHeight="1">
      <c r="A12337" s="74" t="s">
        <v>13502</v>
      </c>
      <c r="B12337" s="74" t="s">
        <v>7742</v>
      </c>
      <c r="C12337" s="74" t="s">
        <v>50</v>
      </c>
      <c r="D12337" s="74" t="s">
        <v>14442</v>
      </c>
    </row>
    <row r="12338" ht="14.25" customHeight="1">
      <c r="A12338" s="74" t="s">
        <v>9500</v>
      </c>
      <c r="B12338" s="74" t="s">
        <v>14454</v>
      </c>
      <c r="C12338" s="74" t="s">
        <v>3968</v>
      </c>
      <c r="D12338" s="74" t="s">
        <v>14442</v>
      </c>
    </row>
    <row r="12339" ht="14.25" customHeight="1">
      <c r="A12339" s="74" t="s">
        <v>9506</v>
      </c>
      <c r="B12339" s="74" t="s">
        <v>14455</v>
      </c>
      <c r="C12339" s="74" t="s">
        <v>3968</v>
      </c>
      <c r="D12339" s="74" t="s">
        <v>14442</v>
      </c>
    </row>
    <row r="12340" ht="14.25" customHeight="1">
      <c r="A12340" s="74" t="s">
        <v>9552</v>
      </c>
      <c r="B12340" s="74" t="s">
        <v>9553</v>
      </c>
      <c r="C12340" s="74" t="s">
        <v>100</v>
      </c>
      <c r="D12340" s="74" t="s">
        <v>14442</v>
      </c>
    </row>
    <row r="12341" ht="14.25" customHeight="1">
      <c r="A12341" s="74" t="s">
        <v>9588</v>
      </c>
      <c r="B12341" s="74" t="s">
        <v>14456</v>
      </c>
      <c r="C12341" s="74" t="s">
        <v>66</v>
      </c>
      <c r="D12341" s="74" t="s">
        <v>14442</v>
      </c>
    </row>
    <row r="12342" ht="14.25" customHeight="1">
      <c r="A12342" s="74" t="s">
        <v>9598</v>
      </c>
      <c r="B12342" s="74" t="s">
        <v>14457</v>
      </c>
      <c r="C12342" s="74" t="s">
        <v>3934</v>
      </c>
      <c r="D12342" s="74" t="s">
        <v>14442</v>
      </c>
    </row>
    <row r="12343" ht="14.25" customHeight="1">
      <c r="A12343" s="74" t="s">
        <v>9610</v>
      </c>
      <c r="B12343" s="74" t="s">
        <v>9611</v>
      </c>
      <c r="C12343" s="74" t="s">
        <v>3934</v>
      </c>
      <c r="D12343" s="74" t="s">
        <v>14442</v>
      </c>
    </row>
    <row r="12344" ht="14.25" customHeight="1">
      <c r="A12344" s="74" t="s">
        <v>13412</v>
      </c>
      <c r="B12344" s="74" t="s">
        <v>9780</v>
      </c>
      <c r="C12344" s="74" t="s">
        <v>57</v>
      </c>
      <c r="D12344" s="74" t="s">
        <v>14442</v>
      </c>
    </row>
    <row r="12345" ht="14.25" customHeight="1">
      <c r="A12345" s="74" t="s">
        <v>9792</v>
      </c>
      <c r="B12345" s="74" t="s">
        <v>9793</v>
      </c>
      <c r="C12345" s="74" t="s">
        <v>3968</v>
      </c>
      <c r="D12345" s="74" t="s">
        <v>14442</v>
      </c>
    </row>
    <row r="12346" ht="14.25" customHeight="1">
      <c r="A12346" s="74" t="s">
        <v>9838</v>
      </c>
      <c r="B12346" s="74" t="s">
        <v>9845</v>
      </c>
      <c r="C12346" s="74" t="s">
        <v>923</v>
      </c>
      <c r="D12346" s="74" t="s">
        <v>14442</v>
      </c>
    </row>
    <row r="12347" ht="14.25" customHeight="1">
      <c r="A12347" s="74" t="s">
        <v>9840</v>
      </c>
      <c r="B12347" s="74" t="s">
        <v>13954</v>
      </c>
      <c r="C12347" s="74" t="s">
        <v>923</v>
      </c>
      <c r="D12347" s="74" t="s">
        <v>14442</v>
      </c>
    </row>
    <row r="12348" ht="14.25" customHeight="1">
      <c r="A12348" s="74" t="s">
        <v>9842</v>
      </c>
      <c r="B12348" s="74" t="s">
        <v>9843</v>
      </c>
      <c r="C12348" s="74" t="s">
        <v>3968</v>
      </c>
      <c r="D12348" s="74" t="s">
        <v>14442</v>
      </c>
    </row>
    <row r="12349" ht="14.25" customHeight="1">
      <c r="A12349" s="74" t="s">
        <v>9964</v>
      </c>
      <c r="B12349" s="74" t="s">
        <v>14458</v>
      </c>
      <c r="C12349" s="74" t="s">
        <v>71</v>
      </c>
      <c r="D12349" s="74" t="s">
        <v>14442</v>
      </c>
    </row>
    <row r="12350" ht="14.25" customHeight="1">
      <c r="A12350" s="74" t="s">
        <v>9973</v>
      </c>
      <c r="B12350" s="74" t="s">
        <v>14459</v>
      </c>
      <c r="C12350" s="74" t="s">
        <v>3934</v>
      </c>
      <c r="D12350" s="74" t="s">
        <v>14442</v>
      </c>
    </row>
    <row r="12351" ht="14.25" customHeight="1">
      <c r="A12351" s="74" t="s">
        <v>10390</v>
      </c>
      <c r="B12351" s="74" t="s">
        <v>14460</v>
      </c>
      <c r="C12351" s="74" t="s">
        <v>100</v>
      </c>
      <c r="D12351" s="74" t="s">
        <v>14442</v>
      </c>
    </row>
    <row r="12352" ht="14.25" customHeight="1">
      <c r="A12352" s="74" t="s">
        <v>13419</v>
      </c>
      <c r="B12352" s="74" t="s">
        <v>1436</v>
      </c>
      <c r="C12352" s="74" t="s">
        <v>71</v>
      </c>
      <c r="D12352" s="74" t="s">
        <v>14442</v>
      </c>
    </row>
    <row r="12353" ht="14.25" customHeight="1">
      <c r="A12353" s="74" t="s">
        <v>13420</v>
      </c>
      <c r="B12353" s="74" t="s">
        <v>665</v>
      </c>
      <c r="C12353" s="74" t="s">
        <v>127</v>
      </c>
      <c r="D12353" s="74" t="s">
        <v>14442</v>
      </c>
    </row>
    <row r="12354" ht="14.25" customHeight="1">
      <c r="A12354" s="74" t="s">
        <v>13421</v>
      </c>
      <c r="B12354" s="74" t="s">
        <v>744</v>
      </c>
      <c r="C12354" s="74" t="s">
        <v>127</v>
      </c>
      <c r="D12354" s="74" t="s">
        <v>14442</v>
      </c>
    </row>
    <row r="12355" ht="14.25" customHeight="1">
      <c r="A12355" s="74" t="s">
        <v>10577</v>
      </c>
      <c r="B12355" s="74" t="s">
        <v>10578</v>
      </c>
      <c r="C12355" s="74" t="s">
        <v>3934</v>
      </c>
      <c r="D12355" s="74" t="s">
        <v>14442</v>
      </c>
    </row>
    <row r="12356" ht="14.25" customHeight="1">
      <c r="A12356" s="74" t="s">
        <v>10603</v>
      </c>
      <c r="B12356" s="74" t="s">
        <v>10604</v>
      </c>
      <c r="C12356" s="74" t="s">
        <v>100</v>
      </c>
      <c r="D12356" s="74" t="s">
        <v>14442</v>
      </c>
    </row>
    <row r="12357" ht="14.25" customHeight="1">
      <c r="A12357" s="74" t="s">
        <v>10605</v>
      </c>
      <c r="B12357" s="74" t="s">
        <v>10606</v>
      </c>
      <c r="C12357" s="74" t="s">
        <v>100</v>
      </c>
      <c r="D12357" s="74" t="s">
        <v>14442</v>
      </c>
    </row>
    <row r="12358" ht="14.25" customHeight="1">
      <c r="A12358" s="74" t="s">
        <v>10607</v>
      </c>
      <c r="B12358" s="74" t="s">
        <v>10608</v>
      </c>
      <c r="C12358" s="74" t="s">
        <v>100</v>
      </c>
      <c r="D12358" s="74" t="s">
        <v>14442</v>
      </c>
    </row>
    <row r="12359" ht="14.25" customHeight="1">
      <c r="A12359" s="74" t="s">
        <v>10609</v>
      </c>
      <c r="B12359" s="74" t="s">
        <v>125</v>
      </c>
      <c r="C12359" s="74" t="s">
        <v>100</v>
      </c>
      <c r="D12359" s="74" t="s">
        <v>14442</v>
      </c>
    </row>
    <row r="12360" ht="14.25" customHeight="1">
      <c r="A12360" s="74" t="s">
        <v>10610</v>
      </c>
      <c r="B12360" s="74" t="s">
        <v>10611</v>
      </c>
      <c r="C12360" s="74" t="s">
        <v>100</v>
      </c>
      <c r="D12360" s="74" t="s">
        <v>14442</v>
      </c>
    </row>
    <row r="12361" ht="14.25" customHeight="1">
      <c r="A12361" s="74" t="s">
        <v>13422</v>
      </c>
      <c r="B12361" s="74" t="s">
        <v>13550</v>
      </c>
      <c r="C12361" s="74" t="s">
        <v>100</v>
      </c>
      <c r="D12361" s="74" t="s">
        <v>14442</v>
      </c>
    </row>
    <row r="12362" ht="14.25" customHeight="1">
      <c r="A12362" s="74" t="s">
        <v>10612</v>
      </c>
      <c r="B12362" s="74" t="s">
        <v>966</v>
      </c>
      <c r="C12362" s="74" t="s">
        <v>100</v>
      </c>
      <c r="D12362" s="74" t="s">
        <v>14442</v>
      </c>
    </row>
    <row r="12363" ht="14.25" customHeight="1">
      <c r="A12363" s="74" t="s">
        <v>10613</v>
      </c>
      <c r="B12363" s="74" t="s">
        <v>10614</v>
      </c>
      <c r="C12363" s="74" t="s">
        <v>100</v>
      </c>
      <c r="D12363" s="74" t="s">
        <v>14442</v>
      </c>
    </row>
    <row r="12364" ht="14.25" customHeight="1">
      <c r="A12364" s="74" t="s">
        <v>10615</v>
      </c>
      <c r="B12364" s="74" t="s">
        <v>853</v>
      </c>
      <c r="C12364" s="74" t="s">
        <v>100</v>
      </c>
      <c r="D12364" s="74" t="s">
        <v>14442</v>
      </c>
    </row>
    <row r="12365" ht="14.25" customHeight="1">
      <c r="A12365" s="74" t="s">
        <v>10616</v>
      </c>
      <c r="B12365" s="74" t="s">
        <v>10617</v>
      </c>
      <c r="C12365" s="74" t="s">
        <v>100</v>
      </c>
      <c r="D12365" s="74" t="s">
        <v>14442</v>
      </c>
    </row>
    <row r="12366" ht="14.25" customHeight="1">
      <c r="A12366" s="74" t="s">
        <v>13423</v>
      </c>
      <c r="B12366" s="74" t="s">
        <v>13424</v>
      </c>
      <c r="C12366" s="74" t="s">
        <v>3934</v>
      </c>
      <c r="D12366" s="74" t="s">
        <v>14442</v>
      </c>
    </row>
    <row r="12367" ht="14.25" customHeight="1">
      <c r="A12367" s="74" t="s">
        <v>10625</v>
      </c>
      <c r="B12367" s="74" t="s">
        <v>10626</v>
      </c>
      <c r="C12367" s="74" t="s">
        <v>100</v>
      </c>
      <c r="D12367" s="74" t="s">
        <v>14442</v>
      </c>
    </row>
    <row r="12368" ht="14.25" customHeight="1">
      <c r="A12368" s="74" t="s">
        <v>13425</v>
      </c>
      <c r="B12368" s="74" t="s">
        <v>13426</v>
      </c>
      <c r="C12368" s="74" t="s">
        <v>923</v>
      </c>
      <c r="D12368" s="74" t="s">
        <v>14442</v>
      </c>
    </row>
    <row r="12369" ht="14.25" customHeight="1">
      <c r="A12369" s="74" t="s">
        <v>13427</v>
      </c>
      <c r="B12369" s="74" t="s">
        <v>13428</v>
      </c>
      <c r="C12369" s="74" t="s">
        <v>3968</v>
      </c>
      <c r="D12369" s="74" t="s">
        <v>14442</v>
      </c>
    </row>
    <row r="12370" ht="14.25" customHeight="1">
      <c r="A12370" s="74" t="s">
        <v>13429</v>
      </c>
      <c r="B12370" s="74" t="s">
        <v>13430</v>
      </c>
      <c r="C12370" s="74" t="s">
        <v>66</v>
      </c>
      <c r="D12370" s="74" t="s">
        <v>14442</v>
      </c>
    </row>
    <row r="12371" ht="14.25" customHeight="1">
      <c r="A12371" s="74" t="s">
        <v>13431</v>
      </c>
      <c r="B12371" s="74" t="s">
        <v>13432</v>
      </c>
      <c r="C12371" s="74" t="s">
        <v>3968</v>
      </c>
      <c r="D12371" s="74" t="s">
        <v>14442</v>
      </c>
    </row>
    <row r="12372" ht="14.25" customHeight="1">
      <c r="A12372" s="74" t="s">
        <v>10826</v>
      </c>
      <c r="B12372" s="74" t="s">
        <v>10827</v>
      </c>
      <c r="C12372" s="74" t="s">
        <v>100</v>
      </c>
      <c r="D12372" s="74" t="s">
        <v>14442</v>
      </c>
    </row>
    <row r="12373" ht="14.25" customHeight="1">
      <c r="A12373" s="74" t="s">
        <v>10996</v>
      </c>
      <c r="B12373" s="74" t="s">
        <v>10997</v>
      </c>
      <c r="C12373" s="74" t="s">
        <v>3934</v>
      </c>
      <c r="D12373" s="74" t="s">
        <v>14442</v>
      </c>
    </row>
    <row r="12374" ht="14.25" customHeight="1">
      <c r="A12374" s="74" t="s">
        <v>11018</v>
      </c>
      <c r="B12374" s="74" t="s">
        <v>11019</v>
      </c>
      <c r="C12374" s="74" t="s">
        <v>57</v>
      </c>
      <c r="D12374" s="74" t="s">
        <v>14442</v>
      </c>
    </row>
    <row r="12375" ht="14.25" customHeight="1">
      <c r="A12375" s="74" t="s">
        <v>11082</v>
      </c>
      <c r="B12375" s="74" t="s">
        <v>11083</v>
      </c>
      <c r="C12375" s="74" t="s">
        <v>3934</v>
      </c>
      <c r="D12375" s="74" t="s">
        <v>14442</v>
      </c>
    </row>
    <row r="12376" ht="14.25" customHeight="1">
      <c r="A12376" s="74" t="s">
        <v>11207</v>
      </c>
      <c r="B12376" s="74" t="s">
        <v>1487</v>
      </c>
      <c r="C12376" s="74" t="s">
        <v>50</v>
      </c>
      <c r="D12376" s="74" t="s">
        <v>14442</v>
      </c>
    </row>
    <row r="12377" ht="14.25" customHeight="1">
      <c r="A12377" s="74" t="s">
        <v>3717</v>
      </c>
      <c r="B12377" s="74" t="s">
        <v>807</v>
      </c>
      <c r="C12377" s="74" t="s">
        <v>3968</v>
      </c>
      <c r="D12377" s="74" t="s">
        <v>14442</v>
      </c>
    </row>
    <row r="12378" ht="14.25" customHeight="1">
      <c r="A12378" s="74" t="s">
        <v>3718</v>
      </c>
      <c r="B12378" s="74" t="s">
        <v>825</v>
      </c>
      <c r="C12378" s="74" t="s">
        <v>3968</v>
      </c>
      <c r="D12378" s="74" t="s">
        <v>14442</v>
      </c>
    </row>
    <row r="12379" ht="14.25" customHeight="1">
      <c r="A12379" s="74" t="s">
        <v>11276</v>
      </c>
      <c r="B12379" s="74" t="s">
        <v>13508</v>
      </c>
      <c r="C12379" s="74" t="s">
        <v>3968</v>
      </c>
      <c r="D12379" s="74" t="s">
        <v>14442</v>
      </c>
    </row>
    <row r="12380" ht="14.25" customHeight="1">
      <c r="A12380" s="74" t="s">
        <v>13509</v>
      </c>
      <c r="B12380" s="74" t="s">
        <v>1490</v>
      </c>
      <c r="C12380" s="74" t="s">
        <v>3968</v>
      </c>
      <c r="D12380" s="74" t="s">
        <v>14442</v>
      </c>
    </row>
    <row r="12381" ht="14.25" customHeight="1">
      <c r="A12381" s="74" t="s">
        <v>11351</v>
      </c>
      <c r="B12381" s="74" t="s">
        <v>14461</v>
      </c>
      <c r="C12381" s="74" t="s">
        <v>3968</v>
      </c>
      <c r="D12381" s="74" t="s">
        <v>14442</v>
      </c>
    </row>
    <row r="12382" ht="14.25" customHeight="1">
      <c r="A12382" s="74" t="s">
        <v>11494</v>
      </c>
      <c r="B12382" s="74" t="s">
        <v>830</v>
      </c>
      <c r="C12382" s="74" t="s">
        <v>100</v>
      </c>
      <c r="D12382" s="74" t="s">
        <v>14442</v>
      </c>
    </row>
    <row r="12383" ht="14.25" customHeight="1">
      <c r="A12383" s="74" t="s">
        <v>13433</v>
      </c>
      <c r="B12383" s="74" t="s">
        <v>1494</v>
      </c>
      <c r="C12383" s="74" t="s">
        <v>50</v>
      </c>
      <c r="D12383" s="74" t="s">
        <v>14442</v>
      </c>
    </row>
    <row r="12384" ht="14.25" customHeight="1">
      <c r="A12384" s="74" t="s">
        <v>13434</v>
      </c>
      <c r="B12384" s="74" t="s">
        <v>1498</v>
      </c>
      <c r="C12384" s="74" t="s">
        <v>50</v>
      </c>
      <c r="D12384" s="74" t="s">
        <v>14442</v>
      </c>
    </row>
    <row r="12385" ht="14.25" customHeight="1">
      <c r="A12385" s="74" t="s">
        <v>11631</v>
      </c>
      <c r="B12385" s="74" t="s">
        <v>976</v>
      </c>
      <c r="C12385" s="74" t="s">
        <v>100</v>
      </c>
      <c r="D12385" s="74" t="s">
        <v>14442</v>
      </c>
    </row>
    <row r="12386" ht="14.25" customHeight="1">
      <c r="A12386" s="74" t="s">
        <v>11777</v>
      </c>
      <c r="B12386" s="74" t="s">
        <v>11778</v>
      </c>
      <c r="C12386" s="74" t="s">
        <v>127</v>
      </c>
      <c r="D12386" s="74" t="s">
        <v>14442</v>
      </c>
    </row>
    <row r="12387" ht="14.25" customHeight="1">
      <c r="A12387" s="74" t="s">
        <v>13435</v>
      </c>
      <c r="B12387" s="74" t="s">
        <v>1692</v>
      </c>
      <c r="C12387" s="74" t="s">
        <v>3968</v>
      </c>
      <c r="D12387" s="74" t="s">
        <v>14442</v>
      </c>
    </row>
    <row r="12388" ht="14.25" customHeight="1">
      <c r="A12388" s="74" t="s">
        <v>13436</v>
      </c>
      <c r="B12388" s="74" t="s">
        <v>1697</v>
      </c>
      <c r="C12388" s="74" t="s">
        <v>3968</v>
      </c>
      <c r="D12388" s="74" t="s">
        <v>14442</v>
      </c>
    </row>
    <row r="12389" ht="14.25" customHeight="1">
      <c r="A12389" s="74" t="s">
        <v>13437</v>
      </c>
      <c r="B12389" s="74" t="s">
        <v>1707</v>
      </c>
      <c r="C12389" s="74" t="s">
        <v>3968</v>
      </c>
      <c r="D12389" s="74" t="s">
        <v>14442</v>
      </c>
    </row>
    <row r="12390" ht="14.25" customHeight="1">
      <c r="A12390" s="74" t="s">
        <v>13438</v>
      </c>
      <c r="B12390" s="74" t="s">
        <v>1712</v>
      </c>
      <c r="C12390" s="74" t="s">
        <v>3968</v>
      </c>
      <c r="D12390" s="74" t="s">
        <v>14442</v>
      </c>
    </row>
    <row r="12391" ht="14.25" customHeight="1">
      <c r="A12391" s="74" t="s">
        <v>13439</v>
      </c>
      <c r="B12391" s="74" t="s">
        <v>1717</v>
      </c>
      <c r="C12391" s="74" t="s">
        <v>3968</v>
      </c>
      <c r="D12391" s="74" t="s">
        <v>14442</v>
      </c>
    </row>
    <row r="12392" ht="14.25" customHeight="1">
      <c r="A12392" s="74" t="s">
        <v>13440</v>
      </c>
      <c r="B12392" s="74" t="s">
        <v>1722</v>
      </c>
      <c r="C12392" s="74" t="s">
        <v>3968</v>
      </c>
      <c r="D12392" s="74" t="s">
        <v>14442</v>
      </c>
    </row>
    <row r="12393" ht="14.25" customHeight="1">
      <c r="A12393" s="74" t="s">
        <v>13441</v>
      </c>
      <c r="B12393" s="74" t="s">
        <v>13510</v>
      </c>
      <c r="C12393" s="74" t="s">
        <v>3934</v>
      </c>
      <c r="D12393" s="74" t="s">
        <v>14442</v>
      </c>
    </row>
    <row r="12394" ht="14.25" customHeight="1">
      <c r="A12394" s="74" t="s">
        <v>13443</v>
      </c>
      <c r="B12394" s="74" t="s">
        <v>1702</v>
      </c>
      <c r="C12394" s="74" t="s">
        <v>3968</v>
      </c>
      <c r="D12394" s="74" t="s">
        <v>14442</v>
      </c>
    </row>
    <row r="12395" ht="14.25" customHeight="1">
      <c r="A12395" s="74" t="s">
        <v>13444</v>
      </c>
      <c r="B12395" s="74" t="s">
        <v>495</v>
      </c>
      <c r="C12395" s="74" t="s">
        <v>50</v>
      </c>
      <c r="D12395" s="74" t="s">
        <v>14442</v>
      </c>
    </row>
    <row r="12396" ht="14.25" customHeight="1">
      <c r="A12396" s="74" t="s">
        <v>12082</v>
      </c>
      <c r="B12396" s="74" t="s">
        <v>12083</v>
      </c>
      <c r="C12396" s="74" t="s">
        <v>3934</v>
      </c>
      <c r="D12396" s="74" t="s">
        <v>14442</v>
      </c>
    </row>
    <row r="12397" ht="14.25" customHeight="1">
      <c r="A12397" s="74" t="s">
        <v>13445</v>
      </c>
      <c r="B12397" s="74" t="s">
        <v>13446</v>
      </c>
      <c r="C12397" s="74" t="s">
        <v>57</v>
      </c>
      <c r="D12397" s="74" t="s">
        <v>14442</v>
      </c>
    </row>
    <row r="12398" ht="14.25" customHeight="1">
      <c r="A12398" s="74" t="s">
        <v>13447</v>
      </c>
      <c r="B12398" s="74" t="s">
        <v>1730</v>
      </c>
      <c r="C12398" s="74" t="s">
        <v>100</v>
      </c>
      <c r="D12398" s="74" t="s">
        <v>14442</v>
      </c>
    </row>
    <row r="12399" ht="14.25" customHeight="1">
      <c r="A12399" s="74" t="s">
        <v>12152</v>
      </c>
      <c r="B12399" s="74" t="s">
        <v>1734</v>
      </c>
      <c r="C12399" s="74" t="s">
        <v>127</v>
      </c>
      <c r="D12399" s="74" t="s">
        <v>14442</v>
      </c>
    </row>
    <row r="12400" ht="14.25" customHeight="1">
      <c r="A12400" s="74" t="s">
        <v>12169</v>
      </c>
      <c r="B12400" s="74" t="s">
        <v>13528</v>
      </c>
      <c r="C12400" s="74" t="s">
        <v>3934</v>
      </c>
      <c r="D12400" s="74" t="s">
        <v>14442</v>
      </c>
    </row>
    <row r="12401" ht="14.25" customHeight="1">
      <c r="A12401" s="74" t="s">
        <v>12180</v>
      </c>
      <c r="B12401" s="74" t="s">
        <v>1750</v>
      </c>
      <c r="C12401" s="74" t="s">
        <v>3968</v>
      </c>
      <c r="D12401" s="74" t="s">
        <v>14442</v>
      </c>
    </row>
    <row r="12402" ht="14.25" customHeight="1">
      <c r="A12402" s="74" t="s">
        <v>12384</v>
      </c>
      <c r="B12402" s="74" t="s">
        <v>12385</v>
      </c>
      <c r="C12402" s="74" t="s">
        <v>3934</v>
      </c>
      <c r="D12402" s="74" t="s">
        <v>14442</v>
      </c>
    </row>
    <row r="12403" ht="14.25" customHeight="1">
      <c r="A12403" s="74" t="s">
        <v>13448</v>
      </c>
      <c r="B12403" s="74" t="s">
        <v>1755</v>
      </c>
      <c r="C12403" s="74" t="s">
        <v>50</v>
      </c>
      <c r="D12403" s="74" t="s">
        <v>14442</v>
      </c>
    </row>
    <row r="12404" ht="14.25" customHeight="1">
      <c r="A12404" s="74" t="s">
        <v>13449</v>
      </c>
      <c r="B12404" s="74" t="s">
        <v>2947</v>
      </c>
      <c r="C12404" s="74" t="s">
        <v>3968</v>
      </c>
      <c r="D12404" s="74" t="s">
        <v>14442</v>
      </c>
    </row>
    <row r="12405" ht="14.25" customHeight="1">
      <c r="A12405" s="74" t="s">
        <v>13450</v>
      </c>
      <c r="B12405" s="74" t="s">
        <v>7514</v>
      </c>
      <c r="C12405" s="74" t="s">
        <v>3968</v>
      </c>
      <c r="D12405" s="74" t="s">
        <v>14442</v>
      </c>
    </row>
    <row r="12406" ht="14.25" customHeight="1">
      <c r="A12406" s="74" t="s">
        <v>12571</v>
      </c>
      <c r="B12406" s="74" t="s">
        <v>3588</v>
      </c>
      <c r="C12406" s="74" t="s">
        <v>923</v>
      </c>
      <c r="D12406" s="74" t="s">
        <v>14442</v>
      </c>
    </row>
    <row r="12407" ht="14.25" customHeight="1">
      <c r="A12407" s="74" t="s">
        <v>13451</v>
      </c>
      <c r="B12407" s="74" t="s">
        <v>13452</v>
      </c>
      <c r="C12407" s="74" t="s">
        <v>3934</v>
      </c>
      <c r="D12407" s="74" t="s">
        <v>14442</v>
      </c>
    </row>
    <row r="12408" ht="14.25" customHeight="1">
      <c r="A12408" s="74" t="s">
        <v>12591</v>
      </c>
      <c r="B12408" s="74" t="s">
        <v>12592</v>
      </c>
      <c r="C12408" s="74" t="s">
        <v>6563</v>
      </c>
      <c r="D12408" s="74" t="s">
        <v>14442</v>
      </c>
    </row>
    <row r="12409" ht="14.25" customHeight="1">
      <c r="A12409" s="74" t="s">
        <v>12593</v>
      </c>
      <c r="B12409" s="74" t="s">
        <v>6565</v>
      </c>
      <c r="C12409" s="74" t="s">
        <v>3968</v>
      </c>
      <c r="D12409" s="74" t="s">
        <v>14442</v>
      </c>
    </row>
    <row r="12410" ht="14.25" customHeight="1">
      <c r="A12410" s="74" t="s">
        <v>12652</v>
      </c>
      <c r="B12410" s="74" t="s">
        <v>12653</v>
      </c>
      <c r="C12410" s="74" t="s">
        <v>3934</v>
      </c>
      <c r="D12410" s="74" t="s">
        <v>14442</v>
      </c>
    </row>
    <row r="12411" ht="14.25" customHeight="1">
      <c r="A12411" s="74" t="s">
        <v>3713</v>
      </c>
      <c r="B12411" s="74" t="s">
        <v>1853</v>
      </c>
      <c r="C12411" s="74" t="s">
        <v>3968</v>
      </c>
      <c r="D12411" s="74" t="s">
        <v>14442</v>
      </c>
    </row>
    <row r="12412" ht="14.25" customHeight="1">
      <c r="A12412" s="74" t="s">
        <v>13453</v>
      </c>
      <c r="B12412" s="74" t="s">
        <v>325</v>
      </c>
      <c r="C12412" s="74" t="s">
        <v>100</v>
      </c>
      <c r="D12412" s="74" t="s">
        <v>14442</v>
      </c>
    </row>
    <row r="12413" ht="14.25" customHeight="1">
      <c r="A12413" s="74" t="s">
        <v>13454</v>
      </c>
      <c r="B12413" s="74" t="s">
        <v>994</v>
      </c>
      <c r="C12413" s="74" t="s">
        <v>100</v>
      </c>
      <c r="D12413" s="74" t="s">
        <v>14442</v>
      </c>
    </row>
    <row r="12414" ht="14.25" customHeight="1">
      <c r="A12414" s="74" t="s">
        <v>13455</v>
      </c>
      <c r="B12414" s="74" t="s">
        <v>1857</v>
      </c>
      <c r="C12414" s="74" t="s">
        <v>100</v>
      </c>
      <c r="D12414" s="74" t="s">
        <v>14442</v>
      </c>
    </row>
    <row r="12415" ht="14.25" customHeight="1">
      <c r="A12415" s="74" t="s">
        <v>13456</v>
      </c>
      <c r="B12415" s="74" t="s">
        <v>1861</v>
      </c>
      <c r="C12415" s="74" t="s">
        <v>100</v>
      </c>
      <c r="D12415" s="74" t="s">
        <v>14442</v>
      </c>
    </row>
    <row r="12416" ht="14.25" customHeight="1">
      <c r="A12416" s="74" t="s">
        <v>12741</v>
      </c>
      <c r="B12416" s="74" t="s">
        <v>12742</v>
      </c>
      <c r="C12416" s="74" t="s">
        <v>100</v>
      </c>
      <c r="D12416" s="74" t="s">
        <v>14442</v>
      </c>
    </row>
    <row r="12417" ht="14.25" customHeight="1">
      <c r="A12417" s="74" t="s">
        <v>12783</v>
      </c>
      <c r="B12417" s="74" t="s">
        <v>85</v>
      </c>
      <c r="C12417" s="74" t="s">
        <v>100</v>
      </c>
      <c r="D12417" s="74" t="s">
        <v>14442</v>
      </c>
    </row>
    <row r="12418" ht="14.25" customHeight="1">
      <c r="A12418" s="74" t="s">
        <v>12788</v>
      </c>
      <c r="B12418" s="74" t="s">
        <v>13511</v>
      </c>
      <c r="C12418" s="74" t="s">
        <v>3934</v>
      </c>
      <c r="D12418" s="74" t="s">
        <v>14442</v>
      </c>
    </row>
    <row r="12419" ht="14.25" customHeight="1">
      <c r="A12419" s="74" t="s">
        <v>12789</v>
      </c>
      <c r="B12419" s="74" t="s">
        <v>1873</v>
      </c>
      <c r="C12419" s="74" t="s">
        <v>100</v>
      </c>
      <c r="D12419" s="74" t="s">
        <v>14442</v>
      </c>
    </row>
    <row r="12420" ht="14.25" customHeight="1">
      <c r="A12420" s="74" t="s">
        <v>12804</v>
      </c>
      <c r="B12420" s="74" t="s">
        <v>12805</v>
      </c>
      <c r="C12420" s="74" t="s">
        <v>100</v>
      </c>
      <c r="D12420" s="74" t="s">
        <v>14442</v>
      </c>
    </row>
    <row r="12421" ht="14.25" customHeight="1">
      <c r="A12421" s="74" t="s">
        <v>13457</v>
      </c>
      <c r="B12421" s="74" t="s">
        <v>505</v>
      </c>
      <c r="C12421" s="74" t="s">
        <v>50</v>
      </c>
      <c r="D12421" s="74" t="s">
        <v>14442</v>
      </c>
    </row>
    <row r="12422" ht="14.25" customHeight="1">
      <c r="A12422" s="74" t="s">
        <v>3726</v>
      </c>
      <c r="B12422" s="74" t="s">
        <v>1877</v>
      </c>
      <c r="C12422" s="74" t="s">
        <v>127</v>
      </c>
      <c r="D12422" s="74" t="s">
        <v>14442</v>
      </c>
    </row>
    <row r="12423" ht="14.25" customHeight="1">
      <c r="A12423" s="74" t="s">
        <v>12845</v>
      </c>
      <c r="B12423" s="74" t="s">
        <v>3589</v>
      </c>
      <c r="C12423" s="74" t="s">
        <v>127</v>
      </c>
      <c r="D12423" s="74" t="s">
        <v>14442</v>
      </c>
    </row>
    <row r="12424" ht="14.25" customHeight="1">
      <c r="A12424" s="74" t="s">
        <v>12858</v>
      </c>
      <c r="B12424" s="74" t="s">
        <v>3361</v>
      </c>
      <c r="C12424" s="74" t="s">
        <v>1026</v>
      </c>
      <c r="D12424" s="74" t="s">
        <v>14442</v>
      </c>
    </row>
    <row r="12425" ht="14.25" customHeight="1">
      <c r="A12425" s="74" t="s">
        <v>12861</v>
      </c>
      <c r="B12425" s="74" t="s">
        <v>3594</v>
      </c>
      <c r="C12425" s="74" t="s">
        <v>57</v>
      </c>
      <c r="D12425" s="74" t="s">
        <v>14442</v>
      </c>
    </row>
    <row r="12426" ht="14.25" customHeight="1">
      <c r="A12426" s="74" t="s">
        <v>13458</v>
      </c>
      <c r="B12426" s="74" t="s">
        <v>13459</v>
      </c>
      <c r="C12426" s="74" t="s">
        <v>57</v>
      </c>
      <c r="D12426" s="74" t="s">
        <v>14442</v>
      </c>
    </row>
    <row r="12427" ht="14.25" customHeight="1">
      <c r="A12427" s="74" t="s">
        <v>13460</v>
      </c>
      <c r="B12427" s="74" t="s">
        <v>1951</v>
      </c>
      <c r="C12427" s="74" t="s">
        <v>100</v>
      </c>
      <c r="D12427" s="74" t="s">
        <v>14442</v>
      </c>
    </row>
    <row r="12428" ht="14.25" customHeight="1">
      <c r="A12428" s="74" t="s">
        <v>13462</v>
      </c>
      <c r="B12428" s="74" t="s">
        <v>1955</v>
      </c>
      <c r="C12428" s="74" t="s">
        <v>3968</v>
      </c>
      <c r="D12428" s="74" t="s">
        <v>14442</v>
      </c>
    </row>
    <row r="12429" ht="14.25" customHeight="1">
      <c r="A12429" s="74" t="s">
        <v>13463</v>
      </c>
      <c r="B12429" s="74" t="s">
        <v>1959</v>
      </c>
      <c r="C12429" s="74" t="s">
        <v>3968</v>
      </c>
      <c r="D12429" s="74" t="s">
        <v>14442</v>
      </c>
    </row>
    <row r="12430" ht="14.25" customHeight="1">
      <c r="A12430" s="74" t="s">
        <v>13095</v>
      </c>
      <c r="B12430" s="74" t="s">
        <v>10321</v>
      </c>
      <c r="C12430" s="74" t="s">
        <v>100</v>
      </c>
      <c r="D12430" s="74" t="s">
        <v>14442</v>
      </c>
    </row>
    <row r="12431" ht="14.25" customHeight="1">
      <c r="A12431" s="74" t="s">
        <v>8158</v>
      </c>
      <c r="B12431" s="74" t="s">
        <v>2940</v>
      </c>
      <c r="C12431" s="74" t="s">
        <v>100</v>
      </c>
      <c r="D12431" s="74" t="s">
        <v>14462</v>
      </c>
    </row>
    <row r="12432" ht="14.25" customHeight="1">
      <c r="A12432" s="74" t="s">
        <v>13271</v>
      </c>
      <c r="B12432" s="74" t="s">
        <v>48</v>
      </c>
      <c r="C12432" s="74" t="s">
        <v>50</v>
      </c>
      <c r="D12432" s="74" t="s">
        <v>14462</v>
      </c>
    </row>
    <row r="12433" ht="14.25" customHeight="1">
      <c r="A12433" s="74" t="s">
        <v>13273</v>
      </c>
      <c r="B12433" s="74" t="s">
        <v>13274</v>
      </c>
      <c r="C12433" s="74" t="s">
        <v>57</v>
      </c>
      <c r="D12433" s="74" t="s">
        <v>14462</v>
      </c>
    </row>
    <row r="12434" ht="14.25" customHeight="1">
      <c r="A12434" s="74" t="s">
        <v>4024</v>
      </c>
      <c r="B12434" s="74" t="s">
        <v>4025</v>
      </c>
      <c r="C12434" s="74" t="s">
        <v>71</v>
      </c>
      <c r="D12434" s="74" t="s">
        <v>14462</v>
      </c>
    </row>
    <row r="12435" ht="14.25" customHeight="1">
      <c r="A12435" s="74" t="s">
        <v>4031</v>
      </c>
      <c r="B12435" s="74" t="s">
        <v>4032</v>
      </c>
      <c r="C12435" s="74" t="s">
        <v>3934</v>
      </c>
      <c r="D12435" s="74" t="s">
        <v>14462</v>
      </c>
    </row>
    <row r="12436" ht="14.25" customHeight="1">
      <c r="A12436" s="74" t="s">
        <v>4047</v>
      </c>
      <c r="B12436" s="74" t="s">
        <v>4038</v>
      </c>
      <c r="C12436" s="74" t="s">
        <v>71</v>
      </c>
      <c r="D12436" s="74" t="s">
        <v>14462</v>
      </c>
    </row>
    <row r="12437" ht="14.25" customHeight="1">
      <c r="A12437" s="74" t="s">
        <v>4059</v>
      </c>
      <c r="B12437" s="74" t="s">
        <v>14463</v>
      </c>
      <c r="C12437" s="74" t="s">
        <v>3934</v>
      </c>
      <c r="D12437" s="74" t="s">
        <v>14462</v>
      </c>
    </row>
    <row r="12438" ht="14.25" customHeight="1">
      <c r="A12438" s="74" t="s">
        <v>4094</v>
      </c>
      <c r="B12438" s="74" t="s">
        <v>13880</v>
      </c>
      <c r="C12438" s="74" t="s">
        <v>71</v>
      </c>
      <c r="D12438" s="74" t="s">
        <v>14462</v>
      </c>
    </row>
    <row r="12439" ht="14.25" customHeight="1">
      <c r="A12439" s="74" t="s">
        <v>4096</v>
      </c>
      <c r="B12439" s="74" t="s">
        <v>4101</v>
      </c>
      <c r="C12439" s="74" t="s">
        <v>3934</v>
      </c>
      <c r="D12439" s="74" t="s">
        <v>14462</v>
      </c>
    </row>
    <row r="12440" ht="14.25" customHeight="1">
      <c r="A12440" s="74" t="s">
        <v>4121</v>
      </c>
      <c r="B12440" s="74" t="s">
        <v>99</v>
      </c>
      <c r="C12440" s="74" t="s">
        <v>100</v>
      </c>
      <c r="D12440" s="74" t="s">
        <v>14462</v>
      </c>
    </row>
    <row r="12441" ht="14.25" customHeight="1">
      <c r="A12441" s="74" t="s">
        <v>13275</v>
      </c>
      <c r="B12441" s="74" t="s">
        <v>104</v>
      </c>
      <c r="C12441" s="74" t="s">
        <v>50</v>
      </c>
      <c r="D12441" s="74" t="s">
        <v>14462</v>
      </c>
    </row>
    <row r="12442" ht="14.25" customHeight="1">
      <c r="A12442" s="74" t="s">
        <v>13276</v>
      </c>
      <c r="B12442" s="74" t="s">
        <v>109</v>
      </c>
      <c r="C12442" s="74" t="s">
        <v>50</v>
      </c>
      <c r="D12442" s="74" t="s">
        <v>14462</v>
      </c>
    </row>
    <row r="12443" ht="14.25" customHeight="1">
      <c r="A12443" s="74" t="s">
        <v>4350</v>
      </c>
      <c r="B12443" s="74" t="s">
        <v>4351</v>
      </c>
      <c r="C12443" s="74" t="s">
        <v>100</v>
      </c>
      <c r="D12443" s="74" t="s">
        <v>14462</v>
      </c>
    </row>
    <row r="12444" ht="14.25" customHeight="1">
      <c r="A12444" s="74" t="s">
        <v>4352</v>
      </c>
      <c r="B12444" s="74" t="s">
        <v>4353</v>
      </c>
      <c r="C12444" s="74" t="s">
        <v>3934</v>
      </c>
      <c r="D12444" s="74" t="s">
        <v>14462</v>
      </c>
    </row>
    <row r="12445" ht="14.25" customHeight="1">
      <c r="A12445" s="74" t="s">
        <v>4369</v>
      </c>
      <c r="B12445" s="74" t="s">
        <v>4370</v>
      </c>
      <c r="C12445" s="74" t="s">
        <v>3934</v>
      </c>
      <c r="D12445" s="74" t="s">
        <v>14462</v>
      </c>
    </row>
    <row r="12446" ht="14.25" customHeight="1">
      <c r="A12446" s="74" t="s">
        <v>4385</v>
      </c>
      <c r="B12446" s="74" t="s">
        <v>14464</v>
      </c>
      <c r="C12446" s="74" t="s">
        <v>923</v>
      </c>
      <c r="D12446" s="74" t="s">
        <v>14462</v>
      </c>
    </row>
    <row r="12447" ht="14.25" customHeight="1">
      <c r="A12447" s="74" t="s">
        <v>13279</v>
      </c>
      <c r="B12447" s="74" t="s">
        <v>125</v>
      </c>
      <c r="C12447" s="74" t="s">
        <v>127</v>
      </c>
      <c r="D12447" s="74" t="s">
        <v>14462</v>
      </c>
    </row>
    <row r="12448" ht="14.25" customHeight="1">
      <c r="A12448" s="74" t="s">
        <v>13280</v>
      </c>
      <c r="B12448" s="74" t="s">
        <v>138</v>
      </c>
      <c r="C12448" s="74" t="s">
        <v>50</v>
      </c>
      <c r="D12448" s="74" t="s">
        <v>14462</v>
      </c>
    </row>
    <row r="12449" ht="14.25" customHeight="1">
      <c r="A12449" s="74" t="s">
        <v>13281</v>
      </c>
      <c r="B12449" s="74" t="s">
        <v>143</v>
      </c>
      <c r="C12449" s="74" t="s">
        <v>100</v>
      </c>
      <c r="D12449" s="74" t="s">
        <v>14462</v>
      </c>
    </row>
    <row r="12450" ht="14.25" customHeight="1">
      <c r="A12450" s="74" t="s">
        <v>13282</v>
      </c>
      <c r="B12450" s="74" t="s">
        <v>147</v>
      </c>
      <c r="C12450" s="74" t="s">
        <v>127</v>
      </c>
      <c r="D12450" s="74" t="s">
        <v>14462</v>
      </c>
    </row>
    <row r="12451" ht="14.25" customHeight="1">
      <c r="A12451" s="74" t="s">
        <v>13283</v>
      </c>
      <c r="B12451" s="74" t="s">
        <v>156</v>
      </c>
      <c r="C12451" s="74" t="s">
        <v>50</v>
      </c>
      <c r="D12451" s="74" t="s">
        <v>14462</v>
      </c>
    </row>
    <row r="12452" ht="14.25" customHeight="1">
      <c r="A12452" s="74" t="s">
        <v>13284</v>
      </c>
      <c r="B12452" s="74" t="s">
        <v>160</v>
      </c>
      <c r="C12452" s="74" t="s">
        <v>50</v>
      </c>
      <c r="D12452" s="74" t="s">
        <v>14462</v>
      </c>
    </row>
    <row r="12453" ht="14.25" customHeight="1">
      <c r="A12453" s="74" t="s">
        <v>13285</v>
      </c>
      <c r="B12453" s="74" t="s">
        <v>164</v>
      </c>
      <c r="C12453" s="74" t="s">
        <v>3968</v>
      </c>
      <c r="D12453" s="74" t="s">
        <v>14462</v>
      </c>
    </row>
    <row r="12454" ht="14.25" customHeight="1">
      <c r="A12454" s="74" t="s">
        <v>13286</v>
      </c>
      <c r="B12454" s="74" t="s">
        <v>174</v>
      </c>
      <c r="C12454" s="74" t="s">
        <v>100</v>
      </c>
      <c r="D12454" s="74" t="s">
        <v>14462</v>
      </c>
    </row>
    <row r="12455" ht="14.25" customHeight="1">
      <c r="A12455" s="74" t="s">
        <v>13287</v>
      </c>
      <c r="B12455" s="74" t="s">
        <v>178</v>
      </c>
      <c r="C12455" s="74" t="s">
        <v>50</v>
      </c>
      <c r="D12455" s="74" t="s">
        <v>14462</v>
      </c>
    </row>
    <row r="12456" ht="14.25" customHeight="1">
      <c r="A12456" s="74" t="s">
        <v>4549</v>
      </c>
      <c r="B12456" s="74" t="s">
        <v>182</v>
      </c>
      <c r="C12456" s="74" t="s">
        <v>100</v>
      </c>
      <c r="D12456" s="74" t="s">
        <v>14462</v>
      </c>
    </row>
    <row r="12457" ht="14.25" customHeight="1">
      <c r="A12457" s="74" t="s">
        <v>4590</v>
      </c>
      <c r="B12457" s="74" t="s">
        <v>14465</v>
      </c>
      <c r="C12457" s="74" t="s">
        <v>3968</v>
      </c>
      <c r="D12457" s="74" t="s">
        <v>14462</v>
      </c>
    </row>
    <row r="12458" ht="14.25" customHeight="1">
      <c r="A12458" s="74" t="s">
        <v>13288</v>
      </c>
      <c r="B12458" s="74" t="s">
        <v>152</v>
      </c>
      <c r="C12458" s="74" t="s">
        <v>3934</v>
      </c>
      <c r="D12458" s="74" t="s">
        <v>14462</v>
      </c>
    </row>
    <row r="12459" ht="14.25" customHeight="1">
      <c r="A12459" s="74" t="s">
        <v>4685</v>
      </c>
      <c r="B12459" s="74" t="s">
        <v>4609</v>
      </c>
      <c r="C12459" s="74" t="s">
        <v>3934</v>
      </c>
      <c r="D12459" s="74" t="s">
        <v>14462</v>
      </c>
    </row>
    <row r="12460" ht="14.25" customHeight="1">
      <c r="A12460" s="74" t="s">
        <v>13290</v>
      </c>
      <c r="B12460" s="74" t="s">
        <v>170</v>
      </c>
      <c r="C12460" s="74" t="s">
        <v>3934</v>
      </c>
      <c r="D12460" s="74" t="s">
        <v>14462</v>
      </c>
    </row>
    <row r="12461" ht="14.25" customHeight="1">
      <c r="A12461" s="74" t="s">
        <v>13292</v>
      </c>
      <c r="B12461" s="74" t="s">
        <v>13293</v>
      </c>
      <c r="C12461" s="74" t="s">
        <v>100</v>
      </c>
      <c r="D12461" s="74" t="s">
        <v>14462</v>
      </c>
    </row>
    <row r="12462" ht="14.25" customHeight="1">
      <c r="A12462" s="74" t="s">
        <v>13294</v>
      </c>
      <c r="B12462" s="74" t="s">
        <v>13295</v>
      </c>
      <c r="C12462" s="74" t="s">
        <v>50</v>
      </c>
      <c r="D12462" s="74" t="s">
        <v>14462</v>
      </c>
    </row>
    <row r="12463" ht="14.25" customHeight="1">
      <c r="A12463" s="74" t="s">
        <v>4769</v>
      </c>
      <c r="B12463" s="74" t="s">
        <v>14466</v>
      </c>
      <c r="C12463" s="74" t="s">
        <v>71</v>
      </c>
      <c r="D12463" s="74" t="s">
        <v>14462</v>
      </c>
    </row>
    <row r="12464" ht="14.25" customHeight="1">
      <c r="A12464" s="74" t="s">
        <v>4785</v>
      </c>
      <c r="B12464" s="74" t="s">
        <v>4786</v>
      </c>
      <c r="C12464" s="74" t="s">
        <v>3968</v>
      </c>
      <c r="D12464" s="74" t="s">
        <v>14462</v>
      </c>
    </row>
    <row r="12465" ht="14.25" customHeight="1">
      <c r="A12465" s="74" t="s">
        <v>13296</v>
      </c>
      <c r="B12465" s="74" t="s">
        <v>206</v>
      </c>
      <c r="C12465" s="74" t="s">
        <v>100</v>
      </c>
      <c r="D12465" s="74" t="s">
        <v>14462</v>
      </c>
    </row>
    <row r="12466" ht="14.25" customHeight="1">
      <c r="A12466" s="74" t="s">
        <v>13297</v>
      </c>
      <c r="B12466" s="74" t="s">
        <v>2083</v>
      </c>
      <c r="C12466" s="74" t="s">
        <v>57</v>
      </c>
      <c r="D12466" s="74" t="s">
        <v>14462</v>
      </c>
    </row>
    <row r="12467" ht="14.25" customHeight="1">
      <c r="A12467" s="74" t="s">
        <v>13298</v>
      </c>
      <c r="B12467" s="74" t="s">
        <v>13299</v>
      </c>
      <c r="C12467" s="74" t="s">
        <v>923</v>
      </c>
      <c r="D12467" s="74" t="s">
        <v>14462</v>
      </c>
    </row>
    <row r="12468" ht="14.25" customHeight="1">
      <c r="A12468" s="74" t="s">
        <v>13300</v>
      </c>
      <c r="B12468" s="74" t="s">
        <v>13301</v>
      </c>
      <c r="C12468" s="74" t="s">
        <v>3968</v>
      </c>
      <c r="D12468" s="74" t="s">
        <v>14462</v>
      </c>
    </row>
    <row r="12469" ht="14.25" customHeight="1">
      <c r="A12469" s="74" t="s">
        <v>13302</v>
      </c>
      <c r="B12469" s="74" t="s">
        <v>13303</v>
      </c>
      <c r="C12469" s="74" t="s">
        <v>66</v>
      </c>
      <c r="D12469" s="74" t="s">
        <v>14462</v>
      </c>
    </row>
    <row r="12470" ht="14.25" customHeight="1">
      <c r="A12470" s="74" t="s">
        <v>4898</v>
      </c>
      <c r="B12470" s="74" t="s">
        <v>4899</v>
      </c>
      <c r="C12470" s="74" t="s">
        <v>100</v>
      </c>
      <c r="D12470" s="74" t="s">
        <v>14462</v>
      </c>
    </row>
    <row r="12471" ht="14.25" customHeight="1">
      <c r="A12471" s="74" t="s">
        <v>4910</v>
      </c>
      <c r="B12471" s="74" t="s">
        <v>4911</v>
      </c>
      <c r="C12471" s="74" t="s">
        <v>3968</v>
      </c>
      <c r="D12471" s="74" t="s">
        <v>14462</v>
      </c>
    </row>
    <row r="12472" ht="14.25" customHeight="1">
      <c r="A12472" s="74" t="s">
        <v>4933</v>
      </c>
      <c r="B12472" s="74" t="s">
        <v>4934</v>
      </c>
      <c r="C12472" s="74" t="s">
        <v>100</v>
      </c>
      <c r="D12472" s="74" t="s">
        <v>14462</v>
      </c>
    </row>
    <row r="12473" ht="14.25" customHeight="1">
      <c r="A12473" s="74" t="s">
        <v>4935</v>
      </c>
      <c r="B12473" s="74" t="s">
        <v>4936</v>
      </c>
      <c r="C12473" s="74" t="s">
        <v>3934</v>
      </c>
      <c r="D12473" s="74" t="s">
        <v>14462</v>
      </c>
    </row>
    <row r="12474" ht="14.25" customHeight="1">
      <c r="A12474" s="74" t="s">
        <v>13304</v>
      </c>
      <c r="B12474" s="74" t="s">
        <v>219</v>
      </c>
      <c r="C12474" s="74" t="s">
        <v>100</v>
      </c>
      <c r="D12474" s="74" t="s">
        <v>14462</v>
      </c>
    </row>
    <row r="12475" ht="14.25" customHeight="1">
      <c r="A12475" s="74" t="s">
        <v>13305</v>
      </c>
      <c r="B12475" s="74" t="s">
        <v>13513</v>
      </c>
      <c r="C12475" s="74" t="s">
        <v>3968</v>
      </c>
      <c r="D12475" s="74" t="s">
        <v>14462</v>
      </c>
    </row>
    <row r="12476" ht="14.25" customHeight="1">
      <c r="A12476" s="74" t="s">
        <v>5000</v>
      </c>
      <c r="B12476" s="74" t="s">
        <v>5001</v>
      </c>
      <c r="C12476" s="74" t="s">
        <v>3934</v>
      </c>
      <c r="D12476" s="74" t="s">
        <v>14462</v>
      </c>
    </row>
    <row r="12477" ht="14.25" customHeight="1">
      <c r="A12477" s="74" t="s">
        <v>5024</v>
      </c>
      <c r="B12477" s="74" t="s">
        <v>256</v>
      </c>
      <c r="C12477" s="74" t="s">
        <v>3968</v>
      </c>
      <c r="D12477" s="74" t="s">
        <v>14462</v>
      </c>
    </row>
    <row r="12478" ht="14.25" customHeight="1">
      <c r="A12478" s="74" t="s">
        <v>5111</v>
      </c>
      <c r="B12478" s="74" t="s">
        <v>5112</v>
      </c>
      <c r="C12478" s="74" t="s">
        <v>71</v>
      </c>
      <c r="D12478" s="74" t="s">
        <v>14462</v>
      </c>
    </row>
    <row r="12479" ht="14.25" customHeight="1">
      <c r="A12479" s="74" t="s">
        <v>5113</v>
      </c>
      <c r="B12479" s="74" t="s">
        <v>14467</v>
      </c>
      <c r="C12479" s="74" t="s">
        <v>3934</v>
      </c>
      <c r="D12479" s="74" t="s">
        <v>14462</v>
      </c>
    </row>
    <row r="12480" ht="14.25" customHeight="1">
      <c r="A12480" s="74" t="s">
        <v>13307</v>
      </c>
      <c r="B12480" s="74" t="s">
        <v>310</v>
      </c>
      <c r="C12480" s="74" t="s">
        <v>100</v>
      </c>
      <c r="D12480" s="74" t="s">
        <v>14462</v>
      </c>
    </row>
    <row r="12481" ht="14.25" customHeight="1">
      <c r="A12481" s="74" t="s">
        <v>5230</v>
      </c>
      <c r="B12481" s="74" t="s">
        <v>5231</v>
      </c>
      <c r="C12481" s="74" t="s">
        <v>66</v>
      </c>
      <c r="D12481" s="74" t="s">
        <v>14462</v>
      </c>
    </row>
    <row r="12482" ht="14.25" customHeight="1">
      <c r="A12482" s="74" t="s">
        <v>5238</v>
      </c>
      <c r="B12482" s="74" t="s">
        <v>5239</v>
      </c>
      <c r="C12482" s="74" t="s">
        <v>3934</v>
      </c>
      <c r="D12482" s="74" t="s">
        <v>14462</v>
      </c>
    </row>
    <row r="12483" ht="14.25" customHeight="1">
      <c r="A12483" s="74" t="s">
        <v>5240</v>
      </c>
      <c r="B12483" s="74" t="s">
        <v>5241</v>
      </c>
      <c r="C12483" s="74" t="s">
        <v>100</v>
      </c>
      <c r="D12483" s="74" t="s">
        <v>14462</v>
      </c>
    </row>
    <row r="12484" ht="14.25" customHeight="1">
      <c r="A12484" s="74" t="s">
        <v>13308</v>
      </c>
      <c r="B12484" s="74" t="s">
        <v>13466</v>
      </c>
      <c r="C12484" s="74" t="s">
        <v>3934</v>
      </c>
      <c r="D12484" s="74" t="s">
        <v>14462</v>
      </c>
    </row>
    <row r="12485" ht="14.25" customHeight="1">
      <c r="A12485" s="74" t="s">
        <v>13309</v>
      </c>
      <c r="B12485" s="74" t="s">
        <v>14468</v>
      </c>
      <c r="C12485" s="74" t="s">
        <v>3968</v>
      </c>
      <c r="D12485" s="74" t="s">
        <v>14462</v>
      </c>
    </row>
    <row r="12486" ht="14.25" customHeight="1">
      <c r="A12486" s="74" t="s">
        <v>13311</v>
      </c>
      <c r="B12486" s="74" t="s">
        <v>13468</v>
      </c>
      <c r="C12486" s="74" t="s">
        <v>3968</v>
      </c>
      <c r="D12486" s="74" t="s">
        <v>14462</v>
      </c>
    </row>
    <row r="12487" ht="14.25" customHeight="1">
      <c r="A12487" s="74" t="s">
        <v>13312</v>
      </c>
      <c r="B12487" s="74" t="s">
        <v>13313</v>
      </c>
      <c r="C12487" s="74" t="s">
        <v>66</v>
      </c>
      <c r="D12487" s="74" t="s">
        <v>14462</v>
      </c>
    </row>
    <row r="12488" ht="14.25" customHeight="1">
      <c r="A12488" s="74" t="s">
        <v>5493</v>
      </c>
      <c r="B12488" s="74" t="s">
        <v>5494</v>
      </c>
      <c r="C12488" s="74" t="s">
        <v>71</v>
      </c>
      <c r="D12488" s="74" t="s">
        <v>14462</v>
      </c>
    </row>
    <row r="12489" ht="14.25" customHeight="1">
      <c r="A12489" s="74" t="s">
        <v>5499</v>
      </c>
      <c r="B12489" s="74" t="s">
        <v>5500</v>
      </c>
      <c r="C12489" s="74" t="s">
        <v>100</v>
      </c>
      <c r="D12489" s="74" t="s">
        <v>14462</v>
      </c>
    </row>
    <row r="12490" ht="14.25" customHeight="1">
      <c r="A12490" s="74" t="s">
        <v>13315</v>
      </c>
      <c r="B12490" s="74" t="s">
        <v>423</v>
      </c>
      <c r="C12490" s="74" t="s">
        <v>3968</v>
      </c>
      <c r="D12490" s="74" t="s">
        <v>14462</v>
      </c>
    </row>
    <row r="12491" ht="14.25" customHeight="1">
      <c r="A12491" s="74" t="s">
        <v>3695</v>
      </c>
      <c r="B12491" s="74" t="s">
        <v>13470</v>
      </c>
      <c r="C12491" s="74" t="s">
        <v>57</v>
      </c>
      <c r="D12491" s="74" t="s">
        <v>14462</v>
      </c>
    </row>
    <row r="12492" ht="14.25" customHeight="1">
      <c r="A12492" s="74" t="s">
        <v>5607</v>
      </c>
      <c r="B12492" s="74" t="s">
        <v>5608</v>
      </c>
      <c r="C12492" s="74" t="s">
        <v>100</v>
      </c>
      <c r="D12492" s="74" t="s">
        <v>14462</v>
      </c>
    </row>
    <row r="12493" ht="14.25" customHeight="1">
      <c r="A12493" s="74" t="s">
        <v>5609</v>
      </c>
      <c r="B12493" s="74" t="s">
        <v>5610</v>
      </c>
      <c r="C12493" s="74" t="s">
        <v>3934</v>
      </c>
      <c r="D12493" s="74" t="s">
        <v>14462</v>
      </c>
    </row>
    <row r="12494" ht="14.25" customHeight="1">
      <c r="A12494" s="74" t="s">
        <v>5639</v>
      </c>
      <c r="B12494" s="74" t="s">
        <v>444</v>
      </c>
      <c r="C12494" s="74" t="s">
        <v>100</v>
      </c>
      <c r="D12494" s="74" t="s">
        <v>14462</v>
      </c>
    </row>
    <row r="12495" ht="14.25" customHeight="1">
      <c r="A12495" s="74" t="s">
        <v>5733</v>
      </c>
      <c r="B12495" s="74" t="s">
        <v>900</v>
      </c>
      <c r="C12495" s="74" t="s">
        <v>100</v>
      </c>
      <c r="D12495" s="74" t="s">
        <v>14462</v>
      </c>
    </row>
    <row r="12496" ht="14.25" customHeight="1">
      <c r="A12496" s="74" t="s">
        <v>5801</v>
      </c>
      <c r="B12496" s="74" t="s">
        <v>13885</v>
      </c>
      <c r="C12496" s="74" t="s">
        <v>71</v>
      </c>
      <c r="D12496" s="74" t="s">
        <v>14462</v>
      </c>
    </row>
    <row r="12497" ht="14.25" customHeight="1">
      <c r="A12497" s="74" t="s">
        <v>13316</v>
      </c>
      <c r="B12497" s="74" t="s">
        <v>13317</v>
      </c>
      <c r="C12497" s="74" t="s">
        <v>57</v>
      </c>
      <c r="D12497" s="74" t="s">
        <v>14462</v>
      </c>
    </row>
    <row r="12498" ht="14.25" customHeight="1">
      <c r="A12498" s="74" t="s">
        <v>13318</v>
      </c>
      <c r="B12498" s="74" t="s">
        <v>473</v>
      </c>
      <c r="C12498" s="74" t="s">
        <v>100</v>
      </c>
      <c r="D12498" s="74" t="s">
        <v>14462</v>
      </c>
    </row>
    <row r="12499" ht="14.25" customHeight="1">
      <c r="A12499" s="74" t="s">
        <v>6455</v>
      </c>
      <c r="B12499" s="74" t="s">
        <v>6456</v>
      </c>
      <c r="C12499" s="74" t="s">
        <v>100</v>
      </c>
      <c r="D12499" s="74" t="s">
        <v>14462</v>
      </c>
    </row>
    <row r="12500" ht="14.25" customHeight="1">
      <c r="A12500" s="74" t="s">
        <v>6457</v>
      </c>
      <c r="B12500" s="74" t="s">
        <v>6458</v>
      </c>
      <c r="C12500" s="74" t="s">
        <v>3934</v>
      </c>
      <c r="D12500" s="74" t="s">
        <v>14462</v>
      </c>
    </row>
    <row r="12501" ht="14.25" customHeight="1">
      <c r="A12501" s="74" t="s">
        <v>3696</v>
      </c>
      <c r="B12501" s="74" t="s">
        <v>515</v>
      </c>
      <c r="C12501" s="74" t="s">
        <v>3968</v>
      </c>
      <c r="D12501" s="74" t="s">
        <v>14462</v>
      </c>
    </row>
    <row r="12502" ht="14.25" customHeight="1">
      <c r="A12502" s="74" t="s">
        <v>13320</v>
      </c>
      <c r="B12502" s="74" t="s">
        <v>519</v>
      </c>
      <c r="C12502" s="74" t="s">
        <v>57</v>
      </c>
      <c r="D12502" s="74" t="s">
        <v>14462</v>
      </c>
    </row>
    <row r="12503" ht="14.25" customHeight="1">
      <c r="A12503" s="74" t="s">
        <v>13321</v>
      </c>
      <c r="B12503" s="74" t="s">
        <v>13538</v>
      </c>
      <c r="C12503" s="74" t="s">
        <v>50</v>
      </c>
      <c r="D12503" s="74" t="s">
        <v>14462</v>
      </c>
    </row>
    <row r="12504" ht="14.25" customHeight="1">
      <c r="A12504" s="74" t="s">
        <v>6561</v>
      </c>
      <c r="B12504" s="74" t="s">
        <v>6562</v>
      </c>
      <c r="C12504" s="74" t="s">
        <v>6563</v>
      </c>
      <c r="D12504" s="74" t="s">
        <v>14462</v>
      </c>
    </row>
    <row r="12505" ht="14.25" customHeight="1">
      <c r="A12505" s="74" t="s">
        <v>6564</v>
      </c>
      <c r="B12505" s="74" t="s">
        <v>6565</v>
      </c>
      <c r="C12505" s="74" t="s">
        <v>3968</v>
      </c>
      <c r="D12505" s="74" t="s">
        <v>14462</v>
      </c>
    </row>
    <row r="12506" ht="14.25" customHeight="1">
      <c r="A12506" s="74" t="s">
        <v>6594</v>
      </c>
      <c r="B12506" s="74" t="s">
        <v>13938</v>
      </c>
      <c r="C12506" s="74" t="s">
        <v>3934</v>
      </c>
      <c r="D12506" s="74" t="s">
        <v>14462</v>
      </c>
    </row>
    <row r="12507" ht="14.25" customHeight="1">
      <c r="A12507" s="74" t="s">
        <v>13322</v>
      </c>
      <c r="B12507" s="74" t="s">
        <v>13323</v>
      </c>
      <c r="C12507" s="74" t="s">
        <v>127</v>
      </c>
      <c r="D12507" s="74" t="s">
        <v>14462</v>
      </c>
    </row>
    <row r="12508" ht="14.25" customHeight="1">
      <c r="A12508" s="74" t="s">
        <v>13324</v>
      </c>
      <c r="B12508" s="74" t="s">
        <v>13471</v>
      </c>
      <c r="C12508" s="74" t="s">
        <v>127</v>
      </c>
      <c r="D12508" s="74" t="s">
        <v>14462</v>
      </c>
    </row>
    <row r="12509" ht="14.25" customHeight="1">
      <c r="A12509" s="74" t="s">
        <v>13325</v>
      </c>
      <c r="B12509" s="74" t="s">
        <v>13472</v>
      </c>
      <c r="C12509" s="74" t="s">
        <v>127</v>
      </c>
      <c r="D12509" s="74" t="s">
        <v>14462</v>
      </c>
    </row>
    <row r="12510" ht="14.25" customHeight="1">
      <c r="A12510" s="74" t="s">
        <v>13326</v>
      </c>
      <c r="B12510" s="74" t="s">
        <v>13327</v>
      </c>
      <c r="C12510" s="74" t="s">
        <v>3968</v>
      </c>
      <c r="D12510" s="74" t="s">
        <v>14462</v>
      </c>
    </row>
    <row r="12511" ht="14.25" customHeight="1">
      <c r="A12511" s="74" t="s">
        <v>13330</v>
      </c>
      <c r="B12511" s="74" t="s">
        <v>13473</v>
      </c>
      <c r="C12511" s="74" t="s">
        <v>127</v>
      </c>
      <c r="D12511" s="74" t="s">
        <v>14462</v>
      </c>
    </row>
    <row r="12512" ht="14.25" customHeight="1">
      <c r="A12512" s="74" t="s">
        <v>6683</v>
      </c>
      <c r="B12512" s="74" t="s">
        <v>13542</v>
      </c>
      <c r="C12512" s="74" t="s">
        <v>3934</v>
      </c>
      <c r="D12512" s="74" t="s">
        <v>14462</v>
      </c>
    </row>
    <row r="12513" ht="14.25" customHeight="1">
      <c r="A12513" s="74" t="s">
        <v>13332</v>
      </c>
      <c r="B12513" s="74" t="s">
        <v>537</v>
      </c>
      <c r="C12513" s="74" t="s">
        <v>100</v>
      </c>
      <c r="D12513" s="74" t="s">
        <v>14462</v>
      </c>
    </row>
    <row r="12514" ht="14.25" customHeight="1">
      <c r="A12514" s="74" t="s">
        <v>13333</v>
      </c>
      <c r="B12514" s="74" t="s">
        <v>13518</v>
      </c>
      <c r="C12514" s="74" t="s">
        <v>3968</v>
      </c>
      <c r="D12514" s="74" t="s">
        <v>14462</v>
      </c>
    </row>
    <row r="12515" ht="14.25" customHeight="1">
      <c r="A12515" s="74" t="s">
        <v>13335</v>
      </c>
      <c r="B12515" s="74" t="s">
        <v>547</v>
      </c>
      <c r="C12515" s="74" t="s">
        <v>3968</v>
      </c>
      <c r="D12515" s="74" t="s">
        <v>14462</v>
      </c>
    </row>
    <row r="12516" ht="14.25" customHeight="1">
      <c r="A12516" s="74" t="s">
        <v>6731</v>
      </c>
      <c r="B12516" s="74" t="s">
        <v>553</v>
      </c>
      <c r="C12516" s="74" t="s">
        <v>3968</v>
      </c>
      <c r="D12516" s="74" t="s">
        <v>14462</v>
      </c>
    </row>
    <row r="12517" ht="14.25" customHeight="1">
      <c r="A12517" s="74" t="s">
        <v>13336</v>
      </c>
      <c r="B12517" s="74" t="s">
        <v>563</v>
      </c>
      <c r="C12517" s="74" t="s">
        <v>3968</v>
      </c>
      <c r="D12517" s="74" t="s">
        <v>14462</v>
      </c>
    </row>
    <row r="12518" ht="14.25" customHeight="1">
      <c r="A12518" s="74" t="s">
        <v>13337</v>
      </c>
      <c r="B12518" s="74" t="s">
        <v>568</v>
      </c>
      <c r="C12518" s="74" t="s">
        <v>3968</v>
      </c>
      <c r="D12518" s="74" t="s">
        <v>14462</v>
      </c>
    </row>
    <row r="12519" ht="14.25" customHeight="1">
      <c r="A12519" s="74" t="s">
        <v>13338</v>
      </c>
      <c r="B12519" s="74" t="s">
        <v>573</v>
      </c>
      <c r="C12519" s="74" t="s">
        <v>3968</v>
      </c>
      <c r="D12519" s="74" t="s">
        <v>14462</v>
      </c>
    </row>
    <row r="12520" ht="14.25" customHeight="1">
      <c r="A12520" s="74" t="s">
        <v>13339</v>
      </c>
      <c r="B12520" s="74" t="s">
        <v>578</v>
      </c>
      <c r="C12520" s="74" t="s">
        <v>3968</v>
      </c>
      <c r="D12520" s="74" t="s">
        <v>14462</v>
      </c>
    </row>
    <row r="12521" ht="14.25" customHeight="1">
      <c r="A12521" s="74" t="s">
        <v>13340</v>
      </c>
      <c r="B12521" s="74" t="s">
        <v>13478</v>
      </c>
      <c r="C12521" s="74" t="s">
        <v>3934</v>
      </c>
      <c r="D12521" s="74" t="s">
        <v>14462</v>
      </c>
    </row>
    <row r="12522" ht="14.25" customHeight="1">
      <c r="A12522" s="74" t="s">
        <v>13342</v>
      </c>
      <c r="B12522" s="74" t="s">
        <v>558</v>
      </c>
      <c r="C12522" s="74" t="s">
        <v>3968</v>
      </c>
      <c r="D12522" s="74" t="s">
        <v>14462</v>
      </c>
    </row>
    <row r="12523" ht="14.25" customHeight="1">
      <c r="A12523" s="74" t="s">
        <v>13343</v>
      </c>
      <c r="B12523" s="74" t="s">
        <v>13344</v>
      </c>
      <c r="C12523" s="74" t="s">
        <v>57</v>
      </c>
      <c r="D12523" s="74" t="s">
        <v>14462</v>
      </c>
    </row>
    <row r="12524" ht="14.25" customHeight="1">
      <c r="A12524" s="74" t="s">
        <v>13345</v>
      </c>
      <c r="B12524" s="74" t="s">
        <v>13892</v>
      </c>
      <c r="C12524" s="74" t="s">
        <v>3968</v>
      </c>
      <c r="D12524" s="74" t="s">
        <v>14462</v>
      </c>
    </row>
    <row r="12525" ht="14.25" customHeight="1">
      <c r="A12525" s="74" t="s">
        <v>6760</v>
      </c>
      <c r="B12525" s="74" t="s">
        <v>13480</v>
      </c>
      <c r="C12525" s="74" t="s">
        <v>3934</v>
      </c>
      <c r="D12525" s="74" t="s">
        <v>14462</v>
      </c>
    </row>
    <row r="12526" ht="14.25" customHeight="1">
      <c r="A12526" s="74" t="s">
        <v>6766</v>
      </c>
      <c r="B12526" s="74" t="s">
        <v>13481</v>
      </c>
      <c r="C12526" s="74" t="s">
        <v>3968</v>
      </c>
      <c r="D12526" s="74" t="s">
        <v>14462</v>
      </c>
    </row>
    <row r="12527" ht="14.25" customHeight="1">
      <c r="A12527" s="74" t="s">
        <v>3722</v>
      </c>
      <c r="B12527" s="74" t="s">
        <v>632</v>
      </c>
      <c r="C12527" s="74" t="s">
        <v>57</v>
      </c>
      <c r="D12527" s="74" t="s">
        <v>14462</v>
      </c>
    </row>
    <row r="12528" ht="14.25" customHeight="1">
      <c r="A12528" s="74" t="s">
        <v>6799</v>
      </c>
      <c r="B12528" s="74" t="s">
        <v>6800</v>
      </c>
      <c r="C12528" s="74" t="s">
        <v>3968</v>
      </c>
      <c r="D12528" s="74" t="s">
        <v>14462</v>
      </c>
    </row>
    <row r="12529" ht="14.25" customHeight="1">
      <c r="A12529" s="74" t="s">
        <v>13347</v>
      </c>
      <c r="B12529" s="74" t="s">
        <v>14469</v>
      </c>
      <c r="C12529" s="74" t="s">
        <v>57</v>
      </c>
      <c r="D12529" s="74" t="s">
        <v>14462</v>
      </c>
    </row>
    <row r="12530" ht="14.25" customHeight="1">
      <c r="A12530" s="74" t="s">
        <v>13349</v>
      </c>
      <c r="B12530" s="74" t="s">
        <v>13483</v>
      </c>
      <c r="C12530" s="74" t="s">
        <v>3968</v>
      </c>
      <c r="D12530" s="74" t="s">
        <v>14462</v>
      </c>
    </row>
    <row r="12531" ht="14.25" customHeight="1">
      <c r="A12531" s="74" t="s">
        <v>3697</v>
      </c>
      <c r="B12531" s="74" t="s">
        <v>13484</v>
      </c>
      <c r="C12531" s="74" t="s">
        <v>71</v>
      </c>
      <c r="D12531" s="74" t="s">
        <v>14462</v>
      </c>
    </row>
    <row r="12532" ht="14.25" customHeight="1">
      <c r="A12532" s="74" t="s">
        <v>3699</v>
      </c>
      <c r="B12532" s="74" t="s">
        <v>687</v>
      </c>
      <c r="C12532" s="74" t="s">
        <v>50</v>
      </c>
      <c r="D12532" s="74" t="s">
        <v>14462</v>
      </c>
    </row>
    <row r="12533" ht="14.25" customHeight="1">
      <c r="A12533" s="74" t="s">
        <v>6859</v>
      </c>
      <c r="B12533" s="74" t="s">
        <v>6904</v>
      </c>
      <c r="C12533" s="74" t="s">
        <v>3934</v>
      </c>
      <c r="D12533" s="74" t="s">
        <v>14462</v>
      </c>
    </row>
    <row r="12534" ht="14.25" customHeight="1">
      <c r="A12534" s="74" t="s">
        <v>13350</v>
      </c>
      <c r="B12534" s="74" t="s">
        <v>13351</v>
      </c>
      <c r="C12534" s="74" t="s">
        <v>3968</v>
      </c>
      <c r="D12534" s="74" t="s">
        <v>14462</v>
      </c>
    </row>
    <row r="12535" ht="14.25" customHeight="1">
      <c r="A12535" s="74" t="s">
        <v>13352</v>
      </c>
      <c r="B12535" s="74" t="s">
        <v>13353</v>
      </c>
      <c r="C12535" s="74" t="s">
        <v>3968</v>
      </c>
      <c r="D12535" s="74" t="s">
        <v>14462</v>
      </c>
    </row>
    <row r="12536" ht="14.25" customHeight="1">
      <c r="A12536" s="74" t="s">
        <v>13354</v>
      </c>
      <c r="B12536" s="74" t="s">
        <v>14470</v>
      </c>
      <c r="C12536" s="74" t="s">
        <v>57</v>
      </c>
      <c r="D12536" s="74" t="s">
        <v>14462</v>
      </c>
    </row>
    <row r="12537" ht="14.25" customHeight="1">
      <c r="A12537" s="74" t="s">
        <v>6991</v>
      </c>
      <c r="B12537" s="74" t="s">
        <v>13485</v>
      </c>
      <c r="C12537" s="74" t="s">
        <v>3968</v>
      </c>
      <c r="D12537" s="74" t="s">
        <v>14462</v>
      </c>
    </row>
    <row r="12538" ht="14.25" customHeight="1">
      <c r="A12538" s="74" t="s">
        <v>13356</v>
      </c>
      <c r="B12538" s="74" t="s">
        <v>13486</v>
      </c>
      <c r="C12538" s="74" t="s">
        <v>3968</v>
      </c>
      <c r="D12538" s="74" t="s">
        <v>14462</v>
      </c>
    </row>
    <row r="12539" ht="14.25" customHeight="1">
      <c r="A12539" s="74" t="s">
        <v>3700</v>
      </c>
      <c r="B12539" s="74" t="s">
        <v>13487</v>
      </c>
      <c r="C12539" s="74" t="s">
        <v>71</v>
      </c>
      <c r="D12539" s="74" t="s">
        <v>14462</v>
      </c>
    </row>
    <row r="12540" ht="14.25" customHeight="1">
      <c r="A12540" s="74" t="s">
        <v>13358</v>
      </c>
      <c r="B12540" s="74" t="s">
        <v>13359</v>
      </c>
      <c r="C12540" s="74" t="s">
        <v>3968</v>
      </c>
      <c r="D12540" s="74" t="s">
        <v>14462</v>
      </c>
    </row>
    <row r="12541" ht="14.25" customHeight="1">
      <c r="A12541" s="74" t="s">
        <v>13360</v>
      </c>
      <c r="B12541" s="74" t="s">
        <v>13361</v>
      </c>
      <c r="C12541" s="74" t="s">
        <v>3968</v>
      </c>
      <c r="D12541" s="74" t="s">
        <v>14462</v>
      </c>
    </row>
    <row r="12542" ht="14.25" customHeight="1">
      <c r="A12542" s="74" t="s">
        <v>7097</v>
      </c>
      <c r="B12542" s="74" t="s">
        <v>801</v>
      </c>
      <c r="C12542" s="74" t="s">
        <v>100</v>
      </c>
      <c r="D12542" s="74" t="s">
        <v>14462</v>
      </c>
    </row>
    <row r="12543" ht="14.25" customHeight="1">
      <c r="A12543" s="74" t="s">
        <v>3725</v>
      </c>
      <c r="B12543" s="74" t="s">
        <v>431</v>
      </c>
      <c r="C12543" s="74" t="s">
        <v>3968</v>
      </c>
      <c r="D12543" s="74" t="s">
        <v>14462</v>
      </c>
    </row>
    <row r="12544" ht="14.25" customHeight="1">
      <c r="A12544" s="74" t="s">
        <v>3702</v>
      </c>
      <c r="B12544" s="74" t="s">
        <v>13488</v>
      </c>
      <c r="C12544" s="74" t="s">
        <v>3934</v>
      </c>
      <c r="D12544" s="74" t="s">
        <v>14462</v>
      </c>
    </row>
    <row r="12545" ht="14.25" customHeight="1">
      <c r="A12545" s="74" t="s">
        <v>13362</v>
      </c>
      <c r="B12545" s="74" t="s">
        <v>13489</v>
      </c>
      <c r="C12545" s="74" t="s">
        <v>127</v>
      </c>
      <c r="D12545" s="74" t="s">
        <v>14462</v>
      </c>
    </row>
    <row r="12546" ht="14.25" customHeight="1">
      <c r="A12546" s="74" t="s">
        <v>13364</v>
      </c>
      <c r="B12546" s="74" t="s">
        <v>853</v>
      </c>
      <c r="C12546" s="74" t="s">
        <v>3968</v>
      </c>
      <c r="D12546" s="74" t="s">
        <v>14462</v>
      </c>
    </row>
    <row r="12547" ht="14.25" customHeight="1">
      <c r="A12547" s="74" t="s">
        <v>13365</v>
      </c>
      <c r="B12547" s="74" t="s">
        <v>868</v>
      </c>
      <c r="C12547" s="74" t="s">
        <v>3968</v>
      </c>
      <c r="D12547" s="74" t="s">
        <v>14462</v>
      </c>
    </row>
    <row r="12548" ht="14.25" customHeight="1">
      <c r="A12548" s="74" t="s">
        <v>7487</v>
      </c>
      <c r="B12548" s="74" t="s">
        <v>7488</v>
      </c>
      <c r="C12548" s="74" t="s">
        <v>100</v>
      </c>
      <c r="D12548" s="74" t="s">
        <v>14462</v>
      </c>
    </row>
    <row r="12549" ht="14.25" customHeight="1">
      <c r="A12549" s="74" t="s">
        <v>13366</v>
      </c>
      <c r="B12549" s="74" t="s">
        <v>13490</v>
      </c>
      <c r="C12549" s="74" t="s">
        <v>3934</v>
      </c>
      <c r="D12549" s="74" t="s">
        <v>14462</v>
      </c>
    </row>
    <row r="12550" ht="14.25" customHeight="1">
      <c r="A12550" s="74" t="s">
        <v>3721</v>
      </c>
      <c r="B12550" s="74" t="s">
        <v>887</v>
      </c>
      <c r="C12550" s="74" t="s">
        <v>57</v>
      </c>
      <c r="D12550" s="74" t="s">
        <v>14462</v>
      </c>
    </row>
    <row r="12551" ht="14.25" customHeight="1">
      <c r="A12551" s="74" t="s">
        <v>13368</v>
      </c>
      <c r="B12551" s="74" t="s">
        <v>13369</v>
      </c>
      <c r="C12551" s="74" t="s">
        <v>3934</v>
      </c>
      <c r="D12551" s="74" t="s">
        <v>14462</v>
      </c>
    </row>
    <row r="12552" ht="14.25" customHeight="1">
      <c r="A12552" s="74" t="s">
        <v>3703</v>
      </c>
      <c r="B12552" s="74" t="s">
        <v>895</v>
      </c>
      <c r="C12552" s="74" t="s">
        <v>3968</v>
      </c>
      <c r="D12552" s="74" t="s">
        <v>14462</v>
      </c>
    </row>
    <row r="12553" ht="14.25" customHeight="1">
      <c r="A12553" s="74" t="s">
        <v>7579</v>
      </c>
      <c r="B12553" s="74" t="s">
        <v>14471</v>
      </c>
      <c r="C12553" s="74" t="s">
        <v>3968</v>
      </c>
      <c r="D12553" s="74" t="s">
        <v>14462</v>
      </c>
    </row>
    <row r="12554" ht="14.25" customHeight="1">
      <c r="A12554" s="74" t="s">
        <v>7668</v>
      </c>
      <c r="B12554" s="74" t="s">
        <v>14472</v>
      </c>
      <c r="C12554" s="74" t="s">
        <v>100</v>
      </c>
      <c r="D12554" s="74" t="s">
        <v>14462</v>
      </c>
    </row>
    <row r="12555" ht="14.25" customHeight="1">
      <c r="A12555" s="74" t="s">
        <v>13372</v>
      </c>
      <c r="B12555" s="74" t="s">
        <v>967</v>
      </c>
      <c r="C12555" s="74" t="s">
        <v>3968</v>
      </c>
      <c r="D12555" s="74" t="s">
        <v>14462</v>
      </c>
    </row>
    <row r="12556" ht="14.25" customHeight="1">
      <c r="A12556" s="74" t="s">
        <v>13374</v>
      </c>
      <c r="B12556" s="74" t="s">
        <v>979</v>
      </c>
      <c r="C12556" s="74" t="s">
        <v>100</v>
      </c>
      <c r="D12556" s="74" t="s">
        <v>14462</v>
      </c>
    </row>
    <row r="12557" ht="14.25" customHeight="1">
      <c r="A12557" s="74" t="s">
        <v>7790</v>
      </c>
      <c r="B12557" s="74" t="s">
        <v>7791</v>
      </c>
      <c r="C12557" s="74" t="s">
        <v>100</v>
      </c>
      <c r="D12557" s="74" t="s">
        <v>14462</v>
      </c>
    </row>
    <row r="12558" ht="14.25" customHeight="1">
      <c r="A12558" s="74" t="s">
        <v>7792</v>
      </c>
      <c r="B12558" s="74" t="s">
        <v>7793</v>
      </c>
      <c r="C12558" s="74" t="s">
        <v>100</v>
      </c>
      <c r="D12558" s="74" t="s">
        <v>14462</v>
      </c>
    </row>
    <row r="12559" ht="14.25" customHeight="1">
      <c r="A12559" s="74" t="s">
        <v>7803</v>
      </c>
      <c r="B12559" s="74" t="s">
        <v>14473</v>
      </c>
      <c r="C12559" s="74" t="s">
        <v>3934</v>
      </c>
      <c r="D12559" s="74" t="s">
        <v>14462</v>
      </c>
    </row>
    <row r="12560" ht="14.25" customHeight="1">
      <c r="A12560" s="74" t="s">
        <v>3705</v>
      </c>
      <c r="B12560" s="74" t="s">
        <v>1025</v>
      </c>
      <c r="C12560" s="74" t="s">
        <v>1026</v>
      </c>
      <c r="D12560" s="74" t="s">
        <v>14462</v>
      </c>
    </row>
    <row r="12561" ht="14.25" customHeight="1">
      <c r="A12561" s="74" t="s">
        <v>3706</v>
      </c>
      <c r="B12561" s="74" t="s">
        <v>1031</v>
      </c>
      <c r="C12561" s="74" t="s">
        <v>127</v>
      </c>
      <c r="D12561" s="74" t="s">
        <v>14462</v>
      </c>
    </row>
    <row r="12562" ht="14.25" customHeight="1">
      <c r="A12562" s="74" t="s">
        <v>3707</v>
      </c>
      <c r="B12562" s="74" t="s">
        <v>1035</v>
      </c>
      <c r="C12562" s="74" t="s">
        <v>50</v>
      </c>
      <c r="D12562" s="74" t="s">
        <v>14462</v>
      </c>
    </row>
    <row r="12563" ht="14.25" customHeight="1">
      <c r="A12563" s="74" t="s">
        <v>13375</v>
      </c>
      <c r="B12563" s="74" t="s">
        <v>1039</v>
      </c>
      <c r="C12563" s="74" t="s">
        <v>50</v>
      </c>
      <c r="D12563" s="74" t="s">
        <v>14462</v>
      </c>
    </row>
    <row r="12564" ht="14.25" customHeight="1">
      <c r="A12564" s="74" t="s">
        <v>3708</v>
      </c>
      <c r="B12564" s="74" t="s">
        <v>1042</v>
      </c>
      <c r="C12564" s="74" t="s">
        <v>3968</v>
      </c>
      <c r="D12564" s="74" t="s">
        <v>14462</v>
      </c>
    </row>
    <row r="12565" ht="14.25" customHeight="1">
      <c r="A12565" s="74" t="s">
        <v>7846</v>
      </c>
      <c r="B12565" s="74" t="s">
        <v>7847</v>
      </c>
      <c r="C12565" s="74" t="s">
        <v>3934</v>
      </c>
      <c r="D12565" s="74" t="s">
        <v>14462</v>
      </c>
    </row>
    <row r="12566" ht="14.25" customHeight="1">
      <c r="A12566" s="74" t="s">
        <v>13376</v>
      </c>
      <c r="B12566" s="74" t="s">
        <v>13377</v>
      </c>
      <c r="C12566" s="74" t="s">
        <v>50</v>
      </c>
      <c r="D12566" s="74" t="s">
        <v>14462</v>
      </c>
    </row>
    <row r="12567" ht="14.25" customHeight="1">
      <c r="A12567" s="74" t="s">
        <v>13378</v>
      </c>
      <c r="B12567" s="74" t="s">
        <v>1114</v>
      </c>
      <c r="C12567" s="74" t="s">
        <v>3968</v>
      </c>
      <c r="D12567" s="74" t="s">
        <v>14462</v>
      </c>
    </row>
    <row r="12568" ht="14.25" customHeight="1">
      <c r="A12568" s="74" t="s">
        <v>13379</v>
      </c>
      <c r="B12568" s="74" t="s">
        <v>13380</v>
      </c>
      <c r="C12568" s="74" t="s">
        <v>3934</v>
      </c>
      <c r="D12568" s="74" t="s">
        <v>14462</v>
      </c>
    </row>
    <row r="12569" ht="14.25" customHeight="1">
      <c r="A12569" s="74" t="s">
        <v>8122</v>
      </c>
      <c r="B12569" s="74" t="s">
        <v>8123</v>
      </c>
      <c r="C12569" s="74" t="s">
        <v>71</v>
      </c>
      <c r="D12569" s="74" t="s">
        <v>14462</v>
      </c>
    </row>
    <row r="12570" ht="14.25" customHeight="1">
      <c r="A12570" s="74" t="s">
        <v>8124</v>
      </c>
      <c r="B12570" s="74" t="s">
        <v>8125</v>
      </c>
      <c r="C12570" s="74" t="s">
        <v>3934</v>
      </c>
      <c r="D12570" s="74" t="s">
        <v>14462</v>
      </c>
    </row>
    <row r="12571" ht="14.25" customHeight="1">
      <c r="A12571" s="74" t="s">
        <v>3716</v>
      </c>
      <c r="B12571" s="74" t="s">
        <v>13696</v>
      </c>
      <c r="C12571" s="74" t="s">
        <v>3934</v>
      </c>
      <c r="D12571" s="74" t="s">
        <v>14462</v>
      </c>
    </row>
    <row r="12572" ht="14.25" customHeight="1">
      <c r="A12572" s="74" t="s">
        <v>8196</v>
      </c>
      <c r="B12572" s="74" t="s">
        <v>1183</v>
      </c>
      <c r="C12572" s="74" t="s">
        <v>3968</v>
      </c>
      <c r="D12572" s="74" t="s">
        <v>14462</v>
      </c>
    </row>
    <row r="12573" ht="14.25" customHeight="1">
      <c r="A12573" s="74" t="s">
        <v>8205</v>
      </c>
      <c r="B12573" s="74" t="s">
        <v>8206</v>
      </c>
      <c r="C12573" s="74" t="s">
        <v>3968</v>
      </c>
      <c r="D12573" s="74" t="s">
        <v>14462</v>
      </c>
    </row>
    <row r="12574" ht="14.25" customHeight="1">
      <c r="A12574" s="74" t="s">
        <v>13384</v>
      </c>
      <c r="B12574" s="74" t="s">
        <v>1183</v>
      </c>
      <c r="C12574" s="74" t="s">
        <v>3968</v>
      </c>
      <c r="D12574" s="74" t="s">
        <v>14462</v>
      </c>
    </row>
    <row r="12575" ht="14.25" customHeight="1">
      <c r="A12575" s="74" t="s">
        <v>8227</v>
      </c>
      <c r="B12575" s="74" t="s">
        <v>2935</v>
      </c>
      <c r="C12575" s="74" t="s">
        <v>2936</v>
      </c>
      <c r="D12575" s="74" t="s">
        <v>14462</v>
      </c>
    </row>
    <row r="12576" ht="14.25" customHeight="1">
      <c r="A12576" s="74" t="s">
        <v>13385</v>
      </c>
      <c r="B12576" s="74" t="s">
        <v>2938</v>
      </c>
      <c r="C12576" s="74" t="s">
        <v>2936</v>
      </c>
      <c r="D12576" s="74" t="s">
        <v>14462</v>
      </c>
    </row>
    <row r="12577" ht="14.25" customHeight="1">
      <c r="A12577" s="74" t="s">
        <v>13386</v>
      </c>
      <c r="B12577" s="74" t="s">
        <v>2940</v>
      </c>
      <c r="C12577" s="74" t="s">
        <v>71</v>
      </c>
      <c r="D12577" s="74" t="s">
        <v>14462</v>
      </c>
    </row>
    <row r="12578" ht="14.25" customHeight="1">
      <c r="A12578" s="74" t="s">
        <v>13388</v>
      </c>
      <c r="B12578" s="74" t="s">
        <v>490</v>
      </c>
      <c r="C12578" s="74" t="s">
        <v>50</v>
      </c>
      <c r="D12578" s="74" t="s">
        <v>14462</v>
      </c>
    </row>
    <row r="12579" ht="14.25" customHeight="1">
      <c r="A12579" s="74" t="s">
        <v>13389</v>
      </c>
      <c r="B12579" s="74" t="s">
        <v>790</v>
      </c>
      <c r="C12579" s="74" t="s">
        <v>50</v>
      </c>
      <c r="D12579" s="74" t="s">
        <v>14462</v>
      </c>
    </row>
    <row r="12580" ht="14.25" customHeight="1">
      <c r="A12580" s="74" t="s">
        <v>13390</v>
      </c>
      <c r="B12580" s="74" t="s">
        <v>797</v>
      </c>
      <c r="C12580" s="74" t="s">
        <v>3968</v>
      </c>
      <c r="D12580" s="74" t="s">
        <v>14462</v>
      </c>
    </row>
    <row r="12581" ht="14.25" customHeight="1">
      <c r="A12581" s="74" t="s">
        <v>3709</v>
      </c>
      <c r="B12581" s="74" t="s">
        <v>1205</v>
      </c>
      <c r="C12581" s="74" t="s">
        <v>127</v>
      </c>
      <c r="D12581" s="74" t="s">
        <v>14462</v>
      </c>
    </row>
    <row r="12582" ht="14.25" customHeight="1">
      <c r="A12582" s="74" t="s">
        <v>8604</v>
      </c>
      <c r="B12582" s="74" t="s">
        <v>13496</v>
      </c>
      <c r="C12582" s="74" t="s">
        <v>57</v>
      </c>
      <c r="D12582" s="74" t="s">
        <v>14462</v>
      </c>
    </row>
    <row r="12583" ht="14.25" customHeight="1">
      <c r="A12583" s="74" t="s">
        <v>13391</v>
      </c>
      <c r="B12583" s="74" t="s">
        <v>767</v>
      </c>
      <c r="C12583" s="74" t="s">
        <v>50</v>
      </c>
      <c r="D12583" s="74" t="s">
        <v>14462</v>
      </c>
    </row>
    <row r="12584" ht="14.25" customHeight="1">
      <c r="A12584" s="74" t="s">
        <v>13392</v>
      </c>
      <c r="B12584" s="74" t="s">
        <v>13497</v>
      </c>
      <c r="C12584" s="74" t="s">
        <v>3934</v>
      </c>
      <c r="D12584" s="74" t="s">
        <v>14462</v>
      </c>
    </row>
    <row r="12585" ht="14.25" customHeight="1">
      <c r="A12585" s="74" t="s">
        <v>3710</v>
      </c>
      <c r="B12585" s="74" t="s">
        <v>1217</v>
      </c>
      <c r="C12585" s="74" t="s">
        <v>3968</v>
      </c>
      <c r="D12585" s="74" t="s">
        <v>14462</v>
      </c>
    </row>
    <row r="12586" ht="14.25" customHeight="1">
      <c r="A12586" s="74" t="s">
        <v>8883</v>
      </c>
      <c r="B12586" s="74" t="s">
        <v>14474</v>
      </c>
      <c r="C12586" s="74" t="s">
        <v>100</v>
      </c>
      <c r="D12586" s="74" t="s">
        <v>14462</v>
      </c>
    </row>
    <row r="12587" ht="14.25" customHeight="1">
      <c r="A12587" s="74" t="s">
        <v>8884</v>
      </c>
      <c r="B12587" s="74" t="s">
        <v>8885</v>
      </c>
      <c r="C12587" s="74" t="s">
        <v>3934</v>
      </c>
      <c r="D12587" s="74" t="s">
        <v>14462</v>
      </c>
    </row>
    <row r="12588" ht="14.25" customHeight="1">
      <c r="A12588" s="74" t="s">
        <v>13393</v>
      </c>
      <c r="B12588" s="74" t="s">
        <v>1256</v>
      </c>
      <c r="C12588" s="74" t="s">
        <v>3968</v>
      </c>
      <c r="D12588" s="74" t="s">
        <v>14462</v>
      </c>
    </row>
    <row r="12589" ht="14.25" customHeight="1">
      <c r="A12589" s="74" t="s">
        <v>8904</v>
      </c>
      <c r="B12589" s="74" t="s">
        <v>8905</v>
      </c>
      <c r="C12589" s="74" t="s">
        <v>100</v>
      </c>
      <c r="D12589" s="74" t="s">
        <v>14462</v>
      </c>
    </row>
    <row r="12590" ht="14.25" customHeight="1">
      <c r="A12590" s="74" t="s">
        <v>8906</v>
      </c>
      <c r="B12590" s="74" t="s">
        <v>8907</v>
      </c>
      <c r="C12590" s="74" t="s">
        <v>3934</v>
      </c>
      <c r="D12590" s="74" t="s">
        <v>14462</v>
      </c>
    </row>
    <row r="12591" ht="14.25" customHeight="1">
      <c r="A12591" s="74" t="s">
        <v>13394</v>
      </c>
      <c r="B12591" s="74" t="s">
        <v>777</v>
      </c>
      <c r="C12591" s="74" t="s">
        <v>50</v>
      </c>
      <c r="D12591" s="74" t="s">
        <v>14462</v>
      </c>
    </row>
    <row r="12592" ht="14.25" customHeight="1">
      <c r="A12592" s="74" t="s">
        <v>13395</v>
      </c>
      <c r="B12592" s="74" t="s">
        <v>13498</v>
      </c>
      <c r="C12592" s="74" t="s">
        <v>3934</v>
      </c>
      <c r="D12592" s="74" t="s">
        <v>14462</v>
      </c>
    </row>
    <row r="12593" ht="14.25" customHeight="1">
      <c r="A12593" s="74" t="s">
        <v>13396</v>
      </c>
      <c r="B12593" s="74" t="s">
        <v>13397</v>
      </c>
      <c r="C12593" s="74" t="s">
        <v>3968</v>
      </c>
      <c r="D12593" s="74" t="s">
        <v>14462</v>
      </c>
    </row>
    <row r="12594" ht="14.25" customHeight="1">
      <c r="A12594" s="74" t="s">
        <v>13398</v>
      </c>
      <c r="B12594" s="74" t="s">
        <v>13399</v>
      </c>
      <c r="C12594" s="74" t="s">
        <v>3968</v>
      </c>
      <c r="D12594" s="74" t="s">
        <v>14462</v>
      </c>
    </row>
    <row r="12595" ht="14.25" customHeight="1">
      <c r="A12595" s="74" t="s">
        <v>13400</v>
      </c>
      <c r="B12595" s="74" t="s">
        <v>13401</v>
      </c>
      <c r="C12595" s="74" t="s">
        <v>3968</v>
      </c>
      <c r="D12595" s="74" t="s">
        <v>14462</v>
      </c>
    </row>
    <row r="12596" ht="14.25" customHeight="1">
      <c r="A12596" s="74" t="s">
        <v>13402</v>
      </c>
      <c r="B12596" s="74" t="s">
        <v>13403</v>
      </c>
      <c r="C12596" s="74" t="s">
        <v>3968</v>
      </c>
      <c r="D12596" s="74" t="s">
        <v>14462</v>
      </c>
    </row>
    <row r="12597" ht="14.25" customHeight="1">
      <c r="A12597" s="74" t="s">
        <v>13404</v>
      </c>
      <c r="B12597" s="74" t="s">
        <v>14475</v>
      </c>
      <c r="C12597" s="74" t="s">
        <v>3968</v>
      </c>
      <c r="D12597" s="74" t="s">
        <v>14462</v>
      </c>
    </row>
    <row r="12598" ht="14.25" customHeight="1">
      <c r="A12598" s="74" t="s">
        <v>13405</v>
      </c>
      <c r="B12598" s="74" t="s">
        <v>13499</v>
      </c>
      <c r="C12598" s="74" t="s">
        <v>3968</v>
      </c>
      <c r="D12598" s="74" t="s">
        <v>14462</v>
      </c>
    </row>
    <row r="12599" ht="14.25" customHeight="1">
      <c r="A12599" s="74" t="s">
        <v>13407</v>
      </c>
      <c r="B12599" s="74" t="s">
        <v>13500</v>
      </c>
      <c r="C12599" s="74" t="s">
        <v>3934</v>
      </c>
      <c r="D12599" s="74" t="s">
        <v>14462</v>
      </c>
    </row>
    <row r="12600" ht="14.25" customHeight="1">
      <c r="A12600" s="74" t="s">
        <v>9167</v>
      </c>
      <c r="B12600" s="74" t="s">
        <v>9168</v>
      </c>
      <c r="C12600" s="74" t="s">
        <v>3968</v>
      </c>
      <c r="D12600" s="74" t="s">
        <v>14462</v>
      </c>
    </row>
    <row r="12601" ht="14.25" customHeight="1">
      <c r="A12601" s="74" t="s">
        <v>9239</v>
      </c>
      <c r="B12601" s="74" t="s">
        <v>1042</v>
      </c>
      <c r="C12601" s="74" t="s">
        <v>100</v>
      </c>
      <c r="D12601" s="74" t="s">
        <v>14462</v>
      </c>
    </row>
    <row r="12602" ht="14.25" customHeight="1">
      <c r="A12602" s="74" t="s">
        <v>9242</v>
      </c>
      <c r="B12602" s="74" t="s">
        <v>9243</v>
      </c>
      <c r="C12602" s="74" t="s">
        <v>100</v>
      </c>
      <c r="D12602" s="74" t="s">
        <v>14462</v>
      </c>
    </row>
    <row r="12603" ht="14.25" customHeight="1">
      <c r="A12603" s="74" t="s">
        <v>13409</v>
      </c>
      <c r="B12603" s="74" t="s">
        <v>1304</v>
      </c>
      <c r="C12603" s="74" t="s">
        <v>57</v>
      </c>
      <c r="D12603" s="74" t="s">
        <v>14462</v>
      </c>
    </row>
    <row r="12604" ht="14.25" customHeight="1">
      <c r="A12604" s="74" t="s">
        <v>9264</v>
      </c>
      <c r="B12604" s="74" t="s">
        <v>14476</v>
      </c>
      <c r="C12604" s="74" t="s">
        <v>3934</v>
      </c>
      <c r="D12604" s="74" t="s">
        <v>14462</v>
      </c>
    </row>
    <row r="12605" ht="14.25" customHeight="1">
      <c r="A12605" s="74" t="s">
        <v>3711</v>
      </c>
      <c r="B12605" s="74" t="s">
        <v>13501</v>
      </c>
      <c r="C12605" s="74" t="s">
        <v>3934</v>
      </c>
      <c r="D12605" s="74" t="s">
        <v>14462</v>
      </c>
    </row>
    <row r="12606" ht="14.25" customHeight="1">
      <c r="A12606" s="74" t="s">
        <v>3719</v>
      </c>
      <c r="B12606" s="74" t="s">
        <v>1316</v>
      </c>
      <c r="C12606" s="74" t="s">
        <v>57</v>
      </c>
      <c r="D12606" s="74" t="s">
        <v>14462</v>
      </c>
    </row>
    <row r="12607" ht="14.25" customHeight="1">
      <c r="A12607" s="74" t="s">
        <v>9687</v>
      </c>
      <c r="B12607" s="74" t="s">
        <v>9688</v>
      </c>
      <c r="C12607" s="74" t="s">
        <v>3968</v>
      </c>
      <c r="D12607" s="74" t="s">
        <v>14462</v>
      </c>
    </row>
    <row r="12608" ht="14.25" customHeight="1">
      <c r="A12608" s="74" t="s">
        <v>9840</v>
      </c>
      <c r="B12608" s="74" t="s">
        <v>13524</v>
      </c>
      <c r="C12608" s="74" t="s">
        <v>923</v>
      </c>
      <c r="D12608" s="74" t="s">
        <v>14462</v>
      </c>
    </row>
    <row r="12609" ht="14.25" customHeight="1">
      <c r="A12609" s="74" t="s">
        <v>9964</v>
      </c>
      <c r="B12609" s="74" t="s">
        <v>14477</v>
      </c>
      <c r="C12609" s="74" t="s">
        <v>71</v>
      </c>
      <c r="D12609" s="74" t="s">
        <v>14462</v>
      </c>
    </row>
    <row r="12610" ht="14.25" customHeight="1">
      <c r="A12610" s="74" t="s">
        <v>9973</v>
      </c>
      <c r="B12610" s="74" t="s">
        <v>14478</v>
      </c>
      <c r="C12610" s="74" t="s">
        <v>3934</v>
      </c>
      <c r="D12610" s="74" t="s">
        <v>14462</v>
      </c>
    </row>
    <row r="12611" ht="14.25" customHeight="1">
      <c r="A12611" s="74" t="s">
        <v>10027</v>
      </c>
      <c r="B12611" s="74" t="s">
        <v>10028</v>
      </c>
      <c r="C12611" s="74" t="s">
        <v>100</v>
      </c>
      <c r="D12611" s="74" t="s">
        <v>14462</v>
      </c>
    </row>
    <row r="12612" ht="14.25" customHeight="1">
      <c r="A12612" s="74" t="s">
        <v>10031</v>
      </c>
      <c r="B12612" s="74" t="s">
        <v>10032</v>
      </c>
      <c r="C12612" s="74" t="s">
        <v>3934</v>
      </c>
      <c r="D12612" s="74" t="s">
        <v>14462</v>
      </c>
    </row>
    <row r="12613" ht="14.25" customHeight="1">
      <c r="A12613" s="74" t="s">
        <v>10088</v>
      </c>
      <c r="B12613" s="74" t="s">
        <v>14479</v>
      </c>
      <c r="C12613" s="74" t="s">
        <v>100</v>
      </c>
      <c r="D12613" s="74" t="s">
        <v>14462</v>
      </c>
    </row>
    <row r="12614" ht="14.25" customHeight="1">
      <c r="A12614" s="74" t="s">
        <v>13830</v>
      </c>
      <c r="B12614" s="74" t="s">
        <v>13831</v>
      </c>
      <c r="C12614" s="74" t="s">
        <v>100</v>
      </c>
      <c r="D12614" s="74" t="s">
        <v>14462</v>
      </c>
    </row>
    <row r="12615" ht="14.25" customHeight="1">
      <c r="A12615" s="74" t="s">
        <v>10142</v>
      </c>
      <c r="B12615" s="74" t="s">
        <v>10143</v>
      </c>
      <c r="C12615" s="74" t="s">
        <v>100</v>
      </c>
      <c r="D12615" s="74" t="s">
        <v>14462</v>
      </c>
    </row>
    <row r="12616" ht="14.25" customHeight="1">
      <c r="A12616" s="74" t="s">
        <v>10184</v>
      </c>
      <c r="B12616" s="74" t="s">
        <v>14480</v>
      </c>
      <c r="C12616" s="74" t="s">
        <v>100</v>
      </c>
      <c r="D12616" s="74" t="s">
        <v>14462</v>
      </c>
    </row>
    <row r="12617" ht="14.25" customHeight="1">
      <c r="A12617" s="74" t="s">
        <v>10207</v>
      </c>
      <c r="B12617" s="74" t="s">
        <v>10208</v>
      </c>
      <c r="C12617" s="74" t="s">
        <v>3934</v>
      </c>
      <c r="D12617" s="74" t="s">
        <v>14462</v>
      </c>
    </row>
    <row r="12618" ht="14.25" customHeight="1">
      <c r="A12618" s="74" t="s">
        <v>10223</v>
      </c>
      <c r="B12618" s="74" t="s">
        <v>10224</v>
      </c>
      <c r="C12618" s="74" t="s">
        <v>100</v>
      </c>
      <c r="D12618" s="74" t="s">
        <v>14462</v>
      </c>
    </row>
    <row r="12619" ht="14.25" customHeight="1">
      <c r="A12619" s="74" t="s">
        <v>10277</v>
      </c>
      <c r="B12619" s="74" t="s">
        <v>14481</v>
      </c>
      <c r="C12619" s="74" t="s">
        <v>100</v>
      </c>
      <c r="D12619" s="74" t="s">
        <v>14462</v>
      </c>
    </row>
    <row r="12620" ht="14.25" customHeight="1">
      <c r="A12620" s="74" t="s">
        <v>10304</v>
      </c>
      <c r="B12620" s="74" t="s">
        <v>14482</v>
      </c>
      <c r="C12620" s="74" t="s">
        <v>3934</v>
      </c>
      <c r="D12620" s="74" t="s">
        <v>14462</v>
      </c>
    </row>
    <row r="12621" ht="14.25" customHeight="1">
      <c r="A12621" s="74" t="s">
        <v>10308</v>
      </c>
      <c r="B12621" s="74" t="s">
        <v>14181</v>
      </c>
      <c r="C12621" s="74" t="s">
        <v>100</v>
      </c>
      <c r="D12621" s="74" t="s">
        <v>14462</v>
      </c>
    </row>
    <row r="12622" ht="14.25" customHeight="1">
      <c r="A12622" s="74" t="s">
        <v>10331</v>
      </c>
      <c r="B12622" s="74" t="s">
        <v>14483</v>
      </c>
      <c r="C12622" s="74" t="s">
        <v>100</v>
      </c>
      <c r="D12622" s="74" t="s">
        <v>14462</v>
      </c>
    </row>
    <row r="12623" ht="14.25" customHeight="1">
      <c r="A12623" s="74" t="s">
        <v>10379</v>
      </c>
      <c r="B12623" s="74" t="s">
        <v>14484</v>
      </c>
      <c r="C12623" s="74" t="s">
        <v>100</v>
      </c>
      <c r="D12623" s="74" t="s">
        <v>14462</v>
      </c>
    </row>
    <row r="12624" ht="14.25" customHeight="1">
      <c r="A12624" s="74" t="s">
        <v>10415</v>
      </c>
      <c r="B12624" s="74" t="s">
        <v>14485</v>
      </c>
      <c r="C12624" s="74" t="s">
        <v>100</v>
      </c>
      <c r="D12624" s="74" t="s">
        <v>14462</v>
      </c>
    </row>
    <row r="12625" ht="14.25" customHeight="1">
      <c r="A12625" s="74" t="s">
        <v>10429</v>
      </c>
      <c r="B12625" s="74" t="s">
        <v>10430</v>
      </c>
      <c r="C12625" s="74" t="s">
        <v>100</v>
      </c>
      <c r="D12625" s="74" t="s">
        <v>14462</v>
      </c>
    </row>
    <row r="12626" ht="14.25" customHeight="1">
      <c r="A12626" s="74" t="s">
        <v>10431</v>
      </c>
      <c r="B12626" s="74" t="s">
        <v>10432</v>
      </c>
      <c r="C12626" s="74" t="s">
        <v>3934</v>
      </c>
      <c r="D12626" s="74" t="s">
        <v>14462</v>
      </c>
    </row>
    <row r="12627" ht="14.25" customHeight="1">
      <c r="A12627" s="74" t="s">
        <v>13419</v>
      </c>
      <c r="B12627" s="74" t="s">
        <v>1436</v>
      </c>
      <c r="C12627" s="74" t="s">
        <v>71</v>
      </c>
      <c r="D12627" s="74" t="s">
        <v>14462</v>
      </c>
    </row>
    <row r="12628" ht="14.25" customHeight="1">
      <c r="A12628" s="74" t="s">
        <v>13420</v>
      </c>
      <c r="B12628" s="74" t="s">
        <v>665</v>
      </c>
      <c r="C12628" s="74" t="s">
        <v>127</v>
      </c>
      <c r="D12628" s="74" t="s">
        <v>14462</v>
      </c>
    </row>
    <row r="12629" ht="14.25" customHeight="1">
      <c r="A12629" s="74" t="s">
        <v>13421</v>
      </c>
      <c r="B12629" s="74" t="s">
        <v>744</v>
      </c>
      <c r="C12629" s="74" t="s">
        <v>127</v>
      </c>
      <c r="D12629" s="74" t="s">
        <v>14462</v>
      </c>
    </row>
    <row r="12630" ht="14.25" customHeight="1">
      <c r="A12630" s="74" t="s">
        <v>10525</v>
      </c>
      <c r="B12630" s="74" t="s">
        <v>10526</v>
      </c>
      <c r="C12630" s="74" t="s">
        <v>71</v>
      </c>
      <c r="D12630" s="74" t="s">
        <v>14462</v>
      </c>
    </row>
    <row r="12631" ht="14.25" customHeight="1">
      <c r="A12631" s="74" t="s">
        <v>10527</v>
      </c>
      <c r="B12631" s="74" t="s">
        <v>10528</v>
      </c>
      <c r="C12631" s="74" t="s">
        <v>3934</v>
      </c>
      <c r="D12631" s="74" t="s">
        <v>14462</v>
      </c>
    </row>
    <row r="12632" ht="14.25" customHeight="1">
      <c r="A12632" s="74" t="s">
        <v>10587</v>
      </c>
      <c r="B12632" s="74" t="s">
        <v>10588</v>
      </c>
      <c r="C12632" s="74" t="s">
        <v>3934</v>
      </c>
      <c r="D12632" s="74" t="s">
        <v>14462</v>
      </c>
    </row>
    <row r="12633" ht="14.25" customHeight="1">
      <c r="A12633" s="74" t="s">
        <v>10589</v>
      </c>
      <c r="B12633" s="74" t="s">
        <v>10590</v>
      </c>
      <c r="C12633" s="74" t="s">
        <v>100</v>
      </c>
      <c r="D12633" s="74" t="s">
        <v>14462</v>
      </c>
    </row>
    <row r="12634" ht="14.25" customHeight="1">
      <c r="A12634" s="74" t="s">
        <v>10595</v>
      </c>
      <c r="B12634" s="74" t="s">
        <v>10596</v>
      </c>
      <c r="C12634" s="74" t="s">
        <v>100</v>
      </c>
      <c r="D12634" s="74" t="s">
        <v>14462</v>
      </c>
    </row>
    <row r="12635" ht="14.25" customHeight="1">
      <c r="A12635" s="74" t="s">
        <v>10599</v>
      </c>
      <c r="B12635" s="74" t="s">
        <v>10600</v>
      </c>
      <c r="C12635" s="74" t="s">
        <v>3934</v>
      </c>
      <c r="D12635" s="74" t="s">
        <v>14462</v>
      </c>
    </row>
    <row r="12636" ht="14.25" customHeight="1">
      <c r="A12636" s="74" t="s">
        <v>10603</v>
      </c>
      <c r="B12636" s="74" t="s">
        <v>10604</v>
      </c>
      <c r="C12636" s="74" t="s">
        <v>100</v>
      </c>
      <c r="D12636" s="74" t="s">
        <v>14462</v>
      </c>
    </row>
    <row r="12637" ht="14.25" customHeight="1">
      <c r="A12637" s="74" t="s">
        <v>10605</v>
      </c>
      <c r="B12637" s="74" t="s">
        <v>10606</v>
      </c>
      <c r="C12637" s="74" t="s">
        <v>100</v>
      </c>
      <c r="D12637" s="74" t="s">
        <v>14462</v>
      </c>
    </row>
    <row r="12638" ht="14.25" customHeight="1">
      <c r="A12638" s="74" t="s">
        <v>10607</v>
      </c>
      <c r="B12638" s="74" t="s">
        <v>10608</v>
      </c>
      <c r="C12638" s="74" t="s">
        <v>100</v>
      </c>
      <c r="D12638" s="74" t="s">
        <v>14462</v>
      </c>
    </row>
    <row r="12639" ht="14.25" customHeight="1">
      <c r="A12639" s="74" t="s">
        <v>10609</v>
      </c>
      <c r="B12639" s="74" t="s">
        <v>125</v>
      </c>
      <c r="C12639" s="74" t="s">
        <v>100</v>
      </c>
      <c r="D12639" s="74" t="s">
        <v>14462</v>
      </c>
    </row>
    <row r="12640" ht="14.25" customHeight="1">
      <c r="A12640" s="74" t="s">
        <v>10610</v>
      </c>
      <c r="B12640" s="74" t="s">
        <v>10611</v>
      </c>
      <c r="C12640" s="74" t="s">
        <v>100</v>
      </c>
      <c r="D12640" s="74" t="s">
        <v>14462</v>
      </c>
    </row>
    <row r="12641" ht="14.25" customHeight="1">
      <c r="A12641" s="74" t="s">
        <v>13422</v>
      </c>
      <c r="B12641" s="74" t="s">
        <v>1444</v>
      </c>
      <c r="C12641" s="74" t="s">
        <v>100</v>
      </c>
      <c r="D12641" s="74" t="s">
        <v>14462</v>
      </c>
    </row>
    <row r="12642" ht="14.25" customHeight="1">
      <c r="A12642" s="74" t="s">
        <v>10612</v>
      </c>
      <c r="B12642" s="74" t="s">
        <v>966</v>
      </c>
      <c r="C12642" s="74" t="s">
        <v>100</v>
      </c>
      <c r="D12642" s="74" t="s">
        <v>14462</v>
      </c>
    </row>
    <row r="12643" ht="14.25" customHeight="1">
      <c r="A12643" s="74" t="s">
        <v>10613</v>
      </c>
      <c r="B12643" s="74" t="s">
        <v>10614</v>
      </c>
      <c r="C12643" s="74" t="s">
        <v>100</v>
      </c>
      <c r="D12643" s="74" t="s">
        <v>14462</v>
      </c>
    </row>
    <row r="12644" ht="14.25" customHeight="1">
      <c r="A12644" s="74" t="s">
        <v>10615</v>
      </c>
      <c r="B12644" s="74" t="s">
        <v>853</v>
      </c>
      <c r="C12644" s="74" t="s">
        <v>100</v>
      </c>
      <c r="D12644" s="74" t="s">
        <v>14462</v>
      </c>
    </row>
    <row r="12645" ht="14.25" customHeight="1">
      <c r="A12645" s="74" t="s">
        <v>10616</v>
      </c>
      <c r="B12645" s="74" t="s">
        <v>10617</v>
      </c>
      <c r="C12645" s="74" t="s">
        <v>100</v>
      </c>
      <c r="D12645" s="74" t="s">
        <v>14462</v>
      </c>
    </row>
    <row r="12646" ht="14.25" customHeight="1">
      <c r="A12646" s="74" t="s">
        <v>13423</v>
      </c>
      <c r="B12646" s="74" t="s">
        <v>13424</v>
      </c>
      <c r="C12646" s="74" t="s">
        <v>3934</v>
      </c>
      <c r="D12646" s="74" t="s">
        <v>14462</v>
      </c>
    </row>
    <row r="12647" ht="14.25" customHeight="1">
      <c r="A12647" s="74" t="s">
        <v>10625</v>
      </c>
      <c r="B12647" s="74" t="s">
        <v>10626</v>
      </c>
      <c r="C12647" s="74" t="s">
        <v>100</v>
      </c>
      <c r="D12647" s="74" t="s">
        <v>14462</v>
      </c>
    </row>
    <row r="12648" ht="14.25" customHeight="1">
      <c r="A12648" s="74" t="s">
        <v>11058</v>
      </c>
      <c r="B12648" s="74" t="s">
        <v>11059</v>
      </c>
      <c r="C12648" s="74" t="s">
        <v>100</v>
      </c>
      <c r="D12648" s="74" t="s">
        <v>14462</v>
      </c>
    </row>
    <row r="12649" ht="14.25" customHeight="1">
      <c r="A12649" s="74" t="s">
        <v>11097</v>
      </c>
      <c r="B12649" s="74" t="s">
        <v>11098</v>
      </c>
      <c r="C12649" s="74" t="s">
        <v>3968</v>
      </c>
      <c r="D12649" s="74" t="s">
        <v>14462</v>
      </c>
    </row>
    <row r="12650" ht="14.25" customHeight="1">
      <c r="A12650" s="74" t="s">
        <v>11127</v>
      </c>
      <c r="B12650" s="74" t="s">
        <v>11128</v>
      </c>
      <c r="C12650" s="74" t="s">
        <v>3934</v>
      </c>
      <c r="D12650" s="74" t="s">
        <v>14462</v>
      </c>
    </row>
    <row r="12651" ht="14.25" customHeight="1">
      <c r="A12651" s="74" t="s">
        <v>11153</v>
      </c>
      <c r="B12651" s="74" t="s">
        <v>11154</v>
      </c>
      <c r="C12651" s="74" t="s">
        <v>100</v>
      </c>
      <c r="D12651" s="74" t="s">
        <v>14462</v>
      </c>
    </row>
    <row r="12652" ht="14.25" customHeight="1">
      <c r="A12652" s="74" t="s">
        <v>11155</v>
      </c>
      <c r="B12652" s="74" t="s">
        <v>11156</v>
      </c>
      <c r="C12652" s="74" t="s">
        <v>3934</v>
      </c>
      <c r="D12652" s="74" t="s">
        <v>14462</v>
      </c>
    </row>
    <row r="12653" ht="14.25" customHeight="1">
      <c r="A12653" s="74" t="s">
        <v>11207</v>
      </c>
      <c r="B12653" s="74" t="s">
        <v>14283</v>
      </c>
      <c r="C12653" s="74" t="s">
        <v>50</v>
      </c>
      <c r="D12653" s="74" t="s">
        <v>14462</v>
      </c>
    </row>
    <row r="12654" ht="14.25" customHeight="1">
      <c r="A12654" s="74" t="s">
        <v>3717</v>
      </c>
      <c r="B12654" s="74" t="s">
        <v>807</v>
      </c>
      <c r="C12654" s="74" t="s">
        <v>3968</v>
      </c>
      <c r="D12654" s="74" t="s">
        <v>14462</v>
      </c>
    </row>
    <row r="12655" ht="14.25" customHeight="1">
      <c r="A12655" s="74" t="s">
        <v>3718</v>
      </c>
      <c r="B12655" s="74" t="s">
        <v>825</v>
      </c>
      <c r="C12655" s="74" t="s">
        <v>3968</v>
      </c>
      <c r="D12655" s="74" t="s">
        <v>14462</v>
      </c>
    </row>
    <row r="12656" ht="14.25" customHeight="1">
      <c r="A12656" s="74" t="s">
        <v>11269</v>
      </c>
      <c r="B12656" s="74" t="s">
        <v>11270</v>
      </c>
      <c r="C12656" s="74" t="s">
        <v>3934</v>
      </c>
      <c r="D12656" s="74" t="s">
        <v>14462</v>
      </c>
    </row>
    <row r="12657" ht="14.25" customHeight="1">
      <c r="A12657" s="74" t="s">
        <v>11276</v>
      </c>
      <c r="B12657" s="74" t="s">
        <v>13579</v>
      </c>
      <c r="C12657" s="74" t="s">
        <v>3968</v>
      </c>
      <c r="D12657" s="74" t="s">
        <v>14462</v>
      </c>
    </row>
    <row r="12658" ht="14.25" customHeight="1">
      <c r="A12658" s="74" t="s">
        <v>13509</v>
      </c>
      <c r="B12658" s="74" t="s">
        <v>1490</v>
      </c>
      <c r="C12658" s="74" t="s">
        <v>3968</v>
      </c>
      <c r="D12658" s="74" t="s">
        <v>14462</v>
      </c>
    </row>
    <row r="12659" ht="14.25" customHeight="1">
      <c r="A12659" s="74" t="s">
        <v>11460</v>
      </c>
      <c r="B12659" s="74" t="s">
        <v>14486</v>
      </c>
      <c r="C12659" s="74" t="s">
        <v>71</v>
      </c>
      <c r="D12659" s="74" t="s">
        <v>14462</v>
      </c>
    </row>
    <row r="12660" ht="14.25" customHeight="1">
      <c r="A12660" s="74" t="s">
        <v>11494</v>
      </c>
      <c r="B12660" s="74" t="s">
        <v>830</v>
      </c>
      <c r="C12660" s="74" t="s">
        <v>100</v>
      </c>
      <c r="D12660" s="74" t="s">
        <v>14462</v>
      </c>
    </row>
    <row r="12661" ht="14.25" customHeight="1">
      <c r="A12661" s="74" t="s">
        <v>13433</v>
      </c>
      <c r="B12661" s="74" t="s">
        <v>1494</v>
      </c>
      <c r="C12661" s="74" t="s">
        <v>50</v>
      </c>
      <c r="D12661" s="74" t="s">
        <v>14462</v>
      </c>
    </row>
    <row r="12662" ht="14.25" customHeight="1">
      <c r="A12662" s="74" t="s">
        <v>13434</v>
      </c>
      <c r="B12662" s="74" t="s">
        <v>1498</v>
      </c>
      <c r="C12662" s="74" t="s">
        <v>50</v>
      </c>
      <c r="D12662" s="74" t="s">
        <v>14462</v>
      </c>
    </row>
    <row r="12663" ht="14.25" customHeight="1">
      <c r="A12663" s="74" t="s">
        <v>11631</v>
      </c>
      <c r="B12663" s="74" t="s">
        <v>976</v>
      </c>
      <c r="C12663" s="74" t="s">
        <v>100</v>
      </c>
      <c r="D12663" s="74" t="s">
        <v>14462</v>
      </c>
    </row>
    <row r="12664" ht="14.25" customHeight="1">
      <c r="A12664" s="74" t="s">
        <v>11839</v>
      </c>
      <c r="B12664" s="74" t="s">
        <v>10785</v>
      </c>
      <c r="C12664" s="74" t="s">
        <v>100</v>
      </c>
      <c r="D12664" s="74" t="s">
        <v>14462</v>
      </c>
    </row>
    <row r="12665" ht="14.25" customHeight="1">
      <c r="A12665" s="74" t="s">
        <v>11840</v>
      </c>
      <c r="B12665" s="74" t="s">
        <v>11841</v>
      </c>
      <c r="C12665" s="74" t="s">
        <v>3934</v>
      </c>
      <c r="D12665" s="74" t="s">
        <v>14462</v>
      </c>
    </row>
    <row r="12666" ht="14.25" customHeight="1">
      <c r="A12666" s="74" t="s">
        <v>13435</v>
      </c>
      <c r="B12666" s="74" t="s">
        <v>1692</v>
      </c>
      <c r="C12666" s="74" t="s">
        <v>3968</v>
      </c>
      <c r="D12666" s="74" t="s">
        <v>14462</v>
      </c>
    </row>
    <row r="12667" ht="14.25" customHeight="1">
      <c r="A12667" s="74" t="s">
        <v>13436</v>
      </c>
      <c r="B12667" s="74" t="s">
        <v>1697</v>
      </c>
      <c r="C12667" s="74" t="s">
        <v>3968</v>
      </c>
      <c r="D12667" s="74" t="s">
        <v>14462</v>
      </c>
    </row>
    <row r="12668" ht="14.25" customHeight="1">
      <c r="A12668" s="74" t="s">
        <v>13437</v>
      </c>
      <c r="B12668" s="74" t="s">
        <v>1707</v>
      </c>
      <c r="C12668" s="74" t="s">
        <v>3968</v>
      </c>
      <c r="D12668" s="74" t="s">
        <v>14462</v>
      </c>
    </row>
    <row r="12669" ht="14.25" customHeight="1">
      <c r="A12669" s="74" t="s">
        <v>13438</v>
      </c>
      <c r="B12669" s="74" t="s">
        <v>1712</v>
      </c>
      <c r="C12669" s="74" t="s">
        <v>3968</v>
      </c>
      <c r="D12669" s="74" t="s">
        <v>14462</v>
      </c>
    </row>
    <row r="12670" ht="14.25" customHeight="1">
      <c r="A12670" s="74" t="s">
        <v>13439</v>
      </c>
      <c r="B12670" s="74" t="s">
        <v>1717</v>
      </c>
      <c r="C12670" s="74" t="s">
        <v>3968</v>
      </c>
      <c r="D12670" s="74" t="s">
        <v>14462</v>
      </c>
    </row>
    <row r="12671" ht="14.25" customHeight="1">
      <c r="A12671" s="74" t="s">
        <v>13440</v>
      </c>
      <c r="B12671" s="74" t="s">
        <v>1722</v>
      </c>
      <c r="C12671" s="74" t="s">
        <v>3968</v>
      </c>
      <c r="D12671" s="74" t="s">
        <v>14462</v>
      </c>
    </row>
    <row r="12672" ht="14.25" customHeight="1">
      <c r="A12672" s="74" t="s">
        <v>13441</v>
      </c>
      <c r="B12672" s="74" t="s">
        <v>13510</v>
      </c>
      <c r="C12672" s="74" t="s">
        <v>3934</v>
      </c>
      <c r="D12672" s="74" t="s">
        <v>14462</v>
      </c>
    </row>
    <row r="12673" ht="14.25" customHeight="1">
      <c r="A12673" s="74" t="s">
        <v>13443</v>
      </c>
      <c r="B12673" s="74" t="s">
        <v>1702</v>
      </c>
      <c r="C12673" s="74" t="s">
        <v>3968</v>
      </c>
      <c r="D12673" s="74" t="s">
        <v>14462</v>
      </c>
    </row>
    <row r="12674" ht="14.25" customHeight="1">
      <c r="A12674" s="74" t="s">
        <v>13444</v>
      </c>
      <c r="B12674" s="74" t="s">
        <v>495</v>
      </c>
      <c r="C12674" s="74" t="s">
        <v>50</v>
      </c>
      <c r="D12674" s="74" t="s">
        <v>14462</v>
      </c>
    </row>
    <row r="12675" ht="14.25" customHeight="1">
      <c r="A12675" s="74" t="s">
        <v>12081</v>
      </c>
      <c r="B12675" s="74" t="s">
        <v>4124</v>
      </c>
      <c r="C12675" s="74" t="s">
        <v>3934</v>
      </c>
      <c r="D12675" s="74" t="s">
        <v>14462</v>
      </c>
    </row>
    <row r="12676" ht="14.25" customHeight="1">
      <c r="A12676" s="74" t="s">
        <v>12082</v>
      </c>
      <c r="B12676" s="74" t="s">
        <v>12083</v>
      </c>
      <c r="C12676" s="74" t="s">
        <v>3934</v>
      </c>
      <c r="D12676" s="74" t="s">
        <v>14462</v>
      </c>
    </row>
    <row r="12677" ht="14.25" customHeight="1">
      <c r="A12677" s="74" t="s">
        <v>12084</v>
      </c>
      <c r="B12677" s="74" t="s">
        <v>12085</v>
      </c>
      <c r="C12677" s="74" t="s">
        <v>71</v>
      </c>
      <c r="D12677" s="74" t="s">
        <v>14462</v>
      </c>
    </row>
    <row r="12678" ht="14.25" customHeight="1">
      <c r="A12678" s="74" t="s">
        <v>12086</v>
      </c>
      <c r="B12678" s="74" t="s">
        <v>12087</v>
      </c>
      <c r="C12678" s="74" t="s">
        <v>3934</v>
      </c>
      <c r="D12678" s="74" t="s">
        <v>14462</v>
      </c>
    </row>
    <row r="12679" ht="14.25" customHeight="1">
      <c r="A12679" s="74" t="s">
        <v>13445</v>
      </c>
      <c r="B12679" s="74" t="s">
        <v>13446</v>
      </c>
      <c r="C12679" s="74" t="s">
        <v>57</v>
      </c>
      <c r="D12679" s="74" t="s">
        <v>14462</v>
      </c>
    </row>
    <row r="12680" ht="14.25" customHeight="1">
      <c r="A12680" s="74" t="s">
        <v>13447</v>
      </c>
      <c r="B12680" s="74" t="s">
        <v>1730</v>
      </c>
      <c r="C12680" s="74" t="s">
        <v>100</v>
      </c>
      <c r="D12680" s="74" t="s">
        <v>14462</v>
      </c>
    </row>
    <row r="12681" ht="14.25" customHeight="1">
      <c r="A12681" s="74" t="s">
        <v>12152</v>
      </c>
      <c r="B12681" s="74" t="s">
        <v>1734</v>
      </c>
      <c r="C12681" s="74" t="s">
        <v>127</v>
      </c>
      <c r="D12681" s="74" t="s">
        <v>14462</v>
      </c>
    </row>
    <row r="12682" ht="14.25" customHeight="1">
      <c r="A12682" s="74" t="s">
        <v>12341</v>
      </c>
      <c r="B12682" s="74" t="s">
        <v>14487</v>
      </c>
      <c r="C12682" s="74" t="s">
        <v>100</v>
      </c>
      <c r="D12682" s="74" t="s">
        <v>14462</v>
      </c>
    </row>
    <row r="12683" ht="14.25" customHeight="1">
      <c r="A12683" s="74" t="s">
        <v>12368</v>
      </c>
      <c r="B12683" s="74" t="s">
        <v>14488</v>
      </c>
      <c r="C12683" s="74" t="s">
        <v>100</v>
      </c>
      <c r="D12683" s="74" t="s">
        <v>14462</v>
      </c>
    </row>
    <row r="12684" ht="14.25" customHeight="1">
      <c r="A12684" s="74" t="s">
        <v>12384</v>
      </c>
      <c r="B12684" s="74" t="s">
        <v>12385</v>
      </c>
      <c r="C12684" s="74" t="s">
        <v>3934</v>
      </c>
      <c r="D12684" s="74" t="s">
        <v>14462</v>
      </c>
    </row>
    <row r="12685" ht="14.25" customHeight="1">
      <c r="A12685" s="74" t="s">
        <v>13448</v>
      </c>
      <c r="B12685" s="74" t="s">
        <v>1755</v>
      </c>
      <c r="C12685" s="74" t="s">
        <v>50</v>
      </c>
      <c r="D12685" s="74" t="s">
        <v>14462</v>
      </c>
    </row>
    <row r="12686" ht="14.25" customHeight="1">
      <c r="A12686" s="74" t="s">
        <v>13449</v>
      </c>
      <c r="B12686" s="74" t="s">
        <v>2947</v>
      </c>
      <c r="C12686" s="74" t="s">
        <v>3968</v>
      </c>
      <c r="D12686" s="74" t="s">
        <v>14462</v>
      </c>
    </row>
    <row r="12687" ht="14.25" customHeight="1">
      <c r="A12687" s="74" t="s">
        <v>12412</v>
      </c>
      <c r="B12687" s="74" t="s">
        <v>1763</v>
      </c>
      <c r="C12687" s="74" t="s">
        <v>71</v>
      </c>
      <c r="D12687" s="74" t="s">
        <v>14462</v>
      </c>
    </row>
    <row r="12688" ht="14.25" customHeight="1">
      <c r="A12688" s="74" t="s">
        <v>12413</v>
      </c>
      <c r="B12688" s="74" t="s">
        <v>12411</v>
      </c>
      <c r="C12688" s="74" t="s">
        <v>3934</v>
      </c>
      <c r="D12688" s="74" t="s">
        <v>14462</v>
      </c>
    </row>
    <row r="12689" ht="14.25" customHeight="1">
      <c r="A12689" s="74" t="s">
        <v>12484</v>
      </c>
      <c r="B12689" s="74" t="s">
        <v>5424</v>
      </c>
      <c r="C12689" s="74" t="s">
        <v>127</v>
      </c>
      <c r="D12689" s="74" t="s">
        <v>14462</v>
      </c>
    </row>
    <row r="12690" ht="14.25" customHeight="1">
      <c r="A12690" s="74" t="s">
        <v>12571</v>
      </c>
      <c r="B12690" s="74" t="s">
        <v>3588</v>
      </c>
      <c r="C12690" s="74" t="s">
        <v>923</v>
      </c>
      <c r="D12690" s="74" t="s">
        <v>14462</v>
      </c>
    </row>
    <row r="12691" ht="14.25" customHeight="1">
      <c r="A12691" s="74" t="s">
        <v>13451</v>
      </c>
      <c r="B12691" s="74" t="s">
        <v>13452</v>
      </c>
      <c r="C12691" s="74" t="s">
        <v>3934</v>
      </c>
      <c r="D12691" s="74" t="s">
        <v>14462</v>
      </c>
    </row>
    <row r="12692" ht="14.25" customHeight="1">
      <c r="A12692" s="74" t="s">
        <v>12591</v>
      </c>
      <c r="B12692" s="74" t="s">
        <v>12592</v>
      </c>
      <c r="C12692" s="74" t="s">
        <v>6563</v>
      </c>
      <c r="D12692" s="74" t="s">
        <v>14462</v>
      </c>
    </row>
    <row r="12693" ht="14.25" customHeight="1">
      <c r="A12693" s="74" t="s">
        <v>12593</v>
      </c>
      <c r="B12693" s="74" t="s">
        <v>6565</v>
      </c>
      <c r="C12693" s="74" t="s">
        <v>3968</v>
      </c>
      <c r="D12693" s="74" t="s">
        <v>14462</v>
      </c>
    </row>
    <row r="12694" ht="14.25" customHeight="1">
      <c r="A12694" s="74" t="s">
        <v>12630</v>
      </c>
      <c r="B12694" s="74" t="s">
        <v>14489</v>
      </c>
      <c r="C12694" s="74" t="s">
        <v>100</v>
      </c>
      <c r="D12694" s="74" t="s">
        <v>14462</v>
      </c>
    </row>
    <row r="12695" ht="14.25" customHeight="1">
      <c r="A12695" s="74" t="s">
        <v>12652</v>
      </c>
      <c r="B12695" s="74" t="s">
        <v>14284</v>
      </c>
      <c r="C12695" s="74" t="s">
        <v>3934</v>
      </c>
      <c r="D12695" s="74" t="s">
        <v>14462</v>
      </c>
    </row>
    <row r="12696" ht="14.25" customHeight="1">
      <c r="A12696" s="74" t="s">
        <v>3713</v>
      </c>
      <c r="B12696" s="74" t="s">
        <v>1853</v>
      </c>
      <c r="C12696" s="74" t="s">
        <v>3968</v>
      </c>
      <c r="D12696" s="74" t="s">
        <v>14462</v>
      </c>
    </row>
    <row r="12697" ht="14.25" customHeight="1">
      <c r="A12697" s="74" t="s">
        <v>13453</v>
      </c>
      <c r="B12697" s="74" t="s">
        <v>325</v>
      </c>
      <c r="C12697" s="74" t="s">
        <v>100</v>
      </c>
      <c r="D12697" s="74" t="s">
        <v>14462</v>
      </c>
    </row>
    <row r="12698" ht="14.25" customHeight="1">
      <c r="A12698" s="74" t="s">
        <v>13454</v>
      </c>
      <c r="B12698" s="74" t="s">
        <v>994</v>
      </c>
      <c r="C12698" s="74" t="s">
        <v>100</v>
      </c>
      <c r="D12698" s="74" t="s">
        <v>14462</v>
      </c>
    </row>
    <row r="12699" ht="14.25" customHeight="1">
      <c r="A12699" s="74" t="s">
        <v>12739</v>
      </c>
      <c r="B12699" s="74" t="s">
        <v>12740</v>
      </c>
      <c r="C12699" s="74" t="s">
        <v>3934</v>
      </c>
      <c r="D12699" s="74" t="s">
        <v>14462</v>
      </c>
    </row>
    <row r="12700" ht="14.25" customHeight="1">
      <c r="A12700" s="74" t="s">
        <v>13455</v>
      </c>
      <c r="B12700" s="74" t="s">
        <v>1857</v>
      </c>
      <c r="C12700" s="74" t="s">
        <v>100</v>
      </c>
      <c r="D12700" s="74" t="s">
        <v>14462</v>
      </c>
    </row>
    <row r="12701" ht="14.25" customHeight="1">
      <c r="A12701" s="74" t="s">
        <v>13456</v>
      </c>
      <c r="B12701" s="74" t="s">
        <v>1861</v>
      </c>
      <c r="C12701" s="74" t="s">
        <v>100</v>
      </c>
      <c r="D12701" s="74" t="s">
        <v>14462</v>
      </c>
    </row>
    <row r="12702" ht="14.25" customHeight="1">
      <c r="A12702" s="74" t="s">
        <v>12741</v>
      </c>
      <c r="B12702" s="74" t="s">
        <v>12742</v>
      </c>
      <c r="C12702" s="74" t="s">
        <v>100</v>
      </c>
      <c r="D12702" s="74" t="s">
        <v>14462</v>
      </c>
    </row>
    <row r="12703" ht="14.25" customHeight="1">
      <c r="A12703" s="74" t="s">
        <v>12804</v>
      </c>
      <c r="B12703" s="74" t="s">
        <v>12805</v>
      </c>
      <c r="C12703" s="74" t="s">
        <v>100</v>
      </c>
      <c r="D12703" s="74" t="s">
        <v>14462</v>
      </c>
    </row>
    <row r="12704" ht="14.25" customHeight="1">
      <c r="A12704" s="74" t="s">
        <v>13457</v>
      </c>
      <c r="B12704" s="74" t="s">
        <v>505</v>
      </c>
      <c r="C12704" s="74" t="s">
        <v>50</v>
      </c>
      <c r="D12704" s="74" t="s">
        <v>14462</v>
      </c>
    </row>
    <row r="12705" ht="14.25" customHeight="1">
      <c r="A12705" s="74" t="s">
        <v>3726</v>
      </c>
      <c r="B12705" s="74" t="s">
        <v>1877</v>
      </c>
      <c r="C12705" s="74" t="s">
        <v>127</v>
      </c>
      <c r="D12705" s="74" t="s">
        <v>14462</v>
      </c>
    </row>
    <row r="12706" ht="14.25" customHeight="1">
      <c r="A12706" s="74" t="s">
        <v>12845</v>
      </c>
      <c r="B12706" s="74" t="s">
        <v>3589</v>
      </c>
      <c r="C12706" s="74" t="s">
        <v>127</v>
      </c>
      <c r="D12706" s="74" t="s">
        <v>14462</v>
      </c>
    </row>
    <row r="12707" ht="14.25" customHeight="1">
      <c r="A12707" s="74" t="s">
        <v>12903</v>
      </c>
      <c r="B12707" s="74" t="s">
        <v>13920</v>
      </c>
      <c r="C12707" s="74" t="s">
        <v>3968</v>
      </c>
      <c r="D12707" s="74" t="s">
        <v>14462</v>
      </c>
    </row>
    <row r="12708" ht="14.25" customHeight="1">
      <c r="A12708" s="74" t="s">
        <v>13458</v>
      </c>
      <c r="B12708" s="74" t="s">
        <v>13459</v>
      </c>
      <c r="C12708" s="74" t="s">
        <v>57</v>
      </c>
      <c r="D12708" s="74" t="s">
        <v>14462</v>
      </c>
    </row>
    <row r="12709" ht="14.25" customHeight="1">
      <c r="A12709" s="74" t="s">
        <v>13460</v>
      </c>
      <c r="B12709" s="74" t="s">
        <v>1951</v>
      </c>
      <c r="C12709" s="74" t="s">
        <v>100</v>
      </c>
      <c r="D12709" s="74" t="s">
        <v>14462</v>
      </c>
    </row>
    <row r="12710" ht="14.25" customHeight="1">
      <c r="A12710" s="74" t="s">
        <v>12943</v>
      </c>
      <c r="B12710" s="74" t="s">
        <v>12944</v>
      </c>
      <c r="C12710" s="74" t="s">
        <v>3934</v>
      </c>
      <c r="D12710" s="74" t="s">
        <v>14462</v>
      </c>
    </row>
    <row r="12711" ht="14.25" customHeight="1">
      <c r="A12711" s="74" t="s">
        <v>13462</v>
      </c>
      <c r="B12711" s="74" t="s">
        <v>1955</v>
      </c>
      <c r="C12711" s="74" t="s">
        <v>3968</v>
      </c>
      <c r="D12711" s="74" t="s">
        <v>14462</v>
      </c>
    </row>
    <row r="12712" ht="14.25" customHeight="1">
      <c r="A12712" s="74" t="s">
        <v>13463</v>
      </c>
      <c r="B12712" s="74" t="s">
        <v>1959</v>
      </c>
      <c r="C12712" s="74" t="s">
        <v>100</v>
      </c>
      <c r="D12712" s="74" t="s">
        <v>14462</v>
      </c>
    </row>
    <row r="12713" ht="14.25" customHeight="1">
      <c r="A12713" s="74" t="s">
        <v>13179</v>
      </c>
      <c r="B12713" s="74" t="s">
        <v>13180</v>
      </c>
      <c r="C12713" s="74" t="s">
        <v>100</v>
      </c>
      <c r="D12713" s="74" t="s">
        <v>14462</v>
      </c>
    </row>
    <row r="12714" ht="14.25" customHeight="1">
      <c r="A12714" s="74" t="s">
        <v>8158</v>
      </c>
      <c r="B12714" s="74" t="s">
        <v>13544</v>
      </c>
      <c r="C12714" s="74" t="s">
        <v>71</v>
      </c>
      <c r="D12714" s="74" t="s">
        <v>14490</v>
      </c>
    </row>
    <row r="12715" ht="14.25" customHeight="1">
      <c r="A12715" s="74" t="s">
        <v>13273</v>
      </c>
      <c r="B12715" s="74" t="s">
        <v>13274</v>
      </c>
      <c r="C12715" s="74" t="s">
        <v>57</v>
      </c>
      <c r="D12715" s="74" t="s">
        <v>14490</v>
      </c>
    </row>
    <row r="12716" ht="14.25" customHeight="1">
      <c r="A12716" s="74" t="s">
        <v>13275</v>
      </c>
      <c r="B12716" s="74" t="s">
        <v>104</v>
      </c>
      <c r="C12716" s="74" t="s">
        <v>50</v>
      </c>
      <c r="D12716" s="74" t="s">
        <v>14490</v>
      </c>
    </row>
    <row r="12717" ht="14.25" customHeight="1">
      <c r="A12717" s="74" t="s">
        <v>13276</v>
      </c>
      <c r="B12717" s="74" t="s">
        <v>109</v>
      </c>
      <c r="C12717" s="74" t="s">
        <v>50</v>
      </c>
      <c r="D12717" s="74" t="s">
        <v>14490</v>
      </c>
    </row>
    <row r="12718" ht="14.25" customHeight="1">
      <c r="A12718" s="74" t="s">
        <v>4315</v>
      </c>
      <c r="B12718" s="74" t="s">
        <v>3152</v>
      </c>
      <c r="C12718" s="74" t="s">
        <v>50</v>
      </c>
      <c r="D12718" s="74" t="s">
        <v>14490</v>
      </c>
    </row>
    <row r="12719" ht="14.25" customHeight="1">
      <c r="A12719" s="74" t="s">
        <v>13277</v>
      </c>
      <c r="B12719" s="74" t="s">
        <v>13278</v>
      </c>
      <c r="C12719" s="74" t="s">
        <v>3934</v>
      </c>
      <c r="D12719" s="74" t="s">
        <v>14490</v>
      </c>
    </row>
    <row r="12720" ht="14.25" customHeight="1">
      <c r="A12720" s="74" t="s">
        <v>13279</v>
      </c>
      <c r="B12720" s="74" t="s">
        <v>125</v>
      </c>
      <c r="C12720" s="74" t="s">
        <v>127</v>
      </c>
      <c r="D12720" s="74" t="s">
        <v>14490</v>
      </c>
    </row>
    <row r="12721" ht="14.25" customHeight="1">
      <c r="A12721" s="74" t="s">
        <v>13280</v>
      </c>
      <c r="B12721" s="74" t="s">
        <v>138</v>
      </c>
      <c r="C12721" s="74" t="s">
        <v>50</v>
      </c>
      <c r="D12721" s="74" t="s">
        <v>14490</v>
      </c>
    </row>
    <row r="12722" ht="14.25" customHeight="1">
      <c r="A12722" s="74" t="s">
        <v>13281</v>
      </c>
      <c r="B12722" s="74" t="s">
        <v>143</v>
      </c>
      <c r="C12722" s="74" t="s">
        <v>100</v>
      </c>
      <c r="D12722" s="74" t="s">
        <v>14490</v>
      </c>
    </row>
    <row r="12723" ht="14.25" customHeight="1">
      <c r="A12723" s="74" t="s">
        <v>13282</v>
      </c>
      <c r="B12723" s="74" t="s">
        <v>147</v>
      </c>
      <c r="C12723" s="74" t="s">
        <v>127</v>
      </c>
      <c r="D12723" s="74" t="s">
        <v>14490</v>
      </c>
    </row>
    <row r="12724" ht="14.25" customHeight="1">
      <c r="A12724" s="74" t="s">
        <v>13283</v>
      </c>
      <c r="B12724" s="74" t="s">
        <v>156</v>
      </c>
      <c r="C12724" s="74" t="s">
        <v>50</v>
      </c>
      <c r="D12724" s="74" t="s">
        <v>14490</v>
      </c>
    </row>
    <row r="12725" ht="14.25" customHeight="1">
      <c r="A12725" s="74" t="s">
        <v>13284</v>
      </c>
      <c r="B12725" s="74" t="s">
        <v>160</v>
      </c>
      <c r="C12725" s="74" t="s">
        <v>50</v>
      </c>
      <c r="D12725" s="74" t="s">
        <v>14490</v>
      </c>
    </row>
    <row r="12726" ht="14.25" customHeight="1">
      <c r="A12726" s="74" t="s">
        <v>13285</v>
      </c>
      <c r="B12726" s="74" t="s">
        <v>164</v>
      </c>
      <c r="C12726" s="74" t="s">
        <v>3968</v>
      </c>
      <c r="D12726" s="74" t="s">
        <v>14490</v>
      </c>
    </row>
    <row r="12727" ht="14.25" customHeight="1">
      <c r="A12727" s="74" t="s">
        <v>13286</v>
      </c>
      <c r="B12727" s="74" t="s">
        <v>174</v>
      </c>
      <c r="C12727" s="74" t="s">
        <v>100</v>
      </c>
      <c r="D12727" s="74" t="s">
        <v>14490</v>
      </c>
    </row>
    <row r="12728" ht="14.25" customHeight="1">
      <c r="A12728" s="74" t="s">
        <v>13287</v>
      </c>
      <c r="B12728" s="74" t="s">
        <v>178</v>
      </c>
      <c r="C12728" s="74" t="s">
        <v>50</v>
      </c>
      <c r="D12728" s="74" t="s">
        <v>14490</v>
      </c>
    </row>
    <row r="12729" ht="14.25" customHeight="1">
      <c r="A12729" s="74" t="s">
        <v>13288</v>
      </c>
      <c r="B12729" s="74" t="s">
        <v>152</v>
      </c>
      <c r="C12729" s="74" t="s">
        <v>3934</v>
      </c>
      <c r="D12729" s="74" t="s">
        <v>14490</v>
      </c>
    </row>
    <row r="12730" ht="14.25" customHeight="1">
      <c r="A12730" s="74" t="s">
        <v>13290</v>
      </c>
      <c r="B12730" s="74" t="s">
        <v>170</v>
      </c>
      <c r="C12730" s="74" t="s">
        <v>3934</v>
      </c>
      <c r="D12730" s="74" t="s">
        <v>14490</v>
      </c>
    </row>
    <row r="12731" ht="14.25" customHeight="1">
      <c r="A12731" s="74" t="s">
        <v>13294</v>
      </c>
      <c r="B12731" s="74" t="s">
        <v>13295</v>
      </c>
      <c r="C12731" s="74" t="s">
        <v>50</v>
      </c>
      <c r="D12731" s="74" t="s">
        <v>14490</v>
      </c>
    </row>
    <row r="12732" ht="14.25" customHeight="1">
      <c r="A12732" s="74" t="s">
        <v>4785</v>
      </c>
      <c r="B12732" s="74" t="s">
        <v>4786</v>
      </c>
      <c r="C12732" s="74" t="s">
        <v>3968</v>
      </c>
      <c r="D12732" s="74" t="s">
        <v>14490</v>
      </c>
    </row>
    <row r="12733" ht="14.25" customHeight="1">
      <c r="A12733" s="74" t="s">
        <v>13296</v>
      </c>
      <c r="B12733" s="74" t="s">
        <v>206</v>
      </c>
      <c r="C12733" s="74" t="s">
        <v>100</v>
      </c>
      <c r="D12733" s="74" t="s">
        <v>14490</v>
      </c>
    </row>
    <row r="12734" ht="14.25" customHeight="1">
      <c r="A12734" s="74" t="s">
        <v>13297</v>
      </c>
      <c r="B12734" s="74" t="s">
        <v>2083</v>
      </c>
      <c r="C12734" s="74" t="s">
        <v>57</v>
      </c>
      <c r="D12734" s="74" t="s">
        <v>14490</v>
      </c>
    </row>
    <row r="12735" ht="14.25" customHeight="1">
      <c r="A12735" s="74" t="s">
        <v>5024</v>
      </c>
      <c r="B12735" s="74" t="s">
        <v>256</v>
      </c>
      <c r="C12735" s="74" t="s">
        <v>3968</v>
      </c>
      <c r="D12735" s="74" t="s">
        <v>14490</v>
      </c>
    </row>
    <row r="12736" ht="14.25" customHeight="1">
      <c r="A12736" s="74" t="s">
        <v>5139</v>
      </c>
      <c r="B12736" s="74" t="s">
        <v>2927</v>
      </c>
      <c r="C12736" s="74" t="s">
        <v>3968</v>
      </c>
      <c r="D12736" s="74" t="s">
        <v>14490</v>
      </c>
    </row>
    <row r="12737" ht="14.25" customHeight="1">
      <c r="A12737" s="74" t="s">
        <v>13307</v>
      </c>
      <c r="B12737" s="74" t="s">
        <v>310</v>
      </c>
      <c r="C12737" s="74" t="s">
        <v>100</v>
      </c>
      <c r="D12737" s="74" t="s">
        <v>14490</v>
      </c>
    </row>
    <row r="12738" ht="14.25" customHeight="1">
      <c r="A12738" s="74" t="s">
        <v>5392</v>
      </c>
      <c r="B12738" s="74" t="s">
        <v>5393</v>
      </c>
      <c r="C12738" s="74" t="s">
        <v>100</v>
      </c>
      <c r="D12738" s="74" t="s">
        <v>14490</v>
      </c>
    </row>
    <row r="12739" ht="14.25" customHeight="1">
      <c r="A12739" s="74" t="s">
        <v>5443</v>
      </c>
      <c r="B12739" s="74" t="s">
        <v>5444</v>
      </c>
      <c r="C12739" s="74" t="s">
        <v>3968</v>
      </c>
      <c r="D12739" s="74" t="s">
        <v>14490</v>
      </c>
    </row>
    <row r="12740" ht="14.25" customHeight="1">
      <c r="A12740" s="74" t="s">
        <v>13312</v>
      </c>
      <c r="B12740" s="74" t="s">
        <v>13313</v>
      </c>
      <c r="C12740" s="74" t="s">
        <v>66</v>
      </c>
      <c r="D12740" s="74" t="s">
        <v>14490</v>
      </c>
    </row>
    <row r="12741" ht="14.25" customHeight="1">
      <c r="A12741" s="74" t="s">
        <v>13314</v>
      </c>
      <c r="B12741" s="74" t="s">
        <v>13838</v>
      </c>
      <c r="C12741" s="74" t="s">
        <v>100</v>
      </c>
      <c r="D12741" s="74" t="s">
        <v>14490</v>
      </c>
    </row>
    <row r="12742" ht="14.25" customHeight="1">
      <c r="A12742" s="74" t="s">
        <v>5504</v>
      </c>
      <c r="B12742" s="74" t="s">
        <v>14491</v>
      </c>
      <c r="C12742" s="74" t="s">
        <v>100</v>
      </c>
      <c r="D12742" s="74" t="s">
        <v>14490</v>
      </c>
    </row>
    <row r="12743" ht="14.25" customHeight="1">
      <c r="A12743" s="74" t="s">
        <v>13315</v>
      </c>
      <c r="B12743" s="74" t="s">
        <v>423</v>
      </c>
      <c r="C12743" s="74" t="s">
        <v>3968</v>
      </c>
      <c r="D12743" s="74" t="s">
        <v>14490</v>
      </c>
    </row>
    <row r="12744" ht="14.25" customHeight="1">
      <c r="A12744" s="74" t="s">
        <v>3695</v>
      </c>
      <c r="B12744" s="74" t="s">
        <v>13470</v>
      </c>
      <c r="C12744" s="74" t="s">
        <v>57</v>
      </c>
      <c r="D12744" s="74" t="s">
        <v>14490</v>
      </c>
    </row>
    <row r="12745" ht="14.25" customHeight="1">
      <c r="A12745" s="74" t="s">
        <v>5639</v>
      </c>
      <c r="B12745" s="74" t="s">
        <v>444</v>
      </c>
      <c r="C12745" s="74" t="s">
        <v>100</v>
      </c>
      <c r="D12745" s="74" t="s">
        <v>14490</v>
      </c>
    </row>
    <row r="12746" ht="14.25" customHeight="1">
      <c r="A12746" s="74" t="s">
        <v>6053</v>
      </c>
      <c r="B12746" s="74" t="s">
        <v>6054</v>
      </c>
      <c r="C12746" s="74" t="s">
        <v>100</v>
      </c>
      <c r="D12746" s="74" t="s">
        <v>14490</v>
      </c>
    </row>
    <row r="12747" ht="14.25" customHeight="1">
      <c r="A12747" s="74" t="s">
        <v>6055</v>
      </c>
      <c r="B12747" s="74" t="s">
        <v>6056</v>
      </c>
      <c r="C12747" s="74" t="s">
        <v>3934</v>
      </c>
      <c r="D12747" s="74" t="s">
        <v>14490</v>
      </c>
    </row>
    <row r="12748" ht="14.25" customHeight="1">
      <c r="A12748" s="74" t="s">
        <v>6173</v>
      </c>
      <c r="B12748" s="74" t="s">
        <v>13819</v>
      </c>
      <c r="C12748" s="74" t="s">
        <v>3934</v>
      </c>
      <c r="D12748" s="74" t="s">
        <v>14490</v>
      </c>
    </row>
    <row r="12749" ht="14.25" customHeight="1">
      <c r="A12749" s="74" t="s">
        <v>13316</v>
      </c>
      <c r="B12749" s="74" t="s">
        <v>13317</v>
      </c>
      <c r="C12749" s="74" t="s">
        <v>57</v>
      </c>
      <c r="D12749" s="74" t="s">
        <v>14490</v>
      </c>
    </row>
    <row r="12750" ht="14.25" customHeight="1">
      <c r="A12750" s="74" t="s">
        <v>6274</v>
      </c>
      <c r="B12750" s="74" t="s">
        <v>6275</v>
      </c>
      <c r="C12750" s="74" t="s">
        <v>923</v>
      </c>
      <c r="D12750" s="74" t="s">
        <v>14490</v>
      </c>
    </row>
    <row r="12751" ht="14.25" customHeight="1">
      <c r="A12751" s="74" t="s">
        <v>13318</v>
      </c>
      <c r="B12751" s="74" t="s">
        <v>473</v>
      </c>
      <c r="C12751" s="74" t="s">
        <v>100</v>
      </c>
      <c r="D12751" s="74" t="s">
        <v>14490</v>
      </c>
    </row>
    <row r="12752" ht="14.25" customHeight="1">
      <c r="A12752" s="74" t="s">
        <v>6514</v>
      </c>
      <c r="B12752" s="74" t="s">
        <v>6515</v>
      </c>
      <c r="C12752" s="74" t="s">
        <v>100</v>
      </c>
      <c r="D12752" s="74" t="s">
        <v>14490</v>
      </c>
    </row>
    <row r="12753" ht="14.25" customHeight="1">
      <c r="A12753" s="74" t="s">
        <v>6516</v>
      </c>
      <c r="B12753" s="74" t="s">
        <v>6517</v>
      </c>
      <c r="C12753" s="74" t="s">
        <v>3934</v>
      </c>
      <c r="D12753" s="74" t="s">
        <v>14490</v>
      </c>
    </row>
    <row r="12754" ht="14.25" customHeight="1">
      <c r="A12754" s="74" t="s">
        <v>3696</v>
      </c>
      <c r="B12754" s="74" t="s">
        <v>515</v>
      </c>
      <c r="C12754" s="74" t="s">
        <v>3968</v>
      </c>
      <c r="D12754" s="74" t="s">
        <v>14490</v>
      </c>
    </row>
    <row r="12755" ht="14.25" customHeight="1">
      <c r="A12755" s="74" t="s">
        <v>6559</v>
      </c>
      <c r="B12755" s="74" t="s">
        <v>6560</v>
      </c>
      <c r="C12755" s="74" t="s">
        <v>3968</v>
      </c>
      <c r="D12755" s="74" t="s">
        <v>14490</v>
      </c>
    </row>
    <row r="12756" ht="14.25" customHeight="1">
      <c r="A12756" s="74" t="s">
        <v>6561</v>
      </c>
      <c r="B12756" s="74" t="s">
        <v>6562</v>
      </c>
      <c r="C12756" s="74" t="s">
        <v>6563</v>
      </c>
      <c r="D12756" s="74" t="s">
        <v>14490</v>
      </c>
    </row>
    <row r="12757" ht="14.25" customHeight="1">
      <c r="A12757" s="74" t="s">
        <v>6564</v>
      </c>
      <c r="B12757" s="74" t="s">
        <v>6565</v>
      </c>
      <c r="C12757" s="74" t="s">
        <v>3968</v>
      </c>
      <c r="D12757" s="74" t="s">
        <v>14490</v>
      </c>
    </row>
    <row r="12758" ht="14.25" customHeight="1">
      <c r="A12758" s="74" t="s">
        <v>13324</v>
      </c>
      <c r="B12758" s="74" t="s">
        <v>13471</v>
      </c>
      <c r="C12758" s="74" t="s">
        <v>127</v>
      </c>
      <c r="D12758" s="74" t="s">
        <v>14490</v>
      </c>
    </row>
    <row r="12759" ht="14.25" customHeight="1">
      <c r="A12759" s="74" t="s">
        <v>13325</v>
      </c>
      <c r="B12759" s="74" t="s">
        <v>13472</v>
      </c>
      <c r="C12759" s="74" t="s">
        <v>127</v>
      </c>
      <c r="D12759" s="74" t="s">
        <v>14490</v>
      </c>
    </row>
    <row r="12760" ht="14.25" customHeight="1">
      <c r="A12760" s="74" t="s">
        <v>6642</v>
      </c>
      <c r="B12760" s="74" t="s">
        <v>6643</v>
      </c>
      <c r="C12760" s="74" t="s">
        <v>100</v>
      </c>
      <c r="D12760" s="74" t="s">
        <v>14490</v>
      </c>
    </row>
    <row r="12761" ht="14.25" customHeight="1">
      <c r="A12761" s="74" t="s">
        <v>13326</v>
      </c>
      <c r="B12761" s="74" t="s">
        <v>13327</v>
      </c>
      <c r="C12761" s="74" t="s">
        <v>3968</v>
      </c>
      <c r="D12761" s="74" t="s">
        <v>14490</v>
      </c>
    </row>
    <row r="12762" ht="14.25" customHeight="1">
      <c r="A12762" s="74" t="s">
        <v>13335</v>
      </c>
      <c r="B12762" s="74" t="s">
        <v>547</v>
      </c>
      <c r="C12762" s="74" t="s">
        <v>3968</v>
      </c>
      <c r="D12762" s="74" t="s">
        <v>14490</v>
      </c>
    </row>
    <row r="12763" ht="14.25" customHeight="1">
      <c r="A12763" s="74" t="s">
        <v>6731</v>
      </c>
      <c r="B12763" s="74" t="s">
        <v>553</v>
      </c>
      <c r="C12763" s="74" t="s">
        <v>3968</v>
      </c>
      <c r="D12763" s="74" t="s">
        <v>14490</v>
      </c>
    </row>
    <row r="12764" ht="14.25" customHeight="1">
      <c r="A12764" s="74" t="s">
        <v>13336</v>
      </c>
      <c r="B12764" s="74" t="s">
        <v>563</v>
      </c>
      <c r="C12764" s="74" t="s">
        <v>3968</v>
      </c>
      <c r="D12764" s="74" t="s">
        <v>14490</v>
      </c>
    </row>
    <row r="12765" ht="14.25" customHeight="1">
      <c r="A12765" s="74" t="s">
        <v>13337</v>
      </c>
      <c r="B12765" s="74" t="s">
        <v>568</v>
      </c>
      <c r="C12765" s="74" t="s">
        <v>3968</v>
      </c>
      <c r="D12765" s="74" t="s">
        <v>14490</v>
      </c>
    </row>
    <row r="12766" ht="14.25" customHeight="1">
      <c r="A12766" s="74" t="s">
        <v>13338</v>
      </c>
      <c r="B12766" s="74" t="s">
        <v>573</v>
      </c>
      <c r="C12766" s="74" t="s">
        <v>3968</v>
      </c>
      <c r="D12766" s="74" t="s">
        <v>14490</v>
      </c>
    </row>
    <row r="12767" ht="14.25" customHeight="1">
      <c r="A12767" s="74" t="s">
        <v>13339</v>
      </c>
      <c r="B12767" s="74" t="s">
        <v>13477</v>
      </c>
      <c r="C12767" s="74" t="s">
        <v>3968</v>
      </c>
      <c r="D12767" s="74" t="s">
        <v>14490</v>
      </c>
    </row>
    <row r="12768" ht="14.25" customHeight="1">
      <c r="A12768" s="74" t="s">
        <v>13340</v>
      </c>
      <c r="B12768" s="74" t="s">
        <v>13478</v>
      </c>
      <c r="C12768" s="74" t="s">
        <v>3934</v>
      </c>
      <c r="D12768" s="74" t="s">
        <v>14490</v>
      </c>
    </row>
    <row r="12769" ht="14.25" customHeight="1">
      <c r="A12769" s="74" t="s">
        <v>13342</v>
      </c>
      <c r="B12769" s="74" t="s">
        <v>558</v>
      </c>
      <c r="C12769" s="74" t="s">
        <v>3968</v>
      </c>
      <c r="D12769" s="74" t="s">
        <v>14490</v>
      </c>
    </row>
    <row r="12770" ht="14.25" customHeight="1">
      <c r="A12770" s="74" t="s">
        <v>13343</v>
      </c>
      <c r="B12770" s="74" t="s">
        <v>13479</v>
      </c>
      <c r="C12770" s="74" t="s">
        <v>57</v>
      </c>
      <c r="D12770" s="74" t="s">
        <v>14490</v>
      </c>
    </row>
    <row r="12771" ht="14.25" customHeight="1">
      <c r="A12771" s="74" t="s">
        <v>13345</v>
      </c>
      <c r="B12771" s="74" t="s">
        <v>14373</v>
      </c>
      <c r="C12771" s="74" t="s">
        <v>3968</v>
      </c>
      <c r="D12771" s="74" t="s">
        <v>14490</v>
      </c>
    </row>
    <row r="12772" ht="14.25" customHeight="1">
      <c r="A12772" s="74" t="s">
        <v>6760</v>
      </c>
      <c r="B12772" s="74" t="s">
        <v>4758</v>
      </c>
      <c r="C12772" s="74" t="s">
        <v>3934</v>
      </c>
      <c r="D12772" s="74" t="s">
        <v>14490</v>
      </c>
    </row>
    <row r="12773" ht="14.25" customHeight="1">
      <c r="A12773" s="74" t="s">
        <v>6766</v>
      </c>
      <c r="B12773" s="74" t="s">
        <v>13481</v>
      </c>
      <c r="C12773" s="74" t="s">
        <v>3968</v>
      </c>
      <c r="D12773" s="74" t="s">
        <v>14490</v>
      </c>
    </row>
    <row r="12774" ht="14.25" customHeight="1">
      <c r="A12774" s="74" t="s">
        <v>3722</v>
      </c>
      <c r="B12774" s="74" t="s">
        <v>13482</v>
      </c>
      <c r="C12774" s="74" t="s">
        <v>57</v>
      </c>
      <c r="D12774" s="74" t="s">
        <v>14490</v>
      </c>
    </row>
    <row r="12775" ht="14.25" customHeight="1">
      <c r="A12775" s="74" t="s">
        <v>13347</v>
      </c>
      <c r="B12775" s="185" t="s">
        <v>13792</v>
      </c>
      <c r="C12775" s="74" t="s">
        <v>57</v>
      </c>
      <c r="D12775" s="74" t="s">
        <v>14490</v>
      </c>
    </row>
    <row r="12776" ht="14.25" customHeight="1">
      <c r="A12776" s="74" t="s">
        <v>13349</v>
      </c>
      <c r="B12776" s="74" t="s">
        <v>13483</v>
      </c>
      <c r="C12776" s="74" t="s">
        <v>3968</v>
      </c>
      <c r="D12776" s="74" t="s">
        <v>14490</v>
      </c>
    </row>
    <row r="12777" ht="14.25" customHeight="1">
      <c r="A12777" s="74" t="s">
        <v>3697</v>
      </c>
      <c r="B12777" s="74" t="s">
        <v>13484</v>
      </c>
      <c r="C12777" s="74" t="s">
        <v>71</v>
      </c>
      <c r="D12777" s="74" t="s">
        <v>14490</v>
      </c>
    </row>
    <row r="12778" ht="14.25" customHeight="1">
      <c r="A12778" s="74" t="s">
        <v>3699</v>
      </c>
      <c r="B12778" s="74" t="s">
        <v>687</v>
      </c>
      <c r="C12778" s="74" t="s">
        <v>50</v>
      </c>
      <c r="D12778" s="74" t="s">
        <v>14490</v>
      </c>
    </row>
    <row r="12779" ht="14.25" customHeight="1">
      <c r="A12779" s="74" t="s">
        <v>13350</v>
      </c>
      <c r="B12779" s="74" t="s">
        <v>13351</v>
      </c>
      <c r="C12779" s="74" t="s">
        <v>3934</v>
      </c>
      <c r="D12779" s="74" t="s">
        <v>14490</v>
      </c>
    </row>
    <row r="12780" ht="14.25" customHeight="1">
      <c r="A12780" s="74" t="s">
        <v>6881</v>
      </c>
      <c r="B12780" s="74" t="s">
        <v>13793</v>
      </c>
      <c r="C12780" s="74" t="s">
        <v>3968</v>
      </c>
      <c r="D12780" s="74" t="s">
        <v>14490</v>
      </c>
    </row>
    <row r="12781" ht="14.25" customHeight="1">
      <c r="A12781" s="74" t="s">
        <v>13352</v>
      </c>
      <c r="B12781" s="74" t="s">
        <v>13353</v>
      </c>
      <c r="C12781" s="74" t="s">
        <v>3934</v>
      </c>
      <c r="D12781" s="74" t="s">
        <v>14490</v>
      </c>
    </row>
    <row r="12782" ht="14.25" customHeight="1">
      <c r="A12782" s="74" t="s">
        <v>13354</v>
      </c>
      <c r="B12782" s="185" t="s">
        <v>13794</v>
      </c>
      <c r="C12782" s="74" t="s">
        <v>57</v>
      </c>
      <c r="D12782" s="74" t="s">
        <v>14490</v>
      </c>
    </row>
    <row r="12783" ht="14.25" customHeight="1">
      <c r="A12783" s="74" t="s">
        <v>6991</v>
      </c>
      <c r="B12783" s="74" t="s">
        <v>13485</v>
      </c>
      <c r="C12783" s="74" t="s">
        <v>3968</v>
      </c>
      <c r="D12783" s="74" t="s">
        <v>14490</v>
      </c>
    </row>
    <row r="12784" ht="14.25" customHeight="1">
      <c r="A12784" s="74" t="s">
        <v>7003</v>
      </c>
      <c r="B12784" s="74" t="s">
        <v>7004</v>
      </c>
      <c r="C12784" s="74" t="s">
        <v>100</v>
      </c>
      <c r="D12784" s="74" t="s">
        <v>14490</v>
      </c>
    </row>
    <row r="12785" ht="14.25" customHeight="1">
      <c r="A12785" s="74" t="s">
        <v>13356</v>
      </c>
      <c r="B12785" s="74" t="s">
        <v>13486</v>
      </c>
      <c r="C12785" s="74" t="s">
        <v>3968</v>
      </c>
      <c r="D12785" s="74" t="s">
        <v>14490</v>
      </c>
    </row>
    <row r="12786" ht="14.25" customHeight="1">
      <c r="A12786" s="74" t="s">
        <v>3700</v>
      </c>
      <c r="B12786" s="74" t="s">
        <v>13487</v>
      </c>
      <c r="C12786" s="74" t="s">
        <v>71</v>
      </c>
      <c r="D12786" s="74" t="s">
        <v>14490</v>
      </c>
    </row>
    <row r="12787" ht="14.25" customHeight="1">
      <c r="A12787" s="74" t="s">
        <v>7014</v>
      </c>
      <c r="B12787" s="74" t="s">
        <v>7015</v>
      </c>
      <c r="C12787" s="74" t="s">
        <v>3968</v>
      </c>
      <c r="D12787" s="74" t="s">
        <v>14490</v>
      </c>
    </row>
    <row r="12788" ht="14.25" customHeight="1">
      <c r="A12788" s="74" t="s">
        <v>13358</v>
      </c>
      <c r="B12788" s="74" t="s">
        <v>13359</v>
      </c>
      <c r="C12788" s="74" t="s">
        <v>3968</v>
      </c>
      <c r="D12788" s="74" t="s">
        <v>14490</v>
      </c>
    </row>
    <row r="12789" ht="14.25" customHeight="1">
      <c r="A12789" s="74" t="s">
        <v>13360</v>
      </c>
      <c r="B12789" s="74" t="s">
        <v>13361</v>
      </c>
      <c r="C12789" s="74" t="s">
        <v>3968</v>
      </c>
      <c r="D12789" s="74" t="s">
        <v>14490</v>
      </c>
    </row>
    <row r="12790" ht="14.25" customHeight="1">
      <c r="A12790" s="74" t="s">
        <v>3725</v>
      </c>
      <c r="B12790" s="74" t="s">
        <v>431</v>
      </c>
      <c r="C12790" s="74" t="s">
        <v>3968</v>
      </c>
      <c r="D12790" s="74" t="s">
        <v>14490</v>
      </c>
    </row>
    <row r="12791" ht="14.25" customHeight="1">
      <c r="A12791" s="74" t="s">
        <v>7155</v>
      </c>
      <c r="B12791" s="74" t="s">
        <v>7156</v>
      </c>
      <c r="C12791" s="74" t="s">
        <v>100</v>
      </c>
      <c r="D12791" s="74" t="s">
        <v>14490</v>
      </c>
    </row>
    <row r="12792" ht="14.25" customHeight="1">
      <c r="A12792" s="74" t="s">
        <v>7157</v>
      </c>
      <c r="B12792" s="74" t="s">
        <v>7158</v>
      </c>
      <c r="C12792" s="74" t="s">
        <v>3934</v>
      </c>
      <c r="D12792" s="74" t="s">
        <v>14490</v>
      </c>
    </row>
    <row r="12793" ht="14.25" customHeight="1">
      <c r="A12793" s="74" t="s">
        <v>3702</v>
      </c>
      <c r="B12793" s="74" t="s">
        <v>13488</v>
      </c>
      <c r="C12793" s="74" t="s">
        <v>3934</v>
      </c>
      <c r="D12793" s="74" t="s">
        <v>14490</v>
      </c>
    </row>
    <row r="12794" ht="14.25" customHeight="1">
      <c r="A12794" s="74" t="s">
        <v>13362</v>
      </c>
      <c r="B12794" s="74" t="s">
        <v>13489</v>
      </c>
      <c r="C12794" s="74" t="s">
        <v>127</v>
      </c>
      <c r="D12794" s="74" t="s">
        <v>14490</v>
      </c>
    </row>
    <row r="12795" ht="14.25" customHeight="1">
      <c r="A12795" s="74" t="s">
        <v>13364</v>
      </c>
      <c r="B12795" s="74" t="s">
        <v>853</v>
      </c>
      <c r="C12795" s="74" t="s">
        <v>3968</v>
      </c>
      <c r="D12795" s="74" t="s">
        <v>14490</v>
      </c>
    </row>
    <row r="12796" ht="14.25" customHeight="1">
      <c r="A12796" s="74" t="s">
        <v>13365</v>
      </c>
      <c r="B12796" s="74" t="s">
        <v>868</v>
      </c>
      <c r="C12796" s="74" t="s">
        <v>3968</v>
      </c>
      <c r="D12796" s="74" t="s">
        <v>14490</v>
      </c>
    </row>
    <row r="12797" ht="14.25" customHeight="1">
      <c r="A12797" s="74" t="s">
        <v>13366</v>
      </c>
      <c r="B12797" s="74" t="s">
        <v>13490</v>
      </c>
      <c r="C12797" s="74" t="s">
        <v>3934</v>
      </c>
      <c r="D12797" s="74" t="s">
        <v>14490</v>
      </c>
    </row>
    <row r="12798" ht="14.25" customHeight="1">
      <c r="A12798" s="74" t="s">
        <v>3721</v>
      </c>
      <c r="B12798" s="74" t="s">
        <v>887</v>
      </c>
      <c r="C12798" s="74" t="s">
        <v>57</v>
      </c>
      <c r="D12798" s="74" t="s">
        <v>14490</v>
      </c>
    </row>
    <row r="12799" ht="14.25" customHeight="1">
      <c r="A12799" s="74" t="s">
        <v>13368</v>
      </c>
      <c r="B12799" s="74" t="s">
        <v>13369</v>
      </c>
      <c r="C12799" s="74" t="s">
        <v>3934</v>
      </c>
      <c r="D12799" s="74" t="s">
        <v>14490</v>
      </c>
    </row>
    <row r="12800" ht="14.25" customHeight="1">
      <c r="A12800" s="74" t="s">
        <v>3703</v>
      </c>
      <c r="B12800" s="74" t="s">
        <v>895</v>
      </c>
      <c r="C12800" s="74" t="s">
        <v>3968</v>
      </c>
      <c r="D12800" s="74" t="s">
        <v>14490</v>
      </c>
    </row>
    <row r="12801" ht="14.25" customHeight="1">
      <c r="A12801" s="74" t="s">
        <v>7579</v>
      </c>
      <c r="B12801" s="74" t="s">
        <v>14492</v>
      </c>
      <c r="C12801" s="74" t="s">
        <v>3968</v>
      </c>
      <c r="D12801" s="74" t="s">
        <v>14490</v>
      </c>
    </row>
    <row r="12802" ht="14.25" customHeight="1">
      <c r="A12802" s="74" t="s">
        <v>7593</v>
      </c>
      <c r="B12802" s="74" t="s">
        <v>7594</v>
      </c>
      <c r="C12802" s="74" t="s">
        <v>100</v>
      </c>
      <c r="D12802" s="74" t="s">
        <v>14490</v>
      </c>
    </row>
    <row r="12803" ht="14.25" customHeight="1">
      <c r="A12803" s="74" t="s">
        <v>7636</v>
      </c>
      <c r="B12803" s="74" t="s">
        <v>7637</v>
      </c>
      <c r="C12803" s="74" t="s">
        <v>71</v>
      </c>
      <c r="D12803" s="74" t="s">
        <v>14490</v>
      </c>
    </row>
    <row r="12804" ht="14.25" customHeight="1">
      <c r="A12804" s="74" t="s">
        <v>13372</v>
      </c>
      <c r="B12804" s="74" t="s">
        <v>967</v>
      </c>
      <c r="C12804" s="74" t="s">
        <v>3968</v>
      </c>
      <c r="D12804" s="74" t="s">
        <v>14490</v>
      </c>
    </row>
    <row r="12805" ht="14.25" customHeight="1">
      <c r="A12805" s="74" t="s">
        <v>13374</v>
      </c>
      <c r="B12805" s="74" t="s">
        <v>979</v>
      </c>
      <c r="C12805" s="74" t="s">
        <v>100</v>
      </c>
      <c r="D12805" s="74" t="s">
        <v>14490</v>
      </c>
    </row>
    <row r="12806" ht="14.25" customHeight="1">
      <c r="A12806" s="74" t="s">
        <v>7790</v>
      </c>
      <c r="B12806" s="74" t="s">
        <v>7791</v>
      </c>
      <c r="C12806" s="74" t="s">
        <v>100</v>
      </c>
      <c r="D12806" s="74" t="s">
        <v>14490</v>
      </c>
    </row>
    <row r="12807" ht="14.25" customHeight="1">
      <c r="A12807" s="74" t="s">
        <v>7792</v>
      </c>
      <c r="B12807" s="74" t="s">
        <v>7793</v>
      </c>
      <c r="C12807" s="74" t="s">
        <v>100</v>
      </c>
      <c r="D12807" s="74" t="s">
        <v>14490</v>
      </c>
    </row>
    <row r="12808" ht="14.25" customHeight="1">
      <c r="A12808" s="74" t="s">
        <v>3705</v>
      </c>
      <c r="B12808" s="74" t="s">
        <v>1025</v>
      </c>
      <c r="C12808" s="74" t="s">
        <v>1026</v>
      </c>
      <c r="D12808" s="74" t="s">
        <v>14490</v>
      </c>
    </row>
    <row r="12809" ht="14.25" customHeight="1">
      <c r="A12809" s="74" t="s">
        <v>3706</v>
      </c>
      <c r="B12809" s="74" t="s">
        <v>1031</v>
      </c>
      <c r="C12809" s="74" t="s">
        <v>127</v>
      </c>
      <c r="D12809" s="74" t="s">
        <v>14490</v>
      </c>
    </row>
    <row r="12810" ht="14.25" customHeight="1">
      <c r="A12810" s="74" t="s">
        <v>3707</v>
      </c>
      <c r="B12810" s="74" t="s">
        <v>1035</v>
      </c>
      <c r="C12810" s="74" t="s">
        <v>50</v>
      </c>
      <c r="D12810" s="74" t="s">
        <v>14490</v>
      </c>
    </row>
    <row r="12811" ht="14.25" customHeight="1">
      <c r="A12811" s="74" t="s">
        <v>13375</v>
      </c>
      <c r="B12811" s="74" t="s">
        <v>1039</v>
      </c>
      <c r="C12811" s="74" t="s">
        <v>50</v>
      </c>
      <c r="D12811" s="74" t="s">
        <v>14490</v>
      </c>
    </row>
    <row r="12812" ht="14.25" customHeight="1">
      <c r="A12812" s="74" t="s">
        <v>3708</v>
      </c>
      <c r="B12812" s="74" t="s">
        <v>1042</v>
      </c>
      <c r="C12812" s="74" t="s">
        <v>3968</v>
      </c>
      <c r="D12812" s="74" t="s">
        <v>14490</v>
      </c>
    </row>
    <row r="12813" ht="14.25" customHeight="1">
      <c r="A12813" s="74" t="s">
        <v>13378</v>
      </c>
      <c r="B12813" s="74" t="s">
        <v>1114</v>
      </c>
      <c r="C12813" s="74" t="s">
        <v>3968</v>
      </c>
      <c r="D12813" s="74" t="s">
        <v>14490</v>
      </c>
    </row>
    <row r="12814" ht="14.25" customHeight="1">
      <c r="A12814" s="74" t="s">
        <v>13379</v>
      </c>
      <c r="B12814" s="74" t="s">
        <v>13380</v>
      </c>
      <c r="C12814" s="74" t="s">
        <v>3934</v>
      </c>
      <c r="D12814" s="74" t="s">
        <v>14490</v>
      </c>
    </row>
    <row r="12815" ht="14.25" customHeight="1">
      <c r="A12815" s="74" t="s">
        <v>8196</v>
      </c>
      <c r="B12815" s="74" t="s">
        <v>1183</v>
      </c>
      <c r="C12815" s="74" t="s">
        <v>3968</v>
      </c>
      <c r="D12815" s="74" t="s">
        <v>14490</v>
      </c>
    </row>
    <row r="12816" ht="14.25" customHeight="1">
      <c r="A12816" s="74" t="s">
        <v>13384</v>
      </c>
      <c r="B12816" s="74" t="s">
        <v>1183</v>
      </c>
      <c r="C12816" s="74" t="s">
        <v>3968</v>
      </c>
      <c r="D12816" s="74" t="s">
        <v>14490</v>
      </c>
    </row>
    <row r="12817" ht="14.25" customHeight="1">
      <c r="A12817" s="74" t="s">
        <v>8227</v>
      </c>
      <c r="B12817" s="74" t="s">
        <v>2935</v>
      </c>
      <c r="C12817" s="74" t="s">
        <v>2936</v>
      </c>
      <c r="D12817" s="74" t="s">
        <v>14490</v>
      </c>
    </row>
    <row r="12818" ht="14.25" customHeight="1">
      <c r="A12818" s="74" t="s">
        <v>13385</v>
      </c>
      <c r="B12818" s="74" t="s">
        <v>2938</v>
      </c>
      <c r="C12818" s="74" t="s">
        <v>2936</v>
      </c>
      <c r="D12818" s="74" t="s">
        <v>14490</v>
      </c>
    </row>
    <row r="12819" ht="14.25" customHeight="1">
      <c r="A12819" s="74" t="s">
        <v>8432</v>
      </c>
      <c r="B12819" s="74" t="s">
        <v>8433</v>
      </c>
      <c r="C12819" s="74" t="s">
        <v>50</v>
      </c>
      <c r="D12819" s="74" t="s">
        <v>14490</v>
      </c>
    </row>
    <row r="12820" ht="14.25" customHeight="1">
      <c r="A12820" s="74" t="s">
        <v>13386</v>
      </c>
      <c r="B12820" s="74" t="s">
        <v>14493</v>
      </c>
      <c r="C12820" s="74" t="s">
        <v>71</v>
      </c>
      <c r="D12820" s="74" t="s">
        <v>14490</v>
      </c>
    </row>
    <row r="12821" ht="14.25" customHeight="1">
      <c r="A12821" s="74" t="s">
        <v>13388</v>
      </c>
      <c r="B12821" s="74" t="s">
        <v>490</v>
      </c>
      <c r="C12821" s="74" t="s">
        <v>50</v>
      </c>
      <c r="D12821" s="74" t="s">
        <v>14490</v>
      </c>
    </row>
    <row r="12822" ht="14.25" customHeight="1">
      <c r="A12822" s="74" t="s">
        <v>13389</v>
      </c>
      <c r="B12822" s="74" t="s">
        <v>790</v>
      </c>
      <c r="C12822" s="74" t="s">
        <v>50</v>
      </c>
      <c r="D12822" s="74" t="s">
        <v>14490</v>
      </c>
    </row>
    <row r="12823" ht="14.25" customHeight="1">
      <c r="A12823" s="74" t="s">
        <v>13390</v>
      </c>
      <c r="B12823" s="74" t="s">
        <v>797</v>
      </c>
      <c r="C12823" s="74" t="s">
        <v>3968</v>
      </c>
      <c r="D12823" s="74" t="s">
        <v>14490</v>
      </c>
    </row>
    <row r="12824" ht="14.25" customHeight="1">
      <c r="A12824" s="74" t="s">
        <v>3709</v>
      </c>
      <c r="B12824" s="74" t="s">
        <v>1205</v>
      </c>
      <c r="C12824" s="74" t="s">
        <v>127</v>
      </c>
      <c r="D12824" s="74" t="s">
        <v>14490</v>
      </c>
    </row>
    <row r="12825" ht="14.25" customHeight="1">
      <c r="A12825" s="74" t="s">
        <v>13391</v>
      </c>
      <c r="B12825" s="74" t="s">
        <v>767</v>
      </c>
      <c r="C12825" s="74" t="s">
        <v>50</v>
      </c>
      <c r="D12825" s="74" t="s">
        <v>14490</v>
      </c>
    </row>
    <row r="12826" ht="14.25" customHeight="1">
      <c r="A12826" s="74" t="s">
        <v>13392</v>
      </c>
      <c r="B12826" s="74" t="s">
        <v>13497</v>
      </c>
      <c r="C12826" s="74" t="s">
        <v>3934</v>
      </c>
      <c r="D12826" s="74" t="s">
        <v>14490</v>
      </c>
    </row>
    <row r="12827" ht="14.25" customHeight="1">
      <c r="A12827" s="74" t="s">
        <v>3710</v>
      </c>
      <c r="B12827" s="74" t="s">
        <v>1217</v>
      </c>
      <c r="C12827" s="74" t="s">
        <v>3968</v>
      </c>
      <c r="D12827" s="74" t="s">
        <v>14490</v>
      </c>
    </row>
    <row r="12828" ht="14.25" customHeight="1">
      <c r="A12828" s="74" t="s">
        <v>8878</v>
      </c>
      <c r="B12828" s="74" t="s">
        <v>1252</v>
      </c>
      <c r="C12828" s="74" t="s">
        <v>3934</v>
      </c>
      <c r="D12828" s="74" t="s">
        <v>14490</v>
      </c>
    </row>
    <row r="12829" ht="14.25" customHeight="1">
      <c r="A12829" s="74" t="s">
        <v>13393</v>
      </c>
      <c r="B12829" s="74" t="s">
        <v>1256</v>
      </c>
      <c r="C12829" s="74" t="s">
        <v>3968</v>
      </c>
      <c r="D12829" s="74" t="s">
        <v>14490</v>
      </c>
    </row>
    <row r="12830" ht="14.25" customHeight="1">
      <c r="A12830" s="74" t="s">
        <v>8894</v>
      </c>
      <c r="B12830" s="74" t="s">
        <v>8895</v>
      </c>
      <c r="C12830" s="74" t="s">
        <v>3934</v>
      </c>
      <c r="D12830" s="74" t="s">
        <v>14490</v>
      </c>
    </row>
    <row r="12831" ht="14.25" customHeight="1">
      <c r="A12831" s="74" t="s">
        <v>13394</v>
      </c>
      <c r="B12831" s="74" t="s">
        <v>777</v>
      </c>
      <c r="C12831" s="74" t="s">
        <v>50</v>
      </c>
      <c r="D12831" s="74" t="s">
        <v>14490</v>
      </c>
    </row>
    <row r="12832" ht="14.25" customHeight="1">
      <c r="A12832" s="74" t="s">
        <v>13395</v>
      </c>
      <c r="B12832" s="74" t="s">
        <v>13498</v>
      </c>
      <c r="C12832" s="74" t="s">
        <v>3934</v>
      </c>
      <c r="D12832" s="74" t="s">
        <v>14490</v>
      </c>
    </row>
    <row r="12833" ht="14.25" customHeight="1">
      <c r="A12833" s="74" t="s">
        <v>13396</v>
      </c>
      <c r="B12833" s="74" t="s">
        <v>13397</v>
      </c>
      <c r="C12833" s="74" t="s">
        <v>3968</v>
      </c>
      <c r="D12833" s="74" t="s">
        <v>14490</v>
      </c>
    </row>
    <row r="12834" ht="14.25" customHeight="1">
      <c r="A12834" s="74" t="s">
        <v>13398</v>
      </c>
      <c r="B12834" s="74" t="s">
        <v>13399</v>
      </c>
      <c r="C12834" s="74" t="s">
        <v>3968</v>
      </c>
      <c r="D12834" s="74" t="s">
        <v>14490</v>
      </c>
    </row>
    <row r="12835" ht="14.25" customHeight="1">
      <c r="A12835" s="74" t="s">
        <v>13400</v>
      </c>
      <c r="B12835" s="74" t="s">
        <v>13401</v>
      </c>
      <c r="C12835" s="74" t="s">
        <v>3968</v>
      </c>
      <c r="D12835" s="74" t="s">
        <v>14490</v>
      </c>
    </row>
    <row r="12836" ht="14.25" customHeight="1">
      <c r="A12836" s="74" t="s">
        <v>13402</v>
      </c>
      <c r="B12836" s="74" t="s">
        <v>13403</v>
      </c>
      <c r="C12836" s="74" t="s">
        <v>3968</v>
      </c>
      <c r="D12836" s="74" t="s">
        <v>14490</v>
      </c>
    </row>
    <row r="12837" ht="14.25" customHeight="1">
      <c r="A12837" s="74" t="s">
        <v>13404</v>
      </c>
      <c r="B12837" s="74" t="s">
        <v>9160</v>
      </c>
      <c r="C12837" s="74" t="s">
        <v>3968</v>
      </c>
      <c r="D12837" s="74" t="s">
        <v>14490</v>
      </c>
    </row>
    <row r="12838" ht="14.25" customHeight="1">
      <c r="A12838" s="74" t="s">
        <v>13405</v>
      </c>
      <c r="B12838" s="74" t="s">
        <v>13499</v>
      </c>
      <c r="C12838" s="74" t="s">
        <v>3968</v>
      </c>
      <c r="D12838" s="74" t="s">
        <v>14490</v>
      </c>
    </row>
    <row r="12839" ht="14.25" customHeight="1">
      <c r="A12839" s="74" t="s">
        <v>13407</v>
      </c>
      <c r="B12839" s="74" t="s">
        <v>13500</v>
      </c>
      <c r="C12839" s="74" t="s">
        <v>3934</v>
      </c>
      <c r="D12839" s="74" t="s">
        <v>14490</v>
      </c>
    </row>
    <row r="12840" ht="14.25" customHeight="1">
      <c r="A12840" s="74" t="s">
        <v>9167</v>
      </c>
      <c r="B12840" s="74" t="s">
        <v>9168</v>
      </c>
      <c r="C12840" s="74" t="s">
        <v>3968</v>
      </c>
      <c r="D12840" s="74" t="s">
        <v>14490</v>
      </c>
    </row>
    <row r="12841" ht="14.25" customHeight="1">
      <c r="A12841" s="74" t="s">
        <v>9239</v>
      </c>
      <c r="B12841" s="74" t="s">
        <v>1042</v>
      </c>
      <c r="C12841" s="74" t="s">
        <v>100</v>
      </c>
      <c r="D12841" s="74" t="s">
        <v>14490</v>
      </c>
    </row>
    <row r="12842" ht="14.25" customHeight="1">
      <c r="A12842" s="74" t="s">
        <v>9242</v>
      </c>
      <c r="B12842" s="74" t="s">
        <v>9243</v>
      </c>
      <c r="C12842" s="74" t="s">
        <v>100</v>
      </c>
      <c r="D12842" s="74" t="s">
        <v>14490</v>
      </c>
    </row>
    <row r="12843" ht="14.25" customHeight="1">
      <c r="A12843" s="74" t="s">
        <v>13409</v>
      </c>
      <c r="B12843" s="74" t="s">
        <v>1304</v>
      </c>
      <c r="C12843" s="74" t="s">
        <v>57</v>
      </c>
      <c r="D12843" s="74" t="s">
        <v>14490</v>
      </c>
    </row>
    <row r="12844" ht="14.25" customHeight="1">
      <c r="A12844" s="74" t="s">
        <v>3711</v>
      </c>
      <c r="B12844" s="74" t="s">
        <v>13501</v>
      </c>
      <c r="C12844" s="74" t="s">
        <v>3934</v>
      </c>
      <c r="D12844" s="74" t="s">
        <v>14490</v>
      </c>
    </row>
    <row r="12845" ht="14.25" customHeight="1">
      <c r="A12845" s="74" t="s">
        <v>13906</v>
      </c>
      <c r="B12845" s="74" t="s">
        <v>1312</v>
      </c>
      <c r="C12845" s="74" t="s">
        <v>3934</v>
      </c>
      <c r="D12845" s="74" t="s">
        <v>14490</v>
      </c>
    </row>
    <row r="12846" ht="14.25" customHeight="1">
      <c r="A12846" s="74" t="s">
        <v>3719</v>
      </c>
      <c r="B12846" s="74" t="s">
        <v>1316</v>
      </c>
      <c r="C12846" s="74" t="s">
        <v>57</v>
      </c>
      <c r="D12846" s="74" t="s">
        <v>14490</v>
      </c>
    </row>
    <row r="12847" ht="14.25" customHeight="1">
      <c r="A12847" s="74" t="s">
        <v>10080</v>
      </c>
      <c r="B12847" s="74" t="s">
        <v>10081</v>
      </c>
      <c r="C12847" s="74" t="s">
        <v>100</v>
      </c>
      <c r="D12847" s="74" t="s">
        <v>14490</v>
      </c>
    </row>
    <row r="12848" ht="14.25" customHeight="1">
      <c r="A12848" s="74" t="s">
        <v>13830</v>
      </c>
      <c r="B12848" s="74" t="s">
        <v>13831</v>
      </c>
      <c r="C12848" s="74" t="s">
        <v>100</v>
      </c>
      <c r="D12848" s="74" t="s">
        <v>14490</v>
      </c>
    </row>
    <row r="12849" ht="14.25" customHeight="1">
      <c r="A12849" s="74" t="s">
        <v>10232</v>
      </c>
      <c r="B12849" s="74" t="s">
        <v>10233</v>
      </c>
      <c r="C12849" s="74" t="s">
        <v>100</v>
      </c>
      <c r="D12849" s="74" t="s">
        <v>14490</v>
      </c>
    </row>
    <row r="12850" ht="14.25" customHeight="1">
      <c r="A12850" s="74" t="s">
        <v>13419</v>
      </c>
      <c r="B12850" s="74" t="s">
        <v>14494</v>
      </c>
      <c r="C12850" s="74" t="s">
        <v>71</v>
      </c>
      <c r="D12850" s="74" t="s">
        <v>14490</v>
      </c>
    </row>
    <row r="12851" ht="14.25" customHeight="1">
      <c r="A12851" s="74" t="s">
        <v>13420</v>
      </c>
      <c r="B12851" s="74" t="s">
        <v>665</v>
      </c>
      <c r="C12851" s="74" t="s">
        <v>127</v>
      </c>
      <c r="D12851" s="74" t="s">
        <v>14490</v>
      </c>
    </row>
    <row r="12852" ht="14.25" customHeight="1">
      <c r="A12852" s="74" t="s">
        <v>13421</v>
      </c>
      <c r="B12852" s="74" t="s">
        <v>744</v>
      </c>
      <c r="C12852" s="74" t="s">
        <v>127</v>
      </c>
      <c r="D12852" s="74" t="s">
        <v>14490</v>
      </c>
    </row>
    <row r="12853" ht="14.25" customHeight="1">
      <c r="A12853" s="74" t="s">
        <v>10603</v>
      </c>
      <c r="B12853" s="74" t="s">
        <v>10604</v>
      </c>
      <c r="C12853" s="74" t="s">
        <v>100</v>
      </c>
      <c r="D12853" s="74" t="s">
        <v>14490</v>
      </c>
    </row>
    <row r="12854" ht="14.25" customHeight="1">
      <c r="A12854" s="74" t="s">
        <v>10605</v>
      </c>
      <c r="B12854" s="74" t="s">
        <v>10606</v>
      </c>
      <c r="C12854" s="74" t="s">
        <v>100</v>
      </c>
      <c r="D12854" s="74" t="s">
        <v>14490</v>
      </c>
    </row>
    <row r="12855" ht="14.25" customHeight="1">
      <c r="A12855" s="74" t="s">
        <v>10607</v>
      </c>
      <c r="B12855" s="74" t="s">
        <v>10608</v>
      </c>
      <c r="C12855" s="74" t="s">
        <v>100</v>
      </c>
      <c r="D12855" s="74" t="s">
        <v>14490</v>
      </c>
    </row>
    <row r="12856" ht="14.25" customHeight="1">
      <c r="A12856" s="74" t="s">
        <v>10609</v>
      </c>
      <c r="B12856" s="74" t="s">
        <v>125</v>
      </c>
      <c r="C12856" s="74" t="s">
        <v>100</v>
      </c>
      <c r="D12856" s="74" t="s">
        <v>14490</v>
      </c>
    </row>
    <row r="12857" ht="14.25" customHeight="1">
      <c r="A12857" s="74" t="s">
        <v>10610</v>
      </c>
      <c r="B12857" s="74" t="s">
        <v>10611</v>
      </c>
      <c r="C12857" s="74" t="s">
        <v>100</v>
      </c>
      <c r="D12857" s="74" t="s">
        <v>14490</v>
      </c>
    </row>
    <row r="12858" ht="14.25" customHeight="1">
      <c r="A12858" s="74" t="s">
        <v>13422</v>
      </c>
      <c r="B12858" s="185" t="s">
        <v>13810</v>
      </c>
      <c r="C12858" s="74" t="s">
        <v>100</v>
      </c>
      <c r="D12858" s="74" t="s">
        <v>14490</v>
      </c>
    </row>
    <row r="12859" ht="14.25" customHeight="1">
      <c r="A12859" s="74" t="s">
        <v>10612</v>
      </c>
      <c r="B12859" s="74" t="s">
        <v>966</v>
      </c>
      <c r="C12859" s="74" t="s">
        <v>100</v>
      </c>
      <c r="D12859" s="74" t="s">
        <v>14490</v>
      </c>
    </row>
    <row r="12860" ht="14.25" customHeight="1">
      <c r="A12860" s="74" t="s">
        <v>10613</v>
      </c>
      <c r="B12860" s="74" t="s">
        <v>10614</v>
      </c>
      <c r="C12860" s="74" t="s">
        <v>100</v>
      </c>
      <c r="D12860" s="74" t="s">
        <v>14490</v>
      </c>
    </row>
    <row r="12861" ht="14.25" customHeight="1">
      <c r="A12861" s="74" t="s">
        <v>10615</v>
      </c>
      <c r="B12861" s="74" t="s">
        <v>853</v>
      </c>
      <c r="C12861" s="74" t="s">
        <v>100</v>
      </c>
      <c r="D12861" s="74" t="s">
        <v>14490</v>
      </c>
    </row>
    <row r="12862" ht="14.25" customHeight="1">
      <c r="A12862" s="74" t="s">
        <v>10616</v>
      </c>
      <c r="B12862" s="74" t="s">
        <v>10617</v>
      </c>
      <c r="C12862" s="74" t="s">
        <v>100</v>
      </c>
      <c r="D12862" s="74" t="s">
        <v>14490</v>
      </c>
    </row>
    <row r="12863" ht="14.25" customHeight="1">
      <c r="A12863" s="74" t="s">
        <v>13423</v>
      </c>
      <c r="B12863" s="74" t="s">
        <v>13424</v>
      </c>
      <c r="C12863" s="74" t="s">
        <v>3934</v>
      </c>
      <c r="D12863" s="74" t="s">
        <v>14490</v>
      </c>
    </row>
    <row r="12864" ht="14.25" customHeight="1">
      <c r="A12864" s="74" t="s">
        <v>10625</v>
      </c>
      <c r="B12864" s="74" t="s">
        <v>10626</v>
      </c>
      <c r="C12864" s="74" t="s">
        <v>100</v>
      </c>
      <c r="D12864" s="74" t="s">
        <v>14490</v>
      </c>
    </row>
    <row r="12865" ht="14.25" customHeight="1">
      <c r="A12865" s="74" t="s">
        <v>10867</v>
      </c>
      <c r="B12865" s="74" t="s">
        <v>10868</v>
      </c>
      <c r="C12865" s="74" t="s">
        <v>66</v>
      </c>
      <c r="D12865" s="74" t="s">
        <v>14490</v>
      </c>
    </row>
    <row r="12866" ht="14.25" customHeight="1">
      <c r="A12866" s="74" t="s">
        <v>10871</v>
      </c>
      <c r="B12866" s="74" t="s">
        <v>10872</v>
      </c>
      <c r="C12866" s="74" t="s">
        <v>3934</v>
      </c>
      <c r="D12866" s="74" t="s">
        <v>14490</v>
      </c>
    </row>
    <row r="12867" ht="14.25" customHeight="1">
      <c r="A12867" s="74" t="s">
        <v>11205</v>
      </c>
      <c r="B12867" s="74" t="s">
        <v>11206</v>
      </c>
      <c r="C12867" s="74" t="s">
        <v>3968</v>
      </c>
      <c r="D12867" s="74" t="s">
        <v>14490</v>
      </c>
    </row>
    <row r="12868" ht="14.25" customHeight="1">
      <c r="A12868" s="74" t="s">
        <v>13509</v>
      </c>
      <c r="B12868" s="74" t="s">
        <v>1490</v>
      </c>
      <c r="C12868" s="74" t="s">
        <v>100</v>
      </c>
      <c r="D12868" s="74" t="s">
        <v>14490</v>
      </c>
    </row>
    <row r="12869" ht="14.25" customHeight="1">
      <c r="A12869" s="74" t="s">
        <v>11437</v>
      </c>
      <c r="B12869" s="74" t="s">
        <v>3557</v>
      </c>
      <c r="C12869" s="74" t="s">
        <v>1026</v>
      </c>
      <c r="D12869" s="74" t="s">
        <v>14490</v>
      </c>
    </row>
    <row r="12870" ht="14.25" customHeight="1">
      <c r="A12870" s="74" t="s">
        <v>11494</v>
      </c>
      <c r="B12870" s="74" t="s">
        <v>830</v>
      </c>
      <c r="C12870" s="74" t="s">
        <v>100</v>
      </c>
      <c r="D12870" s="74" t="s">
        <v>14490</v>
      </c>
    </row>
    <row r="12871" ht="14.25" customHeight="1">
      <c r="A12871" s="74" t="s">
        <v>13433</v>
      </c>
      <c r="B12871" s="74" t="s">
        <v>1494</v>
      </c>
      <c r="C12871" s="74" t="s">
        <v>50</v>
      </c>
      <c r="D12871" s="74" t="s">
        <v>14490</v>
      </c>
    </row>
    <row r="12872" ht="14.25" customHeight="1">
      <c r="A12872" s="74" t="s">
        <v>13434</v>
      </c>
      <c r="B12872" s="74" t="s">
        <v>1498</v>
      </c>
      <c r="C12872" s="74" t="s">
        <v>50</v>
      </c>
      <c r="D12872" s="74" t="s">
        <v>14490</v>
      </c>
    </row>
    <row r="12873" ht="14.25" customHeight="1">
      <c r="A12873" s="74" t="s">
        <v>11588</v>
      </c>
      <c r="B12873" s="74" t="s">
        <v>11589</v>
      </c>
      <c r="C12873" s="74" t="s">
        <v>57</v>
      </c>
      <c r="D12873" s="74" t="s">
        <v>14490</v>
      </c>
    </row>
    <row r="12874" ht="14.25" customHeight="1">
      <c r="A12874" s="74" t="s">
        <v>11590</v>
      </c>
      <c r="B12874" s="74" t="s">
        <v>11591</v>
      </c>
      <c r="C12874" s="74" t="s">
        <v>3934</v>
      </c>
      <c r="D12874" s="74" t="s">
        <v>14490</v>
      </c>
    </row>
    <row r="12875" ht="14.25" customHeight="1">
      <c r="A12875" s="74" t="s">
        <v>11631</v>
      </c>
      <c r="B12875" s="74" t="s">
        <v>14495</v>
      </c>
      <c r="C12875" s="74" t="s">
        <v>100</v>
      </c>
      <c r="D12875" s="74" t="s">
        <v>14490</v>
      </c>
    </row>
    <row r="12876" ht="14.25" customHeight="1">
      <c r="A12876" s="74" t="s">
        <v>13435</v>
      </c>
      <c r="B12876" s="74" t="s">
        <v>1692</v>
      </c>
      <c r="C12876" s="74" t="s">
        <v>3968</v>
      </c>
      <c r="D12876" s="74" t="s">
        <v>14490</v>
      </c>
    </row>
    <row r="12877" ht="14.25" customHeight="1">
      <c r="A12877" s="74" t="s">
        <v>13436</v>
      </c>
      <c r="B12877" s="74" t="s">
        <v>1697</v>
      </c>
      <c r="C12877" s="74" t="s">
        <v>3968</v>
      </c>
      <c r="D12877" s="74" t="s">
        <v>14490</v>
      </c>
    </row>
    <row r="12878" ht="14.25" customHeight="1">
      <c r="A12878" s="74" t="s">
        <v>13437</v>
      </c>
      <c r="B12878" s="74" t="s">
        <v>1707</v>
      </c>
      <c r="C12878" s="74" t="s">
        <v>3968</v>
      </c>
      <c r="D12878" s="74" t="s">
        <v>14490</v>
      </c>
    </row>
    <row r="12879" ht="14.25" customHeight="1">
      <c r="A12879" s="74" t="s">
        <v>13438</v>
      </c>
      <c r="B12879" s="74" t="s">
        <v>1712</v>
      </c>
      <c r="C12879" s="74" t="s">
        <v>3968</v>
      </c>
      <c r="D12879" s="74" t="s">
        <v>14490</v>
      </c>
    </row>
    <row r="12880" ht="14.25" customHeight="1">
      <c r="A12880" s="74" t="s">
        <v>13439</v>
      </c>
      <c r="B12880" s="74" t="s">
        <v>1717</v>
      </c>
      <c r="C12880" s="74" t="s">
        <v>3968</v>
      </c>
      <c r="D12880" s="74" t="s">
        <v>14490</v>
      </c>
    </row>
    <row r="12881" ht="14.25" customHeight="1">
      <c r="A12881" s="74" t="s">
        <v>13440</v>
      </c>
      <c r="B12881" s="74" t="s">
        <v>1722</v>
      </c>
      <c r="C12881" s="74" t="s">
        <v>3968</v>
      </c>
      <c r="D12881" s="74" t="s">
        <v>14490</v>
      </c>
    </row>
    <row r="12882" ht="14.25" customHeight="1">
      <c r="A12882" s="74" t="s">
        <v>13441</v>
      </c>
      <c r="B12882" s="74" t="s">
        <v>13510</v>
      </c>
      <c r="C12882" s="74" t="s">
        <v>3934</v>
      </c>
      <c r="D12882" s="74" t="s">
        <v>14490</v>
      </c>
    </row>
    <row r="12883" ht="14.25" customHeight="1">
      <c r="A12883" s="74" t="s">
        <v>13443</v>
      </c>
      <c r="B12883" s="74" t="s">
        <v>1702</v>
      </c>
      <c r="C12883" s="74" t="s">
        <v>3968</v>
      </c>
      <c r="D12883" s="74" t="s">
        <v>14490</v>
      </c>
    </row>
    <row r="12884" ht="14.25" customHeight="1">
      <c r="A12884" s="74" t="s">
        <v>12022</v>
      </c>
      <c r="B12884" s="74" t="s">
        <v>12023</v>
      </c>
      <c r="C12884" s="74" t="s">
        <v>100</v>
      </c>
      <c r="D12884" s="74" t="s">
        <v>14490</v>
      </c>
    </row>
    <row r="12885" ht="14.25" customHeight="1">
      <c r="A12885" s="74" t="s">
        <v>12077</v>
      </c>
      <c r="B12885" s="74" t="s">
        <v>12078</v>
      </c>
      <c r="C12885" s="74" t="s">
        <v>50</v>
      </c>
      <c r="D12885" s="74" t="s">
        <v>14490</v>
      </c>
    </row>
    <row r="12886" ht="14.25" customHeight="1">
      <c r="A12886" s="74" t="s">
        <v>13444</v>
      </c>
      <c r="B12886" s="74" t="s">
        <v>495</v>
      </c>
      <c r="C12886" s="74" t="s">
        <v>50</v>
      </c>
      <c r="D12886" s="74" t="s">
        <v>14490</v>
      </c>
    </row>
    <row r="12887" ht="14.25" customHeight="1">
      <c r="A12887" s="74" t="s">
        <v>12082</v>
      </c>
      <c r="B12887" s="74" t="s">
        <v>12083</v>
      </c>
      <c r="C12887" s="74" t="s">
        <v>3934</v>
      </c>
      <c r="D12887" s="74" t="s">
        <v>14490</v>
      </c>
    </row>
    <row r="12888" ht="14.25" customHeight="1">
      <c r="A12888" s="74" t="s">
        <v>13445</v>
      </c>
      <c r="B12888" s="74" t="s">
        <v>13446</v>
      </c>
      <c r="C12888" s="74" t="s">
        <v>57</v>
      </c>
      <c r="D12888" s="74" t="s">
        <v>14490</v>
      </c>
    </row>
    <row r="12889" ht="14.25" customHeight="1">
      <c r="A12889" s="74" t="s">
        <v>13447</v>
      </c>
      <c r="B12889" s="74" t="s">
        <v>1730</v>
      </c>
      <c r="C12889" s="74" t="s">
        <v>100</v>
      </c>
      <c r="D12889" s="74" t="s">
        <v>14490</v>
      </c>
    </row>
    <row r="12890" ht="14.25" customHeight="1">
      <c r="A12890" s="74" t="s">
        <v>12132</v>
      </c>
      <c r="B12890" s="74" t="s">
        <v>12133</v>
      </c>
      <c r="C12890" s="74" t="s">
        <v>100</v>
      </c>
      <c r="D12890" s="74" t="s">
        <v>14490</v>
      </c>
    </row>
    <row r="12891" ht="14.25" customHeight="1">
      <c r="A12891" s="74" t="s">
        <v>12134</v>
      </c>
      <c r="B12891" s="74" t="s">
        <v>12135</v>
      </c>
      <c r="C12891" s="74" t="s">
        <v>3934</v>
      </c>
      <c r="D12891" s="74" t="s">
        <v>14490</v>
      </c>
    </row>
    <row r="12892" ht="14.25" customHeight="1">
      <c r="A12892" s="74" t="s">
        <v>12152</v>
      </c>
      <c r="B12892" s="74" t="s">
        <v>1734</v>
      </c>
      <c r="C12892" s="74" t="s">
        <v>127</v>
      </c>
      <c r="D12892" s="74" t="s">
        <v>14490</v>
      </c>
    </row>
    <row r="12893" ht="14.25" customHeight="1">
      <c r="A12893" s="74" t="s">
        <v>12222</v>
      </c>
      <c r="B12893" s="74" t="s">
        <v>12223</v>
      </c>
      <c r="C12893" s="74" t="s">
        <v>100</v>
      </c>
      <c r="D12893" s="74" t="s">
        <v>14490</v>
      </c>
    </row>
    <row r="12894" ht="14.25" customHeight="1">
      <c r="A12894" s="74" t="s">
        <v>12224</v>
      </c>
      <c r="B12894" s="74" t="s">
        <v>12225</v>
      </c>
      <c r="C12894" s="74" t="s">
        <v>3934</v>
      </c>
      <c r="D12894" s="74" t="s">
        <v>14490</v>
      </c>
    </row>
    <row r="12895" ht="14.25" customHeight="1">
      <c r="A12895" s="74" t="s">
        <v>12304</v>
      </c>
      <c r="B12895" s="74" t="s">
        <v>12305</v>
      </c>
      <c r="C12895" s="74" t="s">
        <v>923</v>
      </c>
      <c r="D12895" s="74" t="s">
        <v>14490</v>
      </c>
    </row>
    <row r="12896" ht="14.25" customHeight="1">
      <c r="A12896" s="74" t="s">
        <v>12384</v>
      </c>
      <c r="B12896" s="74" t="s">
        <v>12385</v>
      </c>
      <c r="C12896" s="74" t="s">
        <v>3934</v>
      </c>
      <c r="D12896" s="74" t="s">
        <v>14490</v>
      </c>
    </row>
    <row r="12897" ht="14.25" customHeight="1">
      <c r="A12897" s="74" t="s">
        <v>13448</v>
      </c>
      <c r="B12897" s="74" t="s">
        <v>1755</v>
      </c>
      <c r="C12897" s="74" t="s">
        <v>50</v>
      </c>
      <c r="D12897" s="74" t="s">
        <v>14490</v>
      </c>
    </row>
    <row r="12898" ht="14.25" customHeight="1">
      <c r="A12898" s="74" t="s">
        <v>13449</v>
      </c>
      <c r="B12898" s="74" t="s">
        <v>2947</v>
      </c>
      <c r="C12898" s="74" t="s">
        <v>3968</v>
      </c>
      <c r="D12898" s="74" t="s">
        <v>14490</v>
      </c>
    </row>
    <row r="12899" ht="14.25" customHeight="1">
      <c r="A12899" s="74" t="s">
        <v>13450</v>
      </c>
      <c r="B12899" s="74" t="s">
        <v>1771</v>
      </c>
      <c r="C12899" s="74" t="s">
        <v>3968</v>
      </c>
      <c r="D12899" s="74" t="s">
        <v>14490</v>
      </c>
    </row>
    <row r="12900" ht="14.25" customHeight="1">
      <c r="A12900" s="74" t="s">
        <v>12591</v>
      </c>
      <c r="B12900" s="74" t="s">
        <v>12592</v>
      </c>
      <c r="C12900" s="74" t="s">
        <v>6563</v>
      </c>
      <c r="D12900" s="74" t="s">
        <v>14490</v>
      </c>
    </row>
    <row r="12901" ht="14.25" customHeight="1">
      <c r="A12901" s="74" t="s">
        <v>12593</v>
      </c>
      <c r="B12901" s="74" t="s">
        <v>6565</v>
      </c>
      <c r="C12901" s="74" t="s">
        <v>3968</v>
      </c>
      <c r="D12901" s="74" t="s">
        <v>14490</v>
      </c>
    </row>
    <row r="12902" ht="14.25" customHeight="1">
      <c r="A12902" s="74" t="s">
        <v>3713</v>
      </c>
      <c r="B12902" s="74" t="s">
        <v>1853</v>
      </c>
      <c r="C12902" s="74" t="s">
        <v>3968</v>
      </c>
      <c r="D12902" s="74" t="s">
        <v>14490</v>
      </c>
    </row>
    <row r="12903" ht="14.25" customHeight="1">
      <c r="A12903" s="74" t="s">
        <v>13455</v>
      </c>
      <c r="B12903" s="74" t="s">
        <v>1857</v>
      </c>
      <c r="C12903" s="74" t="s">
        <v>100</v>
      </c>
      <c r="D12903" s="74" t="s">
        <v>14490</v>
      </c>
    </row>
    <row r="12904" ht="14.25" customHeight="1">
      <c r="A12904" s="74" t="s">
        <v>13456</v>
      </c>
      <c r="B12904" s="74" t="s">
        <v>1861</v>
      </c>
      <c r="C12904" s="74" t="s">
        <v>100</v>
      </c>
      <c r="D12904" s="74" t="s">
        <v>14490</v>
      </c>
    </row>
    <row r="12905" ht="14.25" customHeight="1">
      <c r="A12905" s="74" t="s">
        <v>12741</v>
      </c>
      <c r="B12905" s="74" t="s">
        <v>12742</v>
      </c>
      <c r="C12905" s="74" t="s">
        <v>100</v>
      </c>
      <c r="D12905" s="74" t="s">
        <v>14490</v>
      </c>
    </row>
    <row r="12906" ht="14.25" customHeight="1">
      <c r="A12906" s="74" t="s">
        <v>12773</v>
      </c>
      <c r="B12906" s="74" t="s">
        <v>12774</v>
      </c>
      <c r="C12906" s="74" t="s">
        <v>100</v>
      </c>
      <c r="D12906" s="74" t="s">
        <v>14490</v>
      </c>
    </row>
    <row r="12907" ht="14.25" customHeight="1">
      <c r="A12907" s="74" t="s">
        <v>12775</v>
      </c>
      <c r="B12907" s="74" t="s">
        <v>12776</v>
      </c>
      <c r="C12907" s="74" t="s">
        <v>3934</v>
      </c>
      <c r="D12907" s="74" t="s">
        <v>14490</v>
      </c>
    </row>
    <row r="12908" ht="14.25" customHeight="1">
      <c r="A12908" s="74" t="s">
        <v>12804</v>
      </c>
      <c r="B12908" s="74" t="s">
        <v>12805</v>
      </c>
      <c r="C12908" s="74" t="s">
        <v>100</v>
      </c>
      <c r="D12908" s="74" t="s">
        <v>14490</v>
      </c>
    </row>
    <row r="12909" ht="14.25" customHeight="1">
      <c r="A12909" s="74" t="s">
        <v>13457</v>
      </c>
      <c r="B12909" s="74" t="s">
        <v>505</v>
      </c>
      <c r="C12909" s="74" t="s">
        <v>50</v>
      </c>
      <c r="D12909" s="74" t="s">
        <v>14490</v>
      </c>
    </row>
    <row r="12910" ht="14.25" customHeight="1">
      <c r="A12910" s="74" t="s">
        <v>3726</v>
      </c>
      <c r="B12910" s="74" t="s">
        <v>1877</v>
      </c>
      <c r="C12910" s="74" t="s">
        <v>127</v>
      </c>
      <c r="D12910" s="74" t="s">
        <v>14490</v>
      </c>
    </row>
    <row r="12911" ht="14.25" customHeight="1">
      <c r="A12911" s="74" t="s">
        <v>13458</v>
      </c>
      <c r="B12911" s="74" t="s">
        <v>13459</v>
      </c>
      <c r="C12911" s="74" t="s">
        <v>57</v>
      </c>
      <c r="D12911" s="74" t="s">
        <v>14490</v>
      </c>
    </row>
    <row r="12912" ht="14.25" customHeight="1">
      <c r="A12912" s="74" t="s">
        <v>13460</v>
      </c>
      <c r="B12912" s="74" t="s">
        <v>1951</v>
      </c>
      <c r="C12912" s="74" t="s">
        <v>100</v>
      </c>
      <c r="D12912" s="74" t="s">
        <v>14490</v>
      </c>
    </row>
    <row r="12913" ht="14.25" customHeight="1">
      <c r="A12913" s="74" t="s">
        <v>13462</v>
      </c>
      <c r="B12913" s="74" t="s">
        <v>1955</v>
      </c>
      <c r="C12913" s="74" t="s">
        <v>3968</v>
      </c>
      <c r="D12913" s="74" t="s">
        <v>14490</v>
      </c>
    </row>
    <row r="12914" ht="14.25" customHeight="1">
      <c r="A12914" s="74" t="s">
        <v>13463</v>
      </c>
      <c r="B12914" s="74" t="s">
        <v>13530</v>
      </c>
      <c r="C12914" s="74" t="s">
        <v>100</v>
      </c>
      <c r="D12914" s="74" t="s">
        <v>14490</v>
      </c>
    </row>
    <row r="12915" ht="14.25" customHeight="1">
      <c r="A12915" s="74" t="s">
        <v>13271</v>
      </c>
      <c r="B12915" s="74" t="s">
        <v>48</v>
      </c>
      <c r="C12915" s="74" t="s">
        <v>50</v>
      </c>
      <c r="D12915" s="74" t="s">
        <v>14496</v>
      </c>
    </row>
    <row r="12916" ht="14.25" customHeight="1">
      <c r="A12916" s="74" t="s">
        <v>13273</v>
      </c>
      <c r="B12916" s="74" t="s">
        <v>13274</v>
      </c>
      <c r="C12916" s="74" t="s">
        <v>57</v>
      </c>
      <c r="D12916" s="74" t="s">
        <v>14496</v>
      </c>
    </row>
    <row r="12917" ht="14.25" customHeight="1">
      <c r="A12917" s="74" t="s">
        <v>4024</v>
      </c>
      <c r="B12917" s="74" t="s">
        <v>4025</v>
      </c>
      <c r="C12917" s="74" t="s">
        <v>71</v>
      </c>
      <c r="D12917" s="74" t="s">
        <v>14496</v>
      </c>
    </row>
    <row r="12918" ht="14.25" customHeight="1">
      <c r="A12918" s="74" t="s">
        <v>4027</v>
      </c>
      <c r="B12918" s="74" t="s">
        <v>4028</v>
      </c>
      <c r="C12918" s="74" t="s">
        <v>71</v>
      </c>
      <c r="D12918" s="74" t="s">
        <v>14496</v>
      </c>
    </row>
    <row r="12919" ht="14.25" customHeight="1">
      <c r="A12919" s="74" t="s">
        <v>4029</v>
      </c>
      <c r="B12919" s="74" t="s">
        <v>14497</v>
      </c>
      <c r="C12919" s="74" t="s">
        <v>3934</v>
      </c>
      <c r="D12919" s="74" t="s">
        <v>14496</v>
      </c>
    </row>
    <row r="12920" ht="14.25" customHeight="1">
      <c r="A12920" s="74" t="s">
        <v>4031</v>
      </c>
      <c r="B12920" s="74" t="s">
        <v>4032</v>
      </c>
      <c r="C12920" s="74" t="s">
        <v>3934</v>
      </c>
      <c r="D12920" s="74" t="s">
        <v>14496</v>
      </c>
    </row>
    <row r="12921" ht="14.25" customHeight="1">
      <c r="A12921" s="74" t="s">
        <v>4047</v>
      </c>
      <c r="B12921" s="74" t="s">
        <v>13963</v>
      </c>
      <c r="C12921" s="74" t="s">
        <v>71</v>
      </c>
      <c r="D12921" s="74" t="s">
        <v>14496</v>
      </c>
    </row>
    <row r="12922" ht="14.25" customHeight="1">
      <c r="A12922" s="74" t="s">
        <v>4059</v>
      </c>
      <c r="B12922" s="74" t="s">
        <v>4061</v>
      </c>
      <c r="C12922" s="74" t="s">
        <v>3934</v>
      </c>
      <c r="D12922" s="74" t="s">
        <v>14496</v>
      </c>
    </row>
    <row r="12923" ht="14.25" customHeight="1">
      <c r="A12923" s="74" t="s">
        <v>4094</v>
      </c>
      <c r="B12923" s="74" t="s">
        <v>3141</v>
      </c>
      <c r="C12923" s="74" t="s">
        <v>100</v>
      </c>
      <c r="D12923" s="74" t="s">
        <v>14496</v>
      </c>
    </row>
    <row r="12924" ht="14.25" customHeight="1">
      <c r="A12924" s="74" t="s">
        <v>4096</v>
      </c>
      <c r="B12924" s="74" t="s">
        <v>4101</v>
      </c>
      <c r="C12924" s="74" t="s">
        <v>3934</v>
      </c>
      <c r="D12924" s="74" t="s">
        <v>14496</v>
      </c>
    </row>
    <row r="12925" ht="14.25" customHeight="1">
      <c r="A12925" s="74" t="s">
        <v>13275</v>
      </c>
      <c r="B12925" s="74" t="s">
        <v>104</v>
      </c>
      <c r="C12925" s="74" t="s">
        <v>50</v>
      </c>
      <c r="D12925" s="74" t="s">
        <v>14496</v>
      </c>
    </row>
    <row r="12926" ht="14.25" customHeight="1">
      <c r="A12926" s="74" t="s">
        <v>13276</v>
      </c>
      <c r="B12926" s="74" t="s">
        <v>109</v>
      </c>
      <c r="C12926" s="74" t="s">
        <v>50</v>
      </c>
      <c r="D12926" s="74" t="s">
        <v>14496</v>
      </c>
    </row>
    <row r="12927" ht="14.25" customHeight="1">
      <c r="A12927" s="74" t="s">
        <v>4381</v>
      </c>
      <c r="B12927" s="74" t="s">
        <v>14498</v>
      </c>
      <c r="C12927" s="74" t="s">
        <v>923</v>
      </c>
      <c r="D12927" s="74" t="s">
        <v>14496</v>
      </c>
    </row>
    <row r="12928" ht="14.25" customHeight="1">
      <c r="A12928" s="74" t="s">
        <v>4399</v>
      </c>
      <c r="B12928" s="74" t="s">
        <v>14499</v>
      </c>
      <c r="C12928" s="74" t="s">
        <v>3968</v>
      </c>
      <c r="D12928" s="74" t="s">
        <v>14496</v>
      </c>
    </row>
    <row r="12929" ht="14.25" customHeight="1">
      <c r="A12929" s="74" t="s">
        <v>4402</v>
      </c>
      <c r="B12929" s="74" t="s">
        <v>4380</v>
      </c>
      <c r="C12929" s="74" t="s">
        <v>100</v>
      </c>
      <c r="D12929" s="74" t="s">
        <v>14496</v>
      </c>
    </row>
    <row r="12930" ht="14.25" customHeight="1">
      <c r="A12930" s="74" t="s">
        <v>13277</v>
      </c>
      <c r="B12930" s="74" t="s">
        <v>13278</v>
      </c>
      <c r="C12930" s="74" t="s">
        <v>3934</v>
      </c>
      <c r="D12930" s="74" t="s">
        <v>14496</v>
      </c>
    </row>
    <row r="12931" ht="14.25" customHeight="1">
      <c r="A12931" s="74" t="s">
        <v>13279</v>
      </c>
      <c r="B12931" s="74" t="s">
        <v>2771</v>
      </c>
      <c r="C12931" s="74" t="s">
        <v>127</v>
      </c>
      <c r="D12931" s="74" t="s">
        <v>14496</v>
      </c>
    </row>
    <row r="12932" ht="14.25" customHeight="1">
      <c r="A12932" s="74" t="s">
        <v>13280</v>
      </c>
      <c r="B12932" s="74" t="s">
        <v>138</v>
      </c>
      <c r="C12932" s="74" t="s">
        <v>50</v>
      </c>
      <c r="D12932" s="74" t="s">
        <v>14496</v>
      </c>
    </row>
    <row r="12933" ht="14.25" customHeight="1">
      <c r="A12933" s="74" t="s">
        <v>13281</v>
      </c>
      <c r="B12933" s="74" t="s">
        <v>143</v>
      </c>
      <c r="C12933" s="74" t="s">
        <v>100</v>
      </c>
      <c r="D12933" s="74" t="s">
        <v>14496</v>
      </c>
    </row>
    <row r="12934" ht="14.25" customHeight="1">
      <c r="A12934" s="74" t="s">
        <v>13282</v>
      </c>
      <c r="B12934" s="74" t="s">
        <v>147</v>
      </c>
      <c r="C12934" s="74" t="s">
        <v>127</v>
      </c>
      <c r="D12934" s="74" t="s">
        <v>14496</v>
      </c>
    </row>
    <row r="12935" ht="14.25" customHeight="1">
      <c r="A12935" s="74" t="s">
        <v>13283</v>
      </c>
      <c r="B12935" s="74" t="s">
        <v>156</v>
      </c>
      <c r="C12935" s="74" t="s">
        <v>50</v>
      </c>
      <c r="D12935" s="74" t="s">
        <v>14496</v>
      </c>
    </row>
    <row r="12936" ht="14.25" customHeight="1">
      <c r="A12936" s="74" t="s">
        <v>13284</v>
      </c>
      <c r="B12936" s="74" t="s">
        <v>160</v>
      </c>
      <c r="C12936" s="74" t="s">
        <v>50</v>
      </c>
      <c r="D12936" s="74" t="s">
        <v>14496</v>
      </c>
    </row>
    <row r="12937" ht="14.25" customHeight="1">
      <c r="A12937" s="74" t="s">
        <v>13285</v>
      </c>
      <c r="B12937" s="74" t="s">
        <v>164</v>
      </c>
      <c r="C12937" s="74" t="s">
        <v>3968</v>
      </c>
      <c r="D12937" s="74" t="s">
        <v>14496</v>
      </c>
    </row>
    <row r="12938" ht="14.25" customHeight="1">
      <c r="A12938" s="74" t="s">
        <v>13286</v>
      </c>
      <c r="B12938" s="74" t="s">
        <v>174</v>
      </c>
      <c r="C12938" s="74" t="s">
        <v>100</v>
      </c>
      <c r="D12938" s="74" t="s">
        <v>14496</v>
      </c>
    </row>
    <row r="12939" ht="14.25" customHeight="1">
      <c r="A12939" s="74" t="s">
        <v>13287</v>
      </c>
      <c r="B12939" s="74" t="s">
        <v>178</v>
      </c>
      <c r="C12939" s="74" t="s">
        <v>50</v>
      </c>
      <c r="D12939" s="74" t="s">
        <v>14496</v>
      </c>
    </row>
    <row r="12940" ht="14.25" customHeight="1">
      <c r="A12940" s="74" t="s">
        <v>13288</v>
      </c>
      <c r="B12940" s="74" t="s">
        <v>152</v>
      </c>
      <c r="C12940" s="74" t="s">
        <v>3934</v>
      </c>
      <c r="D12940" s="74" t="s">
        <v>14496</v>
      </c>
    </row>
    <row r="12941" ht="14.25" customHeight="1">
      <c r="A12941" s="74" t="s">
        <v>13290</v>
      </c>
      <c r="B12941" s="74" t="s">
        <v>170</v>
      </c>
      <c r="C12941" s="74" t="s">
        <v>3934</v>
      </c>
      <c r="D12941" s="74" t="s">
        <v>14496</v>
      </c>
    </row>
    <row r="12942" ht="14.25" customHeight="1">
      <c r="A12942" s="74" t="s">
        <v>13294</v>
      </c>
      <c r="B12942" s="74" t="s">
        <v>13295</v>
      </c>
      <c r="C12942" s="74" t="s">
        <v>50</v>
      </c>
      <c r="D12942" s="74" t="s">
        <v>14496</v>
      </c>
    </row>
    <row r="12943" ht="14.25" customHeight="1">
      <c r="A12943" s="74" t="s">
        <v>4759</v>
      </c>
      <c r="B12943" s="74" t="s">
        <v>4760</v>
      </c>
      <c r="C12943" s="74" t="s">
        <v>3968</v>
      </c>
      <c r="D12943" s="74" t="s">
        <v>14496</v>
      </c>
    </row>
    <row r="12944" ht="14.25" customHeight="1">
      <c r="A12944" s="74" t="s">
        <v>4761</v>
      </c>
      <c r="B12944" s="74" t="s">
        <v>4762</v>
      </c>
      <c r="C12944" s="74" t="s">
        <v>3934</v>
      </c>
      <c r="D12944" s="74" t="s">
        <v>14496</v>
      </c>
    </row>
    <row r="12945" ht="14.25" customHeight="1">
      <c r="A12945" s="74" t="s">
        <v>4785</v>
      </c>
      <c r="B12945" s="74" t="s">
        <v>4786</v>
      </c>
      <c r="C12945" s="74" t="s">
        <v>3968</v>
      </c>
      <c r="D12945" s="74" t="s">
        <v>14496</v>
      </c>
    </row>
    <row r="12946" ht="14.25" customHeight="1">
      <c r="A12946" s="74" t="s">
        <v>4797</v>
      </c>
      <c r="B12946" s="74" t="s">
        <v>4798</v>
      </c>
      <c r="C12946" s="74" t="s">
        <v>3968</v>
      </c>
      <c r="D12946" s="74" t="s">
        <v>14496</v>
      </c>
    </row>
    <row r="12947" ht="14.25" customHeight="1">
      <c r="A12947" s="74" t="s">
        <v>4799</v>
      </c>
      <c r="B12947" s="74" t="s">
        <v>4800</v>
      </c>
      <c r="C12947" s="74" t="s">
        <v>3934</v>
      </c>
      <c r="D12947" s="74" t="s">
        <v>14496</v>
      </c>
    </row>
    <row r="12948" ht="14.25" customHeight="1">
      <c r="A12948" s="74" t="s">
        <v>4830</v>
      </c>
      <c r="B12948" s="74" t="s">
        <v>14500</v>
      </c>
      <c r="C12948" s="74" t="s">
        <v>3934</v>
      </c>
      <c r="D12948" s="74" t="s">
        <v>14496</v>
      </c>
    </row>
    <row r="12949" ht="14.25" customHeight="1">
      <c r="A12949" s="74" t="s">
        <v>13296</v>
      </c>
      <c r="B12949" s="74" t="s">
        <v>206</v>
      </c>
      <c r="C12949" s="74" t="s">
        <v>100</v>
      </c>
      <c r="D12949" s="74" t="s">
        <v>14496</v>
      </c>
    </row>
    <row r="12950" ht="14.25" customHeight="1">
      <c r="A12950" s="74" t="s">
        <v>13297</v>
      </c>
      <c r="B12950" s="74" t="s">
        <v>2083</v>
      </c>
      <c r="C12950" s="74" t="s">
        <v>57</v>
      </c>
      <c r="D12950" s="74" t="s">
        <v>14496</v>
      </c>
    </row>
    <row r="12951" ht="14.25" customHeight="1">
      <c r="A12951" s="74" t="s">
        <v>13298</v>
      </c>
      <c r="B12951" s="74" t="s">
        <v>13299</v>
      </c>
      <c r="C12951" s="74" t="s">
        <v>923</v>
      </c>
      <c r="D12951" s="74" t="s">
        <v>14496</v>
      </c>
    </row>
    <row r="12952" ht="14.25" customHeight="1">
      <c r="A12952" s="74" t="s">
        <v>13300</v>
      </c>
      <c r="B12952" s="74" t="s">
        <v>13301</v>
      </c>
      <c r="C12952" s="74" t="s">
        <v>3968</v>
      </c>
      <c r="D12952" s="74" t="s">
        <v>14496</v>
      </c>
    </row>
    <row r="12953" ht="14.25" customHeight="1">
      <c r="A12953" s="74" t="s">
        <v>13302</v>
      </c>
      <c r="B12953" s="74" t="s">
        <v>13781</v>
      </c>
      <c r="C12953" s="74" t="s">
        <v>100</v>
      </c>
      <c r="D12953" s="74" t="s">
        <v>14496</v>
      </c>
    </row>
    <row r="12954" ht="14.25" customHeight="1">
      <c r="A12954" s="74" t="s">
        <v>4892</v>
      </c>
      <c r="B12954" s="74" t="s">
        <v>14501</v>
      </c>
      <c r="C12954" s="74" t="s">
        <v>3968</v>
      </c>
      <c r="D12954" s="74" t="s">
        <v>14496</v>
      </c>
    </row>
    <row r="12955" ht="14.25" customHeight="1">
      <c r="A12955" s="74" t="s">
        <v>4908</v>
      </c>
      <c r="B12955" s="74" t="s">
        <v>14116</v>
      </c>
      <c r="C12955" s="74" t="s">
        <v>3934</v>
      </c>
      <c r="D12955" s="74" t="s">
        <v>14496</v>
      </c>
    </row>
    <row r="12956" ht="14.25" customHeight="1">
      <c r="A12956" s="74" t="s">
        <v>4910</v>
      </c>
      <c r="B12956" s="74" t="s">
        <v>4911</v>
      </c>
      <c r="C12956" s="74" t="s">
        <v>3968</v>
      </c>
      <c r="D12956" s="74" t="s">
        <v>14496</v>
      </c>
    </row>
    <row r="12957" ht="14.25" customHeight="1">
      <c r="A12957" s="74" t="s">
        <v>4912</v>
      </c>
      <c r="B12957" s="74" t="s">
        <v>13783</v>
      </c>
      <c r="C12957" s="74" t="s">
        <v>3934</v>
      </c>
      <c r="D12957" s="74" t="s">
        <v>14496</v>
      </c>
    </row>
    <row r="12958" ht="14.25" customHeight="1">
      <c r="A12958" s="74" t="s">
        <v>13304</v>
      </c>
      <c r="B12958" s="74" t="s">
        <v>219</v>
      </c>
      <c r="C12958" s="74" t="s">
        <v>100</v>
      </c>
      <c r="D12958" s="74" t="s">
        <v>14496</v>
      </c>
    </row>
    <row r="12959" ht="14.25" customHeight="1">
      <c r="A12959" s="74" t="s">
        <v>13305</v>
      </c>
      <c r="B12959" s="74" t="s">
        <v>14502</v>
      </c>
      <c r="C12959" s="74" t="s">
        <v>3968</v>
      </c>
      <c r="D12959" s="74" t="s">
        <v>14496</v>
      </c>
    </row>
    <row r="12960" ht="14.25" customHeight="1">
      <c r="A12960" s="74" t="s">
        <v>5024</v>
      </c>
      <c r="B12960" s="74" t="s">
        <v>256</v>
      </c>
      <c r="C12960" s="74" t="s">
        <v>3968</v>
      </c>
      <c r="D12960" s="74" t="s">
        <v>14496</v>
      </c>
    </row>
    <row r="12961" ht="14.25" customHeight="1">
      <c r="A12961" s="74" t="s">
        <v>13307</v>
      </c>
      <c r="B12961" s="74" t="s">
        <v>310</v>
      </c>
      <c r="C12961" s="74" t="s">
        <v>100</v>
      </c>
      <c r="D12961" s="74" t="s">
        <v>14496</v>
      </c>
    </row>
    <row r="12962" ht="14.25" customHeight="1">
      <c r="A12962" s="74" t="s">
        <v>13308</v>
      </c>
      <c r="B12962" s="74" t="s">
        <v>14503</v>
      </c>
      <c r="C12962" s="74" t="s">
        <v>3934</v>
      </c>
      <c r="D12962" s="74" t="s">
        <v>14496</v>
      </c>
    </row>
    <row r="12963" ht="14.25" customHeight="1">
      <c r="A12963" s="74" t="s">
        <v>13309</v>
      </c>
      <c r="B12963" s="74" t="s">
        <v>13467</v>
      </c>
      <c r="C12963" s="74" t="s">
        <v>3968</v>
      </c>
      <c r="D12963" s="74" t="s">
        <v>14496</v>
      </c>
    </row>
    <row r="12964" ht="14.25" customHeight="1">
      <c r="A12964" s="74" t="s">
        <v>5373</v>
      </c>
      <c r="B12964" s="74" t="s">
        <v>350</v>
      </c>
      <c r="C12964" s="74" t="s">
        <v>127</v>
      </c>
      <c r="D12964" s="74" t="s">
        <v>14496</v>
      </c>
    </row>
    <row r="12965" ht="14.25" customHeight="1">
      <c r="A12965" s="74" t="s">
        <v>13311</v>
      </c>
      <c r="B12965" s="74" t="s">
        <v>13468</v>
      </c>
      <c r="C12965" s="74" t="s">
        <v>3968</v>
      </c>
      <c r="D12965" s="74" t="s">
        <v>14496</v>
      </c>
    </row>
    <row r="12966" ht="14.25" customHeight="1">
      <c r="A12966" s="74" t="s">
        <v>5463</v>
      </c>
      <c r="B12966" s="74" t="s">
        <v>13469</v>
      </c>
      <c r="C12966" s="74" t="s">
        <v>3968</v>
      </c>
      <c r="D12966" s="74" t="s">
        <v>14496</v>
      </c>
    </row>
    <row r="12967" ht="14.25" customHeight="1">
      <c r="A12967" s="74" t="s">
        <v>13312</v>
      </c>
      <c r="B12967" s="74" t="s">
        <v>13313</v>
      </c>
      <c r="C12967" s="74" t="s">
        <v>66</v>
      </c>
      <c r="D12967" s="74" t="s">
        <v>14496</v>
      </c>
    </row>
    <row r="12968" ht="14.25" customHeight="1">
      <c r="A12968" s="74" t="s">
        <v>13315</v>
      </c>
      <c r="B12968" s="74" t="s">
        <v>423</v>
      </c>
      <c r="C12968" s="74" t="s">
        <v>3968</v>
      </c>
      <c r="D12968" s="74" t="s">
        <v>14496</v>
      </c>
    </row>
    <row r="12969" ht="14.25" customHeight="1">
      <c r="A12969" s="74" t="s">
        <v>3695</v>
      </c>
      <c r="B12969" s="74" t="s">
        <v>13470</v>
      </c>
      <c r="C12969" s="74" t="s">
        <v>57</v>
      </c>
      <c r="D12969" s="74" t="s">
        <v>14496</v>
      </c>
    </row>
    <row r="12970" ht="14.25" customHeight="1">
      <c r="A12970" s="74" t="s">
        <v>5639</v>
      </c>
      <c r="B12970" s="74" t="s">
        <v>444</v>
      </c>
      <c r="C12970" s="74" t="s">
        <v>100</v>
      </c>
      <c r="D12970" s="74" t="s">
        <v>14496</v>
      </c>
    </row>
    <row r="12971" ht="14.25" customHeight="1">
      <c r="A12971" s="74" t="s">
        <v>5648</v>
      </c>
      <c r="B12971" s="74" t="s">
        <v>5649</v>
      </c>
      <c r="C12971" s="74" t="s">
        <v>100</v>
      </c>
      <c r="D12971" s="74" t="s">
        <v>14496</v>
      </c>
    </row>
    <row r="12972" ht="14.25" customHeight="1">
      <c r="A12972" s="74" t="s">
        <v>5733</v>
      </c>
      <c r="B12972" s="74" t="s">
        <v>900</v>
      </c>
      <c r="C12972" s="74" t="s">
        <v>100</v>
      </c>
      <c r="D12972" s="74" t="s">
        <v>14496</v>
      </c>
    </row>
    <row r="12973" ht="14.25" customHeight="1">
      <c r="A12973" s="74" t="s">
        <v>5737</v>
      </c>
      <c r="B12973" s="74" t="s">
        <v>5738</v>
      </c>
      <c r="C12973" s="74" t="s">
        <v>100</v>
      </c>
      <c r="D12973" s="74" t="s">
        <v>14496</v>
      </c>
    </row>
    <row r="12974" ht="14.25" customHeight="1">
      <c r="A12974" s="74" t="s">
        <v>6111</v>
      </c>
      <c r="B12974" s="74" t="s">
        <v>6112</v>
      </c>
      <c r="C12974" s="74" t="s">
        <v>57</v>
      </c>
      <c r="D12974" s="74" t="s">
        <v>14496</v>
      </c>
    </row>
    <row r="12975" ht="14.25" customHeight="1">
      <c r="A12975" s="74" t="s">
        <v>6173</v>
      </c>
      <c r="B12975" s="74" t="s">
        <v>6172</v>
      </c>
      <c r="C12975" s="74" t="s">
        <v>3934</v>
      </c>
      <c r="D12975" s="74" t="s">
        <v>14496</v>
      </c>
    </row>
    <row r="12976" ht="14.25" customHeight="1">
      <c r="A12976" s="74" t="s">
        <v>13316</v>
      </c>
      <c r="B12976" s="74" t="s">
        <v>13317</v>
      </c>
      <c r="C12976" s="74" t="s">
        <v>57</v>
      </c>
      <c r="D12976" s="74" t="s">
        <v>14496</v>
      </c>
    </row>
    <row r="12977" ht="14.25" customHeight="1">
      <c r="A12977" s="74" t="s">
        <v>6248</v>
      </c>
      <c r="B12977" s="74" t="s">
        <v>6249</v>
      </c>
      <c r="C12977" s="74" t="s">
        <v>71</v>
      </c>
      <c r="D12977" s="74" t="s">
        <v>14496</v>
      </c>
    </row>
    <row r="12978" ht="14.25" customHeight="1">
      <c r="A12978" s="74" t="s">
        <v>6254</v>
      </c>
      <c r="B12978" s="74" t="s">
        <v>6255</v>
      </c>
      <c r="C12978" s="74" t="s">
        <v>923</v>
      </c>
      <c r="D12978" s="74" t="s">
        <v>14496</v>
      </c>
    </row>
    <row r="12979" ht="14.25" customHeight="1">
      <c r="A12979" s="74" t="s">
        <v>13318</v>
      </c>
      <c r="B12979" s="74" t="s">
        <v>473</v>
      </c>
      <c r="C12979" s="74" t="s">
        <v>100</v>
      </c>
      <c r="D12979" s="74" t="s">
        <v>14496</v>
      </c>
    </row>
    <row r="12980" ht="14.25" customHeight="1">
      <c r="A12980" s="74" t="s">
        <v>6294</v>
      </c>
      <c r="B12980" s="74" t="s">
        <v>2820</v>
      </c>
      <c r="C12980" s="74" t="s">
        <v>1026</v>
      </c>
      <c r="D12980" s="74" t="s">
        <v>14496</v>
      </c>
    </row>
    <row r="12981" ht="14.25" customHeight="1">
      <c r="A12981" s="74" t="s">
        <v>6296</v>
      </c>
      <c r="B12981" s="74" t="s">
        <v>2822</v>
      </c>
      <c r="C12981" s="74" t="s">
        <v>57</v>
      </c>
      <c r="D12981" s="74" t="s">
        <v>14496</v>
      </c>
    </row>
    <row r="12982" ht="14.25" customHeight="1">
      <c r="A12982" s="74" t="s">
        <v>6302</v>
      </c>
      <c r="B12982" s="74" t="s">
        <v>6303</v>
      </c>
      <c r="C12982" s="74" t="s">
        <v>3934</v>
      </c>
      <c r="D12982" s="74" t="s">
        <v>14496</v>
      </c>
    </row>
    <row r="12983" ht="14.25" customHeight="1">
      <c r="A12983" s="74" t="s">
        <v>6331</v>
      </c>
      <c r="B12983" s="74" t="s">
        <v>14504</v>
      </c>
      <c r="C12983" s="74" t="s">
        <v>3968</v>
      </c>
      <c r="D12983" s="74" t="s">
        <v>14496</v>
      </c>
    </row>
    <row r="12984" ht="14.25" customHeight="1">
      <c r="A12984" s="74" t="s">
        <v>6339</v>
      </c>
      <c r="B12984" s="74" t="s">
        <v>14505</v>
      </c>
      <c r="C12984" s="74" t="s">
        <v>127</v>
      </c>
      <c r="D12984" s="74" t="s">
        <v>14496</v>
      </c>
    </row>
    <row r="12985" ht="14.25" customHeight="1">
      <c r="A12985" s="74" t="s">
        <v>6383</v>
      </c>
      <c r="B12985" s="74" t="s">
        <v>14506</v>
      </c>
      <c r="C12985" s="74" t="s">
        <v>3968</v>
      </c>
      <c r="D12985" s="74" t="s">
        <v>14496</v>
      </c>
    </row>
    <row r="12986" ht="14.25" customHeight="1">
      <c r="A12986" s="74" t="s">
        <v>6389</v>
      </c>
      <c r="B12986" s="74" t="s">
        <v>6390</v>
      </c>
      <c r="C12986" s="74" t="s">
        <v>3968</v>
      </c>
      <c r="D12986" s="74" t="s">
        <v>14496</v>
      </c>
    </row>
    <row r="12987" ht="14.25" customHeight="1">
      <c r="A12987" s="74" t="s">
        <v>13320</v>
      </c>
      <c r="B12987" s="74" t="s">
        <v>519</v>
      </c>
      <c r="C12987" s="74" t="s">
        <v>57</v>
      </c>
      <c r="D12987" s="74" t="s">
        <v>14496</v>
      </c>
    </row>
    <row r="12988" ht="14.25" customHeight="1">
      <c r="A12988" s="74" t="s">
        <v>6561</v>
      </c>
      <c r="B12988" s="74" t="s">
        <v>6562</v>
      </c>
      <c r="C12988" s="74" t="s">
        <v>6563</v>
      </c>
      <c r="D12988" s="74" t="s">
        <v>14496</v>
      </c>
    </row>
    <row r="12989" ht="14.25" customHeight="1">
      <c r="A12989" s="74" t="s">
        <v>6564</v>
      </c>
      <c r="B12989" s="74" t="s">
        <v>6565</v>
      </c>
      <c r="C12989" s="74" t="s">
        <v>3968</v>
      </c>
      <c r="D12989" s="74" t="s">
        <v>14496</v>
      </c>
    </row>
    <row r="12990" ht="14.25" customHeight="1">
      <c r="A12990" s="74" t="s">
        <v>6594</v>
      </c>
      <c r="B12990" s="74" t="s">
        <v>13516</v>
      </c>
      <c r="C12990" s="74" t="s">
        <v>3934</v>
      </c>
      <c r="D12990" s="74" t="s">
        <v>14496</v>
      </c>
    </row>
    <row r="12991" ht="14.25" customHeight="1">
      <c r="A12991" s="74" t="s">
        <v>13322</v>
      </c>
      <c r="B12991" s="74" t="s">
        <v>13323</v>
      </c>
      <c r="C12991" s="74" t="s">
        <v>127</v>
      </c>
      <c r="D12991" s="74" t="s">
        <v>14496</v>
      </c>
    </row>
    <row r="12992" ht="14.25" customHeight="1">
      <c r="A12992" s="74" t="s">
        <v>13324</v>
      </c>
      <c r="B12992" s="74" t="s">
        <v>13471</v>
      </c>
      <c r="C12992" s="74" t="s">
        <v>127</v>
      </c>
      <c r="D12992" s="74" t="s">
        <v>14496</v>
      </c>
    </row>
    <row r="12993" ht="14.25" customHeight="1">
      <c r="A12993" s="74" t="s">
        <v>13325</v>
      </c>
      <c r="B12993" s="74" t="s">
        <v>13472</v>
      </c>
      <c r="C12993" s="74" t="s">
        <v>127</v>
      </c>
      <c r="D12993" s="74" t="s">
        <v>14496</v>
      </c>
    </row>
    <row r="12994" ht="14.25" customHeight="1">
      <c r="A12994" s="74" t="s">
        <v>13326</v>
      </c>
      <c r="B12994" s="74" t="s">
        <v>13327</v>
      </c>
      <c r="C12994" s="74" t="s">
        <v>3968</v>
      </c>
      <c r="D12994" s="74" t="s">
        <v>14496</v>
      </c>
    </row>
    <row r="12995" ht="14.25" customHeight="1">
      <c r="A12995" s="74" t="s">
        <v>13328</v>
      </c>
      <c r="B12995" s="74" t="s">
        <v>13329</v>
      </c>
      <c r="C12995" s="74" t="s">
        <v>127</v>
      </c>
      <c r="D12995" s="74" t="s">
        <v>14496</v>
      </c>
    </row>
    <row r="12996" ht="14.25" customHeight="1">
      <c r="A12996" s="74" t="s">
        <v>13330</v>
      </c>
      <c r="B12996" s="74" t="s">
        <v>14507</v>
      </c>
      <c r="C12996" s="74" t="s">
        <v>3968</v>
      </c>
      <c r="D12996" s="74" t="s">
        <v>14496</v>
      </c>
    </row>
    <row r="12997" ht="14.25" customHeight="1">
      <c r="A12997" s="74" t="s">
        <v>6683</v>
      </c>
      <c r="B12997" s="185" t="s">
        <v>6684</v>
      </c>
      <c r="C12997" s="74" t="s">
        <v>3934</v>
      </c>
      <c r="D12997" s="74" t="s">
        <v>14496</v>
      </c>
    </row>
    <row r="12998" ht="14.25" customHeight="1">
      <c r="A12998" s="74" t="s">
        <v>13332</v>
      </c>
      <c r="B12998" s="74" t="s">
        <v>537</v>
      </c>
      <c r="C12998" s="74" t="s">
        <v>100</v>
      </c>
      <c r="D12998" s="74" t="s">
        <v>14496</v>
      </c>
    </row>
    <row r="12999" ht="14.25" customHeight="1">
      <c r="A12999" s="74" t="s">
        <v>13333</v>
      </c>
      <c r="B12999" s="74" t="s">
        <v>14508</v>
      </c>
      <c r="C12999" s="74" t="s">
        <v>3968</v>
      </c>
      <c r="D12999" s="74" t="s">
        <v>14496</v>
      </c>
    </row>
    <row r="13000" ht="14.25" customHeight="1">
      <c r="A13000" s="74" t="s">
        <v>13335</v>
      </c>
      <c r="B13000" s="74" t="s">
        <v>547</v>
      </c>
      <c r="C13000" s="74" t="s">
        <v>3968</v>
      </c>
      <c r="D13000" s="74" t="s">
        <v>14496</v>
      </c>
    </row>
    <row r="13001" ht="14.25" customHeight="1">
      <c r="A13001" s="74" t="s">
        <v>6731</v>
      </c>
      <c r="B13001" s="74" t="s">
        <v>553</v>
      </c>
      <c r="C13001" s="74" t="s">
        <v>3968</v>
      </c>
      <c r="D13001" s="74" t="s">
        <v>14496</v>
      </c>
    </row>
    <row r="13002" ht="14.25" customHeight="1">
      <c r="A13002" s="74" t="s">
        <v>13336</v>
      </c>
      <c r="B13002" s="74" t="s">
        <v>563</v>
      </c>
      <c r="C13002" s="74" t="s">
        <v>3968</v>
      </c>
      <c r="D13002" s="74" t="s">
        <v>14496</v>
      </c>
    </row>
    <row r="13003" ht="14.25" customHeight="1">
      <c r="A13003" s="74" t="s">
        <v>13337</v>
      </c>
      <c r="B13003" s="74" t="s">
        <v>568</v>
      </c>
      <c r="C13003" s="74" t="s">
        <v>3968</v>
      </c>
      <c r="D13003" s="74" t="s">
        <v>14496</v>
      </c>
    </row>
    <row r="13004" ht="14.25" customHeight="1">
      <c r="A13004" s="74" t="s">
        <v>13338</v>
      </c>
      <c r="B13004" s="74" t="s">
        <v>573</v>
      </c>
      <c r="C13004" s="74" t="s">
        <v>3968</v>
      </c>
      <c r="D13004" s="74" t="s">
        <v>14496</v>
      </c>
    </row>
    <row r="13005" ht="14.25" customHeight="1">
      <c r="A13005" s="74" t="s">
        <v>13339</v>
      </c>
      <c r="B13005" s="74" t="s">
        <v>13477</v>
      </c>
      <c r="C13005" s="74" t="s">
        <v>3968</v>
      </c>
      <c r="D13005" s="74" t="s">
        <v>14496</v>
      </c>
    </row>
    <row r="13006" ht="14.25" customHeight="1">
      <c r="A13006" s="74" t="s">
        <v>13340</v>
      </c>
      <c r="B13006" s="74" t="s">
        <v>13478</v>
      </c>
      <c r="C13006" s="74" t="s">
        <v>3934</v>
      </c>
      <c r="D13006" s="74" t="s">
        <v>14496</v>
      </c>
    </row>
    <row r="13007" ht="14.25" customHeight="1">
      <c r="A13007" s="74" t="s">
        <v>13342</v>
      </c>
      <c r="B13007" s="74" t="s">
        <v>558</v>
      </c>
      <c r="C13007" s="74" t="s">
        <v>3968</v>
      </c>
      <c r="D13007" s="74" t="s">
        <v>14496</v>
      </c>
    </row>
    <row r="13008" ht="14.25" customHeight="1">
      <c r="A13008" s="74" t="s">
        <v>13343</v>
      </c>
      <c r="B13008" s="74" t="s">
        <v>13344</v>
      </c>
      <c r="C13008" s="74" t="s">
        <v>57</v>
      </c>
      <c r="D13008" s="74" t="s">
        <v>14496</v>
      </c>
    </row>
    <row r="13009" ht="14.25" customHeight="1">
      <c r="A13009" s="74" t="s">
        <v>13345</v>
      </c>
      <c r="B13009" s="74" t="s">
        <v>13519</v>
      </c>
      <c r="C13009" s="74" t="s">
        <v>3968</v>
      </c>
      <c r="D13009" s="74" t="s">
        <v>14496</v>
      </c>
    </row>
    <row r="13010" ht="14.25" customHeight="1">
      <c r="A13010" s="74" t="s">
        <v>6748</v>
      </c>
      <c r="B13010" s="74" t="s">
        <v>6749</v>
      </c>
      <c r="C13010" s="74" t="s">
        <v>100</v>
      </c>
      <c r="D13010" s="74" t="s">
        <v>14496</v>
      </c>
    </row>
    <row r="13011" ht="14.25" customHeight="1">
      <c r="A13011" s="74" t="s">
        <v>6750</v>
      </c>
      <c r="B13011" s="74" t="s">
        <v>6751</v>
      </c>
      <c r="C13011" s="74" t="s">
        <v>3934</v>
      </c>
      <c r="D13011" s="74" t="s">
        <v>14496</v>
      </c>
    </row>
    <row r="13012" ht="14.25" customHeight="1">
      <c r="A13012" s="74" t="s">
        <v>6760</v>
      </c>
      <c r="B13012" s="74" t="s">
        <v>13480</v>
      </c>
      <c r="C13012" s="74" t="s">
        <v>3934</v>
      </c>
      <c r="D13012" s="74" t="s">
        <v>14496</v>
      </c>
    </row>
    <row r="13013" ht="14.25" customHeight="1">
      <c r="A13013" s="74" t="s">
        <v>6766</v>
      </c>
      <c r="B13013" s="74" t="s">
        <v>13481</v>
      </c>
      <c r="C13013" s="74" t="s">
        <v>3968</v>
      </c>
      <c r="D13013" s="74" t="s">
        <v>14496</v>
      </c>
    </row>
    <row r="13014" ht="14.25" customHeight="1">
      <c r="A13014" s="74" t="s">
        <v>3722</v>
      </c>
      <c r="B13014" s="74" t="s">
        <v>632</v>
      </c>
      <c r="C13014" s="74" t="s">
        <v>57</v>
      </c>
      <c r="D13014" s="74" t="s">
        <v>14496</v>
      </c>
    </row>
    <row r="13015" ht="14.25" customHeight="1">
      <c r="A13015" s="74" t="s">
        <v>6775</v>
      </c>
      <c r="B13015" s="74" t="s">
        <v>6776</v>
      </c>
      <c r="C13015" s="74" t="s">
        <v>57</v>
      </c>
      <c r="D13015" s="74" t="s">
        <v>14496</v>
      </c>
    </row>
    <row r="13016" ht="14.25" customHeight="1">
      <c r="A13016" s="74" t="s">
        <v>6777</v>
      </c>
      <c r="B13016" s="74" t="s">
        <v>6778</v>
      </c>
      <c r="C13016" s="74" t="s">
        <v>100</v>
      </c>
      <c r="D13016" s="74" t="s">
        <v>14496</v>
      </c>
    </row>
    <row r="13017" ht="14.25" customHeight="1">
      <c r="A13017" s="74" t="s">
        <v>6779</v>
      </c>
      <c r="B13017" s="74" t="s">
        <v>6780</v>
      </c>
      <c r="C13017" s="74" t="s">
        <v>3968</v>
      </c>
      <c r="D13017" s="74" t="s">
        <v>14496</v>
      </c>
    </row>
    <row r="13018" ht="14.25" customHeight="1">
      <c r="A13018" s="74" t="s">
        <v>6799</v>
      </c>
      <c r="B13018" s="74" t="s">
        <v>6800</v>
      </c>
      <c r="C13018" s="74" t="s">
        <v>3968</v>
      </c>
      <c r="D13018" s="74" t="s">
        <v>14496</v>
      </c>
    </row>
    <row r="13019" ht="14.25" customHeight="1">
      <c r="A13019" s="74" t="s">
        <v>13347</v>
      </c>
      <c r="B13019" s="185" t="s">
        <v>13348</v>
      </c>
      <c r="C13019" s="74" t="s">
        <v>57</v>
      </c>
      <c r="D13019" s="74" t="s">
        <v>14496</v>
      </c>
    </row>
    <row r="13020" ht="14.25" customHeight="1">
      <c r="A13020" s="74" t="s">
        <v>13349</v>
      </c>
      <c r="B13020" s="74" t="s">
        <v>13483</v>
      </c>
      <c r="C13020" s="74" t="s">
        <v>3968</v>
      </c>
      <c r="D13020" s="74" t="s">
        <v>14496</v>
      </c>
    </row>
    <row r="13021" ht="14.25" customHeight="1">
      <c r="A13021" s="74" t="s">
        <v>3697</v>
      </c>
      <c r="B13021" s="74" t="s">
        <v>13484</v>
      </c>
      <c r="C13021" s="74" t="s">
        <v>71</v>
      </c>
      <c r="D13021" s="74" t="s">
        <v>14496</v>
      </c>
    </row>
    <row r="13022" ht="14.25" customHeight="1">
      <c r="A13022" s="74" t="s">
        <v>6839</v>
      </c>
      <c r="B13022" s="74" t="s">
        <v>6840</v>
      </c>
      <c r="C13022" s="74" t="s">
        <v>71</v>
      </c>
      <c r="D13022" s="74" t="s">
        <v>14496</v>
      </c>
    </row>
    <row r="13023" ht="14.25" customHeight="1">
      <c r="A13023" s="74" t="s">
        <v>3699</v>
      </c>
      <c r="B13023" s="74" t="s">
        <v>687</v>
      </c>
      <c r="C13023" s="74" t="s">
        <v>50</v>
      </c>
      <c r="D13023" s="74" t="s">
        <v>14496</v>
      </c>
    </row>
    <row r="13024" ht="14.25" customHeight="1">
      <c r="A13024" s="74" t="s">
        <v>6863</v>
      </c>
      <c r="B13024" s="74" t="s">
        <v>6864</v>
      </c>
      <c r="C13024" s="74" t="s">
        <v>100</v>
      </c>
      <c r="D13024" s="74" t="s">
        <v>14496</v>
      </c>
    </row>
    <row r="13025" ht="14.25" customHeight="1">
      <c r="A13025" s="74" t="s">
        <v>13350</v>
      </c>
      <c r="B13025" s="74" t="s">
        <v>13351</v>
      </c>
      <c r="C13025" s="74" t="s">
        <v>3968</v>
      </c>
      <c r="D13025" s="74" t="s">
        <v>14496</v>
      </c>
    </row>
    <row r="13026" ht="14.25" customHeight="1">
      <c r="A13026" s="74" t="s">
        <v>13352</v>
      </c>
      <c r="B13026" s="74" t="s">
        <v>13353</v>
      </c>
      <c r="C13026" s="74" t="s">
        <v>3968</v>
      </c>
      <c r="D13026" s="74" t="s">
        <v>14496</v>
      </c>
    </row>
    <row r="13027" ht="14.25" customHeight="1">
      <c r="A13027" s="74" t="s">
        <v>13354</v>
      </c>
      <c r="B13027" s="185" t="s">
        <v>13355</v>
      </c>
      <c r="C13027" s="74" t="s">
        <v>57</v>
      </c>
      <c r="D13027" s="74" t="s">
        <v>14496</v>
      </c>
    </row>
    <row r="13028" ht="14.25" customHeight="1">
      <c r="A13028" s="74" t="s">
        <v>6991</v>
      </c>
      <c r="B13028" s="74" t="s">
        <v>13485</v>
      </c>
      <c r="C13028" s="74" t="s">
        <v>3968</v>
      </c>
      <c r="D13028" s="74" t="s">
        <v>14496</v>
      </c>
    </row>
    <row r="13029" ht="14.25" customHeight="1">
      <c r="A13029" s="74" t="s">
        <v>13356</v>
      </c>
      <c r="B13029" s="74" t="s">
        <v>13486</v>
      </c>
      <c r="C13029" s="74" t="s">
        <v>3968</v>
      </c>
      <c r="D13029" s="74" t="s">
        <v>14496</v>
      </c>
    </row>
    <row r="13030" ht="14.25" customHeight="1">
      <c r="A13030" s="74" t="s">
        <v>3700</v>
      </c>
      <c r="B13030" s="74" t="s">
        <v>13487</v>
      </c>
      <c r="C13030" s="74" t="s">
        <v>71</v>
      </c>
      <c r="D13030" s="74" t="s">
        <v>14496</v>
      </c>
    </row>
    <row r="13031" ht="14.25" customHeight="1">
      <c r="A13031" s="74" t="s">
        <v>7005</v>
      </c>
      <c r="B13031" s="74" t="s">
        <v>6380</v>
      </c>
      <c r="C13031" s="74" t="s">
        <v>71</v>
      </c>
      <c r="D13031" s="74" t="s">
        <v>14496</v>
      </c>
    </row>
    <row r="13032" ht="14.25" customHeight="1">
      <c r="A13032" s="74" t="s">
        <v>7022</v>
      </c>
      <c r="B13032" s="74" t="s">
        <v>7023</v>
      </c>
      <c r="C13032" s="74" t="s">
        <v>3934</v>
      </c>
      <c r="D13032" s="74" t="s">
        <v>14496</v>
      </c>
    </row>
    <row r="13033" ht="14.25" customHeight="1">
      <c r="A13033" s="74" t="s">
        <v>13358</v>
      </c>
      <c r="B13033" s="74" t="s">
        <v>13359</v>
      </c>
      <c r="C13033" s="74" t="s">
        <v>3968</v>
      </c>
      <c r="D13033" s="74" t="s">
        <v>14496</v>
      </c>
    </row>
    <row r="13034" ht="14.25" customHeight="1">
      <c r="A13034" s="74" t="s">
        <v>13360</v>
      </c>
      <c r="B13034" s="74" t="s">
        <v>13361</v>
      </c>
      <c r="C13034" s="74" t="s">
        <v>3968</v>
      </c>
      <c r="D13034" s="74" t="s">
        <v>14496</v>
      </c>
    </row>
    <row r="13035" ht="14.25" customHeight="1">
      <c r="A13035" s="74" t="s">
        <v>7097</v>
      </c>
      <c r="B13035" s="74" t="s">
        <v>801</v>
      </c>
      <c r="C13035" s="74" t="s">
        <v>100</v>
      </c>
      <c r="D13035" s="74" t="s">
        <v>14496</v>
      </c>
    </row>
    <row r="13036" ht="14.25" customHeight="1">
      <c r="A13036" s="74" t="s">
        <v>7102</v>
      </c>
      <c r="B13036" s="74" t="s">
        <v>7103</v>
      </c>
      <c r="C13036" s="74" t="s">
        <v>100</v>
      </c>
      <c r="D13036" s="74" t="s">
        <v>14496</v>
      </c>
    </row>
    <row r="13037" ht="14.25" customHeight="1">
      <c r="A13037" s="74" t="s">
        <v>7118</v>
      </c>
      <c r="B13037" s="74" t="s">
        <v>3515</v>
      </c>
      <c r="C13037" s="74" t="s">
        <v>3968</v>
      </c>
      <c r="D13037" s="74" t="s">
        <v>14496</v>
      </c>
    </row>
    <row r="13038" ht="14.25" customHeight="1">
      <c r="A13038" s="74" t="s">
        <v>3725</v>
      </c>
      <c r="B13038" s="74" t="s">
        <v>431</v>
      </c>
      <c r="C13038" s="74" t="s">
        <v>3968</v>
      </c>
      <c r="D13038" s="74" t="s">
        <v>14496</v>
      </c>
    </row>
    <row r="13039" ht="14.25" customHeight="1">
      <c r="A13039" s="74" t="s">
        <v>3702</v>
      </c>
      <c r="B13039" s="74" t="s">
        <v>13488</v>
      </c>
      <c r="C13039" s="74" t="s">
        <v>3934</v>
      </c>
      <c r="D13039" s="74" t="s">
        <v>14496</v>
      </c>
    </row>
    <row r="13040" ht="14.25" customHeight="1">
      <c r="A13040" s="74" t="s">
        <v>13362</v>
      </c>
      <c r="B13040" s="74" t="s">
        <v>13489</v>
      </c>
      <c r="C13040" s="74" t="s">
        <v>127</v>
      </c>
      <c r="D13040" s="74" t="s">
        <v>14496</v>
      </c>
    </row>
    <row r="13041" ht="14.25" customHeight="1">
      <c r="A13041" s="74" t="s">
        <v>13364</v>
      </c>
      <c r="B13041" s="74" t="s">
        <v>853</v>
      </c>
      <c r="C13041" s="74" t="s">
        <v>3968</v>
      </c>
      <c r="D13041" s="74" t="s">
        <v>14496</v>
      </c>
    </row>
    <row r="13042" ht="14.25" customHeight="1">
      <c r="A13042" s="74" t="s">
        <v>13365</v>
      </c>
      <c r="B13042" s="74" t="s">
        <v>868</v>
      </c>
      <c r="C13042" s="74" t="s">
        <v>3968</v>
      </c>
      <c r="D13042" s="74" t="s">
        <v>14496</v>
      </c>
    </row>
    <row r="13043" ht="14.25" customHeight="1">
      <c r="A13043" s="74" t="s">
        <v>13366</v>
      </c>
      <c r="B13043" s="74" t="s">
        <v>13490</v>
      </c>
      <c r="C13043" s="74" t="s">
        <v>3934</v>
      </c>
      <c r="D13043" s="74" t="s">
        <v>14496</v>
      </c>
    </row>
    <row r="13044" ht="14.25" customHeight="1">
      <c r="A13044" s="74" t="s">
        <v>3721</v>
      </c>
      <c r="B13044" s="74" t="s">
        <v>887</v>
      </c>
      <c r="C13044" s="74" t="s">
        <v>57</v>
      </c>
      <c r="D13044" s="74" t="s">
        <v>14496</v>
      </c>
    </row>
    <row r="13045" ht="14.25" customHeight="1">
      <c r="A13045" s="74" t="s">
        <v>13368</v>
      </c>
      <c r="B13045" s="74" t="s">
        <v>13369</v>
      </c>
      <c r="C13045" s="74" t="s">
        <v>3934</v>
      </c>
      <c r="D13045" s="74" t="s">
        <v>14496</v>
      </c>
    </row>
    <row r="13046" ht="14.25" customHeight="1">
      <c r="A13046" s="74" t="s">
        <v>3703</v>
      </c>
      <c r="B13046" s="74" t="s">
        <v>895</v>
      </c>
      <c r="C13046" s="74" t="s">
        <v>3968</v>
      </c>
      <c r="D13046" s="74" t="s">
        <v>14496</v>
      </c>
    </row>
    <row r="13047" ht="14.25" customHeight="1">
      <c r="A13047" s="74" t="s">
        <v>7579</v>
      </c>
      <c r="B13047" s="74" t="s">
        <v>3461</v>
      </c>
      <c r="C13047" s="74" t="s">
        <v>3968</v>
      </c>
      <c r="D13047" s="74" t="s">
        <v>14496</v>
      </c>
    </row>
    <row r="13048" ht="14.25" customHeight="1">
      <c r="A13048" s="74" t="s">
        <v>7602</v>
      </c>
      <c r="B13048" s="74" t="s">
        <v>2857</v>
      </c>
      <c r="C13048" s="74" t="s">
        <v>3934</v>
      </c>
      <c r="D13048" s="74" t="s">
        <v>14496</v>
      </c>
    </row>
    <row r="13049" ht="14.25" customHeight="1">
      <c r="A13049" s="74" t="s">
        <v>7610</v>
      </c>
      <c r="B13049" s="74" t="s">
        <v>14509</v>
      </c>
      <c r="C13049" s="74" t="s">
        <v>100</v>
      </c>
      <c r="D13049" s="74" t="s">
        <v>14496</v>
      </c>
    </row>
    <row r="13050" ht="14.25" customHeight="1">
      <c r="A13050" s="74" t="s">
        <v>13370</v>
      </c>
      <c r="B13050" s="74" t="s">
        <v>13371</v>
      </c>
      <c r="C13050" s="74" t="s">
        <v>3934</v>
      </c>
      <c r="D13050" s="74" t="s">
        <v>14496</v>
      </c>
    </row>
    <row r="13051" ht="14.25" customHeight="1">
      <c r="A13051" s="74" t="s">
        <v>13372</v>
      </c>
      <c r="B13051" s="74" t="s">
        <v>967</v>
      </c>
      <c r="C13051" s="74" t="s">
        <v>3968</v>
      </c>
      <c r="D13051" s="74" t="s">
        <v>14496</v>
      </c>
    </row>
    <row r="13052" ht="14.25" customHeight="1">
      <c r="A13052" s="74" t="s">
        <v>13374</v>
      </c>
      <c r="B13052" s="74" t="s">
        <v>979</v>
      </c>
      <c r="C13052" s="74" t="s">
        <v>100</v>
      </c>
      <c r="D13052" s="74" t="s">
        <v>14496</v>
      </c>
    </row>
    <row r="13053" ht="14.25" customHeight="1">
      <c r="A13053" s="74" t="s">
        <v>7790</v>
      </c>
      <c r="B13053" s="74" t="s">
        <v>7791</v>
      </c>
      <c r="C13053" s="74" t="s">
        <v>100</v>
      </c>
      <c r="D13053" s="74" t="s">
        <v>14496</v>
      </c>
    </row>
    <row r="13054" ht="14.25" customHeight="1">
      <c r="A13054" s="74" t="s">
        <v>7792</v>
      </c>
      <c r="B13054" s="74" t="s">
        <v>7793</v>
      </c>
      <c r="C13054" s="74" t="s">
        <v>100</v>
      </c>
      <c r="D13054" s="74" t="s">
        <v>14496</v>
      </c>
    </row>
    <row r="13055" ht="14.25" customHeight="1">
      <c r="A13055" s="74" t="s">
        <v>7803</v>
      </c>
      <c r="B13055" s="74" t="s">
        <v>14510</v>
      </c>
      <c r="C13055" s="74" t="s">
        <v>3934</v>
      </c>
      <c r="D13055" s="74" t="s">
        <v>14496</v>
      </c>
    </row>
    <row r="13056" ht="14.25" customHeight="1">
      <c r="A13056" s="74" t="s">
        <v>3705</v>
      </c>
      <c r="B13056" s="74" t="s">
        <v>1025</v>
      </c>
      <c r="C13056" s="74" t="s">
        <v>1026</v>
      </c>
      <c r="D13056" s="74" t="s">
        <v>14496</v>
      </c>
    </row>
    <row r="13057" ht="14.25" customHeight="1">
      <c r="A13057" s="74" t="s">
        <v>3706</v>
      </c>
      <c r="B13057" s="74" t="s">
        <v>1031</v>
      </c>
      <c r="C13057" s="74" t="s">
        <v>127</v>
      </c>
      <c r="D13057" s="74" t="s">
        <v>14496</v>
      </c>
    </row>
    <row r="13058" ht="14.25" customHeight="1">
      <c r="A13058" s="74" t="s">
        <v>3707</v>
      </c>
      <c r="B13058" s="74" t="s">
        <v>1035</v>
      </c>
      <c r="C13058" s="74" t="s">
        <v>50</v>
      </c>
      <c r="D13058" s="74" t="s">
        <v>14496</v>
      </c>
    </row>
    <row r="13059" ht="14.25" customHeight="1">
      <c r="A13059" s="74" t="s">
        <v>13375</v>
      </c>
      <c r="B13059" s="74" t="s">
        <v>1039</v>
      </c>
      <c r="C13059" s="74" t="s">
        <v>50</v>
      </c>
      <c r="D13059" s="74" t="s">
        <v>14496</v>
      </c>
    </row>
    <row r="13060" ht="14.25" customHeight="1">
      <c r="A13060" s="74" t="s">
        <v>3708</v>
      </c>
      <c r="B13060" s="74" t="s">
        <v>1042</v>
      </c>
      <c r="C13060" s="74" t="s">
        <v>3968</v>
      </c>
      <c r="D13060" s="74" t="s">
        <v>14496</v>
      </c>
    </row>
    <row r="13061" ht="14.25" customHeight="1">
      <c r="A13061" s="74" t="s">
        <v>7846</v>
      </c>
      <c r="B13061" s="74" t="s">
        <v>7847</v>
      </c>
      <c r="C13061" s="74" t="s">
        <v>3934</v>
      </c>
      <c r="D13061" s="74" t="s">
        <v>14496</v>
      </c>
    </row>
    <row r="13062" ht="14.25" customHeight="1">
      <c r="A13062" s="74" t="s">
        <v>13376</v>
      </c>
      <c r="B13062" s="74" t="s">
        <v>13377</v>
      </c>
      <c r="C13062" s="74" t="s">
        <v>50</v>
      </c>
      <c r="D13062" s="74" t="s">
        <v>14496</v>
      </c>
    </row>
    <row r="13063" ht="14.25" customHeight="1">
      <c r="A13063" s="74" t="s">
        <v>13378</v>
      </c>
      <c r="B13063" s="74" t="s">
        <v>1114</v>
      </c>
      <c r="C13063" s="74" t="s">
        <v>3968</v>
      </c>
      <c r="D13063" s="74" t="s">
        <v>14496</v>
      </c>
    </row>
    <row r="13064" ht="14.25" customHeight="1">
      <c r="A13064" s="74" t="s">
        <v>13379</v>
      </c>
      <c r="B13064" s="74" t="s">
        <v>13380</v>
      </c>
      <c r="C13064" s="74" t="s">
        <v>3934</v>
      </c>
      <c r="D13064" s="74" t="s">
        <v>14496</v>
      </c>
    </row>
    <row r="13065" ht="14.25" customHeight="1">
      <c r="A13065" s="74" t="s">
        <v>8158</v>
      </c>
      <c r="B13065" s="74" t="s">
        <v>2940</v>
      </c>
      <c r="C13065" s="74" t="s">
        <v>100</v>
      </c>
      <c r="D13065" s="74" t="s">
        <v>14496</v>
      </c>
    </row>
    <row r="13066" ht="14.25" customHeight="1">
      <c r="A13066" s="74" t="s">
        <v>3716</v>
      </c>
      <c r="B13066" s="74" t="s">
        <v>13492</v>
      </c>
      <c r="C13066" s="74" t="s">
        <v>3934</v>
      </c>
      <c r="D13066" s="74" t="s">
        <v>14496</v>
      </c>
    </row>
    <row r="13067" ht="14.25" customHeight="1">
      <c r="A13067" s="74" t="s">
        <v>8196</v>
      </c>
      <c r="B13067" s="74" t="s">
        <v>1183</v>
      </c>
      <c r="C13067" s="74" t="s">
        <v>3968</v>
      </c>
      <c r="D13067" s="74" t="s">
        <v>14496</v>
      </c>
    </row>
    <row r="13068" ht="14.25" customHeight="1">
      <c r="A13068" s="74" t="s">
        <v>8203</v>
      </c>
      <c r="B13068" s="74" t="s">
        <v>8206</v>
      </c>
      <c r="C13068" s="74" t="s">
        <v>3968</v>
      </c>
      <c r="D13068" s="74" t="s">
        <v>14496</v>
      </c>
    </row>
    <row r="13069" ht="14.25" customHeight="1">
      <c r="A13069" s="74" t="s">
        <v>13384</v>
      </c>
      <c r="B13069" s="74" t="s">
        <v>1183</v>
      </c>
      <c r="C13069" s="74" t="s">
        <v>3968</v>
      </c>
      <c r="D13069" s="74" t="s">
        <v>14496</v>
      </c>
    </row>
    <row r="13070" ht="14.25" customHeight="1">
      <c r="A13070" s="74" t="s">
        <v>8227</v>
      </c>
      <c r="B13070" s="74" t="s">
        <v>2935</v>
      </c>
      <c r="C13070" s="74" t="s">
        <v>2936</v>
      </c>
      <c r="D13070" s="74" t="s">
        <v>14496</v>
      </c>
    </row>
    <row r="13071" ht="14.25" customHeight="1">
      <c r="A13071" s="74" t="s">
        <v>13385</v>
      </c>
      <c r="B13071" s="74" t="s">
        <v>2938</v>
      </c>
      <c r="C13071" s="74" t="s">
        <v>2936</v>
      </c>
      <c r="D13071" s="74" t="s">
        <v>14496</v>
      </c>
    </row>
    <row r="13072" ht="14.25" customHeight="1">
      <c r="A13072" s="74" t="s">
        <v>13386</v>
      </c>
      <c r="B13072" s="74" t="s">
        <v>2940</v>
      </c>
      <c r="C13072" s="74" t="s">
        <v>71</v>
      </c>
      <c r="D13072" s="74" t="s">
        <v>14496</v>
      </c>
    </row>
    <row r="13073" ht="14.25" customHeight="1">
      <c r="A13073" s="74" t="s">
        <v>13388</v>
      </c>
      <c r="B13073" s="74" t="s">
        <v>490</v>
      </c>
      <c r="C13073" s="74" t="s">
        <v>50</v>
      </c>
      <c r="D13073" s="74" t="s">
        <v>14496</v>
      </c>
    </row>
    <row r="13074" ht="14.25" customHeight="1">
      <c r="A13074" s="74" t="s">
        <v>13389</v>
      </c>
      <c r="B13074" s="74" t="s">
        <v>790</v>
      </c>
      <c r="C13074" s="74" t="s">
        <v>50</v>
      </c>
      <c r="D13074" s="74" t="s">
        <v>14496</v>
      </c>
    </row>
    <row r="13075" ht="14.25" customHeight="1">
      <c r="A13075" s="74" t="s">
        <v>13390</v>
      </c>
      <c r="B13075" s="74" t="s">
        <v>797</v>
      </c>
      <c r="C13075" s="74" t="s">
        <v>3968</v>
      </c>
      <c r="D13075" s="74" t="s">
        <v>14496</v>
      </c>
    </row>
    <row r="13076" ht="14.25" customHeight="1">
      <c r="A13076" s="74" t="s">
        <v>8532</v>
      </c>
      <c r="B13076" s="74" t="s">
        <v>8533</v>
      </c>
      <c r="C13076" s="74" t="s">
        <v>50</v>
      </c>
      <c r="D13076" s="74" t="s">
        <v>14496</v>
      </c>
    </row>
    <row r="13077" ht="14.25" customHeight="1">
      <c r="A13077" s="74" t="s">
        <v>8534</v>
      </c>
      <c r="B13077" s="74" t="s">
        <v>8535</v>
      </c>
      <c r="C13077" s="74" t="s">
        <v>3968</v>
      </c>
      <c r="D13077" s="74" t="s">
        <v>14496</v>
      </c>
    </row>
    <row r="13078" ht="14.25" customHeight="1">
      <c r="A13078" s="74" t="s">
        <v>3709</v>
      </c>
      <c r="B13078" s="74" t="s">
        <v>1205</v>
      </c>
      <c r="C13078" s="74" t="s">
        <v>127</v>
      </c>
      <c r="D13078" s="74" t="s">
        <v>14496</v>
      </c>
    </row>
    <row r="13079" ht="14.25" customHeight="1">
      <c r="A13079" s="74" t="s">
        <v>8604</v>
      </c>
      <c r="B13079" s="74" t="s">
        <v>3492</v>
      </c>
      <c r="C13079" s="74" t="s">
        <v>57</v>
      </c>
      <c r="D13079" s="74" t="s">
        <v>14496</v>
      </c>
    </row>
    <row r="13080" ht="14.25" customHeight="1">
      <c r="A13080" s="74" t="s">
        <v>8616</v>
      </c>
      <c r="B13080" s="74" t="s">
        <v>8617</v>
      </c>
      <c r="C13080" s="74" t="s">
        <v>3934</v>
      </c>
      <c r="D13080" s="74" t="s">
        <v>14496</v>
      </c>
    </row>
    <row r="13081" ht="14.25" customHeight="1">
      <c r="A13081" s="74" t="s">
        <v>13391</v>
      </c>
      <c r="B13081" s="74" t="s">
        <v>767</v>
      </c>
      <c r="C13081" s="74" t="s">
        <v>50</v>
      </c>
      <c r="D13081" s="74" t="s">
        <v>14496</v>
      </c>
    </row>
    <row r="13082" ht="14.25" customHeight="1">
      <c r="A13082" s="74" t="s">
        <v>13392</v>
      </c>
      <c r="B13082" s="74" t="s">
        <v>13497</v>
      </c>
      <c r="C13082" s="74" t="s">
        <v>3934</v>
      </c>
      <c r="D13082" s="74" t="s">
        <v>14496</v>
      </c>
    </row>
    <row r="13083" ht="14.25" customHeight="1">
      <c r="A13083" s="74" t="s">
        <v>8786</v>
      </c>
      <c r="B13083" s="74" t="s">
        <v>1085</v>
      </c>
      <c r="C13083" s="74" t="s">
        <v>57</v>
      </c>
      <c r="D13083" s="74" t="s">
        <v>14496</v>
      </c>
    </row>
    <row r="13084" ht="14.25" customHeight="1">
      <c r="A13084" s="74" t="s">
        <v>3710</v>
      </c>
      <c r="B13084" s="74" t="s">
        <v>1217</v>
      </c>
      <c r="C13084" s="74" t="s">
        <v>3968</v>
      </c>
      <c r="D13084" s="74" t="s">
        <v>14496</v>
      </c>
    </row>
    <row r="13085" ht="14.25" customHeight="1">
      <c r="A13085" s="74" t="s">
        <v>8875</v>
      </c>
      <c r="B13085" s="74" t="s">
        <v>1252</v>
      </c>
      <c r="C13085" s="74" t="s">
        <v>3934</v>
      </c>
      <c r="D13085" s="74" t="s">
        <v>14496</v>
      </c>
    </row>
    <row r="13086" ht="14.25" customHeight="1">
      <c r="A13086" s="74" t="s">
        <v>8883</v>
      </c>
      <c r="B13086" s="74" t="s">
        <v>3055</v>
      </c>
      <c r="C13086" s="74" t="s">
        <v>100</v>
      </c>
      <c r="D13086" s="74" t="s">
        <v>14496</v>
      </c>
    </row>
    <row r="13087" ht="14.25" customHeight="1">
      <c r="A13087" s="74" t="s">
        <v>8884</v>
      </c>
      <c r="B13087" s="74" t="s">
        <v>8885</v>
      </c>
      <c r="C13087" s="74" t="s">
        <v>3934</v>
      </c>
      <c r="D13087" s="74" t="s">
        <v>14496</v>
      </c>
    </row>
    <row r="13088" ht="14.25" customHeight="1">
      <c r="A13088" s="74" t="s">
        <v>13393</v>
      </c>
      <c r="B13088" s="74" t="s">
        <v>1256</v>
      </c>
      <c r="C13088" s="74" t="s">
        <v>3968</v>
      </c>
      <c r="D13088" s="74" t="s">
        <v>14496</v>
      </c>
    </row>
    <row r="13089" ht="14.25" customHeight="1">
      <c r="A13089" s="74" t="s">
        <v>8918</v>
      </c>
      <c r="B13089" s="74" t="s">
        <v>8919</v>
      </c>
      <c r="C13089" s="74" t="s">
        <v>3934</v>
      </c>
      <c r="D13089" s="74" t="s">
        <v>14496</v>
      </c>
    </row>
    <row r="13090" ht="14.25" customHeight="1">
      <c r="A13090" s="74" t="s">
        <v>13394</v>
      </c>
      <c r="B13090" s="74" t="s">
        <v>777</v>
      </c>
      <c r="C13090" s="74" t="s">
        <v>50</v>
      </c>
      <c r="D13090" s="74" t="s">
        <v>14496</v>
      </c>
    </row>
    <row r="13091" ht="14.25" customHeight="1">
      <c r="A13091" s="74" t="s">
        <v>13395</v>
      </c>
      <c r="B13091" s="74" t="s">
        <v>13498</v>
      </c>
      <c r="C13091" s="74" t="s">
        <v>3934</v>
      </c>
      <c r="D13091" s="74" t="s">
        <v>14496</v>
      </c>
    </row>
    <row r="13092" ht="14.25" customHeight="1">
      <c r="A13092" s="74" t="s">
        <v>9105</v>
      </c>
      <c r="B13092" s="74" t="s">
        <v>1091</v>
      </c>
      <c r="C13092" s="74" t="s">
        <v>57</v>
      </c>
      <c r="D13092" s="74" t="s">
        <v>14496</v>
      </c>
    </row>
    <row r="13093" ht="14.25" customHeight="1">
      <c r="A13093" s="74" t="s">
        <v>13396</v>
      </c>
      <c r="B13093" s="74" t="s">
        <v>13397</v>
      </c>
      <c r="C13093" s="74" t="s">
        <v>3968</v>
      </c>
      <c r="D13093" s="74" t="s">
        <v>14496</v>
      </c>
    </row>
    <row r="13094" ht="14.25" customHeight="1">
      <c r="A13094" s="74" t="s">
        <v>13398</v>
      </c>
      <c r="B13094" s="74" t="s">
        <v>13399</v>
      </c>
      <c r="C13094" s="74" t="s">
        <v>3968</v>
      </c>
      <c r="D13094" s="74" t="s">
        <v>14496</v>
      </c>
    </row>
    <row r="13095" ht="14.25" customHeight="1">
      <c r="A13095" s="74" t="s">
        <v>13400</v>
      </c>
      <c r="B13095" s="74" t="s">
        <v>13401</v>
      </c>
      <c r="C13095" s="74" t="s">
        <v>3968</v>
      </c>
      <c r="D13095" s="74" t="s">
        <v>14496</v>
      </c>
    </row>
    <row r="13096" ht="14.25" customHeight="1">
      <c r="A13096" s="74" t="s">
        <v>13402</v>
      </c>
      <c r="B13096" s="74" t="s">
        <v>13403</v>
      </c>
      <c r="C13096" s="74" t="s">
        <v>3968</v>
      </c>
      <c r="D13096" s="74" t="s">
        <v>14496</v>
      </c>
    </row>
    <row r="13097" ht="14.25" customHeight="1">
      <c r="A13097" s="74" t="s">
        <v>13404</v>
      </c>
      <c r="B13097" s="74" t="s">
        <v>9160</v>
      </c>
      <c r="C13097" s="74" t="s">
        <v>3968</v>
      </c>
      <c r="D13097" s="74" t="s">
        <v>14496</v>
      </c>
    </row>
    <row r="13098" ht="14.25" customHeight="1">
      <c r="A13098" s="74" t="s">
        <v>13405</v>
      </c>
      <c r="B13098" s="74" t="s">
        <v>13499</v>
      </c>
      <c r="C13098" s="74" t="s">
        <v>3968</v>
      </c>
      <c r="D13098" s="74" t="s">
        <v>14496</v>
      </c>
    </row>
    <row r="13099" ht="14.25" customHeight="1">
      <c r="A13099" s="74" t="s">
        <v>13407</v>
      </c>
      <c r="B13099" s="74" t="s">
        <v>13500</v>
      </c>
      <c r="C13099" s="74" t="s">
        <v>3934</v>
      </c>
      <c r="D13099" s="74" t="s">
        <v>14496</v>
      </c>
    </row>
    <row r="13100" ht="14.25" customHeight="1">
      <c r="A13100" s="74" t="s">
        <v>9167</v>
      </c>
      <c r="B13100" s="74" t="s">
        <v>9168</v>
      </c>
      <c r="C13100" s="74" t="s">
        <v>3968</v>
      </c>
      <c r="D13100" s="74" t="s">
        <v>14496</v>
      </c>
    </row>
    <row r="13101" ht="14.25" customHeight="1">
      <c r="A13101" s="74" t="s">
        <v>9239</v>
      </c>
      <c r="B13101" s="74" t="s">
        <v>1042</v>
      </c>
      <c r="C13101" s="74" t="s">
        <v>100</v>
      </c>
      <c r="D13101" s="74" t="s">
        <v>14496</v>
      </c>
    </row>
    <row r="13102" ht="14.25" customHeight="1">
      <c r="A13102" s="74" t="s">
        <v>9242</v>
      </c>
      <c r="B13102" s="74" t="s">
        <v>9243</v>
      </c>
      <c r="C13102" s="74" t="s">
        <v>100</v>
      </c>
      <c r="D13102" s="74" t="s">
        <v>14496</v>
      </c>
    </row>
    <row r="13103" ht="14.25" customHeight="1">
      <c r="A13103" s="74" t="s">
        <v>13409</v>
      </c>
      <c r="B13103" s="74" t="s">
        <v>1304</v>
      </c>
      <c r="C13103" s="74" t="s">
        <v>57</v>
      </c>
      <c r="D13103" s="74" t="s">
        <v>14496</v>
      </c>
    </row>
    <row r="13104" ht="14.25" customHeight="1">
      <c r="A13104" s="74" t="s">
        <v>3711</v>
      </c>
      <c r="B13104" s="74" t="s">
        <v>13501</v>
      </c>
      <c r="C13104" s="74" t="s">
        <v>3934</v>
      </c>
      <c r="D13104" s="74" t="s">
        <v>14496</v>
      </c>
    </row>
    <row r="13105" ht="14.25" customHeight="1">
      <c r="A13105" s="74" t="s">
        <v>3719</v>
      </c>
      <c r="B13105" s="74" t="s">
        <v>1316</v>
      </c>
      <c r="C13105" s="74" t="s">
        <v>57</v>
      </c>
      <c r="D13105" s="74" t="s">
        <v>14496</v>
      </c>
    </row>
    <row r="13106" ht="14.25" customHeight="1">
      <c r="A13106" s="74" t="s">
        <v>13502</v>
      </c>
      <c r="B13106" s="74" t="s">
        <v>13503</v>
      </c>
      <c r="C13106" s="74" t="s">
        <v>50</v>
      </c>
      <c r="D13106" s="74" t="s">
        <v>14496</v>
      </c>
    </row>
    <row r="13107" ht="14.25" customHeight="1">
      <c r="A13107" s="74" t="s">
        <v>13412</v>
      </c>
      <c r="B13107" s="74" t="s">
        <v>13972</v>
      </c>
      <c r="C13107" s="74" t="s">
        <v>57</v>
      </c>
      <c r="D13107" s="74" t="s">
        <v>14496</v>
      </c>
    </row>
    <row r="13108" ht="14.25" customHeight="1">
      <c r="A13108" s="74" t="s">
        <v>9838</v>
      </c>
      <c r="B13108" s="74" t="s">
        <v>9815</v>
      </c>
      <c r="C13108" s="74" t="s">
        <v>923</v>
      </c>
      <c r="D13108" s="74" t="s">
        <v>14496</v>
      </c>
    </row>
    <row r="13109" ht="14.25" customHeight="1">
      <c r="A13109" s="74" t="s">
        <v>9840</v>
      </c>
      <c r="B13109" s="74" t="s">
        <v>13524</v>
      </c>
      <c r="C13109" s="74" t="s">
        <v>923</v>
      </c>
      <c r="D13109" s="74" t="s">
        <v>14496</v>
      </c>
    </row>
    <row r="13110" ht="14.25" customHeight="1">
      <c r="A13110" s="74" t="s">
        <v>9964</v>
      </c>
      <c r="B13110" s="74" t="s">
        <v>14511</v>
      </c>
      <c r="C13110" s="74" t="s">
        <v>100</v>
      </c>
      <c r="D13110" s="74" t="s">
        <v>14496</v>
      </c>
    </row>
    <row r="13111" ht="14.25" customHeight="1">
      <c r="A13111" s="74" t="s">
        <v>9973</v>
      </c>
      <c r="B13111" s="74" t="s">
        <v>9974</v>
      </c>
      <c r="C13111" s="74" t="s">
        <v>3934</v>
      </c>
      <c r="D13111" s="74" t="s">
        <v>14496</v>
      </c>
    </row>
    <row r="13112" ht="14.25" customHeight="1">
      <c r="A13112" s="74" t="s">
        <v>10390</v>
      </c>
      <c r="B13112" s="74" t="s">
        <v>13525</v>
      </c>
      <c r="C13112" s="74" t="s">
        <v>100</v>
      </c>
      <c r="D13112" s="74" t="s">
        <v>14496</v>
      </c>
    </row>
    <row r="13113" ht="14.25" customHeight="1">
      <c r="A13113" s="74" t="s">
        <v>13419</v>
      </c>
      <c r="B13113" s="74" t="s">
        <v>1436</v>
      </c>
      <c r="C13113" s="74" t="s">
        <v>71</v>
      </c>
      <c r="D13113" s="74" t="s">
        <v>14496</v>
      </c>
    </row>
    <row r="13114" ht="14.25" customHeight="1">
      <c r="A13114" s="74" t="s">
        <v>13420</v>
      </c>
      <c r="B13114" s="74" t="s">
        <v>665</v>
      </c>
      <c r="C13114" s="74" t="s">
        <v>127</v>
      </c>
      <c r="D13114" s="74" t="s">
        <v>14496</v>
      </c>
    </row>
    <row r="13115" ht="14.25" customHeight="1">
      <c r="A13115" s="74" t="s">
        <v>13421</v>
      </c>
      <c r="B13115" s="74" t="s">
        <v>744</v>
      </c>
      <c r="C13115" s="74" t="s">
        <v>127</v>
      </c>
      <c r="D13115" s="74" t="s">
        <v>14496</v>
      </c>
    </row>
    <row r="13116" ht="14.25" customHeight="1">
      <c r="A13116" s="74" t="s">
        <v>10577</v>
      </c>
      <c r="B13116" s="74" t="s">
        <v>10578</v>
      </c>
      <c r="C13116" s="74" t="s">
        <v>3934</v>
      </c>
      <c r="D13116" s="74" t="s">
        <v>14496</v>
      </c>
    </row>
    <row r="13117" ht="14.25" customHeight="1">
      <c r="A13117" s="74" t="s">
        <v>10603</v>
      </c>
      <c r="B13117" s="74" t="s">
        <v>10604</v>
      </c>
      <c r="C13117" s="74" t="s">
        <v>100</v>
      </c>
      <c r="D13117" s="74" t="s">
        <v>14496</v>
      </c>
    </row>
    <row r="13118" ht="14.25" customHeight="1">
      <c r="A13118" s="74" t="s">
        <v>10605</v>
      </c>
      <c r="B13118" s="74" t="s">
        <v>10606</v>
      </c>
      <c r="C13118" s="74" t="s">
        <v>100</v>
      </c>
      <c r="D13118" s="74" t="s">
        <v>14496</v>
      </c>
    </row>
    <row r="13119" ht="14.25" customHeight="1">
      <c r="A13119" s="74" t="s">
        <v>10607</v>
      </c>
      <c r="B13119" s="74" t="s">
        <v>10608</v>
      </c>
      <c r="C13119" s="74" t="s">
        <v>100</v>
      </c>
      <c r="D13119" s="74" t="s">
        <v>14496</v>
      </c>
    </row>
    <row r="13120" ht="14.25" customHeight="1">
      <c r="A13120" s="74" t="s">
        <v>10609</v>
      </c>
      <c r="B13120" s="74" t="s">
        <v>125</v>
      </c>
      <c r="C13120" s="74" t="s">
        <v>100</v>
      </c>
      <c r="D13120" s="74" t="s">
        <v>14496</v>
      </c>
    </row>
    <row r="13121" ht="14.25" customHeight="1">
      <c r="A13121" s="74" t="s">
        <v>10610</v>
      </c>
      <c r="B13121" s="74" t="s">
        <v>10611</v>
      </c>
      <c r="C13121" s="74" t="s">
        <v>100</v>
      </c>
      <c r="D13121" s="74" t="s">
        <v>14496</v>
      </c>
    </row>
    <row r="13122" ht="14.25" customHeight="1">
      <c r="A13122" s="74" t="s">
        <v>13422</v>
      </c>
      <c r="B13122" s="74" t="s">
        <v>14512</v>
      </c>
      <c r="C13122" s="74" t="s">
        <v>100</v>
      </c>
      <c r="D13122" s="74" t="s">
        <v>14496</v>
      </c>
    </row>
    <row r="13123" ht="14.25" customHeight="1">
      <c r="A13123" s="74" t="s">
        <v>10612</v>
      </c>
      <c r="B13123" s="74" t="s">
        <v>966</v>
      </c>
      <c r="C13123" s="74" t="s">
        <v>100</v>
      </c>
      <c r="D13123" s="74" t="s">
        <v>14496</v>
      </c>
    </row>
    <row r="13124" ht="14.25" customHeight="1">
      <c r="A13124" s="74" t="s">
        <v>10613</v>
      </c>
      <c r="B13124" s="74" t="s">
        <v>10614</v>
      </c>
      <c r="C13124" s="74" t="s">
        <v>100</v>
      </c>
      <c r="D13124" s="74" t="s">
        <v>14496</v>
      </c>
    </row>
    <row r="13125" ht="14.25" customHeight="1">
      <c r="A13125" s="74" t="s">
        <v>10615</v>
      </c>
      <c r="B13125" s="74" t="s">
        <v>853</v>
      </c>
      <c r="C13125" s="74" t="s">
        <v>100</v>
      </c>
      <c r="D13125" s="74" t="s">
        <v>14496</v>
      </c>
    </row>
    <row r="13126" ht="14.25" customHeight="1">
      <c r="A13126" s="74" t="s">
        <v>10616</v>
      </c>
      <c r="B13126" s="74" t="s">
        <v>10617</v>
      </c>
      <c r="C13126" s="74" t="s">
        <v>100</v>
      </c>
      <c r="D13126" s="74" t="s">
        <v>14496</v>
      </c>
    </row>
    <row r="13127" ht="14.25" customHeight="1">
      <c r="A13127" s="74" t="s">
        <v>13423</v>
      </c>
      <c r="B13127" s="74" t="s">
        <v>13424</v>
      </c>
      <c r="C13127" s="74" t="s">
        <v>3934</v>
      </c>
      <c r="D13127" s="74" t="s">
        <v>14496</v>
      </c>
    </row>
    <row r="13128" ht="14.25" customHeight="1">
      <c r="A13128" s="74" t="s">
        <v>10625</v>
      </c>
      <c r="B13128" s="74" t="s">
        <v>10626</v>
      </c>
      <c r="C13128" s="74" t="s">
        <v>100</v>
      </c>
      <c r="D13128" s="74" t="s">
        <v>14496</v>
      </c>
    </row>
    <row r="13129" ht="14.25" customHeight="1">
      <c r="A13129" s="74" t="s">
        <v>10627</v>
      </c>
      <c r="B13129" s="74" t="s">
        <v>10628</v>
      </c>
      <c r="C13129" s="74" t="s">
        <v>3968</v>
      </c>
      <c r="D13129" s="74" t="s">
        <v>14496</v>
      </c>
    </row>
    <row r="13130" ht="14.25" customHeight="1">
      <c r="A13130" s="74" t="s">
        <v>13425</v>
      </c>
      <c r="B13130" s="74" t="s">
        <v>13426</v>
      </c>
      <c r="C13130" s="74" t="s">
        <v>923</v>
      </c>
      <c r="D13130" s="74" t="s">
        <v>14496</v>
      </c>
    </row>
    <row r="13131" ht="14.25" customHeight="1">
      <c r="A13131" s="74" t="s">
        <v>13427</v>
      </c>
      <c r="B13131" s="74" t="s">
        <v>13428</v>
      </c>
      <c r="C13131" s="74" t="s">
        <v>3968</v>
      </c>
      <c r="D13131" s="74" t="s">
        <v>14496</v>
      </c>
    </row>
    <row r="13132" ht="14.25" customHeight="1">
      <c r="A13132" s="74" t="s">
        <v>13429</v>
      </c>
      <c r="B13132" s="74" t="s">
        <v>13430</v>
      </c>
      <c r="C13132" s="74" t="s">
        <v>66</v>
      </c>
      <c r="D13132" s="74" t="s">
        <v>14496</v>
      </c>
    </row>
    <row r="13133" ht="14.25" customHeight="1">
      <c r="A13133" s="74" t="s">
        <v>13431</v>
      </c>
      <c r="B13133" s="74" t="s">
        <v>13432</v>
      </c>
      <c r="C13133" s="74" t="s">
        <v>3968</v>
      </c>
      <c r="D13133" s="74" t="s">
        <v>14496</v>
      </c>
    </row>
    <row r="13134" ht="14.25" customHeight="1">
      <c r="A13134" s="74" t="s">
        <v>10996</v>
      </c>
      <c r="B13134" s="74" t="s">
        <v>10997</v>
      </c>
      <c r="C13134" s="74" t="s">
        <v>3934</v>
      </c>
      <c r="D13134" s="74" t="s">
        <v>14496</v>
      </c>
    </row>
    <row r="13135" ht="14.25" customHeight="1">
      <c r="A13135" s="74" t="s">
        <v>11006</v>
      </c>
      <c r="B13135" s="74" t="s">
        <v>13811</v>
      </c>
      <c r="C13135" s="74" t="s">
        <v>100</v>
      </c>
      <c r="D13135" s="74" t="s">
        <v>14496</v>
      </c>
    </row>
    <row r="13136" ht="14.25" customHeight="1">
      <c r="A13136" s="74" t="s">
        <v>11018</v>
      </c>
      <c r="B13136" s="74" t="s">
        <v>11019</v>
      </c>
      <c r="C13136" s="74" t="s">
        <v>57</v>
      </c>
      <c r="D13136" s="74" t="s">
        <v>14496</v>
      </c>
    </row>
    <row r="13137" ht="14.25" customHeight="1">
      <c r="A13137" s="74" t="s">
        <v>11102</v>
      </c>
      <c r="B13137" s="74" t="s">
        <v>13812</v>
      </c>
      <c r="C13137" s="74" t="s">
        <v>100</v>
      </c>
      <c r="D13137" s="74" t="s">
        <v>14496</v>
      </c>
    </row>
    <row r="13138" ht="14.25" customHeight="1">
      <c r="A13138" s="74" t="s">
        <v>11207</v>
      </c>
      <c r="B13138" s="74" t="s">
        <v>1487</v>
      </c>
      <c r="C13138" s="74" t="s">
        <v>50</v>
      </c>
      <c r="D13138" s="74" t="s">
        <v>14496</v>
      </c>
    </row>
    <row r="13139" ht="14.25" customHeight="1">
      <c r="A13139" s="74" t="s">
        <v>3717</v>
      </c>
      <c r="B13139" s="74" t="s">
        <v>807</v>
      </c>
      <c r="C13139" s="74" t="s">
        <v>3968</v>
      </c>
      <c r="D13139" s="74" t="s">
        <v>14496</v>
      </c>
    </row>
    <row r="13140" ht="14.25" customHeight="1">
      <c r="A13140" s="74" t="s">
        <v>11239</v>
      </c>
      <c r="B13140" s="74" t="s">
        <v>14513</v>
      </c>
      <c r="C13140" s="74" t="s">
        <v>3968</v>
      </c>
      <c r="D13140" s="74" t="s">
        <v>14496</v>
      </c>
    </row>
    <row r="13141" ht="14.25" customHeight="1">
      <c r="A13141" s="74" t="s">
        <v>11249</v>
      </c>
      <c r="B13141" s="74" t="s">
        <v>11250</v>
      </c>
      <c r="C13141" s="74" t="s">
        <v>3968</v>
      </c>
      <c r="D13141" s="74" t="s">
        <v>14496</v>
      </c>
    </row>
    <row r="13142" ht="14.25" customHeight="1">
      <c r="A13142" s="74" t="s">
        <v>11251</v>
      </c>
      <c r="B13142" s="74" t="s">
        <v>11252</v>
      </c>
      <c r="C13142" s="74" t="s">
        <v>3968</v>
      </c>
      <c r="D13142" s="74" t="s">
        <v>14496</v>
      </c>
    </row>
    <row r="13143" ht="14.25" customHeight="1">
      <c r="A13143" s="74" t="s">
        <v>3718</v>
      </c>
      <c r="B13143" s="74" t="s">
        <v>825</v>
      </c>
      <c r="C13143" s="74" t="s">
        <v>3968</v>
      </c>
      <c r="D13143" s="74" t="s">
        <v>14496</v>
      </c>
    </row>
    <row r="13144" ht="14.25" customHeight="1">
      <c r="A13144" s="74" t="s">
        <v>11259</v>
      </c>
      <c r="B13144" s="74" t="s">
        <v>11260</v>
      </c>
      <c r="C13144" s="74" t="s">
        <v>3968</v>
      </c>
      <c r="D13144" s="74" t="s">
        <v>14496</v>
      </c>
    </row>
    <row r="13145" ht="14.25" customHeight="1">
      <c r="A13145" s="74" t="s">
        <v>11494</v>
      </c>
      <c r="B13145" s="74" t="s">
        <v>830</v>
      </c>
      <c r="C13145" s="74" t="s">
        <v>100</v>
      </c>
      <c r="D13145" s="74" t="s">
        <v>14496</v>
      </c>
    </row>
    <row r="13146" ht="14.25" customHeight="1">
      <c r="A13146" s="74" t="s">
        <v>11503</v>
      </c>
      <c r="B13146" s="74" t="s">
        <v>11504</v>
      </c>
      <c r="C13146" s="74" t="s">
        <v>100</v>
      </c>
      <c r="D13146" s="74" t="s">
        <v>14496</v>
      </c>
    </row>
    <row r="13147" ht="14.25" customHeight="1">
      <c r="A13147" s="74" t="s">
        <v>13433</v>
      </c>
      <c r="B13147" s="74" t="s">
        <v>1494</v>
      </c>
      <c r="C13147" s="74" t="s">
        <v>50</v>
      </c>
      <c r="D13147" s="74" t="s">
        <v>14496</v>
      </c>
    </row>
    <row r="13148" ht="14.25" customHeight="1">
      <c r="A13148" s="74" t="s">
        <v>13434</v>
      </c>
      <c r="B13148" s="74" t="s">
        <v>1498</v>
      </c>
      <c r="C13148" s="74" t="s">
        <v>50</v>
      </c>
      <c r="D13148" s="74" t="s">
        <v>14496</v>
      </c>
    </row>
    <row r="13149" ht="14.25" customHeight="1">
      <c r="A13149" s="74" t="s">
        <v>11631</v>
      </c>
      <c r="B13149" s="74" t="s">
        <v>976</v>
      </c>
      <c r="C13149" s="74" t="s">
        <v>100</v>
      </c>
      <c r="D13149" s="74" t="s">
        <v>14496</v>
      </c>
    </row>
    <row r="13150" ht="14.25" customHeight="1">
      <c r="A13150" s="74" t="s">
        <v>11638</v>
      </c>
      <c r="B13150" s="74" t="s">
        <v>11639</v>
      </c>
      <c r="C13150" s="74" t="s">
        <v>100</v>
      </c>
      <c r="D13150" s="74" t="s">
        <v>14496</v>
      </c>
    </row>
    <row r="13151" ht="14.25" customHeight="1">
      <c r="A13151" s="74" t="s">
        <v>13435</v>
      </c>
      <c r="B13151" s="74" t="s">
        <v>1692</v>
      </c>
      <c r="C13151" s="74" t="s">
        <v>3968</v>
      </c>
      <c r="D13151" s="74" t="s">
        <v>14496</v>
      </c>
    </row>
    <row r="13152" ht="14.25" customHeight="1">
      <c r="A13152" s="74" t="s">
        <v>13436</v>
      </c>
      <c r="B13152" s="74" t="s">
        <v>1697</v>
      </c>
      <c r="C13152" s="74" t="s">
        <v>3968</v>
      </c>
      <c r="D13152" s="74" t="s">
        <v>14496</v>
      </c>
    </row>
    <row r="13153" ht="14.25" customHeight="1">
      <c r="A13153" s="74" t="s">
        <v>13437</v>
      </c>
      <c r="B13153" s="74" t="s">
        <v>1707</v>
      </c>
      <c r="C13153" s="74" t="s">
        <v>3968</v>
      </c>
      <c r="D13153" s="74" t="s">
        <v>14496</v>
      </c>
    </row>
    <row r="13154" ht="14.25" customHeight="1">
      <c r="A13154" s="74" t="s">
        <v>13438</v>
      </c>
      <c r="B13154" s="74" t="s">
        <v>1712</v>
      </c>
      <c r="C13154" s="74" t="s">
        <v>3968</v>
      </c>
      <c r="D13154" s="74" t="s">
        <v>14496</v>
      </c>
    </row>
    <row r="13155" ht="14.25" customHeight="1">
      <c r="A13155" s="74" t="s">
        <v>13439</v>
      </c>
      <c r="B13155" s="74" t="s">
        <v>1717</v>
      </c>
      <c r="C13155" s="74" t="s">
        <v>3968</v>
      </c>
      <c r="D13155" s="74" t="s">
        <v>14496</v>
      </c>
    </row>
    <row r="13156" ht="14.25" customHeight="1">
      <c r="A13156" s="74" t="s">
        <v>13440</v>
      </c>
      <c r="B13156" s="74" t="s">
        <v>1722</v>
      </c>
      <c r="C13156" s="74" t="s">
        <v>3968</v>
      </c>
      <c r="D13156" s="74" t="s">
        <v>14496</v>
      </c>
    </row>
    <row r="13157" ht="14.25" customHeight="1">
      <c r="A13157" s="74" t="s">
        <v>13441</v>
      </c>
      <c r="B13157" s="74" t="s">
        <v>13510</v>
      </c>
      <c r="C13157" s="74" t="s">
        <v>3934</v>
      </c>
      <c r="D13157" s="74" t="s">
        <v>14496</v>
      </c>
    </row>
    <row r="13158" ht="14.25" customHeight="1">
      <c r="A13158" s="74" t="s">
        <v>13443</v>
      </c>
      <c r="B13158" s="74" t="s">
        <v>1702</v>
      </c>
      <c r="C13158" s="74" t="s">
        <v>3968</v>
      </c>
      <c r="D13158" s="74" t="s">
        <v>14496</v>
      </c>
    </row>
    <row r="13159" ht="14.25" customHeight="1">
      <c r="A13159" s="74" t="s">
        <v>13444</v>
      </c>
      <c r="B13159" s="74" t="s">
        <v>495</v>
      </c>
      <c r="C13159" s="74" t="s">
        <v>50</v>
      </c>
      <c r="D13159" s="74" t="s">
        <v>14496</v>
      </c>
    </row>
    <row r="13160" ht="14.25" customHeight="1">
      <c r="A13160" s="74" t="s">
        <v>12082</v>
      </c>
      <c r="B13160" s="74" t="s">
        <v>12083</v>
      </c>
      <c r="C13160" s="74" t="s">
        <v>3934</v>
      </c>
      <c r="D13160" s="74" t="s">
        <v>14496</v>
      </c>
    </row>
    <row r="13161" ht="14.25" customHeight="1">
      <c r="A13161" s="74" t="s">
        <v>13445</v>
      </c>
      <c r="B13161" s="74" t="s">
        <v>13446</v>
      </c>
      <c r="C13161" s="74" t="s">
        <v>57</v>
      </c>
      <c r="D13161" s="74" t="s">
        <v>14496</v>
      </c>
    </row>
    <row r="13162" ht="14.25" customHeight="1">
      <c r="A13162" s="74" t="s">
        <v>13447</v>
      </c>
      <c r="B13162" s="74" t="s">
        <v>1730</v>
      </c>
      <c r="C13162" s="74" t="s">
        <v>100</v>
      </c>
      <c r="D13162" s="74" t="s">
        <v>14496</v>
      </c>
    </row>
    <row r="13163" ht="14.25" customHeight="1">
      <c r="A13163" s="74" t="s">
        <v>12152</v>
      </c>
      <c r="B13163" s="74" t="s">
        <v>1734</v>
      </c>
      <c r="C13163" s="74" t="s">
        <v>127</v>
      </c>
      <c r="D13163" s="74" t="s">
        <v>14496</v>
      </c>
    </row>
    <row r="13164" ht="14.25" customHeight="1">
      <c r="A13164" s="74" t="s">
        <v>12155</v>
      </c>
      <c r="B13164" s="74" t="s">
        <v>12156</v>
      </c>
      <c r="C13164" s="74" t="s">
        <v>3934</v>
      </c>
      <c r="D13164" s="74" t="s">
        <v>14496</v>
      </c>
    </row>
    <row r="13165" ht="14.25" customHeight="1">
      <c r="A13165" s="74" t="s">
        <v>12169</v>
      </c>
      <c r="B13165" s="74" t="s">
        <v>12170</v>
      </c>
      <c r="C13165" s="74" t="s">
        <v>3934</v>
      </c>
      <c r="D13165" s="74" t="s">
        <v>14496</v>
      </c>
    </row>
    <row r="13166" ht="14.25" customHeight="1">
      <c r="A13166" s="74" t="s">
        <v>12178</v>
      </c>
      <c r="B13166" s="74" t="s">
        <v>14514</v>
      </c>
      <c r="C13166" s="74" t="s">
        <v>3934</v>
      </c>
      <c r="D13166" s="74" t="s">
        <v>14496</v>
      </c>
    </row>
    <row r="13167" ht="14.25" customHeight="1">
      <c r="A13167" s="74" t="s">
        <v>12384</v>
      </c>
      <c r="B13167" s="74" t="s">
        <v>12385</v>
      </c>
      <c r="C13167" s="74" t="s">
        <v>3934</v>
      </c>
      <c r="D13167" s="74" t="s">
        <v>14496</v>
      </c>
    </row>
    <row r="13168" ht="14.25" customHeight="1">
      <c r="A13168" s="74" t="s">
        <v>13448</v>
      </c>
      <c r="B13168" s="74" t="s">
        <v>1755</v>
      </c>
      <c r="C13168" s="74" t="s">
        <v>50</v>
      </c>
      <c r="D13168" s="74" t="s">
        <v>14496</v>
      </c>
    </row>
    <row r="13169" ht="14.25" customHeight="1">
      <c r="A13169" s="74" t="s">
        <v>13449</v>
      </c>
      <c r="B13169" s="74" t="s">
        <v>2947</v>
      </c>
      <c r="C13169" s="74" t="s">
        <v>3968</v>
      </c>
      <c r="D13169" s="74" t="s">
        <v>14496</v>
      </c>
    </row>
    <row r="13170" ht="14.25" customHeight="1">
      <c r="A13170" s="74" t="s">
        <v>12412</v>
      </c>
      <c r="B13170" s="74" t="s">
        <v>1763</v>
      </c>
      <c r="C13170" s="74" t="s">
        <v>100</v>
      </c>
      <c r="D13170" s="74" t="s">
        <v>14496</v>
      </c>
    </row>
    <row r="13171" ht="14.25" customHeight="1">
      <c r="A13171" s="74" t="s">
        <v>12413</v>
      </c>
      <c r="B13171" s="74" t="s">
        <v>12411</v>
      </c>
      <c r="C13171" s="74" t="s">
        <v>3934</v>
      </c>
      <c r="D13171" s="74" t="s">
        <v>14496</v>
      </c>
    </row>
    <row r="13172" ht="14.25" customHeight="1">
      <c r="A13172" s="74" t="s">
        <v>13450</v>
      </c>
      <c r="B13172" s="74" t="s">
        <v>1771</v>
      </c>
      <c r="C13172" s="74" t="s">
        <v>3968</v>
      </c>
      <c r="D13172" s="74" t="s">
        <v>14496</v>
      </c>
    </row>
    <row r="13173" ht="14.25" customHeight="1">
      <c r="A13173" s="74" t="s">
        <v>12571</v>
      </c>
      <c r="B13173" s="74" t="s">
        <v>14515</v>
      </c>
      <c r="C13173" s="74" t="s">
        <v>923</v>
      </c>
      <c r="D13173" s="74" t="s">
        <v>14496</v>
      </c>
    </row>
    <row r="13174" ht="14.25" customHeight="1">
      <c r="A13174" s="74" t="s">
        <v>13451</v>
      </c>
      <c r="B13174" s="74" t="s">
        <v>13452</v>
      </c>
      <c r="C13174" s="74" t="s">
        <v>3934</v>
      </c>
      <c r="D13174" s="74" t="s">
        <v>14496</v>
      </c>
    </row>
    <row r="13175" ht="14.25" customHeight="1">
      <c r="A13175" s="74" t="s">
        <v>12591</v>
      </c>
      <c r="B13175" s="74" t="s">
        <v>12592</v>
      </c>
      <c r="C13175" s="74" t="s">
        <v>6563</v>
      </c>
      <c r="D13175" s="74" t="s">
        <v>14496</v>
      </c>
    </row>
    <row r="13176" ht="14.25" customHeight="1">
      <c r="A13176" s="74" t="s">
        <v>12593</v>
      </c>
      <c r="B13176" s="74" t="s">
        <v>6565</v>
      </c>
      <c r="C13176" s="74" t="s">
        <v>3968</v>
      </c>
      <c r="D13176" s="74" t="s">
        <v>14496</v>
      </c>
    </row>
    <row r="13177" ht="14.25" customHeight="1">
      <c r="A13177" s="74" t="s">
        <v>3713</v>
      </c>
      <c r="B13177" s="74" t="s">
        <v>1853</v>
      </c>
      <c r="C13177" s="74" t="s">
        <v>3968</v>
      </c>
      <c r="D13177" s="74" t="s">
        <v>14496</v>
      </c>
    </row>
    <row r="13178" ht="14.25" customHeight="1">
      <c r="A13178" s="74" t="s">
        <v>13453</v>
      </c>
      <c r="B13178" s="74" t="s">
        <v>325</v>
      </c>
      <c r="C13178" s="74" t="s">
        <v>100</v>
      </c>
      <c r="D13178" s="74" t="s">
        <v>14496</v>
      </c>
    </row>
    <row r="13179" ht="14.25" customHeight="1">
      <c r="A13179" s="74" t="s">
        <v>13454</v>
      </c>
      <c r="B13179" s="74" t="s">
        <v>994</v>
      </c>
      <c r="C13179" s="74" t="s">
        <v>100</v>
      </c>
      <c r="D13179" s="74" t="s">
        <v>14496</v>
      </c>
    </row>
    <row r="13180" ht="14.25" customHeight="1">
      <c r="A13180" s="74" t="s">
        <v>13455</v>
      </c>
      <c r="B13180" s="74" t="s">
        <v>1857</v>
      </c>
      <c r="C13180" s="74" t="s">
        <v>100</v>
      </c>
      <c r="D13180" s="74" t="s">
        <v>14496</v>
      </c>
    </row>
    <row r="13181" ht="14.25" customHeight="1">
      <c r="A13181" s="74" t="s">
        <v>13456</v>
      </c>
      <c r="B13181" s="74" t="s">
        <v>1861</v>
      </c>
      <c r="C13181" s="74" t="s">
        <v>100</v>
      </c>
      <c r="D13181" s="74" t="s">
        <v>14496</v>
      </c>
    </row>
    <row r="13182" ht="14.25" customHeight="1">
      <c r="A13182" s="74" t="s">
        <v>12741</v>
      </c>
      <c r="B13182" s="74" t="s">
        <v>12742</v>
      </c>
      <c r="C13182" s="74" t="s">
        <v>100</v>
      </c>
      <c r="D13182" s="74" t="s">
        <v>14496</v>
      </c>
    </row>
    <row r="13183" ht="14.25" customHeight="1">
      <c r="A13183" s="74" t="s">
        <v>12804</v>
      </c>
      <c r="B13183" s="74" t="s">
        <v>12805</v>
      </c>
      <c r="C13183" s="74" t="s">
        <v>100</v>
      </c>
      <c r="D13183" s="74" t="s">
        <v>14496</v>
      </c>
    </row>
    <row r="13184" ht="14.25" customHeight="1">
      <c r="A13184" s="74" t="s">
        <v>13457</v>
      </c>
      <c r="B13184" s="74" t="s">
        <v>505</v>
      </c>
      <c r="C13184" s="74" t="s">
        <v>50</v>
      </c>
      <c r="D13184" s="74" t="s">
        <v>14496</v>
      </c>
    </row>
    <row r="13185" ht="14.25" customHeight="1">
      <c r="A13185" s="74" t="s">
        <v>3726</v>
      </c>
      <c r="B13185" s="74" t="s">
        <v>1877</v>
      </c>
      <c r="C13185" s="74" t="s">
        <v>127</v>
      </c>
      <c r="D13185" s="74" t="s">
        <v>14496</v>
      </c>
    </row>
    <row r="13186" ht="14.25" customHeight="1">
      <c r="A13186" s="74" t="s">
        <v>12845</v>
      </c>
      <c r="B13186" s="74" t="s">
        <v>3589</v>
      </c>
      <c r="C13186" s="74" t="s">
        <v>127</v>
      </c>
      <c r="D13186" s="74" t="s">
        <v>14496</v>
      </c>
    </row>
    <row r="13187" ht="14.25" customHeight="1">
      <c r="A13187" s="74" t="s">
        <v>12875</v>
      </c>
      <c r="B13187" s="74" t="s">
        <v>12876</v>
      </c>
      <c r="C13187" s="74" t="s">
        <v>3934</v>
      </c>
      <c r="D13187" s="74" t="s">
        <v>14496</v>
      </c>
    </row>
    <row r="13188" ht="14.25" customHeight="1">
      <c r="A13188" s="74" t="s">
        <v>13458</v>
      </c>
      <c r="B13188" s="74" t="s">
        <v>13459</v>
      </c>
      <c r="C13188" s="74" t="s">
        <v>57</v>
      </c>
      <c r="D13188" s="74" t="s">
        <v>14496</v>
      </c>
    </row>
    <row r="13189" ht="14.25" customHeight="1">
      <c r="A13189" s="74" t="s">
        <v>13460</v>
      </c>
      <c r="B13189" s="74" t="s">
        <v>1951</v>
      </c>
      <c r="C13189" s="74" t="s">
        <v>100</v>
      </c>
      <c r="D13189" s="74" t="s">
        <v>14496</v>
      </c>
    </row>
    <row r="13190" ht="14.25" customHeight="1">
      <c r="A13190" s="74" t="s">
        <v>13462</v>
      </c>
      <c r="B13190" s="74" t="s">
        <v>1955</v>
      </c>
      <c r="C13190" s="74" t="s">
        <v>3968</v>
      </c>
      <c r="D13190" s="74" t="s">
        <v>14496</v>
      </c>
    </row>
    <row r="13191" ht="14.25" customHeight="1">
      <c r="A13191" s="74" t="s">
        <v>13463</v>
      </c>
      <c r="B13191" s="74" t="s">
        <v>1959</v>
      </c>
      <c r="C13191" s="74" t="s">
        <v>3968</v>
      </c>
      <c r="D13191" s="74" t="s">
        <v>14496</v>
      </c>
    </row>
    <row r="13192" ht="14.25" customHeight="1">
      <c r="A13192" s="74" t="s">
        <v>13095</v>
      </c>
      <c r="B13192" s="74" t="s">
        <v>14516</v>
      </c>
      <c r="C13192" s="74" t="s">
        <v>100</v>
      </c>
      <c r="D13192" s="74" t="s">
        <v>14496</v>
      </c>
    </row>
    <row r="13193" ht="14.25" customHeight="1">
      <c r="A13193" s="74" t="s">
        <v>13152</v>
      </c>
      <c r="B13193" s="74" t="s">
        <v>14517</v>
      </c>
      <c r="C13193" s="74" t="s">
        <v>100</v>
      </c>
      <c r="D13193" s="74" t="s">
        <v>14496</v>
      </c>
    </row>
    <row r="13194" ht="14.25" customHeight="1">
      <c r="A13194" s="74" t="s">
        <v>13271</v>
      </c>
      <c r="B13194" s="74" t="s">
        <v>48</v>
      </c>
      <c r="C13194" s="74" t="s">
        <v>50</v>
      </c>
      <c r="D13194" s="74" t="s">
        <v>14518</v>
      </c>
    </row>
    <row r="13195" ht="14.25" customHeight="1">
      <c r="A13195" s="74" t="s">
        <v>13273</v>
      </c>
      <c r="B13195" s="74" t="s">
        <v>13274</v>
      </c>
      <c r="C13195" s="74" t="s">
        <v>57</v>
      </c>
      <c r="D13195" s="74" t="s">
        <v>14518</v>
      </c>
    </row>
    <row r="13196" ht="14.25" customHeight="1">
      <c r="A13196" s="74" t="s">
        <v>4024</v>
      </c>
      <c r="B13196" s="74" t="s">
        <v>70</v>
      </c>
      <c r="C13196" s="74" t="s">
        <v>71</v>
      </c>
      <c r="D13196" s="74" t="s">
        <v>14518</v>
      </c>
    </row>
    <row r="13197" ht="14.25" customHeight="1">
      <c r="A13197" s="74" t="s">
        <v>4031</v>
      </c>
      <c r="B13197" s="74" t="s">
        <v>13778</v>
      </c>
      <c r="C13197" s="74" t="s">
        <v>3934</v>
      </c>
      <c r="D13197" s="74" t="s">
        <v>14518</v>
      </c>
    </row>
    <row r="13198" ht="14.25" customHeight="1">
      <c r="A13198" s="74" t="s">
        <v>4047</v>
      </c>
      <c r="B13198" s="74" t="s">
        <v>2963</v>
      </c>
      <c r="C13198" s="74" t="s">
        <v>71</v>
      </c>
      <c r="D13198" s="74" t="s">
        <v>14518</v>
      </c>
    </row>
    <row r="13199" ht="14.25" customHeight="1">
      <c r="A13199" s="74" t="s">
        <v>4059</v>
      </c>
      <c r="B13199" s="74" t="s">
        <v>13779</v>
      </c>
      <c r="C13199" s="74" t="s">
        <v>3934</v>
      </c>
      <c r="D13199" s="74" t="s">
        <v>14518</v>
      </c>
    </row>
    <row r="13200" ht="14.25" customHeight="1">
      <c r="A13200" s="74" t="s">
        <v>4094</v>
      </c>
      <c r="B13200" s="74" t="s">
        <v>4095</v>
      </c>
      <c r="C13200" s="74" t="s">
        <v>71</v>
      </c>
      <c r="D13200" s="74" t="s">
        <v>14518</v>
      </c>
    </row>
    <row r="13201" ht="14.25" customHeight="1">
      <c r="A13201" s="74" t="s">
        <v>4096</v>
      </c>
      <c r="B13201" s="74" t="s">
        <v>4101</v>
      </c>
      <c r="C13201" s="74" t="s">
        <v>3934</v>
      </c>
      <c r="D13201" s="74" t="s">
        <v>14518</v>
      </c>
    </row>
    <row r="13202" ht="14.25" customHeight="1">
      <c r="A13202" s="74" t="s">
        <v>13275</v>
      </c>
      <c r="B13202" s="74" t="s">
        <v>104</v>
      </c>
      <c r="C13202" s="74" t="s">
        <v>50</v>
      </c>
      <c r="D13202" s="74" t="s">
        <v>14518</v>
      </c>
    </row>
    <row r="13203" ht="14.25" customHeight="1">
      <c r="A13203" s="74" t="s">
        <v>13276</v>
      </c>
      <c r="B13203" s="74" t="s">
        <v>109</v>
      </c>
      <c r="C13203" s="74" t="s">
        <v>50</v>
      </c>
      <c r="D13203" s="74" t="s">
        <v>14518</v>
      </c>
    </row>
    <row r="13204" ht="14.25" customHeight="1">
      <c r="A13204" s="74" t="s">
        <v>4399</v>
      </c>
      <c r="B13204" s="74" t="s">
        <v>4400</v>
      </c>
      <c r="C13204" s="74" t="s">
        <v>3968</v>
      </c>
      <c r="D13204" s="74" t="s">
        <v>14518</v>
      </c>
    </row>
    <row r="13205" ht="14.25" customHeight="1">
      <c r="A13205" s="74" t="s">
        <v>13277</v>
      </c>
      <c r="B13205" s="74" t="s">
        <v>13278</v>
      </c>
      <c r="C13205" s="74" t="s">
        <v>3934</v>
      </c>
      <c r="D13205" s="74" t="s">
        <v>14518</v>
      </c>
    </row>
    <row r="13206" ht="14.25" customHeight="1">
      <c r="A13206" s="74" t="s">
        <v>4487</v>
      </c>
      <c r="B13206" s="74" t="s">
        <v>4488</v>
      </c>
      <c r="C13206" s="74" t="s">
        <v>3934</v>
      </c>
      <c r="D13206" s="74" t="s">
        <v>14518</v>
      </c>
    </row>
    <row r="13207" ht="14.25" customHeight="1">
      <c r="A13207" s="74" t="s">
        <v>13279</v>
      </c>
      <c r="B13207" s="74" t="s">
        <v>125</v>
      </c>
      <c r="C13207" s="74" t="s">
        <v>127</v>
      </c>
      <c r="D13207" s="74" t="s">
        <v>14518</v>
      </c>
    </row>
    <row r="13208" ht="14.25" customHeight="1">
      <c r="A13208" s="74" t="s">
        <v>13280</v>
      </c>
      <c r="B13208" s="74" t="s">
        <v>138</v>
      </c>
      <c r="C13208" s="74" t="s">
        <v>50</v>
      </c>
      <c r="D13208" s="74" t="s">
        <v>14518</v>
      </c>
    </row>
    <row r="13209" ht="14.25" customHeight="1">
      <c r="A13209" s="74" t="s">
        <v>13281</v>
      </c>
      <c r="B13209" s="74" t="s">
        <v>143</v>
      </c>
      <c r="C13209" s="74" t="s">
        <v>100</v>
      </c>
      <c r="D13209" s="74" t="s">
        <v>14518</v>
      </c>
    </row>
    <row r="13210" ht="14.25" customHeight="1">
      <c r="A13210" s="74" t="s">
        <v>13282</v>
      </c>
      <c r="B13210" s="74" t="s">
        <v>147</v>
      </c>
      <c r="C13210" s="74" t="s">
        <v>127</v>
      </c>
      <c r="D13210" s="74" t="s">
        <v>14518</v>
      </c>
    </row>
    <row r="13211" ht="14.25" customHeight="1">
      <c r="A13211" s="74" t="s">
        <v>13283</v>
      </c>
      <c r="B13211" s="74" t="s">
        <v>156</v>
      </c>
      <c r="C13211" s="74" t="s">
        <v>50</v>
      </c>
      <c r="D13211" s="74" t="s">
        <v>14518</v>
      </c>
    </row>
    <row r="13212" ht="14.25" customHeight="1">
      <c r="A13212" s="74" t="s">
        <v>13284</v>
      </c>
      <c r="B13212" s="74" t="s">
        <v>160</v>
      </c>
      <c r="C13212" s="74" t="s">
        <v>50</v>
      </c>
      <c r="D13212" s="74" t="s">
        <v>14518</v>
      </c>
    </row>
    <row r="13213" ht="14.25" customHeight="1">
      <c r="A13213" s="74" t="s">
        <v>13285</v>
      </c>
      <c r="B13213" s="74" t="s">
        <v>164</v>
      </c>
      <c r="C13213" s="74" t="s">
        <v>3968</v>
      </c>
      <c r="D13213" s="74" t="s">
        <v>14518</v>
      </c>
    </row>
    <row r="13214" ht="14.25" customHeight="1">
      <c r="A13214" s="74" t="s">
        <v>13286</v>
      </c>
      <c r="B13214" s="74" t="s">
        <v>174</v>
      </c>
      <c r="C13214" s="74" t="s">
        <v>100</v>
      </c>
      <c r="D13214" s="74" t="s">
        <v>14518</v>
      </c>
    </row>
    <row r="13215" ht="14.25" customHeight="1">
      <c r="A13215" s="74" t="s">
        <v>13287</v>
      </c>
      <c r="B13215" s="74" t="s">
        <v>178</v>
      </c>
      <c r="C13215" s="74" t="s">
        <v>50</v>
      </c>
      <c r="D13215" s="74" t="s">
        <v>14518</v>
      </c>
    </row>
    <row r="13216" ht="14.25" customHeight="1">
      <c r="A13216" s="74" t="s">
        <v>4542</v>
      </c>
      <c r="B13216" s="74" t="s">
        <v>2969</v>
      </c>
      <c r="C13216" s="74" t="s">
        <v>100</v>
      </c>
      <c r="D13216" s="74" t="s">
        <v>14518</v>
      </c>
    </row>
    <row r="13217" ht="14.25" customHeight="1">
      <c r="A13217" s="74" t="s">
        <v>4549</v>
      </c>
      <c r="B13217" s="74" t="s">
        <v>182</v>
      </c>
      <c r="C13217" s="74" t="s">
        <v>100</v>
      </c>
      <c r="D13217" s="74" t="s">
        <v>14518</v>
      </c>
    </row>
    <row r="13218" ht="14.25" customHeight="1">
      <c r="A13218" s="74" t="s">
        <v>13288</v>
      </c>
      <c r="B13218" s="74" t="s">
        <v>13289</v>
      </c>
      <c r="C13218" s="74" t="s">
        <v>3934</v>
      </c>
      <c r="D13218" s="74" t="s">
        <v>14518</v>
      </c>
    </row>
    <row r="13219" ht="14.25" customHeight="1">
      <c r="A13219" s="74" t="s">
        <v>4685</v>
      </c>
      <c r="B13219" s="74" t="s">
        <v>4686</v>
      </c>
      <c r="C13219" s="74" t="s">
        <v>3934</v>
      </c>
      <c r="D13219" s="74" t="s">
        <v>14518</v>
      </c>
    </row>
    <row r="13220" ht="14.25" customHeight="1">
      <c r="A13220" s="74" t="s">
        <v>13290</v>
      </c>
      <c r="B13220" s="74" t="s">
        <v>13291</v>
      </c>
      <c r="C13220" s="74" t="s">
        <v>3934</v>
      </c>
      <c r="D13220" s="74" t="s">
        <v>14518</v>
      </c>
    </row>
    <row r="13221" ht="14.25" customHeight="1">
      <c r="A13221" s="74" t="s">
        <v>13294</v>
      </c>
      <c r="B13221" s="74" t="s">
        <v>13295</v>
      </c>
      <c r="C13221" s="74" t="s">
        <v>50</v>
      </c>
      <c r="D13221" s="74" t="s">
        <v>14518</v>
      </c>
    </row>
    <row r="13222" ht="14.25" customHeight="1">
      <c r="A13222" s="74" t="s">
        <v>4753</v>
      </c>
      <c r="B13222" s="74" t="s">
        <v>14257</v>
      </c>
      <c r="C13222" s="74" t="s">
        <v>3968</v>
      </c>
      <c r="D13222" s="74" t="s">
        <v>14518</v>
      </c>
    </row>
    <row r="13223" ht="14.25" customHeight="1">
      <c r="A13223" s="74" t="s">
        <v>4757</v>
      </c>
      <c r="B13223" s="74" t="s">
        <v>4758</v>
      </c>
      <c r="C13223" s="74" t="s">
        <v>3934</v>
      </c>
      <c r="D13223" s="74" t="s">
        <v>14518</v>
      </c>
    </row>
    <row r="13224" ht="14.25" customHeight="1">
      <c r="A13224" s="74" t="s">
        <v>4785</v>
      </c>
      <c r="B13224" s="74" t="s">
        <v>4786</v>
      </c>
      <c r="C13224" s="74" t="s">
        <v>3968</v>
      </c>
      <c r="D13224" s="74" t="s">
        <v>14518</v>
      </c>
    </row>
    <row r="13225" ht="14.25" customHeight="1">
      <c r="A13225" s="74" t="s">
        <v>4802</v>
      </c>
      <c r="B13225" s="74" t="s">
        <v>4803</v>
      </c>
      <c r="C13225" s="74" t="s">
        <v>3968</v>
      </c>
      <c r="D13225" s="74" t="s">
        <v>14518</v>
      </c>
    </row>
    <row r="13226" ht="14.25" customHeight="1">
      <c r="A13226" s="74" t="s">
        <v>4830</v>
      </c>
      <c r="B13226" s="74" t="s">
        <v>14519</v>
      </c>
      <c r="C13226" s="74" t="s">
        <v>3934</v>
      </c>
      <c r="D13226" s="74" t="s">
        <v>14518</v>
      </c>
    </row>
    <row r="13227" ht="14.25" customHeight="1">
      <c r="A13227" s="74" t="s">
        <v>13296</v>
      </c>
      <c r="B13227" s="74" t="s">
        <v>206</v>
      </c>
      <c r="C13227" s="74" t="s">
        <v>100</v>
      </c>
      <c r="D13227" s="74" t="s">
        <v>14518</v>
      </c>
    </row>
    <row r="13228" ht="14.25" customHeight="1">
      <c r="A13228" s="74" t="s">
        <v>13297</v>
      </c>
      <c r="B13228" s="74" t="s">
        <v>2083</v>
      </c>
      <c r="C13228" s="74" t="s">
        <v>57</v>
      </c>
      <c r="D13228" s="74" t="s">
        <v>14518</v>
      </c>
    </row>
    <row r="13229" ht="14.25" customHeight="1">
      <c r="A13229" s="74" t="s">
        <v>13298</v>
      </c>
      <c r="B13229" s="74" t="s">
        <v>13299</v>
      </c>
      <c r="C13229" s="74" t="s">
        <v>923</v>
      </c>
      <c r="D13229" s="74" t="s">
        <v>14518</v>
      </c>
    </row>
    <row r="13230" ht="14.25" customHeight="1">
      <c r="A13230" s="74" t="s">
        <v>13300</v>
      </c>
      <c r="B13230" s="74" t="s">
        <v>13301</v>
      </c>
      <c r="C13230" s="74" t="s">
        <v>3968</v>
      </c>
      <c r="D13230" s="74" t="s">
        <v>14518</v>
      </c>
    </row>
    <row r="13231" ht="14.25" customHeight="1">
      <c r="A13231" s="74" t="s">
        <v>13302</v>
      </c>
      <c r="B13231" s="74" t="s">
        <v>13303</v>
      </c>
      <c r="C13231" s="74" t="s">
        <v>66</v>
      </c>
      <c r="D13231" s="74" t="s">
        <v>14518</v>
      </c>
    </row>
    <row r="13232" ht="14.25" customHeight="1">
      <c r="A13232" s="74" t="s">
        <v>4910</v>
      </c>
      <c r="B13232" s="74" t="s">
        <v>4911</v>
      </c>
      <c r="C13232" s="74" t="s">
        <v>3968</v>
      </c>
      <c r="D13232" s="74" t="s">
        <v>14518</v>
      </c>
    </row>
    <row r="13233" ht="14.25" customHeight="1">
      <c r="A13233" s="74" t="s">
        <v>13304</v>
      </c>
      <c r="B13233" s="74" t="s">
        <v>13623</v>
      </c>
      <c r="C13233" s="74" t="s">
        <v>100</v>
      </c>
      <c r="D13233" s="74" t="s">
        <v>14518</v>
      </c>
    </row>
    <row r="13234" ht="14.25" customHeight="1">
      <c r="A13234" s="74" t="s">
        <v>13305</v>
      </c>
      <c r="B13234" s="74" t="s">
        <v>13513</v>
      </c>
      <c r="C13234" s="74" t="s">
        <v>3968</v>
      </c>
      <c r="D13234" s="74" t="s">
        <v>14518</v>
      </c>
    </row>
    <row r="13235" ht="14.25" customHeight="1">
      <c r="A13235" s="74" t="s">
        <v>4965</v>
      </c>
      <c r="B13235" s="74" t="s">
        <v>4966</v>
      </c>
      <c r="C13235" s="74" t="s">
        <v>3934</v>
      </c>
      <c r="D13235" s="74" t="s">
        <v>14518</v>
      </c>
    </row>
    <row r="13236" ht="14.25" customHeight="1">
      <c r="A13236" s="74" t="s">
        <v>13564</v>
      </c>
      <c r="B13236" s="74" t="s">
        <v>236</v>
      </c>
      <c r="C13236" s="74" t="s">
        <v>57</v>
      </c>
      <c r="D13236" s="74" t="s">
        <v>14518</v>
      </c>
    </row>
    <row r="13237" ht="14.25" customHeight="1">
      <c r="A13237" s="74" t="s">
        <v>5024</v>
      </c>
      <c r="B13237" s="74" t="s">
        <v>256</v>
      </c>
      <c r="C13237" s="74" t="s">
        <v>3968</v>
      </c>
      <c r="D13237" s="74" t="s">
        <v>14518</v>
      </c>
    </row>
    <row r="13238" ht="14.25" customHeight="1">
      <c r="A13238" s="74" t="s">
        <v>13307</v>
      </c>
      <c r="B13238" s="74" t="s">
        <v>310</v>
      </c>
      <c r="C13238" s="74" t="s">
        <v>100</v>
      </c>
      <c r="D13238" s="74" t="s">
        <v>14518</v>
      </c>
    </row>
    <row r="13239" ht="14.25" customHeight="1">
      <c r="A13239" s="74" t="s">
        <v>13308</v>
      </c>
      <c r="B13239" s="74" t="s">
        <v>13514</v>
      </c>
      <c r="C13239" s="74" t="s">
        <v>3934</v>
      </c>
      <c r="D13239" s="74" t="s">
        <v>14518</v>
      </c>
    </row>
    <row r="13240" ht="14.25" customHeight="1">
      <c r="A13240" s="74" t="s">
        <v>13309</v>
      </c>
      <c r="B13240" s="74" t="s">
        <v>13467</v>
      </c>
      <c r="C13240" s="74" t="s">
        <v>3968</v>
      </c>
      <c r="D13240" s="74" t="s">
        <v>14518</v>
      </c>
    </row>
    <row r="13241" ht="14.25" customHeight="1">
      <c r="A13241" s="74" t="s">
        <v>5373</v>
      </c>
      <c r="B13241" s="74" t="s">
        <v>350</v>
      </c>
      <c r="C13241" s="74" t="s">
        <v>127</v>
      </c>
      <c r="D13241" s="74" t="s">
        <v>14518</v>
      </c>
    </row>
    <row r="13242" ht="14.25" customHeight="1">
      <c r="A13242" s="74" t="s">
        <v>5404</v>
      </c>
      <c r="B13242" s="74" t="s">
        <v>5405</v>
      </c>
      <c r="C13242" s="74" t="s">
        <v>923</v>
      </c>
      <c r="D13242" s="74" t="s">
        <v>14518</v>
      </c>
    </row>
    <row r="13243" ht="14.25" customHeight="1">
      <c r="A13243" s="74" t="s">
        <v>5410</v>
      </c>
      <c r="B13243" s="74" t="s">
        <v>13883</v>
      </c>
      <c r="C13243" s="74" t="s">
        <v>127</v>
      </c>
      <c r="D13243" s="74" t="s">
        <v>14518</v>
      </c>
    </row>
    <row r="13244" ht="14.25" customHeight="1">
      <c r="A13244" s="74" t="s">
        <v>5423</v>
      </c>
      <c r="B13244" s="74" t="s">
        <v>5424</v>
      </c>
      <c r="C13244" s="74" t="s">
        <v>127</v>
      </c>
      <c r="D13244" s="74" t="s">
        <v>14518</v>
      </c>
    </row>
    <row r="13245" ht="14.25" customHeight="1">
      <c r="A13245" s="74" t="s">
        <v>13311</v>
      </c>
      <c r="B13245" s="74" t="s">
        <v>13468</v>
      </c>
      <c r="C13245" s="74" t="s">
        <v>3968</v>
      </c>
      <c r="D13245" s="74" t="s">
        <v>14518</v>
      </c>
    </row>
    <row r="13246" ht="14.25" customHeight="1">
      <c r="A13246" s="74" t="s">
        <v>5463</v>
      </c>
      <c r="B13246" s="74" t="s">
        <v>13469</v>
      </c>
      <c r="C13246" s="74" t="s">
        <v>3968</v>
      </c>
      <c r="D13246" s="74" t="s">
        <v>14518</v>
      </c>
    </row>
    <row r="13247" ht="14.25" customHeight="1">
      <c r="A13247" s="74" t="s">
        <v>13312</v>
      </c>
      <c r="B13247" s="74" t="s">
        <v>13313</v>
      </c>
      <c r="C13247" s="74" t="s">
        <v>66</v>
      </c>
      <c r="D13247" s="74" t="s">
        <v>14518</v>
      </c>
    </row>
    <row r="13248" ht="14.25" customHeight="1">
      <c r="A13248" s="74" t="s">
        <v>13315</v>
      </c>
      <c r="B13248" s="74" t="s">
        <v>423</v>
      </c>
      <c r="C13248" s="74" t="s">
        <v>3968</v>
      </c>
      <c r="D13248" s="74" t="s">
        <v>14518</v>
      </c>
    </row>
    <row r="13249" ht="14.25" customHeight="1">
      <c r="A13249" s="74" t="s">
        <v>3695</v>
      </c>
      <c r="B13249" s="74" t="s">
        <v>13470</v>
      </c>
      <c r="C13249" s="74" t="s">
        <v>57</v>
      </c>
      <c r="D13249" s="74" t="s">
        <v>14518</v>
      </c>
    </row>
    <row r="13250" ht="14.25" customHeight="1">
      <c r="A13250" s="74" t="s">
        <v>5639</v>
      </c>
      <c r="B13250" s="74" t="s">
        <v>444</v>
      </c>
      <c r="C13250" s="74" t="s">
        <v>100</v>
      </c>
      <c r="D13250" s="74" t="s">
        <v>14518</v>
      </c>
    </row>
    <row r="13251" ht="14.25" customHeight="1">
      <c r="A13251" s="74" t="s">
        <v>5702</v>
      </c>
      <c r="B13251" s="74" t="s">
        <v>5703</v>
      </c>
      <c r="C13251" s="74" t="s">
        <v>127</v>
      </c>
      <c r="D13251" s="74" t="s">
        <v>14518</v>
      </c>
    </row>
    <row r="13252" ht="14.25" customHeight="1">
      <c r="A13252" s="74" t="s">
        <v>5727</v>
      </c>
      <c r="B13252" s="74" t="s">
        <v>14520</v>
      </c>
      <c r="C13252" s="74" t="s">
        <v>71</v>
      </c>
      <c r="D13252" s="74" t="s">
        <v>14518</v>
      </c>
    </row>
    <row r="13253" ht="14.25" customHeight="1">
      <c r="A13253" s="74" t="s">
        <v>5729</v>
      </c>
      <c r="B13253" s="74" t="s">
        <v>14521</v>
      </c>
      <c r="C13253" s="74" t="s">
        <v>3934</v>
      </c>
      <c r="D13253" s="74" t="s">
        <v>14518</v>
      </c>
    </row>
    <row r="13254" ht="14.25" customHeight="1">
      <c r="A13254" s="74" t="s">
        <v>5733</v>
      </c>
      <c r="B13254" s="74" t="s">
        <v>900</v>
      </c>
      <c r="C13254" s="74" t="s">
        <v>71</v>
      </c>
      <c r="D13254" s="74" t="s">
        <v>14518</v>
      </c>
    </row>
    <row r="13255" ht="14.25" customHeight="1">
      <c r="A13255" s="74" t="s">
        <v>5801</v>
      </c>
      <c r="B13255" s="74" t="s">
        <v>6245</v>
      </c>
      <c r="C13255" s="74" t="s">
        <v>71</v>
      </c>
      <c r="D13255" s="74" t="s">
        <v>14518</v>
      </c>
    </row>
    <row r="13256" ht="14.25" customHeight="1">
      <c r="A13256" s="74" t="s">
        <v>5841</v>
      </c>
      <c r="B13256" s="74" t="s">
        <v>14522</v>
      </c>
      <c r="C13256" s="74" t="s">
        <v>57</v>
      </c>
      <c r="D13256" s="74" t="s">
        <v>14518</v>
      </c>
    </row>
    <row r="13257" ht="14.25" customHeight="1">
      <c r="A13257" s="74" t="s">
        <v>6001</v>
      </c>
      <c r="B13257" s="74" t="s">
        <v>6002</v>
      </c>
      <c r="C13257" s="74" t="s">
        <v>3968</v>
      </c>
      <c r="D13257" s="74" t="s">
        <v>14518</v>
      </c>
    </row>
    <row r="13258" ht="14.25" customHeight="1">
      <c r="A13258" s="74" t="s">
        <v>13316</v>
      </c>
      <c r="B13258" s="74" t="s">
        <v>13317</v>
      </c>
      <c r="C13258" s="74" t="s">
        <v>57</v>
      </c>
      <c r="D13258" s="74" t="s">
        <v>14518</v>
      </c>
    </row>
    <row r="13259" ht="14.25" customHeight="1">
      <c r="A13259" s="74" t="s">
        <v>13318</v>
      </c>
      <c r="B13259" s="74" t="s">
        <v>473</v>
      </c>
      <c r="C13259" s="74" t="s">
        <v>100</v>
      </c>
      <c r="D13259" s="74" t="s">
        <v>14518</v>
      </c>
    </row>
    <row r="13260" ht="14.25" customHeight="1">
      <c r="A13260" s="74" t="s">
        <v>13319</v>
      </c>
      <c r="B13260" s="74" t="s">
        <v>500</v>
      </c>
      <c r="C13260" s="74" t="s">
        <v>3968</v>
      </c>
      <c r="D13260" s="74" t="s">
        <v>14518</v>
      </c>
    </row>
    <row r="13261" ht="14.25" customHeight="1">
      <c r="A13261" s="74" t="s">
        <v>6561</v>
      </c>
      <c r="B13261" s="74" t="s">
        <v>6562</v>
      </c>
      <c r="C13261" s="74" t="s">
        <v>6563</v>
      </c>
      <c r="D13261" s="74" t="s">
        <v>14518</v>
      </c>
    </row>
    <row r="13262" ht="14.25" customHeight="1">
      <c r="A13262" s="74" t="s">
        <v>6564</v>
      </c>
      <c r="B13262" s="74" t="s">
        <v>6565</v>
      </c>
      <c r="C13262" s="74" t="s">
        <v>3968</v>
      </c>
      <c r="D13262" s="74" t="s">
        <v>14518</v>
      </c>
    </row>
    <row r="13263" ht="14.25" customHeight="1">
      <c r="A13263" s="74" t="s">
        <v>6582</v>
      </c>
      <c r="B13263" s="74" t="s">
        <v>14523</v>
      </c>
      <c r="C13263" s="74" t="s">
        <v>71</v>
      </c>
      <c r="D13263" s="74" t="s">
        <v>14518</v>
      </c>
    </row>
    <row r="13264" ht="14.25" customHeight="1">
      <c r="A13264" s="74" t="s">
        <v>13322</v>
      </c>
      <c r="B13264" s="74" t="s">
        <v>13323</v>
      </c>
      <c r="C13264" s="74" t="s">
        <v>127</v>
      </c>
      <c r="D13264" s="74" t="s">
        <v>14518</v>
      </c>
    </row>
    <row r="13265" ht="14.25" customHeight="1">
      <c r="A13265" s="74" t="s">
        <v>13324</v>
      </c>
      <c r="B13265" s="74" t="s">
        <v>13471</v>
      </c>
      <c r="C13265" s="74" t="s">
        <v>127</v>
      </c>
      <c r="D13265" s="74" t="s">
        <v>14518</v>
      </c>
    </row>
    <row r="13266" ht="14.25" customHeight="1">
      <c r="A13266" s="74" t="s">
        <v>13325</v>
      </c>
      <c r="B13266" s="74" t="s">
        <v>13472</v>
      </c>
      <c r="C13266" s="74" t="s">
        <v>127</v>
      </c>
      <c r="D13266" s="74" t="s">
        <v>14518</v>
      </c>
    </row>
    <row r="13267" ht="14.25" customHeight="1">
      <c r="A13267" s="74" t="s">
        <v>13326</v>
      </c>
      <c r="B13267" s="74" t="s">
        <v>13327</v>
      </c>
      <c r="C13267" s="74" t="s">
        <v>3968</v>
      </c>
      <c r="D13267" s="74" t="s">
        <v>14518</v>
      </c>
    </row>
    <row r="13268" ht="14.25" customHeight="1">
      <c r="A13268" s="74" t="s">
        <v>13328</v>
      </c>
      <c r="B13268" s="74" t="s">
        <v>13329</v>
      </c>
      <c r="C13268" s="74" t="s">
        <v>127</v>
      </c>
      <c r="D13268" s="74" t="s">
        <v>14518</v>
      </c>
    </row>
    <row r="13269" ht="14.25" customHeight="1">
      <c r="A13269" s="74" t="s">
        <v>13330</v>
      </c>
      <c r="B13269" s="74" t="s">
        <v>13473</v>
      </c>
      <c r="C13269" s="74" t="s">
        <v>3968</v>
      </c>
      <c r="D13269" s="74" t="s">
        <v>14518</v>
      </c>
    </row>
    <row r="13270" ht="14.25" customHeight="1">
      <c r="A13270" s="74" t="s">
        <v>6683</v>
      </c>
      <c r="B13270" s="185" t="s">
        <v>6684</v>
      </c>
      <c r="C13270" s="74" t="s">
        <v>3934</v>
      </c>
      <c r="D13270" s="74" t="s">
        <v>14518</v>
      </c>
    </row>
    <row r="13271" ht="14.25" customHeight="1">
      <c r="A13271" s="74" t="s">
        <v>6705</v>
      </c>
      <c r="B13271" s="74" t="s">
        <v>13474</v>
      </c>
      <c r="C13271" s="74" t="s">
        <v>923</v>
      </c>
      <c r="D13271" s="74" t="s">
        <v>14518</v>
      </c>
    </row>
    <row r="13272" ht="14.25" customHeight="1">
      <c r="A13272" s="74" t="s">
        <v>6707</v>
      </c>
      <c r="B13272" s="74" t="s">
        <v>13475</v>
      </c>
      <c r="C13272" s="74" t="s">
        <v>3934</v>
      </c>
      <c r="D13272" s="74" t="s">
        <v>14518</v>
      </c>
    </row>
    <row r="13273" ht="14.25" customHeight="1">
      <c r="A13273" s="74" t="s">
        <v>13332</v>
      </c>
      <c r="B13273" s="74" t="s">
        <v>13646</v>
      </c>
      <c r="C13273" s="74" t="s">
        <v>100</v>
      </c>
      <c r="D13273" s="74" t="s">
        <v>14518</v>
      </c>
    </row>
    <row r="13274" ht="14.25" customHeight="1">
      <c r="A13274" s="74" t="s">
        <v>13333</v>
      </c>
      <c r="B13274" s="74" t="s">
        <v>13518</v>
      </c>
      <c r="C13274" s="74" t="s">
        <v>3968</v>
      </c>
      <c r="D13274" s="74" t="s">
        <v>14518</v>
      </c>
    </row>
    <row r="13275" ht="14.25" customHeight="1">
      <c r="A13275" s="74" t="s">
        <v>13335</v>
      </c>
      <c r="B13275" s="74" t="s">
        <v>547</v>
      </c>
      <c r="C13275" s="74" t="s">
        <v>3968</v>
      </c>
      <c r="D13275" s="74" t="s">
        <v>14518</v>
      </c>
    </row>
    <row r="13276" ht="14.25" customHeight="1">
      <c r="A13276" s="74" t="s">
        <v>6731</v>
      </c>
      <c r="B13276" s="74" t="s">
        <v>553</v>
      </c>
      <c r="C13276" s="74" t="s">
        <v>3968</v>
      </c>
      <c r="D13276" s="74" t="s">
        <v>14518</v>
      </c>
    </row>
    <row r="13277" ht="14.25" customHeight="1">
      <c r="A13277" s="74" t="s">
        <v>13336</v>
      </c>
      <c r="B13277" s="74" t="s">
        <v>563</v>
      </c>
      <c r="C13277" s="74" t="s">
        <v>3968</v>
      </c>
      <c r="D13277" s="74" t="s">
        <v>14518</v>
      </c>
    </row>
    <row r="13278" ht="14.25" customHeight="1">
      <c r="A13278" s="74" t="s">
        <v>13337</v>
      </c>
      <c r="B13278" s="74" t="s">
        <v>568</v>
      </c>
      <c r="C13278" s="74" t="s">
        <v>3968</v>
      </c>
      <c r="D13278" s="74" t="s">
        <v>14518</v>
      </c>
    </row>
    <row r="13279" ht="14.25" customHeight="1">
      <c r="A13279" s="74" t="s">
        <v>13338</v>
      </c>
      <c r="B13279" s="74" t="s">
        <v>573</v>
      </c>
      <c r="C13279" s="74" t="s">
        <v>3968</v>
      </c>
      <c r="D13279" s="74" t="s">
        <v>14518</v>
      </c>
    </row>
    <row r="13280" ht="14.25" customHeight="1">
      <c r="A13280" s="74" t="s">
        <v>13339</v>
      </c>
      <c r="B13280" s="74" t="s">
        <v>13477</v>
      </c>
      <c r="C13280" s="74" t="s">
        <v>3968</v>
      </c>
      <c r="D13280" s="74" t="s">
        <v>14518</v>
      </c>
    </row>
    <row r="13281" ht="14.25" customHeight="1">
      <c r="A13281" s="74" t="s">
        <v>6734</v>
      </c>
      <c r="B13281" s="74" t="s">
        <v>573</v>
      </c>
      <c r="C13281" s="74" t="s">
        <v>3968</v>
      </c>
      <c r="D13281" s="74" t="s">
        <v>14518</v>
      </c>
    </row>
    <row r="13282" ht="14.25" customHeight="1">
      <c r="A13282" s="74" t="s">
        <v>13340</v>
      </c>
      <c r="B13282" s="74" t="s">
        <v>13478</v>
      </c>
      <c r="C13282" s="74" t="s">
        <v>3934</v>
      </c>
      <c r="D13282" s="74" t="s">
        <v>14518</v>
      </c>
    </row>
    <row r="13283" ht="14.25" customHeight="1">
      <c r="A13283" s="74" t="s">
        <v>13342</v>
      </c>
      <c r="B13283" s="74" t="s">
        <v>558</v>
      </c>
      <c r="C13283" s="74" t="s">
        <v>3968</v>
      </c>
      <c r="D13283" s="74" t="s">
        <v>14518</v>
      </c>
    </row>
    <row r="13284" ht="14.25" customHeight="1">
      <c r="A13284" s="74" t="s">
        <v>13343</v>
      </c>
      <c r="B13284" s="74" t="s">
        <v>13891</v>
      </c>
      <c r="C13284" s="74" t="s">
        <v>57</v>
      </c>
      <c r="D13284" s="74" t="s">
        <v>14518</v>
      </c>
    </row>
    <row r="13285" ht="14.25" customHeight="1">
      <c r="A13285" s="74" t="s">
        <v>13345</v>
      </c>
      <c r="B13285" s="74" t="s">
        <v>13519</v>
      </c>
      <c r="C13285" s="74" t="s">
        <v>3968</v>
      </c>
      <c r="D13285" s="74" t="s">
        <v>14518</v>
      </c>
    </row>
    <row r="13286" ht="14.25" customHeight="1">
      <c r="A13286" s="74" t="s">
        <v>6760</v>
      </c>
      <c r="B13286" s="74" t="s">
        <v>13480</v>
      </c>
      <c r="C13286" s="74" t="s">
        <v>3934</v>
      </c>
      <c r="D13286" s="74" t="s">
        <v>14518</v>
      </c>
    </row>
    <row r="13287" ht="14.25" customHeight="1">
      <c r="A13287" s="74" t="s">
        <v>6766</v>
      </c>
      <c r="B13287" s="74" t="s">
        <v>13481</v>
      </c>
      <c r="C13287" s="74" t="s">
        <v>3968</v>
      </c>
      <c r="D13287" s="74" t="s">
        <v>14518</v>
      </c>
    </row>
    <row r="13288" ht="14.25" customHeight="1">
      <c r="A13288" s="74" t="s">
        <v>3722</v>
      </c>
      <c r="B13288" s="74" t="s">
        <v>14050</v>
      </c>
      <c r="C13288" s="74" t="s">
        <v>57</v>
      </c>
      <c r="D13288" s="74" t="s">
        <v>14518</v>
      </c>
    </row>
    <row r="13289" ht="14.25" customHeight="1">
      <c r="A13289" s="74" t="s">
        <v>6787</v>
      </c>
      <c r="B13289" s="74" t="s">
        <v>6788</v>
      </c>
      <c r="C13289" s="74" t="s">
        <v>3968</v>
      </c>
      <c r="D13289" s="74" t="s">
        <v>14518</v>
      </c>
    </row>
    <row r="13290" ht="14.25" customHeight="1">
      <c r="A13290" s="74" t="s">
        <v>6799</v>
      </c>
      <c r="B13290" s="74" t="s">
        <v>6800</v>
      </c>
      <c r="C13290" s="74" t="s">
        <v>3968</v>
      </c>
      <c r="D13290" s="74" t="s">
        <v>14518</v>
      </c>
    </row>
    <row r="13291" ht="14.25" customHeight="1">
      <c r="A13291" s="74" t="s">
        <v>13347</v>
      </c>
      <c r="B13291" s="185" t="s">
        <v>13348</v>
      </c>
      <c r="C13291" s="74" t="s">
        <v>57</v>
      </c>
      <c r="D13291" s="74" t="s">
        <v>14518</v>
      </c>
    </row>
    <row r="13292" ht="14.25" customHeight="1">
      <c r="A13292" s="74" t="s">
        <v>13349</v>
      </c>
      <c r="B13292" s="74" t="s">
        <v>13483</v>
      </c>
      <c r="C13292" s="74" t="s">
        <v>3968</v>
      </c>
      <c r="D13292" s="74" t="s">
        <v>14518</v>
      </c>
    </row>
    <row r="13293" ht="14.25" customHeight="1">
      <c r="A13293" s="74" t="s">
        <v>3697</v>
      </c>
      <c r="B13293" s="74" t="s">
        <v>13484</v>
      </c>
      <c r="C13293" s="74" t="s">
        <v>71</v>
      </c>
      <c r="D13293" s="74" t="s">
        <v>14518</v>
      </c>
    </row>
    <row r="13294" ht="14.25" customHeight="1">
      <c r="A13294" s="74" t="s">
        <v>3699</v>
      </c>
      <c r="B13294" s="74" t="s">
        <v>687</v>
      </c>
      <c r="C13294" s="74" t="s">
        <v>50</v>
      </c>
      <c r="D13294" s="74" t="s">
        <v>14518</v>
      </c>
    </row>
    <row r="13295" ht="14.25" customHeight="1">
      <c r="A13295" s="74" t="s">
        <v>6859</v>
      </c>
      <c r="B13295" s="74" t="s">
        <v>6904</v>
      </c>
      <c r="C13295" s="74" t="s">
        <v>3934</v>
      </c>
      <c r="D13295" s="74" t="s">
        <v>14518</v>
      </c>
    </row>
    <row r="13296" ht="14.25" customHeight="1">
      <c r="A13296" s="74" t="s">
        <v>13350</v>
      </c>
      <c r="B13296" s="74" t="s">
        <v>13351</v>
      </c>
      <c r="C13296" s="74" t="s">
        <v>3968</v>
      </c>
      <c r="D13296" s="74" t="s">
        <v>14518</v>
      </c>
    </row>
    <row r="13297" ht="14.25" customHeight="1">
      <c r="A13297" s="74" t="s">
        <v>13352</v>
      </c>
      <c r="B13297" s="74" t="s">
        <v>13353</v>
      </c>
      <c r="C13297" s="74" t="s">
        <v>3968</v>
      </c>
      <c r="D13297" s="74" t="s">
        <v>14518</v>
      </c>
    </row>
    <row r="13298" ht="14.25" customHeight="1">
      <c r="A13298" s="74" t="s">
        <v>13354</v>
      </c>
      <c r="B13298" s="185" t="s">
        <v>13355</v>
      </c>
      <c r="C13298" s="74" t="s">
        <v>57</v>
      </c>
      <c r="D13298" s="74" t="s">
        <v>14518</v>
      </c>
    </row>
    <row r="13299" ht="14.25" customHeight="1">
      <c r="A13299" s="74" t="s">
        <v>6952</v>
      </c>
      <c r="B13299" s="74" t="s">
        <v>6953</v>
      </c>
      <c r="C13299" s="74" t="s">
        <v>3968</v>
      </c>
      <c r="D13299" s="74" t="s">
        <v>14518</v>
      </c>
    </row>
    <row r="13300" ht="14.25" customHeight="1">
      <c r="A13300" s="74" t="s">
        <v>6965</v>
      </c>
      <c r="B13300" s="74" t="s">
        <v>13795</v>
      </c>
      <c r="C13300" s="74" t="s">
        <v>71</v>
      </c>
      <c r="D13300" s="74" t="s">
        <v>14518</v>
      </c>
    </row>
    <row r="13301" ht="14.25" customHeight="1">
      <c r="A13301" s="74" t="s">
        <v>6969</v>
      </c>
      <c r="B13301" s="74" t="s">
        <v>6970</v>
      </c>
      <c r="C13301" s="74" t="s">
        <v>50</v>
      </c>
      <c r="D13301" s="74" t="s">
        <v>14518</v>
      </c>
    </row>
    <row r="13302" ht="14.25" customHeight="1">
      <c r="A13302" s="74" t="s">
        <v>6991</v>
      </c>
      <c r="B13302" s="74" t="s">
        <v>13485</v>
      </c>
      <c r="C13302" s="74" t="s">
        <v>3968</v>
      </c>
      <c r="D13302" s="74" t="s">
        <v>14518</v>
      </c>
    </row>
    <row r="13303" ht="14.25" customHeight="1">
      <c r="A13303" s="74" t="s">
        <v>13356</v>
      </c>
      <c r="B13303" s="74" t="s">
        <v>13486</v>
      </c>
      <c r="C13303" s="74" t="s">
        <v>3968</v>
      </c>
      <c r="D13303" s="74" t="s">
        <v>14518</v>
      </c>
    </row>
    <row r="13304" ht="14.25" customHeight="1">
      <c r="A13304" s="74" t="s">
        <v>3700</v>
      </c>
      <c r="B13304" s="74" t="s">
        <v>13487</v>
      </c>
      <c r="C13304" s="74" t="s">
        <v>71</v>
      </c>
      <c r="D13304" s="74" t="s">
        <v>14518</v>
      </c>
    </row>
    <row r="13305" ht="14.25" customHeight="1">
      <c r="A13305" s="74" t="s">
        <v>7022</v>
      </c>
      <c r="B13305" s="74" t="s">
        <v>7023</v>
      </c>
      <c r="C13305" s="74" t="s">
        <v>3934</v>
      </c>
      <c r="D13305" s="74" t="s">
        <v>14518</v>
      </c>
    </row>
    <row r="13306" ht="14.25" customHeight="1">
      <c r="A13306" s="74" t="s">
        <v>13358</v>
      </c>
      <c r="B13306" s="74" t="s">
        <v>13359</v>
      </c>
      <c r="C13306" s="74" t="s">
        <v>3968</v>
      </c>
      <c r="D13306" s="74" t="s">
        <v>14518</v>
      </c>
    </row>
    <row r="13307" ht="14.25" customHeight="1">
      <c r="A13307" s="74" t="s">
        <v>13360</v>
      </c>
      <c r="B13307" s="74" t="s">
        <v>13361</v>
      </c>
      <c r="C13307" s="74" t="s">
        <v>3968</v>
      </c>
      <c r="D13307" s="74" t="s">
        <v>14518</v>
      </c>
    </row>
    <row r="13308" ht="14.25" customHeight="1">
      <c r="A13308" s="74" t="s">
        <v>7097</v>
      </c>
      <c r="B13308" s="74" t="s">
        <v>801</v>
      </c>
      <c r="C13308" s="74" t="s">
        <v>100</v>
      </c>
      <c r="D13308" s="74" t="s">
        <v>14518</v>
      </c>
    </row>
    <row r="13309" ht="14.25" customHeight="1">
      <c r="A13309" s="74" t="s">
        <v>3725</v>
      </c>
      <c r="B13309" s="74" t="s">
        <v>431</v>
      </c>
      <c r="C13309" s="74" t="s">
        <v>3968</v>
      </c>
      <c r="D13309" s="74" t="s">
        <v>14518</v>
      </c>
    </row>
    <row r="13310" ht="14.25" customHeight="1">
      <c r="A13310" s="74" t="s">
        <v>3702</v>
      </c>
      <c r="B13310" s="74" t="s">
        <v>13488</v>
      </c>
      <c r="C13310" s="74" t="s">
        <v>3934</v>
      </c>
      <c r="D13310" s="74" t="s">
        <v>14518</v>
      </c>
    </row>
    <row r="13311" ht="14.25" customHeight="1">
      <c r="A13311" s="74" t="s">
        <v>13362</v>
      </c>
      <c r="B13311" s="74" t="s">
        <v>13489</v>
      </c>
      <c r="C13311" s="74" t="s">
        <v>127</v>
      </c>
      <c r="D13311" s="74" t="s">
        <v>14518</v>
      </c>
    </row>
    <row r="13312" ht="14.25" customHeight="1">
      <c r="A13312" s="74" t="s">
        <v>13364</v>
      </c>
      <c r="B13312" s="74" t="s">
        <v>853</v>
      </c>
      <c r="C13312" s="74" t="s">
        <v>3968</v>
      </c>
      <c r="D13312" s="74" t="s">
        <v>14518</v>
      </c>
    </row>
    <row r="13313" ht="14.25" customHeight="1">
      <c r="A13313" s="74" t="s">
        <v>7245</v>
      </c>
      <c r="B13313" s="74" t="s">
        <v>857</v>
      </c>
      <c r="C13313" s="74" t="s">
        <v>3968</v>
      </c>
      <c r="D13313" s="74" t="s">
        <v>14518</v>
      </c>
    </row>
    <row r="13314" ht="14.25" customHeight="1">
      <c r="A13314" s="74" t="s">
        <v>7258</v>
      </c>
      <c r="B13314" s="74" t="s">
        <v>857</v>
      </c>
      <c r="C13314" s="74" t="s">
        <v>3968</v>
      </c>
      <c r="D13314" s="74" t="s">
        <v>14518</v>
      </c>
    </row>
    <row r="13315" ht="14.25" customHeight="1">
      <c r="A13315" s="74" t="s">
        <v>13365</v>
      </c>
      <c r="B13315" s="74" t="s">
        <v>868</v>
      </c>
      <c r="C13315" s="74" t="s">
        <v>3968</v>
      </c>
      <c r="D13315" s="74" t="s">
        <v>14518</v>
      </c>
    </row>
    <row r="13316" ht="14.25" customHeight="1">
      <c r="A13316" s="74" t="s">
        <v>7469</v>
      </c>
      <c r="B13316" s="74" t="s">
        <v>7470</v>
      </c>
      <c r="C13316" s="74" t="s">
        <v>100</v>
      </c>
      <c r="D13316" s="74" t="s">
        <v>14518</v>
      </c>
    </row>
    <row r="13317" ht="14.25" customHeight="1">
      <c r="A13317" s="74" t="s">
        <v>7473</v>
      </c>
      <c r="B13317" s="74" t="s">
        <v>7474</v>
      </c>
      <c r="C13317" s="74" t="s">
        <v>923</v>
      </c>
      <c r="D13317" s="74" t="s">
        <v>14518</v>
      </c>
    </row>
    <row r="13318" ht="14.25" customHeight="1">
      <c r="A13318" s="74" t="s">
        <v>13366</v>
      </c>
      <c r="B13318" s="74" t="s">
        <v>13490</v>
      </c>
      <c r="C13318" s="74" t="s">
        <v>3934</v>
      </c>
      <c r="D13318" s="74" t="s">
        <v>14518</v>
      </c>
    </row>
    <row r="13319" ht="14.25" customHeight="1">
      <c r="A13319" s="74" t="s">
        <v>3721</v>
      </c>
      <c r="B13319" s="74" t="s">
        <v>887</v>
      </c>
      <c r="C13319" s="74" t="s">
        <v>57</v>
      </c>
      <c r="D13319" s="74" t="s">
        <v>14518</v>
      </c>
    </row>
    <row r="13320" ht="14.25" customHeight="1">
      <c r="A13320" s="74" t="s">
        <v>13368</v>
      </c>
      <c r="B13320" s="74" t="s">
        <v>13369</v>
      </c>
      <c r="C13320" s="74" t="s">
        <v>3934</v>
      </c>
      <c r="D13320" s="74" t="s">
        <v>14518</v>
      </c>
    </row>
    <row r="13321" ht="14.25" customHeight="1">
      <c r="A13321" s="74" t="s">
        <v>3703</v>
      </c>
      <c r="B13321" s="74" t="s">
        <v>895</v>
      </c>
      <c r="C13321" s="74" t="s">
        <v>3968</v>
      </c>
      <c r="D13321" s="74" t="s">
        <v>14518</v>
      </c>
    </row>
    <row r="13322" ht="14.25" customHeight="1">
      <c r="A13322" s="74" t="s">
        <v>7579</v>
      </c>
      <c r="B13322" s="74" t="s">
        <v>3461</v>
      </c>
      <c r="C13322" s="74" t="s">
        <v>3968</v>
      </c>
      <c r="D13322" s="74" t="s">
        <v>14518</v>
      </c>
    </row>
    <row r="13323" ht="14.25" customHeight="1">
      <c r="A13323" s="74" t="s">
        <v>7602</v>
      </c>
      <c r="B13323" s="74" t="s">
        <v>14524</v>
      </c>
      <c r="C13323" s="74" t="s">
        <v>100</v>
      </c>
      <c r="D13323" s="74" t="s">
        <v>14518</v>
      </c>
    </row>
    <row r="13324" ht="14.25" customHeight="1">
      <c r="A13324" s="74" t="s">
        <v>13370</v>
      </c>
      <c r="B13324" s="74" t="s">
        <v>13371</v>
      </c>
      <c r="C13324" s="74" t="s">
        <v>3934</v>
      </c>
      <c r="D13324" s="74" t="s">
        <v>14518</v>
      </c>
    </row>
    <row r="13325" ht="14.25" customHeight="1">
      <c r="A13325" s="74" t="s">
        <v>7741</v>
      </c>
      <c r="B13325" s="74" t="s">
        <v>7742</v>
      </c>
      <c r="C13325" s="74" t="s">
        <v>50</v>
      </c>
      <c r="D13325" s="74" t="s">
        <v>14518</v>
      </c>
    </row>
    <row r="13326" ht="14.25" customHeight="1">
      <c r="A13326" s="74" t="s">
        <v>13372</v>
      </c>
      <c r="B13326" s="74" t="s">
        <v>967</v>
      </c>
      <c r="C13326" s="74" t="s">
        <v>3968</v>
      </c>
      <c r="D13326" s="74" t="s">
        <v>14518</v>
      </c>
    </row>
    <row r="13327" ht="14.25" customHeight="1">
      <c r="A13327" s="74" t="s">
        <v>7775</v>
      </c>
      <c r="B13327" s="74" t="s">
        <v>2860</v>
      </c>
      <c r="C13327" s="74" t="s">
        <v>100</v>
      </c>
      <c r="D13327" s="74" t="s">
        <v>14518</v>
      </c>
    </row>
    <row r="13328" ht="14.25" customHeight="1">
      <c r="A13328" s="74" t="s">
        <v>13374</v>
      </c>
      <c r="B13328" s="74" t="s">
        <v>979</v>
      </c>
      <c r="C13328" s="74" t="s">
        <v>100</v>
      </c>
      <c r="D13328" s="74" t="s">
        <v>14518</v>
      </c>
    </row>
    <row r="13329" ht="14.25" customHeight="1">
      <c r="A13329" s="74" t="s">
        <v>7790</v>
      </c>
      <c r="B13329" s="74" t="s">
        <v>7791</v>
      </c>
      <c r="C13329" s="74" t="s">
        <v>100</v>
      </c>
      <c r="D13329" s="74" t="s">
        <v>14518</v>
      </c>
    </row>
    <row r="13330" ht="14.25" customHeight="1">
      <c r="A13330" s="74" t="s">
        <v>7792</v>
      </c>
      <c r="B13330" s="74" t="s">
        <v>7793</v>
      </c>
      <c r="C13330" s="74" t="s">
        <v>100</v>
      </c>
      <c r="D13330" s="74" t="s">
        <v>14518</v>
      </c>
    </row>
    <row r="13331" ht="14.25" customHeight="1">
      <c r="A13331" s="74" t="s">
        <v>7803</v>
      </c>
      <c r="B13331" s="74" t="s">
        <v>14525</v>
      </c>
      <c r="C13331" s="74" t="s">
        <v>3934</v>
      </c>
      <c r="D13331" s="74" t="s">
        <v>14518</v>
      </c>
    </row>
    <row r="13332" ht="14.25" customHeight="1">
      <c r="A13332" s="74" t="s">
        <v>3705</v>
      </c>
      <c r="B13332" s="74" t="s">
        <v>1025</v>
      </c>
      <c r="C13332" s="74" t="s">
        <v>1026</v>
      </c>
      <c r="D13332" s="74" t="s">
        <v>14518</v>
      </c>
    </row>
    <row r="13333" ht="14.25" customHeight="1">
      <c r="A13333" s="74" t="s">
        <v>3706</v>
      </c>
      <c r="B13333" s="74" t="s">
        <v>1031</v>
      </c>
      <c r="C13333" s="74" t="s">
        <v>127</v>
      </c>
      <c r="D13333" s="74" t="s">
        <v>14518</v>
      </c>
    </row>
    <row r="13334" ht="14.25" customHeight="1">
      <c r="A13334" s="74" t="s">
        <v>3707</v>
      </c>
      <c r="B13334" s="74" t="s">
        <v>1035</v>
      </c>
      <c r="C13334" s="74" t="s">
        <v>50</v>
      </c>
      <c r="D13334" s="74" t="s">
        <v>14518</v>
      </c>
    </row>
    <row r="13335" ht="14.25" customHeight="1">
      <c r="A13335" s="74" t="s">
        <v>13375</v>
      </c>
      <c r="B13335" s="74" t="s">
        <v>1039</v>
      </c>
      <c r="C13335" s="74" t="s">
        <v>50</v>
      </c>
      <c r="D13335" s="74" t="s">
        <v>14518</v>
      </c>
    </row>
    <row r="13336" ht="14.25" customHeight="1">
      <c r="A13336" s="74" t="s">
        <v>7824</v>
      </c>
      <c r="B13336" s="74" t="s">
        <v>7825</v>
      </c>
      <c r="C13336" s="74" t="s">
        <v>3968</v>
      </c>
      <c r="D13336" s="74" t="s">
        <v>14518</v>
      </c>
    </row>
    <row r="13337" ht="14.25" customHeight="1">
      <c r="A13337" s="74" t="s">
        <v>3708</v>
      </c>
      <c r="B13337" s="74" t="s">
        <v>1042</v>
      </c>
      <c r="C13337" s="74" t="s">
        <v>3968</v>
      </c>
      <c r="D13337" s="74" t="s">
        <v>14518</v>
      </c>
    </row>
    <row r="13338" ht="14.25" customHeight="1">
      <c r="A13338" s="74" t="s">
        <v>7846</v>
      </c>
      <c r="B13338" s="74" t="s">
        <v>7847</v>
      </c>
      <c r="C13338" s="74" t="s">
        <v>3934</v>
      </c>
      <c r="D13338" s="74" t="s">
        <v>14518</v>
      </c>
    </row>
    <row r="13339" ht="14.25" customHeight="1">
      <c r="A13339" s="74" t="s">
        <v>13376</v>
      </c>
      <c r="B13339" s="74" t="s">
        <v>13377</v>
      </c>
      <c r="C13339" s="74" t="s">
        <v>50</v>
      </c>
      <c r="D13339" s="74" t="s">
        <v>14518</v>
      </c>
    </row>
    <row r="13340" ht="14.25" customHeight="1">
      <c r="A13340" s="74" t="s">
        <v>13378</v>
      </c>
      <c r="B13340" s="74" t="s">
        <v>14526</v>
      </c>
      <c r="C13340" s="74" t="s">
        <v>3968</v>
      </c>
      <c r="D13340" s="74" t="s">
        <v>14518</v>
      </c>
    </row>
    <row r="13341" ht="14.25" customHeight="1">
      <c r="A13341" s="74" t="s">
        <v>13379</v>
      </c>
      <c r="B13341" s="74" t="s">
        <v>13380</v>
      </c>
      <c r="C13341" s="74" t="s">
        <v>3934</v>
      </c>
      <c r="D13341" s="74" t="s">
        <v>14518</v>
      </c>
    </row>
    <row r="13342" ht="14.25" customHeight="1">
      <c r="A13342" s="74" t="s">
        <v>3716</v>
      </c>
      <c r="B13342" s="74" t="s">
        <v>14093</v>
      </c>
      <c r="C13342" s="74" t="s">
        <v>3934</v>
      </c>
      <c r="D13342" s="74" t="s">
        <v>14518</v>
      </c>
    </row>
    <row r="13343" ht="14.25" customHeight="1">
      <c r="A13343" s="74" t="s">
        <v>8196</v>
      </c>
      <c r="B13343" s="74" t="s">
        <v>1183</v>
      </c>
      <c r="C13343" s="74" t="s">
        <v>3968</v>
      </c>
      <c r="D13343" s="74" t="s">
        <v>14518</v>
      </c>
    </row>
    <row r="13344" ht="14.25" customHeight="1">
      <c r="A13344" s="74" t="s">
        <v>8203</v>
      </c>
      <c r="B13344" s="74" t="s">
        <v>8206</v>
      </c>
      <c r="C13344" s="74" t="s">
        <v>3968</v>
      </c>
      <c r="D13344" s="74" t="s">
        <v>14518</v>
      </c>
    </row>
    <row r="13345" ht="14.25" customHeight="1">
      <c r="A13345" s="74" t="s">
        <v>13384</v>
      </c>
      <c r="B13345" s="74" t="s">
        <v>1183</v>
      </c>
      <c r="C13345" s="74" t="s">
        <v>3968</v>
      </c>
      <c r="D13345" s="74" t="s">
        <v>14518</v>
      </c>
    </row>
    <row r="13346" ht="14.25" customHeight="1">
      <c r="A13346" s="74" t="s">
        <v>8227</v>
      </c>
      <c r="B13346" s="74" t="s">
        <v>2935</v>
      </c>
      <c r="C13346" s="74" t="s">
        <v>2936</v>
      </c>
      <c r="D13346" s="74" t="s">
        <v>14518</v>
      </c>
    </row>
    <row r="13347" ht="14.25" customHeight="1">
      <c r="A13347" s="74" t="s">
        <v>13385</v>
      </c>
      <c r="B13347" s="74" t="s">
        <v>2938</v>
      </c>
      <c r="C13347" s="74" t="s">
        <v>2936</v>
      </c>
      <c r="D13347" s="74" t="s">
        <v>14518</v>
      </c>
    </row>
    <row r="13348" ht="14.25" customHeight="1">
      <c r="A13348" s="74" t="s">
        <v>8474</v>
      </c>
      <c r="B13348" s="74" t="s">
        <v>14156</v>
      </c>
      <c r="C13348" s="74" t="s">
        <v>71</v>
      </c>
      <c r="D13348" s="74" t="s">
        <v>14518</v>
      </c>
    </row>
    <row r="13349" ht="14.25" customHeight="1">
      <c r="A13349" s="74" t="s">
        <v>13388</v>
      </c>
      <c r="B13349" s="74" t="s">
        <v>490</v>
      </c>
      <c r="C13349" s="74" t="s">
        <v>50</v>
      </c>
      <c r="D13349" s="74" t="s">
        <v>14518</v>
      </c>
    </row>
    <row r="13350" ht="14.25" customHeight="1">
      <c r="A13350" s="74" t="s">
        <v>13389</v>
      </c>
      <c r="B13350" s="74" t="s">
        <v>790</v>
      </c>
      <c r="C13350" s="74" t="s">
        <v>50</v>
      </c>
      <c r="D13350" s="74" t="s">
        <v>14518</v>
      </c>
    </row>
    <row r="13351" ht="14.25" customHeight="1">
      <c r="A13351" s="74" t="s">
        <v>13390</v>
      </c>
      <c r="B13351" s="74" t="s">
        <v>14330</v>
      </c>
      <c r="C13351" s="74" t="s">
        <v>3968</v>
      </c>
      <c r="D13351" s="74" t="s">
        <v>14518</v>
      </c>
    </row>
    <row r="13352" ht="14.25" customHeight="1">
      <c r="A13352" s="74" t="s">
        <v>8578</v>
      </c>
      <c r="B13352" s="74" t="s">
        <v>13800</v>
      </c>
      <c r="C13352" s="74" t="s">
        <v>3968</v>
      </c>
      <c r="D13352" s="74" t="s">
        <v>14518</v>
      </c>
    </row>
    <row r="13353" ht="14.25" customHeight="1">
      <c r="A13353" s="74" t="s">
        <v>3709</v>
      </c>
      <c r="B13353" s="74" t="s">
        <v>1205</v>
      </c>
      <c r="C13353" s="74" t="s">
        <v>127</v>
      </c>
      <c r="D13353" s="74" t="s">
        <v>14518</v>
      </c>
    </row>
    <row r="13354" ht="14.25" customHeight="1">
      <c r="A13354" s="74" t="s">
        <v>13391</v>
      </c>
      <c r="B13354" s="74" t="s">
        <v>14527</v>
      </c>
      <c r="C13354" s="74" t="s">
        <v>50</v>
      </c>
      <c r="D13354" s="74" t="s">
        <v>14518</v>
      </c>
    </row>
    <row r="13355" ht="14.25" customHeight="1">
      <c r="A13355" s="74" t="s">
        <v>13392</v>
      </c>
      <c r="B13355" s="74" t="s">
        <v>13497</v>
      </c>
      <c r="C13355" s="74" t="s">
        <v>3934</v>
      </c>
      <c r="D13355" s="74" t="s">
        <v>14518</v>
      </c>
    </row>
    <row r="13356" ht="14.25" customHeight="1">
      <c r="A13356" s="74" t="s">
        <v>8786</v>
      </c>
      <c r="B13356" s="74" t="s">
        <v>1085</v>
      </c>
      <c r="C13356" s="74" t="s">
        <v>57</v>
      </c>
      <c r="D13356" s="74" t="s">
        <v>14518</v>
      </c>
    </row>
    <row r="13357" ht="14.25" customHeight="1">
      <c r="A13357" s="74" t="s">
        <v>3710</v>
      </c>
      <c r="B13357" s="74" t="s">
        <v>1217</v>
      </c>
      <c r="C13357" s="74" t="s">
        <v>3968</v>
      </c>
      <c r="D13357" s="74" t="s">
        <v>14518</v>
      </c>
    </row>
    <row r="13358" ht="14.25" customHeight="1">
      <c r="A13358" s="74" t="s">
        <v>8830</v>
      </c>
      <c r="B13358" s="74" t="s">
        <v>3499</v>
      </c>
      <c r="C13358" s="74" t="s">
        <v>100</v>
      </c>
      <c r="D13358" s="74" t="s">
        <v>14518</v>
      </c>
    </row>
    <row r="13359" ht="14.25" customHeight="1">
      <c r="A13359" s="74" t="s">
        <v>8875</v>
      </c>
      <c r="B13359" s="74" t="s">
        <v>1252</v>
      </c>
      <c r="C13359" s="74" t="s">
        <v>3934</v>
      </c>
      <c r="D13359" s="74" t="s">
        <v>14518</v>
      </c>
    </row>
    <row r="13360" ht="14.25" customHeight="1">
      <c r="A13360" s="74" t="s">
        <v>13393</v>
      </c>
      <c r="B13360" s="74" t="s">
        <v>1256</v>
      </c>
      <c r="C13360" s="74" t="s">
        <v>3968</v>
      </c>
      <c r="D13360" s="74" t="s">
        <v>14518</v>
      </c>
    </row>
    <row r="13361" ht="14.25" customHeight="1">
      <c r="A13361" s="74" t="s">
        <v>13394</v>
      </c>
      <c r="B13361" s="74" t="s">
        <v>14528</v>
      </c>
      <c r="C13361" s="74" t="s">
        <v>50</v>
      </c>
      <c r="D13361" s="74" t="s">
        <v>14518</v>
      </c>
    </row>
    <row r="13362" ht="14.25" customHeight="1">
      <c r="A13362" s="74" t="s">
        <v>13395</v>
      </c>
      <c r="B13362" s="74" t="s">
        <v>13498</v>
      </c>
      <c r="C13362" s="74" t="s">
        <v>3934</v>
      </c>
      <c r="D13362" s="74" t="s">
        <v>14518</v>
      </c>
    </row>
    <row r="13363" ht="14.25" customHeight="1">
      <c r="A13363" s="74" t="s">
        <v>9105</v>
      </c>
      <c r="B13363" s="74" t="s">
        <v>1091</v>
      </c>
      <c r="C13363" s="74" t="s">
        <v>57</v>
      </c>
      <c r="D13363" s="74" t="s">
        <v>14518</v>
      </c>
    </row>
    <row r="13364" ht="14.25" customHeight="1">
      <c r="A13364" s="74" t="s">
        <v>13396</v>
      </c>
      <c r="B13364" s="74" t="s">
        <v>13397</v>
      </c>
      <c r="C13364" s="74" t="s">
        <v>3968</v>
      </c>
      <c r="D13364" s="74" t="s">
        <v>14518</v>
      </c>
    </row>
    <row r="13365" ht="14.25" customHeight="1">
      <c r="A13365" s="74" t="s">
        <v>13398</v>
      </c>
      <c r="B13365" s="74" t="s">
        <v>13399</v>
      </c>
      <c r="C13365" s="74" t="s">
        <v>3968</v>
      </c>
      <c r="D13365" s="74" t="s">
        <v>14518</v>
      </c>
    </row>
    <row r="13366" ht="14.25" customHeight="1">
      <c r="A13366" s="74" t="s">
        <v>13400</v>
      </c>
      <c r="B13366" s="74" t="s">
        <v>13401</v>
      </c>
      <c r="C13366" s="74" t="s">
        <v>3968</v>
      </c>
      <c r="D13366" s="74" t="s">
        <v>14518</v>
      </c>
    </row>
    <row r="13367" ht="14.25" customHeight="1">
      <c r="A13367" s="74" t="s">
        <v>13402</v>
      </c>
      <c r="B13367" s="74" t="s">
        <v>13403</v>
      </c>
      <c r="C13367" s="74" t="s">
        <v>3968</v>
      </c>
      <c r="D13367" s="74" t="s">
        <v>14518</v>
      </c>
    </row>
    <row r="13368" ht="14.25" customHeight="1">
      <c r="A13368" s="74" t="s">
        <v>13404</v>
      </c>
      <c r="B13368" s="74" t="s">
        <v>9160</v>
      </c>
      <c r="C13368" s="74" t="s">
        <v>3968</v>
      </c>
      <c r="D13368" s="74" t="s">
        <v>14518</v>
      </c>
    </row>
    <row r="13369" ht="14.25" customHeight="1">
      <c r="A13369" s="74" t="s">
        <v>13405</v>
      </c>
      <c r="B13369" s="74" t="s">
        <v>13499</v>
      </c>
      <c r="C13369" s="74" t="s">
        <v>3968</v>
      </c>
      <c r="D13369" s="74" t="s">
        <v>14518</v>
      </c>
    </row>
    <row r="13370" ht="14.25" customHeight="1">
      <c r="A13370" s="74" t="s">
        <v>9159</v>
      </c>
      <c r="B13370" s="74" t="s">
        <v>9160</v>
      </c>
      <c r="C13370" s="74" t="s">
        <v>3968</v>
      </c>
      <c r="D13370" s="74" t="s">
        <v>14518</v>
      </c>
    </row>
    <row r="13371" ht="14.25" customHeight="1">
      <c r="A13371" s="74" t="s">
        <v>13407</v>
      </c>
      <c r="B13371" s="74" t="s">
        <v>13945</v>
      </c>
      <c r="C13371" s="74" t="s">
        <v>3934</v>
      </c>
      <c r="D13371" s="74" t="s">
        <v>14518</v>
      </c>
    </row>
    <row r="13372" ht="14.25" customHeight="1">
      <c r="A13372" s="74" t="s">
        <v>9167</v>
      </c>
      <c r="B13372" s="74" t="s">
        <v>9168</v>
      </c>
      <c r="C13372" s="74" t="s">
        <v>3968</v>
      </c>
      <c r="D13372" s="74" t="s">
        <v>14518</v>
      </c>
    </row>
    <row r="13373" ht="14.25" customHeight="1">
      <c r="A13373" s="74" t="s">
        <v>9239</v>
      </c>
      <c r="B13373" s="74" t="s">
        <v>1042</v>
      </c>
      <c r="C13373" s="74" t="s">
        <v>100</v>
      </c>
      <c r="D13373" s="74" t="s">
        <v>14518</v>
      </c>
    </row>
    <row r="13374" ht="14.25" customHeight="1">
      <c r="A13374" s="74" t="s">
        <v>9242</v>
      </c>
      <c r="B13374" s="74" t="s">
        <v>9243</v>
      </c>
      <c r="C13374" s="74" t="s">
        <v>100</v>
      </c>
      <c r="D13374" s="74" t="s">
        <v>14518</v>
      </c>
    </row>
    <row r="13375" ht="14.25" customHeight="1">
      <c r="A13375" s="74" t="s">
        <v>13409</v>
      </c>
      <c r="B13375" s="74" t="s">
        <v>1304</v>
      </c>
      <c r="C13375" s="74" t="s">
        <v>57</v>
      </c>
      <c r="D13375" s="74" t="s">
        <v>14518</v>
      </c>
    </row>
    <row r="13376" ht="14.25" customHeight="1">
      <c r="A13376" s="74" t="s">
        <v>3711</v>
      </c>
      <c r="B13376" s="74" t="s">
        <v>13546</v>
      </c>
      <c r="C13376" s="74" t="s">
        <v>3934</v>
      </c>
      <c r="D13376" s="74" t="s">
        <v>14518</v>
      </c>
    </row>
    <row r="13377" ht="14.25" customHeight="1">
      <c r="A13377" s="74" t="s">
        <v>3719</v>
      </c>
      <c r="B13377" s="74" t="s">
        <v>1316</v>
      </c>
      <c r="C13377" s="74" t="s">
        <v>57</v>
      </c>
      <c r="D13377" s="74" t="s">
        <v>14518</v>
      </c>
    </row>
    <row r="13378" ht="14.25" customHeight="1">
      <c r="A13378" s="74" t="s">
        <v>9500</v>
      </c>
      <c r="B13378" s="74" t="s">
        <v>13847</v>
      </c>
      <c r="C13378" s="74" t="s">
        <v>3968</v>
      </c>
      <c r="D13378" s="74" t="s">
        <v>14518</v>
      </c>
    </row>
    <row r="13379" ht="14.25" customHeight="1">
      <c r="A13379" s="74" t="s">
        <v>9723</v>
      </c>
      <c r="B13379" s="74" t="s">
        <v>9724</v>
      </c>
      <c r="C13379" s="74" t="s">
        <v>3934</v>
      </c>
      <c r="D13379" s="74" t="s">
        <v>14518</v>
      </c>
    </row>
    <row r="13380" ht="14.25" customHeight="1">
      <c r="A13380" s="74" t="s">
        <v>13412</v>
      </c>
      <c r="B13380" s="74" t="s">
        <v>14529</v>
      </c>
      <c r="C13380" s="74" t="s">
        <v>57</v>
      </c>
      <c r="D13380" s="74" t="s">
        <v>14518</v>
      </c>
    </row>
    <row r="13381" ht="14.25" customHeight="1">
      <c r="A13381" s="74" t="s">
        <v>9838</v>
      </c>
      <c r="B13381" s="74" t="s">
        <v>13973</v>
      </c>
      <c r="C13381" s="74" t="s">
        <v>923</v>
      </c>
      <c r="D13381" s="74" t="s">
        <v>14518</v>
      </c>
    </row>
    <row r="13382" ht="14.25" customHeight="1">
      <c r="A13382" s="74" t="s">
        <v>9840</v>
      </c>
      <c r="B13382" s="74" t="s">
        <v>13974</v>
      </c>
      <c r="C13382" s="74" t="s">
        <v>923</v>
      </c>
      <c r="D13382" s="74" t="s">
        <v>14518</v>
      </c>
    </row>
    <row r="13383" ht="14.25" customHeight="1">
      <c r="A13383" s="74" t="s">
        <v>9907</v>
      </c>
      <c r="B13383" s="74" t="s">
        <v>9908</v>
      </c>
      <c r="C13383" s="74" t="s">
        <v>100</v>
      </c>
      <c r="D13383" s="74" t="s">
        <v>14518</v>
      </c>
    </row>
    <row r="13384" ht="14.25" customHeight="1">
      <c r="A13384" s="74" t="s">
        <v>9909</v>
      </c>
      <c r="B13384" s="74" t="s">
        <v>9910</v>
      </c>
      <c r="C13384" s="74" t="s">
        <v>3934</v>
      </c>
      <c r="D13384" s="74" t="s">
        <v>14518</v>
      </c>
    </row>
    <row r="13385" ht="14.25" customHeight="1">
      <c r="A13385" s="74" t="s">
        <v>13830</v>
      </c>
      <c r="B13385" s="74" t="s">
        <v>13831</v>
      </c>
      <c r="C13385" s="74" t="s">
        <v>100</v>
      </c>
      <c r="D13385" s="74" t="s">
        <v>14518</v>
      </c>
    </row>
    <row r="13386" ht="14.25" customHeight="1">
      <c r="A13386" s="74" t="s">
        <v>10308</v>
      </c>
      <c r="B13386" s="74" t="s">
        <v>14181</v>
      </c>
      <c r="C13386" s="74" t="s">
        <v>100</v>
      </c>
      <c r="D13386" s="74" t="s">
        <v>14518</v>
      </c>
    </row>
    <row r="13387" ht="14.25" customHeight="1">
      <c r="A13387" s="74" t="s">
        <v>10312</v>
      </c>
      <c r="B13387" s="74" t="s">
        <v>10313</v>
      </c>
      <c r="C13387" s="74" t="s">
        <v>100</v>
      </c>
      <c r="D13387" s="74" t="s">
        <v>14518</v>
      </c>
    </row>
    <row r="13388" ht="14.25" customHeight="1">
      <c r="A13388" s="74" t="s">
        <v>10316</v>
      </c>
      <c r="B13388" s="74" t="s">
        <v>10317</v>
      </c>
      <c r="C13388" s="74" t="s">
        <v>100</v>
      </c>
      <c r="D13388" s="74" t="s">
        <v>14518</v>
      </c>
    </row>
    <row r="13389" ht="14.25" customHeight="1">
      <c r="A13389" s="74" t="s">
        <v>10377</v>
      </c>
      <c r="B13389" s="74" t="s">
        <v>10378</v>
      </c>
      <c r="C13389" s="74" t="s">
        <v>3934</v>
      </c>
      <c r="D13389" s="74" t="s">
        <v>14518</v>
      </c>
    </row>
    <row r="13390" ht="14.25" customHeight="1">
      <c r="A13390" s="74" t="s">
        <v>10390</v>
      </c>
      <c r="B13390" s="74" t="s">
        <v>14530</v>
      </c>
      <c r="C13390" s="74" t="s">
        <v>100</v>
      </c>
      <c r="D13390" s="74" t="s">
        <v>14518</v>
      </c>
    </row>
    <row r="13391" ht="14.25" customHeight="1">
      <c r="A13391" s="74" t="s">
        <v>13419</v>
      </c>
      <c r="B13391" s="74" t="s">
        <v>1436</v>
      </c>
      <c r="C13391" s="74" t="s">
        <v>71</v>
      </c>
      <c r="D13391" s="74" t="s">
        <v>14518</v>
      </c>
    </row>
    <row r="13392" ht="14.25" customHeight="1">
      <c r="A13392" s="74" t="s">
        <v>13420</v>
      </c>
      <c r="B13392" s="74" t="s">
        <v>665</v>
      </c>
      <c r="C13392" s="74" t="s">
        <v>127</v>
      </c>
      <c r="D13392" s="74" t="s">
        <v>14518</v>
      </c>
    </row>
    <row r="13393" ht="14.25" customHeight="1">
      <c r="A13393" s="74" t="s">
        <v>13421</v>
      </c>
      <c r="B13393" s="74" t="s">
        <v>744</v>
      </c>
      <c r="C13393" s="74" t="s">
        <v>127</v>
      </c>
      <c r="D13393" s="74" t="s">
        <v>14518</v>
      </c>
    </row>
    <row r="13394" ht="14.25" customHeight="1">
      <c r="A13394" s="74" t="s">
        <v>10577</v>
      </c>
      <c r="B13394" s="74" t="s">
        <v>10578</v>
      </c>
      <c r="C13394" s="74" t="s">
        <v>3934</v>
      </c>
      <c r="D13394" s="74" t="s">
        <v>14518</v>
      </c>
    </row>
    <row r="13395" ht="14.25" customHeight="1">
      <c r="A13395" s="74" t="s">
        <v>10603</v>
      </c>
      <c r="B13395" s="74" t="s">
        <v>10604</v>
      </c>
      <c r="C13395" s="74" t="s">
        <v>100</v>
      </c>
      <c r="D13395" s="74" t="s">
        <v>14518</v>
      </c>
    </row>
    <row r="13396" ht="14.25" customHeight="1">
      <c r="A13396" s="74" t="s">
        <v>10605</v>
      </c>
      <c r="B13396" s="74" t="s">
        <v>10606</v>
      </c>
      <c r="C13396" s="74" t="s">
        <v>100</v>
      </c>
      <c r="D13396" s="74" t="s">
        <v>14518</v>
      </c>
    </row>
    <row r="13397" ht="14.25" customHeight="1">
      <c r="A13397" s="74" t="s">
        <v>10607</v>
      </c>
      <c r="B13397" s="74" t="s">
        <v>10608</v>
      </c>
      <c r="C13397" s="74" t="s">
        <v>100</v>
      </c>
      <c r="D13397" s="74" t="s">
        <v>14518</v>
      </c>
    </row>
    <row r="13398" ht="14.25" customHeight="1">
      <c r="A13398" s="74" t="s">
        <v>10609</v>
      </c>
      <c r="B13398" s="74" t="s">
        <v>125</v>
      </c>
      <c r="C13398" s="74" t="s">
        <v>100</v>
      </c>
      <c r="D13398" s="74" t="s">
        <v>14518</v>
      </c>
    </row>
    <row r="13399" ht="14.25" customHeight="1">
      <c r="A13399" s="74" t="s">
        <v>10610</v>
      </c>
      <c r="B13399" s="74" t="s">
        <v>10611</v>
      </c>
      <c r="C13399" s="74" t="s">
        <v>100</v>
      </c>
      <c r="D13399" s="74" t="s">
        <v>14518</v>
      </c>
    </row>
    <row r="13400" ht="14.25" customHeight="1">
      <c r="A13400" s="74" t="s">
        <v>13422</v>
      </c>
      <c r="B13400" s="74" t="s">
        <v>14069</v>
      </c>
      <c r="C13400" s="74" t="s">
        <v>100</v>
      </c>
      <c r="D13400" s="74" t="s">
        <v>14518</v>
      </c>
    </row>
    <row r="13401" ht="14.25" customHeight="1">
      <c r="A13401" s="74" t="s">
        <v>10612</v>
      </c>
      <c r="B13401" s="74" t="s">
        <v>966</v>
      </c>
      <c r="C13401" s="74" t="s">
        <v>100</v>
      </c>
      <c r="D13401" s="74" t="s">
        <v>14518</v>
      </c>
    </row>
    <row r="13402" ht="14.25" customHeight="1">
      <c r="A13402" s="74" t="s">
        <v>10613</v>
      </c>
      <c r="B13402" s="74" t="s">
        <v>10614</v>
      </c>
      <c r="C13402" s="74" t="s">
        <v>100</v>
      </c>
      <c r="D13402" s="74" t="s">
        <v>14518</v>
      </c>
    </row>
    <row r="13403" ht="14.25" customHeight="1">
      <c r="A13403" s="74" t="s">
        <v>10615</v>
      </c>
      <c r="B13403" s="74" t="s">
        <v>853</v>
      </c>
      <c r="C13403" s="74" t="s">
        <v>100</v>
      </c>
      <c r="D13403" s="74" t="s">
        <v>14518</v>
      </c>
    </row>
    <row r="13404" ht="14.25" customHeight="1">
      <c r="A13404" s="74" t="s">
        <v>10616</v>
      </c>
      <c r="B13404" s="74" t="s">
        <v>10617</v>
      </c>
      <c r="C13404" s="74" t="s">
        <v>100</v>
      </c>
      <c r="D13404" s="74" t="s">
        <v>14518</v>
      </c>
    </row>
    <row r="13405" ht="14.25" customHeight="1">
      <c r="A13405" s="74" t="s">
        <v>13423</v>
      </c>
      <c r="B13405" s="74" t="s">
        <v>13424</v>
      </c>
      <c r="C13405" s="74" t="s">
        <v>3934</v>
      </c>
      <c r="D13405" s="74" t="s">
        <v>14518</v>
      </c>
    </row>
    <row r="13406" ht="14.25" customHeight="1">
      <c r="A13406" s="74" t="s">
        <v>10625</v>
      </c>
      <c r="B13406" s="74" t="s">
        <v>10626</v>
      </c>
      <c r="C13406" s="74" t="s">
        <v>100</v>
      </c>
      <c r="D13406" s="74" t="s">
        <v>14518</v>
      </c>
    </row>
    <row r="13407" ht="14.25" customHeight="1">
      <c r="A13407" s="74" t="s">
        <v>13425</v>
      </c>
      <c r="B13407" s="74" t="s">
        <v>13426</v>
      </c>
      <c r="C13407" s="74" t="s">
        <v>923</v>
      </c>
      <c r="D13407" s="74" t="s">
        <v>14518</v>
      </c>
    </row>
    <row r="13408" ht="14.25" customHeight="1">
      <c r="A13408" s="74" t="s">
        <v>13427</v>
      </c>
      <c r="B13408" s="74" t="s">
        <v>13428</v>
      </c>
      <c r="C13408" s="74" t="s">
        <v>3968</v>
      </c>
      <c r="D13408" s="74" t="s">
        <v>14518</v>
      </c>
    </row>
    <row r="13409" ht="14.25" customHeight="1">
      <c r="A13409" s="74" t="s">
        <v>13429</v>
      </c>
      <c r="B13409" s="74" t="s">
        <v>13430</v>
      </c>
      <c r="C13409" s="74" t="s">
        <v>66</v>
      </c>
      <c r="D13409" s="74" t="s">
        <v>14518</v>
      </c>
    </row>
    <row r="13410" ht="14.25" customHeight="1">
      <c r="A13410" s="74" t="s">
        <v>13431</v>
      </c>
      <c r="B13410" s="74" t="s">
        <v>13432</v>
      </c>
      <c r="C13410" s="74" t="s">
        <v>3968</v>
      </c>
      <c r="D13410" s="74" t="s">
        <v>14518</v>
      </c>
    </row>
    <row r="13411" ht="14.25" customHeight="1">
      <c r="A13411" s="74" t="s">
        <v>10996</v>
      </c>
      <c r="B13411" s="74" t="s">
        <v>10997</v>
      </c>
      <c r="C13411" s="74" t="s">
        <v>3934</v>
      </c>
      <c r="D13411" s="74" t="s">
        <v>14518</v>
      </c>
    </row>
    <row r="13412" ht="14.25" customHeight="1">
      <c r="A13412" s="74" t="s">
        <v>11018</v>
      </c>
      <c r="B13412" s="74" t="s">
        <v>11019</v>
      </c>
      <c r="C13412" s="74" t="s">
        <v>57</v>
      </c>
      <c r="D13412" s="74" t="s">
        <v>14518</v>
      </c>
    </row>
    <row r="13413" ht="14.25" customHeight="1">
      <c r="A13413" s="74" t="s">
        <v>11207</v>
      </c>
      <c r="B13413" s="74" t="s">
        <v>1487</v>
      </c>
      <c r="C13413" s="74" t="s">
        <v>50</v>
      </c>
      <c r="D13413" s="74" t="s">
        <v>14518</v>
      </c>
    </row>
    <row r="13414" ht="14.25" customHeight="1">
      <c r="A13414" s="74" t="s">
        <v>3717</v>
      </c>
      <c r="B13414" s="74" t="s">
        <v>807</v>
      </c>
      <c r="C13414" s="74" t="s">
        <v>3968</v>
      </c>
      <c r="D13414" s="74" t="s">
        <v>14518</v>
      </c>
    </row>
    <row r="13415" ht="14.25" customHeight="1">
      <c r="A13415" s="74" t="s">
        <v>3718</v>
      </c>
      <c r="B13415" s="74" t="s">
        <v>825</v>
      </c>
      <c r="C13415" s="74" t="s">
        <v>3968</v>
      </c>
      <c r="D13415" s="74" t="s">
        <v>14518</v>
      </c>
    </row>
    <row r="13416" ht="14.25" customHeight="1">
      <c r="A13416" s="74" t="s">
        <v>13509</v>
      </c>
      <c r="B13416" s="74" t="s">
        <v>1490</v>
      </c>
      <c r="C13416" s="74" t="s">
        <v>3968</v>
      </c>
      <c r="D13416" s="74" t="s">
        <v>14518</v>
      </c>
    </row>
    <row r="13417" ht="14.25" customHeight="1">
      <c r="A13417" s="74" t="s">
        <v>11404</v>
      </c>
      <c r="B13417" s="74" t="s">
        <v>14531</v>
      </c>
      <c r="C13417" s="74" t="s">
        <v>3934</v>
      </c>
      <c r="D13417" s="74" t="s">
        <v>14518</v>
      </c>
    </row>
    <row r="13418" ht="14.25" customHeight="1">
      <c r="A13418" s="74" t="s">
        <v>11494</v>
      </c>
      <c r="B13418" s="74" t="s">
        <v>830</v>
      </c>
      <c r="C13418" s="74" t="s">
        <v>100</v>
      </c>
      <c r="D13418" s="74" t="s">
        <v>14518</v>
      </c>
    </row>
    <row r="13419" ht="14.25" customHeight="1">
      <c r="A13419" s="74" t="s">
        <v>13433</v>
      </c>
      <c r="B13419" s="74" t="s">
        <v>1494</v>
      </c>
      <c r="C13419" s="74" t="s">
        <v>50</v>
      </c>
      <c r="D13419" s="74" t="s">
        <v>14518</v>
      </c>
    </row>
    <row r="13420" ht="14.25" customHeight="1">
      <c r="A13420" s="74" t="s">
        <v>13434</v>
      </c>
      <c r="B13420" s="74" t="s">
        <v>1498</v>
      </c>
      <c r="C13420" s="74" t="s">
        <v>50</v>
      </c>
      <c r="D13420" s="74" t="s">
        <v>14518</v>
      </c>
    </row>
    <row r="13421" ht="14.25" customHeight="1">
      <c r="A13421" s="74" t="s">
        <v>11631</v>
      </c>
      <c r="B13421" s="74" t="s">
        <v>14495</v>
      </c>
      <c r="C13421" s="74" t="s">
        <v>923</v>
      </c>
      <c r="D13421" s="74" t="s">
        <v>14518</v>
      </c>
    </row>
    <row r="13422" ht="14.25" customHeight="1">
      <c r="A13422" s="74" t="s">
        <v>11640</v>
      </c>
      <c r="B13422" s="74" t="s">
        <v>11641</v>
      </c>
      <c r="C13422" s="74" t="s">
        <v>127</v>
      </c>
      <c r="D13422" s="74" t="s">
        <v>14518</v>
      </c>
    </row>
    <row r="13423" ht="14.25" customHeight="1">
      <c r="A13423" s="74" t="s">
        <v>11644</v>
      </c>
      <c r="B13423" s="74" t="s">
        <v>11645</v>
      </c>
      <c r="C13423" s="74" t="s">
        <v>3968</v>
      </c>
      <c r="D13423" s="74" t="s">
        <v>14518</v>
      </c>
    </row>
    <row r="13424" ht="14.25" customHeight="1">
      <c r="A13424" s="74" t="s">
        <v>11741</v>
      </c>
      <c r="B13424" s="74" t="s">
        <v>11742</v>
      </c>
      <c r="C13424" s="74" t="s">
        <v>3968</v>
      </c>
      <c r="D13424" s="74" t="s">
        <v>14518</v>
      </c>
    </row>
    <row r="13425" ht="14.25" customHeight="1">
      <c r="A13425" s="74" t="s">
        <v>11870</v>
      </c>
      <c r="B13425" s="74" t="s">
        <v>11871</v>
      </c>
      <c r="C13425" s="74" t="s">
        <v>71</v>
      </c>
      <c r="D13425" s="74" t="s">
        <v>14518</v>
      </c>
    </row>
    <row r="13426" ht="14.25" customHeight="1">
      <c r="A13426" s="74" t="s">
        <v>13435</v>
      </c>
      <c r="B13426" s="74" t="s">
        <v>1692</v>
      </c>
      <c r="C13426" s="74" t="s">
        <v>3968</v>
      </c>
      <c r="D13426" s="74" t="s">
        <v>14518</v>
      </c>
    </row>
    <row r="13427" ht="14.25" customHeight="1">
      <c r="A13427" s="74" t="s">
        <v>13436</v>
      </c>
      <c r="B13427" s="74" t="s">
        <v>1697</v>
      </c>
      <c r="C13427" s="74" t="s">
        <v>3968</v>
      </c>
      <c r="D13427" s="74" t="s">
        <v>14518</v>
      </c>
    </row>
    <row r="13428" ht="14.25" customHeight="1">
      <c r="A13428" s="74" t="s">
        <v>13437</v>
      </c>
      <c r="B13428" s="74" t="s">
        <v>1707</v>
      </c>
      <c r="C13428" s="74" t="s">
        <v>3968</v>
      </c>
      <c r="D13428" s="74" t="s">
        <v>14518</v>
      </c>
    </row>
    <row r="13429" ht="14.25" customHeight="1">
      <c r="A13429" s="74" t="s">
        <v>13438</v>
      </c>
      <c r="B13429" s="74" t="s">
        <v>1712</v>
      </c>
      <c r="C13429" s="74" t="s">
        <v>3968</v>
      </c>
      <c r="D13429" s="74" t="s">
        <v>14518</v>
      </c>
    </row>
    <row r="13430" ht="14.25" customHeight="1">
      <c r="A13430" s="74" t="s">
        <v>13439</v>
      </c>
      <c r="B13430" s="74" t="s">
        <v>1717</v>
      </c>
      <c r="C13430" s="74" t="s">
        <v>3968</v>
      </c>
      <c r="D13430" s="74" t="s">
        <v>14518</v>
      </c>
    </row>
    <row r="13431" ht="14.25" customHeight="1">
      <c r="A13431" s="74" t="s">
        <v>13440</v>
      </c>
      <c r="B13431" s="74" t="s">
        <v>1722</v>
      </c>
      <c r="C13431" s="74" t="s">
        <v>3968</v>
      </c>
      <c r="D13431" s="74" t="s">
        <v>14518</v>
      </c>
    </row>
    <row r="13432" ht="14.25" customHeight="1">
      <c r="A13432" s="74" t="s">
        <v>13441</v>
      </c>
      <c r="B13432" s="74" t="s">
        <v>13510</v>
      </c>
      <c r="C13432" s="74" t="s">
        <v>3934</v>
      </c>
      <c r="D13432" s="74" t="s">
        <v>14518</v>
      </c>
    </row>
    <row r="13433" ht="14.25" customHeight="1">
      <c r="A13433" s="74" t="s">
        <v>13443</v>
      </c>
      <c r="B13433" s="74" t="s">
        <v>1702</v>
      </c>
      <c r="C13433" s="74" t="s">
        <v>3968</v>
      </c>
      <c r="D13433" s="74" t="s">
        <v>14518</v>
      </c>
    </row>
    <row r="13434" ht="14.25" customHeight="1">
      <c r="A13434" s="74" t="s">
        <v>13444</v>
      </c>
      <c r="B13434" s="74" t="s">
        <v>495</v>
      </c>
      <c r="C13434" s="74" t="s">
        <v>50</v>
      </c>
      <c r="D13434" s="74" t="s">
        <v>14518</v>
      </c>
    </row>
    <row r="13435" ht="14.25" customHeight="1">
      <c r="A13435" s="74" t="s">
        <v>12082</v>
      </c>
      <c r="B13435" s="74" t="s">
        <v>12083</v>
      </c>
      <c r="C13435" s="74" t="s">
        <v>3934</v>
      </c>
      <c r="D13435" s="74" t="s">
        <v>14518</v>
      </c>
    </row>
    <row r="13436" ht="14.25" customHeight="1">
      <c r="A13436" s="74" t="s">
        <v>13445</v>
      </c>
      <c r="B13436" s="74" t="s">
        <v>13446</v>
      </c>
      <c r="C13436" s="74" t="s">
        <v>57</v>
      </c>
      <c r="D13436" s="74" t="s">
        <v>14518</v>
      </c>
    </row>
    <row r="13437" ht="14.25" customHeight="1">
      <c r="A13437" s="74" t="s">
        <v>13447</v>
      </c>
      <c r="B13437" s="74" t="s">
        <v>1730</v>
      </c>
      <c r="C13437" s="74" t="s">
        <v>100</v>
      </c>
      <c r="D13437" s="74" t="s">
        <v>14518</v>
      </c>
    </row>
    <row r="13438" ht="14.25" customHeight="1">
      <c r="A13438" s="74" t="s">
        <v>12152</v>
      </c>
      <c r="B13438" s="74" t="s">
        <v>1734</v>
      </c>
      <c r="C13438" s="74" t="s">
        <v>127</v>
      </c>
      <c r="D13438" s="74" t="s">
        <v>14518</v>
      </c>
    </row>
    <row r="13439" ht="14.25" customHeight="1">
      <c r="A13439" s="74" t="s">
        <v>12161</v>
      </c>
      <c r="B13439" s="74" t="s">
        <v>12162</v>
      </c>
      <c r="C13439" s="74" t="s">
        <v>3968</v>
      </c>
      <c r="D13439" s="74" t="s">
        <v>14518</v>
      </c>
    </row>
    <row r="13440" ht="14.25" customHeight="1">
      <c r="A13440" s="74" t="s">
        <v>12169</v>
      </c>
      <c r="B13440" s="74" t="s">
        <v>12170</v>
      </c>
      <c r="C13440" s="74" t="s">
        <v>3934</v>
      </c>
      <c r="D13440" s="74" t="s">
        <v>14518</v>
      </c>
    </row>
    <row r="13441" ht="14.25" customHeight="1">
      <c r="A13441" s="74" t="s">
        <v>12180</v>
      </c>
      <c r="B13441" s="74" t="s">
        <v>1750</v>
      </c>
      <c r="C13441" s="74" t="s">
        <v>3968</v>
      </c>
      <c r="D13441" s="74" t="s">
        <v>14518</v>
      </c>
    </row>
    <row r="13442" ht="14.25" customHeight="1">
      <c r="A13442" s="74" t="s">
        <v>12368</v>
      </c>
      <c r="B13442" s="74" t="s">
        <v>14532</v>
      </c>
      <c r="C13442" s="74" t="s">
        <v>100</v>
      </c>
      <c r="D13442" s="74" t="s">
        <v>14518</v>
      </c>
    </row>
    <row r="13443" ht="14.25" customHeight="1">
      <c r="A13443" s="74" t="s">
        <v>13448</v>
      </c>
      <c r="B13443" s="74" t="s">
        <v>1755</v>
      </c>
      <c r="C13443" s="74" t="s">
        <v>50</v>
      </c>
      <c r="D13443" s="74" t="s">
        <v>14518</v>
      </c>
    </row>
    <row r="13444" ht="14.25" customHeight="1">
      <c r="A13444" s="74" t="s">
        <v>13449</v>
      </c>
      <c r="B13444" s="74" t="s">
        <v>2947</v>
      </c>
      <c r="C13444" s="74" t="s">
        <v>3968</v>
      </c>
      <c r="D13444" s="74" t="s">
        <v>14518</v>
      </c>
    </row>
    <row r="13445" ht="14.25" customHeight="1">
      <c r="A13445" s="74" t="s">
        <v>12412</v>
      </c>
      <c r="B13445" s="74" t="s">
        <v>12407</v>
      </c>
      <c r="C13445" s="74" t="s">
        <v>71</v>
      </c>
      <c r="D13445" s="74" t="s">
        <v>14518</v>
      </c>
    </row>
    <row r="13446" ht="14.25" customHeight="1">
      <c r="A13446" s="74" t="s">
        <v>12413</v>
      </c>
      <c r="B13446" s="74" t="s">
        <v>12409</v>
      </c>
      <c r="C13446" s="74" t="s">
        <v>3934</v>
      </c>
      <c r="D13446" s="74" t="s">
        <v>14518</v>
      </c>
    </row>
    <row r="13447" ht="14.25" customHeight="1">
      <c r="A13447" s="74" t="s">
        <v>13450</v>
      </c>
      <c r="B13447" s="74" t="s">
        <v>1771</v>
      </c>
      <c r="C13447" s="74" t="s">
        <v>3968</v>
      </c>
      <c r="D13447" s="74" t="s">
        <v>14518</v>
      </c>
    </row>
    <row r="13448" ht="14.25" customHeight="1">
      <c r="A13448" s="74" t="s">
        <v>12458</v>
      </c>
      <c r="B13448" s="74" t="s">
        <v>12459</v>
      </c>
      <c r="C13448" s="74" t="s">
        <v>3968</v>
      </c>
      <c r="D13448" s="74" t="s">
        <v>14518</v>
      </c>
    </row>
    <row r="13449" ht="14.25" customHeight="1">
      <c r="A13449" s="74" t="s">
        <v>12523</v>
      </c>
      <c r="B13449" s="74" t="s">
        <v>12524</v>
      </c>
      <c r="C13449" s="74" t="s">
        <v>100</v>
      </c>
      <c r="D13449" s="74" t="s">
        <v>14518</v>
      </c>
    </row>
    <row r="13450" ht="14.25" customHeight="1">
      <c r="A13450" s="74" t="s">
        <v>12525</v>
      </c>
      <c r="B13450" s="74" t="s">
        <v>12526</v>
      </c>
      <c r="C13450" s="74" t="s">
        <v>100</v>
      </c>
      <c r="D13450" s="74" t="s">
        <v>14518</v>
      </c>
    </row>
    <row r="13451" ht="14.25" customHeight="1">
      <c r="A13451" s="74" t="s">
        <v>12571</v>
      </c>
      <c r="B13451" s="74" t="s">
        <v>3588</v>
      </c>
      <c r="C13451" s="74" t="s">
        <v>923</v>
      </c>
      <c r="D13451" s="74" t="s">
        <v>14518</v>
      </c>
    </row>
    <row r="13452" ht="14.25" customHeight="1">
      <c r="A13452" s="74" t="s">
        <v>13451</v>
      </c>
      <c r="B13452" s="74" t="s">
        <v>13452</v>
      </c>
      <c r="C13452" s="74" t="s">
        <v>3934</v>
      </c>
      <c r="D13452" s="74" t="s">
        <v>14518</v>
      </c>
    </row>
    <row r="13453" ht="14.25" customHeight="1">
      <c r="A13453" s="74" t="s">
        <v>12591</v>
      </c>
      <c r="B13453" s="74" t="s">
        <v>12592</v>
      </c>
      <c r="C13453" s="74" t="s">
        <v>6563</v>
      </c>
      <c r="D13453" s="74" t="s">
        <v>14518</v>
      </c>
    </row>
    <row r="13454" ht="14.25" customHeight="1">
      <c r="A13454" s="74" t="s">
        <v>12593</v>
      </c>
      <c r="B13454" s="74" t="s">
        <v>6565</v>
      </c>
      <c r="C13454" s="74" t="s">
        <v>3968</v>
      </c>
      <c r="D13454" s="74" t="s">
        <v>14518</v>
      </c>
    </row>
    <row r="13455" ht="14.25" customHeight="1">
      <c r="A13455" s="74" t="s">
        <v>12640</v>
      </c>
      <c r="B13455" s="74" t="s">
        <v>12641</v>
      </c>
      <c r="C13455" s="74" t="s">
        <v>71</v>
      </c>
      <c r="D13455" s="74" t="s">
        <v>14518</v>
      </c>
    </row>
    <row r="13456" ht="14.25" customHeight="1">
      <c r="A13456" s="74" t="s">
        <v>12642</v>
      </c>
      <c r="B13456" s="74" t="s">
        <v>12643</v>
      </c>
      <c r="C13456" s="74" t="s">
        <v>3934</v>
      </c>
      <c r="D13456" s="74" t="s">
        <v>14518</v>
      </c>
    </row>
    <row r="13457" ht="14.25" customHeight="1">
      <c r="A13457" s="74" t="s">
        <v>12652</v>
      </c>
      <c r="B13457" s="74" t="s">
        <v>12653</v>
      </c>
      <c r="C13457" s="74" t="s">
        <v>3934</v>
      </c>
      <c r="D13457" s="74" t="s">
        <v>14518</v>
      </c>
    </row>
    <row r="13458" ht="14.25" customHeight="1">
      <c r="A13458" s="74" t="s">
        <v>3713</v>
      </c>
      <c r="B13458" s="74" t="s">
        <v>1853</v>
      </c>
      <c r="C13458" s="74" t="s">
        <v>3968</v>
      </c>
      <c r="D13458" s="74" t="s">
        <v>14518</v>
      </c>
    </row>
    <row r="13459" ht="14.25" customHeight="1">
      <c r="A13459" s="74" t="s">
        <v>13453</v>
      </c>
      <c r="B13459" s="74" t="s">
        <v>325</v>
      </c>
      <c r="C13459" s="74" t="s">
        <v>100</v>
      </c>
      <c r="D13459" s="74" t="s">
        <v>14518</v>
      </c>
    </row>
    <row r="13460" ht="14.25" customHeight="1">
      <c r="A13460" s="74" t="s">
        <v>13454</v>
      </c>
      <c r="B13460" s="74" t="s">
        <v>994</v>
      </c>
      <c r="C13460" s="74" t="s">
        <v>100</v>
      </c>
      <c r="D13460" s="74" t="s">
        <v>14518</v>
      </c>
    </row>
    <row r="13461" ht="14.25" customHeight="1">
      <c r="A13461" s="74" t="s">
        <v>13455</v>
      </c>
      <c r="B13461" s="74" t="s">
        <v>1857</v>
      </c>
      <c r="C13461" s="74" t="s">
        <v>100</v>
      </c>
      <c r="D13461" s="74" t="s">
        <v>14518</v>
      </c>
    </row>
    <row r="13462" ht="14.25" customHeight="1">
      <c r="A13462" s="74" t="s">
        <v>13456</v>
      </c>
      <c r="B13462" s="74" t="s">
        <v>1861</v>
      </c>
      <c r="C13462" s="74" t="s">
        <v>100</v>
      </c>
      <c r="D13462" s="74" t="s">
        <v>14518</v>
      </c>
    </row>
    <row r="13463" ht="14.25" customHeight="1">
      <c r="A13463" s="74" t="s">
        <v>12741</v>
      </c>
      <c r="B13463" s="74" t="s">
        <v>12742</v>
      </c>
      <c r="C13463" s="74" t="s">
        <v>100</v>
      </c>
      <c r="D13463" s="74" t="s">
        <v>14518</v>
      </c>
    </row>
    <row r="13464" ht="14.25" customHeight="1">
      <c r="A13464" s="74" t="s">
        <v>12783</v>
      </c>
      <c r="B13464" s="74" t="s">
        <v>85</v>
      </c>
      <c r="C13464" s="74" t="s">
        <v>100</v>
      </c>
      <c r="D13464" s="74" t="s">
        <v>14518</v>
      </c>
    </row>
    <row r="13465" ht="14.25" customHeight="1">
      <c r="A13465" s="74" t="s">
        <v>12788</v>
      </c>
      <c r="B13465" s="74" t="s">
        <v>13511</v>
      </c>
      <c r="C13465" s="74" t="s">
        <v>3934</v>
      </c>
      <c r="D13465" s="74" t="s">
        <v>14518</v>
      </c>
    </row>
    <row r="13466" ht="14.25" customHeight="1">
      <c r="A13466" s="74" t="s">
        <v>12789</v>
      </c>
      <c r="B13466" s="74" t="s">
        <v>1873</v>
      </c>
      <c r="C13466" s="74" t="s">
        <v>100</v>
      </c>
      <c r="D13466" s="74" t="s">
        <v>14518</v>
      </c>
    </row>
    <row r="13467" ht="14.25" customHeight="1">
      <c r="A13467" s="74" t="s">
        <v>12804</v>
      </c>
      <c r="B13467" s="74" t="s">
        <v>12805</v>
      </c>
      <c r="C13467" s="74" t="s">
        <v>100</v>
      </c>
      <c r="D13467" s="74" t="s">
        <v>14518</v>
      </c>
    </row>
    <row r="13468" ht="14.25" customHeight="1">
      <c r="A13468" s="74" t="s">
        <v>13457</v>
      </c>
      <c r="B13468" s="74" t="s">
        <v>505</v>
      </c>
      <c r="C13468" s="74" t="s">
        <v>50</v>
      </c>
      <c r="D13468" s="74" t="s">
        <v>14518</v>
      </c>
    </row>
    <row r="13469" ht="14.25" customHeight="1">
      <c r="A13469" s="74" t="s">
        <v>3726</v>
      </c>
      <c r="B13469" s="74" t="s">
        <v>1877</v>
      </c>
      <c r="C13469" s="74" t="s">
        <v>127</v>
      </c>
      <c r="D13469" s="74" t="s">
        <v>14518</v>
      </c>
    </row>
    <row r="13470" ht="14.25" customHeight="1">
      <c r="A13470" s="74" t="s">
        <v>12845</v>
      </c>
      <c r="B13470" s="74" t="s">
        <v>3589</v>
      </c>
      <c r="C13470" s="74" t="s">
        <v>127</v>
      </c>
      <c r="D13470" s="74" t="s">
        <v>14518</v>
      </c>
    </row>
    <row r="13471" ht="14.25" customHeight="1">
      <c r="A13471" s="74" t="s">
        <v>12858</v>
      </c>
      <c r="B13471" s="74" t="s">
        <v>3361</v>
      </c>
      <c r="C13471" s="74" t="s">
        <v>1026</v>
      </c>
      <c r="D13471" s="74" t="s">
        <v>14518</v>
      </c>
    </row>
    <row r="13472" ht="14.25" customHeight="1">
      <c r="A13472" s="74" t="s">
        <v>12861</v>
      </c>
      <c r="B13472" s="74" t="s">
        <v>3594</v>
      </c>
      <c r="C13472" s="74" t="s">
        <v>57</v>
      </c>
      <c r="D13472" s="74" t="s">
        <v>14518</v>
      </c>
    </row>
    <row r="13473" ht="14.25" customHeight="1">
      <c r="A13473" s="74" t="s">
        <v>12864</v>
      </c>
      <c r="B13473" s="74" t="s">
        <v>12865</v>
      </c>
      <c r="C13473" s="74" t="s">
        <v>57</v>
      </c>
      <c r="D13473" s="74" t="s">
        <v>14518</v>
      </c>
    </row>
    <row r="13474" ht="14.25" customHeight="1">
      <c r="A13474" s="74" t="s">
        <v>12867</v>
      </c>
      <c r="B13474" s="74" t="s">
        <v>12868</v>
      </c>
      <c r="C13474" s="74" t="s">
        <v>57</v>
      </c>
      <c r="D13474" s="74" t="s">
        <v>14518</v>
      </c>
    </row>
    <row r="13475" ht="14.25" customHeight="1">
      <c r="A13475" s="74" t="s">
        <v>12871</v>
      </c>
      <c r="B13475" s="74" t="s">
        <v>12872</v>
      </c>
      <c r="C13475" s="74" t="s">
        <v>1026</v>
      </c>
      <c r="D13475" s="74" t="s">
        <v>14518</v>
      </c>
    </row>
    <row r="13476" ht="14.25" customHeight="1">
      <c r="A13476" s="74" t="s">
        <v>12889</v>
      </c>
      <c r="B13476" s="74" t="s">
        <v>12890</v>
      </c>
      <c r="C13476" s="74" t="s">
        <v>3968</v>
      </c>
      <c r="D13476" s="74" t="s">
        <v>14518</v>
      </c>
    </row>
    <row r="13477" ht="14.25" customHeight="1">
      <c r="A13477" s="74" t="s">
        <v>12903</v>
      </c>
      <c r="B13477" s="74" t="s">
        <v>13920</v>
      </c>
      <c r="C13477" s="74" t="s">
        <v>3968</v>
      </c>
      <c r="D13477" s="74" t="s">
        <v>14518</v>
      </c>
    </row>
    <row r="13478" ht="14.25" customHeight="1">
      <c r="A13478" s="74" t="s">
        <v>12906</v>
      </c>
      <c r="B13478" s="74" t="s">
        <v>12907</v>
      </c>
      <c r="C13478" s="74" t="s">
        <v>3968</v>
      </c>
      <c r="D13478" s="74" t="s">
        <v>14518</v>
      </c>
    </row>
    <row r="13479" ht="14.25" customHeight="1">
      <c r="A13479" s="74" t="s">
        <v>12912</v>
      </c>
      <c r="B13479" s="74" t="s">
        <v>12913</v>
      </c>
      <c r="C13479" s="74" t="s">
        <v>3968</v>
      </c>
      <c r="D13479" s="74" t="s">
        <v>14518</v>
      </c>
    </row>
    <row r="13480" ht="14.25" customHeight="1">
      <c r="A13480" s="74" t="s">
        <v>13458</v>
      </c>
      <c r="B13480" s="74" t="s">
        <v>13459</v>
      </c>
      <c r="C13480" s="74" t="s">
        <v>57</v>
      </c>
      <c r="D13480" s="74" t="s">
        <v>14518</v>
      </c>
    </row>
    <row r="13481" ht="14.25" customHeight="1">
      <c r="A13481" s="74" t="s">
        <v>13460</v>
      </c>
      <c r="B13481" s="74" t="s">
        <v>1951</v>
      </c>
      <c r="C13481" s="74" t="s">
        <v>100</v>
      </c>
      <c r="D13481" s="74" t="s">
        <v>14518</v>
      </c>
    </row>
    <row r="13482" ht="14.25" customHeight="1">
      <c r="A13482" s="74" t="s">
        <v>13462</v>
      </c>
      <c r="B13482" s="74" t="s">
        <v>1955</v>
      </c>
      <c r="C13482" s="74" t="s">
        <v>3968</v>
      </c>
      <c r="D13482" s="74" t="s">
        <v>14518</v>
      </c>
    </row>
    <row r="13483" ht="14.25" customHeight="1">
      <c r="A13483" s="74" t="s">
        <v>13463</v>
      </c>
      <c r="B13483" s="74" t="s">
        <v>1959</v>
      </c>
      <c r="C13483" s="74" t="s">
        <v>100</v>
      </c>
      <c r="D13483" s="74" t="s">
        <v>14518</v>
      </c>
    </row>
    <row r="13484" ht="14.25" customHeight="1">
      <c r="A13484" s="74" t="s">
        <v>13271</v>
      </c>
      <c r="B13484" s="74" t="s">
        <v>48</v>
      </c>
      <c r="C13484" s="74" t="s">
        <v>50</v>
      </c>
      <c r="D13484" s="74" t="s">
        <v>14533</v>
      </c>
    </row>
    <row r="13485" ht="14.25" customHeight="1">
      <c r="A13485" s="74" t="s">
        <v>13273</v>
      </c>
      <c r="B13485" s="74" t="s">
        <v>13274</v>
      </c>
      <c r="C13485" s="74" t="s">
        <v>57</v>
      </c>
      <c r="D13485" s="74" t="s">
        <v>14533</v>
      </c>
    </row>
    <row r="13486" ht="14.25" customHeight="1">
      <c r="A13486" s="74" t="s">
        <v>4024</v>
      </c>
      <c r="B13486" s="74" t="s">
        <v>4025</v>
      </c>
      <c r="C13486" s="74" t="s">
        <v>71</v>
      </c>
      <c r="D13486" s="74" t="s">
        <v>14533</v>
      </c>
    </row>
    <row r="13487" ht="14.25" customHeight="1">
      <c r="A13487" s="74" t="s">
        <v>4031</v>
      </c>
      <c r="B13487" s="74" t="s">
        <v>4032</v>
      </c>
      <c r="C13487" s="74" t="s">
        <v>3934</v>
      </c>
      <c r="D13487" s="74" t="s">
        <v>14533</v>
      </c>
    </row>
    <row r="13488" ht="14.25" customHeight="1">
      <c r="A13488" s="74" t="s">
        <v>13275</v>
      </c>
      <c r="B13488" s="74" t="s">
        <v>104</v>
      </c>
      <c r="C13488" s="74" t="s">
        <v>50</v>
      </c>
      <c r="D13488" s="74" t="s">
        <v>14533</v>
      </c>
    </row>
    <row r="13489" ht="14.25" customHeight="1">
      <c r="A13489" s="74" t="s">
        <v>13276</v>
      </c>
      <c r="B13489" s="74" t="s">
        <v>109</v>
      </c>
      <c r="C13489" s="74" t="s">
        <v>50</v>
      </c>
      <c r="D13489" s="74" t="s">
        <v>14533</v>
      </c>
    </row>
    <row r="13490" ht="14.25" customHeight="1">
      <c r="A13490" s="74" t="s">
        <v>4387</v>
      </c>
      <c r="B13490" s="74" t="s">
        <v>13837</v>
      </c>
      <c r="C13490" s="74" t="s">
        <v>100</v>
      </c>
      <c r="D13490" s="74" t="s">
        <v>14533</v>
      </c>
    </row>
    <row r="13491" ht="14.25" customHeight="1">
      <c r="A13491" s="74" t="s">
        <v>4399</v>
      </c>
      <c r="B13491" s="74" t="s">
        <v>14534</v>
      </c>
      <c r="C13491" s="74" t="s">
        <v>100</v>
      </c>
      <c r="D13491" s="74" t="s">
        <v>14533</v>
      </c>
    </row>
    <row r="13492" ht="14.25" customHeight="1">
      <c r="A13492" s="74" t="s">
        <v>13277</v>
      </c>
      <c r="B13492" s="74" t="s">
        <v>13278</v>
      </c>
      <c r="C13492" s="74" t="s">
        <v>3934</v>
      </c>
      <c r="D13492" s="74" t="s">
        <v>14533</v>
      </c>
    </row>
    <row r="13493" ht="14.25" customHeight="1">
      <c r="A13493" s="74" t="s">
        <v>13279</v>
      </c>
      <c r="B13493" s="74" t="s">
        <v>125</v>
      </c>
      <c r="C13493" s="74" t="s">
        <v>127</v>
      </c>
      <c r="D13493" s="74" t="s">
        <v>14533</v>
      </c>
    </row>
    <row r="13494" ht="14.25" customHeight="1">
      <c r="A13494" s="74" t="s">
        <v>13280</v>
      </c>
      <c r="B13494" s="74" t="s">
        <v>138</v>
      </c>
      <c r="C13494" s="74" t="s">
        <v>50</v>
      </c>
      <c r="D13494" s="74" t="s">
        <v>14533</v>
      </c>
    </row>
    <row r="13495" ht="14.25" customHeight="1">
      <c r="A13495" s="74" t="s">
        <v>13281</v>
      </c>
      <c r="B13495" s="74" t="s">
        <v>143</v>
      </c>
      <c r="C13495" s="74" t="s">
        <v>100</v>
      </c>
      <c r="D13495" s="74" t="s">
        <v>14533</v>
      </c>
    </row>
    <row r="13496" ht="14.25" customHeight="1">
      <c r="A13496" s="74" t="s">
        <v>13282</v>
      </c>
      <c r="B13496" s="74" t="s">
        <v>147</v>
      </c>
      <c r="C13496" s="74" t="s">
        <v>127</v>
      </c>
      <c r="D13496" s="74" t="s">
        <v>14533</v>
      </c>
    </row>
    <row r="13497" ht="14.25" customHeight="1">
      <c r="A13497" s="74" t="s">
        <v>13283</v>
      </c>
      <c r="B13497" s="74" t="s">
        <v>156</v>
      </c>
      <c r="C13497" s="74" t="s">
        <v>50</v>
      </c>
      <c r="D13497" s="74" t="s">
        <v>14533</v>
      </c>
    </row>
    <row r="13498" ht="14.25" customHeight="1">
      <c r="A13498" s="74" t="s">
        <v>13284</v>
      </c>
      <c r="B13498" s="74" t="s">
        <v>160</v>
      </c>
      <c r="C13498" s="74" t="s">
        <v>50</v>
      </c>
      <c r="D13498" s="74" t="s">
        <v>14533</v>
      </c>
    </row>
    <row r="13499" ht="14.25" customHeight="1">
      <c r="A13499" s="74" t="s">
        <v>13285</v>
      </c>
      <c r="B13499" s="74" t="s">
        <v>164</v>
      </c>
      <c r="C13499" s="74" t="s">
        <v>3968</v>
      </c>
      <c r="D13499" s="74" t="s">
        <v>14533</v>
      </c>
    </row>
    <row r="13500" ht="14.25" customHeight="1">
      <c r="A13500" s="74" t="s">
        <v>13286</v>
      </c>
      <c r="B13500" s="74" t="s">
        <v>174</v>
      </c>
      <c r="C13500" s="74" t="s">
        <v>100</v>
      </c>
      <c r="D13500" s="74" t="s">
        <v>14533</v>
      </c>
    </row>
    <row r="13501" ht="14.25" customHeight="1">
      <c r="A13501" s="74" t="s">
        <v>13287</v>
      </c>
      <c r="B13501" s="74" t="s">
        <v>178</v>
      </c>
      <c r="C13501" s="74" t="s">
        <v>50</v>
      </c>
      <c r="D13501" s="74" t="s">
        <v>14533</v>
      </c>
    </row>
    <row r="13502" ht="14.25" customHeight="1">
      <c r="A13502" s="74" t="s">
        <v>4536</v>
      </c>
      <c r="B13502" s="74" t="s">
        <v>4537</v>
      </c>
      <c r="C13502" s="74" t="s">
        <v>3934</v>
      </c>
      <c r="D13502" s="74" t="s">
        <v>14533</v>
      </c>
    </row>
    <row r="13503" ht="14.25" customHeight="1">
      <c r="A13503" s="74" t="s">
        <v>13288</v>
      </c>
      <c r="B13503" s="74" t="s">
        <v>13289</v>
      </c>
      <c r="C13503" s="74" t="s">
        <v>3934</v>
      </c>
      <c r="D13503" s="74" t="s">
        <v>14533</v>
      </c>
    </row>
    <row r="13504" ht="14.25" customHeight="1">
      <c r="A13504" s="74" t="s">
        <v>13290</v>
      </c>
      <c r="B13504" s="74" t="s">
        <v>13291</v>
      </c>
      <c r="C13504" s="74" t="s">
        <v>3934</v>
      </c>
      <c r="D13504" s="74" t="s">
        <v>14533</v>
      </c>
    </row>
    <row r="13505" ht="14.25" customHeight="1">
      <c r="A13505" s="74" t="s">
        <v>13294</v>
      </c>
      <c r="B13505" s="74" t="s">
        <v>13295</v>
      </c>
      <c r="C13505" s="74" t="s">
        <v>50</v>
      </c>
      <c r="D13505" s="74" t="s">
        <v>14533</v>
      </c>
    </row>
    <row r="13506" ht="14.25" customHeight="1">
      <c r="A13506" s="74" t="s">
        <v>4753</v>
      </c>
      <c r="B13506" s="74" t="s">
        <v>14257</v>
      </c>
      <c r="C13506" s="74" t="s">
        <v>3968</v>
      </c>
      <c r="D13506" s="74" t="s">
        <v>14533</v>
      </c>
    </row>
    <row r="13507" ht="14.25" customHeight="1">
      <c r="A13507" s="74" t="s">
        <v>4757</v>
      </c>
      <c r="B13507" s="74" t="s">
        <v>13589</v>
      </c>
      <c r="C13507" s="74" t="s">
        <v>3934</v>
      </c>
      <c r="D13507" s="74" t="s">
        <v>14533</v>
      </c>
    </row>
    <row r="13508" ht="14.25" customHeight="1">
      <c r="A13508" s="74" t="s">
        <v>4785</v>
      </c>
      <c r="B13508" s="74" t="s">
        <v>4786</v>
      </c>
      <c r="C13508" s="74" t="s">
        <v>3968</v>
      </c>
      <c r="D13508" s="74" t="s">
        <v>14533</v>
      </c>
    </row>
    <row r="13509" ht="14.25" customHeight="1">
      <c r="A13509" s="74" t="s">
        <v>4812</v>
      </c>
      <c r="B13509" s="74" t="s">
        <v>4813</v>
      </c>
      <c r="C13509" s="74" t="s">
        <v>3934</v>
      </c>
      <c r="D13509" s="74" t="s">
        <v>14533</v>
      </c>
    </row>
    <row r="13510" ht="14.25" customHeight="1">
      <c r="A13510" s="74" t="s">
        <v>13296</v>
      </c>
      <c r="B13510" s="74" t="s">
        <v>206</v>
      </c>
      <c r="C13510" s="74" t="s">
        <v>100</v>
      </c>
      <c r="D13510" s="74" t="s">
        <v>14533</v>
      </c>
    </row>
    <row r="13511" ht="14.25" customHeight="1">
      <c r="A13511" s="74" t="s">
        <v>13297</v>
      </c>
      <c r="B13511" s="74" t="s">
        <v>2083</v>
      </c>
      <c r="C13511" s="74" t="s">
        <v>57</v>
      </c>
      <c r="D13511" s="74" t="s">
        <v>14533</v>
      </c>
    </row>
    <row r="13512" ht="14.25" customHeight="1">
      <c r="A13512" s="74" t="s">
        <v>13298</v>
      </c>
      <c r="B13512" s="74" t="s">
        <v>13299</v>
      </c>
      <c r="C13512" s="74" t="s">
        <v>923</v>
      </c>
      <c r="D13512" s="74" t="s">
        <v>14533</v>
      </c>
    </row>
    <row r="13513" ht="14.25" customHeight="1">
      <c r="A13513" s="74" t="s">
        <v>13300</v>
      </c>
      <c r="B13513" s="74" t="s">
        <v>13301</v>
      </c>
      <c r="C13513" s="74" t="s">
        <v>3968</v>
      </c>
      <c r="D13513" s="74" t="s">
        <v>14533</v>
      </c>
    </row>
    <row r="13514" ht="14.25" customHeight="1">
      <c r="A13514" s="74" t="s">
        <v>13302</v>
      </c>
      <c r="B13514" s="74" t="s">
        <v>14424</v>
      </c>
      <c r="C13514" s="74" t="s">
        <v>100</v>
      </c>
      <c r="D13514" s="74" t="s">
        <v>14533</v>
      </c>
    </row>
    <row r="13515" ht="14.25" customHeight="1">
      <c r="A13515" s="74" t="s">
        <v>4892</v>
      </c>
      <c r="B13515" s="74" t="s">
        <v>14501</v>
      </c>
      <c r="C13515" s="74" t="s">
        <v>3968</v>
      </c>
      <c r="D13515" s="74" t="s">
        <v>14533</v>
      </c>
    </row>
    <row r="13516" ht="14.25" customHeight="1">
      <c r="A13516" s="74" t="s">
        <v>4908</v>
      </c>
      <c r="B13516" s="74" t="s">
        <v>14116</v>
      </c>
      <c r="C13516" s="74" t="s">
        <v>3934</v>
      </c>
      <c r="D13516" s="74" t="s">
        <v>14533</v>
      </c>
    </row>
    <row r="13517" ht="14.25" customHeight="1">
      <c r="A13517" s="74" t="s">
        <v>4910</v>
      </c>
      <c r="B13517" s="74" t="s">
        <v>4911</v>
      </c>
      <c r="C13517" s="74" t="s">
        <v>3968</v>
      </c>
      <c r="D13517" s="74" t="s">
        <v>14533</v>
      </c>
    </row>
    <row r="13518" ht="14.25" customHeight="1">
      <c r="A13518" s="74" t="s">
        <v>4912</v>
      </c>
      <c r="B13518" s="74" t="s">
        <v>13783</v>
      </c>
      <c r="C13518" s="74" t="s">
        <v>3934</v>
      </c>
      <c r="D13518" s="74" t="s">
        <v>14533</v>
      </c>
    </row>
    <row r="13519" ht="14.25" customHeight="1">
      <c r="A13519" s="74" t="s">
        <v>13304</v>
      </c>
      <c r="B13519" s="74" t="s">
        <v>219</v>
      </c>
      <c r="C13519" s="74" t="s">
        <v>100</v>
      </c>
      <c r="D13519" s="74" t="s">
        <v>14533</v>
      </c>
    </row>
    <row r="13520" ht="14.25" customHeight="1">
      <c r="A13520" s="74" t="s">
        <v>13305</v>
      </c>
      <c r="B13520" s="74" t="s">
        <v>13513</v>
      </c>
      <c r="C13520" s="74" t="s">
        <v>3968</v>
      </c>
      <c r="D13520" s="74" t="s">
        <v>14533</v>
      </c>
    </row>
    <row r="13521" ht="14.25" customHeight="1">
      <c r="A13521" s="74" t="s">
        <v>5024</v>
      </c>
      <c r="B13521" s="74" t="s">
        <v>256</v>
      </c>
      <c r="C13521" s="74" t="s">
        <v>3968</v>
      </c>
      <c r="D13521" s="74" t="s">
        <v>14533</v>
      </c>
    </row>
    <row r="13522" ht="14.25" customHeight="1">
      <c r="A13522" s="74" t="s">
        <v>13307</v>
      </c>
      <c r="B13522" s="74" t="s">
        <v>310</v>
      </c>
      <c r="C13522" s="74" t="s">
        <v>100</v>
      </c>
      <c r="D13522" s="74" t="s">
        <v>14533</v>
      </c>
    </row>
    <row r="13523" ht="14.25" customHeight="1">
      <c r="A13523" s="74" t="s">
        <v>13308</v>
      </c>
      <c r="B13523" s="74" t="s">
        <v>13514</v>
      </c>
      <c r="C13523" s="74" t="s">
        <v>3934</v>
      </c>
      <c r="D13523" s="74" t="s">
        <v>14533</v>
      </c>
    </row>
    <row r="13524" ht="14.25" customHeight="1">
      <c r="A13524" s="74" t="s">
        <v>13309</v>
      </c>
      <c r="B13524" s="74" t="s">
        <v>14535</v>
      </c>
      <c r="C13524" s="74" t="s">
        <v>3968</v>
      </c>
      <c r="D13524" s="74" t="s">
        <v>14533</v>
      </c>
    </row>
    <row r="13525" ht="14.25" customHeight="1">
      <c r="A13525" s="74" t="s">
        <v>5373</v>
      </c>
      <c r="B13525" s="74" t="s">
        <v>14536</v>
      </c>
      <c r="C13525" s="74" t="s">
        <v>127</v>
      </c>
      <c r="D13525" s="74" t="s">
        <v>14533</v>
      </c>
    </row>
    <row r="13526" ht="14.25" customHeight="1">
      <c r="A13526" s="74" t="s">
        <v>5410</v>
      </c>
      <c r="B13526" s="74" t="s">
        <v>5411</v>
      </c>
      <c r="C13526" s="74" t="s">
        <v>127</v>
      </c>
      <c r="D13526" s="74" t="s">
        <v>14533</v>
      </c>
    </row>
    <row r="13527" ht="14.25" customHeight="1">
      <c r="A13527" s="74" t="s">
        <v>13311</v>
      </c>
      <c r="B13527" s="74" t="s">
        <v>13468</v>
      </c>
      <c r="C13527" s="74" t="s">
        <v>3968</v>
      </c>
      <c r="D13527" s="74" t="s">
        <v>14533</v>
      </c>
    </row>
    <row r="13528" ht="14.25" customHeight="1">
      <c r="A13528" s="74" t="s">
        <v>5463</v>
      </c>
      <c r="B13528" s="74" t="s">
        <v>13469</v>
      </c>
      <c r="C13528" s="74" t="s">
        <v>3968</v>
      </c>
      <c r="D13528" s="74" t="s">
        <v>14533</v>
      </c>
    </row>
    <row r="13529" ht="14.25" customHeight="1">
      <c r="A13529" s="74" t="s">
        <v>13312</v>
      </c>
      <c r="B13529" s="74" t="s">
        <v>13313</v>
      </c>
      <c r="C13529" s="74" t="s">
        <v>66</v>
      </c>
      <c r="D13529" s="74" t="s">
        <v>14533</v>
      </c>
    </row>
    <row r="13530" ht="14.25" customHeight="1">
      <c r="A13530" s="74" t="s">
        <v>13315</v>
      </c>
      <c r="B13530" s="74" t="s">
        <v>423</v>
      </c>
      <c r="C13530" s="74" t="s">
        <v>3968</v>
      </c>
      <c r="D13530" s="74" t="s">
        <v>14533</v>
      </c>
    </row>
    <row r="13531" ht="14.25" customHeight="1">
      <c r="A13531" s="74" t="s">
        <v>3695</v>
      </c>
      <c r="B13531" s="74" t="s">
        <v>13470</v>
      </c>
      <c r="C13531" s="74" t="s">
        <v>57</v>
      </c>
      <c r="D13531" s="74" t="s">
        <v>14533</v>
      </c>
    </row>
    <row r="13532" ht="14.25" customHeight="1">
      <c r="A13532" s="74" t="s">
        <v>5639</v>
      </c>
      <c r="B13532" s="74" t="s">
        <v>444</v>
      </c>
      <c r="C13532" s="74" t="s">
        <v>100</v>
      </c>
      <c r="D13532" s="74" t="s">
        <v>14533</v>
      </c>
    </row>
    <row r="13533" ht="14.25" customHeight="1">
      <c r="A13533" s="74" t="s">
        <v>5733</v>
      </c>
      <c r="B13533" s="74" t="s">
        <v>900</v>
      </c>
      <c r="C13533" s="74" t="s">
        <v>71</v>
      </c>
      <c r="D13533" s="74" t="s">
        <v>14533</v>
      </c>
    </row>
    <row r="13534" ht="14.25" customHeight="1">
      <c r="A13534" s="74" t="s">
        <v>5801</v>
      </c>
      <c r="B13534" s="74" t="s">
        <v>14537</v>
      </c>
      <c r="C13534" s="74" t="s">
        <v>71</v>
      </c>
      <c r="D13534" s="74" t="s">
        <v>14533</v>
      </c>
    </row>
    <row r="13535" ht="14.25" customHeight="1">
      <c r="A13535" s="74" t="s">
        <v>5819</v>
      </c>
      <c r="B13535" s="74" t="s">
        <v>13536</v>
      </c>
      <c r="C13535" s="74" t="s">
        <v>57</v>
      </c>
      <c r="D13535" s="74" t="s">
        <v>14533</v>
      </c>
    </row>
    <row r="13536" ht="14.25" customHeight="1">
      <c r="A13536" s="74" t="s">
        <v>6173</v>
      </c>
      <c r="B13536" s="74" t="s">
        <v>14538</v>
      </c>
      <c r="C13536" s="74" t="s">
        <v>3934</v>
      </c>
      <c r="D13536" s="74" t="s">
        <v>14533</v>
      </c>
    </row>
    <row r="13537" ht="14.25" customHeight="1">
      <c r="A13537" s="74" t="s">
        <v>13316</v>
      </c>
      <c r="B13537" s="74" t="s">
        <v>13317</v>
      </c>
      <c r="C13537" s="74" t="s">
        <v>57</v>
      </c>
      <c r="D13537" s="74" t="s">
        <v>14533</v>
      </c>
    </row>
    <row r="13538" ht="14.25" customHeight="1">
      <c r="A13538" s="74" t="s">
        <v>13318</v>
      </c>
      <c r="B13538" s="74" t="s">
        <v>473</v>
      </c>
      <c r="C13538" s="74" t="s">
        <v>100</v>
      </c>
      <c r="D13538" s="74" t="s">
        <v>14533</v>
      </c>
    </row>
    <row r="13539" ht="14.25" customHeight="1">
      <c r="A13539" s="74" t="s">
        <v>6480</v>
      </c>
      <c r="B13539" s="74" t="s">
        <v>6481</v>
      </c>
      <c r="C13539" s="74" t="s">
        <v>100</v>
      </c>
      <c r="D13539" s="74" t="s">
        <v>14533</v>
      </c>
    </row>
    <row r="13540" ht="14.25" customHeight="1">
      <c r="A13540" s="74" t="s">
        <v>6494</v>
      </c>
      <c r="B13540" s="74" t="s">
        <v>14264</v>
      </c>
      <c r="C13540" s="74" t="s">
        <v>3934</v>
      </c>
      <c r="D13540" s="74" t="s">
        <v>14533</v>
      </c>
    </row>
    <row r="13541" ht="14.25" customHeight="1">
      <c r="A13541" s="74" t="s">
        <v>13320</v>
      </c>
      <c r="B13541" s="74" t="s">
        <v>519</v>
      </c>
      <c r="C13541" s="74" t="s">
        <v>57</v>
      </c>
      <c r="D13541" s="74" t="s">
        <v>14533</v>
      </c>
    </row>
    <row r="13542" ht="14.25" customHeight="1">
      <c r="A13542" s="74" t="s">
        <v>13321</v>
      </c>
      <c r="B13542" s="74" t="s">
        <v>14427</v>
      </c>
      <c r="C13542" s="74" t="s">
        <v>50</v>
      </c>
      <c r="D13542" s="74" t="s">
        <v>14533</v>
      </c>
    </row>
    <row r="13543" ht="14.25" customHeight="1">
      <c r="A13543" s="74" t="s">
        <v>6561</v>
      </c>
      <c r="B13543" s="74" t="s">
        <v>6562</v>
      </c>
      <c r="C13543" s="74" t="s">
        <v>6563</v>
      </c>
      <c r="D13543" s="74" t="s">
        <v>14533</v>
      </c>
    </row>
    <row r="13544" ht="14.25" customHeight="1">
      <c r="A13544" s="74" t="s">
        <v>6564</v>
      </c>
      <c r="B13544" s="74" t="s">
        <v>6565</v>
      </c>
      <c r="C13544" s="74" t="s">
        <v>3968</v>
      </c>
      <c r="D13544" s="74" t="s">
        <v>14533</v>
      </c>
    </row>
    <row r="13545" ht="14.25" customHeight="1">
      <c r="A13545" s="74" t="s">
        <v>6582</v>
      </c>
      <c r="B13545" s="74" t="s">
        <v>14227</v>
      </c>
      <c r="C13545" s="74" t="s">
        <v>71</v>
      </c>
      <c r="D13545" s="74" t="s">
        <v>14533</v>
      </c>
    </row>
    <row r="13546" ht="14.25" customHeight="1">
      <c r="A13546" s="74" t="s">
        <v>6586</v>
      </c>
      <c r="B13546" s="74" t="s">
        <v>14539</v>
      </c>
      <c r="C13546" s="74" t="s">
        <v>3934</v>
      </c>
      <c r="D13546" s="74" t="s">
        <v>14533</v>
      </c>
    </row>
    <row r="13547" ht="14.25" customHeight="1">
      <c r="A13547" s="74" t="s">
        <v>6594</v>
      </c>
      <c r="B13547" s="74" t="s">
        <v>14117</v>
      </c>
      <c r="C13547" s="74" t="s">
        <v>3934</v>
      </c>
      <c r="D13547" s="74" t="s">
        <v>14533</v>
      </c>
    </row>
    <row r="13548" ht="14.25" customHeight="1">
      <c r="A13548" s="74" t="s">
        <v>13322</v>
      </c>
      <c r="B13548" s="74" t="s">
        <v>13323</v>
      </c>
      <c r="C13548" s="74" t="s">
        <v>127</v>
      </c>
      <c r="D13548" s="74" t="s">
        <v>14533</v>
      </c>
    </row>
    <row r="13549" ht="14.25" customHeight="1">
      <c r="A13549" s="74" t="s">
        <v>13324</v>
      </c>
      <c r="B13549" s="74" t="s">
        <v>13471</v>
      </c>
      <c r="C13549" s="74" t="s">
        <v>127</v>
      </c>
      <c r="D13549" s="74" t="s">
        <v>14533</v>
      </c>
    </row>
    <row r="13550" ht="14.25" customHeight="1">
      <c r="A13550" s="74" t="s">
        <v>13325</v>
      </c>
      <c r="B13550" s="74" t="s">
        <v>13472</v>
      </c>
      <c r="C13550" s="74" t="s">
        <v>127</v>
      </c>
      <c r="D13550" s="74" t="s">
        <v>14533</v>
      </c>
    </row>
    <row r="13551" ht="14.25" customHeight="1">
      <c r="A13551" s="74" t="s">
        <v>13326</v>
      </c>
      <c r="B13551" s="74" t="s">
        <v>13327</v>
      </c>
      <c r="C13551" s="74" t="s">
        <v>3968</v>
      </c>
      <c r="D13551" s="74" t="s">
        <v>14533</v>
      </c>
    </row>
    <row r="13552" ht="14.25" customHeight="1">
      <c r="A13552" s="74" t="s">
        <v>13328</v>
      </c>
      <c r="B13552" s="74" t="s">
        <v>13329</v>
      </c>
      <c r="C13552" s="74" t="s">
        <v>127</v>
      </c>
      <c r="D13552" s="74" t="s">
        <v>14533</v>
      </c>
    </row>
    <row r="13553" ht="14.25" customHeight="1">
      <c r="A13553" s="74" t="s">
        <v>13330</v>
      </c>
      <c r="B13553" s="74" t="s">
        <v>13473</v>
      </c>
      <c r="C13553" s="74" t="s">
        <v>127</v>
      </c>
      <c r="D13553" s="74" t="s">
        <v>14533</v>
      </c>
    </row>
    <row r="13554" ht="14.25" customHeight="1">
      <c r="A13554" s="74" t="s">
        <v>6683</v>
      </c>
      <c r="B13554" s="185" t="s">
        <v>6684</v>
      </c>
      <c r="C13554" s="74" t="s">
        <v>3934</v>
      </c>
      <c r="D13554" s="74" t="s">
        <v>14533</v>
      </c>
    </row>
    <row r="13555" ht="14.25" customHeight="1">
      <c r="A13555" s="74" t="s">
        <v>6709</v>
      </c>
      <c r="B13555" s="74" t="s">
        <v>13474</v>
      </c>
      <c r="C13555" s="74" t="s">
        <v>923</v>
      </c>
      <c r="D13555" s="74" t="s">
        <v>14533</v>
      </c>
    </row>
    <row r="13556" ht="14.25" customHeight="1">
      <c r="A13556" s="74" t="s">
        <v>6710</v>
      </c>
      <c r="B13556" s="74" t="s">
        <v>14540</v>
      </c>
      <c r="C13556" s="74" t="s">
        <v>3934</v>
      </c>
      <c r="D13556" s="74" t="s">
        <v>14533</v>
      </c>
    </row>
    <row r="13557" ht="14.25" customHeight="1">
      <c r="A13557" s="74" t="s">
        <v>13332</v>
      </c>
      <c r="B13557" s="74" t="s">
        <v>537</v>
      </c>
      <c r="C13557" s="74" t="s">
        <v>100</v>
      </c>
      <c r="D13557" s="74" t="s">
        <v>14533</v>
      </c>
    </row>
    <row r="13558" ht="14.25" customHeight="1">
      <c r="A13558" s="74" t="s">
        <v>13333</v>
      </c>
      <c r="B13558" s="74" t="s">
        <v>13518</v>
      </c>
      <c r="C13558" s="74" t="s">
        <v>3968</v>
      </c>
      <c r="D13558" s="74" t="s">
        <v>14533</v>
      </c>
    </row>
    <row r="13559" ht="14.25" customHeight="1">
      <c r="A13559" s="74" t="s">
        <v>13335</v>
      </c>
      <c r="B13559" s="74" t="s">
        <v>547</v>
      </c>
      <c r="C13559" s="74" t="s">
        <v>3968</v>
      </c>
      <c r="D13559" s="74" t="s">
        <v>14533</v>
      </c>
    </row>
    <row r="13560" ht="14.25" customHeight="1">
      <c r="A13560" s="74" t="s">
        <v>6731</v>
      </c>
      <c r="B13560" s="74" t="s">
        <v>553</v>
      </c>
      <c r="C13560" s="74" t="s">
        <v>3968</v>
      </c>
      <c r="D13560" s="74" t="s">
        <v>14533</v>
      </c>
    </row>
    <row r="13561" ht="14.25" customHeight="1">
      <c r="A13561" s="74" t="s">
        <v>13336</v>
      </c>
      <c r="B13561" s="74" t="s">
        <v>563</v>
      </c>
      <c r="C13561" s="74" t="s">
        <v>3968</v>
      </c>
      <c r="D13561" s="74" t="s">
        <v>14533</v>
      </c>
    </row>
    <row r="13562" ht="14.25" customHeight="1">
      <c r="A13562" s="74" t="s">
        <v>13337</v>
      </c>
      <c r="B13562" s="74" t="s">
        <v>568</v>
      </c>
      <c r="C13562" s="74" t="s">
        <v>3968</v>
      </c>
      <c r="D13562" s="74" t="s">
        <v>14533</v>
      </c>
    </row>
    <row r="13563" ht="14.25" customHeight="1">
      <c r="A13563" s="74" t="s">
        <v>13338</v>
      </c>
      <c r="B13563" s="74" t="s">
        <v>573</v>
      </c>
      <c r="C13563" s="74" t="s">
        <v>3968</v>
      </c>
      <c r="D13563" s="74" t="s">
        <v>14533</v>
      </c>
    </row>
    <row r="13564" ht="14.25" customHeight="1">
      <c r="A13564" s="74" t="s">
        <v>13339</v>
      </c>
      <c r="B13564" s="74" t="s">
        <v>13477</v>
      </c>
      <c r="C13564" s="74" t="s">
        <v>3968</v>
      </c>
      <c r="D13564" s="74" t="s">
        <v>14533</v>
      </c>
    </row>
    <row r="13565" ht="14.25" customHeight="1">
      <c r="A13565" s="74" t="s">
        <v>13340</v>
      </c>
      <c r="B13565" s="74" t="s">
        <v>13478</v>
      </c>
      <c r="C13565" s="74" t="s">
        <v>3934</v>
      </c>
      <c r="D13565" s="74" t="s">
        <v>14533</v>
      </c>
    </row>
    <row r="13566" ht="14.25" customHeight="1">
      <c r="A13566" s="74" t="s">
        <v>13342</v>
      </c>
      <c r="B13566" s="74" t="s">
        <v>558</v>
      </c>
      <c r="C13566" s="74" t="s">
        <v>3968</v>
      </c>
      <c r="D13566" s="74" t="s">
        <v>14533</v>
      </c>
    </row>
    <row r="13567" ht="14.25" customHeight="1">
      <c r="A13567" s="74" t="s">
        <v>13343</v>
      </c>
      <c r="B13567" s="74" t="s">
        <v>13479</v>
      </c>
      <c r="C13567" s="74" t="s">
        <v>57</v>
      </c>
      <c r="D13567" s="74" t="s">
        <v>14533</v>
      </c>
    </row>
    <row r="13568" ht="14.25" customHeight="1">
      <c r="A13568" s="74" t="s">
        <v>13345</v>
      </c>
      <c r="B13568" s="74" t="s">
        <v>13519</v>
      </c>
      <c r="C13568" s="74" t="s">
        <v>3968</v>
      </c>
      <c r="D13568" s="74" t="s">
        <v>14533</v>
      </c>
    </row>
    <row r="13569" ht="14.25" customHeight="1">
      <c r="A13569" s="74" t="s">
        <v>6760</v>
      </c>
      <c r="B13569" s="74" t="s">
        <v>13480</v>
      </c>
      <c r="C13569" s="74" t="s">
        <v>3934</v>
      </c>
      <c r="D13569" s="74" t="s">
        <v>14533</v>
      </c>
    </row>
    <row r="13570" ht="14.25" customHeight="1">
      <c r="A13570" s="74" t="s">
        <v>6766</v>
      </c>
      <c r="B13570" s="74" t="s">
        <v>13481</v>
      </c>
      <c r="C13570" s="74" t="s">
        <v>3968</v>
      </c>
      <c r="D13570" s="74" t="s">
        <v>14533</v>
      </c>
    </row>
    <row r="13571" ht="14.25" customHeight="1">
      <c r="A13571" s="74" t="s">
        <v>3722</v>
      </c>
      <c r="B13571" s="74" t="s">
        <v>13482</v>
      </c>
      <c r="C13571" s="74" t="s">
        <v>57</v>
      </c>
      <c r="D13571" s="74" t="s">
        <v>14533</v>
      </c>
    </row>
    <row r="13572" ht="14.25" customHeight="1">
      <c r="A13572" s="74" t="s">
        <v>6799</v>
      </c>
      <c r="B13572" s="74" t="s">
        <v>6800</v>
      </c>
      <c r="C13572" s="74" t="s">
        <v>3968</v>
      </c>
      <c r="D13572" s="74" t="s">
        <v>14533</v>
      </c>
    </row>
    <row r="13573" ht="14.25" customHeight="1">
      <c r="A13573" s="74" t="s">
        <v>13347</v>
      </c>
      <c r="B13573" s="185" t="s">
        <v>13348</v>
      </c>
      <c r="C13573" s="74" t="s">
        <v>57</v>
      </c>
      <c r="D13573" s="74" t="s">
        <v>14533</v>
      </c>
    </row>
    <row r="13574" ht="14.25" customHeight="1">
      <c r="A13574" s="74" t="s">
        <v>13661</v>
      </c>
      <c r="B13574" s="74" t="s">
        <v>648</v>
      </c>
      <c r="C13574" s="74" t="s">
        <v>127</v>
      </c>
      <c r="D13574" s="74" t="s">
        <v>14533</v>
      </c>
    </row>
    <row r="13575" ht="14.25" customHeight="1">
      <c r="A13575" s="74" t="s">
        <v>13349</v>
      </c>
      <c r="B13575" s="74" t="s">
        <v>13483</v>
      </c>
      <c r="C13575" s="74" t="s">
        <v>3968</v>
      </c>
      <c r="D13575" s="74" t="s">
        <v>14533</v>
      </c>
    </row>
    <row r="13576" ht="14.25" customHeight="1">
      <c r="A13576" s="74" t="s">
        <v>3697</v>
      </c>
      <c r="B13576" s="74" t="s">
        <v>13484</v>
      </c>
      <c r="C13576" s="74" t="s">
        <v>71</v>
      </c>
      <c r="D13576" s="74" t="s">
        <v>14533</v>
      </c>
    </row>
    <row r="13577" ht="14.25" customHeight="1">
      <c r="A13577" s="74" t="s">
        <v>3699</v>
      </c>
      <c r="B13577" s="74" t="s">
        <v>687</v>
      </c>
      <c r="C13577" s="74" t="s">
        <v>50</v>
      </c>
      <c r="D13577" s="74" t="s">
        <v>14533</v>
      </c>
    </row>
    <row r="13578" ht="14.25" customHeight="1">
      <c r="A13578" s="74" t="s">
        <v>13350</v>
      </c>
      <c r="B13578" s="74" t="s">
        <v>13351</v>
      </c>
      <c r="C13578" s="74" t="s">
        <v>3968</v>
      </c>
      <c r="D13578" s="74" t="s">
        <v>14533</v>
      </c>
    </row>
    <row r="13579" ht="14.25" customHeight="1">
      <c r="A13579" s="74" t="s">
        <v>13352</v>
      </c>
      <c r="B13579" s="74" t="s">
        <v>13353</v>
      </c>
      <c r="C13579" s="74" t="s">
        <v>3968</v>
      </c>
      <c r="D13579" s="74" t="s">
        <v>14533</v>
      </c>
    </row>
    <row r="13580" ht="14.25" customHeight="1">
      <c r="A13580" s="74" t="s">
        <v>13354</v>
      </c>
      <c r="B13580" s="185" t="s">
        <v>13355</v>
      </c>
      <c r="C13580" s="74" t="s">
        <v>57</v>
      </c>
      <c r="D13580" s="74" t="s">
        <v>14533</v>
      </c>
    </row>
    <row r="13581" ht="14.25" customHeight="1">
      <c r="A13581" s="74" t="s">
        <v>6991</v>
      </c>
      <c r="B13581" s="74" t="s">
        <v>13485</v>
      </c>
      <c r="C13581" s="74" t="s">
        <v>3968</v>
      </c>
      <c r="D13581" s="74" t="s">
        <v>14533</v>
      </c>
    </row>
    <row r="13582" ht="14.25" customHeight="1">
      <c r="A13582" s="74" t="s">
        <v>13570</v>
      </c>
      <c r="B13582" s="74" t="s">
        <v>4803</v>
      </c>
      <c r="C13582" s="74" t="s">
        <v>3968</v>
      </c>
      <c r="D13582" s="74" t="s">
        <v>14533</v>
      </c>
    </row>
    <row r="13583" ht="14.25" customHeight="1">
      <c r="A13583" s="74" t="s">
        <v>13356</v>
      </c>
      <c r="B13583" s="74" t="s">
        <v>13486</v>
      </c>
      <c r="C13583" s="74" t="s">
        <v>3968</v>
      </c>
      <c r="D13583" s="74" t="s">
        <v>14533</v>
      </c>
    </row>
    <row r="13584" ht="14.25" customHeight="1">
      <c r="A13584" s="74" t="s">
        <v>3700</v>
      </c>
      <c r="B13584" s="74" t="s">
        <v>13487</v>
      </c>
      <c r="C13584" s="74" t="s">
        <v>71</v>
      </c>
      <c r="D13584" s="74" t="s">
        <v>14533</v>
      </c>
    </row>
    <row r="13585" ht="14.25" customHeight="1">
      <c r="A13585" s="74" t="s">
        <v>7022</v>
      </c>
      <c r="B13585" s="74" t="s">
        <v>7023</v>
      </c>
      <c r="C13585" s="74" t="s">
        <v>3934</v>
      </c>
      <c r="D13585" s="74" t="s">
        <v>14533</v>
      </c>
    </row>
    <row r="13586" ht="14.25" customHeight="1">
      <c r="A13586" s="74" t="s">
        <v>13358</v>
      </c>
      <c r="B13586" s="74" t="s">
        <v>13359</v>
      </c>
      <c r="C13586" s="74" t="s">
        <v>3968</v>
      </c>
      <c r="D13586" s="74" t="s">
        <v>14533</v>
      </c>
    </row>
    <row r="13587" ht="14.25" customHeight="1">
      <c r="A13587" s="74" t="s">
        <v>13360</v>
      </c>
      <c r="B13587" s="74" t="s">
        <v>13361</v>
      </c>
      <c r="C13587" s="74" t="s">
        <v>3968</v>
      </c>
      <c r="D13587" s="74" t="s">
        <v>14533</v>
      </c>
    </row>
    <row r="13588" ht="14.25" customHeight="1">
      <c r="A13588" s="74" t="s">
        <v>7097</v>
      </c>
      <c r="B13588" s="74" t="s">
        <v>801</v>
      </c>
      <c r="C13588" s="74" t="s">
        <v>100</v>
      </c>
      <c r="D13588" s="74" t="s">
        <v>14533</v>
      </c>
    </row>
    <row r="13589" ht="14.25" customHeight="1">
      <c r="A13589" s="74" t="s">
        <v>3725</v>
      </c>
      <c r="B13589" s="74" t="s">
        <v>431</v>
      </c>
      <c r="C13589" s="74" t="s">
        <v>3968</v>
      </c>
      <c r="D13589" s="74" t="s">
        <v>14533</v>
      </c>
    </row>
    <row r="13590" ht="14.25" customHeight="1">
      <c r="A13590" s="74" t="s">
        <v>3702</v>
      </c>
      <c r="B13590" s="74" t="s">
        <v>13488</v>
      </c>
      <c r="C13590" s="74" t="s">
        <v>3934</v>
      </c>
      <c r="D13590" s="74" t="s">
        <v>14533</v>
      </c>
    </row>
    <row r="13591" ht="14.25" customHeight="1">
      <c r="A13591" s="74" t="s">
        <v>13362</v>
      </c>
      <c r="B13591" s="74" t="s">
        <v>13489</v>
      </c>
      <c r="C13591" s="74" t="s">
        <v>127</v>
      </c>
      <c r="D13591" s="74" t="s">
        <v>14533</v>
      </c>
    </row>
    <row r="13592" ht="14.25" customHeight="1">
      <c r="A13592" s="74" t="s">
        <v>13364</v>
      </c>
      <c r="B13592" s="74" t="s">
        <v>853</v>
      </c>
      <c r="C13592" s="74" t="s">
        <v>3968</v>
      </c>
      <c r="D13592" s="74" t="s">
        <v>14533</v>
      </c>
    </row>
    <row r="13593" ht="14.25" customHeight="1">
      <c r="A13593" s="74" t="s">
        <v>7245</v>
      </c>
      <c r="B13593" s="74" t="s">
        <v>857</v>
      </c>
      <c r="C13593" s="74" t="s">
        <v>3968</v>
      </c>
      <c r="D13593" s="74" t="s">
        <v>14533</v>
      </c>
    </row>
    <row r="13594" ht="14.25" customHeight="1">
      <c r="A13594" s="74" t="s">
        <v>14192</v>
      </c>
      <c r="B13594" s="74" t="s">
        <v>14193</v>
      </c>
      <c r="C13594" s="74" t="s">
        <v>3934</v>
      </c>
      <c r="D13594" s="74" t="s">
        <v>14533</v>
      </c>
    </row>
    <row r="13595" ht="14.25" customHeight="1">
      <c r="A13595" s="74" t="s">
        <v>13365</v>
      </c>
      <c r="B13595" s="74" t="s">
        <v>868</v>
      </c>
      <c r="C13595" s="74" t="s">
        <v>3968</v>
      </c>
      <c r="D13595" s="74" t="s">
        <v>14533</v>
      </c>
    </row>
    <row r="13596" ht="14.25" customHeight="1">
      <c r="A13596" s="74" t="s">
        <v>13366</v>
      </c>
      <c r="B13596" s="74" t="s">
        <v>13490</v>
      </c>
      <c r="C13596" s="74" t="s">
        <v>3934</v>
      </c>
      <c r="D13596" s="74" t="s">
        <v>14533</v>
      </c>
    </row>
    <row r="13597" ht="14.25" customHeight="1">
      <c r="A13597" s="74" t="s">
        <v>3721</v>
      </c>
      <c r="B13597" s="74" t="s">
        <v>887</v>
      </c>
      <c r="C13597" s="74" t="s">
        <v>57</v>
      </c>
      <c r="D13597" s="74" t="s">
        <v>14533</v>
      </c>
    </row>
    <row r="13598" ht="14.25" customHeight="1">
      <c r="A13598" s="74" t="s">
        <v>13368</v>
      </c>
      <c r="B13598" s="74" t="s">
        <v>13369</v>
      </c>
      <c r="C13598" s="74" t="s">
        <v>3934</v>
      </c>
      <c r="D13598" s="74" t="s">
        <v>14533</v>
      </c>
    </row>
    <row r="13599" ht="14.25" customHeight="1">
      <c r="A13599" s="74" t="s">
        <v>3703</v>
      </c>
      <c r="B13599" s="74" t="s">
        <v>895</v>
      </c>
      <c r="C13599" s="74" t="s">
        <v>3968</v>
      </c>
      <c r="D13599" s="74" t="s">
        <v>14533</v>
      </c>
    </row>
    <row r="13600" ht="14.25" customHeight="1">
      <c r="A13600" s="74" t="s">
        <v>7579</v>
      </c>
      <c r="B13600" s="74" t="s">
        <v>3461</v>
      </c>
      <c r="C13600" s="74" t="s">
        <v>3968</v>
      </c>
      <c r="D13600" s="74" t="s">
        <v>14533</v>
      </c>
    </row>
    <row r="13601" ht="14.25" customHeight="1">
      <c r="A13601" s="74" t="s">
        <v>13370</v>
      </c>
      <c r="B13601" s="74" t="s">
        <v>14541</v>
      </c>
      <c r="C13601" s="74" t="s">
        <v>3934</v>
      </c>
      <c r="D13601" s="74" t="s">
        <v>14533</v>
      </c>
    </row>
    <row r="13602" ht="14.25" customHeight="1">
      <c r="A13602" s="74" t="s">
        <v>13372</v>
      </c>
      <c r="B13602" s="74" t="s">
        <v>967</v>
      </c>
      <c r="C13602" s="74" t="s">
        <v>3968</v>
      </c>
      <c r="D13602" s="74" t="s">
        <v>14533</v>
      </c>
    </row>
    <row r="13603" ht="14.25" customHeight="1">
      <c r="A13603" s="74" t="s">
        <v>13374</v>
      </c>
      <c r="B13603" s="74" t="s">
        <v>979</v>
      </c>
      <c r="C13603" s="74" t="s">
        <v>100</v>
      </c>
      <c r="D13603" s="74" t="s">
        <v>14533</v>
      </c>
    </row>
    <row r="13604" ht="14.25" customHeight="1">
      <c r="A13604" s="74" t="s">
        <v>7790</v>
      </c>
      <c r="B13604" s="74" t="s">
        <v>7791</v>
      </c>
      <c r="C13604" s="74" t="s">
        <v>100</v>
      </c>
      <c r="D13604" s="74" t="s">
        <v>14533</v>
      </c>
    </row>
    <row r="13605" ht="14.25" customHeight="1">
      <c r="A13605" s="74" t="s">
        <v>7792</v>
      </c>
      <c r="B13605" s="74" t="s">
        <v>7793</v>
      </c>
      <c r="C13605" s="74" t="s">
        <v>100</v>
      </c>
      <c r="D13605" s="74" t="s">
        <v>14533</v>
      </c>
    </row>
    <row r="13606" ht="14.25" customHeight="1">
      <c r="A13606" s="74" t="s">
        <v>7803</v>
      </c>
      <c r="B13606" s="74" t="s">
        <v>4736</v>
      </c>
      <c r="C13606" s="74" t="s">
        <v>3934</v>
      </c>
      <c r="D13606" s="74" t="s">
        <v>14533</v>
      </c>
    </row>
    <row r="13607" ht="14.25" customHeight="1">
      <c r="A13607" s="74" t="s">
        <v>3705</v>
      </c>
      <c r="B13607" s="74" t="s">
        <v>1025</v>
      </c>
      <c r="C13607" s="74" t="s">
        <v>1026</v>
      </c>
      <c r="D13607" s="74" t="s">
        <v>14533</v>
      </c>
    </row>
    <row r="13608" ht="14.25" customHeight="1">
      <c r="A13608" s="74" t="s">
        <v>3706</v>
      </c>
      <c r="B13608" s="74" t="s">
        <v>1031</v>
      </c>
      <c r="C13608" s="74" t="s">
        <v>127</v>
      </c>
      <c r="D13608" s="74" t="s">
        <v>14533</v>
      </c>
    </row>
    <row r="13609" ht="14.25" customHeight="1">
      <c r="A13609" s="74" t="s">
        <v>3707</v>
      </c>
      <c r="B13609" s="74" t="s">
        <v>1035</v>
      </c>
      <c r="C13609" s="74" t="s">
        <v>50</v>
      </c>
      <c r="D13609" s="74" t="s">
        <v>14533</v>
      </c>
    </row>
    <row r="13610" ht="14.25" customHeight="1">
      <c r="A13610" s="74" t="s">
        <v>13375</v>
      </c>
      <c r="B13610" s="74" t="s">
        <v>1039</v>
      </c>
      <c r="C13610" s="74" t="s">
        <v>50</v>
      </c>
      <c r="D13610" s="74" t="s">
        <v>14533</v>
      </c>
    </row>
    <row r="13611" ht="14.25" customHeight="1">
      <c r="A13611" s="74" t="s">
        <v>3708</v>
      </c>
      <c r="B13611" s="74" t="s">
        <v>1042</v>
      </c>
      <c r="C13611" s="74" t="s">
        <v>3968</v>
      </c>
      <c r="D13611" s="74" t="s">
        <v>14533</v>
      </c>
    </row>
    <row r="13612" ht="14.25" customHeight="1">
      <c r="A13612" s="74" t="s">
        <v>7846</v>
      </c>
      <c r="B13612" s="74" t="s">
        <v>14542</v>
      </c>
      <c r="C13612" s="74" t="s">
        <v>3934</v>
      </c>
      <c r="D13612" s="74" t="s">
        <v>14533</v>
      </c>
    </row>
    <row r="13613" ht="14.25" customHeight="1">
      <c r="A13613" s="74" t="s">
        <v>7899</v>
      </c>
      <c r="B13613" s="74" t="s">
        <v>14292</v>
      </c>
      <c r="C13613" s="74" t="s">
        <v>3934</v>
      </c>
      <c r="D13613" s="74" t="s">
        <v>14533</v>
      </c>
    </row>
    <row r="13614" ht="14.25" customHeight="1">
      <c r="A13614" s="74" t="s">
        <v>13376</v>
      </c>
      <c r="B13614" s="74" t="s">
        <v>13377</v>
      </c>
      <c r="C13614" s="74" t="s">
        <v>50</v>
      </c>
      <c r="D13614" s="74" t="s">
        <v>14533</v>
      </c>
    </row>
    <row r="13615" ht="14.25" customHeight="1">
      <c r="A13615" s="74" t="s">
        <v>13378</v>
      </c>
      <c r="B13615" s="74" t="s">
        <v>1114</v>
      </c>
      <c r="C13615" s="74" t="s">
        <v>3968</v>
      </c>
      <c r="D13615" s="74" t="s">
        <v>14533</v>
      </c>
    </row>
    <row r="13616" ht="14.25" customHeight="1">
      <c r="A13616" s="74" t="s">
        <v>13379</v>
      </c>
      <c r="B13616" s="74" t="s">
        <v>13380</v>
      </c>
      <c r="C13616" s="74" t="s">
        <v>3934</v>
      </c>
      <c r="D13616" s="74" t="s">
        <v>14533</v>
      </c>
    </row>
    <row r="13617" ht="14.25" customHeight="1">
      <c r="A13617" s="74" t="s">
        <v>8060</v>
      </c>
      <c r="B13617" s="74" t="s">
        <v>14543</v>
      </c>
      <c r="C13617" s="74" t="s">
        <v>3934</v>
      </c>
      <c r="D13617" s="74" t="s">
        <v>14533</v>
      </c>
    </row>
    <row r="13618" ht="14.25" customHeight="1">
      <c r="A13618" s="74" t="s">
        <v>8062</v>
      </c>
      <c r="B13618" s="74" t="s">
        <v>8063</v>
      </c>
      <c r="C13618" s="74" t="s">
        <v>3934</v>
      </c>
      <c r="D13618" s="74" t="s">
        <v>14533</v>
      </c>
    </row>
    <row r="13619" ht="14.25" customHeight="1">
      <c r="A13619" s="74" t="s">
        <v>3716</v>
      </c>
      <c r="B13619" s="74" t="s">
        <v>14544</v>
      </c>
      <c r="C13619" s="74" t="s">
        <v>3934</v>
      </c>
      <c r="D13619" s="74" t="s">
        <v>14533</v>
      </c>
    </row>
    <row r="13620" ht="14.25" customHeight="1">
      <c r="A13620" s="74" t="s">
        <v>8196</v>
      </c>
      <c r="B13620" s="74" t="s">
        <v>1183</v>
      </c>
      <c r="C13620" s="74" t="s">
        <v>3968</v>
      </c>
      <c r="D13620" s="74" t="s">
        <v>14533</v>
      </c>
    </row>
    <row r="13621" ht="14.25" customHeight="1">
      <c r="A13621" s="74" t="s">
        <v>8205</v>
      </c>
      <c r="B13621" s="74" t="s">
        <v>14545</v>
      </c>
      <c r="C13621" s="74" t="s">
        <v>3968</v>
      </c>
      <c r="D13621" s="74" t="s">
        <v>14533</v>
      </c>
    </row>
    <row r="13622" ht="14.25" customHeight="1">
      <c r="A13622" s="74" t="s">
        <v>13384</v>
      </c>
      <c r="B13622" s="74" t="s">
        <v>1183</v>
      </c>
      <c r="C13622" s="74" t="s">
        <v>3968</v>
      </c>
      <c r="D13622" s="74" t="s">
        <v>14533</v>
      </c>
    </row>
    <row r="13623" ht="14.25" customHeight="1">
      <c r="A13623" s="74" t="s">
        <v>8227</v>
      </c>
      <c r="B13623" s="74" t="s">
        <v>2935</v>
      </c>
      <c r="C13623" s="74" t="s">
        <v>2936</v>
      </c>
      <c r="D13623" s="74" t="s">
        <v>14533</v>
      </c>
    </row>
    <row r="13624" ht="14.25" customHeight="1">
      <c r="A13624" s="74" t="s">
        <v>13385</v>
      </c>
      <c r="B13624" s="74" t="s">
        <v>2938</v>
      </c>
      <c r="C13624" s="74" t="s">
        <v>2936</v>
      </c>
      <c r="D13624" s="74" t="s">
        <v>14533</v>
      </c>
    </row>
    <row r="13625" ht="14.25" customHeight="1">
      <c r="A13625" s="74" t="s">
        <v>8324</v>
      </c>
      <c r="B13625" s="74" t="s">
        <v>8325</v>
      </c>
      <c r="C13625" s="74" t="s">
        <v>3934</v>
      </c>
      <c r="D13625" s="74" t="s">
        <v>14533</v>
      </c>
    </row>
    <row r="13626" ht="14.25" customHeight="1">
      <c r="A13626" s="74" t="s">
        <v>8350</v>
      </c>
      <c r="B13626" s="74" t="s">
        <v>14546</v>
      </c>
      <c r="C13626" s="74" t="s">
        <v>3934</v>
      </c>
      <c r="D13626" s="74" t="s">
        <v>14533</v>
      </c>
    </row>
    <row r="13627" ht="14.25" customHeight="1">
      <c r="A13627" s="74" t="s">
        <v>8358</v>
      </c>
      <c r="B13627" s="74" t="s">
        <v>8359</v>
      </c>
      <c r="C13627" s="74" t="s">
        <v>3968</v>
      </c>
      <c r="D13627" s="74" t="s">
        <v>14533</v>
      </c>
    </row>
    <row r="13628" ht="14.25" customHeight="1">
      <c r="A13628" s="74" t="s">
        <v>8362</v>
      </c>
      <c r="B13628" s="74" t="s">
        <v>8363</v>
      </c>
      <c r="C13628" s="74" t="s">
        <v>923</v>
      </c>
      <c r="D13628" s="74" t="s">
        <v>14533</v>
      </c>
    </row>
    <row r="13629" ht="14.25" customHeight="1">
      <c r="A13629" s="74" t="s">
        <v>13493</v>
      </c>
      <c r="B13629" s="74" t="s">
        <v>13826</v>
      </c>
      <c r="C13629" s="74" t="s">
        <v>66</v>
      </c>
      <c r="D13629" s="74" t="s">
        <v>14533</v>
      </c>
    </row>
    <row r="13630" ht="14.25" customHeight="1">
      <c r="A13630" s="74" t="s">
        <v>8366</v>
      </c>
      <c r="B13630" s="74" t="s">
        <v>8367</v>
      </c>
      <c r="C13630" s="74" t="s">
        <v>3934</v>
      </c>
      <c r="D13630" s="74" t="s">
        <v>14533</v>
      </c>
    </row>
    <row r="13631" ht="14.25" customHeight="1">
      <c r="A13631" s="74" t="s">
        <v>8378</v>
      </c>
      <c r="B13631" s="74" t="s">
        <v>8379</v>
      </c>
      <c r="C13631" s="74" t="s">
        <v>127</v>
      </c>
      <c r="D13631" s="74" t="s">
        <v>14533</v>
      </c>
    </row>
    <row r="13632" ht="14.25" customHeight="1">
      <c r="A13632" s="74" t="s">
        <v>8380</v>
      </c>
      <c r="B13632" s="74" t="s">
        <v>8381</v>
      </c>
      <c r="C13632" s="74" t="s">
        <v>3934</v>
      </c>
      <c r="D13632" s="74" t="s">
        <v>14533</v>
      </c>
    </row>
    <row r="13633" ht="14.25" customHeight="1">
      <c r="A13633" s="74" t="s">
        <v>8382</v>
      </c>
      <c r="B13633" s="74" t="s">
        <v>8383</v>
      </c>
      <c r="C13633" s="74" t="s">
        <v>127</v>
      </c>
      <c r="D13633" s="74" t="s">
        <v>14533</v>
      </c>
    </row>
    <row r="13634" ht="14.25" customHeight="1">
      <c r="A13634" s="74" t="s">
        <v>8384</v>
      </c>
      <c r="B13634" s="74" t="s">
        <v>8385</v>
      </c>
      <c r="C13634" s="74" t="s">
        <v>3934</v>
      </c>
      <c r="D13634" s="74" t="s">
        <v>14533</v>
      </c>
    </row>
    <row r="13635" ht="14.25" customHeight="1">
      <c r="A13635" s="74" t="s">
        <v>8406</v>
      </c>
      <c r="B13635" s="74" t="s">
        <v>8407</v>
      </c>
      <c r="C13635" s="74" t="s">
        <v>100</v>
      </c>
      <c r="D13635" s="74" t="s">
        <v>14533</v>
      </c>
    </row>
    <row r="13636" ht="14.25" customHeight="1">
      <c r="A13636" s="74" t="s">
        <v>13386</v>
      </c>
      <c r="B13636" s="74" t="s">
        <v>2940</v>
      </c>
      <c r="C13636" s="74" t="s">
        <v>71</v>
      </c>
      <c r="D13636" s="74" t="s">
        <v>14533</v>
      </c>
    </row>
    <row r="13637" ht="14.25" customHeight="1">
      <c r="A13637" s="74" t="s">
        <v>13388</v>
      </c>
      <c r="B13637" s="74" t="s">
        <v>490</v>
      </c>
      <c r="C13637" s="74" t="s">
        <v>50</v>
      </c>
      <c r="D13637" s="74" t="s">
        <v>14533</v>
      </c>
    </row>
    <row r="13638" ht="14.25" customHeight="1">
      <c r="A13638" s="74" t="s">
        <v>13389</v>
      </c>
      <c r="B13638" s="74" t="s">
        <v>790</v>
      </c>
      <c r="C13638" s="74" t="s">
        <v>50</v>
      </c>
      <c r="D13638" s="74" t="s">
        <v>14533</v>
      </c>
    </row>
    <row r="13639" ht="14.25" customHeight="1">
      <c r="A13639" s="74" t="s">
        <v>13390</v>
      </c>
      <c r="B13639" s="74" t="s">
        <v>797</v>
      </c>
      <c r="C13639" s="74" t="s">
        <v>3968</v>
      </c>
      <c r="D13639" s="74" t="s">
        <v>14533</v>
      </c>
    </row>
    <row r="13640" ht="14.25" customHeight="1">
      <c r="A13640" s="74" t="s">
        <v>8576</v>
      </c>
      <c r="B13640" s="74" t="s">
        <v>13522</v>
      </c>
      <c r="C13640" s="74" t="s">
        <v>100</v>
      </c>
      <c r="D13640" s="74" t="s">
        <v>14533</v>
      </c>
    </row>
    <row r="13641" ht="14.25" customHeight="1">
      <c r="A13641" s="74" t="s">
        <v>8578</v>
      </c>
      <c r="B13641" s="74" t="s">
        <v>8579</v>
      </c>
      <c r="C13641" s="74" t="s">
        <v>3968</v>
      </c>
      <c r="D13641" s="74" t="s">
        <v>14533</v>
      </c>
    </row>
    <row r="13642" ht="14.25" customHeight="1">
      <c r="A13642" s="74" t="s">
        <v>3709</v>
      </c>
      <c r="B13642" s="74" t="s">
        <v>1205</v>
      </c>
      <c r="C13642" s="74" t="s">
        <v>127</v>
      </c>
      <c r="D13642" s="74" t="s">
        <v>14533</v>
      </c>
    </row>
    <row r="13643" ht="14.25" customHeight="1">
      <c r="A13643" s="74" t="s">
        <v>8604</v>
      </c>
      <c r="B13643" s="74" t="s">
        <v>13496</v>
      </c>
      <c r="C13643" s="74" t="s">
        <v>57</v>
      </c>
      <c r="D13643" s="74" t="s">
        <v>14533</v>
      </c>
    </row>
    <row r="13644" ht="14.25" customHeight="1">
      <c r="A13644" s="74" t="s">
        <v>13391</v>
      </c>
      <c r="B13644" s="74" t="s">
        <v>767</v>
      </c>
      <c r="C13644" s="74" t="s">
        <v>50</v>
      </c>
      <c r="D13644" s="74" t="s">
        <v>14533</v>
      </c>
    </row>
    <row r="13645" ht="14.25" customHeight="1">
      <c r="A13645" s="74" t="s">
        <v>13392</v>
      </c>
      <c r="B13645" s="74" t="s">
        <v>13497</v>
      </c>
      <c r="C13645" s="74" t="s">
        <v>3934</v>
      </c>
      <c r="D13645" s="74" t="s">
        <v>14533</v>
      </c>
    </row>
    <row r="13646" ht="14.25" customHeight="1">
      <c r="A13646" s="74" t="s">
        <v>8690</v>
      </c>
      <c r="B13646" s="74" t="s">
        <v>8691</v>
      </c>
      <c r="C13646" s="74" t="s">
        <v>66</v>
      </c>
      <c r="D13646" s="74" t="s">
        <v>14533</v>
      </c>
    </row>
    <row r="13647" ht="14.25" customHeight="1">
      <c r="A13647" s="74" t="s">
        <v>8786</v>
      </c>
      <c r="B13647" s="74" t="s">
        <v>14062</v>
      </c>
      <c r="C13647" s="74" t="s">
        <v>57</v>
      </c>
      <c r="D13647" s="74" t="s">
        <v>14533</v>
      </c>
    </row>
    <row r="13648" ht="14.25" customHeight="1">
      <c r="A13648" s="74" t="s">
        <v>8797</v>
      </c>
      <c r="B13648" s="74" t="s">
        <v>14063</v>
      </c>
      <c r="C13648" s="74" t="s">
        <v>57</v>
      </c>
      <c r="D13648" s="74" t="s">
        <v>14533</v>
      </c>
    </row>
    <row r="13649" ht="14.25" customHeight="1">
      <c r="A13649" s="74" t="s">
        <v>3710</v>
      </c>
      <c r="B13649" s="74" t="s">
        <v>1217</v>
      </c>
      <c r="C13649" s="74" t="s">
        <v>3968</v>
      </c>
      <c r="D13649" s="74" t="s">
        <v>14533</v>
      </c>
    </row>
    <row r="13650" ht="14.25" customHeight="1">
      <c r="A13650" s="74" t="s">
        <v>8878</v>
      </c>
      <c r="B13650" s="74" t="s">
        <v>1252</v>
      </c>
      <c r="C13650" s="74" t="s">
        <v>3934</v>
      </c>
      <c r="D13650" s="74" t="s">
        <v>14533</v>
      </c>
    </row>
    <row r="13651" ht="14.25" customHeight="1">
      <c r="A13651" s="74" t="s">
        <v>8883</v>
      </c>
      <c r="B13651" s="74" t="s">
        <v>3055</v>
      </c>
      <c r="C13651" s="74" t="s">
        <v>100</v>
      </c>
      <c r="D13651" s="74" t="s">
        <v>14533</v>
      </c>
    </row>
    <row r="13652" ht="14.25" customHeight="1">
      <c r="A13652" s="74" t="s">
        <v>8884</v>
      </c>
      <c r="B13652" s="74" t="s">
        <v>8885</v>
      </c>
      <c r="C13652" s="74" t="s">
        <v>3934</v>
      </c>
      <c r="D13652" s="74" t="s">
        <v>14533</v>
      </c>
    </row>
    <row r="13653" ht="14.25" customHeight="1">
      <c r="A13653" s="74" t="s">
        <v>13393</v>
      </c>
      <c r="B13653" s="74" t="s">
        <v>1256</v>
      </c>
      <c r="C13653" s="74" t="s">
        <v>3968</v>
      </c>
      <c r="D13653" s="74" t="s">
        <v>14533</v>
      </c>
    </row>
    <row r="13654" ht="14.25" customHeight="1">
      <c r="A13654" s="74" t="s">
        <v>13394</v>
      </c>
      <c r="B13654" s="74" t="s">
        <v>777</v>
      </c>
      <c r="C13654" s="74" t="s">
        <v>50</v>
      </c>
      <c r="D13654" s="74" t="s">
        <v>14533</v>
      </c>
    </row>
    <row r="13655" ht="14.25" customHeight="1">
      <c r="A13655" s="74" t="s">
        <v>13395</v>
      </c>
      <c r="B13655" s="74" t="s">
        <v>13498</v>
      </c>
      <c r="C13655" s="74" t="s">
        <v>3934</v>
      </c>
      <c r="D13655" s="74" t="s">
        <v>14533</v>
      </c>
    </row>
    <row r="13656" ht="14.25" customHeight="1">
      <c r="A13656" s="74" t="s">
        <v>9001</v>
      </c>
      <c r="B13656" s="74" t="s">
        <v>9002</v>
      </c>
      <c r="C13656" s="74" t="s">
        <v>66</v>
      </c>
      <c r="D13656" s="74" t="s">
        <v>14533</v>
      </c>
    </row>
    <row r="13657" ht="14.25" customHeight="1">
      <c r="A13657" s="74" t="s">
        <v>9105</v>
      </c>
      <c r="B13657" s="74" t="s">
        <v>14064</v>
      </c>
      <c r="C13657" s="74" t="s">
        <v>57</v>
      </c>
      <c r="D13657" s="74" t="s">
        <v>14533</v>
      </c>
    </row>
    <row r="13658" ht="14.25" customHeight="1">
      <c r="A13658" s="74" t="s">
        <v>9116</v>
      </c>
      <c r="B13658" s="74" t="s">
        <v>14065</v>
      </c>
      <c r="C13658" s="74" t="s">
        <v>57</v>
      </c>
      <c r="D13658" s="74" t="s">
        <v>14533</v>
      </c>
    </row>
    <row r="13659" ht="14.25" customHeight="1">
      <c r="A13659" s="74" t="s">
        <v>13396</v>
      </c>
      <c r="B13659" s="74" t="s">
        <v>13397</v>
      </c>
      <c r="C13659" s="74" t="s">
        <v>3968</v>
      </c>
      <c r="D13659" s="74" t="s">
        <v>14533</v>
      </c>
    </row>
    <row r="13660" ht="14.25" customHeight="1">
      <c r="A13660" s="74" t="s">
        <v>13398</v>
      </c>
      <c r="B13660" s="74" t="s">
        <v>13399</v>
      </c>
      <c r="C13660" s="74" t="s">
        <v>3968</v>
      </c>
      <c r="D13660" s="74" t="s">
        <v>14533</v>
      </c>
    </row>
    <row r="13661" ht="14.25" customHeight="1">
      <c r="A13661" s="74" t="s">
        <v>13400</v>
      </c>
      <c r="B13661" s="74" t="s">
        <v>13401</v>
      </c>
      <c r="C13661" s="74" t="s">
        <v>3968</v>
      </c>
      <c r="D13661" s="74" t="s">
        <v>14533</v>
      </c>
    </row>
    <row r="13662" ht="14.25" customHeight="1">
      <c r="A13662" s="74" t="s">
        <v>13402</v>
      </c>
      <c r="B13662" s="74" t="s">
        <v>13403</v>
      </c>
      <c r="C13662" s="74" t="s">
        <v>3968</v>
      </c>
      <c r="D13662" s="74" t="s">
        <v>14533</v>
      </c>
    </row>
    <row r="13663" ht="14.25" customHeight="1">
      <c r="A13663" s="74" t="s">
        <v>13404</v>
      </c>
      <c r="B13663" s="74" t="s">
        <v>9160</v>
      </c>
      <c r="C13663" s="74" t="s">
        <v>3968</v>
      </c>
      <c r="D13663" s="74" t="s">
        <v>14533</v>
      </c>
    </row>
    <row r="13664" ht="14.25" customHeight="1">
      <c r="A13664" s="74" t="s">
        <v>13405</v>
      </c>
      <c r="B13664" s="74" t="s">
        <v>13499</v>
      </c>
      <c r="C13664" s="74" t="s">
        <v>3968</v>
      </c>
      <c r="D13664" s="74" t="s">
        <v>14533</v>
      </c>
    </row>
    <row r="13665" ht="14.25" customHeight="1">
      <c r="A13665" s="74" t="s">
        <v>13407</v>
      </c>
      <c r="B13665" s="74" t="s">
        <v>13500</v>
      </c>
      <c r="C13665" s="74" t="s">
        <v>3934</v>
      </c>
      <c r="D13665" s="74" t="s">
        <v>14533</v>
      </c>
    </row>
    <row r="13666" ht="14.25" customHeight="1">
      <c r="A13666" s="74" t="s">
        <v>9167</v>
      </c>
      <c r="B13666" s="74" t="s">
        <v>9168</v>
      </c>
      <c r="C13666" s="74" t="s">
        <v>3968</v>
      </c>
      <c r="D13666" s="74" t="s">
        <v>14533</v>
      </c>
    </row>
    <row r="13667" ht="14.25" customHeight="1">
      <c r="A13667" s="74" t="s">
        <v>9239</v>
      </c>
      <c r="B13667" s="74" t="s">
        <v>1042</v>
      </c>
      <c r="C13667" s="74" t="s">
        <v>100</v>
      </c>
      <c r="D13667" s="74" t="s">
        <v>14533</v>
      </c>
    </row>
    <row r="13668" ht="14.25" customHeight="1">
      <c r="A13668" s="74" t="s">
        <v>9242</v>
      </c>
      <c r="B13668" s="74" t="s">
        <v>9243</v>
      </c>
      <c r="C13668" s="74" t="s">
        <v>100</v>
      </c>
      <c r="D13668" s="74" t="s">
        <v>14533</v>
      </c>
    </row>
    <row r="13669" ht="14.25" customHeight="1">
      <c r="A13669" s="74" t="s">
        <v>13409</v>
      </c>
      <c r="B13669" s="74" t="s">
        <v>1304</v>
      </c>
      <c r="C13669" s="74" t="s">
        <v>57</v>
      </c>
      <c r="D13669" s="74" t="s">
        <v>14533</v>
      </c>
    </row>
    <row r="13670" ht="14.25" customHeight="1">
      <c r="A13670" s="74" t="s">
        <v>3711</v>
      </c>
      <c r="B13670" s="74" t="s">
        <v>14547</v>
      </c>
      <c r="C13670" s="74" t="s">
        <v>3934</v>
      </c>
      <c r="D13670" s="74" t="s">
        <v>14533</v>
      </c>
    </row>
    <row r="13671" ht="14.25" customHeight="1">
      <c r="A13671" s="74" t="s">
        <v>3719</v>
      </c>
      <c r="B13671" s="74" t="s">
        <v>1316</v>
      </c>
      <c r="C13671" s="74" t="s">
        <v>57</v>
      </c>
      <c r="D13671" s="74" t="s">
        <v>14533</v>
      </c>
    </row>
    <row r="13672" ht="14.25" customHeight="1">
      <c r="A13672" s="74" t="s">
        <v>13502</v>
      </c>
      <c r="B13672" s="74" t="s">
        <v>13503</v>
      </c>
      <c r="C13672" s="74" t="s">
        <v>50</v>
      </c>
      <c r="D13672" s="74" t="s">
        <v>14533</v>
      </c>
    </row>
    <row r="13673" ht="14.25" customHeight="1">
      <c r="A13673" s="74" t="s">
        <v>9499</v>
      </c>
      <c r="B13673" s="74" t="s">
        <v>13805</v>
      </c>
      <c r="C13673" s="74" t="s">
        <v>3968</v>
      </c>
      <c r="D13673" s="74" t="s">
        <v>14533</v>
      </c>
    </row>
    <row r="13674" ht="14.25" customHeight="1">
      <c r="A13674" s="74" t="s">
        <v>13412</v>
      </c>
      <c r="B13674" s="74" t="s">
        <v>13504</v>
      </c>
      <c r="C13674" s="74" t="s">
        <v>57</v>
      </c>
      <c r="D13674" s="74" t="s">
        <v>14533</v>
      </c>
    </row>
    <row r="13675" ht="14.25" customHeight="1">
      <c r="A13675" s="74" t="s">
        <v>9824</v>
      </c>
      <c r="B13675" s="74" t="s">
        <v>9825</v>
      </c>
      <c r="C13675" s="74" t="s">
        <v>3968</v>
      </c>
      <c r="D13675" s="74" t="s">
        <v>14533</v>
      </c>
    </row>
    <row r="13676" ht="14.25" customHeight="1">
      <c r="A13676" s="74" t="s">
        <v>9826</v>
      </c>
      <c r="B13676" s="74" t="s">
        <v>9827</v>
      </c>
      <c r="C13676" s="74" t="s">
        <v>3968</v>
      </c>
      <c r="D13676" s="74" t="s">
        <v>14533</v>
      </c>
    </row>
    <row r="13677" ht="14.25" customHeight="1">
      <c r="A13677" s="74" t="s">
        <v>9838</v>
      </c>
      <c r="B13677" s="74" t="s">
        <v>9845</v>
      </c>
      <c r="C13677" s="74" t="s">
        <v>923</v>
      </c>
      <c r="D13677" s="74" t="s">
        <v>14533</v>
      </c>
    </row>
    <row r="13678" ht="14.25" customHeight="1">
      <c r="A13678" s="74" t="s">
        <v>9840</v>
      </c>
      <c r="B13678" s="74" t="s">
        <v>13505</v>
      </c>
      <c r="C13678" s="74" t="s">
        <v>923</v>
      </c>
      <c r="D13678" s="74" t="s">
        <v>14533</v>
      </c>
    </row>
    <row r="13679" ht="14.25" customHeight="1">
      <c r="A13679" s="74" t="s">
        <v>9858</v>
      </c>
      <c r="B13679" s="74" t="s">
        <v>14548</v>
      </c>
      <c r="C13679" s="74" t="s">
        <v>127</v>
      </c>
      <c r="D13679" s="74" t="s">
        <v>14533</v>
      </c>
    </row>
    <row r="13680" ht="14.25" customHeight="1">
      <c r="A13680" s="74" t="s">
        <v>9860</v>
      </c>
      <c r="B13680" s="74" t="s">
        <v>9861</v>
      </c>
      <c r="C13680" s="74" t="s">
        <v>3934</v>
      </c>
      <c r="D13680" s="74" t="s">
        <v>14533</v>
      </c>
    </row>
    <row r="13681" ht="14.25" customHeight="1">
      <c r="A13681" s="74" t="s">
        <v>9862</v>
      </c>
      <c r="B13681" s="74" t="s">
        <v>9863</v>
      </c>
      <c r="C13681" s="74" t="s">
        <v>3934</v>
      </c>
      <c r="D13681" s="74" t="s">
        <v>14533</v>
      </c>
    </row>
    <row r="13682" ht="14.25" customHeight="1">
      <c r="A13682" s="74" t="s">
        <v>9864</v>
      </c>
      <c r="B13682" s="74" t="s">
        <v>9865</v>
      </c>
      <c r="C13682" s="74" t="s">
        <v>127</v>
      </c>
      <c r="D13682" s="74" t="s">
        <v>14533</v>
      </c>
    </row>
    <row r="13683" ht="14.25" customHeight="1">
      <c r="A13683" s="74" t="s">
        <v>9872</v>
      </c>
      <c r="B13683" s="74" t="s">
        <v>14549</v>
      </c>
      <c r="C13683" s="74" t="s">
        <v>127</v>
      </c>
      <c r="D13683" s="74" t="s">
        <v>14533</v>
      </c>
    </row>
    <row r="13684" ht="14.25" customHeight="1">
      <c r="A13684" s="74" t="s">
        <v>9874</v>
      </c>
      <c r="B13684" s="74" t="s">
        <v>9875</v>
      </c>
      <c r="C13684" s="74" t="s">
        <v>3934</v>
      </c>
      <c r="D13684" s="74" t="s">
        <v>14533</v>
      </c>
    </row>
    <row r="13685" ht="14.25" customHeight="1">
      <c r="A13685" s="74" t="s">
        <v>9876</v>
      </c>
      <c r="B13685" s="74" t="s">
        <v>9877</v>
      </c>
      <c r="C13685" s="74" t="s">
        <v>127</v>
      </c>
      <c r="D13685" s="74" t="s">
        <v>14533</v>
      </c>
    </row>
    <row r="13686" ht="14.25" customHeight="1">
      <c r="A13686" s="74" t="s">
        <v>9964</v>
      </c>
      <c r="B13686" s="74" t="s">
        <v>14550</v>
      </c>
      <c r="C13686" s="74" t="s">
        <v>71</v>
      </c>
      <c r="D13686" s="74" t="s">
        <v>14533</v>
      </c>
    </row>
    <row r="13687" ht="14.25" customHeight="1">
      <c r="A13687" s="74" t="s">
        <v>9973</v>
      </c>
      <c r="B13687" s="74" t="s">
        <v>14551</v>
      </c>
      <c r="C13687" s="74" t="s">
        <v>3934</v>
      </c>
      <c r="D13687" s="74" t="s">
        <v>14533</v>
      </c>
    </row>
    <row r="13688" ht="14.25" customHeight="1">
      <c r="A13688" s="74" t="s">
        <v>9975</v>
      </c>
      <c r="B13688" s="74" t="s">
        <v>9970</v>
      </c>
      <c r="C13688" s="74" t="s">
        <v>3968</v>
      </c>
      <c r="D13688" s="74" t="s">
        <v>14533</v>
      </c>
    </row>
    <row r="13689" ht="14.25" customHeight="1">
      <c r="A13689" s="74" t="s">
        <v>10390</v>
      </c>
      <c r="B13689" s="74" t="s">
        <v>13832</v>
      </c>
      <c r="C13689" s="74" t="s">
        <v>100</v>
      </c>
      <c r="D13689" s="74" t="s">
        <v>14533</v>
      </c>
    </row>
    <row r="13690" ht="14.25" customHeight="1">
      <c r="A13690" s="74" t="s">
        <v>10396</v>
      </c>
      <c r="B13690" s="74" t="s">
        <v>14552</v>
      </c>
      <c r="C13690" s="74" t="s">
        <v>3934</v>
      </c>
      <c r="D13690" s="74" t="s">
        <v>14533</v>
      </c>
    </row>
    <row r="13691" ht="14.25" customHeight="1">
      <c r="A13691" s="74" t="s">
        <v>10417</v>
      </c>
      <c r="B13691" s="74" t="s">
        <v>4095</v>
      </c>
      <c r="C13691" s="74" t="s">
        <v>71</v>
      </c>
      <c r="D13691" s="74" t="s">
        <v>14533</v>
      </c>
    </row>
    <row r="13692" ht="14.25" customHeight="1">
      <c r="A13692" s="74" t="s">
        <v>10419</v>
      </c>
      <c r="B13692" s="74" t="s">
        <v>4101</v>
      </c>
      <c r="C13692" s="74" t="s">
        <v>3934</v>
      </c>
      <c r="D13692" s="74" t="s">
        <v>14533</v>
      </c>
    </row>
    <row r="13693" ht="14.25" customHeight="1">
      <c r="A13693" s="74" t="s">
        <v>13419</v>
      </c>
      <c r="B13693" s="74" t="s">
        <v>1436</v>
      </c>
      <c r="C13693" s="74" t="s">
        <v>71</v>
      </c>
      <c r="D13693" s="74" t="s">
        <v>14533</v>
      </c>
    </row>
    <row r="13694" ht="14.25" customHeight="1">
      <c r="A13694" s="74" t="s">
        <v>13420</v>
      </c>
      <c r="B13694" s="74" t="s">
        <v>665</v>
      </c>
      <c r="C13694" s="74" t="s">
        <v>127</v>
      </c>
      <c r="D13694" s="74" t="s">
        <v>14533</v>
      </c>
    </row>
    <row r="13695" ht="14.25" customHeight="1">
      <c r="A13695" s="74" t="s">
        <v>13421</v>
      </c>
      <c r="B13695" s="74" t="s">
        <v>744</v>
      </c>
      <c r="C13695" s="74" t="s">
        <v>127</v>
      </c>
      <c r="D13695" s="74" t="s">
        <v>14533</v>
      </c>
    </row>
    <row r="13696" ht="14.25" customHeight="1">
      <c r="A13696" s="74" t="s">
        <v>10577</v>
      </c>
      <c r="B13696" s="74" t="s">
        <v>10578</v>
      </c>
      <c r="C13696" s="74" t="s">
        <v>3934</v>
      </c>
      <c r="D13696" s="74" t="s">
        <v>14533</v>
      </c>
    </row>
    <row r="13697" ht="14.25" customHeight="1">
      <c r="A13697" s="74" t="s">
        <v>10603</v>
      </c>
      <c r="B13697" s="74" t="s">
        <v>10604</v>
      </c>
      <c r="C13697" s="74" t="s">
        <v>100</v>
      </c>
      <c r="D13697" s="74" t="s">
        <v>14533</v>
      </c>
    </row>
    <row r="13698" ht="14.25" customHeight="1">
      <c r="A13698" s="74" t="s">
        <v>10605</v>
      </c>
      <c r="B13698" s="74" t="s">
        <v>10606</v>
      </c>
      <c r="C13698" s="74" t="s">
        <v>100</v>
      </c>
      <c r="D13698" s="74" t="s">
        <v>14533</v>
      </c>
    </row>
    <row r="13699" ht="14.25" customHeight="1">
      <c r="A13699" s="74" t="s">
        <v>10607</v>
      </c>
      <c r="B13699" s="74" t="s">
        <v>10608</v>
      </c>
      <c r="C13699" s="74" t="s">
        <v>100</v>
      </c>
      <c r="D13699" s="74" t="s">
        <v>14533</v>
      </c>
    </row>
    <row r="13700" ht="14.25" customHeight="1">
      <c r="A13700" s="74" t="s">
        <v>10609</v>
      </c>
      <c r="B13700" s="74" t="s">
        <v>125</v>
      </c>
      <c r="C13700" s="74" t="s">
        <v>100</v>
      </c>
      <c r="D13700" s="74" t="s">
        <v>14533</v>
      </c>
    </row>
    <row r="13701" ht="14.25" customHeight="1">
      <c r="A13701" s="74" t="s">
        <v>10610</v>
      </c>
      <c r="B13701" s="74" t="s">
        <v>10611</v>
      </c>
      <c r="C13701" s="74" t="s">
        <v>100</v>
      </c>
      <c r="D13701" s="74" t="s">
        <v>14533</v>
      </c>
    </row>
    <row r="13702" ht="14.25" customHeight="1">
      <c r="A13702" s="74" t="s">
        <v>13422</v>
      </c>
      <c r="B13702" s="185" t="s">
        <v>13527</v>
      </c>
      <c r="C13702" s="74" t="s">
        <v>100</v>
      </c>
      <c r="D13702" s="74" t="s">
        <v>14533</v>
      </c>
    </row>
    <row r="13703" ht="14.25" customHeight="1">
      <c r="A13703" s="74" t="s">
        <v>10612</v>
      </c>
      <c r="B13703" s="74" t="s">
        <v>966</v>
      </c>
      <c r="C13703" s="74" t="s">
        <v>100</v>
      </c>
      <c r="D13703" s="74" t="s">
        <v>14533</v>
      </c>
    </row>
    <row r="13704" ht="14.25" customHeight="1">
      <c r="A13704" s="74" t="s">
        <v>10613</v>
      </c>
      <c r="B13704" s="74" t="s">
        <v>10614</v>
      </c>
      <c r="C13704" s="74" t="s">
        <v>100</v>
      </c>
      <c r="D13704" s="74" t="s">
        <v>14533</v>
      </c>
    </row>
    <row r="13705" ht="14.25" customHeight="1">
      <c r="A13705" s="74" t="s">
        <v>10615</v>
      </c>
      <c r="B13705" s="74" t="s">
        <v>853</v>
      </c>
      <c r="C13705" s="74" t="s">
        <v>100</v>
      </c>
      <c r="D13705" s="74" t="s">
        <v>14533</v>
      </c>
    </row>
    <row r="13706" ht="14.25" customHeight="1">
      <c r="A13706" s="74" t="s">
        <v>10616</v>
      </c>
      <c r="B13706" s="74" t="s">
        <v>10617</v>
      </c>
      <c r="C13706" s="74" t="s">
        <v>100</v>
      </c>
      <c r="D13706" s="74" t="s">
        <v>14533</v>
      </c>
    </row>
    <row r="13707" ht="14.25" customHeight="1">
      <c r="A13707" s="74" t="s">
        <v>13423</v>
      </c>
      <c r="B13707" s="74" t="s">
        <v>13424</v>
      </c>
      <c r="C13707" s="74" t="s">
        <v>3934</v>
      </c>
      <c r="D13707" s="74" t="s">
        <v>14533</v>
      </c>
    </row>
    <row r="13708" ht="14.25" customHeight="1">
      <c r="A13708" s="74" t="s">
        <v>10625</v>
      </c>
      <c r="B13708" s="74" t="s">
        <v>10626</v>
      </c>
      <c r="C13708" s="74" t="s">
        <v>100</v>
      </c>
      <c r="D13708" s="74" t="s">
        <v>14533</v>
      </c>
    </row>
    <row r="13709" ht="14.25" customHeight="1">
      <c r="A13709" s="74" t="s">
        <v>10796</v>
      </c>
      <c r="B13709" s="74" t="s">
        <v>10797</v>
      </c>
      <c r="C13709" s="74" t="s">
        <v>3934</v>
      </c>
      <c r="D13709" s="74" t="s">
        <v>14533</v>
      </c>
    </row>
    <row r="13710" ht="14.25" customHeight="1">
      <c r="A13710" s="74" t="s">
        <v>13425</v>
      </c>
      <c r="B13710" s="74" t="s">
        <v>13426</v>
      </c>
      <c r="C13710" s="74" t="s">
        <v>923</v>
      </c>
      <c r="D13710" s="74" t="s">
        <v>14533</v>
      </c>
    </row>
    <row r="13711" ht="14.25" customHeight="1">
      <c r="A13711" s="74" t="s">
        <v>13427</v>
      </c>
      <c r="B13711" s="74" t="s">
        <v>13428</v>
      </c>
      <c r="C13711" s="74" t="s">
        <v>3968</v>
      </c>
      <c r="D13711" s="74" t="s">
        <v>14533</v>
      </c>
    </row>
    <row r="13712" ht="14.25" customHeight="1">
      <c r="A13712" s="74" t="s">
        <v>13429</v>
      </c>
      <c r="B13712" s="74" t="s">
        <v>13430</v>
      </c>
      <c r="C13712" s="74" t="s">
        <v>66</v>
      </c>
      <c r="D13712" s="74" t="s">
        <v>14533</v>
      </c>
    </row>
    <row r="13713" ht="14.25" customHeight="1">
      <c r="A13713" s="74" t="s">
        <v>13431</v>
      </c>
      <c r="B13713" s="74" t="s">
        <v>13432</v>
      </c>
      <c r="C13713" s="74" t="s">
        <v>3968</v>
      </c>
      <c r="D13713" s="74" t="s">
        <v>14533</v>
      </c>
    </row>
    <row r="13714" ht="14.25" customHeight="1">
      <c r="A13714" s="74" t="s">
        <v>10826</v>
      </c>
      <c r="B13714" s="74" t="s">
        <v>10827</v>
      </c>
      <c r="C13714" s="74" t="s">
        <v>100</v>
      </c>
      <c r="D13714" s="74" t="s">
        <v>14533</v>
      </c>
    </row>
    <row r="13715" ht="14.25" customHeight="1">
      <c r="A13715" s="74" t="s">
        <v>10996</v>
      </c>
      <c r="B13715" s="74" t="s">
        <v>14553</v>
      </c>
      <c r="C13715" s="74" t="s">
        <v>3934</v>
      </c>
      <c r="D13715" s="74" t="s">
        <v>14533</v>
      </c>
    </row>
    <row r="13716" ht="14.25" customHeight="1">
      <c r="A13716" s="74" t="s">
        <v>11002</v>
      </c>
      <c r="B13716" s="74" t="s">
        <v>14554</v>
      </c>
      <c r="C13716" s="74" t="s">
        <v>3934</v>
      </c>
      <c r="D13716" s="74" t="s">
        <v>14533</v>
      </c>
    </row>
    <row r="13717" ht="14.25" customHeight="1">
      <c r="A13717" s="74" t="s">
        <v>11006</v>
      </c>
      <c r="B13717" s="74" t="s">
        <v>13811</v>
      </c>
      <c r="C13717" s="74" t="s">
        <v>100</v>
      </c>
      <c r="D13717" s="74" t="s">
        <v>14533</v>
      </c>
    </row>
    <row r="13718" ht="14.25" customHeight="1">
      <c r="A13718" s="74" t="s">
        <v>11018</v>
      </c>
      <c r="B13718" s="74" t="s">
        <v>11019</v>
      </c>
      <c r="C13718" s="74" t="s">
        <v>57</v>
      </c>
      <c r="D13718" s="74" t="s">
        <v>14533</v>
      </c>
    </row>
    <row r="13719" ht="14.25" customHeight="1">
      <c r="A13719" s="74" t="s">
        <v>11102</v>
      </c>
      <c r="B13719" s="74" t="s">
        <v>13812</v>
      </c>
      <c r="C13719" s="74" t="s">
        <v>100</v>
      </c>
      <c r="D13719" s="74" t="s">
        <v>14533</v>
      </c>
    </row>
    <row r="13720" ht="14.25" customHeight="1">
      <c r="A13720" s="74" t="s">
        <v>11207</v>
      </c>
      <c r="B13720" s="74" t="s">
        <v>1487</v>
      </c>
      <c r="C13720" s="74" t="s">
        <v>50</v>
      </c>
      <c r="D13720" s="74" t="s">
        <v>14533</v>
      </c>
    </row>
    <row r="13721" ht="14.25" customHeight="1">
      <c r="A13721" s="74" t="s">
        <v>3717</v>
      </c>
      <c r="B13721" s="74" t="s">
        <v>807</v>
      </c>
      <c r="C13721" s="74" t="s">
        <v>3968</v>
      </c>
      <c r="D13721" s="74" t="s">
        <v>14533</v>
      </c>
    </row>
    <row r="13722" ht="14.25" customHeight="1">
      <c r="A13722" s="74" t="s">
        <v>11237</v>
      </c>
      <c r="B13722" s="74" t="s">
        <v>14555</v>
      </c>
      <c r="C13722" s="74" t="s">
        <v>3968</v>
      </c>
      <c r="D13722" s="74" t="s">
        <v>14533</v>
      </c>
    </row>
    <row r="13723" ht="14.25" customHeight="1">
      <c r="A13723" s="74" t="s">
        <v>3718</v>
      </c>
      <c r="B13723" s="74" t="s">
        <v>825</v>
      </c>
      <c r="C13723" s="74" t="s">
        <v>3968</v>
      </c>
      <c r="D13723" s="74" t="s">
        <v>14533</v>
      </c>
    </row>
    <row r="13724" ht="14.25" customHeight="1">
      <c r="A13724" s="74" t="s">
        <v>11276</v>
      </c>
      <c r="B13724" s="74" t="s">
        <v>11277</v>
      </c>
      <c r="C13724" s="74" t="s">
        <v>3968</v>
      </c>
      <c r="D13724" s="74" t="s">
        <v>14533</v>
      </c>
    </row>
    <row r="13725" ht="14.25" customHeight="1">
      <c r="A13725" s="74" t="s">
        <v>13509</v>
      </c>
      <c r="B13725" s="74" t="s">
        <v>1490</v>
      </c>
      <c r="C13725" s="74" t="s">
        <v>100</v>
      </c>
      <c r="D13725" s="74" t="s">
        <v>14533</v>
      </c>
    </row>
    <row r="13726" ht="14.25" customHeight="1">
      <c r="A13726" s="74" t="s">
        <v>11494</v>
      </c>
      <c r="B13726" s="74" t="s">
        <v>830</v>
      </c>
      <c r="C13726" s="74" t="s">
        <v>100</v>
      </c>
      <c r="D13726" s="74" t="s">
        <v>14533</v>
      </c>
    </row>
    <row r="13727" ht="14.25" customHeight="1">
      <c r="A13727" s="74" t="s">
        <v>13433</v>
      </c>
      <c r="B13727" s="74" t="s">
        <v>1494</v>
      </c>
      <c r="C13727" s="74" t="s">
        <v>50</v>
      </c>
      <c r="D13727" s="74" t="s">
        <v>14533</v>
      </c>
    </row>
    <row r="13728" ht="14.25" customHeight="1">
      <c r="A13728" s="74" t="s">
        <v>13434</v>
      </c>
      <c r="B13728" s="74" t="s">
        <v>1498</v>
      </c>
      <c r="C13728" s="74" t="s">
        <v>50</v>
      </c>
      <c r="D13728" s="74" t="s">
        <v>14533</v>
      </c>
    </row>
    <row r="13729" ht="14.25" customHeight="1">
      <c r="A13729" s="74" t="s">
        <v>11631</v>
      </c>
      <c r="B13729" s="74" t="s">
        <v>976</v>
      </c>
      <c r="C13729" s="74" t="s">
        <v>100</v>
      </c>
      <c r="D13729" s="74" t="s">
        <v>14533</v>
      </c>
    </row>
    <row r="13730" ht="14.25" customHeight="1">
      <c r="A13730" s="74" t="s">
        <v>11769</v>
      </c>
      <c r="B13730" s="74" t="s">
        <v>11770</v>
      </c>
      <c r="C13730" s="74" t="s">
        <v>66</v>
      </c>
      <c r="D13730" s="74" t="s">
        <v>14533</v>
      </c>
    </row>
    <row r="13731" ht="14.25" customHeight="1">
      <c r="A13731" s="74" t="s">
        <v>11771</v>
      </c>
      <c r="B13731" s="74" t="s">
        <v>11772</v>
      </c>
      <c r="C13731" s="74" t="s">
        <v>66</v>
      </c>
      <c r="D13731" s="74" t="s">
        <v>14533</v>
      </c>
    </row>
    <row r="13732" ht="14.25" customHeight="1">
      <c r="A13732" s="74" t="s">
        <v>11773</v>
      </c>
      <c r="B13732" s="74" t="s">
        <v>8065</v>
      </c>
      <c r="C13732" s="74" t="s">
        <v>57</v>
      </c>
      <c r="D13732" s="74" t="s">
        <v>14533</v>
      </c>
    </row>
    <row r="13733" ht="14.25" customHeight="1">
      <c r="A13733" s="74" t="s">
        <v>13435</v>
      </c>
      <c r="B13733" s="74" t="s">
        <v>1692</v>
      </c>
      <c r="C13733" s="74" t="s">
        <v>3968</v>
      </c>
      <c r="D13733" s="74" t="s">
        <v>14533</v>
      </c>
    </row>
    <row r="13734" ht="14.25" customHeight="1">
      <c r="A13734" s="74" t="s">
        <v>13436</v>
      </c>
      <c r="B13734" s="74" t="s">
        <v>1697</v>
      </c>
      <c r="C13734" s="74" t="s">
        <v>3968</v>
      </c>
      <c r="D13734" s="74" t="s">
        <v>14533</v>
      </c>
    </row>
    <row r="13735" ht="14.25" customHeight="1">
      <c r="A13735" s="74" t="s">
        <v>13437</v>
      </c>
      <c r="B13735" s="74" t="s">
        <v>1707</v>
      </c>
      <c r="C13735" s="74" t="s">
        <v>3968</v>
      </c>
      <c r="D13735" s="74" t="s">
        <v>14533</v>
      </c>
    </row>
    <row r="13736" ht="14.25" customHeight="1">
      <c r="A13736" s="74" t="s">
        <v>13438</v>
      </c>
      <c r="B13736" s="74" t="s">
        <v>1712</v>
      </c>
      <c r="C13736" s="74" t="s">
        <v>3968</v>
      </c>
      <c r="D13736" s="74" t="s">
        <v>14533</v>
      </c>
    </row>
    <row r="13737" ht="14.25" customHeight="1">
      <c r="A13737" s="74" t="s">
        <v>13439</v>
      </c>
      <c r="B13737" s="74" t="s">
        <v>1717</v>
      </c>
      <c r="C13737" s="74" t="s">
        <v>3968</v>
      </c>
      <c r="D13737" s="74" t="s">
        <v>14533</v>
      </c>
    </row>
    <row r="13738" ht="14.25" customHeight="1">
      <c r="A13738" s="74" t="s">
        <v>13440</v>
      </c>
      <c r="B13738" s="74" t="s">
        <v>1722</v>
      </c>
      <c r="C13738" s="74" t="s">
        <v>3968</v>
      </c>
      <c r="D13738" s="74" t="s">
        <v>14533</v>
      </c>
    </row>
    <row r="13739" ht="14.25" customHeight="1">
      <c r="A13739" s="74" t="s">
        <v>13441</v>
      </c>
      <c r="B13739" s="74" t="s">
        <v>13510</v>
      </c>
      <c r="C13739" s="74" t="s">
        <v>3934</v>
      </c>
      <c r="D13739" s="74" t="s">
        <v>14533</v>
      </c>
    </row>
    <row r="13740" ht="14.25" customHeight="1">
      <c r="A13740" s="74" t="s">
        <v>13443</v>
      </c>
      <c r="B13740" s="74" t="s">
        <v>1702</v>
      </c>
      <c r="C13740" s="74" t="s">
        <v>3968</v>
      </c>
      <c r="D13740" s="74" t="s">
        <v>14533</v>
      </c>
    </row>
    <row r="13741" ht="14.25" customHeight="1">
      <c r="A13741" s="74" t="s">
        <v>13444</v>
      </c>
      <c r="B13741" s="74" t="s">
        <v>495</v>
      </c>
      <c r="C13741" s="74" t="s">
        <v>50</v>
      </c>
      <c r="D13741" s="74" t="s">
        <v>14533</v>
      </c>
    </row>
    <row r="13742" ht="14.25" customHeight="1">
      <c r="A13742" s="74" t="s">
        <v>12082</v>
      </c>
      <c r="B13742" s="74" t="s">
        <v>12083</v>
      </c>
      <c r="C13742" s="74" t="s">
        <v>3934</v>
      </c>
      <c r="D13742" s="74" t="s">
        <v>14533</v>
      </c>
    </row>
    <row r="13743" ht="14.25" customHeight="1">
      <c r="A13743" s="74" t="s">
        <v>13445</v>
      </c>
      <c r="B13743" s="74" t="s">
        <v>13446</v>
      </c>
      <c r="C13743" s="74" t="s">
        <v>57</v>
      </c>
      <c r="D13743" s="74" t="s">
        <v>14533</v>
      </c>
    </row>
    <row r="13744" ht="14.25" customHeight="1">
      <c r="A13744" s="74" t="s">
        <v>13447</v>
      </c>
      <c r="B13744" s="74" t="s">
        <v>1730</v>
      </c>
      <c r="C13744" s="74" t="s">
        <v>100</v>
      </c>
      <c r="D13744" s="74" t="s">
        <v>14533</v>
      </c>
    </row>
    <row r="13745" ht="14.25" customHeight="1">
      <c r="A13745" s="74" t="s">
        <v>12152</v>
      </c>
      <c r="B13745" s="74" t="s">
        <v>1734</v>
      </c>
      <c r="C13745" s="74" t="s">
        <v>127</v>
      </c>
      <c r="D13745" s="74" t="s">
        <v>14533</v>
      </c>
    </row>
    <row r="13746" ht="14.25" customHeight="1">
      <c r="A13746" s="74" t="s">
        <v>12169</v>
      </c>
      <c r="B13746" s="74" t="s">
        <v>12170</v>
      </c>
      <c r="C13746" s="74" t="s">
        <v>3934</v>
      </c>
      <c r="D13746" s="74" t="s">
        <v>14533</v>
      </c>
    </row>
    <row r="13747" ht="14.25" customHeight="1">
      <c r="A13747" s="74" t="s">
        <v>12180</v>
      </c>
      <c r="B13747" s="74" t="s">
        <v>1750</v>
      </c>
      <c r="C13747" s="74" t="s">
        <v>3968</v>
      </c>
      <c r="D13747" s="74" t="s">
        <v>14533</v>
      </c>
    </row>
    <row r="13748" ht="14.25" customHeight="1">
      <c r="A13748" s="74" t="s">
        <v>12384</v>
      </c>
      <c r="B13748" s="74" t="s">
        <v>12385</v>
      </c>
      <c r="C13748" s="74" t="s">
        <v>3934</v>
      </c>
      <c r="D13748" s="74" t="s">
        <v>14533</v>
      </c>
    </row>
    <row r="13749" ht="14.25" customHeight="1">
      <c r="A13749" s="74" t="s">
        <v>13448</v>
      </c>
      <c r="B13749" s="74" t="s">
        <v>1755</v>
      </c>
      <c r="C13749" s="74" t="s">
        <v>50</v>
      </c>
      <c r="D13749" s="74" t="s">
        <v>14533</v>
      </c>
    </row>
    <row r="13750" ht="14.25" customHeight="1">
      <c r="A13750" s="74" t="s">
        <v>13449</v>
      </c>
      <c r="B13750" s="74" t="s">
        <v>2947</v>
      </c>
      <c r="C13750" s="74" t="s">
        <v>3968</v>
      </c>
      <c r="D13750" s="74" t="s">
        <v>14533</v>
      </c>
    </row>
    <row r="13751" ht="14.25" customHeight="1">
      <c r="A13751" s="74" t="s">
        <v>12402</v>
      </c>
      <c r="B13751" s="74" t="s">
        <v>12407</v>
      </c>
      <c r="C13751" s="74" t="s">
        <v>71</v>
      </c>
      <c r="D13751" s="74" t="s">
        <v>14533</v>
      </c>
    </row>
    <row r="13752" ht="14.25" customHeight="1">
      <c r="A13752" s="74" t="s">
        <v>12410</v>
      </c>
      <c r="B13752" s="74" t="s">
        <v>12409</v>
      </c>
      <c r="C13752" s="74" t="s">
        <v>3934</v>
      </c>
      <c r="D13752" s="74" t="s">
        <v>14533</v>
      </c>
    </row>
    <row r="13753" ht="14.25" customHeight="1">
      <c r="A13753" s="74" t="s">
        <v>13450</v>
      </c>
      <c r="B13753" s="74" t="s">
        <v>1771</v>
      </c>
      <c r="C13753" s="74" t="s">
        <v>3968</v>
      </c>
      <c r="D13753" s="74" t="s">
        <v>14533</v>
      </c>
    </row>
    <row r="13754" ht="14.25" customHeight="1">
      <c r="A13754" s="74" t="s">
        <v>12571</v>
      </c>
      <c r="B13754" s="74" t="s">
        <v>3588</v>
      </c>
      <c r="C13754" s="74" t="s">
        <v>923</v>
      </c>
      <c r="D13754" s="74" t="s">
        <v>14533</v>
      </c>
    </row>
    <row r="13755" ht="14.25" customHeight="1">
      <c r="A13755" s="74" t="s">
        <v>13451</v>
      </c>
      <c r="B13755" s="74" t="s">
        <v>13452</v>
      </c>
      <c r="C13755" s="74" t="s">
        <v>3934</v>
      </c>
      <c r="D13755" s="74" t="s">
        <v>14533</v>
      </c>
    </row>
    <row r="13756" ht="14.25" customHeight="1">
      <c r="A13756" s="74" t="s">
        <v>12591</v>
      </c>
      <c r="B13756" s="74" t="s">
        <v>12592</v>
      </c>
      <c r="C13756" s="74" t="s">
        <v>6563</v>
      </c>
      <c r="D13756" s="74" t="s">
        <v>14533</v>
      </c>
    </row>
    <row r="13757" ht="14.25" customHeight="1">
      <c r="A13757" s="74" t="s">
        <v>12593</v>
      </c>
      <c r="B13757" s="74" t="s">
        <v>6565</v>
      </c>
      <c r="C13757" s="74" t="s">
        <v>3968</v>
      </c>
      <c r="D13757" s="74" t="s">
        <v>14533</v>
      </c>
    </row>
    <row r="13758" ht="14.25" customHeight="1">
      <c r="A13758" s="74" t="s">
        <v>3713</v>
      </c>
      <c r="B13758" s="74" t="s">
        <v>1853</v>
      </c>
      <c r="C13758" s="74" t="s">
        <v>3968</v>
      </c>
      <c r="D13758" s="74" t="s">
        <v>14533</v>
      </c>
    </row>
    <row r="13759" ht="14.25" customHeight="1">
      <c r="A13759" s="74" t="s">
        <v>13453</v>
      </c>
      <c r="B13759" s="74" t="s">
        <v>325</v>
      </c>
      <c r="C13759" s="74" t="s">
        <v>100</v>
      </c>
      <c r="D13759" s="74" t="s">
        <v>14533</v>
      </c>
    </row>
    <row r="13760" ht="14.25" customHeight="1">
      <c r="A13760" s="74" t="s">
        <v>13454</v>
      </c>
      <c r="B13760" s="74" t="s">
        <v>994</v>
      </c>
      <c r="C13760" s="74" t="s">
        <v>100</v>
      </c>
      <c r="D13760" s="74" t="s">
        <v>14533</v>
      </c>
    </row>
    <row r="13761" ht="14.25" customHeight="1">
      <c r="A13761" s="74" t="s">
        <v>13455</v>
      </c>
      <c r="B13761" s="74" t="s">
        <v>1857</v>
      </c>
      <c r="C13761" s="74" t="s">
        <v>100</v>
      </c>
      <c r="D13761" s="74" t="s">
        <v>14533</v>
      </c>
    </row>
    <row r="13762" ht="14.25" customHeight="1">
      <c r="A13762" s="74" t="s">
        <v>13456</v>
      </c>
      <c r="B13762" s="74" t="s">
        <v>1861</v>
      </c>
      <c r="C13762" s="74" t="s">
        <v>100</v>
      </c>
      <c r="D13762" s="74" t="s">
        <v>14533</v>
      </c>
    </row>
    <row r="13763" ht="14.25" customHeight="1">
      <c r="A13763" s="74" t="s">
        <v>12741</v>
      </c>
      <c r="B13763" s="74" t="s">
        <v>12742</v>
      </c>
      <c r="C13763" s="74" t="s">
        <v>100</v>
      </c>
      <c r="D13763" s="74" t="s">
        <v>14533</v>
      </c>
    </row>
    <row r="13764" ht="14.25" customHeight="1">
      <c r="A13764" s="74" t="s">
        <v>12804</v>
      </c>
      <c r="B13764" s="74" t="s">
        <v>12805</v>
      </c>
      <c r="C13764" s="74" t="s">
        <v>100</v>
      </c>
      <c r="D13764" s="74" t="s">
        <v>14533</v>
      </c>
    </row>
    <row r="13765" ht="14.25" customHeight="1">
      <c r="A13765" s="74" t="s">
        <v>13457</v>
      </c>
      <c r="B13765" s="74" t="s">
        <v>505</v>
      </c>
      <c r="C13765" s="74" t="s">
        <v>50</v>
      </c>
      <c r="D13765" s="74" t="s">
        <v>14533</v>
      </c>
    </row>
    <row r="13766" ht="14.25" customHeight="1">
      <c r="A13766" s="74" t="s">
        <v>3726</v>
      </c>
      <c r="B13766" s="74" t="s">
        <v>1877</v>
      </c>
      <c r="C13766" s="74" t="s">
        <v>127</v>
      </c>
      <c r="D13766" s="74" t="s">
        <v>14533</v>
      </c>
    </row>
    <row r="13767" ht="14.25" customHeight="1">
      <c r="A13767" s="74" t="s">
        <v>12845</v>
      </c>
      <c r="B13767" s="74" t="s">
        <v>3589</v>
      </c>
      <c r="C13767" s="74" t="s">
        <v>127</v>
      </c>
      <c r="D13767" s="74" t="s">
        <v>14533</v>
      </c>
    </row>
    <row r="13768" ht="14.25" customHeight="1">
      <c r="A13768" s="74" t="s">
        <v>12858</v>
      </c>
      <c r="B13768" s="74" t="s">
        <v>3361</v>
      </c>
      <c r="C13768" s="74" t="s">
        <v>1026</v>
      </c>
      <c r="D13768" s="74" t="s">
        <v>14533</v>
      </c>
    </row>
    <row r="13769" ht="14.25" customHeight="1">
      <c r="A13769" s="74" t="s">
        <v>12861</v>
      </c>
      <c r="B13769" s="74" t="s">
        <v>3594</v>
      </c>
      <c r="C13769" s="74" t="s">
        <v>57</v>
      </c>
      <c r="D13769" s="74" t="s">
        <v>14533</v>
      </c>
    </row>
    <row r="13770" ht="14.25" customHeight="1">
      <c r="A13770" s="74" t="s">
        <v>13458</v>
      </c>
      <c r="B13770" s="74" t="s">
        <v>13459</v>
      </c>
      <c r="C13770" s="74" t="s">
        <v>57</v>
      </c>
      <c r="D13770" s="74" t="s">
        <v>14533</v>
      </c>
    </row>
    <row r="13771" ht="14.25" customHeight="1">
      <c r="A13771" s="74" t="s">
        <v>13460</v>
      </c>
      <c r="B13771" s="74" t="s">
        <v>1951</v>
      </c>
      <c r="C13771" s="74" t="s">
        <v>100</v>
      </c>
      <c r="D13771" s="74" t="s">
        <v>14533</v>
      </c>
    </row>
    <row r="13772" ht="14.25" customHeight="1">
      <c r="A13772" s="74" t="s">
        <v>13462</v>
      </c>
      <c r="B13772" s="74" t="s">
        <v>1955</v>
      </c>
      <c r="C13772" s="74" t="s">
        <v>3968</v>
      </c>
      <c r="D13772" s="74" t="s">
        <v>14533</v>
      </c>
    </row>
    <row r="13773" ht="14.25" customHeight="1">
      <c r="A13773" s="74" t="s">
        <v>13463</v>
      </c>
      <c r="B13773" s="74" t="s">
        <v>13530</v>
      </c>
      <c r="C13773" s="74" t="s">
        <v>100</v>
      </c>
      <c r="D13773" s="74" t="s">
        <v>14533</v>
      </c>
    </row>
    <row r="13774" ht="14.25" customHeight="1">
      <c r="A13774" s="74" t="s">
        <v>13271</v>
      </c>
      <c r="B13774" s="74" t="s">
        <v>48</v>
      </c>
      <c r="C13774" s="74" t="s">
        <v>50</v>
      </c>
      <c r="D13774" s="74" t="s">
        <v>14556</v>
      </c>
    </row>
    <row r="13775" ht="14.25" customHeight="1">
      <c r="A13775" s="74" t="s">
        <v>13273</v>
      </c>
      <c r="B13775" s="74" t="s">
        <v>13274</v>
      </c>
      <c r="C13775" s="74" t="s">
        <v>57</v>
      </c>
      <c r="D13775" s="74" t="s">
        <v>14556</v>
      </c>
    </row>
    <row r="13776" ht="14.25" customHeight="1">
      <c r="A13776" s="74" t="s">
        <v>4094</v>
      </c>
      <c r="B13776" s="74" t="s">
        <v>14557</v>
      </c>
      <c r="C13776" s="74" t="s">
        <v>71</v>
      </c>
      <c r="D13776" s="74" t="s">
        <v>14556</v>
      </c>
    </row>
    <row r="13777" ht="14.25" customHeight="1">
      <c r="A13777" s="74" t="s">
        <v>4096</v>
      </c>
      <c r="B13777" s="74" t="s">
        <v>4101</v>
      </c>
      <c r="C13777" s="74" t="s">
        <v>3934</v>
      </c>
      <c r="D13777" s="74" t="s">
        <v>14556</v>
      </c>
    </row>
    <row r="13778" ht="14.25" customHeight="1">
      <c r="A13778" s="74" t="s">
        <v>13275</v>
      </c>
      <c r="B13778" s="74" t="s">
        <v>104</v>
      </c>
      <c r="C13778" s="74" t="s">
        <v>50</v>
      </c>
      <c r="D13778" s="74" t="s">
        <v>14556</v>
      </c>
    </row>
    <row r="13779" ht="14.25" customHeight="1">
      <c r="A13779" s="74" t="s">
        <v>13276</v>
      </c>
      <c r="B13779" s="74" t="s">
        <v>109</v>
      </c>
      <c r="C13779" s="74" t="s">
        <v>50</v>
      </c>
      <c r="D13779" s="74" t="s">
        <v>14556</v>
      </c>
    </row>
    <row r="13780" ht="14.25" customHeight="1">
      <c r="A13780" s="74" t="s">
        <v>4315</v>
      </c>
      <c r="B13780" s="74" t="s">
        <v>3152</v>
      </c>
      <c r="C13780" s="74" t="s">
        <v>50</v>
      </c>
      <c r="D13780" s="74" t="s">
        <v>14556</v>
      </c>
    </row>
    <row r="13781" ht="14.25" customHeight="1">
      <c r="A13781" s="74" t="s">
        <v>13279</v>
      </c>
      <c r="B13781" s="74" t="s">
        <v>2771</v>
      </c>
      <c r="C13781" s="74" t="s">
        <v>127</v>
      </c>
      <c r="D13781" s="74" t="s">
        <v>14556</v>
      </c>
    </row>
    <row r="13782" ht="14.25" customHeight="1">
      <c r="A13782" s="74" t="s">
        <v>13280</v>
      </c>
      <c r="B13782" s="74" t="s">
        <v>138</v>
      </c>
      <c r="C13782" s="74" t="s">
        <v>50</v>
      </c>
      <c r="D13782" s="74" t="s">
        <v>14556</v>
      </c>
    </row>
    <row r="13783" ht="14.25" customHeight="1">
      <c r="A13783" s="74" t="s">
        <v>13281</v>
      </c>
      <c r="B13783" s="74" t="s">
        <v>143</v>
      </c>
      <c r="C13783" s="74" t="s">
        <v>100</v>
      </c>
      <c r="D13783" s="74" t="s">
        <v>14556</v>
      </c>
    </row>
    <row r="13784" ht="14.25" customHeight="1">
      <c r="A13784" s="74" t="s">
        <v>13282</v>
      </c>
      <c r="B13784" s="74" t="s">
        <v>147</v>
      </c>
      <c r="C13784" s="74" t="s">
        <v>127</v>
      </c>
      <c r="D13784" s="74" t="s">
        <v>14556</v>
      </c>
    </row>
    <row r="13785" ht="14.25" customHeight="1">
      <c r="A13785" s="74" t="s">
        <v>13283</v>
      </c>
      <c r="B13785" s="74" t="s">
        <v>156</v>
      </c>
      <c r="C13785" s="74" t="s">
        <v>50</v>
      </c>
      <c r="D13785" s="74" t="s">
        <v>14556</v>
      </c>
    </row>
    <row r="13786" ht="14.25" customHeight="1">
      <c r="A13786" s="74" t="s">
        <v>13284</v>
      </c>
      <c r="B13786" s="74" t="s">
        <v>160</v>
      </c>
      <c r="C13786" s="74" t="s">
        <v>50</v>
      </c>
      <c r="D13786" s="74" t="s">
        <v>14556</v>
      </c>
    </row>
    <row r="13787" ht="14.25" customHeight="1">
      <c r="A13787" s="74" t="s">
        <v>13285</v>
      </c>
      <c r="B13787" s="74" t="s">
        <v>164</v>
      </c>
      <c r="C13787" s="74" t="s">
        <v>3968</v>
      </c>
      <c r="D13787" s="74" t="s">
        <v>14556</v>
      </c>
    </row>
    <row r="13788" ht="14.25" customHeight="1">
      <c r="A13788" s="74" t="s">
        <v>13286</v>
      </c>
      <c r="B13788" s="74" t="s">
        <v>174</v>
      </c>
      <c r="C13788" s="74" t="s">
        <v>100</v>
      </c>
      <c r="D13788" s="74" t="s">
        <v>14556</v>
      </c>
    </row>
    <row r="13789" ht="14.25" customHeight="1">
      <c r="A13789" s="74" t="s">
        <v>13287</v>
      </c>
      <c r="B13789" s="74" t="s">
        <v>178</v>
      </c>
      <c r="C13789" s="74" t="s">
        <v>50</v>
      </c>
      <c r="D13789" s="74" t="s">
        <v>14556</v>
      </c>
    </row>
    <row r="13790" ht="14.25" customHeight="1">
      <c r="A13790" s="74" t="s">
        <v>4533</v>
      </c>
      <c r="B13790" s="74" t="s">
        <v>3176</v>
      </c>
      <c r="C13790" s="74" t="s">
        <v>3968</v>
      </c>
      <c r="D13790" s="74" t="s">
        <v>14556</v>
      </c>
    </row>
    <row r="13791" ht="14.25" customHeight="1">
      <c r="A13791" s="74" t="s">
        <v>4542</v>
      </c>
      <c r="B13791" s="74" t="s">
        <v>2969</v>
      </c>
      <c r="C13791" s="74" t="s">
        <v>100</v>
      </c>
      <c r="D13791" s="74" t="s">
        <v>14556</v>
      </c>
    </row>
    <row r="13792" ht="14.25" customHeight="1">
      <c r="A13792" s="74" t="s">
        <v>13288</v>
      </c>
      <c r="B13792" s="74" t="s">
        <v>152</v>
      </c>
      <c r="C13792" s="74" t="s">
        <v>3934</v>
      </c>
      <c r="D13792" s="74" t="s">
        <v>14556</v>
      </c>
    </row>
    <row r="13793" ht="14.25" customHeight="1">
      <c r="A13793" s="74" t="s">
        <v>13290</v>
      </c>
      <c r="B13793" s="74" t="s">
        <v>170</v>
      </c>
      <c r="C13793" s="74" t="s">
        <v>3934</v>
      </c>
      <c r="D13793" s="74" t="s">
        <v>14556</v>
      </c>
    </row>
    <row r="13794" ht="14.25" customHeight="1">
      <c r="A13794" s="74" t="s">
        <v>13292</v>
      </c>
      <c r="B13794" s="74" t="s">
        <v>13293</v>
      </c>
      <c r="C13794" s="74" t="s">
        <v>100</v>
      </c>
      <c r="D13794" s="74" t="s">
        <v>14556</v>
      </c>
    </row>
    <row r="13795" ht="14.25" customHeight="1">
      <c r="A13795" s="74" t="s">
        <v>13294</v>
      </c>
      <c r="B13795" s="74" t="s">
        <v>13295</v>
      </c>
      <c r="C13795" s="74" t="s">
        <v>50</v>
      </c>
      <c r="D13795" s="74" t="s">
        <v>14556</v>
      </c>
    </row>
    <row r="13796" ht="14.25" customHeight="1">
      <c r="A13796" s="74" t="s">
        <v>4785</v>
      </c>
      <c r="B13796" s="74" t="s">
        <v>4786</v>
      </c>
      <c r="C13796" s="74" t="s">
        <v>3968</v>
      </c>
      <c r="D13796" s="74" t="s">
        <v>14556</v>
      </c>
    </row>
    <row r="13797" ht="14.25" customHeight="1">
      <c r="A13797" s="74" t="s">
        <v>4830</v>
      </c>
      <c r="B13797" s="74" t="s">
        <v>14558</v>
      </c>
      <c r="C13797" s="74" t="s">
        <v>3934</v>
      </c>
      <c r="D13797" s="74" t="s">
        <v>14556</v>
      </c>
    </row>
    <row r="13798" ht="14.25" customHeight="1">
      <c r="A13798" s="74" t="s">
        <v>4873</v>
      </c>
      <c r="B13798" s="74" t="s">
        <v>4874</v>
      </c>
      <c r="C13798" s="74" t="s">
        <v>71</v>
      </c>
      <c r="D13798" s="74" t="s">
        <v>14556</v>
      </c>
    </row>
    <row r="13799" ht="14.25" customHeight="1">
      <c r="A13799" s="74" t="s">
        <v>13297</v>
      </c>
      <c r="B13799" s="74" t="s">
        <v>2083</v>
      </c>
      <c r="C13799" s="74" t="s">
        <v>57</v>
      </c>
      <c r="D13799" s="74" t="s">
        <v>14556</v>
      </c>
    </row>
    <row r="13800" ht="14.25" customHeight="1">
      <c r="A13800" s="74" t="s">
        <v>13298</v>
      </c>
      <c r="B13800" s="74" t="s">
        <v>13299</v>
      </c>
      <c r="C13800" s="74" t="s">
        <v>71</v>
      </c>
      <c r="D13800" s="74" t="s">
        <v>14556</v>
      </c>
    </row>
    <row r="13801" ht="14.25" customHeight="1">
      <c r="A13801" s="74" t="s">
        <v>13300</v>
      </c>
      <c r="B13801" s="74" t="s">
        <v>13301</v>
      </c>
      <c r="C13801" s="74" t="s">
        <v>3968</v>
      </c>
      <c r="D13801" s="74" t="s">
        <v>14556</v>
      </c>
    </row>
    <row r="13802" ht="14.25" customHeight="1">
      <c r="A13802" s="74" t="s">
        <v>13302</v>
      </c>
      <c r="B13802" s="74" t="s">
        <v>13303</v>
      </c>
      <c r="C13802" s="74" t="s">
        <v>66</v>
      </c>
      <c r="D13802" s="74" t="s">
        <v>14556</v>
      </c>
    </row>
    <row r="13803" ht="14.25" customHeight="1">
      <c r="A13803" s="74" t="s">
        <v>4910</v>
      </c>
      <c r="B13803" s="74" t="s">
        <v>4911</v>
      </c>
      <c r="C13803" s="74" t="s">
        <v>3968</v>
      </c>
      <c r="D13803" s="74" t="s">
        <v>14556</v>
      </c>
    </row>
    <row r="13804" ht="14.25" customHeight="1">
      <c r="A13804" s="74" t="s">
        <v>5024</v>
      </c>
      <c r="B13804" s="74" t="s">
        <v>256</v>
      </c>
      <c r="C13804" s="74" t="s">
        <v>3968</v>
      </c>
      <c r="D13804" s="74" t="s">
        <v>14556</v>
      </c>
    </row>
    <row r="13805" ht="14.25" customHeight="1">
      <c r="A13805" s="74" t="s">
        <v>13307</v>
      </c>
      <c r="B13805" s="74" t="s">
        <v>310</v>
      </c>
      <c r="C13805" s="74" t="s">
        <v>100</v>
      </c>
      <c r="D13805" s="74" t="s">
        <v>14556</v>
      </c>
    </row>
    <row r="13806" ht="14.25" customHeight="1">
      <c r="A13806" s="74" t="s">
        <v>5226</v>
      </c>
      <c r="B13806" s="74" t="s">
        <v>5227</v>
      </c>
      <c r="C13806" s="74" t="s">
        <v>100</v>
      </c>
      <c r="D13806" s="74" t="s">
        <v>14556</v>
      </c>
    </row>
    <row r="13807" ht="14.25" customHeight="1">
      <c r="A13807" s="74" t="s">
        <v>5228</v>
      </c>
      <c r="B13807" s="74" t="s">
        <v>5229</v>
      </c>
      <c r="C13807" s="74" t="s">
        <v>3934</v>
      </c>
      <c r="D13807" s="74" t="s">
        <v>14556</v>
      </c>
    </row>
    <row r="13808" ht="14.25" customHeight="1">
      <c r="A13808" s="74" t="s">
        <v>5301</v>
      </c>
      <c r="B13808" s="74" t="s">
        <v>5302</v>
      </c>
      <c r="C13808" s="74" t="s">
        <v>3934</v>
      </c>
      <c r="D13808" s="74" t="s">
        <v>14556</v>
      </c>
    </row>
    <row r="13809" ht="14.25" customHeight="1">
      <c r="A13809" s="74" t="s">
        <v>13308</v>
      </c>
      <c r="B13809" s="74" t="s">
        <v>14559</v>
      </c>
      <c r="C13809" s="74" t="s">
        <v>3934</v>
      </c>
      <c r="D13809" s="74" t="s">
        <v>14556</v>
      </c>
    </row>
    <row r="13810" ht="14.25" customHeight="1">
      <c r="A13810" s="74" t="s">
        <v>13309</v>
      </c>
      <c r="B13810" s="74" t="s">
        <v>13467</v>
      </c>
      <c r="C13810" s="74" t="s">
        <v>3968</v>
      </c>
      <c r="D13810" s="74" t="s">
        <v>14556</v>
      </c>
    </row>
    <row r="13811" ht="14.25" customHeight="1">
      <c r="A13811" s="74" t="s">
        <v>5373</v>
      </c>
      <c r="B13811" s="74" t="s">
        <v>350</v>
      </c>
      <c r="C13811" s="74" t="s">
        <v>127</v>
      </c>
      <c r="D13811" s="74" t="s">
        <v>14556</v>
      </c>
    </row>
    <row r="13812" ht="14.25" customHeight="1">
      <c r="A13812" s="74" t="s">
        <v>13311</v>
      </c>
      <c r="B13812" s="74" t="s">
        <v>13468</v>
      </c>
      <c r="C13812" s="74" t="s">
        <v>3968</v>
      </c>
      <c r="D13812" s="74" t="s">
        <v>14556</v>
      </c>
    </row>
    <row r="13813" ht="14.25" customHeight="1">
      <c r="A13813" s="74" t="s">
        <v>5463</v>
      </c>
      <c r="B13813" s="74" t="s">
        <v>14560</v>
      </c>
      <c r="C13813" s="74" t="s">
        <v>3968</v>
      </c>
      <c r="D13813" s="74" t="s">
        <v>14556</v>
      </c>
    </row>
    <row r="13814" ht="14.25" customHeight="1">
      <c r="A13814" s="74" t="s">
        <v>13312</v>
      </c>
      <c r="B13814" s="74" t="s">
        <v>13313</v>
      </c>
      <c r="C13814" s="74" t="s">
        <v>66</v>
      </c>
      <c r="D13814" s="74" t="s">
        <v>14556</v>
      </c>
    </row>
    <row r="13815" ht="14.25" customHeight="1">
      <c r="A13815" s="74" t="s">
        <v>13314</v>
      </c>
      <c r="B13815" s="74" t="s">
        <v>387</v>
      </c>
      <c r="C13815" s="74" t="s">
        <v>100</v>
      </c>
      <c r="D13815" s="74" t="s">
        <v>14556</v>
      </c>
    </row>
    <row r="13816" ht="14.25" customHeight="1">
      <c r="A13816" s="74" t="s">
        <v>13315</v>
      </c>
      <c r="B13816" s="74" t="s">
        <v>423</v>
      </c>
      <c r="C13816" s="74" t="s">
        <v>3968</v>
      </c>
      <c r="D13816" s="74" t="s">
        <v>14556</v>
      </c>
    </row>
    <row r="13817" ht="14.25" customHeight="1">
      <c r="A13817" s="74" t="s">
        <v>3695</v>
      </c>
      <c r="B13817" s="74" t="s">
        <v>13470</v>
      </c>
      <c r="C13817" s="74" t="s">
        <v>57</v>
      </c>
      <c r="D13817" s="74" t="s">
        <v>14556</v>
      </c>
    </row>
    <row r="13818" ht="14.25" customHeight="1">
      <c r="A13818" s="74" t="s">
        <v>5689</v>
      </c>
      <c r="B13818" s="74" t="s">
        <v>900</v>
      </c>
      <c r="C13818" s="74" t="s">
        <v>100</v>
      </c>
      <c r="D13818" s="74" t="s">
        <v>14556</v>
      </c>
    </row>
    <row r="13819" ht="14.25" customHeight="1">
      <c r="A13819" s="74" t="s">
        <v>5801</v>
      </c>
      <c r="B13819" s="74" t="s">
        <v>13885</v>
      </c>
      <c r="C13819" s="74" t="s">
        <v>100</v>
      </c>
      <c r="D13819" s="74" t="s">
        <v>14556</v>
      </c>
    </row>
    <row r="13820" ht="14.25" customHeight="1">
      <c r="A13820" s="74" t="s">
        <v>6145</v>
      </c>
      <c r="B13820" s="74" t="s">
        <v>6146</v>
      </c>
      <c r="C13820" s="74" t="s">
        <v>57</v>
      </c>
      <c r="D13820" s="74" t="s">
        <v>14556</v>
      </c>
    </row>
    <row r="13821" ht="14.25" customHeight="1">
      <c r="A13821" s="74" t="s">
        <v>6149</v>
      </c>
      <c r="B13821" s="74" t="s">
        <v>6150</v>
      </c>
      <c r="C13821" s="74" t="s">
        <v>100</v>
      </c>
      <c r="D13821" s="74" t="s">
        <v>14556</v>
      </c>
    </row>
    <row r="13822" ht="14.25" customHeight="1">
      <c r="A13822" s="74" t="s">
        <v>6173</v>
      </c>
      <c r="B13822" s="74" t="s">
        <v>6172</v>
      </c>
      <c r="C13822" s="74" t="s">
        <v>3934</v>
      </c>
      <c r="D13822" s="74" t="s">
        <v>14556</v>
      </c>
    </row>
    <row r="13823" ht="14.25" customHeight="1">
      <c r="A13823" s="74" t="s">
        <v>13316</v>
      </c>
      <c r="B13823" s="74" t="s">
        <v>13317</v>
      </c>
      <c r="C13823" s="74" t="s">
        <v>57</v>
      </c>
      <c r="D13823" s="74" t="s">
        <v>14556</v>
      </c>
    </row>
    <row r="13824" ht="14.25" customHeight="1">
      <c r="A13824" s="74" t="s">
        <v>13318</v>
      </c>
      <c r="B13824" s="74" t="s">
        <v>473</v>
      </c>
      <c r="C13824" s="74" t="s">
        <v>100</v>
      </c>
      <c r="D13824" s="74" t="s">
        <v>14556</v>
      </c>
    </row>
    <row r="13825" ht="14.25" customHeight="1">
      <c r="A13825" s="74" t="s">
        <v>3696</v>
      </c>
      <c r="B13825" s="74" t="s">
        <v>515</v>
      </c>
      <c r="C13825" s="74" t="s">
        <v>3968</v>
      </c>
      <c r="D13825" s="74" t="s">
        <v>14556</v>
      </c>
    </row>
    <row r="13826" ht="14.25" customHeight="1">
      <c r="A13826" s="74" t="s">
        <v>13320</v>
      </c>
      <c r="B13826" s="74" t="s">
        <v>519</v>
      </c>
      <c r="C13826" s="74" t="s">
        <v>57</v>
      </c>
      <c r="D13826" s="74" t="s">
        <v>14556</v>
      </c>
    </row>
    <row r="13827" ht="14.25" customHeight="1">
      <c r="A13827" s="74" t="s">
        <v>6561</v>
      </c>
      <c r="B13827" s="74" t="s">
        <v>6562</v>
      </c>
      <c r="C13827" s="74" t="s">
        <v>6563</v>
      </c>
      <c r="D13827" s="74" t="s">
        <v>14556</v>
      </c>
    </row>
    <row r="13828" ht="14.25" customHeight="1">
      <c r="A13828" s="74" t="s">
        <v>6564</v>
      </c>
      <c r="B13828" s="74" t="s">
        <v>6565</v>
      </c>
      <c r="C13828" s="74" t="s">
        <v>3968</v>
      </c>
      <c r="D13828" s="74" t="s">
        <v>14556</v>
      </c>
    </row>
    <row r="13829" ht="14.25" customHeight="1">
      <c r="A13829" s="74" t="s">
        <v>6582</v>
      </c>
      <c r="B13829" s="74" t="s">
        <v>14561</v>
      </c>
      <c r="C13829" s="74" t="s">
        <v>71</v>
      </c>
      <c r="D13829" s="74" t="s">
        <v>14556</v>
      </c>
    </row>
    <row r="13830" ht="14.25" customHeight="1">
      <c r="A13830" s="74" t="s">
        <v>13322</v>
      </c>
      <c r="B13830" s="74" t="s">
        <v>13323</v>
      </c>
      <c r="C13830" s="74" t="s">
        <v>127</v>
      </c>
      <c r="D13830" s="74" t="s">
        <v>14556</v>
      </c>
    </row>
    <row r="13831" ht="14.25" customHeight="1">
      <c r="A13831" s="74" t="s">
        <v>13324</v>
      </c>
      <c r="B13831" s="74" t="s">
        <v>13471</v>
      </c>
      <c r="C13831" s="74" t="s">
        <v>127</v>
      </c>
      <c r="D13831" s="74" t="s">
        <v>14556</v>
      </c>
    </row>
    <row r="13832" ht="14.25" customHeight="1">
      <c r="A13832" s="74" t="s">
        <v>13325</v>
      </c>
      <c r="B13832" s="74" t="s">
        <v>13472</v>
      </c>
      <c r="C13832" s="74" t="s">
        <v>127</v>
      </c>
      <c r="D13832" s="74" t="s">
        <v>14556</v>
      </c>
    </row>
    <row r="13833" ht="14.25" customHeight="1">
      <c r="A13833" s="74" t="s">
        <v>13326</v>
      </c>
      <c r="B13833" s="74" t="s">
        <v>13327</v>
      </c>
      <c r="C13833" s="74" t="s">
        <v>3968</v>
      </c>
      <c r="D13833" s="74" t="s">
        <v>14556</v>
      </c>
    </row>
    <row r="13834" ht="14.25" customHeight="1">
      <c r="A13834" s="74" t="s">
        <v>13328</v>
      </c>
      <c r="B13834" s="74" t="s">
        <v>13329</v>
      </c>
      <c r="C13834" s="74" t="s">
        <v>127</v>
      </c>
      <c r="D13834" s="74" t="s">
        <v>14556</v>
      </c>
    </row>
    <row r="13835" ht="14.25" customHeight="1">
      <c r="A13835" s="74" t="s">
        <v>13330</v>
      </c>
      <c r="B13835" s="74" t="s">
        <v>6694</v>
      </c>
      <c r="C13835" s="74" t="s">
        <v>127</v>
      </c>
      <c r="D13835" s="74" t="s">
        <v>14556</v>
      </c>
    </row>
    <row r="13836" ht="14.25" customHeight="1">
      <c r="A13836" s="74" t="s">
        <v>6683</v>
      </c>
      <c r="B13836" s="74" t="s">
        <v>14562</v>
      </c>
      <c r="C13836" s="74" t="s">
        <v>3934</v>
      </c>
      <c r="D13836" s="74" t="s">
        <v>14556</v>
      </c>
    </row>
    <row r="13837" ht="14.25" customHeight="1">
      <c r="A13837" s="74" t="s">
        <v>13335</v>
      </c>
      <c r="B13837" s="74" t="s">
        <v>547</v>
      </c>
      <c r="C13837" s="74" t="s">
        <v>3968</v>
      </c>
      <c r="D13837" s="74" t="s">
        <v>14556</v>
      </c>
    </row>
    <row r="13838" ht="14.25" customHeight="1">
      <c r="A13838" s="74" t="s">
        <v>6731</v>
      </c>
      <c r="B13838" s="74" t="s">
        <v>553</v>
      </c>
      <c r="C13838" s="74" t="s">
        <v>3968</v>
      </c>
      <c r="D13838" s="74" t="s">
        <v>14556</v>
      </c>
    </row>
    <row r="13839" ht="14.25" customHeight="1">
      <c r="A13839" s="74" t="s">
        <v>13336</v>
      </c>
      <c r="B13839" s="74" t="s">
        <v>563</v>
      </c>
      <c r="C13839" s="74" t="s">
        <v>3968</v>
      </c>
      <c r="D13839" s="74" t="s">
        <v>14556</v>
      </c>
    </row>
    <row r="13840" ht="14.25" customHeight="1">
      <c r="A13840" s="74" t="s">
        <v>13337</v>
      </c>
      <c r="B13840" s="74" t="s">
        <v>568</v>
      </c>
      <c r="C13840" s="74" t="s">
        <v>3968</v>
      </c>
      <c r="D13840" s="74" t="s">
        <v>14556</v>
      </c>
    </row>
    <row r="13841" ht="14.25" customHeight="1">
      <c r="A13841" s="74" t="s">
        <v>13338</v>
      </c>
      <c r="B13841" s="74" t="s">
        <v>573</v>
      </c>
      <c r="C13841" s="74" t="s">
        <v>3968</v>
      </c>
      <c r="D13841" s="74" t="s">
        <v>14556</v>
      </c>
    </row>
    <row r="13842" ht="14.25" customHeight="1">
      <c r="A13842" s="74" t="s">
        <v>13339</v>
      </c>
      <c r="B13842" s="74" t="s">
        <v>13477</v>
      </c>
      <c r="C13842" s="74" t="s">
        <v>3968</v>
      </c>
      <c r="D13842" s="74" t="s">
        <v>14556</v>
      </c>
    </row>
    <row r="13843" ht="14.25" customHeight="1">
      <c r="A13843" s="74" t="s">
        <v>13340</v>
      </c>
      <c r="B13843" s="74" t="s">
        <v>13478</v>
      </c>
      <c r="C13843" s="74" t="s">
        <v>3934</v>
      </c>
      <c r="D13843" s="74" t="s">
        <v>14556</v>
      </c>
    </row>
    <row r="13844" ht="14.25" customHeight="1">
      <c r="A13844" s="74" t="s">
        <v>13342</v>
      </c>
      <c r="B13844" s="74" t="s">
        <v>558</v>
      </c>
      <c r="C13844" s="74" t="s">
        <v>3968</v>
      </c>
      <c r="D13844" s="74" t="s">
        <v>14556</v>
      </c>
    </row>
    <row r="13845" ht="14.25" customHeight="1">
      <c r="A13845" s="74" t="s">
        <v>13343</v>
      </c>
      <c r="B13845" s="74" t="s">
        <v>13344</v>
      </c>
      <c r="C13845" s="74" t="s">
        <v>57</v>
      </c>
      <c r="D13845" s="74" t="s">
        <v>14556</v>
      </c>
    </row>
    <row r="13846" ht="14.25" customHeight="1">
      <c r="A13846" s="74" t="s">
        <v>13345</v>
      </c>
      <c r="B13846" s="74" t="s">
        <v>13519</v>
      </c>
      <c r="C13846" s="74" t="s">
        <v>3968</v>
      </c>
      <c r="D13846" s="74" t="s">
        <v>14556</v>
      </c>
    </row>
    <row r="13847" ht="14.25" customHeight="1">
      <c r="A13847" s="74" t="s">
        <v>6760</v>
      </c>
      <c r="B13847" s="74" t="s">
        <v>13480</v>
      </c>
      <c r="C13847" s="74" t="s">
        <v>3934</v>
      </c>
      <c r="D13847" s="74" t="s">
        <v>14556</v>
      </c>
    </row>
    <row r="13848" ht="14.25" customHeight="1">
      <c r="A13848" s="74" t="s">
        <v>6766</v>
      </c>
      <c r="B13848" s="74" t="s">
        <v>13481</v>
      </c>
      <c r="C13848" s="74" t="s">
        <v>3968</v>
      </c>
      <c r="D13848" s="74" t="s">
        <v>14556</v>
      </c>
    </row>
    <row r="13849" ht="14.25" customHeight="1">
      <c r="A13849" s="74" t="s">
        <v>3722</v>
      </c>
      <c r="B13849" s="74" t="s">
        <v>6772</v>
      </c>
      <c r="C13849" s="74" t="s">
        <v>57</v>
      </c>
      <c r="D13849" s="74" t="s">
        <v>14556</v>
      </c>
    </row>
    <row r="13850" ht="14.25" customHeight="1">
      <c r="A13850" s="74" t="s">
        <v>6799</v>
      </c>
      <c r="B13850" s="74" t="s">
        <v>6800</v>
      </c>
      <c r="C13850" s="74" t="s">
        <v>3968</v>
      </c>
      <c r="D13850" s="74" t="s">
        <v>14556</v>
      </c>
    </row>
    <row r="13851" ht="14.25" customHeight="1">
      <c r="A13851" s="74" t="s">
        <v>6807</v>
      </c>
      <c r="B13851" s="74" t="s">
        <v>6808</v>
      </c>
      <c r="C13851" s="74" t="s">
        <v>3934</v>
      </c>
      <c r="D13851" s="74" t="s">
        <v>14556</v>
      </c>
    </row>
    <row r="13852" ht="14.25" customHeight="1">
      <c r="A13852" s="74" t="s">
        <v>13347</v>
      </c>
      <c r="B13852" s="74" t="s">
        <v>14469</v>
      </c>
      <c r="C13852" s="74" t="s">
        <v>57</v>
      </c>
      <c r="D13852" s="74" t="s">
        <v>14556</v>
      </c>
    </row>
    <row r="13853" ht="14.25" customHeight="1">
      <c r="A13853" s="74" t="s">
        <v>13349</v>
      </c>
      <c r="B13853" s="74" t="s">
        <v>14563</v>
      </c>
      <c r="C13853" s="74" t="s">
        <v>3968</v>
      </c>
      <c r="D13853" s="74" t="s">
        <v>14556</v>
      </c>
    </row>
    <row r="13854" ht="14.25" customHeight="1">
      <c r="A13854" s="74" t="s">
        <v>3697</v>
      </c>
      <c r="B13854" s="74" t="s">
        <v>13484</v>
      </c>
      <c r="C13854" s="74" t="s">
        <v>71</v>
      </c>
      <c r="D13854" s="74" t="s">
        <v>14556</v>
      </c>
    </row>
    <row r="13855" ht="14.25" customHeight="1">
      <c r="A13855" s="74" t="s">
        <v>3699</v>
      </c>
      <c r="B13855" s="74" t="s">
        <v>687</v>
      </c>
      <c r="C13855" s="74" t="s">
        <v>50</v>
      </c>
      <c r="D13855" s="74" t="s">
        <v>14556</v>
      </c>
    </row>
    <row r="13856" ht="14.25" customHeight="1">
      <c r="A13856" s="74" t="s">
        <v>13350</v>
      </c>
      <c r="B13856" s="74" t="s">
        <v>13351</v>
      </c>
      <c r="C13856" s="74" t="s">
        <v>3934</v>
      </c>
      <c r="D13856" s="74" t="s">
        <v>14556</v>
      </c>
    </row>
    <row r="13857" ht="14.25" customHeight="1">
      <c r="A13857" s="74" t="s">
        <v>6881</v>
      </c>
      <c r="B13857" s="74" t="s">
        <v>13793</v>
      </c>
      <c r="C13857" s="74" t="s">
        <v>3968</v>
      </c>
      <c r="D13857" s="74" t="s">
        <v>14556</v>
      </c>
    </row>
    <row r="13858" ht="14.25" customHeight="1">
      <c r="A13858" s="74" t="s">
        <v>13352</v>
      </c>
      <c r="B13858" s="74" t="s">
        <v>13353</v>
      </c>
      <c r="C13858" s="74" t="s">
        <v>3934</v>
      </c>
      <c r="D13858" s="74" t="s">
        <v>14556</v>
      </c>
    </row>
    <row r="13859" ht="14.25" customHeight="1">
      <c r="A13859" s="74" t="s">
        <v>13354</v>
      </c>
      <c r="B13859" s="74" t="s">
        <v>14470</v>
      </c>
      <c r="C13859" s="74" t="s">
        <v>57</v>
      </c>
      <c r="D13859" s="74" t="s">
        <v>14556</v>
      </c>
    </row>
    <row r="13860" ht="14.25" customHeight="1">
      <c r="A13860" s="74" t="s">
        <v>6991</v>
      </c>
      <c r="B13860" s="74" t="s">
        <v>13584</v>
      </c>
      <c r="C13860" s="74" t="s">
        <v>3968</v>
      </c>
      <c r="D13860" s="74" t="s">
        <v>14556</v>
      </c>
    </row>
    <row r="13861" ht="14.25" customHeight="1">
      <c r="A13861" s="74" t="s">
        <v>13356</v>
      </c>
      <c r="B13861" s="74" t="s">
        <v>13486</v>
      </c>
      <c r="C13861" s="74" t="s">
        <v>3968</v>
      </c>
      <c r="D13861" s="74" t="s">
        <v>14556</v>
      </c>
    </row>
    <row r="13862" ht="14.25" customHeight="1">
      <c r="A13862" s="74" t="s">
        <v>3700</v>
      </c>
      <c r="B13862" s="74" t="s">
        <v>13487</v>
      </c>
      <c r="C13862" s="74" t="s">
        <v>71</v>
      </c>
      <c r="D13862" s="74" t="s">
        <v>14556</v>
      </c>
    </row>
    <row r="13863" ht="14.25" customHeight="1">
      <c r="A13863" s="74" t="s">
        <v>7022</v>
      </c>
      <c r="B13863" s="74" t="s">
        <v>7023</v>
      </c>
      <c r="C13863" s="74" t="s">
        <v>3934</v>
      </c>
      <c r="D13863" s="74" t="s">
        <v>14556</v>
      </c>
    </row>
    <row r="13864" ht="14.25" customHeight="1">
      <c r="A13864" s="74" t="s">
        <v>13358</v>
      </c>
      <c r="B13864" s="74" t="s">
        <v>13359</v>
      </c>
      <c r="C13864" s="74" t="s">
        <v>3934</v>
      </c>
      <c r="D13864" s="74" t="s">
        <v>14556</v>
      </c>
    </row>
    <row r="13865" ht="14.25" customHeight="1">
      <c r="A13865" s="74" t="s">
        <v>7047</v>
      </c>
      <c r="B13865" s="74" t="s">
        <v>13796</v>
      </c>
      <c r="C13865" s="74" t="s">
        <v>3968</v>
      </c>
      <c r="D13865" s="74" t="s">
        <v>14556</v>
      </c>
    </row>
    <row r="13866" ht="14.25" customHeight="1">
      <c r="A13866" s="74" t="s">
        <v>13360</v>
      </c>
      <c r="B13866" s="74" t="s">
        <v>13361</v>
      </c>
      <c r="C13866" s="74" t="s">
        <v>3934</v>
      </c>
      <c r="D13866" s="74" t="s">
        <v>14556</v>
      </c>
    </row>
    <row r="13867" ht="14.25" customHeight="1">
      <c r="A13867" s="74" t="s">
        <v>3725</v>
      </c>
      <c r="B13867" s="74" t="s">
        <v>431</v>
      </c>
      <c r="C13867" s="74" t="s">
        <v>3968</v>
      </c>
      <c r="D13867" s="74" t="s">
        <v>14556</v>
      </c>
    </row>
    <row r="13868" ht="14.25" customHeight="1">
      <c r="A13868" s="74" t="s">
        <v>3702</v>
      </c>
      <c r="B13868" s="74" t="s">
        <v>13488</v>
      </c>
      <c r="C13868" s="74" t="s">
        <v>3934</v>
      </c>
      <c r="D13868" s="74" t="s">
        <v>14556</v>
      </c>
    </row>
    <row r="13869" ht="14.25" customHeight="1">
      <c r="A13869" s="74" t="s">
        <v>13362</v>
      </c>
      <c r="B13869" s="74" t="s">
        <v>13489</v>
      </c>
      <c r="C13869" s="74" t="s">
        <v>127</v>
      </c>
      <c r="D13869" s="74" t="s">
        <v>14556</v>
      </c>
    </row>
    <row r="13870" ht="14.25" customHeight="1">
      <c r="A13870" s="74" t="s">
        <v>13364</v>
      </c>
      <c r="B13870" s="74" t="s">
        <v>853</v>
      </c>
      <c r="C13870" s="74" t="s">
        <v>3968</v>
      </c>
      <c r="D13870" s="74" t="s">
        <v>14556</v>
      </c>
    </row>
    <row r="13871" ht="14.25" customHeight="1">
      <c r="A13871" s="74" t="s">
        <v>13365</v>
      </c>
      <c r="B13871" s="74" t="s">
        <v>868</v>
      </c>
      <c r="C13871" s="74" t="s">
        <v>3968</v>
      </c>
      <c r="D13871" s="74" t="s">
        <v>14556</v>
      </c>
    </row>
    <row r="13872" ht="14.25" customHeight="1">
      <c r="A13872" s="74" t="s">
        <v>7463</v>
      </c>
      <c r="B13872" s="74" t="s">
        <v>14564</v>
      </c>
      <c r="C13872" s="74" t="s">
        <v>57</v>
      </c>
      <c r="D13872" s="74" t="s">
        <v>14556</v>
      </c>
    </row>
    <row r="13873" ht="14.25" customHeight="1">
      <c r="A13873" s="74" t="s">
        <v>7473</v>
      </c>
      <c r="B13873" s="74" t="s">
        <v>7472</v>
      </c>
      <c r="C13873" s="74" t="s">
        <v>71</v>
      </c>
      <c r="D13873" s="74" t="s">
        <v>14556</v>
      </c>
    </row>
    <row r="13874" ht="14.25" customHeight="1">
      <c r="A13874" s="74" t="s">
        <v>7477</v>
      </c>
      <c r="B13874" s="74" t="s">
        <v>7478</v>
      </c>
      <c r="C13874" s="74" t="s">
        <v>3934</v>
      </c>
      <c r="D13874" s="74" t="s">
        <v>14556</v>
      </c>
    </row>
    <row r="13875" ht="14.25" customHeight="1">
      <c r="A13875" s="74" t="s">
        <v>13366</v>
      </c>
      <c r="B13875" s="74" t="s">
        <v>13490</v>
      </c>
      <c r="C13875" s="74" t="s">
        <v>3934</v>
      </c>
      <c r="D13875" s="74" t="s">
        <v>14556</v>
      </c>
    </row>
    <row r="13876" ht="14.25" customHeight="1">
      <c r="A13876" s="74" t="s">
        <v>3721</v>
      </c>
      <c r="B13876" s="74" t="s">
        <v>887</v>
      </c>
      <c r="C13876" s="74" t="s">
        <v>57</v>
      </c>
      <c r="D13876" s="74" t="s">
        <v>14556</v>
      </c>
    </row>
    <row r="13877" ht="14.25" customHeight="1">
      <c r="A13877" s="74" t="s">
        <v>13368</v>
      </c>
      <c r="B13877" s="74" t="s">
        <v>13369</v>
      </c>
      <c r="C13877" s="74" t="s">
        <v>3934</v>
      </c>
      <c r="D13877" s="74" t="s">
        <v>14556</v>
      </c>
    </row>
    <row r="13878" ht="14.25" customHeight="1">
      <c r="A13878" s="74" t="s">
        <v>3703</v>
      </c>
      <c r="B13878" s="74" t="s">
        <v>895</v>
      </c>
      <c r="C13878" s="74" t="s">
        <v>3968</v>
      </c>
      <c r="D13878" s="74" t="s">
        <v>14556</v>
      </c>
    </row>
    <row r="13879" ht="14.25" customHeight="1">
      <c r="A13879" s="74" t="s">
        <v>13370</v>
      </c>
      <c r="B13879" s="74" t="s">
        <v>14565</v>
      </c>
      <c r="C13879" s="74" t="s">
        <v>3934</v>
      </c>
      <c r="D13879" s="74" t="s">
        <v>14556</v>
      </c>
    </row>
    <row r="13880" ht="14.25" customHeight="1">
      <c r="A13880" s="74" t="s">
        <v>7741</v>
      </c>
      <c r="B13880" s="74" t="s">
        <v>7742</v>
      </c>
      <c r="C13880" s="74" t="s">
        <v>50</v>
      </c>
      <c r="D13880" s="74" t="s">
        <v>14556</v>
      </c>
    </row>
    <row r="13881" ht="14.25" customHeight="1">
      <c r="A13881" s="74" t="s">
        <v>13372</v>
      </c>
      <c r="B13881" s="74" t="s">
        <v>967</v>
      </c>
      <c r="C13881" s="74" t="s">
        <v>3968</v>
      </c>
      <c r="D13881" s="74" t="s">
        <v>14556</v>
      </c>
    </row>
    <row r="13882" ht="14.25" customHeight="1">
      <c r="A13882" s="74" t="s">
        <v>13374</v>
      </c>
      <c r="B13882" s="74" t="s">
        <v>979</v>
      </c>
      <c r="C13882" s="74" t="s">
        <v>100</v>
      </c>
      <c r="D13882" s="74" t="s">
        <v>14556</v>
      </c>
    </row>
    <row r="13883" ht="14.25" customHeight="1">
      <c r="A13883" s="74" t="s">
        <v>7790</v>
      </c>
      <c r="B13883" s="74" t="s">
        <v>7791</v>
      </c>
      <c r="C13883" s="74" t="s">
        <v>100</v>
      </c>
      <c r="D13883" s="74" t="s">
        <v>14556</v>
      </c>
    </row>
    <row r="13884" ht="14.25" customHeight="1">
      <c r="A13884" s="74" t="s">
        <v>7792</v>
      </c>
      <c r="B13884" s="74" t="s">
        <v>7793</v>
      </c>
      <c r="C13884" s="74" t="s">
        <v>100</v>
      </c>
      <c r="D13884" s="74" t="s">
        <v>14556</v>
      </c>
    </row>
    <row r="13885" ht="14.25" customHeight="1">
      <c r="A13885" s="74" t="s">
        <v>3705</v>
      </c>
      <c r="B13885" s="74" t="s">
        <v>1025</v>
      </c>
      <c r="C13885" s="74" t="s">
        <v>1026</v>
      </c>
      <c r="D13885" s="74" t="s">
        <v>14556</v>
      </c>
    </row>
    <row r="13886" ht="14.25" customHeight="1">
      <c r="A13886" s="74" t="s">
        <v>3706</v>
      </c>
      <c r="B13886" s="74" t="s">
        <v>1031</v>
      </c>
      <c r="C13886" s="74" t="s">
        <v>127</v>
      </c>
      <c r="D13886" s="74" t="s">
        <v>14556</v>
      </c>
    </row>
    <row r="13887" ht="14.25" customHeight="1">
      <c r="A13887" s="74" t="s">
        <v>3707</v>
      </c>
      <c r="B13887" s="74" t="s">
        <v>1035</v>
      </c>
      <c r="C13887" s="74" t="s">
        <v>50</v>
      </c>
      <c r="D13887" s="74" t="s">
        <v>14556</v>
      </c>
    </row>
    <row r="13888" ht="14.25" customHeight="1">
      <c r="A13888" s="74" t="s">
        <v>13375</v>
      </c>
      <c r="B13888" s="74" t="s">
        <v>1039</v>
      </c>
      <c r="C13888" s="74" t="s">
        <v>50</v>
      </c>
      <c r="D13888" s="74" t="s">
        <v>14556</v>
      </c>
    </row>
    <row r="13889" ht="14.25" customHeight="1">
      <c r="A13889" s="74" t="s">
        <v>3708</v>
      </c>
      <c r="B13889" s="74" t="s">
        <v>1042</v>
      </c>
      <c r="C13889" s="74" t="s">
        <v>3968</v>
      </c>
      <c r="D13889" s="74" t="s">
        <v>14556</v>
      </c>
    </row>
    <row r="13890" ht="14.25" customHeight="1">
      <c r="A13890" s="74" t="s">
        <v>7846</v>
      </c>
      <c r="B13890" s="74" t="s">
        <v>14566</v>
      </c>
      <c r="C13890" s="74" t="s">
        <v>3934</v>
      </c>
      <c r="D13890" s="74" t="s">
        <v>14556</v>
      </c>
    </row>
    <row r="13891" ht="14.25" customHeight="1">
      <c r="A13891" s="74" t="s">
        <v>13376</v>
      </c>
      <c r="B13891" s="74" t="s">
        <v>13377</v>
      </c>
      <c r="C13891" s="74" t="s">
        <v>50</v>
      </c>
      <c r="D13891" s="74" t="s">
        <v>14556</v>
      </c>
    </row>
    <row r="13892" ht="14.25" customHeight="1">
      <c r="A13892" s="74" t="s">
        <v>13378</v>
      </c>
      <c r="B13892" s="74" t="s">
        <v>1114</v>
      </c>
      <c r="C13892" s="74" t="s">
        <v>3968</v>
      </c>
      <c r="D13892" s="74" t="s">
        <v>14556</v>
      </c>
    </row>
    <row r="13893" ht="14.25" customHeight="1">
      <c r="A13893" s="74" t="s">
        <v>8024</v>
      </c>
      <c r="B13893" s="74" t="s">
        <v>8025</v>
      </c>
      <c r="C13893" s="74" t="s">
        <v>3934</v>
      </c>
      <c r="D13893" s="74" t="s">
        <v>14556</v>
      </c>
    </row>
    <row r="13894" ht="14.25" customHeight="1">
      <c r="A13894" s="74" t="s">
        <v>13379</v>
      </c>
      <c r="B13894" s="74" t="s">
        <v>13380</v>
      </c>
      <c r="C13894" s="74" t="s">
        <v>3934</v>
      </c>
      <c r="D13894" s="74" t="s">
        <v>14556</v>
      </c>
    </row>
    <row r="13895" ht="14.25" customHeight="1">
      <c r="A13895" s="74" t="s">
        <v>8082</v>
      </c>
      <c r="B13895" s="74" t="s">
        <v>8083</v>
      </c>
      <c r="C13895" s="74" t="s">
        <v>100</v>
      </c>
      <c r="D13895" s="74" t="s">
        <v>14556</v>
      </c>
    </row>
    <row r="13896" ht="14.25" customHeight="1">
      <c r="A13896" s="74" t="s">
        <v>8084</v>
      </c>
      <c r="B13896" s="74" t="s">
        <v>8085</v>
      </c>
      <c r="C13896" s="74" t="s">
        <v>100</v>
      </c>
      <c r="D13896" s="74" t="s">
        <v>14556</v>
      </c>
    </row>
    <row r="13897" ht="14.25" customHeight="1">
      <c r="A13897" s="74" t="s">
        <v>8158</v>
      </c>
      <c r="B13897" s="74" t="s">
        <v>2940</v>
      </c>
      <c r="C13897" s="74" t="s">
        <v>71</v>
      </c>
      <c r="D13897" s="74" t="s">
        <v>14556</v>
      </c>
    </row>
    <row r="13898" ht="14.25" customHeight="1">
      <c r="A13898" s="74" t="s">
        <v>3716</v>
      </c>
      <c r="B13898" s="74" t="s">
        <v>13492</v>
      </c>
      <c r="C13898" s="74" t="s">
        <v>3934</v>
      </c>
      <c r="D13898" s="74" t="s">
        <v>14556</v>
      </c>
    </row>
    <row r="13899" ht="14.25" customHeight="1">
      <c r="A13899" s="74" t="s">
        <v>8196</v>
      </c>
      <c r="B13899" s="74" t="s">
        <v>1183</v>
      </c>
      <c r="C13899" s="74" t="s">
        <v>3968</v>
      </c>
      <c r="D13899" s="74" t="s">
        <v>14556</v>
      </c>
    </row>
    <row r="13900" ht="14.25" customHeight="1">
      <c r="A13900" s="74" t="s">
        <v>13384</v>
      </c>
      <c r="B13900" s="74" t="s">
        <v>1183</v>
      </c>
      <c r="C13900" s="74" t="s">
        <v>3968</v>
      </c>
      <c r="D13900" s="74" t="s">
        <v>14556</v>
      </c>
    </row>
    <row r="13901" ht="14.25" customHeight="1">
      <c r="A13901" s="74" t="s">
        <v>8227</v>
      </c>
      <c r="B13901" s="74" t="s">
        <v>2935</v>
      </c>
      <c r="C13901" s="74" t="s">
        <v>2936</v>
      </c>
      <c r="D13901" s="74" t="s">
        <v>14556</v>
      </c>
    </row>
    <row r="13902" ht="14.25" customHeight="1">
      <c r="A13902" s="74" t="s">
        <v>13385</v>
      </c>
      <c r="B13902" s="74" t="s">
        <v>2938</v>
      </c>
      <c r="C13902" s="74" t="s">
        <v>2936</v>
      </c>
      <c r="D13902" s="74" t="s">
        <v>14556</v>
      </c>
    </row>
    <row r="13903" ht="14.25" customHeight="1">
      <c r="A13903" s="74" t="s">
        <v>13388</v>
      </c>
      <c r="B13903" s="74" t="s">
        <v>490</v>
      </c>
      <c r="C13903" s="74" t="s">
        <v>50</v>
      </c>
      <c r="D13903" s="74" t="s">
        <v>14556</v>
      </c>
    </row>
    <row r="13904" ht="14.25" customHeight="1">
      <c r="A13904" s="74" t="s">
        <v>13389</v>
      </c>
      <c r="B13904" s="74" t="s">
        <v>790</v>
      </c>
      <c r="C13904" s="74" t="s">
        <v>50</v>
      </c>
      <c r="D13904" s="74" t="s">
        <v>14556</v>
      </c>
    </row>
    <row r="13905" ht="14.25" customHeight="1">
      <c r="A13905" s="74" t="s">
        <v>13390</v>
      </c>
      <c r="B13905" s="74" t="s">
        <v>797</v>
      </c>
      <c r="C13905" s="74" t="s">
        <v>3968</v>
      </c>
      <c r="D13905" s="74" t="s">
        <v>14556</v>
      </c>
    </row>
    <row r="13906" ht="14.25" customHeight="1">
      <c r="A13906" s="74" t="s">
        <v>3709</v>
      </c>
      <c r="B13906" s="74" t="s">
        <v>1205</v>
      </c>
      <c r="C13906" s="74" t="s">
        <v>127</v>
      </c>
      <c r="D13906" s="74" t="s">
        <v>14556</v>
      </c>
    </row>
    <row r="13907" ht="14.25" customHeight="1">
      <c r="A13907" s="74" t="s">
        <v>13391</v>
      </c>
      <c r="B13907" s="74" t="s">
        <v>767</v>
      </c>
      <c r="C13907" s="74" t="s">
        <v>50</v>
      </c>
      <c r="D13907" s="74" t="s">
        <v>14556</v>
      </c>
    </row>
    <row r="13908" ht="14.25" customHeight="1">
      <c r="A13908" s="74" t="s">
        <v>13392</v>
      </c>
      <c r="B13908" s="74" t="s">
        <v>13497</v>
      </c>
      <c r="C13908" s="74" t="s">
        <v>3934</v>
      </c>
      <c r="D13908" s="74" t="s">
        <v>14556</v>
      </c>
    </row>
    <row r="13909" ht="14.25" customHeight="1">
      <c r="A13909" s="74" t="s">
        <v>8786</v>
      </c>
      <c r="B13909" s="74" t="s">
        <v>1085</v>
      </c>
      <c r="C13909" s="74" t="s">
        <v>57</v>
      </c>
      <c r="D13909" s="74" t="s">
        <v>14556</v>
      </c>
    </row>
    <row r="13910" ht="14.25" customHeight="1">
      <c r="A13910" s="74" t="s">
        <v>3710</v>
      </c>
      <c r="B13910" s="74" t="s">
        <v>8811</v>
      </c>
      <c r="C13910" s="74" t="s">
        <v>3968</v>
      </c>
      <c r="D13910" s="74" t="s">
        <v>14556</v>
      </c>
    </row>
    <row r="13911" ht="14.25" customHeight="1">
      <c r="A13911" s="74" t="s">
        <v>13393</v>
      </c>
      <c r="B13911" s="74" t="s">
        <v>1256</v>
      </c>
      <c r="C13911" s="74" t="s">
        <v>3968</v>
      </c>
      <c r="D13911" s="74" t="s">
        <v>14556</v>
      </c>
    </row>
    <row r="13912" ht="14.25" customHeight="1">
      <c r="A13912" s="74" t="s">
        <v>13394</v>
      </c>
      <c r="B13912" s="74" t="s">
        <v>777</v>
      </c>
      <c r="C13912" s="74" t="s">
        <v>50</v>
      </c>
      <c r="D13912" s="74" t="s">
        <v>14556</v>
      </c>
    </row>
    <row r="13913" ht="14.25" customHeight="1">
      <c r="A13913" s="74" t="s">
        <v>13395</v>
      </c>
      <c r="B13913" s="74" t="s">
        <v>13498</v>
      </c>
      <c r="C13913" s="74" t="s">
        <v>3934</v>
      </c>
      <c r="D13913" s="74" t="s">
        <v>14556</v>
      </c>
    </row>
    <row r="13914" ht="14.25" customHeight="1">
      <c r="A13914" s="74" t="s">
        <v>9105</v>
      </c>
      <c r="B13914" s="74" t="s">
        <v>1091</v>
      </c>
      <c r="C13914" s="74" t="s">
        <v>57</v>
      </c>
      <c r="D13914" s="74" t="s">
        <v>14556</v>
      </c>
    </row>
    <row r="13915" ht="14.25" customHeight="1">
      <c r="A13915" s="74" t="s">
        <v>13396</v>
      </c>
      <c r="B13915" s="74" t="s">
        <v>13397</v>
      </c>
      <c r="C13915" s="74" t="s">
        <v>3968</v>
      </c>
      <c r="D13915" s="74" t="s">
        <v>14556</v>
      </c>
    </row>
    <row r="13916" ht="14.25" customHeight="1">
      <c r="A13916" s="74" t="s">
        <v>13398</v>
      </c>
      <c r="B13916" s="74" t="s">
        <v>13399</v>
      </c>
      <c r="C13916" s="74" t="s">
        <v>3968</v>
      </c>
      <c r="D13916" s="74" t="s">
        <v>14556</v>
      </c>
    </row>
    <row r="13917" ht="14.25" customHeight="1">
      <c r="A13917" s="74" t="s">
        <v>13400</v>
      </c>
      <c r="B13917" s="74" t="s">
        <v>13401</v>
      </c>
      <c r="C13917" s="74" t="s">
        <v>3968</v>
      </c>
      <c r="D13917" s="74" t="s">
        <v>14556</v>
      </c>
    </row>
    <row r="13918" ht="14.25" customHeight="1">
      <c r="A13918" s="74" t="s">
        <v>13402</v>
      </c>
      <c r="B13918" s="74" t="s">
        <v>13403</v>
      </c>
      <c r="C13918" s="74" t="s">
        <v>3968</v>
      </c>
      <c r="D13918" s="74" t="s">
        <v>14556</v>
      </c>
    </row>
    <row r="13919" ht="14.25" customHeight="1">
      <c r="A13919" s="74" t="s">
        <v>13404</v>
      </c>
      <c r="B13919" s="74" t="s">
        <v>9160</v>
      </c>
      <c r="C13919" s="74" t="s">
        <v>3968</v>
      </c>
      <c r="D13919" s="74" t="s">
        <v>14556</v>
      </c>
    </row>
    <row r="13920" ht="14.25" customHeight="1">
      <c r="A13920" s="74" t="s">
        <v>13405</v>
      </c>
      <c r="B13920" s="74" t="s">
        <v>13499</v>
      </c>
      <c r="C13920" s="74" t="s">
        <v>3968</v>
      </c>
      <c r="D13920" s="74" t="s">
        <v>14556</v>
      </c>
    </row>
    <row r="13921" ht="14.25" customHeight="1">
      <c r="A13921" s="74" t="s">
        <v>13407</v>
      </c>
      <c r="B13921" s="74" t="s">
        <v>13500</v>
      </c>
      <c r="C13921" s="74" t="s">
        <v>3934</v>
      </c>
      <c r="D13921" s="74" t="s">
        <v>14556</v>
      </c>
    </row>
    <row r="13922" ht="14.25" customHeight="1">
      <c r="A13922" s="74" t="s">
        <v>9167</v>
      </c>
      <c r="B13922" s="74" t="s">
        <v>9168</v>
      </c>
      <c r="C13922" s="74" t="s">
        <v>3968</v>
      </c>
      <c r="D13922" s="74" t="s">
        <v>14556</v>
      </c>
    </row>
    <row r="13923" ht="14.25" customHeight="1">
      <c r="A13923" s="74" t="s">
        <v>9239</v>
      </c>
      <c r="B13923" s="74" t="s">
        <v>1042</v>
      </c>
      <c r="C13923" s="74" t="s">
        <v>100</v>
      </c>
      <c r="D13923" s="74" t="s">
        <v>14556</v>
      </c>
    </row>
    <row r="13924" ht="14.25" customHeight="1">
      <c r="A13924" s="74" t="s">
        <v>9242</v>
      </c>
      <c r="B13924" s="74" t="s">
        <v>9243</v>
      </c>
      <c r="C13924" s="74" t="s">
        <v>100</v>
      </c>
      <c r="D13924" s="74" t="s">
        <v>14556</v>
      </c>
    </row>
    <row r="13925" ht="14.25" customHeight="1">
      <c r="A13925" s="74" t="s">
        <v>13409</v>
      </c>
      <c r="B13925" s="74" t="s">
        <v>1304</v>
      </c>
      <c r="C13925" s="74" t="s">
        <v>57</v>
      </c>
      <c r="D13925" s="74" t="s">
        <v>14556</v>
      </c>
    </row>
    <row r="13926" ht="14.25" customHeight="1">
      <c r="A13926" s="74" t="s">
        <v>3711</v>
      </c>
      <c r="B13926" s="74" t="s">
        <v>13501</v>
      </c>
      <c r="C13926" s="74" t="s">
        <v>3934</v>
      </c>
      <c r="D13926" s="74" t="s">
        <v>14556</v>
      </c>
    </row>
    <row r="13927" ht="14.25" customHeight="1">
      <c r="A13927" s="74" t="s">
        <v>3719</v>
      </c>
      <c r="B13927" s="74" t="s">
        <v>1316</v>
      </c>
      <c r="C13927" s="74" t="s">
        <v>57</v>
      </c>
      <c r="D13927" s="74" t="s">
        <v>14556</v>
      </c>
    </row>
    <row r="13928" ht="14.25" customHeight="1">
      <c r="A13928" s="74" t="s">
        <v>9506</v>
      </c>
      <c r="B13928" s="74" t="s">
        <v>13907</v>
      </c>
      <c r="C13928" s="74" t="s">
        <v>3968</v>
      </c>
      <c r="D13928" s="74" t="s">
        <v>14556</v>
      </c>
    </row>
    <row r="13929" ht="14.25" customHeight="1">
      <c r="A13929" s="74" t="s">
        <v>13412</v>
      </c>
      <c r="B13929" s="74" t="s">
        <v>14567</v>
      </c>
      <c r="C13929" s="74" t="s">
        <v>57</v>
      </c>
      <c r="D13929" s="74" t="s">
        <v>14556</v>
      </c>
    </row>
    <row r="13930" ht="14.25" customHeight="1">
      <c r="A13930" s="74" t="s">
        <v>9838</v>
      </c>
      <c r="B13930" s="74" t="s">
        <v>13973</v>
      </c>
      <c r="C13930" s="74" t="s">
        <v>923</v>
      </c>
      <c r="D13930" s="74" t="s">
        <v>14556</v>
      </c>
    </row>
    <row r="13931" ht="14.25" customHeight="1">
      <c r="A13931" s="74" t="s">
        <v>9840</v>
      </c>
      <c r="B13931" s="74" t="s">
        <v>13974</v>
      </c>
      <c r="C13931" s="74" t="s">
        <v>923</v>
      </c>
      <c r="D13931" s="74" t="s">
        <v>14556</v>
      </c>
    </row>
    <row r="13932" ht="14.25" customHeight="1">
      <c r="A13932" s="74" t="s">
        <v>9964</v>
      </c>
      <c r="B13932" s="74" t="s">
        <v>14279</v>
      </c>
      <c r="C13932" s="74" t="s">
        <v>71</v>
      </c>
      <c r="D13932" s="74" t="s">
        <v>14556</v>
      </c>
    </row>
    <row r="13933" ht="14.25" customHeight="1">
      <c r="A13933" s="74" t="s">
        <v>9973</v>
      </c>
      <c r="B13933" s="74" t="s">
        <v>13829</v>
      </c>
      <c r="C13933" s="74" t="s">
        <v>3934</v>
      </c>
      <c r="D13933" s="74" t="s">
        <v>14556</v>
      </c>
    </row>
    <row r="13934" ht="14.25" customHeight="1">
      <c r="A13934" s="74" t="s">
        <v>10062</v>
      </c>
      <c r="B13934" s="74" t="s">
        <v>10063</v>
      </c>
      <c r="C13934" s="74" t="s">
        <v>100</v>
      </c>
      <c r="D13934" s="74" t="s">
        <v>14556</v>
      </c>
    </row>
    <row r="13935" ht="14.25" customHeight="1">
      <c r="A13935" s="74" t="s">
        <v>10064</v>
      </c>
      <c r="B13935" s="74" t="s">
        <v>10065</v>
      </c>
      <c r="C13935" s="74" t="s">
        <v>3934</v>
      </c>
      <c r="D13935" s="74" t="s">
        <v>14556</v>
      </c>
    </row>
    <row r="13936" ht="14.25" customHeight="1">
      <c r="A13936" s="74" t="s">
        <v>10168</v>
      </c>
      <c r="B13936" s="74" t="s">
        <v>10169</v>
      </c>
      <c r="C13936" s="74" t="s">
        <v>100</v>
      </c>
      <c r="D13936" s="74" t="s">
        <v>14556</v>
      </c>
    </row>
    <row r="13937" ht="14.25" customHeight="1">
      <c r="A13937" s="74" t="s">
        <v>10180</v>
      </c>
      <c r="B13937" s="74" t="s">
        <v>10181</v>
      </c>
      <c r="C13937" s="74" t="s">
        <v>100</v>
      </c>
      <c r="D13937" s="74" t="s">
        <v>14556</v>
      </c>
    </row>
    <row r="13938" ht="14.25" customHeight="1">
      <c r="A13938" s="74" t="s">
        <v>10215</v>
      </c>
      <c r="B13938" s="74" t="s">
        <v>10216</v>
      </c>
      <c r="C13938" s="74" t="s">
        <v>100</v>
      </c>
      <c r="D13938" s="74" t="s">
        <v>14556</v>
      </c>
    </row>
    <row r="13939" ht="14.25" customHeight="1">
      <c r="A13939" s="74" t="s">
        <v>10277</v>
      </c>
      <c r="B13939" s="74" t="s">
        <v>10050</v>
      </c>
      <c r="C13939" s="74" t="s">
        <v>100</v>
      </c>
      <c r="D13939" s="74" t="s">
        <v>14556</v>
      </c>
    </row>
    <row r="13940" ht="14.25" customHeight="1">
      <c r="A13940" s="74" t="s">
        <v>10304</v>
      </c>
      <c r="B13940" s="74" t="s">
        <v>10053</v>
      </c>
      <c r="C13940" s="74" t="s">
        <v>3934</v>
      </c>
      <c r="D13940" s="74" t="s">
        <v>14556</v>
      </c>
    </row>
    <row r="13941" ht="14.25" customHeight="1">
      <c r="A13941" s="74" t="s">
        <v>10331</v>
      </c>
      <c r="B13941" s="74" t="s">
        <v>14568</v>
      </c>
      <c r="C13941" s="74" t="s">
        <v>100</v>
      </c>
      <c r="D13941" s="74" t="s">
        <v>14556</v>
      </c>
    </row>
    <row r="13942" ht="14.25" customHeight="1">
      <c r="A13942" s="74" t="s">
        <v>10333</v>
      </c>
      <c r="B13942" s="74" t="s">
        <v>10334</v>
      </c>
      <c r="C13942" s="74" t="s">
        <v>3934</v>
      </c>
      <c r="D13942" s="74" t="s">
        <v>14556</v>
      </c>
    </row>
    <row r="13943" ht="14.25" customHeight="1">
      <c r="A13943" s="74" t="s">
        <v>10390</v>
      </c>
      <c r="B13943" s="74" t="s">
        <v>13525</v>
      </c>
      <c r="C13943" s="74" t="s">
        <v>100</v>
      </c>
      <c r="D13943" s="74" t="s">
        <v>14556</v>
      </c>
    </row>
    <row r="13944" ht="14.25" customHeight="1">
      <c r="A13944" s="74" t="s">
        <v>10412</v>
      </c>
      <c r="B13944" s="74" t="s">
        <v>10411</v>
      </c>
      <c r="C13944" s="74" t="s">
        <v>3934</v>
      </c>
      <c r="D13944" s="74" t="s">
        <v>14556</v>
      </c>
    </row>
    <row r="13945" ht="14.25" customHeight="1">
      <c r="A13945" s="74" t="s">
        <v>13419</v>
      </c>
      <c r="B13945" s="74" t="s">
        <v>14569</v>
      </c>
      <c r="C13945" s="74" t="s">
        <v>71</v>
      </c>
      <c r="D13945" s="74" t="s">
        <v>14556</v>
      </c>
    </row>
    <row r="13946" ht="14.25" customHeight="1">
      <c r="A13946" s="74" t="s">
        <v>13420</v>
      </c>
      <c r="B13946" s="74" t="s">
        <v>665</v>
      </c>
      <c r="C13946" s="74" t="s">
        <v>127</v>
      </c>
      <c r="D13946" s="74" t="s">
        <v>14556</v>
      </c>
    </row>
    <row r="13947" ht="14.25" customHeight="1">
      <c r="A13947" s="74" t="s">
        <v>13421</v>
      </c>
      <c r="B13947" s="74" t="s">
        <v>744</v>
      </c>
      <c r="C13947" s="74" t="s">
        <v>127</v>
      </c>
      <c r="D13947" s="74" t="s">
        <v>14556</v>
      </c>
    </row>
    <row r="13948" ht="14.25" customHeight="1">
      <c r="A13948" s="74" t="s">
        <v>10579</v>
      </c>
      <c r="B13948" s="74" t="s">
        <v>10580</v>
      </c>
      <c r="C13948" s="74" t="s">
        <v>3968</v>
      </c>
      <c r="D13948" s="74" t="s">
        <v>14556</v>
      </c>
    </row>
    <row r="13949" ht="14.25" customHeight="1">
      <c r="A13949" s="74" t="s">
        <v>10603</v>
      </c>
      <c r="B13949" s="74" t="s">
        <v>10604</v>
      </c>
      <c r="C13949" s="74" t="s">
        <v>100</v>
      </c>
      <c r="D13949" s="74" t="s">
        <v>14556</v>
      </c>
    </row>
    <row r="13950" ht="14.25" customHeight="1">
      <c r="A13950" s="74" t="s">
        <v>10605</v>
      </c>
      <c r="B13950" s="74" t="s">
        <v>10606</v>
      </c>
      <c r="C13950" s="74" t="s">
        <v>100</v>
      </c>
      <c r="D13950" s="74" t="s">
        <v>14556</v>
      </c>
    </row>
    <row r="13951" ht="14.25" customHeight="1">
      <c r="A13951" s="74" t="s">
        <v>10607</v>
      </c>
      <c r="B13951" s="74" t="s">
        <v>10608</v>
      </c>
      <c r="C13951" s="74" t="s">
        <v>100</v>
      </c>
      <c r="D13951" s="74" t="s">
        <v>14556</v>
      </c>
    </row>
    <row r="13952" ht="14.25" customHeight="1">
      <c r="A13952" s="74" t="s">
        <v>10609</v>
      </c>
      <c r="B13952" s="74" t="s">
        <v>125</v>
      </c>
      <c r="C13952" s="74" t="s">
        <v>100</v>
      </c>
      <c r="D13952" s="74" t="s">
        <v>14556</v>
      </c>
    </row>
    <row r="13953" ht="14.25" customHeight="1">
      <c r="A13953" s="74" t="s">
        <v>10610</v>
      </c>
      <c r="B13953" s="74" t="s">
        <v>10611</v>
      </c>
      <c r="C13953" s="74" t="s">
        <v>100</v>
      </c>
      <c r="D13953" s="74" t="s">
        <v>14556</v>
      </c>
    </row>
    <row r="13954" ht="14.25" customHeight="1">
      <c r="A13954" s="74" t="s">
        <v>13422</v>
      </c>
      <c r="B13954" s="74" t="s">
        <v>1444</v>
      </c>
      <c r="C13954" s="74" t="s">
        <v>100</v>
      </c>
      <c r="D13954" s="74" t="s">
        <v>14556</v>
      </c>
    </row>
    <row r="13955" ht="14.25" customHeight="1">
      <c r="A13955" s="74" t="s">
        <v>10612</v>
      </c>
      <c r="B13955" s="74" t="s">
        <v>966</v>
      </c>
      <c r="C13955" s="74" t="s">
        <v>100</v>
      </c>
      <c r="D13955" s="74" t="s">
        <v>14556</v>
      </c>
    </row>
    <row r="13956" ht="14.25" customHeight="1">
      <c r="A13956" s="74" t="s">
        <v>10613</v>
      </c>
      <c r="B13956" s="74" t="s">
        <v>10614</v>
      </c>
      <c r="C13956" s="74" t="s">
        <v>100</v>
      </c>
      <c r="D13956" s="74" t="s">
        <v>14556</v>
      </c>
    </row>
    <row r="13957" ht="14.25" customHeight="1">
      <c r="A13957" s="74" t="s">
        <v>10615</v>
      </c>
      <c r="B13957" s="74" t="s">
        <v>853</v>
      </c>
      <c r="C13957" s="74" t="s">
        <v>100</v>
      </c>
      <c r="D13957" s="74" t="s">
        <v>14556</v>
      </c>
    </row>
    <row r="13958" ht="14.25" customHeight="1">
      <c r="A13958" s="74" t="s">
        <v>10616</v>
      </c>
      <c r="B13958" s="74" t="s">
        <v>10617</v>
      </c>
      <c r="C13958" s="74" t="s">
        <v>100</v>
      </c>
      <c r="D13958" s="74" t="s">
        <v>14556</v>
      </c>
    </row>
    <row r="13959" ht="14.25" customHeight="1">
      <c r="A13959" s="74" t="s">
        <v>13423</v>
      </c>
      <c r="B13959" s="74" t="s">
        <v>13424</v>
      </c>
      <c r="C13959" s="74" t="s">
        <v>3934</v>
      </c>
      <c r="D13959" s="74" t="s">
        <v>14556</v>
      </c>
    </row>
    <row r="13960" ht="14.25" customHeight="1">
      <c r="A13960" s="74" t="s">
        <v>10625</v>
      </c>
      <c r="B13960" s="74" t="s">
        <v>10626</v>
      </c>
      <c r="C13960" s="74" t="s">
        <v>100</v>
      </c>
      <c r="D13960" s="74" t="s">
        <v>14556</v>
      </c>
    </row>
    <row r="13961" ht="14.25" customHeight="1">
      <c r="A13961" s="74" t="s">
        <v>13425</v>
      </c>
      <c r="B13961" s="74" t="s">
        <v>13426</v>
      </c>
      <c r="C13961" s="74" t="s">
        <v>71</v>
      </c>
      <c r="D13961" s="74" t="s">
        <v>14556</v>
      </c>
    </row>
    <row r="13962" ht="14.25" customHeight="1">
      <c r="A13962" s="74" t="s">
        <v>13427</v>
      </c>
      <c r="B13962" s="74" t="s">
        <v>13428</v>
      </c>
      <c r="C13962" s="74" t="s">
        <v>3968</v>
      </c>
      <c r="D13962" s="74" t="s">
        <v>14556</v>
      </c>
    </row>
    <row r="13963" ht="14.25" customHeight="1">
      <c r="A13963" s="74" t="s">
        <v>13429</v>
      </c>
      <c r="B13963" s="74" t="s">
        <v>13430</v>
      </c>
      <c r="C13963" s="74" t="s">
        <v>66</v>
      </c>
      <c r="D13963" s="74" t="s">
        <v>14556</v>
      </c>
    </row>
    <row r="13964" ht="14.25" customHeight="1">
      <c r="A13964" s="74" t="s">
        <v>10806</v>
      </c>
      <c r="B13964" s="74" t="s">
        <v>10807</v>
      </c>
      <c r="C13964" s="74" t="s">
        <v>100</v>
      </c>
      <c r="D13964" s="74" t="s">
        <v>14556</v>
      </c>
    </row>
    <row r="13965" ht="14.25" customHeight="1">
      <c r="A13965" s="74" t="s">
        <v>13431</v>
      </c>
      <c r="B13965" s="74" t="s">
        <v>13432</v>
      </c>
      <c r="C13965" s="74" t="s">
        <v>3968</v>
      </c>
      <c r="D13965" s="74" t="s">
        <v>14556</v>
      </c>
    </row>
    <row r="13966" ht="14.25" customHeight="1">
      <c r="A13966" s="74" t="s">
        <v>10814</v>
      </c>
      <c r="B13966" s="74" t="s">
        <v>10815</v>
      </c>
      <c r="C13966" s="74" t="s">
        <v>3934</v>
      </c>
      <c r="D13966" s="74" t="s">
        <v>14556</v>
      </c>
    </row>
    <row r="13967" ht="14.25" customHeight="1">
      <c r="A13967" s="74" t="s">
        <v>10867</v>
      </c>
      <c r="B13967" s="74" t="s">
        <v>10868</v>
      </c>
      <c r="C13967" s="74" t="s">
        <v>100</v>
      </c>
      <c r="D13967" s="74" t="s">
        <v>14556</v>
      </c>
    </row>
    <row r="13968" ht="14.25" customHeight="1">
      <c r="A13968" s="74" t="s">
        <v>10871</v>
      </c>
      <c r="B13968" s="74" t="s">
        <v>10872</v>
      </c>
      <c r="C13968" s="74" t="s">
        <v>3934</v>
      </c>
      <c r="D13968" s="74" t="s">
        <v>14556</v>
      </c>
    </row>
    <row r="13969" ht="14.25" customHeight="1">
      <c r="A13969" s="74" t="s">
        <v>10996</v>
      </c>
      <c r="B13969" s="74" t="s">
        <v>13979</v>
      </c>
      <c r="C13969" s="74" t="s">
        <v>3934</v>
      </c>
      <c r="D13969" s="74" t="s">
        <v>14556</v>
      </c>
    </row>
    <row r="13970" ht="14.25" customHeight="1">
      <c r="A13970" s="74" t="s">
        <v>11018</v>
      </c>
      <c r="B13970" s="74" t="s">
        <v>11019</v>
      </c>
      <c r="C13970" s="74" t="s">
        <v>57</v>
      </c>
      <c r="D13970" s="74" t="s">
        <v>14556</v>
      </c>
    </row>
    <row r="13971" ht="14.25" customHeight="1">
      <c r="A13971" s="74" t="s">
        <v>11094</v>
      </c>
      <c r="B13971" s="74" t="s">
        <v>3098</v>
      </c>
      <c r="C13971" s="74" t="s">
        <v>3968</v>
      </c>
      <c r="D13971" s="74" t="s">
        <v>14556</v>
      </c>
    </row>
    <row r="13972" ht="14.25" customHeight="1">
      <c r="A13972" s="74" t="s">
        <v>11115</v>
      </c>
      <c r="B13972" s="74" t="s">
        <v>14570</v>
      </c>
      <c r="C13972" s="74" t="s">
        <v>3934</v>
      </c>
      <c r="D13972" s="74" t="s">
        <v>14556</v>
      </c>
    </row>
    <row r="13973" ht="14.25" customHeight="1">
      <c r="A13973" s="74" t="s">
        <v>11124</v>
      </c>
      <c r="B13973" s="74" t="s">
        <v>11125</v>
      </c>
      <c r="C13973" s="74" t="s">
        <v>100</v>
      </c>
      <c r="D13973" s="74" t="s">
        <v>14556</v>
      </c>
    </row>
    <row r="13974" ht="14.25" customHeight="1">
      <c r="A13974" s="74" t="s">
        <v>11161</v>
      </c>
      <c r="B13974" s="74" t="s">
        <v>14571</v>
      </c>
      <c r="C13974" s="74" t="s">
        <v>71</v>
      </c>
      <c r="D13974" s="74" t="s">
        <v>14556</v>
      </c>
    </row>
    <row r="13975" ht="14.25" customHeight="1">
      <c r="A13975" s="74" t="s">
        <v>11207</v>
      </c>
      <c r="B13975" s="74" t="s">
        <v>14283</v>
      </c>
      <c r="C13975" s="74" t="s">
        <v>50</v>
      </c>
      <c r="D13975" s="74" t="s">
        <v>14556</v>
      </c>
    </row>
    <row r="13976" ht="14.25" customHeight="1">
      <c r="A13976" s="74" t="s">
        <v>3717</v>
      </c>
      <c r="B13976" s="74" t="s">
        <v>807</v>
      </c>
      <c r="C13976" s="74" t="s">
        <v>3968</v>
      </c>
      <c r="D13976" s="74" t="s">
        <v>14556</v>
      </c>
    </row>
    <row r="13977" ht="14.25" customHeight="1">
      <c r="A13977" s="74" t="s">
        <v>3718</v>
      </c>
      <c r="B13977" s="74" t="s">
        <v>825</v>
      </c>
      <c r="C13977" s="74" t="s">
        <v>3968</v>
      </c>
      <c r="D13977" s="74" t="s">
        <v>14556</v>
      </c>
    </row>
    <row r="13978" ht="14.25" customHeight="1">
      <c r="A13978" s="74" t="s">
        <v>11276</v>
      </c>
      <c r="B13978" s="74" t="s">
        <v>13579</v>
      </c>
      <c r="C13978" s="74" t="s">
        <v>3968</v>
      </c>
      <c r="D13978" s="74" t="s">
        <v>14556</v>
      </c>
    </row>
    <row r="13979" ht="14.25" customHeight="1">
      <c r="A13979" s="74" t="s">
        <v>13509</v>
      </c>
      <c r="B13979" s="74" t="s">
        <v>1490</v>
      </c>
      <c r="C13979" s="74" t="s">
        <v>100</v>
      </c>
      <c r="D13979" s="74" t="s">
        <v>14556</v>
      </c>
    </row>
    <row r="13980" ht="14.25" customHeight="1">
      <c r="A13980" s="74" t="s">
        <v>11494</v>
      </c>
      <c r="B13980" s="74" t="s">
        <v>830</v>
      </c>
      <c r="C13980" s="74" t="s">
        <v>100</v>
      </c>
      <c r="D13980" s="74" t="s">
        <v>14556</v>
      </c>
    </row>
    <row r="13981" ht="14.25" customHeight="1">
      <c r="A13981" s="74" t="s">
        <v>11529</v>
      </c>
      <c r="B13981" s="74" t="s">
        <v>11530</v>
      </c>
      <c r="C13981" s="74" t="s">
        <v>100</v>
      </c>
      <c r="D13981" s="74" t="s">
        <v>14556</v>
      </c>
    </row>
    <row r="13982" ht="14.25" customHeight="1">
      <c r="A13982" s="74" t="s">
        <v>11539</v>
      </c>
      <c r="B13982" s="74" t="s">
        <v>14239</v>
      </c>
      <c r="C13982" s="74" t="s">
        <v>3934</v>
      </c>
      <c r="D13982" s="74" t="s">
        <v>14556</v>
      </c>
    </row>
    <row r="13983" ht="14.25" customHeight="1">
      <c r="A13983" s="74" t="s">
        <v>13433</v>
      </c>
      <c r="B13983" s="74" t="s">
        <v>1494</v>
      </c>
      <c r="C13983" s="74" t="s">
        <v>50</v>
      </c>
      <c r="D13983" s="74" t="s">
        <v>14556</v>
      </c>
    </row>
    <row r="13984" ht="14.25" customHeight="1">
      <c r="A13984" s="74" t="s">
        <v>13434</v>
      </c>
      <c r="B13984" s="74" t="s">
        <v>1498</v>
      </c>
      <c r="C13984" s="74" t="s">
        <v>50</v>
      </c>
      <c r="D13984" s="74" t="s">
        <v>14556</v>
      </c>
    </row>
    <row r="13985" ht="14.25" customHeight="1">
      <c r="A13985" s="74" t="s">
        <v>11588</v>
      </c>
      <c r="B13985" s="74" t="s">
        <v>11589</v>
      </c>
      <c r="C13985" s="74" t="s">
        <v>100</v>
      </c>
      <c r="D13985" s="74" t="s">
        <v>14556</v>
      </c>
    </row>
    <row r="13986" ht="14.25" customHeight="1">
      <c r="A13986" s="74" t="s">
        <v>11590</v>
      </c>
      <c r="B13986" s="74" t="s">
        <v>11591</v>
      </c>
      <c r="C13986" s="74" t="s">
        <v>3934</v>
      </c>
      <c r="D13986" s="74" t="s">
        <v>14556</v>
      </c>
    </row>
    <row r="13987" ht="14.25" customHeight="1">
      <c r="A13987" s="74" t="s">
        <v>13435</v>
      </c>
      <c r="B13987" s="74" t="s">
        <v>1692</v>
      </c>
      <c r="C13987" s="74" t="s">
        <v>3968</v>
      </c>
      <c r="D13987" s="74" t="s">
        <v>14556</v>
      </c>
    </row>
    <row r="13988" ht="14.25" customHeight="1">
      <c r="A13988" s="74" t="s">
        <v>13436</v>
      </c>
      <c r="B13988" s="74" t="s">
        <v>1697</v>
      </c>
      <c r="C13988" s="74" t="s">
        <v>3968</v>
      </c>
      <c r="D13988" s="74" t="s">
        <v>14556</v>
      </c>
    </row>
    <row r="13989" ht="14.25" customHeight="1">
      <c r="A13989" s="74" t="s">
        <v>13437</v>
      </c>
      <c r="B13989" s="74" t="s">
        <v>1707</v>
      </c>
      <c r="C13989" s="74" t="s">
        <v>3968</v>
      </c>
      <c r="D13989" s="74" t="s">
        <v>14556</v>
      </c>
    </row>
    <row r="13990" ht="14.25" customHeight="1">
      <c r="A13990" s="74" t="s">
        <v>13438</v>
      </c>
      <c r="B13990" s="74" t="s">
        <v>1712</v>
      </c>
      <c r="C13990" s="74" t="s">
        <v>3968</v>
      </c>
      <c r="D13990" s="74" t="s">
        <v>14556</v>
      </c>
    </row>
    <row r="13991" ht="14.25" customHeight="1">
      <c r="A13991" s="74" t="s">
        <v>13439</v>
      </c>
      <c r="B13991" s="74" t="s">
        <v>1717</v>
      </c>
      <c r="C13991" s="74" t="s">
        <v>3968</v>
      </c>
      <c r="D13991" s="74" t="s">
        <v>14556</v>
      </c>
    </row>
    <row r="13992" ht="14.25" customHeight="1">
      <c r="A13992" s="74" t="s">
        <v>13440</v>
      </c>
      <c r="B13992" s="74" t="s">
        <v>1722</v>
      </c>
      <c r="C13992" s="74" t="s">
        <v>3968</v>
      </c>
      <c r="D13992" s="74" t="s">
        <v>14556</v>
      </c>
    </row>
    <row r="13993" ht="14.25" customHeight="1">
      <c r="A13993" s="74" t="s">
        <v>13441</v>
      </c>
      <c r="B13993" s="74" t="s">
        <v>13510</v>
      </c>
      <c r="C13993" s="74" t="s">
        <v>3934</v>
      </c>
      <c r="D13993" s="74" t="s">
        <v>14556</v>
      </c>
    </row>
    <row r="13994" ht="14.25" customHeight="1">
      <c r="A13994" s="74" t="s">
        <v>13443</v>
      </c>
      <c r="B13994" s="74" t="s">
        <v>1702</v>
      </c>
      <c r="C13994" s="74" t="s">
        <v>3968</v>
      </c>
      <c r="D13994" s="74" t="s">
        <v>14556</v>
      </c>
    </row>
    <row r="13995" ht="14.25" customHeight="1">
      <c r="A13995" s="74" t="s">
        <v>13444</v>
      </c>
      <c r="B13995" s="74" t="s">
        <v>495</v>
      </c>
      <c r="C13995" s="74" t="s">
        <v>50</v>
      </c>
      <c r="D13995" s="74" t="s">
        <v>14556</v>
      </c>
    </row>
    <row r="13996" ht="14.25" customHeight="1">
      <c r="A13996" s="74" t="s">
        <v>12079</v>
      </c>
      <c r="B13996" s="74" t="s">
        <v>12080</v>
      </c>
      <c r="C13996" s="74" t="s">
        <v>100</v>
      </c>
      <c r="D13996" s="74" t="s">
        <v>14556</v>
      </c>
    </row>
    <row r="13997" ht="14.25" customHeight="1">
      <c r="A13997" s="74" t="s">
        <v>12082</v>
      </c>
      <c r="B13997" s="74" t="s">
        <v>12083</v>
      </c>
      <c r="C13997" s="74" t="s">
        <v>3934</v>
      </c>
      <c r="D13997" s="74" t="s">
        <v>14556</v>
      </c>
    </row>
    <row r="13998" ht="14.25" customHeight="1">
      <c r="A13998" s="74" t="s">
        <v>13445</v>
      </c>
      <c r="B13998" s="74" t="s">
        <v>13446</v>
      </c>
      <c r="C13998" s="74" t="s">
        <v>57</v>
      </c>
      <c r="D13998" s="74" t="s">
        <v>14556</v>
      </c>
    </row>
    <row r="13999" ht="14.25" customHeight="1">
      <c r="A13999" s="74" t="s">
        <v>13447</v>
      </c>
      <c r="B13999" s="74" t="s">
        <v>1730</v>
      </c>
      <c r="C13999" s="74" t="s">
        <v>100</v>
      </c>
      <c r="D13999" s="74" t="s">
        <v>14556</v>
      </c>
    </row>
    <row r="14000" ht="14.25" customHeight="1">
      <c r="A14000" s="74" t="s">
        <v>12148</v>
      </c>
      <c r="B14000" s="74" t="s">
        <v>12149</v>
      </c>
      <c r="C14000" s="74" t="s">
        <v>3934</v>
      </c>
      <c r="D14000" s="74" t="s">
        <v>14556</v>
      </c>
    </row>
    <row r="14001" ht="14.25" customHeight="1">
      <c r="A14001" s="74" t="s">
        <v>12152</v>
      </c>
      <c r="B14001" s="74" t="s">
        <v>1734</v>
      </c>
      <c r="C14001" s="74" t="s">
        <v>127</v>
      </c>
      <c r="D14001" s="74" t="s">
        <v>14556</v>
      </c>
    </row>
    <row r="14002" ht="14.25" customHeight="1">
      <c r="A14002" s="74" t="s">
        <v>12384</v>
      </c>
      <c r="B14002" s="74" t="s">
        <v>12385</v>
      </c>
      <c r="C14002" s="74" t="s">
        <v>3934</v>
      </c>
      <c r="D14002" s="74" t="s">
        <v>14556</v>
      </c>
    </row>
    <row r="14003" ht="14.25" customHeight="1">
      <c r="A14003" s="74" t="s">
        <v>13448</v>
      </c>
      <c r="B14003" s="74" t="s">
        <v>1755</v>
      </c>
      <c r="C14003" s="74" t="s">
        <v>50</v>
      </c>
      <c r="D14003" s="74" t="s">
        <v>14556</v>
      </c>
    </row>
    <row r="14004" ht="14.25" customHeight="1">
      <c r="A14004" s="74" t="s">
        <v>13449</v>
      </c>
      <c r="B14004" s="74" t="s">
        <v>2947</v>
      </c>
      <c r="C14004" s="74" t="s">
        <v>3968</v>
      </c>
      <c r="D14004" s="74" t="s">
        <v>14556</v>
      </c>
    </row>
    <row r="14005" ht="14.25" customHeight="1">
      <c r="A14005" s="74" t="s">
        <v>12400</v>
      </c>
      <c r="B14005" s="74" t="s">
        <v>12401</v>
      </c>
      <c r="C14005" s="74" t="s">
        <v>3934</v>
      </c>
      <c r="D14005" s="74" t="s">
        <v>14556</v>
      </c>
    </row>
    <row r="14006" ht="14.25" customHeight="1">
      <c r="A14006" s="74" t="s">
        <v>12412</v>
      </c>
      <c r="B14006" s="74" t="s">
        <v>1763</v>
      </c>
      <c r="C14006" s="74" t="s">
        <v>71</v>
      </c>
      <c r="D14006" s="74" t="s">
        <v>14556</v>
      </c>
    </row>
    <row r="14007" ht="14.25" customHeight="1">
      <c r="A14007" s="74" t="s">
        <v>12413</v>
      </c>
      <c r="B14007" s="74" t="s">
        <v>12411</v>
      </c>
      <c r="C14007" s="74" t="s">
        <v>3934</v>
      </c>
      <c r="D14007" s="74" t="s">
        <v>14556</v>
      </c>
    </row>
    <row r="14008" ht="14.25" customHeight="1">
      <c r="A14008" s="74" t="s">
        <v>13450</v>
      </c>
      <c r="B14008" s="74" t="s">
        <v>1771</v>
      </c>
      <c r="C14008" s="74" t="s">
        <v>3968</v>
      </c>
      <c r="D14008" s="74" t="s">
        <v>14556</v>
      </c>
    </row>
    <row r="14009" ht="14.25" customHeight="1">
      <c r="A14009" s="74" t="s">
        <v>12571</v>
      </c>
      <c r="B14009" s="74" t="s">
        <v>14572</v>
      </c>
      <c r="C14009" s="74" t="s">
        <v>923</v>
      </c>
      <c r="D14009" s="74" t="s">
        <v>14556</v>
      </c>
    </row>
    <row r="14010" ht="14.25" customHeight="1">
      <c r="A14010" s="74" t="s">
        <v>13451</v>
      </c>
      <c r="B14010" s="74" t="s">
        <v>13452</v>
      </c>
      <c r="C14010" s="74" t="s">
        <v>3934</v>
      </c>
      <c r="D14010" s="74" t="s">
        <v>14556</v>
      </c>
    </row>
    <row r="14011" ht="14.25" customHeight="1">
      <c r="A14011" s="74" t="s">
        <v>12591</v>
      </c>
      <c r="B14011" s="74" t="s">
        <v>12592</v>
      </c>
      <c r="C14011" s="74" t="s">
        <v>6563</v>
      </c>
      <c r="D14011" s="74" t="s">
        <v>14556</v>
      </c>
    </row>
    <row r="14012" ht="14.25" customHeight="1">
      <c r="A14012" s="74" t="s">
        <v>12593</v>
      </c>
      <c r="B14012" s="74" t="s">
        <v>6565</v>
      </c>
      <c r="C14012" s="74" t="s">
        <v>3968</v>
      </c>
      <c r="D14012" s="74" t="s">
        <v>14556</v>
      </c>
    </row>
    <row r="14013" ht="14.25" customHeight="1">
      <c r="A14013" s="74" t="s">
        <v>12636</v>
      </c>
      <c r="B14013" s="74" t="s">
        <v>12637</v>
      </c>
      <c r="C14013" s="74" t="s">
        <v>66</v>
      </c>
      <c r="D14013" s="74" t="s">
        <v>14556</v>
      </c>
    </row>
    <row r="14014" ht="14.25" customHeight="1">
      <c r="A14014" s="74" t="s">
        <v>12652</v>
      </c>
      <c r="B14014" s="74" t="s">
        <v>14573</v>
      </c>
      <c r="C14014" s="74" t="s">
        <v>3934</v>
      </c>
      <c r="D14014" s="74" t="s">
        <v>14556</v>
      </c>
    </row>
    <row r="14015" ht="14.25" customHeight="1">
      <c r="A14015" s="74" t="s">
        <v>3713</v>
      </c>
      <c r="B14015" s="74" t="s">
        <v>1853</v>
      </c>
      <c r="C14015" s="74" t="s">
        <v>3968</v>
      </c>
      <c r="D14015" s="74" t="s">
        <v>14556</v>
      </c>
    </row>
    <row r="14016" ht="14.25" customHeight="1">
      <c r="A14016" s="74" t="s">
        <v>13453</v>
      </c>
      <c r="B14016" s="74" t="s">
        <v>325</v>
      </c>
      <c r="C14016" s="74" t="s">
        <v>100</v>
      </c>
      <c r="D14016" s="74" t="s">
        <v>14556</v>
      </c>
    </row>
    <row r="14017" ht="14.25" customHeight="1">
      <c r="A14017" s="74" t="s">
        <v>13454</v>
      </c>
      <c r="B14017" s="74" t="s">
        <v>994</v>
      </c>
      <c r="C14017" s="74" t="s">
        <v>100</v>
      </c>
      <c r="D14017" s="74" t="s">
        <v>14556</v>
      </c>
    </row>
    <row r="14018" ht="14.25" customHeight="1">
      <c r="A14018" s="74" t="s">
        <v>13455</v>
      </c>
      <c r="B14018" s="74" t="s">
        <v>1857</v>
      </c>
      <c r="C14018" s="74" t="s">
        <v>100</v>
      </c>
      <c r="D14018" s="74" t="s">
        <v>14556</v>
      </c>
    </row>
    <row r="14019" ht="14.25" customHeight="1">
      <c r="A14019" s="74" t="s">
        <v>13456</v>
      </c>
      <c r="B14019" s="74" t="s">
        <v>1861</v>
      </c>
      <c r="C14019" s="74" t="s">
        <v>100</v>
      </c>
      <c r="D14019" s="74" t="s">
        <v>14556</v>
      </c>
    </row>
    <row r="14020" ht="14.25" customHeight="1">
      <c r="A14020" s="74" t="s">
        <v>12741</v>
      </c>
      <c r="B14020" s="74" t="s">
        <v>12742</v>
      </c>
      <c r="C14020" s="74" t="s">
        <v>100</v>
      </c>
      <c r="D14020" s="74" t="s">
        <v>14556</v>
      </c>
    </row>
    <row r="14021" ht="14.25" customHeight="1">
      <c r="A14021" s="74" t="s">
        <v>12804</v>
      </c>
      <c r="B14021" s="74" t="s">
        <v>12805</v>
      </c>
      <c r="C14021" s="74" t="s">
        <v>100</v>
      </c>
      <c r="D14021" s="74" t="s">
        <v>14556</v>
      </c>
    </row>
    <row r="14022" ht="14.25" customHeight="1">
      <c r="A14022" s="74" t="s">
        <v>13457</v>
      </c>
      <c r="B14022" s="74" t="s">
        <v>505</v>
      </c>
      <c r="C14022" s="74" t="s">
        <v>50</v>
      </c>
      <c r="D14022" s="74" t="s">
        <v>14556</v>
      </c>
    </row>
    <row r="14023" ht="14.25" customHeight="1">
      <c r="A14023" s="74" t="s">
        <v>3726</v>
      </c>
      <c r="B14023" s="74" t="s">
        <v>1877</v>
      </c>
      <c r="C14023" s="74" t="s">
        <v>127</v>
      </c>
      <c r="D14023" s="74" t="s">
        <v>14556</v>
      </c>
    </row>
    <row r="14024" ht="14.25" customHeight="1">
      <c r="A14024" s="74" t="s">
        <v>13458</v>
      </c>
      <c r="B14024" s="74" t="s">
        <v>13459</v>
      </c>
      <c r="C14024" s="74" t="s">
        <v>57</v>
      </c>
      <c r="D14024" s="74" t="s">
        <v>14556</v>
      </c>
    </row>
    <row r="14025" ht="14.25" customHeight="1">
      <c r="A14025" s="74" t="s">
        <v>13460</v>
      </c>
      <c r="B14025" s="74" t="s">
        <v>1951</v>
      </c>
      <c r="C14025" s="74" t="s">
        <v>100</v>
      </c>
      <c r="D14025" s="74" t="s">
        <v>14556</v>
      </c>
    </row>
    <row r="14026" ht="14.25" customHeight="1">
      <c r="A14026" s="74" t="s">
        <v>13462</v>
      </c>
      <c r="B14026" s="74" t="s">
        <v>1955</v>
      </c>
      <c r="C14026" s="74" t="s">
        <v>3968</v>
      </c>
      <c r="D14026" s="74" t="s">
        <v>14556</v>
      </c>
    </row>
    <row r="14027" ht="14.25" customHeight="1">
      <c r="A14027" s="74" t="s">
        <v>13463</v>
      </c>
      <c r="B14027" s="74" t="s">
        <v>13530</v>
      </c>
      <c r="C14027" s="74" t="s">
        <v>100</v>
      </c>
      <c r="D14027" s="74" t="s">
        <v>14556</v>
      </c>
    </row>
    <row r="14028" ht="14.25" customHeight="1">
      <c r="A14028" s="74" t="s">
        <v>13177</v>
      </c>
      <c r="B14028" s="74" t="s">
        <v>13178</v>
      </c>
      <c r="C14028" s="74" t="s">
        <v>100</v>
      </c>
      <c r="D14028" s="74" t="s">
        <v>14556</v>
      </c>
    </row>
    <row r="14029" ht="14.25" customHeight="1">
      <c r="A14029" s="74" t="s">
        <v>13181</v>
      </c>
      <c r="B14029" s="74" t="s">
        <v>13182</v>
      </c>
      <c r="C14029" s="74" t="s">
        <v>3934</v>
      </c>
      <c r="D14029" s="74" t="s">
        <v>14556</v>
      </c>
    </row>
    <row r="14030" ht="14.25" customHeight="1">
      <c r="A14030" s="74" t="s">
        <v>13261</v>
      </c>
      <c r="B14030" s="74" t="s">
        <v>13262</v>
      </c>
      <c r="C14030" s="74" t="s">
        <v>100</v>
      </c>
      <c r="D14030" s="74" t="s">
        <v>14556</v>
      </c>
    </row>
    <row r="14031" ht="14.25" customHeight="1">
      <c r="A14031" s="74" t="s">
        <v>13271</v>
      </c>
      <c r="B14031" s="74" t="s">
        <v>48</v>
      </c>
      <c r="C14031" s="74" t="s">
        <v>50</v>
      </c>
      <c r="D14031" s="74" t="s">
        <v>14574</v>
      </c>
    </row>
    <row r="14032" ht="14.25" customHeight="1">
      <c r="A14032" s="74" t="s">
        <v>13273</v>
      </c>
      <c r="B14032" s="74" t="s">
        <v>13274</v>
      </c>
      <c r="C14032" s="74" t="s">
        <v>57</v>
      </c>
      <c r="D14032" s="74" t="s">
        <v>14574</v>
      </c>
    </row>
    <row r="14033" ht="14.25" customHeight="1">
      <c r="A14033" s="74" t="s">
        <v>4094</v>
      </c>
      <c r="B14033" s="74" t="s">
        <v>3141</v>
      </c>
      <c r="C14033" s="74" t="s">
        <v>100</v>
      </c>
      <c r="D14033" s="74" t="s">
        <v>14574</v>
      </c>
    </row>
    <row r="14034" ht="14.25" customHeight="1">
      <c r="A14034" s="74" t="s">
        <v>4096</v>
      </c>
      <c r="B14034" s="74" t="s">
        <v>4101</v>
      </c>
      <c r="C14034" s="74" t="s">
        <v>3934</v>
      </c>
      <c r="D14034" s="74" t="s">
        <v>14574</v>
      </c>
    </row>
    <row r="14035" ht="14.25" customHeight="1">
      <c r="A14035" s="74" t="s">
        <v>13275</v>
      </c>
      <c r="B14035" s="74" t="s">
        <v>104</v>
      </c>
      <c r="C14035" s="74" t="s">
        <v>50</v>
      </c>
      <c r="D14035" s="74" t="s">
        <v>14574</v>
      </c>
    </row>
    <row r="14036" ht="14.25" customHeight="1">
      <c r="A14036" s="74" t="s">
        <v>13276</v>
      </c>
      <c r="B14036" s="74" t="s">
        <v>109</v>
      </c>
      <c r="C14036" s="74" t="s">
        <v>50</v>
      </c>
      <c r="D14036" s="74" t="s">
        <v>14574</v>
      </c>
    </row>
    <row r="14037" ht="14.25" customHeight="1">
      <c r="A14037" s="74" t="s">
        <v>4316</v>
      </c>
      <c r="B14037" s="74" t="s">
        <v>4317</v>
      </c>
      <c r="C14037" s="74" t="s">
        <v>3934</v>
      </c>
      <c r="D14037" s="74" t="s">
        <v>14574</v>
      </c>
    </row>
    <row r="14038" ht="14.25" customHeight="1">
      <c r="A14038" s="74" t="s">
        <v>4381</v>
      </c>
      <c r="B14038" s="74" t="s">
        <v>4388</v>
      </c>
      <c r="C14038" s="74" t="s">
        <v>923</v>
      </c>
      <c r="D14038" s="74" t="s">
        <v>14574</v>
      </c>
    </row>
    <row r="14039" ht="14.25" customHeight="1">
      <c r="A14039" s="74" t="s">
        <v>13277</v>
      </c>
      <c r="B14039" s="74" t="s">
        <v>13278</v>
      </c>
      <c r="C14039" s="74" t="s">
        <v>3934</v>
      </c>
      <c r="D14039" s="74" t="s">
        <v>14574</v>
      </c>
    </row>
    <row r="14040" ht="14.25" customHeight="1">
      <c r="A14040" s="74" t="s">
        <v>4479</v>
      </c>
      <c r="B14040" s="74" t="s">
        <v>4480</v>
      </c>
      <c r="C14040" s="74" t="s">
        <v>3934</v>
      </c>
      <c r="D14040" s="74" t="s">
        <v>14574</v>
      </c>
    </row>
    <row r="14041" ht="14.25" customHeight="1">
      <c r="A14041" s="74" t="s">
        <v>4481</v>
      </c>
      <c r="B14041" s="74" t="s">
        <v>4482</v>
      </c>
      <c r="C14041" s="74" t="s">
        <v>100</v>
      </c>
      <c r="D14041" s="74" t="s">
        <v>14574</v>
      </c>
    </row>
    <row r="14042" ht="14.25" customHeight="1">
      <c r="A14042" s="74" t="s">
        <v>13279</v>
      </c>
      <c r="B14042" s="74" t="s">
        <v>125</v>
      </c>
      <c r="C14042" s="74" t="s">
        <v>127</v>
      </c>
      <c r="D14042" s="74" t="s">
        <v>14574</v>
      </c>
    </row>
    <row r="14043" ht="14.25" customHeight="1">
      <c r="A14043" s="74" t="s">
        <v>13280</v>
      </c>
      <c r="B14043" s="74" t="s">
        <v>138</v>
      </c>
      <c r="C14043" s="74" t="s">
        <v>50</v>
      </c>
      <c r="D14043" s="74" t="s">
        <v>14574</v>
      </c>
    </row>
    <row r="14044" ht="14.25" customHeight="1">
      <c r="A14044" s="74" t="s">
        <v>13281</v>
      </c>
      <c r="B14044" s="74" t="s">
        <v>143</v>
      </c>
      <c r="C14044" s="74" t="s">
        <v>100</v>
      </c>
      <c r="D14044" s="74" t="s">
        <v>14574</v>
      </c>
    </row>
    <row r="14045" ht="14.25" customHeight="1">
      <c r="A14045" s="74" t="s">
        <v>13282</v>
      </c>
      <c r="B14045" s="74" t="s">
        <v>147</v>
      </c>
      <c r="C14045" s="74" t="s">
        <v>127</v>
      </c>
      <c r="D14045" s="74" t="s">
        <v>14574</v>
      </c>
    </row>
    <row r="14046" ht="14.25" customHeight="1">
      <c r="A14046" s="74" t="s">
        <v>13283</v>
      </c>
      <c r="B14046" s="74" t="s">
        <v>156</v>
      </c>
      <c r="C14046" s="74" t="s">
        <v>50</v>
      </c>
      <c r="D14046" s="74" t="s">
        <v>14574</v>
      </c>
    </row>
    <row r="14047" ht="14.25" customHeight="1">
      <c r="A14047" s="74" t="s">
        <v>13284</v>
      </c>
      <c r="B14047" s="74" t="s">
        <v>160</v>
      </c>
      <c r="C14047" s="74" t="s">
        <v>50</v>
      </c>
      <c r="D14047" s="74" t="s">
        <v>14574</v>
      </c>
    </row>
    <row r="14048" ht="14.25" customHeight="1">
      <c r="A14048" s="74" t="s">
        <v>13285</v>
      </c>
      <c r="B14048" s="74" t="s">
        <v>164</v>
      </c>
      <c r="C14048" s="74" t="s">
        <v>3968</v>
      </c>
      <c r="D14048" s="74" t="s">
        <v>14574</v>
      </c>
    </row>
    <row r="14049" ht="14.25" customHeight="1">
      <c r="A14049" s="74" t="s">
        <v>13286</v>
      </c>
      <c r="B14049" s="74" t="s">
        <v>174</v>
      </c>
      <c r="C14049" s="74" t="s">
        <v>100</v>
      </c>
      <c r="D14049" s="74" t="s">
        <v>14574</v>
      </c>
    </row>
    <row r="14050" ht="14.25" customHeight="1">
      <c r="A14050" s="74" t="s">
        <v>13287</v>
      </c>
      <c r="B14050" s="74" t="s">
        <v>178</v>
      </c>
      <c r="C14050" s="74" t="s">
        <v>50</v>
      </c>
      <c r="D14050" s="74" t="s">
        <v>14574</v>
      </c>
    </row>
    <row r="14051" ht="14.25" customHeight="1">
      <c r="A14051" s="74" t="s">
        <v>4542</v>
      </c>
      <c r="B14051" s="74" t="s">
        <v>2969</v>
      </c>
      <c r="C14051" s="74" t="s">
        <v>71</v>
      </c>
      <c r="D14051" s="74" t="s">
        <v>14574</v>
      </c>
    </row>
    <row r="14052" ht="14.25" customHeight="1">
      <c r="A14052" s="74" t="s">
        <v>4549</v>
      </c>
      <c r="B14052" s="74" t="s">
        <v>182</v>
      </c>
      <c r="C14052" s="74" t="s">
        <v>71</v>
      </c>
      <c r="D14052" s="74" t="s">
        <v>14574</v>
      </c>
    </row>
    <row r="14053" ht="14.25" customHeight="1">
      <c r="A14053" s="74" t="s">
        <v>4580</v>
      </c>
      <c r="B14053" s="74" t="s">
        <v>14575</v>
      </c>
      <c r="C14053" s="74" t="s">
        <v>3934</v>
      </c>
      <c r="D14053" s="74" t="s">
        <v>14574</v>
      </c>
    </row>
    <row r="14054" ht="14.25" customHeight="1">
      <c r="A14054" s="74" t="s">
        <v>4592</v>
      </c>
      <c r="B14054" s="74" t="s">
        <v>4593</v>
      </c>
      <c r="C14054" s="74" t="s">
        <v>3934</v>
      </c>
      <c r="D14054" s="74" t="s">
        <v>14574</v>
      </c>
    </row>
    <row r="14055" ht="14.25" customHeight="1">
      <c r="A14055" s="74" t="s">
        <v>13288</v>
      </c>
      <c r="B14055" s="74" t="s">
        <v>152</v>
      </c>
      <c r="C14055" s="74" t="s">
        <v>3934</v>
      </c>
      <c r="D14055" s="74" t="s">
        <v>14574</v>
      </c>
    </row>
    <row r="14056" ht="14.25" customHeight="1">
      <c r="A14056" s="74" t="s">
        <v>13290</v>
      </c>
      <c r="B14056" s="74" t="s">
        <v>170</v>
      </c>
      <c r="C14056" s="74" t="s">
        <v>3934</v>
      </c>
      <c r="D14056" s="74" t="s">
        <v>14574</v>
      </c>
    </row>
    <row r="14057" ht="14.25" customHeight="1">
      <c r="A14057" s="74" t="s">
        <v>13292</v>
      </c>
      <c r="B14057" s="74" t="s">
        <v>13293</v>
      </c>
      <c r="C14057" s="74" t="s">
        <v>100</v>
      </c>
      <c r="D14057" s="74" t="s">
        <v>14574</v>
      </c>
    </row>
    <row r="14058" ht="14.25" customHeight="1">
      <c r="A14058" s="74" t="s">
        <v>13294</v>
      </c>
      <c r="B14058" s="74" t="s">
        <v>13295</v>
      </c>
      <c r="C14058" s="74" t="s">
        <v>50</v>
      </c>
      <c r="D14058" s="74" t="s">
        <v>14574</v>
      </c>
    </row>
    <row r="14059" ht="14.25" customHeight="1">
      <c r="A14059" s="74" t="s">
        <v>4779</v>
      </c>
      <c r="B14059" s="74" t="s">
        <v>4780</v>
      </c>
      <c r="C14059" s="74" t="s">
        <v>3968</v>
      </c>
      <c r="D14059" s="74" t="s">
        <v>14574</v>
      </c>
    </row>
    <row r="14060" ht="14.25" customHeight="1">
      <c r="A14060" s="74" t="s">
        <v>4785</v>
      </c>
      <c r="B14060" s="74" t="s">
        <v>4786</v>
      </c>
      <c r="C14060" s="74" t="s">
        <v>3968</v>
      </c>
      <c r="D14060" s="74" t="s">
        <v>14574</v>
      </c>
    </row>
    <row r="14061" ht="14.25" customHeight="1">
      <c r="A14061" s="74" t="s">
        <v>4793</v>
      </c>
      <c r="B14061" s="74" t="s">
        <v>4794</v>
      </c>
      <c r="C14061" s="74" t="s">
        <v>3968</v>
      </c>
      <c r="D14061" s="74" t="s">
        <v>14574</v>
      </c>
    </row>
    <row r="14062" ht="14.25" customHeight="1">
      <c r="A14062" s="74" t="s">
        <v>4808</v>
      </c>
      <c r="B14062" s="74" t="s">
        <v>4809</v>
      </c>
      <c r="C14062" s="74" t="s">
        <v>3968</v>
      </c>
      <c r="D14062" s="74" t="s">
        <v>14574</v>
      </c>
    </row>
    <row r="14063" ht="14.25" customHeight="1">
      <c r="A14063" s="74" t="s">
        <v>13296</v>
      </c>
      <c r="B14063" s="74" t="s">
        <v>206</v>
      </c>
      <c r="C14063" s="74" t="s">
        <v>100</v>
      </c>
      <c r="D14063" s="74" t="s">
        <v>14574</v>
      </c>
    </row>
    <row r="14064" ht="14.25" customHeight="1">
      <c r="A14064" s="74" t="s">
        <v>4863</v>
      </c>
      <c r="B14064" s="74" t="s">
        <v>14224</v>
      </c>
      <c r="C14064" s="74" t="s">
        <v>3934</v>
      </c>
      <c r="D14064" s="74" t="s">
        <v>14574</v>
      </c>
    </row>
    <row r="14065" ht="14.25" customHeight="1">
      <c r="A14065" s="74" t="s">
        <v>13297</v>
      </c>
      <c r="B14065" s="74" t="s">
        <v>2083</v>
      </c>
      <c r="C14065" s="74" t="s">
        <v>57</v>
      </c>
      <c r="D14065" s="74" t="s">
        <v>14574</v>
      </c>
    </row>
    <row r="14066" ht="14.25" customHeight="1">
      <c r="A14066" s="74" t="s">
        <v>13298</v>
      </c>
      <c r="B14066" s="74" t="s">
        <v>13299</v>
      </c>
      <c r="C14066" s="74" t="s">
        <v>923</v>
      </c>
      <c r="D14066" s="74" t="s">
        <v>14574</v>
      </c>
    </row>
    <row r="14067" ht="14.25" customHeight="1">
      <c r="A14067" s="74" t="s">
        <v>13300</v>
      </c>
      <c r="B14067" s="74" t="s">
        <v>13301</v>
      </c>
      <c r="C14067" s="74" t="s">
        <v>3968</v>
      </c>
      <c r="D14067" s="74" t="s">
        <v>14574</v>
      </c>
    </row>
    <row r="14068" ht="14.25" customHeight="1">
      <c r="A14068" s="74" t="s">
        <v>13302</v>
      </c>
      <c r="B14068" s="74" t="s">
        <v>13303</v>
      </c>
      <c r="C14068" s="74" t="s">
        <v>66</v>
      </c>
      <c r="D14068" s="74" t="s">
        <v>14574</v>
      </c>
    </row>
    <row r="14069" ht="14.25" customHeight="1">
      <c r="A14069" s="74" t="s">
        <v>4910</v>
      </c>
      <c r="B14069" s="74" t="s">
        <v>4911</v>
      </c>
      <c r="C14069" s="74" t="s">
        <v>3968</v>
      </c>
      <c r="D14069" s="74" t="s">
        <v>14574</v>
      </c>
    </row>
    <row r="14070" ht="14.25" customHeight="1">
      <c r="A14070" s="74" t="s">
        <v>13304</v>
      </c>
      <c r="B14070" s="74" t="s">
        <v>219</v>
      </c>
      <c r="C14070" s="74" t="s">
        <v>100</v>
      </c>
      <c r="D14070" s="74" t="s">
        <v>14574</v>
      </c>
    </row>
    <row r="14071" ht="14.25" customHeight="1">
      <c r="A14071" s="74" t="s">
        <v>13305</v>
      </c>
      <c r="B14071" s="74" t="s">
        <v>4954</v>
      </c>
      <c r="C14071" s="74" t="s">
        <v>3968</v>
      </c>
      <c r="D14071" s="74" t="s">
        <v>14574</v>
      </c>
    </row>
    <row r="14072" ht="14.25" customHeight="1">
      <c r="A14072" s="74" t="s">
        <v>5024</v>
      </c>
      <c r="B14072" s="74" t="s">
        <v>256</v>
      </c>
      <c r="C14072" s="74" t="s">
        <v>3968</v>
      </c>
      <c r="D14072" s="74" t="s">
        <v>14574</v>
      </c>
    </row>
    <row r="14073" ht="14.25" customHeight="1">
      <c r="A14073" s="74" t="s">
        <v>13307</v>
      </c>
      <c r="B14073" s="74" t="s">
        <v>310</v>
      </c>
      <c r="C14073" s="74" t="s">
        <v>100</v>
      </c>
      <c r="D14073" s="74" t="s">
        <v>14574</v>
      </c>
    </row>
    <row r="14074" ht="14.25" customHeight="1">
      <c r="A14074" s="74" t="s">
        <v>5297</v>
      </c>
      <c r="B14074" s="74" t="s">
        <v>5298</v>
      </c>
      <c r="C14074" s="74" t="s">
        <v>3934</v>
      </c>
      <c r="D14074" s="74" t="s">
        <v>14574</v>
      </c>
    </row>
    <row r="14075" ht="14.25" customHeight="1">
      <c r="A14075" s="74" t="s">
        <v>13308</v>
      </c>
      <c r="B14075" s="74" t="s">
        <v>13535</v>
      </c>
      <c r="C14075" s="74" t="s">
        <v>3934</v>
      </c>
      <c r="D14075" s="74" t="s">
        <v>14574</v>
      </c>
    </row>
    <row r="14076" ht="14.25" customHeight="1">
      <c r="A14076" s="74" t="s">
        <v>13309</v>
      </c>
      <c r="B14076" s="74" t="s">
        <v>13467</v>
      </c>
      <c r="C14076" s="74" t="s">
        <v>3968</v>
      </c>
      <c r="D14076" s="74" t="s">
        <v>14574</v>
      </c>
    </row>
    <row r="14077" ht="14.25" customHeight="1">
      <c r="A14077" s="74" t="s">
        <v>5423</v>
      </c>
      <c r="B14077" s="74" t="s">
        <v>5424</v>
      </c>
      <c r="C14077" s="74" t="s">
        <v>127</v>
      </c>
      <c r="D14077" s="74" t="s">
        <v>14574</v>
      </c>
    </row>
    <row r="14078" ht="14.25" customHeight="1">
      <c r="A14078" s="74" t="s">
        <v>5443</v>
      </c>
      <c r="B14078" s="74" t="s">
        <v>5444</v>
      </c>
      <c r="C14078" s="74" t="s">
        <v>3968</v>
      </c>
      <c r="D14078" s="74" t="s">
        <v>14574</v>
      </c>
    </row>
    <row r="14079" ht="14.25" customHeight="1">
      <c r="A14079" s="74" t="s">
        <v>5463</v>
      </c>
      <c r="B14079" s="74" t="s">
        <v>14576</v>
      </c>
      <c r="C14079" s="74" t="s">
        <v>3968</v>
      </c>
      <c r="D14079" s="74" t="s">
        <v>14574</v>
      </c>
    </row>
    <row r="14080" ht="14.25" customHeight="1">
      <c r="A14080" s="74" t="s">
        <v>13312</v>
      </c>
      <c r="B14080" s="74" t="s">
        <v>13313</v>
      </c>
      <c r="C14080" s="74" t="s">
        <v>66</v>
      </c>
      <c r="D14080" s="74" t="s">
        <v>14574</v>
      </c>
    </row>
    <row r="14081" ht="14.25" customHeight="1">
      <c r="A14081" s="74" t="s">
        <v>13314</v>
      </c>
      <c r="B14081" s="74" t="s">
        <v>14577</v>
      </c>
      <c r="C14081" s="74" t="s">
        <v>71</v>
      </c>
      <c r="D14081" s="74" t="s">
        <v>14574</v>
      </c>
    </row>
    <row r="14082" ht="14.25" customHeight="1">
      <c r="A14082" s="74" t="s">
        <v>5524</v>
      </c>
      <c r="B14082" s="74" t="s">
        <v>5525</v>
      </c>
      <c r="C14082" s="74" t="s">
        <v>50</v>
      </c>
      <c r="D14082" s="74" t="s">
        <v>14574</v>
      </c>
    </row>
    <row r="14083" ht="14.25" customHeight="1">
      <c r="A14083" s="74" t="s">
        <v>5528</v>
      </c>
      <c r="B14083" s="74" t="s">
        <v>5529</v>
      </c>
      <c r="C14083" s="74" t="s">
        <v>3934</v>
      </c>
      <c r="D14083" s="74" t="s">
        <v>14574</v>
      </c>
    </row>
    <row r="14084" ht="14.25" customHeight="1">
      <c r="A14084" s="74" t="s">
        <v>5554</v>
      </c>
      <c r="B14084" s="74" t="s">
        <v>5555</v>
      </c>
      <c r="C14084" s="74" t="s">
        <v>3934</v>
      </c>
      <c r="D14084" s="74" t="s">
        <v>14574</v>
      </c>
    </row>
    <row r="14085" ht="14.25" customHeight="1">
      <c r="A14085" s="74" t="s">
        <v>5556</v>
      </c>
      <c r="B14085" s="74" t="s">
        <v>5557</v>
      </c>
      <c r="C14085" s="74" t="s">
        <v>3968</v>
      </c>
      <c r="D14085" s="74" t="s">
        <v>14574</v>
      </c>
    </row>
    <row r="14086" ht="14.25" customHeight="1">
      <c r="A14086" s="74" t="s">
        <v>5558</v>
      </c>
      <c r="B14086" s="74" t="s">
        <v>5559</v>
      </c>
      <c r="C14086" s="74" t="s">
        <v>3934</v>
      </c>
      <c r="D14086" s="74" t="s">
        <v>14574</v>
      </c>
    </row>
    <row r="14087" ht="14.25" customHeight="1">
      <c r="A14087" s="74" t="s">
        <v>13315</v>
      </c>
      <c r="B14087" s="74" t="s">
        <v>423</v>
      </c>
      <c r="C14087" s="74" t="s">
        <v>3968</v>
      </c>
      <c r="D14087" s="74" t="s">
        <v>14574</v>
      </c>
    </row>
    <row r="14088" ht="14.25" customHeight="1">
      <c r="A14088" s="74" t="s">
        <v>3695</v>
      </c>
      <c r="B14088" s="74" t="s">
        <v>13470</v>
      </c>
      <c r="C14088" s="74" t="s">
        <v>57</v>
      </c>
      <c r="D14088" s="74" t="s">
        <v>14574</v>
      </c>
    </row>
    <row r="14089" ht="14.25" customHeight="1">
      <c r="A14089" s="74" t="s">
        <v>5685</v>
      </c>
      <c r="B14089" s="74" t="s">
        <v>14578</v>
      </c>
      <c r="C14089" s="74" t="s">
        <v>100</v>
      </c>
      <c r="D14089" s="74" t="s">
        <v>14574</v>
      </c>
    </row>
    <row r="14090" ht="14.25" customHeight="1">
      <c r="A14090" s="74" t="s">
        <v>5700</v>
      </c>
      <c r="B14090" s="74" t="s">
        <v>14579</v>
      </c>
      <c r="C14090" s="74" t="s">
        <v>3934</v>
      </c>
      <c r="D14090" s="74" t="s">
        <v>14574</v>
      </c>
    </row>
    <row r="14091" ht="14.25" customHeight="1">
      <c r="A14091" s="74" t="s">
        <v>5801</v>
      </c>
      <c r="B14091" s="74" t="s">
        <v>5802</v>
      </c>
      <c r="C14091" s="74" t="s">
        <v>71</v>
      </c>
      <c r="D14091" s="74" t="s">
        <v>14574</v>
      </c>
    </row>
    <row r="14092" ht="14.25" customHeight="1">
      <c r="A14092" s="74" t="s">
        <v>5864</v>
      </c>
      <c r="B14092" s="74" t="s">
        <v>5865</v>
      </c>
      <c r="C14092" s="74" t="s">
        <v>3968</v>
      </c>
      <c r="D14092" s="74" t="s">
        <v>14574</v>
      </c>
    </row>
    <row r="14093" ht="14.25" customHeight="1">
      <c r="A14093" s="74" t="s">
        <v>5866</v>
      </c>
      <c r="B14093" s="74" t="s">
        <v>5867</v>
      </c>
      <c r="C14093" s="74" t="s">
        <v>57</v>
      </c>
      <c r="D14093" s="74" t="s">
        <v>14574</v>
      </c>
    </row>
    <row r="14094" ht="14.25" customHeight="1">
      <c r="A14094" s="74" t="s">
        <v>5910</v>
      </c>
      <c r="B14094" s="74" t="s">
        <v>5911</v>
      </c>
      <c r="C14094" s="74" t="s">
        <v>3968</v>
      </c>
      <c r="D14094" s="74" t="s">
        <v>14574</v>
      </c>
    </row>
    <row r="14095" ht="14.25" customHeight="1">
      <c r="A14095" s="74" t="s">
        <v>5934</v>
      </c>
      <c r="B14095" s="74" t="s">
        <v>5935</v>
      </c>
      <c r="C14095" s="74" t="s">
        <v>3934</v>
      </c>
      <c r="D14095" s="74" t="s">
        <v>14574</v>
      </c>
    </row>
    <row r="14096" ht="14.25" customHeight="1">
      <c r="A14096" s="74" t="s">
        <v>5938</v>
      </c>
      <c r="B14096" s="74" t="s">
        <v>5939</v>
      </c>
      <c r="C14096" s="74" t="s">
        <v>57</v>
      </c>
      <c r="D14096" s="74" t="s">
        <v>14574</v>
      </c>
    </row>
    <row r="14097" ht="14.25" customHeight="1">
      <c r="A14097" s="74" t="s">
        <v>5940</v>
      </c>
      <c r="B14097" s="74" t="s">
        <v>5941</v>
      </c>
      <c r="C14097" s="74" t="s">
        <v>3968</v>
      </c>
      <c r="D14097" s="74" t="s">
        <v>14574</v>
      </c>
    </row>
    <row r="14098" ht="14.25" customHeight="1">
      <c r="A14098" s="74" t="s">
        <v>5966</v>
      </c>
      <c r="B14098" s="74" t="s">
        <v>14580</v>
      </c>
      <c r="C14098" s="74" t="s">
        <v>3934</v>
      </c>
      <c r="D14098" s="74" t="s">
        <v>14574</v>
      </c>
    </row>
    <row r="14099" ht="14.25" customHeight="1">
      <c r="A14099" s="74" t="s">
        <v>5968</v>
      </c>
      <c r="B14099" s="74" t="s">
        <v>5969</v>
      </c>
      <c r="C14099" s="74" t="s">
        <v>57</v>
      </c>
      <c r="D14099" s="74" t="s">
        <v>14574</v>
      </c>
    </row>
    <row r="14100" ht="14.25" customHeight="1">
      <c r="A14100" s="74" t="s">
        <v>5982</v>
      </c>
      <c r="B14100" s="74" t="s">
        <v>5983</v>
      </c>
      <c r="C14100" s="74" t="s">
        <v>3934</v>
      </c>
      <c r="D14100" s="74" t="s">
        <v>14574</v>
      </c>
    </row>
    <row r="14101" ht="14.25" customHeight="1">
      <c r="A14101" s="74" t="s">
        <v>5986</v>
      </c>
      <c r="B14101" s="74" t="s">
        <v>5987</v>
      </c>
      <c r="C14101" s="74" t="s">
        <v>57</v>
      </c>
      <c r="D14101" s="74" t="s">
        <v>14574</v>
      </c>
    </row>
    <row r="14102" ht="14.25" customHeight="1">
      <c r="A14102" s="74" t="s">
        <v>5988</v>
      </c>
      <c r="B14102" s="74" t="s">
        <v>5989</v>
      </c>
      <c r="C14102" s="74" t="s">
        <v>3968</v>
      </c>
      <c r="D14102" s="74" t="s">
        <v>14574</v>
      </c>
    </row>
    <row r="14103" ht="14.25" customHeight="1">
      <c r="A14103" s="74" t="s">
        <v>5990</v>
      </c>
      <c r="B14103" s="74" t="s">
        <v>5991</v>
      </c>
      <c r="C14103" s="74" t="s">
        <v>3934</v>
      </c>
      <c r="D14103" s="74" t="s">
        <v>14574</v>
      </c>
    </row>
    <row r="14104" ht="14.25" customHeight="1">
      <c r="A14104" s="74" t="s">
        <v>5992</v>
      </c>
      <c r="B14104" s="74" t="s">
        <v>5993</v>
      </c>
      <c r="C14104" s="74" t="s">
        <v>57</v>
      </c>
      <c r="D14104" s="74" t="s">
        <v>14574</v>
      </c>
    </row>
    <row r="14105" ht="14.25" customHeight="1">
      <c r="A14105" s="74" t="s">
        <v>5994</v>
      </c>
      <c r="B14105" s="74" t="s">
        <v>5995</v>
      </c>
      <c r="C14105" s="74" t="s">
        <v>3934</v>
      </c>
      <c r="D14105" s="74" t="s">
        <v>14574</v>
      </c>
    </row>
    <row r="14106" ht="14.25" customHeight="1">
      <c r="A14106" s="74" t="s">
        <v>6008</v>
      </c>
      <c r="B14106" s="74" t="s">
        <v>6009</v>
      </c>
      <c r="C14106" s="74" t="s">
        <v>3968</v>
      </c>
      <c r="D14106" s="74" t="s">
        <v>14574</v>
      </c>
    </row>
    <row r="14107" ht="14.25" customHeight="1">
      <c r="A14107" s="74" t="s">
        <v>6020</v>
      </c>
      <c r="B14107" s="74" t="s">
        <v>14581</v>
      </c>
      <c r="C14107" s="74" t="s">
        <v>3968</v>
      </c>
      <c r="D14107" s="74" t="s">
        <v>14574</v>
      </c>
    </row>
    <row r="14108" ht="14.25" customHeight="1">
      <c r="A14108" s="74" t="s">
        <v>6173</v>
      </c>
      <c r="B14108" s="74" t="s">
        <v>6172</v>
      </c>
      <c r="C14108" s="74" t="s">
        <v>3934</v>
      </c>
      <c r="D14108" s="74" t="s">
        <v>14574</v>
      </c>
    </row>
    <row r="14109" ht="14.25" customHeight="1">
      <c r="A14109" s="74" t="s">
        <v>13316</v>
      </c>
      <c r="B14109" s="74" t="s">
        <v>13317</v>
      </c>
      <c r="C14109" s="74" t="s">
        <v>57</v>
      </c>
      <c r="D14109" s="74" t="s">
        <v>14574</v>
      </c>
    </row>
    <row r="14110" ht="14.25" customHeight="1">
      <c r="A14110" s="74" t="s">
        <v>13318</v>
      </c>
      <c r="B14110" s="74" t="s">
        <v>473</v>
      </c>
      <c r="C14110" s="74" t="s">
        <v>100</v>
      </c>
      <c r="D14110" s="74" t="s">
        <v>14574</v>
      </c>
    </row>
    <row r="14111" ht="14.25" customHeight="1">
      <c r="A14111" s="74" t="s">
        <v>6294</v>
      </c>
      <c r="B14111" s="74" t="s">
        <v>2820</v>
      </c>
      <c r="C14111" s="74" t="s">
        <v>1026</v>
      </c>
      <c r="D14111" s="74" t="s">
        <v>14574</v>
      </c>
    </row>
    <row r="14112" ht="14.25" customHeight="1">
      <c r="A14112" s="74" t="s">
        <v>6296</v>
      </c>
      <c r="B14112" s="74" t="s">
        <v>2822</v>
      </c>
      <c r="C14112" s="74" t="s">
        <v>57</v>
      </c>
      <c r="D14112" s="74" t="s">
        <v>14574</v>
      </c>
    </row>
    <row r="14113" ht="14.25" customHeight="1">
      <c r="A14113" s="74" t="s">
        <v>6302</v>
      </c>
      <c r="B14113" s="74" t="s">
        <v>14582</v>
      </c>
      <c r="C14113" s="74" t="s">
        <v>3934</v>
      </c>
      <c r="D14113" s="74" t="s">
        <v>14574</v>
      </c>
    </row>
    <row r="14114" ht="14.25" customHeight="1">
      <c r="A14114" s="74" t="s">
        <v>6329</v>
      </c>
      <c r="B14114" s="74" t="s">
        <v>6330</v>
      </c>
      <c r="C14114" s="74" t="s">
        <v>3934</v>
      </c>
      <c r="D14114" s="74" t="s">
        <v>14574</v>
      </c>
    </row>
    <row r="14115" ht="14.25" customHeight="1">
      <c r="A14115" s="74" t="s">
        <v>3696</v>
      </c>
      <c r="B14115" s="74" t="s">
        <v>515</v>
      </c>
      <c r="C14115" s="74" t="s">
        <v>3968</v>
      </c>
      <c r="D14115" s="74" t="s">
        <v>14574</v>
      </c>
    </row>
    <row r="14116" ht="14.25" customHeight="1">
      <c r="A14116" s="74" t="s">
        <v>13320</v>
      </c>
      <c r="B14116" s="74" t="s">
        <v>519</v>
      </c>
      <c r="C14116" s="74" t="s">
        <v>57</v>
      </c>
      <c r="D14116" s="74" t="s">
        <v>14574</v>
      </c>
    </row>
    <row r="14117" ht="14.25" customHeight="1">
      <c r="A14117" s="74" t="s">
        <v>13321</v>
      </c>
      <c r="B14117" s="74" t="s">
        <v>13538</v>
      </c>
      <c r="C14117" s="74" t="s">
        <v>50</v>
      </c>
      <c r="D14117" s="74" t="s">
        <v>14574</v>
      </c>
    </row>
    <row r="14118" ht="14.25" customHeight="1">
      <c r="A14118" s="74" t="s">
        <v>6556</v>
      </c>
      <c r="B14118" s="74" t="s">
        <v>2990</v>
      </c>
      <c r="C14118" s="74" t="s">
        <v>127</v>
      </c>
      <c r="D14118" s="74" t="s">
        <v>14574</v>
      </c>
    </row>
    <row r="14119" ht="14.25" customHeight="1">
      <c r="A14119" s="74" t="s">
        <v>6561</v>
      </c>
      <c r="B14119" s="74" t="s">
        <v>6562</v>
      </c>
      <c r="C14119" s="74" t="s">
        <v>6563</v>
      </c>
      <c r="D14119" s="74" t="s">
        <v>14574</v>
      </c>
    </row>
    <row r="14120" ht="14.25" customHeight="1">
      <c r="A14120" s="74" t="s">
        <v>6564</v>
      </c>
      <c r="B14120" s="74" t="s">
        <v>6565</v>
      </c>
      <c r="C14120" s="74" t="s">
        <v>3968</v>
      </c>
      <c r="D14120" s="74" t="s">
        <v>14574</v>
      </c>
    </row>
    <row r="14121" ht="14.25" customHeight="1">
      <c r="A14121" s="74" t="s">
        <v>6582</v>
      </c>
      <c r="B14121" s="74" t="s">
        <v>14561</v>
      </c>
      <c r="C14121" s="74" t="s">
        <v>71</v>
      </c>
      <c r="D14121" s="74" t="s">
        <v>14574</v>
      </c>
    </row>
    <row r="14122" ht="14.25" customHeight="1">
      <c r="A14122" s="74" t="s">
        <v>6586</v>
      </c>
      <c r="B14122" s="74" t="s">
        <v>14583</v>
      </c>
      <c r="C14122" s="74" t="s">
        <v>3934</v>
      </c>
      <c r="D14122" s="74" t="s">
        <v>14574</v>
      </c>
    </row>
    <row r="14123" ht="14.25" customHeight="1">
      <c r="A14123" s="74" t="s">
        <v>6596</v>
      </c>
      <c r="B14123" s="74" t="s">
        <v>6597</v>
      </c>
      <c r="C14123" s="74" t="s">
        <v>3934</v>
      </c>
      <c r="D14123" s="74" t="s">
        <v>14574</v>
      </c>
    </row>
    <row r="14124" ht="14.25" customHeight="1">
      <c r="A14124" s="74" t="s">
        <v>13322</v>
      </c>
      <c r="B14124" s="74" t="s">
        <v>13323</v>
      </c>
      <c r="C14124" s="74" t="s">
        <v>127</v>
      </c>
      <c r="D14124" s="74" t="s">
        <v>14574</v>
      </c>
    </row>
    <row r="14125" ht="14.25" customHeight="1">
      <c r="A14125" s="74" t="s">
        <v>13324</v>
      </c>
      <c r="B14125" s="74" t="s">
        <v>13471</v>
      </c>
      <c r="C14125" s="74" t="s">
        <v>127</v>
      </c>
      <c r="D14125" s="74" t="s">
        <v>14574</v>
      </c>
    </row>
    <row r="14126" ht="14.25" customHeight="1">
      <c r="A14126" s="74" t="s">
        <v>13328</v>
      </c>
      <c r="B14126" s="74" t="s">
        <v>13329</v>
      </c>
      <c r="C14126" s="74" t="s">
        <v>127</v>
      </c>
      <c r="D14126" s="74" t="s">
        <v>14574</v>
      </c>
    </row>
    <row r="14127" ht="14.25" customHeight="1">
      <c r="A14127" s="74" t="s">
        <v>6656</v>
      </c>
      <c r="B14127" s="74" t="s">
        <v>1547</v>
      </c>
      <c r="C14127" s="74" t="s">
        <v>127</v>
      </c>
      <c r="D14127" s="74" t="s">
        <v>14574</v>
      </c>
    </row>
    <row r="14128" ht="14.25" customHeight="1">
      <c r="A14128" s="74" t="s">
        <v>6662</v>
      </c>
      <c r="B14128" s="74" t="s">
        <v>14584</v>
      </c>
      <c r="C14128" s="74" t="s">
        <v>50</v>
      </c>
      <c r="D14128" s="74" t="s">
        <v>14574</v>
      </c>
    </row>
    <row r="14129" ht="14.25" customHeight="1">
      <c r="A14129" s="74" t="s">
        <v>6664</v>
      </c>
      <c r="B14129" s="74" t="s">
        <v>14585</v>
      </c>
      <c r="C14129" s="74" t="s">
        <v>3968</v>
      </c>
      <c r="D14129" s="74" t="s">
        <v>14574</v>
      </c>
    </row>
    <row r="14130" ht="14.25" customHeight="1">
      <c r="A14130" s="74" t="s">
        <v>13330</v>
      </c>
      <c r="B14130" s="74" t="s">
        <v>13473</v>
      </c>
      <c r="C14130" s="74" t="s">
        <v>3968</v>
      </c>
      <c r="D14130" s="74" t="s">
        <v>14574</v>
      </c>
    </row>
    <row r="14131" ht="14.25" customHeight="1">
      <c r="A14131" s="74" t="s">
        <v>6709</v>
      </c>
      <c r="B14131" s="74" t="s">
        <v>13474</v>
      </c>
      <c r="C14131" s="74" t="s">
        <v>923</v>
      </c>
      <c r="D14131" s="74" t="s">
        <v>14574</v>
      </c>
    </row>
    <row r="14132" ht="14.25" customHeight="1">
      <c r="A14132" s="74" t="s">
        <v>6710</v>
      </c>
      <c r="B14132" s="74" t="s">
        <v>13475</v>
      </c>
      <c r="C14132" s="74" t="s">
        <v>3934</v>
      </c>
      <c r="D14132" s="74" t="s">
        <v>14574</v>
      </c>
    </row>
    <row r="14133" ht="14.25" customHeight="1">
      <c r="A14133" s="74" t="s">
        <v>13332</v>
      </c>
      <c r="B14133" s="74" t="s">
        <v>537</v>
      </c>
      <c r="C14133" s="74" t="s">
        <v>100</v>
      </c>
      <c r="D14133" s="74" t="s">
        <v>14574</v>
      </c>
    </row>
    <row r="14134" ht="14.25" customHeight="1">
      <c r="A14134" s="74" t="s">
        <v>13333</v>
      </c>
      <c r="B14134" s="74" t="s">
        <v>13476</v>
      </c>
      <c r="C14134" s="74" t="s">
        <v>3968</v>
      </c>
      <c r="D14134" s="74" t="s">
        <v>14574</v>
      </c>
    </row>
    <row r="14135" ht="14.25" customHeight="1">
      <c r="A14135" s="74" t="s">
        <v>13335</v>
      </c>
      <c r="B14135" s="74" t="s">
        <v>547</v>
      </c>
      <c r="C14135" s="74" t="s">
        <v>3968</v>
      </c>
      <c r="D14135" s="74" t="s">
        <v>14574</v>
      </c>
    </row>
    <row r="14136" ht="14.25" customHeight="1">
      <c r="A14136" s="74" t="s">
        <v>6731</v>
      </c>
      <c r="B14136" s="74" t="s">
        <v>553</v>
      </c>
      <c r="C14136" s="74" t="s">
        <v>3968</v>
      </c>
      <c r="D14136" s="74" t="s">
        <v>14574</v>
      </c>
    </row>
    <row r="14137" ht="14.25" customHeight="1">
      <c r="A14137" s="74" t="s">
        <v>13336</v>
      </c>
      <c r="B14137" s="74" t="s">
        <v>563</v>
      </c>
      <c r="C14137" s="74" t="s">
        <v>3968</v>
      </c>
      <c r="D14137" s="74" t="s">
        <v>14574</v>
      </c>
    </row>
    <row r="14138" ht="14.25" customHeight="1">
      <c r="A14138" s="74" t="s">
        <v>13337</v>
      </c>
      <c r="B14138" s="74" t="s">
        <v>568</v>
      </c>
      <c r="C14138" s="74" t="s">
        <v>3968</v>
      </c>
      <c r="D14138" s="74" t="s">
        <v>14574</v>
      </c>
    </row>
    <row r="14139" ht="14.25" customHeight="1">
      <c r="A14139" s="74" t="s">
        <v>13338</v>
      </c>
      <c r="B14139" s="74" t="s">
        <v>573</v>
      </c>
      <c r="C14139" s="74" t="s">
        <v>3968</v>
      </c>
      <c r="D14139" s="74" t="s">
        <v>14574</v>
      </c>
    </row>
    <row r="14140" ht="14.25" customHeight="1">
      <c r="A14140" s="74" t="s">
        <v>13339</v>
      </c>
      <c r="B14140" s="74" t="s">
        <v>578</v>
      </c>
      <c r="C14140" s="74" t="s">
        <v>3968</v>
      </c>
      <c r="D14140" s="74" t="s">
        <v>14574</v>
      </c>
    </row>
    <row r="14141" ht="14.25" customHeight="1">
      <c r="A14141" s="74" t="s">
        <v>13340</v>
      </c>
      <c r="B14141" s="74" t="s">
        <v>13478</v>
      </c>
      <c r="C14141" s="74" t="s">
        <v>3934</v>
      </c>
      <c r="D14141" s="74" t="s">
        <v>14574</v>
      </c>
    </row>
    <row r="14142" ht="14.25" customHeight="1">
      <c r="A14142" s="74" t="s">
        <v>13342</v>
      </c>
      <c r="B14142" s="74" t="s">
        <v>558</v>
      </c>
      <c r="C14142" s="74" t="s">
        <v>3968</v>
      </c>
      <c r="D14142" s="74" t="s">
        <v>14574</v>
      </c>
    </row>
    <row r="14143" ht="14.25" customHeight="1">
      <c r="A14143" s="74" t="s">
        <v>13343</v>
      </c>
      <c r="B14143" s="74" t="s">
        <v>13966</v>
      </c>
      <c r="C14143" s="74" t="s">
        <v>57</v>
      </c>
      <c r="D14143" s="74" t="s">
        <v>14574</v>
      </c>
    </row>
    <row r="14144" ht="14.25" customHeight="1">
      <c r="A14144" s="74" t="s">
        <v>13345</v>
      </c>
      <c r="B14144" s="74" t="s">
        <v>13789</v>
      </c>
      <c r="C14144" s="74" t="s">
        <v>3968</v>
      </c>
      <c r="D14144" s="74" t="s">
        <v>14574</v>
      </c>
    </row>
    <row r="14145" ht="14.25" customHeight="1">
      <c r="A14145" s="74" t="s">
        <v>6760</v>
      </c>
      <c r="B14145" s="74" t="s">
        <v>13480</v>
      </c>
      <c r="C14145" s="74" t="s">
        <v>3934</v>
      </c>
      <c r="D14145" s="74" t="s">
        <v>14574</v>
      </c>
    </row>
    <row r="14146" ht="14.25" customHeight="1">
      <c r="A14146" s="74" t="s">
        <v>3722</v>
      </c>
      <c r="B14146" s="74" t="s">
        <v>632</v>
      </c>
      <c r="C14146" s="74" t="s">
        <v>57</v>
      </c>
      <c r="D14146" s="74" t="s">
        <v>14574</v>
      </c>
    </row>
    <row r="14147" ht="14.25" customHeight="1">
      <c r="A14147" s="74" t="s">
        <v>13347</v>
      </c>
      <c r="B14147" s="74" t="s">
        <v>6607</v>
      </c>
      <c r="C14147" s="74" t="s">
        <v>57</v>
      </c>
      <c r="D14147" s="74" t="s">
        <v>14574</v>
      </c>
    </row>
    <row r="14148" ht="14.25" customHeight="1">
      <c r="A14148" s="74" t="s">
        <v>13349</v>
      </c>
      <c r="B14148" s="74" t="s">
        <v>13483</v>
      </c>
      <c r="C14148" s="74" t="s">
        <v>3968</v>
      </c>
      <c r="D14148" s="74" t="s">
        <v>14574</v>
      </c>
    </row>
    <row r="14149" ht="14.25" customHeight="1">
      <c r="A14149" s="74" t="s">
        <v>3699</v>
      </c>
      <c r="B14149" s="74" t="s">
        <v>687</v>
      </c>
      <c r="C14149" s="74" t="s">
        <v>50</v>
      </c>
      <c r="D14149" s="74" t="s">
        <v>14574</v>
      </c>
    </row>
    <row r="14150" ht="14.25" customHeight="1">
      <c r="A14150" s="74" t="s">
        <v>13350</v>
      </c>
      <c r="B14150" s="74" t="s">
        <v>13351</v>
      </c>
      <c r="C14150" s="74" t="s">
        <v>3968</v>
      </c>
      <c r="D14150" s="74" t="s">
        <v>14574</v>
      </c>
    </row>
    <row r="14151" ht="14.25" customHeight="1">
      <c r="A14151" s="74" t="s">
        <v>13352</v>
      </c>
      <c r="B14151" s="74" t="s">
        <v>13353</v>
      </c>
      <c r="C14151" s="74" t="s">
        <v>3968</v>
      </c>
      <c r="D14151" s="74" t="s">
        <v>14574</v>
      </c>
    </row>
    <row r="14152" ht="14.25" customHeight="1">
      <c r="A14152" s="74" t="s">
        <v>13354</v>
      </c>
      <c r="B14152" s="74" t="s">
        <v>13928</v>
      </c>
      <c r="C14152" s="74" t="s">
        <v>57</v>
      </c>
      <c r="D14152" s="74" t="s">
        <v>14574</v>
      </c>
    </row>
    <row r="14153" ht="14.25" customHeight="1">
      <c r="A14153" s="74" t="s">
        <v>3725</v>
      </c>
      <c r="B14153" s="74" t="s">
        <v>431</v>
      </c>
      <c r="C14153" s="74" t="s">
        <v>3968</v>
      </c>
      <c r="D14153" s="74" t="s">
        <v>14574</v>
      </c>
    </row>
    <row r="14154" ht="14.25" customHeight="1">
      <c r="A14154" s="74" t="s">
        <v>3702</v>
      </c>
      <c r="B14154" s="74" t="s">
        <v>13488</v>
      </c>
      <c r="C14154" s="74" t="s">
        <v>3934</v>
      </c>
      <c r="D14154" s="74" t="s">
        <v>14574</v>
      </c>
    </row>
    <row r="14155" ht="14.25" customHeight="1">
      <c r="A14155" s="74" t="s">
        <v>13362</v>
      </c>
      <c r="B14155" s="74" t="s">
        <v>13489</v>
      </c>
      <c r="C14155" s="74" t="s">
        <v>127</v>
      </c>
      <c r="D14155" s="74" t="s">
        <v>14574</v>
      </c>
    </row>
    <row r="14156" ht="14.25" customHeight="1">
      <c r="A14156" s="74" t="s">
        <v>7203</v>
      </c>
      <c r="B14156" s="74" t="s">
        <v>7204</v>
      </c>
      <c r="C14156" s="74" t="s">
        <v>3968</v>
      </c>
      <c r="D14156" s="74" t="s">
        <v>14574</v>
      </c>
    </row>
    <row r="14157" ht="14.25" customHeight="1">
      <c r="A14157" s="74" t="s">
        <v>13364</v>
      </c>
      <c r="B14157" s="74" t="s">
        <v>853</v>
      </c>
      <c r="C14157" s="74" t="s">
        <v>3968</v>
      </c>
      <c r="D14157" s="74" t="s">
        <v>14574</v>
      </c>
    </row>
    <row r="14158" ht="14.25" customHeight="1">
      <c r="A14158" s="74" t="s">
        <v>7243</v>
      </c>
      <c r="B14158" s="74" t="s">
        <v>7244</v>
      </c>
      <c r="C14158" s="74" t="s">
        <v>3968</v>
      </c>
      <c r="D14158" s="74" t="s">
        <v>14574</v>
      </c>
    </row>
    <row r="14159" ht="14.25" customHeight="1">
      <c r="A14159" s="74" t="s">
        <v>7245</v>
      </c>
      <c r="B14159" s="74" t="s">
        <v>857</v>
      </c>
      <c r="C14159" s="74" t="s">
        <v>3968</v>
      </c>
      <c r="D14159" s="74" t="s">
        <v>14574</v>
      </c>
    </row>
    <row r="14160" ht="14.25" customHeight="1">
      <c r="A14160" s="74" t="s">
        <v>7277</v>
      </c>
      <c r="B14160" s="74" t="s">
        <v>7278</v>
      </c>
      <c r="C14160" s="74" t="s">
        <v>100</v>
      </c>
      <c r="D14160" s="74" t="s">
        <v>14574</v>
      </c>
    </row>
    <row r="14161" ht="14.25" customHeight="1">
      <c r="A14161" s="74" t="s">
        <v>7279</v>
      </c>
      <c r="B14161" s="74" t="s">
        <v>7280</v>
      </c>
      <c r="C14161" s="74" t="s">
        <v>3934</v>
      </c>
      <c r="D14161" s="74" t="s">
        <v>14574</v>
      </c>
    </row>
    <row r="14162" ht="14.25" customHeight="1">
      <c r="A14162" s="74" t="s">
        <v>7301</v>
      </c>
      <c r="B14162" s="74" t="s">
        <v>7302</v>
      </c>
      <c r="C14162" s="74" t="s">
        <v>100</v>
      </c>
      <c r="D14162" s="74" t="s">
        <v>14574</v>
      </c>
    </row>
    <row r="14163" ht="14.25" customHeight="1">
      <c r="A14163" s="74" t="s">
        <v>13365</v>
      </c>
      <c r="B14163" s="74" t="s">
        <v>868</v>
      </c>
      <c r="C14163" s="74" t="s">
        <v>3968</v>
      </c>
      <c r="D14163" s="74" t="s">
        <v>14574</v>
      </c>
    </row>
    <row r="14164" ht="14.25" customHeight="1">
      <c r="A14164" s="74" t="s">
        <v>7399</v>
      </c>
      <c r="B14164" s="74" t="s">
        <v>1237</v>
      </c>
      <c r="C14164" s="74" t="s">
        <v>50</v>
      </c>
      <c r="D14164" s="74" t="s">
        <v>14574</v>
      </c>
    </row>
    <row r="14165" ht="14.25" customHeight="1">
      <c r="A14165" s="74" t="s">
        <v>7443</v>
      </c>
      <c r="B14165" s="74" t="s">
        <v>7444</v>
      </c>
      <c r="C14165" s="74" t="s">
        <v>50</v>
      </c>
      <c r="D14165" s="74" t="s">
        <v>14574</v>
      </c>
    </row>
    <row r="14166" ht="14.25" customHeight="1">
      <c r="A14166" s="74" t="s">
        <v>13366</v>
      </c>
      <c r="B14166" s="74" t="s">
        <v>13490</v>
      </c>
      <c r="C14166" s="74" t="s">
        <v>3934</v>
      </c>
      <c r="D14166" s="74" t="s">
        <v>14574</v>
      </c>
    </row>
    <row r="14167" ht="14.25" customHeight="1">
      <c r="A14167" s="74" t="s">
        <v>7513</v>
      </c>
      <c r="B14167" s="74" t="s">
        <v>7514</v>
      </c>
      <c r="C14167" s="74" t="s">
        <v>3968</v>
      </c>
      <c r="D14167" s="74" t="s">
        <v>14574</v>
      </c>
    </row>
    <row r="14168" ht="14.25" customHeight="1">
      <c r="A14168" s="74" t="s">
        <v>3721</v>
      </c>
      <c r="B14168" s="74" t="s">
        <v>887</v>
      </c>
      <c r="C14168" s="74" t="s">
        <v>57</v>
      </c>
      <c r="D14168" s="74" t="s">
        <v>14574</v>
      </c>
    </row>
    <row r="14169" ht="14.25" customHeight="1">
      <c r="A14169" s="74" t="s">
        <v>13368</v>
      </c>
      <c r="B14169" s="74" t="s">
        <v>13369</v>
      </c>
      <c r="C14169" s="74" t="s">
        <v>3934</v>
      </c>
      <c r="D14169" s="74" t="s">
        <v>14574</v>
      </c>
    </row>
    <row r="14170" ht="14.25" customHeight="1">
      <c r="A14170" s="74" t="s">
        <v>7532</v>
      </c>
      <c r="B14170" s="74" t="s">
        <v>7533</v>
      </c>
      <c r="C14170" s="74" t="s">
        <v>71</v>
      </c>
      <c r="D14170" s="74" t="s">
        <v>14574</v>
      </c>
    </row>
    <row r="14171" ht="14.25" customHeight="1">
      <c r="A14171" s="74" t="s">
        <v>3703</v>
      </c>
      <c r="B14171" s="74" t="s">
        <v>895</v>
      </c>
      <c r="C14171" s="74" t="s">
        <v>3968</v>
      </c>
      <c r="D14171" s="74" t="s">
        <v>14574</v>
      </c>
    </row>
    <row r="14172" ht="14.25" customHeight="1">
      <c r="A14172" s="74" t="s">
        <v>7579</v>
      </c>
      <c r="B14172" s="74" t="s">
        <v>14492</v>
      </c>
      <c r="C14172" s="74" t="s">
        <v>3968</v>
      </c>
      <c r="D14172" s="74" t="s">
        <v>14574</v>
      </c>
    </row>
    <row r="14173" ht="14.25" customHeight="1">
      <c r="A14173" s="74" t="s">
        <v>3675</v>
      </c>
      <c r="B14173" s="74" t="s">
        <v>7599</v>
      </c>
      <c r="C14173" s="74" t="s">
        <v>3968</v>
      </c>
      <c r="D14173" s="74" t="s">
        <v>14574</v>
      </c>
    </row>
    <row r="14174" ht="14.25" customHeight="1">
      <c r="A14174" s="74" t="s">
        <v>7602</v>
      </c>
      <c r="B14174" s="74" t="s">
        <v>14586</v>
      </c>
      <c r="C14174" s="74" t="s">
        <v>3968</v>
      </c>
      <c r="D14174" s="74" t="s">
        <v>14574</v>
      </c>
    </row>
    <row r="14175" ht="14.25" customHeight="1">
      <c r="A14175" s="74" t="s">
        <v>7610</v>
      </c>
      <c r="B14175" s="74" t="s">
        <v>14587</v>
      </c>
      <c r="C14175" s="74" t="s">
        <v>100</v>
      </c>
      <c r="D14175" s="74" t="s">
        <v>14574</v>
      </c>
    </row>
    <row r="14176" ht="14.25" customHeight="1">
      <c r="A14176" s="74" t="s">
        <v>7618</v>
      </c>
      <c r="B14176" s="74" t="s">
        <v>7619</v>
      </c>
      <c r="C14176" s="74" t="s">
        <v>3934</v>
      </c>
      <c r="D14176" s="74" t="s">
        <v>14574</v>
      </c>
    </row>
    <row r="14177" ht="14.25" customHeight="1">
      <c r="A14177" s="74" t="s">
        <v>7630</v>
      </c>
      <c r="B14177" s="74" t="s">
        <v>7631</v>
      </c>
      <c r="C14177" s="74" t="s">
        <v>923</v>
      </c>
      <c r="D14177" s="74" t="s">
        <v>14574</v>
      </c>
    </row>
    <row r="14178" ht="14.25" customHeight="1">
      <c r="A14178" s="74" t="s">
        <v>7634</v>
      </c>
      <c r="B14178" s="74" t="s">
        <v>14154</v>
      </c>
      <c r="C14178" s="74" t="s">
        <v>100</v>
      </c>
      <c r="D14178" s="74" t="s">
        <v>14574</v>
      </c>
    </row>
    <row r="14179" ht="14.25" customHeight="1">
      <c r="A14179" s="74" t="s">
        <v>7654</v>
      </c>
      <c r="B14179" s="74" t="s">
        <v>7655</v>
      </c>
      <c r="C14179" s="74" t="s">
        <v>3934</v>
      </c>
      <c r="D14179" s="74" t="s">
        <v>14574</v>
      </c>
    </row>
    <row r="14180" ht="14.25" customHeight="1">
      <c r="A14180" s="74" t="s">
        <v>7656</v>
      </c>
      <c r="B14180" s="74" t="s">
        <v>14588</v>
      </c>
      <c r="C14180" s="74" t="s">
        <v>3934</v>
      </c>
      <c r="D14180" s="74" t="s">
        <v>14574</v>
      </c>
    </row>
    <row r="14181" ht="14.25" customHeight="1">
      <c r="A14181" s="74" t="s">
        <v>7658</v>
      </c>
      <c r="B14181" s="74" t="s">
        <v>7659</v>
      </c>
      <c r="C14181" s="74" t="s">
        <v>923</v>
      </c>
      <c r="D14181" s="74" t="s">
        <v>14574</v>
      </c>
    </row>
    <row r="14182" ht="14.25" customHeight="1">
      <c r="A14182" s="74" t="s">
        <v>7672</v>
      </c>
      <c r="B14182" s="74" t="s">
        <v>7673</v>
      </c>
      <c r="C14182" s="74" t="s">
        <v>3934</v>
      </c>
      <c r="D14182" s="74" t="s">
        <v>14574</v>
      </c>
    </row>
    <row r="14183" ht="14.25" customHeight="1">
      <c r="A14183" s="74" t="s">
        <v>13370</v>
      </c>
      <c r="B14183" s="74" t="s">
        <v>13371</v>
      </c>
      <c r="C14183" s="74" t="s">
        <v>3934</v>
      </c>
      <c r="D14183" s="74" t="s">
        <v>14574</v>
      </c>
    </row>
    <row r="14184" ht="14.25" customHeight="1">
      <c r="A14184" s="74" t="s">
        <v>13372</v>
      </c>
      <c r="B14184" s="74" t="s">
        <v>967</v>
      </c>
      <c r="C14184" s="74" t="s">
        <v>3968</v>
      </c>
      <c r="D14184" s="74" t="s">
        <v>14574</v>
      </c>
    </row>
    <row r="14185" ht="14.25" customHeight="1">
      <c r="A14185" s="74" t="s">
        <v>13374</v>
      </c>
      <c r="B14185" s="74" t="s">
        <v>979</v>
      </c>
      <c r="C14185" s="74" t="s">
        <v>100</v>
      </c>
      <c r="D14185" s="74" t="s">
        <v>14574</v>
      </c>
    </row>
    <row r="14186" ht="14.25" customHeight="1">
      <c r="A14186" s="74" t="s">
        <v>7790</v>
      </c>
      <c r="B14186" s="74" t="s">
        <v>7791</v>
      </c>
      <c r="C14186" s="74" t="s">
        <v>100</v>
      </c>
      <c r="D14186" s="74" t="s">
        <v>14574</v>
      </c>
    </row>
    <row r="14187" ht="14.25" customHeight="1">
      <c r="A14187" s="74" t="s">
        <v>7792</v>
      </c>
      <c r="B14187" s="74" t="s">
        <v>7793</v>
      </c>
      <c r="C14187" s="74" t="s">
        <v>100</v>
      </c>
      <c r="D14187" s="74" t="s">
        <v>14574</v>
      </c>
    </row>
    <row r="14188" ht="14.25" customHeight="1">
      <c r="A14188" s="74" t="s">
        <v>7803</v>
      </c>
      <c r="B14188" s="74" t="s">
        <v>14589</v>
      </c>
      <c r="C14188" s="74" t="s">
        <v>3934</v>
      </c>
      <c r="D14188" s="74" t="s">
        <v>14574</v>
      </c>
    </row>
    <row r="14189" ht="14.25" customHeight="1">
      <c r="A14189" s="74" t="s">
        <v>3705</v>
      </c>
      <c r="B14189" s="74" t="s">
        <v>1025</v>
      </c>
      <c r="C14189" s="74" t="s">
        <v>1026</v>
      </c>
      <c r="D14189" s="74" t="s">
        <v>14574</v>
      </c>
    </row>
    <row r="14190" ht="14.25" customHeight="1">
      <c r="A14190" s="74" t="s">
        <v>3706</v>
      </c>
      <c r="B14190" s="74" t="s">
        <v>1031</v>
      </c>
      <c r="C14190" s="74" t="s">
        <v>127</v>
      </c>
      <c r="D14190" s="74" t="s">
        <v>14574</v>
      </c>
    </row>
    <row r="14191" ht="14.25" customHeight="1">
      <c r="A14191" s="74" t="s">
        <v>3707</v>
      </c>
      <c r="B14191" s="74" t="s">
        <v>1035</v>
      </c>
      <c r="C14191" s="74" t="s">
        <v>50</v>
      </c>
      <c r="D14191" s="74" t="s">
        <v>14574</v>
      </c>
    </row>
    <row r="14192" ht="14.25" customHeight="1">
      <c r="A14192" s="74" t="s">
        <v>13375</v>
      </c>
      <c r="B14192" s="74" t="s">
        <v>1039</v>
      </c>
      <c r="C14192" s="74" t="s">
        <v>50</v>
      </c>
      <c r="D14192" s="74" t="s">
        <v>14574</v>
      </c>
    </row>
    <row r="14193" ht="14.25" customHeight="1">
      <c r="A14193" s="74" t="s">
        <v>3708</v>
      </c>
      <c r="B14193" s="74" t="s">
        <v>1042</v>
      </c>
      <c r="C14193" s="74" t="s">
        <v>3968</v>
      </c>
      <c r="D14193" s="74" t="s">
        <v>14574</v>
      </c>
    </row>
    <row r="14194" ht="14.25" customHeight="1">
      <c r="A14194" s="74" t="s">
        <v>7846</v>
      </c>
      <c r="B14194" s="74" t="s">
        <v>7847</v>
      </c>
      <c r="C14194" s="74" t="s">
        <v>3934</v>
      </c>
      <c r="D14194" s="74" t="s">
        <v>14574</v>
      </c>
    </row>
    <row r="14195" ht="14.25" customHeight="1">
      <c r="A14195" s="74" t="s">
        <v>13376</v>
      </c>
      <c r="B14195" s="74" t="s">
        <v>13377</v>
      </c>
      <c r="C14195" s="74" t="s">
        <v>50</v>
      </c>
      <c r="D14195" s="74" t="s">
        <v>14574</v>
      </c>
    </row>
    <row r="14196" ht="14.25" customHeight="1">
      <c r="A14196" s="74" t="s">
        <v>7966</v>
      </c>
      <c r="B14196" s="74" t="s">
        <v>7967</v>
      </c>
      <c r="C14196" s="74" t="s">
        <v>3968</v>
      </c>
      <c r="D14196" s="74" t="s">
        <v>14574</v>
      </c>
    </row>
    <row r="14197" ht="14.25" customHeight="1">
      <c r="A14197" s="74" t="s">
        <v>13378</v>
      </c>
      <c r="B14197" s="74" t="s">
        <v>14590</v>
      </c>
      <c r="C14197" s="74" t="s">
        <v>3968</v>
      </c>
      <c r="D14197" s="74" t="s">
        <v>14574</v>
      </c>
    </row>
    <row r="14198" ht="14.25" customHeight="1">
      <c r="A14198" s="74" t="s">
        <v>13379</v>
      </c>
      <c r="B14198" s="74" t="s">
        <v>13380</v>
      </c>
      <c r="C14198" s="74" t="s">
        <v>3934</v>
      </c>
      <c r="D14198" s="74" t="s">
        <v>14574</v>
      </c>
    </row>
    <row r="14199" ht="14.25" customHeight="1">
      <c r="A14199" s="74" t="s">
        <v>8140</v>
      </c>
      <c r="B14199" s="74" t="s">
        <v>14591</v>
      </c>
      <c r="C14199" s="74" t="s">
        <v>3934</v>
      </c>
      <c r="D14199" s="74" t="s">
        <v>14574</v>
      </c>
    </row>
    <row r="14200" ht="14.25" customHeight="1">
      <c r="A14200" s="74" t="s">
        <v>8158</v>
      </c>
      <c r="B14200" s="74" t="s">
        <v>13544</v>
      </c>
      <c r="C14200" s="74" t="s">
        <v>71</v>
      </c>
      <c r="D14200" s="74" t="s">
        <v>14574</v>
      </c>
    </row>
    <row r="14201" ht="14.25" customHeight="1">
      <c r="A14201" s="74" t="s">
        <v>3716</v>
      </c>
      <c r="B14201" s="74" t="s">
        <v>13492</v>
      </c>
      <c r="C14201" s="74" t="s">
        <v>3934</v>
      </c>
      <c r="D14201" s="74" t="s">
        <v>14574</v>
      </c>
    </row>
    <row r="14202" ht="14.25" customHeight="1">
      <c r="A14202" s="74" t="s">
        <v>8196</v>
      </c>
      <c r="B14202" s="74" t="s">
        <v>1183</v>
      </c>
      <c r="C14202" s="74" t="s">
        <v>3968</v>
      </c>
      <c r="D14202" s="74" t="s">
        <v>14574</v>
      </c>
    </row>
    <row r="14203" ht="14.25" customHeight="1">
      <c r="A14203" s="74" t="s">
        <v>8203</v>
      </c>
      <c r="B14203" s="74" t="s">
        <v>8204</v>
      </c>
      <c r="C14203" s="74" t="s">
        <v>3934</v>
      </c>
      <c r="D14203" s="74" t="s">
        <v>14574</v>
      </c>
    </row>
    <row r="14204" ht="14.25" customHeight="1">
      <c r="A14204" s="74" t="s">
        <v>13384</v>
      </c>
      <c r="B14204" s="74" t="s">
        <v>1183</v>
      </c>
      <c r="C14204" s="74" t="s">
        <v>3968</v>
      </c>
      <c r="D14204" s="74" t="s">
        <v>14574</v>
      </c>
    </row>
    <row r="14205" ht="14.25" customHeight="1">
      <c r="A14205" s="74" t="s">
        <v>8227</v>
      </c>
      <c r="B14205" s="74" t="s">
        <v>2935</v>
      </c>
      <c r="C14205" s="74" t="s">
        <v>2936</v>
      </c>
      <c r="D14205" s="74" t="s">
        <v>14574</v>
      </c>
    </row>
    <row r="14206" ht="14.25" customHeight="1">
      <c r="A14206" s="74" t="s">
        <v>13385</v>
      </c>
      <c r="B14206" s="74" t="s">
        <v>2938</v>
      </c>
      <c r="C14206" s="74" t="s">
        <v>2936</v>
      </c>
      <c r="D14206" s="74" t="s">
        <v>14574</v>
      </c>
    </row>
    <row r="14207" ht="14.25" customHeight="1">
      <c r="A14207" s="74" t="s">
        <v>13493</v>
      </c>
      <c r="B14207" s="74" t="s">
        <v>1201</v>
      </c>
      <c r="C14207" s="74" t="s">
        <v>50</v>
      </c>
      <c r="D14207" s="74" t="s">
        <v>14574</v>
      </c>
    </row>
    <row r="14208" ht="14.25" customHeight="1">
      <c r="A14208" s="74" t="s">
        <v>8390</v>
      </c>
      <c r="B14208" s="74" t="s">
        <v>13897</v>
      </c>
      <c r="C14208" s="74" t="s">
        <v>100</v>
      </c>
      <c r="D14208" s="74" t="s">
        <v>14574</v>
      </c>
    </row>
    <row r="14209" ht="14.25" customHeight="1">
      <c r="A14209" s="74" t="s">
        <v>8400</v>
      </c>
      <c r="B14209" s="74" t="s">
        <v>8401</v>
      </c>
      <c r="C14209" s="74" t="s">
        <v>3934</v>
      </c>
      <c r="D14209" s="74" t="s">
        <v>14574</v>
      </c>
    </row>
    <row r="14210" ht="14.25" customHeight="1">
      <c r="A14210" s="74" t="s">
        <v>8406</v>
      </c>
      <c r="B14210" s="74" t="s">
        <v>13937</v>
      </c>
      <c r="C14210" s="74" t="s">
        <v>100</v>
      </c>
      <c r="D14210" s="74" t="s">
        <v>14574</v>
      </c>
    </row>
    <row r="14211" ht="14.25" customHeight="1">
      <c r="A14211" s="74" t="s">
        <v>13386</v>
      </c>
      <c r="B14211" s="74" t="s">
        <v>13591</v>
      </c>
      <c r="C14211" s="74" t="s">
        <v>71</v>
      </c>
      <c r="D14211" s="74" t="s">
        <v>14574</v>
      </c>
    </row>
    <row r="14212" ht="14.25" customHeight="1">
      <c r="A14212" s="74" t="s">
        <v>8506</v>
      </c>
      <c r="B14212" s="74" t="s">
        <v>14592</v>
      </c>
      <c r="C14212" s="74" t="s">
        <v>71</v>
      </c>
      <c r="D14212" s="74" t="s">
        <v>14574</v>
      </c>
    </row>
    <row r="14213" ht="14.25" customHeight="1">
      <c r="A14213" s="74" t="s">
        <v>13388</v>
      </c>
      <c r="B14213" s="74" t="s">
        <v>490</v>
      </c>
      <c r="C14213" s="74" t="s">
        <v>50</v>
      </c>
      <c r="D14213" s="74" t="s">
        <v>14574</v>
      </c>
    </row>
    <row r="14214" ht="14.25" customHeight="1">
      <c r="A14214" s="74" t="s">
        <v>13389</v>
      </c>
      <c r="B14214" s="74" t="s">
        <v>790</v>
      </c>
      <c r="C14214" s="74" t="s">
        <v>50</v>
      </c>
      <c r="D14214" s="74" t="s">
        <v>14574</v>
      </c>
    </row>
    <row r="14215" ht="14.25" customHeight="1">
      <c r="A14215" s="74" t="s">
        <v>13390</v>
      </c>
      <c r="B14215" s="74" t="s">
        <v>797</v>
      </c>
      <c r="C14215" s="74" t="s">
        <v>3968</v>
      </c>
      <c r="D14215" s="74" t="s">
        <v>14574</v>
      </c>
    </row>
    <row r="14216" ht="14.25" customHeight="1">
      <c r="A14216" s="74" t="s">
        <v>3709</v>
      </c>
      <c r="B14216" s="74" t="s">
        <v>1205</v>
      </c>
      <c r="C14216" s="74" t="s">
        <v>127</v>
      </c>
      <c r="D14216" s="74" t="s">
        <v>14574</v>
      </c>
    </row>
    <row r="14217" ht="14.25" customHeight="1">
      <c r="A14217" s="74" t="s">
        <v>8584</v>
      </c>
      <c r="B14217" s="74" t="s">
        <v>4807</v>
      </c>
      <c r="C14217" s="74" t="s">
        <v>3968</v>
      </c>
      <c r="D14217" s="74" t="s">
        <v>14574</v>
      </c>
    </row>
    <row r="14218" ht="14.25" customHeight="1">
      <c r="A14218" s="74" t="s">
        <v>8586</v>
      </c>
      <c r="B14218" s="74" t="s">
        <v>8587</v>
      </c>
      <c r="C14218" s="74" t="s">
        <v>3934</v>
      </c>
      <c r="D14218" s="74" t="s">
        <v>14574</v>
      </c>
    </row>
    <row r="14219" ht="14.25" customHeight="1">
      <c r="A14219" s="74" t="s">
        <v>8604</v>
      </c>
      <c r="B14219" s="74" t="s">
        <v>14593</v>
      </c>
      <c r="C14219" s="74" t="s">
        <v>57</v>
      </c>
      <c r="D14219" s="74" t="s">
        <v>14574</v>
      </c>
    </row>
    <row r="14220" ht="14.25" customHeight="1">
      <c r="A14220" s="74" t="s">
        <v>13391</v>
      </c>
      <c r="B14220" s="74" t="s">
        <v>767</v>
      </c>
      <c r="C14220" s="74" t="s">
        <v>50</v>
      </c>
      <c r="D14220" s="74" t="s">
        <v>14574</v>
      </c>
    </row>
    <row r="14221" ht="14.25" customHeight="1">
      <c r="A14221" s="74" t="s">
        <v>13392</v>
      </c>
      <c r="B14221" s="74" t="s">
        <v>13497</v>
      </c>
      <c r="C14221" s="74" t="s">
        <v>3934</v>
      </c>
      <c r="D14221" s="74" t="s">
        <v>14574</v>
      </c>
    </row>
    <row r="14222" ht="14.25" customHeight="1">
      <c r="A14222" s="74" t="s">
        <v>8786</v>
      </c>
      <c r="B14222" s="74" t="s">
        <v>13802</v>
      </c>
      <c r="C14222" s="74" t="s">
        <v>57</v>
      </c>
      <c r="D14222" s="74" t="s">
        <v>14574</v>
      </c>
    </row>
    <row r="14223" ht="14.25" customHeight="1">
      <c r="A14223" s="74" t="s">
        <v>8799</v>
      </c>
      <c r="B14223" s="74" t="s">
        <v>8800</v>
      </c>
      <c r="C14223" s="74" t="s">
        <v>3934</v>
      </c>
      <c r="D14223" s="74" t="s">
        <v>14574</v>
      </c>
    </row>
    <row r="14224" ht="14.25" customHeight="1">
      <c r="A14224" s="74" t="s">
        <v>3710</v>
      </c>
      <c r="B14224" s="74" t="s">
        <v>1217</v>
      </c>
      <c r="C14224" s="74" t="s">
        <v>3968</v>
      </c>
      <c r="D14224" s="74" t="s">
        <v>14574</v>
      </c>
    </row>
    <row r="14225" ht="14.25" customHeight="1">
      <c r="A14225" s="74" t="s">
        <v>8818</v>
      </c>
      <c r="B14225" s="74" t="s">
        <v>3501</v>
      </c>
      <c r="C14225" s="74" t="s">
        <v>3968</v>
      </c>
      <c r="D14225" s="74" t="s">
        <v>14574</v>
      </c>
    </row>
    <row r="14226" ht="14.25" customHeight="1">
      <c r="A14226" s="74" t="s">
        <v>8826</v>
      </c>
      <c r="B14226" s="74" t="s">
        <v>8827</v>
      </c>
      <c r="C14226" s="74" t="s">
        <v>100</v>
      </c>
      <c r="D14226" s="74" t="s">
        <v>14574</v>
      </c>
    </row>
    <row r="14227" ht="14.25" customHeight="1">
      <c r="A14227" s="74" t="s">
        <v>8851</v>
      </c>
      <c r="B14227" s="74" t="s">
        <v>8852</v>
      </c>
      <c r="C14227" s="74" t="s">
        <v>3934</v>
      </c>
      <c r="D14227" s="74" t="s">
        <v>14574</v>
      </c>
    </row>
    <row r="14228" ht="14.25" customHeight="1">
      <c r="A14228" s="74" t="s">
        <v>8865</v>
      </c>
      <c r="B14228" s="74" t="s">
        <v>14594</v>
      </c>
      <c r="C14228" s="74" t="s">
        <v>3934</v>
      </c>
      <c r="D14228" s="74" t="s">
        <v>14574</v>
      </c>
    </row>
    <row r="14229" ht="14.25" customHeight="1">
      <c r="A14229" s="74" t="s">
        <v>8875</v>
      </c>
      <c r="B14229" s="74" t="s">
        <v>14595</v>
      </c>
      <c r="C14229" s="74" t="s">
        <v>3934</v>
      </c>
      <c r="D14229" s="74" t="s">
        <v>14574</v>
      </c>
    </row>
    <row r="14230" ht="14.25" customHeight="1">
      <c r="A14230" s="74" t="s">
        <v>8882</v>
      </c>
      <c r="B14230" s="74" t="s">
        <v>3055</v>
      </c>
      <c r="C14230" s="74" t="s">
        <v>100</v>
      </c>
      <c r="D14230" s="74" t="s">
        <v>14574</v>
      </c>
    </row>
    <row r="14231" ht="14.25" customHeight="1">
      <c r="A14231" s="74" t="s">
        <v>8884</v>
      </c>
      <c r="B14231" s="74" t="s">
        <v>8885</v>
      </c>
      <c r="C14231" s="74" t="s">
        <v>3934</v>
      </c>
      <c r="D14231" s="74" t="s">
        <v>14574</v>
      </c>
    </row>
    <row r="14232" ht="14.25" customHeight="1">
      <c r="A14232" s="74" t="s">
        <v>8888</v>
      </c>
      <c r="B14232" s="74" t="s">
        <v>8889</v>
      </c>
      <c r="C14232" s="74" t="s">
        <v>3968</v>
      </c>
      <c r="D14232" s="74" t="s">
        <v>14574</v>
      </c>
    </row>
    <row r="14233" ht="14.25" customHeight="1">
      <c r="A14233" s="74" t="s">
        <v>13393</v>
      </c>
      <c r="B14233" s="74" t="s">
        <v>1256</v>
      </c>
      <c r="C14233" s="74" t="s">
        <v>3968</v>
      </c>
      <c r="D14233" s="74" t="s">
        <v>14574</v>
      </c>
    </row>
    <row r="14234" ht="14.25" customHeight="1">
      <c r="A14234" s="74" t="s">
        <v>13394</v>
      </c>
      <c r="B14234" s="74" t="s">
        <v>777</v>
      </c>
      <c r="C14234" s="74" t="s">
        <v>50</v>
      </c>
      <c r="D14234" s="74" t="s">
        <v>14574</v>
      </c>
    </row>
    <row r="14235" ht="14.25" customHeight="1">
      <c r="A14235" s="74" t="s">
        <v>13395</v>
      </c>
      <c r="B14235" s="74" t="s">
        <v>13498</v>
      </c>
      <c r="C14235" s="74" t="s">
        <v>3934</v>
      </c>
      <c r="D14235" s="74" t="s">
        <v>14574</v>
      </c>
    </row>
    <row r="14236" ht="14.25" customHeight="1">
      <c r="A14236" s="74" t="s">
        <v>9105</v>
      </c>
      <c r="B14236" s="74" t="s">
        <v>1091</v>
      </c>
      <c r="C14236" s="74" t="s">
        <v>57</v>
      </c>
      <c r="D14236" s="74" t="s">
        <v>14574</v>
      </c>
    </row>
    <row r="14237" ht="14.25" customHeight="1">
      <c r="A14237" s="74" t="s">
        <v>9118</v>
      </c>
      <c r="B14237" s="74" t="s">
        <v>7888</v>
      </c>
      <c r="C14237" s="74" t="s">
        <v>3934</v>
      </c>
      <c r="D14237" s="74" t="s">
        <v>14574</v>
      </c>
    </row>
    <row r="14238" ht="14.25" customHeight="1">
      <c r="A14238" s="74" t="s">
        <v>9131</v>
      </c>
      <c r="B14238" s="74" t="s">
        <v>9132</v>
      </c>
      <c r="C14238" s="74" t="s">
        <v>3968</v>
      </c>
      <c r="D14238" s="74" t="s">
        <v>14574</v>
      </c>
    </row>
    <row r="14239" ht="14.25" customHeight="1">
      <c r="A14239" s="74" t="s">
        <v>9133</v>
      </c>
      <c r="B14239" s="74" t="s">
        <v>9134</v>
      </c>
      <c r="C14239" s="74" t="s">
        <v>100</v>
      </c>
      <c r="D14239" s="74" t="s">
        <v>14574</v>
      </c>
    </row>
    <row r="14240" ht="14.25" customHeight="1">
      <c r="A14240" s="74" t="s">
        <v>13396</v>
      </c>
      <c r="B14240" s="74" t="s">
        <v>13397</v>
      </c>
      <c r="C14240" s="74" t="s">
        <v>3968</v>
      </c>
      <c r="D14240" s="74" t="s">
        <v>14574</v>
      </c>
    </row>
    <row r="14241" ht="14.25" customHeight="1">
      <c r="A14241" s="74" t="s">
        <v>13398</v>
      </c>
      <c r="B14241" s="74" t="s">
        <v>13399</v>
      </c>
      <c r="C14241" s="74" t="s">
        <v>3968</v>
      </c>
      <c r="D14241" s="74" t="s">
        <v>14574</v>
      </c>
    </row>
    <row r="14242" ht="14.25" customHeight="1">
      <c r="A14242" s="74" t="s">
        <v>13400</v>
      </c>
      <c r="B14242" s="74" t="s">
        <v>13401</v>
      </c>
      <c r="C14242" s="74" t="s">
        <v>3968</v>
      </c>
      <c r="D14242" s="74" t="s">
        <v>14574</v>
      </c>
    </row>
    <row r="14243" ht="14.25" customHeight="1">
      <c r="A14243" s="74" t="s">
        <v>13402</v>
      </c>
      <c r="B14243" s="74" t="s">
        <v>13403</v>
      </c>
      <c r="C14243" s="74" t="s">
        <v>3968</v>
      </c>
      <c r="D14243" s="74" t="s">
        <v>14574</v>
      </c>
    </row>
    <row r="14244" ht="14.25" customHeight="1">
      <c r="A14244" s="74" t="s">
        <v>13404</v>
      </c>
      <c r="B14244" s="74" t="s">
        <v>9160</v>
      </c>
      <c r="C14244" s="74" t="s">
        <v>3968</v>
      </c>
      <c r="D14244" s="74" t="s">
        <v>14574</v>
      </c>
    </row>
    <row r="14245" ht="14.25" customHeight="1">
      <c r="A14245" s="74" t="s">
        <v>13405</v>
      </c>
      <c r="B14245" s="74" t="s">
        <v>13499</v>
      </c>
      <c r="C14245" s="74" t="s">
        <v>3968</v>
      </c>
      <c r="D14245" s="74" t="s">
        <v>14574</v>
      </c>
    </row>
    <row r="14246" ht="14.25" customHeight="1">
      <c r="A14246" s="74" t="s">
        <v>13407</v>
      </c>
      <c r="B14246" s="74" t="s">
        <v>13500</v>
      </c>
      <c r="C14246" s="74" t="s">
        <v>3934</v>
      </c>
      <c r="D14246" s="74" t="s">
        <v>14574</v>
      </c>
    </row>
    <row r="14247" ht="14.25" customHeight="1">
      <c r="A14247" s="74" t="s">
        <v>9167</v>
      </c>
      <c r="B14247" s="74" t="s">
        <v>9168</v>
      </c>
      <c r="C14247" s="74" t="s">
        <v>3968</v>
      </c>
      <c r="D14247" s="74" t="s">
        <v>14574</v>
      </c>
    </row>
    <row r="14248" ht="14.25" customHeight="1">
      <c r="A14248" s="74" t="s">
        <v>9239</v>
      </c>
      <c r="B14248" s="74" t="s">
        <v>1042</v>
      </c>
      <c r="C14248" s="74" t="s">
        <v>100</v>
      </c>
      <c r="D14248" s="74" t="s">
        <v>14574</v>
      </c>
    </row>
    <row r="14249" ht="14.25" customHeight="1">
      <c r="A14249" s="74" t="s">
        <v>9242</v>
      </c>
      <c r="B14249" s="74" t="s">
        <v>9243</v>
      </c>
      <c r="C14249" s="74" t="s">
        <v>100</v>
      </c>
      <c r="D14249" s="74" t="s">
        <v>14574</v>
      </c>
    </row>
    <row r="14250" ht="14.25" customHeight="1">
      <c r="A14250" s="74" t="s">
        <v>13409</v>
      </c>
      <c r="B14250" s="74" t="s">
        <v>1304</v>
      </c>
      <c r="C14250" s="74" t="s">
        <v>57</v>
      </c>
      <c r="D14250" s="74" t="s">
        <v>14574</v>
      </c>
    </row>
    <row r="14251" ht="14.25" customHeight="1">
      <c r="A14251" s="74" t="s">
        <v>9260</v>
      </c>
      <c r="B14251" s="74" t="s">
        <v>9261</v>
      </c>
      <c r="C14251" s="74" t="s">
        <v>3934</v>
      </c>
      <c r="D14251" s="74" t="s">
        <v>14574</v>
      </c>
    </row>
    <row r="14252" ht="14.25" customHeight="1">
      <c r="A14252" s="74" t="s">
        <v>3711</v>
      </c>
      <c r="B14252" s="74" t="s">
        <v>9271</v>
      </c>
      <c r="C14252" s="74" t="s">
        <v>3934</v>
      </c>
      <c r="D14252" s="74" t="s">
        <v>14574</v>
      </c>
    </row>
    <row r="14253" ht="14.25" customHeight="1">
      <c r="A14253" s="74" t="s">
        <v>3719</v>
      </c>
      <c r="B14253" s="74" t="s">
        <v>1316</v>
      </c>
      <c r="C14253" s="74" t="s">
        <v>57</v>
      </c>
      <c r="D14253" s="74" t="s">
        <v>14574</v>
      </c>
    </row>
    <row r="14254" ht="14.25" customHeight="1">
      <c r="A14254" s="74" t="s">
        <v>9482</v>
      </c>
      <c r="B14254" s="74" t="s">
        <v>9483</v>
      </c>
      <c r="C14254" s="74" t="s">
        <v>100</v>
      </c>
      <c r="D14254" s="74" t="s">
        <v>14574</v>
      </c>
    </row>
    <row r="14255" ht="14.25" customHeight="1">
      <c r="A14255" s="74" t="s">
        <v>13502</v>
      </c>
      <c r="B14255" s="74" t="s">
        <v>7742</v>
      </c>
      <c r="C14255" s="74" t="s">
        <v>50</v>
      </c>
      <c r="D14255" s="74" t="s">
        <v>14574</v>
      </c>
    </row>
    <row r="14256" ht="14.25" customHeight="1">
      <c r="A14256" s="74" t="s">
        <v>9721</v>
      </c>
      <c r="B14256" s="74" t="s">
        <v>9722</v>
      </c>
      <c r="C14256" s="74" t="s">
        <v>3934</v>
      </c>
      <c r="D14256" s="74" t="s">
        <v>14574</v>
      </c>
    </row>
    <row r="14257" ht="14.25" customHeight="1">
      <c r="A14257" s="74" t="s">
        <v>9840</v>
      </c>
      <c r="B14257" s="74" t="s">
        <v>14596</v>
      </c>
      <c r="C14257" s="74" t="s">
        <v>923</v>
      </c>
      <c r="D14257" s="74" t="s">
        <v>14574</v>
      </c>
    </row>
    <row r="14258" ht="14.25" customHeight="1">
      <c r="A14258" s="74" t="s">
        <v>9848</v>
      </c>
      <c r="B14258" s="74" t="s">
        <v>9849</v>
      </c>
      <c r="C14258" s="74" t="s">
        <v>71</v>
      </c>
      <c r="D14258" s="74" t="s">
        <v>14574</v>
      </c>
    </row>
    <row r="14259" ht="14.25" customHeight="1">
      <c r="A14259" s="74" t="s">
        <v>9850</v>
      </c>
      <c r="B14259" s="74" t="s">
        <v>9851</v>
      </c>
      <c r="C14259" s="74" t="s">
        <v>71</v>
      </c>
      <c r="D14259" s="74" t="s">
        <v>14574</v>
      </c>
    </row>
    <row r="14260" ht="14.25" customHeight="1">
      <c r="A14260" s="74" t="s">
        <v>9903</v>
      </c>
      <c r="B14260" s="74" t="s">
        <v>9904</v>
      </c>
      <c r="C14260" s="74" t="s">
        <v>3968</v>
      </c>
      <c r="D14260" s="74" t="s">
        <v>14574</v>
      </c>
    </row>
    <row r="14261" ht="14.25" customHeight="1">
      <c r="A14261" s="74" t="s">
        <v>9964</v>
      </c>
      <c r="B14261" s="74" t="s">
        <v>14597</v>
      </c>
      <c r="C14261" s="74" t="s">
        <v>71</v>
      </c>
      <c r="D14261" s="74" t="s">
        <v>14574</v>
      </c>
    </row>
    <row r="14262" ht="14.25" customHeight="1">
      <c r="A14262" s="74" t="s">
        <v>9973</v>
      </c>
      <c r="B14262" s="74" t="s">
        <v>13829</v>
      </c>
      <c r="C14262" s="74" t="s">
        <v>3934</v>
      </c>
      <c r="D14262" s="74" t="s">
        <v>14574</v>
      </c>
    </row>
    <row r="14263" ht="14.25" customHeight="1">
      <c r="A14263" s="74" t="s">
        <v>9999</v>
      </c>
      <c r="B14263" s="74" t="s">
        <v>10000</v>
      </c>
      <c r="C14263" s="74" t="s">
        <v>100</v>
      </c>
      <c r="D14263" s="74" t="s">
        <v>14574</v>
      </c>
    </row>
    <row r="14264" ht="14.25" customHeight="1">
      <c r="A14264" s="74" t="s">
        <v>10001</v>
      </c>
      <c r="B14264" s="74" t="s">
        <v>10002</v>
      </c>
      <c r="C14264" s="74" t="s">
        <v>3934</v>
      </c>
      <c r="D14264" s="74" t="s">
        <v>14574</v>
      </c>
    </row>
    <row r="14265" ht="14.25" customHeight="1">
      <c r="A14265" s="74" t="s">
        <v>13830</v>
      </c>
      <c r="B14265" s="74" t="s">
        <v>13831</v>
      </c>
      <c r="C14265" s="74" t="s">
        <v>100</v>
      </c>
      <c r="D14265" s="74" t="s">
        <v>14574</v>
      </c>
    </row>
    <row r="14266" ht="14.25" customHeight="1">
      <c r="A14266" s="74" t="s">
        <v>10272</v>
      </c>
      <c r="B14266" s="74" t="s">
        <v>14598</v>
      </c>
      <c r="C14266" s="74" t="s">
        <v>100</v>
      </c>
      <c r="D14266" s="74" t="s">
        <v>14574</v>
      </c>
    </row>
    <row r="14267" ht="14.25" customHeight="1">
      <c r="A14267" s="74" t="s">
        <v>10444</v>
      </c>
      <c r="B14267" s="74" t="s">
        <v>10445</v>
      </c>
      <c r="C14267" s="74" t="s">
        <v>100</v>
      </c>
      <c r="D14267" s="74" t="s">
        <v>14574</v>
      </c>
    </row>
    <row r="14268" ht="14.25" customHeight="1">
      <c r="A14268" s="74" t="s">
        <v>13419</v>
      </c>
      <c r="B14268" s="74" t="s">
        <v>1436</v>
      </c>
      <c r="C14268" s="74" t="s">
        <v>71</v>
      </c>
      <c r="D14268" s="74" t="s">
        <v>14574</v>
      </c>
    </row>
    <row r="14269" ht="14.25" customHeight="1">
      <c r="A14269" s="74" t="s">
        <v>10452</v>
      </c>
      <c r="B14269" s="74" t="s">
        <v>10453</v>
      </c>
      <c r="C14269" s="74" t="s">
        <v>1026</v>
      </c>
      <c r="D14269" s="74" t="s">
        <v>14574</v>
      </c>
    </row>
    <row r="14270" ht="14.25" customHeight="1">
      <c r="A14270" s="74" t="s">
        <v>10458</v>
      </c>
      <c r="B14270" s="74" t="s">
        <v>10459</v>
      </c>
      <c r="C14270" s="74" t="s">
        <v>3934</v>
      </c>
      <c r="D14270" s="74" t="s">
        <v>14574</v>
      </c>
    </row>
    <row r="14271" ht="14.25" customHeight="1">
      <c r="A14271" s="74" t="s">
        <v>10577</v>
      </c>
      <c r="B14271" s="74" t="s">
        <v>10578</v>
      </c>
      <c r="C14271" s="74" t="s">
        <v>3934</v>
      </c>
      <c r="D14271" s="74" t="s">
        <v>14574</v>
      </c>
    </row>
    <row r="14272" ht="14.25" customHeight="1">
      <c r="A14272" s="74" t="s">
        <v>10603</v>
      </c>
      <c r="B14272" s="74" t="s">
        <v>10604</v>
      </c>
      <c r="C14272" s="74" t="s">
        <v>100</v>
      </c>
      <c r="D14272" s="74" t="s">
        <v>14574</v>
      </c>
    </row>
    <row r="14273" ht="14.25" customHeight="1">
      <c r="A14273" s="74" t="s">
        <v>10605</v>
      </c>
      <c r="B14273" s="74" t="s">
        <v>10606</v>
      </c>
      <c r="C14273" s="74" t="s">
        <v>100</v>
      </c>
      <c r="D14273" s="74" t="s">
        <v>14574</v>
      </c>
    </row>
    <row r="14274" ht="14.25" customHeight="1">
      <c r="A14274" s="74" t="s">
        <v>10607</v>
      </c>
      <c r="B14274" s="74" t="s">
        <v>10608</v>
      </c>
      <c r="C14274" s="74" t="s">
        <v>100</v>
      </c>
      <c r="D14274" s="74" t="s">
        <v>14574</v>
      </c>
    </row>
    <row r="14275" ht="14.25" customHeight="1">
      <c r="A14275" s="74" t="s">
        <v>10609</v>
      </c>
      <c r="B14275" s="74" t="s">
        <v>125</v>
      </c>
      <c r="C14275" s="74" t="s">
        <v>100</v>
      </c>
      <c r="D14275" s="74" t="s">
        <v>14574</v>
      </c>
    </row>
    <row r="14276" ht="14.25" customHeight="1">
      <c r="A14276" s="74" t="s">
        <v>10610</v>
      </c>
      <c r="B14276" s="74" t="s">
        <v>10611</v>
      </c>
      <c r="C14276" s="74" t="s">
        <v>100</v>
      </c>
      <c r="D14276" s="74" t="s">
        <v>14574</v>
      </c>
    </row>
    <row r="14277" ht="14.25" customHeight="1">
      <c r="A14277" s="74" t="s">
        <v>13422</v>
      </c>
      <c r="B14277" s="74" t="s">
        <v>13550</v>
      </c>
      <c r="C14277" s="74" t="s">
        <v>100</v>
      </c>
      <c r="D14277" s="74" t="s">
        <v>14574</v>
      </c>
    </row>
    <row r="14278" ht="14.25" customHeight="1">
      <c r="A14278" s="74" t="s">
        <v>10612</v>
      </c>
      <c r="B14278" s="74" t="s">
        <v>966</v>
      </c>
      <c r="C14278" s="74" t="s">
        <v>100</v>
      </c>
      <c r="D14278" s="74" t="s">
        <v>14574</v>
      </c>
    </row>
    <row r="14279" ht="14.25" customHeight="1">
      <c r="A14279" s="74" t="s">
        <v>10613</v>
      </c>
      <c r="B14279" s="74" t="s">
        <v>10614</v>
      </c>
      <c r="C14279" s="74" t="s">
        <v>100</v>
      </c>
      <c r="D14279" s="74" t="s">
        <v>14574</v>
      </c>
    </row>
    <row r="14280" ht="14.25" customHeight="1">
      <c r="A14280" s="74" t="s">
        <v>10615</v>
      </c>
      <c r="B14280" s="74" t="s">
        <v>853</v>
      </c>
      <c r="C14280" s="74" t="s">
        <v>100</v>
      </c>
      <c r="D14280" s="74" t="s">
        <v>14574</v>
      </c>
    </row>
    <row r="14281" ht="14.25" customHeight="1">
      <c r="A14281" s="74" t="s">
        <v>10616</v>
      </c>
      <c r="B14281" s="74" t="s">
        <v>10617</v>
      </c>
      <c r="C14281" s="74" t="s">
        <v>100</v>
      </c>
      <c r="D14281" s="74" t="s">
        <v>14574</v>
      </c>
    </row>
    <row r="14282" ht="14.25" customHeight="1">
      <c r="A14282" s="74" t="s">
        <v>13423</v>
      </c>
      <c r="B14282" s="74" t="s">
        <v>13424</v>
      </c>
      <c r="C14282" s="74" t="s">
        <v>3934</v>
      </c>
      <c r="D14282" s="74" t="s">
        <v>14574</v>
      </c>
    </row>
    <row r="14283" ht="14.25" customHeight="1">
      <c r="A14283" s="74" t="s">
        <v>10625</v>
      </c>
      <c r="B14283" s="74" t="s">
        <v>10626</v>
      </c>
      <c r="C14283" s="74" t="s">
        <v>100</v>
      </c>
      <c r="D14283" s="74" t="s">
        <v>14574</v>
      </c>
    </row>
    <row r="14284" ht="14.25" customHeight="1">
      <c r="A14284" s="74" t="s">
        <v>13425</v>
      </c>
      <c r="B14284" s="74" t="s">
        <v>13426</v>
      </c>
      <c r="C14284" s="74" t="s">
        <v>923</v>
      </c>
      <c r="D14284" s="74" t="s">
        <v>14574</v>
      </c>
    </row>
    <row r="14285" ht="14.25" customHeight="1">
      <c r="A14285" s="74" t="s">
        <v>13427</v>
      </c>
      <c r="B14285" s="74" t="s">
        <v>13428</v>
      </c>
      <c r="C14285" s="74" t="s">
        <v>3968</v>
      </c>
      <c r="D14285" s="74" t="s">
        <v>14574</v>
      </c>
    </row>
    <row r="14286" ht="14.25" customHeight="1">
      <c r="A14286" s="74" t="s">
        <v>13429</v>
      </c>
      <c r="B14286" s="74" t="s">
        <v>13430</v>
      </c>
      <c r="C14286" s="74" t="s">
        <v>66</v>
      </c>
      <c r="D14286" s="74" t="s">
        <v>14574</v>
      </c>
    </row>
    <row r="14287" ht="14.25" customHeight="1">
      <c r="A14287" s="74" t="s">
        <v>13431</v>
      </c>
      <c r="B14287" s="74" t="s">
        <v>13432</v>
      </c>
      <c r="C14287" s="74" t="s">
        <v>3968</v>
      </c>
      <c r="D14287" s="74" t="s">
        <v>14574</v>
      </c>
    </row>
    <row r="14288" ht="14.25" customHeight="1">
      <c r="A14288" s="74" t="s">
        <v>10826</v>
      </c>
      <c r="B14288" s="74" t="s">
        <v>10827</v>
      </c>
      <c r="C14288" s="74" t="s">
        <v>100</v>
      </c>
      <c r="D14288" s="74" t="s">
        <v>14574</v>
      </c>
    </row>
    <row r="14289" ht="14.25" customHeight="1">
      <c r="A14289" s="74" t="s">
        <v>10875</v>
      </c>
      <c r="B14289" s="74" t="s">
        <v>14419</v>
      </c>
      <c r="C14289" s="74" t="s">
        <v>71</v>
      </c>
      <c r="D14289" s="74" t="s">
        <v>14574</v>
      </c>
    </row>
    <row r="14290" ht="14.25" customHeight="1">
      <c r="A14290" s="74" t="s">
        <v>11018</v>
      </c>
      <c r="B14290" s="74" t="s">
        <v>11019</v>
      </c>
      <c r="C14290" s="74" t="s">
        <v>57</v>
      </c>
      <c r="D14290" s="74" t="s">
        <v>14574</v>
      </c>
    </row>
    <row r="14291" ht="14.25" customHeight="1">
      <c r="A14291" s="74" t="s">
        <v>11161</v>
      </c>
      <c r="B14291" s="74" t="s">
        <v>11162</v>
      </c>
      <c r="C14291" s="74" t="s">
        <v>71</v>
      </c>
      <c r="D14291" s="74" t="s">
        <v>14574</v>
      </c>
    </row>
    <row r="14292" ht="14.25" customHeight="1">
      <c r="A14292" s="74" t="s">
        <v>11163</v>
      </c>
      <c r="B14292" s="74" t="s">
        <v>11164</v>
      </c>
      <c r="C14292" s="74" t="s">
        <v>3934</v>
      </c>
      <c r="D14292" s="74" t="s">
        <v>14574</v>
      </c>
    </row>
    <row r="14293" ht="14.25" customHeight="1">
      <c r="A14293" s="74" t="s">
        <v>3717</v>
      </c>
      <c r="B14293" s="74" t="s">
        <v>807</v>
      </c>
      <c r="C14293" s="74" t="s">
        <v>3968</v>
      </c>
      <c r="D14293" s="74" t="s">
        <v>14574</v>
      </c>
    </row>
    <row r="14294" ht="14.25" customHeight="1">
      <c r="A14294" s="74" t="s">
        <v>11249</v>
      </c>
      <c r="B14294" s="74" t="s">
        <v>14308</v>
      </c>
      <c r="C14294" s="74" t="s">
        <v>3934</v>
      </c>
      <c r="D14294" s="74" t="s">
        <v>14574</v>
      </c>
    </row>
    <row r="14295" ht="14.25" customHeight="1">
      <c r="A14295" s="74" t="s">
        <v>3718</v>
      </c>
      <c r="B14295" s="74" t="s">
        <v>825</v>
      </c>
      <c r="C14295" s="74" t="s">
        <v>3968</v>
      </c>
      <c r="D14295" s="74" t="s">
        <v>14574</v>
      </c>
    </row>
    <row r="14296" ht="14.25" customHeight="1">
      <c r="A14296" s="74" t="s">
        <v>11357</v>
      </c>
      <c r="B14296" s="74" t="s">
        <v>11360</v>
      </c>
      <c r="C14296" s="74" t="s">
        <v>100</v>
      </c>
      <c r="D14296" s="74" t="s">
        <v>14574</v>
      </c>
    </row>
    <row r="14297" ht="14.25" customHeight="1">
      <c r="A14297" s="74" t="s">
        <v>11494</v>
      </c>
      <c r="B14297" s="74" t="s">
        <v>11518</v>
      </c>
      <c r="C14297" s="74" t="s">
        <v>100</v>
      </c>
      <c r="D14297" s="74" t="s">
        <v>14574</v>
      </c>
    </row>
    <row r="14298" ht="14.25" customHeight="1">
      <c r="A14298" s="74" t="s">
        <v>11529</v>
      </c>
      <c r="B14298" s="74" t="s">
        <v>11530</v>
      </c>
      <c r="C14298" s="74" t="s">
        <v>100</v>
      </c>
      <c r="D14298" s="74" t="s">
        <v>14574</v>
      </c>
    </row>
    <row r="14299" ht="14.25" customHeight="1">
      <c r="A14299" s="74" t="s">
        <v>13433</v>
      </c>
      <c r="B14299" s="74" t="s">
        <v>1494</v>
      </c>
      <c r="C14299" s="74" t="s">
        <v>50</v>
      </c>
      <c r="D14299" s="74" t="s">
        <v>14574</v>
      </c>
    </row>
    <row r="14300" ht="14.25" customHeight="1">
      <c r="A14300" s="74" t="s">
        <v>13434</v>
      </c>
      <c r="B14300" s="74" t="s">
        <v>1498</v>
      </c>
      <c r="C14300" s="74" t="s">
        <v>50</v>
      </c>
      <c r="D14300" s="74" t="s">
        <v>14574</v>
      </c>
    </row>
    <row r="14301" ht="14.25" customHeight="1">
      <c r="A14301" s="74" t="s">
        <v>11582</v>
      </c>
      <c r="B14301" s="74" t="s">
        <v>11583</v>
      </c>
      <c r="C14301" s="74" t="s">
        <v>100</v>
      </c>
      <c r="D14301" s="74" t="s">
        <v>14574</v>
      </c>
    </row>
    <row r="14302" ht="14.25" customHeight="1">
      <c r="A14302" s="74" t="s">
        <v>11584</v>
      </c>
      <c r="B14302" s="74" t="s">
        <v>11585</v>
      </c>
      <c r="C14302" s="74" t="s">
        <v>3934</v>
      </c>
      <c r="D14302" s="74" t="s">
        <v>14574</v>
      </c>
    </row>
    <row r="14303" ht="14.25" customHeight="1">
      <c r="A14303" s="74" t="s">
        <v>11648</v>
      </c>
      <c r="B14303" s="74" t="s">
        <v>11649</v>
      </c>
      <c r="C14303" s="74" t="s">
        <v>71</v>
      </c>
      <c r="D14303" s="74" t="s">
        <v>14574</v>
      </c>
    </row>
    <row r="14304" ht="14.25" customHeight="1">
      <c r="A14304" s="74" t="s">
        <v>11657</v>
      </c>
      <c r="B14304" s="74" t="s">
        <v>11658</v>
      </c>
      <c r="C14304" s="74" t="s">
        <v>50</v>
      </c>
      <c r="D14304" s="74" t="s">
        <v>14574</v>
      </c>
    </row>
    <row r="14305" ht="14.25" customHeight="1">
      <c r="A14305" s="74" t="s">
        <v>11659</v>
      </c>
      <c r="B14305" s="74" t="s">
        <v>11660</v>
      </c>
      <c r="C14305" s="74" t="s">
        <v>3934</v>
      </c>
      <c r="D14305" s="74" t="s">
        <v>14574</v>
      </c>
    </row>
    <row r="14306" ht="14.25" customHeight="1">
      <c r="A14306" s="74" t="s">
        <v>11705</v>
      </c>
      <c r="B14306" s="74" t="s">
        <v>1668</v>
      </c>
      <c r="C14306" s="74" t="s">
        <v>50</v>
      </c>
      <c r="D14306" s="74" t="s">
        <v>14574</v>
      </c>
    </row>
    <row r="14307" ht="14.25" customHeight="1">
      <c r="A14307" s="74" t="s">
        <v>11741</v>
      </c>
      <c r="B14307" s="74" t="s">
        <v>11742</v>
      </c>
      <c r="C14307" s="74" t="s">
        <v>3968</v>
      </c>
      <c r="D14307" s="74" t="s">
        <v>14574</v>
      </c>
    </row>
    <row r="14308" ht="14.25" customHeight="1">
      <c r="A14308" s="74" t="s">
        <v>11743</v>
      </c>
      <c r="B14308" s="74" t="s">
        <v>11744</v>
      </c>
      <c r="C14308" s="74" t="s">
        <v>3934</v>
      </c>
      <c r="D14308" s="74" t="s">
        <v>14574</v>
      </c>
    </row>
    <row r="14309" ht="14.25" customHeight="1">
      <c r="A14309" s="74" t="s">
        <v>13435</v>
      </c>
      <c r="B14309" s="74" t="s">
        <v>1692</v>
      </c>
      <c r="C14309" s="74" t="s">
        <v>3968</v>
      </c>
      <c r="D14309" s="74" t="s">
        <v>14574</v>
      </c>
    </row>
    <row r="14310" ht="14.25" customHeight="1">
      <c r="A14310" s="74" t="s">
        <v>13436</v>
      </c>
      <c r="B14310" s="74" t="s">
        <v>1697</v>
      </c>
      <c r="C14310" s="74" t="s">
        <v>3968</v>
      </c>
      <c r="D14310" s="74" t="s">
        <v>14574</v>
      </c>
    </row>
    <row r="14311" ht="14.25" customHeight="1">
      <c r="A14311" s="74" t="s">
        <v>13437</v>
      </c>
      <c r="B14311" s="74" t="s">
        <v>1707</v>
      </c>
      <c r="C14311" s="74" t="s">
        <v>3968</v>
      </c>
      <c r="D14311" s="74" t="s">
        <v>14574</v>
      </c>
    </row>
    <row r="14312" ht="14.25" customHeight="1">
      <c r="A14312" s="74" t="s">
        <v>13438</v>
      </c>
      <c r="B14312" s="74" t="s">
        <v>1712</v>
      </c>
      <c r="C14312" s="74" t="s">
        <v>3968</v>
      </c>
      <c r="D14312" s="74" t="s">
        <v>14574</v>
      </c>
    </row>
    <row r="14313" ht="14.25" customHeight="1">
      <c r="A14313" s="74" t="s">
        <v>13439</v>
      </c>
      <c r="B14313" s="74" t="s">
        <v>1717</v>
      </c>
      <c r="C14313" s="74" t="s">
        <v>3968</v>
      </c>
      <c r="D14313" s="74" t="s">
        <v>14574</v>
      </c>
    </row>
    <row r="14314" ht="14.25" customHeight="1">
      <c r="A14314" s="74" t="s">
        <v>13440</v>
      </c>
      <c r="B14314" s="74" t="s">
        <v>1722</v>
      </c>
      <c r="C14314" s="74" t="s">
        <v>3968</v>
      </c>
      <c r="D14314" s="74" t="s">
        <v>14574</v>
      </c>
    </row>
    <row r="14315" ht="14.25" customHeight="1">
      <c r="A14315" s="74" t="s">
        <v>13441</v>
      </c>
      <c r="B14315" s="74" t="s">
        <v>13510</v>
      </c>
      <c r="C14315" s="74" t="s">
        <v>3934</v>
      </c>
      <c r="D14315" s="74" t="s">
        <v>14574</v>
      </c>
    </row>
    <row r="14316" ht="14.25" customHeight="1">
      <c r="A14316" s="74" t="s">
        <v>13443</v>
      </c>
      <c r="B14316" s="74" t="s">
        <v>1702</v>
      </c>
      <c r="C14316" s="74" t="s">
        <v>3968</v>
      </c>
      <c r="D14316" s="74" t="s">
        <v>14574</v>
      </c>
    </row>
    <row r="14317" ht="14.25" customHeight="1">
      <c r="A14317" s="74" t="s">
        <v>11977</v>
      </c>
      <c r="B14317" s="74" t="s">
        <v>830</v>
      </c>
      <c r="C14317" s="74" t="s">
        <v>100</v>
      </c>
      <c r="D14317" s="74" t="s">
        <v>14574</v>
      </c>
    </row>
    <row r="14318" ht="14.25" customHeight="1">
      <c r="A14318" s="74" t="s">
        <v>12028</v>
      </c>
      <c r="B14318" s="74" t="s">
        <v>1552</v>
      </c>
      <c r="C14318" s="74" t="s">
        <v>127</v>
      </c>
      <c r="D14318" s="74" t="s">
        <v>14574</v>
      </c>
    </row>
    <row r="14319" ht="14.25" customHeight="1">
      <c r="A14319" s="74" t="s">
        <v>12029</v>
      </c>
      <c r="B14319" s="74" t="s">
        <v>14599</v>
      </c>
      <c r="C14319" s="74" t="s">
        <v>3934</v>
      </c>
      <c r="D14319" s="74" t="s">
        <v>14574</v>
      </c>
    </row>
    <row r="14320" ht="14.25" customHeight="1">
      <c r="A14320" s="74" t="s">
        <v>13444</v>
      </c>
      <c r="B14320" s="74" t="s">
        <v>495</v>
      </c>
      <c r="C14320" s="74" t="s">
        <v>50</v>
      </c>
      <c r="D14320" s="74" t="s">
        <v>14574</v>
      </c>
    </row>
    <row r="14321" ht="14.25" customHeight="1">
      <c r="A14321" s="74" t="s">
        <v>12082</v>
      </c>
      <c r="B14321" s="74" t="s">
        <v>12083</v>
      </c>
      <c r="C14321" s="74" t="s">
        <v>3934</v>
      </c>
      <c r="D14321" s="74" t="s">
        <v>14574</v>
      </c>
    </row>
    <row r="14322" ht="14.25" customHeight="1">
      <c r="A14322" s="74" t="s">
        <v>13445</v>
      </c>
      <c r="B14322" s="74" t="s">
        <v>13446</v>
      </c>
      <c r="C14322" s="74" t="s">
        <v>57</v>
      </c>
      <c r="D14322" s="74" t="s">
        <v>14574</v>
      </c>
    </row>
    <row r="14323" ht="14.25" customHeight="1">
      <c r="A14323" s="74" t="s">
        <v>13447</v>
      </c>
      <c r="B14323" s="74" t="s">
        <v>1730</v>
      </c>
      <c r="C14323" s="74" t="s">
        <v>100</v>
      </c>
      <c r="D14323" s="74" t="s">
        <v>14574</v>
      </c>
    </row>
    <row r="14324" ht="14.25" customHeight="1">
      <c r="A14324" s="74" t="s">
        <v>12100</v>
      </c>
      <c r="B14324" s="74" t="s">
        <v>12101</v>
      </c>
      <c r="C14324" s="74" t="s">
        <v>3934</v>
      </c>
      <c r="D14324" s="74" t="s">
        <v>14574</v>
      </c>
    </row>
    <row r="14325" ht="14.25" customHeight="1">
      <c r="A14325" s="74" t="s">
        <v>12102</v>
      </c>
      <c r="B14325" s="74" t="s">
        <v>12103</v>
      </c>
      <c r="C14325" s="74" t="s">
        <v>100</v>
      </c>
      <c r="D14325" s="74" t="s">
        <v>14574</v>
      </c>
    </row>
    <row r="14326" ht="14.25" customHeight="1">
      <c r="A14326" s="74" t="s">
        <v>12114</v>
      </c>
      <c r="B14326" s="74" t="s">
        <v>12115</v>
      </c>
      <c r="C14326" s="74" t="s">
        <v>3968</v>
      </c>
      <c r="D14326" s="74" t="s">
        <v>14574</v>
      </c>
    </row>
    <row r="14327" ht="14.25" customHeight="1">
      <c r="A14327" s="74" t="s">
        <v>12382</v>
      </c>
      <c r="B14327" s="74" t="s">
        <v>12383</v>
      </c>
      <c r="C14327" s="74" t="s">
        <v>3934</v>
      </c>
      <c r="D14327" s="74" t="s">
        <v>14574</v>
      </c>
    </row>
    <row r="14328" ht="14.25" customHeight="1">
      <c r="A14328" s="74" t="s">
        <v>12384</v>
      </c>
      <c r="B14328" s="74" t="s">
        <v>12385</v>
      </c>
      <c r="C14328" s="74" t="s">
        <v>3934</v>
      </c>
      <c r="D14328" s="74" t="s">
        <v>14574</v>
      </c>
    </row>
    <row r="14329" ht="14.25" customHeight="1">
      <c r="A14329" s="74" t="s">
        <v>13448</v>
      </c>
      <c r="B14329" s="74" t="s">
        <v>1755</v>
      </c>
      <c r="C14329" s="74" t="s">
        <v>50</v>
      </c>
      <c r="D14329" s="74" t="s">
        <v>14574</v>
      </c>
    </row>
    <row r="14330" ht="14.25" customHeight="1">
      <c r="A14330" s="74" t="s">
        <v>13449</v>
      </c>
      <c r="B14330" s="74" t="s">
        <v>2947</v>
      </c>
      <c r="C14330" s="74" t="s">
        <v>3968</v>
      </c>
      <c r="D14330" s="74" t="s">
        <v>14574</v>
      </c>
    </row>
    <row r="14331" ht="14.25" customHeight="1">
      <c r="A14331" s="74" t="s">
        <v>12410</v>
      </c>
      <c r="B14331" s="74" t="s">
        <v>14600</v>
      </c>
      <c r="C14331" s="74" t="s">
        <v>3934</v>
      </c>
      <c r="D14331" s="74" t="s">
        <v>14574</v>
      </c>
    </row>
    <row r="14332" ht="14.25" customHeight="1">
      <c r="A14332" s="74" t="s">
        <v>12412</v>
      </c>
      <c r="B14332" s="74" t="s">
        <v>14601</v>
      </c>
      <c r="C14332" s="74" t="s">
        <v>71</v>
      </c>
      <c r="D14332" s="74" t="s">
        <v>14574</v>
      </c>
    </row>
    <row r="14333" ht="14.25" customHeight="1">
      <c r="A14333" s="74" t="s">
        <v>12489</v>
      </c>
      <c r="B14333" s="74" t="s">
        <v>14602</v>
      </c>
      <c r="C14333" s="74" t="s">
        <v>3934</v>
      </c>
      <c r="D14333" s="74" t="s">
        <v>14574</v>
      </c>
    </row>
    <row r="14334" ht="14.25" customHeight="1">
      <c r="A14334" s="74" t="s">
        <v>12499</v>
      </c>
      <c r="B14334" s="74" t="s">
        <v>12514</v>
      </c>
      <c r="C14334" s="74" t="s">
        <v>50</v>
      </c>
      <c r="D14334" s="74" t="s">
        <v>14574</v>
      </c>
    </row>
    <row r="14335" ht="14.25" customHeight="1">
      <c r="A14335" s="74" t="s">
        <v>12500</v>
      </c>
      <c r="B14335" s="74" t="s">
        <v>12516</v>
      </c>
      <c r="C14335" s="74" t="s">
        <v>3968</v>
      </c>
      <c r="D14335" s="74" t="s">
        <v>14574</v>
      </c>
    </row>
    <row r="14336" ht="14.25" customHeight="1">
      <c r="A14336" s="74" t="s">
        <v>12505</v>
      </c>
      <c r="B14336" s="74" t="s">
        <v>2967</v>
      </c>
      <c r="C14336" s="74" t="s">
        <v>923</v>
      </c>
      <c r="D14336" s="74" t="s">
        <v>14574</v>
      </c>
    </row>
    <row r="14337" ht="14.25" customHeight="1">
      <c r="A14337" s="74" t="s">
        <v>12506</v>
      </c>
      <c r="B14337" s="74" t="s">
        <v>14603</v>
      </c>
      <c r="C14337" s="74" t="s">
        <v>3934</v>
      </c>
      <c r="D14337" s="74" t="s">
        <v>14574</v>
      </c>
    </row>
    <row r="14338" ht="14.25" customHeight="1">
      <c r="A14338" s="74" t="s">
        <v>12547</v>
      </c>
      <c r="B14338" s="74" t="s">
        <v>14604</v>
      </c>
      <c r="C14338" s="74" t="s">
        <v>3934</v>
      </c>
      <c r="D14338" s="74" t="s">
        <v>14574</v>
      </c>
    </row>
    <row r="14339" ht="14.25" customHeight="1">
      <c r="A14339" s="74" t="s">
        <v>12571</v>
      </c>
      <c r="B14339" s="74" t="s">
        <v>14605</v>
      </c>
      <c r="C14339" s="74" t="s">
        <v>923</v>
      </c>
      <c r="D14339" s="74" t="s">
        <v>14574</v>
      </c>
    </row>
    <row r="14340" ht="14.25" customHeight="1">
      <c r="A14340" s="74" t="s">
        <v>13451</v>
      </c>
      <c r="B14340" s="74" t="s">
        <v>13452</v>
      </c>
      <c r="C14340" s="74" t="s">
        <v>3934</v>
      </c>
      <c r="D14340" s="74" t="s">
        <v>14574</v>
      </c>
    </row>
    <row r="14341" ht="14.25" customHeight="1">
      <c r="A14341" s="74" t="s">
        <v>12591</v>
      </c>
      <c r="B14341" s="74" t="s">
        <v>12592</v>
      </c>
      <c r="C14341" s="74" t="s">
        <v>6563</v>
      </c>
      <c r="D14341" s="74" t="s">
        <v>14574</v>
      </c>
    </row>
    <row r="14342" ht="14.25" customHeight="1">
      <c r="A14342" s="74" t="s">
        <v>12593</v>
      </c>
      <c r="B14342" s="74" t="s">
        <v>6565</v>
      </c>
      <c r="C14342" s="74" t="s">
        <v>3968</v>
      </c>
      <c r="D14342" s="74" t="s">
        <v>14574</v>
      </c>
    </row>
    <row r="14343" ht="14.25" customHeight="1">
      <c r="A14343" s="74" t="s">
        <v>12644</v>
      </c>
      <c r="B14343" s="74" t="s">
        <v>14606</v>
      </c>
      <c r="C14343" s="74" t="s">
        <v>3934</v>
      </c>
      <c r="D14343" s="74" t="s">
        <v>14574</v>
      </c>
    </row>
    <row r="14344" ht="14.25" customHeight="1">
      <c r="A14344" s="74" t="s">
        <v>3713</v>
      </c>
      <c r="B14344" s="74" t="s">
        <v>1853</v>
      </c>
      <c r="C14344" s="74" t="s">
        <v>3968</v>
      </c>
      <c r="D14344" s="74" t="s">
        <v>14574</v>
      </c>
    </row>
    <row r="14345" ht="14.25" customHeight="1">
      <c r="A14345" s="74" t="s">
        <v>13453</v>
      </c>
      <c r="B14345" s="74" t="s">
        <v>325</v>
      </c>
      <c r="C14345" s="74" t="s">
        <v>100</v>
      </c>
      <c r="D14345" s="74" t="s">
        <v>14574</v>
      </c>
    </row>
    <row r="14346" ht="14.25" customHeight="1">
      <c r="A14346" s="74" t="s">
        <v>12701</v>
      </c>
      <c r="B14346" s="74" t="s">
        <v>12702</v>
      </c>
      <c r="C14346" s="74" t="s">
        <v>3968</v>
      </c>
      <c r="D14346" s="74" t="s">
        <v>14574</v>
      </c>
    </row>
    <row r="14347" ht="14.25" customHeight="1">
      <c r="A14347" s="74" t="s">
        <v>12703</v>
      </c>
      <c r="B14347" s="74" t="s">
        <v>12704</v>
      </c>
      <c r="C14347" s="74" t="s">
        <v>100</v>
      </c>
      <c r="D14347" s="74" t="s">
        <v>14574</v>
      </c>
    </row>
    <row r="14348" ht="14.25" customHeight="1">
      <c r="A14348" s="74" t="s">
        <v>13454</v>
      </c>
      <c r="B14348" s="74" t="s">
        <v>994</v>
      </c>
      <c r="C14348" s="74" t="s">
        <v>100</v>
      </c>
      <c r="D14348" s="74" t="s">
        <v>14574</v>
      </c>
    </row>
    <row r="14349" ht="14.25" customHeight="1">
      <c r="A14349" s="74" t="s">
        <v>13455</v>
      </c>
      <c r="B14349" s="74" t="s">
        <v>1857</v>
      </c>
      <c r="C14349" s="74" t="s">
        <v>100</v>
      </c>
      <c r="D14349" s="74" t="s">
        <v>14574</v>
      </c>
    </row>
    <row r="14350" ht="14.25" customHeight="1">
      <c r="A14350" s="74" t="s">
        <v>13456</v>
      </c>
      <c r="B14350" s="74" t="s">
        <v>1861</v>
      </c>
      <c r="C14350" s="74" t="s">
        <v>100</v>
      </c>
      <c r="D14350" s="74" t="s">
        <v>14574</v>
      </c>
    </row>
    <row r="14351" ht="14.25" customHeight="1">
      <c r="A14351" s="74" t="s">
        <v>12741</v>
      </c>
      <c r="B14351" s="74" t="s">
        <v>12742</v>
      </c>
      <c r="C14351" s="74" t="s">
        <v>100</v>
      </c>
      <c r="D14351" s="74" t="s">
        <v>14574</v>
      </c>
    </row>
    <row r="14352" ht="14.25" customHeight="1">
      <c r="A14352" s="74" t="s">
        <v>12783</v>
      </c>
      <c r="B14352" s="74" t="s">
        <v>85</v>
      </c>
      <c r="C14352" s="74" t="s">
        <v>100</v>
      </c>
      <c r="D14352" s="74" t="s">
        <v>14574</v>
      </c>
    </row>
    <row r="14353" ht="14.25" customHeight="1">
      <c r="A14353" s="74" t="s">
        <v>12788</v>
      </c>
      <c r="B14353" s="74" t="s">
        <v>13816</v>
      </c>
      <c r="C14353" s="74" t="s">
        <v>3934</v>
      </c>
      <c r="D14353" s="74" t="s">
        <v>14574</v>
      </c>
    </row>
    <row r="14354" ht="14.25" customHeight="1">
      <c r="A14354" s="74" t="s">
        <v>12789</v>
      </c>
      <c r="B14354" s="74" t="s">
        <v>1873</v>
      </c>
      <c r="C14354" s="74" t="s">
        <v>100</v>
      </c>
      <c r="D14354" s="74" t="s">
        <v>14574</v>
      </c>
    </row>
    <row r="14355" ht="14.25" customHeight="1">
      <c r="A14355" s="74" t="s">
        <v>12804</v>
      </c>
      <c r="B14355" s="74" t="s">
        <v>12805</v>
      </c>
      <c r="C14355" s="74" t="s">
        <v>100</v>
      </c>
      <c r="D14355" s="74" t="s">
        <v>14574</v>
      </c>
    </row>
    <row r="14356" ht="14.25" customHeight="1">
      <c r="A14356" s="74" t="s">
        <v>13457</v>
      </c>
      <c r="B14356" s="74" t="s">
        <v>505</v>
      </c>
      <c r="C14356" s="74" t="s">
        <v>50</v>
      </c>
      <c r="D14356" s="74" t="s">
        <v>14574</v>
      </c>
    </row>
    <row r="14357" ht="14.25" customHeight="1">
      <c r="A14357" s="74" t="s">
        <v>3726</v>
      </c>
      <c r="B14357" s="74" t="s">
        <v>1877</v>
      </c>
      <c r="C14357" s="74" t="s">
        <v>127</v>
      </c>
      <c r="D14357" s="74" t="s">
        <v>14574</v>
      </c>
    </row>
    <row r="14358" ht="14.25" customHeight="1">
      <c r="A14358" s="74" t="s">
        <v>12845</v>
      </c>
      <c r="B14358" s="74" t="s">
        <v>3589</v>
      </c>
      <c r="C14358" s="74" t="s">
        <v>127</v>
      </c>
      <c r="D14358" s="74" t="s">
        <v>14574</v>
      </c>
    </row>
    <row r="14359" ht="14.25" customHeight="1">
      <c r="A14359" s="74" t="s">
        <v>12858</v>
      </c>
      <c r="B14359" s="74" t="s">
        <v>3361</v>
      </c>
      <c r="C14359" s="74" t="s">
        <v>1026</v>
      </c>
      <c r="D14359" s="74" t="s">
        <v>14574</v>
      </c>
    </row>
    <row r="14360" ht="14.25" customHeight="1">
      <c r="A14360" s="74" t="s">
        <v>12861</v>
      </c>
      <c r="B14360" s="74" t="s">
        <v>3594</v>
      </c>
      <c r="C14360" s="74" t="s">
        <v>57</v>
      </c>
      <c r="D14360" s="74" t="s">
        <v>14574</v>
      </c>
    </row>
    <row r="14361" ht="14.25" customHeight="1">
      <c r="A14361" s="74" t="s">
        <v>13458</v>
      </c>
      <c r="B14361" s="74" t="s">
        <v>13459</v>
      </c>
      <c r="C14361" s="74" t="s">
        <v>57</v>
      </c>
      <c r="D14361" s="74" t="s">
        <v>14574</v>
      </c>
    </row>
    <row r="14362" ht="14.25" customHeight="1">
      <c r="A14362" s="74" t="s">
        <v>13460</v>
      </c>
      <c r="B14362" s="74" t="s">
        <v>1951</v>
      </c>
      <c r="C14362" s="74" t="s">
        <v>100</v>
      </c>
      <c r="D14362" s="74" t="s">
        <v>14574</v>
      </c>
    </row>
    <row r="14363" ht="14.25" customHeight="1">
      <c r="A14363" s="74" t="s">
        <v>13462</v>
      </c>
      <c r="B14363" s="74" t="s">
        <v>1955</v>
      </c>
      <c r="C14363" s="74" t="s">
        <v>3968</v>
      </c>
      <c r="D14363" s="74" t="s">
        <v>14574</v>
      </c>
    </row>
    <row r="14364" ht="14.25" customHeight="1">
      <c r="A14364" s="74" t="s">
        <v>13463</v>
      </c>
      <c r="B14364" s="74" t="s">
        <v>1959</v>
      </c>
      <c r="C14364" s="74" t="s">
        <v>100</v>
      </c>
      <c r="D14364" s="74" t="s">
        <v>14574</v>
      </c>
    </row>
    <row r="14365" ht="14.25" customHeight="1">
      <c r="A14365" s="74" t="s">
        <v>13255</v>
      </c>
      <c r="B14365" s="74" t="s">
        <v>13256</v>
      </c>
      <c r="C14365" s="74" t="s">
        <v>50</v>
      </c>
      <c r="D14365" s="74" t="s">
        <v>14574</v>
      </c>
    </row>
    <row r="14366" ht="14.25" customHeight="1">
      <c r="A14366" s="74" t="s">
        <v>13271</v>
      </c>
      <c r="B14366" s="74" t="s">
        <v>48</v>
      </c>
      <c r="C14366" s="74" t="s">
        <v>50</v>
      </c>
      <c r="D14366" s="74" t="s">
        <v>14607</v>
      </c>
    </row>
    <row r="14367" ht="14.25" customHeight="1">
      <c r="A14367" s="74" t="s">
        <v>13273</v>
      </c>
      <c r="B14367" s="74" t="s">
        <v>13274</v>
      </c>
      <c r="C14367" s="74" t="s">
        <v>57</v>
      </c>
      <c r="D14367" s="74" t="s">
        <v>14607</v>
      </c>
    </row>
    <row r="14368" ht="14.25" customHeight="1">
      <c r="A14368" s="74" t="s">
        <v>4024</v>
      </c>
      <c r="B14368" s="74" t="s">
        <v>4025</v>
      </c>
      <c r="C14368" s="74" t="s">
        <v>71</v>
      </c>
      <c r="D14368" s="74" t="s">
        <v>14607</v>
      </c>
    </row>
    <row r="14369" ht="14.25" customHeight="1">
      <c r="A14369" s="74" t="s">
        <v>4031</v>
      </c>
      <c r="B14369" s="74" t="s">
        <v>4032</v>
      </c>
      <c r="C14369" s="74" t="s">
        <v>3934</v>
      </c>
      <c r="D14369" s="74" t="s">
        <v>14607</v>
      </c>
    </row>
    <row r="14370" ht="14.25" customHeight="1">
      <c r="A14370" s="74" t="s">
        <v>4047</v>
      </c>
      <c r="B14370" s="74" t="s">
        <v>13853</v>
      </c>
      <c r="C14370" s="74" t="s">
        <v>71</v>
      </c>
      <c r="D14370" s="74" t="s">
        <v>14607</v>
      </c>
    </row>
    <row r="14371" ht="14.25" customHeight="1">
      <c r="A14371" s="74" t="s">
        <v>4094</v>
      </c>
      <c r="B14371" s="74" t="s">
        <v>3141</v>
      </c>
      <c r="C14371" s="74" t="s">
        <v>71</v>
      </c>
      <c r="D14371" s="74" t="s">
        <v>14607</v>
      </c>
    </row>
    <row r="14372" ht="14.25" customHeight="1">
      <c r="A14372" s="74" t="s">
        <v>4096</v>
      </c>
      <c r="B14372" s="74" t="s">
        <v>4101</v>
      </c>
      <c r="C14372" s="74" t="s">
        <v>3934</v>
      </c>
      <c r="D14372" s="74" t="s">
        <v>14607</v>
      </c>
    </row>
    <row r="14373" ht="14.25" customHeight="1">
      <c r="A14373" s="74" t="s">
        <v>4121</v>
      </c>
      <c r="B14373" s="74" t="s">
        <v>4122</v>
      </c>
      <c r="C14373" s="74" t="s">
        <v>100</v>
      </c>
      <c r="D14373" s="74" t="s">
        <v>14607</v>
      </c>
    </row>
    <row r="14374" ht="14.25" customHeight="1">
      <c r="A14374" s="74" t="s">
        <v>4123</v>
      </c>
      <c r="B14374" s="74" t="s">
        <v>4124</v>
      </c>
      <c r="C14374" s="74" t="s">
        <v>3934</v>
      </c>
      <c r="D14374" s="74" t="s">
        <v>14607</v>
      </c>
    </row>
    <row r="14375" ht="14.25" customHeight="1">
      <c r="A14375" s="74" t="s">
        <v>13275</v>
      </c>
      <c r="B14375" s="74" t="s">
        <v>104</v>
      </c>
      <c r="C14375" s="74" t="s">
        <v>50</v>
      </c>
      <c r="D14375" s="74" t="s">
        <v>14607</v>
      </c>
    </row>
    <row r="14376" ht="14.25" customHeight="1">
      <c r="A14376" s="74" t="s">
        <v>13276</v>
      </c>
      <c r="B14376" s="74" t="s">
        <v>109</v>
      </c>
      <c r="C14376" s="74" t="s">
        <v>50</v>
      </c>
      <c r="D14376" s="74" t="s">
        <v>14607</v>
      </c>
    </row>
    <row r="14377" ht="14.25" customHeight="1">
      <c r="A14377" s="74" t="s">
        <v>13277</v>
      </c>
      <c r="B14377" s="74" t="s">
        <v>13278</v>
      </c>
      <c r="C14377" s="74" t="s">
        <v>3934</v>
      </c>
      <c r="D14377" s="74" t="s">
        <v>14607</v>
      </c>
    </row>
    <row r="14378" ht="14.25" customHeight="1">
      <c r="A14378" s="74" t="s">
        <v>13280</v>
      </c>
      <c r="B14378" s="74" t="s">
        <v>138</v>
      </c>
      <c r="C14378" s="74" t="s">
        <v>50</v>
      </c>
      <c r="D14378" s="74" t="s">
        <v>14607</v>
      </c>
    </row>
    <row r="14379" ht="14.25" customHeight="1">
      <c r="A14379" s="74" t="s">
        <v>13281</v>
      </c>
      <c r="B14379" s="74" t="s">
        <v>143</v>
      </c>
      <c r="C14379" s="74" t="s">
        <v>100</v>
      </c>
      <c r="D14379" s="74" t="s">
        <v>14607</v>
      </c>
    </row>
    <row r="14380" ht="14.25" customHeight="1">
      <c r="A14380" s="74" t="s">
        <v>13282</v>
      </c>
      <c r="B14380" s="74" t="s">
        <v>147</v>
      </c>
      <c r="C14380" s="74" t="s">
        <v>127</v>
      </c>
      <c r="D14380" s="74" t="s">
        <v>14607</v>
      </c>
    </row>
    <row r="14381" ht="14.25" customHeight="1">
      <c r="A14381" s="74" t="s">
        <v>13283</v>
      </c>
      <c r="B14381" s="74" t="s">
        <v>156</v>
      </c>
      <c r="C14381" s="74" t="s">
        <v>50</v>
      </c>
      <c r="D14381" s="74" t="s">
        <v>14607</v>
      </c>
    </row>
    <row r="14382" ht="14.25" customHeight="1">
      <c r="A14382" s="74" t="s">
        <v>13284</v>
      </c>
      <c r="B14382" s="74" t="s">
        <v>160</v>
      </c>
      <c r="C14382" s="74" t="s">
        <v>50</v>
      </c>
      <c r="D14382" s="74" t="s">
        <v>14607</v>
      </c>
    </row>
    <row r="14383" ht="14.25" customHeight="1">
      <c r="A14383" s="74" t="s">
        <v>13285</v>
      </c>
      <c r="B14383" s="74" t="s">
        <v>164</v>
      </c>
      <c r="C14383" s="74" t="s">
        <v>3968</v>
      </c>
      <c r="D14383" s="74" t="s">
        <v>14607</v>
      </c>
    </row>
    <row r="14384" ht="14.25" customHeight="1">
      <c r="A14384" s="74" t="s">
        <v>13286</v>
      </c>
      <c r="B14384" s="74" t="s">
        <v>174</v>
      </c>
      <c r="C14384" s="74" t="s">
        <v>100</v>
      </c>
      <c r="D14384" s="74" t="s">
        <v>14607</v>
      </c>
    </row>
    <row r="14385" ht="14.25" customHeight="1">
      <c r="A14385" s="74" t="s">
        <v>13287</v>
      </c>
      <c r="B14385" s="74" t="s">
        <v>178</v>
      </c>
      <c r="C14385" s="74" t="s">
        <v>50</v>
      </c>
      <c r="D14385" s="74" t="s">
        <v>14607</v>
      </c>
    </row>
    <row r="14386" ht="14.25" customHeight="1">
      <c r="A14386" s="74" t="s">
        <v>13288</v>
      </c>
      <c r="B14386" s="74" t="s">
        <v>13289</v>
      </c>
      <c r="C14386" s="74" t="s">
        <v>3934</v>
      </c>
      <c r="D14386" s="74" t="s">
        <v>14607</v>
      </c>
    </row>
    <row r="14387" ht="14.25" customHeight="1">
      <c r="A14387" s="74" t="s">
        <v>13290</v>
      </c>
      <c r="B14387" s="74" t="s">
        <v>13291</v>
      </c>
      <c r="C14387" s="74" t="s">
        <v>3934</v>
      </c>
      <c r="D14387" s="74" t="s">
        <v>14607</v>
      </c>
    </row>
    <row r="14388" ht="14.25" customHeight="1">
      <c r="A14388" s="74" t="s">
        <v>13294</v>
      </c>
      <c r="B14388" s="74" t="s">
        <v>13295</v>
      </c>
      <c r="C14388" s="74" t="s">
        <v>50</v>
      </c>
      <c r="D14388" s="74" t="s">
        <v>14607</v>
      </c>
    </row>
    <row r="14389" ht="14.25" customHeight="1">
      <c r="A14389" s="74" t="s">
        <v>4753</v>
      </c>
      <c r="B14389" s="74" t="s">
        <v>14257</v>
      </c>
      <c r="C14389" s="74" t="s">
        <v>3968</v>
      </c>
      <c r="D14389" s="74" t="s">
        <v>14607</v>
      </c>
    </row>
    <row r="14390" ht="14.25" customHeight="1">
      <c r="A14390" s="74" t="s">
        <v>4757</v>
      </c>
      <c r="B14390" s="74" t="s">
        <v>4758</v>
      </c>
      <c r="C14390" s="74" t="s">
        <v>3934</v>
      </c>
      <c r="D14390" s="74" t="s">
        <v>14607</v>
      </c>
    </row>
    <row r="14391" ht="14.25" customHeight="1">
      <c r="A14391" s="74" t="s">
        <v>4785</v>
      </c>
      <c r="B14391" s="74" t="s">
        <v>4786</v>
      </c>
      <c r="C14391" s="74" t="s">
        <v>3968</v>
      </c>
      <c r="D14391" s="74" t="s">
        <v>14607</v>
      </c>
    </row>
    <row r="14392" ht="14.25" customHeight="1">
      <c r="A14392" s="74" t="s">
        <v>13296</v>
      </c>
      <c r="B14392" s="74" t="s">
        <v>206</v>
      </c>
      <c r="C14392" s="74" t="s">
        <v>100</v>
      </c>
      <c r="D14392" s="74" t="s">
        <v>14607</v>
      </c>
    </row>
    <row r="14393" ht="14.25" customHeight="1">
      <c r="A14393" s="74" t="s">
        <v>4863</v>
      </c>
      <c r="B14393" s="74" t="s">
        <v>14608</v>
      </c>
      <c r="C14393" s="74" t="s">
        <v>3934</v>
      </c>
      <c r="D14393" s="74" t="s">
        <v>14607</v>
      </c>
    </row>
    <row r="14394" ht="14.25" customHeight="1">
      <c r="A14394" s="74" t="s">
        <v>13297</v>
      </c>
      <c r="B14394" s="74" t="s">
        <v>2083</v>
      </c>
      <c r="C14394" s="74" t="s">
        <v>57</v>
      </c>
      <c r="D14394" s="74" t="s">
        <v>14607</v>
      </c>
    </row>
    <row r="14395" ht="14.25" customHeight="1">
      <c r="A14395" s="74" t="s">
        <v>13298</v>
      </c>
      <c r="B14395" s="74" t="s">
        <v>13299</v>
      </c>
      <c r="C14395" s="74" t="s">
        <v>923</v>
      </c>
      <c r="D14395" s="74" t="s">
        <v>14607</v>
      </c>
    </row>
    <row r="14396" ht="14.25" customHeight="1">
      <c r="A14396" s="74" t="s">
        <v>13300</v>
      </c>
      <c r="B14396" s="74" t="s">
        <v>13301</v>
      </c>
      <c r="C14396" s="74" t="s">
        <v>3968</v>
      </c>
      <c r="D14396" s="74" t="s">
        <v>14607</v>
      </c>
    </row>
    <row r="14397" ht="14.25" customHeight="1">
      <c r="A14397" s="74" t="s">
        <v>13302</v>
      </c>
      <c r="B14397" s="74" t="s">
        <v>13303</v>
      </c>
      <c r="C14397" s="74" t="s">
        <v>66</v>
      </c>
      <c r="D14397" s="74" t="s">
        <v>14607</v>
      </c>
    </row>
    <row r="14398" ht="14.25" customHeight="1">
      <c r="A14398" s="74" t="s">
        <v>4910</v>
      </c>
      <c r="B14398" s="74" t="s">
        <v>4911</v>
      </c>
      <c r="C14398" s="74" t="s">
        <v>3968</v>
      </c>
      <c r="D14398" s="74" t="s">
        <v>14607</v>
      </c>
    </row>
    <row r="14399" ht="14.25" customHeight="1">
      <c r="A14399" s="74" t="s">
        <v>13304</v>
      </c>
      <c r="B14399" s="74" t="s">
        <v>219</v>
      </c>
      <c r="C14399" s="74" t="s">
        <v>100</v>
      </c>
      <c r="D14399" s="74" t="s">
        <v>14607</v>
      </c>
    </row>
    <row r="14400" ht="14.25" customHeight="1">
      <c r="A14400" s="74" t="s">
        <v>13305</v>
      </c>
      <c r="B14400" s="74" t="s">
        <v>4954</v>
      </c>
      <c r="C14400" s="74" t="s">
        <v>3968</v>
      </c>
      <c r="D14400" s="74" t="s">
        <v>14607</v>
      </c>
    </row>
    <row r="14401" ht="14.25" customHeight="1">
      <c r="A14401" s="74" t="s">
        <v>5024</v>
      </c>
      <c r="B14401" s="74" t="s">
        <v>256</v>
      </c>
      <c r="C14401" s="74" t="s">
        <v>3968</v>
      </c>
      <c r="D14401" s="74" t="s">
        <v>14607</v>
      </c>
    </row>
    <row r="14402" ht="14.25" customHeight="1">
      <c r="A14402" s="74" t="s">
        <v>13307</v>
      </c>
      <c r="B14402" s="74" t="s">
        <v>310</v>
      </c>
      <c r="C14402" s="74" t="s">
        <v>100</v>
      </c>
      <c r="D14402" s="74" t="s">
        <v>14607</v>
      </c>
    </row>
    <row r="14403" ht="14.25" customHeight="1">
      <c r="A14403" s="74" t="s">
        <v>13309</v>
      </c>
      <c r="B14403" s="74" t="s">
        <v>13467</v>
      </c>
      <c r="C14403" s="74" t="s">
        <v>3968</v>
      </c>
      <c r="D14403" s="74" t="s">
        <v>14607</v>
      </c>
    </row>
    <row r="14404" ht="14.25" customHeight="1">
      <c r="A14404" s="74" t="s">
        <v>5383</v>
      </c>
      <c r="B14404" s="74" t="s">
        <v>5384</v>
      </c>
      <c r="C14404" s="74" t="s">
        <v>3934</v>
      </c>
      <c r="D14404" s="74" t="s">
        <v>14607</v>
      </c>
    </row>
    <row r="14405" ht="14.25" customHeight="1">
      <c r="A14405" s="74" t="s">
        <v>5385</v>
      </c>
      <c r="B14405" s="74" t="s">
        <v>365</v>
      </c>
      <c r="C14405" s="74" t="s">
        <v>100</v>
      </c>
      <c r="D14405" s="74" t="s">
        <v>14607</v>
      </c>
    </row>
    <row r="14406" ht="14.25" customHeight="1">
      <c r="A14406" s="74" t="s">
        <v>5388</v>
      </c>
      <c r="B14406" s="74" t="s">
        <v>5389</v>
      </c>
      <c r="C14406" s="74" t="s">
        <v>3934</v>
      </c>
      <c r="D14406" s="74" t="s">
        <v>14607</v>
      </c>
    </row>
    <row r="14407" ht="14.25" customHeight="1">
      <c r="A14407" s="74" t="s">
        <v>5410</v>
      </c>
      <c r="B14407" s="74" t="s">
        <v>13883</v>
      </c>
      <c r="C14407" s="74" t="s">
        <v>127</v>
      </c>
      <c r="D14407" s="74" t="s">
        <v>14607</v>
      </c>
    </row>
    <row r="14408" ht="14.25" customHeight="1">
      <c r="A14408" s="74" t="s">
        <v>13311</v>
      </c>
      <c r="B14408" s="74" t="s">
        <v>13468</v>
      </c>
      <c r="C14408" s="74" t="s">
        <v>3968</v>
      </c>
      <c r="D14408" s="74" t="s">
        <v>14607</v>
      </c>
    </row>
    <row r="14409" ht="14.25" customHeight="1">
      <c r="A14409" s="74" t="s">
        <v>13312</v>
      </c>
      <c r="B14409" s="74" t="s">
        <v>13313</v>
      </c>
      <c r="C14409" s="74" t="s">
        <v>66</v>
      </c>
      <c r="D14409" s="74" t="s">
        <v>14607</v>
      </c>
    </row>
    <row r="14410" ht="14.25" customHeight="1">
      <c r="A14410" s="74" t="s">
        <v>13315</v>
      </c>
      <c r="B14410" s="74" t="s">
        <v>423</v>
      </c>
      <c r="C14410" s="74" t="s">
        <v>3968</v>
      </c>
      <c r="D14410" s="74" t="s">
        <v>14607</v>
      </c>
    </row>
    <row r="14411" ht="14.25" customHeight="1">
      <c r="A14411" s="74" t="s">
        <v>3695</v>
      </c>
      <c r="B14411" s="74" t="s">
        <v>13470</v>
      </c>
      <c r="C14411" s="74" t="s">
        <v>57</v>
      </c>
      <c r="D14411" s="74" t="s">
        <v>14607</v>
      </c>
    </row>
    <row r="14412" ht="14.25" customHeight="1">
      <c r="A14412" s="74" t="s">
        <v>5639</v>
      </c>
      <c r="B14412" s="74" t="s">
        <v>13884</v>
      </c>
      <c r="C14412" s="74" t="s">
        <v>100</v>
      </c>
      <c r="D14412" s="74" t="s">
        <v>14607</v>
      </c>
    </row>
    <row r="14413" ht="14.25" customHeight="1">
      <c r="A14413" s="74" t="s">
        <v>5733</v>
      </c>
      <c r="B14413" s="74" t="s">
        <v>900</v>
      </c>
      <c r="C14413" s="74" t="s">
        <v>100</v>
      </c>
      <c r="D14413" s="74" t="s">
        <v>14607</v>
      </c>
    </row>
    <row r="14414" ht="14.25" customHeight="1">
      <c r="A14414" s="74" t="s">
        <v>5801</v>
      </c>
      <c r="B14414" s="74" t="s">
        <v>13885</v>
      </c>
      <c r="C14414" s="74" t="s">
        <v>71</v>
      </c>
      <c r="D14414" s="74" t="s">
        <v>14607</v>
      </c>
    </row>
    <row r="14415" ht="14.25" customHeight="1">
      <c r="A14415" s="74" t="s">
        <v>5841</v>
      </c>
      <c r="B14415" s="74" t="s">
        <v>14609</v>
      </c>
      <c r="C14415" s="74" t="s">
        <v>57</v>
      </c>
      <c r="D14415" s="74" t="s">
        <v>14607</v>
      </c>
    </row>
    <row r="14416" ht="14.25" customHeight="1">
      <c r="A14416" s="74" t="s">
        <v>5912</v>
      </c>
      <c r="B14416" s="74" t="s">
        <v>14610</v>
      </c>
      <c r="C14416" s="74" t="s">
        <v>3934</v>
      </c>
      <c r="D14416" s="74" t="s">
        <v>14607</v>
      </c>
    </row>
    <row r="14417" ht="14.25" customHeight="1">
      <c r="A14417" s="74" t="s">
        <v>6101</v>
      </c>
      <c r="B14417" s="74" t="s">
        <v>6102</v>
      </c>
      <c r="C14417" s="74" t="s">
        <v>3934</v>
      </c>
      <c r="D14417" s="74" t="s">
        <v>14607</v>
      </c>
    </row>
    <row r="14418" ht="14.25" customHeight="1">
      <c r="A14418" s="74" t="s">
        <v>6105</v>
      </c>
      <c r="B14418" s="74" t="s">
        <v>6106</v>
      </c>
      <c r="C14418" s="74" t="s">
        <v>3934</v>
      </c>
      <c r="D14418" s="74" t="s">
        <v>14607</v>
      </c>
    </row>
    <row r="14419" ht="14.25" customHeight="1">
      <c r="A14419" s="74" t="s">
        <v>6173</v>
      </c>
      <c r="B14419" s="74" t="s">
        <v>6172</v>
      </c>
      <c r="C14419" s="74" t="s">
        <v>3934</v>
      </c>
      <c r="D14419" s="74" t="s">
        <v>14607</v>
      </c>
    </row>
    <row r="14420" ht="14.25" customHeight="1">
      <c r="A14420" s="74" t="s">
        <v>6196</v>
      </c>
      <c r="B14420" s="74" t="s">
        <v>6197</v>
      </c>
      <c r="C14420" s="74" t="s">
        <v>66</v>
      </c>
      <c r="D14420" s="74" t="s">
        <v>14607</v>
      </c>
    </row>
    <row r="14421" ht="14.25" customHeight="1">
      <c r="A14421" s="74" t="s">
        <v>13316</v>
      </c>
      <c r="B14421" s="74" t="s">
        <v>13317</v>
      </c>
      <c r="C14421" s="74" t="s">
        <v>57</v>
      </c>
      <c r="D14421" s="74" t="s">
        <v>14607</v>
      </c>
    </row>
    <row r="14422" ht="14.25" customHeight="1">
      <c r="A14422" s="74" t="s">
        <v>13318</v>
      </c>
      <c r="B14422" s="74" t="s">
        <v>473</v>
      </c>
      <c r="C14422" s="74" t="s">
        <v>100</v>
      </c>
      <c r="D14422" s="74" t="s">
        <v>14607</v>
      </c>
    </row>
    <row r="14423" ht="14.25" customHeight="1">
      <c r="A14423" s="74" t="s">
        <v>13319</v>
      </c>
      <c r="B14423" s="74" t="s">
        <v>500</v>
      </c>
      <c r="C14423" s="74" t="s">
        <v>3968</v>
      </c>
      <c r="D14423" s="74" t="s">
        <v>14607</v>
      </c>
    </row>
    <row r="14424" ht="14.25" customHeight="1">
      <c r="A14424" s="74" t="s">
        <v>13320</v>
      </c>
      <c r="B14424" s="74" t="s">
        <v>519</v>
      </c>
      <c r="C14424" s="74" t="s">
        <v>57</v>
      </c>
      <c r="D14424" s="74" t="s">
        <v>14607</v>
      </c>
    </row>
    <row r="14425" ht="14.25" customHeight="1">
      <c r="A14425" s="74" t="s">
        <v>6561</v>
      </c>
      <c r="B14425" s="74" t="s">
        <v>6562</v>
      </c>
      <c r="C14425" s="74" t="s">
        <v>6563</v>
      </c>
      <c r="D14425" s="74" t="s">
        <v>14607</v>
      </c>
    </row>
    <row r="14426" ht="14.25" customHeight="1">
      <c r="A14426" s="74" t="s">
        <v>6564</v>
      </c>
      <c r="B14426" s="74" t="s">
        <v>6565</v>
      </c>
      <c r="C14426" s="74" t="s">
        <v>3968</v>
      </c>
      <c r="D14426" s="74" t="s">
        <v>14607</v>
      </c>
    </row>
    <row r="14427" ht="14.25" customHeight="1">
      <c r="A14427" s="74" t="s">
        <v>6594</v>
      </c>
      <c r="B14427" s="74" t="s">
        <v>13516</v>
      </c>
      <c r="C14427" s="74" t="s">
        <v>3934</v>
      </c>
      <c r="D14427" s="74" t="s">
        <v>14607</v>
      </c>
    </row>
    <row r="14428" ht="14.25" customHeight="1">
      <c r="A14428" s="74" t="s">
        <v>13322</v>
      </c>
      <c r="B14428" s="74" t="s">
        <v>13323</v>
      </c>
      <c r="C14428" s="74" t="s">
        <v>127</v>
      </c>
      <c r="D14428" s="74" t="s">
        <v>14607</v>
      </c>
    </row>
    <row r="14429" ht="14.25" customHeight="1">
      <c r="A14429" s="74" t="s">
        <v>13324</v>
      </c>
      <c r="B14429" s="74" t="s">
        <v>13471</v>
      </c>
      <c r="C14429" s="74" t="s">
        <v>127</v>
      </c>
      <c r="D14429" s="74" t="s">
        <v>14607</v>
      </c>
    </row>
    <row r="14430" ht="14.25" customHeight="1">
      <c r="A14430" s="74" t="s">
        <v>13325</v>
      </c>
      <c r="B14430" s="74" t="s">
        <v>13472</v>
      </c>
      <c r="C14430" s="74" t="s">
        <v>127</v>
      </c>
      <c r="D14430" s="74" t="s">
        <v>14607</v>
      </c>
    </row>
    <row r="14431" ht="14.25" customHeight="1">
      <c r="A14431" s="74" t="s">
        <v>13326</v>
      </c>
      <c r="B14431" s="74" t="s">
        <v>13327</v>
      </c>
      <c r="C14431" s="74" t="s">
        <v>3968</v>
      </c>
      <c r="D14431" s="74" t="s">
        <v>14607</v>
      </c>
    </row>
    <row r="14432" ht="14.25" customHeight="1">
      <c r="A14432" s="74" t="s">
        <v>13328</v>
      </c>
      <c r="B14432" s="74" t="s">
        <v>13329</v>
      </c>
      <c r="C14432" s="74" t="s">
        <v>127</v>
      </c>
      <c r="D14432" s="74" t="s">
        <v>14607</v>
      </c>
    </row>
    <row r="14433" ht="14.25" customHeight="1">
      <c r="A14433" s="74" t="s">
        <v>6695</v>
      </c>
      <c r="B14433" s="74" t="s">
        <v>6694</v>
      </c>
      <c r="C14433" s="74" t="s">
        <v>127</v>
      </c>
      <c r="D14433" s="74" t="s">
        <v>14607</v>
      </c>
    </row>
    <row r="14434" ht="14.25" customHeight="1">
      <c r="A14434" s="74" t="s">
        <v>6696</v>
      </c>
      <c r="B14434" s="185" t="s">
        <v>14611</v>
      </c>
      <c r="C14434" s="74" t="s">
        <v>3934</v>
      </c>
      <c r="D14434" s="74" t="s">
        <v>14607</v>
      </c>
    </row>
    <row r="14435" ht="14.25" customHeight="1">
      <c r="A14435" s="74" t="s">
        <v>13332</v>
      </c>
      <c r="B14435" s="74" t="s">
        <v>537</v>
      </c>
      <c r="C14435" s="74" t="s">
        <v>100</v>
      </c>
      <c r="D14435" s="74" t="s">
        <v>14607</v>
      </c>
    </row>
    <row r="14436" ht="14.25" customHeight="1">
      <c r="A14436" s="74" t="s">
        <v>13333</v>
      </c>
      <c r="B14436" s="74" t="s">
        <v>13476</v>
      </c>
      <c r="C14436" s="74" t="s">
        <v>3968</v>
      </c>
      <c r="D14436" s="74" t="s">
        <v>14607</v>
      </c>
    </row>
    <row r="14437" ht="14.25" customHeight="1">
      <c r="A14437" s="74" t="s">
        <v>13335</v>
      </c>
      <c r="B14437" s="74" t="s">
        <v>547</v>
      </c>
      <c r="C14437" s="74" t="s">
        <v>3968</v>
      </c>
      <c r="D14437" s="74" t="s">
        <v>14607</v>
      </c>
    </row>
    <row r="14438" ht="14.25" customHeight="1">
      <c r="A14438" s="74" t="s">
        <v>6731</v>
      </c>
      <c r="B14438" s="74" t="s">
        <v>553</v>
      </c>
      <c r="C14438" s="74" t="s">
        <v>3968</v>
      </c>
      <c r="D14438" s="74" t="s">
        <v>14607</v>
      </c>
    </row>
    <row r="14439" ht="14.25" customHeight="1">
      <c r="A14439" s="74" t="s">
        <v>13336</v>
      </c>
      <c r="B14439" s="74" t="s">
        <v>563</v>
      </c>
      <c r="C14439" s="74" t="s">
        <v>3968</v>
      </c>
      <c r="D14439" s="74" t="s">
        <v>14607</v>
      </c>
    </row>
    <row r="14440" ht="14.25" customHeight="1">
      <c r="A14440" s="74" t="s">
        <v>13337</v>
      </c>
      <c r="B14440" s="74" t="s">
        <v>568</v>
      </c>
      <c r="C14440" s="74" t="s">
        <v>3968</v>
      </c>
      <c r="D14440" s="74" t="s">
        <v>14607</v>
      </c>
    </row>
    <row r="14441" ht="14.25" customHeight="1">
      <c r="A14441" s="74" t="s">
        <v>13338</v>
      </c>
      <c r="B14441" s="74" t="s">
        <v>573</v>
      </c>
      <c r="C14441" s="74" t="s">
        <v>3968</v>
      </c>
      <c r="D14441" s="74" t="s">
        <v>14607</v>
      </c>
    </row>
    <row r="14442" ht="14.25" customHeight="1">
      <c r="A14442" s="74" t="s">
        <v>13339</v>
      </c>
      <c r="B14442" s="74" t="s">
        <v>13477</v>
      </c>
      <c r="C14442" s="74" t="s">
        <v>3968</v>
      </c>
      <c r="D14442" s="74" t="s">
        <v>14607</v>
      </c>
    </row>
    <row r="14443" ht="14.25" customHeight="1">
      <c r="A14443" s="74" t="s">
        <v>13340</v>
      </c>
      <c r="B14443" s="74" t="s">
        <v>13478</v>
      </c>
      <c r="C14443" s="74" t="s">
        <v>3934</v>
      </c>
      <c r="D14443" s="74" t="s">
        <v>14607</v>
      </c>
    </row>
    <row r="14444" ht="14.25" customHeight="1">
      <c r="A14444" s="74" t="s">
        <v>13342</v>
      </c>
      <c r="B14444" s="74" t="s">
        <v>558</v>
      </c>
      <c r="C14444" s="74" t="s">
        <v>3968</v>
      </c>
      <c r="D14444" s="74" t="s">
        <v>14607</v>
      </c>
    </row>
    <row r="14445" ht="14.25" customHeight="1">
      <c r="A14445" s="74" t="s">
        <v>13343</v>
      </c>
      <c r="B14445" s="74" t="s">
        <v>13479</v>
      </c>
      <c r="C14445" s="74" t="s">
        <v>57</v>
      </c>
      <c r="D14445" s="74" t="s">
        <v>14607</v>
      </c>
    </row>
    <row r="14446" ht="14.25" customHeight="1">
      <c r="A14446" s="74" t="s">
        <v>13345</v>
      </c>
      <c r="B14446" s="74" t="s">
        <v>13346</v>
      </c>
      <c r="C14446" s="74" t="s">
        <v>3968</v>
      </c>
      <c r="D14446" s="74" t="s">
        <v>14607</v>
      </c>
    </row>
    <row r="14447" ht="14.25" customHeight="1">
      <c r="A14447" s="74" t="s">
        <v>6760</v>
      </c>
      <c r="B14447" s="74" t="s">
        <v>14612</v>
      </c>
      <c r="C14447" s="74" t="s">
        <v>3934</v>
      </c>
      <c r="D14447" s="74" t="s">
        <v>14607</v>
      </c>
    </row>
    <row r="14448" ht="14.25" customHeight="1">
      <c r="A14448" s="74" t="s">
        <v>6766</v>
      </c>
      <c r="B14448" s="74" t="s">
        <v>13481</v>
      </c>
      <c r="C14448" s="74" t="s">
        <v>3968</v>
      </c>
      <c r="D14448" s="74" t="s">
        <v>14607</v>
      </c>
    </row>
    <row r="14449" ht="14.25" customHeight="1">
      <c r="A14449" s="74" t="s">
        <v>3722</v>
      </c>
      <c r="B14449" s="74" t="s">
        <v>13482</v>
      </c>
      <c r="C14449" s="74" t="s">
        <v>57</v>
      </c>
      <c r="D14449" s="74" t="s">
        <v>14607</v>
      </c>
    </row>
    <row r="14450" ht="14.25" customHeight="1">
      <c r="A14450" s="74" t="s">
        <v>6799</v>
      </c>
      <c r="B14450" s="74" t="s">
        <v>6800</v>
      </c>
      <c r="C14450" s="74" t="s">
        <v>3968</v>
      </c>
      <c r="D14450" s="74" t="s">
        <v>14607</v>
      </c>
    </row>
    <row r="14451" ht="14.25" customHeight="1">
      <c r="A14451" s="74" t="s">
        <v>13347</v>
      </c>
      <c r="B14451" s="185" t="s">
        <v>13348</v>
      </c>
      <c r="C14451" s="74" t="s">
        <v>57</v>
      </c>
      <c r="D14451" s="74" t="s">
        <v>14607</v>
      </c>
    </row>
    <row r="14452" ht="14.25" customHeight="1">
      <c r="A14452" s="74" t="s">
        <v>13349</v>
      </c>
      <c r="B14452" s="74" t="s">
        <v>13483</v>
      </c>
      <c r="C14452" s="74" t="s">
        <v>3968</v>
      </c>
      <c r="D14452" s="74" t="s">
        <v>14607</v>
      </c>
    </row>
    <row r="14453" ht="14.25" customHeight="1">
      <c r="A14453" s="74" t="s">
        <v>3697</v>
      </c>
      <c r="B14453" s="74" t="s">
        <v>13484</v>
      </c>
      <c r="C14453" s="74" t="s">
        <v>71</v>
      </c>
      <c r="D14453" s="74" t="s">
        <v>14607</v>
      </c>
    </row>
    <row r="14454" ht="14.25" customHeight="1">
      <c r="A14454" s="74" t="s">
        <v>3699</v>
      </c>
      <c r="B14454" s="74" t="s">
        <v>687</v>
      </c>
      <c r="C14454" s="74" t="s">
        <v>50</v>
      </c>
      <c r="D14454" s="74" t="s">
        <v>14607</v>
      </c>
    </row>
    <row r="14455" ht="14.25" customHeight="1">
      <c r="A14455" s="74" t="s">
        <v>6859</v>
      </c>
      <c r="B14455" s="74" t="s">
        <v>6904</v>
      </c>
      <c r="C14455" s="74" t="s">
        <v>3934</v>
      </c>
      <c r="D14455" s="74" t="s">
        <v>14607</v>
      </c>
    </row>
    <row r="14456" ht="14.25" customHeight="1">
      <c r="A14456" s="74" t="s">
        <v>13350</v>
      </c>
      <c r="B14456" s="74" t="s">
        <v>13351</v>
      </c>
      <c r="C14456" s="74" t="s">
        <v>3968</v>
      </c>
      <c r="D14456" s="74" t="s">
        <v>14607</v>
      </c>
    </row>
    <row r="14457" ht="14.25" customHeight="1">
      <c r="A14457" s="74" t="s">
        <v>13352</v>
      </c>
      <c r="B14457" s="74" t="s">
        <v>13353</v>
      </c>
      <c r="C14457" s="74" t="s">
        <v>3968</v>
      </c>
      <c r="D14457" s="74" t="s">
        <v>14607</v>
      </c>
    </row>
    <row r="14458" ht="14.25" customHeight="1">
      <c r="A14458" s="74" t="s">
        <v>13354</v>
      </c>
      <c r="B14458" s="185" t="s">
        <v>13355</v>
      </c>
      <c r="C14458" s="74" t="s">
        <v>57</v>
      </c>
      <c r="D14458" s="74" t="s">
        <v>14607</v>
      </c>
    </row>
    <row r="14459" ht="14.25" customHeight="1">
      <c r="A14459" s="74" t="s">
        <v>6991</v>
      </c>
      <c r="B14459" s="74" t="s">
        <v>13485</v>
      </c>
      <c r="C14459" s="74" t="s">
        <v>3968</v>
      </c>
      <c r="D14459" s="74" t="s">
        <v>14607</v>
      </c>
    </row>
    <row r="14460" ht="14.25" customHeight="1">
      <c r="A14460" s="74" t="s">
        <v>13356</v>
      </c>
      <c r="B14460" s="74" t="s">
        <v>13486</v>
      </c>
      <c r="C14460" s="74" t="s">
        <v>3968</v>
      </c>
      <c r="D14460" s="74" t="s">
        <v>14607</v>
      </c>
    </row>
    <row r="14461" ht="14.25" customHeight="1">
      <c r="A14461" s="74" t="s">
        <v>3700</v>
      </c>
      <c r="B14461" s="74" t="s">
        <v>13487</v>
      </c>
      <c r="C14461" s="74" t="s">
        <v>71</v>
      </c>
      <c r="D14461" s="74" t="s">
        <v>14607</v>
      </c>
    </row>
    <row r="14462" ht="14.25" customHeight="1">
      <c r="A14462" s="74" t="s">
        <v>13358</v>
      </c>
      <c r="B14462" s="74" t="s">
        <v>13359</v>
      </c>
      <c r="C14462" s="74" t="s">
        <v>3968</v>
      </c>
      <c r="D14462" s="74" t="s">
        <v>14607</v>
      </c>
    </row>
    <row r="14463" ht="14.25" customHeight="1">
      <c r="A14463" s="74" t="s">
        <v>13360</v>
      </c>
      <c r="B14463" s="74" t="s">
        <v>13361</v>
      </c>
      <c r="C14463" s="74" t="s">
        <v>3968</v>
      </c>
      <c r="D14463" s="74" t="s">
        <v>14607</v>
      </c>
    </row>
    <row r="14464" ht="14.25" customHeight="1">
      <c r="A14464" s="74" t="s">
        <v>7097</v>
      </c>
      <c r="B14464" s="74" t="s">
        <v>13894</v>
      </c>
      <c r="C14464" s="74" t="s">
        <v>100</v>
      </c>
      <c r="D14464" s="74" t="s">
        <v>14607</v>
      </c>
    </row>
    <row r="14465" ht="14.25" customHeight="1">
      <c r="A14465" s="74" t="s">
        <v>3725</v>
      </c>
      <c r="B14465" s="74" t="s">
        <v>431</v>
      </c>
      <c r="C14465" s="74" t="s">
        <v>3968</v>
      </c>
      <c r="D14465" s="74" t="s">
        <v>14607</v>
      </c>
    </row>
    <row r="14466" ht="14.25" customHeight="1">
      <c r="A14466" s="74" t="s">
        <v>3702</v>
      </c>
      <c r="B14466" s="74" t="s">
        <v>13488</v>
      </c>
      <c r="C14466" s="74" t="s">
        <v>3934</v>
      </c>
      <c r="D14466" s="74" t="s">
        <v>14607</v>
      </c>
    </row>
    <row r="14467" ht="14.25" customHeight="1">
      <c r="A14467" s="74" t="s">
        <v>13362</v>
      </c>
      <c r="B14467" s="74" t="s">
        <v>13489</v>
      </c>
      <c r="C14467" s="74" t="s">
        <v>127</v>
      </c>
      <c r="D14467" s="74" t="s">
        <v>14607</v>
      </c>
    </row>
    <row r="14468" ht="14.25" customHeight="1">
      <c r="A14468" s="74" t="s">
        <v>13364</v>
      </c>
      <c r="B14468" s="74" t="s">
        <v>853</v>
      </c>
      <c r="C14468" s="74" t="s">
        <v>3968</v>
      </c>
      <c r="D14468" s="74" t="s">
        <v>14607</v>
      </c>
    </row>
    <row r="14469" ht="14.25" customHeight="1">
      <c r="A14469" s="74" t="s">
        <v>7245</v>
      </c>
      <c r="B14469" s="74" t="s">
        <v>857</v>
      </c>
      <c r="C14469" s="74" t="s">
        <v>3968</v>
      </c>
      <c r="D14469" s="74" t="s">
        <v>14607</v>
      </c>
    </row>
    <row r="14470" ht="14.25" customHeight="1">
      <c r="A14470" s="74" t="s">
        <v>13365</v>
      </c>
      <c r="B14470" s="74" t="s">
        <v>868</v>
      </c>
      <c r="C14470" s="74" t="s">
        <v>3968</v>
      </c>
      <c r="D14470" s="74" t="s">
        <v>14607</v>
      </c>
    </row>
    <row r="14471" ht="14.25" customHeight="1">
      <c r="A14471" s="74" t="s">
        <v>7479</v>
      </c>
      <c r="B14471" s="74" t="s">
        <v>7480</v>
      </c>
      <c r="C14471" s="74" t="s">
        <v>3934</v>
      </c>
      <c r="D14471" s="74" t="s">
        <v>14607</v>
      </c>
    </row>
    <row r="14472" ht="14.25" customHeight="1">
      <c r="A14472" s="74" t="s">
        <v>7491</v>
      </c>
      <c r="B14472" s="74" t="s">
        <v>7492</v>
      </c>
      <c r="C14472" s="74" t="s">
        <v>100</v>
      </c>
      <c r="D14472" s="74" t="s">
        <v>14607</v>
      </c>
    </row>
    <row r="14473" ht="14.25" customHeight="1">
      <c r="A14473" s="74" t="s">
        <v>13366</v>
      </c>
      <c r="B14473" s="74" t="s">
        <v>13490</v>
      </c>
      <c r="C14473" s="74" t="s">
        <v>3934</v>
      </c>
      <c r="D14473" s="74" t="s">
        <v>14607</v>
      </c>
    </row>
    <row r="14474" ht="14.25" customHeight="1">
      <c r="A14474" s="74" t="s">
        <v>3721</v>
      </c>
      <c r="B14474" s="74" t="s">
        <v>887</v>
      </c>
      <c r="C14474" s="74" t="s">
        <v>57</v>
      </c>
      <c r="D14474" s="74" t="s">
        <v>14607</v>
      </c>
    </row>
    <row r="14475" ht="14.25" customHeight="1">
      <c r="A14475" s="74" t="s">
        <v>13368</v>
      </c>
      <c r="B14475" s="74" t="s">
        <v>13369</v>
      </c>
      <c r="C14475" s="74" t="s">
        <v>3934</v>
      </c>
      <c r="D14475" s="74" t="s">
        <v>14607</v>
      </c>
    </row>
    <row r="14476" ht="14.25" customHeight="1">
      <c r="A14476" s="74" t="s">
        <v>3703</v>
      </c>
      <c r="B14476" s="74" t="s">
        <v>895</v>
      </c>
      <c r="C14476" s="74" t="s">
        <v>3968</v>
      </c>
      <c r="D14476" s="74" t="s">
        <v>14607</v>
      </c>
    </row>
    <row r="14477" ht="14.25" customHeight="1">
      <c r="A14477" s="74" t="s">
        <v>7550</v>
      </c>
      <c r="B14477" s="74" t="s">
        <v>7551</v>
      </c>
      <c r="C14477" s="74" t="s">
        <v>3934</v>
      </c>
      <c r="D14477" s="74" t="s">
        <v>14607</v>
      </c>
    </row>
    <row r="14478" ht="14.25" customHeight="1">
      <c r="A14478" s="74" t="s">
        <v>7579</v>
      </c>
      <c r="B14478" s="74" t="s">
        <v>3461</v>
      </c>
      <c r="C14478" s="74" t="s">
        <v>3968</v>
      </c>
      <c r="D14478" s="74" t="s">
        <v>14607</v>
      </c>
    </row>
    <row r="14479" ht="14.25" customHeight="1">
      <c r="A14479" s="74" t="s">
        <v>3675</v>
      </c>
      <c r="B14479" s="74" t="s">
        <v>7599</v>
      </c>
      <c r="C14479" s="74" t="s">
        <v>3968</v>
      </c>
      <c r="D14479" s="74" t="s">
        <v>14607</v>
      </c>
    </row>
    <row r="14480" ht="14.25" customHeight="1">
      <c r="A14480" s="74" t="s">
        <v>7622</v>
      </c>
      <c r="B14480" s="74" t="s">
        <v>7623</v>
      </c>
      <c r="C14480" s="74" t="s">
        <v>3934</v>
      </c>
      <c r="D14480" s="74" t="s">
        <v>14607</v>
      </c>
    </row>
    <row r="14481" ht="14.25" customHeight="1">
      <c r="A14481" s="74" t="s">
        <v>13370</v>
      </c>
      <c r="B14481" s="74" t="s">
        <v>13371</v>
      </c>
      <c r="C14481" s="74" t="s">
        <v>3934</v>
      </c>
      <c r="D14481" s="74" t="s">
        <v>14607</v>
      </c>
    </row>
    <row r="14482" ht="14.25" customHeight="1">
      <c r="A14482" s="74" t="s">
        <v>7703</v>
      </c>
      <c r="B14482" s="74" t="s">
        <v>7704</v>
      </c>
      <c r="C14482" s="74" t="s">
        <v>66</v>
      </c>
      <c r="D14482" s="74" t="s">
        <v>14607</v>
      </c>
    </row>
    <row r="14483" ht="14.25" customHeight="1">
      <c r="A14483" s="74" t="s">
        <v>7713</v>
      </c>
      <c r="B14483" s="74" t="s">
        <v>7714</v>
      </c>
      <c r="C14483" s="74" t="s">
        <v>66</v>
      </c>
      <c r="D14483" s="74" t="s">
        <v>14607</v>
      </c>
    </row>
    <row r="14484" ht="14.25" customHeight="1">
      <c r="A14484" s="74" t="s">
        <v>7741</v>
      </c>
      <c r="B14484" s="74" t="s">
        <v>7742</v>
      </c>
      <c r="C14484" s="74" t="s">
        <v>50</v>
      </c>
      <c r="D14484" s="74" t="s">
        <v>14607</v>
      </c>
    </row>
    <row r="14485" ht="14.25" customHeight="1">
      <c r="A14485" s="74" t="s">
        <v>7753</v>
      </c>
      <c r="B14485" s="74" t="s">
        <v>7754</v>
      </c>
      <c r="C14485" s="74" t="s">
        <v>3968</v>
      </c>
      <c r="D14485" s="74" t="s">
        <v>14607</v>
      </c>
    </row>
    <row r="14486" ht="14.25" customHeight="1">
      <c r="A14486" s="74" t="s">
        <v>13372</v>
      </c>
      <c r="B14486" s="74" t="s">
        <v>967</v>
      </c>
      <c r="C14486" s="74" t="s">
        <v>3968</v>
      </c>
      <c r="D14486" s="74" t="s">
        <v>14607</v>
      </c>
    </row>
    <row r="14487" ht="14.25" customHeight="1">
      <c r="A14487" s="74" t="s">
        <v>7769</v>
      </c>
      <c r="B14487" s="74" t="s">
        <v>7770</v>
      </c>
      <c r="C14487" s="74" t="s">
        <v>3968</v>
      </c>
      <c r="D14487" s="74" t="s">
        <v>14607</v>
      </c>
    </row>
    <row r="14488" ht="14.25" customHeight="1">
      <c r="A14488" s="74" t="s">
        <v>13374</v>
      </c>
      <c r="B14488" s="74" t="s">
        <v>979</v>
      </c>
      <c r="C14488" s="74" t="s">
        <v>100</v>
      </c>
      <c r="D14488" s="74" t="s">
        <v>14607</v>
      </c>
    </row>
    <row r="14489" ht="14.25" customHeight="1">
      <c r="A14489" s="74" t="s">
        <v>7790</v>
      </c>
      <c r="B14489" s="74" t="s">
        <v>7791</v>
      </c>
      <c r="C14489" s="74" t="s">
        <v>100</v>
      </c>
      <c r="D14489" s="74" t="s">
        <v>14607</v>
      </c>
    </row>
    <row r="14490" ht="14.25" customHeight="1">
      <c r="A14490" s="74" t="s">
        <v>7792</v>
      </c>
      <c r="B14490" s="74" t="s">
        <v>7793</v>
      </c>
      <c r="C14490" s="74" t="s">
        <v>100</v>
      </c>
      <c r="D14490" s="74" t="s">
        <v>14607</v>
      </c>
    </row>
    <row r="14491" ht="14.25" customHeight="1">
      <c r="A14491" s="74" t="s">
        <v>3705</v>
      </c>
      <c r="B14491" s="74" t="s">
        <v>1025</v>
      </c>
      <c r="C14491" s="74" t="s">
        <v>1026</v>
      </c>
      <c r="D14491" s="74" t="s">
        <v>14607</v>
      </c>
    </row>
    <row r="14492" ht="14.25" customHeight="1">
      <c r="A14492" s="74" t="s">
        <v>3706</v>
      </c>
      <c r="B14492" s="74" t="s">
        <v>1031</v>
      </c>
      <c r="C14492" s="74" t="s">
        <v>127</v>
      </c>
      <c r="D14492" s="74" t="s">
        <v>14607</v>
      </c>
    </row>
    <row r="14493" ht="14.25" customHeight="1">
      <c r="A14493" s="74" t="s">
        <v>3707</v>
      </c>
      <c r="B14493" s="74" t="s">
        <v>1035</v>
      </c>
      <c r="C14493" s="74" t="s">
        <v>50</v>
      </c>
      <c r="D14493" s="74" t="s">
        <v>14607</v>
      </c>
    </row>
    <row r="14494" ht="14.25" customHeight="1">
      <c r="A14494" s="74" t="s">
        <v>13375</v>
      </c>
      <c r="B14494" s="74" t="s">
        <v>1039</v>
      </c>
      <c r="C14494" s="74" t="s">
        <v>50</v>
      </c>
      <c r="D14494" s="74" t="s">
        <v>14607</v>
      </c>
    </row>
    <row r="14495" ht="14.25" customHeight="1">
      <c r="A14495" s="74" t="s">
        <v>3708</v>
      </c>
      <c r="B14495" s="74" t="s">
        <v>1042</v>
      </c>
      <c r="C14495" s="74" t="s">
        <v>3968</v>
      </c>
      <c r="D14495" s="74" t="s">
        <v>14607</v>
      </c>
    </row>
    <row r="14496" ht="14.25" customHeight="1">
      <c r="A14496" s="74" t="s">
        <v>7846</v>
      </c>
      <c r="B14496" s="74" t="s">
        <v>7847</v>
      </c>
      <c r="C14496" s="74" t="s">
        <v>3934</v>
      </c>
      <c r="D14496" s="74" t="s">
        <v>14607</v>
      </c>
    </row>
    <row r="14497" ht="14.25" customHeight="1">
      <c r="A14497" s="74" t="s">
        <v>7862</v>
      </c>
      <c r="B14497" s="74" t="s">
        <v>4885</v>
      </c>
      <c r="C14497" s="74" t="s">
        <v>66</v>
      </c>
      <c r="D14497" s="74" t="s">
        <v>14607</v>
      </c>
    </row>
    <row r="14498" ht="14.25" customHeight="1">
      <c r="A14498" s="74" t="s">
        <v>7876</v>
      </c>
      <c r="B14498" s="74" t="s">
        <v>4887</v>
      </c>
      <c r="C14498" s="74" t="s">
        <v>66</v>
      </c>
      <c r="D14498" s="74" t="s">
        <v>14607</v>
      </c>
    </row>
    <row r="14499" ht="14.25" customHeight="1">
      <c r="A14499" s="74" t="s">
        <v>13376</v>
      </c>
      <c r="B14499" s="74" t="s">
        <v>13377</v>
      </c>
      <c r="C14499" s="74" t="s">
        <v>50</v>
      </c>
      <c r="D14499" s="74" t="s">
        <v>14607</v>
      </c>
    </row>
    <row r="14500" ht="14.25" customHeight="1">
      <c r="A14500" s="74" t="s">
        <v>7946</v>
      </c>
      <c r="B14500" s="74" t="s">
        <v>7947</v>
      </c>
      <c r="C14500" s="74" t="s">
        <v>3968</v>
      </c>
      <c r="D14500" s="74" t="s">
        <v>14607</v>
      </c>
    </row>
    <row r="14501" ht="14.25" customHeight="1">
      <c r="A14501" s="74" t="s">
        <v>13378</v>
      </c>
      <c r="B14501" s="74" t="s">
        <v>1114</v>
      </c>
      <c r="C14501" s="74" t="s">
        <v>3968</v>
      </c>
      <c r="D14501" s="74" t="s">
        <v>14607</v>
      </c>
    </row>
    <row r="14502" ht="14.25" customHeight="1">
      <c r="A14502" s="74" t="s">
        <v>13379</v>
      </c>
      <c r="B14502" s="74" t="s">
        <v>13380</v>
      </c>
      <c r="C14502" s="74" t="s">
        <v>3934</v>
      </c>
      <c r="D14502" s="74" t="s">
        <v>14607</v>
      </c>
    </row>
    <row r="14503" ht="14.25" customHeight="1">
      <c r="A14503" s="74" t="s">
        <v>8158</v>
      </c>
      <c r="B14503" s="74" t="s">
        <v>13544</v>
      </c>
      <c r="C14503" s="74" t="s">
        <v>71</v>
      </c>
      <c r="D14503" s="74" t="s">
        <v>14607</v>
      </c>
    </row>
    <row r="14504" ht="14.25" customHeight="1">
      <c r="A14504" s="74" t="s">
        <v>3716</v>
      </c>
      <c r="B14504" s="74" t="s">
        <v>13492</v>
      </c>
      <c r="C14504" s="74" t="s">
        <v>3934</v>
      </c>
      <c r="D14504" s="74" t="s">
        <v>14607</v>
      </c>
    </row>
    <row r="14505" ht="14.25" customHeight="1">
      <c r="A14505" s="74" t="s">
        <v>8196</v>
      </c>
      <c r="B14505" s="74" t="s">
        <v>1183</v>
      </c>
      <c r="C14505" s="74" t="s">
        <v>3968</v>
      </c>
      <c r="D14505" s="74" t="s">
        <v>14607</v>
      </c>
    </row>
    <row r="14506" ht="14.25" customHeight="1">
      <c r="A14506" s="74" t="s">
        <v>13384</v>
      </c>
      <c r="B14506" s="74" t="s">
        <v>1183</v>
      </c>
      <c r="C14506" s="74" t="s">
        <v>3968</v>
      </c>
      <c r="D14506" s="74" t="s">
        <v>14607</v>
      </c>
    </row>
    <row r="14507" ht="14.25" customHeight="1">
      <c r="A14507" s="74" t="s">
        <v>8227</v>
      </c>
      <c r="B14507" s="74" t="s">
        <v>2935</v>
      </c>
      <c r="C14507" s="74" t="s">
        <v>2936</v>
      </c>
      <c r="D14507" s="74" t="s">
        <v>14607</v>
      </c>
    </row>
    <row r="14508" ht="14.25" customHeight="1">
      <c r="A14508" s="74" t="s">
        <v>13385</v>
      </c>
      <c r="B14508" s="74" t="s">
        <v>2938</v>
      </c>
      <c r="C14508" s="74" t="s">
        <v>2936</v>
      </c>
      <c r="D14508" s="74" t="s">
        <v>14607</v>
      </c>
    </row>
    <row r="14509" ht="14.25" customHeight="1">
      <c r="A14509" s="74" t="s">
        <v>8474</v>
      </c>
      <c r="B14509" s="74" t="s">
        <v>13591</v>
      </c>
      <c r="C14509" s="74" t="s">
        <v>71</v>
      </c>
      <c r="D14509" s="74" t="s">
        <v>14607</v>
      </c>
    </row>
    <row r="14510" ht="14.25" customHeight="1">
      <c r="A14510" s="74" t="s">
        <v>13388</v>
      </c>
      <c r="B14510" s="74" t="s">
        <v>490</v>
      </c>
      <c r="C14510" s="74" t="s">
        <v>50</v>
      </c>
      <c r="D14510" s="74" t="s">
        <v>14607</v>
      </c>
    </row>
    <row r="14511" ht="14.25" customHeight="1">
      <c r="A14511" s="74" t="s">
        <v>13389</v>
      </c>
      <c r="B14511" s="74" t="s">
        <v>790</v>
      </c>
      <c r="C14511" s="74" t="s">
        <v>50</v>
      </c>
      <c r="D14511" s="74" t="s">
        <v>14607</v>
      </c>
    </row>
    <row r="14512" ht="14.25" customHeight="1">
      <c r="A14512" s="74" t="s">
        <v>13390</v>
      </c>
      <c r="B14512" s="74" t="s">
        <v>797</v>
      </c>
      <c r="C14512" s="74" t="s">
        <v>3968</v>
      </c>
      <c r="D14512" s="74" t="s">
        <v>14607</v>
      </c>
    </row>
    <row r="14513" ht="14.25" customHeight="1">
      <c r="A14513" s="74" t="s">
        <v>3709</v>
      </c>
      <c r="B14513" s="74" t="s">
        <v>1205</v>
      </c>
      <c r="C14513" s="74" t="s">
        <v>127</v>
      </c>
      <c r="D14513" s="74" t="s">
        <v>14607</v>
      </c>
    </row>
    <row r="14514" ht="14.25" customHeight="1">
      <c r="A14514" s="74" t="s">
        <v>8604</v>
      </c>
      <c r="B14514" s="74" t="s">
        <v>13496</v>
      </c>
      <c r="C14514" s="74" t="s">
        <v>57</v>
      </c>
      <c r="D14514" s="74" t="s">
        <v>14607</v>
      </c>
    </row>
    <row r="14515" ht="14.25" customHeight="1">
      <c r="A14515" s="74" t="s">
        <v>13391</v>
      </c>
      <c r="B14515" s="74" t="s">
        <v>767</v>
      </c>
      <c r="C14515" s="74" t="s">
        <v>50</v>
      </c>
      <c r="D14515" s="74" t="s">
        <v>14607</v>
      </c>
    </row>
    <row r="14516" ht="14.25" customHeight="1">
      <c r="A14516" s="74" t="s">
        <v>13392</v>
      </c>
      <c r="B14516" s="74" t="s">
        <v>13497</v>
      </c>
      <c r="C14516" s="74" t="s">
        <v>3934</v>
      </c>
      <c r="D14516" s="74" t="s">
        <v>14607</v>
      </c>
    </row>
    <row r="14517" ht="14.25" customHeight="1">
      <c r="A14517" s="74" t="s">
        <v>8786</v>
      </c>
      <c r="B14517" s="74" t="s">
        <v>1085</v>
      </c>
      <c r="C14517" s="74" t="s">
        <v>57</v>
      </c>
      <c r="D14517" s="74" t="s">
        <v>14607</v>
      </c>
    </row>
    <row r="14518" ht="14.25" customHeight="1">
      <c r="A14518" s="74" t="s">
        <v>3710</v>
      </c>
      <c r="B14518" s="74" t="s">
        <v>1217</v>
      </c>
      <c r="C14518" s="74" t="s">
        <v>3968</v>
      </c>
      <c r="D14518" s="74" t="s">
        <v>14607</v>
      </c>
    </row>
    <row r="14519" ht="14.25" customHeight="1">
      <c r="A14519" s="74" t="s">
        <v>8878</v>
      </c>
      <c r="B14519" s="74" t="s">
        <v>1252</v>
      </c>
      <c r="C14519" s="74" t="s">
        <v>3934</v>
      </c>
      <c r="D14519" s="74" t="s">
        <v>14607</v>
      </c>
    </row>
    <row r="14520" ht="14.25" customHeight="1">
      <c r="A14520" s="74" t="s">
        <v>8883</v>
      </c>
      <c r="B14520" s="74" t="s">
        <v>3055</v>
      </c>
      <c r="C14520" s="74" t="s">
        <v>100</v>
      </c>
      <c r="D14520" s="74" t="s">
        <v>14607</v>
      </c>
    </row>
    <row r="14521" ht="14.25" customHeight="1">
      <c r="A14521" s="74" t="s">
        <v>8884</v>
      </c>
      <c r="B14521" s="74" t="s">
        <v>8885</v>
      </c>
      <c r="C14521" s="74" t="s">
        <v>3934</v>
      </c>
      <c r="D14521" s="74" t="s">
        <v>14607</v>
      </c>
    </row>
    <row r="14522" ht="14.25" customHeight="1">
      <c r="A14522" s="74" t="s">
        <v>13393</v>
      </c>
      <c r="B14522" s="74" t="s">
        <v>1256</v>
      </c>
      <c r="C14522" s="74" t="s">
        <v>3968</v>
      </c>
      <c r="D14522" s="74" t="s">
        <v>14607</v>
      </c>
    </row>
    <row r="14523" ht="14.25" customHeight="1">
      <c r="A14523" s="74" t="s">
        <v>13394</v>
      </c>
      <c r="B14523" s="74" t="s">
        <v>777</v>
      </c>
      <c r="C14523" s="74" t="s">
        <v>50</v>
      </c>
      <c r="D14523" s="74" t="s">
        <v>14607</v>
      </c>
    </row>
    <row r="14524" ht="14.25" customHeight="1">
      <c r="A14524" s="74" t="s">
        <v>13395</v>
      </c>
      <c r="B14524" s="74" t="s">
        <v>13498</v>
      </c>
      <c r="C14524" s="74" t="s">
        <v>3934</v>
      </c>
      <c r="D14524" s="74" t="s">
        <v>14607</v>
      </c>
    </row>
    <row r="14525" ht="14.25" customHeight="1">
      <c r="A14525" s="74" t="s">
        <v>9105</v>
      </c>
      <c r="B14525" s="74" t="s">
        <v>1091</v>
      </c>
      <c r="C14525" s="74" t="s">
        <v>57</v>
      </c>
      <c r="D14525" s="74" t="s">
        <v>14607</v>
      </c>
    </row>
    <row r="14526" ht="14.25" customHeight="1">
      <c r="A14526" s="74" t="s">
        <v>13396</v>
      </c>
      <c r="B14526" s="74" t="s">
        <v>13397</v>
      </c>
      <c r="C14526" s="74" t="s">
        <v>3968</v>
      </c>
      <c r="D14526" s="74" t="s">
        <v>14607</v>
      </c>
    </row>
    <row r="14527" ht="14.25" customHeight="1">
      <c r="A14527" s="74" t="s">
        <v>13398</v>
      </c>
      <c r="B14527" s="74" t="s">
        <v>13399</v>
      </c>
      <c r="C14527" s="74" t="s">
        <v>3968</v>
      </c>
      <c r="D14527" s="74" t="s">
        <v>14607</v>
      </c>
    </row>
    <row r="14528" ht="14.25" customHeight="1">
      <c r="A14528" s="74" t="s">
        <v>13400</v>
      </c>
      <c r="B14528" s="74" t="s">
        <v>13401</v>
      </c>
      <c r="C14528" s="74" t="s">
        <v>3968</v>
      </c>
      <c r="D14528" s="74" t="s">
        <v>14607</v>
      </c>
    </row>
    <row r="14529" ht="14.25" customHeight="1">
      <c r="A14529" s="74" t="s">
        <v>13402</v>
      </c>
      <c r="B14529" s="74" t="s">
        <v>13403</v>
      </c>
      <c r="C14529" s="74" t="s">
        <v>3968</v>
      </c>
      <c r="D14529" s="74" t="s">
        <v>14607</v>
      </c>
    </row>
    <row r="14530" ht="14.25" customHeight="1">
      <c r="A14530" s="74" t="s">
        <v>13404</v>
      </c>
      <c r="B14530" s="74" t="s">
        <v>9160</v>
      </c>
      <c r="C14530" s="74" t="s">
        <v>3968</v>
      </c>
      <c r="D14530" s="74" t="s">
        <v>14607</v>
      </c>
    </row>
    <row r="14531" ht="14.25" customHeight="1">
      <c r="A14531" s="74" t="s">
        <v>13405</v>
      </c>
      <c r="B14531" s="74" t="s">
        <v>13499</v>
      </c>
      <c r="C14531" s="74" t="s">
        <v>3968</v>
      </c>
      <c r="D14531" s="74" t="s">
        <v>14607</v>
      </c>
    </row>
    <row r="14532" ht="14.25" customHeight="1">
      <c r="A14532" s="74" t="s">
        <v>13407</v>
      </c>
      <c r="B14532" s="74" t="s">
        <v>13945</v>
      </c>
      <c r="C14532" s="74" t="s">
        <v>3934</v>
      </c>
      <c r="D14532" s="74" t="s">
        <v>14607</v>
      </c>
    </row>
    <row r="14533" ht="14.25" customHeight="1">
      <c r="A14533" s="74" t="s">
        <v>9167</v>
      </c>
      <c r="B14533" s="74" t="s">
        <v>9168</v>
      </c>
      <c r="C14533" s="74" t="s">
        <v>3968</v>
      </c>
      <c r="D14533" s="74" t="s">
        <v>14607</v>
      </c>
    </row>
    <row r="14534" ht="14.25" customHeight="1">
      <c r="A14534" s="74" t="s">
        <v>9239</v>
      </c>
      <c r="B14534" s="74" t="s">
        <v>1042</v>
      </c>
      <c r="C14534" s="74" t="s">
        <v>100</v>
      </c>
      <c r="D14534" s="74" t="s">
        <v>14607</v>
      </c>
    </row>
    <row r="14535" ht="14.25" customHeight="1">
      <c r="A14535" s="74" t="s">
        <v>9242</v>
      </c>
      <c r="B14535" s="74" t="s">
        <v>9243</v>
      </c>
      <c r="C14535" s="74" t="s">
        <v>100</v>
      </c>
      <c r="D14535" s="74" t="s">
        <v>14607</v>
      </c>
    </row>
    <row r="14536" ht="14.25" customHeight="1">
      <c r="A14536" s="74" t="s">
        <v>13409</v>
      </c>
      <c r="B14536" s="74" t="s">
        <v>1304</v>
      </c>
      <c r="C14536" s="74" t="s">
        <v>57</v>
      </c>
      <c r="D14536" s="74" t="s">
        <v>14607</v>
      </c>
    </row>
    <row r="14537" ht="14.25" customHeight="1">
      <c r="A14537" s="74" t="s">
        <v>3711</v>
      </c>
      <c r="B14537" s="74" t="s">
        <v>13501</v>
      </c>
      <c r="C14537" s="74" t="s">
        <v>3934</v>
      </c>
      <c r="D14537" s="74" t="s">
        <v>14607</v>
      </c>
    </row>
    <row r="14538" ht="14.25" customHeight="1">
      <c r="A14538" s="74" t="s">
        <v>3719</v>
      </c>
      <c r="B14538" s="74" t="s">
        <v>1316</v>
      </c>
      <c r="C14538" s="74" t="s">
        <v>57</v>
      </c>
      <c r="D14538" s="74" t="s">
        <v>14607</v>
      </c>
    </row>
    <row r="14539" ht="14.25" customHeight="1">
      <c r="A14539" s="74" t="s">
        <v>9500</v>
      </c>
      <c r="B14539" s="74" t="s">
        <v>13847</v>
      </c>
      <c r="C14539" s="74" t="s">
        <v>3968</v>
      </c>
      <c r="D14539" s="74" t="s">
        <v>14607</v>
      </c>
    </row>
    <row r="14540" ht="14.25" customHeight="1">
      <c r="A14540" s="74" t="s">
        <v>9506</v>
      </c>
      <c r="B14540" s="74" t="s">
        <v>13907</v>
      </c>
      <c r="C14540" s="74" t="s">
        <v>3968</v>
      </c>
      <c r="D14540" s="74" t="s">
        <v>14607</v>
      </c>
    </row>
    <row r="14541" ht="14.25" customHeight="1">
      <c r="A14541" s="74" t="s">
        <v>9707</v>
      </c>
      <c r="B14541" s="74" t="s">
        <v>2771</v>
      </c>
      <c r="C14541" s="74" t="s">
        <v>127</v>
      </c>
      <c r="D14541" s="74" t="s">
        <v>14607</v>
      </c>
    </row>
    <row r="14542" ht="14.25" customHeight="1">
      <c r="A14542" s="74" t="s">
        <v>13412</v>
      </c>
      <c r="B14542" s="74" t="s">
        <v>13504</v>
      </c>
      <c r="C14542" s="74" t="s">
        <v>57</v>
      </c>
      <c r="D14542" s="74" t="s">
        <v>14607</v>
      </c>
    </row>
    <row r="14543" ht="14.25" customHeight="1">
      <c r="A14543" s="74" t="s">
        <v>9838</v>
      </c>
      <c r="B14543" s="74" t="s">
        <v>13973</v>
      </c>
      <c r="C14543" s="74" t="s">
        <v>923</v>
      </c>
      <c r="D14543" s="74" t="s">
        <v>14607</v>
      </c>
    </row>
    <row r="14544" ht="14.25" customHeight="1">
      <c r="A14544" s="74" t="s">
        <v>9840</v>
      </c>
      <c r="B14544" s="74" t="s">
        <v>13974</v>
      </c>
      <c r="C14544" s="74" t="s">
        <v>923</v>
      </c>
      <c r="D14544" s="74" t="s">
        <v>14607</v>
      </c>
    </row>
    <row r="14545" ht="14.25" customHeight="1">
      <c r="A14545" s="74" t="s">
        <v>9868</v>
      </c>
      <c r="B14545" s="74" t="s">
        <v>9869</v>
      </c>
      <c r="C14545" s="74" t="s">
        <v>71</v>
      </c>
      <c r="D14545" s="74" t="s">
        <v>14607</v>
      </c>
    </row>
    <row r="14546" ht="14.25" customHeight="1">
      <c r="A14546" s="74" t="s">
        <v>9870</v>
      </c>
      <c r="B14546" s="74" t="s">
        <v>14613</v>
      </c>
      <c r="C14546" s="74" t="s">
        <v>71</v>
      </c>
      <c r="D14546" s="74" t="s">
        <v>14607</v>
      </c>
    </row>
    <row r="14547" ht="14.25" customHeight="1">
      <c r="A14547" s="74" t="s">
        <v>9964</v>
      </c>
      <c r="B14547" s="74" t="s">
        <v>14614</v>
      </c>
      <c r="C14547" s="74" t="s">
        <v>71</v>
      </c>
      <c r="D14547" s="74" t="s">
        <v>14607</v>
      </c>
    </row>
    <row r="14548" ht="14.25" customHeight="1">
      <c r="A14548" s="74" t="s">
        <v>9973</v>
      </c>
      <c r="B14548" s="74" t="s">
        <v>14615</v>
      </c>
      <c r="C14548" s="74" t="s">
        <v>3934</v>
      </c>
      <c r="D14548" s="74" t="s">
        <v>14607</v>
      </c>
    </row>
    <row r="14549" ht="14.25" customHeight="1">
      <c r="A14549" s="74" t="s">
        <v>10062</v>
      </c>
      <c r="B14549" s="74" t="s">
        <v>14616</v>
      </c>
      <c r="C14549" s="74" t="s">
        <v>100</v>
      </c>
      <c r="D14549" s="74" t="s">
        <v>14607</v>
      </c>
    </row>
    <row r="14550" ht="14.25" customHeight="1">
      <c r="A14550" s="74" t="s">
        <v>10064</v>
      </c>
      <c r="B14550" s="74" t="s">
        <v>14617</v>
      </c>
      <c r="C14550" s="74" t="s">
        <v>3934</v>
      </c>
      <c r="D14550" s="74" t="s">
        <v>14607</v>
      </c>
    </row>
    <row r="14551" ht="14.25" customHeight="1">
      <c r="A14551" s="74" t="s">
        <v>10072</v>
      </c>
      <c r="B14551" s="74" t="s">
        <v>10050</v>
      </c>
      <c r="C14551" s="74" t="s">
        <v>100</v>
      </c>
      <c r="D14551" s="74" t="s">
        <v>14607</v>
      </c>
    </row>
    <row r="14552" ht="14.25" customHeight="1">
      <c r="A14552" s="74" t="s">
        <v>10074</v>
      </c>
      <c r="B14552" s="74" t="s">
        <v>10053</v>
      </c>
      <c r="C14552" s="74" t="s">
        <v>3934</v>
      </c>
      <c r="D14552" s="74" t="s">
        <v>14607</v>
      </c>
    </row>
    <row r="14553" ht="14.25" customHeight="1">
      <c r="A14553" s="74" t="s">
        <v>10088</v>
      </c>
      <c r="B14553" s="74" t="s">
        <v>14303</v>
      </c>
      <c r="C14553" s="74" t="s">
        <v>100</v>
      </c>
      <c r="D14553" s="74" t="s">
        <v>14607</v>
      </c>
    </row>
    <row r="14554" ht="14.25" customHeight="1">
      <c r="A14554" s="74" t="s">
        <v>13830</v>
      </c>
      <c r="B14554" s="74" t="s">
        <v>13831</v>
      </c>
      <c r="C14554" s="74" t="s">
        <v>100</v>
      </c>
      <c r="D14554" s="74" t="s">
        <v>14607</v>
      </c>
    </row>
    <row r="14555" ht="14.25" customHeight="1">
      <c r="A14555" s="74" t="s">
        <v>10170</v>
      </c>
      <c r="B14555" s="74" t="s">
        <v>10171</v>
      </c>
      <c r="C14555" s="74" t="s">
        <v>100</v>
      </c>
      <c r="D14555" s="74" t="s">
        <v>14607</v>
      </c>
    </row>
    <row r="14556" ht="14.25" customHeight="1">
      <c r="A14556" s="74" t="s">
        <v>10184</v>
      </c>
      <c r="B14556" s="74" t="s">
        <v>14480</v>
      </c>
      <c r="C14556" s="74" t="s">
        <v>100</v>
      </c>
      <c r="D14556" s="74" t="s">
        <v>14607</v>
      </c>
    </row>
    <row r="14557" ht="14.25" customHeight="1">
      <c r="A14557" s="74" t="s">
        <v>10207</v>
      </c>
      <c r="B14557" s="74" t="s">
        <v>10208</v>
      </c>
      <c r="C14557" s="74" t="s">
        <v>3934</v>
      </c>
      <c r="D14557" s="74" t="s">
        <v>14607</v>
      </c>
    </row>
    <row r="14558" ht="14.25" customHeight="1">
      <c r="A14558" s="74" t="s">
        <v>10296</v>
      </c>
      <c r="B14558" s="74" t="s">
        <v>3534</v>
      </c>
      <c r="C14558" s="74" t="s">
        <v>100</v>
      </c>
      <c r="D14558" s="74" t="s">
        <v>14607</v>
      </c>
    </row>
    <row r="14559" ht="14.25" customHeight="1">
      <c r="A14559" s="74" t="s">
        <v>10304</v>
      </c>
      <c r="B14559" s="74" t="s">
        <v>10077</v>
      </c>
      <c r="C14559" s="74" t="s">
        <v>3934</v>
      </c>
      <c r="D14559" s="74" t="s">
        <v>14607</v>
      </c>
    </row>
    <row r="14560" ht="14.25" customHeight="1">
      <c r="A14560" s="74" t="s">
        <v>10308</v>
      </c>
      <c r="B14560" s="74" t="s">
        <v>14181</v>
      </c>
      <c r="C14560" s="74" t="s">
        <v>100</v>
      </c>
      <c r="D14560" s="74" t="s">
        <v>14607</v>
      </c>
    </row>
    <row r="14561" ht="14.25" customHeight="1">
      <c r="A14561" s="74" t="s">
        <v>10379</v>
      </c>
      <c r="B14561" s="74" t="s">
        <v>14618</v>
      </c>
      <c r="C14561" s="74" t="s">
        <v>100</v>
      </c>
      <c r="D14561" s="74" t="s">
        <v>14607</v>
      </c>
    </row>
    <row r="14562" ht="14.25" customHeight="1">
      <c r="A14562" s="74" t="s">
        <v>10381</v>
      </c>
      <c r="B14562" s="74" t="s">
        <v>10382</v>
      </c>
      <c r="C14562" s="74" t="s">
        <v>3934</v>
      </c>
      <c r="D14562" s="74" t="s">
        <v>14607</v>
      </c>
    </row>
    <row r="14563" ht="14.25" customHeight="1">
      <c r="A14563" s="74" t="s">
        <v>10390</v>
      </c>
      <c r="B14563" s="74" t="s">
        <v>14619</v>
      </c>
      <c r="C14563" s="74" t="s">
        <v>100</v>
      </c>
      <c r="D14563" s="74" t="s">
        <v>14607</v>
      </c>
    </row>
    <row r="14564" ht="14.25" customHeight="1">
      <c r="A14564" s="74" t="s">
        <v>13419</v>
      </c>
      <c r="B14564" s="74" t="s">
        <v>1436</v>
      </c>
      <c r="C14564" s="74" t="s">
        <v>71</v>
      </c>
      <c r="D14564" s="74" t="s">
        <v>14607</v>
      </c>
    </row>
    <row r="14565" ht="14.25" customHeight="1">
      <c r="A14565" s="74" t="s">
        <v>13420</v>
      </c>
      <c r="B14565" s="74" t="s">
        <v>665</v>
      </c>
      <c r="C14565" s="74" t="s">
        <v>127</v>
      </c>
      <c r="D14565" s="74" t="s">
        <v>14607</v>
      </c>
    </row>
    <row r="14566" ht="14.25" customHeight="1">
      <c r="A14566" s="74" t="s">
        <v>13421</v>
      </c>
      <c r="B14566" s="74" t="s">
        <v>744</v>
      </c>
      <c r="C14566" s="74" t="s">
        <v>127</v>
      </c>
      <c r="D14566" s="74" t="s">
        <v>14607</v>
      </c>
    </row>
    <row r="14567" ht="14.25" customHeight="1">
      <c r="A14567" s="74" t="s">
        <v>10603</v>
      </c>
      <c r="B14567" s="74" t="s">
        <v>10604</v>
      </c>
      <c r="C14567" s="74" t="s">
        <v>100</v>
      </c>
      <c r="D14567" s="74" t="s">
        <v>14607</v>
      </c>
    </row>
    <row r="14568" ht="14.25" customHeight="1">
      <c r="A14568" s="74" t="s">
        <v>10605</v>
      </c>
      <c r="B14568" s="74" t="s">
        <v>10606</v>
      </c>
      <c r="C14568" s="74" t="s">
        <v>100</v>
      </c>
      <c r="D14568" s="74" t="s">
        <v>14607</v>
      </c>
    </row>
    <row r="14569" ht="14.25" customHeight="1">
      <c r="A14569" s="74" t="s">
        <v>10607</v>
      </c>
      <c r="B14569" s="74" t="s">
        <v>10608</v>
      </c>
      <c r="C14569" s="74" t="s">
        <v>100</v>
      </c>
      <c r="D14569" s="74" t="s">
        <v>14607</v>
      </c>
    </row>
    <row r="14570" ht="14.25" customHeight="1">
      <c r="A14570" s="74" t="s">
        <v>10609</v>
      </c>
      <c r="B14570" s="74" t="s">
        <v>125</v>
      </c>
      <c r="C14570" s="74" t="s">
        <v>100</v>
      </c>
      <c r="D14570" s="74" t="s">
        <v>14607</v>
      </c>
    </row>
    <row r="14571" ht="14.25" customHeight="1">
      <c r="A14571" s="74" t="s">
        <v>10610</v>
      </c>
      <c r="B14571" s="74" t="s">
        <v>10611</v>
      </c>
      <c r="C14571" s="74" t="s">
        <v>100</v>
      </c>
      <c r="D14571" s="74" t="s">
        <v>14607</v>
      </c>
    </row>
    <row r="14572" ht="14.25" customHeight="1">
      <c r="A14572" s="74" t="s">
        <v>13422</v>
      </c>
      <c r="B14572" s="185" t="s">
        <v>13527</v>
      </c>
      <c r="C14572" s="74" t="s">
        <v>100</v>
      </c>
      <c r="D14572" s="74" t="s">
        <v>14607</v>
      </c>
    </row>
    <row r="14573" ht="14.25" customHeight="1">
      <c r="A14573" s="74" t="s">
        <v>10612</v>
      </c>
      <c r="B14573" s="74" t="s">
        <v>966</v>
      </c>
      <c r="C14573" s="74" t="s">
        <v>100</v>
      </c>
      <c r="D14573" s="74" t="s">
        <v>14607</v>
      </c>
    </row>
    <row r="14574" ht="14.25" customHeight="1">
      <c r="A14574" s="74" t="s">
        <v>10613</v>
      </c>
      <c r="B14574" s="74" t="s">
        <v>10614</v>
      </c>
      <c r="C14574" s="74" t="s">
        <v>100</v>
      </c>
      <c r="D14574" s="74" t="s">
        <v>14607</v>
      </c>
    </row>
    <row r="14575" ht="14.25" customHeight="1">
      <c r="A14575" s="74" t="s">
        <v>10615</v>
      </c>
      <c r="B14575" s="74" t="s">
        <v>853</v>
      </c>
      <c r="C14575" s="74" t="s">
        <v>100</v>
      </c>
      <c r="D14575" s="74" t="s">
        <v>14607</v>
      </c>
    </row>
    <row r="14576" ht="14.25" customHeight="1">
      <c r="A14576" s="74" t="s">
        <v>10616</v>
      </c>
      <c r="B14576" s="74" t="s">
        <v>10617</v>
      </c>
      <c r="C14576" s="74" t="s">
        <v>100</v>
      </c>
      <c r="D14576" s="74" t="s">
        <v>14607</v>
      </c>
    </row>
    <row r="14577" ht="14.25" customHeight="1">
      <c r="A14577" s="74" t="s">
        <v>13423</v>
      </c>
      <c r="B14577" s="74" t="s">
        <v>13424</v>
      </c>
      <c r="C14577" s="74" t="s">
        <v>3934</v>
      </c>
      <c r="D14577" s="74" t="s">
        <v>14607</v>
      </c>
    </row>
    <row r="14578" ht="14.25" customHeight="1">
      <c r="A14578" s="74" t="s">
        <v>10625</v>
      </c>
      <c r="B14578" s="74" t="s">
        <v>10626</v>
      </c>
      <c r="C14578" s="74" t="s">
        <v>100</v>
      </c>
      <c r="D14578" s="74" t="s">
        <v>14607</v>
      </c>
    </row>
    <row r="14579" ht="14.25" customHeight="1">
      <c r="A14579" s="74" t="s">
        <v>10676</v>
      </c>
      <c r="B14579" s="74" t="s">
        <v>10677</v>
      </c>
      <c r="C14579" s="74" t="s">
        <v>3968</v>
      </c>
      <c r="D14579" s="74" t="s">
        <v>14607</v>
      </c>
    </row>
    <row r="14580" ht="14.25" customHeight="1">
      <c r="A14580" s="74" t="s">
        <v>13425</v>
      </c>
      <c r="B14580" s="74" t="s">
        <v>13426</v>
      </c>
      <c r="C14580" s="74" t="s">
        <v>923</v>
      </c>
      <c r="D14580" s="74" t="s">
        <v>14607</v>
      </c>
    </row>
    <row r="14581" ht="14.25" customHeight="1">
      <c r="A14581" s="74" t="s">
        <v>13427</v>
      </c>
      <c r="B14581" s="74" t="s">
        <v>13428</v>
      </c>
      <c r="C14581" s="74" t="s">
        <v>3968</v>
      </c>
      <c r="D14581" s="74" t="s">
        <v>14607</v>
      </c>
    </row>
    <row r="14582" ht="14.25" customHeight="1">
      <c r="A14582" s="74" t="s">
        <v>13429</v>
      </c>
      <c r="B14582" s="74" t="s">
        <v>13430</v>
      </c>
      <c r="C14582" s="74" t="s">
        <v>66</v>
      </c>
      <c r="D14582" s="74" t="s">
        <v>14607</v>
      </c>
    </row>
    <row r="14583" ht="14.25" customHeight="1">
      <c r="A14583" s="74" t="s">
        <v>13431</v>
      </c>
      <c r="B14583" s="74" t="s">
        <v>13432</v>
      </c>
      <c r="C14583" s="74" t="s">
        <v>3968</v>
      </c>
      <c r="D14583" s="74" t="s">
        <v>14607</v>
      </c>
    </row>
    <row r="14584" ht="14.25" customHeight="1">
      <c r="A14584" s="74" t="s">
        <v>10996</v>
      </c>
      <c r="B14584" s="74" t="s">
        <v>10997</v>
      </c>
      <c r="C14584" s="74" t="s">
        <v>3934</v>
      </c>
      <c r="D14584" s="74" t="s">
        <v>14607</v>
      </c>
    </row>
    <row r="14585" ht="14.25" customHeight="1">
      <c r="A14585" s="74" t="s">
        <v>11018</v>
      </c>
      <c r="B14585" s="74" t="s">
        <v>11019</v>
      </c>
      <c r="C14585" s="74" t="s">
        <v>57</v>
      </c>
      <c r="D14585" s="74" t="s">
        <v>14607</v>
      </c>
    </row>
    <row r="14586" ht="14.25" customHeight="1">
      <c r="A14586" s="74" t="s">
        <v>11051</v>
      </c>
      <c r="B14586" s="74" t="s">
        <v>3098</v>
      </c>
      <c r="C14586" s="74" t="s">
        <v>3968</v>
      </c>
      <c r="D14586" s="74" t="s">
        <v>14607</v>
      </c>
    </row>
    <row r="14587" ht="14.25" customHeight="1">
      <c r="A14587" s="74" t="s">
        <v>11207</v>
      </c>
      <c r="B14587" s="74" t="s">
        <v>1487</v>
      </c>
      <c r="C14587" s="74" t="s">
        <v>50</v>
      </c>
      <c r="D14587" s="74" t="s">
        <v>14607</v>
      </c>
    </row>
    <row r="14588" ht="14.25" customHeight="1">
      <c r="A14588" s="74" t="s">
        <v>3717</v>
      </c>
      <c r="B14588" s="74" t="s">
        <v>807</v>
      </c>
      <c r="C14588" s="74" t="s">
        <v>3968</v>
      </c>
      <c r="D14588" s="74" t="s">
        <v>14607</v>
      </c>
    </row>
    <row r="14589" ht="14.25" customHeight="1">
      <c r="A14589" s="74" t="s">
        <v>3718</v>
      </c>
      <c r="B14589" s="74" t="s">
        <v>825</v>
      </c>
      <c r="C14589" s="74" t="s">
        <v>3968</v>
      </c>
      <c r="D14589" s="74" t="s">
        <v>14607</v>
      </c>
    </row>
    <row r="14590" ht="14.25" customHeight="1">
      <c r="A14590" s="74" t="s">
        <v>11276</v>
      </c>
      <c r="B14590" s="74" t="s">
        <v>13508</v>
      </c>
      <c r="C14590" s="74" t="s">
        <v>3968</v>
      </c>
      <c r="D14590" s="74" t="s">
        <v>14607</v>
      </c>
    </row>
    <row r="14591" ht="14.25" customHeight="1">
      <c r="A14591" s="74" t="s">
        <v>13509</v>
      </c>
      <c r="B14591" s="74" t="s">
        <v>1490</v>
      </c>
      <c r="C14591" s="74" t="s">
        <v>3968</v>
      </c>
      <c r="D14591" s="74" t="s">
        <v>14607</v>
      </c>
    </row>
    <row r="14592" ht="14.25" customHeight="1">
      <c r="A14592" s="74" t="s">
        <v>11450</v>
      </c>
      <c r="B14592" s="74" t="s">
        <v>6573</v>
      </c>
      <c r="C14592" s="74" t="s">
        <v>100</v>
      </c>
      <c r="D14592" s="74" t="s">
        <v>14607</v>
      </c>
    </row>
    <row r="14593" ht="14.25" customHeight="1">
      <c r="A14593" s="74" t="s">
        <v>11494</v>
      </c>
      <c r="B14593" s="74" t="s">
        <v>830</v>
      </c>
      <c r="C14593" s="74" t="s">
        <v>100</v>
      </c>
      <c r="D14593" s="74" t="s">
        <v>14607</v>
      </c>
    </row>
    <row r="14594" ht="14.25" customHeight="1">
      <c r="A14594" s="74" t="s">
        <v>13433</v>
      </c>
      <c r="B14594" s="74" t="s">
        <v>1494</v>
      </c>
      <c r="C14594" s="74" t="s">
        <v>50</v>
      </c>
      <c r="D14594" s="74" t="s">
        <v>14607</v>
      </c>
    </row>
    <row r="14595" ht="14.25" customHeight="1">
      <c r="A14595" s="74" t="s">
        <v>13434</v>
      </c>
      <c r="B14595" s="74" t="s">
        <v>1498</v>
      </c>
      <c r="C14595" s="74" t="s">
        <v>50</v>
      </c>
      <c r="D14595" s="74" t="s">
        <v>14607</v>
      </c>
    </row>
    <row r="14596" ht="14.25" customHeight="1">
      <c r="A14596" s="74" t="s">
        <v>11631</v>
      </c>
      <c r="B14596" s="74" t="s">
        <v>13915</v>
      </c>
      <c r="C14596" s="74" t="s">
        <v>100</v>
      </c>
      <c r="D14596" s="74" t="s">
        <v>14607</v>
      </c>
    </row>
    <row r="14597" ht="14.25" customHeight="1">
      <c r="A14597" s="74" t="s">
        <v>11842</v>
      </c>
      <c r="B14597" s="74" t="s">
        <v>14620</v>
      </c>
      <c r="C14597" s="74" t="s">
        <v>71</v>
      </c>
      <c r="D14597" s="74" t="s">
        <v>14607</v>
      </c>
    </row>
    <row r="14598" ht="14.25" customHeight="1">
      <c r="A14598" s="74" t="s">
        <v>11937</v>
      </c>
      <c r="B14598" s="74" t="s">
        <v>14621</v>
      </c>
      <c r="C14598" s="74" t="s">
        <v>3968</v>
      </c>
      <c r="D14598" s="74" t="s">
        <v>14607</v>
      </c>
    </row>
    <row r="14599" ht="14.25" customHeight="1">
      <c r="A14599" s="74" t="s">
        <v>13435</v>
      </c>
      <c r="B14599" s="74" t="s">
        <v>1692</v>
      </c>
      <c r="C14599" s="74" t="s">
        <v>3968</v>
      </c>
      <c r="D14599" s="74" t="s">
        <v>14607</v>
      </c>
    </row>
    <row r="14600" ht="14.25" customHeight="1">
      <c r="A14600" s="74" t="s">
        <v>13436</v>
      </c>
      <c r="B14600" s="74" t="s">
        <v>1697</v>
      </c>
      <c r="C14600" s="74" t="s">
        <v>3968</v>
      </c>
      <c r="D14600" s="74" t="s">
        <v>14607</v>
      </c>
    </row>
    <row r="14601" ht="14.25" customHeight="1">
      <c r="A14601" s="74" t="s">
        <v>13437</v>
      </c>
      <c r="B14601" s="74" t="s">
        <v>1707</v>
      </c>
      <c r="C14601" s="74" t="s">
        <v>3968</v>
      </c>
      <c r="D14601" s="74" t="s">
        <v>14607</v>
      </c>
    </row>
    <row r="14602" ht="14.25" customHeight="1">
      <c r="A14602" s="74" t="s">
        <v>13438</v>
      </c>
      <c r="B14602" s="74" t="s">
        <v>1712</v>
      </c>
      <c r="C14602" s="74" t="s">
        <v>3968</v>
      </c>
      <c r="D14602" s="74" t="s">
        <v>14607</v>
      </c>
    </row>
    <row r="14603" ht="14.25" customHeight="1">
      <c r="A14603" s="74" t="s">
        <v>13439</v>
      </c>
      <c r="B14603" s="74" t="s">
        <v>1717</v>
      </c>
      <c r="C14603" s="74" t="s">
        <v>3968</v>
      </c>
      <c r="D14603" s="74" t="s">
        <v>14607</v>
      </c>
    </row>
    <row r="14604" ht="14.25" customHeight="1">
      <c r="A14604" s="74" t="s">
        <v>13440</v>
      </c>
      <c r="B14604" s="74" t="s">
        <v>1722</v>
      </c>
      <c r="C14604" s="74" t="s">
        <v>3968</v>
      </c>
      <c r="D14604" s="74" t="s">
        <v>14607</v>
      </c>
    </row>
    <row r="14605" ht="14.25" customHeight="1">
      <c r="A14605" s="74" t="s">
        <v>13441</v>
      </c>
      <c r="B14605" s="74" t="s">
        <v>13510</v>
      </c>
      <c r="C14605" s="74" t="s">
        <v>3934</v>
      </c>
      <c r="D14605" s="74" t="s">
        <v>14607</v>
      </c>
    </row>
    <row r="14606" ht="14.25" customHeight="1">
      <c r="A14606" s="74" t="s">
        <v>13443</v>
      </c>
      <c r="B14606" s="74" t="s">
        <v>1702</v>
      </c>
      <c r="C14606" s="74" t="s">
        <v>3968</v>
      </c>
      <c r="D14606" s="74" t="s">
        <v>14607</v>
      </c>
    </row>
    <row r="14607" ht="14.25" customHeight="1">
      <c r="A14607" s="74" t="s">
        <v>13444</v>
      </c>
      <c r="B14607" s="74" t="s">
        <v>495</v>
      </c>
      <c r="C14607" s="74" t="s">
        <v>50</v>
      </c>
      <c r="D14607" s="74" t="s">
        <v>14607</v>
      </c>
    </row>
    <row r="14608" ht="14.25" customHeight="1">
      <c r="A14608" s="74" t="s">
        <v>12082</v>
      </c>
      <c r="B14608" s="74" t="s">
        <v>12083</v>
      </c>
      <c r="C14608" s="74" t="s">
        <v>3934</v>
      </c>
      <c r="D14608" s="74" t="s">
        <v>14607</v>
      </c>
    </row>
    <row r="14609" ht="14.25" customHeight="1">
      <c r="A14609" s="74" t="s">
        <v>13445</v>
      </c>
      <c r="B14609" s="74" t="s">
        <v>13446</v>
      </c>
      <c r="C14609" s="74" t="s">
        <v>57</v>
      </c>
      <c r="D14609" s="74" t="s">
        <v>14607</v>
      </c>
    </row>
    <row r="14610" ht="14.25" customHeight="1">
      <c r="A14610" s="74" t="s">
        <v>13447</v>
      </c>
      <c r="B14610" s="74" t="s">
        <v>1730</v>
      </c>
      <c r="C14610" s="74" t="s">
        <v>100</v>
      </c>
      <c r="D14610" s="74" t="s">
        <v>14607</v>
      </c>
    </row>
    <row r="14611" ht="14.25" customHeight="1">
      <c r="A14611" s="74" t="s">
        <v>12152</v>
      </c>
      <c r="B14611" s="74" t="s">
        <v>1734</v>
      </c>
      <c r="C14611" s="74" t="s">
        <v>127</v>
      </c>
      <c r="D14611" s="74" t="s">
        <v>14607</v>
      </c>
    </row>
    <row r="14612" ht="14.25" customHeight="1">
      <c r="A14612" s="74" t="s">
        <v>12368</v>
      </c>
      <c r="B14612" s="74" t="s">
        <v>14041</v>
      </c>
      <c r="C14612" s="74" t="s">
        <v>100</v>
      </c>
      <c r="D14612" s="74" t="s">
        <v>14607</v>
      </c>
    </row>
    <row r="14613" ht="14.25" customHeight="1">
      <c r="A14613" s="74" t="s">
        <v>13448</v>
      </c>
      <c r="B14613" s="74" t="s">
        <v>1755</v>
      </c>
      <c r="C14613" s="74" t="s">
        <v>50</v>
      </c>
      <c r="D14613" s="74" t="s">
        <v>14607</v>
      </c>
    </row>
    <row r="14614" ht="14.25" customHeight="1">
      <c r="A14614" s="74" t="s">
        <v>13449</v>
      </c>
      <c r="B14614" s="74" t="s">
        <v>2947</v>
      </c>
      <c r="C14614" s="74" t="s">
        <v>3968</v>
      </c>
      <c r="D14614" s="74" t="s">
        <v>14607</v>
      </c>
    </row>
    <row r="14615" ht="14.25" customHeight="1">
      <c r="A14615" s="74" t="s">
        <v>12412</v>
      </c>
      <c r="B14615" s="74" t="s">
        <v>1763</v>
      </c>
      <c r="C14615" s="74" t="s">
        <v>71</v>
      </c>
      <c r="D14615" s="74" t="s">
        <v>14607</v>
      </c>
    </row>
    <row r="14616" ht="14.25" customHeight="1">
      <c r="A14616" s="74" t="s">
        <v>12413</v>
      </c>
      <c r="B14616" s="74" t="s">
        <v>12411</v>
      </c>
      <c r="C14616" s="74" t="s">
        <v>3934</v>
      </c>
      <c r="D14616" s="74" t="s">
        <v>14607</v>
      </c>
    </row>
    <row r="14617" ht="14.25" customHeight="1">
      <c r="A14617" s="74" t="s">
        <v>13450</v>
      </c>
      <c r="B14617" s="74" t="s">
        <v>1771</v>
      </c>
      <c r="C14617" s="74" t="s">
        <v>3968</v>
      </c>
      <c r="D14617" s="74" t="s">
        <v>14607</v>
      </c>
    </row>
    <row r="14618" ht="14.25" customHeight="1">
      <c r="A14618" s="74" t="s">
        <v>12571</v>
      </c>
      <c r="B14618" s="74" t="s">
        <v>14622</v>
      </c>
      <c r="C14618" s="74" t="s">
        <v>923</v>
      </c>
      <c r="D14618" s="74" t="s">
        <v>14607</v>
      </c>
    </row>
    <row r="14619" ht="14.25" customHeight="1">
      <c r="A14619" s="74" t="s">
        <v>13451</v>
      </c>
      <c r="B14619" s="74" t="s">
        <v>13452</v>
      </c>
      <c r="C14619" s="74" t="s">
        <v>3934</v>
      </c>
      <c r="D14619" s="74" t="s">
        <v>14607</v>
      </c>
    </row>
    <row r="14620" ht="14.25" customHeight="1">
      <c r="A14620" s="74" t="s">
        <v>12591</v>
      </c>
      <c r="B14620" s="74" t="s">
        <v>12592</v>
      </c>
      <c r="C14620" s="74" t="s">
        <v>6563</v>
      </c>
      <c r="D14620" s="74" t="s">
        <v>14607</v>
      </c>
    </row>
    <row r="14621" ht="14.25" customHeight="1">
      <c r="A14621" s="74" t="s">
        <v>12593</v>
      </c>
      <c r="B14621" s="74" t="s">
        <v>6565</v>
      </c>
      <c r="C14621" s="74" t="s">
        <v>3968</v>
      </c>
      <c r="D14621" s="74" t="s">
        <v>14607</v>
      </c>
    </row>
    <row r="14622" ht="14.25" customHeight="1">
      <c r="A14622" s="74" t="s">
        <v>12634</v>
      </c>
      <c r="B14622" s="74" t="s">
        <v>12635</v>
      </c>
      <c r="C14622" s="74" t="s">
        <v>100</v>
      </c>
      <c r="D14622" s="74" t="s">
        <v>14607</v>
      </c>
    </row>
    <row r="14623" ht="14.25" customHeight="1">
      <c r="A14623" s="74" t="s">
        <v>12652</v>
      </c>
      <c r="B14623" s="74" t="s">
        <v>12653</v>
      </c>
      <c r="C14623" s="74" t="s">
        <v>3934</v>
      </c>
      <c r="D14623" s="74" t="s">
        <v>14607</v>
      </c>
    </row>
    <row r="14624" ht="14.25" customHeight="1">
      <c r="A14624" s="74" t="s">
        <v>3713</v>
      </c>
      <c r="B14624" s="74" t="s">
        <v>1853</v>
      </c>
      <c r="C14624" s="74" t="s">
        <v>3968</v>
      </c>
      <c r="D14624" s="74" t="s">
        <v>14607</v>
      </c>
    </row>
    <row r="14625" ht="14.25" customHeight="1">
      <c r="A14625" s="74" t="s">
        <v>13453</v>
      </c>
      <c r="B14625" s="74" t="s">
        <v>325</v>
      </c>
      <c r="C14625" s="74" t="s">
        <v>100</v>
      </c>
      <c r="D14625" s="74" t="s">
        <v>14607</v>
      </c>
    </row>
    <row r="14626" ht="14.25" customHeight="1">
      <c r="A14626" s="74" t="s">
        <v>13454</v>
      </c>
      <c r="B14626" s="74" t="s">
        <v>994</v>
      </c>
      <c r="C14626" s="74" t="s">
        <v>100</v>
      </c>
      <c r="D14626" s="74" t="s">
        <v>14607</v>
      </c>
    </row>
    <row r="14627" ht="14.25" customHeight="1">
      <c r="A14627" s="74" t="s">
        <v>13455</v>
      </c>
      <c r="B14627" s="74" t="s">
        <v>1857</v>
      </c>
      <c r="C14627" s="74" t="s">
        <v>100</v>
      </c>
      <c r="D14627" s="74" t="s">
        <v>14607</v>
      </c>
    </row>
    <row r="14628" ht="14.25" customHeight="1">
      <c r="A14628" s="74" t="s">
        <v>13456</v>
      </c>
      <c r="B14628" s="74" t="s">
        <v>1861</v>
      </c>
      <c r="C14628" s="74" t="s">
        <v>100</v>
      </c>
      <c r="D14628" s="74" t="s">
        <v>14607</v>
      </c>
    </row>
    <row r="14629" ht="14.25" customHeight="1">
      <c r="A14629" s="74" t="s">
        <v>12741</v>
      </c>
      <c r="B14629" s="74" t="s">
        <v>12742</v>
      </c>
      <c r="C14629" s="74" t="s">
        <v>100</v>
      </c>
      <c r="D14629" s="74" t="s">
        <v>14607</v>
      </c>
    </row>
    <row r="14630" ht="14.25" customHeight="1">
      <c r="A14630" s="74" t="s">
        <v>12804</v>
      </c>
      <c r="B14630" s="74" t="s">
        <v>12805</v>
      </c>
      <c r="C14630" s="74" t="s">
        <v>100</v>
      </c>
      <c r="D14630" s="74" t="s">
        <v>14607</v>
      </c>
    </row>
    <row r="14631" ht="14.25" customHeight="1">
      <c r="A14631" s="74" t="s">
        <v>13457</v>
      </c>
      <c r="B14631" s="74" t="s">
        <v>505</v>
      </c>
      <c r="C14631" s="74" t="s">
        <v>50</v>
      </c>
      <c r="D14631" s="74" t="s">
        <v>14607</v>
      </c>
    </row>
    <row r="14632" ht="14.25" customHeight="1">
      <c r="A14632" s="74" t="s">
        <v>3726</v>
      </c>
      <c r="B14632" s="74" t="s">
        <v>1877</v>
      </c>
      <c r="C14632" s="74" t="s">
        <v>127</v>
      </c>
      <c r="D14632" s="74" t="s">
        <v>14607</v>
      </c>
    </row>
    <row r="14633" ht="14.25" customHeight="1">
      <c r="A14633" s="74" t="s">
        <v>12903</v>
      </c>
      <c r="B14633" s="74" t="s">
        <v>13920</v>
      </c>
      <c r="C14633" s="74" t="s">
        <v>3968</v>
      </c>
      <c r="D14633" s="74" t="s">
        <v>14607</v>
      </c>
    </row>
    <row r="14634" ht="14.25" customHeight="1">
      <c r="A14634" s="74" t="s">
        <v>13458</v>
      </c>
      <c r="B14634" s="74" t="s">
        <v>13459</v>
      </c>
      <c r="C14634" s="74" t="s">
        <v>57</v>
      </c>
      <c r="D14634" s="74" t="s">
        <v>14607</v>
      </c>
    </row>
    <row r="14635" ht="14.25" customHeight="1">
      <c r="A14635" s="74" t="s">
        <v>13460</v>
      </c>
      <c r="B14635" s="74" t="s">
        <v>1951</v>
      </c>
      <c r="C14635" s="74" t="s">
        <v>100</v>
      </c>
      <c r="D14635" s="74" t="s">
        <v>14607</v>
      </c>
    </row>
    <row r="14636" ht="14.25" customHeight="1">
      <c r="A14636" s="74" t="s">
        <v>13462</v>
      </c>
      <c r="B14636" s="74" t="s">
        <v>1955</v>
      </c>
      <c r="C14636" s="74" t="s">
        <v>3968</v>
      </c>
      <c r="D14636" s="74" t="s">
        <v>14607</v>
      </c>
    </row>
    <row r="14637" ht="14.25" customHeight="1">
      <c r="A14637" s="74" t="s">
        <v>13463</v>
      </c>
      <c r="B14637" s="74" t="s">
        <v>1959</v>
      </c>
      <c r="C14637" s="74" t="s">
        <v>100</v>
      </c>
      <c r="D14637" s="74" t="s">
        <v>14607</v>
      </c>
    </row>
    <row r="14638" ht="14.25" customHeight="1">
      <c r="A14638" s="74" t="s">
        <v>13152</v>
      </c>
      <c r="B14638" s="74" t="s">
        <v>13153</v>
      </c>
      <c r="C14638" s="74" t="s">
        <v>100</v>
      </c>
      <c r="D14638" s="74" t="s">
        <v>14607</v>
      </c>
    </row>
    <row r="14639" ht="14.25" customHeight="1">
      <c r="A14639" s="74" t="s">
        <v>13259</v>
      </c>
      <c r="B14639" s="74" t="s">
        <v>13260</v>
      </c>
      <c r="C14639" s="74" t="s">
        <v>100</v>
      </c>
      <c r="D14639" s="74" t="s">
        <v>14607</v>
      </c>
    </row>
    <row r="14640" ht="14.25" customHeight="1">
      <c r="A14640" s="74" t="s">
        <v>13266</v>
      </c>
      <c r="B14640" s="74" t="s">
        <v>13267</v>
      </c>
      <c r="C14640" s="74" t="s">
        <v>3934</v>
      </c>
      <c r="D14640" s="74" t="s">
        <v>14607</v>
      </c>
    </row>
    <row r="14641" ht="14.25" customHeight="1">
      <c r="A14641" s="74" t="s">
        <v>13271</v>
      </c>
      <c r="B14641" s="74" t="s">
        <v>48</v>
      </c>
      <c r="C14641" s="74" t="s">
        <v>50</v>
      </c>
      <c r="D14641" s="74" t="s">
        <v>14623</v>
      </c>
    </row>
    <row r="14642" ht="14.25" customHeight="1">
      <c r="A14642" s="74" t="s">
        <v>13273</v>
      </c>
      <c r="B14642" s="74" t="s">
        <v>13274</v>
      </c>
      <c r="C14642" s="74" t="s">
        <v>57</v>
      </c>
      <c r="D14642" s="74" t="s">
        <v>14623</v>
      </c>
    </row>
    <row r="14643" ht="14.25" customHeight="1">
      <c r="A14643" s="74" t="s">
        <v>4024</v>
      </c>
      <c r="B14643" s="74" t="s">
        <v>4025</v>
      </c>
      <c r="C14643" s="74" t="s">
        <v>71</v>
      </c>
      <c r="D14643" s="74" t="s">
        <v>14623</v>
      </c>
    </row>
    <row r="14644" ht="14.25" customHeight="1">
      <c r="A14644" s="74" t="s">
        <v>4031</v>
      </c>
      <c r="B14644" s="74" t="s">
        <v>4032</v>
      </c>
      <c r="C14644" s="74" t="s">
        <v>3934</v>
      </c>
      <c r="D14644" s="74" t="s">
        <v>14623</v>
      </c>
    </row>
    <row r="14645" ht="14.25" customHeight="1">
      <c r="A14645" s="74" t="s">
        <v>4094</v>
      </c>
      <c r="B14645" s="74" t="s">
        <v>3141</v>
      </c>
      <c r="C14645" s="74" t="s">
        <v>71</v>
      </c>
      <c r="D14645" s="74" t="s">
        <v>14623</v>
      </c>
    </row>
    <row r="14646" ht="14.25" customHeight="1">
      <c r="A14646" s="74" t="s">
        <v>4096</v>
      </c>
      <c r="B14646" s="74" t="s">
        <v>4101</v>
      </c>
      <c r="C14646" s="74" t="s">
        <v>3934</v>
      </c>
      <c r="D14646" s="74" t="s">
        <v>14623</v>
      </c>
    </row>
    <row r="14647" ht="14.25" customHeight="1">
      <c r="A14647" s="74" t="s">
        <v>4103</v>
      </c>
      <c r="B14647" s="74" t="s">
        <v>4104</v>
      </c>
      <c r="C14647" s="74" t="s">
        <v>3934</v>
      </c>
      <c r="D14647" s="74" t="s">
        <v>14623</v>
      </c>
    </row>
    <row r="14648" ht="14.25" customHeight="1">
      <c r="A14648" s="74" t="s">
        <v>4218</v>
      </c>
      <c r="B14648" s="74" t="s">
        <v>4219</v>
      </c>
      <c r="C14648" s="74" t="s">
        <v>3934</v>
      </c>
      <c r="D14648" s="74" t="s">
        <v>14623</v>
      </c>
    </row>
    <row r="14649" ht="14.25" customHeight="1">
      <c r="A14649" s="74" t="s">
        <v>13275</v>
      </c>
      <c r="B14649" s="74" t="s">
        <v>104</v>
      </c>
      <c r="C14649" s="74" t="s">
        <v>50</v>
      </c>
      <c r="D14649" s="74" t="s">
        <v>14623</v>
      </c>
    </row>
    <row r="14650" ht="14.25" customHeight="1">
      <c r="A14650" s="74" t="s">
        <v>13276</v>
      </c>
      <c r="B14650" s="74" t="s">
        <v>109</v>
      </c>
      <c r="C14650" s="74" t="s">
        <v>50</v>
      </c>
      <c r="D14650" s="74" t="s">
        <v>14623</v>
      </c>
    </row>
    <row r="14651" ht="14.25" customHeight="1">
      <c r="A14651" s="74" t="s">
        <v>4365</v>
      </c>
      <c r="B14651" s="74" t="s">
        <v>4366</v>
      </c>
      <c r="C14651" s="74" t="s">
        <v>3968</v>
      </c>
      <c r="D14651" s="74" t="s">
        <v>14623</v>
      </c>
    </row>
    <row r="14652" ht="14.25" customHeight="1">
      <c r="A14652" s="74" t="s">
        <v>13277</v>
      </c>
      <c r="B14652" s="74" t="s">
        <v>13278</v>
      </c>
      <c r="C14652" s="74" t="s">
        <v>3934</v>
      </c>
      <c r="D14652" s="74" t="s">
        <v>14623</v>
      </c>
    </row>
    <row r="14653" ht="14.25" customHeight="1">
      <c r="A14653" s="74" t="s">
        <v>13279</v>
      </c>
      <c r="B14653" s="74" t="s">
        <v>2771</v>
      </c>
      <c r="C14653" s="74" t="s">
        <v>127</v>
      </c>
      <c r="D14653" s="74" t="s">
        <v>14623</v>
      </c>
    </row>
    <row r="14654" ht="14.25" customHeight="1">
      <c r="A14654" s="74" t="s">
        <v>13280</v>
      </c>
      <c r="B14654" s="74" t="s">
        <v>138</v>
      </c>
      <c r="C14654" s="74" t="s">
        <v>50</v>
      </c>
      <c r="D14654" s="74" t="s">
        <v>14623</v>
      </c>
    </row>
    <row r="14655" ht="14.25" customHeight="1">
      <c r="A14655" s="74" t="s">
        <v>13281</v>
      </c>
      <c r="B14655" s="74" t="s">
        <v>143</v>
      </c>
      <c r="C14655" s="74" t="s">
        <v>100</v>
      </c>
      <c r="D14655" s="74" t="s">
        <v>14623</v>
      </c>
    </row>
    <row r="14656" ht="14.25" customHeight="1">
      <c r="A14656" s="74" t="s">
        <v>13282</v>
      </c>
      <c r="B14656" s="74" t="s">
        <v>147</v>
      </c>
      <c r="C14656" s="74" t="s">
        <v>127</v>
      </c>
      <c r="D14656" s="74" t="s">
        <v>14623</v>
      </c>
    </row>
    <row r="14657" ht="14.25" customHeight="1">
      <c r="A14657" s="74" t="s">
        <v>13283</v>
      </c>
      <c r="B14657" s="74" t="s">
        <v>156</v>
      </c>
      <c r="C14657" s="74" t="s">
        <v>50</v>
      </c>
      <c r="D14657" s="74" t="s">
        <v>14623</v>
      </c>
    </row>
    <row r="14658" ht="14.25" customHeight="1">
      <c r="A14658" s="74" t="s">
        <v>13284</v>
      </c>
      <c r="B14658" s="74" t="s">
        <v>160</v>
      </c>
      <c r="C14658" s="74" t="s">
        <v>50</v>
      </c>
      <c r="D14658" s="74" t="s">
        <v>14623</v>
      </c>
    </row>
    <row r="14659" ht="14.25" customHeight="1">
      <c r="A14659" s="74" t="s">
        <v>13285</v>
      </c>
      <c r="B14659" s="74" t="s">
        <v>164</v>
      </c>
      <c r="C14659" s="74" t="s">
        <v>3968</v>
      </c>
      <c r="D14659" s="74" t="s">
        <v>14623</v>
      </c>
    </row>
    <row r="14660" ht="14.25" customHeight="1">
      <c r="A14660" s="74" t="s">
        <v>13286</v>
      </c>
      <c r="B14660" s="74" t="s">
        <v>174</v>
      </c>
      <c r="C14660" s="74" t="s">
        <v>100</v>
      </c>
      <c r="D14660" s="74" t="s">
        <v>14623</v>
      </c>
    </row>
    <row r="14661" ht="14.25" customHeight="1">
      <c r="A14661" s="74" t="s">
        <v>13287</v>
      </c>
      <c r="B14661" s="74" t="s">
        <v>178</v>
      </c>
      <c r="C14661" s="74" t="s">
        <v>50</v>
      </c>
      <c r="D14661" s="74" t="s">
        <v>14623</v>
      </c>
    </row>
    <row r="14662" ht="14.25" customHeight="1">
      <c r="A14662" s="74" t="s">
        <v>4533</v>
      </c>
      <c r="B14662" s="74" t="s">
        <v>3176</v>
      </c>
      <c r="C14662" s="74" t="s">
        <v>3968</v>
      </c>
      <c r="D14662" s="74" t="s">
        <v>14623</v>
      </c>
    </row>
    <row r="14663" ht="14.25" customHeight="1">
      <c r="A14663" s="74" t="s">
        <v>4536</v>
      </c>
      <c r="B14663" s="74" t="s">
        <v>4537</v>
      </c>
      <c r="C14663" s="74" t="s">
        <v>3934</v>
      </c>
      <c r="D14663" s="74" t="s">
        <v>14623</v>
      </c>
    </row>
    <row r="14664" ht="14.25" customHeight="1">
      <c r="A14664" s="74" t="s">
        <v>13288</v>
      </c>
      <c r="B14664" s="74" t="s">
        <v>13289</v>
      </c>
      <c r="C14664" s="74" t="s">
        <v>3934</v>
      </c>
      <c r="D14664" s="74" t="s">
        <v>14623</v>
      </c>
    </row>
    <row r="14665" ht="14.25" customHeight="1">
      <c r="A14665" s="74" t="s">
        <v>13290</v>
      </c>
      <c r="B14665" s="74" t="s">
        <v>13291</v>
      </c>
      <c r="C14665" s="74" t="s">
        <v>3934</v>
      </c>
      <c r="D14665" s="74" t="s">
        <v>14623</v>
      </c>
    </row>
    <row r="14666" ht="14.25" customHeight="1">
      <c r="A14666" s="74" t="s">
        <v>13294</v>
      </c>
      <c r="B14666" s="74" t="s">
        <v>13295</v>
      </c>
      <c r="C14666" s="74" t="s">
        <v>50</v>
      </c>
      <c r="D14666" s="74" t="s">
        <v>14623</v>
      </c>
    </row>
    <row r="14667" ht="14.25" customHeight="1">
      <c r="A14667" s="74" t="s">
        <v>4785</v>
      </c>
      <c r="B14667" s="74" t="s">
        <v>4786</v>
      </c>
      <c r="C14667" s="74" t="s">
        <v>3968</v>
      </c>
      <c r="D14667" s="74" t="s">
        <v>14623</v>
      </c>
    </row>
    <row r="14668" ht="14.25" customHeight="1">
      <c r="A14668" s="74" t="s">
        <v>13296</v>
      </c>
      <c r="B14668" s="74" t="s">
        <v>206</v>
      </c>
      <c r="C14668" s="74" t="s">
        <v>100</v>
      </c>
      <c r="D14668" s="74" t="s">
        <v>14623</v>
      </c>
    </row>
    <row r="14669" ht="14.25" customHeight="1">
      <c r="A14669" s="74" t="s">
        <v>13297</v>
      </c>
      <c r="B14669" s="74" t="s">
        <v>2083</v>
      </c>
      <c r="C14669" s="74" t="s">
        <v>57</v>
      </c>
      <c r="D14669" s="74" t="s">
        <v>14623</v>
      </c>
    </row>
    <row r="14670" ht="14.25" customHeight="1">
      <c r="A14670" s="74" t="s">
        <v>13298</v>
      </c>
      <c r="B14670" s="74" t="s">
        <v>13299</v>
      </c>
      <c r="C14670" s="74" t="s">
        <v>923</v>
      </c>
      <c r="D14670" s="74" t="s">
        <v>14623</v>
      </c>
    </row>
    <row r="14671" ht="14.25" customHeight="1">
      <c r="A14671" s="74" t="s">
        <v>13300</v>
      </c>
      <c r="B14671" s="74" t="s">
        <v>13301</v>
      </c>
      <c r="C14671" s="74" t="s">
        <v>3968</v>
      </c>
      <c r="D14671" s="74" t="s">
        <v>14623</v>
      </c>
    </row>
    <row r="14672" ht="14.25" customHeight="1">
      <c r="A14672" s="74" t="s">
        <v>13302</v>
      </c>
      <c r="B14672" s="74" t="s">
        <v>13303</v>
      </c>
      <c r="C14672" s="74" t="s">
        <v>66</v>
      </c>
      <c r="D14672" s="74" t="s">
        <v>14623</v>
      </c>
    </row>
    <row r="14673" ht="14.25" customHeight="1">
      <c r="A14673" s="74" t="s">
        <v>4910</v>
      </c>
      <c r="B14673" s="74" t="s">
        <v>4911</v>
      </c>
      <c r="C14673" s="74" t="s">
        <v>3968</v>
      </c>
      <c r="D14673" s="74" t="s">
        <v>14623</v>
      </c>
    </row>
    <row r="14674" ht="14.25" customHeight="1">
      <c r="A14674" s="74" t="s">
        <v>13304</v>
      </c>
      <c r="B14674" s="74" t="s">
        <v>219</v>
      </c>
      <c r="C14674" s="74" t="s">
        <v>100</v>
      </c>
      <c r="D14674" s="74" t="s">
        <v>14623</v>
      </c>
    </row>
    <row r="14675" ht="14.25" customHeight="1">
      <c r="A14675" s="74" t="s">
        <v>13305</v>
      </c>
      <c r="B14675" s="74" t="s">
        <v>13513</v>
      </c>
      <c r="C14675" s="74" t="s">
        <v>3968</v>
      </c>
      <c r="D14675" s="74" t="s">
        <v>14623</v>
      </c>
    </row>
    <row r="14676" ht="14.25" customHeight="1">
      <c r="A14676" s="74" t="s">
        <v>4965</v>
      </c>
      <c r="B14676" s="74" t="s">
        <v>4966</v>
      </c>
      <c r="C14676" s="74" t="s">
        <v>3934</v>
      </c>
      <c r="D14676" s="74" t="s">
        <v>14623</v>
      </c>
    </row>
    <row r="14677" ht="14.25" customHeight="1">
      <c r="A14677" s="74" t="s">
        <v>13564</v>
      </c>
      <c r="B14677" s="74" t="s">
        <v>236</v>
      </c>
      <c r="C14677" s="74" t="s">
        <v>57</v>
      </c>
      <c r="D14677" s="74" t="s">
        <v>14623</v>
      </c>
    </row>
    <row r="14678" ht="14.25" customHeight="1">
      <c r="A14678" s="74" t="s">
        <v>5024</v>
      </c>
      <c r="B14678" s="74" t="s">
        <v>256</v>
      </c>
      <c r="C14678" s="74" t="s">
        <v>3968</v>
      </c>
      <c r="D14678" s="74" t="s">
        <v>14623</v>
      </c>
    </row>
    <row r="14679" ht="14.25" customHeight="1">
      <c r="A14679" s="74" t="s">
        <v>5135</v>
      </c>
      <c r="B14679" s="74" t="s">
        <v>5136</v>
      </c>
      <c r="C14679" s="74" t="s">
        <v>50</v>
      </c>
      <c r="D14679" s="74" t="s">
        <v>14623</v>
      </c>
    </row>
    <row r="14680" ht="14.25" customHeight="1">
      <c r="A14680" s="74" t="s">
        <v>13307</v>
      </c>
      <c r="B14680" s="74" t="s">
        <v>310</v>
      </c>
      <c r="C14680" s="74" t="s">
        <v>100</v>
      </c>
      <c r="D14680" s="74" t="s">
        <v>14623</v>
      </c>
    </row>
    <row r="14681" ht="14.25" customHeight="1">
      <c r="A14681" s="74" t="s">
        <v>13308</v>
      </c>
      <c r="B14681" s="74" t="s">
        <v>5384</v>
      </c>
      <c r="C14681" s="74" t="s">
        <v>3934</v>
      </c>
      <c r="D14681" s="74" t="s">
        <v>14623</v>
      </c>
    </row>
    <row r="14682" ht="14.25" customHeight="1">
      <c r="A14682" s="74" t="s">
        <v>13309</v>
      </c>
      <c r="B14682" s="74" t="s">
        <v>13467</v>
      </c>
      <c r="C14682" s="74" t="s">
        <v>3968</v>
      </c>
      <c r="D14682" s="74" t="s">
        <v>14623</v>
      </c>
    </row>
    <row r="14683" ht="14.25" customHeight="1">
      <c r="A14683" s="74" t="s">
        <v>5373</v>
      </c>
      <c r="B14683" s="74" t="s">
        <v>350</v>
      </c>
      <c r="C14683" s="74" t="s">
        <v>127</v>
      </c>
      <c r="D14683" s="74" t="s">
        <v>14623</v>
      </c>
    </row>
    <row r="14684" ht="14.25" customHeight="1">
      <c r="A14684" s="74" t="s">
        <v>5412</v>
      </c>
      <c r="B14684" s="74" t="s">
        <v>14624</v>
      </c>
      <c r="C14684" s="74" t="s">
        <v>127</v>
      </c>
      <c r="D14684" s="74" t="s">
        <v>14623</v>
      </c>
    </row>
    <row r="14685" ht="14.25" customHeight="1">
      <c r="A14685" s="74" t="s">
        <v>5423</v>
      </c>
      <c r="B14685" s="74" t="s">
        <v>5424</v>
      </c>
      <c r="C14685" s="74" t="s">
        <v>127</v>
      </c>
      <c r="D14685" s="74" t="s">
        <v>14623</v>
      </c>
    </row>
    <row r="14686" ht="14.25" customHeight="1">
      <c r="A14686" s="74" t="s">
        <v>13311</v>
      </c>
      <c r="B14686" s="74" t="s">
        <v>13468</v>
      </c>
      <c r="C14686" s="74" t="s">
        <v>3968</v>
      </c>
      <c r="D14686" s="74" t="s">
        <v>14623</v>
      </c>
    </row>
    <row r="14687" ht="14.25" customHeight="1">
      <c r="A14687" s="74" t="s">
        <v>5463</v>
      </c>
      <c r="B14687" s="74" t="s">
        <v>13469</v>
      </c>
      <c r="C14687" s="74" t="s">
        <v>3968</v>
      </c>
      <c r="D14687" s="74" t="s">
        <v>14623</v>
      </c>
    </row>
    <row r="14688" ht="14.25" customHeight="1">
      <c r="A14688" s="74" t="s">
        <v>13312</v>
      </c>
      <c r="B14688" s="74" t="s">
        <v>13313</v>
      </c>
      <c r="C14688" s="74" t="s">
        <v>66</v>
      </c>
      <c r="D14688" s="74" t="s">
        <v>14623</v>
      </c>
    </row>
    <row r="14689" ht="14.25" customHeight="1">
      <c r="A14689" s="74" t="s">
        <v>13314</v>
      </c>
      <c r="B14689" s="74" t="s">
        <v>387</v>
      </c>
      <c r="C14689" s="74" t="s">
        <v>100</v>
      </c>
      <c r="D14689" s="74" t="s">
        <v>14623</v>
      </c>
    </row>
    <row r="14690" ht="14.25" customHeight="1">
      <c r="A14690" s="74" t="s">
        <v>13315</v>
      </c>
      <c r="B14690" s="74" t="s">
        <v>423</v>
      </c>
      <c r="C14690" s="74" t="s">
        <v>3968</v>
      </c>
      <c r="D14690" s="74" t="s">
        <v>14623</v>
      </c>
    </row>
    <row r="14691" ht="14.25" customHeight="1">
      <c r="A14691" s="74" t="s">
        <v>3695</v>
      </c>
      <c r="B14691" s="74" t="s">
        <v>13470</v>
      </c>
      <c r="C14691" s="74" t="s">
        <v>57</v>
      </c>
      <c r="D14691" s="74" t="s">
        <v>14623</v>
      </c>
    </row>
    <row r="14692" ht="14.25" customHeight="1">
      <c r="A14692" s="74" t="s">
        <v>5639</v>
      </c>
      <c r="B14692" s="74" t="s">
        <v>444</v>
      </c>
      <c r="C14692" s="74" t="s">
        <v>100</v>
      </c>
      <c r="D14692" s="74" t="s">
        <v>14623</v>
      </c>
    </row>
    <row r="14693" ht="14.25" customHeight="1">
      <c r="A14693" s="74" t="s">
        <v>5733</v>
      </c>
      <c r="B14693" s="74" t="s">
        <v>900</v>
      </c>
      <c r="C14693" s="74" t="s">
        <v>100</v>
      </c>
      <c r="D14693" s="74" t="s">
        <v>14623</v>
      </c>
    </row>
    <row r="14694" ht="14.25" customHeight="1">
      <c r="A14694" s="74" t="s">
        <v>5801</v>
      </c>
      <c r="B14694" s="74" t="s">
        <v>3413</v>
      </c>
      <c r="C14694" s="74" t="s">
        <v>100</v>
      </c>
      <c r="D14694" s="74" t="s">
        <v>14623</v>
      </c>
    </row>
    <row r="14695" ht="14.25" customHeight="1">
      <c r="A14695" s="74" t="s">
        <v>5819</v>
      </c>
      <c r="B14695" s="74" t="s">
        <v>13536</v>
      </c>
      <c r="C14695" s="74" t="s">
        <v>57</v>
      </c>
      <c r="D14695" s="74" t="s">
        <v>14623</v>
      </c>
    </row>
    <row r="14696" ht="14.25" customHeight="1">
      <c r="A14696" s="74" t="s">
        <v>6173</v>
      </c>
      <c r="B14696" s="74" t="s">
        <v>6172</v>
      </c>
      <c r="C14696" s="74" t="s">
        <v>3934</v>
      </c>
      <c r="D14696" s="74" t="s">
        <v>14623</v>
      </c>
    </row>
    <row r="14697" ht="14.25" customHeight="1">
      <c r="A14697" s="74" t="s">
        <v>13316</v>
      </c>
      <c r="B14697" s="74" t="s">
        <v>13317</v>
      </c>
      <c r="C14697" s="74" t="s">
        <v>57</v>
      </c>
      <c r="D14697" s="74" t="s">
        <v>14623</v>
      </c>
    </row>
    <row r="14698" ht="14.25" customHeight="1">
      <c r="A14698" s="74" t="s">
        <v>6258</v>
      </c>
      <c r="B14698" s="74" t="s">
        <v>6259</v>
      </c>
      <c r="C14698" s="74" t="s">
        <v>127</v>
      </c>
      <c r="D14698" s="74" t="s">
        <v>14623</v>
      </c>
    </row>
    <row r="14699" ht="14.25" customHeight="1">
      <c r="A14699" s="74" t="s">
        <v>13318</v>
      </c>
      <c r="B14699" s="74" t="s">
        <v>473</v>
      </c>
      <c r="C14699" s="74" t="s">
        <v>100</v>
      </c>
      <c r="D14699" s="74" t="s">
        <v>14623</v>
      </c>
    </row>
    <row r="14700" ht="14.25" customHeight="1">
      <c r="A14700" s="74" t="s">
        <v>13320</v>
      </c>
      <c r="B14700" s="74" t="s">
        <v>519</v>
      </c>
      <c r="C14700" s="74" t="s">
        <v>57</v>
      </c>
      <c r="D14700" s="74" t="s">
        <v>14623</v>
      </c>
    </row>
    <row r="14701" ht="14.25" customHeight="1">
      <c r="A14701" s="74" t="s">
        <v>13321</v>
      </c>
      <c r="B14701" s="74" t="s">
        <v>13538</v>
      </c>
      <c r="C14701" s="74" t="s">
        <v>50</v>
      </c>
      <c r="D14701" s="74" t="s">
        <v>14623</v>
      </c>
    </row>
    <row r="14702" ht="14.25" customHeight="1">
      <c r="A14702" s="74" t="s">
        <v>6561</v>
      </c>
      <c r="B14702" s="74" t="s">
        <v>6562</v>
      </c>
      <c r="C14702" s="74" t="s">
        <v>6563</v>
      </c>
      <c r="D14702" s="74" t="s">
        <v>14623</v>
      </c>
    </row>
    <row r="14703" ht="14.25" customHeight="1">
      <c r="A14703" s="74" t="s">
        <v>6564</v>
      </c>
      <c r="B14703" s="74" t="s">
        <v>6565</v>
      </c>
      <c r="C14703" s="74" t="s">
        <v>3968</v>
      </c>
      <c r="D14703" s="74" t="s">
        <v>14623</v>
      </c>
    </row>
    <row r="14704" ht="14.25" customHeight="1">
      <c r="A14704" s="74" t="s">
        <v>6582</v>
      </c>
      <c r="B14704" s="74" t="s">
        <v>13925</v>
      </c>
      <c r="C14704" s="74" t="s">
        <v>71</v>
      </c>
      <c r="D14704" s="74" t="s">
        <v>14623</v>
      </c>
    </row>
    <row r="14705" ht="14.25" customHeight="1">
      <c r="A14705" s="74" t="s">
        <v>6586</v>
      </c>
      <c r="B14705" s="74" t="s">
        <v>10469</v>
      </c>
      <c r="C14705" s="74" t="s">
        <v>3934</v>
      </c>
      <c r="D14705" s="74" t="s">
        <v>14623</v>
      </c>
    </row>
    <row r="14706" ht="14.25" customHeight="1">
      <c r="A14706" s="74" t="s">
        <v>6594</v>
      </c>
      <c r="B14706" s="74" t="s">
        <v>13516</v>
      </c>
      <c r="C14706" s="74" t="s">
        <v>3934</v>
      </c>
      <c r="D14706" s="74" t="s">
        <v>14623</v>
      </c>
    </row>
    <row r="14707" ht="14.25" customHeight="1">
      <c r="A14707" s="74" t="s">
        <v>13322</v>
      </c>
      <c r="B14707" s="74" t="s">
        <v>13323</v>
      </c>
      <c r="C14707" s="74" t="s">
        <v>127</v>
      </c>
      <c r="D14707" s="74" t="s">
        <v>14623</v>
      </c>
    </row>
    <row r="14708" ht="14.25" customHeight="1">
      <c r="A14708" s="74" t="s">
        <v>13324</v>
      </c>
      <c r="B14708" s="74" t="s">
        <v>13471</v>
      </c>
      <c r="C14708" s="74" t="s">
        <v>127</v>
      </c>
      <c r="D14708" s="74" t="s">
        <v>14623</v>
      </c>
    </row>
    <row r="14709" ht="14.25" customHeight="1">
      <c r="A14709" s="74" t="s">
        <v>6614</v>
      </c>
      <c r="B14709" s="74" t="s">
        <v>6615</v>
      </c>
      <c r="C14709" s="74" t="s">
        <v>127</v>
      </c>
      <c r="D14709" s="74" t="s">
        <v>14623</v>
      </c>
    </row>
    <row r="14710" ht="14.25" customHeight="1">
      <c r="A14710" s="74" t="s">
        <v>13325</v>
      </c>
      <c r="B14710" s="74" t="s">
        <v>13472</v>
      </c>
      <c r="C14710" s="74" t="s">
        <v>127</v>
      </c>
      <c r="D14710" s="74" t="s">
        <v>14623</v>
      </c>
    </row>
    <row r="14711" ht="14.25" customHeight="1">
      <c r="A14711" s="74" t="s">
        <v>6646</v>
      </c>
      <c r="B14711" s="74" t="s">
        <v>14625</v>
      </c>
      <c r="C14711" s="74" t="s">
        <v>50</v>
      </c>
      <c r="D14711" s="74" t="s">
        <v>14623</v>
      </c>
    </row>
    <row r="14712" ht="14.25" customHeight="1">
      <c r="A14712" s="74" t="s">
        <v>13326</v>
      </c>
      <c r="B14712" s="74" t="s">
        <v>13327</v>
      </c>
      <c r="C14712" s="74" t="s">
        <v>3968</v>
      </c>
      <c r="D14712" s="74" t="s">
        <v>14623</v>
      </c>
    </row>
    <row r="14713" ht="14.25" customHeight="1">
      <c r="A14713" s="74" t="s">
        <v>13328</v>
      </c>
      <c r="B14713" s="74" t="s">
        <v>13329</v>
      </c>
      <c r="C14713" s="74" t="s">
        <v>127</v>
      </c>
      <c r="D14713" s="74" t="s">
        <v>14623</v>
      </c>
    </row>
    <row r="14714" ht="14.25" customHeight="1">
      <c r="A14714" s="74" t="s">
        <v>6656</v>
      </c>
      <c r="B14714" s="74" t="s">
        <v>1547</v>
      </c>
      <c r="C14714" s="74" t="s">
        <v>127</v>
      </c>
      <c r="D14714" s="74" t="s">
        <v>14623</v>
      </c>
    </row>
    <row r="14715" ht="14.25" customHeight="1">
      <c r="A14715" s="74" t="s">
        <v>13330</v>
      </c>
      <c r="B14715" s="74" t="s">
        <v>6694</v>
      </c>
      <c r="C14715" s="74" t="s">
        <v>127</v>
      </c>
      <c r="D14715" s="74" t="s">
        <v>14623</v>
      </c>
    </row>
    <row r="14716" ht="14.25" customHeight="1">
      <c r="A14716" s="74" t="s">
        <v>6683</v>
      </c>
      <c r="B14716" s="185" t="s">
        <v>14611</v>
      </c>
      <c r="C14716" s="74" t="s">
        <v>3934</v>
      </c>
      <c r="D14716" s="74" t="s">
        <v>14623</v>
      </c>
    </row>
    <row r="14717" ht="14.25" customHeight="1">
      <c r="A14717" s="74" t="s">
        <v>6691</v>
      </c>
      <c r="B14717" s="74" t="s">
        <v>6692</v>
      </c>
      <c r="C14717" s="74" t="s">
        <v>127</v>
      </c>
      <c r="D14717" s="74" t="s">
        <v>14623</v>
      </c>
    </row>
    <row r="14718" ht="14.25" customHeight="1">
      <c r="A14718" s="74" t="s">
        <v>13332</v>
      </c>
      <c r="B14718" s="74" t="s">
        <v>537</v>
      </c>
      <c r="C14718" s="74" t="s">
        <v>100</v>
      </c>
      <c r="D14718" s="74" t="s">
        <v>14623</v>
      </c>
    </row>
    <row r="14719" ht="14.25" customHeight="1">
      <c r="A14719" s="74" t="s">
        <v>13333</v>
      </c>
      <c r="B14719" s="74" t="s">
        <v>13518</v>
      </c>
      <c r="C14719" s="74" t="s">
        <v>3968</v>
      </c>
      <c r="D14719" s="74" t="s">
        <v>14623</v>
      </c>
    </row>
    <row r="14720" ht="14.25" customHeight="1">
      <c r="A14720" s="74" t="s">
        <v>13335</v>
      </c>
      <c r="B14720" s="74" t="s">
        <v>547</v>
      </c>
      <c r="C14720" s="74" t="s">
        <v>3968</v>
      </c>
      <c r="D14720" s="74" t="s">
        <v>14623</v>
      </c>
    </row>
    <row r="14721" ht="14.25" customHeight="1">
      <c r="A14721" s="74" t="s">
        <v>6731</v>
      </c>
      <c r="B14721" s="74" t="s">
        <v>553</v>
      </c>
      <c r="C14721" s="74" t="s">
        <v>3968</v>
      </c>
      <c r="D14721" s="74" t="s">
        <v>14623</v>
      </c>
    </row>
    <row r="14722" ht="14.25" customHeight="1">
      <c r="A14722" s="74" t="s">
        <v>13336</v>
      </c>
      <c r="B14722" s="74" t="s">
        <v>563</v>
      </c>
      <c r="C14722" s="74" t="s">
        <v>3968</v>
      </c>
      <c r="D14722" s="74" t="s">
        <v>14623</v>
      </c>
    </row>
    <row r="14723" ht="14.25" customHeight="1">
      <c r="A14723" s="74" t="s">
        <v>13337</v>
      </c>
      <c r="B14723" s="74" t="s">
        <v>568</v>
      </c>
      <c r="C14723" s="74" t="s">
        <v>3968</v>
      </c>
      <c r="D14723" s="74" t="s">
        <v>14623</v>
      </c>
    </row>
    <row r="14724" ht="14.25" customHeight="1">
      <c r="A14724" s="74" t="s">
        <v>13338</v>
      </c>
      <c r="B14724" s="74" t="s">
        <v>573</v>
      </c>
      <c r="C14724" s="74" t="s">
        <v>3968</v>
      </c>
      <c r="D14724" s="74" t="s">
        <v>14623</v>
      </c>
    </row>
    <row r="14725" ht="14.25" customHeight="1">
      <c r="A14725" s="74" t="s">
        <v>13339</v>
      </c>
      <c r="B14725" s="74" t="s">
        <v>13477</v>
      </c>
      <c r="C14725" s="74" t="s">
        <v>3968</v>
      </c>
      <c r="D14725" s="74" t="s">
        <v>14623</v>
      </c>
    </row>
    <row r="14726" ht="14.25" customHeight="1">
      <c r="A14726" s="74" t="s">
        <v>13340</v>
      </c>
      <c r="B14726" s="74" t="s">
        <v>13478</v>
      </c>
      <c r="C14726" s="74" t="s">
        <v>3934</v>
      </c>
      <c r="D14726" s="74" t="s">
        <v>14623</v>
      </c>
    </row>
    <row r="14727" ht="14.25" customHeight="1">
      <c r="A14727" s="74" t="s">
        <v>13342</v>
      </c>
      <c r="B14727" s="74" t="s">
        <v>558</v>
      </c>
      <c r="C14727" s="74" t="s">
        <v>3968</v>
      </c>
      <c r="D14727" s="74" t="s">
        <v>14623</v>
      </c>
    </row>
    <row r="14728" ht="14.25" customHeight="1">
      <c r="A14728" s="74" t="s">
        <v>13343</v>
      </c>
      <c r="B14728" s="74" t="s">
        <v>13344</v>
      </c>
      <c r="C14728" s="74" t="s">
        <v>57</v>
      </c>
      <c r="D14728" s="74" t="s">
        <v>14623</v>
      </c>
    </row>
    <row r="14729" ht="14.25" customHeight="1">
      <c r="A14729" s="74" t="s">
        <v>13345</v>
      </c>
      <c r="B14729" s="74" t="s">
        <v>13519</v>
      </c>
      <c r="C14729" s="74" t="s">
        <v>3968</v>
      </c>
      <c r="D14729" s="74" t="s">
        <v>14623</v>
      </c>
    </row>
    <row r="14730" ht="14.25" customHeight="1">
      <c r="A14730" s="74" t="s">
        <v>6760</v>
      </c>
      <c r="B14730" s="74" t="s">
        <v>4758</v>
      </c>
      <c r="C14730" s="74" t="s">
        <v>3934</v>
      </c>
      <c r="D14730" s="74" t="s">
        <v>14623</v>
      </c>
    </row>
    <row r="14731" ht="14.25" customHeight="1">
      <c r="A14731" s="74" t="s">
        <v>6766</v>
      </c>
      <c r="B14731" s="74" t="s">
        <v>13481</v>
      </c>
      <c r="C14731" s="74" t="s">
        <v>3968</v>
      </c>
      <c r="D14731" s="74" t="s">
        <v>14623</v>
      </c>
    </row>
    <row r="14732" ht="14.25" customHeight="1">
      <c r="A14732" s="74" t="s">
        <v>3722</v>
      </c>
      <c r="B14732" s="74" t="s">
        <v>632</v>
      </c>
      <c r="C14732" s="74" t="s">
        <v>57</v>
      </c>
      <c r="D14732" s="74" t="s">
        <v>14623</v>
      </c>
    </row>
    <row r="14733" ht="14.25" customHeight="1">
      <c r="A14733" s="74" t="s">
        <v>6799</v>
      </c>
      <c r="B14733" s="74" t="s">
        <v>6800</v>
      </c>
      <c r="C14733" s="74" t="s">
        <v>3968</v>
      </c>
      <c r="D14733" s="74" t="s">
        <v>14623</v>
      </c>
    </row>
    <row r="14734" ht="14.25" customHeight="1">
      <c r="A14734" s="74" t="s">
        <v>13347</v>
      </c>
      <c r="B14734" s="185" t="s">
        <v>13348</v>
      </c>
      <c r="C14734" s="74" t="s">
        <v>57</v>
      </c>
      <c r="D14734" s="74" t="s">
        <v>14623</v>
      </c>
    </row>
    <row r="14735" ht="14.25" customHeight="1">
      <c r="A14735" s="74" t="s">
        <v>13349</v>
      </c>
      <c r="B14735" s="74" t="s">
        <v>13483</v>
      </c>
      <c r="C14735" s="74" t="s">
        <v>3968</v>
      </c>
      <c r="D14735" s="74" t="s">
        <v>14623</v>
      </c>
    </row>
    <row r="14736" ht="14.25" customHeight="1">
      <c r="A14736" s="74" t="s">
        <v>3697</v>
      </c>
      <c r="B14736" s="74" t="s">
        <v>13484</v>
      </c>
      <c r="C14736" s="74" t="s">
        <v>71</v>
      </c>
      <c r="D14736" s="74" t="s">
        <v>14623</v>
      </c>
    </row>
    <row r="14737" ht="14.25" customHeight="1">
      <c r="A14737" s="74" t="s">
        <v>3699</v>
      </c>
      <c r="B14737" s="74" t="s">
        <v>687</v>
      </c>
      <c r="C14737" s="74" t="s">
        <v>50</v>
      </c>
      <c r="D14737" s="74" t="s">
        <v>14623</v>
      </c>
    </row>
    <row r="14738" ht="14.25" customHeight="1">
      <c r="A14738" s="74" t="s">
        <v>13350</v>
      </c>
      <c r="B14738" s="74" t="s">
        <v>13351</v>
      </c>
      <c r="C14738" s="74" t="s">
        <v>3968</v>
      </c>
      <c r="D14738" s="74" t="s">
        <v>14623</v>
      </c>
    </row>
    <row r="14739" ht="14.25" customHeight="1">
      <c r="A14739" s="74" t="s">
        <v>13352</v>
      </c>
      <c r="B14739" s="74" t="s">
        <v>13353</v>
      </c>
      <c r="C14739" s="74" t="s">
        <v>3968</v>
      </c>
      <c r="D14739" s="74" t="s">
        <v>14623</v>
      </c>
    </row>
    <row r="14740" ht="14.25" customHeight="1">
      <c r="A14740" s="74" t="s">
        <v>13354</v>
      </c>
      <c r="B14740" s="185" t="s">
        <v>13355</v>
      </c>
      <c r="C14740" s="74" t="s">
        <v>57</v>
      </c>
      <c r="D14740" s="74" t="s">
        <v>14623</v>
      </c>
    </row>
    <row r="14741" ht="14.25" customHeight="1">
      <c r="A14741" s="74" t="s">
        <v>6954</v>
      </c>
      <c r="B14741" s="74" t="s">
        <v>6955</v>
      </c>
      <c r="C14741" s="74" t="s">
        <v>71</v>
      </c>
      <c r="D14741" s="74" t="s">
        <v>14623</v>
      </c>
    </row>
    <row r="14742" ht="14.25" customHeight="1">
      <c r="A14742" s="74" t="s">
        <v>6991</v>
      </c>
      <c r="B14742" s="74" t="s">
        <v>13485</v>
      </c>
      <c r="C14742" s="74" t="s">
        <v>3968</v>
      </c>
      <c r="D14742" s="74" t="s">
        <v>14623</v>
      </c>
    </row>
    <row r="14743" ht="14.25" customHeight="1">
      <c r="A14743" s="74" t="s">
        <v>13356</v>
      </c>
      <c r="B14743" s="74" t="s">
        <v>13486</v>
      </c>
      <c r="C14743" s="74" t="s">
        <v>3968</v>
      </c>
      <c r="D14743" s="74" t="s">
        <v>14623</v>
      </c>
    </row>
    <row r="14744" ht="14.25" customHeight="1">
      <c r="A14744" s="74" t="s">
        <v>3700</v>
      </c>
      <c r="B14744" s="74" t="s">
        <v>13487</v>
      </c>
      <c r="C14744" s="74" t="s">
        <v>71</v>
      </c>
      <c r="D14744" s="74" t="s">
        <v>14623</v>
      </c>
    </row>
    <row r="14745" ht="14.25" customHeight="1">
      <c r="A14745" s="74" t="s">
        <v>13358</v>
      </c>
      <c r="B14745" s="74" t="s">
        <v>13359</v>
      </c>
      <c r="C14745" s="74" t="s">
        <v>3968</v>
      </c>
      <c r="D14745" s="74" t="s">
        <v>14623</v>
      </c>
    </row>
    <row r="14746" ht="14.25" customHeight="1">
      <c r="A14746" s="74" t="s">
        <v>13360</v>
      </c>
      <c r="B14746" s="74" t="s">
        <v>13361</v>
      </c>
      <c r="C14746" s="74" t="s">
        <v>3968</v>
      </c>
      <c r="D14746" s="74" t="s">
        <v>14623</v>
      </c>
    </row>
    <row r="14747" ht="14.25" customHeight="1">
      <c r="A14747" s="74" t="s">
        <v>7055</v>
      </c>
      <c r="B14747" s="74" t="s">
        <v>7056</v>
      </c>
      <c r="C14747" s="74" t="s">
        <v>100</v>
      </c>
      <c r="D14747" s="74" t="s">
        <v>14623</v>
      </c>
    </row>
    <row r="14748" ht="14.25" customHeight="1">
      <c r="A14748" s="74" t="s">
        <v>7057</v>
      </c>
      <c r="B14748" s="74" t="s">
        <v>7058</v>
      </c>
      <c r="C14748" s="74" t="s">
        <v>100</v>
      </c>
      <c r="D14748" s="74" t="s">
        <v>14623</v>
      </c>
    </row>
    <row r="14749" ht="14.25" customHeight="1">
      <c r="A14749" s="74" t="s">
        <v>7097</v>
      </c>
      <c r="B14749" s="74" t="s">
        <v>801</v>
      </c>
      <c r="C14749" s="74" t="s">
        <v>100</v>
      </c>
      <c r="D14749" s="74" t="s">
        <v>14623</v>
      </c>
    </row>
    <row r="14750" ht="14.25" customHeight="1">
      <c r="A14750" s="74" t="s">
        <v>3725</v>
      </c>
      <c r="B14750" s="74" t="s">
        <v>431</v>
      </c>
      <c r="C14750" s="74" t="s">
        <v>3968</v>
      </c>
      <c r="D14750" s="74" t="s">
        <v>14623</v>
      </c>
    </row>
    <row r="14751" ht="14.25" customHeight="1">
      <c r="A14751" s="74" t="s">
        <v>3702</v>
      </c>
      <c r="B14751" s="74" t="s">
        <v>13488</v>
      </c>
      <c r="C14751" s="74" t="s">
        <v>3934</v>
      </c>
      <c r="D14751" s="74" t="s">
        <v>14623</v>
      </c>
    </row>
    <row r="14752" ht="14.25" customHeight="1">
      <c r="A14752" s="74" t="s">
        <v>13362</v>
      </c>
      <c r="B14752" s="74" t="s">
        <v>13489</v>
      </c>
      <c r="C14752" s="74" t="s">
        <v>127</v>
      </c>
      <c r="D14752" s="74" t="s">
        <v>14623</v>
      </c>
    </row>
    <row r="14753" ht="14.25" customHeight="1">
      <c r="A14753" s="74" t="s">
        <v>13364</v>
      </c>
      <c r="B14753" s="74" t="s">
        <v>853</v>
      </c>
      <c r="C14753" s="74" t="s">
        <v>3968</v>
      </c>
      <c r="D14753" s="74" t="s">
        <v>14623</v>
      </c>
    </row>
    <row r="14754" ht="14.25" customHeight="1">
      <c r="A14754" s="74" t="s">
        <v>13365</v>
      </c>
      <c r="B14754" s="74" t="s">
        <v>868</v>
      </c>
      <c r="C14754" s="74" t="s">
        <v>3968</v>
      </c>
      <c r="D14754" s="74" t="s">
        <v>14623</v>
      </c>
    </row>
    <row r="14755" ht="14.25" customHeight="1">
      <c r="A14755" s="74" t="s">
        <v>7389</v>
      </c>
      <c r="B14755" s="74" t="s">
        <v>7390</v>
      </c>
      <c r="C14755" s="74" t="s">
        <v>50</v>
      </c>
      <c r="D14755" s="74" t="s">
        <v>14623</v>
      </c>
    </row>
    <row r="14756" ht="14.25" customHeight="1">
      <c r="A14756" s="74" t="s">
        <v>7395</v>
      </c>
      <c r="B14756" s="74" t="s">
        <v>7396</v>
      </c>
      <c r="C14756" s="74" t="s">
        <v>50</v>
      </c>
      <c r="D14756" s="74" t="s">
        <v>14623</v>
      </c>
    </row>
    <row r="14757" ht="14.25" customHeight="1">
      <c r="A14757" s="74" t="s">
        <v>13366</v>
      </c>
      <c r="B14757" s="74" t="s">
        <v>13490</v>
      </c>
      <c r="C14757" s="74" t="s">
        <v>3934</v>
      </c>
      <c r="D14757" s="74" t="s">
        <v>14623</v>
      </c>
    </row>
    <row r="14758" ht="14.25" customHeight="1">
      <c r="A14758" s="74" t="s">
        <v>3721</v>
      </c>
      <c r="B14758" s="74" t="s">
        <v>887</v>
      </c>
      <c r="C14758" s="74" t="s">
        <v>57</v>
      </c>
      <c r="D14758" s="74" t="s">
        <v>14623</v>
      </c>
    </row>
    <row r="14759" ht="14.25" customHeight="1">
      <c r="A14759" s="74" t="s">
        <v>13368</v>
      </c>
      <c r="B14759" s="74" t="s">
        <v>13369</v>
      </c>
      <c r="C14759" s="74" t="s">
        <v>3934</v>
      </c>
      <c r="D14759" s="74" t="s">
        <v>14623</v>
      </c>
    </row>
    <row r="14760" ht="14.25" customHeight="1">
      <c r="A14760" s="74" t="s">
        <v>3703</v>
      </c>
      <c r="B14760" s="74" t="s">
        <v>895</v>
      </c>
      <c r="C14760" s="74" t="s">
        <v>3968</v>
      </c>
      <c r="D14760" s="74" t="s">
        <v>14623</v>
      </c>
    </row>
    <row r="14761" ht="14.25" customHeight="1">
      <c r="A14761" s="74" t="s">
        <v>7579</v>
      </c>
      <c r="B14761" s="74" t="s">
        <v>7580</v>
      </c>
      <c r="C14761" s="74" t="s">
        <v>3968</v>
      </c>
      <c r="D14761" s="74" t="s">
        <v>14623</v>
      </c>
    </row>
    <row r="14762" ht="14.25" customHeight="1">
      <c r="A14762" s="74" t="s">
        <v>3675</v>
      </c>
      <c r="B14762" s="74" t="s">
        <v>7599</v>
      </c>
      <c r="C14762" s="74" t="s">
        <v>3968</v>
      </c>
      <c r="D14762" s="74" t="s">
        <v>14623</v>
      </c>
    </row>
    <row r="14763" ht="14.25" customHeight="1">
      <c r="A14763" s="74" t="s">
        <v>7604</v>
      </c>
      <c r="B14763" s="74" t="s">
        <v>7605</v>
      </c>
      <c r="C14763" s="74" t="s">
        <v>3934</v>
      </c>
      <c r="D14763" s="74" t="s">
        <v>14623</v>
      </c>
    </row>
    <row r="14764" ht="14.25" customHeight="1">
      <c r="A14764" s="74" t="s">
        <v>7610</v>
      </c>
      <c r="B14764" s="74" t="s">
        <v>13842</v>
      </c>
      <c r="C14764" s="74" t="s">
        <v>100</v>
      </c>
      <c r="D14764" s="74" t="s">
        <v>14623</v>
      </c>
    </row>
    <row r="14765" ht="14.25" customHeight="1">
      <c r="A14765" s="74" t="s">
        <v>13370</v>
      </c>
      <c r="B14765" s="74" t="s">
        <v>13371</v>
      </c>
      <c r="C14765" s="74" t="s">
        <v>3934</v>
      </c>
      <c r="D14765" s="74" t="s">
        <v>14623</v>
      </c>
    </row>
    <row r="14766" ht="14.25" customHeight="1">
      <c r="A14766" s="74" t="s">
        <v>13372</v>
      </c>
      <c r="B14766" s="74" t="s">
        <v>967</v>
      </c>
      <c r="C14766" s="74" t="s">
        <v>3968</v>
      </c>
      <c r="D14766" s="74" t="s">
        <v>14623</v>
      </c>
    </row>
    <row r="14767" ht="14.25" customHeight="1">
      <c r="A14767" s="74" t="s">
        <v>13374</v>
      </c>
      <c r="B14767" s="74" t="s">
        <v>979</v>
      </c>
      <c r="C14767" s="74" t="s">
        <v>100</v>
      </c>
      <c r="D14767" s="74" t="s">
        <v>14623</v>
      </c>
    </row>
    <row r="14768" ht="14.25" customHeight="1">
      <c r="A14768" s="74" t="s">
        <v>7790</v>
      </c>
      <c r="B14768" s="74" t="s">
        <v>7791</v>
      </c>
      <c r="C14768" s="74" t="s">
        <v>100</v>
      </c>
      <c r="D14768" s="74" t="s">
        <v>14623</v>
      </c>
    </row>
    <row r="14769" ht="14.25" customHeight="1">
      <c r="A14769" s="74" t="s">
        <v>7792</v>
      </c>
      <c r="B14769" s="74" t="s">
        <v>7793</v>
      </c>
      <c r="C14769" s="74" t="s">
        <v>100</v>
      </c>
      <c r="D14769" s="74" t="s">
        <v>14623</v>
      </c>
    </row>
    <row r="14770" ht="14.25" customHeight="1">
      <c r="A14770" s="74" t="s">
        <v>7803</v>
      </c>
      <c r="B14770" s="74" t="s">
        <v>4736</v>
      </c>
      <c r="C14770" s="74" t="s">
        <v>3934</v>
      </c>
      <c r="D14770" s="74" t="s">
        <v>14623</v>
      </c>
    </row>
    <row r="14771" ht="14.25" customHeight="1">
      <c r="A14771" s="74" t="s">
        <v>3705</v>
      </c>
      <c r="B14771" s="74" t="s">
        <v>1025</v>
      </c>
      <c r="C14771" s="74" t="s">
        <v>1026</v>
      </c>
      <c r="D14771" s="74" t="s">
        <v>14623</v>
      </c>
    </row>
    <row r="14772" ht="14.25" customHeight="1">
      <c r="A14772" s="74" t="s">
        <v>3706</v>
      </c>
      <c r="B14772" s="74" t="s">
        <v>1031</v>
      </c>
      <c r="C14772" s="74" t="s">
        <v>127</v>
      </c>
      <c r="D14772" s="74" t="s">
        <v>14623</v>
      </c>
    </row>
    <row r="14773" ht="14.25" customHeight="1">
      <c r="A14773" s="74" t="s">
        <v>3707</v>
      </c>
      <c r="B14773" s="74" t="s">
        <v>1035</v>
      </c>
      <c r="C14773" s="74" t="s">
        <v>50</v>
      </c>
      <c r="D14773" s="74" t="s">
        <v>14623</v>
      </c>
    </row>
    <row r="14774" ht="14.25" customHeight="1">
      <c r="A14774" s="74" t="s">
        <v>13375</v>
      </c>
      <c r="B14774" s="74" t="s">
        <v>1039</v>
      </c>
      <c r="C14774" s="74" t="s">
        <v>50</v>
      </c>
      <c r="D14774" s="74" t="s">
        <v>14623</v>
      </c>
    </row>
    <row r="14775" ht="14.25" customHeight="1">
      <c r="A14775" s="74" t="s">
        <v>3708</v>
      </c>
      <c r="B14775" s="74" t="s">
        <v>1042</v>
      </c>
      <c r="C14775" s="74" t="s">
        <v>3968</v>
      </c>
      <c r="D14775" s="74" t="s">
        <v>14623</v>
      </c>
    </row>
    <row r="14776" ht="14.25" customHeight="1">
      <c r="A14776" s="74" t="s">
        <v>7846</v>
      </c>
      <c r="B14776" s="74" t="s">
        <v>7847</v>
      </c>
      <c r="C14776" s="74" t="s">
        <v>3934</v>
      </c>
      <c r="D14776" s="74" t="s">
        <v>14623</v>
      </c>
    </row>
    <row r="14777" ht="14.25" customHeight="1">
      <c r="A14777" s="74" t="s">
        <v>13376</v>
      </c>
      <c r="B14777" s="74" t="s">
        <v>13377</v>
      </c>
      <c r="C14777" s="74" t="s">
        <v>50</v>
      </c>
      <c r="D14777" s="74" t="s">
        <v>14623</v>
      </c>
    </row>
    <row r="14778" ht="14.25" customHeight="1">
      <c r="A14778" s="74" t="s">
        <v>13378</v>
      </c>
      <c r="B14778" s="74" t="s">
        <v>1114</v>
      </c>
      <c r="C14778" s="74" t="s">
        <v>3968</v>
      </c>
      <c r="D14778" s="74" t="s">
        <v>14623</v>
      </c>
    </row>
    <row r="14779" ht="14.25" customHeight="1">
      <c r="A14779" s="74" t="s">
        <v>13379</v>
      </c>
      <c r="B14779" s="74" t="s">
        <v>13380</v>
      </c>
      <c r="C14779" s="74" t="s">
        <v>3934</v>
      </c>
      <c r="D14779" s="74" t="s">
        <v>14623</v>
      </c>
    </row>
    <row r="14780" ht="14.25" customHeight="1">
      <c r="A14780" s="74" t="s">
        <v>3716</v>
      </c>
      <c r="B14780" s="74" t="s">
        <v>13492</v>
      </c>
      <c r="C14780" s="74" t="s">
        <v>3934</v>
      </c>
      <c r="D14780" s="74" t="s">
        <v>14623</v>
      </c>
    </row>
    <row r="14781" ht="14.25" customHeight="1">
      <c r="A14781" s="74" t="s">
        <v>8196</v>
      </c>
      <c r="B14781" s="74" t="s">
        <v>1183</v>
      </c>
      <c r="C14781" s="74" t="s">
        <v>3968</v>
      </c>
      <c r="D14781" s="74" t="s">
        <v>14623</v>
      </c>
    </row>
    <row r="14782" ht="14.25" customHeight="1">
      <c r="A14782" s="74" t="s">
        <v>8203</v>
      </c>
      <c r="B14782" s="74" t="s">
        <v>8204</v>
      </c>
      <c r="C14782" s="74" t="s">
        <v>3934</v>
      </c>
      <c r="D14782" s="74" t="s">
        <v>14623</v>
      </c>
    </row>
    <row r="14783" ht="14.25" customHeight="1">
      <c r="A14783" s="74" t="s">
        <v>13384</v>
      </c>
      <c r="B14783" s="74" t="s">
        <v>1183</v>
      </c>
      <c r="C14783" s="74" t="s">
        <v>3968</v>
      </c>
      <c r="D14783" s="74" t="s">
        <v>14623</v>
      </c>
    </row>
    <row r="14784" ht="14.25" customHeight="1">
      <c r="A14784" s="74" t="s">
        <v>8227</v>
      </c>
      <c r="B14784" s="74" t="s">
        <v>2935</v>
      </c>
      <c r="C14784" s="74" t="s">
        <v>2936</v>
      </c>
      <c r="D14784" s="74" t="s">
        <v>14623</v>
      </c>
    </row>
    <row r="14785" ht="14.25" customHeight="1">
      <c r="A14785" s="74" t="s">
        <v>13385</v>
      </c>
      <c r="B14785" s="74" t="s">
        <v>2938</v>
      </c>
      <c r="C14785" s="74" t="s">
        <v>2936</v>
      </c>
      <c r="D14785" s="74" t="s">
        <v>14623</v>
      </c>
    </row>
    <row r="14786" ht="14.25" customHeight="1">
      <c r="A14786" s="74" t="s">
        <v>8350</v>
      </c>
      <c r="B14786" s="74" t="s">
        <v>8351</v>
      </c>
      <c r="C14786" s="74" t="s">
        <v>3934</v>
      </c>
      <c r="D14786" s="74" t="s">
        <v>14623</v>
      </c>
    </row>
    <row r="14787" ht="14.25" customHeight="1">
      <c r="A14787" s="74" t="s">
        <v>8360</v>
      </c>
      <c r="B14787" s="74" t="s">
        <v>8361</v>
      </c>
      <c r="C14787" s="74" t="s">
        <v>100</v>
      </c>
      <c r="D14787" s="74" t="s">
        <v>14623</v>
      </c>
    </row>
    <row r="14788" ht="14.25" customHeight="1">
      <c r="A14788" s="74" t="s">
        <v>13493</v>
      </c>
      <c r="B14788" s="74" t="s">
        <v>14626</v>
      </c>
      <c r="C14788" s="74" t="s">
        <v>66</v>
      </c>
      <c r="D14788" s="74" t="s">
        <v>14623</v>
      </c>
    </row>
    <row r="14789" ht="14.25" customHeight="1">
      <c r="A14789" s="74" t="s">
        <v>8366</v>
      </c>
      <c r="B14789" s="74" t="s">
        <v>14627</v>
      </c>
      <c r="C14789" s="74" t="s">
        <v>3934</v>
      </c>
      <c r="D14789" s="74" t="s">
        <v>14623</v>
      </c>
    </row>
    <row r="14790" ht="14.25" customHeight="1">
      <c r="A14790" s="74" t="s">
        <v>8406</v>
      </c>
      <c r="B14790" s="74" t="s">
        <v>13937</v>
      </c>
      <c r="C14790" s="74" t="s">
        <v>100</v>
      </c>
      <c r="D14790" s="74" t="s">
        <v>14623</v>
      </c>
    </row>
    <row r="14791" ht="14.25" customHeight="1">
      <c r="A14791" s="74" t="s">
        <v>8472</v>
      </c>
      <c r="B14791" s="74" t="s">
        <v>8473</v>
      </c>
      <c r="C14791" s="74" t="s">
        <v>3934</v>
      </c>
      <c r="D14791" s="74" t="s">
        <v>14623</v>
      </c>
    </row>
    <row r="14792" ht="14.25" customHeight="1">
      <c r="A14792" s="74" t="s">
        <v>13386</v>
      </c>
      <c r="B14792" s="74" t="s">
        <v>13869</v>
      </c>
      <c r="C14792" s="74" t="s">
        <v>71</v>
      </c>
      <c r="D14792" s="74" t="s">
        <v>14623</v>
      </c>
    </row>
    <row r="14793" ht="14.25" customHeight="1">
      <c r="A14793" s="74" t="s">
        <v>13388</v>
      </c>
      <c r="B14793" s="74" t="s">
        <v>490</v>
      </c>
      <c r="C14793" s="74" t="s">
        <v>50</v>
      </c>
      <c r="D14793" s="74" t="s">
        <v>14623</v>
      </c>
    </row>
    <row r="14794" ht="14.25" customHeight="1">
      <c r="A14794" s="74" t="s">
        <v>13389</v>
      </c>
      <c r="B14794" s="74" t="s">
        <v>790</v>
      </c>
      <c r="C14794" s="74" t="s">
        <v>50</v>
      </c>
      <c r="D14794" s="74" t="s">
        <v>14623</v>
      </c>
    </row>
    <row r="14795" ht="14.25" customHeight="1">
      <c r="A14795" s="74" t="s">
        <v>13390</v>
      </c>
      <c r="B14795" s="74" t="s">
        <v>797</v>
      </c>
      <c r="C14795" s="74" t="s">
        <v>3968</v>
      </c>
      <c r="D14795" s="74" t="s">
        <v>14623</v>
      </c>
    </row>
    <row r="14796" ht="14.25" customHeight="1">
      <c r="A14796" s="74" t="s">
        <v>3709</v>
      </c>
      <c r="B14796" s="74" t="s">
        <v>1205</v>
      </c>
      <c r="C14796" s="74" t="s">
        <v>127</v>
      </c>
      <c r="D14796" s="74" t="s">
        <v>14623</v>
      </c>
    </row>
    <row r="14797" ht="14.25" customHeight="1">
      <c r="A14797" s="74" t="s">
        <v>8604</v>
      </c>
      <c r="B14797" s="74" t="s">
        <v>13952</v>
      </c>
      <c r="C14797" s="74" t="s">
        <v>57</v>
      </c>
      <c r="D14797" s="74" t="s">
        <v>14623</v>
      </c>
    </row>
    <row r="14798" ht="14.25" customHeight="1">
      <c r="A14798" s="74" t="s">
        <v>13391</v>
      </c>
      <c r="B14798" s="74" t="s">
        <v>767</v>
      </c>
      <c r="C14798" s="74" t="s">
        <v>50</v>
      </c>
      <c r="D14798" s="74" t="s">
        <v>14623</v>
      </c>
    </row>
    <row r="14799" ht="14.25" customHeight="1">
      <c r="A14799" s="74" t="s">
        <v>13392</v>
      </c>
      <c r="B14799" s="74" t="s">
        <v>13497</v>
      </c>
      <c r="C14799" s="74" t="s">
        <v>3934</v>
      </c>
      <c r="D14799" s="74" t="s">
        <v>14623</v>
      </c>
    </row>
    <row r="14800" ht="14.25" customHeight="1">
      <c r="A14800" s="74" t="s">
        <v>8705</v>
      </c>
      <c r="B14800" s="74" t="s">
        <v>8706</v>
      </c>
      <c r="C14800" s="74" t="s">
        <v>66</v>
      </c>
      <c r="D14800" s="74" t="s">
        <v>14623</v>
      </c>
    </row>
    <row r="14801" ht="14.25" customHeight="1">
      <c r="A14801" s="74" t="s">
        <v>8739</v>
      </c>
      <c r="B14801" s="74" t="s">
        <v>8740</v>
      </c>
      <c r="C14801" s="74" t="s">
        <v>66</v>
      </c>
      <c r="D14801" s="74" t="s">
        <v>14623</v>
      </c>
    </row>
    <row r="14802" ht="14.25" customHeight="1">
      <c r="A14802" s="74" t="s">
        <v>8745</v>
      </c>
      <c r="B14802" s="74" t="s">
        <v>14628</v>
      </c>
      <c r="C14802" s="74" t="s">
        <v>66</v>
      </c>
      <c r="D14802" s="74" t="s">
        <v>14623</v>
      </c>
    </row>
    <row r="14803" ht="14.25" customHeight="1">
      <c r="A14803" s="74" t="s">
        <v>8753</v>
      </c>
      <c r="B14803" s="74" t="s">
        <v>14629</v>
      </c>
      <c r="C14803" s="74" t="s">
        <v>57</v>
      </c>
      <c r="D14803" s="74" t="s">
        <v>14623</v>
      </c>
    </row>
    <row r="14804" ht="14.25" customHeight="1">
      <c r="A14804" s="74" t="s">
        <v>8797</v>
      </c>
      <c r="B14804" s="74" t="s">
        <v>1085</v>
      </c>
      <c r="C14804" s="74" t="s">
        <v>57</v>
      </c>
      <c r="D14804" s="74" t="s">
        <v>14623</v>
      </c>
    </row>
    <row r="14805" ht="14.25" customHeight="1">
      <c r="A14805" s="74" t="s">
        <v>3710</v>
      </c>
      <c r="B14805" s="74" t="s">
        <v>8811</v>
      </c>
      <c r="C14805" s="74" t="s">
        <v>3968</v>
      </c>
      <c r="D14805" s="74" t="s">
        <v>14623</v>
      </c>
    </row>
    <row r="14806" ht="14.25" customHeight="1">
      <c r="A14806" s="74" t="s">
        <v>8878</v>
      </c>
      <c r="B14806" s="74" t="s">
        <v>1252</v>
      </c>
      <c r="C14806" s="74" t="s">
        <v>3934</v>
      </c>
      <c r="D14806" s="74" t="s">
        <v>14623</v>
      </c>
    </row>
    <row r="14807" ht="14.25" customHeight="1">
      <c r="A14807" s="74" t="s">
        <v>13393</v>
      </c>
      <c r="B14807" s="74" t="s">
        <v>1256</v>
      </c>
      <c r="C14807" s="74" t="s">
        <v>3968</v>
      </c>
      <c r="D14807" s="74" t="s">
        <v>14623</v>
      </c>
    </row>
    <row r="14808" ht="14.25" customHeight="1">
      <c r="A14808" s="74" t="s">
        <v>13394</v>
      </c>
      <c r="B14808" s="74" t="s">
        <v>777</v>
      </c>
      <c r="C14808" s="74" t="s">
        <v>50</v>
      </c>
      <c r="D14808" s="74" t="s">
        <v>14623</v>
      </c>
    </row>
    <row r="14809" ht="14.25" customHeight="1">
      <c r="A14809" s="74" t="s">
        <v>13395</v>
      </c>
      <c r="B14809" s="74" t="s">
        <v>13498</v>
      </c>
      <c r="C14809" s="74" t="s">
        <v>3934</v>
      </c>
      <c r="D14809" s="74" t="s">
        <v>14623</v>
      </c>
    </row>
    <row r="14810" ht="14.25" customHeight="1">
      <c r="A14810" s="74" t="s">
        <v>9015</v>
      </c>
      <c r="B14810" s="74" t="s">
        <v>9016</v>
      </c>
      <c r="C14810" s="74" t="s">
        <v>66</v>
      </c>
      <c r="D14810" s="74" t="s">
        <v>14623</v>
      </c>
    </row>
    <row r="14811" ht="14.25" customHeight="1">
      <c r="A14811" s="74" t="s">
        <v>9045</v>
      </c>
      <c r="B14811" s="74" t="s">
        <v>9046</v>
      </c>
      <c r="C14811" s="74" t="s">
        <v>66</v>
      </c>
      <c r="D14811" s="74" t="s">
        <v>14623</v>
      </c>
    </row>
    <row r="14812" ht="14.25" customHeight="1">
      <c r="A14812" s="74" t="s">
        <v>9051</v>
      </c>
      <c r="B14812" s="74" t="s">
        <v>14630</v>
      </c>
      <c r="C14812" s="74" t="s">
        <v>66</v>
      </c>
      <c r="D14812" s="74" t="s">
        <v>14623</v>
      </c>
    </row>
    <row r="14813" ht="14.25" customHeight="1">
      <c r="A14813" s="74" t="s">
        <v>9061</v>
      </c>
      <c r="B14813" s="74" t="s">
        <v>14631</v>
      </c>
      <c r="C14813" s="74" t="s">
        <v>57</v>
      </c>
      <c r="D14813" s="74" t="s">
        <v>14623</v>
      </c>
    </row>
    <row r="14814" ht="14.25" customHeight="1">
      <c r="A14814" s="74" t="s">
        <v>9116</v>
      </c>
      <c r="B14814" s="74" t="s">
        <v>1091</v>
      </c>
      <c r="C14814" s="74" t="s">
        <v>57</v>
      </c>
      <c r="D14814" s="74" t="s">
        <v>14623</v>
      </c>
    </row>
    <row r="14815" ht="14.25" customHeight="1">
      <c r="A14815" s="74" t="s">
        <v>13396</v>
      </c>
      <c r="B14815" s="74" t="s">
        <v>13397</v>
      </c>
      <c r="C14815" s="74" t="s">
        <v>3968</v>
      </c>
      <c r="D14815" s="74" t="s">
        <v>14623</v>
      </c>
    </row>
    <row r="14816" ht="14.25" customHeight="1">
      <c r="A14816" s="74" t="s">
        <v>13398</v>
      </c>
      <c r="B14816" s="74" t="s">
        <v>13399</v>
      </c>
      <c r="C14816" s="74" t="s">
        <v>3968</v>
      </c>
      <c r="D14816" s="74" t="s">
        <v>14623</v>
      </c>
    </row>
    <row r="14817" ht="14.25" customHeight="1">
      <c r="A14817" s="74" t="s">
        <v>13400</v>
      </c>
      <c r="B14817" s="74" t="s">
        <v>13401</v>
      </c>
      <c r="C14817" s="74" t="s">
        <v>3968</v>
      </c>
      <c r="D14817" s="74" t="s">
        <v>14623</v>
      </c>
    </row>
    <row r="14818" ht="14.25" customHeight="1">
      <c r="A14818" s="74" t="s">
        <v>13402</v>
      </c>
      <c r="B14818" s="74" t="s">
        <v>13403</v>
      </c>
      <c r="C14818" s="74" t="s">
        <v>3968</v>
      </c>
      <c r="D14818" s="74" t="s">
        <v>14623</v>
      </c>
    </row>
    <row r="14819" ht="14.25" customHeight="1">
      <c r="A14819" s="74" t="s">
        <v>13404</v>
      </c>
      <c r="B14819" s="74" t="s">
        <v>9160</v>
      </c>
      <c r="C14819" s="74" t="s">
        <v>3968</v>
      </c>
      <c r="D14819" s="74" t="s">
        <v>14623</v>
      </c>
    </row>
    <row r="14820" ht="14.25" customHeight="1">
      <c r="A14820" s="74" t="s">
        <v>13405</v>
      </c>
      <c r="B14820" s="74" t="s">
        <v>13499</v>
      </c>
      <c r="C14820" s="74" t="s">
        <v>3968</v>
      </c>
      <c r="D14820" s="74" t="s">
        <v>14623</v>
      </c>
    </row>
    <row r="14821" ht="14.25" customHeight="1">
      <c r="A14821" s="74" t="s">
        <v>13407</v>
      </c>
      <c r="B14821" s="74" t="s">
        <v>13500</v>
      </c>
      <c r="C14821" s="74" t="s">
        <v>3934</v>
      </c>
      <c r="D14821" s="74" t="s">
        <v>14623</v>
      </c>
    </row>
    <row r="14822" ht="14.25" customHeight="1">
      <c r="A14822" s="74" t="s">
        <v>9167</v>
      </c>
      <c r="B14822" s="74" t="s">
        <v>9168</v>
      </c>
      <c r="C14822" s="74" t="s">
        <v>3968</v>
      </c>
      <c r="D14822" s="74" t="s">
        <v>14623</v>
      </c>
    </row>
    <row r="14823" ht="14.25" customHeight="1">
      <c r="A14823" s="74" t="s">
        <v>9239</v>
      </c>
      <c r="B14823" s="74" t="s">
        <v>1042</v>
      </c>
      <c r="C14823" s="74" t="s">
        <v>100</v>
      </c>
      <c r="D14823" s="74" t="s">
        <v>14623</v>
      </c>
    </row>
    <row r="14824" ht="14.25" customHeight="1">
      <c r="A14824" s="74" t="s">
        <v>9242</v>
      </c>
      <c r="B14824" s="74" t="s">
        <v>9243</v>
      </c>
      <c r="C14824" s="74" t="s">
        <v>100</v>
      </c>
      <c r="D14824" s="74" t="s">
        <v>14623</v>
      </c>
    </row>
    <row r="14825" ht="14.25" customHeight="1">
      <c r="A14825" s="74" t="s">
        <v>13409</v>
      </c>
      <c r="B14825" s="74" t="s">
        <v>1304</v>
      </c>
      <c r="C14825" s="74" t="s">
        <v>57</v>
      </c>
      <c r="D14825" s="74" t="s">
        <v>14623</v>
      </c>
    </row>
    <row r="14826" ht="14.25" customHeight="1">
      <c r="A14826" s="74" t="s">
        <v>3711</v>
      </c>
      <c r="B14826" s="74" t="s">
        <v>13501</v>
      </c>
      <c r="C14826" s="74" t="s">
        <v>3934</v>
      </c>
      <c r="D14826" s="74" t="s">
        <v>14623</v>
      </c>
    </row>
    <row r="14827" ht="14.25" customHeight="1">
      <c r="A14827" s="74" t="s">
        <v>3719</v>
      </c>
      <c r="B14827" s="74" t="s">
        <v>1316</v>
      </c>
      <c r="C14827" s="74" t="s">
        <v>57</v>
      </c>
      <c r="D14827" s="74" t="s">
        <v>14623</v>
      </c>
    </row>
    <row r="14828" ht="14.25" customHeight="1">
      <c r="A14828" s="74" t="s">
        <v>13502</v>
      </c>
      <c r="B14828" s="74" t="s">
        <v>13503</v>
      </c>
      <c r="C14828" s="74" t="s">
        <v>50</v>
      </c>
      <c r="D14828" s="74" t="s">
        <v>14623</v>
      </c>
    </row>
    <row r="14829" ht="14.25" customHeight="1">
      <c r="A14829" s="74" t="s">
        <v>9506</v>
      </c>
      <c r="B14829" s="74" t="s">
        <v>13907</v>
      </c>
      <c r="C14829" s="74" t="s">
        <v>3968</v>
      </c>
      <c r="D14829" s="74" t="s">
        <v>14623</v>
      </c>
    </row>
    <row r="14830" ht="14.25" customHeight="1">
      <c r="A14830" s="74" t="s">
        <v>9526</v>
      </c>
      <c r="B14830" s="74" t="s">
        <v>9527</v>
      </c>
      <c r="C14830" s="74" t="s">
        <v>3934</v>
      </c>
      <c r="D14830" s="74" t="s">
        <v>14623</v>
      </c>
    </row>
    <row r="14831" ht="14.25" customHeight="1">
      <c r="A14831" s="74" t="s">
        <v>13412</v>
      </c>
      <c r="B14831" s="74" t="s">
        <v>14632</v>
      </c>
      <c r="C14831" s="74" t="s">
        <v>57</v>
      </c>
      <c r="D14831" s="74" t="s">
        <v>14623</v>
      </c>
    </row>
    <row r="14832" ht="14.25" customHeight="1">
      <c r="A14832" s="74" t="s">
        <v>9838</v>
      </c>
      <c r="B14832" s="74" t="s">
        <v>13973</v>
      </c>
      <c r="C14832" s="74" t="s">
        <v>100</v>
      </c>
      <c r="D14832" s="74" t="s">
        <v>14623</v>
      </c>
    </row>
    <row r="14833" ht="14.25" customHeight="1">
      <c r="A14833" s="74" t="s">
        <v>9840</v>
      </c>
      <c r="B14833" s="74" t="s">
        <v>13974</v>
      </c>
      <c r="C14833" s="74" t="s">
        <v>100</v>
      </c>
      <c r="D14833" s="74" t="s">
        <v>14623</v>
      </c>
    </row>
    <row r="14834" ht="14.25" customHeight="1">
      <c r="A14834" s="74" t="s">
        <v>9964</v>
      </c>
      <c r="B14834" s="74" t="s">
        <v>262</v>
      </c>
      <c r="C14834" s="74" t="s">
        <v>71</v>
      </c>
      <c r="D14834" s="74" t="s">
        <v>14623</v>
      </c>
    </row>
    <row r="14835" ht="14.25" customHeight="1">
      <c r="A14835" s="74" t="s">
        <v>9967</v>
      </c>
      <c r="B14835" s="74" t="s">
        <v>9968</v>
      </c>
      <c r="C14835" s="74" t="s">
        <v>71</v>
      </c>
      <c r="D14835" s="74" t="s">
        <v>14623</v>
      </c>
    </row>
    <row r="14836" ht="14.25" customHeight="1">
      <c r="A14836" s="74" t="s">
        <v>9973</v>
      </c>
      <c r="B14836" s="74" t="s">
        <v>14128</v>
      </c>
      <c r="C14836" s="74" t="s">
        <v>3934</v>
      </c>
      <c r="D14836" s="74" t="s">
        <v>14623</v>
      </c>
    </row>
    <row r="14837" ht="14.25" customHeight="1">
      <c r="A14837" s="74" t="s">
        <v>13830</v>
      </c>
      <c r="B14837" s="74" t="s">
        <v>13831</v>
      </c>
      <c r="C14837" s="74" t="s">
        <v>100</v>
      </c>
      <c r="D14837" s="74" t="s">
        <v>14623</v>
      </c>
    </row>
    <row r="14838" ht="14.25" customHeight="1">
      <c r="A14838" s="74" t="s">
        <v>10160</v>
      </c>
      <c r="B14838" s="74" t="s">
        <v>10161</v>
      </c>
      <c r="C14838" s="74" t="s">
        <v>100</v>
      </c>
      <c r="D14838" s="74" t="s">
        <v>14623</v>
      </c>
    </row>
    <row r="14839" ht="14.25" customHeight="1">
      <c r="A14839" s="74" t="s">
        <v>10162</v>
      </c>
      <c r="B14839" s="74" t="s">
        <v>10163</v>
      </c>
      <c r="C14839" s="74" t="s">
        <v>3934</v>
      </c>
      <c r="D14839" s="74" t="s">
        <v>14623</v>
      </c>
    </row>
    <row r="14840" ht="14.25" customHeight="1">
      <c r="A14840" s="74" t="s">
        <v>10390</v>
      </c>
      <c r="B14840" s="74" t="s">
        <v>13832</v>
      </c>
      <c r="C14840" s="74" t="s">
        <v>100</v>
      </c>
      <c r="D14840" s="74" t="s">
        <v>14623</v>
      </c>
    </row>
    <row r="14841" ht="14.25" customHeight="1">
      <c r="A14841" s="74" t="s">
        <v>13419</v>
      </c>
      <c r="B14841" s="74" t="s">
        <v>1436</v>
      </c>
      <c r="C14841" s="74" t="s">
        <v>71</v>
      </c>
      <c r="D14841" s="74" t="s">
        <v>14623</v>
      </c>
    </row>
    <row r="14842" ht="14.25" customHeight="1">
      <c r="A14842" s="74" t="s">
        <v>10448</v>
      </c>
      <c r="B14842" s="74" t="s">
        <v>10449</v>
      </c>
      <c r="C14842" s="74" t="s">
        <v>3968</v>
      </c>
      <c r="D14842" s="74" t="s">
        <v>14623</v>
      </c>
    </row>
    <row r="14843" ht="14.25" customHeight="1">
      <c r="A14843" s="74" t="s">
        <v>13420</v>
      </c>
      <c r="B14843" s="74" t="s">
        <v>665</v>
      </c>
      <c r="C14843" s="74" t="s">
        <v>127</v>
      </c>
      <c r="D14843" s="74" t="s">
        <v>14623</v>
      </c>
    </row>
    <row r="14844" ht="14.25" customHeight="1">
      <c r="A14844" s="74" t="s">
        <v>10480</v>
      </c>
      <c r="B14844" s="74" t="s">
        <v>10481</v>
      </c>
      <c r="C14844" s="74" t="s">
        <v>127</v>
      </c>
      <c r="D14844" s="74" t="s">
        <v>14623</v>
      </c>
    </row>
    <row r="14845" ht="14.25" customHeight="1">
      <c r="A14845" s="74" t="s">
        <v>13421</v>
      </c>
      <c r="B14845" s="74" t="s">
        <v>744</v>
      </c>
      <c r="C14845" s="74" t="s">
        <v>127</v>
      </c>
      <c r="D14845" s="74" t="s">
        <v>14623</v>
      </c>
    </row>
    <row r="14846" ht="14.25" customHeight="1">
      <c r="A14846" s="74" t="s">
        <v>10577</v>
      </c>
      <c r="B14846" s="74" t="s">
        <v>10578</v>
      </c>
      <c r="C14846" s="74" t="s">
        <v>3934</v>
      </c>
      <c r="D14846" s="74" t="s">
        <v>14623</v>
      </c>
    </row>
    <row r="14847" ht="14.25" customHeight="1">
      <c r="A14847" s="74" t="s">
        <v>10603</v>
      </c>
      <c r="B14847" s="74" t="s">
        <v>10604</v>
      </c>
      <c r="C14847" s="74" t="s">
        <v>100</v>
      </c>
      <c r="D14847" s="74" t="s">
        <v>14623</v>
      </c>
    </row>
    <row r="14848" ht="14.25" customHeight="1">
      <c r="A14848" s="74" t="s">
        <v>10605</v>
      </c>
      <c r="B14848" s="74" t="s">
        <v>10606</v>
      </c>
      <c r="C14848" s="74" t="s">
        <v>100</v>
      </c>
      <c r="D14848" s="74" t="s">
        <v>14623</v>
      </c>
    </row>
    <row r="14849" ht="14.25" customHeight="1">
      <c r="A14849" s="74" t="s">
        <v>10607</v>
      </c>
      <c r="B14849" s="74" t="s">
        <v>10608</v>
      </c>
      <c r="C14849" s="74" t="s">
        <v>100</v>
      </c>
      <c r="D14849" s="74" t="s">
        <v>14623</v>
      </c>
    </row>
    <row r="14850" ht="14.25" customHeight="1">
      <c r="A14850" s="74" t="s">
        <v>10609</v>
      </c>
      <c r="B14850" s="74" t="s">
        <v>125</v>
      </c>
      <c r="C14850" s="74" t="s">
        <v>100</v>
      </c>
      <c r="D14850" s="74" t="s">
        <v>14623</v>
      </c>
    </row>
    <row r="14851" ht="14.25" customHeight="1">
      <c r="A14851" s="74" t="s">
        <v>10610</v>
      </c>
      <c r="B14851" s="74" t="s">
        <v>10611</v>
      </c>
      <c r="C14851" s="74" t="s">
        <v>100</v>
      </c>
      <c r="D14851" s="74" t="s">
        <v>14623</v>
      </c>
    </row>
    <row r="14852" ht="14.25" customHeight="1">
      <c r="A14852" s="74" t="s">
        <v>13422</v>
      </c>
      <c r="B14852" s="185" t="s">
        <v>13527</v>
      </c>
      <c r="C14852" s="74" t="s">
        <v>100</v>
      </c>
      <c r="D14852" s="74" t="s">
        <v>14623</v>
      </c>
    </row>
    <row r="14853" ht="14.25" customHeight="1">
      <c r="A14853" s="74" t="s">
        <v>10612</v>
      </c>
      <c r="B14853" s="74" t="s">
        <v>966</v>
      </c>
      <c r="C14853" s="74" t="s">
        <v>100</v>
      </c>
      <c r="D14853" s="74" t="s">
        <v>14623</v>
      </c>
    </row>
    <row r="14854" ht="14.25" customHeight="1">
      <c r="A14854" s="74" t="s">
        <v>10613</v>
      </c>
      <c r="B14854" s="74" t="s">
        <v>10614</v>
      </c>
      <c r="C14854" s="74" t="s">
        <v>100</v>
      </c>
      <c r="D14854" s="74" t="s">
        <v>14623</v>
      </c>
    </row>
    <row r="14855" ht="14.25" customHeight="1">
      <c r="A14855" s="74" t="s">
        <v>10615</v>
      </c>
      <c r="B14855" s="74" t="s">
        <v>853</v>
      </c>
      <c r="C14855" s="74" t="s">
        <v>100</v>
      </c>
      <c r="D14855" s="74" t="s">
        <v>14623</v>
      </c>
    </row>
    <row r="14856" ht="14.25" customHeight="1">
      <c r="A14856" s="74" t="s">
        <v>10616</v>
      </c>
      <c r="B14856" s="74" t="s">
        <v>10617</v>
      </c>
      <c r="C14856" s="74" t="s">
        <v>100</v>
      </c>
      <c r="D14856" s="74" t="s">
        <v>14623</v>
      </c>
    </row>
    <row r="14857" ht="14.25" customHeight="1">
      <c r="A14857" s="74" t="s">
        <v>13423</v>
      </c>
      <c r="B14857" s="74" t="s">
        <v>13424</v>
      </c>
      <c r="C14857" s="74" t="s">
        <v>3934</v>
      </c>
      <c r="D14857" s="74" t="s">
        <v>14623</v>
      </c>
    </row>
    <row r="14858" ht="14.25" customHeight="1">
      <c r="A14858" s="74" t="s">
        <v>10625</v>
      </c>
      <c r="B14858" s="74" t="s">
        <v>10626</v>
      </c>
      <c r="C14858" s="74" t="s">
        <v>100</v>
      </c>
      <c r="D14858" s="74" t="s">
        <v>14623</v>
      </c>
    </row>
    <row r="14859" ht="14.25" customHeight="1">
      <c r="A14859" s="74" t="s">
        <v>10794</v>
      </c>
      <c r="B14859" s="74" t="s">
        <v>10795</v>
      </c>
      <c r="C14859" s="74" t="s">
        <v>3968</v>
      </c>
      <c r="D14859" s="74" t="s">
        <v>14623</v>
      </c>
    </row>
    <row r="14860" ht="14.25" customHeight="1">
      <c r="A14860" s="74" t="s">
        <v>13425</v>
      </c>
      <c r="B14860" s="74" t="s">
        <v>13426</v>
      </c>
      <c r="C14860" s="74" t="s">
        <v>923</v>
      </c>
      <c r="D14860" s="74" t="s">
        <v>14623</v>
      </c>
    </row>
    <row r="14861" ht="14.25" customHeight="1">
      <c r="A14861" s="74" t="s">
        <v>13427</v>
      </c>
      <c r="B14861" s="74" t="s">
        <v>13428</v>
      </c>
      <c r="C14861" s="74" t="s">
        <v>3968</v>
      </c>
      <c r="D14861" s="74" t="s">
        <v>14623</v>
      </c>
    </row>
    <row r="14862" ht="14.25" customHeight="1">
      <c r="A14862" s="74" t="s">
        <v>10798</v>
      </c>
      <c r="B14862" s="74" t="s">
        <v>14633</v>
      </c>
      <c r="C14862" s="74" t="s">
        <v>66</v>
      </c>
      <c r="D14862" s="74" t="s">
        <v>14623</v>
      </c>
    </row>
    <row r="14863" ht="14.25" customHeight="1">
      <c r="A14863" s="74" t="s">
        <v>10802</v>
      </c>
      <c r="B14863" s="74" t="s">
        <v>14634</v>
      </c>
      <c r="C14863" s="74" t="s">
        <v>66</v>
      </c>
      <c r="D14863" s="74" t="s">
        <v>14623</v>
      </c>
    </row>
    <row r="14864" ht="14.25" customHeight="1">
      <c r="A14864" s="74" t="s">
        <v>13429</v>
      </c>
      <c r="B14864" s="74" t="s">
        <v>13430</v>
      </c>
      <c r="C14864" s="74" t="s">
        <v>66</v>
      </c>
      <c r="D14864" s="74" t="s">
        <v>14623</v>
      </c>
    </row>
    <row r="14865" ht="14.25" customHeight="1">
      <c r="A14865" s="74" t="s">
        <v>13431</v>
      </c>
      <c r="B14865" s="74" t="s">
        <v>13432</v>
      </c>
      <c r="C14865" s="74" t="s">
        <v>3968</v>
      </c>
      <c r="D14865" s="74" t="s">
        <v>14623</v>
      </c>
    </row>
    <row r="14866" ht="14.25" customHeight="1">
      <c r="A14866" s="74" t="s">
        <v>10826</v>
      </c>
      <c r="B14866" s="74" t="s">
        <v>10827</v>
      </c>
      <c r="C14866" s="74" t="s">
        <v>100</v>
      </c>
      <c r="D14866" s="74" t="s">
        <v>14623</v>
      </c>
    </row>
    <row r="14867" ht="14.25" customHeight="1">
      <c r="A14867" s="74" t="s">
        <v>10832</v>
      </c>
      <c r="B14867" s="74" t="s">
        <v>10833</v>
      </c>
      <c r="C14867" s="74" t="s">
        <v>3934</v>
      </c>
      <c r="D14867" s="74" t="s">
        <v>14623</v>
      </c>
    </row>
    <row r="14868" ht="14.25" customHeight="1">
      <c r="A14868" s="74" t="s">
        <v>10875</v>
      </c>
      <c r="B14868" s="74" t="s">
        <v>14419</v>
      </c>
      <c r="C14868" s="74" t="s">
        <v>3968</v>
      </c>
      <c r="D14868" s="74" t="s">
        <v>14623</v>
      </c>
    </row>
    <row r="14869" ht="14.25" customHeight="1">
      <c r="A14869" s="74" t="s">
        <v>10996</v>
      </c>
      <c r="B14869" s="74" t="s">
        <v>13979</v>
      </c>
      <c r="C14869" s="74" t="s">
        <v>3934</v>
      </c>
      <c r="D14869" s="74" t="s">
        <v>14623</v>
      </c>
    </row>
    <row r="14870" ht="14.25" customHeight="1">
      <c r="A14870" s="74" t="s">
        <v>11002</v>
      </c>
      <c r="B14870" s="74" t="s">
        <v>14635</v>
      </c>
      <c r="C14870" s="74" t="s">
        <v>3934</v>
      </c>
      <c r="D14870" s="74" t="s">
        <v>14623</v>
      </c>
    </row>
    <row r="14871" ht="14.25" customHeight="1">
      <c r="A14871" s="74" t="s">
        <v>11018</v>
      </c>
      <c r="B14871" s="74" t="s">
        <v>11019</v>
      </c>
      <c r="C14871" s="74" t="s">
        <v>57</v>
      </c>
      <c r="D14871" s="74" t="s">
        <v>14623</v>
      </c>
    </row>
    <row r="14872" ht="14.25" customHeight="1">
      <c r="A14872" s="74" t="s">
        <v>11108</v>
      </c>
      <c r="B14872" s="74" t="s">
        <v>11109</v>
      </c>
      <c r="C14872" s="74" t="s">
        <v>3934</v>
      </c>
      <c r="D14872" s="74" t="s">
        <v>14623</v>
      </c>
    </row>
    <row r="14873" ht="14.25" customHeight="1">
      <c r="A14873" s="74" t="s">
        <v>11207</v>
      </c>
      <c r="B14873" s="74" t="s">
        <v>1487</v>
      </c>
      <c r="C14873" s="74" t="s">
        <v>50</v>
      </c>
      <c r="D14873" s="74" t="s">
        <v>14623</v>
      </c>
    </row>
    <row r="14874" ht="14.25" customHeight="1">
      <c r="A14874" s="74" t="s">
        <v>3717</v>
      </c>
      <c r="B14874" s="74" t="s">
        <v>807</v>
      </c>
      <c r="C14874" s="74" t="s">
        <v>3968</v>
      </c>
      <c r="D14874" s="74" t="s">
        <v>14623</v>
      </c>
    </row>
    <row r="14875" ht="14.25" customHeight="1">
      <c r="A14875" s="74" t="s">
        <v>11237</v>
      </c>
      <c r="B14875" s="74" t="s">
        <v>11238</v>
      </c>
      <c r="C14875" s="74" t="s">
        <v>3968</v>
      </c>
      <c r="D14875" s="74" t="s">
        <v>14623</v>
      </c>
    </row>
    <row r="14876" ht="14.25" customHeight="1">
      <c r="A14876" s="74" t="s">
        <v>3718</v>
      </c>
      <c r="B14876" s="74" t="s">
        <v>825</v>
      </c>
      <c r="C14876" s="74" t="s">
        <v>3968</v>
      </c>
      <c r="D14876" s="74" t="s">
        <v>14623</v>
      </c>
    </row>
    <row r="14877" ht="14.25" customHeight="1">
      <c r="A14877" s="74" t="s">
        <v>13509</v>
      </c>
      <c r="B14877" s="74" t="s">
        <v>1490</v>
      </c>
      <c r="C14877" s="74" t="s">
        <v>3968</v>
      </c>
      <c r="D14877" s="74" t="s">
        <v>14623</v>
      </c>
    </row>
    <row r="14878" ht="14.25" customHeight="1">
      <c r="A14878" s="74" t="s">
        <v>11494</v>
      </c>
      <c r="B14878" s="74" t="s">
        <v>830</v>
      </c>
      <c r="C14878" s="74" t="s">
        <v>100</v>
      </c>
      <c r="D14878" s="74" t="s">
        <v>14623</v>
      </c>
    </row>
    <row r="14879" ht="14.25" customHeight="1">
      <c r="A14879" s="74" t="s">
        <v>11523</v>
      </c>
      <c r="B14879" s="74" t="s">
        <v>11524</v>
      </c>
      <c r="C14879" s="74" t="s">
        <v>100</v>
      </c>
      <c r="D14879" s="74" t="s">
        <v>14623</v>
      </c>
    </row>
    <row r="14880" ht="14.25" customHeight="1">
      <c r="A14880" s="74" t="s">
        <v>13433</v>
      </c>
      <c r="B14880" s="74" t="s">
        <v>1494</v>
      </c>
      <c r="C14880" s="74" t="s">
        <v>50</v>
      </c>
      <c r="D14880" s="74" t="s">
        <v>14623</v>
      </c>
    </row>
    <row r="14881" ht="14.25" customHeight="1">
      <c r="A14881" s="74" t="s">
        <v>13434</v>
      </c>
      <c r="B14881" s="74" t="s">
        <v>1498</v>
      </c>
      <c r="C14881" s="74" t="s">
        <v>50</v>
      </c>
      <c r="D14881" s="74" t="s">
        <v>14623</v>
      </c>
    </row>
    <row r="14882" ht="14.25" customHeight="1">
      <c r="A14882" s="74" t="s">
        <v>11631</v>
      </c>
      <c r="B14882" s="74" t="s">
        <v>976</v>
      </c>
      <c r="C14882" s="74" t="s">
        <v>100</v>
      </c>
      <c r="D14882" s="74" t="s">
        <v>14623</v>
      </c>
    </row>
    <row r="14883" ht="14.25" customHeight="1">
      <c r="A14883" s="74" t="s">
        <v>11644</v>
      </c>
      <c r="B14883" s="74" t="s">
        <v>11645</v>
      </c>
      <c r="C14883" s="74" t="s">
        <v>3968</v>
      </c>
      <c r="D14883" s="74" t="s">
        <v>14623</v>
      </c>
    </row>
    <row r="14884" ht="14.25" customHeight="1">
      <c r="A14884" s="74" t="s">
        <v>11701</v>
      </c>
      <c r="B14884" s="74" t="s">
        <v>11702</v>
      </c>
      <c r="C14884" s="74" t="s">
        <v>50</v>
      </c>
      <c r="D14884" s="74" t="s">
        <v>14623</v>
      </c>
    </row>
    <row r="14885" ht="14.25" customHeight="1">
      <c r="A14885" s="74" t="s">
        <v>11731</v>
      </c>
      <c r="B14885" s="74" t="s">
        <v>11704</v>
      </c>
      <c r="C14885" s="74" t="s">
        <v>3934</v>
      </c>
      <c r="D14885" s="74" t="s">
        <v>14623</v>
      </c>
    </row>
    <row r="14886" ht="14.25" customHeight="1">
      <c r="A14886" s="74" t="s">
        <v>11805</v>
      </c>
      <c r="B14886" s="74" t="s">
        <v>11806</v>
      </c>
      <c r="C14886" s="74" t="s">
        <v>3934</v>
      </c>
      <c r="D14886" s="74" t="s">
        <v>14623</v>
      </c>
    </row>
    <row r="14887" ht="14.25" customHeight="1">
      <c r="A14887" s="74" t="s">
        <v>13435</v>
      </c>
      <c r="B14887" s="74" t="s">
        <v>1692</v>
      </c>
      <c r="C14887" s="74" t="s">
        <v>3968</v>
      </c>
      <c r="D14887" s="74" t="s">
        <v>14623</v>
      </c>
    </row>
    <row r="14888" ht="14.25" customHeight="1">
      <c r="A14888" s="74" t="s">
        <v>13436</v>
      </c>
      <c r="B14888" s="74" t="s">
        <v>1697</v>
      </c>
      <c r="C14888" s="74" t="s">
        <v>3968</v>
      </c>
      <c r="D14888" s="74" t="s">
        <v>14623</v>
      </c>
    </row>
    <row r="14889" ht="14.25" customHeight="1">
      <c r="A14889" s="74" t="s">
        <v>13437</v>
      </c>
      <c r="B14889" s="74" t="s">
        <v>1707</v>
      </c>
      <c r="C14889" s="74" t="s">
        <v>3968</v>
      </c>
      <c r="D14889" s="74" t="s">
        <v>14623</v>
      </c>
    </row>
    <row r="14890" ht="14.25" customHeight="1">
      <c r="A14890" s="74" t="s">
        <v>13438</v>
      </c>
      <c r="B14890" s="74" t="s">
        <v>1712</v>
      </c>
      <c r="C14890" s="74" t="s">
        <v>3968</v>
      </c>
      <c r="D14890" s="74" t="s">
        <v>14623</v>
      </c>
    </row>
    <row r="14891" ht="14.25" customHeight="1">
      <c r="A14891" s="74" t="s">
        <v>13439</v>
      </c>
      <c r="B14891" s="74" t="s">
        <v>1717</v>
      </c>
      <c r="C14891" s="74" t="s">
        <v>3968</v>
      </c>
      <c r="D14891" s="74" t="s">
        <v>14623</v>
      </c>
    </row>
    <row r="14892" ht="14.25" customHeight="1">
      <c r="A14892" s="74" t="s">
        <v>13440</v>
      </c>
      <c r="B14892" s="74" t="s">
        <v>1722</v>
      </c>
      <c r="C14892" s="74" t="s">
        <v>3968</v>
      </c>
      <c r="D14892" s="74" t="s">
        <v>14623</v>
      </c>
    </row>
    <row r="14893" ht="14.25" customHeight="1">
      <c r="A14893" s="74" t="s">
        <v>13441</v>
      </c>
      <c r="B14893" s="74" t="s">
        <v>13510</v>
      </c>
      <c r="C14893" s="74" t="s">
        <v>3934</v>
      </c>
      <c r="D14893" s="74" t="s">
        <v>14623</v>
      </c>
    </row>
    <row r="14894" ht="14.25" customHeight="1">
      <c r="A14894" s="74" t="s">
        <v>13443</v>
      </c>
      <c r="B14894" s="74" t="s">
        <v>1702</v>
      </c>
      <c r="C14894" s="74" t="s">
        <v>3968</v>
      </c>
      <c r="D14894" s="74" t="s">
        <v>14623</v>
      </c>
    </row>
    <row r="14895" ht="14.25" customHeight="1">
      <c r="A14895" s="74" t="s">
        <v>12028</v>
      </c>
      <c r="B14895" s="74" t="s">
        <v>1552</v>
      </c>
      <c r="C14895" s="74" t="s">
        <v>127</v>
      </c>
      <c r="D14895" s="74" t="s">
        <v>14623</v>
      </c>
    </row>
    <row r="14896" ht="14.25" customHeight="1">
      <c r="A14896" s="74" t="s">
        <v>12029</v>
      </c>
      <c r="B14896" s="74" t="s">
        <v>12030</v>
      </c>
      <c r="C14896" s="74" t="s">
        <v>3934</v>
      </c>
      <c r="D14896" s="74" t="s">
        <v>14623</v>
      </c>
    </row>
    <row r="14897" ht="14.25" customHeight="1">
      <c r="A14897" s="74" t="s">
        <v>13444</v>
      </c>
      <c r="B14897" s="74" t="s">
        <v>495</v>
      </c>
      <c r="C14897" s="74" t="s">
        <v>50</v>
      </c>
      <c r="D14897" s="74" t="s">
        <v>14623</v>
      </c>
    </row>
    <row r="14898" ht="14.25" customHeight="1">
      <c r="A14898" s="74" t="s">
        <v>12082</v>
      </c>
      <c r="B14898" s="74" t="s">
        <v>12083</v>
      </c>
      <c r="C14898" s="74" t="s">
        <v>3934</v>
      </c>
      <c r="D14898" s="74" t="s">
        <v>14623</v>
      </c>
    </row>
    <row r="14899" ht="14.25" customHeight="1">
      <c r="A14899" s="74" t="s">
        <v>12098</v>
      </c>
      <c r="B14899" s="74" t="s">
        <v>12099</v>
      </c>
      <c r="C14899" s="74" t="s">
        <v>3934</v>
      </c>
      <c r="D14899" s="74" t="s">
        <v>14623</v>
      </c>
    </row>
    <row r="14900" ht="14.25" customHeight="1">
      <c r="A14900" s="74" t="s">
        <v>13445</v>
      </c>
      <c r="B14900" s="74" t="s">
        <v>13446</v>
      </c>
      <c r="C14900" s="74" t="s">
        <v>57</v>
      </c>
      <c r="D14900" s="74" t="s">
        <v>14623</v>
      </c>
    </row>
    <row r="14901" ht="14.25" customHeight="1">
      <c r="A14901" s="74" t="s">
        <v>13447</v>
      </c>
      <c r="B14901" s="74" t="s">
        <v>1730</v>
      </c>
      <c r="C14901" s="74" t="s">
        <v>100</v>
      </c>
      <c r="D14901" s="74" t="s">
        <v>14623</v>
      </c>
    </row>
    <row r="14902" ht="14.25" customHeight="1">
      <c r="A14902" s="74" t="s">
        <v>12152</v>
      </c>
      <c r="B14902" s="74" t="s">
        <v>1734</v>
      </c>
      <c r="C14902" s="74" t="s">
        <v>127</v>
      </c>
      <c r="D14902" s="74" t="s">
        <v>14623</v>
      </c>
    </row>
    <row r="14903" ht="14.25" customHeight="1">
      <c r="A14903" s="74" t="s">
        <v>12157</v>
      </c>
      <c r="B14903" s="74" t="s">
        <v>14185</v>
      </c>
      <c r="C14903" s="74" t="s">
        <v>3968</v>
      </c>
      <c r="D14903" s="74" t="s">
        <v>14623</v>
      </c>
    </row>
    <row r="14904" ht="14.25" customHeight="1">
      <c r="A14904" s="74" t="s">
        <v>12169</v>
      </c>
      <c r="B14904" s="74" t="s">
        <v>13528</v>
      </c>
      <c r="C14904" s="74" t="s">
        <v>3934</v>
      </c>
      <c r="D14904" s="74" t="s">
        <v>14623</v>
      </c>
    </row>
    <row r="14905" ht="14.25" customHeight="1">
      <c r="A14905" s="74" t="s">
        <v>12180</v>
      </c>
      <c r="B14905" s="74" t="s">
        <v>1750</v>
      </c>
      <c r="C14905" s="74" t="s">
        <v>3968</v>
      </c>
      <c r="D14905" s="74" t="s">
        <v>14623</v>
      </c>
    </row>
    <row r="14906" ht="14.25" customHeight="1">
      <c r="A14906" s="74" t="s">
        <v>12384</v>
      </c>
      <c r="B14906" s="74" t="s">
        <v>12385</v>
      </c>
      <c r="C14906" s="74" t="s">
        <v>3934</v>
      </c>
      <c r="D14906" s="74" t="s">
        <v>14623</v>
      </c>
    </row>
    <row r="14907" ht="14.25" customHeight="1">
      <c r="A14907" s="74" t="s">
        <v>13448</v>
      </c>
      <c r="B14907" s="74" t="s">
        <v>1755</v>
      </c>
      <c r="C14907" s="74" t="s">
        <v>50</v>
      </c>
      <c r="D14907" s="74" t="s">
        <v>14623</v>
      </c>
    </row>
    <row r="14908" ht="14.25" customHeight="1">
      <c r="A14908" s="74" t="s">
        <v>13449</v>
      </c>
      <c r="B14908" s="74" t="s">
        <v>2947</v>
      </c>
      <c r="C14908" s="74" t="s">
        <v>3968</v>
      </c>
      <c r="D14908" s="74" t="s">
        <v>14623</v>
      </c>
    </row>
    <row r="14909" ht="14.25" customHeight="1">
      <c r="A14909" s="74" t="s">
        <v>12412</v>
      </c>
      <c r="B14909" s="74" t="s">
        <v>1763</v>
      </c>
      <c r="C14909" s="74" t="s">
        <v>71</v>
      </c>
      <c r="D14909" s="74" t="s">
        <v>14623</v>
      </c>
    </row>
    <row r="14910" ht="14.25" customHeight="1">
      <c r="A14910" s="74" t="s">
        <v>12413</v>
      </c>
      <c r="B14910" s="74" t="s">
        <v>12411</v>
      </c>
      <c r="C14910" s="74" t="s">
        <v>3934</v>
      </c>
      <c r="D14910" s="74" t="s">
        <v>14623</v>
      </c>
    </row>
    <row r="14911" ht="14.25" customHeight="1">
      <c r="A14911" s="74" t="s">
        <v>13450</v>
      </c>
      <c r="B14911" s="74" t="s">
        <v>1771</v>
      </c>
      <c r="C14911" s="74" t="s">
        <v>3968</v>
      </c>
      <c r="D14911" s="74" t="s">
        <v>14623</v>
      </c>
    </row>
    <row r="14912" ht="14.25" customHeight="1">
      <c r="A14912" s="74" t="s">
        <v>12505</v>
      </c>
      <c r="B14912" s="74" t="s">
        <v>1573</v>
      </c>
      <c r="C14912" s="74" t="s">
        <v>71</v>
      </c>
      <c r="D14912" s="74" t="s">
        <v>14623</v>
      </c>
    </row>
    <row r="14913" ht="14.25" customHeight="1">
      <c r="A14913" s="74" t="s">
        <v>12506</v>
      </c>
      <c r="B14913" s="74" t="s">
        <v>12507</v>
      </c>
      <c r="C14913" s="74" t="s">
        <v>3934</v>
      </c>
      <c r="D14913" s="74" t="s">
        <v>14623</v>
      </c>
    </row>
    <row r="14914" ht="14.25" customHeight="1">
      <c r="A14914" s="74" t="s">
        <v>12547</v>
      </c>
      <c r="B14914" s="74" t="s">
        <v>14604</v>
      </c>
      <c r="C14914" s="74" t="s">
        <v>3968</v>
      </c>
      <c r="D14914" s="74" t="s">
        <v>14623</v>
      </c>
    </row>
    <row r="14915" ht="14.25" customHeight="1">
      <c r="A14915" s="74" t="s">
        <v>12571</v>
      </c>
      <c r="B14915" s="74" t="s">
        <v>14572</v>
      </c>
      <c r="C14915" s="74" t="s">
        <v>923</v>
      </c>
      <c r="D14915" s="74" t="s">
        <v>14623</v>
      </c>
    </row>
    <row r="14916" ht="14.25" customHeight="1">
      <c r="A14916" s="74" t="s">
        <v>13451</v>
      </c>
      <c r="B14916" s="74" t="s">
        <v>13452</v>
      </c>
      <c r="C14916" s="74" t="s">
        <v>3934</v>
      </c>
      <c r="D14916" s="74" t="s">
        <v>14623</v>
      </c>
    </row>
    <row r="14917" ht="14.25" customHeight="1">
      <c r="A14917" s="74" t="s">
        <v>12591</v>
      </c>
      <c r="B14917" s="74" t="s">
        <v>12592</v>
      </c>
      <c r="C14917" s="74" t="s">
        <v>6563</v>
      </c>
      <c r="D14917" s="74" t="s">
        <v>14623</v>
      </c>
    </row>
    <row r="14918" ht="14.25" customHeight="1">
      <c r="A14918" s="74" t="s">
        <v>12593</v>
      </c>
      <c r="B14918" s="74" t="s">
        <v>6565</v>
      </c>
      <c r="C14918" s="74" t="s">
        <v>3968</v>
      </c>
      <c r="D14918" s="74" t="s">
        <v>14623</v>
      </c>
    </row>
    <row r="14919" ht="14.25" customHeight="1">
      <c r="A14919" s="74" t="s">
        <v>12652</v>
      </c>
      <c r="B14919" s="74" t="s">
        <v>12653</v>
      </c>
      <c r="C14919" s="74" t="s">
        <v>3934</v>
      </c>
      <c r="D14919" s="74" t="s">
        <v>14623</v>
      </c>
    </row>
    <row r="14920" ht="14.25" customHeight="1">
      <c r="A14920" s="74" t="s">
        <v>3713</v>
      </c>
      <c r="B14920" s="74" t="s">
        <v>1853</v>
      </c>
      <c r="C14920" s="74" t="s">
        <v>3968</v>
      </c>
      <c r="D14920" s="74" t="s">
        <v>14623</v>
      </c>
    </row>
    <row r="14921" ht="14.25" customHeight="1">
      <c r="A14921" s="74" t="s">
        <v>13453</v>
      </c>
      <c r="B14921" s="74" t="s">
        <v>325</v>
      </c>
      <c r="C14921" s="74" t="s">
        <v>100</v>
      </c>
      <c r="D14921" s="74" t="s">
        <v>14623</v>
      </c>
    </row>
    <row r="14922" ht="14.25" customHeight="1">
      <c r="A14922" s="74" t="s">
        <v>13454</v>
      </c>
      <c r="B14922" s="74" t="s">
        <v>994</v>
      </c>
      <c r="C14922" s="74" t="s">
        <v>100</v>
      </c>
      <c r="D14922" s="74" t="s">
        <v>14623</v>
      </c>
    </row>
    <row r="14923" ht="14.25" customHeight="1">
      <c r="A14923" s="74" t="s">
        <v>13455</v>
      </c>
      <c r="B14923" s="74" t="s">
        <v>1857</v>
      </c>
      <c r="C14923" s="74" t="s">
        <v>100</v>
      </c>
      <c r="D14923" s="74" t="s">
        <v>14623</v>
      </c>
    </row>
    <row r="14924" ht="14.25" customHeight="1">
      <c r="A14924" s="74" t="s">
        <v>13456</v>
      </c>
      <c r="B14924" s="74" t="s">
        <v>1861</v>
      </c>
      <c r="C14924" s="74" t="s">
        <v>100</v>
      </c>
      <c r="D14924" s="74" t="s">
        <v>14623</v>
      </c>
    </row>
    <row r="14925" ht="14.25" customHeight="1">
      <c r="A14925" s="74" t="s">
        <v>12741</v>
      </c>
      <c r="B14925" s="74" t="s">
        <v>12742</v>
      </c>
      <c r="C14925" s="74" t="s">
        <v>100</v>
      </c>
      <c r="D14925" s="74" t="s">
        <v>14623</v>
      </c>
    </row>
    <row r="14926" ht="14.25" customHeight="1">
      <c r="A14926" s="74" t="s">
        <v>12783</v>
      </c>
      <c r="B14926" s="74" t="s">
        <v>85</v>
      </c>
      <c r="C14926" s="74" t="s">
        <v>100</v>
      </c>
      <c r="D14926" s="74" t="s">
        <v>14623</v>
      </c>
    </row>
    <row r="14927" ht="14.25" customHeight="1">
      <c r="A14927" s="74" t="s">
        <v>12788</v>
      </c>
      <c r="B14927" s="74" t="s">
        <v>13511</v>
      </c>
      <c r="C14927" s="74" t="s">
        <v>3934</v>
      </c>
      <c r="D14927" s="74" t="s">
        <v>14623</v>
      </c>
    </row>
    <row r="14928" ht="14.25" customHeight="1">
      <c r="A14928" s="74" t="s">
        <v>12789</v>
      </c>
      <c r="B14928" s="74" t="s">
        <v>1873</v>
      </c>
      <c r="C14928" s="74" t="s">
        <v>100</v>
      </c>
      <c r="D14928" s="74" t="s">
        <v>14623</v>
      </c>
    </row>
    <row r="14929" ht="14.25" customHeight="1">
      <c r="A14929" s="74" t="s">
        <v>12804</v>
      </c>
      <c r="B14929" s="74" t="s">
        <v>12805</v>
      </c>
      <c r="C14929" s="74" t="s">
        <v>100</v>
      </c>
      <c r="D14929" s="74" t="s">
        <v>14623</v>
      </c>
    </row>
    <row r="14930" ht="14.25" customHeight="1">
      <c r="A14930" s="74" t="s">
        <v>13457</v>
      </c>
      <c r="B14930" s="74" t="s">
        <v>505</v>
      </c>
      <c r="C14930" s="74" t="s">
        <v>50</v>
      </c>
      <c r="D14930" s="74" t="s">
        <v>14623</v>
      </c>
    </row>
    <row r="14931" ht="14.25" customHeight="1">
      <c r="A14931" s="74" t="s">
        <v>3726</v>
      </c>
      <c r="B14931" s="74" t="s">
        <v>1877</v>
      </c>
      <c r="C14931" s="74" t="s">
        <v>127</v>
      </c>
      <c r="D14931" s="74" t="s">
        <v>14623</v>
      </c>
    </row>
    <row r="14932" ht="14.25" customHeight="1">
      <c r="A14932" s="74" t="s">
        <v>12845</v>
      </c>
      <c r="B14932" s="74" t="s">
        <v>3589</v>
      </c>
      <c r="C14932" s="74" t="s">
        <v>127</v>
      </c>
      <c r="D14932" s="74" t="s">
        <v>14623</v>
      </c>
    </row>
    <row r="14933" ht="14.25" customHeight="1">
      <c r="A14933" s="74" t="s">
        <v>12858</v>
      </c>
      <c r="B14933" s="74" t="s">
        <v>3361</v>
      </c>
      <c r="C14933" s="74" t="s">
        <v>1026</v>
      </c>
      <c r="D14933" s="74" t="s">
        <v>14623</v>
      </c>
    </row>
    <row r="14934" ht="14.25" customHeight="1">
      <c r="A14934" s="74" t="s">
        <v>12861</v>
      </c>
      <c r="B14934" s="74" t="s">
        <v>3594</v>
      </c>
      <c r="C14934" s="74" t="s">
        <v>57</v>
      </c>
      <c r="D14934" s="74" t="s">
        <v>14623</v>
      </c>
    </row>
    <row r="14935" ht="14.25" customHeight="1">
      <c r="A14935" s="74" t="s">
        <v>13458</v>
      </c>
      <c r="B14935" s="74" t="s">
        <v>13459</v>
      </c>
      <c r="C14935" s="74" t="s">
        <v>57</v>
      </c>
      <c r="D14935" s="74" t="s">
        <v>14623</v>
      </c>
    </row>
    <row r="14936" ht="14.25" customHeight="1">
      <c r="A14936" s="74" t="s">
        <v>13460</v>
      </c>
      <c r="B14936" s="74" t="s">
        <v>1951</v>
      </c>
      <c r="C14936" s="74" t="s">
        <v>100</v>
      </c>
      <c r="D14936" s="74" t="s">
        <v>14623</v>
      </c>
    </row>
    <row r="14937" ht="14.25" customHeight="1">
      <c r="A14937" s="74" t="s">
        <v>13462</v>
      </c>
      <c r="B14937" s="74" t="s">
        <v>1955</v>
      </c>
      <c r="C14937" s="74" t="s">
        <v>3968</v>
      </c>
      <c r="D14937" s="74" t="s">
        <v>14623</v>
      </c>
    </row>
    <row r="14938" ht="14.25" customHeight="1">
      <c r="A14938" s="74" t="s">
        <v>13463</v>
      </c>
      <c r="B14938" s="74" t="s">
        <v>13530</v>
      </c>
      <c r="C14938" s="74" t="s">
        <v>100</v>
      </c>
      <c r="D14938" s="74" t="s">
        <v>14623</v>
      </c>
    </row>
    <row r="14939" ht="14.25" customHeight="1">
      <c r="A14939" s="74" t="s">
        <v>13158</v>
      </c>
      <c r="B14939" s="74" t="s">
        <v>13159</v>
      </c>
      <c r="C14939" s="74" t="s">
        <v>3934</v>
      </c>
      <c r="D14939" s="74" t="s">
        <v>14623</v>
      </c>
    </row>
    <row r="14940" ht="14.25" customHeight="1">
      <c r="A14940" s="74" t="s">
        <v>13271</v>
      </c>
      <c r="B14940" s="74" t="s">
        <v>48</v>
      </c>
      <c r="C14940" s="74" t="s">
        <v>50</v>
      </c>
      <c r="D14940" s="74" t="s">
        <v>14636</v>
      </c>
    </row>
    <row r="14941" ht="14.25" customHeight="1">
      <c r="A14941" s="74" t="s">
        <v>13273</v>
      </c>
      <c r="B14941" s="74" t="s">
        <v>13274</v>
      </c>
      <c r="C14941" s="74" t="s">
        <v>57</v>
      </c>
      <c r="D14941" s="74" t="s">
        <v>14636</v>
      </c>
    </row>
    <row r="14942" ht="14.25" customHeight="1">
      <c r="A14942" s="74" t="s">
        <v>3974</v>
      </c>
      <c r="B14942" s="74" t="s">
        <v>3975</v>
      </c>
      <c r="C14942" s="74" t="s">
        <v>127</v>
      </c>
      <c r="D14942" s="74" t="s">
        <v>14636</v>
      </c>
    </row>
    <row r="14943" ht="14.25" customHeight="1">
      <c r="A14943" s="74" t="s">
        <v>4094</v>
      </c>
      <c r="B14943" s="74" t="s">
        <v>3141</v>
      </c>
      <c r="C14943" s="74" t="s">
        <v>71</v>
      </c>
      <c r="D14943" s="74" t="s">
        <v>14636</v>
      </c>
    </row>
    <row r="14944" ht="14.25" customHeight="1">
      <c r="A14944" s="74" t="s">
        <v>4096</v>
      </c>
      <c r="B14944" s="74" t="s">
        <v>4101</v>
      </c>
      <c r="C14944" s="74" t="s">
        <v>3934</v>
      </c>
      <c r="D14944" s="74" t="s">
        <v>14636</v>
      </c>
    </row>
    <row r="14945" ht="14.25" customHeight="1">
      <c r="A14945" s="74" t="s">
        <v>13275</v>
      </c>
      <c r="B14945" s="74" t="s">
        <v>104</v>
      </c>
      <c r="C14945" s="74" t="s">
        <v>50</v>
      </c>
      <c r="D14945" s="74" t="s">
        <v>14636</v>
      </c>
    </row>
    <row r="14946" ht="14.25" customHeight="1">
      <c r="A14946" s="74" t="s">
        <v>13276</v>
      </c>
      <c r="B14946" s="74" t="s">
        <v>109</v>
      </c>
      <c r="C14946" s="74" t="s">
        <v>50</v>
      </c>
      <c r="D14946" s="74" t="s">
        <v>14636</v>
      </c>
    </row>
    <row r="14947" ht="14.25" customHeight="1">
      <c r="A14947" s="74" t="s">
        <v>4282</v>
      </c>
      <c r="B14947" s="74" t="s">
        <v>4283</v>
      </c>
      <c r="C14947" s="74" t="s">
        <v>3934</v>
      </c>
      <c r="D14947" s="74" t="s">
        <v>14636</v>
      </c>
    </row>
    <row r="14948" ht="14.25" customHeight="1">
      <c r="A14948" s="74" t="s">
        <v>4289</v>
      </c>
      <c r="B14948" s="74" t="s">
        <v>4290</v>
      </c>
      <c r="C14948" s="74" t="s">
        <v>3934</v>
      </c>
      <c r="D14948" s="74" t="s">
        <v>14636</v>
      </c>
    </row>
    <row r="14949" ht="14.25" customHeight="1">
      <c r="A14949" s="74" t="s">
        <v>13277</v>
      </c>
      <c r="B14949" s="74" t="s">
        <v>13278</v>
      </c>
      <c r="C14949" s="74" t="s">
        <v>3934</v>
      </c>
      <c r="D14949" s="74" t="s">
        <v>14636</v>
      </c>
    </row>
    <row r="14950" ht="14.25" customHeight="1">
      <c r="A14950" s="74" t="s">
        <v>13279</v>
      </c>
      <c r="B14950" s="74" t="s">
        <v>125</v>
      </c>
      <c r="C14950" s="74" t="s">
        <v>127</v>
      </c>
      <c r="D14950" s="74" t="s">
        <v>14636</v>
      </c>
    </row>
    <row r="14951" ht="14.25" customHeight="1">
      <c r="A14951" s="74" t="s">
        <v>13280</v>
      </c>
      <c r="B14951" s="74" t="s">
        <v>138</v>
      </c>
      <c r="C14951" s="74" t="s">
        <v>50</v>
      </c>
      <c r="D14951" s="74" t="s">
        <v>14636</v>
      </c>
    </row>
    <row r="14952" ht="14.25" customHeight="1">
      <c r="A14952" s="74" t="s">
        <v>13281</v>
      </c>
      <c r="B14952" s="74" t="s">
        <v>143</v>
      </c>
      <c r="C14952" s="74" t="s">
        <v>100</v>
      </c>
      <c r="D14952" s="74" t="s">
        <v>14636</v>
      </c>
    </row>
    <row r="14953" ht="14.25" customHeight="1">
      <c r="A14953" s="74" t="s">
        <v>13282</v>
      </c>
      <c r="B14953" s="74" t="s">
        <v>147</v>
      </c>
      <c r="C14953" s="74" t="s">
        <v>127</v>
      </c>
      <c r="D14953" s="74" t="s">
        <v>14636</v>
      </c>
    </row>
    <row r="14954" ht="14.25" customHeight="1">
      <c r="A14954" s="74" t="s">
        <v>13283</v>
      </c>
      <c r="B14954" s="74" t="s">
        <v>156</v>
      </c>
      <c r="C14954" s="74" t="s">
        <v>50</v>
      </c>
      <c r="D14954" s="74" t="s">
        <v>14636</v>
      </c>
    </row>
    <row r="14955" ht="14.25" customHeight="1">
      <c r="A14955" s="74" t="s">
        <v>13284</v>
      </c>
      <c r="B14955" s="74" t="s">
        <v>160</v>
      </c>
      <c r="C14955" s="74" t="s">
        <v>50</v>
      </c>
      <c r="D14955" s="74" t="s">
        <v>14636</v>
      </c>
    </row>
    <row r="14956" ht="14.25" customHeight="1">
      <c r="A14956" s="74" t="s">
        <v>13285</v>
      </c>
      <c r="B14956" s="74" t="s">
        <v>164</v>
      </c>
      <c r="C14956" s="74" t="s">
        <v>3968</v>
      </c>
      <c r="D14956" s="74" t="s">
        <v>14636</v>
      </c>
    </row>
    <row r="14957" ht="14.25" customHeight="1">
      <c r="A14957" s="74" t="s">
        <v>13286</v>
      </c>
      <c r="B14957" s="74" t="s">
        <v>174</v>
      </c>
      <c r="C14957" s="74" t="s">
        <v>100</v>
      </c>
      <c r="D14957" s="74" t="s">
        <v>14636</v>
      </c>
    </row>
    <row r="14958" ht="14.25" customHeight="1">
      <c r="A14958" s="74" t="s">
        <v>13287</v>
      </c>
      <c r="B14958" s="74" t="s">
        <v>178</v>
      </c>
      <c r="C14958" s="74" t="s">
        <v>50</v>
      </c>
      <c r="D14958" s="74" t="s">
        <v>14636</v>
      </c>
    </row>
    <row r="14959" ht="14.25" customHeight="1">
      <c r="A14959" s="74" t="s">
        <v>4542</v>
      </c>
      <c r="B14959" s="74" t="s">
        <v>2969</v>
      </c>
      <c r="C14959" s="74" t="s">
        <v>100</v>
      </c>
      <c r="D14959" s="74" t="s">
        <v>14636</v>
      </c>
    </row>
    <row r="14960" ht="14.25" customHeight="1">
      <c r="A14960" s="74" t="s">
        <v>4549</v>
      </c>
      <c r="B14960" s="74" t="s">
        <v>182</v>
      </c>
      <c r="C14960" s="74" t="s">
        <v>100</v>
      </c>
      <c r="D14960" s="74" t="s">
        <v>14636</v>
      </c>
    </row>
    <row r="14961" ht="14.25" customHeight="1">
      <c r="A14961" s="74" t="s">
        <v>4580</v>
      </c>
      <c r="B14961" s="74" t="s">
        <v>14637</v>
      </c>
      <c r="C14961" s="74" t="s">
        <v>3934</v>
      </c>
      <c r="D14961" s="74" t="s">
        <v>14636</v>
      </c>
    </row>
    <row r="14962" ht="14.25" customHeight="1">
      <c r="A14962" s="74" t="s">
        <v>4592</v>
      </c>
      <c r="B14962" s="74" t="s">
        <v>4593</v>
      </c>
      <c r="C14962" s="74" t="s">
        <v>3934</v>
      </c>
      <c r="D14962" s="74" t="s">
        <v>14636</v>
      </c>
    </row>
    <row r="14963" ht="14.25" customHeight="1">
      <c r="A14963" s="74" t="s">
        <v>13288</v>
      </c>
      <c r="B14963" s="74" t="s">
        <v>13289</v>
      </c>
      <c r="C14963" s="74" t="s">
        <v>3934</v>
      </c>
      <c r="D14963" s="74" t="s">
        <v>14636</v>
      </c>
    </row>
    <row r="14964" ht="14.25" customHeight="1">
      <c r="A14964" s="74" t="s">
        <v>4616</v>
      </c>
      <c r="B14964" s="74" t="s">
        <v>4617</v>
      </c>
      <c r="C14964" s="74" t="s">
        <v>3968</v>
      </c>
      <c r="D14964" s="74" t="s">
        <v>14636</v>
      </c>
    </row>
    <row r="14965" ht="14.25" customHeight="1">
      <c r="A14965" s="74" t="s">
        <v>4618</v>
      </c>
      <c r="B14965" s="74" t="s">
        <v>4619</v>
      </c>
      <c r="C14965" s="74" t="s">
        <v>3934</v>
      </c>
      <c r="D14965" s="74" t="s">
        <v>14636</v>
      </c>
    </row>
    <row r="14966" ht="14.25" customHeight="1">
      <c r="A14966" s="74" t="s">
        <v>13290</v>
      </c>
      <c r="B14966" s="74" t="s">
        <v>13291</v>
      </c>
      <c r="C14966" s="74" t="s">
        <v>3934</v>
      </c>
      <c r="D14966" s="74" t="s">
        <v>14636</v>
      </c>
    </row>
    <row r="14967" ht="14.25" customHeight="1">
      <c r="A14967" s="74" t="s">
        <v>4693</v>
      </c>
      <c r="B14967" s="74" t="s">
        <v>4694</v>
      </c>
      <c r="C14967" s="74" t="s">
        <v>3934</v>
      </c>
      <c r="D14967" s="74" t="s">
        <v>14636</v>
      </c>
    </row>
    <row r="14968" ht="14.25" customHeight="1">
      <c r="A14968" s="74" t="s">
        <v>13292</v>
      </c>
      <c r="B14968" s="74" t="s">
        <v>13293</v>
      </c>
      <c r="C14968" s="74" t="s">
        <v>100</v>
      </c>
      <c r="D14968" s="74" t="s">
        <v>14636</v>
      </c>
    </row>
    <row r="14969" ht="14.25" customHeight="1">
      <c r="A14969" s="74" t="s">
        <v>13294</v>
      </c>
      <c r="B14969" s="74" t="s">
        <v>13295</v>
      </c>
      <c r="C14969" s="74" t="s">
        <v>50</v>
      </c>
      <c r="D14969" s="74" t="s">
        <v>14636</v>
      </c>
    </row>
    <row r="14970" ht="14.25" customHeight="1">
      <c r="A14970" s="74" t="s">
        <v>4769</v>
      </c>
      <c r="B14970" s="74" t="s">
        <v>4774</v>
      </c>
      <c r="C14970" s="74" t="s">
        <v>71</v>
      </c>
      <c r="D14970" s="74" t="s">
        <v>14636</v>
      </c>
    </row>
    <row r="14971" ht="14.25" customHeight="1">
      <c r="A14971" s="74" t="s">
        <v>4785</v>
      </c>
      <c r="B14971" s="74" t="s">
        <v>4786</v>
      </c>
      <c r="C14971" s="74" t="s">
        <v>3968</v>
      </c>
      <c r="D14971" s="74" t="s">
        <v>14636</v>
      </c>
    </row>
    <row r="14972" ht="14.25" customHeight="1">
      <c r="A14972" s="74" t="s">
        <v>4812</v>
      </c>
      <c r="B14972" s="74" t="s">
        <v>4813</v>
      </c>
      <c r="C14972" s="74" t="s">
        <v>3934</v>
      </c>
      <c r="D14972" s="74" t="s">
        <v>14636</v>
      </c>
    </row>
    <row r="14973" ht="14.25" customHeight="1">
      <c r="A14973" s="74" t="s">
        <v>13296</v>
      </c>
      <c r="B14973" s="74" t="s">
        <v>206</v>
      </c>
      <c r="C14973" s="74" t="s">
        <v>100</v>
      </c>
      <c r="D14973" s="74" t="s">
        <v>14636</v>
      </c>
    </row>
    <row r="14974" ht="14.25" customHeight="1">
      <c r="A14974" s="74" t="s">
        <v>4863</v>
      </c>
      <c r="B14974" s="74" t="s">
        <v>14224</v>
      </c>
      <c r="C14974" s="74" t="s">
        <v>3934</v>
      </c>
      <c r="D14974" s="74" t="s">
        <v>14636</v>
      </c>
    </row>
    <row r="14975" ht="14.25" customHeight="1">
      <c r="A14975" s="74" t="s">
        <v>13297</v>
      </c>
      <c r="B14975" s="74" t="s">
        <v>2083</v>
      </c>
      <c r="C14975" s="74" t="s">
        <v>57</v>
      </c>
      <c r="D14975" s="74" t="s">
        <v>14636</v>
      </c>
    </row>
    <row r="14976" ht="14.25" customHeight="1">
      <c r="A14976" s="74" t="s">
        <v>13298</v>
      </c>
      <c r="B14976" s="74" t="s">
        <v>13299</v>
      </c>
      <c r="C14976" s="74" t="s">
        <v>923</v>
      </c>
      <c r="D14976" s="74" t="s">
        <v>14636</v>
      </c>
    </row>
    <row r="14977" ht="14.25" customHeight="1">
      <c r="A14977" s="74" t="s">
        <v>13300</v>
      </c>
      <c r="B14977" s="74" t="s">
        <v>13301</v>
      </c>
      <c r="C14977" s="74" t="s">
        <v>3968</v>
      </c>
      <c r="D14977" s="74" t="s">
        <v>14636</v>
      </c>
    </row>
    <row r="14978" ht="14.25" customHeight="1">
      <c r="A14978" s="74" t="s">
        <v>13302</v>
      </c>
      <c r="B14978" s="74" t="s">
        <v>13303</v>
      </c>
      <c r="C14978" s="74" t="s">
        <v>66</v>
      </c>
      <c r="D14978" s="74" t="s">
        <v>14636</v>
      </c>
    </row>
    <row r="14979" ht="14.25" customHeight="1">
      <c r="A14979" s="74" t="s">
        <v>4896</v>
      </c>
      <c r="B14979" s="74" t="s">
        <v>4897</v>
      </c>
      <c r="C14979" s="74" t="s">
        <v>100</v>
      </c>
      <c r="D14979" s="74" t="s">
        <v>14636</v>
      </c>
    </row>
    <row r="14980" ht="14.25" customHeight="1">
      <c r="A14980" s="74" t="s">
        <v>4906</v>
      </c>
      <c r="B14980" s="74" t="s">
        <v>4907</v>
      </c>
      <c r="C14980" s="74" t="s">
        <v>100</v>
      </c>
      <c r="D14980" s="74" t="s">
        <v>14636</v>
      </c>
    </row>
    <row r="14981" ht="14.25" customHeight="1">
      <c r="A14981" s="74" t="s">
        <v>4910</v>
      </c>
      <c r="B14981" s="74" t="s">
        <v>4911</v>
      </c>
      <c r="C14981" s="74" t="s">
        <v>3968</v>
      </c>
      <c r="D14981" s="74" t="s">
        <v>14636</v>
      </c>
    </row>
    <row r="14982" ht="14.25" customHeight="1">
      <c r="A14982" s="74" t="s">
        <v>13304</v>
      </c>
      <c r="B14982" s="74" t="s">
        <v>219</v>
      </c>
      <c r="C14982" s="74" t="s">
        <v>100</v>
      </c>
      <c r="D14982" s="74" t="s">
        <v>14636</v>
      </c>
    </row>
    <row r="14983" ht="14.25" customHeight="1">
      <c r="A14983" s="74" t="s">
        <v>13305</v>
      </c>
      <c r="B14983" s="74" t="s">
        <v>13513</v>
      </c>
      <c r="C14983" s="74" t="s">
        <v>3968</v>
      </c>
      <c r="D14983" s="74" t="s">
        <v>14636</v>
      </c>
    </row>
    <row r="14984" ht="14.25" customHeight="1">
      <c r="A14984" s="74" t="s">
        <v>4990</v>
      </c>
      <c r="B14984" s="74" t="s">
        <v>4991</v>
      </c>
      <c r="C14984" s="74" t="s">
        <v>3934</v>
      </c>
      <c r="D14984" s="74" t="s">
        <v>14636</v>
      </c>
    </row>
    <row r="14985" ht="14.25" customHeight="1">
      <c r="A14985" s="74" t="s">
        <v>5024</v>
      </c>
      <c r="B14985" s="74" t="s">
        <v>256</v>
      </c>
      <c r="C14985" s="74" t="s">
        <v>3968</v>
      </c>
      <c r="D14985" s="74" t="s">
        <v>14636</v>
      </c>
    </row>
    <row r="14986" ht="14.25" customHeight="1">
      <c r="A14986" s="74" t="s">
        <v>5027</v>
      </c>
      <c r="B14986" s="74" t="s">
        <v>256</v>
      </c>
      <c r="C14986" s="74" t="s">
        <v>3968</v>
      </c>
      <c r="D14986" s="74" t="s">
        <v>14636</v>
      </c>
    </row>
    <row r="14987" ht="14.25" customHeight="1">
      <c r="A14987" s="74" t="s">
        <v>5101</v>
      </c>
      <c r="B14987" s="74" t="s">
        <v>5102</v>
      </c>
      <c r="C14987" s="74" t="s">
        <v>127</v>
      </c>
      <c r="D14987" s="74" t="s">
        <v>14636</v>
      </c>
    </row>
    <row r="14988" ht="14.25" customHeight="1">
      <c r="A14988" s="74" t="s">
        <v>5103</v>
      </c>
      <c r="B14988" s="74" t="s">
        <v>5104</v>
      </c>
      <c r="C14988" s="74" t="s">
        <v>3934</v>
      </c>
      <c r="D14988" s="74" t="s">
        <v>14636</v>
      </c>
    </row>
    <row r="14989" ht="14.25" customHeight="1">
      <c r="A14989" s="74" t="s">
        <v>13307</v>
      </c>
      <c r="B14989" s="74" t="s">
        <v>310</v>
      </c>
      <c r="C14989" s="74" t="s">
        <v>100</v>
      </c>
      <c r="D14989" s="74" t="s">
        <v>14636</v>
      </c>
    </row>
    <row r="14990" ht="14.25" customHeight="1">
      <c r="A14990" s="74" t="s">
        <v>5214</v>
      </c>
      <c r="B14990" s="74" t="s">
        <v>5215</v>
      </c>
      <c r="C14990" s="74" t="s">
        <v>3934</v>
      </c>
      <c r="D14990" s="74" t="s">
        <v>14636</v>
      </c>
    </row>
    <row r="14991" ht="14.25" customHeight="1">
      <c r="A14991" s="74" t="s">
        <v>5236</v>
      </c>
      <c r="B14991" s="74" t="s">
        <v>5237</v>
      </c>
      <c r="C14991" s="74" t="s">
        <v>3934</v>
      </c>
      <c r="D14991" s="74" t="s">
        <v>14636</v>
      </c>
    </row>
    <row r="14992" ht="14.25" customHeight="1">
      <c r="A14992" s="74" t="s">
        <v>5297</v>
      </c>
      <c r="B14992" s="74" t="s">
        <v>14638</v>
      </c>
      <c r="C14992" s="74" t="s">
        <v>3968</v>
      </c>
      <c r="D14992" s="74" t="s">
        <v>14636</v>
      </c>
    </row>
    <row r="14993" ht="14.25" customHeight="1">
      <c r="A14993" s="74" t="s">
        <v>5305</v>
      </c>
      <c r="B14993" s="74" t="s">
        <v>5306</v>
      </c>
      <c r="C14993" s="74" t="s">
        <v>50</v>
      </c>
      <c r="D14993" s="74" t="s">
        <v>14636</v>
      </c>
    </row>
    <row r="14994" ht="14.25" customHeight="1">
      <c r="A14994" s="74" t="s">
        <v>5307</v>
      </c>
      <c r="B14994" s="74" t="s">
        <v>5308</v>
      </c>
      <c r="C14994" s="74" t="s">
        <v>3934</v>
      </c>
      <c r="D14994" s="74" t="s">
        <v>14636</v>
      </c>
    </row>
    <row r="14995" ht="14.25" customHeight="1">
      <c r="A14995" s="74" t="s">
        <v>5309</v>
      </c>
      <c r="B14995" s="74" t="s">
        <v>5310</v>
      </c>
      <c r="C14995" s="74" t="s">
        <v>71</v>
      </c>
      <c r="D14995" s="74" t="s">
        <v>14636</v>
      </c>
    </row>
    <row r="14996" ht="14.25" customHeight="1">
      <c r="A14996" s="74" t="s">
        <v>13308</v>
      </c>
      <c r="B14996" s="74" t="s">
        <v>13514</v>
      </c>
      <c r="C14996" s="74" t="s">
        <v>3934</v>
      </c>
      <c r="D14996" s="74" t="s">
        <v>14636</v>
      </c>
    </row>
    <row r="14997" ht="14.25" customHeight="1">
      <c r="A14997" s="74" t="s">
        <v>13309</v>
      </c>
      <c r="B14997" s="74" t="s">
        <v>13467</v>
      </c>
      <c r="C14997" s="74" t="s">
        <v>3968</v>
      </c>
      <c r="D14997" s="74" t="s">
        <v>14636</v>
      </c>
    </row>
    <row r="14998" ht="14.25" customHeight="1">
      <c r="A14998" s="74" t="s">
        <v>5373</v>
      </c>
      <c r="B14998" s="74" t="s">
        <v>350</v>
      </c>
      <c r="C14998" s="74" t="s">
        <v>127</v>
      </c>
      <c r="D14998" s="74" t="s">
        <v>14636</v>
      </c>
    </row>
    <row r="14999" ht="14.25" customHeight="1">
      <c r="A14999" s="74" t="s">
        <v>5385</v>
      </c>
      <c r="B14999" s="74" t="s">
        <v>365</v>
      </c>
      <c r="C14999" s="74" t="s">
        <v>100</v>
      </c>
      <c r="D14999" s="74" t="s">
        <v>14636</v>
      </c>
    </row>
    <row r="15000" ht="14.25" customHeight="1">
      <c r="A15000" s="74" t="s">
        <v>5390</v>
      </c>
      <c r="B15000" s="74" t="s">
        <v>5391</v>
      </c>
      <c r="C15000" s="74" t="s">
        <v>3934</v>
      </c>
      <c r="D15000" s="74" t="s">
        <v>14636</v>
      </c>
    </row>
    <row r="15001" ht="14.25" customHeight="1">
      <c r="A15001" s="74" t="s">
        <v>5419</v>
      </c>
      <c r="B15001" s="74" t="s">
        <v>5420</v>
      </c>
      <c r="C15001" s="74" t="s">
        <v>100</v>
      </c>
      <c r="D15001" s="74" t="s">
        <v>14636</v>
      </c>
    </row>
    <row r="15002" ht="14.25" customHeight="1">
      <c r="A15002" s="74" t="s">
        <v>5423</v>
      </c>
      <c r="B15002" s="74" t="s">
        <v>5424</v>
      </c>
      <c r="C15002" s="74" t="s">
        <v>127</v>
      </c>
      <c r="D15002" s="74" t="s">
        <v>14636</v>
      </c>
    </row>
    <row r="15003" ht="14.25" customHeight="1">
      <c r="A15003" s="74" t="s">
        <v>13311</v>
      </c>
      <c r="B15003" s="74" t="s">
        <v>13468</v>
      </c>
      <c r="C15003" s="74" t="s">
        <v>3968</v>
      </c>
      <c r="D15003" s="74" t="s">
        <v>14636</v>
      </c>
    </row>
    <row r="15004" ht="14.25" customHeight="1">
      <c r="A15004" s="74" t="s">
        <v>5463</v>
      </c>
      <c r="B15004" s="74" t="s">
        <v>13469</v>
      </c>
      <c r="C15004" s="74" t="s">
        <v>3968</v>
      </c>
      <c r="D15004" s="74" t="s">
        <v>14636</v>
      </c>
    </row>
    <row r="15005" ht="14.25" customHeight="1">
      <c r="A15005" s="74" t="s">
        <v>13312</v>
      </c>
      <c r="B15005" s="74" t="s">
        <v>13313</v>
      </c>
      <c r="C15005" s="74" t="s">
        <v>66</v>
      </c>
      <c r="D15005" s="74" t="s">
        <v>14636</v>
      </c>
    </row>
    <row r="15006" ht="14.25" customHeight="1">
      <c r="A15006" s="74" t="s">
        <v>13314</v>
      </c>
      <c r="B15006" s="74" t="s">
        <v>387</v>
      </c>
      <c r="C15006" s="74" t="s">
        <v>100</v>
      </c>
      <c r="D15006" s="74" t="s">
        <v>14636</v>
      </c>
    </row>
    <row r="15007" ht="14.25" customHeight="1">
      <c r="A15007" s="74" t="s">
        <v>5546</v>
      </c>
      <c r="B15007" s="74" t="s">
        <v>5547</v>
      </c>
      <c r="C15007" s="74" t="s">
        <v>3934</v>
      </c>
      <c r="D15007" s="74" t="s">
        <v>14636</v>
      </c>
    </row>
    <row r="15008" ht="14.25" customHeight="1">
      <c r="A15008" s="74" t="s">
        <v>5548</v>
      </c>
      <c r="B15008" s="74" t="s">
        <v>5549</v>
      </c>
      <c r="C15008" s="74" t="s">
        <v>3934</v>
      </c>
      <c r="D15008" s="74" t="s">
        <v>14636</v>
      </c>
    </row>
    <row r="15009" ht="14.25" customHeight="1">
      <c r="A15009" s="74" t="s">
        <v>13315</v>
      </c>
      <c r="B15009" s="74" t="s">
        <v>423</v>
      </c>
      <c r="C15009" s="74" t="s">
        <v>3968</v>
      </c>
      <c r="D15009" s="74" t="s">
        <v>14636</v>
      </c>
    </row>
    <row r="15010" ht="14.25" customHeight="1">
      <c r="A15010" s="74" t="s">
        <v>3695</v>
      </c>
      <c r="B15010" s="74" t="s">
        <v>13470</v>
      </c>
      <c r="C15010" s="74" t="s">
        <v>57</v>
      </c>
      <c r="D15010" s="74" t="s">
        <v>14636</v>
      </c>
    </row>
    <row r="15011" ht="14.25" customHeight="1">
      <c r="A15011" s="74" t="s">
        <v>5639</v>
      </c>
      <c r="B15011" s="74" t="s">
        <v>444</v>
      </c>
      <c r="C15011" s="74" t="s">
        <v>100</v>
      </c>
      <c r="D15011" s="74" t="s">
        <v>14636</v>
      </c>
    </row>
    <row r="15012" ht="14.25" customHeight="1">
      <c r="A15012" s="74" t="s">
        <v>5685</v>
      </c>
      <c r="B15012" s="74" t="s">
        <v>14639</v>
      </c>
      <c r="C15012" s="74" t="s">
        <v>100</v>
      </c>
      <c r="D15012" s="74" t="s">
        <v>14636</v>
      </c>
    </row>
    <row r="15013" ht="14.25" customHeight="1">
      <c r="A15013" s="74" t="s">
        <v>5700</v>
      </c>
      <c r="B15013" s="74" t="s">
        <v>5701</v>
      </c>
      <c r="C15013" s="74" t="s">
        <v>3934</v>
      </c>
      <c r="D15013" s="74" t="s">
        <v>14636</v>
      </c>
    </row>
    <row r="15014" ht="14.25" customHeight="1">
      <c r="A15014" s="74" t="s">
        <v>5772</v>
      </c>
      <c r="B15014" s="74" t="s">
        <v>5773</v>
      </c>
      <c r="C15014" s="74" t="s">
        <v>71</v>
      </c>
      <c r="D15014" s="74" t="s">
        <v>14636</v>
      </c>
    </row>
    <row r="15015" ht="14.25" customHeight="1">
      <c r="A15015" s="74" t="s">
        <v>5801</v>
      </c>
      <c r="B15015" s="74" t="s">
        <v>3413</v>
      </c>
      <c r="C15015" s="74" t="s">
        <v>71</v>
      </c>
      <c r="D15015" s="74" t="s">
        <v>14636</v>
      </c>
    </row>
    <row r="15016" ht="14.25" customHeight="1">
      <c r="A15016" s="74" t="s">
        <v>5819</v>
      </c>
      <c r="B15016" s="74" t="s">
        <v>13536</v>
      </c>
      <c r="C15016" s="74" t="s">
        <v>57</v>
      </c>
      <c r="D15016" s="74" t="s">
        <v>14636</v>
      </c>
    </row>
    <row r="15017" ht="14.25" customHeight="1">
      <c r="A15017" s="74" t="s">
        <v>5864</v>
      </c>
      <c r="B15017" s="74" t="s">
        <v>5865</v>
      </c>
      <c r="C15017" s="74" t="s">
        <v>3968</v>
      </c>
      <c r="D15017" s="74" t="s">
        <v>14636</v>
      </c>
    </row>
    <row r="15018" ht="14.25" customHeight="1">
      <c r="A15018" s="74" t="s">
        <v>5880</v>
      </c>
      <c r="B15018" s="74" t="s">
        <v>5881</v>
      </c>
      <c r="C15018" s="74" t="s">
        <v>3934</v>
      </c>
      <c r="D15018" s="74" t="s">
        <v>14636</v>
      </c>
    </row>
    <row r="15019" ht="14.25" customHeight="1">
      <c r="A15019" s="74" t="s">
        <v>5884</v>
      </c>
      <c r="B15019" s="74" t="s">
        <v>5885</v>
      </c>
      <c r="C15019" s="74" t="s">
        <v>50</v>
      </c>
      <c r="D15019" s="74" t="s">
        <v>14636</v>
      </c>
    </row>
    <row r="15020" ht="14.25" customHeight="1">
      <c r="A15020" s="74" t="s">
        <v>5898</v>
      </c>
      <c r="B15020" s="74" t="s">
        <v>5899</v>
      </c>
      <c r="C15020" s="74" t="s">
        <v>57</v>
      </c>
      <c r="D15020" s="74" t="s">
        <v>14636</v>
      </c>
    </row>
    <row r="15021" ht="14.25" customHeight="1">
      <c r="A15021" s="74" t="s">
        <v>5900</v>
      </c>
      <c r="B15021" s="74" t="s">
        <v>5901</v>
      </c>
      <c r="C15021" s="74" t="s">
        <v>3934</v>
      </c>
      <c r="D15021" s="74" t="s">
        <v>14636</v>
      </c>
    </row>
    <row r="15022" ht="14.25" customHeight="1">
      <c r="A15022" s="74" t="s">
        <v>5920</v>
      </c>
      <c r="B15022" s="74" t="s">
        <v>5921</v>
      </c>
      <c r="C15022" s="74" t="s">
        <v>50</v>
      </c>
      <c r="D15022" s="74" t="s">
        <v>14636</v>
      </c>
    </row>
    <row r="15023" ht="14.25" customHeight="1">
      <c r="A15023" s="74" t="s">
        <v>5934</v>
      </c>
      <c r="B15023" s="74" t="s">
        <v>14640</v>
      </c>
      <c r="C15023" s="74" t="s">
        <v>3934</v>
      </c>
      <c r="D15023" s="74" t="s">
        <v>14636</v>
      </c>
    </row>
    <row r="15024" ht="14.25" customHeight="1">
      <c r="A15024" s="74" t="s">
        <v>5936</v>
      </c>
      <c r="B15024" s="74" t="s">
        <v>5937</v>
      </c>
      <c r="C15024" s="74" t="s">
        <v>3968</v>
      </c>
      <c r="D15024" s="74" t="s">
        <v>14636</v>
      </c>
    </row>
    <row r="15025" ht="14.25" customHeight="1">
      <c r="A15025" s="74" t="s">
        <v>5938</v>
      </c>
      <c r="B15025" s="74" t="s">
        <v>14641</v>
      </c>
      <c r="C15025" s="74" t="s">
        <v>57</v>
      </c>
      <c r="D15025" s="74" t="s">
        <v>14636</v>
      </c>
    </row>
    <row r="15026" ht="14.25" customHeight="1">
      <c r="A15026" s="74" t="s">
        <v>5942</v>
      </c>
      <c r="B15026" s="74" t="s">
        <v>5943</v>
      </c>
      <c r="C15026" s="74" t="s">
        <v>50</v>
      </c>
      <c r="D15026" s="74" t="s">
        <v>14636</v>
      </c>
    </row>
    <row r="15027" ht="14.25" customHeight="1">
      <c r="A15027" s="74" t="s">
        <v>5964</v>
      </c>
      <c r="B15027" s="74" t="s">
        <v>5965</v>
      </c>
      <c r="C15027" s="74" t="s">
        <v>3934</v>
      </c>
      <c r="D15027" s="74" t="s">
        <v>14636</v>
      </c>
    </row>
    <row r="15028" ht="14.25" customHeight="1">
      <c r="A15028" s="74" t="s">
        <v>5990</v>
      </c>
      <c r="B15028" s="74" t="s">
        <v>14642</v>
      </c>
      <c r="C15028" s="74" t="s">
        <v>3934</v>
      </c>
      <c r="D15028" s="74" t="s">
        <v>14636</v>
      </c>
    </row>
    <row r="15029" ht="14.25" customHeight="1">
      <c r="A15029" s="74" t="s">
        <v>6025</v>
      </c>
      <c r="B15029" s="74" t="s">
        <v>6026</v>
      </c>
      <c r="C15029" s="74" t="s">
        <v>3934</v>
      </c>
      <c r="D15029" s="74" t="s">
        <v>14636</v>
      </c>
    </row>
    <row r="15030" ht="14.25" customHeight="1">
      <c r="A15030" s="74" t="s">
        <v>6173</v>
      </c>
      <c r="B15030" s="74" t="s">
        <v>6172</v>
      </c>
      <c r="C15030" s="74" t="s">
        <v>3934</v>
      </c>
      <c r="D15030" s="74" t="s">
        <v>14636</v>
      </c>
    </row>
    <row r="15031" ht="14.25" customHeight="1">
      <c r="A15031" s="74" t="s">
        <v>6206</v>
      </c>
      <c r="B15031" s="74" t="s">
        <v>6207</v>
      </c>
      <c r="C15031" s="74" t="s">
        <v>3968</v>
      </c>
      <c r="D15031" s="74" t="s">
        <v>14636</v>
      </c>
    </row>
    <row r="15032" ht="14.25" customHeight="1">
      <c r="A15032" s="74" t="s">
        <v>13316</v>
      </c>
      <c r="B15032" s="74" t="s">
        <v>13317</v>
      </c>
      <c r="C15032" s="74" t="s">
        <v>57</v>
      </c>
      <c r="D15032" s="74" t="s">
        <v>14636</v>
      </c>
    </row>
    <row r="15033" ht="14.25" customHeight="1">
      <c r="A15033" s="74" t="s">
        <v>6250</v>
      </c>
      <c r="B15033" s="74" t="s">
        <v>6251</v>
      </c>
      <c r="C15033" s="74" t="s">
        <v>100</v>
      </c>
      <c r="D15033" s="74" t="s">
        <v>14636</v>
      </c>
    </row>
    <row r="15034" ht="14.25" customHeight="1">
      <c r="A15034" s="74" t="s">
        <v>6272</v>
      </c>
      <c r="B15034" s="74" t="s">
        <v>6273</v>
      </c>
      <c r="C15034" s="74" t="s">
        <v>3934</v>
      </c>
      <c r="D15034" s="74" t="s">
        <v>14636</v>
      </c>
    </row>
    <row r="15035" ht="14.25" customHeight="1">
      <c r="A15035" s="74" t="s">
        <v>6278</v>
      </c>
      <c r="B15035" s="74" t="s">
        <v>6279</v>
      </c>
      <c r="C15035" s="74" t="s">
        <v>100</v>
      </c>
      <c r="D15035" s="74" t="s">
        <v>14636</v>
      </c>
    </row>
    <row r="15036" ht="14.25" customHeight="1">
      <c r="A15036" s="74" t="s">
        <v>13318</v>
      </c>
      <c r="B15036" s="74" t="s">
        <v>473</v>
      </c>
      <c r="C15036" s="74" t="s">
        <v>100</v>
      </c>
      <c r="D15036" s="74" t="s">
        <v>14636</v>
      </c>
    </row>
    <row r="15037" ht="14.25" customHeight="1">
      <c r="A15037" s="74" t="s">
        <v>6294</v>
      </c>
      <c r="B15037" s="74" t="s">
        <v>2820</v>
      </c>
      <c r="C15037" s="74" t="s">
        <v>1026</v>
      </c>
      <c r="D15037" s="74" t="s">
        <v>14636</v>
      </c>
    </row>
    <row r="15038" ht="14.25" customHeight="1">
      <c r="A15038" s="74" t="s">
        <v>6296</v>
      </c>
      <c r="B15038" s="74" t="s">
        <v>2822</v>
      </c>
      <c r="C15038" s="74" t="s">
        <v>57</v>
      </c>
      <c r="D15038" s="74" t="s">
        <v>14636</v>
      </c>
    </row>
    <row r="15039" ht="14.25" customHeight="1">
      <c r="A15039" s="74" t="s">
        <v>6298</v>
      </c>
      <c r="B15039" s="74" t="s">
        <v>6299</v>
      </c>
      <c r="C15039" s="74" t="s">
        <v>3934</v>
      </c>
      <c r="D15039" s="74" t="s">
        <v>14636</v>
      </c>
    </row>
    <row r="15040" ht="14.25" customHeight="1">
      <c r="A15040" s="74" t="s">
        <v>3696</v>
      </c>
      <c r="B15040" s="74" t="s">
        <v>515</v>
      </c>
      <c r="C15040" s="74" t="s">
        <v>3968</v>
      </c>
      <c r="D15040" s="74" t="s">
        <v>14636</v>
      </c>
    </row>
    <row r="15041" ht="14.25" customHeight="1">
      <c r="A15041" s="74" t="s">
        <v>13320</v>
      </c>
      <c r="B15041" s="74" t="s">
        <v>519</v>
      </c>
      <c r="C15041" s="74" t="s">
        <v>57</v>
      </c>
      <c r="D15041" s="74" t="s">
        <v>14636</v>
      </c>
    </row>
    <row r="15042" ht="14.25" customHeight="1">
      <c r="A15042" s="74" t="s">
        <v>13321</v>
      </c>
      <c r="B15042" s="74" t="s">
        <v>13538</v>
      </c>
      <c r="C15042" s="74" t="s">
        <v>50</v>
      </c>
      <c r="D15042" s="74" t="s">
        <v>14636</v>
      </c>
    </row>
    <row r="15043" ht="14.25" customHeight="1">
      <c r="A15043" s="74" t="s">
        <v>6556</v>
      </c>
      <c r="B15043" s="74" t="s">
        <v>2990</v>
      </c>
      <c r="C15043" s="74" t="s">
        <v>127</v>
      </c>
      <c r="D15043" s="74" t="s">
        <v>14636</v>
      </c>
    </row>
    <row r="15044" ht="14.25" customHeight="1">
      <c r="A15044" s="74" t="s">
        <v>6561</v>
      </c>
      <c r="B15044" s="74" t="s">
        <v>6562</v>
      </c>
      <c r="C15044" s="74" t="s">
        <v>6563</v>
      </c>
      <c r="D15044" s="74" t="s">
        <v>14636</v>
      </c>
    </row>
    <row r="15045" ht="14.25" customHeight="1">
      <c r="A15045" s="74" t="s">
        <v>6564</v>
      </c>
      <c r="B15045" s="74" t="s">
        <v>6565</v>
      </c>
      <c r="C15045" s="74" t="s">
        <v>3968</v>
      </c>
      <c r="D15045" s="74" t="s">
        <v>14636</v>
      </c>
    </row>
    <row r="15046" ht="14.25" customHeight="1">
      <c r="A15046" s="74" t="s">
        <v>6576</v>
      </c>
      <c r="B15046" s="74" t="s">
        <v>6577</v>
      </c>
      <c r="C15046" s="74" t="s">
        <v>100</v>
      </c>
      <c r="D15046" s="74" t="s">
        <v>14636</v>
      </c>
    </row>
    <row r="15047" ht="14.25" customHeight="1">
      <c r="A15047" s="74" t="s">
        <v>6586</v>
      </c>
      <c r="B15047" s="74" t="s">
        <v>10469</v>
      </c>
      <c r="C15047" s="74" t="s">
        <v>3934</v>
      </c>
      <c r="D15047" s="74" t="s">
        <v>14636</v>
      </c>
    </row>
    <row r="15048" ht="14.25" customHeight="1">
      <c r="A15048" s="74" t="s">
        <v>6594</v>
      </c>
      <c r="B15048" s="74" t="s">
        <v>13516</v>
      </c>
      <c r="C15048" s="74" t="s">
        <v>3934</v>
      </c>
      <c r="D15048" s="74" t="s">
        <v>14636</v>
      </c>
    </row>
    <row r="15049" ht="14.25" customHeight="1">
      <c r="A15049" s="74" t="s">
        <v>13322</v>
      </c>
      <c r="B15049" s="74" t="s">
        <v>13323</v>
      </c>
      <c r="C15049" s="74" t="s">
        <v>127</v>
      </c>
      <c r="D15049" s="74" t="s">
        <v>14636</v>
      </c>
    </row>
    <row r="15050" ht="14.25" customHeight="1">
      <c r="A15050" s="74" t="s">
        <v>13324</v>
      </c>
      <c r="B15050" s="74" t="s">
        <v>13471</v>
      </c>
      <c r="C15050" s="74" t="s">
        <v>127</v>
      </c>
      <c r="D15050" s="74" t="s">
        <v>14636</v>
      </c>
    </row>
    <row r="15051" ht="14.25" customHeight="1">
      <c r="A15051" s="74" t="s">
        <v>13325</v>
      </c>
      <c r="B15051" s="74" t="s">
        <v>13472</v>
      </c>
      <c r="C15051" s="74" t="s">
        <v>127</v>
      </c>
      <c r="D15051" s="74" t="s">
        <v>14636</v>
      </c>
    </row>
    <row r="15052" ht="14.25" customHeight="1">
      <c r="A15052" s="74" t="s">
        <v>13326</v>
      </c>
      <c r="B15052" s="74" t="s">
        <v>13327</v>
      </c>
      <c r="C15052" s="74" t="s">
        <v>3968</v>
      </c>
      <c r="D15052" s="74" t="s">
        <v>14636</v>
      </c>
    </row>
    <row r="15053" ht="14.25" customHeight="1">
      <c r="A15053" s="74" t="s">
        <v>13328</v>
      </c>
      <c r="B15053" s="74" t="s">
        <v>13329</v>
      </c>
      <c r="C15053" s="74" t="s">
        <v>127</v>
      </c>
      <c r="D15053" s="74" t="s">
        <v>14636</v>
      </c>
    </row>
    <row r="15054" ht="14.25" customHeight="1">
      <c r="A15054" s="74" t="s">
        <v>6654</v>
      </c>
      <c r="B15054" s="74" t="s">
        <v>6655</v>
      </c>
      <c r="C15054" s="74" t="s">
        <v>57</v>
      </c>
      <c r="D15054" s="74" t="s">
        <v>14636</v>
      </c>
    </row>
    <row r="15055" ht="14.25" customHeight="1">
      <c r="A15055" s="74" t="s">
        <v>6656</v>
      </c>
      <c r="B15055" s="74" t="s">
        <v>1547</v>
      </c>
      <c r="C15055" s="74" t="s">
        <v>127</v>
      </c>
      <c r="D15055" s="74" t="s">
        <v>14636</v>
      </c>
    </row>
    <row r="15056" ht="14.25" customHeight="1">
      <c r="A15056" s="74" t="s">
        <v>6661</v>
      </c>
      <c r="B15056" s="74" t="s">
        <v>2992</v>
      </c>
      <c r="C15056" s="74" t="s">
        <v>127</v>
      </c>
      <c r="D15056" s="74" t="s">
        <v>14636</v>
      </c>
    </row>
    <row r="15057" ht="14.25" customHeight="1">
      <c r="A15057" s="74" t="s">
        <v>13330</v>
      </c>
      <c r="B15057" s="74" t="s">
        <v>13473</v>
      </c>
      <c r="C15057" s="74" t="s">
        <v>127</v>
      </c>
      <c r="D15057" s="74" t="s">
        <v>14636</v>
      </c>
    </row>
    <row r="15058" ht="14.25" customHeight="1">
      <c r="A15058" s="74" t="s">
        <v>6683</v>
      </c>
      <c r="B15058" s="185" t="s">
        <v>6684</v>
      </c>
      <c r="C15058" s="74" t="s">
        <v>3934</v>
      </c>
      <c r="D15058" s="74" t="s">
        <v>14636</v>
      </c>
    </row>
    <row r="15059" ht="14.25" customHeight="1">
      <c r="A15059" s="74" t="s">
        <v>6691</v>
      </c>
      <c r="B15059" s="74" t="s">
        <v>6692</v>
      </c>
      <c r="C15059" s="74" t="s">
        <v>127</v>
      </c>
      <c r="D15059" s="74" t="s">
        <v>14636</v>
      </c>
    </row>
    <row r="15060" ht="14.25" customHeight="1">
      <c r="A15060" s="74" t="s">
        <v>6709</v>
      </c>
      <c r="B15060" s="74" t="s">
        <v>14643</v>
      </c>
      <c r="C15060" s="74" t="s">
        <v>923</v>
      </c>
      <c r="D15060" s="74" t="s">
        <v>14636</v>
      </c>
    </row>
    <row r="15061" ht="14.25" customHeight="1">
      <c r="A15061" s="74" t="s">
        <v>6710</v>
      </c>
      <c r="B15061" s="74" t="s">
        <v>3440</v>
      </c>
      <c r="C15061" s="74" t="s">
        <v>3934</v>
      </c>
      <c r="D15061" s="74" t="s">
        <v>14636</v>
      </c>
    </row>
    <row r="15062" ht="14.25" customHeight="1">
      <c r="A15062" s="74" t="s">
        <v>13332</v>
      </c>
      <c r="B15062" s="74" t="s">
        <v>537</v>
      </c>
      <c r="C15062" s="74" t="s">
        <v>100</v>
      </c>
      <c r="D15062" s="74" t="s">
        <v>14636</v>
      </c>
    </row>
    <row r="15063" ht="14.25" customHeight="1">
      <c r="A15063" s="74" t="s">
        <v>13333</v>
      </c>
      <c r="B15063" s="74" t="s">
        <v>13518</v>
      </c>
      <c r="C15063" s="74" t="s">
        <v>3968</v>
      </c>
      <c r="D15063" s="74" t="s">
        <v>14636</v>
      </c>
    </row>
    <row r="15064" ht="14.25" customHeight="1">
      <c r="A15064" s="74" t="s">
        <v>13335</v>
      </c>
      <c r="B15064" s="74" t="s">
        <v>547</v>
      </c>
      <c r="C15064" s="74" t="s">
        <v>3968</v>
      </c>
      <c r="D15064" s="74" t="s">
        <v>14636</v>
      </c>
    </row>
    <row r="15065" ht="14.25" customHeight="1">
      <c r="A15065" s="74" t="s">
        <v>6731</v>
      </c>
      <c r="B15065" s="74" t="s">
        <v>553</v>
      </c>
      <c r="C15065" s="74" t="s">
        <v>3968</v>
      </c>
      <c r="D15065" s="74" t="s">
        <v>14636</v>
      </c>
    </row>
    <row r="15066" ht="14.25" customHeight="1">
      <c r="A15066" s="74" t="s">
        <v>13336</v>
      </c>
      <c r="B15066" s="74" t="s">
        <v>563</v>
      </c>
      <c r="C15066" s="74" t="s">
        <v>3968</v>
      </c>
      <c r="D15066" s="74" t="s">
        <v>14636</v>
      </c>
    </row>
    <row r="15067" ht="14.25" customHeight="1">
      <c r="A15067" s="74" t="s">
        <v>13337</v>
      </c>
      <c r="B15067" s="74" t="s">
        <v>568</v>
      </c>
      <c r="C15067" s="74" t="s">
        <v>3968</v>
      </c>
      <c r="D15067" s="74" t="s">
        <v>14636</v>
      </c>
    </row>
    <row r="15068" ht="14.25" customHeight="1">
      <c r="A15068" s="74" t="s">
        <v>13338</v>
      </c>
      <c r="B15068" s="74" t="s">
        <v>573</v>
      </c>
      <c r="C15068" s="74" t="s">
        <v>3968</v>
      </c>
      <c r="D15068" s="74" t="s">
        <v>14636</v>
      </c>
    </row>
    <row r="15069" ht="14.25" customHeight="1">
      <c r="A15069" s="74" t="s">
        <v>13339</v>
      </c>
      <c r="B15069" s="74" t="s">
        <v>13477</v>
      </c>
      <c r="C15069" s="74" t="s">
        <v>3968</v>
      </c>
      <c r="D15069" s="74" t="s">
        <v>14636</v>
      </c>
    </row>
    <row r="15070" ht="14.25" customHeight="1">
      <c r="A15070" s="74" t="s">
        <v>13340</v>
      </c>
      <c r="B15070" s="74" t="s">
        <v>13478</v>
      </c>
      <c r="C15070" s="74" t="s">
        <v>3934</v>
      </c>
      <c r="D15070" s="74" t="s">
        <v>14636</v>
      </c>
    </row>
    <row r="15071" ht="14.25" customHeight="1">
      <c r="A15071" s="74" t="s">
        <v>13342</v>
      </c>
      <c r="B15071" s="74" t="s">
        <v>558</v>
      </c>
      <c r="C15071" s="74" t="s">
        <v>3968</v>
      </c>
      <c r="D15071" s="74" t="s">
        <v>14636</v>
      </c>
    </row>
    <row r="15072" ht="14.25" customHeight="1">
      <c r="A15072" s="74" t="s">
        <v>13343</v>
      </c>
      <c r="B15072" s="74" t="s">
        <v>13479</v>
      </c>
      <c r="C15072" s="74" t="s">
        <v>57</v>
      </c>
      <c r="D15072" s="74" t="s">
        <v>14636</v>
      </c>
    </row>
    <row r="15073" ht="14.25" customHeight="1">
      <c r="A15073" s="74" t="s">
        <v>13345</v>
      </c>
      <c r="B15073" s="74" t="s">
        <v>13519</v>
      </c>
      <c r="C15073" s="74" t="s">
        <v>3968</v>
      </c>
      <c r="D15073" s="74" t="s">
        <v>14636</v>
      </c>
    </row>
    <row r="15074" ht="14.25" customHeight="1">
      <c r="A15074" s="74" t="s">
        <v>6760</v>
      </c>
      <c r="B15074" s="74" t="s">
        <v>13790</v>
      </c>
      <c r="C15074" s="74" t="s">
        <v>3934</v>
      </c>
      <c r="D15074" s="74" t="s">
        <v>14636</v>
      </c>
    </row>
    <row r="15075" ht="14.25" customHeight="1">
      <c r="A15075" s="74" t="s">
        <v>6766</v>
      </c>
      <c r="B15075" s="74" t="s">
        <v>13481</v>
      </c>
      <c r="C15075" s="74" t="s">
        <v>3968</v>
      </c>
      <c r="D15075" s="74" t="s">
        <v>14636</v>
      </c>
    </row>
    <row r="15076" ht="14.25" customHeight="1">
      <c r="A15076" s="74" t="s">
        <v>3722</v>
      </c>
      <c r="B15076" s="74" t="s">
        <v>13482</v>
      </c>
      <c r="C15076" s="74" t="s">
        <v>57</v>
      </c>
      <c r="D15076" s="74" t="s">
        <v>14636</v>
      </c>
    </row>
    <row r="15077" ht="14.25" customHeight="1">
      <c r="A15077" s="74" t="s">
        <v>6793</v>
      </c>
      <c r="B15077" s="74" t="s">
        <v>6794</v>
      </c>
      <c r="C15077" s="74" t="s">
        <v>3934</v>
      </c>
      <c r="D15077" s="74" t="s">
        <v>14636</v>
      </c>
    </row>
    <row r="15078" ht="14.25" customHeight="1">
      <c r="A15078" s="74" t="s">
        <v>6799</v>
      </c>
      <c r="B15078" s="74" t="s">
        <v>6800</v>
      </c>
      <c r="C15078" s="74" t="s">
        <v>3968</v>
      </c>
      <c r="D15078" s="74" t="s">
        <v>14636</v>
      </c>
    </row>
    <row r="15079" ht="14.25" customHeight="1">
      <c r="A15079" s="74" t="s">
        <v>13347</v>
      </c>
      <c r="B15079" s="185" t="s">
        <v>13348</v>
      </c>
      <c r="C15079" s="74" t="s">
        <v>57</v>
      </c>
      <c r="D15079" s="74" t="s">
        <v>14636</v>
      </c>
    </row>
    <row r="15080" ht="14.25" customHeight="1">
      <c r="A15080" s="74" t="s">
        <v>6820</v>
      </c>
      <c r="B15080" s="74" t="s">
        <v>6821</v>
      </c>
      <c r="C15080" s="74" t="s">
        <v>3968</v>
      </c>
      <c r="D15080" s="74" t="s">
        <v>14636</v>
      </c>
    </row>
    <row r="15081" ht="14.25" customHeight="1">
      <c r="A15081" s="74" t="s">
        <v>13349</v>
      </c>
      <c r="B15081" s="74" t="s">
        <v>13483</v>
      </c>
      <c r="C15081" s="74" t="s">
        <v>3968</v>
      </c>
      <c r="D15081" s="74" t="s">
        <v>14636</v>
      </c>
    </row>
    <row r="15082" ht="14.25" customHeight="1">
      <c r="A15082" s="74" t="s">
        <v>6826</v>
      </c>
      <c r="B15082" s="74" t="s">
        <v>6827</v>
      </c>
      <c r="C15082" s="74" t="s">
        <v>3934</v>
      </c>
      <c r="D15082" s="74" t="s">
        <v>14636</v>
      </c>
    </row>
    <row r="15083" ht="14.25" customHeight="1">
      <c r="A15083" s="74" t="s">
        <v>6837</v>
      </c>
      <c r="B15083" s="74" t="s">
        <v>14644</v>
      </c>
      <c r="C15083" s="74" t="s">
        <v>3934</v>
      </c>
      <c r="D15083" s="74" t="s">
        <v>14636</v>
      </c>
    </row>
    <row r="15084" ht="14.25" customHeight="1">
      <c r="A15084" s="74" t="s">
        <v>3697</v>
      </c>
      <c r="B15084" s="74" t="s">
        <v>13484</v>
      </c>
      <c r="C15084" s="74" t="s">
        <v>71</v>
      </c>
      <c r="D15084" s="74" t="s">
        <v>14636</v>
      </c>
    </row>
    <row r="15085" ht="14.25" customHeight="1">
      <c r="A15085" s="74" t="s">
        <v>3699</v>
      </c>
      <c r="B15085" s="74" t="s">
        <v>687</v>
      </c>
      <c r="C15085" s="74" t="s">
        <v>50</v>
      </c>
      <c r="D15085" s="74" t="s">
        <v>14636</v>
      </c>
    </row>
    <row r="15086" ht="14.25" customHeight="1">
      <c r="A15086" s="74" t="s">
        <v>13350</v>
      </c>
      <c r="B15086" s="74" t="s">
        <v>13351</v>
      </c>
      <c r="C15086" s="74" t="s">
        <v>3968</v>
      </c>
      <c r="D15086" s="74" t="s">
        <v>14636</v>
      </c>
    </row>
    <row r="15087" ht="14.25" customHeight="1">
      <c r="A15087" s="74" t="s">
        <v>13352</v>
      </c>
      <c r="B15087" s="74" t="s">
        <v>13353</v>
      </c>
      <c r="C15087" s="74" t="s">
        <v>3968</v>
      </c>
      <c r="D15087" s="74" t="s">
        <v>14636</v>
      </c>
    </row>
    <row r="15088" ht="14.25" customHeight="1">
      <c r="A15088" s="74" t="s">
        <v>13354</v>
      </c>
      <c r="B15088" s="185" t="s">
        <v>13355</v>
      </c>
      <c r="C15088" s="74" t="s">
        <v>57</v>
      </c>
      <c r="D15088" s="74" t="s">
        <v>14636</v>
      </c>
    </row>
    <row r="15089" ht="14.25" customHeight="1">
      <c r="A15089" s="74" t="s">
        <v>6893</v>
      </c>
      <c r="B15089" s="74" t="s">
        <v>6894</v>
      </c>
      <c r="C15089" s="74" t="s">
        <v>923</v>
      </c>
      <c r="D15089" s="74" t="s">
        <v>14636</v>
      </c>
    </row>
    <row r="15090" ht="14.25" customHeight="1">
      <c r="A15090" s="74" t="s">
        <v>6991</v>
      </c>
      <c r="B15090" s="74" t="s">
        <v>13485</v>
      </c>
      <c r="C15090" s="74" t="s">
        <v>3968</v>
      </c>
      <c r="D15090" s="74" t="s">
        <v>14636</v>
      </c>
    </row>
    <row r="15091" ht="14.25" customHeight="1">
      <c r="A15091" s="74" t="s">
        <v>7001</v>
      </c>
      <c r="B15091" s="74" t="s">
        <v>7002</v>
      </c>
      <c r="C15091" s="74" t="s">
        <v>3968</v>
      </c>
      <c r="D15091" s="74" t="s">
        <v>14636</v>
      </c>
    </row>
    <row r="15092" ht="14.25" customHeight="1">
      <c r="A15092" s="74" t="s">
        <v>13356</v>
      </c>
      <c r="B15092" s="74" t="s">
        <v>13486</v>
      </c>
      <c r="C15092" s="74" t="s">
        <v>3968</v>
      </c>
      <c r="D15092" s="74" t="s">
        <v>14636</v>
      </c>
    </row>
    <row r="15093" ht="14.25" customHeight="1">
      <c r="A15093" s="74" t="s">
        <v>3700</v>
      </c>
      <c r="B15093" s="74" t="s">
        <v>13487</v>
      </c>
      <c r="C15093" s="74" t="s">
        <v>71</v>
      </c>
      <c r="D15093" s="74" t="s">
        <v>14636</v>
      </c>
    </row>
    <row r="15094" ht="14.25" customHeight="1">
      <c r="A15094" s="74" t="s">
        <v>7022</v>
      </c>
      <c r="B15094" s="74" t="s">
        <v>7023</v>
      </c>
      <c r="C15094" s="74" t="s">
        <v>3934</v>
      </c>
      <c r="D15094" s="74" t="s">
        <v>14636</v>
      </c>
    </row>
    <row r="15095" ht="14.25" customHeight="1">
      <c r="A15095" s="74" t="s">
        <v>13358</v>
      </c>
      <c r="B15095" s="74" t="s">
        <v>13359</v>
      </c>
      <c r="C15095" s="74" t="s">
        <v>3968</v>
      </c>
      <c r="D15095" s="74" t="s">
        <v>14636</v>
      </c>
    </row>
    <row r="15096" ht="14.25" customHeight="1">
      <c r="A15096" s="74" t="s">
        <v>13360</v>
      </c>
      <c r="B15096" s="74" t="s">
        <v>13361</v>
      </c>
      <c r="C15096" s="74" t="s">
        <v>3968</v>
      </c>
      <c r="D15096" s="74" t="s">
        <v>14636</v>
      </c>
    </row>
    <row r="15097" ht="14.25" customHeight="1">
      <c r="A15097" s="74" t="s">
        <v>7097</v>
      </c>
      <c r="B15097" s="74" t="s">
        <v>14645</v>
      </c>
      <c r="C15097" s="74" t="s">
        <v>100</v>
      </c>
      <c r="D15097" s="74" t="s">
        <v>14636</v>
      </c>
    </row>
    <row r="15098" ht="14.25" customHeight="1">
      <c r="A15098" s="74" t="s">
        <v>7125</v>
      </c>
      <c r="B15098" s="74" t="s">
        <v>7126</v>
      </c>
      <c r="C15098" s="74" t="s">
        <v>3968</v>
      </c>
      <c r="D15098" s="74" t="s">
        <v>14636</v>
      </c>
    </row>
    <row r="15099" ht="14.25" customHeight="1">
      <c r="A15099" s="74" t="s">
        <v>3725</v>
      </c>
      <c r="B15099" s="74" t="s">
        <v>431</v>
      </c>
      <c r="C15099" s="74" t="s">
        <v>3968</v>
      </c>
      <c r="D15099" s="74" t="s">
        <v>14636</v>
      </c>
    </row>
    <row r="15100" ht="14.25" customHeight="1">
      <c r="A15100" s="74" t="s">
        <v>3702</v>
      </c>
      <c r="B15100" s="74" t="s">
        <v>13488</v>
      </c>
      <c r="C15100" s="74" t="s">
        <v>3934</v>
      </c>
      <c r="D15100" s="74" t="s">
        <v>14636</v>
      </c>
    </row>
    <row r="15101" ht="14.25" customHeight="1">
      <c r="A15101" s="74" t="s">
        <v>13362</v>
      </c>
      <c r="B15101" s="74" t="s">
        <v>13489</v>
      </c>
      <c r="C15101" s="74" t="s">
        <v>127</v>
      </c>
      <c r="D15101" s="74" t="s">
        <v>14636</v>
      </c>
    </row>
    <row r="15102" ht="14.25" customHeight="1">
      <c r="A15102" s="74" t="s">
        <v>7203</v>
      </c>
      <c r="B15102" s="74" t="s">
        <v>14646</v>
      </c>
      <c r="C15102" s="74" t="s">
        <v>3968</v>
      </c>
      <c r="D15102" s="74" t="s">
        <v>14636</v>
      </c>
    </row>
    <row r="15103" ht="14.25" customHeight="1">
      <c r="A15103" s="74" t="s">
        <v>7209</v>
      </c>
      <c r="B15103" s="74" t="s">
        <v>7210</v>
      </c>
      <c r="C15103" s="74" t="s">
        <v>3934</v>
      </c>
      <c r="D15103" s="74" t="s">
        <v>14636</v>
      </c>
    </row>
    <row r="15104" ht="14.25" customHeight="1">
      <c r="A15104" s="74" t="s">
        <v>13364</v>
      </c>
      <c r="B15104" s="74" t="s">
        <v>853</v>
      </c>
      <c r="C15104" s="74" t="s">
        <v>3968</v>
      </c>
      <c r="D15104" s="74" t="s">
        <v>14636</v>
      </c>
    </row>
    <row r="15105" ht="14.25" customHeight="1">
      <c r="A15105" s="74" t="s">
        <v>7217</v>
      </c>
      <c r="B15105" s="74" t="s">
        <v>7218</v>
      </c>
      <c r="C15105" s="74" t="s">
        <v>3934</v>
      </c>
      <c r="D15105" s="74" t="s">
        <v>14636</v>
      </c>
    </row>
    <row r="15106" ht="14.25" customHeight="1">
      <c r="A15106" s="74" t="s">
        <v>7312</v>
      </c>
      <c r="B15106" s="74" t="s">
        <v>7313</v>
      </c>
      <c r="C15106" s="74" t="s">
        <v>100</v>
      </c>
      <c r="D15106" s="74" t="s">
        <v>14636</v>
      </c>
    </row>
    <row r="15107" ht="14.25" customHeight="1">
      <c r="A15107" s="74" t="s">
        <v>7314</v>
      </c>
      <c r="B15107" s="74" t="s">
        <v>7315</v>
      </c>
      <c r="C15107" s="74" t="s">
        <v>100</v>
      </c>
      <c r="D15107" s="74" t="s">
        <v>14636</v>
      </c>
    </row>
    <row r="15108" ht="14.25" customHeight="1">
      <c r="A15108" s="74" t="s">
        <v>13365</v>
      </c>
      <c r="B15108" s="74" t="s">
        <v>868</v>
      </c>
      <c r="C15108" s="74" t="s">
        <v>3968</v>
      </c>
      <c r="D15108" s="74" t="s">
        <v>14636</v>
      </c>
    </row>
    <row r="15109" ht="14.25" customHeight="1">
      <c r="A15109" s="74" t="s">
        <v>7427</v>
      </c>
      <c r="B15109" s="74" t="s">
        <v>7428</v>
      </c>
      <c r="C15109" s="74" t="s">
        <v>3934</v>
      </c>
      <c r="D15109" s="74" t="s">
        <v>14636</v>
      </c>
    </row>
    <row r="15110" ht="14.25" customHeight="1">
      <c r="A15110" s="74" t="s">
        <v>13366</v>
      </c>
      <c r="B15110" s="74" t="s">
        <v>13490</v>
      </c>
      <c r="C15110" s="74" t="s">
        <v>3934</v>
      </c>
      <c r="D15110" s="74" t="s">
        <v>14636</v>
      </c>
    </row>
    <row r="15111" ht="14.25" customHeight="1">
      <c r="A15111" s="74" t="s">
        <v>3721</v>
      </c>
      <c r="B15111" s="74" t="s">
        <v>887</v>
      </c>
      <c r="C15111" s="74" t="s">
        <v>57</v>
      </c>
      <c r="D15111" s="74" t="s">
        <v>14636</v>
      </c>
    </row>
    <row r="15112" ht="14.25" customHeight="1">
      <c r="A15112" s="74" t="s">
        <v>13368</v>
      </c>
      <c r="B15112" s="74" t="s">
        <v>13369</v>
      </c>
      <c r="C15112" s="74" t="s">
        <v>3934</v>
      </c>
      <c r="D15112" s="74" t="s">
        <v>14636</v>
      </c>
    </row>
    <row r="15113" ht="14.25" customHeight="1">
      <c r="A15113" s="74" t="s">
        <v>3703</v>
      </c>
      <c r="B15113" s="74" t="s">
        <v>895</v>
      </c>
      <c r="C15113" s="74" t="s">
        <v>3968</v>
      </c>
      <c r="D15113" s="74" t="s">
        <v>14636</v>
      </c>
    </row>
    <row r="15114" ht="14.25" customHeight="1">
      <c r="A15114" s="74" t="s">
        <v>7550</v>
      </c>
      <c r="B15114" s="74" t="s">
        <v>7551</v>
      </c>
      <c r="C15114" s="74" t="s">
        <v>3934</v>
      </c>
      <c r="D15114" s="74" t="s">
        <v>14636</v>
      </c>
    </row>
    <row r="15115" ht="14.25" customHeight="1">
      <c r="A15115" s="74" t="s">
        <v>7563</v>
      </c>
      <c r="B15115" s="74" t="s">
        <v>7564</v>
      </c>
      <c r="C15115" s="74" t="s">
        <v>71</v>
      </c>
      <c r="D15115" s="74" t="s">
        <v>14636</v>
      </c>
    </row>
    <row r="15116" ht="14.25" customHeight="1">
      <c r="A15116" s="74" t="s">
        <v>7591</v>
      </c>
      <c r="B15116" s="74" t="s">
        <v>7592</v>
      </c>
      <c r="C15116" s="74" t="s">
        <v>3968</v>
      </c>
      <c r="D15116" s="74" t="s">
        <v>14636</v>
      </c>
    </row>
    <row r="15117" ht="14.25" customHeight="1">
      <c r="A15117" s="74" t="s">
        <v>3675</v>
      </c>
      <c r="B15117" s="74" t="s">
        <v>7599</v>
      </c>
      <c r="C15117" s="74" t="s">
        <v>3968</v>
      </c>
      <c r="D15117" s="74" t="s">
        <v>14636</v>
      </c>
    </row>
    <row r="15118" ht="14.25" customHeight="1">
      <c r="A15118" s="74" t="s">
        <v>7602</v>
      </c>
      <c r="B15118" s="74" t="s">
        <v>13586</v>
      </c>
      <c r="C15118" s="74" t="s">
        <v>3934</v>
      </c>
      <c r="D15118" s="74" t="s">
        <v>14636</v>
      </c>
    </row>
    <row r="15119" ht="14.25" customHeight="1">
      <c r="A15119" s="74" t="s">
        <v>7610</v>
      </c>
      <c r="B15119" s="74" t="s">
        <v>13842</v>
      </c>
      <c r="C15119" s="74" t="s">
        <v>100</v>
      </c>
      <c r="D15119" s="74" t="s">
        <v>14636</v>
      </c>
    </row>
    <row r="15120" ht="14.25" customHeight="1">
      <c r="A15120" s="74" t="s">
        <v>7611</v>
      </c>
      <c r="B15120" s="74" t="s">
        <v>7612</v>
      </c>
      <c r="C15120" s="74" t="s">
        <v>3934</v>
      </c>
      <c r="D15120" s="74" t="s">
        <v>14636</v>
      </c>
    </row>
    <row r="15121" ht="14.25" customHeight="1">
      <c r="A15121" s="74" t="s">
        <v>13370</v>
      </c>
      <c r="B15121" s="74" t="s">
        <v>13371</v>
      </c>
      <c r="C15121" s="74" t="s">
        <v>3934</v>
      </c>
      <c r="D15121" s="74" t="s">
        <v>14636</v>
      </c>
    </row>
    <row r="15122" ht="14.25" customHeight="1">
      <c r="A15122" s="74" t="s">
        <v>13372</v>
      </c>
      <c r="B15122" s="74" t="s">
        <v>967</v>
      </c>
      <c r="C15122" s="74" t="s">
        <v>3968</v>
      </c>
      <c r="D15122" s="74" t="s">
        <v>14636</v>
      </c>
    </row>
    <row r="15123" ht="14.25" customHeight="1">
      <c r="A15123" s="74" t="s">
        <v>7782</v>
      </c>
      <c r="B15123" s="74" t="s">
        <v>7783</v>
      </c>
      <c r="C15123" s="74" t="s">
        <v>3934</v>
      </c>
      <c r="D15123" s="74" t="s">
        <v>14636</v>
      </c>
    </row>
    <row r="15124" ht="14.25" customHeight="1">
      <c r="A15124" s="74" t="s">
        <v>7784</v>
      </c>
      <c r="B15124" s="74" t="s">
        <v>7785</v>
      </c>
      <c r="C15124" s="74" t="s">
        <v>3934</v>
      </c>
      <c r="D15124" s="74" t="s">
        <v>14636</v>
      </c>
    </row>
    <row r="15125" ht="14.25" customHeight="1">
      <c r="A15125" s="74" t="s">
        <v>13374</v>
      </c>
      <c r="B15125" s="74" t="s">
        <v>979</v>
      </c>
      <c r="C15125" s="74" t="s">
        <v>100</v>
      </c>
      <c r="D15125" s="74" t="s">
        <v>14636</v>
      </c>
    </row>
    <row r="15126" ht="14.25" customHeight="1">
      <c r="A15126" s="74" t="s">
        <v>7790</v>
      </c>
      <c r="B15126" s="74" t="s">
        <v>7791</v>
      </c>
      <c r="C15126" s="74" t="s">
        <v>100</v>
      </c>
      <c r="D15126" s="74" t="s">
        <v>14636</v>
      </c>
    </row>
    <row r="15127" ht="14.25" customHeight="1">
      <c r="A15127" s="74" t="s">
        <v>7792</v>
      </c>
      <c r="B15127" s="74" t="s">
        <v>7793</v>
      </c>
      <c r="C15127" s="74" t="s">
        <v>100</v>
      </c>
      <c r="D15127" s="74" t="s">
        <v>14636</v>
      </c>
    </row>
    <row r="15128" ht="14.25" customHeight="1">
      <c r="A15128" s="74" t="s">
        <v>3705</v>
      </c>
      <c r="B15128" s="74" t="s">
        <v>1025</v>
      </c>
      <c r="C15128" s="74" t="s">
        <v>1026</v>
      </c>
      <c r="D15128" s="74" t="s">
        <v>14636</v>
      </c>
    </row>
    <row r="15129" ht="14.25" customHeight="1">
      <c r="A15129" s="74" t="s">
        <v>3706</v>
      </c>
      <c r="B15129" s="74" t="s">
        <v>1031</v>
      </c>
      <c r="C15129" s="74" t="s">
        <v>127</v>
      </c>
      <c r="D15129" s="74" t="s">
        <v>14636</v>
      </c>
    </row>
    <row r="15130" ht="14.25" customHeight="1">
      <c r="A15130" s="74" t="s">
        <v>3707</v>
      </c>
      <c r="B15130" s="74" t="s">
        <v>1035</v>
      </c>
      <c r="C15130" s="74" t="s">
        <v>50</v>
      </c>
      <c r="D15130" s="74" t="s">
        <v>14636</v>
      </c>
    </row>
    <row r="15131" ht="14.25" customHeight="1">
      <c r="A15131" s="74" t="s">
        <v>13375</v>
      </c>
      <c r="B15131" s="74" t="s">
        <v>1039</v>
      </c>
      <c r="C15131" s="74" t="s">
        <v>50</v>
      </c>
      <c r="D15131" s="74" t="s">
        <v>14636</v>
      </c>
    </row>
    <row r="15132" ht="14.25" customHeight="1">
      <c r="A15132" s="74" t="s">
        <v>3708</v>
      </c>
      <c r="B15132" s="74" t="s">
        <v>1042</v>
      </c>
      <c r="C15132" s="74" t="s">
        <v>3968</v>
      </c>
      <c r="D15132" s="74" t="s">
        <v>14636</v>
      </c>
    </row>
    <row r="15133" ht="14.25" customHeight="1">
      <c r="A15133" s="74" t="s">
        <v>7846</v>
      </c>
      <c r="B15133" s="74" t="s">
        <v>7847</v>
      </c>
      <c r="C15133" s="74" t="s">
        <v>3934</v>
      </c>
      <c r="D15133" s="74" t="s">
        <v>14636</v>
      </c>
    </row>
    <row r="15134" ht="14.25" customHeight="1">
      <c r="A15134" s="74" t="s">
        <v>13376</v>
      </c>
      <c r="B15134" s="74" t="s">
        <v>13377</v>
      </c>
      <c r="C15134" s="74" t="s">
        <v>50</v>
      </c>
      <c r="D15134" s="74" t="s">
        <v>14636</v>
      </c>
    </row>
    <row r="15135" ht="14.25" customHeight="1">
      <c r="A15135" s="74" t="s">
        <v>13378</v>
      </c>
      <c r="B15135" s="74" t="s">
        <v>1114</v>
      </c>
      <c r="C15135" s="74" t="s">
        <v>3968</v>
      </c>
      <c r="D15135" s="74" t="s">
        <v>14636</v>
      </c>
    </row>
    <row r="15136" ht="14.25" customHeight="1">
      <c r="A15136" s="74" t="s">
        <v>13379</v>
      </c>
      <c r="B15136" s="74" t="s">
        <v>13380</v>
      </c>
      <c r="C15136" s="74" t="s">
        <v>3934</v>
      </c>
      <c r="D15136" s="74" t="s">
        <v>14636</v>
      </c>
    </row>
    <row r="15137" ht="14.25" customHeight="1">
      <c r="A15137" s="74" t="s">
        <v>8158</v>
      </c>
      <c r="B15137" s="74" t="s">
        <v>13544</v>
      </c>
      <c r="C15137" s="74" t="s">
        <v>71</v>
      </c>
      <c r="D15137" s="74" t="s">
        <v>14636</v>
      </c>
    </row>
    <row r="15138" ht="14.25" customHeight="1">
      <c r="A15138" s="74" t="s">
        <v>8161</v>
      </c>
      <c r="B15138" s="74" t="s">
        <v>8162</v>
      </c>
      <c r="C15138" s="74" t="s">
        <v>3968</v>
      </c>
      <c r="D15138" s="74" t="s">
        <v>14636</v>
      </c>
    </row>
    <row r="15139" ht="14.25" customHeight="1">
      <c r="A15139" s="74" t="s">
        <v>8163</v>
      </c>
      <c r="B15139" s="74" t="s">
        <v>8164</v>
      </c>
      <c r="C15139" s="74" t="s">
        <v>3934</v>
      </c>
      <c r="D15139" s="74" t="s">
        <v>14636</v>
      </c>
    </row>
    <row r="15140" ht="14.25" customHeight="1">
      <c r="A15140" s="74" t="s">
        <v>8193</v>
      </c>
      <c r="B15140" s="74" t="s">
        <v>13589</v>
      </c>
      <c r="C15140" s="74" t="s">
        <v>3934</v>
      </c>
      <c r="D15140" s="74" t="s">
        <v>14636</v>
      </c>
    </row>
    <row r="15141" ht="14.25" customHeight="1">
      <c r="A15141" s="74" t="s">
        <v>3716</v>
      </c>
      <c r="B15141" s="74" t="s">
        <v>13492</v>
      </c>
      <c r="C15141" s="74" t="s">
        <v>3934</v>
      </c>
      <c r="D15141" s="74" t="s">
        <v>14636</v>
      </c>
    </row>
    <row r="15142" ht="14.25" customHeight="1">
      <c r="A15142" s="74" t="s">
        <v>8196</v>
      </c>
      <c r="B15142" s="74" t="s">
        <v>1183</v>
      </c>
      <c r="C15142" s="74" t="s">
        <v>3968</v>
      </c>
      <c r="D15142" s="74" t="s">
        <v>14636</v>
      </c>
    </row>
    <row r="15143" ht="14.25" customHeight="1">
      <c r="A15143" s="74" t="s">
        <v>8203</v>
      </c>
      <c r="B15143" s="74" t="s">
        <v>8204</v>
      </c>
      <c r="C15143" s="74" t="s">
        <v>3934</v>
      </c>
      <c r="D15143" s="74" t="s">
        <v>14636</v>
      </c>
    </row>
    <row r="15144" ht="14.25" customHeight="1">
      <c r="A15144" s="74" t="s">
        <v>13384</v>
      </c>
      <c r="B15144" s="74" t="s">
        <v>1183</v>
      </c>
      <c r="C15144" s="74" t="s">
        <v>3968</v>
      </c>
      <c r="D15144" s="74" t="s">
        <v>14636</v>
      </c>
    </row>
    <row r="15145" ht="14.25" customHeight="1">
      <c r="A15145" s="74" t="s">
        <v>8227</v>
      </c>
      <c r="B15145" s="74" t="s">
        <v>2935</v>
      </c>
      <c r="C15145" s="74" t="s">
        <v>2936</v>
      </c>
      <c r="D15145" s="74" t="s">
        <v>14636</v>
      </c>
    </row>
    <row r="15146" ht="14.25" customHeight="1">
      <c r="A15146" s="74" t="s">
        <v>13385</v>
      </c>
      <c r="B15146" s="74" t="s">
        <v>2938</v>
      </c>
      <c r="C15146" s="74" t="s">
        <v>2936</v>
      </c>
      <c r="D15146" s="74" t="s">
        <v>14636</v>
      </c>
    </row>
    <row r="15147" ht="14.25" customHeight="1">
      <c r="A15147" s="74" t="s">
        <v>8352</v>
      </c>
      <c r="B15147" s="74" t="s">
        <v>8353</v>
      </c>
      <c r="C15147" s="74" t="s">
        <v>3968</v>
      </c>
      <c r="D15147" s="74" t="s">
        <v>14636</v>
      </c>
    </row>
    <row r="15148" ht="14.25" customHeight="1">
      <c r="A15148" s="74" t="s">
        <v>8354</v>
      </c>
      <c r="B15148" s="74" t="s">
        <v>8355</v>
      </c>
      <c r="C15148" s="74" t="s">
        <v>3934</v>
      </c>
      <c r="D15148" s="74" t="s">
        <v>14636</v>
      </c>
    </row>
    <row r="15149" ht="14.25" customHeight="1">
      <c r="A15149" s="74" t="s">
        <v>13493</v>
      </c>
      <c r="B15149" s="74" t="s">
        <v>13826</v>
      </c>
      <c r="C15149" s="74" t="s">
        <v>66</v>
      </c>
      <c r="D15149" s="74" t="s">
        <v>14636</v>
      </c>
    </row>
    <row r="15150" ht="14.25" customHeight="1">
      <c r="A15150" s="74" t="s">
        <v>8406</v>
      </c>
      <c r="B15150" s="74" t="s">
        <v>13937</v>
      </c>
      <c r="C15150" s="74" t="s">
        <v>100</v>
      </c>
      <c r="D15150" s="74" t="s">
        <v>14636</v>
      </c>
    </row>
    <row r="15151" ht="14.25" customHeight="1">
      <c r="A15151" s="74" t="s">
        <v>8472</v>
      </c>
      <c r="B15151" s="74" t="s">
        <v>14647</v>
      </c>
      <c r="C15151" s="74" t="s">
        <v>3934</v>
      </c>
      <c r="D15151" s="74" t="s">
        <v>14636</v>
      </c>
    </row>
    <row r="15152" ht="14.25" customHeight="1">
      <c r="A15152" s="74" t="s">
        <v>13386</v>
      </c>
      <c r="B15152" s="74" t="s">
        <v>2940</v>
      </c>
      <c r="C15152" s="74" t="s">
        <v>71</v>
      </c>
      <c r="D15152" s="74" t="s">
        <v>14636</v>
      </c>
    </row>
    <row r="15153" ht="14.25" customHeight="1">
      <c r="A15153" s="74" t="s">
        <v>8504</v>
      </c>
      <c r="B15153" s="74" t="s">
        <v>8505</v>
      </c>
      <c r="C15153" s="74" t="s">
        <v>57</v>
      </c>
      <c r="D15153" s="74" t="s">
        <v>14636</v>
      </c>
    </row>
    <row r="15154" ht="14.25" customHeight="1">
      <c r="A15154" s="74" t="s">
        <v>13388</v>
      </c>
      <c r="B15154" s="74" t="s">
        <v>490</v>
      </c>
      <c r="C15154" s="74" t="s">
        <v>50</v>
      </c>
      <c r="D15154" s="74" t="s">
        <v>14636</v>
      </c>
    </row>
    <row r="15155" ht="14.25" customHeight="1">
      <c r="A15155" s="74" t="s">
        <v>13389</v>
      </c>
      <c r="B15155" s="74" t="s">
        <v>790</v>
      </c>
      <c r="C15155" s="74" t="s">
        <v>50</v>
      </c>
      <c r="D15155" s="74" t="s">
        <v>14636</v>
      </c>
    </row>
    <row r="15156" ht="14.25" customHeight="1">
      <c r="A15156" s="74" t="s">
        <v>13390</v>
      </c>
      <c r="B15156" s="74" t="s">
        <v>797</v>
      </c>
      <c r="C15156" s="74" t="s">
        <v>3968</v>
      </c>
      <c r="D15156" s="74" t="s">
        <v>14636</v>
      </c>
    </row>
    <row r="15157" ht="14.25" customHeight="1">
      <c r="A15157" s="74" t="s">
        <v>8544</v>
      </c>
      <c r="B15157" s="74" t="s">
        <v>8545</v>
      </c>
      <c r="C15157" s="74" t="s">
        <v>3934</v>
      </c>
      <c r="D15157" s="74" t="s">
        <v>14636</v>
      </c>
    </row>
    <row r="15158" ht="14.25" customHeight="1">
      <c r="A15158" s="74" t="s">
        <v>3709</v>
      </c>
      <c r="B15158" s="74" t="s">
        <v>1205</v>
      </c>
      <c r="C15158" s="74" t="s">
        <v>127</v>
      </c>
      <c r="D15158" s="74" t="s">
        <v>14636</v>
      </c>
    </row>
    <row r="15159" ht="14.25" customHeight="1">
      <c r="A15159" s="74" t="s">
        <v>8604</v>
      </c>
      <c r="B15159" s="74" t="s">
        <v>13496</v>
      </c>
      <c r="C15159" s="74" t="s">
        <v>57</v>
      </c>
      <c r="D15159" s="74" t="s">
        <v>14636</v>
      </c>
    </row>
    <row r="15160" ht="14.25" customHeight="1">
      <c r="A15160" s="74" t="s">
        <v>13391</v>
      </c>
      <c r="B15160" s="74" t="s">
        <v>767</v>
      </c>
      <c r="C15160" s="74" t="s">
        <v>50</v>
      </c>
      <c r="D15160" s="74" t="s">
        <v>14636</v>
      </c>
    </row>
    <row r="15161" ht="14.25" customHeight="1">
      <c r="A15161" s="74" t="s">
        <v>13392</v>
      </c>
      <c r="B15161" s="74" t="s">
        <v>13497</v>
      </c>
      <c r="C15161" s="74" t="s">
        <v>3934</v>
      </c>
      <c r="D15161" s="74" t="s">
        <v>14636</v>
      </c>
    </row>
    <row r="15162" ht="14.25" customHeight="1">
      <c r="A15162" s="74" t="s">
        <v>3710</v>
      </c>
      <c r="B15162" s="74" t="s">
        <v>1217</v>
      </c>
      <c r="C15162" s="74" t="s">
        <v>3968</v>
      </c>
      <c r="D15162" s="74" t="s">
        <v>14636</v>
      </c>
    </row>
    <row r="15163" ht="14.25" customHeight="1">
      <c r="A15163" s="74" t="s">
        <v>8818</v>
      </c>
      <c r="B15163" s="74" t="s">
        <v>8819</v>
      </c>
      <c r="C15163" s="74" t="s">
        <v>3968</v>
      </c>
      <c r="D15163" s="74" t="s">
        <v>14636</v>
      </c>
    </row>
    <row r="15164" ht="14.25" customHeight="1">
      <c r="A15164" s="74" t="s">
        <v>8824</v>
      </c>
      <c r="B15164" s="74" t="s">
        <v>8825</v>
      </c>
      <c r="C15164" s="74" t="s">
        <v>50</v>
      </c>
      <c r="D15164" s="74" t="s">
        <v>14636</v>
      </c>
    </row>
    <row r="15165" ht="14.25" customHeight="1">
      <c r="A15165" s="74" t="s">
        <v>8830</v>
      </c>
      <c r="B15165" s="74" t="s">
        <v>3499</v>
      </c>
      <c r="C15165" s="74" t="s">
        <v>127</v>
      </c>
      <c r="D15165" s="74" t="s">
        <v>14636</v>
      </c>
    </row>
    <row r="15166" ht="14.25" customHeight="1">
      <c r="A15166" s="74" t="s">
        <v>8843</v>
      </c>
      <c r="B15166" s="74" t="s">
        <v>6900</v>
      </c>
      <c r="C15166" s="74" t="s">
        <v>3934</v>
      </c>
      <c r="D15166" s="74" t="s">
        <v>14636</v>
      </c>
    </row>
    <row r="15167" ht="14.25" customHeight="1">
      <c r="A15167" s="74" t="s">
        <v>8847</v>
      </c>
      <c r="B15167" s="74" t="s">
        <v>8848</v>
      </c>
      <c r="C15167" s="74" t="s">
        <v>100</v>
      </c>
      <c r="D15167" s="74" t="s">
        <v>14636</v>
      </c>
    </row>
    <row r="15168" ht="14.25" customHeight="1">
      <c r="A15168" s="74" t="s">
        <v>8849</v>
      </c>
      <c r="B15168" s="74" t="s">
        <v>8850</v>
      </c>
      <c r="C15168" s="74" t="s">
        <v>3934</v>
      </c>
      <c r="D15168" s="74" t="s">
        <v>14636</v>
      </c>
    </row>
    <row r="15169" ht="14.25" customHeight="1">
      <c r="A15169" s="74" t="s">
        <v>8855</v>
      </c>
      <c r="B15169" s="74" t="s">
        <v>8856</v>
      </c>
      <c r="C15169" s="74" t="s">
        <v>3934</v>
      </c>
      <c r="D15169" s="74" t="s">
        <v>14636</v>
      </c>
    </row>
    <row r="15170" ht="14.25" customHeight="1">
      <c r="A15170" s="74" t="s">
        <v>8861</v>
      </c>
      <c r="B15170" s="74" t="s">
        <v>8862</v>
      </c>
      <c r="C15170" s="74" t="s">
        <v>3934</v>
      </c>
      <c r="D15170" s="74" t="s">
        <v>14636</v>
      </c>
    </row>
    <row r="15171" ht="14.25" customHeight="1">
      <c r="A15171" s="74" t="s">
        <v>8878</v>
      </c>
      <c r="B15171" s="74" t="s">
        <v>8879</v>
      </c>
      <c r="C15171" s="74" t="s">
        <v>3934</v>
      </c>
      <c r="D15171" s="74" t="s">
        <v>14636</v>
      </c>
    </row>
    <row r="15172" ht="14.25" customHeight="1">
      <c r="A15172" s="74" t="s">
        <v>8882</v>
      </c>
      <c r="B15172" s="74" t="s">
        <v>3055</v>
      </c>
      <c r="C15172" s="74" t="s">
        <v>100</v>
      </c>
      <c r="D15172" s="74" t="s">
        <v>14636</v>
      </c>
    </row>
    <row r="15173" ht="14.25" customHeight="1">
      <c r="A15173" s="74" t="s">
        <v>8884</v>
      </c>
      <c r="B15173" s="74" t="s">
        <v>8885</v>
      </c>
      <c r="C15173" s="74" t="s">
        <v>3934</v>
      </c>
      <c r="D15173" s="74" t="s">
        <v>14636</v>
      </c>
    </row>
    <row r="15174" ht="14.25" customHeight="1">
      <c r="A15174" s="74" t="s">
        <v>13393</v>
      </c>
      <c r="B15174" s="74" t="s">
        <v>1256</v>
      </c>
      <c r="C15174" s="74" t="s">
        <v>3968</v>
      </c>
      <c r="D15174" s="74" t="s">
        <v>14636</v>
      </c>
    </row>
    <row r="15175" ht="14.25" customHeight="1">
      <c r="A15175" s="74" t="s">
        <v>13394</v>
      </c>
      <c r="B15175" s="74" t="s">
        <v>777</v>
      </c>
      <c r="C15175" s="74" t="s">
        <v>50</v>
      </c>
      <c r="D15175" s="74" t="s">
        <v>14636</v>
      </c>
    </row>
    <row r="15176" ht="14.25" customHeight="1">
      <c r="A15176" s="74" t="s">
        <v>13395</v>
      </c>
      <c r="B15176" s="74" t="s">
        <v>13498</v>
      </c>
      <c r="C15176" s="74" t="s">
        <v>3934</v>
      </c>
      <c r="D15176" s="74" t="s">
        <v>14636</v>
      </c>
    </row>
    <row r="15177" ht="14.25" customHeight="1">
      <c r="A15177" s="74" t="s">
        <v>13396</v>
      </c>
      <c r="B15177" s="74" t="s">
        <v>13397</v>
      </c>
      <c r="C15177" s="74" t="s">
        <v>3968</v>
      </c>
      <c r="D15177" s="74" t="s">
        <v>14636</v>
      </c>
    </row>
    <row r="15178" ht="14.25" customHeight="1">
      <c r="A15178" s="74" t="s">
        <v>13398</v>
      </c>
      <c r="B15178" s="74" t="s">
        <v>13399</v>
      </c>
      <c r="C15178" s="74" t="s">
        <v>3968</v>
      </c>
      <c r="D15178" s="74" t="s">
        <v>14636</v>
      </c>
    </row>
    <row r="15179" ht="14.25" customHeight="1">
      <c r="A15179" s="74" t="s">
        <v>13400</v>
      </c>
      <c r="B15179" s="74" t="s">
        <v>13401</v>
      </c>
      <c r="C15179" s="74" t="s">
        <v>3968</v>
      </c>
      <c r="D15179" s="74" t="s">
        <v>14636</v>
      </c>
    </row>
    <row r="15180" ht="14.25" customHeight="1">
      <c r="A15180" s="74" t="s">
        <v>13402</v>
      </c>
      <c r="B15180" s="74" t="s">
        <v>13403</v>
      </c>
      <c r="C15180" s="74" t="s">
        <v>3968</v>
      </c>
      <c r="D15180" s="74" t="s">
        <v>14636</v>
      </c>
    </row>
    <row r="15181" ht="14.25" customHeight="1">
      <c r="A15181" s="74" t="s">
        <v>13404</v>
      </c>
      <c r="B15181" s="74" t="s">
        <v>9160</v>
      </c>
      <c r="C15181" s="74" t="s">
        <v>3968</v>
      </c>
      <c r="D15181" s="74" t="s">
        <v>14636</v>
      </c>
    </row>
    <row r="15182" ht="14.25" customHeight="1">
      <c r="A15182" s="74" t="s">
        <v>13405</v>
      </c>
      <c r="B15182" s="74" t="s">
        <v>13499</v>
      </c>
      <c r="C15182" s="74" t="s">
        <v>3968</v>
      </c>
      <c r="D15182" s="74" t="s">
        <v>14636</v>
      </c>
    </row>
    <row r="15183" ht="14.25" customHeight="1">
      <c r="A15183" s="74" t="s">
        <v>13407</v>
      </c>
      <c r="B15183" s="74" t="s">
        <v>13500</v>
      </c>
      <c r="C15183" s="74" t="s">
        <v>3934</v>
      </c>
      <c r="D15183" s="74" t="s">
        <v>14636</v>
      </c>
    </row>
    <row r="15184" ht="14.25" customHeight="1">
      <c r="A15184" s="74" t="s">
        <v>9167</v>
      </c>
      <c r="B15184" s="74" t="s">
        <v>9168</v>
      </c>
      <c r="C15184" s="74" t="s">
        <v>3968</v>
      </c>
      <c r="D15184" s="74" t="s">
        <v>14636</v>
      </c>
    </row>
    <row r="15185" ht="14.25" customHeight="1">
      <c r="A15185" s="74" t="s">
        <v>9219</v>
      </c>
      <c r="B15185" s="74" t="s">
        <v>9220</v>
      </c>
      <c r="C15185" s="74" t="s">
        <v>3934</v>
      </c>
      <c r="D15185" s="74" t="s">
        <v>14636</v>
      </c>
    </row>
    <row r="15186" ht="14.25" customHeight="1">
      <c r="A15186" s="74" t="s">
        <v>9239</v>
      </c>
      <c r="B15186" s="74" t="s">
        <v>1042</v>
      </c>
      <c r="C15186" s="74" t="s">
        <v>100</v>
      </c>
      <c r="D15186" s="74" t="s">
        <v>14636</v>
      </c>
    </row>
    <row r="15187" ht="14.25" customHeight="1">
      <c r="A15187" s="74" t="s">
        <v>9242</v>
      </c>
      <c r="B15187" s="74" t="s">
        <v>9243</v>
      </c>
      <c r="C15187" s="74" t="s">
        <v>100</v>
      </c>
      <c r="D15187" s="74" t="s">
        <v>14636</v>
      </c>
    </row>
    <row r="15188" ht="14.25" customHeight="1">
      <c r="A15188" s="74" t="s">
        <v>13409</v>
      </c>
      <c r="B15188" s="74" t="s">
        <v>1304</v>
      </c>
      <c r="C15188" s="74" t="s">
        <v>57</v>
      </c>
      <c r="D15188" s="74" t="s">
        <v>14636</v>
      </c>
    </row>
    <row r="15189" ht="14.25" customHeight="1">
      <c r="A15189" s="74" t="s">
        <v>3711</v>
      </c>
      <c r="B15189" s="74" t="s">
        <v>13546</v>
      </c>
      <c r="C15189" s="74" t="s">
        <v>3934</v>
      </c>
      <c r="D15189" s="74" t="s">
        <v>14636</v>
      </c>
    </row>
    <row r="15190" ht="14.25" customHeight="1">
      <c r="A15190" s="74" t="s">
        <v>3719</v>
      </c>
      <c r="B15190" s="74" t="s">
        <v>1316</v>
      </c>
      <c r="C15190" s="74" t="s">
        <v>57</v>
      </c>
      <c r="D15190" s="74" t="s">
        <v>14636</v>
      </c>
    </row>
    <row r="15191" ht="14.25" customHeight="1">
      <c r="A15191" s="74" t="s">
        <v>13502</v>
      </c>
      <c r="B15191" s="74" t="s">
        <v>13503</v>
      </c>
      <c r="C15191" s="74" t="s">
        <v>50</v>
      </c>
      <c r="D15191" s="74" t="s">
        <v>14636</v>
      </c>
    </row>
    <row r="15192" ht="14.25" customHeight="1">
      <c r="A15192" s="74" t="s">
        <v>9499</v>
      </c>
      <c r="B15192" s="74" t="s">
        <v>13805</v>
      </c>
      <c r="C15192" s="74" t="s">
        <v>3968</v>
      </c>
      <c r="D15192" s="74" t="s">
        <v>14636</v>
      </c>
    </row>
    <row r="15193" ht="14.25" customHeight="1">
      <c r="A15193" s="74" t="s">
        <v>9506</v>
      </c>
      <c r="B15193" s="74" t="s">
        <v>13907</v>
      </c>
      <c r="C15193" s="74" t="s">
        <v>3968</v>
      </c>
      <c r="D15193" s="74" t="s">
        <v>14636</v>
      </c>
    </row>
    <row r="15194" ht="14.25" customHeight="1">
      <c r="A15194" s="74" t="s">
        <v>9663</v>
      </c>
      <c r="B15194" s="74" t="s">
        <v>3255</v>
      </c>
      <c r="C15194" s="74" t="s">
        <v>100</v>
      </c>
      <c r="D15194" s="74" t="s">
        <v>14636</v>
      </c>
    </row>
    <row r="15195" ht="14.25" customHeight="1">
      <c r="A15195" s="74" t="s">
        <v>9670</v>
      </c>
      <c r="B15195" s="74" t="s">
        <v>14648</v>
      </c>
      <c r="C15195" s="74" t="s">
        <v>3934</v>
      </c>
      <c r="D15195" s="74" t="s">
        <v>14636</v>
      </c>
    </row>
    <row r="15196" ht="14.25" customHeight="1">
      <c r="A15196" s="74" t="s">
        <v>9762</v>
      </c>
      <c r="B15196" s="74" t="s">
        <v>9763</v>
      </c>
      <c r="C15196" s="74" t="s">
        <v>50</v>
      </c>
      <c r="D15196" s="74" t="s">
        <v>14636</v>
      </c>
    </row>
    <row r="15197" ht="14.25" customHeight="1">
      <c r="A15197" s="74" t="s">
        <v>9768</v>
      </c>
      <c r="B15197" s="74" t="s">
        <v>9769</v>
      </c>
      <c r="C15197" s="74" t="s">
        <v>3934</v>
      </c>
      <c r="D15197" s="74" t="s">
        <v>14636</v>
      </c>
    </row>
    <row r="15198" ht="14.25" customHeight="1">
      <c r="A15198" s="74" t="s">
        <v>9796</v>
      </c>
      <c r="B15198" s="74" t="s">
        <v>9797</v>
      </c>
      <c r="C15198" s="74" t="s">
        <v>57</v>
      </c>
      <c r="D15198" s="74" t="s">
        <v>14636</v>
      </c>
    </row>
    <row r="15199" ht="14.25" customHeight="1">
      <c r="A15199" s="74" t="s">
        <v>9798</v>
      </c>
      <c r="B15199" s="74" t="s">
        <v>9799</v>
      </c>
      <c r="C15199" s="74" t="s">
        <v>3934</v>
      </c>
      <c r="D15199" s="74" t="s">
        <v>14636</v>
      </c>
    </row>
    <row r="15200" ht="14.25" customHeight="1">
      <c r="A15200" s="74" t="s">
        <v>9838</v>
      </c>
      <c r="B15200" s="74" t="s">
        <v>14649</v>
      </c>
      <c r="C15200" s="74" t="s">
        <v>71</v>
      </c>
      <c r="D15200" s="74" t="s">
        <v>14636</v>
      </c>
    </row>
    <row r="15201" ht="14.25" customHeight="1">
      <c r="A15201" s="74" t="s">
        <v>9840</v>
      </c>
      <c r="B15201" s="74" t="s">
        <v>14650</v>
      </c>
      <c r="C15201" s="74" t="s">
        <v>71</v>
      </c>
      <c r="D15201" s="74" t="s">
        <v>14636</v>
      </c>
    </row>
    <row r="15202" ht="14.25" customHeight="1">
      <c r="A15202" s="74" t="s">
        <v>9937</v>
      </c>
      <c r="B15202" s="74" t="s">
        <v>9938</v>
      </c>
      <c r="C15202" s="74" t="s">
        <v>100</v>
      </c>
      <c r="D15202" s="74" t="s">
        <v>14636</v>
      </c>
    </row>
    <row r="15203" ht="14.25" customHeight="1">
      <c r="A15203" s="74" t="s">
        <v>9949</v>
      </c>
      <c r="B15203" s="74" t="s">
        <v>2785</v>
      </c>
      <c r="C15203" s="74" t="s">
        <v>100</v>
      </c>
      <c r="D15203" s="74" t="s">
        <v>14636</v>
      </c>
    </row>
    <row r="15204" ht="14.25" customHeight="1">
      <c r="A15204" s="74" t="s">
        <v>9954</v>
      </c>
      <c r="B15204" s="74" t="s">
        <v>14651</v>
      </c>
      <c r="C15204" s="74" t="s">
        <v>3934</v>
      </c>
      <c r="D15204" s="74" t="s">
        <v>14636</v>
      </c>
    </row>
    <row r="15205" ht="14.25" customHeight="1">
      <c r="A15205" s="74" t="s">
        <v>9964</v>
      </c>
      <c r="B15205" s="74" t="s">
        <v>13807</v>
      </c>
      <c r="C15205" s="74" t="s">
        <v>71</v>
      </c>
      <c r="D15205" s="74" t="s">
        <v>14636</v>
      </c>
    </row>
    <row r="15206" ht="14.25" customHeight="1">
      <c r="A15206" s="74" t="s">
        <v>9973</v>
      </c>
      <c r="B15206" s="74" t="s">
        <v>13829</v>
      </c>
      <c r="C15206" s="74" t="s">
        <v>3934</v>
      </c>
      <c r="D15206" s="74" t="s">
        <v>14636</v>
      </c>
    </row>
    <row r="15207" ht="14.25" customHeight="1">
      <c r="A15207" s="74" t="s">
        <v>10033</v>
      </c>
      <c r="B15207" s="74" t="s">
        <v>10034</v>
      </c>
      <c r="C15207" s="74" t="s">
        <v>71</v>
      </c>
      <c r="D15207" s="74" t="s">
        <v>14636</v>
      </c>
    </row>
    <row r="15208" ht="14.25" customHeight="1">
      <c r="A15208" s="74" t="s">
        <v>10106</v>
      </c>
      <c r="B15208" s="74" t="s">
        <v>10107</v>
      </c>
      <c r="C15208" s="74" t="s">
        <v>71</v>
      </c>
      <c r="D15208" s="74" t="s">
        <v>14636</v>
      </c>
    </row>
    <row r="15209" ht="14.25" customHeight="1">
      <c r="A15209" s="74" t="s">
        <v>10140</v>
      </c>
      <c r="B15209" s="74" t="s">
        <v>10141</v>
      </c>
      <c r="C15209" s="74" t="s">
        <v>66</v>
      </c>
      <c r="D15209" s="74" t="s">
        <v>14636</v>
      </c>
    </row>
    <row r="15210" ht="14.25" customHeight="1">
      <c r="A15210" s="74" t="s">
        <v>10230</v>
      </c>
      <c r="B15210" s="74" t="s">
        <v>10231</v>
      </c>
      <c r="C15210" s="74" t="s">
        <v>71</v>
      </c>
      <c r="D15210" s="74" t="s">
        <v>14636</v>
      </c>
    </row>
    <row r="15211" ht="14.25" customHeight="1">
      <c r="A15211" s="74" t="s">
        <v>10234</v>
      </c>
      <c r="B15211" s="74" t="s">
        <v>10235</v>
      </c>
      <c r="C15211" s="74" t="s">
        <v>100</v>
      </c>
      <c r="D15211" s="74" t="s">
        <v>14636</v>
      </c>
    </row>
    <row r="15212" ht="14.25" customHeight="1">
      <c r="A15212" s="74" t="s">
        <v>10417</v>
      </c>
      <c r="B15212" s="74" t="s">
        <v>14652</v>
      </c>
      <c r="C15212" s="74" t="s">
        <v>71</v>
      </c>
      <c r="D15212" s="74" t="s">
        <v>14636</v>
      </c>
    </row>
    <row r="15213" ht="14.25" customHeight="1">
      <c r="A15213" s="74" t="s">
        <v>13419</v>
      </c>
      <c r="B15213" s="74" t="s">
        <v>1436</v>
      </c>
      <c r="C15213" s="74" t="s">
        <v>71</v>
      </c>
      <c r="D15213" s="74" t="s">
        <v>14636</v>
      </c>
    </row>
    <row r="15214" ht="14.25" customHeight="1">
      <c r="A15214" s="74" t="s">
        <v>10450</v>
      </c>
      <c r="B15214" s="74" t="s">
        <v>10451</v>
      </c>
      <c r="C15214" s="74" t="s">
        <v>100</v>
      </c>
      <c r="D15214" s="74" t="s">
        <v>14636</v>
      </c>
    </row>
    <row r="15215" ht="14.25" customHeight="1">
      <c r="A15215" s="74" t="s">
        <v>13420</v>
      </c>
      <c r="B15215" s="74" t="s">
        <v>665</v>
      </c>
      <c r="C15215" s="74" t="s">
        <v>127</v>
      </c>
      <c r="D15215" s="74" t="s">
        <v>14636</v>
      </c>
    </row>
    <row r="15216" ht="14.25" customHeight="1">
      <c r="A15216" s="74" t="s">
        <v>13421</v>
      </c>
      <c r="B15216" s="74" t="s">
        <v>744</v>
      </c>
      <c r="C15216" s="74" t="s">
        <v>127</v>
      </c>
      <c r="D15216" s="74" t="s">
        <v>14636</v>
      </c>
    </row>
    <row r="15217" ht="14.25" customHeight="1">
      <c r="A15217" s="74" t="s">
        <v>10507</v>
      </c>
      <c r="B15217" s="74" t="s">
        <v>10508</v>
      </c>
      <c r="C15217" s="74" t="s">
        <v>3968</v>
      </c>
      <c r="D15217" s="74" t="s">
        <v>14636</v>
      </c>
    </row>
    <row r="15218" ht="14.25" customHeight="1">
      <c r="A15218" s="74" t="s">
        <v>10577</v>
      </c>
      <c r="B15218" s="74" t="s">
        <v>10578</v>
      </c>
      <c r="C15218" s="74" t="s">
        <v>3934</v>
      </c>
      <c r="D15218" s="74" t="s">
        <v>14636</v>
      </c>
    </row>
    <row r="15219" ht="14.25" customHeight="1">
      <c r="A15219" s="74" t="s">
        <v>10603</v>
      </c>
      <c r="B15219" s="74" t="s">
        <v>10604</v>
      </c>
      <c r="C15219" s="74" t="s">
        <v>100</v>
      </c>
      <c r="D15219" s="74" t="s">
        <v>14636</v>
      </c>
    </row>
    <row r="15220" ht="14.25" customHeight="1">
      <c r="A15220" s="74" t="s">
        <v>10605</v>
      </c>
      <c r="B15220" s="74" t="s">
        <v>10606</v>
      </c>
      <c r="C15220" s="74" t="s">
        <v>100</v>
      </c>
      <c r="D15220" s="74" t="s">
        <v>14636</v>
      </c>
    </row>
    <row r="15221" ht="14.25" customHeight="1">
      <c r="A15221" s="74" t="s">
        <v>10607</v>
      </c>
      <c r="B15221" s="74" t="s">
        <v>10608</v>
      </c>
      <c r="C15221" s="74" t="s">
        <v>100</v>
      </c>
      <c r="D15221" s="74" t="s">
        <v>14636</v>
      </c>
    </row>
    <row r="15222" ht="14.25" customHeight="1">
      <c r="A15222" s="74" t="s">
        <v>10609</v>
      </c>
      <c r="B15222" s="74" t="s">
        <v>125</v>
      </c>
      <c r="C15222" s="74" t="s">
        <v>100</v>
      </c>
      <c r="D15222" s="74" t="s">
        <v>14636</v>
      </c>
    </row>
    <row r="15223" ht="14.25" customHeight="1">
      <c r="A15223" s="74" t="s">
        <v>10610</v>
      </c>
      <c r="B15223" s="74" t="s">
        <v>10611</v>
      </c>
      <c r="C15223" s="74" t="s">
        <v>100</v>
      </c>
      <c r="D15223" s="74" t="s">
        <v>14636</v>
      </c>
    </row>
    <row r="15224" ht="14.25" customHeight="1">
      <c r="A15224" s="74" t="s">
        <v>13422</v>
      </c>
      <c r="B15224" s="185" t="s">
        <v>13527</v>
      </c>
      <c r="C15224" s="74" t="s">
        <v>100</v>
      </c>
      <c r="D15224" s="74" t="s">
        <v>14636</v>
      </c>
    </row>
    <row r="15225" ht="14.25" customHeight="1">
      <c r="A15225" s="74" t="s">
        <v>10612</v>
      </c>
      <c r="B15225" s="74" t="s">
        <v>966</v>
      </c>
      <c r="C15225" s="74" t="s">
        <v>100</v>
      </c>
      <c r="D15225" s="74" t="s">
        <v>14636</v>
      </c>
    </row>
    <row r="15226" ht="14.25" customHeight="1">
      <c r="A15226" s="74" t="s">
        <v>10613</v>
      </c>
      <c r="B15226" s="74" t="s">
        <v>10614</v>
      </c>
      <c r="C15226" s="74" t="s">
        <v>100</v>
      </c>
      <c r="D15226" s="74" t="s">
        <v>14636</v>
      </c>
    </row>
    <row r="15227" ht="14.25" customHeight="1">
      <c r="A15227" s="74" t="s">
        <v>10615</v>
      </c>
      <c r="B15227" s="74" t="s">
        <v>853</v>
      </c>
      <c r="C15227" s="74" t="s">
        <v>100</v>
      </c>
      <c r="D15227" s="74" t="s">
        <v>14636</v>
      </c>
    </row>
    <row r="15228" ht="14.25" customHeight="1">
      <c r="A15228" s="74" t="s">
        <v>10616</v>
      </c>
      <c r="B15228" s="74" t="s">
        <v>10617</v>
      </c>
      <c r="C15228" s="74" t="s">
        <v>100</v>
      </c>
      <c r="D15228" s="74" t="s">
        <v>14636</v>
      </c>
    </row>
    <row r="15229" ht="14.25" customHeight="1">
      <c r="A15229" s="74" t="s">
        <v>13423</v>
      </c>
      <c r="B15229" s="74" t="s">
        <v>13424</v>
      </c>
      <c r="C15229" s="74" t="s">
        <v>3934</v>
      </c>
      <c r="D15229" s="74" t="s">
        <v>14636</v>
      </c>
    </row>
    <row r="15230" ht="14.25" customHeight="1">
      <c r="A15230" s="74" t="s">
        <v>10625</v>
      </c>
      <c r="B15230" s="74" t="s">
        <v>10626</v>
      </c>
      <c r="C15230" s="74" t="s">
        <v>100</v>
      </c>
      <c r="D15230" s="74" t="s">
        <v>14636</v>
      </c>
    </row>
    <row r="15231" ht="14.25" customHeight="1">
      <c r="A15231" s="74" t="s">
        <v>13425</v>
      </c>
      <c r="B15231" s="74" t="s">
        <v>13426</v>
      </c>
      <c r="C15231" s="74" t="s">
        <v>923</v>
      </c>
      <c r="D15231" s="74" t="s">
        <v>14636</v>
      </c>
    </row>
    <row r="15232" ht="14.25" customHeight="1">
      <c r="A15232" s="74" t="s">
        <v>13427</v>
      </c>
      <c r="B15232" s="74" t="s">
        <v>13428</v>
      </c>
      <c r="C15232" s="74" t="s">
        <v>3968</v>
      </c>
      <c r="D15232" s="74" t="s">
        <v>14636</v>
      </c>
    </row>
    <row r="15233" ht="14.25" customHeight="1">
      <c r="A15233" s="74" t="s">
        <v>13429</v>
      </c>
      <c r="B15233" s="74" t="s">
        <v>13430</v>
      </c>
      <c r="C15233" s="74" t="s">
        <v>66</v>
      </c>
      <c r="D15233" s="74" t="s">
        <v>14636</v>
      </c>
    </row>
    <row r="15234" ht="14.25" customHeight="1">
      <c r="A15234" s="74" t="s">
        <v>10806</v>
      </c>
      <c r="B15234" s="74" t="s">
        <v>14653</v>
      </c>
      <c r="C15234" s="74" t="s">
        <v>100</v>
      </c>
      <c r="D15234" s="74" t="s">
        <v>14636</v>
      </c>
    </row>
    <row r="15235" ht="14.25" customHeight="1">
      <c r="A15235" s="74" t="s">
        <v>13431</v>
      </c>
      <c r="B15235" s="74" t="s">
        <v>13432</v>
      </c>
      <c r="C15235" s="74" t="s">
        <v>3968</v>
      </c>
      <c r="D15235" s="74" t="s">
        <v>14636</v>
      </c>
    </row>
    <row r="15236" ht="14.25" customHeight="1">
      <c r="A15236" s="74" t="s">
        <v>10826</v>
      </c>
      <c r="B15236" s="74" t="s">
        <v>10827</v>
      </c>
      <c r="C15236" s="74" t="s">
        <v>100</v>
      </c>
      <c r="D15236" s="74" t="s">
        <v>14636</v>
      </c>
    </row>
    <row r="15237" ht="14.25" customHeight="1">
      <c r="A15237" s="74" t="s">
        <v>10971</v>
      </c>
      <c r="B15237" s="74" t="s">
        <v>10970</v>
      </c>
      <c r="C15237" s="74" t="s">
        <v>3934</v>
      </c>
      <c r="D15237" s="74" t="s">
        <v>14636</v>
      </c>
    </row>
    <row r="15238" ht="14.25" customHeight="1">
      <c r="A15238" s="74" t="s">
        <v>11095</v>
      </c>
      <c r="B15238" s="74" t="s">
        <v>10797</v>
      </c>
      <c r="C15238" s="74" t="s">
        <v>3934</v>
      </c>
      <c r="D15238" s="74" t="s">
        <v>14636</v>
      </c>
    </row>
    <row r="15239" ht="14.25" customHeight="1">
      <c r="A15239" s="74" t="s">
        <v>11161</v>
      </c>
      <c r="B15239" s="74" t="s">
        <v>11162</v>
      </c>
      <c r="C15239" s="74" t="s">
        <v>3968</v>
      </c>
      <c r="D15239" s="74" t="s">
        <v>14636</v>
      </c>
    </row>
    <row r="15240" ht="14.25" customHeight="1">
      <c r="A15240" s="74" t="s">
        <v>11163</v>
      </c>
      <c r="B15240" s="74" t="s">
        <v>11164</v>
      </c>
      <c r="C15240" s="74" t="s">
        <v>3934</v>
      </c>
      <c r="D15240" s="74" t="s">
        <v>14636</v>
      </c>
    </row>
    <row r="15241" ht="14.25" customHeight="1">
      <c r="A15241" s="74" t="s">
        <v>11195</v>
      </c>
      <c r="B15241" s="74" t="s">
        <v>11196</v>
      </c>
      <c r="C15241" s="74" t="s">
        <v>127</v>
      </c>
      <c r="D15241" s="74" t="s">
        <v>14636</v>
      </c>
    </row>
    <row r="15242" ht="14.25" customHeight="1">
      <c r="A15242" s="74" t="s">
        <v>11207</v>
      </c>
      <c r="B15242" s="74" t="s">
        <v>1487</v>
      </c>
      <c r="C15242" s="74" t="s">
        <v>50</v>
      </c>
      <c r="D15242" s="74" t="s">
        <v>14636</v>
      </c>
    </row>
    <row r="15243" ht="14.25" customHeight="1">
      <c r="A15243" s="74" t="s">
        <v>3717</v>
      </c>
      <c r="B15243" s="74" t="s">
        <v>807</v>
      </c>
      <c r="C15243" s="74" t="s">
        <v>3968</v>
      </c>
      <c r="D15243" s="74" t="s">
        <v>14636</v>
      </c>
    </row>
    <row r="15244" ht="14.25" customHeight="1">
      <c r="A15244" s="74" t="s">
        <v>11227</v>
      </c>
      <c r="B15244" s="74" t="s">
        <v>11228</v>
      </c>
      <c r="C15244" s="74" t="s">
        <v>100</v>
      </c>
      <c r="D15244" s="74" t="s">
        <v>14636</v>
      </c>
    </row>
    <row r="15245" ht="14.25" customHeight="1">
      <c r="A15245" s="74" t="s">
        <v>11229</v>
      </c>
      <c r="B15245" s="74" t="s">
        <v>11230</v>
      </c>
      <c r="C15245" s="74" t="s">
        <v>3934</v>
      </c>
      <c r="D15245" s="74" t="s">
        <v>14636</v>
      </c>
    </row>
    <row r="15246" ht="14.25" customHeight="1">
      <c r="A15246" s="74" t="s">
        <v>11257</v>
      </c>
      <c r="B15246" s="74" t="s">
        <v>11258</v>
      </c>
      <c r="C15246" s="74" t="s">
        <v>3934</v>
      </c>
      <c r="D15246" s="74" t="s">
        <v>14636</v>
      </c>
    </row>
    <row r="15247" ht="14.25" customHeight="1">
      <c r="A15247" s="74" t="s">
        <v>3718</v>
      </c>
      <c r="B15247" s="74" t="s">
        <v>825</v>
      </c>
      <c r="C15247" s="74" t="s">
        <v>3968</v>
      </c>
      <c r="D15247" s="74" t="s">
        <v>14636</v>
      </c>
    </row>
    <row r="15248" ht="14.25" customHeight="1">
      <c r="A15248" s="74" t="s">
        <v>11263</v>
      </c>
      <c r="B15248" s="74" t="s">
        <v>11264</v>
      </c>
      <c r="C15248" s="74" t="s">
        <v>3934</v>
      </c>
      <c r="D15248" s="74" t="s">
        <v>14636</v>
      </c>
    </row>
    <row r="15249" ht="14.25" customHeight="1">
      <c r="A15249" s="74" t="s">
        <v>11265</v>
      </c>
      <c r="B15249" s="74" t="s">
        <v>11266</v>
      </c>
      <c r="C15249" s="74" t="s">
        <v>3934</v>
      </c>
      <c r="D15249" s="74" t="s">
        <v>14636</v>
      </c>
    </row>
    <row r="15250" ht="14.25" customHeight="1">
      <c r="A15250" s="74" t="s">
        <v>11271</v>
      </c>
      <c r="B15250" s="74" t="s">
        <v>11272</v>
      </c>
      <c r="C15250" s="74" t="s">
        <v>3934</v>
      </c>
      <c r="D15250" s="74" t="s">
        <v>14636</v>
      </c>
    </row>
    <row r="15251" ht="14.25" customHeight="1">
      <c r="A15251" s="74" t="s">
        <v>11307</v>
      </c>
      <c r="B15251" s="74" t="s">
        <v>11308</v>
      </c>
      <c r="C15251" s="74" t="s">
        <v>3968</v>
      </c>
      <c r="D15251" s="74" t="s">
        <v>14636</v>
      </c>
    </row>
    <row r="15252" ht="14.25" customHeight="1">
      <c r="A15252" s="74" t="s">
        <v>11319</v>
      </c>
      <c r="B15252" s="74" t="s">
        <v>11320</v>
      </c>
      <c r="C15252" s="74" t="s">
        <v>3934</v>
      </c>
      <c r="D15252" s="74" t="s">
        <v>14636</v>
      </c>
    </row>
    <row r="15253" ht="14.25" customHeight="1">
      <c r="A15253" s="74" t="s">
        <v>13509</v>
      </c>
      <c r="B15253" s="74" t="s">
        <v>1490</v>
      </c>
      <c r="C15253" s="74" t="s">
        <v>3968</v>
      </c>
      <c r="D15253" s="74" t="s">
        <v>14636</v>
      </c>
    </row>
    <row r="15254" ht="14.25" customHeight="1">
      <c r="A15254" s="74" t="s">
        <v>11333</v>
      </c>
      <c r="B15254" s="74" t="s">
        <v>11334</v>
      </c>
      <c r="C15254" s="74" t="s">
        <v>3934</v>
      </c>
      <c r="D15254" s="74" t="s">
        <v>14636</v>
      </c>
    </row>
    <row r="15255" ht="14.25" customHeight="1">
      <c r="A15255" s="74" t="s">
        <v>11337</v>
      </c>
      <c r="B15255" s="74" t="s">
        <v>11338</v>
      </c>
      <c r="C15255" s="74" t="s">
        <v>3934</v>
      </c>
      <c r="D15255" s="74" t="s">
        <v>14636</v>
      </c>
    </row>
    <row r="15256" ht="14.25" customHeight="1">
      <c r="A15256" s="74" t="s">
        <v>11365</v>
      </c>
      <c r="B15256" s="74" t="s">
        <v>11366</v>
      </c>
      <c r="C15256" s="74" t="s">
        <v>3934</v>
      </c>
      <c r="D15256" s="74" t="s">
        <v>14636</v>
      </c>
    </row>
    <row r="15257" ht="14.25" customHeight="1">
      <c r="A15257" s="74" t="s">
        <v>11371</v>
      </c>
      <c r="B15257" s="74" t="s">
        <v>11372</v>
      </c>
      <c r="C15257" s="74" t="s">
        <v>100</v>
      </c>
      <c r="D15257" s="74" t="s">
        <v>14636</v>
      </c>
    </row>
    <row r="15258" ht="14.25" customHeight="1">
      <c r="A15258" s="74" t="s">
        <v>11373</v>
      </c>
      <c r="B15258" s="74" t="s">
        <v>11374</v>
      </c>
      <c r="C15258" s="74" t="s">
        <v>66</v>
      </c>
      <c r="D15258" s="74" t="s">
        <v>14636</v>
      </c>
    </row>
    <row r="15259" ht="14.25" customHeight="1">
      <c r="A15259" s="74" t="s">
        <v>11378</v>
      </c>
      <c r="B15259" s="74" t="s">
        <v>11379</v>
      </c>
      <c r="C15259" s="74" t="s">
        <v>100</v>
      </c>
      <c r="D15259" s="74" t="s">
        <v>14636</v>
      </c>
    </row>
    <row r="15260" ht="14.25" customHeight="1">
      <c r="A15260" s="74" t="s">
        <v>11382</v>
      </c>
      <c r="B15260" s="74" t="s">
        <v>11383</v>
      </c>
      <c r="C15260" s="74" t="s">
        <v>100</v>
      </c>
      <c r="D15260" s="74" t="s">
        <v>14636</v>
      </c>
    </row>
    <row r="15261" ht="14.25" customHeight="1">
      <c r="A15261" s="74" t="s">
        <v>11390</v>
      </c>
      <c r="B15261" s="74" t="s">
        <v>11391</v>
      </c>
      <c r="C15261" s="74" t="s">
        <v>3968</v>
      </c>
      <c r="D15261" s="74" t="s">
        <v>14636</v>
      </c>
    </row>
    <row r="15262" ht="14.25" customHeight="1">
      <c r="A15262" s="74" t="s">
        <v>11392</v>
      </c>
      <c r="B15262" s="74" t="s">
        <v>11393</v>
      </c>
      <c r="C15262" s="74" t="s">
        <v>100</v>
      </c>
      <c r="D15262" s="74" t="s">
        <v>14636</v>
      </c>
    </row>
    <row r="15263" ht="14.25" customHeight="1">
      <c r="A15263" s="74" t="s">
        <v>11402</v>
      </c>
      <c r="B15263" s="74" t="s">
        <v>11403</v>
      </c>
      <c r="C15263" s="74" t="s">
        <v>3934</v>
      </c>
      <c r="D15263" s="74" t="s">
        <v>14636</v>
      </c>
    </row>
    <row r="15264" ht="14.25" customHeight="1">
      <c r="A15264" s="74" t="s">
        <v>11460</v>
      </c>
      <c r="B15264" s="74" t="s">
        <v>11461</v>
      </c>
      <c r="C15264" s="74" t="s">
        <v>3968</v>
      </c>
      <c r="D15264" s="74" t="s">
        <v>14636</v>
      </c>
    </row>
    <row r="15265" ht="14.25" customHeight="1">
      <c r="A15265" s="74" t="s">
        <v>11482</v>
      </c>
      <c r="B15265" s="74" t="s">
        <v>11483</v>
      </c>
      <c r="C15265" s="74" t="s">
        <v>3968</v>
      </c>
      <c r="D15265" s="74" t="s">
        <v>14636</v>
      </c>
    </row>
    <row r="15266" ht="14.25" customHeight="1">
      <c r="A15266" s="74" t="s">
        <v>11484</v>
      </c>
      <c r="B15266" s="74" t="s">
        <v>11485</v>
      </c>
      <c r="C15266" s="74" t="s">
        <v>3934</v>
      </c>
      <c r="D15266" s="74" t="s">
        <v>14636</v>
      </c>
    </row>
    <row r="15267" ht="14.25" customHeight="1">
      <c r="A15267" s="74" t="s">
        <v>11486</v>
      </c>
      <c r="B15267" s="74" t="s">
        <v>11487</v>
      </c>
      <c r="C15267" s="74" t="s">
        <v>100</v>
      </c>
      <c r="D15267" s="74" t="s">
        <v>14636</v>
      </c>
    </row>
    <row r="15268" ht="14.25" customHeight="1">
      <c r="A15268" s="74" t="s">
        <v>11494</v>
      </c>
      <c r="B15268" s="74" t="s">
        <v>830</v>
      </c>
      <c r="C15268" s="74" t="s">
        <v>100</v>
      </c>
      <c r="D15268" s="74" t="s">
        <v>14636</v>
      </c>
    </row>
    <row r="15269" ht="14.25" customHeight="1">
      <c r="A15269" s="74" t="s">
        <v>11515</v>
      </c>
      <c r="B15269" s="74" t="s">
        <v>11516</v>
      </c>
      <c r="C15269" s="74" t="s">
        <v>3934</v>
      </c>
      <c r="D15269" s="74" t="s">
        <v>14636</v>
      </c>
    </row>
    <row r="15270" ht="14.25" customHeight="1">
      <c r="A15270" s="74" t="s">
        <v>11529</v>
      </c>
      <c r="B15270" s="74" t="s">
        <v>11530</v>
      </c>
      <c r="C15270" s="74" t="s">
        <v>100</v>
      </c>
      <c r="D15270" s="74" t="s">
        <v>14636</v>
      </c>
    </row>
    <row r="15271" ht="14.25" customHeight="1">
      <c r="A15271" s="74" t="s">
        <v>13433</v>
      </c>
      <c r="B15271" s="74" t="s">
        <v>1494</v>
      </c>
      <c r="C15271" s="74" t="s">
        <v>50</v>
      </c>
      <c r="D15271" s="74" t="s">
        <v>14636</v>
      </c>
    </row>
    <row r="15272" ht="14.25" customHeight="1">
      <c r="A15272" s="74" t="s">
        <v>13434</v>
      </c>
      <c r="B15272" s="74" t="s">
        <v>1498</v>
      </c>
      <c r="C15272" s="74" t="s">
        <v>50</v>
      </c>
      <c r="D15272" s="74" t="s">
        <v>14636</v>
      </c>
    </row>
    <row r="15273" ht="14.25" customHeight="1">
      <c r="A15273" s="74" t="s">
        <v>11606</v>
      </c>
      <c r="B15273" s="74" t="s">
        <v>11607</v>
      </c>
      <c r="C15273" s="74" t="s">
        <v>3934</v>
      </c>
      <c r="D15273" s="74" t="s">
        <v>14636</v>
      </c>
    </row>
    <row r="15274" ht="14.25" customHeight="1">
      <c r="A15274" s="74" t="s">
        <v>11625</v>
      </c>
      <c r="B15274" s="74" t="s">
        <v>11626</v>
      </c>
      <c r="C15274" s="74" t="s">
        <v>57</v>
      </c>
      <c r="D15274" s="74" t="s">
        <v>14636</v>
      </c>
    </row>
    <row r="15275" ht="14.25" customHeight="1">
      <c r="A15275" s="74" t="s">
        <v>11627</v>
      </c>
      <c r="B15275" s="74" t="s">
        <v>11628</v>
      </c>
      <c r="C15275" s="74" t="s">
        <v>3934</v>
      </c>
      <c r="D15275" s="74" t="s">
        <v>14636</v>
      </c>
    </row>
    <row r="15276" ht="14.25" customHeight="1">
      <c r="A15276" s="74" t="s">
        <v>11629</v>
      </c>
      <c r="B15276" s="74" t="s">
        <v>11630</v>
      </c>
      <c r="C15276" s="74" t="s">
        <v>3934</v>
      </c>
      <c r="D15276" s="74" t="s">
        <v>14636</v>
      </c>
    </row>
    <row r="15277" ht="14.25" customHeight="1">
      <c r="A15277" s="74" t="s">
        <v>11631</v>
      </c>
      <c r="B15277" s="74" t="s">
        <v>976</v>
      </c>
      <c r="C15277" s="74" t="s">
        <v>100</v>
      </c>
      <c r="D15277" s="74" t="s">
        <v>14636</v>
      </c>
    </row>
    <row r="15278" ht="14.25" customHeight="1">
      <c r="A15278" s="74" t="s">
        <v>11644</v>
      </c>
      <c r="B15278" s="74" t="s">
        <v>11645</v>
      </c>
      <c r="C15278" s="74" t="s">
        <v>3968</v>
      </c>
      <c r="D15278" s="74" t="s">
        <v>14636</v>
      </c>
    </row>
    <row r="15279" ht="14.25" customHeight="1">
      <c r="A15279" s="74" t="s">
        <v>11675</v>
      </c>
      <c r="B15279" s="74" t="s">
        <v>11676</v>
      </c>
      <c r="C15279" s="74" t="s">
        <v>3968</v>
      </c>
      <c r="D15279" s="74" t="s">
        <v>14636</v>
      </c>
    </row>
    <row r="15280" ht="14.25" customHeight="1">
      <c r="A15280" s="74" t="s">
        <v>11681</v>
      </c>
      <c r="B15280" s="74" t="s">
        <v>11682</v>
      </c>
      <c r="C15280" s="74" t="s">
        <v>3934</v>
      </c>
      <c r="D15280" s="74" t="s">
        <v>14636</v>
      </c>
    </row>
    <row r="15281" ht="14.25" customHeight="1">
      <c r="A15281" s="74" t="s">
        <v>11683</v>
      </c>
      <c r="B15281" s="74" t="s">
        <v>11684</v>
      </c>
      <c r="C15281" s="74" t="s">
        <v>127</v>
      </c>
      <c r="D15281" s="74" t="s">
        <v>14636</v>
      </c>
    </row>
    <row r="15282" ht="14.25" customHeight="1">
      <c r="A15282" s="74" t="s">
        <v>11685</v>
      </c>
      <c r="B15282" s="74" t="s">
        <v>11686</v>
      </c>
      <c r="C15282" s="74" t="s">
        <v>923</v>
      </c>
      <c r="D15282" s="74" t="s">
        <v>14636</v>
      </c>
    </row>
    <row r="15283" ht="14.25" customHeight="1">
      <c r="A15283" s="74" t="s">
        <v>11691</v>
      </c>
      <c r="B15283" s="74" t="s">
        <v>11692</v>
      </c>
      <c r="C15283" s="74" t="s">
        <v>50</v>
      </c>
      <c r="D15283" s="74" t="s">
        <v>14636</v>
      </c>
    </row>
    <row r="15284" ht="14.25" customHeight="1">
      <c r="A15284" s="74" t="s">
        <v>11708</v>
      </c>
      <c r="B15284" s="74" t="s">
        <v>11709</v>
      </c>
      <c r="C15284" s="74" t="s">
        <v>3934</v>
      </c>
      <c r="D15284" s="74" t="s">
        <v>14636</v>
      </c>
    </row>
    <row r="15285" ht="14.25" customHeight="1">
      <c r="A15285" s="74" t="s">
        <v>11710</v>
      </c>
      <c r="B15285" s="74" t="s">
        <v>11711</v>
      </c>
      <c r="C15285" s="74" t="s">
        <v>3934</v>
      </c>
      <c r="D15285" s="74" t="s">
        <v>14636</v>
      </c>
    </row>
    <row r="15286" ht="14.25" customHeight="1">
      <c r="A15286" s="74" t="s">
        <v>11741</v>
      </c>
      <c r="B15286" s="74" t="s">
        <v>11742</v>
      </c>
      <c r="C15286" s="74" t="s">
        <v>3968</v>
      </c>
      <c r="D15286" s="74" t="s">
        <v>14636</v>
      </c>
    </row>
    <row r="15287" ht="14.25" customHeight="1">
      <c r="A15287" s="74" t="s">
        <v>11757</v>
      </c>
      <c r="B15287" s="74" t="s">
        <v>11758</v>
      </c>
      <c r="C15287" s="74" t="s">
        <v>100</v>
      </c>
      <c r="D15287" s="74" t="s">
        <v>14636</v>
      </c>
    </row>
    <row r="15288" ht="14.25" customHeight="1">
      <c r="A15288" s="74" t="s">
        <v>11817</v>
      </c>
      <c r="B15288" s="74" t="s">
        <v>11818</v>
      </c>
      <c r="C15288" s="74" t="s">
        <v>3934</v>
      </c>
      <c r="D15288" s="74" t="s">
        <v>14636</v>
      </c>
    </row>
    <row r="15289" ht="14.25" customHeight="1">
      <c r="A15289" s="74" t="s">
        <v>11819</v>
      </c>
      <c r="B15289" s="74" t="s">
        <v>11820</v>
      </c>
      <c r="C15289" s="74" t="s">
        <v>3968</v>
      </c>
      <c r="D15289" s="74" t="s">
        <v>14636</v>
      </c>
    </row>
    <row r="15290" ht="14.25" customHeight="1">
      <c r="A15290" s="74" t="s">
        <v>11913</v>
      </c>
      <c r="B15290" s="74" t="s">
        <v>11914</v>
      </c>
      <c r="C15290" s="74" t="s">
        <v>66</v>
      </c>
      <c r="D15290" s="74" t="s">
        <v>14636</v>
      </c>
    </row>
    <row r="15291" ht="14.25" customHeight="1">
      <c r="A15291" s="74" t="s">
        <v>11917</v>
      </c>
      <c r="B15291" s="74" t="s">
        <v>11918</v>
      </c>
      <c r="C15291" s="74" t="s">
        <v>66</v>
      </c>
      <c r="D15291" s="74" t="s">
        <v>14636</v>
      </c>
    </row>
    <row r="15292" ht="14.25" customHeight="1">
      <c r="A15292" s="74" t="s">
        <v>11923</v>
      </c>
      <c r="B15292" s="74" t="s">
        <v>11924</v>
      </c>
      <c r="C15292" s="74" t="s">
        <v>100</v>
      </c>
      <c r="D15292" s="74" t="s">
        <v>14636</v>
      </c>
    </row>
    <row r="15293" ht="14.25" customHeight="1">
      <c r="A15293" s="74" t="s">
        <v>11929</v>
      </c>
      <c r="B15293" s="74" t="s">
        <v>11930</v>
      </c>
      <c r="C15293" s="74" t="s">
        <v>3968</v>
      </c>
      <c r="D15293" s="74" t="s">
        <v>14636</v>
      </c>
    </row>
    <row r="15294" ht="14.25" customHeight="1">
      <c r="A15294" s="74" t="s">
        <v>11931</v>
      </c>
      <c r="B15294" s="74" t="s">
        <v>11932</v>
      </c>
      <c r="C15294" s="74" t="s">
        <v>100</v>
      </c>
      <c r="D15294" s="74" t="s">
        <v>14636</v>
      </c>
    </row>
    <row r="15295" ht="14.25" customHeight="1">
      <c r="A15295" s="74" t="s">
        <v>11935</v>
      </c>
      <c r="B15295" s="74" t="s">
        <v>11936</v>
      </c>
      <c r="C15295" s="74" t="s">
        <v>3968</v>
      </c>
      <c r="D15295" s="74" t="s">
        <v>14636</v>
      </c>
    </row>
    <row r="15296" ht="14.25" customHeight="1">
      <c r="A15296" s="74" t="s">
        <v>11943</v>
      </c>
      <c r="B15296" s="74" t="s">
        <v>11944</v>
      </c>
      <c r="C15296" s="74" t="s">
        <v>3934</v>
      </c>
      <c r="D15296" s="74" t="s">
        <v>14636</v>
      </c>
    </row>
    <row r="15297" ht="14.25" customHeight="1">
      <c r="A15297" s="74" t="s">
        <v>11945</v>
      </c>
      <c r="B15297" s="74" t="s">
        <v>11946</v>
      </c>
      <c r="C15297" s="74" t="s">
        <v>100</v>
      </c>
      <c r="D15297" s="74" t="s">
        <v>14636</v>
      </c>
    </row>
    <row r="15298" ht="14.25" customHeight="1">
      <c r="A15298" s="74" t="s">
        <v>11947</v>
      </c>
      <c r="B15298" s="74" t="s">
        <v>11948</v>
      </c>
      <c r="C15298" s="74" t="s">
        <v>3934</v>
      </c>
      <c r="D15298" s="74" t="s">
        <v>14636</v>
      </c>
    </row>
    <row r="15299" ht="14.25" customHeight="1">
      <c r="A15299" s="74" t="s">
        <v>13435</v>
      </c>
      <c r="B15299" s="74" t="s">
        <v>1692</v>
      </c>
      <c r="C15299" s="74" t="s">
        <v>3968</v>
      </c>
      <c r="D15299" s="74" t="s">
        <v>14636</v>
      </c>
    </row>
    <row r="15300" ht="14.25" customHeight="1">
      <c r="A15300" s="74" t="s">
        <v>13436</v>
      </c>
      <c r="B15300" s="74" t="s">
        <v>1697</v>
      </c>
      <c r="C15300" s="74" t="s">
        <v>3968</v>
      </c>
      <c r="D15300" s="74" t="s">
        <v>14636</v>
      </c>
    </row>
    <row r="15301" ht="14.25" customHeight="1">
      <c r="A15301" s="74" t="s">
        <v>13437</v>
      </c>
      <c r="B15301" s="74" t="s">
        <v>1707</v>
      </c>
      <c r="C15301" s="74" t="s">
        <v>3968</v>
      </c>
      <c r="D15301" s="74" t="s">
        <v>14636</v>
      </c>
    </row>
    <row r="15302" ht="14.25" customHeight="1">
      <c r="A15302" s="74" t="s">
        <v>13438</v>
      </c>
      <c r="B15302" s="74" t="s">
        <v>1712</v>
      </c>
      <c r="C15302" s="74" t="s">
        <v>3968</v>
      </c>
      <c r="D15302" s="74" t="s">
        <v>14636</v>
      </c>
    </row>
    <row r="15303" ht="14.25" customHeight="1">
      <c r="A15303" s="74" t="s">
        <v>13439</v>
      </c>
      <c r="B15303" s="74" t="s">
        <v>1717</v>
      </c>
      <c r="C15303" s="74" t="s">
        <v>3968</v>
      </c>
      <c r="D15303" s="74" t="s">
        <v>14636</v>
      </c>
    </row>
    <row r="15304" ht="14.25" customHeight="1">
      <c r="A15304" s="74" t="s">
        <v>13440</v>
      </c>
      <c r="B15304" s="74" t="s">
        <v>1722</v>
      </c>
      <c r="C15304" s="74" t="s">
        <v>3968</v>
      </c>
      <c r="D15304" s="74" t="s">
        <v>14636</v>
      </c>
    </row>
    <row r="15305" ht="14.25" customHeight="1">
      <c r="A15305" s="74" t="s">
        <v>13441</v>
      </c>
      <c r="B15305" s="74" t="s">
        <v>13510</v>
      </c>
      <c r="C15305" s="74" t="s">
        <v>3934</v>
      </c>
      <c r="D15305" s="74" t="s">
        <v>14636</v>
      </c>
    </row>
    <row r="15306" ht="14.25" customHeight="1">
      <c r="A15306" s="74" t="s">
        <v>13443</v>
      </c>
      <c r="B15306" s="74" t="s">
        <v>1702</v>
      </c>
      <c r="C15306" s="74" t="s">
        <v>3968</v>
      </c>
      <c r="D15306" s="74" t="s">
        <v>14636</v>
      </c>
    </row>
    <row r="15307" ht="14.25" customHeight="1">
      <c r="A15307" s="74" t="s">
        <v>11990</v>
      </c>
      <c r="B15307" s="74" t="s">
        <v>11991</v>
      </c>
      <c r="C15307" s="74" t="s">
        <v>3934</v>
      </c>
      <c r="D15307" s="74" t="s">
        <v>14636</v>
      </c>
    </row>
    <row r="15308" ht="14.25" customHeight="1">
      <c r="A15308" s="74" t="s">
        <v>12028</v>
      </c>
      <c r="B15308" s="74" t="s">
        <v>1552</v>
      </c>
      <c r="C15308" s="74" t="s">
        <v>127</v>
      </c>
      <c r="D15308" s="74" t="s">
        <v>14636</v>
      </c>
    </row>
    <row r="15309" ht="14.25" customHeight="1">
      <c r="A15309" s="74" t="s">
        <v>12029</v>
      </c>
      <c r="B15309" s="74" t="s">
        <v>12030</v>
      </c>
      <c r="C15309" s="74" t="s">
        <v>3934</v>
      </c>
      <c r="D15309" s="74" t="s">
        <v>14636</v>
      </c>
    </row>
    <row r="15310" ht="14.25" customHeight="1">
      <c r="A15310" s="74" t="s">
        <v>13444</v>
      </c>
      <c r="B15310" s="74" t="s">
        <v>495</v>
      </c>
      <c r="C15310" s="74" t="s">
        <v>50</v>
      </c>
      <c r="D15310" s="74" t="s">
        <v>14636</v>
      </c>
    </row>
    <row r="15311" ht="14.25" customHeight="1">
      <c r="A15311" s="74" t="s">
        <v>12082</v>
      </c>
      <c r="B15311" s="74" t="s">
        <v>12083</v>
      </c>
      <c r="C15311" s="74" t="s">
        <v>3934</v>
      </c>
      <c r="D15311" s="74" t="s">
        <v>14636</v>
      </c>
    </row>
    <row r="15312" ht="14.25" customHeight="1">
      <c r="A15312" s="74" t="s">
        <v>13445</v>
      </c>
      <c r="B15312" s="74" t="s">
        <v>13446</v>
      </c>
      <c r="C15312" s="74" t="s">
        <v>57</v>
      </c>
      <c r="D15312" s="74" t="s">
        <v>14636</v>
      </c>
    </row>
    <row r="15313" ht="14.25" customHeight="1">
      <c r="A15313" s="74" t="s">
        <v>13447</v>
      </c>
      <c r="B15313" s="74" t="s">
        <v>1730</v>
      </c>
      <c r="C15313" s="74" t="s">
        <v>100</v>
      </c>
      <c r="D15313" s="74" t="s">
        <v>14636</v>
      </c>
    </row>
    <row r="15314" ht="14.25" customHeight="1">
      <c r="A15314" s="74" t="s">
        <v>12169</v>
      </c>
      <c r="B15314" s="74" t="s">
        <v>13528</v>
      </c>
      <c r="C15314" s="74" t="s">
        <v>3934</v>
      </c>
      <c r="D15314" s="74" t="s">
        <v>14636</v>
      </c>
    </row>
    <row r="15315" ht="14.25" customHeight="1">
      <c r="A15315" s="74" t="s">
        <v>12341</v>
      </c>
      <c r="B15315" s="74" t="s">
        <v>14358</v>
      </c>
      <c r="C15315" s="74" t="s">
        <v>100</v>
      </c>
      <c r="D15315" s="74" t="s">
        <v>14636</v>
      </c>
    </row>
    <row r="15316" ht="14.25" customHeight="1">
      <c r="A15316" s="74" t="s">
        <v>12349</v>
      </c>
      <c r="B15316" s="74" t="s">
        <v>12350</v>
      </c>
      <c r="C15316" s="74" t="s">
        <v>3934</v>
      </c>
      <c r="D15316" s="74" t="s">
        <v>14636</v>
      </c>
    </row>
    <row r="15317" ht="14.25" customHeight="1">
      <c r="A15317" s="74" t="s">
        <v>12384</v>
      </c>
      <c r="B15317" s="74" t="s">
        <v>12385</v>
      </c>
      <c r="C15317" s="74" t="s">
        <v>3934</v>
      </c>
      <c r="D15317" s="74" t="s">
        <v>14636</v>
      </c>
    </row>
    <row r="15318" ht="14.25" customHeight="1">
      <c r="A15318" s="74" t="s">
        <v>13448</v>
      </c>
      <c r="B15318" s="74" t="s">
        <v>1755</v>
      </c>
      <c r="C15318" s="74" t="s">
        <v>50</v>
      </c>
      <c r="D15318" s="74" t="s">
        <v>14636</v>
      </c>
    </row>
    <row r="15319" ht="14.25" customHeight="1">
      <c r="A15319" s="74" t="s">
        <v>13449</v>
      </c>
      <c r="B15319" s="74" t="s">
        <v>2947</v>
      </c>
      <c r="C15319" s="74" t="s">
        <v>3968</v>
      </c>
      <c r="D15319" s="74" t="s">
        <v>14636</v>
      </c>
    </row>
    <row r="15320" ht="14.25" customHeight="1">
      <c r="A15320" s="74" t="s">
        <v>12412</v>
      </c>
      <c r="B15320" s="74" t="s">
        <v>1763</v>
      </c>
      <c r="C15320" s="74" t="s">
        <v>71</v>
      </c>
      <c r="D15320" s="74" t="s">
        <v>14636</v>
      </c>
    </row>
    <row r="15321" ht="14.25" customHeight="1">
      <c r="A15321" s="74" t="s">
        <v>12413</v>
      </c>
      <c r="B15321" s="74" t="s">
        <v>12411</v>
      </c>
      <c r="C15321" s="74" t="s">
        <v>3934</v>
      </c>
      <c r="D15321" s="74" t="s">
        <v>14636</v>
      </c>
    </row>
    <row r="15322" ht="14.25" customHeight="1">
      <c r="A15322" s="74" t="s">
        <v>13450</v>
      </c>
      <c r="B15322" s="74" t="s">
        <v>1771</v>
      </c>
      <c r="C15322" s="74" t="s">
        <v>3968</v>
      </c>
      <c r="D15322" s="74" t="s">
        <v>14636</v>
      </c>
    </row>
    <row r="15323" ht="14.25" customHeight="1">
      <c r="A15323" s="74" t="s">
        <v>12499</v>
      </c>
      <c r="B15323" s="74" t="s">
        <v>1657</v>
      </c>
      <c r="C15323" s="74" t="s">
        <v>50</v>
      </c>
      <c r="D15323" s="74" t="s">
        <v>14636</v>
      </c>
    </row>
    <row r="15324" ht="14.25" customHeight="1">
      <c r="A15324" s="74" t="s">
        <v>12500</v>
      </c>
      <c r="B15324" s="74" t="s">
        <v>1663</v>
      </c>
      <c r="C15324" s="74" t="s">
        <v>3968</v>
      </c>
      <c r="D15324" s="74" t="s">
        <v>14636</v>
      </c>
    </row>
    <row r="15325" ht="14.25" customHeight="1">
      <c r="A15325" s="74" t="s">
        <v>12502</v>
      </c>
      <c r="B15325" s="74" t="s">
        <v>12501</v>
      </c>
      <c r="C15325" s="74" t="s">
        <v>3934</v>
      </c>
      <c r="D15325" s="74" t="s">
        <v>14636</v>
      </c>
    </row>
    <row r="15326" ht="14.25" customHeight="1">
      <c r="A15326" s="74" t="s">
        <v>12505</v>
      </c>
      <c r="B15326" s="74" t="s">
        <v>1573</v>
      </c>
      <c r="C15326" s="74" t="s">
        <v>923</v>
      </c>
      <c r="D15326" s="74" t="s">
        <v>14636</v>
      </c>
    </row>
    <row r="15327" ht="14.25" customHeight="1">
      <c r="A15327" s="74" t="s">
        <v>12506</v>
      </c>
      <c r="B15327" s="74" t="s">
        <v>12507</v>
      </c>
      <c r="C15327" s="74" t="s">
        <v>3934</v>
      </c>
      <c r="D15327" s="74" t="s">
        <v>14636</v>
      </c>
    </row>
    <row r="15328" ht="14.25" customHeight="1">
      <c r="A15328" s="74" t="s">
        <v>12547</v>
      </c>
      <c r="B15328" s="74" t="s">
        <v>14654</v>
      </c>
      <c r="C15328" s="74" t="s">
        <v>3968</v>
      </c>
      <c r="D15328" s="74" t="s">
        <v>14636</v>
      </c>
    </row>
    <row r="15329" ht="14.25" customHeight="1">
      <c r="A15329" s="74" t="s">
        <v>12571</v>
      </c>
      <c r="B15329" s="74" t="s">
        <v>3588</v>
      </c>
      <c r="C15329" s="74" t="s">
        <v>923</v>
      </c>
      <c r="D15329" s="74" t="s">
        <v>14636</v>
      </c>
    </row>
    <row r="15330" ht="14.25" customHeight="1">
      <c r="A15330" s="74" t="s">
        <v>13451</v>
      </c>
      <c r="B15330" s="74" t="s">
        <v>13452</v>
      </c>
      <c r="C15330" s="74" t="s">
        <v>3934</v>
      </c>
      <c r="D15330" s="74" t="s">
        <v>14636</v>
      </c>
    </row>
    <row r="15331" ht="14.25" customHeight="1">
      <c r="A15331" s="74" t="s">
        <v>12587</v>
      </c>
      <c r="B15331" s="74" t="s">
        <v>12588</v>
      </c>
      <c r="C15331" s="74" t="s">
        <v>3934</v>
      </c>
      <c r="D15331" s="74" t="s">
        <v>14636</v>
      </c>
    </row>
    <row r="15332" ht="14.25" customHeight="1">
      <c r="A15332" s="74" t="s">
        <v>12591</v>
      </c>
      <c r="B15332" s="74" t="s">
        <v>12592</v>
      </c>
      <c r="C15332" s="74" t="s">
        <v>6563</v>
      </c>
      <c r="D15332" s="74" t="s">
        <v>14636</v>
      </c>
    </row>
    <row r="15333" ht="14.25" customHeight="1">
      <c r="A15333" s="74" t="s">
        <v>12593</v>
      </c>
      <c r="B15333" s="74" t="s">
        <v>6565</v>
      </c>
      <c r="C15333" s="74" t="s">
        <v>3968</v>
      </c>
      <c r="D15333" s="74" t="s">
        <v>14636</v>
      </c>
    </row>
    <row r="15334" ht="14.25" customHeight="1">
      <c r="A15334" s="74" t="s">
        <v>12644</v>
      </c>
      <c r="B15334" s="74" t="s">
        <v>14655</v>
      </c>
      <c r="C15334" s="74" t="s">
        <v>3968</v>
      </c>
      <c r="D15334" s="74" t="s">
        <v>14636</v>
      </c>
    </row>
    <row r="15335" ht="14.25" customHeight="1">
      <c r="A15335" s="74" t="s">
        <v>3713</v>
      </c>
      <c r="B15335" s="74" t="s">
        <v>1853</v>
      </c>
      <c r="C15335" s="74" t="s">
        <v>3968</v>
      </c>
      <c r="D15335" s="74" t="s">
        <v>14636</v>
      </c>
    </row>
    <row r="15336" ht="14.25" customHeight="1">
      <c r="A15336" s="74" t="s">
        <v>13453</v>
      </c>
      <c r="B15336" s="74" t="s">
        <v>325</v>
      </c>
      <c r="C15336" s="74" t="s">
        <v>100</v>
      </c>
      <c r="D15336" s="74" t="s">
        <v>14636</v>
      </c>
    </row>
    <row r="15337" ht="14.25" customHeight="1">
      <c r="A15337" s="74" t="s">
        <v>12705</v>
      </c>
      <c r="B15337" s="74" t="s">
        <v>12706</v>
      </c>
      <c r="C15337" s="74" t="s">
        <v>100</v>
      </c>
      <c r="D15337" s="74" t="s">
        <v>14636</v>
      </c>
    </row>
    <row r="15338" ht="14.25" customHeight="1">
      <c r="A15338" s="74" t="s">
        <v>12707</v>
      </c>
      <c r="B15338" s="74" t="s">
        <v>12708</v>
      </c>
      <c r="C15338" s="74" t="s">
        <v>3934</v>
      </c>
      <c r="D15338" s="74" t="s">
        <v>14636</v>
      </c>
    </row>
    <row r="15339" ht="14.25" customHeight="1">
      <c r="A15339" s="74" t="s">
        <v>13454</v>
      </c>
      <c r="B15339" s="74" t="s">
        <v>994</v>
      </c>
      <c r="C15339" s="74" t="s">
        <v>100</v>
      </c>
      <c r="D15339" s="74" t="s">
        <v>14636</v>
      </c>
    </row>
    <row r="15340" ht="14.25" customHeight="1">
      <c r="A15340" s="74" t="s">
        <v>13455</v>
      </c>
      <c r="B15340" s="74" t="s">
        <v>1857</v>
      </c>
      <c r="C15340" s="74" t="s">
        <v>100</v>
      </c>
      <c r="D15340" s="74" t="s">
        <v>14636</v>
      </c>
    </row>
    <row r="15341" ht="14.25" customHeight="1">
      <c r="A15341" s="74" t="s">
        <v>13456</v>
      </c>
      <c r="B15341" s="74" t="s">
        <v>1861</v>
      </c>
      <c r="C15341" s="74" t="s">
        <v>100</v>
      </c>
      <c r="D15341" s="74" t="s">
        <v>14636</v>
      </c>
    </row>
    <row r="15342" ht="14.25" customHeight="1">
      <c r="A15342" s="74" t="s">
        <v>12741</v>
      </c>
      <c r="B15342" s="74" t="s">
        <v>12742</v>
      </c>
      <c r="C15342" s="74" t="s">
        <v>100</v>
      </c>
      <c r="D15342" s="74" t="s">
        <v>14636</v>
      </c>
    </row>
    <row r="15343" ht="14.25" customHeight="1">
      <c r="A15343" s="74" t="s">
        <v>12804</v>
      </c>
      <c r="B15343" s="74" t="s">
        <v>12805</v>
      </c>
      <c r="C15343" s="74" t="s">
        <v>100</v>
      </c>
      <c r="D15343" s="74" t="s">
        <v>14636</v>
      </c>
    </row>
    <row r="15344" ht="14.25" customHeight="1">
      <c r="A15344" s="74" t="s">
        <v>13457</v>
      </c>
      <c r="B15344" s="74" t="s">
        <v>505</v>
      </c>
      <c r="C15344" s="74" t="s">
        <v>50</v>
      </c>
      <c r="D15344" s="74" t="s">
        <v>14636</v>
      </c>
    </row>
    <row r="15345" ht="14.25" customHeight="1">
      <c r="A15345" s="74" t="s">
        <v>3726</v>
      </c>
      <c r="B15345" s="74" t="s">
        <v>1877</v>
      </c>
      <c r="C15345" s="74" t="s">
        <v>127</v>
      </c>
      <c r="D15345" s="74" t="s">
        <v>14636</v>
      </c>
    </row>
    <row r="15346" ht="14.25" customHeight="1">
      <c r="A15346" s="74" t="s">
        <v>12845</v>
      </c>
      <c r="B15346" s="74" t="s">
        <v>3589</v>
      </c>
      <c r="C15346" s="74" t="s">
        <v>127</v>
      </c>
      <c r="D15346" s="74" t="s">
        <v>14636</v>
      </c>
    </row>
    <row r="15347" ht="14.25" customHeight="1">
      <c r="A15347" s="74" t="s">
        <v>12877</v>
      </c>
      <c r="B15347" s="74" t="s">
        <v>12878</v>
      </c>
      <c r="C15347" s="74" t="s">
        <v>3968</v>
      </c>
      <c r="D15347" s="74" t="s">
        <v>14636</v>
      </c>
    </row>
    <row r="15348" ht="14.25" customHeight="1">
      <c r="A15348" s="74" t="s">
        <v>13458</v>
      </c>
      <c r="B15348" s="74" t="s">
        <v>13459</v>
      </c>
      <c r="C15348" s="74" t="s">
        <v>57</v>
      </c>
      <c r="D15348" s="74" t="s">
        <v>14636</v>
      </c>
    </row>
    <row r="15349" ht="14.25" customHeight="1">
      <c r="A15349" s="74" t="s">
        <v>13460</v>
      </c>
      <c r="B15349" s="74" t="s">
        <v>1951</v>
      </c>
      <c r="C15349" s="74" t="s">
        <v>100</v>
      </c>
      <c r="D15349" s="74" t="s">
        <v>14636</v>
      </c>
    </row>
    <row r="15350" ht="14.25" customHeight="1">
      <c r="A15350" s="74" t="s">
        <v>12934</v>
      </c>
      <c r="B15350" s="74" t="s">
        <v>12935</v>
      </c>
      <c r="C15350" s="74" t="s">
        <v>3934</v>
      </c>
      <c r="D15350" s="74" t="s">
        <v>14636</v>
      </c>
    </row>
    <row r="15351" ht="14.25" customHeight="1">
      <c r="A15351" s="74" t="s">
        <v>12940</v>
      </c>
      <c r="B15351" s="74" t="s">
        <v>12941</v>
      </c>
      <c r="C15351" s="74" t="s">
        <v>3968</v>
      </c>
      <c r="D15351" s="74" t="s">
        <v>14636</v>
      </c>
    </row>
    <row r="15352" ht="14.25" customHeight="1">
      <c r="A15352" s="74" t="s">
        <v>13024</v>
      </c>
      <c r="B15352" s="74" t="s">
        <v>13025</v>
      </c>
      <c r="C15352" s="74" t="s">
        <v>3968</v>
      </c>
      <c r="D15352" s="74" t="s">
        <v>14636</v>
      </c>
    </row>
    <row r="15353" ht="14.25" customHeight="1">
      <c r="A15353" s="74" t="s">
        <v>13462</v>
      </c>
      <c r="B15353" s="74" t="s">
        <v>1955</v>
      </c>
      <c r="C15353" s="74" t="s">
        <v>3968</v>
      </c>
      <c r="D15353" s="74" t="s">
        <v>14636</v>
      </c>
    </row>
    <row r="15354" ht="14.25" customHeight="1">
      <c r="A15354" s="74" t="s">
        <v>13463</v>
      </c>
      <c r="B15354" s="74" t="s">
        <v>13530</v>
      </c>
      <c r="C15354" s="74" t="s">
        <v>100</v>
      </c>
      <c r="D15354" s="74" t="s">
        <v>14636</v>
      </c>
    </row>
    <row r="15355" ht="14.25" customHeight="1">
      <c r="A15355" s="74" t="s">
        <v>13092</v>
      </c>
      <c r="B15355" s="74" t="s">
        <v>13091</v>
      </c>
      <c r="C15355" s="74" t="s">
        <v>3934</v>
      </c>
      <c r="D15355" s="74" t="s">
        <v>14636</v>
      </c>
    </row>
    <row r="15356" ht="14.25" customHeight="1">
      <c r="A15356" s="74" t="s">
        <v>13095</v>
      </c>
      <c r="B15356" s="74" t="s">
        <v>10321</v>
      </c>
      <c r="C15356" s="74" t="s">
        <v>100</v>
      </c>
      <c r="D15356" s="74" t="s">
        <v>14636</v>
      </c>
    </row>
    <row r="15357" ht="14.25" customHeight="1">
      <c r="A15357" s="74" t="s">
        <v>13271</v>
      </c>
      <c r="B15357" s="74" t="s">
        <v>48</v>
      </c>
      <c r="C15357" s="74" t="s">
        <v>50</v>
      </c>
      <c r="D15357" s="74" t="s">
        <v>14656</v>
      </c>
    </row>
    <row r="15358" ht="14.25" customHeight="1">
      <c r="A15358" s="74" t="s">
        <v>13273</v>
      </c>
      <c r="B15358" s="74" t="s">
        <v>13274</v>
      </c>
      <c r="C15358" s="74" t="s">
        <v>57</v>
      </c>
      <c r="D15358" s="74" t="s">
        <v>14656</v>
      </c>
    </row>
    <row r="15359" ht="14.25" customHeight="1">
      <c r="A15359" s="74" t="s">
        <v>3974</v>
      </c>
      <c r="B15359" s="74" t="s">
        <v>3975</v>
      </c>
      <c r="C15359" s="74" t="s">
        <v>127</v>
      </c>
      <c r="D15359" s="74" t="s">
        <v>14656</v>
      </c>
    </row>
    <row r="15360" ht="14.25" customHeight="1">
      <c r="A15360" s="74" t="s">
        <v>4094</v>
      </c>
      <c r="B15360" s="74" t="s">
        <v>3141</v>
      </c>
      <c r="C15360" s="74" t="s">
        <v>71</v>
      </c>
      <c r="D15360" s="74" t="s">
        <v>14656</v>
      </c>
    </row>
    <row r="15361" ht="14.25" customHeight="1">
      <c r="A15361" s="74" t="s">
        <v>4096</v>
      </c>
      <c r="B15361" s="74" t="s">
        <v>4101</v>
      </c>
      <c r="C15361" s="74" t="s">
        <v>3934</v>
      </c>
      <c r="D15361" s="74" t="s">
        <v>14656</v>
      </c>
    </row>
    <row r="15362" ht="14.25" customHeight="1">
      <c r="A15362" s="74" t="s">
        <v>13275</v>
      </c>
      <c r="B15362" s="74" t="s">
        <v>104</v>
      </c>
      <c r="C15362" s="74" t="s">
        <v>50</v>
      </c>
      <c r="D15362" s="74" t="s">
        <v>14656</v>
      </c>
    </row>
    <row r="15363" ht="14.25" customHeight="1">
      <c r="A15363" s="74" t="s">
        <v>13276</v>
      </c>
      <c r="B15363" s="74" t="s">
        <v>109</v>
      </c>
      <c r="C15363" s="74" t="s">
        <v>50</v>
      </c>
      <c r="D15363" s="74" t="s">
        <v>14656</v>
      </c>
    </row>
    <row r="15364" ht="14.25" customHeight="1">
      <c r="A15364" s="74" t="s">
        <v>4282</v>
      </c>
      <c r="B15364" s="74" t="s">
        <v>14657</v>
      </c>
      <c r="C15364" s="74" t="s">
        <v>3934</v>
      </c>
      <c r="D15364" s="74" t="s">
        <v>14656</v>
      </c>
    </row>
    <row r="15365" ht="14.25" customHeight="1">
      <c r="A15365" s="74" t="s">
        <v>13277</v>
      </c>
      <c r="B15365" s="74" t="s">
        <v>13278</v>
      </c>
      <c r="C15365" s="74" t="s">
        <v>3934</v>
      </c>
      <c r="D15365" s="74" t="s">
        <v>14656</v>
      </c>
    </row>
    <row r="15366" ht="14.25" customHeight="1">
      <c r="A15366" s="74" t="s">
        <v>13279</v>
      </c>
      <c r="B15366" s="74" t="s">
        <v>125</v>
      </c>
      <c r="C15366" s="74" t="s">
        <v>127</v>
      </c>
      <c r="D15366" s="74" t="s">
        <v>14656</v>
      </c>
    </row>
    <row r="15367" ht="14.25" customHeight="1">
      <c r="A15367" s="74" t="s">
        <v>13280</v>
      </c>
      <c r="B15367" s="74" t="s">
        <v>138</v>
      </c>
      <c r="C15367" s="74" t="s">
        <v>50</v>
      </c>
      <c r="D15367" s="74" t="s">
        <v>14656</v>
      </c>
    </row>
    <row r="15368" ht="14.25" customHeight="1">
      <c r="A15368" s="74" t="s">
        <v>13281</v>
      </c>
      <c r="B15368" s="74" t="s">
        <v>143</v>
      </c>
      <c r="C15368" s="74" t="s">
        <v>100</v>
      </c>
      <c r="D15368" s="74" t="s">
        <v>14656</v>
      </c>
    </row>
    <row r="15369" ht="14.25" customHeight="1">
      <c r="A15369" s="74" t="s">
        <v>13282</v>
      </c>
      <c r="B15369" s="74" t="s">
        <v>147</v>
      </c>
      <c r="C15369" s="74" t="s">
        <v>127</v>
      </c>
      <c r="D15369" s="74" t="s">
        <v>14656</v>
      </c>
    </row>
    <row r="15370" ht="14.25" customHeight="1">
      <c r="A15370" s="74" t="s">
        <v>13283</v>
      </c>
      <c r="B15370" s="74" t="s">
        <v>156</v>
      </c>
      <c r="C15370" s="74" t="s">
        <v>50</v>
      </c>
      <c r="D15370" s="74" t="s">
        <v>14656</v>
      </c>
    </row>
    <row r="15371" ht="14.25" customHeight="1">
      <c r="A15371" s="74" t="s">
        <v>13284</v>
      </c>
      <c r="B15371" s="74" t="s">
        <v>160</v>
      </c>
      <c r="C15371" s="74" t="s">
        <v>50</v>
      </c>
      <c r="D15371" s="74" t="s">
        <v>14656</v>
      </c>
    </row>
    <row r="15372" ht="14.25" customHeight="1">
      <c r="A15372" s="74" t="s">
        <v>13285</v>
      </c>
      <c r="B15372" s="74" t="s">
        <v>164</v>
      </c>
      <c r="C15372" s="74" t="s">
        <v>3968</v>
      </c>
      <c r="D15372" s="74" t="s">
        <v>14656</v>
      </c>
    </row>
    <row r="15373" ht="14.25" customHeight="1">
      <c r="A15373" s="74" t="s">
        <v>13286</v>
      </c>
      <c r="B15373" s="74" t="s">
        <v>174</v>
      </c>
      <c r="C15373" s="74" t="s">
        <v>100</v>
      </c>
      <c r="D15373" s="74" t="s">
        <v>14656</v>
      </c>
    </row>
    <row r="15374" ht="14.25" customHeight="1">
      <c r="A15374" s="74" t="s">
        <v>13287</v>
      </c>
      <c r="B15374" s="74" t="s">
        <v>178</v>
      </c>
      <c r="C15374" s="74" t="s">
        <v>50</v>
      </c>
      <c r="D15374" s="74" t="s">
        <v>14656</v>
      </c>
    </row>
    <row r="15375" ht="14.25" customHeight="1">
      <c r="A15375" s="74" t="s">
        <v>4542</v>
      </c>
      <c r="B15375" s="74" t="s">
        <v>2969</v>
      </c>
      <c r="C15375" s="74" t="s">
        <v>71</v>
      </c>
      <c r="D15375" s="74" t="s">
        <v>14656</v>
      </c>
    </row>
    <row r="15376" ht="14.25" customHeight="1">
      <c r="A15376" s="74" t="s">
        <v>4549</v>
      </c>
      <c r="B15376" s="74" t="s">
        <v>182</v>
      </c>
      <c r="C15376" s="74" t="s">
        <v>71</v>
      </c>
      <c r="D15376" s="74" t="s">
        <v>14656</v>
      </c>
    </row>
    <row r="15377" ht="14.25" customHeight="1">
      <c r="A15377" s="74" t="s">
        <v>4580</v>
      </c>
      <c r="B15377" s="74" t="s">
        <v>13985</v>
      </c>
      <c r="C15377" s="74" t="s">
        <v>3934</v>
      </c>
      <c r="D15377" s="74" t="s">
        <v>14656</v>
      </c>
    </row>
    <row r="15378" ht="14.25" customHeight="1">
      <c r="A15378" s="74" t="s">
        <v>4592</v>
      </c>
      <c r="B15378" s="74" t="s">
        <v>4593</v>
      </c>
      <c r="C15378" s="74" t="s">
        <v>3934</v>
      </c>
      <c r="D15378" s="74" t="s">
        <v>14656</v>
      </c>
    </row>
    <row r="15379" ht="14.25" customHeight="1">
      <c r="A15379" s="74" t="s">
        <v>13288</v>
      </c>
      <c r="B15379" s="74" t="s">
        <v>13289</v>
      </c>
      <c r="C15379" s="74" t="s">
        <v>3934</v>
      </c>
      <c r="D15379" s="74" t="s">
        <v>14656</v>
      </c>
    </row>
    <row r="15380" ht="14.25" customHeight="1">
      <c r="A15380" s="74" t="s">
        <v>4616</v>
      </c>
      <c r="B15380" s="74" t="s">
        <v>4617</v>
      </c>
      <c r="C15380" s="74" t="s">
        <v>3968</v>
      </c>
      <c r="D15380" s="74" t="s">
        <v>14656</v>
      </c>
    </row>
    <row r="15381" ht="14.25" customHeight="1">
      <c r="A15381" s="74" t="s">
        <v>4618</v>
      </c>
      <c r="B15381" s="74" t="s">
        <v>4619</v>
      </c>
      <c r="C15381" s="74" t="s">
        <v>3934</v>
      </c>
      <c r="D15381" s="74" t="s">
        <v>14656</v>
      </c>
    </row>
    <row r="15382" ht="14.25" customHeight="1">
      <c r="A15382" s="74" t="s">
        <v>13290</v>
      </c>
      <c r="B15382" s="74" t="s">
        <v>13291</v>
      </c>
      <c r="C15382" s="74" t="s">
        <v>3934</v>
      </c>
      <c r="D15382" s="74" t="s">
        <v>14656</v>
      </c>
    </row>
    <row r="15383" ht="14.25" customHeight="1">
      <c r="A15383" s="74" t="s">
        <v>4693</v>
      </c>
      <c r="B15383" s="74" t="s">
        <v>4694</v>
      </c>
      <c r="C15383" s="74" t="s">
        <v>3934</v>
      </c>
      <c r="D15383" s="74" t="s">
        <v>14656</v>
      </c>
    </row>
    <row r="15384" ht="14.25" customHeight="1">
      <c r="A15384" s="74" t="s">
        <v>13292</v>
      </c>
      <c r="B15384" s="74" t="s">
        <v>13293</v>
      </c>
      <c r="C15384" s="74" t="s">
        <v>100</v>
      </c>
      <c r="D15384" s="74" t="s">
        <v>14656</v>
      </c>
    </row>
    <row r="15385" ht="14.25" customHeight="1">
      <c r="A15385" s="74" t="s">
        <v>13294</v>
      </c>
      <c r="B15385" s="74" t="s">
        <v>13295</v>
      </c>
      <c r="C15385" s="74" t="s">
        <v>50</v>
      </c>
      <c r="D15385" s="74" t="s">
        <v>14656</v>
      </c>
    </row>
    <row r="15386" ht="14.25" customHeight="1">
      <c r="A15386" s="74" t="s">
        <v>4769</v>
      </c>
      <c r="B15386" s="74" t="s">
        <v>14658</v>
      </c>
      <c r="C15386" s="74" t="s">
        <v>100</v>
      </c>
      <c r="D15386" s="74" t="s">
        <v>14656</v>
      </c>
    </row>
    <row r="15387" ht="14.25" customHeight="1">
      <c r="A15387" s="74" t="s">
        <v>4783</v>
      </c>
      <c r="B15387" s="74" t="s">
        <v>4784</v>
      </c>
      <c r="C15387" s="74" t="s">
        <v>100</v>
      </c>
      <c r="D15387" s="74" t="s">
        <v>14656</v>
      </c>
    </row>
    <row r="15388" ht="14.25" customHeight="1">
      <c r="A15388" s="74" t="s">
        <v>4785</v>
      </c>
      <c r="B15388" s="74" t="s">
        <v>4786</v>
      </c>
      <c r="C15388" s="74" t="s">
        <v>3968</v>
      </c>
      <c r="D15388" s="74" t="s">
        <v>14656</v>
      </c>
    </row>
    <row r="15389" ht="14.25" customHeight="1">
      <c r="A15389" s="74" t="s">
        <v>4812</v>
      </c>
      <c r="B15389" s="74" t="s">
        <v>4813</v>
      </c>
      <c r="C15389" s="74" t="s">
        <v>3934</v>
      </c>
      <c r="D15389" s="74" t="s">
        <v>14656</v>
      </c>
    </row>
    <row r="15390" ht="14.25" customHeight="1">
      <c r="A15390" s="74" t="s">
        <v>13296</v>
      </c>
      <c r="B15390" s="74" t="s">
        <v>206</v>
      </c>
      <c r="C15390" s="74" t="s">
        <v>100</v>
      </c>
      <c r="D15390" s="74" t="s">
        <v>14656</v>
      </c>
    </row>
    <row r="15391" ht="14.25" customHeight="1">
      <c r="A15391" s="74" t="s">
        <v>4863</v>
      </c>
      <c r="B15391" s="74" t="s">
        <v>14224</v>
      </c>
      <c r="C15391" s="74" t="s">
        <v>3934</v>
      </c>
      <c r="D15391" s="74" t="s">
        <v>14656</v>
      </c>
    </row>
    <row r="15392" ht="14.25" customHeight="1">
      <c r="A15392" s="74" t="s">
        <v>13297</v>
      </c>
      <c r="B15392" s="74" t="s">
        <v>2083</v>
      </c>
      <c r="C15392" s="74" t="s">
        <v>57</v>
      </c>
      <c r="D15392" s="74" t="s">
        <v>14656</v>
      </c>
    </row>
    <row r="15393" ht="14.25" customHeight="1">
      <c r="A15393" s="74" t="s">
        <v>13298</v>
      </c>
      <c r="B15393" s="74" t="s">
        <v>13299</v>
      </c>
      <c r="C15393" s="74" t="s">
        <v>923</v>
      </c>
      <c r="D15393" s="74" t="s">
        <v>14656</v>
      </c>
    </row>
    <row r="15394" ht="14.25" customHeight="1">
      <c r="A15394" s="74" t="s">
        <v>13300</v>
      </c>
      <c r="B15394" s="74" t="s">
        <v>13301</v>
      </c>
      <c r="C15394" s="74" t="s">
        <v>3968</v>
      </c>
      <c r="D15394" s="74" t="s">
        <v>14656</v>
      </c>
    </row>
    <row r="15395" ht="14.25" customHeight="1">
      <c r="A15395" s="74" t="s">
        <v>13302</v>
      </c>
      <c r="B15395" s="74" t="s">
        <v>13303</v>
      </c>
      <c r="C15395" s="74" t="s">
        <v>66</v>
      </c>
      <c r="D15395" s="74" t="s">
        <v>14656</v>
      </c>
    </row>
    <row r="15396" ht="14.25" customHeight="1">
      <c r="A15396" s="74" t="s">
        <v>4896</v>
      </c>
      <c r="B15396" s="74" t="s">
        <v>4897</v>
      </c>
      <c r="C15396" s="74" t="s">
        <v>100</v>
      </c>
      <c r="D15396" s="74" t="s">
        <v>14656</v>
      </c>
    </row>
    <row r="15397" ht="14.25" customHeight="1">
      <c r="A15397" s="74" t="s">
        <v>4906</v>
      </c>
      <c r="B15397" s="74" t="s">
        <v>4907</v>
      </c>
      <c r="C15397" s="74" t="s">
        <v>100</v>
      </c>
      <c r="D15397" s="74" t="s">
        <v>14656</v>
      </c>
    </row>
    <row r="15398" ht="14.25" customHeight="1">
      <c r="A15398" s="74" t="s">
        <v>4910</v>
      </c>
      <c r="B15398" s="74" t="s">
        <v>4911</v>
      </c>
      <c r="C15398" s="74" t="s">
        <v>3968</v>
      </c>
      <c r="D15398" s="74" t="s">
        <v>14656</v>
      </c>
    </row>
    <row r="15399" ht="14.25" customHeight="1">
      <c r="A15399" s="74" t="s">
        <v>4939</v>
      </c>
      <c r="B15399" s="74" t="s">
        <v>4940</v>
      </c>
      <c r="C15399" s="74" t="s">
        <v>71</v>
      </c>
      <c r="D15399" s="74" t="s">
        <v>14656</v>
      </c>
    </row>
    <row r="15400" ht="14.25" customHeight="1">
      <c r="A15400" s="74" t="s">
        <v>13304</v>
      </c>
      <c r="B15400" s="74" t="s">
        <v>219</v>
      </c>
      <c r="C15400" s="74" t="s">
        <v>100</v>
      </c>
      <c r="D15400" s="74" t="s">
        <v>14656</v>
      </c>
    </row>
    <row r="15401" ht="14.25" customHeight="1">
      <c r="A15401" s="74" t="s">
        <v>13305</v>
      </c>
      <c r="B15401" s="74" t="s">
        <v>4954</v>
      </c>
      <c r="C15401" s="74" t="s">
        <v>3968</v>
      </c>
      <c r="D15401" s="74" t="s">
        <v>14656</v>
      </c>
    </row>
    <row r="15402" ht="14.25" customHeight="1">
      <c r="A15402" s="74" t="s">
        <v>4990</v>
      </c>
      <c r="B15402" s="74" t="s">
        <v>4991</v>
      </c>
      <c r="C15402" s="74" t="s">
        <v>3934</v>
      </c>
      <c r="D15402" s="74" t="s">
        <v>14656</v>
      </c>
    </row>
    <row r="15403" ht="14.25" customHeight="1">
      <c r="A15403" s="74" t="s">
        <v>5024</v>
      </c>
      <c r="B15403" s="74" t="s">
        <v>256</v>
      </c>
      <c r="C15403" s="74" t="s">
        <v>3968</v>
      </c>
      <c r="D15403" s="74" t="s">
        <v>14656</v>
      </c>
    </row>
    <row r="15404" ht="14.25" customHeight="1">
      <c r="A15404" s="74" t="s">
        <v>5027</v>
      </c>
      <c r="B15404" s="74" t="s">
        <v>14659</v>
      </c>
      <c r="C15404" s="74" t="s">
        <v>3968</v>
      </c>
      <c r="D15404" s="74" t="s">
        <v>14656</v>
      </c>
    </row>
    <row r="15405" ht="14.25" customHeight="1">
      <c r="A15405" s="74" t="s">
        <v>5101</v>
      </c>
      <c r="B15405" s="74" t="s">
        <v>5102</v>
      </c>
      <c r="C15405" s="74" t="s">
        <v>127</v>
      </c>
      <c r="D15405" s="74" t="s">
        <v>14656</v>
      </c>
    </row>
    <row r="15406" ht="14.25" customHeight="1">
      <c r="A15406" s="74" t="s">
        <v>5103</v>
      </c>
      <c r="B15406" s="74" t="s">
        <v>5104</v>
      </c>
      <c r="C15406" s="74" t="s">
        <v>3934</v>
      </c>
      <c r="D15406" s="74" t="s">
        <v>14656</v>
      </c>
    </row>
    <row r="15407" ht="14.25" customHeight="1">
      <c r="A15407" s="74" t="s">
        <v>13307</v>
      </c>
      <c r="B15407" s="74" t="s">
        <v>310</v>
      </c>
      <c r="C15407" s="74" t="s">
        <v>100</v>
      </c>
      <c r="D15407" s="74" t="s">
        <v>14656</v>
      </c>
    </row>
    <row r="15408" ht="14.25" customHeight="1">
      <c r="A15408" s="74" t="s">
        <v>5214</v>
      </c>
      <c r="B15408" s="74" t="s">
        <v>5215</v>
      </c>
      <c r="C15408" s="74" t="s">
        <v>3934</v>
      </c>
      <c r="D15408" s="74" t="s">
        <v>14656</v>
      </c>
    </row>
    <row r="15409" ht="14.25" customHeight="1">
      <c r="A15409" s="74" t="s">
        <v>5236</v>
      </c>
      <c r="B15409" s="74" t="s">
        <v>12696</v>
      </c>
      <c r="C15409" s="74" t="s">
        <v>3934</v>
      </c>
      <c r="D15409" s="74" t="s">
        <v>14656</v>
      </c>
    </row>
    <row r="15410" ht="14.25" customHeight="1">
      <c r="A15410" s="74" t="s">
        <v>5297</v>
      </c>
      <c r="B15410" s="74" t="s">
        <v>14638</v>
      </c>
      <c r="C15410" s="74" t="s">
        <v>3968</v>
      </c>
      <c r="D15410" s="74" t="s">
        <v>14656</v>
      </c>
    </row>
    <row r="15411" ht="14.25" customHeight="1">
      <c r="A15411" s="74" t="s">
        <v>5305</v>
      </c>
      <c r="B15411" s="74" t="s">
        <v>5306</v>
      </c>
      <c r="C15411" s="74" t="s">
        <v>50</v>
      </c>
      <c r="D15411" s="74" t="s">
        <v>14656</v>
      </c>
    </row>
    <row r="15412" ht="14.25" customHeight="1">
      <c r="A15412" s="74" t="s">
        <v>5307</v>
      </c>
      <c r="B15412" s="74" t="s">
        <v>5308</v>
      </c>
      <c r="C15412" s="74" t="s">
        <v>3934</v>
      </c>
      <c r="D15412" s="74" t="s">
        <v>14656</v>
      </c>
    </row>
    <row r="15413" ht="14.25" customHeight="1">
      <c r="A15413" s="74" t="s">
        <v>5309</v>
      </c>
      <c r="B15413" s="74" t="s">
        <v>5310</v>
      </c>
      <c r="C15413" s="74" t="s">
        <v>71</v>
      </c>
      <c r="D15413" s="74" t="s">
        <v>14656</v>
      </c>
    </row>
    <row r="15414" ht="14.25" customHeight="1">
      <c r="A15414" s="74" t="s">
        <v>5337</v>
      </c>
      <c r="B15414" s="74" t="s">
        <v>5338</v>
      </c>
      <c r="C15414" s="74" t="s">
        <v>3934</v>
      </c>
      <c r="D15414" s="74" t="s">
        <v>14656</v>
      </c>
    </row>
    <row r="15415" ht="14.25" customHeight="1">
      <c r="A15415" s="74" t="s">
        <v>13308</v>
      </c>
      <c r="B15415" s="74" t="s">
        <v>13514</v>
      </c>
      <c r="C15415" s="74" t="s">
        <v>3934</v>
      </c>
      <c r="D15415" s="74" t="s">
        <v>14656</v>
      </c>
    </row>
    <row r="15416" ht="14.25" customHeight="1">
      <c r="A15416" s="74" t="s">
        <v>13309</v>
      </c>
      <c r="B15416" s="74" t="s">
        <v>13467</v>
      </c>
      <c r="C15416" s="74" t="s">
        <v>3968</v>
      </c>
      <c r="D15416" s="74" t="s">
        <v>14656</v>
      </c>
    </row>
    <row r="15417" ht="14.25" customHeight="1">
      <c r="A15417" s="74" t="s">
        <v>5373</v>
      </c>
      <c r="B15417" s="74" t="s">
        <v>350</v>
      </c>
      <c r="C15417" s="74" t="s">
        <v>127</v>
      </c>
      <c r="D15417" s="74" t="s">
        <v>14656</v>
      </c>
    </row>
    <row r="15418" ht="14.25" customHeight="1">
      <c r="A15418" s="74" t="s">
        <v>5385</v>
      </c>
      <c r="B15418" s="74" t="s">
        <v>365</v>
      </c>
      <c r="C15418" s="74" t="s">
        <v>100</v>
      </c>
      <c r="D15418" s="74" t="s">
        <v>14656</v>
      </c>
    </row>
    <row r="15419" ht="14.25" customHeight="1">
      <c r="A15419" s="74" t="s">
        <v>5390</v>
      </c>
      <c r="B15419" s="74" t="s">
        <v>5391</v>
      </c>
      <c r="C15419" s="74" t="s">
        <v>3934</v>
      </c>
      <c r="D15419" s="74" t="s">
        <v>14656</v>
      </c>
    </row>
    <row r="15420" ht="14.25" customHeight="1">
      <c r="A15420" s="74" t="s">
        <v>5419</v>
      </c>
      <c r="B15420" s="74" t="s">
        <v>5420</v>
      </c>
      <c r="C15420" s="74" t="s">
        <v>3968</v>
      </c>
      <c r="D15420" s="74" t="s">
        <v>14656</v>
      </c>
    </row>
    <row r="15421" ht="14.25" customHeight="1">
      <c r="A15421" s="74" t="s">
        <v>5423</v>
      </c>
      <c r="B15421" s="74" t="s">
        <v>5424</v>
      </c>
      <c r="C15421" s="74" t="s">
        <v>127</v>
      </c>
      <c r="D15421" s="74" t="s">
        <v>14656</v>
      </c>
    </row>
    <row r="15422" ht="14.25" customHeight="1">
      <c r="A15422" s="74" t="s">
        <v>13311</v>
      </c>
      <c r="B15422" s="74" t="s">
        <v>13468</v>
      </c>
      <c r="C15422" s="74" t="s">
        <v>3968</v>
      </c>
      <c r="D15422" s="74" t="s">
        <v>14656</v>
      </c>
    </row>
    <row r="15423" ht="14.25" customHeight="1">
      <c r="A15423" s="74" t="s">
        <v>5463</v>
      </c>
      <c r="B15423" s="74" t="s">
        <v>13469</v>
      </c>
      <c r="C15423" s="74" t="s">
        <v>3968</v>
      </c>
      <c r="D15423" s="74" t="s">
        <v>14656</v>
      </c>
    </row>
    <row r="15424" ht="14.25" customHeight="1">
      <c r="A15424" s="74" t="s">
        <v>13312</v>
      </c>
      <c r="B15424" s="74" t="s">
        <v>13313</v>
      </c>
      <c r="C15424" s="74" t="s">
        <v>66</v>
      </c>
      <c r="D15424" s="74" t="s">
        <v>14656</v>
      </c>
    </row>
    <row r="15425" ht="14.25" customHeight="1">
      <c r="A15425" s="74" t="s">
        <v>13314</v>
      </c>
      <c r="B15425" s="74" t="s">
        <v>387</v>
      </c>
      <c r="C15425" s="74" t="s">
        <v>100</v>
      </c>
      <c r="D15425" s="74" t="s">
        <v>14656</v>
      </c>
    </row>
    <row r="15426" ht="14.25" customHeight="1">
      <c r="A15426" s="74" t="s">
        <v>5546</v>
      </c>
      <c r="B15426" s="74" t="s">
        <v>5547</v>
      </c>
      <c r="C15426" s="74" t="s">
        <v>3934</v>
      </c>
      <c r="D15426" s="74" t="s">
        <v>14656</v>
      </c>
    </row>
    <row r="15427" ht="14.25" customHeight="1">
      <c r="A15427" s="74" t="s">
        <v>5548</v>
      </c>
      <c r="B15427" s="74" t="s">
        <v>12066</v>
      </c>
      <c r="C15427" s="74" t="s">
        <v>3934</v>
      </c>
      <c r="D15427" s="74" t="s">
        <v>14656</v>
      </c>
    </row>
    <row r="15428" ht="14.25" customHeight="1">
      <c r="A15428" s="74" t="s">
        <v>13315</v>
      </c>
      <c r="B15428" s="74" t="s">
        <v>423</v>
      </c>
      <c r="C15428" s="74" t="s">
        <v>3968</v>
      </c>
      <c r="D15428" s="74" t="s">
        <v>14656</v>
      </c>
    </row>
    <row r="15429" ht="14.25" customHeight="1">
      <c r="A15429" s="74" t="s">
        <v>3695</v>
      </c>
      <c r="B15429" s="74" t="s">
        <v>13470</v>
      </c>
      <c r="C15429" s="74" t="s">
        <v>57</v>
      </c>
      <c r="D15429" s="74" t="s">
        <v>14656</v>
      </c>
    </row>
    <row r="15430" ht="14.25" customHeight="1">
      <c r="A15430" s="74" t="s">
        <v>5639</v>
      </c>
      <c r="B15430" s="74" t="s">
        <v>444</v>
      </c>
      <c r="C15430" s="74" t="s">
        <v>100</v>
      </c>
      <c r="D15430" s="74" t="s">
        <v>14656</v>
      </c>
    </row>
    <row r="15431" ht="14.25" customHeight="1">
      <c r="A15431" s="74" t="s">
        <v>5685</v>
      </c>
      <c r="B15431" s="74" t="s">
        <v>14660</v>
      </c>
      <c r="C15431" s="74" t="s">
        <v>71</v>
      </c>
      <c r="D15431" s="74" t="s">
        <v>14656</v>
      </c>
    </row>
    <row r="15432" ht="14.25" customHeight="1">
      <c r="A15432" s="74" t="s">
        <v>5700</v>
      </c>
      <c r="B15432" s="74" t="s">
        <v>14661</v>
      </c>
      <c r="C15432" s="74" t="s">
        <v>3934</v>
      </c>
      <c r="D15432" s="74" t="s">
        <v>14656</v>
      </c>
    </row>
    <row r="15433" ht="14.25" customHeight="1">
      <c r="A15433" s="74" t="s">
        <v>5772</v>
      </c>
      <c r="B15433" s="74" t="s">
        <v>14662</v>
      </c>
      <c r="C15433" s="74" t="s">
        <v>71</v>
      </c>
      <c r="D15433" s="74" t="s">
        <v>14656</v>
      </c>
    </row>
    <row r="15434" ht="14.25" customHeight="1">
      <c r="A15434" s="74" t="s">
        <v>5801</v>
      </c>
      <c r="B15434" s="74" t="s">
        <v>3413</v>
      </c>
      <c r="C15434" s="74" t="s">
        <v>100</v>
      </c>
      <c r="D15434" s="74" t="s">
        <v>14656</v>
      </c>
    </row>
    <row r="15435" ht="14.25" customHeight="1">
      <c r="A15435" s="74" t="s">
        <v>5819</v>
      </c>
      <c r="B15435" s="74" t="s">
        <v>13536</v>
      </c>
      <c r="C15435" s="74" t="s">
        <v>57</v>
      </c>
      <c r="D15435" s="74" t="s">
        <v>14656</v>
      </c>
    </row>
    <row r="15436" ht="14.25" customHeight="1">
      <c r="A15436" s="74" t="s">
        <v>5864</v>
      </c>
      <c r="B15436" s="74" t="s">
        <v>5865</v>
      </c>
      <c r="C15436" s="74" t="s">
        <v>3968</v>
      </c>
      <c r="D15436" s="74" t="s">
        <v>14656</v>
      </c>
    </row>
    <row r="15437" ht="14.25" customHeight="1">
      <c r="A15437" s="74" t="s">
        <v>5898</v>
      </c>
      <c r="B15437" s="74" t="s">
        <v>5899</v>
      </c>
      <c r="C15437" s="74" t="s">
        <v>57</v>
      </c>
      <c r="D15437" s="74" t="s">
        <v>14656</v>
      </c>
    </row>
    <row r="15438" ht="14.25" customHeight="1">
      <c r="A15438" s="74" t="s">
        <v>5934</v>
      </c>
      <c r="B15438" s="74" t="s">
        <v>14663</v>
      </c>
      <c r="C15438" s="74" t="s">
        <v>3934</v>
      </c>
      <c r="D15438" s="74" t="s">
        <v>14656</v>
      </c>
    </row>
    <row r="15439" ht="14.25" customHeight="1">
      <c r="A15439" s="74" t="s">
        <v>5936</v>
      </c>
      <c r="B15439" s="74" t="s">
        <v>5937</v>
      </c>
      <c r="C15439" s="74" t="s">
        <v>3968</v>
      </c>
      <c r="D15439" s="74" t="s">
        <v>14656</v>
      </c>
    </row>
    <row r="15440" ht="14.25" customHeight="1">
      <c r="A15440" s="74" t="s">
        <v>5938</v>
      </c>
      <c r="B15440" s="74" t="s">
        <v>14664</v>
      </c>
      <c r="C15440" s="74" t="s">
        <v>57</v>
      </c>
      <c r="D15440" s="74" t="s">
        <v>14656</v>
      </c>
    </row>
    <row r="15441" ht="14.25" customHeight="1">
      <c r="A15441" s="74" t="s">
        <v>5942</v>
      </c>
      <c r="B15441" s="74" t="s">
        <v>5943</v>
      </c>
      <c r="C15441" s="74" t="s">
        <v>50</v>
      </c>
      <c r="D15441" s="74" t="s">
        <v>14656</v>
      </c>
    </row>
    <row r="15442" ht="14.25" customHeight="1">
      <c r="A15442" s="74" t="s">
        <v>5964</v>
      </c>
      <c r="B15442" s="74" t="s">
        <v>5965</v>
      </c>
      <c r="C15442" s="74" t="s">
        <v>3934</v>
      </c>
      <c r="D15442" s="74" t="s">
        <v>14656</v>
      </c>
    </row>
    <row r="15443" ht="14.25" customHeight="1">
      <c r="A15443" s="74" t="s">
        <v>5980</v>
      </c>
      <c r="B15443" s="74" t="s">
        <v>5981</v>
      </c>
      <c r="C15443" s="74" t="s">
        <v>50</v>
      </c>
      <c r="D15443" s="74" t="s">
        <v>14656</v>
      </c>
    </row>
    <row r="15444" ht="14.25" customHeight="1">
      <c r="A15444" s="74" t="s">
        <v>5990</v>
      </c>
      <c r="B15444" s="74" t="s">
        <v>14642</v>
      </c>
      <c r="C15444" s="74" t="s">
        <v>3934</v>
      </c>
      <c r="D15444" s="74" t="s">
        <v>14656</v>
      </c>
    </row>
    <row r="15445" ht="14.25" customHeight="1">
      <c r="A15445" s="74" t="s">
        <v>5996</v>
      </c>
      <c r="B15445" s="74" t="s">
        <v>5997</v>
      </c>
      <c r="C15445" s="74" t="s">
        <v>57</v>
      </c>
      <c r="D15445" s="74" t="s">
        <v>14656</v>
      </c>
    </row>
    <row r="15446" ht="14.25" customHeight="1">
      <c r="A15446" s="74" t="s">
        <v>6173</v>
      </c>
      <c r="B15446" s="74" t="s">
        <v>6172</v>
      </c>
      <c r="C15446" s="74" t="s">
        <v>3934</v>
      </c>
      <c r="D15446" s="74" t="s">
        <v>14656</v>
      </c>
    </row>
    <row r="15447" ht="14.25" customHeight="1">
      <c r="A15447" s="74" t="s">
        <v>6206</v>
      </c>
      <c r="B15447" s="74" t="s">
        <v>6207</v>
      </c>
      <c r="C15447" s="74" t="s">
        <v>3968</v>
      </c>
      <c r="D15447" s="74" t="s">
        <v>14656</v>
      </c>
    </row>
    <row r="15448" ht="14.25" customHeight="1">
      <c r="A15448" s="74" t="s">
        <v>13316</v>
      </c>
      <c r="B15448" s="74" t="s">
        <v>13317</v>
      </c>
      <c r="C15448" s="74" t="s">
        <v>57</v>
      </c>
      <c r="D15448" s="74" t="s">
        <v>14656</v>
      </c>
    </row>
    <row r="15449" ht="14.25" customHeight="1">
      <c r="A15449" s="74" t="s">
        <v>6250</v>
      </c>
      <c r="B15449" s="74" t="s">
        <v>6251</v>
      </c>
      <c r="C15449" s="74" t="s">
        <v>100</v>
      </c>
      <c r="D15449" s="74" t="s">
        <v>14656</v>
      </c>
    </row>
    <row r="15450" ht="14.25" customHeight="1">
      <c r="A15450" s="74" t="s">
        <v>6272</v>
      </c>
      <c r="B15450" s="74" t="s">
        <v>6273</v>
      </c>
      <c r="C15450" s="74" t="s">
        <v>3934</v>
      </c>
      <c r="D15450" s="74" t="s">
        <v>14656</v>
      </c>
    </row>
    <row r="15451" ht="14.25" customHeight="1">
      <c r="A15451" s="74" t="s">
        <v>6278</v>
      </c>
      <c r="B15451" s="74" t="s">
        <v>6279</v>
      </c>
      <c r="C15451" s="74" t="s">
        <v>100</v>
      </c>
      <c r="D15451" s="74" t="s">
        <v>14656</v>
      </c>
    </row>
    <row r="15452" ht="14.25" customHeight="1">
      <c r="A15452" s="74" t="s">
        <v>13318</v>
      </c>
      <c r="B15452" s="74" t="s">
        <v>473</v>
      </c>
      <c r="C15452" s="74" t="s">
        <v>100</v>
      </c>
      <c r="D15452" s="74" t="s">
        <v>14656</v>
      </c>
    </row>
    <row r="15453" ht="14.25" customHeight="1">
      <c r="A15453" s="74" t="s">
        <v>6294</v>
      </c>
      <c r="B15453" s="74" t="s">
        <v>2820</v>
      </c>
      <c r="C15453" s="74" t="s">
        <v>1026</v>
      </c>
      <c r="D15453" s="74" t="s">
        <v>14656</v>
      </c>
    </row>
    <row r="15454" ht="14.25" customHeight="1">
      <c r="A15454" s="74" t="s">
        <v>6296</v>
      </c>
      <c r="B15454" s="74" t="s">
        <v>2822</v>
      </c>
      <c r="C15454" s="74" t="s">
        <v>57</v>
      </c>
      <c r="D15454" s="74" t="s">
        <v>14656</v>
      </c>
    </row>
    <row r="15455" ht="14.25" customHeight="1">
      <c r="A15455" s="74" t="s">
        <v>6298</v>
      </c>
      <c r="B15455" s="74" t="s">
        <v>6299</v>
      </c>
      <c r="C15455" s="74" t="s">
        <v>3934</v>
      </c>
      <c r="D15455" s="74" t="s">
        <v>14656</v>
      </c>
    </row>
    <row r="15456" ht="14.25" customHeight="1">
      <c r="A15456" s="74" t="s">
        <v>3696</v>
      </c>
      <c r="B15456" s="74" t="s">
        <v>515</v>
      </c>
      <c r="C15456" s="74" t="s">
        <v>3968</v>
      </c>
      <c r="D15456" s="74" t="s">
        <v>14656</v>
      </c>
    </row>
    <row r="15457" ht="14.25" customHeight="1">
      <c r="A15457" s="74" t="s">
        <v>13320</v>
      </c>
      <c r="B15457" s="74" t="s">
        <v>519</v>
      </c>
      <c r="C15457" s="74" t="s">
        <v>57</v>
      </c>
      <c r="D15457" s="74" t="s">
        <v>14656</v>
      </c>
    </row>
    <row r="15458" ht="14.25" customHeight="1">
      <c r="A15458" s="74" t="s">
        <v>13321</v>
      </c>
      <c r="B15458" s="74" t="s">
        <v>13538</v>
      </c>
      <c r="C15458" s="74" t="s">
        <v>50</v>
      </c>
      <c r="D15458" s="74" t="s">
        <v>14656</v>
      </c>
    </row>
    <row r="15459" ht="14.25" customHeight="1">
      <c r="A15459" s="74" t="s">
        <v>6556</v>
      </c>
      <c r="B15459" s="74" t="s">
        <v>2990</v>
      </c>
      <c r="C15459" s="74" t="s">
        <v>127</v>
      </c>
      <c r="D15459" s="74" t="s">
        <v>14656</v>
      </c>
    </row>
    <row r="15460" ht="14.25" customHeight="1">
      <c r="A15460" s="74" t="s">
        <v>6561</v>
      </c>
      <c r="B15460" s="74" t="s">
        <v>6562</v>
      </c>
      <c r="C15460" s="74" t="s">
        <v>6563</v>
      </c>
      <c r="D15460" s="74" t="s">
        <v>14656</v>
      </c>
    </row>
    <row r="15461" ht="14.25" customHeight="1">
      <c r="A15461" s="74" t="s">
        <v>6564</v>
      </c>
      <c r="B15461" s="74" t="s">
        <v>6565</v>
      </c>
      <c r="C15461" s="74" t="s">
        <v>3968</v>
      </c>
      <c r="D15461" s="74" t="s">
        <v>14656</v>
      </c>
    </row>
    <row r="15462" ht="14.25" customHeight="1">
      <c r="A15462" s="74" t="s">
        <v>6576</v>
      </c>
      <c r="B15462" s="74" t="s">
        <v>6577</v>
      </c>
      <c r="C15462" s="74" t="s">
        <v>100</v>
      </c>
      <c r="D15462" s="74" t="s">
        <v>14656</v>
      </c>
    </row>
    <row r="15463" ht="14.25" customHeight="1">
      <c r="A15463" s="74" t="s">
        <v>6586</v>
      </c>
      <c r="B15463" s="74" t="s">
        <v>10469</v>
      </c>
      <c r="C15463" s="74" t="s">
        <v>3934</v>
      </c>
      <c r="D15463" s="74" t="s">
        <v>14656</v>
      </c>
    </row>
    <row r="15464" ht="14.25" customHeight="1">
      <c r="A15464" s="74" t="s">
        <v>6594</v>
      </c>
      <c r="B15464" s="74" t="s">
        <v>13516</v>
      </c>
      <c r="C15464" s="74" t="s">
        <v>3934</v>
      </c>
      <c r="D15464" s="74" t="s">
        <v>14656</v>
      </c>
    </row>
    <row r="15465" ht="14.25" customHeight="1">
      <c r="A15465" s="74" t="s">
        <v>13322</v>
      </c>
      <c r="B15465" s="74" t="s">
        <v>13323</v>
      </c>
      <c r="C15465" s="74" t="s">
        <v>127</v>
      </c>
      <c r="D15465" s="74" t="s">
        <v>14656</v>
      </c>
    </row>
    <row r="15466" ht="14.25" customHeight="1">
      <c r="A15466" s="74" t="s">
        <v>13324</v>
      </c>
      <c r="B15466" s="74" t="s">
        <v>13471</v>
      </c>
      <c r="C15466" s="74" t="s">
        <v>127</v>
      </c>
      <c r="D15466" s="74" t="s">
        <v>14656</v>
      </c>
    </row>
    <row r="15467" ht="14.25" customHeight="1">
      <c r="A15467" s="74" t="s">
        <v>13325</v>
      </c>
      <c r="B15467" s="74" t="s">
        <v>13472</v>
      </c>
      <c r="C15467" s="74" t="s">
        <v>127</v>
      </c>
      <c r="D15467" s="74" t="s">
        <v>14656</v>
      </c>
    </row>
    <row r="15468" ht="14.25" customHeight="1">
      <c r="A15468" s="74" t="s">
        <v>13326</v>
      </c>
      <c r="B15468" s="74" t="s">
        <v>13327</v>
      </c>
      <c r="C15468" s="74" t="s">
        <v>3968</v>
      </c>
      <c r="D15468" s="74" t="s">
        <v>14656</v>
      </c>
    </row>
    <row r="15469" ht="14.25" customHeight="1">
      <c r="A15469" s="74" t="s">
        <v>13328</v>
      </c>
      <c r="B15469" s="74" t="s">
        <v>13329</v>
      </c>
      <c r="C15469" s="74" t="s">
        <v>127</v>
      </c>
      <c r="D15469" s="74" t="s">
        <v>14656</v>
      </c>
    </row>
    <row r="15470" ht="14.25" customHeight="1">
      <c r="A15470" s="74" t="s">
        <v>6654</v>
      </c>
      <c r="B15470" s="74" t="s">
        <v>6655</v>
      </c>
      <c r="C15470" s="74" t="s">
        <v>57</v>
      </c>
      <c r="D15470" s="74" t="s">
        <v>14656</v>
      </c>
    </row>
    <row r="15471" ht="14.25" customHeight="1">
      <c r="A15471" s="74" t="s">
        <v>6656</v>
      </c>
      <c r="B15471" s="74" t="s">
        <v>1547</v>
      </c>
      <c r="C15471" s="74" t="s">
        <v>127</v>
      </c>
      <c r="D15471" s="74" t="s">
        <v>14656</v>
      </c>
    </row>
    <row r="15472" ht="14.25" customHeight="1">
      <c r="A15472" s="74" t="s">
        <v>6661</v>
      </c>
      <c r="B15472" s="74" t="s">
        <v>2992</v>
      </c>
      <c r="C15472" s="74" t="s">
        <v>127</v>
      </c>
      <c r="D15472" s="74" t="s">
        <v>14656</v>
      </c>
    </row>
    <row r="15473" ht="14.25" customHeight="1">
      <c r="A15473" s="74" t="s">
        <v>6683</v>
      </c>
      <c r="B15473" s="185" t="s">
        <v>6684</v>
      </c>
      <c r="C15473" s="74" t="s">
        <v>3934</v>
      </c>
      <c r="D15473" s="74" t="s">
        <v>14656</v>
      </c>
    </row>
    <row r="15474" ht="14.25" customHeight="1">
      <c r="A15474" s="74" t="s">
        <v>6691</v>
      </c>
      <c r="B15474" s="74" t="s">
        <v>6692</v>
      </c>
      <c r="C15474" s="74" t="s">
        <v>127</v>
      </c>
      <c r="D15474" s="74" t="s">
        <v>14656</v>
      </c>
    </row>
    <row r="15475" ht="14.25" customHeight="1">
      <c r="A15475" s="74" t="s">
        <v>6709</v>
      </c>
      <c r="B15475" s="74" t="s">
        <v>3438</v>
      </c>
      <c r="C15475" s="74" t="s">
        <v>923</v>
      </c>
      <c r="D15475" s="74" t="s">
        <v>14656</v>
      </c>
    </row>
    <row r="15476" ht="14.25" customHeight="1">
      <c r="A15476" s="74" t="s">
        <v>6710</v>
      </c>
      <c r="B15476" s="74" t="s">
        <v>3440</v>
      </c>
      <c r="C15476" s="74" t="s">
        <v>3934</v>
      </c>
      <c r="D15476" s="74" t="s">
        <v>14656</v>
      </c>
    </row>
    <row r="15477" ht="14.25" customHeight="1">
      <c r="A15477" s="74" t="s">
        <v>13332</v>
      </c>
      <c r="B15477" s="74" t="s">
        <v>537</v>
      </c>
      <c r="C15477" s="74" t="s">
        <v>100</v>
      </c>
      <c r="D15477" s="74" t="s">
        <v>14656</v>
      </c>
    </row>
    <row r="15478" ht="14.25" customHeight="1">
      <c r="A15478" s="74" t="s">
        <v>13333</v>
      </c>
      <c r="B15478" s="74" t="s">
        <v>13518</v>
      </c>
      <c r="C15478" s="74" t="s">
        <v>3968</v>
      </c>
      <c r="D15478" s="74" t="s">
        <v>14656</v>
      </c>
    </row>
    <row r="15479" ht="14.25" customHeight="1">
      <c r="A15479" s="74" t="s">
        <v>13335</v>
      </c>
      <c r="B15479" s="74" t="s">
        <v>547</v>
      </c>
      <c r="C15479" s="74" t="s">
        <v>3968</v>
      </c>
      <c r="D15479" s="74" t="s">
        <v>14656</v>
      </c>
    </row>
    <row r="15480" ht="14.25" customHeight="1">
      <c r="A15480" s="74" t="s">
        <v>6731</v>
      </c>
      <c r="B15480" s="74" t="s">
        <v>553</v>
      </c>
      <c r="C15480" s="74" t="s">
        <v>3968</v>
      </c>
      <c r="D15480" s="74" t="s">
        <v>14656</v>
      </c>
    </row>
    <row r="15481" ht="14.25" customHeight="1">
      <c r="A15481" s="74" t="s">
        <v>13336</v>
      </c>
      <c r="B15481" s="74" t="s">
        <v>563</v>
      </c>
      <c r="C15481" s="74" t="s">
        <v>3968</v>
      </c>
      <c r="D15481" s="74" t="s">
        <v>14656</v>
      </c>
    </row>
    <row r="15482" ht="14.25" customHeight="1">
      <c r="A15482" s="74" t="s">
        <v>13337</v>
      </c>
      <c r="B15482" s="74" t="s">
        <v>568</v>
      </c>
      <c r="C15482" s="74" t="s">
        <v>3968</v>
      </c>
      <c r="D15482" s="74" t="s">
        <v>14656</v>
      </c>
    </row>
    <row r="15483" ht="14.25" customHeight="1">
      <c r="A15483" s="74" t="s">
        <v>13338</v>
      </c>
      <c r="B15483" s="74" t="s">
        <v>573</v>
      </c>
      <c r="C15483" s="74" t="s">
        <v>3968</v>
      </c>
      <c r="D15483" s="74" t="s">
        <v>14656</v>
      </c>
    </row>
    <row r="15484" ht="14.25" customHeight="1">
      <c r="A15484" s="74" t="s">
        <v>13339</v>
      </c>
      <c r="B15484" s="74" t="s">
        <v>13477</v>
      </c>
      <c r="C15484" s="74" t="s">
        <v>3968</v>
      </c>
      <c r="D15484" s="74" t="s">
        <v>14656</v>
      </c>
    </row>
    <row r="15485" ht="14.25" customHeight="1">
      <c r="A15485" s="74" t="s">
        <v>13340</v>
      </c>
      <c r="B15485" s="74" t="s">
        <v>13478</v>
      </c>
      <c r="C15485" s="74" t="s">
        <v>3934</v>
      </c>
      <c r="D15485" s="74" t="s">
        <v>14656</v>
      </c>
    </row>
    <row r="15486" ht="14.25" customHeight="1">
      <c r="A15486" s="74" t="s">
        <v>13342</v>
      </c>
      <c r="B15486" s="74" t="s">
        <v>558</v>
      </c>
      <c r="C15486" s="74" t="s">
        <v>3968</v>
      </c>
      <c r="D15486" s="74" t="s">
        <v>14656</v>
      </c>
    </row>
    <row r="15487" ht="14.25" customHeight="1">
      <c r="A15487" s="74" t="s">
        <v>13343</v>
      </c>
      <c r="B15487" s="74" t="s">
        <v>13479</v>
      </c>
      <c r="C15487" s="74" t="s">
        <v>57</v>
      </c>
      <c r="D15487" s="74" t="s">
        <v>14656</v>
      </c>
    </row>
    <row r="15488" ht="14.25" customHeight="1">
      <c r="A15488" s="74" t="s">
        <v>13345</v>
      </c>
      <c r="B15488" s="74" t="s">
        <v>13519</v>
      </c>
      <c r="C15488" s="74" t="s">
        <v>3968</v>
      </c>
      <c r="D15488" s="74" t="s">
        <v>14656</v>
      </c>
    </row>
    <row r="15489" ht="14.25" customHeight="1">
      <c r="A15489" s="74" t="s">
        <v>6760</v>
      </c>
      <c r="B15489" s="74" t="s">
        <v>13480</v>
      </c>
      <c r="C15489" s="74" t="s">
        <v>3934</v>
      </c>
      <c r="D15489" s="74" t="s">
        <v>14656</v>
      </c>
    </row>
    <row r="15490" ht="14.25" customHeight="1">
      <c r="A15490" s="74" t="s">
        <v>6766</v>
      </c>
      <c r="B15490" s="74" t="s">
        <v>13481</v>
      </c>
      <c r="C15490" s="74" t="s">
        <v>3968</v>
      </c>
      <c r="D15490" s="74" t="s">
        <v>14656</v>
      </c>
    </row>
    <row r="15491" ht="14.25" customHeight="1">
      <c r="A15491" s="74" t="s">
        <v>3722</v>
      </c>
      <c r="B15491" s="74" t="s">
        <v>13482</v>
      </c>
      <c r="C15491" s="74" t="s">
        <v>57</v>
      </c>
      <c r="D15491" s="74" t="s">
        <v>14656</v>
      </c>
    </row>
    <row r="15492" ht="14.25" customHeight="1">
      <c r="A15492" s="74" t="s">
        <v>6793</v>
      </c>
      <c r="B15492" s="74" t="s">
        <v>6794</v>
      </c>
      <c r="C15492" s="74" t="s">
        <v>3934</v>
      </c>
      <c r="D15492" s="74" t="s">
        <v>14656</v>
      </c>
    </row>
    <row r="15493" ht="14.25" customHeight="1">
      <c r="A15493" s="74" t="s">
        <v>6799</v>
      </c>
      <c r="B15493" s="74" t="s">
        <v>6800</v>
      </c>
      <c r="C15493" s="74" t="s">
        <v>3968</v>
      </c>
      <c r="D15493" s="74" t="s">
        <v>14656</v>
      </c>
    </row>
    <row r="15494" ht="14.25" customHeight="1">
      <c r="A15494" s="74" t="s">
        <v>13347</v>
      </c>
      <c r="B15494" s="185" t="s">
        <v>13348</v>
      </c>
      <c r="C15494" s="74" t="s">
        <v>57</v>
      </c>
      <c r="D15494" s="74" t="s">
        <v>14656</v>
      </c>
    </row>
    <row r="15495" ht="14.25" customHeight="1">
      <c r="A15495" s="74" t="s">
        <v>6820</v>
      </c>
      <c r="B15495" s="74" t="s">
        <v>6821</v>
      </c>
      <c r="C15495" s="74" t="s">
        <v>3968</v>
      </c>
      <c r="D15495" s="74" t="s">
        <v>14656</v>
      </c>
    </row>
    <row r="15496" ht="14.25" customHeight="1">
      <c r="A15496" s="74" t="s">
        <v>13349</v>
      </c>
      <c r="B15496" s="74" t="s">
        <v>13483</v>
      </c>
      <c r="C15496" s="74" t="s">
        <v>3968</v>
      </c>
      <c r="D15496" s="74" t="s">
        <v>14656</v>
      </c>
    </row>
    <row r="15497" ht="14.25" customHeight="1">
      <c r="A15497" s="74" t="s">
        <v>6826</v>
      </c>
      <c r="B15497" s="74" t="s">
        <v>6827</v>
      </c>
      <c r="C15497" s="74" t="s">
        <v>3934</v>
      </c>
      <c r="D15497" s="74" t="s">
        <v>14656</v>
      </c>
    </row>
    <row r="15498" ht="14.25" customHeight="1">
      <c r="A15498" s="74" t="s">
        <v>6837</v>
      </c>
      <c r="B15498" s="74" t="s">
        <v>14644</v>
      </c>
      <c r="C15498" s="74" t="s">
        <v>3934</v>
      </c>
      <c r="D15498" s="74" t="s">
        <v>14656</v>
      </c>
    </row>
    <row r="15499" ht="14.25" customHeight="1">
      <c r="A15499" s="74" t="s">
        <v>3697</v>
      </c>
      <c r="B15499" s="74" t="s">
        <v>13484</v>
      </c>
      <c r="C15499" s="74" t="s">
        <v>71</v>
      </c>
      <c r="D15499" s="74" t="s">
        <v>14656</v>
      </c>
    </row>
    <row r="15500" ht="14.25" customHeight="1">
      <c r="A15500" s="74" t="s">
        <v>3699</v>
      </c>
      <c r="B15500" s="74" t="s">
        <v>687</v>
      </c>
      <c r="C15500" s="74" t="s">
        <v>50</v>
      </c>
      <c r="D15500" s="74" t="s">
        <v>14656</v>
      </c>
    </row>
    <row r="15501" ht="14.25" customHeight="1">
      <c r="A15501" s="74" t="s">
        <v>13350</v>
      </c>
      <c r="B15501" s="74" t="s">
        <v>13351</v>
      </c>
      <c r="C15501" s="74" t="s">
        <v>3968</v>
      </c>
      <c r="D15501" s="74" t="s">
        <v>14656</v>
      </c>
    </row>
    <row r="15502" ht="14.25" customHeight="1">
      <c r="A15502" s="74" t="s">
        <v>13352</v>
      </c>
      <c r="B15502" s="74" t="s">
        <v>13353</v>
      </c>
      <c r="C15502" s="74" t="s">
        <v>3968</v>
      </c>
      <c r="D15502" s="74" t="s">
        <v>14656</v>
      </c>
    </row>
    <row r="15503" ht="14.25" customHeight="1">
      <c r="A15503" s="74" t="s">
        <v>13354</v>
      </c>
      <c r="B15503" s="185" t="s">
        <v>13355</v>
      </c>
      <c r="C15503" s="74" t="s">
        <v>57</v>
      </c>
      <c r="D15503" s="74" t="s">
        <v>14656</v>
      </c>
    </row>
    <row r="15504" ht="14.25" customHeight="1">
      <c r="A15504" s="74" t="s">
        <v>6893</v>
      </c>
      <c r="B15504" s="74" t="s">
        <v>6894</v>
      </c>
      <c r="C15504" s="74" t="s">
        <v>923</v>
      </c>
      <c r="D15504" s="74" t="s">
        <v>14656</v>
      </c>
    </row>
    <row r="15505" ht="14.25" customHeight="1">
      <c r="A15505" s="74" t="s">
        <v>6991</v>
      </c>
      <c r="B15505" s="74" t="s">
        <v>13485</v>
      </c>
      <c r="C15505" s="74" t="s">
        <v>3968</v>
      </c>
      <c r="D15505" s="74" t="s">
        <v>14656</v>
      </c>
    </row>
    <row r="15506" ht="14.25" customHeight="1">
      <c r="A15506" s="74" t="s">
        <v>7001</v>
      </c>
      <c r="B15506" s="74" t="s">
        <v>7002</v>
      </c>
      <c r="C15506" s="74" t="s">
        <v>3968</v>
      </c>
      <c r="D15506" s="74" t="s">
        <v>14656</v>
      </c>
    </row>
    <row r="15507" ht="14.25" customHeight="1">
      <c r="A15507" s="74" t="s">
        <v>13356</v>
      </c>
      <c r="B15507" s="74" t="s">
        <v>13486</v>
      </c>
      <c r="C15507" s="74" t="s">
        <v>3968</v>
      </c>
      <c r="D15507" s="74" t="s">
        <v>14656</v>
      </c>
    </row>
    <row r="15508" ht="14.25" customHeight="1">
      <c r="A15508" s="74" t="s">
        <v>3700</v>
      </c>
      <c r="B15508" s="74" t="s">
        <v>13487</v>
      </c>
      <c r="C15508" s="74" t="s">
        <v>71</v>
      </c>
      <c r="D15508" s="74" t="s">
        <v>14656</v>
      </c>
    </row>
    <row r="15509" ht="14.25" customHeight="1">
      <c r="A15509" s="74" t="s">
        <v>7010</v>
      </c>
      <c r="B15509" s="74" t="s">
        <v>7011</v>
      </c>
      <c r="C15509" s="74" t="s">
        <v>100</v>
      </c>
      <c r="D15509" s="74" t="s">
        <v>14656</v>
      </c>
    </row>
    <row r="15510" ht="14.25" customHeight="1">
      <c r="A15510" s="74" t="s">
        <v>7022</v>
      </c>
      <c r="B15510" s="74" t="s">
        <v>7023</v>
      </c>
      <c r="C15510" s="74" t="s">
        <v>3934</v>
      </c>
      <c r="D15510" s="74" t="s">
        <v>14656</v>
      </c>
    </row>
    <row r="15511" ht="14.25" customHeight="1">
      <c r="A15511" s="74" t="s">
        <v>13358</v>
      </c>
      <c r="B15511" s="74" t="s">
        <v>13359</v>
      </c>
      <c r="C15511" s="74" t="s">
        <v>3968</v>
      </c>
      <c r="D15511" s="74" t="s">
        <v>14656</v>
      </c>
    </row>
    <row r="15512" ht="14.25" customHeight="1">
      <c r="A15512" s="74" t="s">
        <v>13360</v>
      </c>
      <c r="B15512" s="74" t="s">
        <v>13361</v>
      </c>
      <c r="C15512" s="74" t="s">
        <v>3968</v>
      </c>
      <c r="D15512" s="74" t="s">
        <v>14656</v>
      </c>
    </row>
    <row r="15513" ht="14.25" customHeight="1">
      <c r="A15513" s="74" t="s">
        <v>7097</v>
      </c>
      <c r="B15513" s="74" t="s">
        <v>801</v>
      </c>
      <c r="C15513" s="74" t="s">
        <v>100</v>
      </c>
      <c r="D15513" s="74" t="s">
        <v>14656</v>
      </c>
    </row>
    <row r="15514" ht="14.25" customHeight="1">
      <c r="A15514" s="74" t="s">
        <v>7125</v>
      </c>
      <c r="B15514" s="74" t="s">
        <v>7126</v>
      </c>
      <c r="C15514" s="74" t="s">
        <v>3968</v>
      </c>
      <c r="D15514" s="74" t="s">
        <v>14656</v>
      </c>
    </row>
    <row r="15515" ht="14.25" customHeight="1">
      <c r="A15515" s="74" t="s">
        <v>3725</v>
      </c>
      <c r="B15515" s="74" t="s">
        <v>431</v>
      </c>
      <c r="C15515" s="74" t="s">
        <v>3968</v>
      </c>
      <c r="D15515" s="74" t="s">
        <v>14656</v>
      </c>
    </row>
    <row r="15516" ht="14.25" customHeight="1">
      <c r="A15516" s="74" t="s">
        <v>3702</v>
      </c>
      <c r="B15516" s="74" t="s">
        <v>13488</v>
      </c>
      <c r="C15516" s="74" t="s">
        <v>3934</v>
      </c>
      <c r="D15516" s="74" t="s">
        <v>14656</v>
      </c>
    </row>
    <row r="15517" ht="14.25" customHeight="1">
      <c r="A15517" s="74" t="s">
        <v>13362</v>
      </c>
      <c r="B15517" s="74" t="s">
        <v>13489</v>
      </c>
      <c r="C15517" s="74" t="s">
        <v>127</v>
      </c>
      <c r="D15517" s="74" t="s">
        <v>14656</v>
      </c>
    </row>
    <row r="15518" ht="14.25" customHeight="1">
      <c r="A15518" s="74" t="s">
        <v>13364</v>
      </c>
      <c r="B15518" s="74" t="s">
        <v>853</v>
      </c>
      <c r="C15518" s="74" t="s">
        <v>3968</v>
      </c>
      <c r="D15518" s="74" t="s">
        <v>14656</v>
      </c>
    </row>
    <row r="15519" ht="14.25" customHeight="1">
      <c r="A15519" s="74" t="s">
        <v>7217</v>
      </c>
      <c r="B15519" s="74" t="s">
        <v>7218</v>
      </c>
      <c r="C15519" s="74" t="s">
        <v>3934</v>
      </c>
      <c r="D15519" s="74" t="s">
        <v>14656</v>
      </c>
    </row>
    <row r="15520" ht="14.25" customHeight="1">
      <c r="A15520" s="74" t="s">
        <v>7312</v>
      </c>
      <c r="B15520" s="74" t="s">
        <v>14665</v>
      </c>
      <c r="C15520" s="74" t="s">
        <v>100</v>
      </c>
      <c r="D15520" s="74" t="s">
        <v>14656</v>
      </c>
    </row>
    <row r="15521" ht="14.25" customHeight="1">
      <c r="A15521" s="74" t="s">
        <v>7314</v>
      </c>
      <c r="B15521" s="74" t="s">
        <v>14666</v>
      </c>
      <c r="C15521" s="74" t="s">
        <v>100</v>
      </c>
      <c r="D15521" s="74" t="s">
        <v>14656</v>
      </c>
    </row>
    <row r="15522" ht="14.25" customHeight="1">
      <c r="A15522" s="74" t="s">
        <v>13365</v>
      </c>
      <c r="B15522" s="74" t="s">
        <v>868</v>
      </c>
      <c r="C15522" s="74" t="s">
        <v>3968</v>
      </c>
      <c r="D15522" s="74" t="s">
        <v>14656</v>
      </c>
    </row>
    <row r="15523" ht="14.25" customHeight="1">
      <c r="A15523" s="74" t="s">
        <v>7427</v>
      </c>
      <c r="B15523" s="74" t="s">
        <v>7428</v>
      </c>
      <c r="C15523" s="74" t="s">
        <v>3934</v>
      </c>
      <c r="D15523" s="74" t="s">
        <v>14656</v>
      </c>
    </row>
    <row r="15524" ht="14.25" customHeight="1">
      <c r="A15524" s="74" t="s">
        <v>13366</v>
      </c>
      <c r="B15524" s="74" t="s">
        <v>13490</v>
      </c>
      <c r="C15524" s="74" t="s">
        <v>3934</v>
      </c>
      <c r="D15524" s="74" t="s">
        <v>14656</v>
      </c>
    </row>
    <row r="15525" ht="14.25" customHeight="1">
      <c r="A15525" s="74" t="s">
        <v>3721</v>
      </c>
      <c r="B15525" s="74" t="s">
        <v>887</v>
      </c>
      <c r="C15525" s="74" t="s">
        <v>57</v>
      </c>
      <c r="D15525" s="74" t="s">
        <v>14656</v>
      </c>
    </row>
    <row r="15526" ht="14.25" customHeight="1">
      <c r="A15526" s="74" t="s">
        <v>13368</v>
      </c>
      <c r="B15526" s="74" t="s">
        <v>13369</v>
      </c>
      <c r="C15526" s="74" t="s">
        <v>3934</v>
      </c>
      <c r="D15526" s="74" t="s">
        <v>14656</v>
      </c>
    </row>
    <row r="15527" ht="14.25" customHeight="1">
      <c r="A15527" s="74" t="s">
        <v>3703</v>
      </c>
      <c r="B15527" s="74" t="s">
        <v>895</v>
      </c>
      <c r="C15527" s="74" t="s">
        <v>3968</v>
      </c>
      <c r="D15527" s="74" t="s">
        <v>14656</v>
      </c>
    </row>
    <row r="15528" ht="14.25" customHeight="1">
      <c r="A15528" s="74" t="s">
        <v>7550</v>
      </c>
      <c r="B15528" s="74" t="s">
        <v>7551</v>
      </c>
      <c r="C15528" s="74" t="s">
        <v>3934</v>
      </c>
      <c r="D15528" s="74" t="s">
        <v>14656</v>
      </c>
    </row>
    <row r="15529" ht="14.25" customHeight="1">
      <c r="A15529" s="74" t="s">
        <v>7563</v>
      </c>
      <c r="B15529" s="74" t="s">
        <v>14667</v>
      </c>
      <c r="C15529" s="74" t="s">
        <v>100</v>
      </c>
      <c r="D15529" s="74" t="s">
        <v>14656</v>
      </c>
    </row>
    <row r="15530" ht="14.25" customHeight="1">
      <c r="A15530" s="74" t="s">
        <v>7579</v>
      </c>
      <c r="B15530" s="74" t="s">
        <v>14668</v>
      </c>
      <c r="C15530" s="74" t="s">
        <v>3968</v>
      </c>
      <c r="D15530" s="74" t="s">
        <v>14656</v>
      </c>
    </row>
    <row r="15531" ht="14.25" customHeight="1">
      <c r="A15531" s="74" t="s">
        <v>7591</v>
      </c>
      <c r="B15531" s="74" t="s">
        <v>7592</v>
      </c>
      <c r="C15531" s="74" t="s">
        <v>3968</v>
      </c>
      <c r="D15531" s="74" t="s">
        <v>14656</v>
      </c>
    </row>
    <row r="15532" ht="14.25" customHeight="1">
      <c r="A15532" s="74" t="s">
        <v>3675</v>
      </c>
      <c r="B15532" s="74" t="s">
        <v>7599</v>
      </c>
      <c r="C15532" s="74" t="s">
        <v>3968</v>
      </c>
      <c r="D15532" s="74" t="s">
        <v>14656</v>
      </c>
    </row>
    <row r="15533" ht="14.25" customHeight="1">
      <c r="A15533" s="74" t="s">
        <v>7602</v>
      </c>
      <c r="B15533" s="74" t="s">
        <v>13586</v>
      </c>
      <c r="C15533" s="74" t="s">
        <v>3934</v>
      </c>
      <c r="D15533" s="74" t="s">
        <v>14656</v>
      </c>
    </row>
    <row r="15534" ht="14.25" customHeight="1">
      <c r="A15534" s="74" t="s">
        <v>7610</v>
      </c>
      <c r="B15534" s="74" t="s">
        <v>13842</v>
      </c>
      <c r="C15534" s="74" t="s">
        <v>100</v>
      </c>
      <c r="D15534" s="74" t="s">
        <v>14656</v>
      </c>
    </row>
    <row r="15535" ht="14.25" customHeight="1">
      <c r="A15535" s="74" t="s">
        <v>7611</v>
      </c>
      <c r="B15535" s="74" t="s">
        <v>7612</v>
      </c>
      <c r="C15535" s="74" t="s">
        <v>3934</v>
      </c>
      <c r="D15535" s="74" t="s">
        <v>14656</v>
      </c>
    </row>
    <row r="15536" ht="14.25" customHeight="1">
      <c r="A15536" s="74" t="s">
        <v>13372</v>
      </c>
      <c r="B15536" s="74" t="s">
        <v>967</v>
      </c>
      <c r="C15536" s="74" t="s">
        <v>3968</v>
      </c>
      <c r="D15536" s="74" t="s">
        <v>14656</v>
      </c>
    </row>
    <row r="15537" ht="14.25" customHeight="1">
      <c r="A15537" s="74" t="s">
        <v>7784</v>
      </c>
      <c r="B15537" s="74" t="s">
        <v>7785</v>
      </c>
      <c r="C15537" s="74" t="s">
        <v>3934</v>
      </c>
      <c r="D15537" s="74" t="s">
        <v>14656</v>
      </c>
    </row>
    <row r="15538" ht="14.25" customHeight="1">
      <c r="A15538" s="74" t="s">
        <v>13374</v>
      </c>
      <c r="B15538" s="74" t="s">
        <v>979</v>
      </c>
      <c r="C15538" s="74" t="s">
        <v>100</v>
      </c>
      <c r="D15538" s="74" t="s">
        <v>14656</v>
      </c>
    </row>
    <row r="15539" ht="14.25" customHeight="1">
      <c r="A15539" s="74" t="s">
        <v>7790</v>
      </c>
      <c r="B15539" s="74" t="s">
        <v>7791</v>
      </c>
      <c r="C15539" s="74" t="s">
        <v>100</v>
      </c>
      <c r="D15539" s="74" t="s">
        <v>14656</v>
      </c>
    </row>
    <row r="15540" ht="14.25" customHeight="1">
      <c r="A15540" s="74" t="s">
        <v>7792</v>
      </c>
      <c r="B15540" s="74" t="s">
        <v>7793</v>
      </c>
      <c r="C15540" s="74" t="s">
        <v>100</v>
      </c>
      <c r="D15540" s="74" t="s">
        <v>14656</v>
      </c>
    </row>
    <row r="15541" ht="14.25" customHeight="1">
      <c r="A15541" s="74" t="s">
        <v>3705</v>
      </c>
      <c r="B15541" s="74" t="s">
        <v>1025</v>
      </c>
      <c r="C15541" s="74" t="s">
        <v>1026</v>
      </c>
      <c r="D15541" s="74" t="s">
        <v>14656</v>
      </c>
    </row>
    <row r="15542" ht="14.25" customHeight="1">
      <c r="A15542" s="74" t="s">
        <v>3706</v>
      </c>
      <c r="B15542" s="74" t="s">
        <v>1031</v>
      </c>
      <c r="C15542" s="74" t="s">
        <v>127</v>
      </c>
      <c r="D15542" s="74" t="s">
        <v>14656</v>
      </c>
    </row>
    <row r="15543" ht="14.25" customHeight="1">
      <c r="A15543" s="74" t="s">
        <v>3707</v>
      </c>
      <c r="B15543" s="74" t="s">
        <v>1035</v>
      </c>
      <c r="C15543" s="74" t="s">
        <v>50</v>
      </c>
      <c r="D15543" s="74" t="s">
        <v>14656</v>
      </c>
    </row>
    <row r="15544" ht="14.25" customHeight="1">
      <c r="A15544" s="74" t="s">
        <v>13375</v>
      </c>
      <c r="B15544" s="74" t="s">
        <v>1039</v>
      </c>
      <c r="C15544" s="74" t="s">
        <v>50</v>
      </c>
      <c r="D15544" s="74" t="s">
        <v>14656</v>
      </c>
    </row>
    <row r="15545" ht="14.25" customHeight="1">
      <c r="A15545" s="74" t="s">
        <v>3708</v>
      </c>
      <c r="B15545" s="74" t="s">
        <v>1042</v>
      </c>
      <c r="C15545" s="74" t="s">
        <v>3968</v>
      </c>
      <c r="D15545" s="74" t="s">
        <v>14656</v>
      </c>
    </row>
    <row r="15546" ht="14.25" customHeight="1">
      <c r="A15546" s="74" t="s">
        <v>7846</v>
      </c>
      <c r="B15546" s="74" t="s">
        <v>7847</v>
      </c>
      <c r="C15546" s="74" t="s">
        <v>3934</v>
      </c>
      <c r="D15546" s="74" t="s">
        <v>14656</v>
      </c>
    </row>
    <row r="15547" ht="14.25" customHeight="1">
      <c r="A15547" s="74" t="s">
        <v>13376</v>
      </c>
      <c r="B15547" s="74" t="s">
        <v>13377</v>
      </c>
      <c r="C15547" s="74" t="s">
        <v>50</v>
      </c>
      <c r="D15547" s="74" t="s">
        <v>14656</v>
      </c>
    </row>
    <row r="15548" ht="14.25" customHeight="1">
      <c r="A15548" s="74" t="s">
        <v>7956</v>
      </c>
      <c r="B15548" s="74" t="s">
        <v>7957</v>
      </c>
      <c r="C15548" s="74" t="s">
        <v>3968</v>
      </c>
      <c r="D15548" s="74" t="s">
        <v>14656</v>
      </c>
    </row>
    <row r="15549" ht="14.25" customHeight="1">
      <c r="A15549" s="74" t="s">
        <v>13378</v>
      </c>
      <c r="B15549" s="74" t="s">
        <v>1114</v>
      </c>
      <c r="C15549" s="74" t="s">
        <v>3968</v>
      </c>
      <c r="D15549" s="74" t="s">
        <v>14656</v>
      </c>
    </row>
    <row r="15550" ht="14.25" customHeight="1">
      <c r="A15550" s="74" t="s">
        <v>13379</v>
      </c>
      <c r="B15550" s="74" t="s">
        <v>13380</v>
      </c>
      <c r="C15550" s="74" t="s">
        <v>3934</v>
      </c>
      <c r="D15550" s="74" t="s">
        <v>14656</v>
      </c>
    </row>
    <row r="15551" ht="14.25" customHeight="1">
      <c r="A15551" s="74" t="s">
        <v>8158</v>
      </c>
      <c r="B15551" s="74" t="s">
        <v>13544</v>
      </c>
      <c r="C15551" s="74" t="s">
        <v>71</v>
      </c>
      <c r="D15551" s="74" t="s">
        <v>14656</v>
      </c>
    </row>
    <row r="15552" ht="14.25" customHeight="1">
      <c r="A15552" s="74" t="s">
        <v>8161</v>
      </c>
      <c r="B15552" s="74" t="s">
        <v>8162</v>
      </c>
      <c r="C15552" s="74" t="s">
        <v>3968</v>
      </c>
      <c r="D15552" s="74" t="s">
        <v>14656</v>
      </c>
    </row>
    <row r="15553" ht="14.25" customHeight="1">
      <c r="A15553" s="74" t="s">
        <v>8163</v>
      </c>
      <c r="B15553" s="74" t="s">
        <v>8164</v>
      </c>
      <c r="C15553" s="74" t="s">
        <v>3934</v>
      </c>
      <c r="D15553" s="74" t="s">
        <v>14656</v>
      </c>
    </row>
    <row r="15554" ht="14.25" customHeight="1">
      <c r="A15554" s="74" t="s">
        <v>8193</v>
      </c>
      <c r="B15554" s="74" t="s">
        <v>13589</v>
      </c>
      <c r="C15554" s="74" t="s">
        <v>3934</v>
      </c>
      <c r="D15554" s="74" t="s">
        <v>14656</v>
      </c>
    </row>
    <row r="15555" ht="14.25" customHeight="1">
      <c r="A15555" s="74" t="s">
        <v>3716</v>
      </c>
      <c r="B15555" s="74" t="s">
        <v>13492</v>
      </c>
      <c r="C15555" s="74" t="s">
        <v>3934</v>
      </c>
      <c r="D15555" s="74" t="s">
        <v>14656</v>
      </c>
    </row>
    <row r="15556" ht="14.25" customHeight="1">
      <c r="A15556" s="74" t="s">
        <v>8196</v>
      </c>
      <c r="B15556" s="74" t="s">
        <v>1183</v>
      </c>
      <c r="C15556" s="74" t="s">
        <v>3968</v>
      </c>
      <c r="D15556" s="74" t="s">
        <v>14656</v>
      </c>
    </row>
    <row r="15557" ht="14.25" customHeight="1">
      <c r="A15557" s="74" t="s">
        <v>13384</v>
      </c>
      <c r="B15557" s="74" t="s">
        <v>1183</v>
      </c>
      <c r="C15557" s="74" t="s">
        <v>3968</v>
      </c>
      <c r="D15557" s="74" t="s">
        <v>14656</v>
      </c>
    </row>
    <row r="15558" ht="14.25" customHeight="1">
      <c r="A15558" s="74" t="s">
        <v>8227</v>
      </c>
      <c r="B15558" s="74" t="s">
        <v>2935</v>
      </c>
      <c r="C15558" s="74" t="s">
        <v>2936</v>
      </c>
      <c r="D15558" s="74" t="s">
        <v>14656</v>
      </c>
    </row>
    <row r="15559" ht="14.25" customHeight="1">
      <c r="A15559" s="74" t="s">
        <v>13385</v>
      </c>
      <c r="B15559" s="74" t="s">
        <v>2938</v>
      </c>
      <c r="C15559" s="74" t="s">
        <v>2936</v>
      </c>
      <c r="D15559" s="74" t="s">
        <v>14656</v>
      </c>
    </row>
    <row r="15560" ht="14.25" customHeight="1">
      <c r="A15560" s="74" t="s">
        <v>8238</v>
      </c>
      <c r="B15560" s="74" t="s">
        <v>8239</v>
      </c>
      <c r="C15560" s="74" t="s">
        <v>3968</v>
      </c>
      <c r="D15560" s="74" t="s">
        <v>14656</v>
      </c>
    </row>
    <row r="15561" ht="14.25" customHeight="1">
      <c r="A15561" s="74" t="s">
        <v>8240</v>
      </c>
      <c r="B15561" s="74" t="s">
        <v>8241</v>
      </c>
      <c r="C15561" s="74" t="s">
        <v>3934</v>
      </c>
      <c r="D15561" s="74" t="s">
        <v>14656</v>
      </c>
    </row>
    <row r="15562" ht="14.25" customHeight="1">
      <c r="A15562" s="74" t="s">
        <v>8242</v>
      </c>
      <c r="B15562" s="74" t="s">
        <v>8243</v>
      </c>
      <c r="C15562" s="74" t="s">
        <v>3968</v>
      </c>
      <c r="D15562" s="74" t="s">
        <v>14656</v>
      </c>
    </row>
    <row r="15563" ht="14.25" customHeight="1">
      <c r="A15563" s="74" t="s">
        <v>8244</v>
      </c>
      <c r="B15563" s="74" t="s">
        <v>8245</v>
      </c>
      <c r="C15563" s="74" t="s">
        <v>3934</v>
      </c>
      <c r="D15563" s="74" t="s">
        <v>14656</v>
      </c>
    </row>
    <row r="15564" ht="14.25" customHeight="1">
      <c r="A15564" s="74" t="s">
        <v>8246</v>
      </c>
      <c r="B15564" s="74" t="s">
        <v>8247</v>
      </c>
      <c r="C15564" s="74" t="s">
        <v>3934</v>
      </c>
      <c r="D15564" s="74" t="s">
        <v>14656</v>
      </c>
    </row>
    <row r="15565" ht="14.25" customHeight="1">
      <c r="A15565" s="74" t="s">
        <v>8248</v>
      </c>
      <c r="B15565" s="74" t="s">
        <v>8249</v>
      </c>
      <c r="C15565" s="74" t="s">
        <v>3968</v>
      </c>
      <c r="D15565" s="74" t="s">
        <v>14656</v>
      </c>
    </row>
    <row r="15566" ht="14.25" customHeight="1">
      <c r="A15566" s="74" t="s">
        <v>8250</v>
      </c>
      <c r="B15566" s="74" t="s">
        <v>8251</v>
      </c>
      <c r="C15566" s="74" t="s">
        <v>3934</v>
      </c>
      <c r="D15566" s="74" t="s">
        <v>14656</v>
      </c>
    </row>
    <row r="15567" ht="14.25" customHeight="1">
      <c r="A15567" s="74" t="s">
        <v>8352</v>
      </c>
      <c r="B15567" s="74" t="s">
        <v>8353</v>
      </c>
      <c r="C15567" s="74" t="s">
        <v>3968</v>
      </c>
      <c r="D15567" s="74" t="s">
        <v>14656</v>
      </c>
    </row>
    <row r="15568" ht="14.25" customHeight="1">
      <c r="A15568" s="74" t="s">
        <v>13493</v>
      </c>
      <c r="B15568" s="74" t="s">
        <v>13826</v>
      </c>
      <c r="C15568" s="74" t="s">
        <v>66</v>
      </c>
      <c r="D15568" s="74" t="s">
        <v>14656</v>
      </c>
    </row>
    <row r="15569" ht="14.25" customHeight="1">
      <c r="A15569" s="74" t="s">
        <v>8406</v>
      </c>
      <c r="B15569" s="74" t="s">
        <v>13937</v>
      </c>
      <c r="C15569" s="74" t="s">
        <v>100</v>
      </c>
      <c r="D15569" s="74" t="s">
        <v>14656</v>
      </c>
    </row>
    <row r="15570" ht="14.25" customHeight="1">
      <c r="A15570" s="74" t="s">
        <v>8472</v>
      </c>
      <c r="B15570" s="74" t="s">
        <v>14647</v>
      </c>
      <c r="C15570" s="74" t="s">
        <v>3934</v>
      </c>
      <c r="D15570" s="74" t="s">
        <v>14656</v>
      </c>
    </row>
    <row r="15571" ht="14.25" customHeight="1">
      <c r="A15571" s="74" t="s">
        <v>13386</v>
      </c>
      <c r="B15571" s="74" t="s">
        <v>14197</v>
      </c>
      <c r="C15571" s="74" t="s">
        <v>71</v>
      </c>
      <c r="D15571" s="74" t="s">
        <v>14656</v>
      </c>
    </row>
    <row r="15572" ht="14.25" customHeight="1">
      <c r="A15572" s="74" t="s">
        <v>8504</v>
      </c>
      <c r="B15572" s="74" t="s">
        <v>8505</v>
      </c>
      <c r="C15572" s="74" t="s">
        <v>57</v>
      </c>
      <c r="D15572" s="74" t="s">
        <v>14656</v>
      </c>
    </row>
    <row r="15573" ht="14.25" customHeight="1">
      <c r="A15573" s="74" t="s">
        <v>13388</v>
      </c>
      <c r="B15573" s="74" t="s">
        <v>490</v>
      </c>
      <c r="C15573" s="74" t="s">
        <v>50</v>
      </c>
      <c r="D15573" s="74" t="s">
        <v>14656</v>
      </c>
    </row>
    <row r="15574" ht="14.25" customHeight="1">
      <c r="A15574" s="74" t="s">
        <v>13389</v>
      </c>
      <c r="B15574" s="74" t="s">
        <v>790</v>
      </c>
      <c r="C15574" s="74" t="s">
        <v>50</v>
      </c>
      <c r="D15574" s="74" t="s">
        <v>14656</v>
      </c>
    </row>
    <row r="15575" ht="14.25" customHeight="1">
      <c r="A15575" s="74" t="s">
        <v>13390</v>
      </c>
      <c r="B15575" s="74" t="s">
        <v>797</v>
      </c>
      <c r="C15575" s="74" t="s">
        <v>3968</v>
      </c>
      <c r="D15575" s="74" t="s">
        <v>14656</v>
      </c>
    </row>
    <row r="15576" ht="14.25" customHeight="1">
      <c r="A15576" s="74" t="s">
        <v>3709</v>
      </c>
      <c r="B15576" s="74" t="s">
        <v>1205</v>
      </c>
      <c r="C15576" s="74" t="s">
        <v>127</v>
      </c>
      <c r="D15576" s="74" t="s">
        <v>14656</v>
      </c>
    </row>
    <row r="15577" ht="14.25" customHeight="1">
      <c r="A15577" s="74" t="s">
        <v>8604</v>
      </c>
      <c r="B15577" s="74" t="s">
        <v>13496</v>
      </c>
      <c r="C15577" s="74" t="s">
        <v>57</v>
      </c>
      <c r="D15577" s="74" t="s">
        <v>14656</v>
      </c>
    </row>
    <row r="15578" ht="14.25" customHeight="1">
      <c r="A15578" s="74" t="s">
        <v>13391</v>
      </c>
      <c r="B15578" s="74" t="s">
        <v>767</v>
      </c>
      <c r="C15578" s="74" t="s">
        <v>50</v>
      </c>
      <c r="D15578" s="74" t="s">
        <v>14656</v>
      </c>
    </row>
    <row r="15579" ht="14.25" customHeight="1">
      <c r="A15579" s="74" t="s">
        <v>13392</v>
      </c>
      <c r="B15579" s="74" t="s">
        <v>13497</v>
      </c>
      <c r="C15579" s="74" t="s">
        <v>3934</v>
      </c>
      <c r="D15579" s="74" t="s">
        <v>14656</v>
      </c>
    </row>
    <row r="15580" ht="14.25" customHeight="1">
      <c r="A15580" s="74" t="s">
        <v>3710</v>
      </c>
      <c r="B15580" s="74" t="s">
        <v>1217</v>
      </c>
      <c r="C15580" s="74" t="s">
        <v>3968</v>
      </c>
      <c r="D15580" s="74" t="s">
        <v>14656</v>
      </c>
    </row>
    <row r="15581" ht="14.25" customHeight="1">
      <c r="A15581" s="74" t="s">
        <v>8818</v>
      </c>
      <c r="B15581" s="74" t="s">
        <v>8819</v>
      </c>
      <c r="C15581" s="74" t="s">
        <v>3968</v>
      </c>
      <c r="D15581" s="74" t="s">
        <v>14656</v>
      </c>
    </row>
    <row r="15582" ht="14.25" customHeight="1">
      <c r="A15582" s="74" t="s">
        <v>8824</v>
      </c>
      <c r="B15582" s="74" t="s">
        <v>14669</v>
      </c>
      <c r="C15582" s="74" t="s">
        <v>50</v>
      </c>
      <c r="D15582" s="74" t="s">
        <v>14656</v>
      </c>
    </row>
    <row r="15583" ht="14.25" customHeight="1">
      <c r="A15583" s="74" t="s">
        <v>8830</v>
      </c>
      <c r="B15583" s="74" t="s">
        <v>3499</v>
      </c>
      <c r="C15583" s="74" t="s">
        <v>127</v>
      </c>
      <c r="D15583" s="74" t="s">
        <v>14656</v>
      </c>
    </row>
    <row r="15584" ht="14.25" customHeight="1">
      <c r="A15584" s="74" t="s">
        <v>8843</v>
      </c>
      <c r="B15584" s="74" t="s">
        <v>6900</v>
      </c>
      <c r="C15584" s="74" t="s">
        <v>3934</v>
      </c>
      <c r="D15584" s="74" t="s">
        <v>14656</v>
      </c>
    </row>
    <row r="15585" ht="14.25" customHeight="1">
      <c r="A15585" s="74" t="s">
        <v>8847</v>
      </c>
      <c r="B15585" s="74" t="s">
        <v>8848</v>
      </c>
      <c r="C15585" s="74" t="s">
        <v>100</v>
      </c>
      <c r="D15585" s="74" t="s">
        <v>14656</v>
      </c>
    </row>
    <row r="15586" ht="14.25" customHeight="1">
      <c r="A15586" s="74" t="s">
        <v>8849</v>
      </c>
      <c r="B15586" s="74" t="s">
        <v>8850</v>
      </c>
      <c r="C15586" s="74" t="s">
        <v>3934</v>
      </c>
      <c r="D15586" s="74" t="s">
        <v>14656</v>
      </c>
    </row>
    <row r="15587" ht="14.25" customHeight="1">
      <c r="A15587" s="74" t="s">
        <v>8855</v>
      </c>
      <c r="B15587" s="74" t="s">
        <v>14670</v>
      </c>
      <c r="C15587" s="74" t="s">
        <v>3934</v>
      </c>
      <c r="D15587" s="74" t="s">
        <v>14656</v>
      </c>
    </row>
    <row r="15588" ht="14.25" customHeight="1">
      <c r="A15588" s="74" t="s">
        <v>8861</v>
      </c>
      <c r="B15588" s="74" t="s">
        <v>8862</v>
      </c>
      <c r="C15588" s="74" t="s">
        <v>3934</v>
      </c>
      <c r="D15588" s="74" t="s">
        <v>14656</v>
      </c>
    </row>
    <row r="15589" ht="14.25" customHeight="1">
      <c r="A15589" s="74" t="s">
        <v>8878</v>
      </c>
      <c r="B15589" s="74" t="s">
        <v>1252</v>
      </c>
      <c r="C15589" s="74" t="s">
        <v>3934</v>
      </c>
      <c r="D15589" s="74" t="s">
        <v>14656</v>
      </c>
    </row>
    <row r="15590" ht="14.25" customHeight="1">
      <c r="A15590" s="74" t="s">
        <v>8882</v>
      </c>
      <c r="B15590" s="74" t="s">
        <v>3055</v>
      </c>
      <c r="C15590" s="74" t="s">
        <v>100</v>
      </c>
      <c r="D15590" s="74" t="s">
        <v>14656</v>
      </c>
    </row>
    <row r="15591" ht="14.25" customHeight="1">
      <c r="A15591" s="74" t="s">
        <v>8884</v>
      </c>
      <c r="B15591" s="74" t="s">
        <v>8885</v>
      </c>
      <c r="C15591" s="74" t="s">
        <v>3934</v>
      </c>
      <c r="D15591" s="74" t="s">
        <v>14656</v>
      </c>
    </row>
    <row r="15592" ht="14.25" customHeight="1">
      <c r="A15592" s="74" t="s">
        <v>13393</v>
      </c>
      <c r="B15592" s="74" t="s">
        <v>1256</v>
      </c>
      <c r="C15592" s="74" t="s">
        <v>3968</v>
      </c>
      <c r="D15592" s="74" t="s">
        <v>14656</v>
      </c>
    </row>
    <row r="15593" ht="14.25" customHeight="1">
      <c r="A15593" s="74" t="s">
        <v>13394</v>
      </c>
      <c r="B15593" s="74" t="s">
        <v>777</v>
      </c>
      <c r="C15593" s="74" t="s">
        <v>50</v>
      </c>
      <c r="D15593" s="74" t="s">
        <v>14656</v>
      </c>
    </row>
    <row r="15594" ht="14.25" customHeight="1">
      <c r="A15594" s="74" t="s">
        <v>13395</v>
      </c>
      <c r="B15594" s="74" t="s">
        <v>13498</v>
      </c>
      <c r="C15594" s="74" t="s">
        <v>3934</v>
      </c>
      <c r="D15594" s="74" t="s">
        <v>14656</v>
      </c>
    </row>
    <row r="15595" ht="14.25" customHeight="1">
      <c r="A15595" s="74" t="s">
        <v>13396</v>
      </c>
      <c r="B15595" s="74" t="s">
        <v>13397</v>
      </c>
      <c r="C15595" s="74" t="s">
        <v>3968</v>
      </c>
      <c r="D15595" s="74" t="s">
        <v>14656</v>
      </c>
    </row>
    <row r="15596" ht="14.25" customHeight="1">
      <c r="A15596" s="74" t="s">
        <v>13398</v>
      </c>
      <c r="B15596" s="74" t="s">
        <v>13399</v>
      </c>
      <c r="C15596" s="74" t="s">
        <v>3968</v>
      </c>
      <c r="D15596" s="74" t="s">
        <v>14656</v>
      </c>
    </row>
    <row r="15597" ht="14.25" customHeight="1">
      <c r="A15597" s="74" t="s">
        <v>13400</v>
      </c>
      <c r="B15597" s="74" t="s">
        <v>13401</v>
      </c>
      <c r="C15597" s="74" t="s">
        <v>3968</v>
      </c>
      <c r="D15597" s="74" t="s">
        <v>14656</v>
      </c>
    </row>
    <row r="15598" ht="14.25" customHeight="1">
      <c r="A15598" s="74" t="s">
        <v>13402</v>
      </c>
      <c r="B15598" s="74" t="s">
        <v>13403</v>
      </c>
      <c r="C15598" s="74" t="s">
        <v>3968</v>
      </c>
      <c r="D15598" s="74" t="s">
        <v>14656</v>
      </c>
    </row>
    <row r="15599" ht="14.25" customHeight="1">
      <c r="A15599" s="74" t="s">
        <v>13404</v>
      </c>
      <c r="B15599" s="74" t="s">
        <v>9160</v>
      </c>
      <c r="C15599" s="74" t="s">
        <v>3968</v>
      </c>
      <c r="D15599" s="74" t="s">
        <v>14656</v>
      </c>
    </row>
    <row r="15600" ht="14.25" customHeight="1">
      <c r="A15600" s="74" t="s">
        <v>13405</v>
      </c>
      <c r="B15600" s="74" t="s">
        <v>13499</v>
      </c>
      <c r="C15600" s="74" t="s">
        <v>3968</v>
      </c>
      <c r="D15600" s="74" t="s">
        <v>14656</v>
      </c>
    </row>
    <row r="15601" ht="14.25" customHeight="1">
      <c r="A15601" s="74" t="s">
        <v>13407</v>
      </c>
      <c r="B15601" s="74" t="s">
        <v>13500</v>
      </c>
      <c r="C15601" s="74" t="s">
        <v>3934</v>
      </c>
      <c r="D15601" s="74" t="s">
        <v>14656</v>
      </c>
    </row>
    <row r="15602" ht="14.25" customHeight="1">
      <c r="A15602" s="74" t="s">
        <v>9167</v>
      </c>
      <c r="B15602" s="74" t="s">
        <v>9168</v>
      </c>
      <c r="C15602" s="74" t="s">
        <v>3968</v>
      </c>
      <c r="D15602" s="74" t="s">
        <v>14656</v>
      </c>
    </row>
    <row r="15603" ht="14.25" customHeight="1">
      <c r="A15603" s="74" t="s">
        <v>9219</v>
      </c>
      <c r="B15603" s="74" t="s">
        <v>9220</v>
      </c>
      <c r="C15603" s="74" t="s">
        <v>3934</v>
      </c>
      <c r="D15603" s="74" t="s">
        <v>14656</v>
      </c>
    </row>
    <row r="15604" ht="14.25" customHeight="1">
      <c r="A15604" s="74" t="s">
        <v>9239</v>
      </c>
      <c r="B15604" s="74" t="s">
        <v>1042</v>
      </c>
      <c r="C15604" s="74" t="s">
        <v>100</v>
      </c>
      <c r="D15604" s="74" t="s">
        <v>14656</v>
      </c>
    </row>
    <row r="15605" ht="14.25" customHeight="1">
      <c r="A15605" s="74" t="s">
        <v>9242</v>
      </c>
      <c r="B15605" s="74" t="s">
        <v>9243</v>
      </c>
      <c r="C15605" s="74" t="s">
        <v>100</v>
      </c>
      <c r="D15605" s="74" t="s">
        <v>14656</v>
      </c>
    </row>
    <row r="15606" ht="14.25" customHeight="1">
      <c r="A15606" s="74" t="s">
        <v>13409</v>
      </c>
      <c r="B15606" s="74" t="s">
        <v>1304</v>
      </c>
      <c r="C15606" s="74" t="s">
        <v>57</v>
      </c>
      <c r="D15606" s="74" t="s">
        <v>14656</v>
      </c>
    </row>
    <row r="15607" ht="14.25" customHeight="1">
      <c r="A15607" s="74" t="s">
        <v>3711</v>
      </c>
      <c r="B15607" s="74" t="s">
        <v>13501</v>
      </c>
      <c r="C15607" s="74" t="s">
        <v>3934</v>
      </c>
      <c r="D15607" s="74" t="s">
        <v>14656</v>
      </c>
    </row>
    <row r="15608" ht="14.25" customHeight="1">
      <c r="A15608" s="74" t="s">
        <v>3719</v>
      </c>
      <c r="B15608" s="74" t="s">
        <v>1316</v>
      </c>
      <c r="C15608" s="74" t="s">
        <v>57</v>
      </c>
      <c r="D15608" s="74" t="s">
        <v>14656</v>
      </c>
    </row>
    <row r="15609" ht="14.25" customHeight="1">
      <c r="A15609" s="74" t="s">
        <v>9484</v>
      </c>
      <c r="B15609" s="74" t="s">
        <v>9485</v>
      </c>
      <c r="C15609" s="74" t="s">
        <v>3934</v>
      </c>
      <c r="D15609" s="74" t="s">
        <v>14656</v>
      </c>
    </row>
    <row r="15610" ht="14.25" customHeight="1">
      <c r="A15610" s="74" t="s">
        <v>9486</v>
      </c>
      <c r="B15610" s="74" t="s">
        <v>9487</v>
      </c>
      <c r="C15610" s="74" t="s">
        <v>3934</v>
      </c>
      <c r="D15610" s="74" t="s">
        <v>14656</v>
      </c>
    </row>
    <row r="15611" ht="14.25" customHeight="1">
      <c r="A15611" s="74" t="s">
        <v>13502</v>
      </c>
      <c r="B15611" s="74" t="s">
        <v>13503</v>
      </c>
      <c r="C15611" s="74" t="s">
        <v>50</v>
      </c>
      <c r="D15611" s="74" t="s">
        <v>14656</v>
      </c>
    </row>
    <row r="15612" ht="14.25" customHeight="1">
      <c r="A15612" s="74" t="s">
        <v>9506</v>
      </c>
      <c r="B15612" s="74" t="s">
        <v>13907</v>
      </c>
      <c r="C15612" s="74" t="s">
        <v>3968</v>
      </c>
      <c r="D15612" s="74" t="s">
        <v>14656</v>
      </c>
    </row>
    <row r="15613" ht="14.25" customHeight="1">
      <c r="A15613" s="74" t="s">
        <v>9663</v>
      </c>
      <c r="B15613" s="74" t="s">
        <v>3255</v>
      </c>
      <c r="C15613" s="74" t="s">
        <v>100</v>
      </c>
      <c r="D15613" s="74" t="s">
        <v>14656</v>
      </c>
    </row>
    <row r="15614" ht="14.25" customHeight="1">
      <c r="A15614" s="74" t="s">
        <v>9670</v>
      </c>
      <c r="B15614" s="74" t="s">
        <v>14648</v>
      </c>
      <c r="C15614" s="74" t="s">
        <v>3934</v>
      </c>
      <c r="D15614" s="74" t="s">
        <v>14656</v>
      </c>
    </row>
    <row r="15615" ht="14.25" customHeight="1">
      <c r="A15615" s="74" t="s">
        <v>13412</v>
      </c>
      <c r="B15615" s="74" t="s">
        <v>13504</v>
      </c>
      <c r="C15615" s="74" t="s">
        <v>57</v>
      </c>
      <c r="D15615" s="74" t="s">
        <v>14656</v>
      </c>
    </row>
    <row r="15616" ht="14.25" customHeight="1">
      <c r="A15616" s="74" t="s">
        <v>9796</v>
      </c>
      <c r="B15616" s="74" t="s">
        <v>9797</v>
      </c>
      <c r="C15616" s="74" t="s">
        <v>50</v>
      </c>
      <c r="D15616" s="74" t="s">
        <v>14656</v>
      </c>
    </row>
    <row r="15617" ht="14.25" customHeight="1">
      <c r="A15617" s="74" t="s">
        <v>9798</v>
      </c>
      <c r="B15617" s="74" t="s">
        <v>9799</v>
      </c>
      <c r="C15617" s="74" t="s">
        <v>3934</v>
      </c>
      <c r="D15617" s="74" t="s">
        <v>14656</v>
      </c>
    </row>
    <row r="15618" ht="14.25" customHeight="1">
      <c r="A15618" s="74" t="s">
        <v>9840</v>
      </c>
      <c r="B15618" s="74" t="s">
        <v>14650</v>
      </c>
      <c r="C15618" s="74" t="s">
        <v>100</v>
      </c>
      <c r="D15618" s="74" t="s">
        <v>14656</v>
      </c>
    </row>
    <row r="15619" ht="14.25" customHeight="1">
      <c r="A15619" s="74" t="s">
        <v>9844</v>
      </c>
      <c r="B15619" s="74" t="s">
        <v>14649</v>
      </c>
      <c r="C15619" s="74" t="s">
        <v>100</v>
      </c>
      <c r="D15619" s="74" t="s">
        <v>14656</v>
      </c>
    </row>
    <row r="15620" ht="14.25" customHeight="1">
      <c r="A15620" s="74" t="s">
        <v>9937</v>
      </c>
      <c r="B15620" s="74" t="s">
        <v>9938</v>
      </c>
      <c r="C15620" s="74" t="s">
        <v>100</v>
      </c>
      <c r="D15620" s="74" t="s">
        <v>14656</v>
      </c>
    </row>
    <row r="15621" ht="14.25" customHeight="1">
      <c r="A15621" s="74" t="s">
        <v>9949</v>
      </c>
      <c r="B15621" s="74" t="s">
        <v>2785</v>
      </c>
      <c r="C15621" s="74" t="s">
        <v>100</v>
      </c>
      <c r="D15621" s="74" t="s">
        <v>14656</v>
      </c>
    </row>
    <row r="15622" ht="14.25" customHeight="1">
      <c r="A15622" s="74" t="s">
        <v>9954</v>
      </c>
      <c r="B15622" s="74" t="s">
        <v>14671</v>
      </c>
      <c r="C15622" s="74" t="s">
        <v>3934</v>
      </c>
      <c r="D15622" s="74" t="s">
        <v>14656</v>
      </c>
    </row>
    <row r="15623" ht="14.25" customHeight="1">
      <c r="A15623" s="74" t="s">
        <v>9964</v>
      </c>
      <c r="B15623" s="74" t="s">
        <v>14235</v>
      </c>
      <c r="C15623" s="74" t="s">
        <v>71</v>
      </c>
      <c r="D15623" s="74" t="s">
        <v>14656</v>
      </c>
    </row>
    <row r="15624" ht="14.25" customHeight="1">
      <c r="A15624" s="74" t="s">
        <v>9973</v>
      </c>
      <c r="B15624" s="74" t="s">
        <v>14672</v>
      </c>
      <c r="C15624" s="74" t="s">
        <v>3934</v>
      </c>
      <c r="D15624" s="74" t="s">
        <v>14656</v>
      </c>
    </row>
    <row r="15625" ht="14.25" customHeight="1">
      <c r="A15625" s="74" t="s">
        <v>10033</v>
      </c>
      <c r="B15625" s="74" t="s">
        <v>14673</v>
      </c>
      <c r="C15625" s="74" t="s">
        <v>71</v>
      </c>
      <c r="D15625" s="74" t="s">
        <v>14656</v>
      </c>
    </row>
    <row r="15626" ht="14.25" customHeight="1">
      <c r="A15626" s="74" t="s">
        <v>10106</v>
      </c>
      <c r="B15626" s="74" t="s">
        <v>10107</v>
      </c>
      <c r="C15626" s="74" t="s">
        <v>71</v>
      </c>
      <c r="D15626" s="74" t="s">
        <v>14656</v>
      </c>
    </row>
    <row r="15627" ht="14.25" customHeight="1">
      <c r="A15627" s="74" t="s">
        <v>10140</v>
      </c>
      <c r="B15627" s="74" t="s">
        <v>10141</v>
      </c>
      <c r="C15627" s="74" t="s">
        <v>71</v>
      </c>
      <c r="D15627" s="74" t="s">
        <v>14656</v>
      </c>
    </row>
    <row r="15628" ht="14.25" customHeight="1">
      <c r="A15628" s="74" t="s">
        <v>10230</v>
      </c>
      <c r="B15628" s="74" t="s">
        <v>10231</v>
      </c>
      <c r="C15628" s="74" t="s">
        <v>71</v>
      </c>
      <c r="D15628" s="74" t="s">
        <v>14656</v>
      </c>
    </row>
    <row r="15629" ht="14.25" customHeight="1">
      <c r="A15629" s="74" t="s">
        <v>10234</v>
      </c>
      <c r="B15629" s="74" t="s">
        <v>10235</v>
      </c>
      <c r="C15629" s="74" t="s">
        <v>100</v>
      </c>
      <c r="D15629" s="74" t="s">
        <v>14656</v>
      </c>
    </row>
    <row r="15630" ht="14.25" customHeight="1">
      <c r="A15630" s="74" t="s">
        <v>10272</v>
      </c>
      <c r="B15630" s="74" t="s">
        <v>14598</v>
      </c>
      <c r="C15630" s="74" t="s">
        <v>100</v>
      </c>
      <c r="D15630" s="74" t="s">
        <v>14656</v>
      </c>
    </row>
    <row r="15631" ht="14.25" customHeight="1">
      <c r="A15631" s="74" t="s">
        <v>10417</v>
      </c>
      <c r="B15631" s="74" t="s">
        <v>14652</v>
      </c>
      <c r="C15631" s="74" t="s">
        <v>71</v>
      </c>
      <c r="D15631" s="74" t="s">
        <v>14656</v>
      </c>
    </row>
    <row r="15632" ht="14.25" customHeight="1">
      <c r="A15632" s="74" t="s">
        <v>13419</v>
      </c>
      <c r="B15632" s="74" t="s">
        <v>1436</v>
      </c>
      <c r="C15632" s="74" t="s">
        <v>71</v>
      </c>
      <c r="D15632" s="74" t="s">
        <v>14656</v>
      </c>
    </row>
    <row r="15633" ht="14.25" customHeight="1">
      <c r="A15633" s="74" t="s">
        <v>10450</v>
      </c>
      <c r="B15633" s="74" t="s">
        <v>10451</v>
      </c>
      <c r="C15633" s="74" t="s">
        <v>100</v>
      </c>
      <c r="D15633" s="74" t="s">
        <v>14656</v>
      </c>
    </row>
    <row r="15634" ht="14.25" customHeight="1">
      <c r="A15634" s="74" t="s">
        <v>13420</v>
      </c>
      <c r="B15634" s="74" t="s">
        <v>665</v>
      </c>
      <c r="C15634" s="74" t="s">
        <v>127</v>
      </c>
      <c r="D15634" s="74" t="s">
        <v>14656</v>
      </c>
    </row>
    <row r="15635" ht="14.25" customHeight="1">
      <c r="A15635" s="74" t="s">
        <v>13421</v>
      </c>
      <c r="B15635" s="74" t="s">
        <v>744</v>
      </c>
      <c r="C15635" s="74" t="s">
        <v>127</v>
      </c>
      <c r="D15635" s="74" t="s">
        <v>14656</v>
      </c>
    </row>
    <row r="15636" ht="14.25" customHeight="1">
      <c r="A15636" s="74" t="s">
        <v>10507</v>
      </c>
      <c r="B15636" s="74" t="s">
        <v>10508</v>
      </c>
      <c r="C15636" s="74" t="s">
        <v>3968</v>
      </c>
      <c r="D15636" s="74" t="s">
        <v>14656</v>
      </c>
    </row>
    <row r="15637" ht="14.25" customHeight="1">
      <c r="A15637" s="74" t="s">
        <v>10577</v>
      </c>
      <c r="B15637" s="74" t="s">
        <v>10578</v>
      </c>
      <c r="C15637" s="74" t="s">
        <v>3934</v>
      </c>
      <c r="D15637" s="74" t="s">
        <v>14656</v>
      </c>
    </row>
    <row r="15638" ht="14.25" customHeight="1">
      <c r="A15638" s="74" t="s">
        <v>10603</v>
      </c>
      <c r="B15638" s="74" t="s">
        <v>10604</v>
      </c>
      <c r="C15638" s="74" t="s">
        <v>100</v>
      </c>
      <c r="D15638" s="74" t="s">
        <v>14656</v>
      </c>
    </row>
    <row r="15639" ht="14.25" customHeight="1">
      <c r="A15639" s="74" t="s">
        <v>10605</v>
      </c>
      <c r="B15639" s="74" t="s">
        <v>10606</v>
      </c>
      <c r="C15639" s="74" t="s">
        <v>100</v>
      </c>
      <c r="D15639" s="74" t="s">
        <v>14656</v>
      </c>
    </row>
    <row r="15640" ht="14.25" customHeight="1">
      <c r="A15640" s="74" t="s">
        <v>10607</v>
      </c>
      <c r="B15640" s="74" t="s">
        <v>10608</v>
      </c>
      <c r="C15640" s="74" t="s">
        <v>100</v>
      </c>
      <c r="D15640" s="74" t="s">
        <v>14656</v>
      </c>
    </row>
    <row r="15641" ht="14.25" customHeight="1">
      <c r="A15641" s="74" t="s">
        <v>10609</v>
      </c>
      <c r="B15641" s="74" t="s">
        <v>125</v>
      </c>
      <c r="C15641" s="74" t="s">
        <v>100</v>
      </c>
      <c r="D15641" s="74" t="s">
        <v>14656</v>
      </c>
    </row>
    <row r="15642" ht="14.25" customHeight="1">
      <c r="A15642" s="74" t="s">
        <v>10610</v>
      </c>
      <c r="B15642" s="74" t="s">
        <v>10611</v>
      </c>
      <c r="C15642" s="74" t="s">
        <v>100</v>
      </c>
      <c r="D15642" s="74" t="s">
        <v>14656</v>
      </c>
    </row>
    <row r="15643" ht="14.25" customHeight="1">
      <c r="A15643" s="74" t="s">
        <v>13422</v>
      </c>
      <c r="B15643" s="185" t="s">
        <v>13527</v>
      </c>
      <c r="C15643" s="74" t="s">
        <v>100</v>
      </c>
      <c r="D15643" s="74" t="s">
        <v>14656</v>
      </c>
    </row>
    <row r="15644" ht="14.25" customHeight="1">
      <c r="A15644" s="74" t="s">
        <v>10612</v>
      </c>
      <c r="B15644" s="74" t="s">
        <v>966</v>
      </c>
      <c r="C15644" s="74" t="s">
        <v>100</v>
      </c>
      <c r="D15644" s="74" t="s">
        <v>14656</v>
      </c>
    </row>
    <row r="15645" ht="14.25" customHeight="1">
      <c r="A15645" s="74" t="s">
        <v>10613</v>
      </c>
      <c r="B15645" s="74" t="s">
        <v>10614</v>
      </c>
      <c r="C15645" s="74" t="s">
        <v>100</v>
      </c>
      <c r="D15645" s="74" t="s">
        <v>14656</v>
      </c>
    </row>
    <row r="15646" ht="14.25" customHeight="1">
      <c r="A15646" s="74" t="s">
        <v>10615</v>
      </c>
      <c r="B15646" s="74" t="s">
        <v>853</v>
      </c>
      <c r="C15646" s="74" t="s">
        <v>100</v>
      </c>
      <c r="D15646" s="74" t="s">
        <v>14656</v>
      </c>
    </row>
    <row r="15647" ht="14.25" customHeight="1">
      <c r="A15647" s="74" t="s">
        <v>10616</v>
      </c>
      <c r="B15647" s="74" t="s">
        <v>10617</v>
      </c>
      <c r="C15647" s="74" t="s">
        <v>100</v>
      </c>
      <c r="D15647" s="74" t="s">
        <v>14656</v>
      </c>
    </row>
    <row r="15648" ht="14.25" customHeight="1">
      <c r="A15648" s="74" t="s">
        <v>13423</v>
      </c>
      <c r="B15648" s="74" t="s">
        <v>13424</v>
      </c>
      <c r="C15648" s="74" t="s">
        <v>3934</v>
      </c>
      <c r="D15648" s="74" t="s">
        <v>14656</v>
      </c>
    </row>
    <row r="15649" ht="14.25" customHeight="1">
      <c r="A15649" s="74" t="s">
        <v>10625</v>
      </c>
      <c r="B15649" s="74" t="s">
        <v>10626</v>
      </c>
      <c r="C15649" s="74" t="s">
        <v>100</v>
      </c>
      <c r="D15649" s="74" t="s">
        <v>14656</v>
      </c>
    </row>
    <row r="15650" ht="14.25" customHeight="1">
      <c r="A15650" s="74" t="s">
        <v>10648</v>
      </c>
      <c r="B15650" s="74" t="s">
        <v>10649</v>
      </c>
      <c r="C15650" s="74" t="s">
        <v>100</v>
      </c>
      <c r="D15650" s="74" t="s">
        <v>14656</v>
      </c>
    </row>
    <row r="15651" ht="14.25" customHeight="1">
      <c r="A15651" s="74" t="s">
        <v>10660</v>
      </c>
      <c r="B15651" s="74" t="s">
        <v>14674</v>
      </c>
      <c r="C15651" s="74" t="s">
        <v>100</v>
      </c>
      <c r="D15651" s="74" t="s">
        <v>14656</v>
      </c>
    </row>
    <row r="15652" ht="14.25" customHeight="1">
      <c r="A15652" s="74" t="s">
        <v>13425</v>
      </c>
      <c r="B15652" s="74" t="s">
        <v>13426</v>
      </c>
      <c r="C15652" s="74" t="s">
        <v>923</v>
      </c>
      <c r="D15652" s="74" t="s">
        <v>14656</v>
      </c>
    </row>
    <row r="15653" ht="14.25" customHeight="1">
      <c r="A15653" s="74" t="s">
        <v>13427</v>
      </c>
      <c r="B15653" s="74" t="s">
        <v>13428</v>
      </c>
      <c r="C15653" s="74" t="s">
        <v>3968</v>
      </c>
      <c r="D15653" s="74" t="s">
        <v>14656</v>
      </c>
    </row>
    <row r="15654" ht="14.25" customHeight="1">
      <c r="A15654" s="74" t="s">
        <v>13429</v>
      </c>
      <c r="B15654" s="74" t="s">
        <v>13430</v>
      </c>
      <c r="C15654" s="74" t="s">
        <v>66</v>
      </c>
      <c r="D15654" s="74" t="s">
        <v>14656</v>
      </c>
    </row>
    <row r="15655" ht="14.25" customHeight="1">
      <c r="A15655" s="74" t="s">
        <v>10806</v>
      </c>
      <c r="B15655" s="74" t="s">
        <v>14653</v>
      </c>
      <c r="C15655" s="74" t="s">
        <v>100</v>
      </c>
      <c r="D15655" s="74" t="s">
        <v>14656</v>
      </c>
    </row>
    <row r="15656" ht="14.25" customHeight="1">
      <c r="A15656" s="74" t="s">
        <v>13431</v>
      </c>
      <c r="B15656" s="74" t="s">
        <v>13432</v>
      </c>
      <c r="C15656" s="74" t="s">
        <v>3968</v>
      </c>
      <c r="D15656" s="74" t="s">
        <v>14656</v>
      </c>
    </row>
    <row r="15657" ht="14.25" customHeight="1">
      <c r="A15657" s="74" t="s">
        <v>10826</v>
      </c>
      <c r="B15657" s="74" t="s">
        <v>10827</v>
      </c>
      <c r="C15657" s="74" t="s">
        <v>100</v>
      </c>
      <c r="D15657" s="74" t="s">
        <v>14656</v>
      </c>
    </row>
    <row r="15658" ht="14.25" customHeight="1">
      <c r="A15658" s="74" t="s">
        <v>10965</v>
      </c>
      <c r="B15658" s="74" t="s">
        <v>10966</v>
      </c>
      <c r="C15658" s="74" t="s">
        <v>3934</v>
      </c>
      <c r="D15658" s="74" t="s">
        <v>14656</v>
      </c>
    </row>
    <row r="15659" ht="14.25" customHeight="1">
      <c r="A15659" s="74" t="s">
        <v>10969</v>
      </c>
      <c r="B15659" s="74" t="s">
        <v>10970</v>
      </c>
      <c r="C15659" s="74" t="s">
        <v>3934</v>
      </c>
      <c r="D15659" s="74" t="s">
        <v>14656</v>
      </c>
    </row>
    <row r="15660" ht="14.25" customHeight="1">
      <c r="A15660" s="74" t="s">
        <v>11104</v>
      </c>
      <c r="B15660" s="74" t="s">
        <v>11105</v>
      </c>
      <c r="C15660" s="74" t="s">
        <v>3934</v>
      </c>
      <c r="D15660" s="74" t="s">
        <v>14656</v>
      </c>
    </row>
    <row r="15661" ht="14.25" customHeight="1">
      <c r="A15661" s="74" t="s">
        <v>11106</v>
      </c>
      <c r="B15661" s="74" t="s">
        <v>11107</v>
      </c>
      <c r="C15661" s="74" t="s">
        <v>3968</v>
      </c>
      <c r="D15661" s="74" t="s">
        <v>14656</v>
      </c>
    </row>
    <row r="15662" ht="14.25" customHeight="1">
      <c r="A15662" s="74" t="s">
        <v>11161</v>
      </c>
      <c r="B15662" s="74" t="s">
        <v>11162</v>
      </c>
      <c r="C15662" s="74" t="s">
        <v>3968</v>
      </c>
      <c r="D15662" s="74" t="s">
        <v>14656</v>
      </c>
    </row>
    <row r="15663" ht="14.25" customHeight="1">
      <c r="A15663" s="74" t="s">
        <v>11163</v>
      </c>
      <c r="B15663" s="74" t="s">
        <v>11164</v>
      </c>
      <c r="C15663" s="74" t="s">
        <v>3934</v>
      </c>
      <c r="D15663" s="74" t="s">
        <v>14656</v>
      </c>
    </row>
    <row r="15664" ht="14.25" customHeight="1">
      <c r="A15664" s="74" t="s">
        <v>11195</v>
      </c>
      <c r="B15664" s="74" t="s">
        <v>11196</v>
      </c>
      <c r="C15664" s="74" t="s">
        <v>127</v>
      </c>
      <c r="D15664" s="74" t="s">
        <v>14656</v>
      </c>
    </row>
    <row r="15665" ht="14.25" customHeight="1">
      <c r="A15665" s="74" t="s">
        <v>11207</v>
      </c>
      <c r="B15665" s="74" t="s">
        <v>1487</v>
      </c>
      <c r="C15665" s="74" t="s">
        <v>50</v>
      </c>
      <c r="D15665" s="74" t="s">
        <v>14656</v>
      </c>
    </row>
    <row r="15666" ht="14.25" customHeight="1">
      <c r="A15666" s="74" t="s">
        <v>3717</v>
      </c>
      <c r="B15666" s="74" t="s">
        <v>807</v>
      </c>
      <c r="C15666" s="74" t="s">
        <v>3968</v>
      </c>
      <c r="D15666" s="74" t="s">
        <v>14656</v>
      </c>
    </row>
    <row r="15667" ht="14.25" customHeight="1">
      <c r="A15667" s="74" t="s">
        <v>11241</v>
      </c>
      <c r="B15667" s="74" t="s">
        <v>11242</v>
      </c>
      <c r="C15667" s="74" t="s">
        <v>3968</v>
      </c>
      <c r="D15667" s="74" t="s">
        <v>14656</v>
      </c>
    </row>
    <row r="15668" ht="14.25" customHeight="1">
      <c r="A15668" s="74" t="s">
        <v>11257</v>
      </c>
      <c r="B15668" s="74" t="s">
        <v>11258</v>
      </c>
      <c r="C15668" s="74" t="s">
        <v>3934</v>
      </c>
      <c r="D15668" s="74" t="s">
        <v>14656</v>
      </c>
    </row>
    <row r="15669" ht="14.25" customHeight="1">
      <c r="A15669" s="74" t="s">
        <v>3718</v>
      </c>
      <c r="B15669" s="74" t="s">
        <v>825</v>
      </c>
      <c r="C15669" s="74" t="s">
        <v>3968</v>
      </c>
      <c r="D15669" s="74" t="s">
        <v>14656</v>
      </c>
    </row>
    <row r="15670" ht="14.25" customHeight="1">
      <c r="A15670" s="74" t="s">
        <v>11263</v>
      </c>
      <c r="B15670" s="74" t="s">
        <v>11264</v>
      </c>
      <c r="C15670" s="74" t="s">
        <v>3934</v>
      </c>
      <c r="D15670" s="74" t="s">
        <v>14656</v>
      </c>
    </row>
    <row r="15671" ht="14.25" customHeight="1">
      <c r="A15671" s="74" t="s">
        <v>11265</v>
      </c>
      <c r="B15671" s="74" t="s">
        <v>11266</v>
      </c>
      <c r="C15671" s="74" t="s">
        <v>3934</v>
      </c>
      <c r="D15671" s="74" t="s">
        <v>14656</v>
      </c>
    </row>
    <row r="15672" ht="14.25" customHeight="1">
      <c r="A15672" s="74" t="s">
        <v>11271</v>
      </c>
      <c r="B15672" s="74" t="s">
        <v>11272</v>
      </c>
      <c r="C15672" s="74" t="s">
        <v>3934</v>
      </c>
      <c r="D15672" s="74" t="s">
        <v>14656</v>
      </c>
    </row>
    <row r="15673" ht="14.25" customHeight="1">
      <c r="A15673" s="74" t="s">
        <v>11307</v>
      </c>
      <c r="B15673" s="74" t="s">
        <v>11308</v>
      </c>
      <c r="C15673" s="74" t="s">
        <v>3968</v>
      </c>
      <c r="D15673" s="74" t="s">
        <v>14656</v>
      </c>
    </row>
    <row r="15674" ht="14.25" customHeight="1">
      <c r="A15674" s="74" t="s">
        <v>13509</v>
      </c>
      <c r="B15674" s="74" t="s">
        <v>1490</v>
      </c>
      <c r="C15674" s="74" t="s">
        <v>3968</v>
      </c>
      <c r="D15674" s="74" t="s">
        <v>14656</v>
      </c>
    </row>
    <row r="15675" ht="14.25" customHeight="1">
      <c r="A15675" s="74" t="s">
        <v>11333</v>
      </c>
      <c r="B15675" s="74" t="s">
        <v>11334</v>
      </c>
      <c r="C15675" s="74" t="s">
        <v>3934</v>
      </c>
      <c r="D15675" s="74" t="s">
        <v>14656</v>
      </c>
    </row>
    <row r="15676" ht="14.25" customHeight="1">
      <c r="A15676" s="74" t="s">
        <v>11337</v>
      </c>
      <c r="B15676" s="74" t="s">
        <v>11338</v>
      </c>
      <c r="C15676" s="74" t="s">
        <v>3934</v>
      </c>
      <c r="D15676" s="74" t="s">
        <v>14656</v>
      </c>
    </row>
    <row r="15677" ht="14.25" customHeight="1">
      <c r="A15677" s="74" t="s">
        <v>11365</v>
      </c>
      <c r="B15677" s="74" t="s">
        <v>14675</v>
      </c>
      <c r="C15677" s="74" t="s">
        <v>3934</v>
      </c>
      <c r="D15677" s="74" t="s">
        <v>14656</v>
      </c>
    </row>
    <row r="15678" ht="14.25" customHeight="1">
      <c r="A15678" s="74" t="s">
        <v>11371</v>
      </c>
      <c r="B15678" s="74" t="s">
        <v>11372</v>
      </c>
      <c r="C15678" s="74" t="s">
        <v>100</v>
      </c>
      <c r="D15678" s="74" t="s">
        <v>14656</v>
      </c>
    </row>
    <row r="15679" ht="14.25" customHeight="1">
      <c r="A15679" s="74" t="s">
        <v>11373</v>
      </c>
      <c r="B15679" s="74" t="s">
        <v>11374</v>
      </c>
      <c r="C15679" s="74" t="s">
        <v>66</v>
      </c>
      <c r="D15679" s="74" t="s">
        <v>14656</v>
      </c>
    </row>
    <row r="15680" ht="14.25" customHeight="1">
      <c r="A15680" s="74" t="s">
        <v>11378</v>
      </c>
      <c r="B15680" s="74" t="s">
        <v>11379</v>
      </c>
      <c r="C15680" s="74" t="s">
        <v>100</v>
      </c>
      <c r="D15680" s="74" t="s">
        <v>14656</v>
      </c>
    </row>
    <row r="15681" ht="14.25" customHeight="1">
      <c r="A15681" s="74" t="s">
        <v>11382</v>
      </c>
      <c r="B15681" s="74" t="s">
        <v>11383</v>
      </c>
      <c r="C15681" s="74" t="s">
        <v>100</v>
      </c>
      <c r="D15681" s="74" t="s">
        <v>14656</v>
      </c>
    </row>
    <row r="15682" ht="14.25" customHeight="1">
      <c r="A15682" s="74" t="s">
        <v>11390</v>
      </c>
      <c r="B15682" s="74" t="s">
        <v>11391</v>
      </c>
      <c r="C15682" s="74" t="s">
        <v>3968</v>
      </c>
      <c r="D15682" s="74" t="s">
        <v>14656</v>
      </c>
    </row>
    <row r="15683" ht="14.25" customHeight="1">
      <c r="A15683" s="74" t="s">
        <v>11392</v>
      </c>
      <c r="B15683" s="74" t="s">
        <v>11393</v>
      </c>
      <c r="C15683" s="74" t="s">
        <v>100</v>
      </c>
      <c r="D15683" s="74" t="s">
        <v>14656</v>
      </c>
    </row>
    <row r="15684" ht="14.25" customHeight="1">
      <c r="A15684" s="74" t="s">
        <v>11460</v>
      </c>
      <c r="B15684" s="74" t="s">
        <v>11461</v>
      </c>
      <c r="C15684" s="74" t="s">
        <v>3968</v>
      </c>
      <c r="D15684" s="74" t="s">
        <v>14656</v>
      </c>
    </row>
    <row r="15685" ht="14.25" customHeight="1">
      <c r="A15685" s="74" t="s">
        <v>11482</v>
      </c>
      <c r="B15685" s="74" t="s">
        <v>11483</v>
      </c>
      <c r="C15685" s="74" t="s">
        <v>3968</v>
      </c>
      <c r="D15685" s="74" t="s">
        <v>14656</v>
      </c>
    </row>
    <row r="15686" ht="14.25" customHeight="1">
      <c r="A15686" s="74" t="s">
        <v>11484</v>
      </c>
      <c r="B15686" s="74" t="s">
        <v>11485</v>
      </c>
      <c r="C15686" s="74" t="s">
        <v>3934</v>
      </c>
      <c r="D15686" s="74" t="s">
        <v>14656</v>
      </c>
    </row>
    <row r="15687" ht="14.25" customHeight="1">
      <c r="A15687" s="74" t="s">
        <v>11486</v>
      </c>
      <c r="B15687" s="74" t="s">
        <v>11487</v>
      </c>
      <c r="C15687" s="74" t="s">
        <v>100</v>
      </c>
      <c r="D15687" s="74" t="s">
        <v>14656</v>
      </c>
    </row>
    <row r="15688" ht="14.25" customHeight="1">
      <c r="A15688" s="74" t="s">
        <v>11494</v>
      </c>
      <c r="B15688" s="74" t="s">
        <v>830</v>
      </c>
      <c r="C15688" s="74" t="s">
        <v>100</v>
      </c>
      <c r="D15688" s="74" t="s">
        <v>14656</v>
      </c>
    </row>
    <row r="15689" ht="14.25" customHeight="1">
      <c r="A15689" s="74" t="s">
        <v>11515</v>
      </c>
      <c r="B15689" s="74" t="s">
        <v>11516</v>
      </c>
      <c r="C15689" s="74" t="s">
        <v>3934</v>
      </c>
      <c r="D15689" s="74" t="s">
        <v>14656</v>
      </c>
    </row>
    <row r="15690" ht="14.25" customHeight="1">
      <c r="A15690" s="74" t="s">
        <v>11529</v>
      </c>
      <c r="B15690" s="74" t="s">
        <v>11530</v>
      </c>
      <c r="C15690" s="74" t="s">
        <v>100</v>
      </c>
      <c r="D15690" s="74" t="s">
        <v>14656</v>
      </c>
    </row>
    <row r="15691" ht="14.25" customHeight="1">
      <c r="A15691" s="74" t="s">
        <v>13433</v>
      </c>
      <c r="B15691" s="74" t="s">
        <v>1494</v>
      </c>
      <c r="C15691" s="74" t="s">
        <v>50</v>
      </c>
      <c r="D15691" s="74" t="s">
        <v>14656</v>
      </c>
    </row>
    <row r="15692" ht="14.25" customHeight="1">
      <c r="A15692" s="74" t="s">
        <v>13434</v>
      </c>
      <c r="B15692" s="74" t="s">
        <v>1498</v>
      </c>
      <c r="C15692" s="74" t="s">
        <v>50</v>
      </c>
      <c r="D15692" s="74" t="s">
        <v>14656</v>
      </c>
    </row>
    <row r="15693" ht="14.25" customHeight="1">
      <c r="A15693" s="74" t="s">
        <v>11606</v>
      </c>
      <c r="B15693" s="74" t="s">
        <v>14676</v>
      </c>
      <c r="C15693" s="74" t="s">
        <v>3934</v>
      </c>
      <c r="D15693" s="74" t="s">
        <v>14656</v>
      </c>
    </row>
    <row r="15694" ht="14.25" customHeight="1">
      <c r="A15694" s="74" t="s">
        <v>11625</v>
      </c>
      <c r="B15694" s="74" t="s">
        <v>11626</v>
      </c>
      <c r="C15694" s="74" t="s">
        <v>57</v>
      </c>
      <c r="D15694" s="74" t="s">
        <v>14656</v>
      </c>
    </row>
    <row r="15695" ht="14.25" customHeight="1">
      <c r="A15695" s="74" t="s">
        <v>11627</v>
      </c>
      <c r="B15695" s="74" t="s">
        <v>11628</v>
      </c>
      <c r="C15695" s="74" t="s">
        <v>3934</v>
      </c>
      <c r="D15695" s="74" t="s">
        <v>14656</v>
      </c>
    </row>
    <row r="15696" ht="14.25" customHeight="1">
      <c r="A15696" s="74" t="s">
        <v>11629</v>
      </c>
      <c r="B15696" s="74" t="s">
        <v>11630</v>
      </c>
      <c r="C15696" s="74" t="s">
        <v>3934</v>
      </c>
      <c r="D15696" s="74" t="s">
        <v>14656</v>
      </c>
    </row>
    <row r="15697" ht="14.25" customHeight="1">
      <c r="A15697" s="74" t="s">
        <v>11631</v>
      </c>
      <c r="B15697" s="74" t="s">
        <v>976</v>
      </c>
      <c r="C15697" s="74" t="s">
        <v>100</v>
      </c>
      <c r="D15697" s="74" t="s">
        <v>14656</v>
      </c>
    </row>
    <row r="15698" ht="14.25" customHeight="1">
      <c r="A15698" s="74" t="s">
        <v>11644</v>
      </c>
      <c r="B15698" s="74" t="s">
        <v>11645</v>
      </c>
      <c r="C15698" s="74" t="s">
        <v>3968</v>
      </c>
      <c r="D15698" s="74" t="s">
        <v>14656</v>
      </c>
    </row>
    <row r="15699" ht="14.25" customHeight="1">
      <c r="A15699" s="74" t="s">
        <v>11675</v>
      </c>
      <c r="B15699" s="74" t="s">
        <v>11676</v>
      </c>
      <c r="C15699" s="74" t="s">
        <v>3968</v>
      </c>
      <c r="D15699" s="74" t="s">
        <v>14656</v>
      </c>
    </row>
    <row r="15700" ht="14.25" customHeight="1">
      <c r="A15700" s="74" t="s">
        <v>11681</v>
      </c>
      <c r="B15700" s="74" t="s">
        <v>11682</v>
      </c>
      <c r="C15700" s="74" t="s">
        <v>3934</v>
      </c>
      <c r="D15700" s="74" t="s">
        <v>14656</v>
      </c>
    </row>
    <row r="15701" ht="14.25" customHeight="1">
      <c r="A15701" s="74" t="s">
        <v>11683</v>
      </c>
      <c r="B15701" s="74" t="s">
        <v>11684</v>
      </c>
      <c r="C15701" s="74" t="s">
        <v>127</v>
      </c>
      <c r="D15701" s="74" t="s">
        <v>14656</v>
      </c>
    </row>
    <row r="15702" ht="14.25" customHeight="1">
      <c r="A15702" s="74" t="s">
        <v>11685</v>
      </c>
      <c r="B15702" s="74" t="s">
        <v>11686</v>
      </c>
      <c r="C15702" s="74" t="s">
        <v>923</v>
      </c>
      <c r="D15702" s="74" t="s">
        <v>14656</v>
      </c>
    </row>
    <row r="15703" ht="14.25" customHeight="1">
      <c r="A15703" s="74" t="s">
        <v>11691</v>
      </c>
      <c r="B15703" s="74" t="s">
        <v>11692</v>
      </c>
      <c r="C15703" s="74" t="s">
        <v>50</v>
      </c>
      <c r="D15703" s="74" t="s">
        <v>14656</v>
      </c>
    </row>
    <row r="15704" ht="14.25" customHeight="1">
      <c r="A15704" s="74" t="s">
        <v>11693</v>
      </c>
      <c r="B15704" s="74" t="s">
        <v>11694</v>
      </c>
      <c r="C15704" s="74" t="s">
        <v>3934</v>
      </c>
      <c r="D15704" s="74" t="s">
        <v>14656</v>
      </c>
    </row>
    <row r="15705" ht="14.25" customHeight="1">
      <c r="A15705" s="74" t="s">
        <v>11708</v>
      </c>
      <c r="B15705" s="74" t="s">
        <v>11709</v>
      </c>
      <c r="C15705" s="74" t="s">
        <v>3934</v>
      </c>
      <c r="D15705" s="74" t="s">
        <v>14656</v>
      </c>
    </row>
    <row r="15706" ht="14.25" customHeight="1">
      <c r="A15706" s="74" t="s">
        <v>11710</v>
      </c>
      <c r="B15706" s="74" t="s">
        <v>11711</v>
      </c>
      <c r="C15706" s="74" t="s">
        <v>3934</v>
      </c>
      <c r="D15706" s="74" t="s">
        <v>14656</v>
      </c>
    </row>
    <row r="15707" ht="14.25" customHeight="1">
      <c r="A15707" s="74" t="s">
        <v>11741</v>
      </c>
      <c r="B15707" s="74" t="s">
        <v>11742</v>
      </c>
      <c r="C15707" s="74" t="s">
        <v>3968</v>
      </c>
      <c r="D15707" s="74" t="s">
        <v>14656</v>
      </c>
    </row>
    <row r="15708" ht="14.25" customHeight="1">
      <c r="A15708" s="74" t="s">
        <v>11757</v>
      </c>
      <c r="B15708" s="74" t="s">
        <v>11758</v>
      </c>
      <c r="C15708" s="74" t="s">
        <v>100</v>
      </c>
      <c r="D15708" s="74" t="s">
        <v>14656</v>
      </c>
    </row>
    <row r="15709" ht="14.25" customHeight="1">
      <c r="A15709" s="74" t="s">
        <v>11817</v>
      </c>
      <c r="B15709" s="74" t="s">
        <v>11818</v>
      </c>
      <c r="C15709" s="74" t="s">
        <v>3934</v>
      </c>
      <c r="D15709" s="74" t="s">
        <v>14656</v>
      </c>
    </row>
    <row r="15710" ht="14.25" customHeight="1">
      <c r="A15710" s="74" t="s">
        <v>11819</v>
      </c>
      <c r="B15710" s="74" t="s">
        <v>11820</v>
      </c>
      <c r="C15710" s="74" t="s">
        <v>3968</v>
      </c>
      <c r="D15710" s="74" t="s">
        <v>14656</v>
      </c>
    </row>
    <row r="15711" ht="14.25" customHeight="1">
      <c r="A15711" s="74" t="s">
        <v>11913</v>
      </c>
      <c r="B15711" s="74" t="s">
        <v>11914</v>
      </c>
      <c r="C15711" s="74" t="s">
        <v>100</v>
      </c>
      <c r="D15711" s="74" t="s">
        <v>14656</v>
      </c>
    </row>
    <row r="15712" ht="14.25" customHeight="1">
      <c r="A15712" s="74" t="s">
        <v>11917</v>
      </c>
      <c r="B15712" s="74" t="s">
        <v>11918</v>
      </c>
      <c r="C15712" s="74" t="s">
        <v>100</v>
      </c>
      <c r="D15712" s="74" t="s">
        <v>14656</v>
      </c>
    </row>
    <row r="15713" ht="14.25" customHeight="1">
      <c r="A15713" s="74" t="s">
        <v>11923</v>
      </c>
      <c r="B15713" s="74" t="s">
        <v>11924</v>
      </c>
      <c r="C15713" s="74" t="s">
        <v>100</v>
      </c>
      <c r="D15713" s="74" t="s">
        <v>14656</v>
      </c>
    </row>
    <row r="15714" ht="14.25" customHeight="1">
      <c r="A15714" s="74" t="s">
        <v>11929</v>
      </c>
      <c r="B15714" s="74" t="s">
        <v>11930</v>
      </c>
      <c r="C15714" s="74" t="s">
        <v>3968</v>
      </c>
      <c r="D15714" s="74" t="s">
        <v>14656</v>
      </c>
    </row>
    <row r="15715" ht="14.25" customHeight="1">
      <c r="A15715" s="74" t="s">
        <v>11931</v>
      </c>
      <c r="B15715" s="74" t="s">
        <v>11932</v>
      </c>
      <c r="C15715" s="74" t="s">
        <v>100</v>
      </c>
      <c r="D15715" s="74" t="s">
        <v>14656</v>
      </c>
    </row>
    <row r="15716" ht="14.25" customHeight="1">
      <c r="A15716" s="74" t="s">
        <v>11935</v>
      </c>
      <c r="B15716" s="74" t="s">
        <v>11936</v>
      </c>
      <c r="C15716" s="74" t="s">
        <v>3968</v>
      </c>
      <c r="D15716" s="74" t="s">
        <v>14656</v>
      </c>
    </row>
    <row r="15717" ht="14.25" customHeight="1">
      <c r="A15717" s="74" t="s">
        <v>11943</v>
      </c>
      <c r="B15717" s="74" t="s">
        <v>11944</v>
      </c>
      <c r="C15717" s="74" t="s">
        <v>3934</v>
      </c>
      <c r="D15717" s="74" t="s">
        <v>14656</v>
      </c>
    </row>
    <row r="15718" ht="14.25" customHeight="1">
      <c r="A15718" s="74" t="s">
        <v>11945</v>
      </c>
      <c r="B15718" s="74" t="s">
        <v>11946</v>
      </c>
      <c r="C15718" s="74" t="s">
        <v>100</v>
      </c>
      <c r="D15718" s="74" t="s">
        <v>14656</v>
      </c>
    </row>
    <row r="15719" ht="14.25" customHeight="1">
      <c r="A15719" s="74" t="s">
        <v>11947</v>
      </c>
      <c r="B15719" s="74" t="s">
        <v>14677</v>
      </c>
      <c r="C15719" s="74" t="s">
        <v>3934</v>
      </c>
      <c r="D15719" s="74" t="s">
        <v>14656</v>
      </c>
    </row>
    <row r="15720" ht="14.25" customHeight="1">
      <c r="A15720" s="74" t="s">
        <v>13435</v>
      </c>
      <c r="B15720" s="74" t="s">
        <v>1692</v>
      </c>
      <c r="C15720" s="74" t="s">
        <v>3968</v>
      </c>
      <c r="D15720" s="74" t="s">
        <v>14656</v>
      </c>
    </row>
    <row r="15721" ht="14.25" customHeight="1">
      <c r="A15721" s="74" t="s">
        <v>13436</v>
      </c>
      <c r="B15721" s="74" t="s">
        <v>1697</v>
      </c>
      <c r="C15721" s="74" t="s">
        <v>3968</v>
      </c>
      <c r="D15721" s="74" t="s">
        <v>14656</v>
      </c>
    </row>
    <row r="15722" ht="14.25" customHeight="1">
      <c r="A15722" s="74" t="s">
        <v>13437</v>
      </c>
      <c r="B15722" s="74" t="s">
        <v>1707</v>
      </c>
      <c r="C15722" s="74" t="s">
        <v>3968</v>
      </c>
      <c r="D15722" s="74" t="s">
        <v>14656</v>
      </c>
    </row>
    <row r="15723" ht="14.25" customHeight="1">
      <c r="A15723" s="74" t="s">
        <v>13438</v>
      </c>
      <c r="B15723" s="74" t="s">
        <v>1712</v>
      </c>
      <c r="C15723" s="74" t="s">
        <v>3968</v>
      </c>
      <c r="D15723" s="74" t="s">
        <v>14656</v>
      </c>
    </row>
    <row r="15724" ht="14.25" customHeight="1">
      <c r="A15724" s="74" t="s">
        <v>13439</v>
      </c>
      <c r="B15724" s="74" t="s">
        <v>1717</v>
      </c>
      <c r="C15724" s="74" t="s">
        <v>3968</v>
      </c>
      <c r="D15724" s="74" t="s">
        <v>14656</v>
      </c>
    </row>
    <row r="15725" ht="14.25" customHeight="1">
      <c r="A15725" s="74" t="s">
        <v>13440</v>
      </c>
      <c r="B15725" s="74" t="s">
        <v>1722</v>
      </c>
      <c r="C15725" s="74" t="s">
        <v>3968</v>
      </c>
      <c r="D15725" s="74" t="s">
        <v>14656</v>
      </c>
    </row>
    <row r="15726" ht="14.25" customHeight="1">
      <c r="A15726" s="74" t="s">
        <v>13441</v>
      </c>
      <c r="B15726" s="74" t="s">
        <v>13510</v>
      </c>
      <c r="C15726" s="74" t="s">
        <v>3934</v>
      </c>
      <c r="D15726" s="74" t="s">
        <v>14656</v>
      </c>
    </row>
    <row r="15727" ht="14.25" customHeight="1">
      <c r="A15727" s="74" t="s">
        <v>13443</v>
      </c>
      <c r="B15727" s="74" t="s">
        <v>1702</v>
      </c>
      <c r="C15727" s="74" t="s">
        <v>3968</v>
      </c>
      <c r="D15727" s="74" t="s">
        <v>14656</v>
      </c>
    </row>
    <row r="15728" ht="14.25" customHeight="1">
      <c r="A15728" s="74" t="s">
        <v>12028</v>
      </c>
      <c r="B15728" s="74" t="s">
        <v>1552</v>
      </c>
      <c r="C15728" s="74" t="s">
        <v>127</v>
      </c>
      <c r="D15728" s="74" t="s">
        <v>14656</v>
      </c>
    </row>
    <row r="15729" ht="14.25" customHeight="1">
      <c r="A15729" s="74" t="s">
        <v>12029</v>
      </c>
      <c r="B15729" s="74" t="s">
        <v>12030</v>
      </c>
      <c r="C15729" s="74" t="s">
        <v>3934</v>
      </c>
      <c r="D15729" s="74" t="s">
        <v>14656</v>
      </c>
    </row>
    <row r="15730" ht="14.25" customHeight="1">
      <c r="A15730" s="74" t="s">
        <v>13444</v>
      </c>
      <c r="B15730" s="74" t="s">
        <v>495</v>
      </c>
      <c r="C15730" s="74" t="s">
        <v>50</v>
      </c>
      <c r="D15730" s="74" t="s">
        <v>14656</v>
      </c>
    </row>
    <row r="15731" ht="14.25" customHeight="1">
      <c r="A15731" s="74" t="s">
        <v>12082</v>
      </c>
      <c r="B15731" s="74" t="s">
        <v>12083</v>
      </c>
      <c r="C15731" s="74" t="s">
        <v>3934</v>
      </c>
      <c r="D15731" s="74" t="s">
        <v>14656</v>
      </c>
    </row>
    <row r="15732" ht="14.25" customHeight="1">
      <c r="A15732" s="74" t="s">
        <v>13445</v>
      </c>
      <c r="B15732" s="74" t="s">
        <v>13446</v>
      </c>
      <c r="C15732" s="74" t="s">
        <v>57</v>
      </c>
      <c r="D15732" s="74" t="s">
        <v>14656</v>
      </c>
    </row>
    <row r="15733" ht="14.25" customHeight="1">
      <c r="A15733" s="74" t="s">
        <v>13447</v>
      </c>
      <c r="B15733" s="74" t="s">
        <v>1730</v>
      </c>
      <c r="C15733" s="74" t="s">
        <v>100</v>
      </c>
      <c r="D15733" s="74" t="s">
        <v>14656</v>
      </c>
    </row>
    <row r="15734" ht="14.25" customHeight="1">
      <c r="A15734" s="74" t="s">
        <v>12114</v>
      </c>
      <c r="B15734" s="74" t="s">
        <v>12115</v>
      </c>
      <c r="C15734" s="74" t="s">
        <v>3968</v>
      </c>
      <c r="D15734" s="74" t="s">
        <v>14656</v>
      </c>
    </row>
    <row r="15735" ht="14.25" customHeight="1">
      <c r="A15735" s="74" t="s">
        <v>12169</v>
      </c>
      <c r="B15735" s="74" t="s">
        <v>13528</v>
      </c>
      <c r="C15735" s="74" t="s">
        <v>3934</v>
      </c>
      <c r="D15735" s="74" t="s">
        <v>14656</v>
      </c>
    </row>
    <row r="15736" ht="14.25" customHeight="1">
      <c r="A15736" s="74" t="s">
        <v>12341</v>
      </c>
      <c r="B15736" s="74" t="s">
        <v>14358</v>
      </c>
      <c r="C15736" s="74" t="s">
        <v>100</v>
      </c>
      <c r="D15736" s="74" t="s">
        <v>14656</v>
      </c>
    </row>
    <row r="15737" ht="14.25" customHeight="1">
      <c r="A15737" s="74" t="s">
        <v>12384</v>
      </c>
      <c r="B15737" s="74" t="s">
        <v>12385</v>
      </c>
      <c r="C15737" s="74" t="s">
        <v>3934</v>
      </c>
      <c r="D15737" s="74" t="s">
        <v>14656</v>
      </c>
    </row>
    <row r="15738" ht="14.25" customHeight="1">
      <c r="A15738" s="74" t="s">
        <v>13448</v>
      </c>
      <c r="B15738" s="74" t="s">
        <v>1755</v>
      </c>
      <c r="C15738" s="74" t="s">
        <v>50</v>
      </c>
      <c r="D15738" s="74" t="s">
        <v>14656</v>
      </c>
    </row>
    <row r="15739" ht="14.25" customHeight="1">
      <c r="A15739" s="74" t="s">
        <v>13449</v>
      </c>
      <c r="B15739" s="74" t="s">
        <v>2947</v>
      </c>
      <c r="C15739" s="74" t="s">
        <v>3968</v>
      </c>
      <c r="D15739" s="74" t="s">
        <v>14656</v>
      </c>
    </row>
    <row r="15740" ht="14.25" customHeight="1">
      <c r="A15740" s="74" t="s">
        <v>12412</v>
      </c>
      <c r="B15740" s="74" t="s">
        <v>1763</v>
      </c>
      <c r="C15740" s="74" t="s">
        <v>71</v>
      </c>
      <c r="D15740" s="74" t="s">
        <v>14656</v>
      </c>
    </row>
    <row r="15741" ht="14.25" customHeight="1">
      <c r="A15741" s="74" t="s">
        <v>12413</v>
      </c>
      <c r="B15741" s="74" t="s">
        <v>12411</v>
      </c>
      <c r="C15741" s="74" t="s">
        <v>3934</v>
      </c>
      <c r="D15741" s="74" t="s">
        <v>14656</v>
      </c>
    </row>
    <row r="15742" ht="14.25" customHeight="1">
      <c r="A15742" s="74" t="s">
        <v>13450</v>
      </c>
      <c r="B15742" s="74" t="s">
        <v>1771</v>
      </c>
      <c r="C15742" s="74" t="s">
        <v>3968</v>
      </c>
      <c r="D15742" s="74" t="s">
        <v>14656</v>
      </c>
    </row>
    <row r="15743" ht="14.25" customHeight="1">
      <c r="A15743" s="74" t="s">
        <v>12497</v>
      </c>
      <c r="B15743" s="74" t="s">
        <v>12498</v>
      </c>
      <c r="C15743" s="74" t="s">
        <v>100</v>
      </c>
      <c r="D15743" s="74" t="s">
        <v>14656</v>
      </c>
    </row>
    <row r="15744" ht="14.25" customHeight="1">
      <c r="A15744" s="74" t="s">
        <v>12500</v>
      </c>
      <c r="B15744" s="74" t="s">
        <v>1663</v>
      </c>
      <c r="C15744" s="74" t="s">
        <v>3968</v>
      </c>
      <c r="D15744" s="74" t="s">
        <v>14656</v>
      </c>
    </row>
    <row r="15745" ht="14.25" customHeight="1">
      <c r="A15745" s="74" t="s">
        <v>12505</v>
      </c>
      <c r="B15745" s="74" t="s">
        <v>1573</v>
      </c>
      <c r="C15745" s="74" t="s">
        <v>923</v>
      </c>
      <c r="D15745" s="74" t="s">
        <v>14656</v>
      </c>
    </row>
    <row r="15746" ht="14.25" customHeight="1">
      <c r="A15746" s="74" t="s">
        <v>12506</v>
      </c>
      <c r="B15746" s="74" t="s">
        <v>12507</v>
      </c>
      <c r="C15746" s="74" t="s">
        <v>3934</v>
      </c>
      <c r="D15746" s="74" t="s">
        <v>14656</v>
      </c>
    </row>
    <row r="15747" ht="14.25" customHeight="1">
      <c r="A15747" s="74" t="s">
        <v>12547</v>
      </c>
      <c r="B15747" s="74" t="s">
        <v>14654</v>
      </c>
      <c r="C15747" s="74" t="s">
        <v>3968</v>
      </c>
      <c r="D15747" s="74" t="s">
        <v>14656</v>
      </c>
    </row>
    <row r="15748" ht="14.25" customHeight="1">
      <c r="A15748" s="74" t="s">
        <v>12571</v>
      </c>
      <c r="B15748" s="74" t="s">
        <v>12572</v>
      </c>
      <c r="C15748" s="74" t="s">
        <v>923</v>
      </c>
      <c r="D15748" s="74" t="s">
        <v>14656</v>
      </c>
    </row>
    <row r="15749" ht="14.25" customHeight="1">
      <c r="A15749" s="74" t="s">
        <v>13451</v>
      </c>
      <c r="B15749" s="74" t="s">
        <v>13452</v>
      </c>
      <c r="C15749" s="74" t="s">
        <v>3934</v>
      </c>
      <c r="D15749" s="74" t="s">
        <v>14656</v>
      </c>
    </row>
    <row r="15750" ht="14.25" customHeight="1">
      <c r="A15750" s="74" t="s">
        <v>12587</v>
      </c>
      <c r="B15750" s="74" t="s">
        <v>12588</v>
      </c>
      <c r="C15750" s="74" t="s">
        <v>3934</v>
      </c>
      <c r="D15750" s="74" t="s">
        <v>14656</v>
      </c>
    </row>
    <row r="15751" ht="14.25" customHeight="1">
      <c r="A15751" s="74" t="s">
        <v>12591</v>
      </c>
      <c r="B15751" s="74" t="s">
        <v>12592</v>
      </c>
      <c r="C15751" s="74" t="s">
        <v>6563</v>
      </c>
      <c r="D15751" s="74" t="s">
        <v>14656</v>
      </c>
    </row>
    <row r="15752" ht="14.25" customHeight="1">
      <c r="A15752" s="74" t="s">
        <v>12593</v>
      </c>
      <c r="B15752" s="74" t="s">
        <v>6565</v>
      </c>
      <c r="C15752" s="74" t="s">
        <v>3968</v>
      </c>
      <c r="D15752" s="74" t="s">
        <v>14656</v>
      </c>
    </row>
    <row r="15753" ht="14.25" customHeight="1">
      <c r="A15753" s="74" t="s">
        <v>12644</v>
      </c>
      <c r="B15753" s="74" t="s">
        <v>14655</v>
      </c>
      <c r="C15753" s="74" t="s">
        <v>3968</v>
      </c>
      <c r="D15753" s="74" t="s">
        <v>14656</v>
      </c>
    </row>
    <row r="15754" ht="14.25" customHeight="1">
      <c r="A15754" s="74" t="s">
        <v>3713</v>
      </c>
      <c r="B15754" s="74" t="s">
        <v>1853</v>
      </c>
      <c r="C15754" s="74" t="s">
        <v>3968</v>
      </c>
      <c r="D15754" s="74" t="s">
        <v>14656</v>
      </c>
    </row>
    <row r="15755" ht="14.25" customHeight="1">
      <c r="A15755" s="74" t="s">
        <v>13453</v>
      </c>
      <c r="B15755" s="74" t="s">
        <v>325</v>
      </c>
      <c r="C15755" s="74" t="s">
        <v>100</v>
      </c>
      <c r="D15755" s="74" t="s">
        <v>14656</v>
      </c>
    </row>
    <row r="15756" ht="14.25" customHeight="1">
      <c r="A15756" s="74" t="s">
        <v>12705</v>
      </c>
      <c r="B15756" s="74" t="s">
        <v>12706</v>
      </c>
      <c r="C15756" s="74" t="s">
        <v>100</v>
      </c>
      <c r="D15756" s="74" t="s">
        <v>14656</v>
      </c>
    </row>
    <row r="15757" ht="14.25" customHeight="1">
      <c r="A15757" s="74" t="s">
        <v>12707</v>
      </c>
      <c r="B15757" s="74" t="s">
        <v>12708</v>
      </c>
      <c r="C15757" s="74" t="s">
        <v>3934</v>
      </c>
      <c r="D15757" s="74" t="s">
        <v>14656</v>
      </c>
    </row>
    <row r="15758" ht="14.25" customHeight="1">
      <c r="A15758" s="74" t="s">
        <v>13454</v>
      </c>
      <c r="B15758" s="74" t="s">
        <v>994</v>
      </c>
      <c r="C15758" s="74" t="s">
        <v>100</v>
      </c>
      <c r="D15758" s="74" t="s">
        <v>14656</v>
      </c>
    </row>
    <row r="15759" ht="14.25" customHeight="1">
      <c r="A15759" s="74" t="s">
        <v>13455</v>
      </c>
      <c r="B15759" s="74" t="s">
        <v>1857</v>
      </c>
      <c r="C15759" s="74" t="s">
        <v>100</v>
      </c>
      <c r="D15759" s="74" t="s">
        <v>14656</v>
      </c>
    </row>
    <row r="15760" ht="14.25" customHeight="1">
      <c r="A15760" s="74" t="s">
        <v>13456</v>
      </c>
      <c r="B15760" s="74" t="s">
        <v>1861</v>
      </c>
      <c r="C15760" s="74" t="s">
        <v>100</v>
      </c>
      <c r="D15760" s="74" t="s">
        <v>14656</v>
      </c>
    </row>
    <row r="15761" ht="14.25" customHeight="1">
      <c r="A15761" s="74" t="s">
        <v>12741</v>
      </c>
      <c r="B15761" s="74" t="s">
        <v>12742</v>
      </c>
      <c r="C15761" s="74" t="s">
        <v>100</v>
      </c>
      <c r="D15761" s="74" t="s">
        <v>14656</v>
      </c>
    </row>
    <row r="15762" ht="14.25" customHeight="1">
      <c r="A15762" s="74" t="s">
        <v>12804</v>
      </c>
      <c r="B15762" s="74" t="s">
        <v>12805</v>
      </c>
      <c r="C15762" s="74" t="s">
        <v>100</v>
      </c>
      <c r="D15762" s="74" t="s">
        <v>14656</v>
      </c>
    </row>
    <row r="15763" ht="14.25" customHeight="1">
      <c r="A15763" s="74" t="s">
        <v>13457</v>
      </c>
      <c r="B15763" s="74" t="s">
        <v>505</v>
      </c>
      <c r="C15763" s="74" t="s">
        <v>50</v>
      </c>
      <c r="D15763" s="74" t="s">
        <v>14656</v>
      </c>
    </row>
    <row r="15764" ht="14.25" customHeight="1">
      <c r="A15764" s="74" t="s">
        <v>3726</v>
      </c>
      <c r="B15764" s="74" t="s">
        <v>1877</v>
      </c>
      <c r="C15764" s="74" t="s">
        <v>127</v>
      </c>
      <c r="D15764" s="74" t="s">
        <v>14656</v>
      </c>
    </row>
    <row r="15765" ht="14.25" customHeight="1">
      <c r="A15765" s="74" t="s">
        <v>12845</v>
      </c>
      <c r="B15765" s="74" t="s">
        <v>3589</v>
      </c>
      <c r="C15765" s="74" t="s">
        <v>127</v>
      </c>
      <c r="D15765" s="74" t="s">
        <v>14656</v>
      </c>
    </row>
    <row r="15766" ht="14.25" customHeight="1">
      <c r="A15766" s="74" t="s">
        <v>13458</v>
      </c>
      <c r="B15766" s="74" t="s">
        <v>13459</v>
      </c>
      <c r="C15766" s="74" t="s">
        <v>57</v>
      </c>
      <c r="D15766" s="74" t="s">
        <v>14656</v>
      </c>
    </row>
    <row r="15767" ht="14.25" customHeight="1">
      <c r="A15767" s="74" t="s">
        <v>13460</v>
      </c>
      <c r="B15767" s="74" t="s">
        <v>1951</v>
      </c>
      <c r="C15767" s="74" t="s">
        <v>100</v>
      </c>
      <c r="D15767" s="74" t="s">
        <v>14656</v>
      </c>
    </row>
    <row r="15768" ht="14.25" customHeight="1">
      <c r="A15768" s="74" t="s">
        <v>13024</v>
      </c>
      <c r="B15768" s="74" t="s">
        <v>13025</v>
      </c>
      <c r="C15768" s="74" t="s">
        <v>3968</v>
      </c>
      <c r="D15768" s="74" t="s">
        <v>14656</v>
      </c>
    </row>
    <row r="15769" ht="14.25" customHeight="1">
      <c r="A15769" s="74" t="s">
        <v>13462</v>
      </c>
      <c r="B15769" s="74" t="s">
        <v>1955</v>
      </c>
      <c r="C15769" s="74" t="s">
        <v>3968</v>
      </c>
      <c r="D15769" s="74" t="s">
        <v>14656</v>
      </c>
    </row>
    <row r="15770" ht="14.25" customHeight="1">
      <c r="A15770" s="74" t="s">
        <v>13092</v>
      </c>
      <c r="B15770" s="74" t="s">
        <v>13091</v>
      </c>
      <c r="C15770" s="74" t="s">
        <v>3934</v>
      </c>
      <c r="D15770" s="74" t="s">
        <v>14656</v>
      </c>
    </row>
    <row r="15771" ht="14.25" customHeight="1">
      <c r="A15771" s="74" t="s">
        <v>13095</v>
      </c>
      <c r="B15771" s="74" t="s">
        <v>10321</v>
      </c>
      <c r="C15771" s="74" t="s">
        <v>100</v>
      </c>
      <c r="D15771" s="74" t="s">
        <v>14656</v>
      </c>
    </row>
    <row r="15772" ht="14.25" customHeight="1">
      <c r="A15772" s="74" t="s">
        <v>13271</v>
      </c>
      <c r="B15772" s="74" t="s">
        <v>48</v>
      </c>
      <c r="C15772" s="74" t="s">
        <v>50</v>
      </c>
      <c r="D15772" s="74" t="s">
        <v>14678</v>
      </c>
    </row>
    <row r="15773" ht="14.25" customHeight="1">
      <c r="A15773" s="74" t="s">
        <v>13273</v>
      </c>
      <c r="B15773" s="74" t="s">
        <v>13274</v>
      </c>
      <c r="C15773" s="74" t="s">
        <v>57</v>
      </c>
      <c r="D15773" s="74" t="s">
        <v>14678</v>
      </c>
    </row>
    <row r="15774" ht="14.25" customHeight="1">
      <c r="A15774" s="74" t="s">
        <v>4094</v>
      </c>
      <c r="B15774" s="74" t="s">
        <v>3141</v>
      </c>
      <c r="C15774" s="74" t="s">
        <v>71</v>
      </c>
      <c r="D15774" s="74" t="s">
        <v>14678</v>
      </c>
    </row>
    <row r="15775" ht="14.25" customHeight="1">
      <c r="A15775" s="74" t="s">
        <v>4096</v>
      </c>
      <c r="B15775" s="74" t="s">
        <v>4101</v>
      </c>
      <c r="C15775" s="74" t="s">
        <v>3934</v>
      </c>
      <c r="D15775" s="74" t="s">
        <v>14678</v>
      </c>
    </row>
    <row r="15776" ht="14.25" customHeight="1">
      <c r="A15776" s="74" t="s">
        <v>13275</v>
      </c>
      <c r="B15776" s="74" t="s">
        <v>104</v>
      </c>
      <c r="C15776" s="74" t="s">
        <v>50</v>
      </c>
      <c r="D15776" s="74" t="s">
        <v>14678</v>
      </c>
    </row>
    <row r="15777" ht="14.25" customHeight="1">
      <c r="A15777" s="74" t="s">
        <v>13276</v>
      </c>
      <c r="B15777" s="74" t="s">
        <v>109</v>
      </c>
      <c r="C15777" s="74" t="s">
        <v>50</v>
      </c>
      <c r="D15777" s="74" t="s">
        <v>14678</v>
      </c>
    </row>
    <row r="15778" ht="14.25" customHeight="1">
      <c r="A15778" s="74" t="s">
        <v>4284</v>
      </c>
      <c r="B15778" s="74" t="s">
        <v>4283</v>
      </c>
      <c r="C15778" s="74" t="s">
        <v>3934</v>
      </c>
      <c r="D15778" s="74" t="s">
        <v>14678</v>
      </c>
    </row>
    <row r="15779" ht="14.25" customHeight="1">
      <c r="A15779" s="74" t="s">
        <v>13277</v>
      </c>
      <c r="B15779" s="74" t="s">
        <v>13278</v>
      </c>
      <c r="C15779" s="74" t="s">
        <v>3934</v>
      </c>
      <c r="D15779" s="74" t="s">
        <v>14678</v>
      </c>
    </row>
    <row r="15780" ht="14.25" customHeight="1">
      <c r="A15780" s="74" t="s">
        <v>13279</v>
      </c>
      <c r="B15780" s="74" t="s">
        <v>125</v>
      </c>
      <c r="C15780" s="74" t="s">
        <v>127</v>
      </c>
      <c r="D15780" s="74" t="s">
        <v>14678</v>
      </c>
    </row>
    <row r="15781" ht="14.25" customHeight="1">
      <c r="A15781" s="74" t="s">
        <v>13280</v>
      </c>
      <c r="B15781" s="74" t="s">
        <v>138</v>
      </c>
      <c r="C15781" s="74" t="s">
        <v>50</v>
      </c>
      <c r="D15781" s="74" t="s">
        <v>14678</v>
      </c>
    </row>
    <row r="15782" ht="14.25" customHeight="1">
      <c r="A15782" s="74" t="s">
        <v>13281</v>
      </c>
      <c r="B15782" s="74" t="s">
        <v>143</v>
      </c>
      <c r="C15782" s="74" t="s">
        <v>100</v>
      </c>
      <c r="D15782" s="74" t="s">
        <v>14678</v>
      </c>
    </row>
    <row r="15783" ht="14.25" customHeight="1">
      <c r="A15783" s="74" t="s">
        <v>13282</v>
      </c>
      <c r="B15783" s="74" t="s">
        <v>147</v>
      </c>
      <c r="C15783" s="74" t="s">
        <v>127</v>
      </c>
      <c r="D15783" s="74" t="s">
        <v>14678</v>
      </c>
    </row>
    <row r="15784" ht="14.25" customHeight="1">
      <c r="A15784" s="74" t="s">
        <v>13283</v>
      </c>
      <c r="B15784" s="74" t="s">
        <v>156</v>
      </c>
      <c r="C15784" s="74" t="s">
        <v>50</v>
      </c>
      <c r="D15784" s="74" t="s">
        <v>14678</v>
      </c>
    </row>
    <row r="15785" ht="14.25" customHeight="1">
      <c r="A15785" s="74" t="s">
        <v>13284</v>
      </c>
      <c r="B15785" s="74" t="s">
        <v>160</v>
      </c>
      <c r="C15785" s="74" t="s">
        <v>50</v>
      </c>
      <c r="D15785" s="74" t="s">
        <v>14678</v>
      </c>
    </row>
    <row r="15786" ht="14.25" customHeight="1">
      <c r="A15786" s="74" t="s">
        <v>13285</v>
      </c>
      <c r="B15786" s="74" t="s">
        <v>164</v>
      </c>
      <c r="C15786" s="74" t="s">
        <v>3968</v>
      </c>
      <c r="D15786" s="74" t="s">
        <v>14678</v>
      </c>
    </row>
    <row r="15787" ht="14.25" customHeight="1">
      <c r="A15787" s="74" t="s">
        <v>13286</v>
      </c>
      <c r="B15787" s="74" t="s">
        <v>174</v>
      </c>
      <c r="C15787" s="74" t="s">
        <v>100</v>
      </c>
      <c r="D15787" s="74" t="s">
        <v>14678</v>
      </c>
    </row>
    <row r="15788" ht="14.25" customHeight="1">
      <c r="A15788" s="74" t="s">
        <v>13287</v>
      </c>
      <c r="B15788" s="74" t="s">
        <v>178</v>
      </c>
      <c r="C15788" s="74" t="s">
        <v>50</v>
      </c>
      <c r="D15788" s="74" t="s">
        <v>14678</v>
      </c>
    </row>
    <row r="15789" ht="14.25" customHeight="1">
      <c r="A15789" s="74" t="s">
        <v>4542</v>
      </c>
      <c r="B15789" s="74" t="s">
        <v>2969</v>
      </c>
      <c r="C15789" s="74" t="s">
        <v>100</v>
      </c>
      <c r="D15789" s="74" t="s">
        <v>14678</v>
      </c>
    </row>
    <row r="15790" ht="14.25" customHeight="1">
      <c r="A15790" s="74" t="s">
        <v>4549</v>
      </c>
      <c r="B15790" s="74" t="s">
        <v>182</v>
      </c>
      <c r="C15790" s="74" t="s">
        <v>100</v>
      </c>
      <c r="D15790" s="74" t="s">
        <v>14678</v>
      </c>
    </row>
    <row r="15791" ht="14.25" customHeight="1">
      <c r="A15791" s="74" t="s">
        <v>4580</v>
      </c>
      <c r="B15791" s="74" t="s">
        <v>13985</v>
      </c>
      <c r="C15791" s="74" t="s">
        <v>3934</v>
      </c>
      <c r="D15791" s="74" t="s">
        <v>14678</v>
      </c>
    </row>
    <row r="15792" ht="14.25" customHeight="1">
      <c r="A15792" s="74" t="s">
        <v>4592</v>
      </c>
      <c r="B15792" s="74" t="s">
        <v>4593</v>
      </c>
      <c r="C15792" s="74" t="s">
        <v>3934</v>
      </c>
      <c r="D15792" s="74" t="s">
        <v>14678</v>
      </c>
    </row>
    <row r="15793" ht="14.25" customHeight="1">
      <c r="A15793" s="74" t="s">
        <v>13288</v>
      </c>
      <c r="B15793" s="74" t="s">
        <v>13289</v>
      </c>
      <c r="C15793" s="74" t="s">
        <v>3934</v>
      </c>
      <c r="D15793" s="74" t="s">
        <v>14678</v>
      </c>
    </row>
    <row r="15794" ht="14.25" customHeight="1">
      <c r="A15794" s="74" t="s">
        <v>4616</v>
      </c>
      <c r="B15794" s="74" t="s">
        <v>4617</v>
      </c>
      <c r="C15794" s="74" t="s">
        <v>100</v>
      </c>
      <c r="D15794" s="74" t="s">
        <v>14678</v>
      </c>
    </row>
    <row r="15795" ht="14.25" customHeight="1">
      <c r="A15795" s="74" t="s">
        <v>4618</v>
      </c>
      <c r="B15795" s="74" t="s">
        <v>4619</v>
      </c>
      <c r="C15795" s="74" t="s">
        <v>3934</v>
      </c>
      <c r="D15795" s="74" t="s">
        <v>14678</v>
      </c>
    </row>
    <row r="15796" ht="14.25" customHeight="1">
      <c r="A15796" s="74" t="s">
        <v>13290</v>
      </c>
      <c r="B15796" s="74" t="s">
        <v>13291</v>
      </c>
      <c r="C15796" s="74" t="s">
        <v>3934</v>
      </c>
      <c r="D15796" s="74" t="s">
        <v>14678</v>
      </c>
    </row>
    <row r="15797" ht="14.25" customHeight="1">
      <c r="A15797" s="74" t="s">
        <v>4693</v>
      </c>
      <c r="B15797" s="74" t="s">
        <v>4694</v>
      </c>
      <c r="C15797" s="74" t="s">
        <v>3934</v>
      </c>
      <c r="D15797" s="74" t="s">
        <v>14678</v>
      </c>
    </row>
    <row r="15798" ht="14.25" customHeight="1">
      <c r="A15798" s="74" t="s">
        <v>13294</v>
      </c>
      <c r="B15798" s="74" t="s">
        <v>13295</v>
      </c>
      <c r="C15798" s="74" t="s">
        <v>50</v>
      </c>
      <c r="D15798" s="74" t="s">
        <v>14678</v>
      </c>
    </row>
    <row r="15799" ht="14.25" customHeight="1">
      <c r="A15799" s="74" t="s">
        <v>4781</v>
      </c>
      <c r="B15799" s="74" t="s">
        <v>4782</v>
      </c>
      <c r="C15799" s="74" t="s">
        <v>71</v>
      </c>
      <c r="D15799" s="74" t="s">
        <v>14678</v>
      </c>
    </row>
    <row r="15800" ht="14.25" customHeight="1">
      <c r="A15800" s="74" t="s">
        <v>4785</v>
      </c>
      <c r="B15800" s="74" t="s">
        <v>4786</v>
      </c>
      <c r="C15800" s="74" t="s">
        <v>3968</v>
      </c>
      <c r="D15800" s="74" t="s">
        <v>14678</v>
      </c>
    </row>
    <row r="15801" ht="14.25" customHeight="1">
      <c r="A15801" s="74" t="s">
        <v>4812</v>
      </c>
      <c r="B15801" s="74" t="s">
        <v>4813</v>
      </c>
      <c r="C15801" s="74" t="s">
        <v>3934</v>
      </c>
      <c r="D15801" s="74" t="s">
        <v>14678</v>
      </c>
    </row>
    <row r="15802" ht="14.25" customHeight="1">
      <c r="A15802" s="74" t="s">
        <v>13296</v>
      </c>
      <c r="B15802" s="74" t="s">
        <v>206</v>
      </c>
      <c r="C15802" s="74" t="s">
        <v>3968</v>
      </c>
      <c r="D15802" s="74" t="s">
        <v>14678</v>
      </c>
    </row>
    <row r="15803" ht="14.25" customHeight="1">
      <c r="A15803" s="74" t="s">
        <v>13297</v>
      </c>
      <c r="B15803" s="74" t="s">
        <v>2083</v>
      </c>
      <c r="C15803" s="74" t="s">
        <v>57</v>
      </c>
      <c r="D15803" s="74" t="s">
        <v>14678</v>
      </c>
    </row>
    <row r="15804" ht="14.25" customHeight="1">
      <c r="A15804" s="74" t="s">
        <v>13298</v>
      </c>
      <c r="B15804" s="74" t="s">
        <v>13299</v>
      </c>
      <c r="C15804" s="74" t="s">
        <v>923</v>
      </c>
      <c r="D15804" s="74" t="s">
        <v>14678</v>
      </c>
    </row>
    <row r="15805" ht="14.25" customHeight="1">
      <c r="A15805" s="74" t="s">
        <v>13300</v>
      </c>
      <c r="B15805" s="74" t="s">
        <v>13301</v>
      </c>
      <c r="C15805" s="74" t="s">
        <v>3968</v>
      </c>
      <c r="D15805" s="74" t="s">
        <v>14678</v>
      </c>
    </row>
    <row r="15806" ht="14.25" customHeight="1">
      <c r="A15806" s="74" t="s">
        <v>13302</v>
      </c>
      <c r="B15806" s="74" t="s">
        <v>13303</v>
      </c>
      <c r="C15806" s="74" t="s">
        <v>66</v>
      </c>
      <c r="D15806" s="74" t="s">
        <v>14678</v>
      </c>
    </row>
    <row r="15807" ht="14.25" customHeight="1">
      <c r="A15807" s="74" t="s">
        <v>4910</v>
      </c>
      <c r="B15807" s="74" t="s">
        <v>4911</v>
      </c>
      <c r="C15807" s="74" t="s">
        <v>3968</v>
      </c>
      <c r="D15807" s="74" t="s">
        <v>14678</v>
      </c>
    </row>
    <row r="15808" ht="14.25" customHeight="1">
      <c r="A15808" s="74" t="s">
        <v>13304</v>
      </c>
      <c r="B15808" s="74" t="s">
        <v>219</v>
      </c>
      <c r="C15808" s="74" t="s">
        <v>100</v>
      </c>
      <c r="D15808" s="74" t="s">
        <v>14678</v>
      </c>
    </row>
    <row r="15809" ht="14.25" customHeight="1">
      <c r="A15809" s="74" t="s">
        <v>4955</v>
      </c>
      <c r="B15809" s="74" t="s">
        <v>4956</v>
      </c>
      <c r="C15809" s="74" t="s">
        <v>3968</v>
      </c>
      <c r="D15809" s="74" t="s">
        <v>14678</v>
      </c>
    </row>
    <row r="15810" ht="14.25" customHeight="1">
      <c r="A15810" s="74" t="s">
        <v>5024</v>
      </c>
      <c r="B15810" s="74" t="s">
        <v>256</v>
      </c>
      <c r="C15810" s="74" t="s">
        <v>3968</v>
      </c>
      <c r="D15810" s="74" t="s">
        <v>14678</v>
      </c>
    </row>
    <row r="15811" ht="14.25" customHeight="1">
      <c r="A15811" s="74" t="s">
        <v>13307</v>
      </c>
      <c r="B15811" s="74" t="s">
        <v>310</v>
      </c>
      <c r="C15811" s="74" t="s">
        <v>100</v>
      </c>
      <c r="D15811" s="74" t="s">
        <v>14678</v>
      </c>
    </row>
    <row r="15812" ht="14.25" customHeight="1">
      <c r="A15812" s="74" t="s">
        <v>5214</v>
      </c>
      <c r="B15812" s="74" t="s">
        <v>5215</v>
      </c>
      <c r="C15812" s="74" t="s">
        <v>3934</v>
      </c>
      <c r="D15812" s="74" t="s">
        <v>14678</v>
      </c>
    </row>
    <row r="15813" ht="14.25" customHeight="1">
      <c r="A15813" s="74" t="s">
        <v>5297</v>
      </c>
      <c r="B15813" s="74" t="s">
        <v>14638</v>
      </c>
      <c r="C15813" s="74" t="s">
        <v>3968</v>
      </c>
      <c r="D15813" s="74" t="s">
        <v>14678</v>
      </c>
    </row>
    <row r="15814" ht="14.25" customHeight="1">
      <c r="A15814" s="74" t="s">
        <v>13308</v>
      </c>
      <c r="B15814" s="74" t="s">
        <v>13514</v>
      </c>
      <c r="C15814" s="74" t="s">
        <v>3934</v>
      </c>
      <c r="D15814" s="74" t="s">
        <v>14678</v>
      </c>
    </row>
    <row r="15815" ht="14.25" customHeight="1">
      <c r="A15815" s="74" t="s">
        <v>5373</v>
      </c>
      <c r="B15815" s="74" t="s">
        <v>350</v>
      </c>
      <c r="C15815" s="74" t="s">
        <v>127</v>
      </c>
      <c r="D15815" s="74" t="s">
        <v>14678</v>
      </c>
    </row>
    <row r="15816" ht="14.25" customHeight="1">
      <c r="A15816" s="74" t="s">
        <v>5410</v>
      </c>
      <c r="B15816" s="74" t="s">
        <v>5411</v>
      </c>
      <c r="C15816" s="74" t="s">
        <v>127</v>
      </c>
      <c r="D15816" s="74" t="s">
        <v>14678</v>
      </c>
    </row>
    <row r="15817" ht="14.25" customHeight="1">
      <c r="A15817" s="74" t="s">
        <v>5423</v>
      </c>
      <c r="B15817" s="74" t="s">
        <v>5424</v>
      </c>
      <c r="C15817" s="74" t="s">
        <v>127</v>
      </c>
      <c r="D15817" s="74" t="s">
        <v>14678</v>
      </c>
    </row>
    <row r="15818" ht="14.25" customHeight="1">
      <c r="A15818" s="74" t="s">
        <v>13311</v>
      </c>
      <c r="B15818" s="74" t="s">
        <v>13468</v>
      </c>
      <c r="C15818" s="74" t="s">
        <v>3968</v>
      </c>
      <c r="D15818" s="74" t="s">
        <v>14678</v>
      </c>
    </row>
    <row r="15819" ht="14.25" customHeight="1">
      <c r="A15819" s="74" t="s">
        <v>5463</v>
      </c>
      <c r="B15819" s="74" t="s">
        <v>13469</v>
      </c>
      <c r="C15819" s="74" t="s">
        <v>3968</v>
      </c>
      <c r="D15819" s="74" t="s">
        <v>14678</v>
      </c>
    </row>
    <row r="15820" ht="14.25" customHeight="1">
      <c r="A15820" s="74" t="s">
        <v>13312</v>
      </c>
      <c r="B15820" s="74" t="s">
        <v>13313</v>
      </c>
      <c r="C15820" s="74" t="s">
        <v>66</v>
      </c>
      <c r="D15820" s="74" t="s">
        <v>14678</v>
      </c>
    </row>
    <row r="15821" ht="14.25" customHeight="1">
      <c r="A15821" s="74" t="s">
        <v>13314</v>
      </c>
      <c r="B15821" s="74" t="s">
        <v>387</v>
      </c>
      <c r="C15821" s="74" t="s">
        <v>100</v>
      </c>
      <c r="D15821" s="74" t="s">
        <v>14678</v>
      </c>
    </row>
    <row r="15822" ht="14.25" customHeight="1">
      <c r="A15822" s="74" t="s">
        <v>5562</v>
      </c>
      <c r="B15822" s="74" t="s">
        <v>5547</v>
      </c>
      <c r="C15822" s="74" t="s">
        <v>3934</v>
      </c>
      <c r="D15822" s="74" t="s">
        <v>14678</v>
      </c>
    </row>
    <row r="15823" ht="14.25" customHeight="1">
      <c r="A15823" s="74" t="s">
        <v>13315</v>
      </c>
      <c r="B15823" s="74" t="s">
        <v>423</v>
      </c>
      <c r="C15823" s="74" t="s">
        <v>3968</v>
      </c>
      <c r="D15823" s="74" t="s">
        <v>14678</v>
      </c>
    </row>
    <row r="15824" ht="14.25" customHeight="1">
      <c r="A15824" s="74" t="s">
        <v>3695</v>
      </c>
      <c r="B15824" s="74" t="s">
        <v>13470</v>
      </c>
      <c r="C15824" s="74" t="s">
        <v>57</v>
      </c>
      <c r="D15824" s="74" t="s">
        <v>14678</v>
      </c>
    </row>
    <row r="15825" ht="14.25" customHeight="1">
      <c r="A15825" s="74" t="s">
        <v>5639</v>
      </c>
      <c r="B15825" s="74" t="s">
        <v>444</v>
      </c>
      <c r="C15825" s="74" t="s">
        <v>100</v>
      </c>
      <c r="D15825" s="74" t="s">
        <v>14678</v>
      </c>
    </row>
    <row r="15826" ht="14.25" customHeight="1">
      <c r="A15826" s="74" t="s">
        <v>5700</v>
      </c>
      <c r="B15826" s="74" t="s">
        <v>5701</v>
      </c>
      <c r="C15826" s="74" t="s">
        <v>3934</v>
      </c>
      <c r="D15826" s="74" t="s">
        <v>14678</v>
      </c>
    </row>
    <row r="15827" ht="14.25" customHeight="1">
      <c r="A15827" s="74" t="s">
        <v>5706</v>
      </c>
      <c r="B15827" s="74" t="s">
        <v>14226</v>
      </c>
      <c r="C15827" s="74" t="s">
        <v>71</v>
      </c>
      <c r="D15827" s="74" t="s">
        <v>14678</v>
      </c>
    </row>
    <row r="15828" ht="14.25" customHeight="1">
      <c r="A15828" s="74" t="s">
        <v>5733</v>
      </c>
      <c r="B15828" s="74" t="s">
        <v>900</v>
      </c>
      <c r="C15828" s="74" t="s">
        <v>100</v>
      </c>
      <c r="D15828" s="74" t="s">
        <v>14678</v>
      </c>
    </row>
    <row r="15829" ht="14.25" customHeight="1">
      <c r="A15829" s="74" t="s">
        <v>5801</v>
      </c>
      <c r="B15829" s="74" t="s">
        <v>5802</v>
      </c>
      <c r="C15829" s="74" t="s">
        <v>71</v>
      </c>
      <c r="D15829" s="74" t="s">
        <v>14678</v>
      </c>
    </row>
    <row r="15830" ht="14.25" customHeight="1">
      <c r="A15830" s="74" t="s">
        <v>5807</v>
      </c>
      <c r="B15830" s="74" t="s">
        <v>14679</v>
      </c>
      <c r="C15830" s="74" t="s">
        <v>127</v>
      </c>
      <c r="D15830" s="74" t="s">
        <v>14678</v>
      </c>
    </row>
    <row r="15831" ht="14.25" customHeight="1">
      <c r="A15831" s="74" t="s">
        <v>5819</v>
      </c>
      <c r="B15831" s="74" t="s">
        <v>14680</v>
      </c>
      <c r="C15831" s="74" t="s">
        <v>57</v>
      </c>
      <c r="D15831" s="74" t="s">
        <v>14678</v>
      </c>
    </row>
    <row r="15832" ht="14.25" customHeight="1">
      <c r="A15832" s="74" t="s">
        <v>5821</v>
      </c>
      <c r="B15832" s="74" t="s">
        <v>5822</v>
      </c>
      <c r="C15832" s="74" t="s">
        <v>3934</v>
      </c>
      <c r="D15832" s="74" t="s">
        <v>14678</v>
      </c>
    </row>
    <row r="15833" ht="14.25" customHeight="1">
      <c r="A15833" s="74" t="s">
        <v>5833</v>
      </c>
      <c r="B15833" s="74" t="s">
        <v>5834</v>
      </c>
      <c r="C15833" s="74" t="s">
        <v>50</v>
      </c>
      <c r="D15833" s="74" t="s">
        <v>14678</v>
      </c>
    </row>
    <row r="15834" ht="14.25" customHeight="1">
      <c r="A15834" s="74" t="s">
        <v>5864</v>
      </c>
      <c r="B15834" s="74" t="s">
        <v>14681</v>
      </c>
      <c r="C15834" s="74" t="s">
        <v>3968</v>
      </c>
      <c r="D15834" s="74" t="s">
        <v>14678</v>
      </c>
    </row>
    <row r="15835" ht="14.25" customHeight="1">
      <c r="A15835" s="74" t="s">
        <v>5898</v>
      </c>
      <c r="B15835" s="74" t="s">
        <v>5899</v>
      </c>
      <c r="C15835" s="74" t="s">
        <v>57</v>
      </c>
      <c r="D15835" s="74" t="s">
        <v>14678</v>
      </c>
    </row>
    <row r="15836" ht="14.25" customHeight="1">
      <c r="A15836" s="74" t="s">
        <v>5902</v>
      </c>
      <c r="B15836" s="74" t="s">
        <v>5903</v>
      </c>
      <c r="C15836" s="74" t="s">
        <v>3934</v>
      </c>
      <c r="D15836" s="74" t="s">
        <v>14678</v>
      </c>
    </row>
    <row r="15837" ht="14.25" customHeight="1">
      <c r="A15837" s="74" t="s">
        <v>5922</v>
      </c>
      <c r="B15837" s="74" t="s">
        <v>5921</v>
      </c>
      <c r="C15837" s="74" t="s">
        <v>50</v>
      </c>
      <c r="D15837" s="74" t="s">
        <v>14678</v>
      </c>
    </row>
    <row r="15838" ht="14.25" customHeight="1">
      <c r="A15838" s="74" t="s">
        <v>5990</v>
      </c>
      <c r="B15838" s="74" t="s">
        <v>14642</v>
      </c>
      <c r="C15838" s="74" t="s">
        <v>3934</v>
      </c>
      <c r="D15838" s="74" t="s">
        <v>14678</v>
      </c>
    </row>
    <row r="15839" ht="14.25" customHeight="1">
      <c r="A15839" s="74" t="s">
        <v>6173</v>
      </c>
      <c r="B15839" s="74" t="s">
        <v>6172</v>
      </c>
      <c r="C15839" s="74" t="s">
        <v>3934</v>
      </c>
      <c r="D15839" s="74" t="s">
        <v>14678</v>
      </c>
    </row>
    <row r="15840" ht="14.25" customHeight="1">
      <c r="A15840" s="74" t="s">
        <v>6208</v>
      </c>
      <c r="B15840" s="74" t="s">
        <v>6209</v>
      </c>
      <c r="C15840" s="74" t="s">
        <v>3968</v>
      </c>
      <c r="D15840" s="74" t="s">
        <v>14678</v>
      </c>
    </row>
    <row r="15841" ht="14.25" customHeight="1">
      <c r="A15841" s="74" t="s">
        <v>13316</v>
      </c>
      <c r="B15841" s="74" t="s">
        <v>13317</v>
      </c>
      <c r="C15841" s="74" t="s">
        <v>57</v>
      </c>
      <c r="D15841" s="74" t="s">
        <v>14678</v>
      </c>
    </row>
    <row r="15842" ht="14.25" customHeight="1">
      <c r="A15842" s="74" t="s">
        <v>13318</v>
      </c>
      <c r="B15842" s="74" t="s">
        <v>473</v>
      </c>
      <c r="C15842" s="74" t="s">
        <v>100</v>
      </c>
      <c r="D15842" s="74" t="s">
        <v>14678</v>
      </c>
    </row>
    <row r="15843" ht="14.25" customHeight="1">
      <c r="A15843" s="74" t="s">
        <v>6294</v>
      </c>
      <c r="B15843" s="74" t="s">
        <v>2820</v>
      </c>
      <c r="C15843" s="74" t="s">
        <v>1026</v>
      </c>
      <c r="D15843" s="74" t="s">
        <v>14678</v>
      </c>
    </row>
    <row r="15844" ht="14.25" customHeight="1">
      <c r="A15844" s="74" t="s">
        <v>6296</v>
      </c>
      <c r="B15844" s="74" t="s">
        <v>2822</v>
      </c>
      <c r="C15844" s="74" t="s">
        <v>57</v>
      </c>
      <c r="D15844" s="74" t="s">
        <v>14678</v>
      </c>
    </row>
    <row r="15845" ht="14.25" customHeight="1">
      <c r="A15845" s="74" t="s">
        <v>6298</v>
      </c>
      <c r="B15845" s="74" t="s">
        <v>6299</v>
      </c>
      <c r="C15845" s="74" t="s">
        <v>3934</v>
      </c>
      <c r="D15845" s="74" t="s">
        <v>14678</v>
      </c>
    </row>
    <row r="15846" ht="14.25" customHeight="1">
      <c r="A15846" s="74" t="s">
        <v>6528</v>
      </c>
      <c r="B15846" s="74" t="s">
        <v>6529</v>
      </c>
      <c r="C15846" s="74" t="s">
        <v>127</v>
      </c>
      <c r="D15846" s="74" t="s">
        <v>14678</v>
      </c>
    </row>
    <row r="15847" ht="14.25" customHeight="1">
      <c r="A15847" s="74" t="s">
        <v>3696</v>
      </c>
      <c r="B15847" s="74" t="s">
        <v>515</v>
      </c>
      <c r="C15847" s="74" t="s">
        <v>3968</v>
      </c>
      <c r="D15847" s="74" t="s">
        <v>14678</v>
      </c>
    </row>
    <row r="15848" ht="14.25" customHeight="1">
      <c r="A15848" s="74" t="s">
        <v>13320</v>
      </c>
      <c r="B15848" s="74" t="s">
        <v>14048</v>
      </c>
      <c r="C15848" s="74" t="s">
        <v>57</v>
      </c>
      <c r="D15848" s="74" t="s">
        <v>14678</v>
      </c>
    </row>
    <row r="15849" ht="14.25" customHeight="1">
      <c r="A15849" s="74" t="s">
        <v>13321</v>
      </c>
      <c r="B15849" s="74" t="s">
        <v>524</v>
      </c>
      <c r="C15849" s="74" t="s">
        <v>50</v>
      </c>
      <c r="D15849" s="74" t="s">
        <v>14678</v>
      </c>
    </row>
    <row r="15850" ht="14.25" customHeight="1">
      <c r="A15850" s="74" t="s">
        <v>6554</v>
      </c>
      <c r="B15850" s="74" t="s">
        <v>6555</v>
      </c>
      <c r="C15850" s="74" t="s">
        <v>127</v>
      </c>
      <c r="D15850" s="74" t="s">
        <v>14678</v>
      </c>
    </row>
    <row r="15851" ht="14.25" customHeight="1">
      <c r="A15851" s="74" t="s">
        <v>6561</v>
      </c>
      <c r="B15851" s="74" t="s">
        <v>6562</v>
      </c>
      <c r="C15851" s="74" t="s">
        <v>6563</v>
      </c>
      <c r="D15851" s="74" t="s">
        <v>14678</v>
      </c>
    </row>
    <row r="15852" ht="14.25" customHeight="1">
      <c r="A15852" s="74" t="s">
        <v>6564</v>
      </c>
      <c r="B15852" s="74" t="s">
        <v>6565</v>
      </c>
      <c r="C15852" s="74" t="s">
        <v>3968</v>
      </c>
      <c r="D15852" s="74" t="s">
        <v>14678</v>
      </c>
    </row>
    <row r="15853" ht="14.25" customHeight="1">
      <c r="A15853" s="74" t="s">
        <v>6576</v>
      </c>
      <c r="B15853" s="74" t="s">
        <v>6577</v>
      </c>
      <c r="C15853" s="74" t="s">
        <v>100</v>
      </c>
      <c r="D15853" s="74" t="s">
        <v>14678</v>
      </c>
    </row>
    <row r="15854" ht="14.25" customHeight="1">
      <c r="A15854" s="74" t="s">
        <v>6582</v>
      </c>
      <c r="B15854" s="74" t="s">
        <v>1436</v>
      </c>
      <c r="C15854" s="74" t="s">
        <v>71</v>
      </c>
      <c r="D15854" s="74" t="s">
        <v>14678</v>
      </c>
    </row>
    <row r="15855" ht="14.25" customHeight="1">
      <c r="A15855" s="74" t="s">
        <v>6594</v>
      </c>
      <c r="B15855" s="74" t="s">
        <v>13822</v>
      </c>
      <c r="C15855" s="74" t="s">
        <v>3934</v>
      </c>
      <c r="D15855" s="74" t="s">
        <v>14678</v>
      </c>
    </row>
    <row r="15856" ht="14.25" customHeight="1">
      <c r="A15856" s="74" t="s">
        <v>13322</v>
      </c>
      <c r="B15856" s="74" t="s">
        <v>13323</v>
      </c>
      <c r="C15856" s="74" t="s">
        <v>127</v>
      </c>
      <c r="D15856" s="74" t="s">
        <v>14678</v>
      </c>
    </row>
    <row r="15857" ht="14.25" customHeight="1">
      <c r="A15857" s="74" t="s">
        <v>13324</v>
      </c>
      <c r="B15857" s="74" t="s">
        <v>13471</v>
      </c>
      <c r="C15857" s="74" t="s">
        <v>127</v>
      </c>
      <c r="D15857" s="74" t="s">
        <v>14678</v>
      </c>
    </row>
    <row r="15858" ht="14.25" customHeight="1">
      <c r="A15858" s="74" t="s">
        <v>13325</v>
      </c>
      <c r="B15858" s="74" t="s">
        <v>13472</v>
      </c>
      <c r="C15858" s="74" t="s">
        <v>127</v>
      </c>
      <c r="D15858" s="74" t="s">
        <v>14678</v>
      </c>
    </row>
    <row r="15859" ht="14.25" customHeight="1">
      <c r="A15859" s="74" t="s">
        <v>6646</v>
      </c>
      <c r="B15859" s="74" t="s">
        <v>14682</v>
      </c>
      <c r="C15859" s="74" t="s">
        <v>50</v>
      </c>
      <c r="D15859" s="74" t="s">
        <v>14678</v>
      </c>
    </row>
    <row r="15860" ht="14.25" customHeight="1">
      <c r="A15860" s="74" t="s">
        <v>6648</v>
      </c>
      <c r="B15860" s="74" t="s">
        <v>14683</v>
      </c>
      <c r="C15860" s="74" t="s">
        <v>3968</v>
      </c>
      <c r="D15860" s="74" t="s">
        <v>14678</v>
      </c>
    </row>
    <row r="15861" ht="14.25" customHeight="1">
      <c r="A15861" s="74" t="s">
        <v>13326</v>
      </c>
      <c r="B15861" s="74" t="s">
        <v>13327</v>
      </c>
      <c r="C15861" s="74" t="s">
        <v>3968</v>
      </c>
      <c r="D15861" s="74" t="s">
        <v>14678</v>
      </c>
    </row>
    <row r="15862" ht="14.25" customHeight="1">
      <c r="A15862" s="74" t="s">
        <v>13328</v>
      </c>
      <c r="B15862" s="74" t="s">
        <v>13329</v>
      </c>
      <c r="C15862" s="74" t="s">
        <v>127</v>
      </c>
      <c r="D15862" s="74" t="s">
        <v>14678</v>
      </c>
    </row>
    <row r="15863" ht="14.25" customHeight="1">
      <c r="A15863" s="74" t="s">
        <v>6656</v>
      </c>
      <c r="B15863" s="74" t="s">
        <v>1547</v>
      </c>
      <c r="C15863" s="74" t="s">
        <v>127</v>
      </c>
      <c r="D15863" s="74" t="s">
        <v>14678</v>
      </c>
    </row>
    <row r="15864" ht="14.25" customHeight="1">
      <c r="A15864" s="74" t="s">
        <v>6677</v>
      </c>
      <c r="B15864" s="74" t="s">
        <v>6678</v>
      </c>
      <c r="C15864" s="74" t="s">
        <v>127</v>
      </c>
      <c r="D15864" s="74" t="s">
        <v>14678</v>
      </c>
    </row>
    <row r="15865" ht="14.25" customHeight="1">
      <c r="A15865" s="74" t="s">
        <v>13330</v>
      </c>
      <c r="B15865" s="74" t="s">
        <v>13473</v>
      </c>
      <c r="C15865" s="74" t="s">
        <v>127</v>
      </c>
      <c r="D15865" s="74" t="s">
        <v>14678</v>
      </c>
    </row>
    <row r="15866" ht="14.25" customHeight="1">
      <c r="A15866" s="74" t="s">
        <v>6683</v>
      </c>
      <c r="B15866" s="185" t="s">
        <v>6684</v>
      </c>
      <c r="C15866" s="74" t="s">
        <v>3934</v>
      </c>
      <c r="D15866" s="74" t="s">
        <v>14678</v>
      </c>
    </row>
    <row r="15867" ht="14.25" customHeight="1">
      <c r="A15867" s="74" t="s">
        <v>13332</v>
      </c>
      <c r="B15867" s="74" t="s">
        <v>537</v>
      </c>
      <c r="C15867" s="74" t="s">
        <v>100</v>
      </c>
      <c r="D15867" s="74" t="s">
        <v>14678</v>
      </c>
    </row>
    <row r="15868" ht="14.25" customHeight="1">
      <c r="A15868" s="74" t="s">
        <v>6719</v>
      </c>
      <c r="B15868" s="74" t="s">
        <v>6720</v>
      </c>
      <c r="C15868" s="74" t="s">
        <v>3968</v>
      </c>
      <c r="D15868" s="74" t="s">
        <v>14678</v>
      </c>
    </row>
    <row r="15869" ht="14.25" customHeight="1">
      <c r="A15869" s="74" t="s">
        <v>13335</v>
      </c>
      <c r="B15869" s="74" t="s">
        <v>547</v>
      </c>
      <c r="C15869" s="74" t="s">
        <v>3968</v>
      </c>
      <c r="D15869" s="74" t="s">
        <v>14678</v>
      </c>
    </row>
    <row r="15870" ht="14.25" customHeight="1">
      <c r="A15870" s="74" t="s">
        <v>6731</v>
      </c>
      <c r="B15870" s="74" t="s">
        <v>553</v>
      </c>
      <c r="C15870" s="74" t="s">
        <v>3968</v>
      </c>
      <c r="D15870" s="74" t="s">
        <v>14678</v>
      </c>
    </row>
    <row r="15871" ht="14.25" customHeight="1">
      <c r="A15871" s="74" t="s">
        <v>13336</v>
      </c>
      <c r="B15871" s="74" t="s">
        <v>563</v>
      </c>
      <c r="C15871" s="74" t="s">
        <v>3968</v>
      </c>
      <c r="D15871" s="74" t="s">
        <v>14678</v>
      </c>
    </row>
    <row r="15872" ht="14.25" customHeight="1">
      <c r="A15872" s="74" t="s">
        <v>13337</v>
      </c>
      <c r="B15872" s="74" t="s">
        <v>568</v>
      </c>
      <c r="C15872" s="74" t="s">
        <v>3968</v>
      </c>
      <c r="D15872" s="74" t="s">
        <v>14678</v>
      </c>
    </row>
    <row r="15873" ht="14.25" customHeight="1">
      <c r="A15873" s="74" t="s">
        <v>6732</v>
      </c>
      <c r="B15873" s="74" t="s">
        <v>6733</v>
      </c>
      <c r="C15873" s="74" t="s">
        <v>3934</v>
      </c>
      <c r="D15873" s="74" t="s">
        <v>14678</v>
      </c>
    </row>
    <row r="15874" ht="14.25" customHeight="1">
      <c r="A15874" s="74" t="s">
        <v>13338</v>
      </c>
      <c r="B15874" s="74" t="s">
        <v>573</v>
      </c>
      <c r="C15874" s="74" t="s">
        <v>3968</v>
      </c>
      <c r="D15874" s="74" t="s">
        <v>14678</v>
      </c>
    </row>
    <row r="15875" ht="14.25" customHeight="1">
      <c r="A15875" s="74" t="s">
        <v>13339</v>
      </c>
      <c r="B15875" s="74" t="s">
        <v>13477</v>
      </c>
      <c r="C15875" s="74" t="s">
        <v>3968</v>
      </c>
      <c r="D15875" s="74" t="s">
        <v>14678</v>
      </c>
    </row>
    <row r="15876" ht="14.25" customHeight="1">
      <c r="A15876" s="74" t="s">
        <v>13340</v>
      </c>
      <c r="B15876" s="74" t="s">
        <v>13478</v>
      </c>
      <c r="C15876" s="74" t="s">
        <v>3934</v>
      </c>
      <c r="D15876" s="74" t="s">
        <v>14678</v>
      </c>
    </row>
    <row r="15877" ht="14.25" customHeight="1">
      <c r="A15877" s="74" t="s">
        <v>13342</v>
      </c>
      <c r="B15877" s="74" t="s">
        <v>14684</v>
      </c>
      <c r="C15877" s="74" t="s">
        <v>3968</v>
      </c>
      <c r="D15877" s="74" t="s">
        <v>14678</v>
      </c>
    </row>
    <row r="15878" ht="14.25" customHeight="1">
      <c r="A15878" s="74" t="s">
        <v>13345</v>
      </c>
      <c r="B15878" s="74" t="s">
        <v>13519</v>
      </c>
      <c r="C15878" s="74" t="s">
        <v>3968</v>
      </c>
      <c r="D15878" s="74" t="s">
        <v>14678</v>
      </c>
    </row>
    <row r="15879" ht="14.25" customHeight="1">
      <c r="A15879" s="74" t="s">
        <v>6760</v>
      </c>
      <c r="B15879" s="74" t="s">
        <v>13480</v>
      </c>
      <c r="C15879" s="74" t="s">
        <v>3934</v>
      </c>
      <c r="D15879" s="74" t="s">
        <v>14678</v>
      </c>
    </row>
    <row r="15880" ht="14.25" customHeight="1">
      <c r="A15880" s="74" t="s">
        <v>6766</v>
      </c>
      <c r="B15880" s="74" t="s">
        <v>13481</v>
      </c>
      <c r="C15880" s="74" t="s">
        <v>3968</v>
      </c>
      <c r="D15880" s="74" t="s">
        <v>14678</v>
      </c>
    </row>
    <row r="15881" ht="14.25" customHeight="1">
      <c r="A15881" s="74" t="s">
        <v>3722</v>
      </c>
      <c r="B15881" s="74" t="s">
        <v>13482</v>
      </c>
      <c r="C15881" s="74" t="s">
        <v>57</v>
      </c>
      <c r="D15881" s="74" t="s">
        <v>14678</v>
      </c>
    </row>
    <row r="15882" ht="14.25" customHeight="1">
      <c r="A15882" s="74" t="s">
        <v>6793</v>
      </c>
      <c r="B15882" s="74" t="s">
        <v>6794</v>
      </c>
      <c r="C15882" s="74" t="s">
        <v>3934</v>
      </c>
      <c r="D15882" s="74" t="s">
        <v>14678</v>
      </c>
    </row>
    <row r="15883" ht="14.25" customHeight="1">
      <c r="A15883" s="74" t="s">
        <v>6799</v>
      </c>
      <c r="B15883" s="74" t="s">
        <v>6800</v>
      </c>
      <c r="C15883" s="74" t="s">
        <v>3968</v>
      </c>
      <c r="D15883" s="74" t="s">
        <v>14678</v>
      </c>
    </row>
    <row r="15884" ht="14.25" customHeight="1">
      <c r="A15884" s="74" t="s">
        <v>13347</v>
      </c>
      <c r="B15884" s="185" t="s">
        <v>13348</v>
      </c>
      <c r="C15884" s="74" t="s">
        <v>57</v>
      </c>
      <c r="D15884" s="74" t="s">
        <v>14678</v>
      </c>
    </row>
    <row r="15885" ht="14.25" customHeight="1">
      <c r="A15885" s="74" t="s">
        <v>13349</v>
      </c>
      <c r="B15885" s="74" t="s">
        <v>13483</v>
      </c>
      <c r="C15885" s="74" t="s">
        <v>3968</v>
      </c>
      <c r="D15885" s="74" t="s">
        <v>14678</v>
      </c>
    </row>
    <row r="15886" ht="14.25" customHeight="1">
      <c r="A15886" s="74" t="s">
        <v>3697</v>
      </c>
      <c r="B15886" s="74" t="s">
        <v>13484</v>
      </c>
      <c r="C15886" s="74" t="s">
        <v>71</v>
      </c>
      <c r="D15886" s="74" t="s">
        <v>14678</v>
      </c>
    </row>
    <row r="15887" ht="14.25" customHeight="1">
      <c r="A15887" s="74" t="s">
        <v>3699</v>
      </c>
      <c r="B15887" s="74" t="s">
        <v>687</v>
      </c>
      <c r="C15887" s="74" t="s">
        <v>50</v>
      </c>
      <c r="D15887" s="74" t="s">
        <v>14678</v>
      </c>
    </row>
    <row r="15888" ht="14.25" customHeight="1">
      <c r="A15888" s="74" t="s">
        <v>6861</v>
      </c>
      <c r="B15888" s="74" t="s">
        <v>13824</v>
      </c>
      <c r="C15888" s="74" t="s">
        <v>127</v>
      </c>
      <c r="D15888" s="74" t="s">
        <v>14678</v>
      </c>
    </row>
    <row r="15889" ht="14.25" customHeight="1">
      <c r="A15889" s="74" t="s">
        <v>13350</v>
      </c>
      <c r="B15889" s="74" t="s">
        <v>13351</v>
      </c>
      <c r="C15889" s="74" t="s">
        <v>3968</v>
      </c>
      <c r="D15889" s="74" t="s">
        <v>14678</v>
      </c>
    </row>
    <row r="15890" ht="14.25" customHeight="1">
      <c r="A15890" s="74" t="s">
        <v>13352</v>
      </c>
      <c r="B15890" s="74" t="s">
        <v>13353</v>
      </c>
      <c r="C15890" s="74" t="s">
        <v>3968</v>
      </c>
      <c r="D15890" s="74" t="s">
        <v>14678</v>
      </c>
    </row>
    <row r="15891" ht="14.25" customHeight="1">
      <c r="A15891" s="74" t="s">
        <v>13354</v>
      </c>
      <c r="B15891" s="185" t="s">
        <v>13355</v>
      </c>
      <c r="C15891" s="74" t="s">
        <v>57</v>
      </c>
      <c r="D15891" s="74" t="s">
        <v>14678</v>
      </c>
    </row>
    <row r="15892" ht="14.25" customHeight="1">
      <c r="A15892" s="74" t="s">
        <v>6893</v>
      </c>
      <c r="B15892" s="74" t="s">
        <v>6894</v>
      </c>
      <c r="C15892" s="74" t="s">
        <v>3934</v>
      </c>
      <c r="D15892" s="74" t="s">
        <v>14678</v>
      </c>
    </row>
    <row r="15893" ht="14.25" customHeight="1">
      <c r="A15893" s="74" t="s">
        <v>6971</v>
      </c>
      <c r="B15893" s="74" t="s">
        <v>6972</v>
      </c>
      <c r="C15893" s="74" t="s">
        <v>50</v>
      </c>
      <c r="D15893" s="74" t="s">
        <v>14678</v>
      </c>
    </row>
    <row r="15894" ht="14.25" customHeight="1">
      <c r="A15894" s="74" t="s">
        <v>6991</v>
      </c>
      <c r="B15894" s="74" t="s">
        <v>13485</v>
      </c>
      <c r="C15894" s="74" t="s">
        <v>3968</v>
      </c>
      <c r="D15894" s="74" t="s">
        <v>14678</v>
      </c>
    </row>
    <row r="15895" ht="14.25" customHeight="1">
      <c r="A15895" s="74" t="s">
        <v>13356</v>
      </c>
      <c r="B15895" s="74" t="s">
        <v>13486</v>
      </c>
      <c r="C15895" s="74" t="s">
        <v>3968</v>
      </c>
      <c r="D15895" s="74" t="s">
        <v>14678</v>
      </c>
    </row>
    <row r="15896" ht="14.25" customHeight="1">
      <c r="A15896" s="74" t="s">
        <v>3700</v>
      </c>
      <c r="B15896" s="74" t="s">
        <v>13487</v>
      </c>
      <c r="C15896" s="74" t="s">
        <v>71</v>
      </c>
      <c r="D15896" s="74" t="s">
        <v>14678</v>
      </c>
    </row>
    <row r="15897" ht="14.25" customHeight="1">
      <c r="A15897" s="74" t="s">
        <v>13358</v>
      </c>
      <c r="B15897" s="74" t="s">
        <v>13359</v>
      </c>
      <c r="C15897" s="74" t="s">
        <v>3968</v>
      </c>
      <c r="D15897" s="74" t="s">
        <v>14678</v>
      </c>
    </row>
    <row r="15898" ht="14.25" customHeight="1">
      <c r="A15898" s="74" t="s">
        <v>13360</v>
      </c>
      <c r="B15898" s="74" t="s">
        <v>13361</v>
      </c>
      <c r="C15898" s="74" t="s">
        <v>3968</v>
      </c>
      <c r="D15898" s="74" t="s">
        <v>14678</v>
      </c>
    </row>
    <row r="15899" ht="14.25" customHeight="1">
      <c r="A15899" s="74" t="s">
        <v>7097</v>
      </c>
      <c r="B15899" s="74" t="s">
        <v>801</v>
      </c>
      <c r="C15899" s="74" t="s">
        <v>100</v>
      </c>
      <c r="D15899" s="74" t="s">
        <v>14678</v>
      </c>
    </row>
    <row r="15900" ht="14.25" customHeight="1">
      <c r="A15900" s="74" t="s">
        <v>3725</v>
      </c>
      <c r="B15900" s="74" t="s">
        <v>14685</v>
      </c>
      <c r="C15900" s="74" t="s">
        <v>3968</v>
      </c>
      <c r="D15900" s="74" t="s">
        <v>14678</v>
      </c>
    </row>
    <row r="15901" ht="14.25" customHeight="1">
      <c r="A15901" s="74" t="s">
        <v>3702</v>
      </c>
      <c r="B15901" s="74" t="s">
        <v>13488</v>
      </c>
      <c r="C15901" s="74" t="s">
        <v>3934</v>
      </c>
      <c r="D15901" s="74" t="s">
        <v>14678</v>
      </c>
    </row>
    <row r="15902" ht="14.25" customHeight="1">
      <c r="A15902" s="74" t="s">
        <v>13362</v>
      </c>
      <c r="B15902" s="74" t="s">
        <v>13489</v>
      </c>
      <c r="C15902" s="74" t="s">
        <v>127</v>
      </c>
      <c r="D15902" s="74" t="s">
        <v>14678</v>
      </c>
    </row>
    <row r="15903" ht="14.25" customHeight="1">
      <c r="A15903" s="74" t="s">
        <v>7203</v>
      </c>
      <c r="B15903" s="74" t="s">
        <v>14646</v>
      </c>
      <c r="C15903" s="74" t="s">
        <v>3968</v>
      </c>
      <c r="D15903" s="74" t="s">
        <v>14678</v>
      </c>
    </row>
    <row r="15904" ht="14.25" customHeight="1">
      <c r="A15904" s="74" t="s">
        <v>13364</v>
      </c>
      <c r="B15904" s="74" t="s">
        <v>853</v>
      </c>
      <c r="C15904" s="74" t="s">
        <v>3968</v>
      </c>
      <c r="D15904" s="74" t="s">
        <v>14678</v>
      </c>
    </row>
    <row r="15905" ht="14.25" customHeight="1">
      <c r="A15905" s="74" t="s">
        <v>13365</v>
      </c>
      <c r="B15905" s="74" t="s">
        <v>868</v>
      </c>
      <c r="C15905" s="74" t="s">
        <v>3968</v>
      </c>
      <c r="D15905" s="74" t="s">
        <v>14678</v>
      </c>
    </row>
    <row r="15906" ht="14.25" customHeight="1">
      <c r="A15906" s="74" t="s">
        <v>7385</v>
      </c>
      <c r="B15906" s="74" t="s">
        <v>7386</v>
      </c>
      <c r="C15906" s="74" t="s">
        <v>57</v>
      </c>
      <c r="D15906" s="74" t="s">
        <v>14678</v>
      </c>
    </row>
    <row r="15907" ht="14.25" customHeight="1">
      <c r="A15907" s="74" t="s">
        <v>13366</v>
      </c>
      <c r="B15907" s="74" t="s">
        <v>13490</v>
      </c>
      <c r="C15907" s="74" t="s">
        <v>3934</v>
      </c>
      <c r="D15907" s="74" t="s">
        <v>14678</v>
      </c>
    </row>
    <row r="15908" ht="14.25" customHeight="1">
      <c r="A15908" s="74" t="s">
        <v>3721</v>
      </c>
      <c r="B15908" s="74" t="s">
        <v>887</v>
      </c>
      <c r="C15908" s="74" t="s">
        <v>57</v>
      </c>
      <c r="D15908" s="74" t="s">
        <v>14678</v>
      </c>
    </row>
    <row r="15909" ht="14.25" customHeight="1">
      <c r="A15909" s="74" t="s">
        <v>13368</v>
      </c>
      <c r="B15909" s="74" t="s">
        <v>13369</v>
      </c>
      <c r="C15909" s="74" t="s">
        <v>3934</v>
      </c>
      <c r="D15909" s="74" t="s">
        <v>14678</v>
      </c>
    </row>
    <row r="15910" ht="14.25" customHeight="1">
      <c r="A15910" s="74" t="s">
        <v>3703</v>
      </c>
      <c r="B15910" s="74" t="s">
        <v>895</v>
      </c>
      <c r="C15910" s="74" t="s">
        <v>3968</v>
      </c>
      <c r="D15910" s="74" t="s">
        <v>14678</v>
      </c>
    </row>
    <row r="15911" ht="14.25" customHeight="1">
      <c r="A15911" s="74" t="s">
        <v>7579</v>
      </c>
      <c r="B15911" s="74" t="s">
        <v>7580</v>
      </c>
      <c r="C15911" s="74" t="s">
        <v>3968</v>
      </c>
      <c r="D15911" s="74" t="s">
        <v>14678</v>
      </c>
    </row>
    <row r="15912" ht="14.25" customHeight="1">
      <c r="A15912" s="74" t="s">
        <v>7602</v>
      </c>
      <c r="B15912" s="74" t="s">
        <v>13586</v>
      </c>
      <c r="C15912" s="74" t="s">
        <v>3934</v>
      </c>
      <c r="D15912" s="74" t="s">
        <v>14678</v>
      </c>
    </row>
    <row r="15913" ht="14.25" customHeight="1">
      <c r="A15913" s="74" t="s">
        <v>7610</v>
      </c>
      <c r="B15913" s="74" t="s">
        <v>13587</v>
      </c>
      <c r="C15913" s="74" t="s">
        <v>100</v>
      </c>
      <c r="D15913" s="74" t="s">
        <v>14678</v>
      </c>
    </row>
    <row r="15914" ht="14.25" customHeight="1">
      <c r="A15914" s="74" t="s">
        <v>7611</v>
      </c>
      <c r="B15914" s="74" t="s">
        <v>7612</v>
      </c>
      <c r="C15914" s="74" t="s">
        <v>3934</v>
      </c>
      <c r="D15914" s="74" t="s">
        <v>14678</v>
      </c>
    </row>
    <row r="15915" ht="14.25" customHeight="1">
      <c r="A15915" s="74" t="s">
        <v>13370</v>
      </c>
      <c r="B15915" s="74" t="s">
        <v>13371</v>
      </c>
      <c r="C15915" s="74" t="s">
        <v>3934</v>
      </c>
      <c r="D15915" s="74" t="s">
        <v>14678</v>
      </c>
    </row>
    <row r="15916" ht="14.25" customHeight="1">
      <c r="A15916" s="74" t="s">
        <v>7741</v>
      </c>
      <c r="B15916" s="74" t="s">
        <v>7742</v>
      </c>
      <c r="C15916" s="74" t="s">
        <v>50</v>
      </c>
      <c r="D15916" s="74" t="s">
        <v>14678</v>
      </c>
    </row>
    <row r="15917" ht="14.25" customHeight="1">
      <c r="A15917" s="74" t="s">
        <v>13372</v>
      </c>
      <c r="B15917" s="74" t="s">
        <v>967</v>
      </c>
      <c r="C15917" s="74" t="s">
        <v>3968</v>
      </c>
      <c r="D15917" s="74" t="s">
        <v>14678</v>
      </c>
    </row>
    <row r="15918" ht="14.25" customHeight="1">
      <c r="A15918" s="74" t="s">
        <v>7786</v>
      </c>
      <c r="B15918" s="74" t="s">
        <v>7787</v>
      </c>
      <c r="C15918" s="74" t="s">
        <v>3934</v>
      </c>
      <c r="D15918" s="74" t="s">
        <v>14678</v>
      </c>
    </row>
    <row r="15919" ht="14.25" customHeight="1">
      <c r="A15919" s="74" t="s">
        <v>13374</v>
      </c>
      <c r="B15919" s="74" t="s">
        <v>979</v>
      </c>
      <c r="C15919" s="74" t="s">
        <v>100</v>
      </c>
      <c r="D15919" s="74" t="s">
        <v>14678</v>
      </c>
    </row>
    <row r="15920" ht="14.25" customHeight="1">
      <c r="A15920" s="74" t="s">
        <v>7790</v>
      </c>
      <c r="B15920" s="74" t="s">
        <v>7791</v>
      </c>
      <c r="C15920" s="74" t="s">
        <v>100</v>
      </c>
      <c r="D15920" s="74" t="s">
        <v>14678</v>
      </c>
    </row>
    <row r="15921" ht="14.25" customHeight="1">
      <c r="A15921" s="74" t="s">
        <v>7792</v>
      </c>
      <c r="B15921" s="74" t="s">
        <v>7793</v>
      </c>
      <c r="C15921" s="74" t="s">
        <v>100</v>
      </c>
      <c r="D15921" s="74" t="s">
        <v>14678</v>
      </c>
    </row>
    <row r="15922" ht="14.25" customHeight="1">
      <c r="A15922" s="74" t="s">
        <v>3705</v>
      </c>
      <c r="B15922" s="74" t="s">
        <v>1025</v>
      </c>
      <c r="C15922" s="74" t="s">
        <v>1026</v>
      </c>
      <c r="D15922" s="74" t="s">
        <v>14678</v>
      </c>
    </row>
    <row r="15923" ht="14.25" customHeight="1">
      <c r="A15923" s="74" t="s">
        <v>3706</v>
      </c>
      <c r="B15923" s="74" t="s">
        <v>1031</v>
      </c>
      <c r="C15923" s="74" t="s">
        <v>127</v>
      </c>
      <c r="D15923" s="74" t="s">
        <v>14678</v>
      </c>
    </row>
    <row r="15924" ht="14.25" customHeight="1">
      <c r="A15924" s="74" t="s">
        <v>3707</v>
      </c>
      <c r="B15924" s="74" t="s">
        <v>1035</v>
      </c>
      <c r="C15924" s="74" t="s">
        <v>50</v>
      </c>
      <c r="D15924" s="74" t="s">
        <v>14678</v>
      </c>
    </row>
    <row r="15925" ht="14.25" customHeight="1">
      <c r="A15925" s="74" t="s">
        <v>13375</v>
      </c>
      <c r="B15925" s="74" t="s">
        <v>1039</v>
      </c>
      <c r="C15925" s="74" t="s">
        <v>50</v>
      </c>
      <c r="D15925" s="74" t="s">
        <v>14678</v>
      </c>
    </row>
    <row r="15926" ht="14.25" customHeight="1">
      <c r="A15926" s="74" t="s">
        <v>3708</v>
      </c>
      <c r="B15926" s="74" t="s">
        <v>1042</v>
      </c>
      <c r="C15926" s="74" t="s">
        <v>3968</v>
      </c>
      <c r="D15926" s="74" t="s">
        <v>14678</v>
      </c>
    </row>
    <row r="15927" ht="14.25" customHeight="1">
      <c r="A15927" s="74" t="s">
        <v>7846</v>
      </c>
      <c r="B15927" s="74" t="s">
        <v>7847</v>
      </c>
      <c r="C15927" s="74" t="s">
        <v>3934</v>
      </c>
      <c r="D15927" s="74" t="s">
        <v>14678</v>
      </c>
    </row>
    <row r="15928" ht="14.25" customHeight="1">
      <c r="A15928" s="74" t="s">
        <v>7893</v>
      </c>
      <c r="B15928" s="74" t="s">
        <v>14686</v>
      </c>
      <c r="C15928" s="74" t="s">
        <v>100</v>
      </c>
      <c r="D15928" s="74" t="s">
        <v>14678</v>
      </c>
    </row>
    <row r="15929" ht="14.25" customHeight="1">
      <c r="A15929" s="74" t="s">
        <v>13376</v>
      </c>
      <c r="B15929" s="74" t="s">
        <v>13377</v>
      </c>
      <c r="C15929" s="74" t="s">
        <v>50</v>
      </c>
      <c r="D15929" s="74" t="s">
        <v>14678</v>
      </c>
    </row>
    <row r="15930" ht="14.25" customHeight="1">
      <c r="A15930" s="74" t="s">
        <v>13378</v>
      </c>
      <c r="B15930" s="74" t="s">
        <v>1114</v>
      </c>
      <c r="C15930" s="74" t="s">
        <v>3968</v>
      </c>
      <c r="D15930" s="74" t="s">
        <v>14678</v>
      </c>
    </row>
    <row r="15931" ht="14.25" customHeight="1">
      <c r="A15931" s="74" t="s">
        <v>13379</v>
      </c>
      <c r="B15931" s="74" t="s">
        <v>13380</v>
      </c>
      <c r="C15931" s="74" t="s">
        <v>3934</v>
      </c>
      <c r="D15931" s="74" t="s">
        <v>14678</v>
      </c>
    </row>
    <row r="15932" ht="14.25" customHeight="1">
      <c r="A15932" s="74" t="s">
        <v>8161</v>
      </c>
      <c r="B15932" s="74" t="s">
        <v>8162</v>
      </c>
      <c r="C15932" s="74" t="s">
        <v>3968</v>
      </c>
      <c r="D15932" s="74" t="s">
        <v>14678</v>
      </c>
    </row>
    <row r="15933" ht="14.25" customHeight="1">
      <c r="A15933" s="74" t="s">
        <v>8179</v>
      </c>
      <c r="B15933" s="74" t="s">
        <v>13843</v>
      </c>
      <c r="C15933" s="74" t="s">
        <v>3968</v>
      </c>
      <c r="D15933" s="74" t="s">
        <v>14678</v>
      </c>
    </row>
    <row r="15934" ht="14.25" customHeight="1">
      <c r="A15934" s="74" t="s">
        <v>3716</v>
      </c>
      <c r="B15934" s="74" t="s">
        <v>14093</v>
      </c>
      <c r="C15934" s="74" t="s">
        <v>3934</v>
      </c>
      <c r="D15934" s="74" t="s">
        <v>14678</v>
      </c>
    </row>
    <row r="15935" ht="14.25" customHeight="1">
      <c r="A15935" s="74" t="s">
        <v>8196</v>
      </c>
      <c r="B15935" s="74" t="s">
        <v>1183</v>
      </c>
      <c r="C15935" s="74" t="s">
        <v>3968</v>
      </c>
      <c r="D15935" s="74" t="s">
        <v>14678</v>
      </c>
    </row>
    <row r="15936" ht="14.25" customHeight="1">
      <c r="A15936" s="74" t="s">
        <v>8205</v>
      </c>
      <c r="B15936" s="74" t="s">
        <v>14687</v>
      </c>
      <c r="C15936" s="74" t="s">
        <v>3968</v>
      </c>
      <c r="D15936" s="74" t="s">
        <v>14678</v>
      </c>
    </row>
    <row r="15937" ht="14.25" customHeight="1">
      <c r="A15937" s="74" t="s">
        <v>3635</v>
      </c>
      <c r="B15937" s="74" t="s">
        <v>8207</v>
      </c>
      <c r="C15937" s="74" t="s">
        <v>127</v>
      </c>
      <c r="D15937" s="74" t="s">
        <v>14678</v>
      </c>
    </row>
    <row r="15938" ht="14.25" customHeight="1">
      <c r="A15938" s="74" t="s">
        <v>8208</v>
      </c>
      <c r="B15938" s="74" t="s">
        <v>8209</v>
      </c>
      <c r="C15938" s="74" t="s">
        <v>3934</v>
      </c>
      <c r="D15938" s="74" t="s">
        <v>14678</v>
      </c>
    </row>
    <row r="15939" ht="14.25" customHeight="1">
      <c r="A15939" s="74" t="s">
        <v>13384</v>
      </c>
      <c r="B15939" s="74" t="s">
        <v>1183</v>
      </c>
      <c r="C15939" s="74" t="s">
        <v>3968</v>
      </c>
      <c r="D15939" s="74" t="s">
        <v>14678</v>
      </c>
    </row>
    <row r="15940" ht="14.25" customHeight="1">
      <c r="A15940" s="74" t="s">
        <v>8227</v>
      </c>
      <c r="B15940" s="74" t="s">
        <v>2935</v>
      </c>
      <c r="C15940" s="74" t="s">
        <v>2936</v>
      </c>
      <c r="D15940" s="74" t="s">
        <v>14678</v>
      </c>
    </row>
    <row r="15941" ht="14.25" customHeight="1">
      <c r="A15941" s="74" t="s">
        <v>13385</v>
      </c>
      <c r="B15941" s="74" t="s">
        <v>2938</v>
      </c>
      <c r="C15941" s="74" t="s">
        <v>2936</v>
      </c>
      <c r="D15941" s="74" t="s">
        <v>14678</v>
      </c>
    </row>
    <row r="15942" ht="14.25" customHeight="1">
      <c r="A15942" s="74" t="s">
        <v>8350</v>
      </c>
      <c r="B15942" s="74" t="s">
        <v>14124</v>
      </c>
      <c r="C15942" s="74" t="s">
        <v>3968</v>
      </c>
      <c r="D15942" s="74" t="s">
        <v>14678</v>
      </c>
    </row>
    <row r="15943" ht="14.25" customHeight="1">
      <c r="A15943" s="74" t="s">
        <v>13493</v>
      </c>
      <c r="B15943" s="74" t="s">
        <v>13826</v>
      </c>
      <c r="C15943" s="74" t="s">
        <v>66</v>
      </c>
      <c r="D15943" s="74" t="s">
        <v>14678</v>
      </c>
    </row>
    <row r="15944" ht="14.25" customHeight="1">
      <c r="A15944" s="74" t="s">
        <v>8406</v>
      </c>
      <c r="B15944" s="74" t="s">
        <v>13937</v>
      </c>
      <c r="C15944" s="74" t="s">
        <v>100</v>
      </c>
      <c r="D15944" s="74" t="s">
        <v>14678</v>
      </c>
    </row>
    <row r="15945" ht="14.25" customHeight="1">
      <c r="A15945" s="74" t="s">
        <v>8472</v>
      </c>
      <c r="B15945" s="74" t="s">
        <v>14647</v>
      </c>
      <c r="C15945" s="74" t="s">
        <v>3934</v>
      </c>
      <c r="D15945" s="74" t="s">
        <v>14678</v>
      </c>
    </row>
    <row r="15946" ht="14.25" customHeight="1">
      <c r="A15946" s="74" t="s">
        <v>13386</v>
      </c>
      <c r="B15946" s="74" t="s">
        <v>2940</v>
      </c>
      <c r="C15946" s="74" t="s">
        <v>71</v>
      </c>
      <c r="D15946" s="74" t="s">
        <v>14678</v>
      </c>
    </row>
    <row r="15947" ht="14.25" customHeight="1">
      <c r="A15947" s="74" t="s">
        <v>8504</v>
      </c>
      <c r="B15947" s="74" t="s">
        <v>8505</v>
      </c>
      <c r="C15947" s="74" t="s">
        <v>57</v>
      </c>
      <c r="D15947" s="74" t="s">
        <v>14678</v>
      </c>
    </row>
    <row r="15948" ht="14.25" customHeight="1">
      <c r="A15948" s="74" t="s">
        <v>13388</v>
      </c>
      <c r="B15948" s="74" t="s">
        <v>490</v>
      </c>
      <c r="C15948" s="74" t="s">
        <v>50</v>
      </c>
      <c r="D15948" s="74" t="s">
        <v>14678</v>
      </c>
    </row>
    <row r="15949" ht="14.25" customHeight="1">
      <c r="A15949" s="74" t="s">
        <v>13389</v>
      </c>
      <c r="B15949" s="74" t="s">
        <v>790</v>
      </c>
      <c r="C15949" s="74" t="s">
        <v>50</v>
      </c>
      <c r="D15949" s="74" t="s">
        <v>14678</v>
      </c>
    </row>
    <row r="15950" ht="14.25" customHeight="1">
      <c r="A15950" s="74" t="s">
        <v>13390</v>
      </c>
      <c r="B15950" s="74" t="s">
        <v>797</v>
      </c>
      <c r="C15950" s="74" t="s">
        <v>3968</v>
      </c>
      <c r="D15950" s="74" t="s">
        <v>14678</v>
      </c>
    </row>
    <row r="15951" ht="14.25" customHeight="1">
      <c r="A15951" s="74" t="s">
        <v>3709</v>
      </c>
      <c r="B15951" s="74" t="s">
        <v>1205</v>
      </c>
      <c r="C15951" s="74" t="s">
        <v>127</v>
      </c>
      <c r="D15951" s="74" t="s">
        <v>14678</v>
      </c>
    </row>
    <row r="15952" ht="14.25" customHeight="1">
      <c r="A15952" s="74" t="s">
        <v>8604</v>
      </c>
      <c r="B15952" s="74" t="s">
        <v>14688</v>
      </c>
      <c r="C15952" s="74" t="s">
        <v>57</v>
      </c>
      <c r="D15952" s="74" t="s">
        <v>14678</v>
      </c>
    </row>
    <row r="15953" ht="14.25" customHeight="1">
      <c r="A15953" s="74" t="s">
        <v>13391</v>
      </c>
      <c r="B15953" s="74" t="s">
        <v>767</v>
      </c>
      <c r="C15953" s="74" t="s">
        <v>50</v>
      </c>
      <c r="D15953" s="74" t="s">
        <v>14678</v>
      </c>
    </row>
    <row r="15954" ht="14.25" customHeight="1">
      <c r="A15954" s="74" t="s">
        <v>13392</v>
      </c>
      <c r="B15954" s="74" t="s">
        <v>13497</v>
      </c>
      <c r="C15954" s="74" t="s">
        <v>3934</v>
      </c>
      <c r="D15954" s="74" t="s">
        <v>14678</v>
      </c>
    </row>
    <row r="15955" ht="14.25" customHeight="1">
      <c r="A15955" s="74" t="s">
        <v>3710</v>
      </c>
      <c r="B15955" s="74" t="s">
        <v>1217</v>
      </c>
      <c r="C15955" s="74" t="s">
        <v>3968</v>
      </c>
      <c r="D15955" s="74" t="s">
        <v>14678</v>
      </c>
    </row>
    <row r="15956" ht="14.25" customHeight="1">
      <c r="A15956" s="74" t="s">
        <v>8824</v>
      </c>
      <c r="B15956" s="74" t="s">
        <v>14669</v>
      </c>
      <c r="C15956" s="74" t="s">
        <v>100</v>
      </c>
      <c r="D15956" s="74" t="s">
        <v>14678</v>
      </c>
    </row>
    <row r="15957" ht="14.25" customHeight="1">
      <c r="A15957" s="74" t="s">
        <v>8830</v>
      </c>
      <c r="B15957" s="74" t="s">
        <v>3499</v>
      </c>
      <c r="C15957" s="74" t="s">
        <v>100</v>
      </c>
      <c r="D15957" s="74" t="s">
        <v>14678</v>
      </c>
    </row>
    <row r="15958" ht="14.25" customHeight="1">
      <c r="A15958" s="74" t="s">
        <v>8833</v>
      </c>
      <c r="B15958" s="74" t="s">
        <v>3501</v>
      </c>
      <c r="C15958" s="74" t="s">
        <v>66</v>
      </c>
      <c r="D15958" s="74" t="s">
        <v>14678</v>
      </c>
    </row>
    <row r="15959" ht="14.25" customHeight="1">
      <c r="A15959" s="74" t="s">
        <v>8843</v>
      </c>
      <c r="B15959" s="74" t="s">
        <v>6900</v>
      </c>
      <c r="C15959" s="74" t="s">
        <v>3934</v>
      </c>
      <c r="D15959" s="74" t="s">
        <v>14678</v>
      </c>
    </row>
    <row r="15960" ht="14.25" customHeight="1">
      <c r="A15960" s="74" t="s">
        <v>8873</v>
      </c>
      <c r="B15960" s="74" t="s">
        <v>8874</v>
      </c>
      <c r="C15960" s="74" t="s">
        <v>3934</v>
      </c>
      <c r="D15960" s="74" t="s">
        <v>14678</v>
      </c>
    </row>
    <row r="15961" ht="14.25" customHeight="1">
      <c r="A15961" s="74" t="s">
        <v>8878</v>
      </c>
      <c r="B15961" s="74" t="s">
        <v>14689</v>
      </c>
      <c r="C15961" s="74" t="s">
        <v>3934</v>
      </c>
      <c r="D15961" s="74" t="s">
        <v>14678</v>
      </c>
    </row>
    <row r="15962" ht="14.25" customHeight="1">
      <c r="A15962" s="74" t="s">
        <v>13393</v>
      </c>
      <c r="B15962" s="74" t="s">
        <v>1256</v>
      </c>
      <c r="C15962" s="74" t="s">
        <v>3968</v>
      </c>
      <c r="D15962" s="74" t="s">
        <v>14678</v>
      </c>
    </row>
    <row r="15963" ht="14.25" customHeight="1">
      <c r="A15963" s="74" t="s">
        <v>13394</v>
      </c>
      <c r="B15963" s="74" t="s">
        <v>777</v>
      </c>
      <c r="C15963" s="74" t="s">
        <v>50</v>
      </c>
      <c r="D15963" s="74" t="s">
        <v>14678</v>
      </c>
    </row>
    <row r="15964" ht="14.25" customHeight="1">
      <c r="A15964" s="74" t="s">
        <v>13395</v>
      </c>
      <c r="B15964" s="74" t="s">
        <v>13498</v>
      </c>
      <c r="C15964" s="74" t="s">
        <v>3934</v>
      </c>
      <c r="D15964" s="74" t="s">
        <v>14678</v>
      </c>
    </row>
    <row r="15965" ht="14.25" customHeight="1">
      <c r="A15965" s="74" t="s">
        <v>13396</v>
      </c>
      <c r="B15965" s="74" t="s">
        <v>13397</v>
      </c>
      <c r="C15965" s="74" t="s">
        <v>3968</v>
      </c>
      <c r="D15965" s="74" t="s">
        <v>14678</v>
      </c>
    </row>
    <row r="15966" ht="14.25" customHeight="1">
      <c r="A15966" s="74" t="s">
        <v>13398</v>
      </c>
      <c r="B15966" s="74" t="s">
        <v>13399</v>
      </c>
      <c r="C15966" s="74" t="s">
        <v>3968</v>
      </c>
      <c r="D15966" s="74" t="s">
        <v>14678</v>
      </c>
    </row>
    <row r="15967" ht="14.25" customHeight="1">
      <c r="A15967" s="74" t="s">
        <v>13400</v>
      </c>
      <c r="B15967" s="74" t="s">
        <v>13401</v>
      </c>
      <c r="C15967" s="74" t="s">
        <v>3968</v>
      </c>
      <c r="D15967" s="74" t="s">
        <v>14678</v>
      </c>
    </row>
    <row r="15968" ht="14.25" customHeight="1">
      <c r="A15968" s="74" t="s">
        <v>13402</v>
      </c>
      <c r="B15968" s="74" t="s">
        <v>13403</v>
      </c>
      <c r="C15968" s="74" t="s">
        <v>3968</v>
      </c>
      <c r="D15968" s="74" t="s">
        <v>14678</v>
      </c>
    </row>
    <row r="15969" ht="14.25" customHeight="1">
      <c r="A15969" s="74" t="s">
        <v>13404</v>
      </c>
      <c r="B15969" s="74" t="s">
        <v>9160</v>
      </c>
      <c r="C15969" s="74" t="s">
        <v>3968</v>
      </c>
      <c r="D15969" s="74" t="s">
        <v>14678</v>
      </c>
    </row>
    <row r="15970" ht="14.25" customHeight="1">
      <c r="A15970" s="74" t="s">
        <v>13405</v>
      </c>
      <c r="B15970" s="74" t="s">
        <v>13499</v>
      </c>
      <c r="C15970" s="74" t="s">
        <v>3968</v>
      </c>
      <c r="D15970" s="74" t="s">
        <v>14678</v>
      </c>
    </row>
    <row r="15971" ht="14.25" customHeight="1">
      <c r="A15971" s="74" t="s">
        <v>13407</v>
      </c>
      <c r="B15971" s="74" t="s">
        <v>13500</v>
      </c>
      <c r="C15971" s="74" t="s">
        <v>3934</v>
      </c>
      <c r="D15971" s="74" t="s">
        <v>14678</v>
      </c>
    </row>
    <row r="15972" ht="14.25" customHeight="1">
      <c r="A15972" s="74" t="s">
        <v>9167</v>
      </c>
      <c r="B15972" s="74" t="s">
        <v>9168</v>
      </c>
      <c r="C15972" s="74" t="s">
        <v>3968</v>
      </c>
      <c r="D15972" s="74" t="s">
        <v>14678</v>
      </c>
    </row>
    <row r="15973" ht="14.25" customHeight="1">
      <c r="A15973" s="74" t="s">
        <v>9239</v>
      </c>
      <c r="B15973" s="74" t="s">
        <v>1042</v>
      </c>
      <c r="C15973" s="74" t="s">
        <v>100</v>
      </c>
      <c r="D15973" s="74" t="s">
        <v>14678</v>
      </c>
    </row>
    <row r="15974" ht="14.25" customHeight="1">
      <c r="A15974" s="74" t="s">
        <v>9242</v>
      </c>
      <c r="B15974" s="74" t="s">
        <v>9243</v>
      </c>
      <c r="C15974" s="74" t="s">
        <v>100</v>
      </c>
      <c r="D15974" s="74" t="s">
        <v>14678</v>
      </c>
    </row>
    <row r="15975" ht="14.25" customHeight="1">
      <c r="A15975" s="74" t="s">
        <v>13409</v>
      </c>
      <c r="B15975" s="74" t="s">
        <v>1304</v>
      </c>
      <c r="C15975" s="74" t="s">
        <v>57</v>
      </c>
      <c r="D15975" s="74" t="s">
        <v>14678</v>
      </c>
    </row>
    <row r="15976" ht="14.25" customHeight="1">
      <c r="A15976" s="74" t="s">
        <v>3719</v>
      </c>
      <c r="B15976" s="74" t="s">
        <v>1316</v>
      </c>
      <c r="C15976" s="74" t="s">
        <v>57</v>
      </c>
      <c r="D15976" s="74" t="s">
        <v>14678</v>
      </c>
    </row>
    <row r="15977" ht="14.25" customHeight="1">
      <c r="A15977" s="74" t="s">
        <v>9506</v>
      </c>
      <c r="B15977" s="74" t="s">
        <v>11304</v>
      </c>
      <c r="C15977" s="74" t="s">
        <v>3968</v>
      </c>
      <c r="D15977" s="74" t="s">
        <v>14678</v>
      </c>
    </row>
    <row r="15978" ht="14.25" customHeight="1">
      <c r="A15978" s="74" t="s">
        <v>9663</v>
      </c>
      <c r="B15978" s="74" t="s">
        <v>3072</v>
      </c>
      <c r="C15978" s="74" t="s">
        <v>100</v>
      </c>
      <c r="D15978" s="74" t="s">
        <v>14678</v>
      </c>
    </row>
    <row r="15979" ht="14.25" customHeight="1">
      <c r="A15979" s="74" t="s">
        <v>9670</v>
      </c>
      <c r="B15979" s="74" t="s">
        <v>9671</v>
      </c>
      <c r="C15979" s="74" t="s">
        <v>3934</v>
      </c>
      <c r="D15979" s="74" t="s">
        <v>14678</v>
      </c>
    </row>
    <row r="15980" ht="14.25" customHeight="1">
      <c r="A15980" s="74" t="s">
        <v>13412</v>
      </c>
      <c r="B15980" s="74" t="s">
        <v>13504</v>
      </c>
      <c r="C15980" s="74" t="s">
        <v>3934</v>
      </c>
      <c r="D15980" s="74" t="s">
        <v>14678</v>
      </c>
    </row>
    <row r="15981" ht="14.25" customHeight="1">
      <c r="A15981" s="74" t="s">
        <v>9838</v>
      </c>
      <c r="B15981" s="74" t="s">
        <v>9815</v>
      </c>
      <c r="C15981" s="74" t="s">
        <v>100</v>
      </c>
      <c r="D15981" s="74" t="s">
        <v>14678</v>
      </c>
    </row>
    <row r="15982" ht="14.25" customHeight="1">
      <c r="A15982" s="74" t="s">
        <v>9840</v>
      </c>
      <c r="B15982" s="74" t="s">
        <v>13524</v>
      </c>
      <c r="C15982" s="74" t="s">
        <v>100</v>
      </c>
      <c r="D15982" s="74" t="s">
        <v>14678</v>
      </c>
    </row>
    <row r="15983" ht="14.25" customHeight="1">
      <c r="A15983" s="74" t="s">
        <v>9894</v>
      </c>
      <c r="B15983" s="74" t="s">
        <v>9895</v>
      </c>
      <c r="C15983" s="74" t="s">
        <v>100</v>
      </c>
      <c r="D15983" s="74" t="s">
        <v>14678</v>
      </c>
    </row>
    <row r="15984" ht="14.25" customHeight="1">
      <c r="A15984" s="74" t="s">
        <v>9949</v>
      </c>
      <c r="B15984" s="74" t="s">
        <v>2785</v>
      </c>
      <c r="C15984" s="74" t="s">
        <v>100</v>
      </c>
      <c r="D15984" s="74" t="s">
        <v>14678</v>
      </c>
    </row>
    <row r="15985" ht="14.25" customHeight="1">
      <c r="A15985" s="74" t="s">
        <v>9964</v>
      </c>
      <c r="B15985" s="74" t="s">
        <v>262</v>
      </c>
      <c r="C15985" s="74" t="s">
        <v>71</v>
      </c>
      <c r="D15985" s="74" t="s">
        <v>14678</v>
      </c>
    </row>
    <row r="15986" ht="14.25" customHeight="1">
      <c r="A15986" s="74" t="s">
        <v>9967</v>
      </c>
      <c r="B15986" s="74" t="s">
        <v>9968</v>
      </c>
      <c r="C15986" s="74" t="s">
        <v>66</v>
      </c>
      <c r="D15986" s="74" t="s">
        <v>14678</v>
      </c>
    </row>
    <row r="15987" ht="14.25" customHeight="1">
      <c r="A15987" s="74" t="s">
        <v>9973</v>
      </c>
      <c r="B15987" s="74" t="s">
        <v>14690</v>
      </c>
      <c r="C15987" s="74" t="s">
        <v>3934</v>
      </c>
      <c r="D15987" s="74" t="s">
        <v>14678</v>
      </c>
    </row>
    <row r="15988" ht="14.25" customHeight="1">
      <c r="A15988" s="74" t="s">
        <v>10033</v>
      </c>
      <c r="B15988" s="74" t="s">
        <v>10034</v>
      </c>
      <c r="C15988" s="74" t="s">
        <v>71</v>
      </c>
      <c r="D15988" s="74" t="s">
        <v>14678</v>
      </c>
    </row>
    <row r="15989" ht="14.25" customHeight="1">
      <c r="A15989" s="74" t="s">
        <v>10084</v>
      </c>
      <c r="B15989" s="74" t="s">
        <v>10085</v>
      </c>
      <c r="C15989" s="74" t="s">
        <v>100</v>
      </c>
      <c r="D15989" s="74" t="s">
        <v>14678</v>
      </c>
    </row>
    <row r="15990" ht="14.25" customHeight="1">
      <c r="A15990" s="74" t="s">
        <v>10086</v>
      </c>
      <c r="B15990" s="74" t="s">
        <v>10087</v>
      </c>
      <c r="C15990" s="74" t="s">
        <v>3934</v>
      </c>
      <c r="D15990" s="74" t="s">
        <v>14678</v>
      </c>
    </row>
    <row r="15991" ht="14.25" customHeight="1">
      <c r="A15991" s="74" t="s">
        <v>10106</v>
      </c>
      <c r="B15991" s="74" t="s">
        <v>10107</v>
      </c>
      <c r="C15991" s="74" t="s">
        <v>71</v>
      </c>
      <c r="D15991" s="74" t="s">
        <v>14678</v>
      </c>
    </row>
    <row r="15992" ht="14.25" customHeight="1">
      <c r="A15992" s="74" t="s">
        <v>13830</v>
      </c>
      <c r="B15992" s="74" t="s">
        <v>13831</v>
      </c>
      <c r="C15992" s="74" t="s">
        <v>100</v>
      </c>
      <c r="D15992" s="74" t="s">
        <v>14678</v>
      </c>
    </row>
    <row r="15993" ht="14.25" customHeight="1">
      <c r="A15993" s="74" t="s">
        <v>10116</v>
      </c>
      <c r="B15993" s="74" t="s">
        <v>10117</v>
      </c>
      <c r="C15993" s="74" t="s">
        <v>71</v>
      </c>
      <c r="D15993" s="74" t="s">
        <v>14678</v>
      </c>
    </row>
    <row r="15994" ht="14.25" customHeight="1">
      <c r="A15994" s="74" t="s">
        <v>10230</v>
      </c>
      <c r="B15994" s="74" t="s">
        <v>10231</v>
      </c>
      <c r="C15994" s="74" t="s">
        <v>71</v>
      </c>
      <c r="D15994" s="74" t="s">
        <v>14678</v>
      </c>
    </row>
    <row r="15995" ht="14.25" customHeight="1">
      <c r="A15995" s="74" t="s">
        <v>10250</v>
      </c>
      <c r="B15995" s="74" t="s">
        <v>10251</v>
      </c>
      <c r="C15995" s="74" t="s">
        <v>100</v>
      </c>
      <c r="D15995" s="74" t="s">
        <v>14678</v>
      </c>
    </row>
    <row r="15996" ht="14.25" customHeight="1">
      <c r="A15996" s="74" t="s">
        <v>10272</v>
      </c>
      <c r="B15996" s="74" t="s">
        <v>14598</v>
      </c>
      <c r="C15996" s="74" t="s">
        <v>100</v>
      </c>
      <c r="D15996" s="74" t="s">
        <v>14678</v>
      </c>
    </row>
    <row r="15997" ht="14.25" customHeight="1">
      <c r="A15997" s="74" t="s">
        <v>10308</v>
      </c>
      <c r="B15997" s="74" t="s">
        <v>14181</v>
      </c>
      <c r="C15997" s="74" t="s">
        <v>100</v>
      </c>
      <c r="D15997" s="74" t="s">
        <v>14678</v>
      </c>
    </row>
    <row r="15998" ht="14.25" customHeight="1">
      <c r="A15998" s="74" t="s">
        <v>10450</v>
      </c>
      <c r="B15998" s="74" t="s">
        <v>10451</v>
      </c>
      <c r="C15998" s="74" t="s">
        <v>100</v>
      </c>
      <c r="D15998" s="74" t="s">
        <v>14678</v>
      </c>
    </row>
    <row r="15999" ht="14.25" customHeight="1">
      <c r="A15999" s="74" t="s">
        <v>13420</v>
      </c>
      <c r="B15999" s="74" t="s">
        <v>665</v>
      </c>
      <c r="C15999" s="74" t="s">
        <v>127</v>
      </c>
      <c r="D15999" s="74" t="s">
        <v>14678</v>
      </c>
    </row>
    <row r="16000" ht="14.25" customHeight="1">
      <c r="A16000" s="74" t="s">
        <v>13421</v>
      </c>
      <c r="B16000" s="74" t="s">
        <v>744</v>
      </c>
      <c r="C16000" s="74" t="s">
        <v>127</v>
      </c>
      <c r="D16000" s="74" t="s">
        <v>14678</v>
      </c>
    </row>
    <row r="16001" ht="14.25" customHeight="1">
      <c r="A16001" s="74" t="s">
        <v>10507</v>
      </c>
      <c r="B16001" s="74" t="s">
        <v>10508</v>
      </c>
      <c r="C16001" s="74" t="s">
        <v>3968</v>
      </c>
      <c r="D16001" s="74" t="s">
        <v>14678</v>
      </c>
    </row>
    <row r="16002" ht="14.25" customHeight="1">
      <c r="A16002" s="74" t="s">
        <v>10535</v>
      </c>
      <c r="B16002" s="74" t="s">
        <v>10536</v>
      </c>
      <c r="C16002" s="74" t="s">
        <v>3934</v>
      </c>
      <c r="D16002" s="74" t="s">
        <v>14678</v>
      </c>
    </row>
    <row r="16003" ht="14.25" customHeight="1">
      <c r="A16003" s="74" t="s">
        <v>10577</v>
      </c>
      <c r="B16003" s="74" t="s">
        <v>10578</v>
      </c>
      <c r="C16003" s="74" t="s">
        <v>3934</v>
      </c>
      <c r="D16003" s="74" t="s">
        <v>14678</v>
      </c>
    </row>
    <row r="16004" ht="14.25" customHeight="1">
      <c r="A16004" s="74" t="s">
        <v>10603</v>
      </c>
      <c r="B16004" s="74" t="s">
        <v>10604</v>
      </c>
      <c r="C16004" s="74" t="s">
        <v>100</v>
      </c>
      <c r="D16004" s="74" t="s">
        <v>14678</v>
      </c>
    </row>
    <row r="16005" ht="14.25" customHeight="1">
      <c r="A16005" s="74" t="s">
        <v>10605</v>
      </c>
      <c r="B16005" s="74" t="s">
        <v>10606</v>
      </c>
      <c r="C16005" s="74" t="s">
        <v>100</v>
      </c>
      <c r="D16005" s="74" t="s">
        <v>14678</v>
      </c>
    </row>
    <row r="16006" ht="14.25" customHeight="1">
      <c r="A16006" s="74" t="s">
        <v>10607</v>
      </c>
      <c r="B16006" s="74" t="s">
        <v>10608</v>
      </c>
      <c r="C16006" s="74" t="s">
        <v>100</v>
      </c>
      <c r="D16006" s="74" t="s">
        <v>14678</v>
      </c>
    </row>
    <row r="16007" ht="14.25" customHeight="1">
      <c r="A16007" s="74" t="s">
        <v>10609</v>
      </c>
      <c r="B16007" s="74" t="s">
        <v>125</v>
      </c>
      <c r="C16007" s="74" t="s">
        <v>100</v>
      </c>
      <c r="D16007" s="74" t="s">
        <v>14678</v>
      </c>
    </row>
    <row r="16008" ht="14.25" customHeight="1">
      <c r="A16008" s="74" t="s">
        <v>10610</v>
      </c>
      <c r="B16008" s="74" t="s">
        <v>10611</v>
      </c>
      <c r="C16008" s="74" t="s">
        <v>100</v>
      </c>
      <c r="D16008" s="74" t="s">
        <v>14678</v>
      </c>
    </row>
    <row r="16009" ht="14.25" customHeight="1">
      <c r="A16009" s="74" t="s">
        <v>13422</v>
      </c>
      <c r="B16009" s="185" t="s">
        <v>13527</v>
      </c>
      <c r="C16009" s="74" t="s">
        <v>100</v>
      </c>
      <c r="D16009" s="74" t="s">
        <v>14678</v>
      </c>
    </row>
    <row r="16010" ht="14.25" customHeight="1">
      <c r="A16010" s="74" t="s">
        <v>10612</v>
      </c>
      <c r="B16010" s="74" t="s">
        <v>966</v>
      </c>
      <c r="C16010" s="74" t="s">
        <v>100</v>
      </c>
      <c r="D16010" s="74" t="s">
        <v>14678</v>
      </c>
    </row>
    <row r="16011" ht="14.25" customHeight="1">
      <c r="A16011" s="74" t="s">
        <v>10613</v>
      </c>
      <c r="B16011" s="74" t="s">
        <v>10614</v>
      </c>
      <c r="C16011" s="74" t="s">
        <v>100</v>
      </c>
      <c r="D16011" s="74" t="s">
        <v>14678</v>
      </c>
    </row>
    <row r="16012" ht="14.25" customHeight="1">
      <c r="A16012" s="74" t="s">
        <v>10615</v>
      </c>
      <c r="B16012" s="74" t="s">
        <v>853</v>
      </c>
      <c r="C16012" s="74" t="s">
        <v>100</v>
      </c>
      <c r="D16012" s="74" t="s">
        <v>14678</v>
      </c>
    </row>
    <row r="16013" ht="14.25" customHeight="1">
      <c r="A16013" s="74" t="s">
        <v>10616</v>
      </c>
      <c r="B16013" s="74" t="s">
        <v>10617</v>
      </c>
      <c r="C16013" s="74" t="s">
        <v>100</v>
      </c>
      <c r="D16013" s="74" t="s">
        <v>14678</v>
      </c>
    </row>
    <row r="16014" ht="14.25" customHeight="1">
      <c r="A16014" s="74" t="s">
        <v>13423</v>
      </c>
      <c r="B16014" s="74" t="s">
        <v>13424</v>
      </c>
      <c r="C16014" s="74" t="s">
        <v>3934</v>
      </c>
      <c r="D16014" s="74" t="s">
        <v>14678</v>
      </c>
    </row>
    <row r="16015" ht="14.25" customHeight="1">
      <c r="A16015" s="74" t="s">
        <v>10625</v>
      </c>
      <c r="B16015" s="74" t="s">
        <v>10626</v>
      </c>
      <c r="C16015" s="74" t="s">
        <v>100</v>
      </c>
      <c r="D16015" s="74" t="s">
        <v>14678</v>
      </c>
    </row>
    <row r="16016" ht="14.25" customHeight="1">
      <c r="A16016" s="74" t="s">
        <v>13425</v>
      </c>
      <c r="B16016" s="74" t="s">
        <v>13426</v>
      </c>
      <c r="C16016" s="74" t="s">
        <v>923</v>
      </c>
      <c r="D16016" s="74" t="s">
        <v>14678</v>
      </c>
    </row>
    <row r="16017" ht="14.25" customHeight="1">
      <c r="A16017" s="74" t="s">
        <v>13427</v>
      </c>
      <c r="B16017" s="74" t="s">
        <v>13428</v>
      </c>
      <c r="C16017" s="74" t="s">
        <v>3968</v>
      </c>
      <c r="D16017" s="74" t="s">
        <v>14678</v>
      </c>
    </row>
    <row r="16018" ht="14.25" customHeight="1">
      <c r="A16018" s="74" t="s">
        <v>13429</v>
      </c>
      <c r="B16018" s="74" t="s">
        <v>13430</v>
      </c>
      <c r="C16018" s="74" t="s">
        <v>66</v>
      </c>
      <c r="D16018" s="74" t="s">
        <v>14678</v>
      </c>
    </row>
    <row r="16019" ht="14.25" customHeight="1">
      <c r="A16019" s="74" t="s">
        <v>10806</v>
      </c>
      <c r="B16019" s="74" t="s">
        <v>14691</v>
      </c>
      <c r="C16019" s="74" t="s">
        <v>100</v>
      </c>
      <c r="D16019" s="74" t="s">
        <v>14678</v>
      </c>
    </row>
    <row r="16020" ht="14.25" customHeight="1">
      <c r="A16020" s="74" t="s">
        <v>13431</v>
      </c>
      <c r="B16020" s="74" t="s">
        <v>13432</v>
      </c>
      <c r="C16020" s="74" t="s">
        <v>3968</v>
      </c>
      <c r="D16020" s="74" t="s">
        <v>14678</v>
      </c>
    </row>
    <row r="16021" ht="14.25" customHeight="1">
      <c r="A16021" s="74" t="s">
        <v>10826</v>
      </c>
      <c r="B16021" s="74" t="s">
        <v>10827</v>
      </c>
      <c r="C16021" s="74" t="s">
        <v>100</v>
      </c>
      <c r="D16021" s="74" t="s">
        <v>14678</v>
      </c>
    </row>
    <row r="16022" ht="14.25" customHeight="1">
      <c r="A16022" s="74" t="s">
        <v>10971</v>
      </c>
      <c r="B16022" s="74" t="s">
        <v>10970</v>
      </c>
      <c r="C16022" s="74" t="s">
        <v>3934</v>
      </c>
      <c r="D16022" s="74" t="s">
        <v>14678</v>
      </c>
    </row>
    <row r="16023" ht="14.25" customHeight="1">
      <c r="A16023" s="74" t="s">
        <v>10996</v>
      </c>
      <c r="B16023" s="74" t="s">
        <v>14168</v>
      </c>
      <c r="C16023" s="74" t="s">
        <v>3934</v>
      </c>
      <c r="D16023" s="74" t="s">
        <v>14678</v>
      </c>
    </row>
    <row r="16024" ht="14.25" customHeight="1">
      <c r="A16024" s="74" t="s">
        <v>11018</v>
      </c>
      <c r="B16024" s="74" t="s">
        <v>11019</v>
      </c>
      <c r="C16024" s="74" t="s">
        <v>57</v>
      </c>
      <c r="D16024" s="74" t="s">
        <v>14678</v>
      </c>
    </row>
    <row r="16025" ht="14.25" customHeight="1">
      <c r="A16025" s="74" t="s">
        <v>11074</v>
      </c>
      <c r="B16025" s="74" t="s">
        <v>11075</v>
      </c>
      <c r="C16025" s="74" t="s">
        <v>3934</v>
      </c>
      <c r="D16025" s="74" t="s">
        <v>14678</v>
      </c>
    </row>
    <row r="16026" ht="14.25" customHeight="1">
      <c r="A16026" s="74" t="s">
        <v>11161</v>
      </c>
      <c r="B16026" s="74" t="s">
        <v>11162</v>
      </c>
      <c r="C16026" s="74" t="s">
        <v>3968</v>
      </c>
      <c r="D16026" s="74" t="s">
        <v>14678</v>
      </c>
    </row>
    <row r="16027" ht="14.25" customHeight="1">
      <c r="A16027" s="74" t="s">
        <v>11207</v>
      </c>
      <c r="B16027" s="74" t="s">
        <v>1487</v>
      </c>
      <c r="C16027" s="74" t="s">
        <v>50</v>
      </c>
      <c r="D16027" s="74" t="s">
        <v>14678</v>
      </c>
    </row>
    <row r="16028" ht="14.25" customHeight="1">
      <c r="A16028" s="74" t="s">
        <v>3717</v>
      </c>
      <c r="B16028" s="74" t="s">
        <v>807</v>
      </c>
      <c r="C16028" s="74" t="s">
        <v>3968</v>
      </c>
      <c r="D16028" s="74" t="s">
        <v>14678</v>
      </c>
    </row>
    <row r="16029" ht="14.25" customHeight="1">
      <c r="A16029" s="74" t="s">
        <v>11231</v>
      </c>
      <c r="B16029" s="74" t="s">
        <v>11232</v>
      </c>
      <c r="C16029" s="74" t="s">
        <v>3934</v>
      </c>
      <c r="D16029" s="74" t="s">
        <v>14678</v>
      </c>
    </row>
    <row r="16030" ht="14.25" customHeight="1">
      <c r="A16030" s="74" t="s">
        <v>3718</v>
      </c>
      <c r="B16030" s="74" t="s">
        <v>825</v>
      </c>
      <c r="C16030" s="74" t="s">
        <v>3968</v>
      </c>
      <c r="D16030" s="74" t="s">
        <v>14678</v>
      </c>
    </row>
    <row r="16031" ht="14.25" customHeight="1">
      <c r="A16031" s="74" t="s">
        <v>11313</v>
      </c>
      <c r="B16031" s="74" t="s">
        <v>11314</v>
      </c>
      <c r="C16031" s="74" t="s">
        <v>3968</v>
      </c>
      <c r="D16031" s="74" t="s">
        <v>14678</v>
      </c>
    </row>
    <row r="16032" ht="14.25" customHeight="1">
      <c r="A16032" s="74" t="s">
        <v>11323</v>
      </c>
      <c r="B16032" s="74" t="s">
        <v>11324</v>
      </c>
      <c r="C16032" s="74" t="s">
        <v>3968</v>
      </c>
      <c r="D16032" s="74" t="s">
        <v>14678</v>
      </c>
    </row>
    <row r="16033" ht="14.25" customHeight="1">
      <c r="A16033" s="74" t="s">
        <v>11329</v>
      </c>
      <c r="B16033" s="74" t="s">
        <v>11330</v>
      </c>
      <c r="C16033" s="74" t="s">
        <v>3934</v>
      </c>
      <c r="D16033" s="74" t="s">
        <v>14678</v>
      </c>
    </row>
    <row r="16034" ht="14.25" customHeight="1">
      <c r="A16034" s="74" t="s">
        <v>13509</v>
      </c>
      <c r="B16034" s="74" t="s">
        <v>1490</v>
      </c>
      <c r="C16034" s="74" t="s">
        <v>3968</v>
      </c>
      <c r="D16034" s="74" t="s">
        <v>14678</v>
      </c>
    </row>
    <row r="16035" ht="14.25" customHeight="1">
      <c r="A16035" s="74" t="s">
        <v>11331</v>
      </c>
      <c r="B16035" s="74" t="s">
        <v>11332</v>
      </c>
      <c r="C16035" s="74" t="s">
        <v>100</v>
      </c>
      <c r="D16035" s="74" t="s">
        <v>14678</v>
      </c>
    </row>
    <row r="16036" ht="14.25" customHeight="1">
      <c r="A16036" s="74" t="s">
        <v>11460</v>
      </c>
      <c r="B16036" s="74" t="s">
        <v>11461</v>
      </c>
      <c r="C16036" s="74" t="s">
        <v>3968</v>
      </c>
      <c r="D16036" s="74" t="s">
        <v>14678</v>
      </c>
    </row>
    <row r="16037" ht="14.25" customHeight="1">
      <c r="A16037" s="74" t="s">
        <v>11482</v>
      </c>
      <c r="B16037" s="74" t="s">
        <v>11483</v>
      </c>
      <c r="C16037" s="74" t="s">
        <v>3968</v>
      </c>
      <c r="D16037" s="74" t="s">
        <v>14678</v>
      </c>
    </row>
    <row r="16038" ht="14.25" customHeight="1">
      <c r="A16038" s="74" t="s">
        <v>11486</v>
      </c>
      <c r="B16038" s="74" t="s">
        <v>11487</v>
      </c>
      <c r="C16038" s="74" t="s">
        <v>100</v>
      </c>
      <c r="D16038" s="74" t="s">
        <v>14678</v>
      </c>
    </row>
    <row r="16039" ht="14.25" customHeight="1">
      <c r="A16039" s="74" t="s">
        <v>11494</v>
      </c>
      <c r="B16039" s="74" t="s">
        <v>830</v>
      </c>
      <c r="C16039" s="74" t="s">
        <v>100</v>
      </c>
      <c r="D16039" s="74" t="s">
        <v>14678</v>
      </c>
    </row>
    <row r="16040" ht="14.25" customHeight="1">
      <c r="A16040" s="74" t="s">
        <v>11515</v>
      </c>
      <c r="B16040" s="74" t="s">
        <v>14692</v>
      </c>
      <c r="C16040" s="74" t="s">
        <v>3934</v>
      </c>
      <c r="D16040" s="74" t="s">
        <v>14678</v>
      </c>
    </row>
    <row r="16041" ht="14.25" customHeight="1">
      <c r="A16041" s="74" t="s">
        <v>11529</v>
      </c>
      <c r="B16041" s="74" t="s">
        <v>11530</v>
      </c>
      <c r="C16041" s="74" t="s">
        <v>100</v>
      </c>
      <c r="D16041" s="74" t="s">
        <v>14678</v>
      </c>
    </row>
    <row r="16042" ht="14.25" customHeight="1">
      <c r="A16042" s="74" t="s">
        <v>11580</v>
      </c>
      <c r="B16042" s="74" t="s">
        <v>11581</v>
      </c>
      <c r="C16042" s="74" t="s">
        <v>127</v>
      </c>
      <c r="D16042" s="74" t="s">
        <v>14678</v>
      </c>
    </row>
    <row r="16043" ht="14.25" customHeight="1">
      <c r="A16043" s="74" t="s">
        <v>13433</v>
      </c>
      <c r="B16043" s="74" t="s">
        <v>1494</v>
      </c>
      <c r="C16043" s="74" t="s">
        <v>50</v>
      </c>
      <c r="D16043" s="74" t="s">
        <v>14678</v>
      </c>
    </row>
    <row r="16044" ht="14.25" customHeight="1">
      <c r="A16044" s="74" t="s">
        <v>13434</v>
      </c>
      <c r="B16044" s="74" t="s">
        <v>1498</v>
      </c>
      <c r="C16044" s="74" t="s">
        <v>50</v>
      </c>
      <c r="D16044" s="74" t="s">
        <v>14678</v>
      </c>
    </row>
    <row r="16045" ht="14.25" customHeight="1">
      <c r="A16045" s="74" t="s">
        <v>11614</v>
      </c>
      <c r="B16045" s="74" t="s">
        <v>11615</v>
      </c>
      <c r="C16045" s="74" t="s">
        <v>3934</v>
      </c>
      <c r="D16045" s="74" t="s">
        <v>14678</v>
      </c>
    </row>
    <row r="16046" ht="14.25" customHeight="1">
      <c r="A16046" s="74" t="s">
        <v>11631</v>
      </c>
      <c r="B16046" s="74" t="s">
        <v>976</v>
      </c>
      <c r="C16046" s="74" t="s">
        <v>100</v>
      </c>
      <c r="D16046" s="74" t="s">
        <v>14678</v>
      </c>
    </row>
    <row r="16047" ht="14.25" customHeight="1">
      <c r="A16047" s="74" t="s">
        <v>11644</v>
      </c>
      <c r="B16047" s="74" t="s">
        <v>11645</v>
      </c>
      <c r="C16047" s="74" t="s">
        <v>3968</v>
      </c>
      <c r="D16047" s="74" t="s">
        <v>14678</v>
      </c>
    </row>
    <row r="16048" ht="14.25" customHeight="1">
      <c r="A16048" s="74" t="s">
        <v>11683</v>
      </c>
      <c r="B16048" s="74" t="s">
        <v>11684</v>
      </c>
      <c r="C16048" s="74" t="s">
        <v>71</v>
      </c>
      <c r="D16048" s="74" t="s">
        <v>14678</v>
      </c>
    </row>
    <row r="16049" ht="14.25" customHeight="1">
      <c r="A16049" s="74" t="s">
        <v>11749</v>
      </c>
      <c r="B16049" s="74" t="s">
        <v>11750</v>
      </c>
      <c r="C16049" s="74" t="s">
        <v>57</v>
      </c>
      <c r="D16049" s="74" t="s">
        <v>14678</v>
      </c>
    </row>
    <row r="16050" ht="14.25" customHeight="1">
      <c r="A16050" s="74" t="s">
        <v>11751</v>
      </c>
      <c r="B16050" s="74" t="s">
        <v>11752</v>
      </c>
      <c r="C16050" s="74" t="s">
        <v>3934</v>
      </c>
      <c r="D16050" s="74" t="s">
        <v>14678</v>
      </c>
    </row>
    <row r="16051" ht="14.25" customHeight="1">
      <c r="A16051" s="74" t="s">
        <v>11755</v>
      </c>
      <c r="B16051" s="74" t="s">
        <v>14693</v>
      </c>
      <c r="C16051" s="74" t="s">
        <v>71</v>
      </c>
      <c r="D16051" s="74" t="s">
        <v>14678</v>
      </c>
    </row>
    <row r="16052" ht="14.25" customHeight="1">
      <c r="A16052" s="74" t="s">
        <v>11759</v>
      </c>
      <c r="B16052" s="74" t="s">
        <v>11760</v>
      </c>
      <c r="C16052" s="74" t="s">
        <v>3934</v>
      </c>
      <c r="D16052" s="74" t="s">
        <v>14678</v>
      </c>
    </row>
    <row r="16053" ht="14.25" customHeight="1">
      <c r="A16053" s="74" t="s">
        <v>11761</v>
      </c>
      <c r="B16053" s="74" t="s">
        <v>11762</v>
      </c>
      <c r="C16053" s="74" t="s">
        <v>3968</v>
      </c>
      <c r="D16053" s="74" t="s">
        <v>14678</v>
      </c>
    </row>
    <row r="16054" ht="14.25" customHeight="1">
      <c r="A16054" s="74" t="s">
        <v>13435</v>
      </c>
      <c r="B16054" s="74" t="s">
        <v>1692</v>
      </c>
      <c r="C16054" s="74" t="s">
        <v>3968</v>
      </c>
      <c r="D16054" s="74" t="s">
        <v>14678</v>
      </c>
    </row>
    <row r="16055" ht="14.25" customHeight="1">
      <c r="A16055" s="74" t="s">
        <v>13436</v>
      </c>
      <c r="B16055" s="74" t="s">
        <v>1697</v>
      </c>
      <c r="C16055" s="74" t="s">
        <v>3968</v>
      </c>
      <c r="D16055" s="74" t="s">
        <v>14678</v>
      </c>
    </row>
    <row r="16056" ht="14.25" customHeight="1">
      <c r="A16056" s="74" t="s">
        <v>13437</v>
      </c>
      <c r="B16056" s="74" t="s">
        <v>1707</v>
      </c>
      <c r="C16056" s="74" t="s">
        <v>3968</v>
      </c>
      <c r="D16056" s="74" t="s">
        <v>14678</v>
      </c>
    </row>
    <row r="16057" ht="14.25" customHeight="1">
      <c r="A16057" s="74" t="s">
        <v>13438</v>
      </c>
      <c r="B16057" s="74" t="s">
        <v>1712</v>
      </c>
      <c r="C16057" s="74" t="s">
        <v>3968</v>
      </c>
      <c r="D16057" s="74" t="s">
        <v>14678</v>
      </c>
    </row>
    <row r="16058" ht="14.25" customHeight="1">
      <c r="A16058" s="74" t="s">
        <v>11959</v>
      </c>
      <c r="B16058" s="74" t="s">
        <v>11960</v>
      </c>
      <c r="C16058" s="74" t="s">
        <v>3934</v>
      </c>
      <c r="D16058" s="74" t="s">
        <v>14678</v>
      </c>
    </row>
    <row r="16059" ht="14.25" customHeight="1">
      <c r="A16059" s="74" t="s">
        <v>13439</v>
      </c>
      <c r="B16059" s="74" t="s">
        <v>1717</v>
      </c>
      <c r="C16059" s="74" t="s">
        <v>3968</v>
      </c>
      <c r="D16059" s="74" t="s">
        <v>14678</v>
      </c>
    </row>
    <row r="16060" ht="14.25" customHeight="1">
      <c r="A16060" s="74" t="s">
        <v>13440</v>
      </c>
      <c r="B16060" s="74" t="s">
        <v>1722</v>
      </c>
      <c r="C16060" s="74" t="s">
        <v>3968</v>
      </c>
      <c r="D16060" s="74" t="s">
        <v>14678</v>
      </c>
    </row>
    <row r="16061" ht="14.25" customHeight="1">
      <c r="A16061" s="74" t="s">
        <v>13441</v>
      </c>
      <c r="B16061" s="74" t="s">
        <v>13510</v>
      </c>
      <c r="C16061" s="74" t="s">
        <v>3934</v>
      </c>
      <c r="D16061" s="74" t="s">
        <v>14678</v>
      </c>
    </row>
    <row r="16062" ht="14.25" customHeight="1">
      <c r="A16062" s="74" t="s">
        <v>13443</v>
      </c>
      <c r="B16062" s="74" t="s">
        <v>14694</v>
      </c>
      <c r="C16062" s="74" t="s">
        <v>3968</v>
      </c>
      <c r="D16062" s="74" t="s">
        <v>14678</v>
      </c>
    </row>
    <row r="16063" ht="14.25" customHeight="1">
      <c r="A16063" s="74" t="s">
        <v>12028</v>
      </c>
      <c r="B16063" s="74" t="s">
        <v>1552</v>
      </c>
      <c r="C16063" s="74" t="s">
        <v>127</v>
      </c>
      <c r="D16063" s="74" t="s">
        <v>14678</v>
      </c>
    </row>
    <row r="16064" ht="14.25" customHeight="1">
      <c r="A16064" s="74" t="s">
        <v>12029</v>
      </c>
      <c r="B16064" s="74" t="s">
        <v>14695</v>
      </c>
      <c r="C16064" s="74" t="s">
        <v>3934</v>
      </c>
      <c r="D16064" s="74" t="s">
        <v>14678</v>
      </c>
    </row>
    <row r="16065" ht="14.25" customHeight="1">
      <c r="A16065" s="74" t="s">
        <v>12065</v>
      </c>
      <c r="B16065" s="74" t="s">
        <v>12066</v>
      </c>
      <c r="C16065" s="74" t="s">
        <v>3934</v>
      </c>
      <c r="D16065" s="74" t="s">
        <v>14678</v>
      </c>
    </row>
    <row r="16066" ht="14.25" customHeight="1">
      <c r="A16066" s="74" t="s">
        <v>13444</v>
      </c>
      <c r="B16066" s="74" t="s">
        <v>495</v>
      </c>
      <c r="C16066" s="74" t="s">
        <v>50</v>
      </c>
      <c r="D16066" s="74" t="s">
        <v>14678</v>
      </c>
    </row>
    <row r="16067" ht="14.25" customHeight="1">
      <c r="A16067" s="74" t="s">
        <v>12082</v>
      </c>
      <c r="B16067" s="74" t="s">
        <v>12083</v>
      </c>
      <c r="C16067" s="74" t="s">
        <v>3934</v>
      </c>
      <c r="D16067" s="74" t="s">
        <v>14678</v>
      </c>
    </row>
    <row r="16068" ht="14.25" customHeight="1">
      <c r="A16068" s="74" t="s">
        <v>13445</v>
      </c>
      <c r="B16068" s="74" t="s">
        <v>13446</v>
      </c>
      <c r="C16068" s="74" t="s">
        <v>57</v>
      </c>
      <c r="D16068" s="74" t="s">
        <v>14678</v>
      </c>
    </row>
    <row r="16069" ht="14.25" customHeight="1">
      <c r="A16069" s="74" t="s">
        <v>13447</v>
      </c>
      <c r="B16069" s="74" t="s">
        <v>1730</v>
      </c>
      <c r="C16069" s="74" t="s">
        <v>100</v>
      </c>
      <c r="D16069" s="74" t="s">
        <v>14678</v>
      </c>
    </row>
    <row r="16070" ht="14.25" customHeight="1">
      <c r="A16070" s="74" t="s">
        <v>12114</v>
      </c>
      <c r="B16070" s="74" t="s">
        <v>12115</v>
      </c>
      <c r="C16070" s="74" t="s">
        <v>3968</v>
      </c>
      <c r="D16070" s="74" t="s">
        <v>14678</v>
      </c>
    </row>
    <row r="16071" ht="14.25" customHeight="1">
      <c r="A16071" s="74" t="s">
        <v>12169</v>
      </c>
      <c r="B16071" s="74" t="s">
        <v>14696</v>
      </c>
      <c r="C16071" s="74" t="s">
        <v>3934</v>
      </c>
      <c r="D16071" s="74" t="s">
        <v>14678</v>
      </c>
    </row>
    <row r="16072" ht="14.25" customHeight="1">
      <c r="A16072" s="74" t="s">
        <v>12341</v>
      </c>
      <c r="B16072" s="74" t="s">
        <v>14697</v>
      </c>
      <c r="C16072" s="74" t="s">
        <v>66</v>
      </c>
      <c r="D16072" s="74" t="s">
        <v>14678</v>
      </c>
    </row>
    <row r="16073" ht="14.25" customHeight="1">
      <c r="A16073" s="74" t="s">
        <v>12349</v>
      </c>
      <c r="B16073" s="74" t="s">
        <v>14698</v>
      </c>
      <c r="C16073" s="74" t="s">
        <v>3968</v>
      </c>
      <c r="D16073" s="74" t="s">
        <v>14678</v>
      </c>
    </row>
    <row r="16074" ht="14.25" customHeight="1">
      <c r="A16074" s="74" t="s">
        <v>12384</v>
      </c>
      <c r="B16074" s="74" t="s">
        <v>12385</v>
      </c>
      <c r="C16074" s="74" t="s">
        <v>3934</v>
      </c>
      <c r="D16074" s="74" t="s">
        <v>14678</v>
      </c>
    </row>
    <row r="16075" ht="14.25" customHeight="1">
      <c r="A16075" s="74" t="s">
        <v>13448</v>
      </c>
      <c r="B16075" s="74" t="s">
        <v>1755</v>
      </c>
      <c r="C16075" s="74" t="s">
        <v>50</v>
      </c>
      <c r="D16075" s="74" t="s">
        <v>14678</v>
      </c>
    </row>
    <row r="16076" ht="14.25" customHeight="1">
      <c r="A16076" s="74" t="s">
        <v>13449</v>
      </c>
      <c r="B16076" s="74" t="s">
        <v>2947</v>
      </c>
      <c r="C16076" s="74" t="s">
        <v>3968</v>
      </c>
      <c r="D16076" s="74" t="s">
        <v>14678</v>
      </c>
    </row>
    <row r="16077" ht="14.25" customHeight="1">
      <c r="A16077" s="74" t="s">
        <v>12412</v>
      </c>
      <c r="B16077" s="74" t="s">
        <v>1763</v>
      </c>
      <c r="C16077" s="74" t="s">
        <v>71</v>
      </c>
      <c r="D16077" s="74" t="s">
        <v>14678</v>
      </c>
    </row>
    <row r="16078" ht="14.25" customHeight="1">
      <c r="A16078" s="74" t="s">
        <v>12413</v>
      </c>
      <c r="B16078" s="74" t="s">
        <v>12411</v>
      </c>
      <c r="C16078" s="74" t="s">
        <v>3934</v>
      </c>
      <c r="D16078" s="74" t="s">
        <v>14678</v>
      </c>
    </row>
    <row r="16079" ht="14.25" customHeight="1">
      <c r="A16079" s="74" t="s">
        <v>13450</v>
      </c>
      <c r="B16079" s="74" t="s">
        <v>1771</v>
      </c>
      <c r="C16079" s="74" t="s">
        <v>3968</v>
      </c>
      <c r="D16079" s="74" t="s">
        <v>14678</v>
      </c>
    </row>
    <row r="16080" ht="14.25" customHeight="1">
      <c r="A16080" s="74" t="s">
        <v>12499</v>
      </c>
      <c r="B16080" s="74" t="s">
        <v>1657</v>
      </c>
      <c r="C16080" s="74" t="s">
        <v>50</v>
      </c>
      <c r="D16080" s="74" t="s">
        <v>14678</v>
      </c>
    </row>
    <row r="16081" ht="14.25" customHeight="1">
      <c r="A16081" s="74" t="s">
        <v>12502</v>
      </c>
      <c r="B16081" s="74" t="s">
        <v>14699</v>
      </c>
      <c r="C16081" s="74" t="s">
        <v>3934</v>
      </c>
      <c r="D16081" s="74" t="s">
        <v>14678</v>
      </c>
    </row>
    <row r="16082" ht="14.25" customHeight="1">
      <c r="A16082" s="74" t="s">
        <v>12505</v>
      </c>
      <c r="B16082" s="74" t="s">
        <v>1573</v>
      </c>
      <c r="C16082" s="74" t="s">
        <v>923</v>
      </c>
      <c r="D16082" s="74" t="s">
        <v>14678</v>
      </c>
    </row>
    <row r="16083" ht="14.25" customHeight="1">
      <c r="A16083" s="74" t="s">
        <v>12506</v>
      </c>
      <c r="B16083" s="74" t="s">
        <v>14700</v>
      </c>
      <c r="C16083" s="74" t="s">
        <v>3934</v>
      </c>
      <c r="D16083" s="74" t="s">
        <v>14678</v>
      </c>
    </row>
    <row r="16084" ht="14.25" customHeight="1">
      <c r="A16084" s="74" t="s">
        <v>12571</v>
      </c>
      <c r="B16084" s="74" t="s">
        <v>12572</v>
      </c>
      <c r="C16084" s="74" t="s">
        <v>923</v>
      </c>
      <c r="D16084" s="74" t="s">
        <v>14678</v>
      </c>
    </row>
    <row r="16085" ht="14.25" customHeight="1">
      <c r="A16085" s="74" t="s">
        <v>13451</v>
      </c>
      <c r="B16085" s="74" t="s">
        <v>13452</v>
      </c>
      <c r="C16085" s="74" t="s">
        <v>3934</v>
      </c>
      <c r="D16085" s="74" t="s">
        <v>14678</v>
      </c>
    </row>
    <row r="16086" ht="14.25" customHeight="1">
      <c r="A16086" s="74" t="s">
        <v>12591</v>
      </c>
      <c r="B16086" s="74" t="s">
        <v>12592</v>
      </c>
      <c r="C16086" s="74" t="s">
        <v>6563</v>
      </c>
      <c r="D16086" s="74" t="s">
        <v>14678</v>
      </c>
    </row>
    <row r="16087" ht="14.25" customHeight="1">
      <c r="A16087" s="74" t="s">
        <v>12593</v>
      </c>
      <c r="B16087" s="74" t="s">
        <v>6565</v>
      </c>
      <c r="C16087" s="74" t="s">
        <v>3968</v>
      </c>
      <c r="D16087" s="74" t="s">
        <v>14678</v>
      </c>
    </row>
    <row r="16088" ht="14.25" customHeight="1">
      <c r="A16088" s="74" t="s">
        <v>12644</v>
      </c>
      <c r="B16088" s="74" t="s">
        <v>14655</v>
      </c>
      <c r="C16088" s="74" t="s">
        <v>3968</v>
      </c>
      <c r="D16088" s="74" t="s">
        <v>14678</v>
      </c>
    </row>
    <row r="16089" ht="14.25" customHeight="1">
      <c r="A16089" s="74" t="s">
        <v>3713</v>
      </c>
      <c r="B16089" s="74" t="s">
        <v>1853</v>
      </c>
      <c r="C16089" s="74" t="s">
        <v>3968</v>
      </c>
      <c r="D16089" s="74" t="s">
        <v>14678</v>
      </c>
    </row>
    <row r="16090" ht="14.25" customHeight="1">
      <c r="A16090" s="74" t="s">
        <v>13453</v>
      </c>
      <c r="B16090" s="74" t="s">
        <v>325</v>
      </c>
      <c r="C16090" s="74" t="s">
        <v>100</v>
      </c>
      <c r="D16090" s="74" t="s">
        <v>14678</v>
      </c>
    </row>
    <row r="16091" ht="14.25" customHeight="1">
      <c r="A16091" s="74" t="s">
        <v>12695</v>
      </c>
      <c r="B16091" s="74" t="s">
        <v>12696</v>
      </c>
      <c r="C16091" s="74" t="s">
        <v>3934</v>
      </c>
      <c r="D16091" s="74" t="s">
        <v>14678</v>
      </c>
    </row>
    <row r="16092" ht="14.25" customHeight="1">
      <c r="A16092" s="74" t="s">
        <v>12705</v>
      </c>
      <c r="B16092" s="74" t="s">
        <v>12706</v>
      </c>
      <c r="C16092" s="74" t="s">
        <v>100</v>
      </c>
      <c r="D16092" s="74" t="s">
        <v>14678</v>
      </c>
    </row>
    <row r="16093" ht="14.25" customHeight="1">
      <c r="A16093" s="74" t="s">
        <v>12707</v>
      </c>
      <c r="B16093" s="74" t="s">
        <v>12708</v>
      </c>
      <c r="C16093" s="74" t="s">
        <v>3934</v>
      </c>
      <c r="D16093" s="74" t="s">
        <v>14678</v>
      </c>
    </row>
    <row r="16094" ht="14.25" customHeight="1">
      <c r="A16094" s="74" t="s">
        <v>13454</v>
      </c>
      <c r="B16094" s="74" t="s">
        <v>994</v>
      </c>
      <c r="C16094" s="74" t="s">
        <v>100</v>
      </c>
      <c r="D16094" s="74" t="s">
        <v>14678</v>
      </c>
    </row>
    <row r="16095" ht="14.25" customHeight="1">
      <c r="A16095" s="74" t="s">
        <v>12711</v>
      </c>
      <c r="B16095" s="74" t="s">
        <v>12712</v>
      </c>
      <c r="C16095" s="74" t="s">
        <v>3968</v>
      </c>
      <c r="D16095" s="74" t="s">
        <v>14678</v>
      </c>
    </row>
    <row r="16096" ht="14.25" customHeight="1">
      <c r="A16096" s="74" t="s">
        <v>13455</v>
      </c>
      <c r="B16096" s="74" t="s">
        <v>1857</v>
      </c>
      <c r="C16096" s="74" t="s">
        <v>100</v>
      </c>
      <c r="D16096" s="74" t="s">
        <v>14678</v>
      </c>
    </row>
    <row r="16097" ht="14.25" customHeight="1">
      <c r="A16097" s="74" t="s">
        <v>13456</v>
      </c>
      <c r="B16097" s="74" t="s">
        <v>1861</v>
      </c>
      <c r="C16097" s="74" t="s">
        <v>100</v>
      </c>
      <c r="D16097" s="74" t="s">
        <v>14678</v>
      </c>
    </row>
    <row r="16098" ht="14.25" customHeight="1">
      <c r="A16098" s="74" t="s">
        <v>12741</v>
      </c>
      <c r="B16098" s="74" t="s">
        <v>12742</v>
      </c>
      <c r="C16098" s="74" t="s">
        <v>100</v>
      </c>
      <c r="D16098" s="74" t="s">
        <v>14678</v>
      </c>
    </row>
    <row r="16099" ht="14.25" customHeight="1">
      <c r="A16099" s="74" t="s">
        <v>12804</v>
      </c>
      <c r="B16099" s="74" t="s">
        <v>12805</v>
      </c>
      <c r="C16099" s="74" t="s">
        <v>100</v>
      </c>
      <c r="D16099" s="74" t="s">
        <v>14678</v>
      </c>
    </row>
    <row r="16100" ht="14.25" customHeight="1">
      <c r="A16100" s="74" t="s">
        <v>13457</v>
      </c>
      <c r="B16100" s="74" t="s">
        <v>505</v>
      </c>
      <c r="C16100" s="74" t="s">
        <v>50</v>
      </c>
      <c r="D16100" s="74" t="s">
        <v>14678</v>
      </c>
    </row>
    <row r="16101" ht="14.25" customHeight="1">
      <c r="A16101" s="74" t="s">
        <v>3726</v>
      </c>
      <c r="B16101" s="74" t="s">
        <v>1877</v>
      </c>
      <c r="C16101" s="74" t="s">
        <v>127</v>
      </c>
      <c r="D16101" s="74" t="s">
        <v>14678</v>
      </c>
    </row>
    <row r="16102" ht="14.25" customHeight="1">
      <c r="A16102" s="74" t="s">
        <v>12845</v>
      </c>
      <c r="B16102" s="74" t="s">
        <v>3589</v>
      </c>
      <c r="C16102" s="74" t="s">
        <v>127</v>
      </c>
      <c r="D16102" s="74" t="s">
        <v>14678</v>
      </c>
    </row>
    <row r="16103" ht="14.25" customHeight="1">
      <c r="A16103" s="74" t="s">
        <v>12850</v>
      </c>
      <c r="B16103" s="74" t="s">
        <v>12851</v>
      </c>
      <c r="C16103" s="74" t="s">
        <v>3934</v>
      </c>
      <c r="D16103" s="74" t="s">
        <v>14678</v>
      </c>
    </row>
    <row r="16104" ht="14.25" customHeight="1">
      <c r="A16104" s="74" t="s">
        <v>12887</v>
      </c>
      <c r="B16104" s="74" t="s">
        <v>14701</v>
      </c>
      <c r="C16104" s="74" t="s">
        <v>3968</v>
      </c>
      <c r="D16104" s="74" t="s">
        <v>14678</v>
      </c>
    </row>
    <row r="16105" ht="14.25" customHeight="1">
      <c r="A16105" s="74" t="s">
        <v>12903</v>
      </c>
      <c r="B16105" s="74" t="s">
        <v>13920</v>
      </c>
      <c r="C16105" s="74" t="s">
        <v>3968</v>
      </c>
      <c r="D16105" s="74" t="s">
        <v>14678</v>
      </c>
    </row>
    <row r="16106" ht="14.25" customHeight="1">
      <c r="A16106" s="74" t="s">
        <v>13458</v>
      </c>
      <c r="B16106" s="74" t="s">
        <v>13459</v>
      </c>
      <c r="C16106" s="74" t="s">
        <v>57</v>
      </c>
      <c r="D16106" s="74" t="s">
        <v>14678</v>
      </c>
    </row>
    <row r="16107" ht="14.25" customHeight="1">
      <c r="A16107" s="74" t="s">
        <v>13460</v>
      </c>
      <c r="B16107" s="74" t="s">
        <v>1951</v>
      </c>
      <c r="C16107" s="74" t="s">
        <v>100</v>
      </c>
      <c r="D16107" s="74" t="s">
        <v>14678</v>
      </c>
    </row>
    <row r="16108" ht="14.25" customHeight="1">
      <c r="A16108" s="74" t="s">
        <v>12942</v>
      </c>
      <c r="B16108" s="74" t="s">
        <v>12935</v>
      </c>
      <c r="C16108" s="74" t="s">
        <v>3934</v>
      </c>
      <c r="D16108" s="74" t="s">
        <v>14678</v>
      </c>
    </row>
    <row r="16109" ht="14.25" customHeight="1">
      <c r="A16109" s="74" t="s">
        <v>13462</v>
      </c>
      <c r="B16109" s="74" t="s">
        <v>1955</v>
      </c>
      <c r="C16109" s="74" t="s">
        <v>3968</v>
      </c>
      <c r="D16109" s="74" t="s">
        <v>14678</v>
      </c>
    </row>
    <row r="16110" ht="14.25" customHeight="1">
      <c r="A16110" s="74" t="s">
        <v>13463</v>
      </c>
      <c r="B16110" s="74" t="s">
        <v>1959</v>
      </c>
      <c r="C16110" s="74" t="s">
        <v>3968</v>
      </c>
      <c r="D16110" s="74" t="s">
        <v>14678</v>
      </c>
    </row>
    <row r="16111" ht="14.25" customHeight="1">
      <c r="A16111" s="74" t="s">
        <v>13095</v>
      </c>
      <c r="B16111" s="74" t="s">
        <v>10321</v>
      </c>
      <c r="C16111" s="74" t="s">
        <v>100</v>
      </c>
      <c r="D16111" s="74" t="s">
        <v>14678</v>
      </c>
    </row>
    <row r="16112" ht="14.25" customHeight="1">
      <c r="A16112" s="74" t="s">
        <v>13271</v>
      </c>
      <c r="B16112" s="74" t="s">
        <v>48</v>
      </c>
      <c r="C16112" s="74" t="s">
        <v>50</v>
      </c>
      <c r="D16112" s="74" t="s">
        <v>14702</v>
      </c>
    </row>
    <row r="16113" ht="14.25" customHeight="1">
      <c r="A16113" s="74" t="s">
        <v>13273</v>
      </c>
      <c r="B16113" s="74" t="s">
        <v>13274</v>
      </c>
      <c r="C16113" s="74" t="s">
        <v>57</v>
      </c>
      <c r="D16113" s="74" t="s">
        <v>14702</v>
      </c>
    </row>
    <row r="16114" ht="14.25" customHeight="1">
      <c r="A16114" s="74" t="s">
        <v>4024</v>
      </c>
      <c r="B16114" s="74" t="s">
        <v>4025</v>
      </c>
      <c r="C16114" s="74" t="s">
        <v>71</v>
      </c>
      <c r="D16114" s="74" t="s">
        <v>14702</v>
      </c>
    </row>
    <row r="16115" ht="14.25" customHeight="1">
      <c r="A16115" s="74" t="s">
        <v>4031</v>
      </c>
      <c r="B16115" s="74" t="s">
        <v>13778</v>
      </c>
      <c r="C16115" s="74" t="s">
        <v>3934</v>
      </c>
      <c r="D16115" s="74" t="s">
        <v>14702</v>
      </c>
    </row>
    <row r="16116" ht="14.25" customHeight="1">
      <c r="A16116" s="74" t="s">
        <v>4094</v>
      </c>
      <c r="B16116" s="74" t="s">
        <v>14703</v>
      </c>
      <c r="C16116" s="74" t="s">
        <v>71</v>
      </c>
      <c r="D16116" s="74" t="s">
        <v>14702</v>
      </c>
    </row>
    <row r="16117" ht="14.25" customHeight="1">
      <c r="A16117" s="74" t="s">
        <v>4096</v>
      </c>
      <c r="B16117" s="74" t="s">
        <v>14365</v>
      </c>
      <c r="C16117" s="74" t="s">
        <v>3934</v>
      </c>
      <c r="D16117" s="74" t="s">
        <v>14702</v>
      </c>
    </row>
    <row r="16118" ht="14.25" customHeight="1">
      <c r="A16118" s="74" t="s">
        <v>4121</v>
      </c>
      <c r="B16118" s="74" t="s">
        <v>4122</v>
      </c>
      <c r="C16118" s="74" t="s">
        <v>71</v>
      </c>
      <c r="D16118" s="74" t="s">
        <v>14702</v>
      </c>
    </row>
    <row r="16119" ht="14.25" customHeight="1">
      <c r="A16119" s="74" t="s">
        <v>4123</v>
      </c>
      <c r="B16119" s="74" t="s">
        <v>4124</v>
      </c>
      <c r="C16119" s="74" t="s">
        <v>3934</v>
      </c>
      <c r="D16119" s="74" t="s">
        <v>14702</v>
      </c>
    </row>
    <row r="16120" ht="14.25" customHeight="1">
      <c r="A16120" s="74" t="s">
        <v>13275</v>
      </c>
      <c r="B16120" s="74" t="s">
        <v>104</v>
      </c>
      <c r="C16120" s="74" t="s">
        <v>50</v>
      </c>
      <c r="D16120" s="74" t="s">
        <v>14702</v>
      </c>
    </row>
    <row r="16121" ht="14.25" customHeight="1">
      <c r="A16121" s="74" t="s">
        <v>13276</v>
      </c>
      <c r="B16121" s="74" t="s">
        <v>109</v>
      </c>
      <c r="C16121" s="74" t="s">
        <v>50</v>
      </c>
      <c r="D16121" s="74" t="s">
        <v>14702</v>
      </c>
    </row>
    <row r="16122" ht="14.25" customHeight="1">
      <c r="A16122" s="74" t="s">
        <v>13277</v>
      </c>
      <c r="B16122" s="74" t="s">
        <v>13278</v>
      </c>
      <c r="C16122" s="74" t="s">
        <v>3934</v>
      </c>
      <c r="D16122" s="74" t="s">
        <v>14702</v>
      </c>
    </row>
    <row r="16123" ht="14.25" customHeight="1">
      <c r="A16123" s="74" t="s">
        <v>13280</v>
      </c>
      <c r="B16123" s="74" t="s">
        <v>138</v>
      </c>
      <c r="C16123" s="74" t="s">
        <v>50</v>
      </c>
      <c r="D16123" s="74" t="s">
        <v>14702</v>
      </c>
    </row>
    <row r="16124" ht="14.25" customHeight="1">
      <c r="A16124" s="74" t="s">
        <v>13281</v>
      </c>
      <c r="B16124" s="74" t="s">
        <v>143</v>
      </c>
      <c r="C16124" s="74" t="s">
        <v>100</v>
      </c>
      <c r="D16124" s="74" t="s">
        <v>14702</v>
      </c>
    </row>
    <row r="16125" ht="14.25" customHeight="1">
      <c r="A16125" s="74" t="s">
        <v>13282</v>
      </c>
      <c r="B16125" s="74" t="s">
        <v>147</v>
      </c>
      <c r="C16125" s="74" t="s">
        <v>127</v>
      </c>
      <c r="D16125" s="74" t="s">
        <v>14702</v>
      </c>
    </row>
    <row r="16126" ht="14.25" customHeight="1">
      <c r="A16126" s="74" t="s">
        <v>13283</v>
      </c>
      <c r="B16126" s="74" t="s">
        <v>156</v>
      </c>
      <c r="C16126" s="74" t="s">
        <v>50</v>
      </c>
      <c r="D16126" s="74" t="s">
        <v>14702</v>
      </c>
    </row>
    <row r="16127" ht="14.25" customHeight="1">
      <c r="A16127" s="74" t="s">
        <v>13284</v>
      </c>
      <c r="B16127" s="74" t="s">
        <v>160</v>
      </c>
      <c r="C16127" s="74" t="s">
        <v>50</v>
      </c>
      <c r="D16127" s="74" t="s">
        <v>14702</v>
      </c>
    </row>
    <row r="16128" ht="14.25" customHeight="1">
      <c r="A16128" s="74" t="s">
        <v>13285</v>
      </c>
      <c r="B16128" s="74" t="s">
        <v>164</v>
      </c>
      <c r="C16128" s="74" t="s">
        <v>3968</v>
      </c>
      <c r="D16128" s="74" t="s">
        <v>14702</v>
      </c>
    </row>
    <row r="16129" ht="14.25" customHeight="1">
      <c r="A16129" s="74" t="s">
        <v>13286</v>
      </c>
      <c r="B16129" s="74" t="s">
        <v>174</v>
      </c>
      <c r="C16129" s="74" t="s">
        <v>100</v>
      </c>
      <c r="D16129" s="74" t="s">
        <v>14702</v>
      </c>
    </row>
    <row r="16130" ht="14.25" customHeight="1">
      <c r="A16130" s="74" t="s">
        <v>13287</v>
      </c>
      <c r="B16130" s="74" t="s">
        <v>178</v>
      </c>
      <c r="C16130" s="74" t="s">
        <v>50</v>
      </c>
      <c r="D16130" s="74" t="s">
        <v>14702</v>
      </c>
    </row>
    <row r="16131" ht="14.25" customHeight="1">
      <c r="A16131" s="74" t="s">
        <v>4533</v>
      </c>
      <c r="B16131" s="74" t="s">
        <v>3176</v>
      </c>
      <c r="C16131" s="74" t="s">
        <v>3968</v>
      </c>
      <c r="D16131" s="74" t="s">
        <v>14702</v>
      </c>
    </row>
    <row r="16132" ht="14.25" customHeight="1">
      <c r="A16132" s="74" t="s">
        <v>13288</v>
      </c>
      <c r="B16132" s="74" t="s">
        <v>13289</v>
      </c>
      <c r="C16132" s="74" t="s">
        <v>3934</v>
      </c>
      <c r="D16132" s="74" t="s">
        <v>14702</v>
      </c>
    </row>
    <row r="16133" ht="14.25" customHeight="1">
      <c r="A16133" s="74" t="s">
        <v>13290</v>
      </c>
      <c r="B16133" s="74" t="s">
        <v>13291</v>
      </c>
      <c r="C16133" s="74" t="s">
        <v>3934</v>
      </c>
      <c r="D16133" s="74" t="s">
        <v>14702</v>
      </c>
    </row>
    <row r="16134" ht="14.25" customHeight="1">
      <c r="A16134" s="74" t="s">
        <v>4731</v>
      </c>
      <c r="B16134" s="74" t="s">
        <v>4732</v>
      </c>
      <c r="C16134" s="74" t="s">
        <v>3934</v>
      </c>
      <c r="D16134" s="74" t="s">
        <v>14702</v>
      </c>
    </row>
    <row r="16135" ht="14.25" customHeight="1">
      <c r="A16135" s="74" t="s">
        <v>13294</v>
      </c>
      <c r="B16135" s="74" t="s">
        <v>13295</v>
      </c>
      <c r="C16135" s="74" t="s">
        <v>50</v>
      </c>
      <c r="D16135" s="74" t="s">
        <v>14702</v>
      </c>
    </row>
    <row r="16136" ht="14.25" customHeight="1">
      <c r="A16136" s="74" t="s">
        <v>4739</v>
      </c>
      <c r="B16136" s="74" t="s">
        <v>4740</v>
      </c>
      <c r="C16136" s="74" t="s">
        <v>100</v>
      </c>
      <c r="D16136" s="74" t="s">
        <v>14702</v>
      </c>
    </row>
    <row r="16137" ht="14.25" customHeight="1">
      <c r="A16137" s="74" t="s">
        <v>4785</v>
      </c>
      <c r="B16137" s="74" t="s">
        <v>4786</v>
      </c>
      <c r="C16137" s="74" t="s">
        <v>3968</v>
      </c>
      <c r="D16137" s="74" t="s">
        <v>14702</v>
      </c>
    </row>
    <row r="16138" ht="14.25" customHeight="1">
      <c r="A16138" s="74" t="s">
        <v>13296</v>
      </c>
      <c r="B16138" s="74" t="s">
        <v>206</v>
      </c>
      <c r="C16138" s="74" t="s">
        <v>100</v>
      </c>
      <c r="D16138" s="74" t="s">
        <v>14702</v>
      </c>
    </row>
    <row r="16139" ht="14.25" customHeight="1">
      <c r="A16139" s="74" t="s">
        <v>4865</v>
      </c>
      <c r="B16139" s="74" t="s">
        <v>4866</v>
      </c>
      <c r="C16139" s="74" t="s">
        <v>3934</v>
      </c>
      <c r="D16139" s="74" t="s">
        <v>14702</v>
      </c>
    </row>
    <row r="16140" ht="14.25" customHeight="1">
      <c r="A16140" s="74" t="s">
        <v>4867</v>
      </c>
      <c r="B16140" s="74" t="s">
        <v>4868</v>
      </c>
      <c r="C16140" s="74" t="s">
        <v>3934</v>
      </c>
      <c r="D16140" s="74" t="s">
        <v>14702</v>
      </c>
    </row>
    <row r="16141" ht="14.25" customHeight="1">
      <c r="A16141" s="74" t="s">
        <v>13297</v>
      </c>
      <c r="B16141" s="74" t="s">
        <v>2083</v>
      </c>
      <c r="C16141" s="74" t="s">
        <v>57</v>
      </c>
      <c r="D16141" s="74" t="s">
        <v>14702</v>
      </c>
    </row>
    <row r="16142" ht="14.25" customHeight="1">
      <c r="A16142" s="74" t="s">
        <v>4877</v>
      </c>
      <c r="B16142" s="74" t="s">
        <v>4878</v>
      </c>
      <c r="C16142" s="74" t="s">
        <v>3934</v>
      </c>
      <c r="D16142" s="74" t="s">
        <v>14702</v>
      </c>
    </row>
    <row r="16143" ht="14.25" customHeight="1">
      <c r="A16143" s="74" t="s">
        <v>4879</v>
      </c>
      <c r="B16143" s="74" t="s">
        <v>4880</v>
      </c>
      <c r="C16143" s="74" t="s">
        <v>3934</v>
      </c>
      <c r="D16143" s="74" t="s">
        <v>14702</v>
      </c>
    </row>
    <row r="16144" ht="14.25" customHeight="1">
      <c r="A16144" s="74" t="s">
        <v>13298</v>
      </c>
      <c r="B16144" s="74" t="s">
        <v>13299</v>
      </c>
      <c r="C16144" s="74" t="s">
        <v>923</v>
      </c>
      <c r="D16144" s="74" t="s">
        <v>14702</v>
      </c>
    </row>
    <row r="16145" ht="14.25" customHeight="1">
      <c r="A16145" s="74" t="s">
        <v>13300</v>
      </c>
      <c r="B16145" s="74" t="s">
        <v>13301</v>
      </c>
      <c r="C16145" s="74" t="s">
        <v>3968</v>
      </c>
      <c r="D16145" s="74" t="s">
        <v>14702</v>
      </c>
    </row>
    <row r="16146" ht="14.25" customHeight="1">
      <c r="A16146" s="74" t="s">
        <v>13302</v>
      </c>
      <c r="B16146" s="74" t="s">
        <v>13303</v>
      </c>
      <c r="C16146" s="74" t="s">
        <v>66</v>
      </c>
      <c r="D16146" s="74" t="s">
        <v>14702</v>
      </c>
    </row>
    <row r="16147" ht="14.25" customHeight="1">
      <c r="A16147" s="74" t="s">
        <v>4910</v>
      </c>
      <c r="B16147" s="74" t="s">
        <v>4911</v>
      </c>
      <c r="C16147" s="74" t="s">
        <v>3968</v>
      </c>
      <c r="D16147" s="74" t="s">
        <v>14702</v>
      </c>
    </row>
    <row r="16148" ht="14.25" customHeight="1">
      <c r="A16148" s="74" t="s">
        <v>4917</v>
      </c>
      <c r="B16148" s="74" t="s">
        <v>4918</v>
      </c>
      <c r="C16148" s="74" t="s">
        <v>3934</v>
      </c>
      <c r="D16148" s="74" t="s">
        <v>14702</v>
      </c>
    </row>
    <row r="16149" ht="14.25" customHeight="1">
      <c r="A16149" s="74" t="s">
        <v>13304</v>
      </c>
      <c r="B16149" s="74" t="s">
        <v>219</v>
      </c>
      <c r="C16149" s="74" t="s">
        <v>100</v>
      </c>
      <c r="D16149" s="74" t="s">
        <v>14702</v>
      </c>
    </row>
    <row r="16150" ht="14.25" customHeight="1">
      <c r="A16150" s="74" t="s">
        <v>13305</v>
      </c>
      <c r="B16150" s="74" t="s">
        <v>13513</v>
      </c>
      <c r="C16150" s="74" t="s">
        <v>3968</v>
      </c>
      <c r="D16150" s="74" t="s">
        <v>14702</v>
      </c>
    </row>
    <row r="16151" ht="14.25" customHeight="1">
      <c r="A16151" s="74" t="s">
        <v>4978</v>
      </c>
      <c r="B16151" s="74" t="s">
        <v>4979</v>
      </c>
      <c r="C16151" s="74" t="s">
        <v>3934</v>
      </c>
      <c r="D16151" s="74" t="s">
        <v>14702</v>
      </c>
    </row>
    <row r="16152" ht="14.25" customHeight="1">
      <c r="A16152" s="74" t="s">
        <v>5024</v>
      </c>
      <c r="B16152" s="74" t="s">
        <v>256</v>
      </c>
      <c r="C16152" s="74" t="s">
        <v>3968</v>
      </c>
      <c r="D16152" s="74" t="s">
        <v>14702</v>
      </c>
    </row>
    <row r="16153" ht="14.25" customHeight="1">
      <c r="A16153" s="74" t="s">
        <v>5076</v>
      </c>
      <c r="B16153" s="74" t="s">
        <v>5077</v>
      </c>
      <c r="C16153" s="74" t="s">
        <v>100</v>
      </c>
      <c r="D16153" s="74" t="s">
        <v>14702</v>
      </c>
    </row>
    <row r="16154" ht="14.25" customHeight="1">
      <c r="A16154" s="74" t="s">
        <v>13307</v>
      </c>
      <c r="B16154" s="74" t="s">
        <v>310</v>
      </c>
      <c r="C16154" s="74" t="s">
        <v>100</v>
      </c>
      <c r="D16154" s="74" t="s">
        <v>14702</v>
      </c>
    </row>
    <row r="16155" ht="14.25" customHeight="1">
      <c r="A16155" s="74" t="s">
        <v>13309</v>
      </c>
      <c r="B16155" s="74" t="s">
        <v>13467</v>
      </c>
      <c r="C16155" s="74" t="s">
        <v>3968</v>
      </c>
      <c r="D16155" s="74" t="s">
        <v>14702</v>
      </c>
    </row>
    <row r="16156" ht="14.25" customHeight="1">
      <c r="A16156" s="74" t="s">
        <v>5373</v>
      </c>
      <c r="B16156" s="74" t="s">
        <v>350</v>
      </c>
      <c r="C16156" s="74" t="s">
        <v>127</v>
      </c>
      <c r="D16156" s="74" t="s">
        <v>14702</v>
      </c>
    </row>
    <row r="16157" ht="14.25" customHeight="1">
      <c r="A16157" s="74" t="s">
        <v>5383</v>
      </c>
      <c r="B16157" s="74" t="s">
        <v>5384</v>
      </c>
      <c r="C16157" s="74" t="s">
        <v>3934</v>
      </c>
      <c r="D16157" s="74" t="s">
        <v>14702</v>
      </c>
    </row>
    <row r="16158" ht="14.25" customHeight="1">
      <c r="A16158" s="74" t="s">
        <v>5410</v>
      </c>
      <c r="B16158" s="74" t="s">
        <v>5411</v>
      </c>
      <c r="C16158" s="74" t="s">
        <v>127</v>
      </c>
      <c r="D16158" s="74" t="s">
        <v>14702</v>
      </c>
    </row>
    <row r="16159" ht="14.25" customHeight="1">
      <c r="A16159" s="74" t="s">
        <v>5412</v>
      </c>
      <c r="B16159" s="74" t="s">
        <v>14704</v>
      </c>
      <c r="C16159" s="74" t="s">
        <v>923</v>
      </c>
      <c r="D16159" s="74" t="s">
        <v>14702</v>
      </c>
    </row>
    <row r="16160" ht="14.25" customHeight="1">
      <c r="A16160" s="74" t="s">
        <v>13311</v>
      </c>
      <c r="B16160" s="74" t="s">
        <v>13468</v>
      </c>
      <c r="C16160" s="74" t="s">
        <v>3968</v>
      </c>
      <c r="D16160" s="74" t="s">
        <v>14702</v>
      </c>
    </row>
    <row r="16161" ht="14.25" customHeight="1">
      <c r="A16161" s="74" t="s">
        <v>13312</v>
      </c>
      <c r="B16161" s="74" t="s">
        <v>13313</v>
      </c>
      <c r="C16161" s="74" t="s">
        <v>66</v>
      </c>
      <c r="D16161" s="74" t="s">
        <v>14702</v>
      </c>
    </row>
    <row r="16162" ht="14.25" customHeight="1">
      <c r="A16162" s="74" t="s">
        <v>13314</v>
      </c>
      <c r="B16162" s="74" t="s">
        <v>5500</v>
      </c>
      <c r="C16162" s="74" t="s">
        <v>100</v>
      </c>
      <c r="D16162" s="74" t="s">
        <v>14702</v>
      </c>
    </row>
    <row r="16163" ht="14.25" customHeight="1">
      <c r="A16163" s="74" t="s">
        <v>13315</v>
      </c>
      <c r="B16163" s="74" t="s">
        <v>423</v>
      </c>
      <c r="C16163" s="74" t="s">
        <v>3968</v>
      </c>
      <c r="D16163" s="74" t="s">
        <v>14702</v>
      </c>
    </row>
    <row r="16164" ht="14.25" customHeight="1">
      <c r="A16164" s="74" t="s">
        <v>3695</v>
      </c>
      <c r="B16164" s="74" t="s">
        <v>13470</v>
      </c>
      <c r="C16164" s="74" t="s">
        <v>57</v>
      </c>
      <c r="D16164" s="74" t="s">
        <v>14702</v>
      </c>
    </row>
    <row r="16165" ht="14.25" customHeight="1">
      <c r="A16165" s="74" t="s">
        <v>5573</v>
      </c>
      <c r="B16165" s="74" t="s">
        <v>5574</v>
      </c>
      <c r="C16165" s="74" t="s">
        <v>3934</v>
      </c>
      <c r="D16165" s="74" t="s">
        <v>14702</v>
      </c>
    </row>
    <row r="16166" ht="14.25" customHeight="1">
      <c r="A16166" s="74" t="s">
        <v>5639</v>
      </c>
      <c r="B16166" s="74" t="s">
        <v>444</v>
      </c>
      <c r="C16166" s="74" t="s">
        <v>100</v>
      </c>
      <c r="D16166" s="74" t="s">
        <v>14702</v>
      </c>
    </row>
    <row r="16167" ht="14.25" customHeight="1">
      <c r="A16167" s="74" t="s">
        <v>5801</v>
      </c>
      <c r="B16167" s="74" t="s">
        <v>5802</v>
      </c>
      <c r="C16167" s="74" t="s">
        <v>71</v>
      </c>
      <c r="D16167" s="74" t="s">
        <v>14702</v>
      </c>
    </row>
    <row r="16168" ht="14.25" customHeight="1">
      <c r="A16168" s="74" t="s">
        <v>5819</v>
      </c>
      <c r="B16168" s="74" t="s">
        <v>14047</v>
      </c>
      <c r="C16168" s="74" t="s">
        <v>57</v>
      </c>
      <c r="D16168" s="74" t="s">
        <v>14702</v>
      </c>
    </row>
    <row r="16169" ht="14.25" customHeight="1">
      <c r="A16169" s="74" t="s">
        <v>5841</v>
      </c>
      <c r="B16169" s="74" t="s">
        <v>2988</v>
      </c>
      <c r="C16169" s="74" t="s">
        <v>3968</v>
      </c>
      <c r="D16169" s="74" t="s">
        <v>14702</v>
      </c>
    </row>
    <row r="16170" ht="14.25" customHeight="1">
      <c r="A16170" s="74" t="s">
        <v>13316</v>
      </c>
      <c r="B16170" s="74" t="s">
        <v>13317</v>
      </c>
      <c r="C16170" s="74" t="s">
        <v>57</v>
      </c>
      <c r="D16170" s="74" t="s">
        <v>14702</v>
      </c>
    </row>
    <row r="16171" ht="14.25" customHeight="1">
      <c r="A16171" s="74" t="s">
        <v>6246</v>
      </c>
      <c r="B16171" s="74" t="s">
        <v>6247</v>
      </c>
      <c r="C16171" s="74" t="s">
        <v>100</v>
      </c>
      <c r="D16171" s="74" t="s">
        <v>14702</v>
      </c>
    </row>
    <row r="16172" ht="14.25" customHeight="1">
      <c r="A16172" s="74" t="s">
        <v>6250</v>
      </c>
      <c r="B16172" s="74" t="s">
        <v>6251</v>
      </c>
      <c r="C16172" s="74" t="s">
        <v>100</v>
      </c>
      <c r="D16172" s="74" t="s">
        <v>14702</v>
      </c>
    </row>
    <row r="16173" ht="14.25" customHeight="1">
      <c r="A16173" s="74" t="s">
        <v>6252</v>
      </c>
      <c r="B16173" s="74" t="s">
        <v>6253</v>
      </c>
      <c r="C16173" s="74" t="s">
        <v>923</v>
      </c>
      <c r="D16173" s="74" t="s">
        <v>14702</v>
      </c>
    </row>
    <row r="16174" ht="14.25" customHeight="1">
      <c r="A16174" s="74" t="s">
        <v>13318</v>
      </c>
      <c r="B16174" s="74" t="s">
        <v>473</v>
      </c>
      <c r="C16174" s="74" t="s">
        <v>100</v>
      </c>
      <c r="D16174" s="74" t="s">
        <v>14702</v>
      </c>
    </row>
    <row r="16175" ht="14.25" customHeight="1">
      <c r="A16175" s="74" t="s">
        <v>13319</v>
      </c>
      <c r="B16175" s="74" t="s">
        <v>500</v>
      </c>
      <c r="C16175" s="74" t="s">
        <v>3968</v>
      </c>
      <c r="D16175" s="74" t="s">
        <v>14702</v>
      </c>
    </row>
    <row r="16176" ht="14.25" customHeight="1">
      <c r="A16176" s="74" t="s">
        <v>6524</v>
      </c>
      <c r="B16176" s="74" t="s">
        <v>6525</v>
      </c>
      <c r="C16176" s="74" t="s">
        <v>57</v>
      </c>
      <c r="D16176" s="74" t="s">
        <v>14702</v>
      </c>
    </row>
    <row r="16177" ht="14.25" customHeight="1">
      <c r="A16177" s="74" t="s">
        <v>3696</v>
      </c>
      <c r="B16177" s="74" t="s">
        <v>515</v>
      </c>
      <c r="C16177" s="74" t="s">
        <v>3968</v>
      </c>
      <c r="D16177" s="74" t="s">
        <v>14702</v>
      </c>
    </row>
    <row r="16178" ht="14.25" customHeight="1">
      <c r="A16178" s="74" t="s">
        <v>13320</v>
      </c>
      <c r="B16178" s="74" t="s">
        <v>519</v>
      </c>
      <c r="C16178" s="74" t="s">
        <v>57</v>
      </c>
      <c r="D16178" s="74" t="s">
        <v>14702</v>
      </c>
    </row>
    <row r="16179" ht="14.25" customHeight="1">
      <c r="A16179" s="74" t="s">
        <v>6561</v>
      </c>
      <c r="B16179" s="74" t="s">
        <v>6562</v>
      </c>
      <c r="C16179" s="74" t="s">
        <v>6563</v>
      </c>
      <c r="D16179" s="74" t="s">
        <v>14702</v>
      </c>
    </row>
    <row r="16180" ht="14.25" customHeight="1">
      <c r="A16180" s="74" t="s">
        <v>6564</v>
      </c>
      <c r="B16180" s="74" t="s">
        <v>6565</v>
      </c>
      <c r="C16180" s="74" t="s">
        <v>3968</v>
      </c>
      <c r="D16180" s="74" t="s">
        <v>14702</v>
      </c>
    </row>
    <row r="16181" ht="14.25" customHeight="1">
      <c r="A16181" s="74" t="s">
        <v>6582</v>
      </c>
      <c r="B16181" s="74" t="s">
        <v>14227</v>
      </c>
      <c r="C16181" s="74" t="s">
        <v>71</v>
      </c>
      <c r="D16181" s="74" t="s">
        <v>14702</v>
      </c>
    </row>
    <row r="16182" ht="14.25" customHeight="1">
      <c r="A16182" s="74" t="s">
        <v>6586</v>
      </c>
      <c r="B16182" s="74" t="s">
        <v>14539</v>
      </c>
      <c r="C16182" s="74" t="s">
        <v>3934</v>
      </c>
      <c r="D16182" s="74" t="s">
        <v>14702</v>
      </c>
    </row>
    <row r="16183" ht="14.25" customHeight="1">
      <c r="A16183" s="74" t="s">
        <v>6594</v>
      </c>
      <c r="B16183" s="74" t="s">
        <v>8607</v>
      </c>
      <c r="C16183" s="74" t="s">
        <v>3934</v>
      </c>
      <c r="D16183" s="74" t="s">
        <v>14702</v>
      </c>
    </row>
    <row r="16184" ht="14.25" customHeight="1">
      <c r="A16184" s="74" t="s">
        <v>13322</v>
      </c>
      <c r="B16184" s="74" t="s">
        <v>13323</v>
      </c>
      <c r="C16184" s="74" t="s">
        <v>127</v>
      </c>
      <c r="D16184" s="74" t="s">
        <v>14702</v>
      </c>
    </row>
    <row r="16185" ht="14.25" customHeight="1">
      <c r="A16185" s="74" t="s">
        <v>13324</v>
      </c>
      <c r="B16185" s="74" t="s">
        <v>13471</v>
      </c>
      <c r="C16185" s="74" t="s">
        <v>127</v>
      </c>
      <c r="D16185" s="74" t="s">
        <v>14702</v>
      </c>
    </row>
    <row r="16186" ht="14.25" customHeight="1">
      <c r="A16186" s="74" t="s">
        <v>13325</v>
      </c>
      <c r="B16186" s="74" t="s">
        <v>13472</v>
      </c>
      <c r="C16186" s="74" t="s">
        <v>127</v>
      </c>
      <c r="D16186" s="74" t="s">
        <v>14702</v>
      </c>
    </row>
    <row r="16187" ht="14.25" customHeight="1">
      <c r="A16187" s="74" t="s">
        <v>13326</v>
      </c>
      <c r="B16187" s="74" t="s">
        <v>13327</v>
      </c>
      <c r="C16187" s="74" t="s">
        <v>3968</v>
      </c>
      <c r="D16187" s="74" t="s">
        <v>14702</v>
      </c>
    </row>
    <row r="16188" ht="14.25" customHeight="1">
      <c r="A16188" s="74" t="s">
        <v>13328</v>
      </c>
      <c r="B16188" s="74" t="s">
        <v>13329</v>
      </c>
      <c r="C16188" s="74" t="s">
        <v>127</v>
      </c>
      <c r="D16188" s="74" t="s">
        <v>14702</v>
      </c>
    </row>
    <row r="16189" ht="14.25" customHeight="1">
      <c r="A16189" s="74" t="s">
        <v>6695</v>
      </c>
      <c r="B16189" s="74" t="s">
        <v>6694</v>
      </c>
      <c r="C16189" s="74" t="s">
        <v>127</v>
      </c>
      <c r="D16189" s="74" t="s">
        <v>14702</v>
      </c>
    </row>
    <row r="16190" ht="14.25" customHeight="1">
      <c r="A16190" s="74" t="s">
        <v>6696</v>
      </c>
      <c r="B16190" s="74" t="s">
        <v>14562</v>
      </c>
      <c r="C16190" s="74" t="s">
        <v>3934</v>
      </c>
      <c r="D16190" s="74" t="s">
        <v>14702</v>
      </c>
    </row>
    <row r="16191" ht="14.25" customHeight="1">
      <c r="A16191" s="74" t="s">
        <v>13332</v>
      </c>
      <c r="B16191" s="74" t="s">
        <v>537</v>
      </c>
      <c r="C16191" s="74" t="s">
        <v>100</v>
      </c>
      <c r="D16191" s="74" t="s">
        <v>14702</v>
      </c>
    </row>
    <row r="16192" ht="14.25" customHeight="1">
      <c r="A16192" s="74" t="s">
        <v>13333</v>
      </c>
      <c r="B16192" s="74" t="s">
        <v>13518</v>
      </c>
      <c r="C16192" s="74" t="s">
        <v>3968</v>
      </c>
      <c r="D16192" s="74" t="s">
        <v>14702</v>
      </c>
    </row>
    <row r="16193" ht="14.25" customHeight="1">
      <c r="A16193" s="74" t="s">
        <v>13335</v>
      </c>
      <c r="B16193" s="74" t="s">
        <v>547</v>
      </c>
      <c r="C16193" s="74" t="s">
        <v>3968</v>
      </c>
      <c r="D16193" s="74" t="s">
        <v>14702</v>
      </c>
    </row>
    <row r="16194" ht="14.25" customHeight="1">
      <c r="A16194" s="74" t="s">
        <v>6731</v>
      </c>
      <c r="B16194" s="74" t="s">
        <v>553</v>
      </c>
      <c r="C16194" s="74" t="s">
        <v>3968</v>
      </c>
      <c r="D16194" s="74" t="s">
        <v>14702</v>
      </c>
    </row>
    <row r="16195" ht="14.25" customHeight="1">
      <c r="A16195" s="74" t="s">
        <v>13336</v>
      </c>
      <c r="B16195" s="74" t="s">
        <v>563</v>
      </c>
      <c r="C16195" s="74" t="s">
        <v>3968</v>
      </c>
      <c r="D16195" s="74" t="s">
        <v>14702</v>
      </c>
    </row>
    <row r="16196" ht="14.25" customHeight="1">
      <c r="A16196" s="74" t="s">
        <v>13337</v>
      </c>
      <c r="B16196" s="74" t="s">
        <v>568</v>
      </c>
      <c r="C16196" s="74" t="s">
        <v>3968</v>
      </c>
      <c r="D16196" s="74" t="s">
        <v>14702</v>
      </c>
    </row>
    <row r="16197" ht="14.25" customHeight="1">
      <c r="A16197" s="74" t="s">
        <v>13338</v>
      </c>
      <c r="B16197" s="74" t="s">
        <v>573</v>
      </c>
      <c r="C16197" s="74" t="s">
        <v>3968</v>
      </c>
      <c r="D16197" s="74" t="s">
        <v>14702</v>
      </c>
    </row>
    <row r="16198" ht="14.25" customHeight="1">
      <c r="A16198" s="74" t="s">
        <v>13339</v>
      </c>
      <c r="B16198" s="74" t="s">
        <v>13477</v>
      </c>
      <c r="C16198" s="74" t="s">
        <v>3968</v>
      </c>
      <c r="D16198" s="74" t="s">
        <v>14702</v>
      </c>
    </row>
    <row r="16199" ht="14.25" customHeight="1">
      <c r="A16199" s="74" t="s">
        <v>13340</v>
      </c>
      <c r="B16199" s="74" t="s">
        <v>13478</v>
      </c>
      <c r="C16199" s="74" t="s">
        <v>3934</v>
      </c>
      <c r="D16199" s="74" t="s">
        <v>14702</v>
      </c>
    </row>
    <row r="16200" ht="14.25" customHeight="1">
      <c r="A16200" s="74" t="s">
        <v>13342</v>
      </c>
      <c r="B16200" s="74" t="s">
        <v>558</v>
      </c>
      <c r="C16200" s="74" t="s">
        <v>3968</v>
      </c>
      <c r="D16200" s="74" t="s">
        <v>14702</v>
      </c>
    </row>
    <row r="16201" ht="14.25" customHeight="1">
      <c r="A16201" s="74" t="s">
        <v>13345</v>
      </c>
      <c r="B16201" s="74" t="s">
        <v>13519</v>
      </c>
      <c r="C16201" s="74" t="s">
        <v>3968</v>
      </c>
      <c r="D16201" s="74" t="s">
        <v>14702</v>
      </c>
    </row>
    <row r="16202" ht="14.25" customHeight="1">
      <c r="A16202" s="74" t="s">
        <v>6760</v>
      </c>
      <c r="B16202" s="74" t="s">
        <v>13480</v>
      </c>
      <c r="C16202" s="74" t="s">
        <v>3934</v>
      </c>
      <c r="D16202" s="74" t="s">
        <v>14702</v>
      </c>
    </row>
    <row r="16203" ht="14.25" customHeight="1">
      <c r="A16203" s="74" t="s">
        <v>3722</v>
      </c>
      <c r="B16203" s="74" t="s">
        <v>13482</v>
      </c>
      <c r="C16203" s="74" t="s">
        <v>57</v>
      </c>
      <c r="D16203" s="74" t="s">
        <v>14702</v>
      </c>
    </row>
    <row r="16204" ht="14.25" customHeight="1">
      <c r="A16204" s="74" t="s">
        <v>6799</v>
      </c>
      <c r="B16204" s="74" t="s">
        <v>6800</v>
      </c>
      <c r="C16204" s="74" t="s">
        <v>3968</v>
      </c>
      <c r="D16204" s="74" t="s">
        <v>14702</v>
      </c>
    </row>
    <row r="16205" ht="14.25" customHeight="1">
      <c r="A16205" s="74" t="s">
        <v>13347</v>
      </c>
      <c r="B16205" s="185" t="s">
        <v>13348</v>
      </c>
      <c r="C16205" s="74" t="s">
        <v>57</v>
      </c>
      <c r="D16205" s="74" t="s">
        <v>14702</v>
      </c>
    </row>
    <row r="16206" ht="14.25" customHeight="1">
      <c r="A16206" s="74" t="s">
        <v>13349</v>
      </c>
      <c r="B16206" s="74" t="s">
        <v>13483</v>
      </c>
      <c r="C16206" s="74" t="s">
        <v>3968</v>
      </c>
      <c r="D16206" s="74" t="s">
        <v>14702</v>
      </c>
    </row>
    <row r="16207" ht="14.25" customHeight="1">
      <c r="A16207" s="74" t="s">
        <v>3697</v>
      </c>
      <c r="B16207" s="74" t="s">
        <v>13484</v>
      </c>
      <c r="C16207" s="74" t="s">
        <v>71</v>
      </c>
      <c r="D16207" s="74" t="s">
        <v>14702</v>
      </c>
    </row>
    <row r="16208" ht="14.25" customHeight="1">
      <c r="A16208" s="74" t="s">
        <v>3699</v>
      </c>
      <c r="B16208" s="74" t="s">
        <v>687</v>
      </c>
      <c r="C16208" s="74" t="s">
        <v>50</v>
      </c>
      <c r="D16208" s="74" t="s">
        <v>14702</v>
      </c>
    </row>
    <row r="16209" ht="14.25" customHeight="1">
      <c r="A16209" s="74" t="s">
        <v>6859</v>
      </c>
      <c r="B16209" s="74" t="s">
        <v>6904</v>
      </c>
      <c r="C16209" s="74" t="s">
        <v>3934</v>
      </c>
      <c r="D16209" s="74" t="s">
        <v>14702</v>
      </c>
    </row>
    <row r="16210" ht="14.25" customHeight="1">
      <c r="A16210" s="74" t="s">
        <v>13350</v>
      </c>
      <c r="B16210" s="74" t="s">
        <v>13351</v>
      </c>
      <c r="C16210" s="74" t="s">
        <v>3968</v>
      </c>
      <c r="D16210" s="74" t="s">
        <v>14702</v>
      </c>
    </row>
    <row r="16211" ht="14.25" customHeight="1">
      <c r="A16211" s="74" t="s">
        <v>13352</v>
      </c>
      <c r="B16211" s="74" t="s">
        <v>13353</v>
      </c>
      <c r="C16211" s="74" t="s">
        <v>3968</v>
      </c>
      <c r="D16211" s="74" t="s">
        <v>14702</v>
      </c>
    </row>
    <row r="16212" ht="14.25" customHeight="1">
      <c r="A16212" s="74" t="s">
        <v>13354</v>
      </c>
      <c r="B16212" s="185" t="s">
        <v>13355</v>
      </c>
      <c r="C16212" s="74" t="s">
        <v>57</v>
      </c>
      <c r="D16212" s="74" t="s">
        <v>14702</v>
      </c>
    </row>
    <row r="16213" ht="14.25" customHeight="1">
      <c r="A16213" s="74" t="s">
        <v>6991</v>
      </c>
      <c r="B16213" s="74" t="s">
        <v>13485</v>
      </c>
      <c r="C16213" s="74" t="s">
        <v>3968</v>
      </c>
      <c r="D16213" s="74" t="s">
        <v>14702</v>
      </c>
    </row>
    <row r="16214" ht="14.25" customHeight="1">
      <c r="A16214" s="74" t="s">
        <v>13356</v>
      </c>
      <c r="B16214" s="74" t="s">
        <v>13486</v>
      </c>
      <c r="C16214" s="74" t="s">
        <v>3968</v>
      </c>
      <c r="D16214" s="74" t="s">
        <v>14702</v>
      </c>
    </row>
    <row r="16215" ht="14.25" customHeight="1">
      <c r="A16215" s="74" t="s">
        <v>3700</v>
      </c>
      <c r="B16215" s="74" t="s">
        <v>13487</v>
      </c>
      <c r="C16215" s="74" t="s">
        <v>71</v>
      </c>
      <c r="D16215" s="74" t="s">
        <v>14702</v>
      </c>
    </row>
    <row r="16216" ht="14.25" customHeight="1">
      <c r="A16216" s="74" t="s">
        <v>7022</v>
      </c>
      <c r="B16216" s="74" t="s">
        <v>7023</v>
      </c>
      <c r="C16216" s="74" t="s">
        <v>3934</v>
      </c>
      <c r="D16216" s="74" t="s">
        <v>14702</v>
      </c>
    </row>
    <row r="16217" ht="14.25" customHeight="1">
      <c r="A16217" s="74" t="s">
        <v>13358</v>
      </c>
      <c r="B16217" s="74" t="s">
        <v>13359</v>
      </c>
      <c r="C16217" s="74" t="s">
        <v>3968</v>
      </c>
      <c r="D16217" s="74" t="s">
        <v>14702</v>
      </c>
    </row>
    <row r="16218" ht="14.25" customHeight="1">
      <c r="A16218" s="74" t="s">
        <v>13360</v>
      </c>
      <c r="B16218" s="74" t="s">
        <v>13361</v>
      </c>
      <c r="C16218" s="74" t="s">
        <v>3968</v>
      </c>
      <c r="D16218" s="74" t="s">
        <v>14702</v>
      </c>
    </row>
    <row r="16219" ht="14.25" customHeight="1">
      <c r="A16219" s="74" t="s">
        <v>7081</v>
      </c>
      <c r="B16219" s="74" t="s">
        <v>7082</v>
      </c>
      <c r="C16219" s="74" t="s">
        <v>71</v>
      </c>
      <c r="D16219" s="74" t="s">
        <v>14702</v>
      </c>
    </row>
    <row r="16220" ht="14.25" customHeight="1">
      <c r="A16220" s="74" t="s">
        <v>7083</v>
      </c>
      <c r="B16220" s="74" t="s">
        <v>7084</v>
      </c>
      <c r="C16220" s="74" t="s">
        <v>3934</v>
      </c>
      <c r="D16220" s="74" t="s">
        <v>14702</v>
      </c>
    </row>
    <row r="16221" ht="14.25" customHeight="1">
      <c r="A16221" s="74" t="s">
        <v>7097</v>
      </c>
      <c r="B16221" s="74" t="s">
        <v>801</v>
      </c>
      <c r="C16221" s="74" t="s">
        <v>100</v>
      </c>
      <c r="D16221" s="74" t="s">
        <v>14702</v>
      </c>
    </row>
    <row r="16222" ht="14.25" customHeight="1">
      <c r="A16222" s="74" t="s">
        <v>3725</v>
      </c>
      <c r="B16222" s="74" t="s">
        <v>431</v>
      </c>
      <c r="C16222" s="74" t="s">
        <v>3968</v>
      </c>
      <c r="D16222" s="74" t="s">
        <v>14702</v>
      </c>
    </row>
    <row r="16223" ht="14.25" customHeight="1">
      <c r="A16223" s="74" t="s">
        <v>3702</v>
      </c>
      <c r="B16223" s="74" t="s">
        <v>13488</v>
      </c>
      <c r="C16223" s="74" t="s">
        <v>3934</v>
      </c>
      <c r="D16223" s="74" t="s">
        <v>14702</v>
      </c>
    </row>
    <row r="16224" ht="14.25" customHeight="1">
      <c r="A16224" s="74" t="s">
        <v>13362</v>
      </c>
      <c r="B16224" s="74" t="s">
        <v>13489</v>
      </c>
      <c r="C16224" s="74" t="s">
        <v>127</v>
      </c>
      <c r="D16224" s="74" t="s">
        <v>14702</v>
      </c>
    </row>
    <row r="16225" ht="14.25" customHeight="1">
      <c r="A16225" s="74" t="s">
        <v>13364</v>
      </c>
      <c r="B16225" s="74" t="s">
        <v>853</v>
      </c>
      <c r="C16225" s="74" t="s">
        <v>3968</v>
      </c>
      <c r="D16225" s="74" t="s">
        <v>14702</v>
      </c>
    </row>
    <row r="16226" ht="14.25" customHeight="1">
      <c r="A16226" s="74" t="s">
        <v>7322</v>
      </c>
      <c r="B16226" s="74" t="s">
        <v>7323</v>
      </c>
      <c r="C16226" s="74" t="s">
        <v>100</v>
      </c>
      <c r="D16226" s="74" t="s">
        <v>14702</v>
      </c>
    </row>
    <row r="16227" ht="14.25" customHeight="1">
      <c r="A16227" s="74" t="s">
        <v>13365</v>
      </c>
      <c r="B16227" s="74" t="s">
        <v>868</v>
      </c>
      <c r="C16227" s="74" t="s">
        <v>3968</v>
      </c>
      <c r="D16227" s="74" t="s">
        <v>14702</v>
      </c>
    </row>
    <row r="16228" ht="14.25" customHeight="1">
      <c r="A16228" s="74" t="s">
        <v>7469</v>
      </c>
      <c r="B16228" s="74" t="s">
        <v>14705</v>
      </c>
      <c r="C16228" s="74" t="s">
        <v>71</v>
      </c>
      <c r="D16228" s="74" t="s">
        <v>14702</v>
      </c>
    </row>
    <row r="16229" ht="14.25" customHeight="1">
      <c r="A16229" s="74" t="s">
        <v>7473</v>
      </c>
      <c r="B16229" s="74" t="s">
        <v>14706</v>
      </c>
      <c r="C16229" s="74" t="s">
        <v>71</v>
      </c>
      <c r="D16229" s="74" t="s">
        <v>14702</v>
      </c>
    </row>
    <row r="16230" ht="14.25" customHeight="1">
      <c r="A16230" s="74" t="s">
        <v>13366</v>
      </c>
      <c r="B16230" s="74" t="s">
        <v>13490</v>
      </c>
      <c r="C16230" s="74" t="s">
        <v>3934</v>
      </c>
      <c r="D16230" s="74" t="s">
        <v>14702</v>
      </c>
    </row>
    <row r="16231" ht="14.25" customHeight="1">
      <c r="A16231" s="74" t="s">
        <v>3721</v>
      </c>
      <c r="B16231" s="74" t="s">
        <v>887</v>
      </c>
      <c r="C16231" s="74" t="s">
        <v>57</v>
      </c>
      <c r="D16231" s="74" t="s">
        <v>14702</v>
      </c>
    </row>
    <row r="16232" ht="14.25" customHeight="1">
      <c r="A16232" s="74" t="s">
        <v>13368</v>
      </c>
      <c r="B16232" s="74" t="s">
        <v>13369</v>
      </c>
      <c r="C16232" s="74" t="s">
        <v>3934</v>
      </c>
      <c r="D16232" s="74" t="s">
        <v>14702</v>
      </c>
    </row>
    <row r="16233" ht="14.25" customHeight="1">
      <c r="A16233" s="74" t="s">
        <v>3703</v>
      </c>
      <c r="B16233" s="74" t="s">
        <v>895</v>
      </c>
      <c r="C16233" s="74" t="s">
        <v>3968</v>
      </c>
      <c r="D16233" s="74" t="s">
        <v>14702</v>
      </c>
    </row>
    <row r="16234" ht="14.25" customHeight="1">
      <c r="A16234" s="74" t="s">
        <v>7579</v>
      </c>
      <c r="B16234" s="74" t="s">
        <v>3461</v>
      </c>
      <c r="C16234" s="74" t="s">
        <v>3968</v>
      </c>
      <c r="D16234" s="74" t="s">
        <v>14702</v>
      </c>
    </row>
    <row r="16235" ht="14.25" customHeight="1">
      <c r="A16235" s="74" t="s">
        <v>13370</v>
      </c>
      <c r="B16235" s="74" t="s">
        <v>13371</v>
      </c>
      <c r="C16235" s="74" t="s">
        <v>3934</v>
      </c>
      <c r="D16235" s="74" t="s">
        <v>14702</v>
      </c>
    </row>
    <row r="16236" ht="14.25" customHeight="1">
      <c r="A16236" s="74" t="s">
        <v>7725</v>
      </c>
      <c r="B16236" s="74" t="s">
        <v>14707</v>
      </c>
      <c r="C16236" s="74" t="s">
        <v>3934</v>
      </c>
      <c r="D16236" s="74" t="s">
        <v>14702</v>
      </c>
    </row>
    <row r="16237" ht="14.25" customHeight="1">
      <c r="A16237" s="74" t="s">
        <v>7741</v>
      </c>
      <c r="B16237" s="74" t="s">
        <v>7742</v>
      </c>
      <c r="C16237" s="74" t="s">
        <v>50</v>
      </c>
      <c r="D16237" s="74" t="s">
        <v>14702</v>
      </c>
    </row>
    <row r="16238" ht="14.25" customHeight="1">
      <c r="A16238" s="74" t="s">
        <v>13372</v>
      </c>
      <c r="B16238" s="74" t="s">
        <v>967</v>
      </c>
      <c r="C16238" s="74" t="s">
        <v>3968</v>
      </c>
      <c r="D16238" s="74" t="s">
        <v>14702</v>
      </c>
    </row>
    <row r="16239" ht="14.25" customHeight="1">
      <c r="A16239" s="74" t="s">
        <v>13374</v>
      </c>
      <c r="B16239" s="74" t="s">
        <v>979</v>
      </c>
      <c r="C16239" s="74" t="s">
        <v>100</v>
      </c>
      <c r="D16239" s="74" t="s">
        <v>14702</v>
      </c>
    </row>
    <row r="16240" ht="14.25" customHeight="1">
      <c r="A16240" s="74" t="s">
        <v>7790</v>
      </c>
      <c r="B16240" s="74" t="s">
        <v>7791</v>
      </c>
      <c r="C16240" s="74" t="s">
        <v>100</v>
      </c>
      <c r="D16240" s="74" t="s">
        <v>14702</v>
      </c>
    </row>
    <row r="16241" ht="14.25" customHeight="1">
      <c r="A16241" s="74" t="s">
        <v>7792</v>
      </c>
      <c r="B16241" s="74" t="s">
        <v>7793</v>
      </c>
      <c r="C16241" s="74" t="s">
        <v>100</v>
      </c>
      <c r="D16241" s="74" t="s">
        <v>14702</v>
      </c>
    </row>
    <row r="16242" ht="14.25" customHeight="1">
      <c r="A16242" s="74" t="s">
        <v>7803</v>
      </c>
      <c r="B16242" s="74" t="s">
        <v>4736</v>
      </c>
      <c r="C16242" s="74" t="s">
        <v>3934</v>
      </c>
      <c r="D16242" s="74" t="s">
        <v>14702</v>
      </c>
    </row>
    <row r="16243" ht="14.25" customHeight="1">
      <c r="A16243" s="74" t="s">
        <v>3705</v>
      </c>
      <c r="B16243" s="74" t="s">
        <v>1025</v>
      </c>
      <c r="C16243" s="74" t="s">
        <v>1026</v>
      </c>
      <c r="D16243" s="74" t="s">
        <v>14702</v>
      </c>
    </row>
    <row r="16244" ht="14.25" customHeight="1">
      <c r="A16244" s="74" t="s">
        <v>3706</v>
      </c>
      <c r="B16244" s="74" t="s">
        <v>1031</v>
      </c>
      <c r="C16244" s="74" t="s">
        <v>127</v>
      </c>
      <c r="D16244" s="74" t="s">
        <v>14702</v>
      </c>
    </row>
    <row r="16245" ht="14.25" customHeight="1">
      <c r="A16245" s="74" t="s">
        <v>3707</v>
      </c>
      <c r="B16245" s="74" t="s">
        <v>1035</v>
      </c>
      <c r="C16245" s="74" t="s">
        <v>50</v>
      </c>
      <c r="D16245" s="74" t="s">
        <v>14702</v>
      </c>
    </row>
    <row r="16246" ht="14.25" customHeight="1">
      <c r="A16246" s="74" t="s">
        <v>13375</v>
      </c>
      <c r="B16246" s="74" t="s">
        <v>1039</v>
      </c>
      <c r="C16246" s="74" t="s">
        <v>50</v>
      </c>
      <c r="D16246" s="74" t="s">
        <v>14702</v>
      </c>
    </row>
    <row r="16247" ht="14.25" customHeight="1">
      <c r="A16247" s="74" t="s">
        <v>3708</v>
      </c>
      <c r="B16247" s="74" t="s">
        <v>1042</v>
      </c>
      <c r="C16247" s="74" t="s">
        <v>3968</v>
      </c>
      <c r="D16247" s="74" t="s">
        <v>14702</v>
      </c>
    </row>
    <row r="16248" ht="14.25" customHeight="1">
      <c r="A16248" s="74" t="s">
        <v>7846</v>
      </c>
      <c r="B16248" s="74" t="s">
        <v>7847</v>
      </c>
      <c r="C16248" s="74" t="s">
        <v>3934</v>
      </c>
      <c r="D16248" s="74" t="s">
        <v>14702</v>
      </c>
    </row>
    <row r="16249" ht="14.25" customHeight="1">
      <c r="A16249" s="74" t="s">
        <v>7899</v>
      </c>
      <c r="B16249" s="74" t="s">
        <v>14708</v>
      </c>
      <c r="C16249" s="74" t="s">
        <v>3934</v>
      </c>
      <c r="D16249" s="74" t="s">
        <v>14702</v>
      </c>
    </row>
    <row r="16250" ht="14.25" customHeight="1">
      <c r="A16250" s="74" t="s">
        <v>13376</v>
      </c>
      <c r="B16250" s="74" t="s">
        <v>13377</v>
      </c>
      <c r="C16250" s="74" t="s">
        <v>50</v>
      </c>
      <c r="D16250" s="74" t="s">
        <v>14702</v>
      </c>
    </row>
    <row r="16251" ht="14.25" customHeight="1">
      <c r="A16251" s="74" t="s">
        <v>13378</v>
      </c>
      <c r="B16251" s="74" t="s">
        <v>1114</v>
      </c>
      <c r="C16251" s="74" t="s">
        <v>3968</v>
      </c>
      <c r="D16251" s="74" t="s">
        <v>14702</v>
      </c>
    </row>
    <row r="16252" ht="14.25" customHeight="1">
      <c r="A16252" s="74" t="s">
        <v>13379</v>
      </c>
      <c r="B16252" s="74" t="s">
        <v>13380</v>
      </c>
      <c r="C16252" s="74" t="s">
        <v>3934</v>
      </c>
      <c r="D16252" s="74" t="s">
        <v>14702</v>
      </c>
    </row>
    <row r="16253" ht="14.25" customHeight="1">
      <c r="A16253" s="74" t="s">
        <v>8158</v>
      </c>
      <c r="B16253" s="74" t="s">
        <v>13544</v>
      </c>
      <c r="C16253" s="74" t="s">
        <v>71</v>
      </c>
      <c r="D16253" s="74" t="s">
        <v>14702</v>
      </c>
    </row>
    <row r="16254" ht="14.25" customHeight="1">
      <c r="A16254" s="74" t="s">
        <v>3716</v>
      </c>
      <c r="B16254" s="74" t="s">
        <v>13492</v>
      </c>
      <c r="C16254" s="74" t="s">
        <v>3934</v>
      </c>
      <c r="D16254" s="74" t="s">
        <v>14702</v>
      </c>
    </row>
    <row r="16255" ht="14.25" customHeight="1">
      <c r="A16255" s="74" t="s">
        <v>8196</v>
      </c>
      <c r="B16255" s="74" t="s">
        <v>1183</v>
      </c>
      <c r="C16255" s="74" t="s">
        <v>3968</v>
      </c>
      <c r="D16255" s="74" t="s">
        <v>14702</v>
      </c>
    </row>
    <row r="16256" ht="14.25" customHeight="1">
      <c r="A16256" s="74" t="s">
        <v>13384</v>
      </c>
      <c r="B16256" s="74" t="s">
        <v>1183</v>
      </c>
      <c r="C16256" s="74" t="s">
        <v>3968</v>
      </c>
      <c r="D16256" s="74" t="s">
        <v>14702</v>
      </c>
    </row>
    <row r="16257" ht="14.25" customHeight="1">
      <c r="A16257" s="74" t="s">
        <v>8227</v>
      </c>
      <c r="B16257" s="74" t="s">
        <v>2935</v>
      </c>
      <c r="C16257" s="74" t="s">
        <v>2936</v>
      </c>
      <c r="D16257" s="74" t="s">
        <v>14702</v>
      </c>
    </row>
    <row r="16258" ht="14.25" customHeight="1">
      <c r="A16258" s="74" t="s">
        <v>13385</v>
      </c>
      <c r="B16258" s="74" t="s">
        <v>2938</v>
      </c>
      <c r="C16258" s="74" t="s">
        <v>2936</v>
      </c>
      <c r="D16258" s="74" t="s">
        <v>14702</v>
      </c>
    </row>
    <row r="16259" ht="14.25" customHeight="1">
      <c r="A16259" s="74" t="s">
        <v>13386</v>
      </c>
      <c r="B16259" s="74" t="s">
        <v>13591</v>
      </c>
      <c r="C16259" s="74" t="s">
        <v>71</v>
      </c>
      <c r="D16259" s="74" t="s">
        <v>14702</v>
      </c>
    </row>
    <row r="16260" ht="14.25" customHeight="1">
      <c r="A16260" s="74" t="s">
        <v>13388</v>
      </c>
      <c r="B16260" s="74" t="s">
        <v>490</v>
      </c>
      <c r="C16260" s="74" t="s">
        <v>50</v>
      </c>
      <c r="D16260" s="74" t="s">
        <v>14702</v>
      </c>
    </row>
    <row r="16261" ht="14.25" customHeight="1">
      <c r="A16261" s="74" t="s">
        <v>13389</v>
      </c>
      <c r="B16261" s="74" t="s">
        <v>790</v>
      </c>
      <c r="C16261" s="74" t="s">
        <v>50</v>
      </c>
      <c r="D16261" s="74" t="s">
        <v>14702</v>
      </c>
    </row>
    <row r="16262" ht="14.25" customHeight="1">
      <c r="A16262" s="74" t="s">
        <v>13390</v>
      </c>
      <c r="B16262" s="74" t="s">
        <v>797</v>
      </c>
      <c r="C16262" s="74" t="s">
        <v>3968</v>
      </c>
      <c r="D16262" s="74" t="s">
        <v>14702</v>
      </c>
    </row>
    <row r="16263" ht="14.25" customHeight="1">
      <c r="A16263" s="74" t="s">
        <v>3709</v>
      </c>
      <c r="B16263" s="74" t="s">
        <v>1205</v>
      </c>
      <c r="C16263" s="74" t="s">
        <v>127</v>
      </c>
      <c r="D16263" s="74" t="s">
        <v>14702</v>
      </c>
    </row>
    <row r="16264" ht="14.25" customHeight="1">
      <c r="A16264" s="74" t="s">
        <v>8596</v>
      </c>
      <c r="B16264" s="74" t="s">
        <v>8597</v>
      </c>
      <c r="C16264" s="74" t="s">
        <v>66</v>
      </c>
      <c r="D16264" s="74" t="s">
        <v>14702</v>
      </c>
    </row>
    <row r="16265" ht="14.25" customHeight="1">
      <c r="A16265" s="74" t="s">
        <v>8598</v>
      </c>
      <c r="B16265" s="74" t="s">
        <v>8599</v>
      </c>
      <c r="C16265" s="74" t="s">
        <v>66</v>
      </c>
      <c r="D16265" s="74" t="s">
        <v>14702</v>
      </c>
    </row>
    <row r="16266" ht="14.25" customHeight="1">
      <c r="A16266" s="74" t="s">
        <v>8604</v>
      </c>
      <c r="B16266" s="74" t="s">
        <v>14030</v>
      </c>
      <c r="C16266" s="74" t="s">
        <v>57</v>
      </c>
      <c r="D16266" s="74" t="s">
        <v>14702</v>
      </c>
    </row>
    <row r="16267" ht="14.25" customHeight="1">
      <c r="A16267" s="74" t="s">
        <v>13391</v>
      </c>
      <c r="B16267" s="74" t="s">
        <v>767</v>
      </c>
      <c r="C16267" s="74" t="s">
        <v>50</v>
      </c>
      <c r="D16267" s="74" t="s">
        <v>14702</v>
      </c>
    </row>
    <row r="16268" ht="14.25" customHeight="1">
      <c r="A16268" s="74" t="s">
        <v>13392</v>
      </c>
      <c r="B16268" s="74" t="s">
        <v>13497</v>
      </c>
      <c r="C16268" s="74" t="s">
        <v>3934</v>
      </c>
      <c r="D16268" s="74" t="s">
        <v>14702</v>
      </c>
    </row>
    <row r="16269" ht="14.25" customHeight="1">
      <c r="A16269" s="74" t="s">
        <v>8786</v>
      </c>
      <c r="B16269" s="74" t="s">
        <v>1085</v>
      </c>
      <c r="C16269" s="74" t="s">
        <v>57</v>
      </c>
      <c r="D16269" s="74" t="s">
        <v>14702</v>
      </c>
    </row>
    <row r="16270" ht="14.25" customHeight="1">
      <c r="A16270" s="74" t="s">
        <v>3710</v>
      </c>
      <c r="B16270" s="74" t="s">
        <v>1217</v>
      </c>
      <c r="C16270" s="74" t="s">
        <v>3968</v>
      </c>
      <c r="D16270" s="74" t="s">
        <v>14702</v>
      </c>
    </row>
    <row r="16271" ht="14.25" customHeight="1">
      <c r="A16271" s="74" t="s">
        <v>8878</v>
      </c>
      <c r="B16271" s="74" t="s">
        <v>8879</v>
      </c>
      <c r="C16271" s="74" t="s">
        <v>3934</v>
      </c>
      <c r="D16271" s="74" t="s">
        <v>14702</v>
      </c>
    </row>
    <row r="16272" ht="14.25" customHeight="1">
      <c r="A16272" s="74" t="s">
        <v>8882</v>
      </c>
      <c r="B16272" s="74" t="s">
        <v>3055</v>
      </c>
      <c r="C16272" s="74" t="s">
        <v>100</v>
      </c>
      <c r="D16272" s="74" t="s">
        <v>14702</v>
      </c>
    </row>
    <row r="16273" ht="14.25" customHeight="1">
      <c r="A16273" s="74" t="s">
        <v>8884</v>
      </c>
      <c r="B16273" s="74" t="s">
        <v>8885</v>
      </c>
      <c r="C16273" s="74" t="s">
        <v>3934</v>
      </c>
      <c r="D16273" s="74" t="s">
        <v>14702</v>
      </c>
    </row>
    <row r="16274" ht="14.25" customHeight="1">
      <c r="A16274" s="74" t="s">
        <v>13393</v>
      </c>
      <c r="B16274" s="74" t="s">
        <v>1256</v>
      </c>
      <c r="C16274" s="74" t="s">
        <v>3968</v>
      </c>
      <c r="D16274" s="74" t="s">
        <v>14702</v>
      </c>
    </row>
    <row r="16275" ht="14.25" customHeight="1">
      <c r="A16275" s="74" t="s">
        <v>8900</v>
      </c>
      <c r="B16275" s="74" t="s">
        <v>8901</v>
      </c>
      <c r="C16275" s="74" t="s">
        <v>66</v>
      </c>
      <c r="D16275" s="74" t="s">
        <v>14702</v>
      </c>
    </row>
    <row r="16276" ht="14.25" customHeight="1">
      <c r="A16276" s="74" t="s">
        <v>8902</v>
      </c>
      <c r="B16276" s="74" t="s">
        <v>8903</v>
      </c>
      <c r="C16276" s="74" t="s">
        <v>66</v>
      </c>
      <c r="D16276" s="74" t="s">
        <v>14702</v>
      </c>
    </row>
    <row r="16277" ht="14.25" customHeight="1">
      <c r="A16277" s="74" t="s">
        <v>13394</v>
      </c>
      <c r="B16277" s="74" t="s">
        <v>777</v>
      </c>
      <c r="C16277" s="74" t="s">
        <v>50</v>
      </c>
      <c r="D16277" s="74" t="s">
        <v>14702</v>
      </c>
    </row>
    <row r="16278" ht="14.25" customHeight="1">
      <c r="A16278" s="74" t="s">
        <v>13395</v>
      </c>
      <c r="B16278" s="74" t="s">
        <v>13498</v>
      </c>
      <c r="C16278" s="74" t="s">
        <v>3934</v>
      </c>
      <c r="D16278" s="74" t="s">
        <v>14702</v>
      </c>
    </row>
    <row r="16279" ht="14.25" customHeight="1">
      <c r="A16279" s="74" t="s">
        <v>9105</v>
      </c>
      <c r="B16279" s="74" t="s">
        <v>1091</v>
      </c>
      <c r="C16279" s="74" t="s">
        <v>57</v>
      </c>
      <c r="D16279" s="74" t="s">
        <v>14702</v>
      </c>
    </row>
    <row r="16280" ht="14.25" customHeight="1">
      <c r="A16280" s="74" t="s">
        <v>13396</v>
      </c>
      <c r="B16280" s="74" t="s">
        <v>13397</v>
      </c>
      <c r="C16280" s="74" t="s">
        <v>3968</v>
      </c>
      <c r="D16280" s="74" t="s">
        <v>14702</v>
      </c>
    </row>
    <row r="16281" ht="14.25" customHeight="1">
      <c r="A16281" s="74" t="s">
        <v>13398</v>
      </c>
      <c r="B16281" s="74" t="s">
        <v>13399</v>
      </c>
      <c r="C16281" s="74" t="s">
        <v>3968</v>
      </c>
      <c r="D16281" s="74" t="s">
        <v>14702</v>
      </c>
    </row>
    <row r="16282" ht="14.25" customHeight="1">
      <c r="A16282" s="74" t="s">
        <v>13400</v>
      </c>
      <c r="B16282" s="74" t="s">
        <v>13401</v>
      </c>
      <c r="C16282" s="74" t="s">
        <v>3968</v>
      </c>
      <c r="D16282" s="74" t="s">
        <v>14702</v>
      </c>
    </row>
    <row r="16283" ht="14.25" customHeight="1">
      <c r="A16283" s="74" t="s">
        <v>13402</v>
      </c>
      <c r="B16283" s="74" t="s">
        <v>13403</v>
      </c>
      <c r="C16283" s="74" t="s">
        <v>3968</v>
      </c>
      <c r="D16283" s="74" t="s">
        <v>14702</v>
      </c>
    </row>
    <row r="16284" ht="14.25" customHeight="1">
      <c r="A16284" s="74" t="s">
        <v>13404</v>
      </c>
      <c r="B16284" s="74" t="s">
        <v>9160</v>
      </c>
      <c r="C16284" s="74" t="s">
        <v>3968</v>
      </c>
      <c r="D16284" s="74" t="s">
        <v>14702</v>
      </c>
    </row>
    <row r="16285" ht="14.25" customHeight="1">
      <c r="A16285" s="74" t="s">
        <v>13405</v>
      </c>
      <c r="B16285" s="74" t="s">
        <v>13499</v>
      </c>
      <c r="C16285" s="74" t="s">
        <v>3968</v>
      </c>
      <c r="D16285" s="74" t="s">
        <v>14702</v>
      </c>
    </row>
    <row r="16286" ht="14.25" customHeight="1">
      <c r="A16286" s="74" t="s">
        <v>13407</v>
      </c>
      <c r="B16286" s="74" t="s">
        <v>13945</v>
      </c>
      <c r="C16286" s="74" t="s">
        <v>3934</v>
      </c>
      <c r="D16286" s="74" t="s">
        <v>14702</v>
      </c>
    </row>
    <row r="16287" ht="14.25" customHeight="1">
      <c r="A16287" s="74" t="s">
        <v>9167</v>
      </c>
      <c r="B16287" s="74" t="s">
        <v>9168</v>
      </c>
      <c r="C16287" s="74" t="s">
        <v>3968</v>
      </c>
      <c r="D16287" s="74" t="s">
        <v>14702</v>
      </c>
    </row>
    <row r="16288" ht="14.25" customHeight="1">
      <c r="A16288" s="74" t="s">
        <v>9239</v>
      </c>
      <c r="B16288" s="74" t="s">
        <v>1042</v>
      </c>
      <c r="C16288" s="74" t="s">
        <v>100</v>
      </c>
      <c r="D16288" s="74" t="s">
        <v>14702</v>
      </c>
    </row>
    <row r="16289" ht="14.25" customHeight="1">
      <c r="A16289" s="74" t="s">
        <v>9242</v>
      </c>
      <c r="B16289" s="74" t="s">
        <v>9243</v>
      </c>
      <c r="C16289" s="74" t="s">
        <v>100</v>
      </c>
      <c r="D16289" s="74" t="s">
        <v>14702</v>
      </c>
    </row>
    <row r="16290" ht="14.25" customHeight="1">
      <c r="A16290" s="74" t="s">
        <v>13409</v>
      </c>
      <c r="B16290" s="74" t="s">
        <v>1304</v>
      </c>
      <c r="C16290" s="74" t="s">
        <v>57</v>
      </c>
      <c r="D16290" s="74" t="s">
        <v>14702</v>
      </c>
    </row>
    <row r="16291" ht="14.25" customHeight="1">
      <c r="A16291" s="74" t="s">
        <v>3711</v>
      </c>
      <c r="B16291" s="74" t="s">
        <v>13501</v>
      </c>
      <c r="C16291" s="74" t="s">
        <v>3934</v>
      </c>
      <c r="D16291" s="74" t="s">
        <v>14702</v>
      </c>
    </row>
    <row r="16292" ht="14.25" customHeight="1">
      <c r="A16292" s="74" t="s">
        <v>9274</v>
      </c>
      <c r="B16292" s="74" t="s">
        <v>9275</v>
      </c>
      <c r="C16292" s="74" t="s">
        <v>71</v>
      </c>
      <c r="D16292" s="74" t="s">
        <v>14702</v>
      </c>
    </row>
    <row r="16293" ht="14.25" customHeight="1">
      <c r="A16293" s="74" t="s">
        <v>3719</v>
      </c>
      <c r="B16293" s="74" t="s">
        <v>1316</v>
      </c>
      <c r="C16293" s="74" t="s">
        <v>57</v>
      </c>
      <c r="D16293" s="74" t="s">
        <v>14702</v>
      </c>
    </row>
    <row r="16294" ht="14.25" customHeight="1">
      <c r="A16294" s="74" t="s">
        <v>9707</v>
      </c>
      <c r="B16294" s="74" t="s">
        <v>2771</v>
      </c>
      <c r="C16294" s="74" t="s">
        <v>127</v>
      </c>
      <c r="D16294" s="74" t="s">
        <v>14702</v>
      </c>
    </row>
    <row r="16295" ht="14.25" customHeight="1">
      <c r="A16295" s="74" t="s">
        <v>9776</v>
      </c>
      <c r="B16295" s="74" t="s">
        <v>14709</v>
      </c>
      <c r="C16295" s="74" t="s">
        <v>3968</v>
      </c>
      <c r="D16295" s="74" t="s">
        <v>14702</v>
      </c>
    </row>
    <row r="16296" ht="14.25" customHeight="1">
      <c r="A16296" s="74" t="s">
        <v>9779</v>
      </c>
      <c r="B16296" s="74" t="s">
        <v>14710</v>
      </c>
      <c r="C16296" s="74" t="s">
        <v>3968</v>
      </c>
      <c r="D16296" s="74" t="s">
        <v>14702</v>
      </c>
    </row>
    <row r="16297" ht="14.25" customHeight="1">
      <c r="A16297" s="74" t="s">
        <v>13412</v>
      </c>
      <c r="B16297" s="74" t="s">
        <v>13504</v>
      </c>
      <c r="C16297" s="74" t="s">
        <v>57</v>
      </c>
      <c r="D16297" s="74" t="s">
        <v>14702</v>
      </c>
    </row>
    <row r="16298" ht="14.25" customHeight="1">
      <c r="A16298" s="74" t="s">
        <v>9838</v>
      </c>
      <c r="B16298" s="74" t="s">
        <v>14711</v>
      </c>
      <c r="C16298" s="74" t="s">
        <v>71</v>
      </c>
      <c r="D16298" s="74" t="s">
        <v>14702</v>
      </c>
    </row>
    <row r="16299" ht="14.25" customHeight="1">
      <c r="A16299" s="74" t="s">
        <v>9840</v>
      </c>
      <c r="B16299" s="74" t="s">
        <v>14712</v>
      </c>
      <c r="C16299" s="74" t="s">
        <v>71</v>
      </c>
      <c r="D16299" s="74" t="s">
        <v>14702</v>
      </c>
    </row>
    <row r="16300" ht="14.25" customHeight="1">
      <c r="A16300" s="74" t="s">
        <v>9919</v>
      </c>
      <c r="B16300" s="74" t="s">
        <v>9920</v>
      </c>
      <c r="C16300" s="74" t="s">
        <v>100</v>
      </c>
      <c r="D16300" s="74" t="s">
        <v>14702</v>
      </c>
    </row>
    <row r="16301" ht="14.25" customHeight="1">
      <c r="A16301" s="74" t="s">
        <v>9921</v>
      </c>
      <c r="B16301" s="74" t="s">
        <v>9922</v>
      </c>
      <c r="C16301" s="74" t="s">
        <v>3934</v>
      </c>
      <c r="D16301" s="74" t="s">
        <v>14702</v>
      </c>
    </row>
    <row r="16302" ht="14.25" customHeight="1">
      <c r="A16302" s="74" t="s">
        <v>9964</v>
      </c>
      <c r="B16302" s="74" t="s">
        <v>13807</v>
      </c>
      <c r="C16302" s="74" t="s">
        <v>71</v>
      </c>
      <c r="D16302" s="74" t="s">
        <v>14702</v>
      </c>
    </row>
    <row r="16303" ht="14.25" customHeight="1">
      <c r="A16303" s="74" t="s">
        <v>9973</v>
      </c>
      <c r="B16303" s="74" t="s">
        <v>14713</v>
      </c>
      <c r="C16303" s="74" t="s">
        <v>3968</v>
      </c>
      <c r="D16303" s="74" t="s">
        <v>14702</v>
      </c>
    </row>
    <row r="16304" ht="14.25" customHeight="1">
      <c r="A16304" s="74" t="s">
        <v>10003</v>
      </c>
      <c r="B16304" s="74" t="s">
        <v>10004</v>
      </c>
      <c r="C16304" s="74" t="s">
        <v>100</v>
      </c>
      <c r="D16304" s="74" t="s">
        <v>14702</v>
      </c>
    </row>
    <row r="16305" ht="14.25" customHeight="1">
      <c r="A16305" s="74" t="s">
        <v>10009</v>
      </c>
      <c r="B16305" s="74" t="s">
        <v>10010</v>
      </c>
      <c r="C16305" s="74" t="s">
        <v>100</v>
      </c>
      <c r="D16305" s="74" t="s">
        <v>14702</v>
      </c>
    </row>
    <row r="16306" ht="14.25" customHeight="1">
      <c r="A16306" s="74" t="s">
        <v>10011</v>
      </c>
      <c r="B16306" s="74" t="s">
        <v>10012</v>
      </c>
      <c r="C16306" s="74" t="s">
        <v>3934</v>
      </c>
      <c r="D16306" s="74" t="s">
        <v>14702</v>
      </c>
    </row>
    <row r="16307" ht="14.25" customHeight="1">
      <c r="A16307" s="74" t="s">
        <v>10037</v>
      </c>
      <c r="B16307" s="74" t="s">
        <v>10038</v>
      </c>
      <c r="C16307" s="74" t="s">
        <v>100</v>
      </c>
      <c r="D16307" s="74" t="s">
        <v>14702</v>
      </c>
    </row>
    <row r="16308" ht="14.25" customHeight="1">
      <c r="A16308" s="74" t="s">
        <v>10049</v>
      </c>
      <c r="B16308" s="74" t="s">
        <v>14714</v>
      </c>
      <c r="C16308" s="74" t="s">
        <v>100</v>
      </c>
      <c r="D16308" s="74" t="s">
        <v>14702</v>
      </c>
    </row>
    <row r="16309" ht="14.25" customHeight="1">
      <c r="A16309" s="74" t="s">
        <v>10052</v>
      </c>
      <c r="B16309" s="74" t="s">
        <v>14715</v>
      </c>
      <c r="C16309" s="74" t="s">
        <v>3934</v>
      </c>
      <c r="D16309" s="74" t="s">
        <v>14702</v>
      </c>
    </row>
    <row r="16310" ht="14.25" customHeight="1">
      <c r="A16310" s="74" t="s">
        <v>10092</v>
      </c>
      <c r="B16310" s="74" t="s">
        <v>10093</v>
      </c>
      <c r="C16310" s="74" t="s">
        <v>71</v>
      </c>
      <c r="D16310" s="74" t="s">
        <v>14702</v>
      </c>
    </row>
    <row r="16311" ht="14.25" customHeight="1">
      <c r="A16311" s="74" t="s">
        <v>10096</v>
      </c>
      <c r="B16311" s="74" t="s">
        <v>10097</v>
      </c>
      <c r="C16311" s="74" t="s">
        <v>100</v>
      </c>
      <c r="D16311" s="74" t="s">
        <v>14702</v>
      </c>
    </row>
    <row r="16312" ht="14.25" customHeight="1">
      <c r="A16312" s="74" t="s">
        <v>10100</v>
      </c>
      <c r="B16312" s="74" t="s">
        <v>10101</v>
      </c>
      <c r="C16312" s="74" t="s">
        <v>100</v>
      </c>
      <c r="D16312" s="74" t="s">
        <v>14702</v>
      </c>
    </row>
    <row r="16313" ht="14.25" customHeight="1">
      <c r="A16313" s="74" t="s">
        <v>13830</v>
      </c>
      <c r="B16313" s="74" t="s">
        <v>13831</v>
      </c>
      <c r="C16313" s="74" t="s">
        <v>100</v>
      </c>
      <c r="D16313" s="74" t="s">
        <v>14702</v>
      </c>
    </row>
    <row r="16314" ht="14.25" customHeight="1">
      <c r="A16314" s="74" t="s">
        <v>10120</v>
      </c>
      <c r="B16314" s="74" t="s">
        <v>10121</v>
      </c>
      <c r="C16314" s="74" t="s">
        <v>100</v>
      </c>
      <c r="D16314" s="74" t="s">
        <v>14702</v>
      </c>
    </row>
    <row r="16315" ht="14.25" customHeight="1">
      <c r="A16315" s="74" t="s">
        <v>10122</v>
      </c>
      <c r="B16315" s="74" t="s">
        <v>10123</v>
      </c>
      <c r="C16315" s="74" t="s">
        <v>100</v>
      </c>
      <c r="D16315" s="74" t="s">
        <v>14702</v>
      </c>
    </row>
    <row r="16316" ht="14.25" customHeight="1">
      <c r="A16316" s="74" t="s">
        <v>10124</v>
      </c>
      <c r="B16316" s="74" t="s">
        <v>10125</v>
      </c>
      <c r="C16316" s="74" t="s">
        <v>100</v>
      </c>
      <c r="D16316" s="74" t="s">
        <v>14702</v>
      </c>
    </row>
    <row r="16317" ht="14.25" customHeight="1">
      <c r="A16317" s="74" t="s">
        <v>10126</v>
      </c>
      <c r="B16317" s="74" t="s">
        <v>10127</v>
      </c>
      <c r="C16317" s="74" t="s">
        <v>100</v>
      </c>
      <c r="D16317" s="74" t="s">
        <v>14702</v>
      </c>
    </row>
    <row r="16318" ht="14.25" customHeight="1">
      <c r="A16318" s="74" t="s">
        <v>10225</v>
      </c>
      <c r="B16318" s="74" t="s">
        <v>10226</v>
      </c>
      <c r="C16318" s="74" t="s">
        <v>100</v>
      </c>
      <c r="D16318" s="74" t="s">
        <v>14702</v>
      </c>
    </row>
    <row r="16319" ht="14.25" customHeight="1">
      <c r="A16319" s="74" t="s">
        <v>10295</v>
      </c>
      <c r="B16319" s="74" t="s">
        <v>3534</v>
      </c>
      <c r="C16319" s="74" t="s">
        <v>71</v>
      </c>
      <c r="D16319" s="74" t="s">
        <v>14702</v>
      </c>
    </row>
    <row r="16320" ht="14.25" customHeight="1">
      <c r="A16320" s="74" t="s">
        <v>10304</v>
      </c>
      <c r="B16320" s="74" t="s">
        <v>14716</v>
      </c>
      <c r="C16320" s="74" t="s">
        <v>3934</v>
      </c>
      <c r="D16320" s="74" t="s">
        <v>14702</v>
      </c>
    </row>
    <row r="16321" ht="14.25" customHeight="1">
      <c r="A16321" s="74" t="s">
        <v>10379</v>
      </c>
      <c r="B16321" s="74" t="s">
        <v>10380</v>
      </c>
      <c r="C16321" s="74" t="s">
        <v>100</v>
      </c>
      <c r="D16321" s="74" t="s">
        <v>14702</v>
      </c>
    </row>
    <row r="16322" ht="14.25" customHeight="1">
      <c r="A16322" s="74" t="s">
        <v>13419</v>
      </c>
      <c r="B16322" s="74" t="s">
        <v>1436</v>
      </c>
      <c r="C16322" s="74" t="s">
        <v>71</v>
      </c>
      <c r="D16322" s="74" t="s">
        <v>14702</v>
      </c>
    </row>
    <row r="16323" ht="14.25" customHeight="1">
      <c r="A16323" s="74" t="s">
        <v>13420</v>
      </c>
      <c r="B16323" s="74" t="s">
        <v>665</v>
      </c>
      <c r="C16323" s="74" t="s">
        <v>127</v>
      </c>
      <c r="D16323" s="74" t="s">
        <v>14702</v>
      </c>
    </row>
    <row r="16324" ht="14.25" customHeight="1">
      <c r="A16324" s="74" t="s">
        <v>13421</v>
      </c>
      <c r="B16324" s="74" t="s">
        <v>744</v>
      </c>
      <c r="C16324" s="74" t="s">
        <v>127</v>
      </c>
      <c r="D16324" s="74" t="s">
        <v>14702</v>
      </c>
    </row>
    <row r="16325" ht="14.25" customHeight="1">
      <c r="A16325" s="74" t="s">
        <v>10511</v>
      </c>
      <c r="B16325" s="74" t="s">
        <v>10512</v>
      </c>
      <c r="C16325" s="74" t="s">
        <v>100</v>
      </c>
      <c r="D16325" s="74" t="s">
        <v>14702</v>
      </c>
    </row>
    <row r="16326" ht="14.25" customHeight="1">
      <c r="A16326" s="74" t="s">
        <v>10577</v>
      </c>
      <c r="B16326" s="74" t="s">
        <v>10578</v>
      </c>
      <c r="C16326" s="74" t="s">
        <v>3934</v>
      </c>
      <c r="D16326" s="74" t="s">
        <v>14702</v>
      </c>
    </row>
    <row r="16327" ht="14.25" customHeight="1">
      <c r="A16327" s="74" t="s">
        <v>10603</v>
      </c>
      <c r="B16327" s="74" t="s">
        <v>10604</v>
      </c>
      <c r="C16327" s="74" t="s">
        <v>100</v>
      </c>
      <c r="D16327" s="74" t="s">
        <v>14702</v>
      </c>
    </row>
    <row r="16328" ht="14.25" customHeight="1">
      <c r="A16328" s="74" t="s">
        <v>10605</v>
      </c>
      <c r="B16328" s="74" t="s">
        <v>10606</v>
      </c>
      <c r="C16328" s="74" t="s">
        <v>100</v>
      </c>
      <c r="D16328" s="74" t="s">
        <v>14702</v>
      </c>
    </row>
    <row r="16329" ht="14.25" customHeight="1">
      <c r="A16329" s="74" t="s">
        <v>10607</v>
      </c>
      <c r="B16329" s="74" t="s">
        <v>10608</v>
      </c>
      <c r="C16329" s="74" t="s">
        <v>100</v>
      </c>
      <c r="D16329" s="74" t="s">
        <v>14702</v>
      </c>
    </row>
    <row r="16330" ht="14.25" customHeight="1">
      <c r="A16330" s="74" t="s">
        <v>10609</v>
      </c>
      <c r="B16330" s="74" t="s">
        <v>125</v>
      </c>
      <c r="C16330" s="74" t="s">
        <v>100</v>
      </c>
      <c r="D16330" s="74" t="s">
        <v>14702</v>
      </c>
    </row>
    <row r="16331" ht="14.25" customHeight="1">
      <c r="A16331" s="74" t="s">
        <v>10610</v>
      </c>
      <c r="B16331" s="74" t="s">
        <v>10611</v>
      </c>
      <c r="C16331" s="74" t="s">
        <v>100</v>
      </c>
      <c r="D16331" s="74" t="s">
        <v>14702</v>
      </c>
    </row>
    <row r="16332" ht="14.25" customHeight="1">
      <c r="A16332" s="74" t="s">
        <v>13422</v>
      </c>
      <c r="B16332" s="185" t="s">
        <v>13527</v>
      </c>
      <c r="C16332" s="74" t="s">
        <v>100</v>
      </c>
      <c r="D16332" s="74" t="s">
        <v>14702</v>
      </c>
    </row>
    <row r="16333" ht="14.25" customHeight="1">
      <c r="A16333" s="74" t="s">
        <v>10612</v>
      </c>
      <c r="B16333" s="74" t="s">
        <v>966</v>
      </c>
      <c r="C16333" s="74" t="s">
        <v>100</v>
      </c>
      <c r="D16333" s="74" t="s">
        <v>14702</v>
      </c>
    </row>
    <row r="16334" ht="14.25" customHeight="1">
      <c r="A16334" s="74" t="s">
        <v>10613</v>
      </c>
      <c r="B16334" s="74" t="s">
        <v>10614</v>
      </c>
      <c r="C16334" s="74" t="s">
        <v>100</v>
      </c>
      <c r="D16334" s="74" t="s">
        <v>14702</v>
      </c>
    </row>
    <row r="16335" ht="14.25" customHeight="1">
      <c r="A16335" s="74" t="s">
        <v>10615</v>
      </c>
      <c r="B16335" s="74" t="s">
        <v>853</v>
      </c>
      <c r="C16335" s="74" t="s">
        <v>100</v>
      </c>
      <c r="D16335" s="74" t="s">
        <v>14702</v>
      </c>
    </row>
    <row r="16336" ht="14.25" customHeight="1">
      <c r="A16336" s="74" t="s">
        <v>10616</v>
      </c>
      <c r="B16336" s="74" t="s">
        <v>10617</v>
      </c>
      <c r="C16336" s="74" t="s">
        <v>100</v>
      </c>
      <c r="D16336" s="74" t="s">
        <v>14702</v>
      </c>
    </row>
    <row r="16337" ht="14.25" customHeight="1">
      <c r="A16337" s="74" t="s">
        <v>13423</v>
      </c>
      <c r="B16337" s="74" t="s">
        <v>13424</v>
      </c>
      <c r="C16337" s="74" t="s">
        <v>3934</v>
      </c>
      <c r="D16337" s="74" t="s">
        <v>14702</v>
      </c>
    </row>
    <row r="16338" ht="14.25" customHeight="1">
      <c r="A16338" s="74" t="s">
        <v>10625</v>
      </c>
      <c r="B16338" s="74" t="s">
        <v>10626</v>
      </c>
      <c r="C16338" s="74" t="s">
        <v>100</v>
      </c>
      <c r="D16338" s="74" t="s">
        <v>14702</v>
      </c>
    </row>
    <row r="16339" ht="14.25" customHeight="1">
      <c r="A16339" s="74" t="s">
        <v>10680</v>
      </c>
      <c r="B16339" s="74" t="s">
        <v>10681</v>
      </c>
      <c r="C16339" s="74" t="s">
        <v>100</v>
      </c>
      <c r="D16339" s="74" t="s">
        <v>14702</v>
      </c>
    </row>
    <row r="16340" ht="14.25" customHeight="1">
      <c r="A16340" s="74" t="s">
        <v>10682</v>
      </c>
      <c r="B16340" s="74" t="s">
        <v>10683</v>
      </c>
      <c r="C16340" s="74" t="s">
        <v>100</v>
      </c>
      <c r="D16340" s="74" t="s">
        <v>14702</v>
      </c>
    </row>
    <row r="16341" ht="14.25" customHeight="1">
      <c r="A16341" s="74" t="s">
        <v>13425</v>
      </c>
      <c r="B16341" s="74" t="s">
        <v>13426</v>
      </c>
      <c r="C16341" s="74" t="s">
        <v>923</v>
      </c>
      <c r="D16341" s="74" t="s">
        <v>14702</v>
      </c>
    </row>
    <row r="16342" ht="14.25" customHeight="1">
      <c r="A16342" s="74" t="s">
        <v>13427</v>
      </c>
      <c r="B16342" s="74" t="s">
        <v>13428</v>
      </c>
      <c r="C16342" s="74" t="s">
        <v>3968</v>
      </c>
      <c r="D16342" s="74" t="s">
        <v>14702</v>
      </c>
    </row>
    <row r="16343" ht="14.25" customHeight="1">
      <c r="A16343" s="74" t="s">
        <v>13429</v>
      </c>
      <c r="B16343" s="74" t="s">
        <v>13430</v>
      </c>
      <c r="C16343" s="74" t="s">
        <v>66</v>
      </c>
      <c r="D16343" s="74" t="s">
        <v>14702</v>
      </c>
    </row>
    <row r="16344" ht="14.25" customHeight="1">
      <c r="A16344" s="74" t="s">
        <v>13431</v>
      </c>
      <c r="B16344" s="74" t="s">
        <v>13432</v>
      </c>
      <c r="C16344" s="74" t="s">
        <v>3968</v>
      </c>
      <c r="D16344" s="74" t="s">
        <v>14702</v>
      </c>
    </row>
    <row r="16345" ht="14.25" customHeight="1">
      <c r="A16345" s="74" t="s">
        <v>10873</v>
      </c>
      <c r="B16345" s="74" t="s">
        <v>10874</v>
      </c>
      <c r="C16345" s="74" t="s">
        <v>100</v>
      </c>
      <c r="D16345" s="74" t="s">
        <v>14702</v>
      </c>
    </row>
    <row r="16346" ht="14.25" customHeight="1">
      <c r="A16346" s="74" t="s">
        <v>10996</v>
      </c>
      <c r="B16346" s="74" t="s">
        <v>14717</v>
      </c>
      <c r="C16346" s="74" t="s">
        <v>3934</v>
      </c>
      <c r="D16346" s="74" t="s">
        <v>14702</v>
      </c>
    </row>
    <row r="16347" ht="14.25" customHeight="1">
      <c r="A16347" s="74" t="s">
        <v>11018</v>
      </c>
      <c r="B16347" s="74" t="s">
        <v>11019</v>
      </c>
      <c r="C16347" s="74" t="s">
        <v>57</v>
      </c>
      <c r="D16347" s="74" t="s">
        <v>14702</v>
      </c>
    </row>
    <row r="16348" ht="14.25" customHeight="1">
      <c r="A16348" s="74" t="s">
        <v>11051</v>
      </c>
      <c r="B16348" s="74" t="s">
        <v>3098</v>
      </c>
      <c r="C16348" s="74" t="s">
        <v>3968</v>
      </c>
      <c r="D16348" s="74" t="s">
        <v>14702</v>
      </c>
    </row>
    <row r="16349" ht="14.25" customHeight="1">
      <c r="A16349" s="74" t="s">
        <v>11207</v>
      </c>
      <c r="B16349" s="74" t="s">
        <v>1487</v>
      </c>
      <c r="C16349" s="74" t="s">
        <v>50</v>
      </c>
      <c r="D16349" s="74" t="s">
        <v>14702</v>
      </c>
    </row>
    <row r="16350" ht="14.25" customHeight="1">
      <c r="A16350" s="74" t="s">
        <v>3717</v>
      </c>
      <c r="B16350" s="74" t="s">
        <v>807</v>
      </c>
      <c r="C16350" s="74" t="s">
        <v>3968</v>
      </c>
      <c r="D16350" s="74" t="s">
        <v>14702</v>
      </c>
    </row>
    <row r="16351" ht="14.25" customHeight="1">
      <c r="A16351" s="74" t="s">
        <v>3718</v>
      </c>
      <c r="B16351" s="74" t="s">
        <v>825</v>
      </c>
      <c r="C16351" s="74" t="s">
        <v>3968</v>
      </c>
      <c r="D16351" s="74" t="s">
        <v>14702</v>
      </c>
    </row>
    <row r="16352" ht="14.25" customHeight="1">
      <c r="A16352" s="74" t="s">
        <v>11273</v>
      </c>
      <c r="B16352" s="74" t="s">
        <v>11274</v>
      </c>
      <c r="C16352" s="74" t="s">
        <v>3968</v>
      </c>
      <c r="D16352" s="74" t="s">
        <v>14702</v>
      </c>
    </row>
    <row r="16353" ht="14.25" customHeight="1">
      <c r="A16353" s="74" t="s">
        <v>13509</v>
      </c>
      <c r="B16353" s="74" t="s">
        <v>1490</v>
      </c>
      <c r="C16353" s="74" t="s">
        <v>3968</v>
      </c>
      <c r="D16353" s="74" t="s">
        <v>14702</v>
      </c>
    </row>
    <row r="16354" ht="14.25" customHeight="1">
      <c r="A16354" s="74" t="s">
        <v>11494</v>
      </c>
      <c r="B16354" s="74" t="s">
        <v>830</v>
      </c>
      <c r="C16354" s="74" t="s">
        <v>100</v>
      </c>
      <c r="D16354" s="74" t="s">
        <v>14702</v>
      </c>
    </row>
    <row r="16355" ht="14.25" customHeight="1">
      <c r="A16355" s="74" t="s">
        <v>13433</v>
      </c>
      <c r="B16355" s="74" t="s">
        <v>1494</v>
      </c>
      <c r="C16355" s="74" t="s">
        <v>50</v>
      </c>
      <c r="D16355" s="74" t="s">
        <v>14702</v>
      </c>
    </row>
    <row r="16356" ht="14.25" customHeight="1">
      <c r="A16356" s="74" t="s">
        <v>13434</v>
      </c>
      <c r="B16356" s="74" t="s">
        <v>1498</v>
      </c>
      <c r="C16356" s="74" t="s">
        <v>50</v>
      </c>
      <c r="D16356" s="74" t="s">
        <v>14702</v>
      </c>
    </row>
    <row r="16357" ht="14.25" customHeight="1">
      <c r="A16357" s="74" t="s">
        <v>11631</v>
      </c>
      <c r="B16357" s="74" t="s">
        <v>976</v>
      </c>
      <c r="C16357" s="74" t="s">
        <v>100</v>
      </c>
      <c r="D16357" s="74" t="s">
        <v>14702</v>
      </c>
    </row>
    <row r="16358" ht="14.25" customHeight="1">
      <c r="A16358" s="74" t="s">
        <v>13435</v>
      </c>
      <c r="B16358" s="74" t="s">
        <v>1692</v>
      </c>
      <c r="C16358" s="74" t="s">
        <v>3968</v>
      </c>
      <c r="D16358" s="74" t="s">
        <v>14702</v>
      </c>
    </row>
    <row r="16359" ht="14.25" customHeight="1">
      <c r="A16359" s="74" t="s">
        <v>13436</v>
      </c>
      <c r="B16359" s="74" t="s">
        <v>1697</v>
      </c>
      <c r="C16359" s="74" t="s">
        <v>3968</v>
      </c>
      <c r="D16359" s="74" t="s">
        <v>14702</v>
      </c>
    </row>
    <row r="16360" ht="14.25" customHeight="1">
      <c r="A16360" s="74" t="s">
        <v>13437</v>
      </c>
      <c r="B16360" s="74" t="s">
        <v>1707</v>
      </c>
      <c r="C16360" s="74" t="s">
        <v>3968</v>
      </c>
      <c r="D16360" s="74" t="s">
        <v>14702</v>
      </c>
    </row>
    <row r="16361" ht="14.25" customHeight="1">
      <c r="A16361" s="74" t="s">
        <v>13438</v>
      </c>
      <c r="B16361" s="74" t="s">
        <v>1712</v>
      </c>
      <c r="C16361" s="74" t="s">
        <v>3968</v>
      </c>
      <c r="D16361" s="74" t="s">
        <v>14702</v>
      </c>
    </row>
    <row r="16362" ht="14.25" customHeight="1">
      <c r="A16362" s="74" t="s">
        <v>13439</v>
      </c>
      <c r="B16362" s="74" t="s">
        <v>1717</v>
      </c>
      <c r="C16362" s="74" t="s">
        <v>3968</v>
      </c>
      <c r="D16362" s="74" t="s">
        <v>14702</v>
      </c>
    </row>
    <row r="16363" ht="14.25" customHeight="1">
      <c r="A16363" s="74" t="s">
        <v>13440</v>
      </c>
      <c r="B16363" s="74" t="s">
        <v>1722</v>
      </c>
      <c r="C16363" s="74" t="s">
        <v>3968</v>
      </c>
      <c r="D16363" s="74" t="s">
        <v>14702</v>
      </c>
    </row>
    <row r="16364" ht="14.25" customHeight="1">
      <c r="A16364" s="74" t="s">
        <v>13441</v>
      </c>
      <c r="B16364" s="74" t="s">
        <v>13510</v>
      </c>
      <c r="C16364" s="74" t="s">
        <v>3934</v>
      </c>
      <c r="D16364" s="74" t="s">
        <v>14702</v>
      </c>
    </row>
    <row r="16365" ht="14.25" customHeight="1">
      <c r="A16365" s="74" t="s">
        <v>13443</v>
      </c>
      <c r="B16365" s="74" t="s">
        <v>1702</v>
      </c>
      <c r="C16365" s="74" t="s">
        <v>3968</v>
      </c>
      <c r="D16365" s="74" t="s">
        <v>14702</v>
      </c>
    </row>
    <row r="16366" ht="14.25" customHeight="1">
      <c r="A16366" s="74" t="s">
        <v>13444</v>
      </c>
      <c r="B16366" s="74" t="s">
        <v>495</v>
      </c>
      <c r="C16366" s="74" t="s">
        <v>50</v>
      </c>
      <c r="D16366" s="74" t="s">
        <v>14702</v>
      </c>
    </row>
    <row r="16367" ht="14.25" customHeight="1">
      <c r="A16367" s="74" t="s">
        <v>12082</v>
      </c>
      <c r="B16367" s="74" t="s">
        <v>12083</v>
      </c>
      <c r="C16367" s="74" t="s">
        <v>3934</v>
      </c>
      <c r="D16367" s="74" t="s">
        <v>14702</v>
      </c>
    </row>
    <row r="16368" ht="14.25" customHeight="1">
      <c r="A16368" s="74" t="s">
        <v>13445</v>
      </c>
      <c r="B16368" s="74" t="s">
        <v>13446</v>
      </c>
      <c r="C16368" s="74" t="s">
        <v>57</v>
      </c>
      <c r="D16368" s="74" t="s">
        <v>14702</v>
      </c>
    </row>
    <row r="16369" ht="14.25" customHeight="1">
      <c r="A16369" s="74" t="s">
        <v>13447</v>
      </c>
      <c r="B16369" s="74" t="s">
        <v>1730</v>
      </c>
      <c r="C16369" s="74" t="s">
        <v>100</v>
      </c>
      <c r="D16369" s="74" t="s">
        <v>14702</v>
      </c>
    </row>
    <row r="16370" ht="14.25" customHeight="1">
      <c r="A16370" s="74" t="s">
        <v>12152</v>
      </c>
      <c r="B16370" s="74" t="s">
        <v>1734</v>
      </c>
      <c r="C16370" s="74" t="s">
        <v>127</v>
      </c>
      <c r="D16370" s="74" t="s">
        <v>14702</v>
      </c>
    </row>
    <row r="16371" ht="14.25" customHeight="1">
      <c r="A16371" s="74" t="s">
        <v>12169</v>
      </c>
      <c r="B16371" s="74" t="s">
        <v>12170</v>
      </c>
      <c r="C16371" s="74" t="s">
        <v>3934</v>
      </c>
      <c r="D16371" s="74" t="s">
        <v>14702</v>
      </c>
    </row>
    <row r="16372" ht="14.25" customHeight="1">
      <c r="A16372" s="74" t="s">
        <v>12180</v>
      </c>
      <c r="B16372" s="74" t="s">
        <v>1750</v>
      </c>
      <c r="C16372" s="74" t="s">
        <v>3968</v>
      </c>
      <c r="D16372" s="74" t="s">
        <v>14702</v>
      </c>
    </row>
    <row r="16373" ht="14.25" customHeight="1">
      <c r="A16373" s="74" t="s">
        <v>12341</v>
      </c>
      <c r="B16373" s="74" t="s">
        <v>14718</v>
      </c>
      <c r="C16373" s="74" t="s">
        <v>71</v>
      </c>
      <c r="D16373" s="74" t="s">
        <v>14702</v>
      </c>
    </row>
    <row r="16374" ht="14.25" customHeight="1">
      <c r="A16374" s="74" t="s">
        <v>12347</v>
      </c>
      <c r="B16374" s="74" t="s">
        <v>12348</v>
      </c>
      <c r="C16374" s="74" t="s">
        <v>3968</v>
      </c>
      <c r="D16374" s="74" t="s">
        <v>14702</v>
      </c>
    </row>
    <row r="16375" ht="14.25" customHeight="1">
      <c r="A16375" s="74" t="s">
        <v>12352</v>
      </c>
      <c r="B16375" s="74" t="s">
        <v>12353</v>
      </c>
      <c r="C16375" s="74" t="s">
        <v>100</v>
      </c>
      <c r="D16375" s="74" t="s">
        <v>14702</v>
      </c>
    </row>
    <row r="16376" ht="14.25" customHeight="1">
      <c r="A16376" s="74" t="s">
        <v>12354</v>
      </c>
      <c r="B16376" s="74" t="s">
        <v>12355</v>
      </c>
      <c r="C16376" s="74" t="s">
        <v>3934</v>
      </c>
      <c r="D16376" s="74" t="s">
        <v>14702</v>
      </c>
    </row>
    <row r="16377" ht="14.25" customHeight="1">
      <c r="A16377" s="74" t="s">
        <v>13448</v>
      </c>
      <c r="B16377" s="74" t="s">
        <v>1755</v>
      </c>
      <c r="C16377" s="74" t="s">
        <v>50</v>
      </c>
      <c r="D16377" s="74" t="s">
        <v>14702</v>
      </c>
    </row>
    <row r="16378" ht="14.25" customHeight="1">
      <c r="A16378" s="74" t="s">
        <v>13449</v>
      </c>
      <c r="B16378" s="74" t="s">
        <v>2947</v>
      </c>
      <c r="C16378" s="74" t="s">
        <v>3968</v>
      </c>
      <c r="D16378" s="74" t="s">
        <v>14702</v>
      </c>
    </row>
    <row r="16379" ht="14.25" customHeight="1">
      <c r="A16379" s="74" t="s">
        <v>12412</v>
      </c>
      <c r="B16379" s="74" t="s">
        <v>1763</v>
      </c>
      <c r="C16379" s="74" t="s">
        <v>71</v>
      </c>
      <c r="D16379" s="74" t="s">
        <v>14702</v>
      </c>
    </row>
    <row r="16380" ht="14.25" customHeight="1">
      <c r="A16380" s="74" t="s">
        <v>12413</v>
      </c>
      <c r="B16380" s="74" t="s">
        <v>12411</v>
      </c>
      <c r="C16380" s="74" t="s">
        <v>3934</v>
      </c>
      <c r="D16380" s="74" t="s">
        <v>14702</v>
      </c>
    </row>
    <row r="16381" ht="14.25" customHeight="1">
      <c r="A16381" s="74" t="s">
        <v>13450</v>
      </c>
      <c r="B16381" s="74" t="s">
        <v>1771</v>
      </c>
      <c r="C16381" s="74" t="s">
        <v>3968</v>
      </c>
      <c r="D16381" s="74" t="s">
        <v>14702</v>
      </c>
    </row>
    <row r="16382" ht="14.25" customHeight="1">
      <c r="A16382" s="74" t="s">
        <v>12591</v>
      </c>
      <c r="B16382" s="74" t="s">
        <v>12592</v>
      </c>
      <c r="C16382" s="74" t="s">
        <v>6563</v>
      </c>
      <c r="D16382" s="74" t="s">
        <v>14702</v>
      </c>
    </row>
    <row r="16383" ht="14.25" customHeight="1">
      <c r="A16383" s="74" t="s">
        <v>12593</v>
      </c>
      <c r="B16383" s="74" t="s">
        <v>6565</v>
      </c>
      <c r="C16383" s="74" t="s">
        <v>3968</v>
      </c>
      <c r="D16383" s="74" t="s">
        <v>14702</v>
      </c>
    </row>
    <row r="16384" ht="14.25" customHeight="1">
      <c r="A16384" s="74" t="s">
        <v>12652</v>
      </c>
      <c r="B16384" s="74" t="s">
        <v>12653</v>
      </c>
      <c r="C16384" s="74" t="s">
        <v>3934</v>
      </c>
      <c r="D16384" s="74" t="s">
        <v>14702</v>
      </c>
    </row>
    <row r="16385" ht="14.25" customHeight="1">
      <c r="A16385" s="74" t="s">
        <v>3713</v>
      </c>
      <c r="B16385" s="74" t="s">
        <v>1853</v>
      </c>
      <c r="C16385" s="74" t="s">
        <v>3968</v>
      </c>
      <c r="D16385" s="74" t="s">
        <v>14702</v>
      </c>
    </row>
    <row r="16386" ht="14.25" customHeight="1">
      <c r="A16386" s="74" t="s">
        <v>13453</v>
      </c>
      <c r="B16386" s="74" t="s">
        <v>325</v>
      </c>
      <c r="C16386" s="74" t="s">
        <v>100</v>
      </c>
      <c r="D16386" s="74" t="s">
        <v>14702</v>
      </c>
    </row>
    <row r="16387" ht="14.25" customHeight="1">
      <c r="A16387" s="74" t="s">
        <v>13454</v>
      </c>
      <c r="B16387" s="74" t="s">
        <v>994</v>
      </c>
      <c r="C16387" s="74" t="s">
        <v>100</v>
      </c>
      <c r="D16387" s="74" t="s">
        <v>14702</v>
      </c>
    </row>
    <row r="16388" ht="14.25" customHeight="1">
      <c r="A16388" s="74" t="s">
        <v>13455</v>
      </c>
      <c r="B16388" s="74" t="s">
        <v>1857</v>
      </c>
      <c r="C16388" s="74" t="s">
        <v>100</v>
      </c>
      <c r="D16388" s="74" t="s">
        <v>14702</v>
      </c>
    </row>
    <row r="16389" ht="14.25" customHeight="1">
      <c r="A16389" s="74" t="s">
        <v>13456</v>
      </c>
      <c r="B16389" s="74" t="s">
        <v>1861</v>
      </c>
      <c r="C16389" s="74" t="s">
        <v>100</v>
      </c>
      <c r="D16389" s="74" t="s">
        <v>14702</v>
      </c>
    </row>
    <row r="16390" ht="14.25" customHeight="1">
      <c r="A16390" s="74" t="s">
        <v>12741</v>
      </c>
      <c r="B16390" s="74" t="s">
        <v>12742</v>
      </c>
      <c r="C16390" s="74" t="s">
        <v>100</v>
      </c>
      <c r="D16390" s="74" t="s">
        <v>14702</v>
      </c>
    </row>
    <row r="16391" ht="14.25" customHeight="1">
      <c r="A16391" s="74" t="s">
        <v>12804</v>
      </c>
      <c r="B16391" s="74" t="s">
        <v>12805</v>
      </c>
      <c r="C16391" s="74" t="s">
        <v>100</v>
      </c>
      <c r="D16391" s="74" t="s">
        <v>14702</v>
      </c>
    </row>
    <row r="16392" ht="14.25" customHeight="1">
      <c r="A16392" s="74" t="s">
        <v>13457</v>
      </c>
      <c r="B16392" s="74" t="s">
        <v>505</v>
      </c>
      <c r="C16392" s="74" t="s">
        <v>50</v>
      </c>
      <c r="D16392" s="74" t="s">
        <v>14702</v>
      </c>
    </row>
    <row r="16393" ht="14.25" customHeight="1">
      <c r="A16393" s="74" t="s">
        <v>3726</v>
      </c>
      <c r="B16393" s="74" t="s">
        <v>1877</v>
      </c>
      <c r="C16393" s="74" t="s">
        <v>127</v>
      </c>
      <c r="D16393" s="74" t="s">
        <v>14702</v>
      </c>
    </row>
    <row r="16394" ht="14.25" customHeight="1">
      <c r="A16394" s="74" t="s">
        <v>13458</v>
      </c>
      <c r="B16394" s="74" t="s">
        <v>13459</v>
      </c>
      <c r="C16394" s="74" t="s">
        <v>57</v>
      </c>
      <c r="D16394" s="74" t="s">
        <v>14702</v>
      </c>
    </row>
    <row r="16395" ht="14.25" customHeight="1">
      <c r="A16395" s="74" t="s">
        <v>13460</v>
      </c>
      <c r="B16395" s="74" t="s">
        <v>1951</v>
      </c>
      <c r="C16395" s="74" t="s">
        <v>100</v>
      </c>
      <c r="D16395" s="74" t="s">
        <v>14702</v>
      </c>
    </row>
    <row r="16396" ht="14.25" customHeight="1">
      <c r="A16396" s="74" t="s">
        <v>13462</v>
      </c>
      <c r="B16396" s="74" t="s">
        <v>1955</v>
      </c>
      <c r="C16396" s="74" t="s">
        <v>3968</v>
      </c>
      <c r="D16396" s="74" t="s">
        <v>14702</v>
      </c>
    </row>
    <row r="16397" ht="14.25" customHeight="1">
      <c r="A16397" s="74" t="s">
        <v>13463</v>
      </c>
      <c r="B16397" s="74" t="s">
        <v>1959</v>
      </c>
      <c r="C16397" s="74" t="s">
        <v>100</v>
      </c>
      <c r="D16397" s="74" t="s">
        <v>14702</v>
      </c>
    </row>
    <row r="16398" ht="14.25" customHeight="1">
      <c r="A16398" s="74" t="s">
        <v>13271</v>
      </c>
      <c r="B16398" s="74" t="s">
        <v>48</v>
      </c>
      <c r="C16398" s="74" t="s">
        <v>50</v>
      </c>
      <c r="D16398" s="74" t="s">
        <v>14719</v>
      </c>
    </row>
    <row r="16399" ht="14.25" customHeight="1">
      <c r="A16399" s="74" t="s">
        <v>13273</v>
      </c>
      <c r="B16399" s="74" t="s">
        <v>56</v>
      </c>
      <c r="C16399" s="74" t="s">
        <v>57</v>
      </c>
      <c r="D16399" s="74" t="s">
        <v>14719</v>
      </c>
    </row>
    <row r="16400" ht="14.25" customHeight="1">
      <c r="A16400" s="74" t="s">
        <v>4024</v>
      </c>
      <c r="B16400" s="74" t="s">
        <v>4025</v>
      </c>
      <c r="C16400" s="74" t="s">
        <v>71</v>
      </c>
      <c r="D16400" s="74" t="s">
        <v>14719</v>
      </c>
    </row>
    <row r="16401" ht="14.25" customHeight="1">
      <c r="A16401" s="74" t="s">
        <v>4031</v>
      </c>
      <c r="B16401" s="74" t="s">
        <v>4032</v>
      </c>
      <c r="C16401" s="74" t="s">
        <v>3934</v>
      </c>
      <c r="D16401" s="74" t="s">
        <v>14719</v>
      </c>
    </row>
    <row r="16402" ht="14.25" customHeight="1">
      <c r="A16402" s="74" t="s">
        <v>4121</v>
      </c>
      <c r="B16402" s="74" t="s">
        <v>4122</v>
      </c>
      <c r="C16402" s="74" t="s">
        <v>100</v>
      </c>
      <c r="D16402" s="74" t="s">
        <v>14719</v>
      </c>
    </row>
    <row r="16403" ht="14.25" customHeight="1">
      <c r="A16403" s="74" t="s">
        <v>4123</v>
      </c>
      <c r="B16403" s="74" t="s">
        <v>4124</v>
      </c>
      <c r="C16403" s="74" t="s">
        <v>3934</v>
      </c>
      <c r="D16403" s="74" t="s">
        <v>14719</v>
      </c>
    </row>
    <row r="16404" ht="14.25" customHeight="1">
      <c r="A16404" s="74" t="s">
        <v>4139</v>
      </c>
      <c r="B16404" s="74" t="s">
        <v>4140</v>
      </c>
      <c r="C16404" s="74" t="s">
        <v>100</v>
      </c>
      <c r="D16404" s="74" t="s">
        <v>14719</v>
      </c>
    </row>
    <row r="16405" ht="14.25" customHeight="1">
      <c r="A16405" s="74" t="s">
        <v>4143</v>
      </c>
      <c r="B16405" s="74" t="s">
        <v>4144</v>
      </c>
      <c r="C16405" s="74" t="s">
        <v>3934</v>
      </c>
      <c r="D16405" s="74" t="s">
        <v>14719</v>
      </c>
    </row>
    <row r="16406" ht="14.25" customHeight="1">
      <c r="A16406" s="74" t="s">
        <v>13275</v>
      </c>
      <c r="B16406" s="74" t="s">
        <v>104</v>
      </c>
      <c r="C16406" s="74" t="s">
        <v>50</v>
      </c>
      <c r="D16406" s="74" t="s">
        <v>14719</v>
      </c>
    </row>
    <row r="16407" ht="14.25" customHeight="1">
      <c r="A16407" s="74" t="s">
        <v>13276</v>
      </c>
      <c r="B16407" s="74" t="s">
        <v>109</v>
      </c>
      <c r="C16407" s="74" t="s">
        <v>50</v>
      </c>
      <c r="D16407" s="74" t="s">
        <v>14719</v>
      </c>
    </row>
    <row r="16408" ht="14.25" customHeight="1">
      <c r="A16408" s="74" t="s">
        <v>13277</v>
      </c>
      <c r="B16408" s="74" t="s">
        <v>13278</v>
      </c>
      <c r="C16408" s="74" t="s">
        <v>3934</v>
      </c>
      <c r="D16408" s="74" t="s">
        <v>14719</v>
      </c>
    </row>
    <row r="16409" ht="14.25" customHeight="1">
      <c r="A16409" s="74" t="s">
        <v>4453</v>
      </c>
      <c r="B16409" s="74" t="s">
        <v>4454</v>
      </c>
      <c r="C16409" s="74" t="s">
        <v>3934</v>
      </c>
      <c r="D16409" s="74" t="s">
        <v>14719</v>
      </c>
    </row>
    <row r="16410" ht="14.25" customHeight="1">
      <c r="A16410" s="74" t="s">
        <v>4455</v>
      </c>
      <c r="B16410" s="74" t="s">
        <v>4456</v>
      </c>
      <c r="C16410" s="74" t="s">
        <v>100</v>
      </c>
      <c r="D16410" s="74" t="s">
        <v>14719</v>
      </c>
    </row>
    <row r="16411" ht="14.25" customHeight="1">
      <c r="A16411" s="74" t="s">
        <v>4457</v>
      </c>
      <c r="B16411" s="74" t="s">
        <v>4458</v>
      </c>
      <c r="C16411" s="74" t="s">
        <v>100</v>
      </c>
      <c r="D16411" s="74" t="s">
        <v>14719</v>
      </c>
    </row>
    <row r="16412" ht="14.25" customHeight="1">
      <c r="A16412" s="74" t="s">
        <v>4459</v>
      </c>
      <c r="B16412" s="74" t="s">
        <v>4460</v>
      </c>
      <c r="C16412" s="74" t="s">
        <v>3934</v>
      </c>
      <c r="D16412" s="74" t="s">
        <v>14719</v>
      </c>
    </row>
    <row r="16413" ht="14.25" customHeight="1">
      <c r="A16413" s="74" t="s">
        <v>4461</v>
      </c>
      <c r="B16413" s="74" t="s">
        <v>4462</v>
      </c>
      <c r="C16413" s="74" t="s">
        <v>100</v>
      </c>
      <c r="D16413" s="74" t="s">
        <v>14719</v>
      </c>
    </row>
    <row r="16414" ht="14.25" customHeight="1">
      <c r="A16414" s="74" t="s">
        <v>13279</v>
      </c>
      <c r="B16414" s="74" t="s">
        <v>14720</v>
      </c>
      <c r="C16414" s="74" t="s">
        <v>127</v>
      </c>
      <c r="D16414" s="74" t="s">
        <v>14719</v>
      </c>
    </row>
    <row r="16415" ht="14.25" customHeight="1">
      <c r="A16415" s="74" t="s">
        <v>13280</v>
      </c>
      <c r="B16415" s="74" t="s">
        <v>138</v>
      </c>
      <c r="C16415" s="74" t="s">
        <v>50</v>
      </c>
      <c r="D16415" s="74" t="s">
        <v>14719</v>
      </c>
    </row>
    <row r="16416" ht="14.25" customHeight="1">
      <c r="A16416" s="74" t="s">
        <v>13281</v>
      </c>
      <c r="B16416" s="74" t="s">
        <v>143</v>
      </c>
      <c r="C16416" s="74" t="s">
        <v>100</v>
      </c>
      <c r="D16416" s="74" t="s">
        <v>14719</v>
      </c>
    </row>
    <row r="16417" ht="14.25" customHeight="1">
      <c r="A16417" s="74" t="s">
        <v>13282</v>
      </c>
      <c r="B16417" s="74" t="s">
        <v>147</v>
      </c>
      <c r="C16417" s="74" t="s">
        <v>127</v>
      </c>
      <c r="D16417" s="74" t="s">
        <v>14719</v>
      </c>
    </row>
    <row r="16418" ht="14.25" customHeight="1">
      <c r="A16418" s="74" t="s">
        <v>13283</v>
      </c>
      <c r="B16418" s="74" t="s">
        <v>156</v>
      </c>
      <c r="C16418" s="74" t="s">
        <v>50</v>
      </c>
      <c r="D16418" s="74" t="s">
        <v>14719</v>
      </c>
    </row>
    <row r="16419" ht="14.25" customHeight="1">
      <c r="A16419" s="74" t="s">
        <v>13284</v>
      </c>
      <c r="B16419" s="74" t="s">
        <v>160</v>
      </c>
      <c r="C16419" s="74" t="s">
        <v>50</v>
      </c>
      <c r="D16419" s="74" t="s">
        <v>14719</v>
      </c>
    </row>
    <row r="16420" ht="14.25" customHeight="1">
      <c r="A16420" s="74" t="s">
        <v>13285</v>
      </c>
      <c r="B16420" s="74" t="s">
        <v>164</v>
      </c>
      <c r="C16420" s="74" t="s">
        <v>3968</v>
      </c>
      <c r="D16420" s="74" t="s">
        <v>14719</v>
      </c>
    </row>
    <row r="16421" ht="14.25" customHeight="1">
      <c r="A16421" s="74" t="s">
        <v>13286</v>
      </c>
      <c r="B16421" s="74" t="s">
        <v>174</v>
      </c>
      <c r="C16421" s="74" t="s">
        <v>100</v>
      </c>
      <c r="D16421" s="74" t="s">
        <v>14719</v>
      </c>
    </row>
    <row r="16422" ht="14.25" customHeight="1">
      <c r="A16422" s="74" t="s">
        <v>13287</v>
      </c>
      <c r="B16422" s="74" t="s">
        <v>178</v>
      </c>
      <c r="C16422" s="74" t="s">
        <v>50</v>
      </c>
      <c r="D16422" s="74" t="s">
        <v>14719</v>
      </c>
    </row>
    <row r="16423" ht="14.25" customHeight="1">
      <c r="A16423" s="74" t="s">
        <v>4533</v>
      </c>
      <c r="B16423" s="74" t="s">
        <v>4514</v>
      </c>
      <c r="C16423" s="74" t="s">
        <v>3968</v>
      </c>
      <c r="D16423" s="74" t="s">
        <v>14719</v>
      </c>
    </row>
    <row r="16424" ht="14.25" customHeight="1">
      <c r="A16424" s="74" t="s">
        <v>13288</v>
      </c>
      <c r="B16424" s="74" t="s">
        <v>152</v>
      </c>
      <c r="C16424" s="74" t="s">
        <v>3934</v>
      </c>
      <c r="D16424" s="74" t="s">
        <v>14719</v>
      </c>
    </row>
    <row r="16425" ht="14.25" customHeight="1">
      <c r="A16425" s="74" t="s">
        <v>13290</v>
      </c>
      <c r="B16425" s="74" t="s">
        <v>170</v>
      </c>
      <c r="C16425" s="74" t="s">
        <v>3934</v>
      </c>
      <c r="D16425" s="74" t="s">
        <v>14719</v>
      </c>
    </row>
    <row r="16426" ht="14.25" customHeight="1">
      <c r="A16426" s="74" t="s">
        <v>13294</v>
      </c>
      <c r="B16426" s="74" t="s">
        <v>13295</v>
      </c>
      <c r="C16426" s="74" t="s">
        <v>50</v>
      </c>
      <c r="D16426" s="74" t="s">
        <v>14719</v>
      </c>
    </row>
    <row r="16427" ht="14.25" customHeight="1">
      <c r="A16427" s="74" t="s">
        <v>4785</v>
      </c>
      <c r="B16427" s="74" t="s">
        <v>4786</v>
      </c>
      <c r="C16427" s="74" t="s">
        <v>3968</v>
      </c>
      <c r="D16427" s="74" t="s">
        <v>14719</v>
      </c>
    </row>
    <row r="16428" ht="14.25" customHeight="1">
      <c r="A16428" s="74" t="s">
        <v>13296</v>
      </c>
      <c r="B16428" s="74" t="s">
        <v>206</v>
      </c>
      <c r="C16428" s="74" t="s">
        <v>100</v>
      </c>
      <c r="D16428" s="74" t="s">
        <v>14719</v>
      </c>
    </row>
    <row r="16429" ht="14.25" customHeight="1">
      <c r="A16429" s="74" t="s">
        <v>13297</v>
      </c>
      <c r="B16429" s="74" t="s">
        <v>2083</v>
      </c>
      <c r="C16429" s="74" t="s">
        <v>57</v>
      </c>
      <c r="D16429" s="74" t="s">
        <v>14719</v>
      </c>
    </row>
    <row r="16430" ht="14.25" customHeight="1">
      <c r="A16430" s="74" t="s">
        <v>13298</v>
      </c>
      <c r="B16430" s="74" t="s">
        <v>13299</v>
      </c>
      <c r="C16430" s="74" t="s">
        <v>923</v>
      </c>
      <c r="D16430" s="74" t="s">
        <v>14719</v>
      </c>
    </row>
    <row r="16431" ht="14.25" customHeight="1">
      <c r="A16431" s="74" t="s">
        <v>13300</v>
      </c>
      <c r="B16431" s="74" t="s">
        <v>13301</v>
      </c>
      <c r="C16431" s="74" t="s">
        <v>3968</v>
      </c>
      <c r="D16431" s="74" t="s">
        <v>14719</v>
      </c>
    </row>
    <row r="16432" ht="14.25" customHeight="1">
      <c r="A16432" s="74" t="s">
        <v>13302</v>
      </c>
      <c r="B16432" s="74" t="s">
        <v>13303</v>
      </c>
      <c r="C16432" s="74" t="s">
        <v>66</v>
      </c>
      <c r="D16432" s="74" t="s">
        <v>14719</v>
      </c>
    </row>
    <row r="16433" ht="14.25" customHeight="1">
      <c r="A16433" s="74" t="s">
        <v>4910</v>
      </c>
      <c r="B16433" s="74" t="s">
        <v>4911</v>
      </c>
      <c r="C16433" s="74" t="s">
        <v>3968</v>
      </c>
      <c r="D16433" s="74" t="s">
        <v>14719</v>
      </c>
    </row>
    <row r="16434" ht="14.25" customHeight="1">
      <c r="A16434" s="74" t="s">
        <v>13304</v>
      </c>
      <c r="B16434" s="74" t="s">
        <v>219</v>
      </c>
      <c r="C16434" s="74" t="s">
        <v>100</v>
      </c>
      <c r="D16434" s="74" t="s">
        <v>14719</v>
      </c>
    </row>
    <row r="16435" ht="14.25" customHeight="1">
      <c r="A16435" s="74" t="s">
        <v>13305</v>
      </c>
      <c r="B16435" s="74" t="s">
        <v>13784</v>
      </c>
      <c r="C16435" s="74" t="s">
        <v>3968</v>
      </c>
      <c r="D16435" s="74" t="s">
        <v>14719</v>
      </c>
    </row>
    <row r="16436" ht="14.25" customHeight="1">
      <c r="A16436" s="74" t="s">
        <v>4980</v>
      </c>
      <c r="B16436" s="74" t="s">
        <v>4981</v>
      </c>
      <c r="C16436" s="74" t="s">
        <v>100</v>
      </c>
      <c r="D16436" s="74" t="s">
        <v>14719</v>
      </c>
    </row>
    <row r="16437" ht="14.25" customHeight="1">
      <c r="A16437" s="74" t="s">
        <v>5004</v>
      </c>
      <c r="B16437" s="74" t="s">
        <v>5005</v>
      </c>
      <c r="C16437" s="74" t="s">
        <v>100</v>
      </c>
      <c r="D16437" s="74" t="s">
        <v>14719</v>
      </c>
    </row>
    <row r="16438" ht="14.25" customHeight="1">
      <c r="A16438" s="74" t="s">
        <v>5024</v>
      </c>
      <c r="B16438" s="74" t="s">
        <v>256</v>
      </c>
      <c r="C16438" s="74" t="s">
        <v>3968</v>
      </c>
      <c r="D16438" s="74" t="s">
        <v>14719</v>
      </c>
    </row>
    <row r="16439" ht="14.25" customHeight="1">
      <c r="A16439" s="74" t="s">
        <v>5135</v>
      </c>
      <c r="B16439" s="74" t="s">
        <v>14721</v>
      </c>
      <c r="C16439" s="74" t="s">
        <v>66</v>
      </c>
      <c r="D16439" s="74" t="s">
        <v>14719</v>
      </c>
    </row>
    <row r="16440" ht="14.25" customHeight="1">
      <c r="A16440" s="74" t="s">
        <v>13307</v>
      </c>
      <c r="B16440" s="74" t="s">
        <v>310</v>
      </c>
      <c r="C16440" s="74" t="s">
        <v>100</v>
      </c>
      <c r="D16440" s="74" t="s">
        <v>14719</v>
      </c>
    </row>
    <row r="16441" ht="14.25" customHeight="1">
      <c r="A16441" s="74" t="s">
        <v>5254</v>
      </c>
      <c r="B16441" s="74" t="s">
        <v>14722</v>
      </c>
      <c r="C16441" s="74" t="s">
        <v>100</v>
      </c>
      <c r="D16441" s="74" t="s">
        <v>14719</v>
      </c>
    </row>
    <row r="16442" ht="14.25" customHeight="1">
      <c r="A16442" s="74" t="s">
        <v>5262</v>
      </c>
      <c r="B16442" s="74" t="s">
        <v>5263</v>
      </c>
      <c r="C16442" s="74" t="s">
        <v>3934</v>
      </c>
      <c r="D16442" s="74" t="s">
        <v>14719</v>
      </c>
    </row>
    <row r="16443" ht="14.25" customHeight="1">
      <c r="A16443" s="74" t="s">
        <v>5283</v>
      </c>
      <c r="B16443" s="74" t="s">
        <v>5284</v>
      </c>
      <c r="C16443" s="74" t="s">
        <v>3934</v>
      </c>
      <c r="D16443" s="74" t="s">
        <v>14719</v>
      </c>
    </row>
    <row r="16444" ht="14.25" customHeight="1">
      <c r="A16444" s="74" t="s">
        <v>5285</v>
      </c>
      <c r="B16444" s="74" t="s">
        <v>5286</v>
      </c>
      <c r="C16444" s="74" t="s">
        <v>100</v>
      </c>
      <c r="D16444" s="74" t="s">
        <v>14719</v>
      </c>
    </row>
    <row r="16445" ht="14.25" customHeight="1">
      <c r="A16445" s="74" t="s">
        <v>5287</v>
      </c>
      <c r="B16445" s="74" t="s">
        <v>5288</v>
      </c>
      <c r="C16445" s="74" t="s">
        <v>100</v>
      </c>
      <c r="D16445" s="74" t="s">
        <v>14719</v>
      </c>
    </row>
    <row r="16446" ht="14.25" customHeight="1">
      <c r="A16446" s="74" t="s">
        <v>5289</v>
      </c>
      <c r="B16446" s="74" t="s">
        <v>5290</v>
      </c>
      <c r="C16446" s="74" t="s">
        <v>3934</v>
      </c>
      <c r="D16446" s="74" t="s">
        <v>14719</v>
      </c>
    </row>
    <row r="16447" ht="14.25" customHeight="1">
      <c r="A16447" s="74" t="s">
        <v>13308</v>
      </c>
      <c r="B16447" s="74" t="s">
        <v>14723</v>
      </c>
      <c r="C16447" s="74" t="s">
        <v>3934</v>
      </c>
      <c r="D16447" s="74" t="s">
        <v>14719</v>
      </c>
    </row>
    <row r="16448" ht="14.25" customHeight="1">
      <c r="A16448" s="74" t="s">
        <v>13309</v>
      </c>
      <c r="B16448" s="74" t="s">
        <v>13467</v>
      </c>
      <c r="C16448" s="74" t="s">
        <v>3968</v>
      </c>
      <c r="D16448" s="74" t="s">
        <v>14719</v>
      </c>
    </row>
    <row r="16449" ht="14.25" customHeight="1">
      <c r="A16449" s="74" t="s">
        <v>5373</v>
      </c>
      <c r="B16449" s="74" t="s">
        <v>350</v>
      </c>
      <c r="C16449" s="74" t="s">
        <v>100</v>
      </c>
      <c r="D16449" s="74" t="s">
        <v>14719</v>
      </c>
    </row>
    <row r="16450" ht="14.25" customHeight="1">
      <c r="A16450" s="74" t="s">
        <v>5385</v>
      </c>
      <c r="B16450" s="74" t="s">
        <v>365</v>
      </c>
      <c r="C16450" s="74" t="s">
        <v>100</v>
      </c>
      <c r="D16450" s="74" t="s">
        <v>14719</v>
      </c>
    </row>
    <row r="16451" ht="14.25" customHeight="1">
      <c r="A16451" s="74" t="s">
        <v>13311</v>
      </c>
      <c r="B16451" s="74" t="s">
        <v>13468</v>
      </c>
      <c r="C16451" s="74" t="s">
        <v>3968</v>
      </c>
      <c r="D16451" s="74" t="s">
        <v>14719</v>
      </c>
    </row>
    <row r="16452" ht="14.25" customHeight="1">
      <c r="A16452" s="74" t="s">
        <v>5449</v>
      </c>
      <c r="B16452" s="74" t="s">
        <v>5450</v>
      </c>
      <c r="C16452" s="74" t="s">
        <v>3968</v>
      </c>
      <c r="D16452" s="74" t="s">
        <v>14719</v>
      </c>
    </row>
    <row r="16453" ht="14.25" customHeight="1">
      <c r="A16453" s="74" t="s">
        <v>13312</v>
      </c>
      <c r="B16453" s="74" t="s">
        <v>65</v>
      </c>
      <c r="C16453" s="74" t="s">
        <v>66</v>
      </c>
      <c r="D16453" s="74" t="s">
        <v>14719</v>
      </c>
    </row>
    <row r="16454" ht="14.25" customHeight="1">
      <c r="A16454" s="74" t="s">
        <v>5501</v>
      </c>
      <c r="B16454" s="74" t="s">
        <v>5502</v>
      </c>
      <c r="C16454" s="74" t="s">
        <v>71</v>
      </c>
      <c r="D16454" s="74" t="s">
        <v>14719</v>
      </c>
    </row>
    <row r="16455" ht="14.25" customHeight="1">
      <c r="A16455" s="74" t="s">
        <v>13315</v>
      </c>
      <c r="B16455" s="74" t="s">
        <v>423</v>
      </c>
      <c r="C16455" s="74" t="s">
        <v>3968</v>
      </c>
      <c r="D16455" s="74" t="s">
        <v>14719</v>
      </c>
    </row>
    <row r="16456" ht="14.25" customHeight="1">
      <c r="A16456" s="74" t="s">
        <v>3695</v>
      </c>
      <c r="B16456" s="74" t="s">
        <v>13470</v>
      </c>
      <c r="C16456" s="74" t="s">
        <v>57</v>
      </c>
      <c r="D16456" s="74" t="s">
        <v>14719</v>
      </c>
    </row>
    <row r="16457" ht="14.25" customHeight="1">
      <c r="A16457" s="74" t="s">
        <v>5639</v>
      </c>
      <c r="B16457" s="74" t="s">
        <v>444</v>
      </c>
      <c r="C16457" s="74" t="s">
        <v>100</v>
      </c>
      <c r="D16457" s="74" t="s">
        <v>14719</v>
      </c>
    </row>
    <row r="16458" ht="14.25" customHeight="1">
      <c r="A16458" s="74" t="s">
        <v>5678</v>
      </c>
      <c r="B16458" s="74" t="s">
        <v>3405</v>
      </c>
      <c r="C16458" s="74" t="s">
        <v>100</v>
      </c>
      <c r="D16458" s="74" t="s">
        <v>14719</v>
      </c>
    </row>
    <row r="16459" ht="14.25" customHeight="1">
      <c r="A16459" s="74" t="s">
        <v>5679</v>
      </c>
      <c r="B16459" s="74" t="s">
        <v>5680</v>
      </c>
      <c r="C16459" s="74" t="s">
        <v>3934</v>
      </c>
      <c r="D16459" s="74" t="s">
        <v>14719</v>
      </c>
    </row>
    <row r="16460" ht="14.25" customHeight="1">
      <c r="A16460" s="74" t="s">
        <v>5733</v>
      </c>
      <c r="B16460" s="74" t="s">
        <v>14724</v>
      </c>
      <c r="C16460" s="74" t="s">
        <v>100</v>
      </c>
      <c r="D16460" s="74" t="s">
        <v>14719</v>
      </c>
    </row>
    <row r="16461" ht="14.25" customHeight="1">
      <c r="A16461" s="74" t="s">
        <v>5780</v>
      </c>
      <c r="B16461" s="74" t="s">
        <v>5781</v>
      </c>
      <c r="C16461" s="74" t="s">
        <v>3934</v>
      </c>
      <c r="D16461" s="74" t="s">
        <v>14719</v>
      </c>
    </row>
    <row r="16462" ht="14.25" customHeight="1">
      <c r="A16462" s="74" t="s">
        <v>5801</v>
      </c>
      <c r="B16462" s="74" t="s">
        <v>3413</v>
      </c>
      <c r="C16462" s="74" t="s">
        <v>100</v>
      </c>
      <c r="D16462" s="74" t="s">
        <v>14719</v>
      </c>
    </row>
    <row r="16463" ht="14.25" customHeight="1">
      <c r="A16463" s="74" t="s">
        <v>5819</v>
      </c>
      <c r="B16463" s="74" t="s">
        <v>5820</v>
      </c>
      <c r="C16463" s="74" t="s">
        <v>57</v>
      </c>
      <c r="D16463" s="74" t="s">
        <v>14719</v>
      </c>
    </row>
    <row r="16464" ht="14.25" customHeight="1">
      <c r="A16464" s="74" t="s">
        <v>5858</v>
      </c>
      <c r="B16464" s="74" t="s">
        <v>5859</v>
      </c>
      <c r="C16464" s="74" t="s">
        <v>100</v>
      </c>
      <c r="D16464" s="74" t="s">
        <v>14719</v>
      </c>
    </row>
    <row r="16465" ht="14.25" customHeight="1">
      <c r="A16465" s="74" t="s">
        <v>5860</v>
      </c>
      <c r="B16465" s="74" t="s">
        <v>5861</v>
      </c>
      <c r="C16465" s="74" t="s">
        <v>3934</v>
      </c>
      <c r="D16465" s="74" t="s">
        <v>14719</v>
      </c>
    </row>
    <row r="16466" ht="14.25" customHeight="1">
      <c r="A16466" s="74" t="s">
        <v>5888</v>
      </c>
      <c r="B16466" s="74" t="s">
        <v>5889</v>
      </c>
      <c r="C16466" s="74" t="s">
        <v>3934</v>
      </c>
      <c r="D16466" s="74" t="s">
        <v>14719</v>
      </c>
    </row>
    <row r="16467" ht="14.25" customHeight="1">
      <c r="A16467" s="74" t="s">
        <v>6047</v>
      </c>
      <c r="B16467" s="74" t="s">
        <v>14725</v>
      </c>
      <c r="C16467" s="74" t="s">
        <v>71</v>
      </c>
      <c r="D16467" s="74" t="s">
        <v>14719</v>
      </c>
    </row>
    <row r="16468" ht="14.25" customHeight="1">
      <c r="A16468" s="74" t="s">
        <v>6049</v>
      </c>
      <c r="B16468" s="74" t="s">
        <v>6050</v>
      </c>
      <c r="C16468" s="74" t="s">
        <v>71</v>
      </c>
      <c r="D16468" s="74" t="s">
        <v>14719</v>
      </c>
    </row>
    <row r="16469" ht="14.25" customHeight="1">
      <c r="A16469" s="74" t="s">
        <v>6051</v>
      </c>
      <c r="B16469" s="74" t="s">
        <v>6052</v>
      </c>
      <c r="C16469" s="74" t="s">
        <v>3934</v>
      </c>
      <c r="D16469" s="74" t="s">
        <v>14719</v>
      </c>
    </row>
    <row r="16470" ht="14.25" customHeight="1">
      <c r="A16470" s="74" t="s">
        <v>6079</v>
      </c>
      <c r="B16470" s="74" t="s">
        <v>6080</v>
      </c>
      <c r="C16470" s="74" t="s">
        <v>127</v>
      </c>
      <c r="D16470" s="74" t="s">
        <v>14719</v>
      </c>
    </row>
    <row r="16471" ht="14.25" customHeight="1">
      <c r="A16471" s="74" t="s">
        <v>6081</v>
      </c>
      <c r="B16471" s="74" t="s">
        <v>6082</v>
      </c>
      <c r="C16471" s="74" t="s">
        <v>3934</v>
      </c>
      <c r="D16471" s="74" t="s">
        <v>14719</v>
      </c>
    </row>
    <row r="16472" ht="14.25" customHeight="1">
      <c r="A16472" s="74" t="s">
        <v>6083</v>
      </c>
      <c r="B16472" s="74" t="s">
        <v>6084</v>
      </c>
      <c r="C16472" s="74" t="s">
        <v>127</v>
      </c>
      <c r="D16472" s="74" t="s">
        <v>14719</v>
      </c>
    </row>
    <row r="16473" ht="14.25" customHeight="1">
      <c r="A16473" s="74" t="s">
        <v>6087</v>
      </c>
      <c r="B16473" s="74" t="s">
        <v>6088</v>
      </c>
      <c r="C16473" s="74" t="s">
        <v>3934</v>
      </c>
      <c r="D16473" s="74" t="s">
        <v>14719</v>
      </c>
    </row>
    <row r="16474" ht="14.25" customHeight="1">
      <c r="A16474" s="74" t="s">
        <v>6173</v>
      </c>
      <c r="B16474" s="74" t="s">
        <v>6172</v>
      </c>
      <c r="C16474" s="74" t="s">
        <v>3934</v>
      </c>
      <c r="D16474" s="74" t="s">
        <v>14719</v>
      </c>
    </row>
    <row r="16475" ht="14.25" customHeight="1">
      <c r="A16475" s="74" t="s">
        <v>13316</v>
      </c>
      <c r="B16475" s="74" t="s">
        <v>14726</v>
      </c>
      <c r="C16475" s="74" t="s">
        <v>57</v>
      </c>
      <c r="D16475" s="74" t="s">
        <v>14719</v>
      </c>
    </row>
    <row r="16476" ht="14.25" customHeight="1">
      <c r="A16476" s="74" t="s">
        <v>13318</v>
      </c>
      <c r="B16476" s="74" t="s">
        <v>473</v>
      </c>
      <c r="C16476" s="74" t="s">
        <v>100</v>
      </c>
      <c r="D16476" s="74" t="s">
        <v>14719</v>
      </c>
    </row>
    <row r="16477" ht="14.25" customHeight="1">
      <c r="A16477" s="74" t="s">
        <v>6441</v>
      </c>
      <c r="B16477" s="74" t="s">
        <v>6442</v>
      </c>
      <c r="C16477" s="74" t="s">
        <v>100</v>
      </c>
      <c r="D16477" s="74" t="s">
        <v>14719</v>
      </c>
    </row>
    <row r="16478" ht="14.25" customHeight="1">
      <c r="A16478" s="74" t="s">
        <v>6443</v>
      </c>
      <c r="B16478" s="74" t="s">
        <v>6444</v>
      </c>
      <c r="C16478" s="74" t="s">
        <v>3934</v>
      </c>
      <c r="D16478" s="74" t="s">
        <v>14719</v>
      </c>
    </row>
    <row r="16479" ht="14.25" customHeight="1">
      <c r="A16479" s="74" t="s">
        <v>6447</v>
      </c>
      <c r="B16479" s="74" t="s">
        <v>6448</v>
      </c>
      <c r="C16479" s="74" t="s">
        <v>100</v>
      </c>
      <c r="D16479" s="74" t="s">
        <v>14719</v>
      </c>
    </row>
    <row r="16480" ht="14.25" customHeight="1">
      <c r="A16480" s="74" t="s">
        <v>6449</v>
      </c>
      <c r="B16480" s="74" t="s">
        <v>6450</v>
      </c>
      <c r="C16480" s="74" t="s">
        <v>100</v>
      </c>
      <c r="D16480" s="74" t="s">
        <v>14719</v>
      </c>
    </row>
    <row r="16481" ht="14.25" customHeight="1">
      <c r="A16481" s="74" t="s">
        <v>6478</v>
      </c>
      <c r="B16481" s="74" t="s">
        <v>6479</v>
      </c>
      <c r="C16481" s="74" t="s">
        <v>3968</v>
      </c>
      <c r="D16481" s="74" t="s">
        <v>14719</v>
      </c>
    </row>
    <row r="16482" ht="14.25" customHeight="1">
      <c r="A16482" s="74" t="s">
        <v>6508</v>
      </c>
      <c r="B16482" s="74" t="s">
        <v>14727</v>
      </c>
      <c r="C16482" s="74" t="s">
        <v>71</v>
      </c>
      <c r="D16482" s="74" t="s">
        <v>14719</v>
      </c>
    </row>
    <row r="16483" ht="14.25" customHeight="1">
      <c r="A16483" s="74" t="s">
        <v>6510</v>
      </c>
      <c r="B16483" s="74" t="s">
        <v>6511</v>
      </c>
      <c r="C16483" s="74" t="s">
        <v>100</v>
      </c>
      <c r="D16483" s="74" t="s">
        <v>14719</v>
      </c>
    </row>
    <row r="16484" ht="14.25" customHeight="1">
      <c r="A16484" s="74" t="s">
        <v>6512</v>
      </c>
      <c r="B16484" s="74" t="s">
        <v>6513</v>
      </c>
      <c r="C16484" s="74" t="s">
        <v>3934</v>
      </c>
      <c r="D16484" s="74" t="s">
        <v>14719</v>
      </c>
    </row>
    <row r="16485" ht="14.25" customHeight="1">
      <c r="A16485" s="74" t="s">
        <v>13320</v>
      </c>
      <c r="B16485" s="74" t="s">
        <v>519</v>
      </c>
      <c r="C16485" s="74" t="s">
        <v>57</v>
      </c>
      <c r="D16485" s="74" t="s">
        <v>14719</v>
      </c>
    </row>
    <row r="16486" ht="14.25" customHeight="1">
      <c r="A16486" s="74" t="s">
        <v>6561</v>
      </c>
      <c r="B16486" s="74" t="s">
        <v>6562</v>
      </c>
      <c r="C16486" s="74" t="s">
        <v>6563</v>
      </c>
      <c r="D16486" s="74" t="s">
        <v>14719</v>
      </c>
    </row>
    <row r="16487" ht="14.25" customHeight="1">
      <c r="A16487" s="74" t="s">
        <v>6564</v>
      </c>
      <c r="B16487" s="74" t="s">
        <v>6565</v>
      </c>
      <c r="C16487" s="74" t="s">
        <v>3968</v>
      </c>
      <c r="D16487" s="74" t="s">
        <v>14719</v>
      </c>
    </row>
    <row r="16488" ht="14.25" customHeight="1">
      <c r="A16488" s="74" t="s">
        <v>6582</v>
      </c>
      <c r="B16488" s="74" t="s">
        <v>6583</v>
      </c>
      <c r="C16488" s="74" t="s">
        <v>71</v>
      </c>
      <c r="D16488" s="74" t="s">
        <v>14719</v>
      </c>
    </row>
    <row r="16489" ht="14.25" customHeight="1">
      <c r="A16489" s="74" t="s">
        <v>6586</v>
      </c>
      <c r="B16489" s="74" t="s">
        <v>6587</v>
      </c>
      <c r="C16489" s="74" t="s">
        <v>3934</v>
      </c>
      <c r="D16489" s="74" t="s">
        <v>14719</v>
      </c>
    </row>
    <row r="16490" ht="14.25" customHeight="1">
      <c r="A16490" s="74" t="s">
        <v>6594</v>
      </c>
      <c r="B16490" s="74" t="s">
        <v>13516</v>
      </c>
      <c r="C16490" s="74" t="s">
        <v>3934</v>
      </c>
      <c r="D16490" s="74" t="s">
        <v>14719</v>
      </c>
    </row>
    <row r="16491" ht="14.25" customHeight="1">
      <c r="A16491" s="74" t="s">
        <v>13322</v>
      </c>
      <c r="B16491" s="74" t="s">
        <v>13323</v>
      </c>
      <c r="C16491" s="74" t="s">
        <v>127</v>
      </c>
      <c r="D16491" s="74" t="s">
        <v>14719</v>
      </c>
    </row>
    <row r="16492" ht="14.25" customHeight="1">
      <c r="A16492" s="74" t="s">
        <v>13324</v>
      </c>
      <c r="B16492" s="74" t="s">
        <v>13471</v>
      </c>
      <c r="C16492" s="74" t="s">
        <v>127</v>
      </c>
      <c r="D16492" s="74" t="s">
        <v>14719</v>
      </c>
    </row>
    <row r="16493" ht="14.25" customHeight="1">
      <c r="A16493" s="74" t="s">
        <v>13325</v>
      </c>
      <c r="B16493" s="74" t="s">
        <v>13472</v>
      </c>
      <c r="C16493" s="74" t="s">
        <v>127</v>
      </c>
      <c r="D16493" s="74" t="s">
        <v>14719</v>
      </c>
    </row>
    <row r="16494" ht="14.25" customHeight="1">
      <c r="A16494" s="74" t="s">
        <v>6638</v>
      </c>
      <c r="B16494" s="74" t="s">
        <v>14728</v>
      </c>
      <c r="C16494" s="74" t="s">
        <v>71</v>
      </c>
      <c r="D16494" s="74" t="s">
        <v>14719</v>
      </c>
    </row>
    <row r="16495" ht="14.25" customHeight="1">
      <c r="A16495" s="74" t="s">
        <v>6640</v>
      </c>
      <c r="B16495" s="74" t="s">
        <v>6641</v>
      </c>
      <c r="C16495" s="74" t="s">
        <v>100</v>
      </c>
      <c r="D16495" s="74" t="s">
        <v>14719</v>
      </c>
    </row>
    <row r="16496" ht="14.25" customHeight="1">
      <c r="A16496" s="74" t="s">
        <v>13326</v>
      </c>
      <c r="B16496" s="74" t="s">
        <v>13327</v>
      </c>
      <c r="C16496" s="74" t="s">
        <v>3968</v>
      </c>
      <c r="D16496" s="74" t="s">
        <v>14719</v>
      </c>
    </row>
    <row r="16497" ht="14.25" customHeight="1">
      <c r="A16497" s="74" t="s">
        <v>13328</v>
      </c>
      <c r="B16497" s="74" t="s">
        <v>13329</v>
      </c>
      <c r="C16497" s="74" t="s">
        <v>127</v>
      </c>
      <c r="D16497" s="74" t="s">
        <v>14719</v>
      </c>
    </row>
    <row r="16498" ht="14.25" customHeight="1">
      <c r="A16498" s="74" t="s">
        <v>13330</v>
      </c>
      <c r="B16498" s="74" t="s">
        <v>6704</v>
      </c>
      <c r="C16498" s="74" t="s">
        <v>127</v>
      </c>
      <c r="D16498" s="74" t="s">
        <v>14719</v>
      </c>
    </row>
    <row r="16499" ht="14.25" customHeight="1">
      <c r="A16499" s="74" t="s">
        <v>6683</v>
      </c>
      <c r="B16499" s="185" t="s">
        <v>14729</v>
      </c>
      <c r="C16499" s="74" t="s">
        <v>3934</v>
      </c>
      <c r="D16499" s="74" t="s">
        <v>14719</v>
      </c>
    </row>
    <row r="16500" ht="14.25" customHeight="1">
      <c r="A16500" s="74" t="s">
        <v>13332</v>
      </c>
      <c r="B16500" s="74" t="s">
        <v>537</v>
      </c>
      <c r="C16500" s="74" t="s">
        <v>100</v>
      </c>
      <c r="D16500" s="74" t="s">
        <v>14719</v>
      </c>
    </row>
    <row r="16501" ht="14.25" customHeight="1">
      <c r="A16501" s="74" t="s">
        <v>13333</v>
      </c>
      <c r="B16501" s="74" t="s">
        <v>13518</v>
      </c>
      <c r="C16501" s="74" t="s">
        <v>3968</v>
      </c>
      <c r="D16501" s="74" t="s">
        <v>14719</v>
      </c>
    </row>
    <row r="16502" ht="14.25" customHeight="1">
      <c r="A16502" s="74" t="s">
        <v>13335</v>
      </c>
      <c r="B16502" s="74" t="s">
        <v>547</v>
      </c>
      <c r="C16502" s="74" t="s">
        <v>3968</v>
      </c>
      <c r="D16502" s="74" t="s">
        <v>14719</v>
      </c>
    </row>
    <row r="16503" ht="14.25" customHeight="1">
      <c r="A16503" s="74" t="s">
        <v>6731</v>
      </c>
      <c r="B16503" s="74" t="s">
        <v>553</v>
      </c>
      <c r="C16503" s="74" t="s">
        <v>3968</v>
      </c>
      <c r="D16503" s="74" t="s">
        <v>14719</v>
      </c>
    </row>
    <row r="16504" ht="14.25" customHeight="1">
      <c r="A16504" s="74" t="s">
        <v>13336</v>
      </c>
      <c r="B16504" s="74" t="s">
        <v>563</v>
      </c>
      <c r="C16504" s="74" t="s">
        <v>3968</v>
      </c>
      <c r="D16504" s="74" t="s">
        <v>14719</v>
      </c>
    </row>
    <row r="16505" ht="14.25" customHeight="1">
      <c r="A16505" s="74" t="s">
        <v>13337</v>
      </c>
      <c r="B16505" s="74" t="s">
        <v>568</v>
      </c>
      <c r="C16505" s="74" t="s">
        <v>3968</v>
      </c>
      <c r="D16505" s="74" t="s">
        <v>14719</v>
      </c>
    </row>
    <row r="16506" ht="14.25" customHeight="1">
      <c r="A16506" s="74" t="s">
        <v>13338</v>
      </c>
      <c r="B16506" s="74" t="s">
        <v>573</v>
      </c>
      <c r="C16506" s="74" t="s">
        <v>3968</v>
      </c>
      <c r="D16506" s="74" t="s">
        <v>14719</v>
      </c>
    </row>
    <row r="16507" ht="14.25" customHeight="1">
      <c r="A16507" s="74" t="s">
        <v>13339</v>
      </c>
      <c r="B16507" s="74" t="s">
        <v>13477</v>
      </c>
      <c r="C16507" s="74" t="s">
        <v>3968</v>
      </c>
      <c r="D16507" s="74" t="s">
        <v>14719</v>
      </c>
    </row>
    <row r="16508" ht="14.25" customHeight="1">
      <c r="A16508" s="74" t="s">
        <v>13340</v>
      </c>
      <c r="B16508" s="74" t="s">
        <v>13478</v>
      </c>
      <c r="C16508" s="74" t="s">
        <v>3934</v>
      </c>
      <c r="D16508" s="74" t="s">
        <v>14719</v>
      </c>
    </row>
    <row r="16509" ht="14.25" customHeight="1">
      <c r="A16509" s="74" t="s">
        <v>13342</v>
      </c>
      <c r="B16509" s="74" t="s">
        <v>558</v>
      </c>
      <c r="C16509" s="74" t="s">
        <v>3968</v>
      </c>
      <c r="D16509" s="74" t="s">
        <v>14719</v>
      </c>
    </row>
    <row r="16510" ht="14.25" customHeight="1">
      <c r="A16510" s="74" t="s">
        <v>13343</v>
      </c>
      <c r="B16510" s="74" t="s">
        <v>13479</v>
      </c>
      <c r="C16510" s="74" t="s">
        <v>57</v>
      </c>
      <c r="D16510" s="74" t="s">
        <v>14719</v>
      </c>
    </row>
    <row r="16511" ht="14.25" customHeight="1">
      <c r="A16511" s="74" t="s">
        <v>13345</v>
      </c>
      <c r="B16511" s="74" t="s">
        <v>13346</v>
      </c>
      <c r="C16511" s="74" t="s">
        <v>3968</v>
      </c>
      <c r="D16511" s="74" t="s">
        <v>14719</v>
      </c>
    </row>
    <row r="16512" ht="14.25" customHeight="1">
      <c r="A16512" s="74" t="s">
        <v>6760</v>
      </c>
      <c r="B16512" s="74" t="s">
        <v>13480</v>
      </c>
      <c r="C16512" s="74" t="s">
        <v>3934</v>
      </c>
      <c r="D16512" s="74" t="s">
        <v>14719</v>
      </c>
    </row>
    <row r="16513" ht="14.25" customHeight="1">
      <c r="A16513" s="74" t="s">
        <v>6766</v>
      </c>
      <c r="B16513" s="74" t="s">
        <v>13481</v>
      </c>
      <c r="C16513" s="74" t="s">
        <v>3968</v>
      </c>
      <c r="D16513" s="74" t="s">
        <v>14719</v>
      </c>
    </row>
    <row r="16514" ht="14.25" customHeight="1">
      <c r="A16514" s="74" t="s">
        <v>13567</v>
      </c>
      <c r="B16514" s="74" t="s">
        <v>14049</v>
      </c>
      <c r="C16514" s="74" t="s">
        <v>3968</v>
      </c>
      <c r="D16514" s="74" t="s">
        <v>14719</v>
      </c>
    </row>
    <row r="16515" ht="14.25" customHeight="1">
      <c r="A16515" s="74" t="s">
        <v>3722</v>
      </c>
      <c r="B16515" s="74" t="s">
        <v>632</v>
      </c>
      <c r="C16515" s="74" t="s">
        <v>57</v>
      </c>
      <c r="D16515" s="74" t="s">
        <v>14719</v>
      </c>
    </row>
    <row r="16516" ht="14.25" customHeight="1">
      <c r="A16516" s="74" t="s">
        <v>6799</v>
      </c>
      <c r="B16516" s="74" t="s">
        <v>6800</v>
      </c>
      <c r="C16516" s="74" t="s">
        <v>3968</v>
      </c>
      <c r="D16516" s="74" t="s">
        <v>14719</v>
      </c>
    </row>
    <row r="16517" ht="14.25" customHeight="1">
      <c r="A16517" s="74" t="s">
        <v>6809</v>
      </c>
      <c r="B16517" s="74" t="s">
        <v>6810</v>
      </c>
      <c r="C16517" s="74" t="s">
        <v>71</v>
      </c>
      <c r="D16517" s="74" t="s">
        <v>14719</v>
      </c>
    </row>
    <row r="16518" ht="14.25" customHeight="1">
      <c r="A16518" s="74" t="s">
        <v>6811</v>
      </c>
      <c r="B16518" s="74" t="s">
        <v>6812</v>
      </c>
      <c r="C16518" s="74" t="s">
        <v>3934</v>
      </c>
      <c r="D16518" s="74" t="s">
        <v>14719</v>
      </c>
    </row>
    <row r="16519" ht="14.25" customHeight="1">
      <c r="A16519" s="74" t="s">
        <v>13347</v>
      </c>
      <c r="B16519" s="185" t="s">
        <v>13792</v>
      </c>
      <c r="C16519" s="74" t="s">
        <v>57</v>
      </c>
      <c r="D16519" s="74" t="s">
        <v>14719</v>
      </c>
    </row>
    <row r="16520" ht="14.25" customHeight="1">
      <c r="A16520" s="74" t="s">
        <v>13661</v>
      </c>
      <c r="B16520" s="74" t="s">
        <v>648</v>
      </c>
      <c r="C16520" s="74" t="s">
        <v>127</v>
      </c>
      <c r="D16520" s="74" t="s">
        <v>14719</v>
      </c>
    </row>
    <row r="16521" ht="14.25" customHeight="1">
      <c r="A16521" s="74" t="s">
        <v>13349</v>
      </c>
      <c r="B16521" s="74" t="s">
        <v>13483</v>
      </c>
      <c r="C16521" s="74" t="s">
        <v>3968</v>
      </c>
      <c r="D16521" s="74" t="s">
        <v>14719</v>
      </c>
    </row>
    <row r="16522" ht="14.25" customHeight="1">
      <c r="A16522" s="74" t="s">
        <v>3697</v>
      </c>
      <c r="B16522" s="74" t="s">
        <v>13484</v>
      </c>
      <c r="C16522" s="74" t="s">
        <v>71</v>
      </c>
      <c r="D16522" s="74" t="s">
        <v>14719</v>
      </c>
    </row>
    <row r="16523" ht="14.25" customHeight="1">
      <c r="A16523" s="74" t="s">
        <v>3699</v>
      </c>
      <c r="B16523" s="74" t="s">
        <v>687</v>
      </c>
      <c r="C16523" s="74" t="s">
        <v>50</v>
      </c>
      <c r="D16523" s="74" t="s">
        <v>14719</v>
      </c>
    </row>
    <row r="16524" ht="14.25" customHeight="1">
      <c r="A16524" s="74" t="s">
        <v>6861</v>
      </c>
      <c r="B16524" s="74" t="s">
        <v>14730</v>
      </c>
      <c r="C16524" s="74" t="s">
        <v>127</v>
      </c>
      <c r="D16524" s="74" t="s">
        <v>14719</v>
      </c>
    </row>
    <row r="16525" ht="14.25" customHeight="1">
      <c r="A16525" s="74" t="s">
        <v>13350</v>
      </c>
      <c r="B16525" s="74" t="s">
        <v>13351</v>
      </c>
      <c r="C16525" s="74" t="s">
        <v>3934</v>
      </c>
      <c r="D16525" s="74" t="s">
        <v>14719</v>
      </c>
    </row>
    <row r="16526" ht="14.25" customHeight="1">
      <c r="A16526" s="74" t="s">
        <v>6881</v>
      </c>
      <c r="B16526" s="74" t="s">
        <v>13793</v>
      </c>
      <c r="C16526" s="74" t="s">
        <v>3968</v>
      </c>
      <c r="D16526" s="74" t="s">
        <v>14719</v>
      </c>
    </row>
    <row r="16527" ht="14.25" customHeight="1">
      <c r="A16527" s="74" t="s">
        <v>13352</v>
      </c>
      <c r="B16527" s="74" t="s">
        <v>13353</v>
      </c>
      <c r="C16527" s="74" t="s">
        <v>3934</v>
      </c>
      <c r="D16527" s="74" t="s">
        <v>14719</v>
      </c>
    </row>
    <row r="16528" ht="14.25" customHeight="1">
      <c r="A16528" s="74" t="s">
        <v>13354</v>
      </c>
      <c r="B16528" s="185" t="s">
        <v>13794</v>
      </c>
      <c r="C16528" s="74" t="s">
        <v>57</v>
      </c>
      <c r="D16528" s="74" t="s">
        <v>14719</v>
      </c>
    </row>
    <row r="16529" ht="14.25" customHeight="1">
      <c r="A16529" s="74" t="s">
        <v>6991</v>
      </c>
      <c r="B16529" s="74" t="s">
        <v>13485</v>
      </c>
      <c r="C16529" s="74" t="s">
        <v>3968</v>
      </c>
      <c r="D16529" s="74" t="s">
        <v>14719</v>
      </c>
    </row>
    <row r="16530" ht="14.25" customHeight="1">
      <c r="A16530" s="74" t="s">
        <v>13570</v>
      </c>
      <c r="B16530" s="74" t="s">
        <v>4803</v>
      </c>
      <c r="C16530" s="74" t="s">
        <v>3968</v>
      </c>
      <c r="D16530" s="74" t="s">
        <v>14719</v>
      </c>
    </row>
    <row r="16531" ht="14.25" customHeight="1">
      <c r="A16531" s="74" t="s">
        <v>13356</v>
      </c>
      <c r="B16531" s="74" t="s">
        <v>13486</v>
      </c>
      <c r="C16531" s="74" t="s">
        <v>3968</v>
      </c>
      <c r="D16531" s="74" t="s">
        <v>14719</v>
      </c>
    </row>
    <row r="16532" ht="14.25" customHeight="1">
      <c r="A16532" s="74" t="s">
        <v>3700</v>
      </c>
      <c r="B16532" s="74" t="s">
        <v>13487</v>
      </c>
      <c r="C16532" s="74" t="s">
        <v>71</v>
      </c>
      <c r="D16532" s="74" t="s">
        <v>14719</v>
      </c>
    </row>
    <row r="16533" ht="14.25" customHeight="1">
      <c r="A16533" s="74" t="s">
        <v>7024</v>
      </c>
      <c r="B16533" s="74" t="s">
        <v>7025</v>
      </c>
      <c r="C16533" s="74" t="s">
        <v>3934</v>
      </c>
      <c r="D16533" s="74" t="s">
        <v>14719</v>
      </c>
    </row>
    <row r="16534" ht="14.25" customHeight="1">
      <c r="A16534" s="74" t="s">
        <v>13358</v>
      </c>
      <c r="B16534" s="74" t="s">
        <v>13359</v>
      </c>
      <c r="C16534" s="74" t="s">
        <v>3934</v>
      </c>
      <c r="D16534" s="74" t="s">
        <v>14719</v>
      </c>
    </row>
    <row r="16535" ht="14.25" customHeight="1">
      <c r="A16535" s="74" t="s">
        <v>7047</v>
      </c>
      <c r="B16535" s="74" t="s">
        <v>13796</v>
      </c>
      <c r="C16535" s="74" t="s">
        <v>3968</v>
      </c>
      <c r="D16535" s="74" t="s">
        <v>14719</v>
      </c>
    </row>
    <row r="16536" ht="14.25" customHeight="1">
      <c r="A16536" s="74" t="s">
        <v>13360</v>
      </c>
      <c r="B16536" s="74" t="s">
        <v>13361</v>
      </c>
      <c r="C16536" s="74" t="s">
        <v>3934</v>
      </c>
      <c r="D16536" s="74" t="s">
        <v>14719</v>
      </c>
    </row>
    <row r="16537" ht="14.25" customHeight="1">
      <c r="A16537" s="74" t="s">
        <v>7097</v>
      </c>
      <c r="B16537" s="74" t="s">
        <v>801</v>
      </c>
      <c r="C16537" s="74" t="s">
        <v>100</v>
      </c>
      <c r="D16537" s="74" t="s">
        <v>14719</v>
      </c>
    </row>
    <row r="16538" ht="14.25" customHeight="1">
      <c r="A16538" s="74" t="s">
        <v>3725</v>
      </c>
      <c r="B16538" s="74" t="s">
        <v>431</v>
      </c>
      <c r="C16538" s="74" t="s">
        <v>3968</v>
      </c>
      <c r="D16538" s="74" t="s">
        <v>14719</v>
      </c>
    </row>
    <row r="16539" ht="14.25" customHeight="1">
      <c r="A16539" s="74" t="s">
        <v>7149</v>
      </c>
      <c r="B16539" s="74" t="s">
        <v>14731</v>
      </c>
      <c r="C16539" s="74" t="s">
        <v>71</v>
      </c>
      <c r="D16539" s="74" t="s">
        <v>14719</v>
      </c>
    </row>
    <row r="16540" ht="14.25" customHeight="1">
      <c r="A16540" s="74" t="s">
        <v>7151</v>
      </c>
      <c r="B16540" s="74" t="s">
        <v>7152</v>
      </c>
      <c r="C16540" s="74" t="s">
        <v>100</v>
      </c>
      <c r="D16540" s="74" t="s">
        <v>14719</v>
      </c>
    </row>
    <row r="16541" ht="14.25" customHeight="1">
      <c r="A16541" s="74" t="s">
        <v>7153</v>
      </c>
      <c r="B16541" s="74" t="s">
        <v>7154</v>
      </c>
      <c r="C16541" s="74" t="s">
        <v>3934</v>
      </c>
      <c r="D16541" s="74" t="s">
        <v>14719</v>
      </c>
    </row>
    <row r="16542" ht="14.25" customHeight="1">
      <c r="A16542" s="74" t="s">
        <v>3702</v>
      </c>
      <c r="B16542" s="74" t="s">
        <v>13488</v>
      </c>
      <c r="C16542" s="74" t="s">
        <v>3934</v>
      </c>
      <c r="D16542" s="74" t="s">
        <v>14719</v>
      </c>
    </row>
    <row r="16543" ht="14.25" customHeight="1">
      <c r="A16543" s="74" t="s">
        <v>13362</v>
      </c>
      <c r="B16543" s="74" t="s">
        <v>13489</v>
      </c>
      <c r="C16543" s="74" t="s">
        <v>127</v>
      </c>
      <c r="D16543" s="74" t="s">
        <v>14719</v>
      </c>
    </row>
    <row r="16544" ht="14.25" customHeight="1">
      <c r="A16544" s="74" t="s">
        <v>13364</v>
      </c>
      <c r="B16544" s="74" t="s">
        <v>853</v>
      </c>
      <c r="C16544" s="74" t="s">
        <v>3968</v>
      </c>
      <c r="D16544" s="74" t="s">
        <v>14719</v>
      </c>
    </row>
    <row r="16545" ht="14.25" customHeight="1">
      <c r="A16545" s="74" t="s">
        <v>7327</v>
      </c>
      <c r="B16545" s="74" t="s">
        <v>7328</v>
      </c>
      <c r="C16545" s="74" t="s">
        <v>100</v>
      </c>
      <c r="D16545" s="74" t="s">
        <v>14719</v>
      </c>
    </row>
    <row r="16546" ht="14.25" customHeight="1">
      <c r="A16546" s="74" t="s">
        <v>7329</v>
      </c>
      <c r="B16546" s="74" t="s">
        <v>7330</v>
      </c>
      <c r="C16546" s="74" t="s">
        <v>71</v>
      </c>
      <c r="D16546" s="74" t="s">
        <v>14719</v>
      </c>
    </row>
    <row r="16547" ht="14.25" customHeight="1">
      <c r="A16547" s="74" t="s">
        <v>7331</v>
      </c>
      <c r="B16547" s="74" t="s">
        <v>7332</v>
      </c>
      <c r="C16547" s="74" t="s">
        <v>100</v>
      </c>
      <c r="D16547" s="74" t="s">
        <v>14719</v>
      </c>
    </row>
    <row r="16548" ht="14.25" customHeight="1">
      <c r="A16548" s="74" t="s">
        <v>7333</v>
      </c>
      <c r="B16548" s="74" t="s">
        <v>7334</v>
      </c>
      <c r="C16548" s="74" t="s">
        <v>3968</v>
      </c>
      <c r="D16548" s="74" t="s">
        <v>14719</v>
      </c>
    </row>
    <row r="16549" ht="14.25" customHeight="1">
      <c r="A16549" s="74" t="s">
        <v>7335</v>
      </c>
      <c r="B16549" s="74" t="s">
        <v>7336</v>
      </c>
      <c r="C16549" s="74" t="s">
        <v>3934</v>
      </c>
      <c r="D16549" s="74" t="s">
        <v>14719</v>
      </c>
    </row>
    <row r="16550" ht="14.25" customHeight="1">
      <c r="A16550" s="74" t="s">
        <v>7337</v>
      </c>
      <c r="B16550" s="74" t="s">
        <v>7338</v>
      </c>
      <c r="C16550" s="74" t="s">
        <v>3968</v>
      </c>
      <c r="D16550" s="74" t="s">
        <v>14719</v>
      </c>
    </row>
    <row r="16551" ht="14.25" customHeight="1">
      <c r="A16551" s="74" t="s">
        <v>7341</v>
      </c>
      <c r="B16551" s="74" t="s">
        <v>7342</v>
      </c>
      <c r="C16551" s="74" t="s">
        <v>71</v>
      </c>
      <c r="D16551" s="74" t="s">
        <v>14719</v>
      </c>
    </row>
    <row r="16552" ht="14.25" customHeight="1">
      <c r="A16552" s="74" t="s">
        <v>7361</v>
      </c>
      <c r="B16552" s="74" t="s">
        <v>7362</v>
      </c>
      <c r="C16552" s="74" t="s">
        <v>100</v>
      </c>
      <c r="D16552" s="74" t="s">
        <v>14719</v>
      </c>
    </row>
    <row r="16553" ht="14.25" customHeight="1">
      <c r="A16553" s="74" t="s">
        <v>7363</v>
      </c>
      <c r="B16553" s="74" t="s">
        <v>7364</v>
      </c>
      <c r="C16553" s="74" t="s">
        <v>923</v>
      </c>
      <c r="D16553" s="74" t="s">
        <v>14719</v>
      </c>
    </row>
    <row r="16554" ht="14.25" customHeight="1">
      <c r="A16554" s="74" t="s">
        <v>7365</v>
      </c>
      <c r="B16554" s="74" t="s">
        <v>7366</v>
      </c>
      <c r="C16554" s="74" t="s">
        <v>127</v>
      </c>
      <c r="D16554" s="74" t="s">
        <v>14719</v>
      </c>
    </row>
    <row r="16555" ht="14.25" customHeight="1">
      <c r="A16555" s="74" t="s">
        <v>7367</v>
      </c>
      <c r="B16555" s="74" t="s">
        <v>7368</v>
      </c>
      <c r="C16555" s="74" t="s">
        <v>100</v>
      </c>
      <c r="D16555" s="74" t="s">
        <v>14719</v>
      </c>
    </row>
    <row r="16556" ht="14.25" customHeight="1">
      <c r="A16556" s="74" t="s">
        <v>13365</v>
      </c>
      <c r="B16556" s="74" t="s">
        <v>868</v>
      </c>
      <c r="C16556" s="74" t="s">
        <v>3968</v>
      </c>
      <c r="D16556" s="74" t="s">
        <v>14719</v>
      </c>
    </row>
    <row r="16557" ht="14.25" customHeight="1">
      <c r="A16557" s="74" t="s">
        <v>7391</v>
      </c>
      <c r="B16557" s="74" t="s">
        <v>7392</v>
      </c>
      <c r="C16557" s="74" t="s">
        <v>127</v>
      </c>
      <c r="D16557" s="74" t="s">
        <v>14719</v>
      </c>
    </row>
    <row r="16558" ht="14.25" customHeight="1">
      <c r="A16558" s="74" t="s">
        <v>7393</v>
      </c>
      <c r="B16558" s="74" t="s">
        <v>7394</v>
      </c>
      <c r="C16558" s="74" t="s">
        <v>127</v>
      </c>
      <c r="D16558" s="74" t="s">
        <v>14719</v>
      </c>
    </row>
    <row r="16559" ht="14.25" customHeight="1">
      <c r="A16559" s="74" t="s">
        <v>7487</v>
      </c>
      <c r="B16559" s="74" t="s">
        <v>14732</v>
      </c>
      <c r="C16559" s="74" t="s">
        <v>100</v>
      </c>
      <c r="D16559" s="74" t="s">
        <v>14719</v>
      </c>
    </row>
    <row r="16560" ht="14.25" customHeight="1">
      <c r="A16560" s="74" t="s">
        <v>7489</v>
      </c>
      <c r="B16560" s="74" t="s">
        <v>7490</v>
      </c>
      <c r="C16560" s="74" t="s">
        <v>3934</v>
      </c>
      <c r="D16560" s="74" t="s">
        <v>14719</v>
      </c>
    </row>
    <row r="16561" ht="14.25" customHeight="1">
      <c r="A16561" s="74" t="s">
        <v>13366</v>
      </c>
      <c r="B16561" s="74" t="s">
        <v>13490</v>
      </c>
      <c r="C16561" s="74" t="s">
        <v>3934</v>
      </c>
      <c r="D16561" s="74" t="s">
        <v>14719</v>
      </c>
    </row>
    <row r="16562" ht="14.25" customHeight="1">
      <c r="A16562" s="74" t="s">
        <v>3721</v>
      </c>
      <c r="B16562" s="74" t="s">
        <v>887</v>
      </c>
      <c r="C16562" s="74" t="s">
        <v>57</v>
      </c>
      <c r="D16562" s="74" t="s">
        <v>14719</v>
      </c>
    </row>
    <row r="16563" ht="14.25" customHeight="1">
      <c r="A16563" s="74" t="s">
        <v>13368</v>
      </c>
      <c r="B16563" s="74" t="s">
        <v>13369</v>
      </c>
      <c r="C16563" s="74" t="s">
        <v>3934</v>
      </c>
      <c r="D16563" s="74" t="s">
        <v>14719</v>
      </c>
    </row>
    <row r="16564" ht="14.25" customHeight="1">
      <c r="A16564" s="74" t="s">
        <v>3703</v>
      </c>
      <c r="B16564" s="74" t="s">
        <v>895</v>
      </c>
      <c r="C16564" s="74" t="s">
        <v>3968</v>
      </c>
      <c r="D16564" s="74" t="s">
        <v>14719</v>
      </c>
    </row>
    <row r="16565" ht="14.25" customHeight="1">
      <c r="A16565" s="74" t="s">
        <v>7579</v>
      </c>
      <c r="B16565" s="74" t="s">
        <v>7580</v>
      </c>
      <c r="C16565" s="74" t="s">
        <v>3968</v>
      </c>
      <c r="D16565" s="74" t="s">
        <v>14719</v>
      </c>
    </row>
    <row r="16566" ht="14.25" customHeight="1">
      <c r="A16566" s="74" t="s">
        <v>7602</v>
      </c>
      <c r="B16566" s="74" t="s">
        <v>13586</v>
      </c>
      <c r="C16566" s="74" t="s">
        <v>3934</v>
      </c>
      <c r="D16566" s="74" t="s">
        <v>14719</v>
      </c>
    </row>
    <row r="16567" ht="14.25" customHeight="1">
      <c r="A16567" s="74" t="s">
        <v>7610</v>
      </c>
      <c r="B16567" s="74" t="s">
        <v>13842</v>
      </c>
      <c r="C16567" s="74" t="s">
        <v>100</v>
      </c>
      <c r="D16567" s="74" t="s">
        <v>14719</v>
      </c>
    </row>
    <row r="16568" ht="14.25" customHeight="1">
      <c r="A16568" s="74" t="s">
        <v>7615</v>
      </c>
      <c r="B16568" s="74" t="s">
        <v>7617</v>
      </c>
      <c r="C16568" s="74" t="s">
        <v>3934</v>
      </c>
      <c r="D16568" s="74" t="s">
        <v>14719</v>
      </c>
    </row>
    <row r="16569" ht="14.25" customHeight="1">
      <c r="A16569" s="74" t="s">
        <v>7638</v>
      </c>
      <c r="B16569" s="74" t="s">
        <v>7639</v>
      </c>
      <c r="C16569" s="74" t="s">
        <v>100</v>
      </c>
      <c r="D16569" s="74" t="s">
        <v>14719</v>
      </c>
    </row>
    <row r="16570" ht="14.25" customHeight="1">
      <c r="A16570" s="74" t="s">
        <v>7642</v>
      </c>
      <c r="B16570" s="74" t="s">
        <v>14155</v>
      </c>
      <c r="C16570" s="74" t="s">
        <v>3934</v>
      </c>
      <c r="D16570" s="74" t="s">
        <v>14719</v>
      </c>
    </row>
    <row r="16571" ht="14.25" customHeight="1">
      <c r="A16571" s="74" t="s">
        <v>13370</v>
      </c>
      <c r="B16571" s="74" t="s">
        <v>13371</v>
      </c>
      <c r="C16571" s="74" t="s">
        <v>3934</v>
      </c>
      <c r="D16571" s="74" t="s">
        <v>14719</v>
      </c>
    </row>
    <row r="16572" ht="14.25" customHeight="1">
      <c r="A16572" s="74" t="s">
        <v>7721</v>
      </c>
      <c r="B16572" s="74" t="s">
        <v>9577</v>
      </c>
      <c r="C16572" s="74" t="s">
        <v>100</v>
      </c>
      <c r="D16572" s="74" t="s">
        <v>14719</v>
      </c>
    </row>
    <row r="16573" ht="14.25" customHeight="1">
      <c r="A16573" s="74" t="s">
        <v>7729</v>
      </c>
      <c r="B16573" s="74" t="s">
        <v>7730</v>
      </c>
      <c r="C16573" s="74" t="s">
        <v>100</v>
      </c>
      <c r="D16573" s="74" t="s">
        <v>14719</v>
      </c>
    </row>
    <row r="16574" ht="14.25" customHeight="1">
      <c r="A16574" s="74" t="s">
        <v>7731</v>
      </c>
      <c r="B16574" s="74" t="s">
        <v>7732</v>
      </c>
      <c r="C16574" s="74" t="s">
        <v>3934</v>
      </c>
      <c r="D16574" s="74" t="s">
        <v>14719</v>
      </c>
    </row>
    <row r="16575" ht="14.25" customHeight="1">
      <c r="A16575" s="74" t="s">
        <v>7738</v>
      </c>
      <c r="B16575" s="74" t="s">
        <v>7739</v>
      </c>
      <c r="C16575" s="74" t="s">
        <v>3934</v>
      </c>
      <c r="D16575" s="74" t="s">
        <v>14719</v>
      </c>
    </row>
    <row r="16576" ht="14.25" customHeight="1">
      <c r="A16576" s="74" t="s">
        <v>13372</v>
      </c>
      <c r="B16576" s="74" t="s">
        <v>967</v>
      </c>
      <c r="C16576" s="74" t="s">
        <v>3968</v>
      </c>
      <c r="D16576" s="74" t="s">
        <v>14719</v>
      </c>
    </row>
    <row r="16577" ht="14.25" customHeight="1">
      <c r="A16577" s="74" t="s">
        <v>13374</v>
      </c>
      <c r="B16577" s="74" t="s">
        <v>979</v>
      </c>
      <c r="C16577" s="74" t="s">
        <v>100</v>
      </c>
      <c r="D16577" s="74" t="s">
        <v>14719</v>
      </c>
    </row>
    <row r="16578" ht="14.25" customHeight="1">
      <c r="A16578" s="74" t="s">
        <v>7790</v>
      </c>
      <c r="B16578" s="74" t="s">
        <v>7791</v>
      </c>
      <c r="C16578" s="74" t="s">
        <v>100</v>
      </c>
      <c r="D16578" s="74" t="s">
        <v>14719</v>
      </c>
    </row>
    <row r="16579" ht="14.25" customHeight="1">
      <c r="A16579" s="74" t="s">
        <v>7792</v>
      </c>
      <c r="B16579" s="74" t="s">
        <v>7793</v>
      </c>
      <c r="C16579" s="74" t="s">
        <v>100</v>
      </c>
      <c r="D16579" s="74" t="s">
        <v>14719</v>
      </c>
    </row>
    <row r="16580" ht="14.25" customHeight="1">
      <c r="A16580" s="74" t="s">
        <v>3705</v>
      </c>
      <c r="B16580" s="74" t="s">
        <v>1025</v>
      </c>
      <c r="C16580" s="74" t="s">
        <v>1026</v>
      </c>
      <c r="D16580" s="74" t="s">
        <v>14719</v>
      </c>
    </row>
    <row r="16581" ht="14.25" customHeight="1">
      <c r="A16581" s="74" t="s">
        <v>3706</v>
      </c>
      <c r="B16581" s="74" t="s">
        <v>1031</v>
      </c>
      <c r="C16581" s="74" t="s">
        <v>127</v>
      </c>
      <c r="D16581" s="74" t="s">
        <v>14719</v>
      </c>
    </row>
    <row r="16582" ht="14.25" customHeight="1">
      <c r="A16582" s="74" t="s">
        <v>3707</v>
      </c>
      <c r="B16582" s="74" t="s">
        <v>1035</v>
      </c>
      <c r="C16582" s="74" t="s">
        <v>50</v>
      </c>
      <c r="D16582" s="74" t="s">
        <v>14719</v>
      </c>
    </row>
    <row r="16583" ht="14.25" customHeight="1">
      <c r="A16583" s="74" t="s">
        <v>13375</v>
      </c>
      <c r="B16583" s="74" t="s">
        <v>1039</v>
      </c>
      <c r="C16583" s="74" t="s">
        <v>50</v>
      </c>
      <c r="D16583" s="74" t="s">
        <v>14719</v>
      </c>
    </row>
    <row r="16584" ht="14.25" customHeight="1">
      <c r="A16584" s="74" t="s">
        <v>3708</v>
      </c>
      <c r="B16584" s="74" t="s">
        <v>1042</v>
      </c>
      <c r="C16584" s="74" t="s">
        <v>3968</v>
      </c>
      <c r="D16584" s="74" t="s">
        <v>14719</v>
      </c>
    </row>
    <row r="16585" ht="14.25" customHeight="1">
      <c r="A16585" s="74" t="s">
        <v>7846</v>
      </c>
      <c r="B16585" s="74" t="s">
        <v>7847</v>
      </c>
      <c r="C16585" s="74" t="s">
        <v>3934</v>
      </c>
      <c r="D16585" s="74" t="s">
        <v>14719</v>
      </c>
    </row>
    <row r="16586" ht="14.25" customHeight="1">
      <c r="A16586" s="74" t="s">
        <v>7919</v>
      </c>
      <c r="B16586" s="74" t="s">
        <v>7920</v>
      </c>
      <c r="C16586" s="74" t="s">
        <v>3934</v>
      </c>
      <c r="D16586" s="74" t="s">
        <v>14719</v>
      </c>
    </row>
    <row r="16587" ht="14.25" customHeight="1">
      <c r="A16587" s="74" t="s">
        <v>7921</v>
      </c>
      <c r="B16587" s="74" t="s">
        <v>7922</v>
      </c>
      <c r="C16587" s="74" t="s">
        <v>3934</v>
      </c>
      <c r="D16587" s="74" t="s">
        <v>14719</v>
      </c>
    </row>
    <row r="16588" ht="14.25" customHeight="1">
      <c r="A16588" s="74" t="s">
        <v>13376</v>
      </c>
      <c r="B16588" s="74" t="s">
        <v>13377</v>
      </c>
      <c r="C16588" s="74" t="s">
        <v>50</v>
      </c>
      <c r="D16588" s="74" t="s">
        <v>14719</v>
      </c>
    </row>
    <row r="16589" ht="14.25" customHeight="1">
      <c r="A16589" s="74" t="s">
        <v>13378</v>
      </c>
      <c r="B16589" s="74" t="s">
        <v>1114</v>
      </c>
      <c r="C16589" s="74" t="s">
        <v>3968</v>
      </c>
      <c r="D16589" s="74" t="s">
        <v>14719</v>
      </c>
    </row>
    <row r="16590" ht="14.25" customHeight="1">
      <c r="A16590" s="74" t="s">
        <v>8044</v>
      </c>
      <c r="B16590" s="74" t="s">
        <v>8045</v>
      </c>
      <c r="C16590" s="74" t="s">
        <v>100</v>
      </c>
      <c r="D16590" s="74" t="s">
        <v>14719</v>
      </c>
    </row>
    <row r="16591" ht="14.25" customHeight="1">
      <c r="A16591" s="74" t="s">
        <v>13379</v>
      </c>
      <c r="B16591" s="74" t="s">
        <v>13380</v>
      </c>
      <c r="C16591" s="74" t="s">
        <v>3934</v>
      </c>
      <c r="D16591" s="74" t="s">
        <v>14719</v>
      </c>
    </row>
    <row r="16592" ht="14.25" customHeight="1">
      <c r="A16592" s="74" t="s">
        <v>8076</v>
      </c>
      <c r="B16592" s="74" t="s">
        <v>8077</v>
      </c>
      <c r="C16592" s="74" t="s">
        <v>100</v>
      </c>
      <c r="D16592" s="74" t="s">
        <v>14719</v>
      </c>
    </row>
    <row r="16593" ht="14.25" customHeight="1">
      <c r="A16593" s="74" t="s">
        <v>8158</v>
      </c>
      <c r="B16593" s="74" t="s">
        <v>2940</v>
      </c>
      <c r="C16593" s="74" t="s">
        <v>71</v>
      </c>
      <c r="D16593" s="74" t="s">
        <v>14719</v>
      </c>
    </row>
    <row r="16594" ht="14.25" customHeight="1">
      <c r="A16594" s="74" t="s">
        <v>3716</v>
      </c>
      <c r="B16594" s="74" t="s">
        <v>13492</v>
      </c>
      <c r="C16594" s="74" t="s">
        <v>3934</v>
      </c>
      <c r="D16594" s="74" t="s">
        <v>14719</v>
      </c>
    </row>
    <row r="16595" ht="14.25" customHeight="1">
      <c r="A16595" s="74" t="s">
        <v>8196</v>
      </c>
      <c r="B16595" s="74" t="s">
        <v>1183</v>
      </c>
      <c r="C16595" s="74" t="s">
        <v>3968</v>
      </c>
      <c r="D16595" s="74" t="s">
        <v>14719</v>
      </c>
    </row>
    <row r="16596" ht="14.25" customHeight="1">
      <c r="A16596" s="74" t="s">
        <v>8203</v>
      </c>
      <c r="B16596" s="74" t="s">
        <v>8206</v>
      </c>
      <c r="C16596" s="74" t="s">
        <v>3968</v>
      </c>
      <c r="D16596" s="74" t="s">
        <v>14719</v>
      </c>
    </row>
    <row r="16597" ht="14.25" customHeight="1">
      <c r="A16597" s="74" t="s">
        <v>13384</v>
      </c>
      <c r="B16597" s="74" t="s">
        <v>1183</v>
      </c>
      <c r="C16597" s="74" t="s">
        <v>3968</v>
      </c>
      <c r="D16597" s="74" t="s">
        <v>14719</v>
      </c>
    </row>
    <row r="16598" ht="14.25" customHeight="1">
      <c r="A16598" s="74" t="s">
        <v>8227</v>
      </c>
      <c r="B16598" s="74" t="s">
        <v>2935</v>
      </c>
      <c r="C16598" s="74" t="s">
        <v>2936</v>
      </c>
      <c r="D16598" s="74" t="s">
        <v>14719</v>
      </c>
    </row>
    <row r="16599" ht="14.25" customHeight="1">
      <c r="A16599" s="74" t="s">
        <v>13385</v>
      </c>
      <c r="B16599" s="74" t="s">
        <v>2938</v>
      </c>
      <c r="C16599" s="74" t="s">
        <v>2936</v>
      </c>
      <c r="D16599" s="74" t="s">
        <v>14719</v>
      </c>
    </row>
    <row r="16600" ht="14.25" customHeight="1">
      <c r="A16600" s="74" t="s">
        <v>8472</v>
      </c>
      <c r="B16600" s="74" t="s">
        <v>8473</v>
      </c>
      <c r="C16600" s="74" t="s">
        <v>3934</v>
      </c>
      <c r="D16600" s="74" t="s">
        <v>14719</v>
      </c>
    </row>
    <row r="16601" ht="14.25" customHeight="1">
      <c r="A16601" s="74" t="s">
        <v>13388</v>
      </c>
      <c r="B16601" s="74" t="s">
        <v>490</v>
      </c>
      <c r="C16601" s="74" t="s">
        <v>50</v>
      </c>
      <c r="D16601" s="74" t="s">
        <v>14719</v>
      </c>
    </row>
    <row r="16602" ht="14.25" customHeight="1">
      <c r="A16602" s="74" t="s">
        <v>13389</v>
      </c>
      <c r="B16602" s="74" t="s">
        <v>790</v>
      </c>
      <c r="C16602" s="74" t="s">
        <v>50</v>
      </c>
      <c r="D16602" s="74" t="s">
        <v>14719</v>
      </c>
    </row>
    <row r="16603" ht="14.25" customHeight="1">
      <c r="A16603" s="74" t="s">
        <v>13390</v>
      </c>
      <c r="B16603" s="74" t="s">
        <v>797</v>
      </c>
      <c r="C16603" s="74" t="s">
        <v>3968</v>
      </c>
      <c r="D16603" s="74" t="s">
        <v>14719</v>
      </c>
    </row>
    <row r="16604" ht="14.25" customHeight="1">
      <c r="A16604" s="74" t="s">
        <v>3709</v>
      </c>
      <c r="B16604" s="74" t="s">
        <v>1205</v>
      </c>
      <c r="C16604" s="74" t="s">
        <v>127</v>
      </c>
      <c r="D16604" s="74" t="s">
        <v>14719</v>
      </c>
    </row>
    <row r="16605" ht="14.25" customHeight="1">
      <c r="A16605" s="74" t="s">
        <v>8604</v>
      </c>
      <c r="B16605" s="74" t="s">
        <v>14030</v>
      </c>
      <c r="C16605" s="74" t="s">
        <v>57</v>
      </c>
      <c r="D16605" s="74" t="s">
        <v>14719</v>
      </c>
    </row>
    <row r="16606" ht="14.25" customHeight="1">
      <c r="A16606" s="74" t="s">
        <v>8626</v>
      </c>
      <c r="B16606" s="74" t="s">
        <v>8627</v>
      </c>
      <c r="C16606" s="74" t="s">
        <v>66</v>
      </c>
      <c r="D16606" s="74" t="s">
        <v>14719</v>
      </c>
    </row>
    <row r="16607" ht="14.25" customHeight="1">
      <c r="A16607" s="74" t="s">
        <v>8630</v>
      </c>
      <c r="B16607" s="74" t="s">
        <v>8631</v>
      </c>
      <c r="C16607" s="74" t="s">
        <v>3934</v>
      </c>
      <c r="D16607" s="74" t="s">
        <v>14719</v>
      </c>
    </row>
    <row r="16608" ht="14.25" customHeight="1">
      <c r="A16608" s="74" t="s">
        <v>13391</v>
      </c>
      <c r="B16608" s="74" t="s">
        <v>767</v>
      </c>
      <c r="C16608" s="74" t="s">
        <v>50</v>
      </c>
      <c r="D16608" s="74" t="s">
        <v>14719</v>
      </c>
    </row>
    <row r="16609" ht="14.25" customHeight="1">
      <c r="A16609" s="74" t="s">
        <v>13392</v>
      </c>
      <c r="B16609" s="74" t="s">
        <v>13497</v>
      </c>
      <c r="C16609" s="74" t="s">
        <v>3934</v>
      </c>
      <c r="D16609" s="74" t="s">
        <v>14719</v>
      </c>
    </row>
    <row r="16610" ht="14.25" customHeight="1">
      <c r="A16610" s="74" t="s">
        <v>8782</v>
      </c>
      <c r="B16610" s="74" t="s">
        <v>8783</v>
      </c>
      <c r="C16610" s="74" t="s">
        <v>57</v>
      </c>
      <c r="D16610" s="74" t="s">
        <v>14719</v>
      </c>
    </row>
    <row r="16611" ht="14.25" customHeight="1">
      <c r="A16611" s="74" t="s">
        <v>3710</v>
      </c>
      <c r="B16611" s="74" t="s">
        <v>1217</v>
      </c>
      <c r="C16611" s="74" t="s">
        <v>3968</v>
      </c>
      <c r="D16611" s="74" t="s">
        <v>14719</v>
      </c>
    </row>
    <row r="16612" ht="14.25" customHeight="1">
      <c r="A16612" s="74" t="s">
        <v>8863</v>
      </c>
      <c r="B16612" s="74" t="s">
        <v>8864</v>
      </c>
      <c r="C16612" s="74" t="s">
        <v>3968</v>
      </c>
      <c r="D16612" s="74" t="s">
        <v>14719</v>
      </c>
    </row>
    <row r="16613" ht="14.25" customHeight="1">
      <c r="A16613" s="74" t="s">
        <v>8875</v>
      </c>
      <c r="B16613" s="74" t="s">
        <v>1252</v>
      </c>
      <c r="C16613" s="74" t="s">
        <v>3934</v>
      </c>
      <c r="D16613" s="74" t="s">
        <v>14719</v>
      </c>
    </row>
    <row r="16614" ht="14.25" customHeight="1">
      <c r="A16614" s="74" t="s">
        <v>8882</v>
      </c>
      <c r="B16614" s="74" t="s">
        <v>3055</v>
      </c>
      <c r="C16614" s="74" t="s">
        <v>100</v>
      </c>
      <c r="D16614" s="74" t="s">
        <v>14719</v>
      </c>
    </row>
    <row r="16615" ht="14.25" customHeight="1">
      <c r="A16615" s="74" t="s">
        <v>8884</v>
      </c>
      <c r="B16615" s="74" t="s">
        <v>8885</v>
      </c>
      <c r="C16615" s="74" t="s">
        <v>3934</v>
      </c>
      <c r="D16615" s="74" t="s">
        <v>14719</v>
      </c>
    </row>
    <row r="16616" ht="14.25" customHeight="1">
      <c r="A16616" s="74" t="s">
        <v>13393</v>
      </c>
      <c r="B16616" s="74" t="s">
        <v>1256</v>
      </c>
      <c r="C16616" s="74" t="s">
        <v>3968</v>
      </c>
      <c r="D16616" s="74" t="s">
        <v>14719</v>
      </c>
    </row>
    <row r="16617" ht="14.25" customHeight="1">
      <c r="A16617" s="74" t="s">
        <v>8929</v>
      </c>
      <c r="B16617" s="74" t="s">
        <v>8930</v>
      </c>
      <c r="C16617" s="74" t="s">
        <v>66</v>
      </c>
      <c r="D16617" s="74" t="s">
        <v>14719</v>
      </c>
    </row>
    <row r="16618" ht="14.25" customHeight="1">
      <c r="A16618" s="74" t="s">
        <v>8933</v>
      </c>
      <c r="B16618" s="74" t="s">
        <v>8934</v>
      </c>
      <c r="C16618" s="74" t="s">
        <v>3934</v>
      </c>
      <c r="D16618" s="74" t="s">
        <v>14719</v>
      </c>
    </row>
    <row r="16619" ht="14.25" customHeight="1">
      <c r="A16619" s="74" t="s">
        <v>13394</v>
      </c>
      <c r="B16619" s="74" t="s">
        <v>777</v>
      </c>
      <c r="C16619" s="74" t="s">
        <v>50</v>
      </c>
      <c r="D16619" s="74" t="s">
        <v>14719</v>
      </c>
    </row>
    <row r="16620" ht="14.25" customHeight="1">
      <c r="A16620" s="74" t="s">
        <v>13395</v>
      </c>
      <c r="B16620" s="74" t="s">
        <v>13498</v>
      </c>
      <c r="C16620" s="74" t="s">
        <v>3934</v>
      </c>
      <c r="D16620" s="74" t="s">
        <v>14719</v>
      </c>
    </row>
    <row r="16621" ht="14.25" customHeight="1">
      <c r="A16621" s="74" t="s">
        <v>9101</v>
      </c>
      <c r="B16621" s="74" t="s">
        <v>9102</v>
      </c>
      <c r="C16621" s="74" t="s">
        <v>57</v>
      </c>
      <c r="D16621" s="74" t="s">
        <v>14719</v>
      </c>
    </row>
    <row r="16622" ht="14.25" customHeight="1">
      <c r="A16622" s="74" t="s">
        <v>13396</v>
      </c>
      <c r="B16622" s="74" t="s">
        <v>13397</v>
      </c>
      <c r="C16622" s="74" t="s">
        <v>3968</v>
      </c>
      <c r="D16622" s="74" t="s">
        <v>14719</v>
      </c>
    </row>
    <row r="16623" ht="14.25" customHeight="1">
      <c r="A16623" s="74" t="s">
        <v>13398</v>
      </c>
      <c r="B16623" s="74" t="s">
        <v>13399</v>
      </c>
      <c r="C16623" s="74" t="s">
        <v>3968</v>
      </c>
      <c r="D16623" s="74" t="s">
        <v>14719</v>
      </c>
    </row>
    <row r="16624" ht="14.25" customHeight="1">
      <c r="A16624" s="74" t="s">
        <v>13400</v>
      </c>
      <c r="B16624" s="74" t="s">
        <v>13401</v>
      </c>
      <c r="C16624" s="74" t="s">
        <v>3968</v>
      </c>
      <c r="D16624" s="74" t="s">
        <v>14719</v>
      </c>
    </row>
    <row r="16625" ht="14.25" customHeight="1">
      <c r="A16625" s="74" t="s">
        <v>13402</v>
      </c>
      <c r="B16625" s="74" t="s">
        <v>13403</v>
      </c>
      <c r="C16625" s="74" t="s">
        <v>3968</v>
      </c>
      <c r="D16625" s="74" t="s">
        <v>14719</v>
      </c>
    </row>
    <row r="16626" ht="14.25" customHeight="1">
      <c r="A16626" s="74" t="s">
        <v>13404</v>
      </c>
      <c r="B16626" s="74" t="s">
        <v>9160</v>
      </c>
      <c r="C16626" s="74" t="s">
        <v>3968</v>
      </c>
      <c r="D16626" s="74" t="s">
        <v>14719</v>
      </c>
    </row>
    <row r="16627" ht="14.25" customHeight="1">
      <c r="A16627" s="74" t="s">
        <v>13405</v>
      </c>
      <c r="B16627" s="74" t="s">
        <v>13499</v>
      </c>
      <c r="C16627" s="74" t="s">
        <v>3968</v>
      </c>
      <c r="D16627" s="74" t="s">
        <v>14719</v>
      </c>
    </row>
    <row r="16628" ht="14.25" customHeight="1">
      <c r="A16628" s="74" t="s">
        <v>13407</v>
      </c>
      <c r="B16628" s="74" t="s">
        <v>13500</v>
      </c>
      <c r="C16628" s="74" t="s">
        <v>3934</v>
      </c>
      <c r="D16628" s="74" t="s">
        <v>14719</v>
      </c>
    </row>
    <row r="16629" ht="14.25" customHeight="1">
      <c r="A16629" s="74" t="s">
        <v>9167</v>
      </c>
      <c r="B16629" s="74" t="s">
        <v>9168</v>
      </c>
      <c r="C16629" s="74" t="s">
        <v>3968</v>
      </c>
      <c r="D16629" s="74" t="s">
        <v>14719</v>
      </c>
    </row>
    <row r="16630" ht="14.25" customHeight="1">
      <c r="A16630" s="74" t="s">
        <v>9239</v>
      </c>
      <c r="B16630" s="74" t="s">
        <v>1042</v>
      </c>
      <c r="C16630" s="74" t="s">
        <v>100</v>
      </c>
      <c r="D16630" s="74" t="s">
        <v>14719</v>
      </c>
    </row>
    <row r="16631" ht="14.25" customHeight="1">
      <c r="A16631" s="74" t="s">
        <v>9242</v>
      </c>
      <c r="B16631" s="74" t="s">
        <v>9243</v>
      </c>
      <c r="C16631" s="74" t="s">
        <v>100</v>
      </c>
      <c r="D16631" s="74" t="s">
        <v>14719</v>
      </c>
    </row>
    <row r="16632" ht="14.25" customHeight="1">
      <c r="A16632" s="74" t="s">
        <v>13409</v>
      </c>
      <c r="B16632" s="74" t="s">
        <v>1304</v>
      </c>
      <c r="C16632" s="74" t="s">
        <v>57</v>
      </c>
      <c r="D16632" s="74" t="s">
        <v>14719</v>
      </c>
    </row>
    <row r="16633" ht="14.25" customHeight="1">
      <c r="A16633" s="74" t="s">
        <v>3711</v>
      </c>
      <c r="B16633" s="74" t="s">
        <v>13546</v>
      </c>
      <c r="C16633" s="74" t="s">
        <v>3934</v>
      </c>
      <c r="D16633" s="74" t="s">
        <v>14719</v>
      </c>
    </row>
    <row r="16634" ht="14.25" customHeight="1">
      <c r="A16634" s="74" t="s">
        <v>3719</v>
      </c>
      <c r="B16634" s="74" t="s">
        <v>1316</v>
      </c>
      <c r="C16634" s="74" t="s">
        <v>57</v>
      </c>
      <c r="D16634" s="74" t="s">
        <v>14719</v>
      </c>
    </row>
    <row r="16635" ht="14.25" customHeight="1">
      <c r="A16635" s="74" t="s">
        <v>13502</v>
      </c>
      <c r="B16635" s="74" t="s">
        <v>13503</v>
      </c>
      <c r="C16635" s="74" t="s">
        <v>50</v>
      </c>
      <c r="D16635" s="74" t="s">
        <v>14719</v>
      </c>
    </row>
    <row r="16636" ht="14.25" customHeight="1">
      <c r="A16636" s="74" t="s">
        <v>9757</v>
      </c>
      <c r="B16636" s="74" t="s">
        <v>9758</v>
      </c>
      <c r="C16636" s="74" t="s">
        <v>57</v>
      </c>
      <c r="D16636" s="74" t="s">
        <v>14719</v>
      </c>
    </row>
    <row r="16637" ht="14.25" customHeight="1">
      <c r="A16637" s="74" t="s">
        <v>9772</v>
      </c>
      <c r="B16637" s="74" t="s">
        <v>9773</v>
      </c>
      <c r="C16637" s="74" t="s">
        <v>57</v>
      </c>
      <c r="D16637" s="74" t="s">
        <v>14719</v>
      </c>
    </row>
    <row r="16638" ht="14.25" customHeight="1">
      <c r="A16638" s="74" t="s">
        <v>13411</v>
      </c>
      <c r="B16638" s="74" t="s">
        <v>14201</v>
      </c>
      <c r="C16638" s="74" t="s">
        <v>57</v>
      </c>
      <c r="D16638" s="74" t="s">
        <v>14719</v>
      </c>
    </row>
    <row r="16639" ht="14.25" customHeight="1">
      <c r="A16639" s="74" t="s">
        <v>9832</v>
      </c>
      <c r="B16639" s="74" t="s">
        <v>9833</v>
      </c>
      <c r="C16639" s="74" t="s">
        <v>71</v>
      </c>
      <c r="D16639" s="74" t="s">
        <v>14719</v>
      </c>
    </row>
    <row r="16640" ht="14.25" customHeight="1">
      <c r="A16640" s="74" t="s">
        <v>9838</v>
      </c>
      <c r="B16640" s="74" t="s">
        <v>14125</v>
      </c>
      <c r="C16640" s="74" t="s">
        <v>71</v>
      </c>
      <c r="D16640" s="74" t="s">
        <v>14719</v>
      </c>
    </row>
    <row r="16641" ht="14.25" customHeight="1">
      <c r="A16641" s="74" t="s">
        <v>9964</v>
      </c>
      <c r="B16641" s="74" t="s">
        <v>14733</v>
      </c>
      <c r="C16641" s="74" t="s">
        <v>71</v>
      </c>
      <c r="D16641" s="74" t="s">
        <v>14719</v>
      </c>
    </row>
    <row r="16642" ht="14.25" customHeight="1">
      <c r="A16642" s="74" t="s">
        <v>9973</v>
      </c>
      <c r="B16642" s="74" t="s">
        <v>14734</v>
      </c>
      <c r="C16642" s="74" t="s">
        <v>3934</v>
      </c>
      <c r="D16642" s="74" t="s">
        <v>14719</v>
      </c>
    </row>
    <row r="16643" ht="14.25" customHeight="1">
      <c r="A16643" s="74" t="s">
        <v>10045</v>
      </c>
      <c r="B16643" s="74" t="s">
        <v>10046</v>
      </c>
      <c r="C16643" s="74" t="s">
        <v>100</v>
      </c>
      <c r="D16643" s="74" t="s">
        <v>14719</v>
      </c>
    </row>
    <row r="16644" ht="14.25" customHeight="1">
      <c r="A16644" s="74" t="s">
        <v>10047</v>
      </c>
      <c r="B16644" s="74" t="s">
        <v>10048</v>
      </c>
      <c r="C16644" s="74" t="s">
        <v>3934</v>
      </c>
      <c r="D16644" s="74" t="s">
        <v>14719</v>
      </c>
    </row>
    <row r="16645" ht="14.25" customHeight="1">
      <c r="A16645" s="74" t="s">
        <v>10058</v>
      </c>
      <c r="B16645" s="74" t="s">
        <v>10059</v>
      </c>
      <c r="C16645" s="74" t="s">
        <v>100</v>
      </c>
      <c r="D16645" s="74" t="s">
        <v>14719</v>
      </c>
    </row>
    <row r="16646" ht="14.25" customHeight="1">
      <c r="A16646" s="74" t="s">
        <v>10060</v>
      </c>
      <c r="B16646" s="74" t="s">
        <v>10061</v>
      </c>
      <c r="C16646" s="74" t="s">
        <v>3934</v>
      </c>
      <c r="D16646" s="74" t="s">
        <v>14719</v>
      </c>
    </row>
    <row r="16647" ht="14.25" customHeight="1">
      <c r="A16647" s="74" t="s">
        <v>10080</v>
      </c>
      <c r="B16647" s="74" t="s">
        <v>10081</v>
      </c>
      <c r="C16647" s="74" t="s">
        <v>100</v>
      </c>
      <c r="D16647" s="74" t="s">
        <v>14719</v>
      </c>
    </row>
    <row r="16648" ht="14.25" customHeight="1">
      <c r="A16648" s="74" t="s">
        <v>10184</v>
      </c>
      <c r="B16648" s="74" t="s">
        <v>10185</v>
      </c>
      <c r="C16648" s="74" t="s">
        <v>100</v>
      </c>
      <c r="D16648" s="74" t="s">
        <v>14719</v>
      </c>
    </row>
    <row r="16649" ht="14.25" customHeight="1">
      <c r="A16649" s="74" t="s">
        <v>13414</v>
      </c>
      <c r="B16649" s="74" t="s">
        <v>14735</v>
      </c>
      <c r="C16649" s="74" t="s">
        <v>100</v>
      </c>
      <c r="D16649" s="74" t="s">
        <v>14719</v>
      </c>
    </row>
    <row r="16650" ht="14.25" customHeight="1">
      <c r="A16650" s="74" t="s">
        <v>13416</v>
      </c>
      <c r="B16650" s="74" t="s">
        <v>14736</v>
      </c>
      <c r="C16650" s="74" t="s">
        <v>3934</v>
      </c>
      <c r="D16650" s="74" t="s">
        <v>14719</v>
      </c>
    </row>
    <row r="16651" ht="14.25" customHeight="1">
      <c r="A16651" s="74" t="s">
        <v>13418</v>
      </c>
      <c r="B16651" s="74" t="s">
        <v>14737</v>
      </c>
      <c r="C16651" s="74" t="s">
        <v>3968</v>
      </c>
      <c r="D16651" s="74" t="s">
        <v>14719</v>
      </c>
    </row>
    <row r="16652" ht="14.25" customHeight="1">
      <c r="A16652" s="74" t="s">
        <v>10207</v>
      </c>
      <c r="B16652" s="74" t="s">
        <v>10208</v>
      </c>
      <c r="C16652" s="74" t="s">
        <v>3934</v>
      </c>
      <c r="D16652" s="74" t="s">
        <v>14719</v>
      </c>
    </row>
    <row r="16653" ht="14.25" customHeight="1">
      <c r="A16653" s="74" t="s">
        <v>10217</v>
      </c>
      <c r="B16653" s="74" t="s">
        <v>10218</v>
      </c>
      <c r="C16653" s="74" t="s">
        <v>100</v>
      </c>
      <c r="D16653" s="74" t="s">
        <v>14719</v>
      </c>
    </row>
    <row r="16654" ht="14.25" customHeight="1">
      <c r="A16654" s="74" t="s">
        <v>10375</v>
      </c>
      <c r="B16654" s="74" t="s">
        <v>10376</v>
      </c>
      <c r="C16654" s="74" t="s">
        <v>100</v>
      </c>
      <c r="D16654" s="74" t="s">
        <v>14719</v>
      </c>
    </row>
    <row r="16655" ht="14.25" customHeight="1">
      <c r="A16655" s="74" t="s">
        <v>10377</v>
      </c>
      <c r="B16655" s="74" t="s">
        <v>14738</v>
      </c>
      <c r="C16655" s="74" t="s">
        <v>3934</v>
      </c>
      <c r="D16655" s="74" t="s">
        <v>14719</v>
      </c>
    </row>
    <row r="16656" ht="14.25" customHeight="1">
      <c r="A16656" s="74" t="s">
        <v>10384</v>
      </c>
      <c r="B16656" s="74" t="s">
        <v>10385</v>
      </c>
      <c r="C16656" s="74" t="s">
        <v>100</v>
      </c>
      <c r="D16656" s="74" t="s">
        <v>14719</v>
      </c>
    </row>
    <row r="16657" ht="14.25" customHeight="1">
      <c r="A16657" s="74" t="s">
        <v>10386</v>
      </c>
      <c r="B16657" s="74" t="s">
        <v>10387</v>
      </c>
      <c r="C16657" s="74" t="s">
        <v>3934</v>
      </c>
      <c r="D16657" s="74" t="s">
        <v>14719</v>
      </c>
    </row>
    <row r="16658" ht="14.25" customHeight="1">
      <c r="A16658" s="74" t="s">
        <v>10388</v>
      </c>
      <c r="B16658" s="74" t="s">
        <v>10389</v>
      </c>
      <c r="C16658" s="74" t="s">
        <v>100</v>
      </c>
      <c r="D16658" s="74" t="s">
        <v>14719</v>
      </c>
    </row>
    <row r="16659" ht="14.25" customHeight="1">
      <c r="A16659" s="74" t="s">
        <v>10390</v>
      </c>
      <c r="B16659" s="74" t="s">
        <v>13832</v>
      </c>
      <c r="C16659" s="74" t="s">
        <v>100</v>
      </c>
      <c r="D16659" s="74" t="s">
        <v>14719</v>
      </c>
    </row>
    <row r="16660" ht="14.25" customHeight="1">
      <c r="A16660" s="74" t="s">
        <v>10417</v>
      </c>
      <c r="B16660" s="74" t="s">
        <v>13833</v>
      </c>
      <c r="C16660" s="74" t="s">
        <v>71</v>
      </c>
      <c r="D16660" s="74" t="s">
        <v>14719</v>
      </c>
    </row>
    <row r="16661" ht="14.25" customHeight="1">
      <c r="A16661" s="74" t="s">
        <v>10419</v>
      </c>
      <c r="B16661" s="74" t="s">
        <v>10426</v>
      </c>
      <c r="C16661" s="74" t="s">
        <v>3934</v>
      </c>
      <c r="D16661" s="74" t="s">
        <v>14719</v>
      </c>
    </row>
    <row r="16662" ht="14.25" customHeight="1">
      <c r="A16662" s="74" t="s">
        <v>13419</v>
      </c>
      <c r="B16662" s="74" t="s">
        <v>1436</v>
      </c>
      <c r="C16662" s="74" t="s">
        <v>71</v>
      </c>
      <c r="D16662" s="74" t="s">
        <v>14719</v>
      </c>
    </row>
    <row r="16663" ht="14.25" customHeight="1">
      <c r="A16663" s="74" t="s">
        <v>13420</v>
      </c>
      <c r="B16663" s="74" t="s">
        <v>665</v>
      </c>
      <c r="C16663" s="74" t="s">
        <v>127</v>
      </c>
      <c r="D16663" s="74" t="s">
        <v>14719</v>
      </c>
    </row>
    <row r="16664" ht="14.25" customHeight="1">
      <c r="A16664" s="74" t="s">
        <v>13421</v>
      </c>
      <c r="B16664" s="74" t="s">
        <v>744</v>
      </c>
      <c r="C16664" s="74" t="s">
        <v>127</v>
      </c>
      <c r="D16664" s="74" t="s">
        <v>14719</v>
      </c>
    </row>
    <row r="16665" ht="14.25" customHeight="1">
      <c r="A16665" s="74" t="s">
        <v>10603</v>
      </c>
      <c r="B16665" s="74" t="s">
        <v>10604</v>
      </c>
      <c r="C16665" s="74" t="s">
        <v>100</v>
      </c>
      <c r="D16665" s="74" t="s">
        <v>14719</v>
      </c>
    </row>
    <row r="16666" ht="14.25" customHeight="1">
      <c r="A16666" s="74" t="s">
        <v>10605</v>
      </c>
      <c r="B16666" s="74" t="s">
        <v>10606</v>
      </c>
      <c r="C16666" s="74" t="s">
        <v>100</v>
      </c>
      <c r="D16666" s="74" t="s">
        <v>14719</v>
      </c>
    </row>
    <row r="16667" ht="14.25" customHeight="1">
      <c r="A16667" s="74" t="s">
        <v>10607</v>
      </c>
      <c r="B16667" s="74" t="s">
        <v>10608</v>
      </c>
      <c r="C16667" s="74" t="s">
        <v>100</v>
      </c>
      <c r="D16667" s="74" t="s">
        <v>14719</v>
      </c>
    </row>
    <row r="16668" ht="14.25" customHeight="1">
      <c r="A16668" s="74" t="s">
        <v>10609</v>
      </c>
      <c r="B16668" s="74" t="s">
        <v>125</v>
      </c>
      <c r="C16668" s="74" t="s">
        <v>100</v>
      </c>
      <c r="D16668" s="74" t="s">
        <v>14719</v>
      </c>
    </row>
    <row r="16669" ht="14.25" customHeight="1">
      <c r="A16669" s="74" t="s">
        <v>10610</v>
      </c>
      <c r="B16669" s="74" t="s">
        <v>10611</v>
      </c>
      <c r="C16669" s="74" t="s">
        <v>100</v>
      </c>
      <c r="D16669" s="74" t="s">
        <v>14719</v>
      </c>
    </row>
    <row r="16670" ht="14.25" customHeight="1">
      <c r="A16670" s="74" t="s">
        <v>13422</v>
      </c>
      <c r="B16670" s="74" t="s">
        <v>1444</v>
      </c>
      <c r="C16670" s="74" t="s">
        <v>100</v>
      </c>
      <c r="D16670" s="74" t="s">
        <v>14719</v>
      </c>
    </row>
    <row r="16671" ht="14.25" customHeight="1">
      <c r="A16671" s="74" t="s">
        <v>10612</v>
      </c>
      <c r="B16671" s="74" t="s">
        <v>966</v>
      </c>
      <c r="C16671" s="74" t="s">
        <v>100</v>
      </c>
      <c r="D16671" s="74" t="s">
        <v>14719</v>
      </c>
    </row>
    <row r="16672" ht="14.25" customHeight="1">
      <c r="A16672" s="74" t="s">
        <v>10613</v>
      </c>
      <c r="B16672" s="74" t="s">
        <v>10614</v>
      </c>
      <c r="C16672" s="74" t="s">
        <v>100</v>
      </c>
      <c r="D16672" s="74" t="s">
        <v>14719</v>
      </c>
    </row>
    <row r="16673" ht="14.25" customHeight="1">
      <c r="A16673" s="74" t="s">
        <v>10615</v>
      </c>
      <c r="B16673" s="74" t="s">
        <v>853</v>
      </c>
      <c r="C16673" s="74" t="s">
        <v>100</v>
      </c>
      <c r="D16673" s="74" t="s">
        <v>14719</v>
      </c>
    </row>
    <row r="16674" ht="14.25" customHeight="1">
      <c r="A16674" s="74" t="s">
        <v>10616</v>
      </c>
      <c r="B16674" s="74" t="s">
        <v>10617</v>
      </c>
      <c r="C16674" s="74" t="s">
        <v>100</v>
      </c>
      <c r="D16674" s="74" t="s">
        <v>14719</v>
      </c>
    </row>
    <row r="16675" ht="14.25" customHeight="1">
      <c r="A16675" s="74" t="s">
        <v>13423</v>
      </c>
      <c r="B16675" s="74" t="s">
        <v>13424</v>
      </c>
      <c r="C16675" s="74" t="s">
        <v>3934</v>
      </c>
      <c r="D16675" s="74" t="s">
        <v>14719</v>
      </c>
    </row>
    <row r="16676" ht="14.25" customHeight="1">
      <c r="A16676" s="74" t="s">
        <v>10625</v>
      </c>
      <c r="B16676" s="74" t="s">
        <v>10626</v>
      </c>
      <c r="C16676" s="74" t="s">
        <v>100</v>
      </c>
      <c r="D16676" s="74" t="s">
        <v>14719</v>
      </c>
    </row>
    <row r="16677" ht="14.25" customHeight="1">
      <c r="A16677" s="74" t="s">
        <v>13425</v>
      </c>
      <c r="B16677" s="74" t="s">
        <v>13426</v>
      </c>
      <c r="C16677" s="74" t="s">
        <v>923</v>
      </c>
      <c r="D16677" s="74" t="s">
        <v>14719</v>
      </c>
    </row>
    <row r="16678" ht="14.25" customHeight="1">
      <c r="A16678" s="74" t="s">
        <v>13427</v>
      </c>
      <c r="B16678" s="74" t="s">
        <v>13428</v>
      </c>
      <c r="C16678" s="74" t="s">
        <v>3968</v>
      </c>
      <c r="D16678" s="74" t="s">
        <v>14719</v>
      </c>
    </row>
    <row r="16679" ht="14.25" customHeight="1">
      <c r="A16679" s="74" t="s">
        <v>13429</v>
      </c>
      <c r="B16679" s="74" t="s">
        <v>13430</v>
      </c>
      <c r="C16679" s="74" t="s">
        <v>66</v>
      </c>
      <c r="D16679" s="74" t="s">
        <v>14719</v>
      </c>
    </row>
    <row r="16680" ht="14.25" customHeight="1">
      <c r="A16680" s="74" t="s">
        <v>13431</v>
      </c>
      <c r="B16680" s="74" t="s">
        <v>13432</v>
      </c>
      <c r="C16680" s="74" t="s">
        <v>3968</v>
      </c>
      <c r="D16680" s="74" t="s">
        <v>14719</v>
      </c>
    </row>
    <row r="16681" ht="14.25" customHeight="1">
      <c r="A16681" s="74" t="s">
        <v>10873</v>
      </c>
      <c r="B16681" s="74" t="s">
        <v>14739</v>
      </c>
      <c r="C16681" s="74" t="s">
        <v>100</v>
      </c>
      <c r="D16681" s="74" t="s">
        <v>14719</v>
      </c>
    </row>
    <row r="16682" ht="14.25" customHeight="1">
      <c r="A16682" s="74" t="s">
        <v>10992</v>
      </c>
      <c r="B16682" s="74" t="s">
        <v>10993</v>
      </c>
      <c r="C16682" s="74" t="s">
        <v>3934</v>
      </c>
      <c r="D16682" s="74" t="s">
        <v>14719</v>
      </c>
    </row>
    <row r="16683" ht="14.25" customHeight="1">
      <c r="A16683" s="74" t="s">
        <v>11051</v>
      </c>
      <c r="B16683" s="74" t="s">
        <v>14740</v>
      </c>
      <c r="C16683" s="74" t="s">
        <v>3968</v>
      </c>
      <c r="D16683" s="74" t="s">
        <v>14719</v>
      </c>
    </row>
    <row r="16684" ht="14.25" customHeight="1">
      <c r="A16684" s="74" t="s">
        <v>11149</v>
      </c>
      <c r="B16684" s="74" t="s">
        <v>11150</v>
      </c>
      <c r="C16684" s="74" t="s">
        <v>100</v>
      </c>
      <c r="D16684" s="74" t="s">
        <v>14719</v>
      </c>
    </row>
    <row r="16685" ht="14.25" customHeight="1">
      <c r="A16685" s="74" t="s">
        <v>11151</v>
      </c>
      <c r="B16685" s="74" t="s">
        <v>11152</v>
      </c>
      <c r="C16685" s="74" t="s">
        <v>3934</v>
      </c>
      <c r="D16685" s="74" t="s">
        <v>14719</v>
      </c>
    </row>
    <row r="16686" ht="14.25" customHeight="1">
      <c r="A16686" s="74" t="s">
        <v>3717</v>
      </c>
      <c r="B16686" s="74" t="s">
        <v>807</v>
      </c>
      <c r="C16686" s="74" t="s">
        <v>3968</v>
      </c>
      <c r="D16686" s="74" t="s">
        <v>14719</v>
      </c>
    </row>
    <row r="16687" ht="14.25" customHeight="1">
      <c r="A16687" s="74" t="s">
        <v>3718</v>
      </c>
      <c r="B16687" s="74" t="s">
        <v>825</v>
      </c>
      <c r="C16687" s="74" t="s">
        <v>3968</v>
      </c>
      <c r="D16687" s="74" t="s">
        <v>14719</v>
      </c>
    </row>
    <row r="16688" ht="14.25" customHeight="1">
      <c r="A16688" s="74" t="s">
        <v>11317</v>
      </c>
      <c r="B16688" s="74" t="s">
        <v>11318</v>
      </c>
      <c r="C16688" s="74" t="s">
        <v>3968</v>
      </c>
      <c r="D16688" s="74" t="s">
        <v>14719</v>
      </c>
    </row>
    <row r="16689" ht="14.25" customHeight="1">
      <c r="A16689" s="74" t="s">
        <v>13509</v>
      </c>
      <c r="B16689" s="74" t="s">
        <v>1490</v>
      </c>
      <c r="C16689" s="74" t="s">
        <v>3968</v>
      </c>
      <c r="D16689" s="74" t="s">
        <v>14719</v>
      </c>
    </row>
    <row r="16690" ht="14.25" customHeight="1">
      <c r="A16690" s="74" t="s">
        <v>11494</v>
      </c>
      <c r="B16690" s="74" t="s">
        <v>830</v>
      </c>
      <c r="C16690" s="74" t="s">
        <v>100</v>
      </c>
      <c r="D16690" s="74" t="s">
        <v>14719</v>
      </c>
    </row>
    <row r="16691" ht="14.25" customHeight="1">
      <c r="A16691" s="74" t="s">
        <v>13433</v>
      </c>
      <c r="B16691" s="74" t="s">
        <v>1494</v>
      </c>
      <c r="C16691" s="74" t="s">
        <v>50</v>
      </c>
      <c r="D16691" s="74" t="s">
        <v>14719</v>
      </c>
    </row>
    <row r="16692" ht="14.25" customHeight="1">
      <c r="A16692" s="74" t="s">
        <v>13434</v>
      </c>
      <c r="B16692" s="74" t="s">
        <v>1498</v>
      </c>
      <c r="C16692" s="74" t="s">
        <v>50</v>
      </c>
      <c r="D16692" s="74" t="s">
        <v>14719</v>
      </c>
    </row>
    <row r="16693" ht="14.25" customHeight="1">
      <c r="A16693" s="74" t="s">
        <v>11631</v>
      </c>
      <c r="B16693" s="74" t="s">
        <v>976</v>
      </c>
      <c r="C16693" s="74" t="s">
        <v>100</v>
      </c>
      <c r="D16693" s="74" t="s">
        <v>14719</v>
      </c>
    </row>
    <row r="16694" ht="14.25" customHeight="1">
      <c r="A16694" s="74" t="s">
        <v>13435</v>
      </c>
      <c r="B16694" s="74" t="s">
        <v>1692</v>
      </c>
      <c r="C16694" s="74" t="s">
        <v>3968</v>
      </c>
      <c r="D16694" s="74" t="s">
        <v>14719</v>
      </c>
    </row>
    <row r="16695" ht="14.25" customHeight="1">
      <c r="A16695" s="74" t="s">
        <v>13436</v>
      </c>
      <c r="B16695" s="74" t="s">
        <v>1697</v>
      </c>
      <c r="C16695" s="74" t="s">
        <v>3968</v>
      </c>
      <c r="D16695" s="74" t="s">
        <v>14719</v>
      </c>
    </row>
    <row r="16696" ht="14.25" customHeight="1">
      <c r="A16696" s="74" t="s">
        <v>13437</v>
      </c>
      <c r="B16696" s="74" t="s">
        <v>1707</v>
      </c>
      <c r="C16696" s="74" t="s">
        <v>3968</v>
      </c>
      <c r="D16696" s="74" t="s">
        <v>14719</v>
      </c>
    </row>
    <row r="16697" ht="14.25" customHeight="1">
      <c r="A16697" s="74" t="s">
        <v>13438</v>
      </c>
      <c r="B16697" s="74" t="s">
        <v>1712</v>
      </c>
      <c r="C16697" s="74" t="s">
        <v>3968</v>
      </c>
      <c r="D16697" s="74" t="s">
        <v>14719</v>
      </c>
    </row>
    <row r="16698" ht="14.25" customHeight="1">
      <c r="A16698" s="74" t="s">
        <v>13439</v>
      </c>
      <c r="B16698" s="74" t="s">
        <v>1717</v>
      </c>
      <c r="C16698" s="74" t="s">
        <v>3968</v>
      </c>
      <c r="D16698" s="74" t="s">
        <v>14719</v>
      </c>
    </row>
    <row r="16699" ht="14.25" customHeight="1">
      <c r="A16699" s="74" t="s">
        <v>13440</v>
      </c>
      <c r="B16699" s="74" t="s">
        <v>1722</v>
      </c>
      <c r="C16699" s="74" t="s">
        <v>3968</v>
      </c>
      <c r="D16699" s="74" t="s">
        <v>14719</v>
      </c>
    </row>
    <row r="16700" ht="14.25" customHeight="1">
      <c r="A16700" s="74" t="s">
        <v>13441</v>
      </c>
      <c r="B16700" s="74" t="s">
        <v>14741</v>
      </c>
      <c r="C16700" s="74" t="s">
        <v>3934</v>
      </c>
      <c r="D16700" s="74" t="s">
        <v>14719</v>
      </c>
    </row>
    <row r="16701" ht="14.25" customHeight="1">
      <c r="A16701" s="74" t="s">
        <v>13443</v>
      </c>
      <c r="B16701" s="74" t="s">
        <v>1702</v>
      </c>
      <c r="C16701" s="74" t="s">
        <v>3968</v>
      </c>
      <c r="D16701" s="74" t="s">
        <v>14719</v>
      </c>
    </row>
    <row r="16702" ht="14.25" customHeight="1">
      <c r="A16702" s="74" t="s">
        <v>12018</v>
      </c>
      <c r="B16702" s="74" t="s">
        <v>14742</v>
      </c>
      <c r="C16702" s="74" t="s">
        <v>71</v>
      </c>
      <c r="D16702" s="74" t="s">
        <v>14719</v>
      </c>
    </row>
    <row r="16703" ht="14.25" customHeight="1">
      <c r="A16703" s="74" t="s">
        <v>12020</v>
      </c>
      <c r="B16703" s="74" t="s">
        <v>12021</v>
      </c>
      <c r="C16703" s="74" t="s">
        <v>100</v>
      </c>
      <c r="D16703" s="74" t="s">
        <v>14719</v>
      </c>
    </row>
    <row r="16704" ht="14.25" customHeight="1">
      <c r="A16704" s="74" t="s">
        <v>13444</v>
      </c>
      <c r="B16704" s="74" t="s">
        <v>495</v>
      </c>
      <c r="C16704" s="74" t="s">
        <v>50</v>
      </c>
      <c r="D16704" s="74" t="s">
        <v>14719</v>
      </c>
    </row>
    <row r="16705" ht="14.25" customHeight="1">
      <c r="A16705" s="74" t="s">
        <v>12082</v>
      </c>
      <c r="B16705" s="74" t="s">
        <v>12083</v>
      </c>
      <c r="C16705" s="74" t="s">
        <v>3934</v>
      </c>
      <c r="D16705" s="74" t="s">
        <v>14719</v>
      </c>
    </row>
    <row r="16706" ht="14.25" customHeight="1">
      <c r="A16706" s="74" t="s">
        <v>13445</v>
      </c>
      <c r="B16706" s="74" t="s">
        <v>14743</v>
      </c>
      <c r="C16706" s="74" t="s">
        <v>57</v>
      </c>
      <c r="D16706" s="74" t="s">
        <v>14719</v>
      </c>
    </row>
    <row r="16707" ht="14.25" customHeight="1">
      <c r="A16707" s="74" t="s">
        <v>13447</v>
      </c>
      <c r="B16707" s="74" t="s">
        <v>1730</v>
      </c>
      <c r="C16707" s="74" t="s">
        <v>100</v>
      </c>
      <c r="D16707" s="74" t="s">
        <v>14719</v>
      </c>
    </row>
    <row r="16708" ht="14.25" customHeight="1">
      <c r="A16708" s="74" t="s">
        <v>12126</v>
      </c>
      <c r="B16708" s="74" t="s">
        <v>14744</v>
      </c>
      <c r="C16708" s="74" t="s">
        <v>71</v>
      </c>
      <c r="D16708" s="74" t="s">
        <v>14719</v>
      </c>
    </row>
    <row r="16709" ht="14.25" customHeight="1">
      <c r="A16709" s="74" t="s">
        <v>12128</v>
      </c>
      <c r="B16709" s="74" t="s">
        <v>12129</v>
      </c>
      <c r="C16709" s="74" t="s">
        <v>100</v>
      </c>
      <c r="D16709" s="74" t="s">
        <v>14719</v>
      </c>
    </row>
    <row r="16710" ht="14.25" customHeight="1">
      <c r="A16710" s="74" t="s">
        <v>12130</v>
      </c>
      <c r="B16710" s="74" t="s">
        <v>14215</v>
      </c>
      <c r="C16710" s="74" t="s">
        <v>3934</v>
      </c>
      <c r="D16710" s="74" t="s">
        <v>14719</v>
      </c>
    </row>
    <row r="16711" ht="14.25" customHeight="1">
      <c r="A16711" s="74" t="s">
        <v>12152</v>
      </c>
      <c r="B16711" s="74" t="s">
        <v>1734</v>
      </c>
      <c r="C16711" s="74" t="s">
        <v>127</v>
      </c>
      <c r="D16711" s="74" t="s">
        <v>14719</v>
      </c>
    </row>
    <row r="16712" ht="14.25" customHeight="1">
      <c r="A16712" s="74" t="s">
        <v>12216</v>
      </c>
      <c r="B16712" s="74" t="s">
        <v>14745</v>
      </c>
      <c r="C16712" s="74" t="s">
        <v>71</v>
      </c>
      <c r="D16712" s="74" t="s">
        <v>14719</v>
      </c>
    </row>
    <row r="16713" ht="14.25" customHeight="1">
      <c r="A16713" s="74" t="s">
        <v>12218</v>
      </c>
      <c r="B16713" s="74" t="s">
        <v>12219</v>
      </c>
      <c r="C16713" s="74" t="s">
        <v>100</v>
      </c>
      <c r="D16713" s="74" t="s">
        <v>14719</v>
      </c>
    </row>
    <row r="16714" ht="14.25" customHeight="1">
      <c r="A16714" s="74" t="s">
        <v>12220</v>
      </c>
      <c r="B16714" s="74" t="s">
        <v>14216</v>
      </c>
      <c r="C16714" s="74" t="s">
        <v>3934</v>
      </c>
      <c r="D16714" s="74" t="s">
        <v>14719</v>
      </c>
    </row>
    <row r="16715" ht="14.25" customHeight="1">
      <c r="A16715" s="74" t="s">
        <v>12288</v>
      </c>
      <c r="B16715" s="74" t="s">
        <v>12289</v>
      </c>
      <c r="C16715" s="74" t="s">
        <v>100</v>
      </c>
      <c r="D16715" s="74" t="s">
        <v>14719</v>
      </c>
    </row>
    <row r="16716" ht="14.25" customHeight="1">
      <c r="A16716" s="74" t="s">
        <v>12290</v>
      </c>
      <c r="B16716" s="74" t="s">
        <v>12291</v>
      </c>
      <c r="C16716" s="74" t="s">
        <v>3934</v>
      </c>
      <c r="D16716" s="74" t="s">
        <v>14719</v>
      </c>
    </row>
    <row r="16717" ht="14.25" customHeight="1">
      <c r="A16717" s="74" t="s">
        <v>12384</v>
      </c>
      <c r="B16717" s="74" t="s">
        <v>12385</v>
      </c>
      <c r="C16717" s="74" t="s">
        <v>3934</v>
      </c>
      <c r="D16717" s="74" t="s">
        <v>14719</v>
      </c>
    </row>
    <row r="16718" ht="14.25" customHeight="1">
      <c r="A16718" s="74" t="s">
        <v>13448</v>
      </c>
      <c r="B16718" s="74" t="s">
        <v>1755</v>
      </c>
      <c r="C16718" s="74" t="s">
        <v>50</v>
      </c>
      <c r="D16718" s="74" t="s">
        <v>14719</v>
      </c>
    </row>
    <row r="16719" ht="14.25" customHeight="1">
      <c r="A16719" s="74" t="s">
        <v>13449</v>
      </c>
      <c r="B16719" s="74" t="s">
        <v>2947</v>
      </c>
      <c r="C16719" s="74" t="s">
        <v>3968</v>
      </c>
      <c r="D16719" s="74" t="s">
        <v>14719</v>
      </c>
    </row>
    <row r="16720" ht="14.25" customHeight="1">
      <c r="A16720" s="74" t="s">
        <v>12412</v>
      </c>
      <c r="B16720" s="74" t="s">
        <v>1763</v>
      </c>
      <c r="C16720" s="74" t="s">
        <v>71</v>
      </c>
      <c r="D16720" s="74" t="s">
        <v>14719</v>
      </c>
    </row>
    <row r="16721" ht="14.25" customHeight="1">
      <c r="A16721" s="74" t="s">
        <v>12413</v>
      </c>
      <c r="B16721" s="74" t="s">
        <v>12411</v>
      </c>
      <c r="C16721" s="74" t="s">
        <v>3934</v>
      </c>
      <c r="D16721" s="74" t="s">
        <v>14719</v>
      </c>
    </row>
    <row r="16722" ht="14.25" customHeight="1">
      <c r="A16722" s="74" t="s">
        <v>13450</v>
      </c>
      <c r="B16722" s="74" t="s">
        <v>1771</v>
      </c>
      <c r="C16722" s="74" t="s">
        <v>3968</v>
      </c>
      <c r="D16722" s="74" t="s">
        <v>14719</v>
      </c>
    </row>
    <row r="16723" ht="14.25" customHeight="1">
      <c r="A16723" s="74" t="s">
        <v>12571</v>
      </c>
      <c r="B16723" s="74" t="s">
        <v>14746</v>
      </c>
      <c r="C16723" s="74" t="s">
        <v>923</v>
      </c>
      <c r="D16723" s="74" t="s">
        <v>14719</v>
      </c>
    </row>
    <row r="16724" ht="14.25" customHeight="1">
      <c r="A16724" s="74" t="s">
        <v>13451</v>
      </c>
      <c r="B16724" s="74" t="s">
        <v>13452</v>
      </c>
      <c r="C16724" s="74" t="s">
        <v>3934</v>
      </c>
      <c r="D16724" s="74" t="s">
        <v>14719</v>
      </c>
    </row>
    <row r="16725" ht="14.25" customHeight="1">
      <c r="A16725" s="74" t="s">
        <v>12591</v>
      </c>
      <c r="B16725" s="74" t="s">
        <v>12592</v>
      </c>
      <c r="C16725" s="74" t="s">
        <v>6563</v>
      </c>
      <c r="D16725" s="74" t="s">
        <v>14719</v>
      </c>
    </row>
    <row r="16726" ht="14.25" customHeight="1">
      <c r="A16726" s="74" t="s">
        <v>12593</v>
      </c>
      <c r="B16726" s="74" t="s">
        <v>6565</v>
      </c>
      <c r="C16726" s="74" t="s">
        <v>3968</v>
      </c>
      <c r="D16726" s="74" t="s">
        <v>14719</v>
      </c>
    </row>
    <row r="16727" ht="14.25" customHeight="1">
      <c r="A16727" s="74" t="s">
        <v>12652</v>
      </c>
      <c r="B16727" s="74" t="s">
        <v>12653</v>
      </c>
      <c r="C16727" s="74" t="s">
        <v>3934</v>
      </c>
      <c r="D16727" s="74" t="s">
        <v>14719</v>
      </c>
    </row>
    <row r="16728" ht="14.25" customHeight="1">
      <c r="A16728" s="74" t="s">
        <v>3713</v>
      </c>
      <c r="B16728" s="74" t="s">
        <v>1853</v>
      </c>
      <c r="C16728" s="74" t="s">
        <v>3968</v>
      </c>
      <c r="D16728" s="74" t="s">
        <v>14719</v>
      </c>
    </row>
    <row r="16729" ht="14.25" customHeight="1">
      <c r="A16729" s="74" t="s">
        <v>13453</v>
      </c>
      <c r="B16729" s="74" t="s">
        <v>325</v>
      </c>
      <c r="C16729" s="74" t="s">
        <v>100</v>
      </c>
      <c r="D16729" s="74" t="s">
        <v>14719</v>
      </c>
    </row>
    <row r="16730" ht="14.25" customHeight="1">
      <c r="A16730" s="74" t="s">
        <v>12705</v>
      </c>
      <c r="B16730" s="74" t="s">
        <v>14747</v>
      </c>
      <c r="C16730" s="74" t="s">
        <v>127</v>
      </c>
      <c r="D16730" s="74" t="s">
        <v>14719</v>
      </c>
    </row>
    <row r="16731" ht="14.25" customHeight="1">
      <c r="A16731" s="74" t="s">
        <v>12707</v>
      </c>
      <c r="B16731" s="74" t="s">
        <v>14748</v>
      </c>
      <c r="C16731" s="74" t="s">
        <v>3934</v>
      </c>
      <c r="D16731" s="74" t="s">
        <v>14719</v>
      </c>
    </row>
    <row r="16732" ht="14.25" customHeight="1">
      <c r="A16732" s="74" t="s">
        <v>13454</v>
      </c>
      <c r="B16732" s="74" t="s">
        <v>994</v>
      </c>
      <c r="C16732" s="74" t="s">
        <v>100</v>
      </c>
      <c r="D16732" s="74" t="s">
        <v>14719</v>
      </c>
    </row>
    <row r="16733" ht="14.25" customHeight="1">
      <c r="A16733" s="74" t="s">
        <v>13455</v>
      </c>
      <c r="B16733" s="74" t="s">
        <v>1857</v>
      </c>
      <c r="C16733" s="74" t="s">
        <v>100</v>
      </c>
      <c r="D16733" s="74" t="s">
        <v>14719</v>
      </c>
    </row>
    <row r="16734" ht="14.25" customHeight="1">
      <c r="A16734" s="74" t="s">
        <v>13456</v>
      </c>
      <c r="B16734" s="74" t="s">
        <v>1861</v>
      </c>
      <c r="C16734" s="74" t="s">
        <v>100</v>
      </c>
      <c r="D16734" s="74" t="s">
        <v>14719</v>
      </c>
    </row>
    <row r="16735" ht="14.25" customHeight="1">
      <c r="A16735" s="74" t="s">
        <v>12741</v>
      </c>
      <c r="B16735" s="74" t="s">
        <v>12742</v>
      </c>
      <c r="C16735" s="74" t="s">
        <v>100</v>
      </c>
      <c r="D16735" s="74" t="s">
        <v>14719</v>
      </c>
    </row>
    <row r="16736" ht="14.25" customHeight="1">
      <c r="A16736" s="74" t="s">
        <v>12767</v>
      </c>
      <c r="B16736" s="74" t="s">
        <v>14749</v>
      </c>
      <c r="C16736" s="74" t="s">
        <v>71</v>
      </c>
      <c r="D16736" s="74" t="s">
        <v>14719</v>
      </c>
    </row>
    <row r="16737" ht="14.25" customHeight="1">
      <c r="A16737" s="74" t="s">
        <v>12769</v>
      </c>
      <c r="B16737" s="74" t="s">
        <v>12770</v>
      </c>
      <c r="C16737" s="74" t="s">
        <v>100</v>
      </c>
      <c r="D16737" s="74" t="s">
        <v>14719</v>
      </c>
    </row>
    <row r="16738" ht="14.25" customHeight="1">
      <c r="A16738" s="74" t="s">
        <v>12783</v>
      </c>
      <c r="B16738" s="74" t="s">
        <v>85</v>
      </c>
      <c r="C16738" s="74" t="s">
        <v>100</v>
      </c>
      <c r="D16738" s="74" t="s">
        <v>14719</v>
      </c>
    </row>
    <row r="16739" ht="14.25" customHeight="1">
      <c r="A16739" s="74" t="s">
        <v>12788</v>
      </c>
      <c r="B16739" s="74" t="s">
        <v>13511</v>
      </c>
      <c r="C16739" s="74" t="s">
        <v>3934</v>
      </c>
      <c r="D16739" s="74" t="s">
        <v>14719</v>
      </c>
    </row>
    <row r="16740" ht="14.25" customHeight="1">
      <c r="A16740" s="74" t="s">
        <v>12789</v>
      </c>
      <c r="B16740" s="74" t="s">
        <v>1873</v>
      </c>
      <c r="C16740" s="74" t="s">
        <v>100</v>
      </c>
      <c r="D16740" s="74" t="s">
        <v>14719</v>
      </c>
    </row>
    <row r="16741" ht="14.25" customHeight="1">
      <c r="A16741" s="74" t="s">
        <v>12804</v>
      </c>
      <c r="B16741" s="74" t="s">
        <v>12805</v>
      </c>
      <c r="C16741" s="74" t="s">
        <v>100</v>
      </c>
      <c r="D16741" s="74" t="s">
        <v>14719</v>
      </c>
    </row>
    <row r="16742" ht="14.25" customHeight="1">
      <c r="A16742" s="74" t="s">
        <v>13457</v>
      </c>
      <c r="B16742" s="74" t="s">
        <v>505</v>
      </c>
      <c r="C16742" s="74" t="s">
        <v>50</v>
      </c>
      <c r="D16742" s="74" t="s">
        <v>14719</v>
      </c>
    </row>
    <row r="16743" ht="14.25" customHeight="1">
      <c r="A16743" s="74" t="s">
        <v>3726</v>
      </c>
      <c r="B16743" s="74" t="s">
        <v>1877</v>
      </c>
      <c r="C16743" s="74" t="s">
        <v>127</v>
      </c>
      <c r="D16743" s="74" t="s">
        <v>14719</v>
      </c>
    </row>
    <row r="16744" ht="14.25" customHeight="1">
      <c r="A16744" s="74" t="s">
        <v>12845</v>
      </c>
      <c r="B16744" s="74" t="s">
        <v>3589</v>
      </c>
      <c r="C16744" s="74" t="s">
        <v>127</v>
      </c>
      <c r="D16744" s="74" t="s">
        <v>14719</v>
      </c>
    </row>
    <row r="16745" ht="14.25" customHeight="1">
      <c r="A16745" s="74" t="s">
        <v>12875</v>
      </c>
      <c r="B16745" s="74" t="s">
        <v>12876</v>
      </c>
      <c r="C16745" s="74" t="s">
        <v>3934</v>
      </c>
      <c r="D16745" s="74" t="s">
        <v>14719</v>
      </c>
    </row>
    <row r="16746" ht="14.25" customHeight="1">
      <c r="A16746" s="74" t="s">
        <v>13458</v>
      </c>
      <c r="B16746" s="74" t="s">
        <v>14750</v>
      </c>
      <c r="C16746" s="74" t="s">
        <v>57</v>
      </c>
      <c r="D16746" s="74" t="s">
        <v>14719</v>
      </c>
    </row>
    <row r="16747" ht="14.25" customHeight="1">
      <c r="A16747" s="74" t="s">
        <v>13460</v>
      </c>
      <c r="B16747" s="74" t="s">
        <v>1951</v>
      </c>
      <c r="C16747" s="74" t="s">
        <v>100</v>
      </c>
      <c r="D16747" s="74" t="s">
        <v>14719</v>
      </c>
    </row>
    <row r="16748" ht="14.25" customHeight="1">
      <c r="A16748" s="74" t="s">
        <v>13462</v>
      </c>
      <c r="B16748" s="74" t="s">
        <v>1955</v>
      </c>
      <c r="C16748" s="74" t="s">
        <v>3968</v>
      </c>
      <c r="D16748" s="74" t="s">
        <v>14719</v>
      </c>
    </row>
    <row r="16749" ht="14.25" customHeight="1">
      <c r="A16749" s="74" t="s">
        <v>13463</v>
      </c>
      <c r="B16749" s="74" t="s">
        <v>13530</v>
      </c>
      <c r="C16749" s="74" t="s">
        <v>100</v>
      </c>
      <c r="D16749" s="74" t="s">
        <v>14719</v>
      </c>
    </row>
    <row r="16750" ht="14.25" customHeight="1">
      <c r="A16750" s="74" t="s">
        <v>13162</v>
      </c>
      <c r="B16750" s="74" t="s">
        <v>13163</v>
      </c>
      <c r="C16750" s="74" t="s">
        <v>3934</v>
      </c>
      <c r="D16750" s="74" t="s">
        <v>14719</v>
      </c>
    </row>
    <row r="16751" ht="14.25" customHeight="1">
      <c r="A16751" s="74" t="s">
        <v>13244</v>
      </c>
      <c r="B16751" s="74" t="s">
        <v>13245</v>
      </c>
      <c r="C16751" s="74" t="s">
        <v>100</v>
      </c>
      <c r="D16751" s="74" t="s">
        <v>14719</v>
      </c>
    </row>
    <row r="16752" ht="14.25" customHeight="1">
      <c r="A16752" s="74" t="s">
        <v>13246</v>
      </c>
      <c r="B16752" s="74" t="s">
        <v>13247</v>
      </c>
      <c r="C16752" s="74" t="s">
        <v>3934</v>
      </c>
      <c r="D16752" s="74" t="s">
        <v>14719</v>
      </c>
    </row>
    <row r="16753" ht="14.25" customHeight="1">
      <c r="A16753" s="74" t="s">
        <v>13273</v>
      </c>
      <c r="B16753" s="74" t="s">
        <v>13274</v>
      </c>
      <c r="C16753" s="74" t="s">
        <v>57</v>
      </c>
      <c r="D16753" s="74" t="s">
        <v>14751</v>
      </c>
    </row>
    <row r="16754" ht="14.25" customHeight="1">
      <c r="A16754" s="74" t="s">
        <v>4024</v>
      </c>
      <c r="B16754" s="74" t="s">
        <v>4025</v>
      </c>
      <c r="C16754" s="74" t="s">
        <v>71</v>
      </c>
      <c r="D16754" s="74" t="s">
        <v>14751</v>
      </c>
    </row>
    <row r="16755" ht="14.25" customHeight="1">
      <c r="A16755" s="74" t="s">
        <v>4031</v>
      </c>
      <c r="B16755" s="74" t="s">
        <v>4032</v>
      </c>
      <c r="C16755" s="74" t="s">
        <v>3934</v>
      </c>
      <c r="D16755" s="74" t="s">
        <v>14751</v>
      </c>
    </row>
    <row r="16756" ht="14.25" customHeight="1">
      <c r="A16756" s="74" t="s">
        <v>4094</v>
      </c>
      <c r="B16756" s="74" t="s">
        <v>4095</v>
      </c>
      <c r="C16756" s="74" t="s">
        <v>71</v>
      </c>
      <c r="D16756" s="74" t="s">
        <v>14751</v>
      </c>
    </row>
    <row r="16757" ht="14.25" customHeight="1">
      <c r="A16757" s="74" t="s">
        <v>4096</v>
      </c>
      <c r="B16757" s="74" t="s">
        <v>4101</v>
      </c>
      <c r="C16757" s="74" t="s">
        <v>3934</v>
      </c>
      <c r="D16757" s="74" t="s">
        <v>14751</v>
      </c>
    </row>
    <row r="16758" ht="14.25" customHeight="1">
      <c r="A16758" s="74" t="s">
        <v>4176</v>
      </c>
      <c r="B16758" s="74" t="s">
        <v>4177</v>
      </c>
      <c r="C16758" s="74" t="s">
        <v>100</v>
      </c>
      <c r="D16758" s="74" t="s">
        <v>14751</v>
      </c>
    </row>
    <row r="16759" ht="14.25" customHeight="1">
      <c r="A16759" s="74" t="s">
        <v>4178</v>
      </c>
      <c r="B16759" s="74" t="s">
        <v>4179</v>
      </c>
      <c r="C16759" s="74" t="s">
        <v>100</v>
      </c>
      <c r="D16759" s="74" t="s">
        <v>14751</v>
      </c>
    </row>
    <row r="16760" ht="14.25" customHeight="1">
      <c r="A16760" s="74" t="s">
        <v>4180</v>
      </c>
      <c r="B16760" s="74" t="s">
        <v>4181</v>
      </c>
      <c r="C16760" s="74" t="s">
        <v>100</v>
      </c>
      <c r="D16760" s="74" t="s">
        <v>14751</v>
      </c>
    </row>
    <row r="16761" ht="14.25" customHeight="1">
      <c r="A16761" s="74" t="s">
        <v>13275</v>
      </c>
      <c r="B16761" s="74" t="s">
        <v>104</v>
      </c>
      <c r="C16761" s="74" t="s">
        <v>50</v>
      </c>
      <c r="D16761" s="74" t="s">
        <v>14751</v>
      </c>
    </row>
    <row r="16762" ht="14.25" customHeight="1">
      <c r="A16762" s="74" t="s">
        <v>13276</v>
      </c>
      <c r="B16762" s="74" t="s">
        <v>109</v>
      </c>
      <c r="C16762" s="74" t="s">
        <v>50</v>
      </c>
      <c r="D16762" s="74" t="s">
        <v>14751</v>
      </c>
    </row>
    <row r="16763" ht="14.25" customHeight="1">
      <c r="A16763" s="74" t="s">
        <v>13277</v>
      </c>
      <c r="B16763" s="74" t="s">
        <v>13278</v>
      </c>
      <c r="C16763" s="74" t="s">
        <v>3934</v>
      </c>
      <c r="D16763" s="74" t="s">
        <v>14751</v>
      </c>
    </row>
    <row r="16764" ht="14.25" customHeight="1">
      <c r="A16764" s="74" t="s">
        <v>4413</v>
      </c>
      <c r="B16764" s="74" t="s">
        <v>4414</v>
      </c>
      <c r="C16764" s="74" t="s">
        <v>100</v>
      </c>
      <c r="D16764" s="74" t="s">
        <v>14751</v>
      </c>
    </row>
    <row r="16765" ht="14.25" customHeight="1">
      <c r="A16765" s="74" t="s">
        <v>4415</v>
      </c>
      <c r="B16765" s="74" t="s">
        <v>4416</v>
      </c>
      <c r="C16765" s="74" t="s">
        <v>3934</v>
      </c>
      <c r="D16765" s="74" t="s">
        <v>14751</v>
      </c>
    </row>
    <row r="16766" ht="14.25" customHeight="1">
      <c r="A16766" s="74" t="s">
        <v>4417</v>
      </c>
      <c r="B16766" s="74" t="s">
        <v>4418</v>
      </c>
      <c r="C16766" s="74" t="s">
        <v>127</v>
      </c>
      <c r="D16766" s="74" t="s">
        <v>14751</v>
      </c>
    </row>
    <row r="16767" ht="14.25" customHeight="1">
      <c r="A16767" s="74" t="s">
        <v>4419</v>
      </c>
      <c r="B16767" s="74" t="s">
        <v>4420</v>
      </c>
      <c r="C16767" s="74" t="s">
        <v>71</v>
      </c>
      <c r="D16767" s="74" t="s">
        <v>14751</v>
      </c>
    </row>
    <row r="16768" ht="14.25" customHeight="1">
      <c r="A16768" s="74" t="s">
        <v>4421</v>
      </c>
      <c r="B16768" s="74" t="s">
        <v>4422</v>
      </c>
      <c r="C16768" s="74" t="s">
        <v>3934</v>
      </c>
      <c r="D16768" s="74" t="s">
        <v>14751</v>
      </c>
    </row>
    <row r="16769" ht="14.25" customHeight="1">
      <c r="A16769" s="74" t="s">
        <v>13279</v>
      </c>
      <c r="B16769" s="74" t="s">
        <v>125</v>
      </c>
      <c r="C16769" s="74" t="s">
        <v>127</v>
      </c>
      <c r="D16769" s="74" t="s">
        <v>14751</v>
      </c>
    </row>
    <row r="16770" ht="14.25" customHeight="1">
      <c r="A16770" s="74" t="s">
        <v>13280</v>
      </c>
      <c r="B16770" s="74" t="s">
        <v>138</v>
      </c>
      <c r="C16770" s="74" t="s">
        <v>50</v>
      </c>
      <c r="D16770" s="74" t="s">
        <v>14751</v>
      </c>
    </row>
    <row r="16771" ht="14.25" customHeight="1">
      <c r="A16771" s="74" t="s">
        <v>13281</v>
      </c>
      <c r="B16771" s="74" t="s">
        <v>143</v>
      </c>
      <c r="C16771" s="74" t="s">
        <v>100</v>
      </c>
      <c r="D16771" s="74" t="s">
        <v>14751</v>
      </c>
    </row>
    <row r="16772" ht="14.25" customHeight="1">
      <c r="A16772" s="74" t="s">
        <v>13282</v>
      </c>
      <c r="B16772" s="74" t="s">
        <v>147</v>
      </c>
      <c r="C16772" s="74" t="s">
        <v>127</v>
      </c>
      <c r="D16772" s="74" t="s">
        <v>14751</v>
      </c>
    </row>
    <row r="16773" ht="14.25" customHeight="1">
      <c r="A16773" s="74" t="s">
        <v>13283</v>
      </c>
      <c r="B16773" s="74" t="s">
        <v>156</v>
      </c>
      <c r="C16773" s="74" t="s">
        <v>50</v>
      </c>
      <c r="D16773" s="74" t="s">
        <v>14751</v>
      </c>
    </row>
    <row r="16774" ht="14.25" customHeight="1">
      <c r="A16774" s="74" t="s">
        <v>13284</v>
      </c>
      <c r="B16774" s="74" t="s">
        <v>160</v>
      </c>
      <c r="C16774" s="74" t="s">
        <v>50</v>
      </c>
      <c r="D16774" s="74" t="s">
        <v>14751</v>
      </c>
    </row>
    <row r="16775" ht="14.25" customHeight="1">
      <c r="A16775" s="74" t="s">
        <v>13285</v>
      </c>
      <c r="B16775" s="74" t="s">
        <v>164</v>
      </c>
      <c r="C16775" s="74" t="s">
        <v>3968</v>
      </c>
      <c r="D16775" s="74" t="s">
        <v>14751</v>
      </c>
    </row>
    <row r="16776" ht="14.25" customHeight="1">
      <c r="A16776" s="74" t="s">
        <v>13286</v>
      </c>
      <c r="B16776" s="74" t="s">
        <v>174</v>
      </c>
      <c r="C16776" s="74" t="s">
        <v>100</v>
      </c>
      <c r="D16776" s="74" t="s">
        <v>14751</v>
      </c>
    </row>
    <row r="16777" ht="14.25" customHeight="1">
      <c r="A16777" s="74" t="s">
        <v>13287</v>
      </c>
      <c r="B16777" s="74" t="s">
        <v>178</v>
      </c>
      <c r="C16777" s="74" t="s">
        <v>50</v>
      </c>
      <c r="D16777" s="74" t="s">
        <v>14751</v>
      </c>
    </row>
    <row r="16778" ht="14.25" customHeight="1">
      <c r="A16778" s="74" t="s">
        <v>4507</v>
      </c>
      <c r="B16778" s="74" t="s">
        <v>4508</v>
      </c>
      <c r="C16778" s="74" t="s">
        <v>3968</v>
      </c>
      <c r="D16778" s="74" t="s">
        <v>14751</v>
      </c>
    </row>
    <row r="16779" ht="14.25" customHeight="1">
      <c r="A16779" s="74" t="s">
        <v>13288</v>
      </c>
      <c r="B16779" s="74" t="s">
        <v>13289</v>
      </c>
      <c r="C16779" s="74" t="s">
        <v>3934</v>
      </c>
      <c r="D16779" s="74" t="s">
        <v>14751</v>
      </c>
    </row>
    <row r="16780" ht="14.25" customHeight="1">
      <c r="A16780" s="74" t="s">
        <v>13290</v>
      </c>
      <c r="B16780" s="74" t="s">
        <v>13291</v>
      </c>
      <c r="C16780" s="74" t="s">
        <v>3934</v>
      </c>
      <c r="D16780" s="74" t="s">
        <v>14751</v>
      </c>
    </row>
    <row r="16781" ht="14.25" customHeight="1">
      <c r="A16781" s="74" t="s">
        <v>13294</v>
      </c>
      <c r="B16781" s="74" t="s">
        <v>13295</v>
      </c>
      <c r="C16781" s="74" t="s">
        <v>50</v>
      </c>
      <c r="D16781" s="74" t="s">
        <v>14751</v>
      </c>
    </row>
    <row r="16782" ht="14.25" customHeight="1">
      <c r="A16782" s="74" t="s">
        <v>4769</v>
      </c>
      <c r="B16782" s="74" t="s">
        <v>4774</v>
      </c>
      <c r="C16782" s="74" t="s">
        <v>71</v>
      </c>
      <c r="D16782" s="74" t="s">
        <v>14751</v>
      </c>
    </row>
    <row r="16783" ht="14.25" customHeight="1">
      <c r="A16783" s="74" t="s">
        <v>4785</v>
      </c>
      <c r="B16783" s="74" t="s">
        <v>4786</v>
      </c>
      <c r="C16783" s="74" t="s">
        <v>3968</v>
      </c>
      <c r="D16783" s="74" t="s">
        <v>14751</v>
      </c>
    </row>
    <row r="16784" ht="14.25" customHeight="1">
      <c r="A16784" s="74" t="s">
        <v>13296</v>
      </c>
      <c r="B16784" s="74" t="s">
        <v>206</v>
      </c>
      <c r="C16784" s="74" t="s">
        <v>71</v>
      </c>
      <c r="D16784" s="74" t="s">
        <v>14751</v>
      </c>
    </row>
    <row r="16785" ht="14.25" customHeight="1">
      <c r="A16785" s="74" t="s">
        <v>13297</v>
      </c>
      <c r="B16785" s="74" t="s">
        <v>2083</v>
      </c>
      <c r="C16785" s="74" t="s">
        <v>57</v>
      </c>
      <c r="D16785" s="74" t="s">
        <v>14751</v>
      </c>
    </row>
    <row r="16786" ht="14.25" customHeight="1">
      <c r="A16786" s="74" t="s">
        <v>13298</v>
      </c>
      <c r="B16786" s="74" t="s">
        <v>13299</v>
      </c>
      <c r="C16786" s="74" t="s">
        <v>923</v>
      </c>
      <c r="D16786" s="74" t="s">
        <v>14751</v>
      </c>
    </row>
    <row r="16787" ht="14.25" customHeight="1">
      <c r="A16787" s="74" t="s">
        <v>13300</v>
      </c>
      <c r="B16787" s="74" t="s">
        <v>13301</v>
      </c>
      <c r="C16787" s="74" t="s">
        <v>3968</v>
      </c>
      <c r="D16787" s="74" t="s">
        <v>14751</v>
      </c>
    </row>
    <row r="16788" ht="14.25" customHeight="1">
      <c r="A16788" s="74" t="s">
        <v>13302</v>
      </c>
      <c r="B16788" s="74" t="s">
        <v>13303</v>
      </c>
      <c r="C16788" s="74" t="s">
        <v>66</v>
      </c>
      <c r="D16788" s="74" t="s">
        <v>14751</v>
      </c>
    </row>
    <row r="16789" ht="14.25" customHeight="1">
      <c r="A16789" s="74" t="s">
        <v>4910</v>
      </c>
      <c r="B16789" s="74" t="s">
        <v>4911</v>
      </c>
      <c r="C16789" s="74" t="s">
        <v>3968</v>
      </c>
      <c r="D16789" s="74" t="s">
        <v>14751</v>
      </c>
    </row>
    <row r="16790" ht="14.25" customHeight="1">
      <c r="A16790" s="74" t="s">
        <v>13304</v>
      </c>
      <c r="B16790" s="74" t="s">
        <v>219</v>
      </c>
      <c r="C16790" s="74" t="s">
        <v>100</v>
      </c>
      <c r="D16790" s="74" t="s">
        <v>14751</v>
      </c>
    </row>
    <row r="16791" ht="14.25" customHeight="1">
      <c r="A16791" s="74" t="s">
        <v>13305</v>
      </c>
      <c r="B16791" s="74" t="s">
        <v>4954</v>
      </c>
      <c r="C16791" s="74" t="s">
        <v>3968</v>
      </c>
      <c r="D16791" s="74" t="s">
        <v>14751</v>
      </c>
    </row>
    <row r="16792" ht="14.25" customHeight="1">
      <c r="A16792" s="74" t="s">
        <v>5024</v>
      </c>
      <c r="B16792" s="74" t="s">
        <v>256</v>
      </c>
      <c r="C16792" s="74" t="s">
        <v>3968</v>
      </c>
      <c r="D16792" s="74" t="s">
        <v>14751</v>
      </c>
    </row>
    <row r="16793" ht="14.25" customHeight="1">
      <c r="A16793" s="74" t="s">
        <v>13307</v>
      </c>
      <c r="B16793" s="74" t="s">
        <v>310</v>
      </c>
      <c r="C16793" s="74" t="s">
        <v>100</v>
      </c>
      <c r="D16793" s="74" t="s">
        <v>14751</v>
      </c>
    </row>
    <row r="16794" ht="14.25" customHeight="1">
      <c r="A16794" s="74" t="s">
        <v>13309</v>
      </c>
      <c r="B16794" s="74" t="s">
        <v>13467</v>
      </c>
      <c r="C16794" s="74" t="s">
        <v>3968</v>
      </c>
      <c r="D16794" s="74" t="s">
        <v>14751</v>
      </c>
    </row>
    <row r="16795" ht="14.25" customHeight="1">
      <c r="A16795" s="74" t="s">
        <v>5373</v>
      </c>
      <c r="B16795" s="74" t="s">
        <v>350</v>
      </c>
      <c r="C16795" s="74" t="s">
        <v>127</v>
      </c>
      <c r="D16795" s="74" t="s">
        <v>14751</v>
      </c>
    </row>
    <row r="16796" ht="14.25" customHeight="1">
      <c r="A16796" s="74" t="s">
        <v>5410</v>
      </c>
      <c r="B16796" s="74" t="s">
        <v>13883</v>
      </c>
      <c r="C16796" s="74" t="s">
        <v>127</v>
      </c>
      <c r="D16796" s="74" t="s">
        <v>14751</v>
      </c>
    </row>
    <row r="16797" ht="14.25" customHeight="1">
      <c r="A16797" s="74" t="s">
        <v>5412</v>
      </c>
      <c r="B16797" s="74" t="s">
        <v>14752</v>
      </c>
      <c r="C16797" s="74" t="s">
        <v>923</v>
      </c>
      <c r="D16797" s="74" t="s">
        <v>14751</v>
      </c>
    </row>
    <row r="16798" ht="14.25" customHeight="1">
      <c r="A16798" s="74" t="s">
        <v>5413</v>
      </c>
      <c r="B16798" s="74" t="s">
        <v>5414</v>
      </c>
      <c r="C16798" s="74" t="s">
        <v>3934</v>
      </c>
      <c r="D16798" s="74" t="s">
        <v>14751</v>
      </c>
    </row>
    <row r="16799" ht="14.25" customHeight="1">
      <c r="A16799" s="74" t="s">
        <v>13311</v>
      </c>
      <c r="B16799" s="74" t="s">
        <v>13468</v>
      </c>
      <c r="C16799" s="74" t="s">
        <v>3968</v>
      </c>
      <c r="D16799" s="74" t="s">
        <v>14751</v>
      </c>
    </row>
    <row r="16800" ht="14.25" customHeight="1">
      <c r="A16800" s="74" t="s">
        <v>13312</v>
      </c>
      <c r="B16800" s="74" t="s">
        <v>13313</v>
      </c>
      <c r="C16800" s="74" t="s">
        <v>66</v>
      </c>
      <c r="D16800" s="74" t="s">
        <v>14751</v>
      </c>
    </row>
    <row r="16801" ht="14.25" customHeight="1">
      <c r="A16801" s="74" t="s">
        <v>13315</v>
      </c>
      <c r="B16801" s="74" t="s">
        <v>423</v>
      </c>
      <c r="C16801" s="74" t="s">
        <v>3968</v>
      </c>
      <c r="D16801" s="74" t="s">
        <v>14751</v>
      </c>
    </row>
    <row r="16802" ht="14.25" customHeight="1">
      <c r="A16802" s="74" t="s">
        <v>3695</v>
      </c>
      <c r="B16802" s="74" t="s">
        <v>13470</v>
      </c>
      <c r="C16802" s="74" t="s">
        <v>57</v>
      </c>
      <c r="D16802" s="74" t="s">
        <v>14751</v>
      </c>
    </row>
    <row r="16803" ht="14.25" customHeight="1">
      <c r="A16803" s="74" t="s">
        <v>5639</v>
      </c>
      <c r="B16803" s="74" t="s">
        <v>444</v>
      </c>
      <c r="C16803" s="74" t="s">
        <v>100</v>
      </c>
      <c r="D16803" s="74" t="s">
        <v>14751</v>
      </c>
    </row>
    <row r="16804" ht="14.25" customHeight="1">
      <c r="A16804" s="74" t="s">
        <v>5733</v>
      </c>
      <c r="B16804" s="74" t="s">
        <v>900</v>
      </c>
      <c r="C16804" s="74" t="s">
        <v>71</v>
      </c>
      <c r="D16804" s="74" t="s">
        <v>14751</v>
      </c>
    </row>
    <row r="16805" ht="14.25" customHeight="1">
      <c r="A16805" s="74" t="s">
        <v>5801</v>
      </c>
      <c r="B16805" s="74" t="s">
        <v>5802</v>
      </c>
      <c r="C16805" s="74" t="s">
        <v>71</v>
      </c>
      <c r="D16805" s="74" t="s">
        <v>14751</v>
      </c>
    </row>
    <row r="16806" ht="14.25" customHeight="1">
      <c r="A16806" s="74" t="s">
        <v>5815</v>
      </c>
      <c r="B16806" s="74" t="s">
        <v>5816</v>
      </c>
      <c r="C16806" s="74" t="s">
        <v>3934</v>
      </c>
      <c r="D16806" s="74" t="s">
        <v>14751</v>
      </c>
    </row>
    <row r="16807" ht="14.25" customHeight="1">
      <c r="A16807" s="74" t="s">
        <v>5819</v>
      </c>
      <c r="B16807" s="74" t="s">
        <v>13536</v>
      </c>
      <c r="C16807" s="74" t="s">
        <v>57</v>
      </c>
      <c r="D16807" s="74" t="s">
        <v>14751</v>
      </c>
    </row>
    <row r="16808" ht="14.25" customHeight="1">
      <c r="A16808" s="74" t="s">
        <v>13316</v>
      </c>
      <c r="B16808" s="74" t="s">
        <v>13317</v>
      </c>
      <c r="C16808" s="74" t="s">
        <v>57</v>
      </c>
      <c r="D16808" s="74" t="s">
        <v>14751</v>
      </c>
    </row>
    <row r="16809" ht="14.25" customHeight="1">
      <c r="A16809" s="74" t="s">
        <v>13318</v>
      </c>
      <c r="B16809" s="74" t="s">
        <v>473</v>
      </c>
      <c r="C16809" s="74" t="s">
        <v>100</v>
      </c>
      <c r="D16809" s="74" t="s">
        <v>14751</v>
      </c>
    </row>
    <row r="16810" ht="14.25" customHeight="1">
      <c r="A16810" s="74" t="s">
        <v>6294</v>
      </c>
      <c r="B16810" s="74" t="s">
        <v>2820</v>
      </c>
      <c r="C16810" s="74" t="s">
        <v>1026</v>
      </c>
      <c r="D16810" s="74" t="s">
        <v>14751</v>
      </c>
    </row>
    <row r="16811" ht="14.25" customHeight="1">
      <c r="A16811" s="74" t="s">
        <v>6296</v>
      </c>
      <c r="B16811" s="74" t="s">
        <v>2822</v>
      </c>
      <c r="C16811" s="74" t="s">
        <v>57</v>
      </c>
      <c r="D16811" s="74" t="s">
        <v>14751</v>
      </c>
    </row>
    <row r="16812" ht="14.25" customHeight="1">
      <c r="A16812" s="74" t="s">
        <v>6298</v>
      </c>
      <c r="B16812" s="74" t="s">
        <v>14753</v>
      </c>
      <c r="C16812" s="74" t="s">
        <v>3934</v>
      </c>
      <c r="D16812" s="74" t="s">
        <v>14751</v>
      </c>
    </row>
    <row r="16813" ht="14.25" customHeight="1">
      <c r="A16813" s="74" t="s">
        <v>6323</v>
      </c>
      <c r="B16813" s="74" t="s">
        <v>6324</v>
      </c>
      <c r="C16813" s="74" t="s">
        <v>127</v>
      </c>
      <c r="D16813" s="74" t="s">
        <v>14751</v>
      </c>
    </row>
    <row r="16814" ht="14.25" customHeight="1">
      <c r="A16814" s="74" t="s">
        <v>6325</v>
      </c>
      <c r="B16814" s="74" t="s">
        <v>6326</v>
      </c>
      <c r="C16814" s="74" t="s">
        <v>3934</v>
      </c>
      <c r="D16814" s="74" t="s">
        <v>14751</v>
      </c>
    </row>
    <row r="16815" ht="14.25" customHeight="1">
      <c r="A16815" s="74" t="s">
        <v>13320</v>
      </c>
      <c r="B16815" s="74" t="s">
        <v>519</v>
      </c>
      <c r="C16815" s="74" t="s">
        <v>57</v>
      </c>
      <c r="D16815" s="74" t="s">
        <v>14751</v>
      </c>
    </row>
    <row r="16816" ht="14.25" customHeight="1">
      <c r="A16816" s="74" t="s">
        <v>6561</v>
      </c>
      <c r="B16816" s="74" t="s">
        <v>6562</v>
      </c>
      <c r="C16816" s="74" t="s">
        <v>6563</v>
      </c>
      <c r="D16816" s="74" t="s">
        <v>14751</v>
      </c>
    </row>
    <row r="16817" ht="14.25" customHeight="1">
      <c r="A16817" s="74" t="s">
        <v>6564</v>
      </c>
      <c r="B16817" s="74" t="s">
        <v>6565</v>
      </c>
      <c r="C16817" s="74" t="s">
        <v>3968</v>
      </c>
      <c r="D16817" s="74" t="s">
        <v>14751</v>
      </c>
    </row>
    <row r="16818" ht="14.25" customHeight="1">
      <c r="A16818" s="74" t="s">
        <v>6582</v>
      </c>
      <c r="B16818" s="74" t="s">
        <v>13925</v>
      </c>
      <c r="C16818" s="74" t="s">
        <v>71</v>
      </c>
      <c r="D16818" s="74" t="s">
        <v>14751</v>
      </c>
    </row>
    <row r="16819" ht="14.25" customHeight="1">
      <c r="A16819" s="74" t="s">
        <v>6586</v>
      </c>
      <c r="B16819" s="74" t="s">
        <v>10469</v>
      </c>
      <c r="C16819" s="74" t="s">
        <v>3934</v>
      </c>
      <c r="D16819" s="74" t="s">
        <v>14751</v>
      </c>
    </row>
    <row r="16820" ht="14.25" customHeight="1">
      <c r="A16820" s="74" t="s">
        <v>13322</v>
      </c>
      <c r="B16820" s="74" t="s">
        <v>13323</v>
      </c>
      <c r="C16820" s="74" t="s">
        <v>127</v>
      </c>
      <c r="D16820" s="74" t="s">
        <v>14751</v>
      </c>
    </row>
    <row r="16821" ht="14.25" customHeight="1">
      <c r="A16821" s="74" t="s">
        <v>13324</v>
      </c>
      <c r="B16821" s="74" t="s">
        <v>13471</v>
      </c>
      <c r="C16821" s="74" t="s">
        <v>127</v>
      </c>
      <c r="D16821" s="74" t="s">
        <v>14751</v>
      </c>
    </row>
    <row r="16822" ht="14.25" customHeight="1">
      <c r="A16822" s="74" t="s">
        <v>13325</v>
      </c>
      <c r="B16822" s="74" t="s">
        <v>13472</v>
      </c>
      <c r="C16822" s="74" t="s">
        <v>127</v>
      </c>
      <c r="D16822" s="74" t="s">
        <v>14751</v>
      </c>
    </row>
    <row r="16823" ht="14.25" customHeight="1">
      <c r="A16823" s="74" t="s">
        <v>13326</v>
      </c>
      <c r="B16823" s="74" t="s">
        <v>13327</v>
      </c>
      <c r="C16823" s="74" t="s">
        <v>3968</v>
      </c>
      <c r="D16823" s="74" t="s">
        <v>14751</v>
      </c>
    </row>
    <row r="16824" ht="14.25" customHeight="1">
      <c r="A16824" s="74" t="s">
        <v>13328</v>
      </c>
      <c r="B16824" s="74" t="s">
        <v>13329</v>
      </c>
      <c r="C16824" s="74" t="s">
        <v>127</v>
      </c>
      <c r="D16824" s="74" t="s">
        <v>14751</v>
      </c>
    </row>
    <row r="16825" ht="14.25" customHeight="1">
      <c r="A16825" s="74" t="s">
        <v>13332</v>
      </c>
      <c r="B16825" s="74" t="s">
        <v>537</v>
      </c>
      <c r="C16825" s="74" t="s">
        <v>100</v>
      </c>
      <c r="D16825" s="74" t="s">
        <v>14751</v>
      </c>
    </row>
    <row r="16826" ht="14.25" customHeight="1">
      <c r="A16826" s="74" t="s">
        <v>13333</v>
      </c>
      <c r="B16826" s="74" t="s">
        <v>13476</v>
      </c>
      <c r="C16826" s="74" t="s">
        <v>3968</v>
      </c>
      <c r="D16826" s="74" t="s">
        <v>14751</v>
      </c>
    </row>
    <row r="16827" ht="14.25" customHeight="1">
      <c r="A16827" s="74" t="s">
        <v>13335</v>
      </c>
      <c r="B16827" s="74" t="s">
        <v>547</v>
      </c>
      <c r="C16827" s="74" t="s">
        <v>3968</v>
      </c>
      <c r="D16827" s="74" t="s">
        <v>14751</v>
      </c>
    </row>
    <row r="16828" ht="14.25" customHeight="1">
      <c r="A16828" s="74" t="s">
        <v>6731</v>
      </c>
      <c r="B16828" s="74" t="s">
        <v>553</v>
      </c>
      <c r="C16828" s="74" t="s">
        <v>3968</v>
      </c>
      <c r="D16828" s="74" t="s">
        <v>14751</v>
      </c>
    </row>
    <row r="16829" ht="14.25" customHeight="1">
      <c r="A16829" s="74" t="s">
        <v>13336</v>
      </c>
      <c r="B16829" s="74" t="s">
        <v>563</v>
      </c>
      <c r="C16829" s="74" t="s">
        <v>3968</v>
      </c>
      <c r="D16829" s="74" t="s">
        <v>14751</v>
      </c>
    </row>
    <row r="16830" ht="14.25" customHeight="1">
      <c r="A16830" s="74" t="s">
        <v>13337</v>
      </c>
      <c r="B16830" s="74" t="s">
        <v>568</v>
      </c>
      <c r="C16830" s="74" t="s">
        <v>3968</v>
      </c>
      <c r="D16830" s="74" t="s">
        <v>14751</v>
      </c>
    </row>
    <row r="16831" ht="14.25" customHeight="1">
      <c r="A16831" s="74" t="s">
        <v>13338</v>
      </c>
      <c r="B16831" s="74" t="s">
        <v>573</v>
      </c>
      <c r="C16831" s="74" t="s">
        <v>3968</v>
      </c>
      <c r="D16831" s="74" t="s">
        <v>14751</v>
      </c>
    </row>
    <row r="16832" ht="14.25" customHeight="1">
      <c r="A16832" s="74" t="s">
        <v>13339</v>
      </c>
      <c r="B16832" s="74" t="s">
        <v>578</v>
      </c>
      <c r="C16832" s="74" t="s">
        <v>3968</v>
      </c>
      <c r="D16832" s="74" t="s">
        <v>14751</v>
      </c>
    </row>
    <row r="16833" ht="14.25" customHeight="1">
      <c r="A16833" s="74" t="s">
        <v>13340</v>
      </c>
      <c r="B16833" s="74" t="s">
        <v>13478</v>
      </c>
      <c r="C16833" s="74" t="s">
        <v>3934</v>
      </c>
      <c r="D16833" s="74" t="s">
        <v>14751</v>
      </c>
    </row>
    <row r="16834" ht="14.25" customHeight="1">
      <c r="A16834" s="74" t="s">
        <v>13342</v>
      </c>
      <c r="B16834" s="74" t="s">
        <v>558</v>
      </c>
      <c r="C16834" s="74" t="s">
        <v>3968</v>
      </c>
      <c r="D16834" s="74" t="s">
        <v>14751</v>
      </c>
    </row>
    <row r="16835" ht="14.25" customHeight="1">
      <c r="A16835" s="74" t="s">
        <v>13343</v>
      </c>
      <c r="B16835" s="74" t="s">
        <v>13479</v>
      </c>
      <c r="C16835" s="74" t="s">
        <v>57</v>
      </c>
      <c r="D16835" s="74" t="s">
        <v>14751</v>
      </c>
    </row>
    <row r="16836" ht="14.25" customHeight="1">
      <c r="A16836" s="74" t="s">
        <v>13345</v>
      </c>
      <c r="B16836" s="74" t="s">
        <v>13346</v>
      </c>
      <c r="C16836" s="74" t="s">
        <v>3968</v>
      </c>
      <c r="D16836" s="74" t="s">
        <v>14751</v>
      </c>
    </row>
    <row r="16837" ht="14.25" customHeight="1">
      <c r="A16837" s="74" t="s">
        <v>6760</v>
      </c>
      <c r="B16837" s="74" t="s">
        <v>13480</v>
      </c>
      <c r="C16837" s="74" t="s">
        <v>3934</v>
      </c>
      <c r="D16837" s="74" t="s">
        <v>14751</v>
      </c>
    </row>
    <row r="16838" ht="14.25" customHeight="1">
      <c r="A16838" s="74" t="s">
        <v>6766</v>
      </c>
      <c r="B16838" s="74" t="s">
        <v>13481</v>
      </c>
      <c r="C16838" s="74" t="s">
        <v>3968</v>
      </c>
      <c r="D16838" s="74" t="s">
        <v>14751</v>
      </c>
    </row>
    <row r="16839" ht="14.25" customHeight="1">
      <c r="A16839" s="74" t="s">
        <v>3722</v>
      </c>
      <c r="B16839" s="74" t="s">
        <v>13482</v>
      </c>
      <c r="C16839" s="74" t="s">
        <v>57</v>
      </c>
      <c r="D16839" s="74" t="s">
        <v>14751</v>
      </c>
    </row>
    <row r="16840" ht="14.25" customHeight="1">
      <c r="A16840" s="74" t="s">
        <v>6799</v>
      </c>
      <c r="B16840" s="74" t="s">
        <v>6800</v>
      </c>
      <c r="C16840" s="74" t="s">
        <v>3968</v>
      </c>
      <c r="D16840" s="74" t="s">
        <v>14751</v>
      </c>
    </row>
    <row r="16841" ht="14.25" customHeight="1">
      <c r="A16841" s="74" t="s">
        <v>13347</v>
      </c>
      <c r="B16841" s="185" t="s">
        <v>13348</v>
      </c>
      <c r="C16841" s="74" t="s">
        <v>57</v>
      </c>
      <c r="D16841" s="74" t="s">
        <v>14751</v>
      </c>
    </row>
    <row r="16842" ht="14.25" customHeight="1">
      <c r="A16842" s="74" t="s">
        <v>13349</v>
      </c>
      <c r="B16842" s="74" t="s">
        <v>13483</v>
      </c>
      <c r="C16842" s="74" t="s">
        <v>3968</v>
      </c>
      <c r="D16842" s="74" t="s">
        <v>14751</v>
      </c>
    </row>
    <row r="16843" ht="14.25" customHeight="1">
      <c r="A16843" s="74" t="s">
        <v>3697</v>
      </c>
      <c r="B16843" s="74" t="s">
        <v>13484</v>
      </c>
      <c r="C16843" s="74" t="s">
        <v>71</v>
      </c>
      <c r="D16843" s="74" t="s">
        <v>14751</v>
      </c>
    </row>
    <row r="16844" ht="14.25" customHeight="1">
      <c r="A16844" s="74" t="s">
        <v>3699</v>
      </c>
      <c r="B16844" s="74" t="s">
        <v>687</v>
      </c>
      <c r="C16844" s="74" t="s">
        <v>50</v>
      </c>
      <c r="D16844" s="74" t="s">
        <v>14751</v>
      </c>
    </row>
    <row r="16845" ht="14.25" customHeight="1">
      <c r="A16845" s="74" t="s">
        <v>6859</v>
      </c>
      <c r="B16845" s="74" t="s">
        <v>6904</v>
      </c>
      <c r="C16845" s="74" t="s">
        <v>3934</v>
      </c>
      <c r="D16845" s="74" t="s">
        <v>14751</v>
      </c>
    </row>
    <row r="16846" ht="14.25" customHeight="1">
      <c r="A16846" s="74" t="s">
        <v>13350</v>
      </c>
      <c r="B16846" s="74" t="s">
        <v>13351</v>
      </c>
      <c r="C16846" s="74" t="s">
        <v>3968</v>
      </c>
      <c r="D16846" s="74" t="s">
        <v>14751</v>
      </c>
    </row>
    <row r="16847" ht="14.25" customHeight="1">
      <c r="A16847" s="74" t="s">
        <v>13352</v>
      </c>
      <c r="B16847" s="74" t="s">
        <v>13353</v>
      </c>
      <c r="C16847" s="74" t="s">
        <v>3968</v>
      </c>
      <c r="D16847" s="74" t="s">
        <v>14751</v>
      </c>
    </row>
    <row r="16848" ht="14.25" customHeight="1">
      <c r="A16848" s="74" t="s">
        <v>13354</v>
      </c>
      <c r="B16848" s="185" t="s">
        <v>13355</v>
      </c>
      <c r="C16848" s="74" t="s">
        <v>57</v>
      </c>
      <c r="D16848" s="74" t="s">
        <v>14751</v>
      </c>
    </row>
    <row r="16849" ht="14.25" customHeight="1">
      <c r="A16849" s="74" t="s">
        <v>6991</v>
      </c>
      <c r="B16849" s="74" t="s">
        <v>13485</v>
      </c>
      <c r="C16849" s="74" t="s">
        <v>3968</v>
      </c>
      <c r="D16849" s="74" t="s">
        <v>14751</v>
      </c>
    </row>
    <row r="16850" ht="14.25" customHeight="1">
      <c r="A16850" s="74" t="s">
        <v>13356</v>
      </c>
      <c r="B16850" s="74" t="s">
        <v>13486</v>
      </c>
      <c r="C16850" s="74" t="s">
        <v>3968</v>
      </c>
      <c r="D16850" s="74" t="s">
        <v>14751</v>
      </c>
    </row>
    <row r="16851" ht="14.25" customHeight="1">
      <c r="A16851" s="74" t="s">
        <v>3700</v>
      </c>
      <c r="B16851" s="74" t="s">
        <v>13487</v>
      </c>
      <c r="C16851" s="74" t="s">
        <v>71</v>
      </c>
      <c r="D16851" s="74" t="s">
        <v>14751</v>
      </c>
    </row>
    <row r="16852" ht="14.25" customHeight="1">
      <c r="A16852" s="74" t="s">
        <v>7022</v>
      </c>
      <c r="B16852" s="74" t="s">
        <v>7023</v>
      </c>
      <c r="C16852" s="74" t="s">
        <v>3934</v>
      </c>
      <c r="D16852" s="74" t="s">
        <v>14751</v>
      </c>
    </row>
    <row r="16853" ht="14.25" customHeight="1">
      <c r="A16853" s="74" t="s">
        <v>13358</v>
      </c>
      <c r="B16853" s="74" t="s">
        <v>13359</v>
      </c>
      <c r="C16853" s="74" t="s">
        <v>3968</v>
      </c>
      <c r="D16853" s="74" t="s">
        <v>14751</v>
      </c>
    </row>
    <row r="16854" ht="14.25" customHeight="1">
      <c r="A16854" s="74" t="s">
        <v>13360</v>
      </c>
      <c r="B16854" s="74" t="s">
        <v>13361</v>
      </c>
      <c r="C16854" s="74" t="s">
        <v>3968</v>
      </c>
      <c r="D16854" s="74" t="s">
        <v>14751</v>
      </c>
    </row>
    <row r="16855" ht="14.25" customHeight="1">
      <c r="A16855" s="74" t="s">
        <v>7097</v>
      </c>
      <c r="B16855" s="74" t="s">
        <v>801</v>
      </c>
      <c r="C16855" s="74" t="s">
        <v>100</v>
      </c>
      <c r="D16855" s="74" t="s">
        <v>14751</v>
      </c>
    </row>
    <row r="16856" ht="14.25" customHeight="1">
      <c r="A16856" s="74" t="s">
        <v>7119</v>
      </c>
      <c r="B16856" s="74" t="s">
        <v>7120</v>
      </c>
      <c r="C16856" s="74" t="s">
        <v>3968</v>
      </c>
      <c r="D16856" s="74" t="s">
        <v>14751</v>
      </c>
    </row>
    <row r="16857" ht="14.25" customHeight="1">
      <c r="A16857" s="74" t="s">
        <v>3702</v>
      </c>
      <c r="B16857" s="74" t="s">
        <v>13488</v>
      </c>
      <c r="C16857" s="74" t="s">
        <v>3934</v>
      </c>
      <c r="D16857" s="74" t="s">
        <v>14751</v>
      </c>
    </row>
    <row r="16858" ht="14.25" customHeight="1">
      <c r="A16858" s="74" t="s">
        <v>13362</v>
      </c>
      <c r="B16858" s="74" t="s">
        <v>13489</v>
      </c>
      <c r="C16858" s="74" t="s">
        <v>127</v>
      </c>
      <c r="D16858" s="74" t="s">
        <v>14751</v>
      </c>
    </row>
    <row r="16859" ht="14.25" customHeight="1">
      <c r="A16859" s="74" t="s">
        <v>13364</v>
      </c>
      <c r="B16859" s="74" t="s">
        <v>853</v>
      </c>
      <c r="C16859" s="74" t="s">
        <v>3968</v>
      </c>
      <c r="D16859" s="74" t="s">
        <v>14751</v>
      </c>
    </row>
    <row r="16860" ht="14.25" customHeight="1">
      <c r="A16860" s="74" t="s">
        <v>7225</v>
      </c>
      <c r="B16860" s="74" t="s">
        <v>7226</v>
      </c>
      <c r="C16860" s="74" t="s">
        <v>3934</v>
      </c>
      <c r="D16860" s="74" t="s">
        <v>14751</v>
      </c>
    </row>
    <row r="16861" ht="14.25" customHeight="1">
      <c r="A16861" s="74" t="s">
        <v>7245</v>
      </c>
      <c r="B16861" s="74" t="s">
        <v>857</v>
      </c>
      <c r="C16861" s="74" t="s">
        <v>3968</v>
      </c>
      <c r="D16861" s="74" t="s">
        <v>14751</v>
      </c>
    </row>
    <row r="16862" ht="14.25" customHeight="1">
      <c r="A16862" s="74" t="s">
        <v>13365</v>
      </c>
      <c r="B16862" s="74" t="s">
        <v>868</v>
      </c>
      <c r="C16862" s="74" t="s">
        <v>3968</v>
      </c>
      <c r="D16862" s="74" t="s">
        <v>14751</v>
      </c>
    </row>
    <row r="16863" ht="14.25" customHeight="1">
      <c r="A16863" s="74" t="s">
        <v>7413</v>
      </c>
      <c r="B16863" s="74" t="s">
        <v>14754</v>
      </c>
      <c r="C16863" s="74" t="s">
        <v>71</v>
      </c>
      <c r="D16863" s="74" t="s">
        <v>14751</v>
      </c>
    </row>
    <row r="16864" ht="14.25" customHeight="1">
      <c r="A16864" s="74" t="s">
        <v>7415</v>
      </c>
      <c r="B16864" s="74" t="s">
        <v>7416</v>
      </c>
      <c r="C16864" s="74" t="s">
        <v>3934</v>
      </c>
      <c r="D16864" s="74" t="s">
        <v>14751</v>
      </c>
    </row>
    <row r="16865" ht="14.25" customHeight="1">
      <c r="A16865" s="74" t="s">
        <v>13366</v>
      </c>
      <c r="B16865" s="74" t="s">
        <v>13490</v>
      </c>
      <c r="C16865" s="74" t="s">
        <v>3934</v>
      </c>
      <c r="D16865" s="74" t="s">
        <v>14751</v>
      </c>
    </row>
    <row r="16866" ht="14.25" customHeight="1">
      <c r="A16866" s="74" t="s">
        <v>3721</v>
      </c>
      <c r="B16866" s="74" t="s">
        <v>887</v>
      </c>
      <c r="C16866" s="74" t="s">
        <v>57</v>
      </c>
      <c r="D16866" s="74" t="s">
        <v>14751</v>
      </c>
    </row>
    <row r="16867" ht="14.25" customHeight="1">
      <c r="A16867" s="74" t="s">
        <v>13368</v>
      </c>
      <c r="B16867" s="74" t="s">
        <v>13369</v>
      </c>
      <c r="C16867" s="74" t="s">
        <v>3934</v>
      </c>
      <c r="D16867" s="74" t="s">
        <v>14751</v>
      </c>
    </row>
    <row r="16868" ht="14.25" customHeight="1">
      <c r="A16868" s="74" t="s">
        <v>3703</v>
      </c>
      <c r="B16868" s="74" t="s">
        <v>895</v>
      </c>
      <c r="C16868" s="74" t="s">
        <v>3968</v>
      </c>
      <c r="D16868" s="74" t="s">
        <v>14751</v>
      </c>
    </row>
    <row r="16869" ht="14.25" customHeight="1">
      <c r="A16869" s="74" t="s">
        <v>7579</v>
      </c>
      <c r="B16869" s="74" t="s">
        <v>3461</v>
      </c>
      <c r="C16869" s="74" t="s">
        <v>3968</v>
      </c>
      <c r="D16869" s="74" t="s">
        <v>14751</v>
      </c>
    </row>
    <row r="16870" ht="14.25" customHeight="1">
      <c r="A16870" s="74" t="s">
        <v>7604</v>
      </c>
      <c r="B16870" s="74" t="s">
        <v>7605</v>
      </c>
      <c r="C16870" s="74" t="s">
        <v>3934</v>
      </c>
      <c r="D16870" s="74" t="s">
        <v>14751</v>
      </c>
    </row>
    <row r="16871" ht="14.25" customHeight="1">
      <c r="A16871" s="74" t="s">
        <v>7610</v>
      </c>
      <c r="B16871" s="74" t="s">
        <v>13842</v>
      </c>
      <c r="C16871" s="74" t="s">
        <v>100</v>
      </c>
      <c r="D16871" s="74" t="s">
        <v>14751</v>
      </c>
    </row>
    <row r="16872" ht="14.25" customHeight="1">
      <c r="A16872" s="74" t="s">
        <v>13370</v>
      </c>
      <c r="B16872" s="74" t="s">
        <v>13371</v>
      </c>
      <c r="C16872" s="74" t="s">
        <v>3934</v>
      </c>
      <c r="D16872" s="74" t="s">
        <v>14751</v>
      </c>
    </row>
    <row r="16873" ht="14.25" customHeight="1">
      <c r="A16873" s="74" t="s">
        <v>7725</v>
      </c>
      <c r="B16873" s="74" t="s">
        <v>7726</v>
      </c>
      <c r="C16873" s="74" t="s">
        <v>3934</v>
      </c>
      <c r="D16873" s="74" t="s">
        <v>14751</v>
      </c>
    </row>
    <row r="16874" ht="14.25" customHeight="1">
      <c r="A16874" s="74" t="s">
        <v>13372</v>
      </c>
      <c r="B16874" s="74" t="s">
        <v>967</v>
      </c>
      <c r="C16874" s="74" t="s">
        <v>3968</v>
      </c>
      <c r="D16874" s="74" t="s">
        <v>14751</v>
      </c>
    </row>
    <row r="16875" ht="14.25" customHeight="1">
      <c r="A16875" s="74" t="s">
        <v>13374</v>
      </c>
      <c r="B16875" s="74" t="s">
        <v>979</v>
      </c>
      <c r="C16875" s="74" t="s">
        <v>100</v>
      </c>
      <c r="D16875" s="74" t="s">
        <v>14751</v>
      </c>
    </row>
    <row r="16876" ht="14.25" customHeight="1">
      <c r="A16876" s="74" t="s">
        <v>7790</v>
      </c>
      <c r="B16876" s="74" t="s">
        <v>7791</v>
      </c>
      <c r="C16876" s="74" t="s">
        <v>100</v>
      </c>
      <c r="D16876" s="74" t="s">
        <v>14751</v>
      </c>
    </row>
    <row r="16877" ht="14.25" customHeight="1">
      <c r="A16877" s="74" t="s">
        <v>7792</v>
      </c>
      <c r="B16877" s="74" t="s">
        <v>7793</v>
      </c>
      <c r="C16877" s="74" t="s">
        <v>100</v>
      </c>
      <c r="D16877" s="74" t="s">
        <v>14751</v>
      </c>
    </row>
    <row r="16878" ht="14.25" customHeight="1">
      <c r="A16878" s="74" t="s">
        <v>3705</v>
      </c>
      <c r="B16878" s="74" t="s">
        <v>1025</v>
      </c>
      <c r="C16878" s="74" t="s">
        <v>1026</v>
      </c>
      <c r="D16878" s="74" t="s">
        <v>14751</v>
      </c>
    </row>
    <row r="16879" ht="14.25" customHeight="1">
      <c r="A16879" s="74" t="s">
        <v>3706</v>
      </c>
      <c r="B16879" s="74" t="s">
        <v>1031</v>
      </c>
      <c r="C16879" s="74" t="s">
        <v>127</v>
      </c>
      <c r="D16879" s="74" t="s">
        <v>14751</v>
      </c>
    </row>
    <row r="16880" ht="14.25" customHeight="1">
      <c r="A16880" s="74" t="s">
        <v>3707</v>
      </c>
      <c r="B16880" s="74" t="s">
        <v>1035</v>
      </c>
      <c r="C16880" s="74" t="s">
        <v>50</v>
      </c>
      <c r="D16880" s="74" t="s">
        <v>14751</v>
      </c>
    </row>
    <row r="16881" ht="14.25" customHeight="1">
      <c r="A16881" s="74" t="s">
        <v>13375</v>
      </c>
      <c r="B16881" s="74" t="s">
        <v>1039</v>
      </c>
      <c r="C16881" s="74" t="s">
        <v>50</v>
      </c>
      <c r="D16881" s="74" t="s">
        <v>14751</v>
      </c>
    </row>
    <row r="16882" ht="14.25" customHeight="1">
      <c r="A16882" s="74" t="s">
        <v>3708</v>
      </c>
      <c r="B16882" s="74" t="s">
        <v>1042</v>
      </c>
      <c r="C16882" s="74" t="s">
        <v>3968</v>
      </c>
      <c r="D16882" s="74" t="s">
        <v>14751</v>
      </c>
    </row>
    <row r="16883" ht="14.25" customHeight="1">
      <c r="A16883" s="74" t="s">
        <v>7846</v>
      </c>
      <c r="B16883" s="74" t="s">
        <v>7847</v>
      </c>
      <c r="C16883" s="74" t="s">
        <v>3934</v>
      </c>
      <c r="D16883" s="74" t="s">
        <v>14751</v>
      </c>
    </row>
    <row r="16884" ht="14.25" customHeight="1">
      <c r="A16884" s="74" t="s">
        <v>7899</v>
      </c>
      <c r="B16884" s="74" t="s">
        <v>14755</v>
      </c>
      <c r="C16884" s="74" t="s">
        <v>3934</v>
      </c>
      <c r="D16884" s="74" t="s">
        <v>14751</v>
      </c>
    </row>
    <row r="16885" ht="14.25" customHeight="1">
      <c r="A16885" s="74" t="s">
        <v>13376</v>
      </c>
      <c r="B16885" s="74" t="s">
        <v>13377</v>
      </c>
      <c r="C16885" s="74" t="s">
        <v>50</v>
      </c>
      <c r="D16885" s="74" t="s">
        <v>14751</v>
      </c>
    </row>
    <row r="16886" ht="14.25" customHeight="1">
      <c r="A16886" s="74" t="s">
        <v>13378</v>
      </c>
      <c r="B16886" s="74" t="s">
        <v>1114</v>
      </c>
      <c r="C16886" s="74" t="s">
        <v>3968</v>
      </c>
      <c r="D16886" s="74" t="s">
        <v>14751</v>
      </c>
    </row>
    <row r="16887" ht="14.25" customHeight="1">
      <c r="A16887" s="74" t="s">
        <v>13379</v>
      </c>
      <c r="B16887" s="74" t="s">
        <v>13380</v>
      </c>
      <c r="C16887" s="74" t="s">
        <v>3934</v>
      </c>
      <c r="D16887" s="74" t="s">
        <v>14751</v>
      </c>
    </row>
    <row r="16888" ht="14.25" customHeight="1">
      <c r="A16888" s="74" t="s">
        <v>8179</v>
      </c>
      <c r="B16888" s="74" t="s">
        <v>13589</v>
      </c>
      <c r="C16888" s="74" t="s">
        <v>3934</v>
      </c>
      <c r="D16888" s="74" t="s">
        <v>14751</v>
      </c>
    </row>
    <row r="16889" ht="14.25" customHeight="1">
      <c r="A16889" s="74" t="s">
        <v>8196</v>
      </c>
      <c r="B16889" s="74" t="s">
        <v>1183</v>
      </c>
      <c r="C16889" s="74" t="s">
        <v>3968</v>
      </c>
      <c r="D16889" s="74" t="s">
        <v>14751</v>
      </c>
    </row>
    <row r="16890" ht="14.25" customHeight="1">
      <c r="A16890" s="74" t="s">
        <v>8197</v>
      </c>
      <c r="B16890" s="74" t="s">
        <v>8198</v>
      </c>
      <c r="C16890" s="74" t="s">
        <v>3968</v>
      </c>
      <c r="D16890" s="74" t="s">
        <v>14751</v>
      </c>
    </row>
    <row r="16891" ht="14.25" customHeight="1">
      <c r="A16891" s="74" t="s">
        <v>8205</v>
      </c>
      <c r="B16891" s="74" t="s">
        <v>8206</v>
      </c>
      <c r="C16891" s="74" t="s">
        <v>3968</v>
      </c>
      <c r="D16891" s="74" t="s">
        <v>14751</v>
      </c>
    </row>
    <row r="16892" ht="14.25" customHeight="1">
      <c r="A16892" s="74" t="s">
        <v>3635</v>
      </c>
      <c r="B16892" s="74" t="s">
        <v>8207</v>
      </c>
      <c r="C16892" s="74" t="s">
        <v>127</v>
      </c>
      <c r="D16892" s="74" t="s">
        <v>14751</v>
      </c>
    </row>
    <row r="16893" ht="14.25" customHeight="1">
      <c r="A16893" s="74" t="s">
        <v>13384</v>
      </c>
      <c r="B16893" s="74" t="s">
        <v>1183</v>
      </c>
      <c r="C16893" s="74" t="s">
        <v>100</v>
      </c>
      <c r="D16893" s="74" t="s">
        <v>14751</v>
      </c>
    </row>
    <row r="16894" ht="14.25" customHeight="1">
      <c r="A16894" s="74" t="s">
        <v>8227</v>
      </c>
      <c r="B16894" s="74" t="s">
        <v>2935</v>
      </c>
      <c r="C16894" s="74" t="s">
        <v>2936</v>
      </c>
      <c r="D16894" s="74" t="s">
        <v>14751</v>
      </c>
    </row>
    <row r="16895" ht="14.25" customHeight="1">
      <c r="A16895" s="74" t="s">
        <v>13385</v>
      </c>
      <c r="B16895" s="74" t="s">
        <v>2938</v>
      </c>
      <c r="C16895" s="74" t="s">
        <v>2936</v>
      </c>
      <c r="D16895" s="74" t="s">
        <v>14751</v>
      </c>
    </row>
    <row r="16896" ht="14.25" customHeight="1">
      <c r="A16896" s="74" t="s">
        <v>13386</v>
      </c>
      <c r="B16896" s="74" t="s">
        <v>2940</v>
      </c>
      <c r="C16896" s="74" t="s">
        <v>71</v>
      </c>
      <c r="D16896" s="74" t="s">
        <v>14751</v>
      </c>
    </row>
    <row r="16897" ht="14.25" customHeight="1">
      <c r="A16897" s="74" t="s">
        <v>13388</v>
      </c>
      <c r="B16897" s="74" t="s">
        <v>490</v>
      </c>
      <c r="C16897" s="74" t="s">
        <v>50</v>
      </c>
      <c r="D16897" s="74" t="s">
        <v>14751</v>
      </c>
    </row>
    <row r="16898" ht="14.25" customHeight="1">
      <c r="A16898" s="74" t="s">
        <v>13389</v>
      </c>
      <c r="B16898" s="74" t="s">
        <v>790</v>
      </c>
      <c r="C16898" s="74" t="s">
        <v>50</v>
      </c>
      <c r="D16898" s="74" t="s">
        <v>14751</v>
      </c>
    </row>
    <row r="16899" ht="14.25" customHeight="1">
      <c r="A16899" s="74" t="s">
        <v>13390</v>
      </c>
      <c r="B16899" s="74" t="s">
        <v>13495</v>
      </c>
      <c r="C16899" s="74" t="s">
        <v>3968</v>
      </c>
      <c r="D16899" s="74" t="s">
        <v>14751</v>
      </c>
    </row>
    <row r="16900" ht="14.25" customHeight="1">
      <c r="A16900" s="74" t="s">
        <v>3709</v>
      </c>
      <c r="B16900" s="74" t="s">
        <v>1205</v>
      </c>
      <c r="C16900" s="74" t="s">
        <v>127</v>
      </c>
      <c r="D16900" s="74" t="s">
        <v>14751</v>
      </c>
    </row>
    <row r="16901" ht="14.25" customHeight="1">
      <c r="A16901" s="74" t="s">
        <v>13391</v>
      </c>
      <c r="B16901" s="74" t="s">
        <v>767</v>
      </c>
      <c r="C16901" s="74" t="s">
        <v>50</v>
      </c>
      <c r="D16901" s="74" t="s">
        <v>14751</v>
      </c>
    </row>
    <row r="16902" ht="14.25" customHeight="1">
      <c r="A16902" s="74" t="s">
        <v>13392</v>
      </c>
      <c r="B16902" s="74" t="s">
        <v>13497</v>
      </c>
      <c r="C16902" s="74" t="s">
        <v>3934</v>
      </c>
      <c r="D16902" s="74" t="s">
        <v>14751</v>
      </c>
    </row>
    <row r="16903" ht="14.25" customHeight="1">
      <c r="A16903" s="74" t="s">
        <v>8721</v>
      </c>
      <c r="B16903" s="74" t="s">
        <v>8722</v>
      </c>
      <c r="C16903" s="74" t="s">
        <v>66</v>
      </c>
      <c r="D16903" s="74" t="s">
        <v>14751</v>
      </c>
    </row>
    <row r="16904" ht="14.25" customHeight="1">
      <c r="A16904" s="74" t="s">
        <v>8725</v>
      </c>
      <c r="B16904" s="74" t="s">
        <v>14756</v>
      </c>
      <c r="C16904" s="74" t="s">
        <v>66</v>
      </c>
      <c r="D16904" s="74" t="s">
        <v>14751</v>
      </c>
    </row>
    <row r="16905" ht="14.25" customHeight="1">
      <c r="A16905" s="74" t="s">
        <v>8727</v>
      </c>
      <c r="B16905" s="74" t="s">
        <v>8728</v>
      </c>
      <c r="C16905" s="74" t="s">
        <v>3934</v>
      </c>
      <c r="D16905" s="74" t="s">
        <v>14751</v>
      </c>
    </row>
    <row r="16906" ht="14.25" customHeight="1">
      <c r="A16906" s="74" t="s">
        <v>8729</v>
      </c>
      <c r="B16906" s="74" t="s">
        <v>14757</v>
      </c>
      <c r="C16906" s="74" t="s">
        <v>3934</v>
      </c>
      <c r="D16906" s="74" t="s">
        <v>14751</v>
      </c>
    </row>
    <row r="16907" ht="14.25" customHeight="1">
      <c r="A16907" s="74" t="s">
        <v>8762</v>
      </c>
      <c r="B16907" s="74" t="s">
        <v>14758</v>
      </c>
      <c r="C16907" s="74" t="s">
        <v>66</v>
      </c>
      <c r="D16907" s="74" t="s">
        <v>14751</v>
      </c>
    </row>
    <row r="16908" ht="14.25" customHeight="1">
      <c r="A16908" s="74" t="s">
        <v>8786</v>
      </c>
      <c r="B16908" s="74" t="s">
        <v>1085</v>
      </c>
      <c r="C16908" s="74" t="s">
        <v>57</v>
      </c>
      <c r="D16908" s="74" t="s">
        <v>14751</v>
      </c>
    </row>
    <row r="16909" ht="14.25" customHeight="1">
      <c r="A16909" s="74" t="s">
        <v>3710</v>
      </c>
      <c r="B16909" s="74" t="s">
        <v>1217</v>
      </c>
      <c r="C16909" s="74" t="s">
        <v>3968</v>
      </c>
      <c r="D16909" s="74" t="s">
        <v>14751</v>
      </c>
    </row>
    <row r="16910" ht="14.25" customHeight="1">
      <c r="A16910" s="74" t="s">
        <v>8878</v>
      </c>
      <c r="B16910" s="74" t="s">
        <v>1252</v>
      </c>
      <c r="C16910" s="74" t="s">
        <v>3934</v>
      </c>
      <c r="D16910" s="74" t="s">
        <v>14751</v>
      </c>
    </row>
    <row r="16911" ht="14.25" customHeight="1">
      <c r="A16911" s="74" t="s">
        <v>13393</v>
      </c>
      <c r="B16911" s="74" t="s">
        <v>1256</v>
      </c>
      <c r="C16911" s="74" t="s">
        <v>3968</v>
      </c>
      <c r="D16911" s="74" t="s">
        <v>14751</v>
      </c>
    </row>
    <row r="16912" ht="14.25" customHeight="1">
      <c r="A16912" s="74" t="s">
        <v>13394</v>
      </c>
      <c r="B16912" s="74" t="s">
        <v>777</v>
      </c>
      <c r="C16912" s="74" t="s">
        <v>50</v>
      </c>
      <c r="D16912" s="74" t="s">
        <v>14751</v>
      </c>
    </row>
    <row r="16913" ht="14.25" customHeight="1">
      <c r="A16913" s="74" t="s">
        <v>13395</v>
      </c>
      <c r="B16913" s="74" t="s">
        <v>13498</v>
      </c>
      <c r="C16913" s="74" t="s">
        <v>3934</v>
      </c>
      <c r="D16913" s="74" t="s">
        <v>14751</v>
      </c>
    </row>
    <row r="16914" ht="14.25" customHeight="1">
      <c r="A16914" s="74" t="s">
        <v>9013</v>
      </c>
      <c r="B16914" s="74" t="s">
        <v>9014</v>
      </c>
      <c r="C16914" s="74" t="s">
        <v>3934</v>
      </c>
      <c r="D16914" s="74" t="s">
        <v>14751</v>
      </c>
    </row>
    <row r="16915" ht="14.25" customHeight="1">
      <c r="A16915" s="74" t="s">
        <v>9033</v>
      </c>
      <c r="B16915" s="74" t="s">
        <v>14759</v>
      </c>
      <c r="C16915" s="74" t="s">
        <v>66</v>
      </c>
      <c r="D16915" s="74" t="s">
        <v>14751</v>
      </c>
    </row>
    <row r="16916" ht="14.25" customHeight="1">
      <c r="A16916" s="74" t="s">
        <v>9035</v>
      </c>
      <c r="B16916" s="74" t="s">
        <v>14760</v>
      </c>
      <c r="C16916" s="74" t="s">
        <v>3934</v>
      </c>
      <c r="D16916" s="74" t="s">
        <v>14751</v>
      </c>
    </row>
    <row r="16917" ht="14.25" customHeight="1">
      <c r="A16917" s="74" t="s">
        <v>9059</v>
      </c>
      <c r="B16917" s="74" t="s">
        <v>9060</v>
      </c>
      <c r="C16917" s="74" t="s">
        <v>66</v>
      </c>
      <c r="D16917" s="74" t="s">
        <v>14751</v>
      </c>
    </row>
    <row r="16918" ht="14.25" customHeight="1">
      <c r="A16918" s="74" t="s">
        <v>9077</v>
      </c>
      <c r="B16918" s="74" t="s">
        <v>14761</v>
      </c>
      <c r="C16918" s="74" t="s">
        <v>66</v>
      </c>
      <c r="D16918" s="74" t="s">
        <v>14751</v>
      </c>
    </row>
    <row r="16919" ht="14.25" customHeight="1">
      <c r="A16919" s="74" t="s">
        <v>9105</v>
      </c>
      <c r="B16919" s="74" t="s">
        <v>1091</v>
      </c>
      <c r="C16919" s="74" t="s">
        <v>57</v>
      </c>
      <c r="D16919" s="74" t="s">
        <v>14751</v>
      </c>
    </row>
    <row r="16920" ht="14.25" customHeight="1">
      <c r="A16920" s="74" t="s">
        <v>13396</v>
      </c>
      <c r="B16920" s="74" t="s">
        <v>14066</v>
      </c>
      <c r="C16920" s="74" t="s">
        <v>3968</v>
      </c>
      <c r="D16920" s="74" t="s">
        <v>14751</v>
      </c>
    </row>
    <row r="16921" ht="14.25" customHeight="1">
      <c r="A16921" s="74" t="s">
        <v>13398</v>
      </c>
      <c r="B16921" s="74" t="s">
        <v>13399</v>
      </c>
      <c r="C16921" s="74" t="s">
        <v>3968</v>
      </c>
      <c r="D16921" s="74" t="s">
        <v>14751</v>
      </c>
    </row>
    <row r="16922" ht="14.25" customHeight="1">
      <c r="A16922" s="74" t="s">
        <v>13400</v>
      </c>
      <c r="B16922" s="74" t="s">
        <v>13401</v>
      </c>
      <c r="C16922" s="74" t="s">
        <v>3968</v>
      </c>
      <c r="D16922" s="74" t="s">
        <v>14751</v>
      </c>
    </row>
    <row r="16923" ht="14.25" customHeight="1">
      <c r="A16923" s="74" t="s">
        <v>13402</v>
      </c>
      <c r="B16923" s="74" t="s">
        <v>13403</v>
      </c>
      <c r="C16923" s="74" t="s">
        <v>3968</v>
      </c>
      <c r="D16923" s="74" t="s">
        <v>14751</v>
      </c>
    </row>
    <row r="16924" ht="14.25" customHeight="1">
      <c r="A16924" s="74" t="s">
        <v>13404</v>
      </c>
      <c r="B16924" s="74" t="s">
        <v>9160</v>
      </c>
      <c r="C16924" s="74" t="s">
        <v>3968</v>
      </c>
      <c r="D16924" s="74" t="s">
        <v>14751</v>
      </c>
    </row>
    <row r="16925" ht="14.25" customHeight="1">
      <c r="A16925" s="74" t="s">
        <v>13405</v>
      </c>
      <c r="B16925" s="74" t="s">
        <v>13499</v>
      </c>
      <c r="C16925" s="74" t="s">
        <v>3968</v>
      </c>
      <c r="D16925" s="74" t="s">
        <v>14751</v>
      </c>
    </row>
    <row r="16926" ht="14.25" customHeight="1">
      <c r="A16926" s="74" t="s">
        <v>13407</v>
      </c>
      <c r="B16926" s="74" t="s">
        <v>13500</v>
      </c>
      <c r="C16926" s="74" t="s">
        <v>3934</v>
      </c>
      <c r="D16926" s="74" t="s">
        <v>14751</v>
      </c>
    </row>
    <row r="16927" ht="14.25" customHeight="1">
      <c r="A16927" s="74" t="s">
        <v>9167</v>
      </c>
      <c r="B16927" s="74" t="s">
        <v>9168</v>
      </c>
      <c r="C16927" s="74" t="s">
        <v>3968</v>
      </c>
      <c r="D16927" s="74" t="s">
        <v>14751</v>
      </c>
    </row>
    <row r="16928" ht="14.25" customHeight="1">
      <c r="A16928" s="74" t="s">
        <v>9239</v>
      </c>
      <c r="B16928" s="74" t="s">
        <v>1042</v>
      </c>
      <c r="C16928" s="74" t="s">
        <v>100</v>
      </c>
      <c r="D16928" s="74" t="s">
        <v>14751</v>
      </c>
    </row>
    <row r="16929" ht="14.25" customHeight="1">
      <c r="A16929" s="74" t="s">
        <v>9242</v>
      </c>
      <c r="B16929" s="74" t="s">
        <v>9243</v>
      </c>
      <c r="C16929" s="74" t="s">
        <v>100</v>
      </c>
      <c r="D16929" s="74" t="s">
        <v>14751</v>
      </c>
    </row>
    <row r="16930" ht="14.25" customHeight="1">
      <c r="A16930" s="74" t="s">
        <v>13409</v>
      </c>
      <c r="B16930" s="74" t="s">
        <v>1304</v>
      </c>
      <c r="C16930" s="74" t="s">
        <v>57</v>
      </c>
      <c r="D16930" s="74" t="s">
        <v>14751</v>
      </c>
    </row>
    <row r="16931" ht="14.25" customHeight="1">
      <c r="A16931" s="74" t="s">
        <v>3711</v>
      </c>
      <c r="B16931" s="74" t="s">
        <v>13546</v>
      </c>
      <c r="C16931" s="74" t="s">
        <v>3934</v>
      </c>
      <c r="D16931" s="74" t="s">
        <v>14751</v>
      </c>
    </row>
    <row r="16932" ht="14.25" customHeight="1">
      <c r="A16932" s="74" t="s">
        <v>3719</v>
      </c>
      <c r="B16932" s="74" t="s">
        <v>1316</v>
      </c>
      <c r="C16932" s="74" t="s">
        <v>57</v>
      </c>
      <c r="D16932" s="74" t="s">
        <v>14751</v>
      </c>
    </row>
    <row r="16933" ht="14.25" customHeight="1">
      <c r="A16933" s="74" t="s">
        <v>9294</v>
      </c>
      <c r="B16933" s="74" t="s">
        <v>9295</v>
      </c>
      <c r="C16933" s="74" t="s">
        <v>57</v>
      </c>
      <c r="D16933" s="74" t="s">
        <v>14751</v>
      </c>
    </row>
    <row r="16934" ht="14.25" customHeight="1">
      <c r="A16934" s="74" t="s">
        <v>13502</v>
      </c>
      <c r="B16934" s="74" t="s">
        <v>7742</v>
      </c>
      <c r="C16934" s="74" t="s">
        <v>50</v>
      </c>
      <c r="D16934" s="74" t="s">
        <v>14751</v>
      </c>
    </row>
    <row r="16935" ht="14.25" customHeight="1">
      <c r="A16935" s="74" t="s">
        <v>13412</v>
      </c>
      <c r="B16935" s="74" t="s">
        <v>13504</v>
      </c>
      <c r="C16935" s="74" t="s">
        <v>57</v>
      </c>
      <c r="D16935" s="74" t="s">
        <v>14751</v>
      </c>
    </row>
    <row r="16936" ht="14.25" customHeight="1">
      <c r="A16936" s="74" t="s">
        <v>9838</v>
      </c>
      <c r="B16936" s="74" t="s">
        <v>14179</v>
      </c>
      <c r="C16936" s="74" t="s">
        <v>923</v>
      </c>
      <c r="D16936" s="74" t="s">
        <v>14751</v>
      </c>
    </row>
    <row r="16937" ht="14.25" customHeight="1">
      <c r="A16937" s="74" t="s">
        <v>9840</v>
      </c>
      <c r="B16937" s="74" t="s">
        <v>14015</v>
      </c>
      <c r="C16937" s="74" t="s">
        <v>71</v>
      </c>
      <c r="D16937" s="74" t="s">
        <v>14751</v>
      </c>
    </row>
    <row r="16938" ht="14.25" customHeight="1">
      <c r="A16938" s="74" t="s">
        <v>9964</v>
      </c>
      <c r="B16938" s="74" t="s">
        <v>14762</v>
      </c>
      <c r="C16938" s="74" t="s">
        <v>71</v>
      </c>
      <c r="D16938" s="74" t="s">
        <v>14751</v>
      </c>
    </row>
    <row r="16939" ht="14.25" customHeight="1">
      <c r="A16939" s="74" t="s">
        <v>9973</v>
      </c>
      <c r="B16939" s="185" t="s">
        <v>14763</v>
      </c>
      <c r="C16939" s="74" t="s">
        <v>3934</v>
      </c>
      <c r="D16939" s="74" t="s">
        <v>14751</v>
      </c>
    </row>
    <row r="16940" ht="14.25" customHeight="1">
      <c r="A16940" s="74" t="s">
        <v>13419</v>
      </c>
      <c r="B16940" s="74" t="s">
        <v>1436</v>
      </c>
      <c r="C16940" s="74" t="s">
        <v>71</v>
      </c>
      <c r="D16940" s="74" t="s">
        <v>14751</v>
      </c>
    </row>
    <row r="16941" ht="14.25" customHeight="1">
      <c r="A16941" s="74" t="s">
        <v>13420</v>
      </c>
      <c r="B16941" s="74" t="s">
        <v>665</v>
      </c>
      <c r="C16941" s="74" t="s">
        <v>127</v>
      </c>
      <c r="D16941" s="74" t="s">
        <v>14751</v>
      </c>
    </row>
    <row r="16942" ht="14.25" customHeight="1">
      <c r="A16942" s="74" t="s">
        <v>13421</v>
      </c>
      <c r="B16942" s="74" t="s">
        <v>744</v>
      </c>
      <c r="C16942" s="74" t="s">
        <v>127</v>
      </c>
      <c r="D16942" s="74" t="s">
        <v>14751</v>
      </c>
    </row>
    <row r="16943" ht="14.25" customHeight="1">
      <c r="A16943" s="74" t="s">
        <v>10577</v>
      </c>
      <c r="B16943" s="74" t="s">
        <v>10578</v>
      </c>
      <c r="C16943" s="74" t="s">
        <v>3934</v>
      </c>
      <c r="D16943" s="74" t="s">
        <v>14751</v>
      </c>
    </row>
    <row r="16944" ht="14.25" customHeight="1">
      <c r="A16944" s="74" t="s">
        <v>10603</v>
      </c>
      <c r="B16944" s="74" t="s">
        <v>10604</v>
      </c>
      <c r="C16944" s="74" t="s">
        <v>100</v>
      </c>
      <c r="D16944" s="74" t="s">
        <v>14751</v>
      </c>
    </row>
    <row r="16945" ht="14.25" customHeight="1">
      <c r="A16945" s="74" t="s">
        <v>10605</v>
      </c>
      <c r="B16945" s="74" t="s">
        <v>10606</v>
      </c>
      <c r="C16945" s="74" t="s">
        <v>100</v>
      </c>
      <c r="D16945" s="74" t="s">
        <v>14751</v>
      </c>
    </row>
    <row r="16946" ht="14.25" customHeight="1">
      <c r="A16946" s="74" t="s">
        <v>10607</v>
      </c>
      <c r="B16946" s="74" t="s">
        <v>10608</v>
      </c>
      <c r="C16946" s="74" t="s">
        <v>100</v>
      </c>
      <c r="D16946" s="74" t="s">
        <v>14751</v>
      </c>
    </row>
    <row r="16947" ht="14.25" customHeight="1">
      <c r="A16947" s="74" t="s">
        <v>10609</v>
      </c>
      <c r="B16947" s="74" t="s">
        <v>125</v>
      </c>
      <c r="C16947" s="74" t="s">
        <v>100</v>
      </c>
      <c r="D16947" s="74" t="s">
        <v>14751</v>
      </c>
    </row>
    <row r="16948" ht="14.25" customHeight="1">
      <c r="A16948" s="74" t="s">
        <v>10610</v>
      </c>
      <c r="B16948" s="74" t="s">
        <v>10611</v>
      </c>
      <c r="C16948" s="74" t="s">
        <v>100</v>
      </c>
      <c r="D16948" s="74" t="s">
        <v>14751</v>
      </c>
    </row>
    <row r="16949" ht="14.25" customHeight="1">
      <c r="A16949" s="74" t="s">
        <v>13422</v>
      </c>
      <c r="B16949" s="185" t="s">
        <v>13527</v>
      </c>
      <c r="C16949" s="74" t="s">
        <v>100</v>
      </c>
      <c r="D16949" s="74" t="s">
        <v>14751</v>
      </c>
    </row>
    <row r="16950" ht="14.25" customHeight="1">
      <c r="A16950" s="74" t="s">
        <v>10612</v>
      </c>
      <c r="B16950" s="74" t="s">
        <v>966</v>
      </c>
      <c r="C16950" s="74" t="s">
        <v>100</v>
      </c>
      <c r="D16950" s="74" t="s">
        <v>14751</v>
      </c>
    </row>
    <row r="16951" ht="14.25" customHeight="1">
      <c r="A16951" s="74" t="s">
        <v>10613</v>
      </c>
      <c r="B16951" s="74" t="s">
        <v>10614</v>
      </c>
      <c r="C16951" s="74" t="s">
        <v>100</v>
      </c>
      <c r="D16951" s="74" t="s">
        <v>14751</v>
      </c>
    </row>
    <row r="16952" ht="14.25" customHeight="1">
      <c r="A16952" s="74" t="s">
        <v>10615</v>
      </c>
      <c r="B16952" s="74" t="s">
        <v>853</v>
      </c>
      <c r="C16952" s="74" t="s">
        <v>100</v>
      </c>
      <c r="D16952" s="74" t="s">
        <v>14751</v>
      </c>
    </row>
    <row r="16953" ht="14.25" customHeight="1">
      <c r="A16953" s="74" t="s">
        <v>10616</v>
      </c>
      <c r="B16953" s="74" t="s">
        <v>10617</v>
      </c>
      <c r="C16953" s="74" t="s">
        <v>100</v>
      </c>
      <c r="D16953" s="74" t="s">
        <v>14751</v>
      </c>
    </row>
    <row r="16954" ht="14.25" customHeight="1">
      <c r="A16954" s="74" t="s">
        <v>13423</v>
      </c>
      <c r="B16954" s="74" t="s">
        <v>13424</v>
      </c>
      <c r="C16954" s="74" t="s">
        <v>3934</v>
      </c>
      <c r="D16954" s="74" t="s">
        <v>14751</v>
      </c>
    </row>
    <row r="16955" ht="14.25" customHeight="1">
      <c r="A16955" s="74" t="s">
        <v>10625</v>
      </c>
      <c r="B16955" s="74" t="s">
        <v>10626</v>
      </c>
      <c r="C16955" s="74" t="s">
        <v>100</v>
      </c>
      <c r="D16955" s="74" t="s">
        <v>14751</v>
      </c>
    </row>
    <row r="16956" ht="14.25" customHeight="1">
      <c r="A16956" s="74" t="s">
        <v>13425</v>
      </c>
      <c r="B16956" s="74" t="s">
        <v>13426</v>
      </c>
      <c r="C16956" s="74" t="s">
        <v>923</v>
      </c>
      <c r="D16956" s="74" t="s">
        <v>14751</v>
      </c>
    </row>
    <row r="16957" ht="14.25" customHeight="1">
      <c r="A16957" s="74" t="s">
        <v>13427</v>
      </c>
      <c r="B16957" s="74" t="s">
        <v>13428</v>
      </c>
      <c r="C16957" s="74" t="s">
        <v>3968</v>
      </c>
      <c r="D16957" s="74" t="s">
        <v>14751</v>
      </c>
    </row>
    <row r="16958" ht="14.25" customHeight="1">
      <c r="A16958" s="74" t="s">
        <v>13429</v>
      </c>
      <c r="B16958" s="74" t="s">
        <v>13430</v>
      </c>
      <c r="C16958" s="74" t="s">
        <v>66</v>
      </c>
      <c r="D16958" s="74" t="s">
        <v>14751</v>
      </c>
    </row>
    <row r="16959" ht="14.25" customHeight="1">
      <c r="A16959" s="74" t="s">
        <v>13431</v>
      </c>
      <c r="B16959" s="74" t="s">
        <v>13432</v>
      </c>
      <c r="C16959" s="74" t="s">
        <v>3968</v>
      </c>
      <c r="D16959" s="74" t="s">
        <v>14751</v>
      </c>
    </row>
    <row r="16960" ht="14.25" customHeight="1">
      <c r="A16960" s="74" t="s">
        <v>10948</v>
      </c>
      <c r="B16960" s="74" t="s">
        <v>10949</v>
      </c>
      <c r="C16960" s="74" t="s">
        <v>3934</v>
      </c>
      <c r="D16960" s="74" t="s">
        <v>14751</v>
      </c>
    </row>
    <row r="16961" ht="14.25" customHeight="1">
      <c r="A16961" s="74" t="s">
        <v>10996</v>
      </c>
      <c r="B16961" s="74" t="s">
        <v>14168</v>
      </c>
      <c r="C16961" s="74" t="s">
        <v>3934</v>
      </c>
      <c r="D16961" s="74" t="s">
        <v>14751</v>
      </c>
    </row>
    <row r="16962" ht="14.25" customHeight="1">
      <c r="A16962" s="74" t="s">
        <v>11018</v>
      </c>
      <c r="B16962" s="74" t="s">
        <v>11019</v>
      </c>
      <c r="C16962" s="74" t="s">
        <v>57</v>
      </c>
      <c r="D16962" s="74" t="s">
        <v>14751</v>
      </c>
    </row>
    <row r="16963" ht="14.25" customHeight="1">
      <c r="A16963" s="74" t="s">
        <v>3717</v>
      </c>
      <c r="B16963" s="74" t="s">
        <v>807</v>
      </c>
      <c r="C16963" s="74" t="s">
        <v>3968</v>
      </c>
      <c r="D16963" s="74" t="s">
        <v>14751</v>
      </c>
    </row>
    <row r="16964" ht="14.25" customHeight="1">
      <c r="A16964" s="74" t="s">
        <v>3718</v>
      </c>
      <c r="B16964" s="74" t="s">
        <v>825</v>
      </c>
      <c r="C16964" s="74" t="s">
        <v>3968</v>
      </c>
      <c r="D16964" s="74" t="s">
        <v>14751</v>
      </c>
    </row>
    <row r="16965" ht="14.25" customHeight="1">
      <c r="A16965" s="74" t="s">
        <v>11276</v>
      </c>
      <c r="B16965" s="74" t="s">
        <v>13508</v>
      </c>
      <c r="C16965" s="74" t="s">
        <v>3968</v>
      </c>
      <c r="D16965" s="74" t="s">
        <v>14751</v>
      </c>
    </row>
    <row r="16966" ht="14.25" customHeight="1">
      <c r="A16966" s="74" t="s">
        <v>13509</v>
      </c>
      <c r="B16966" s="74" t="s">
        <v>1490</v>
      </c>
      <c r="C16966" s="74" t="s">
        <v>3968</v>
      </c>
      <c r="D16966" s="74" t="s">
        <v>14751</v>
      </c>
    </row>
    <row r="16967" ht="14.25" customHeight="1">
      <c r="A16967" s="74" t="s">
        <v>11450</v>
      </c>
      <c r="B16967" s="74" t="s">
        <v>6573</v>
      </c>
      <c r="C16967" s="74" t="s">
        <v>3968</v>
      </c>
      <c r="D16967" s="74" t="s">
        <v>14751</v>
      </c>
    </row>
    <row r="16968" ht="14.25" customHeight="1">
      <c r="A16968" s="74" t="s">
        <v>11494</v>
      </c>
      <c r="B16968" s="74" t="s">
        <v>830</v>
      </c>
      <c r="C16968" s="74" t="s">
        <v>100</v>
      </c>
      <c r="D16968" s="74" t="s">
        <v>14751</v>
      </c>
    </row>
    <row r="16969" ht="14.25" customHeight="1">
      <c r="A16969" s="74" t="s">
        <v>13433</v>
      </c>
      <c r="B16969" s="74" t="s">
        <v>1494</v>
      </c>
      <c r="C16969" s="74" t="s">
        <v>50</v>
      </c>
      <c r="D16969" s="74" t="s">
        <v>14751</v>
      </c>
    </row>
    <row r="16970" ht="14.25" customHeight="1">
      <c r="A16970" s="74" t="s">
        <v>13434</v>
      </c>
      <c r="B16970" s="74" t="s">
        <v>1498</v>
      </c>
      <c r="C16970" s="74" t="s">
        <v>50</v>
      </c>
      <c r="D16970" s="74" t="s">
        <v>14751</v>
      </c>
    </row>
    <row r="16971" ht="14.25" customHeight="1">
      <c r="A16971" s="74" t="s">
        <v>11631</v>
      </c>
      <c r="B16971" s="74" t="s">
        <v>976</v>
      </c>
      <c r="C16971" s="74" t="s">
        <v>100</v>
      </c>
      <c r="D16971" s="74" t="s">
        <v>14751</v>
      </c>
    </row>
    <row r="16972" ht="14.25" customHeight="1">
      <c r="A16972" s="74" t="s">
        <v>13435</v>
      </c>
      <c r="B16972" s="74" t="s">
        <v>1692</v>
      </c>
      <c r="C16972" s="74" t="s">
        <v>3968</v>
      </c>
      <c r="D16972" s="74" t="s">
        <v>14751</v>
      </c>
    </row>
    <row r="16973" ht="14.25" customHeight="1">
      <c r="A16973" s="74" t="s">
        <v>13436</v>
      </c>
      <c r="B16973" s="74" t="s">
        <v>1697</v>
      </c>
      <c r="C16973" s="74" t="s">
        <v>3968</v>
      </c>
      <c r="D16973" s="74" t="s">
        <v>14751</v>
      </c>
    </row>
    <row r="16974" ht="14.25" customHeight="1">
      <c r="A16974" s="74" t="s">
        <v>13437</v>
      </c>
      <c r="B16974" s="74" t="s">
        <v>1707</v>
      </c>
      <c r="C16974" s="74" t="s">
        <v>3968</v>
      </c>
      <c r="D16974" s="74" t="s">
        <v>14751</v>
      </c>
    </row>
    <row r="16975" ht="14.25" customHeight="1">
      <c r="A16975" s="74" t="s">
        <v>13438</v>
      </c>
      <c r="B16975" s="74" t="s">
        <v>1712</v>
      </c>
      <c r="C16975" s="74" t="s">
        <v>3968</v>
      </c>
      <c r="D16975" s="74" t="s">
        <v>14751</v>
      </c>
    </row>
    <row r="16976" ht="14.25" customHeight="1">
      <c r="A16976" s="74" t="s">
        <v>13439</v>
      </c>
      <c r="B16976" s="74" t="s">
        <v>1717</v>
      </c>
      <c r="C16976" s="74" t="s">
        <v>3968</v>
      </c>
      <c r="D16976" s="74" t="s">
        <v>14751</v>
      </c>
    </row>
    <row r="16977" ht="14.25" customHeight="1">
      <c r="A16977" s="74" t="s">
        <v>13440</v>
      </c>
      <c r="B16977" s="74" t="s">
        <v>1722</v>
      </c>
      <c r="C16977" s="74" t="s">
        <v>3968</v>
      </c>
      <c r="D16977" s="74" t="s">
        <v>14751</v>
      </c>
    </row>
    <row r="16978" ht="14.25" customHeight="1">
      <c r="A16978" s="74" t="s">
        <v>13441</v>
      </c>
      <c r="B16978" s="74" t="s">
        <v>13510</v>
      </c>
      <c r="C16978" s="74" t="s">
        <v>3934</v>
      </c>
      <c r="D16978" s="74" t="s">
        <v>14751</v>
      </c>
    </row>
    <row r="16979" ht="14.25" customHeight="1">
      <c r="A16979" s="74" t="s">
        <v>13443</v>
      </c>
      <c r="B16979" s="74" t="s">
        <v>1702</v>
      </c>
      <c r="C16979" s="74" t="s">
        <v>3968</v>
      </c>
      <c r="D16979" s="74" t="s">
        <v>14751</v>
      </c>
    </row>
    <row r="16980" ht="14.25" customHeight="1">
      <c r="A16980" s="74" t="s">
        <v>13444</v>
      </c>
      <c r="B16980" s="74" t="s">
        <v>495</v>
      </c>
      <c r="C16980" s="74" t="s">
        <v>50</v>
      </c>
      <c r="D16980" s="74" t="s">
        <v>14751</v>
      </c>
    </row>
    <row r="16981" ht="14.25" customHeight="1">
      <c r="A16981" s="74" t="s">
        <v>12082</v>
      </c>
      <c r="B16981" s="74" t="s">
        <v>12083</v>
      </c>
      <c r="C16981" s="74" t="s">
        <v>3934</v>
      </c>
      <c r="D16981" s="74" t="s">
        <v>14751</v>
      </c>
    </row>
    <row r="16982" ht="14.25" customHeight="1">
      <c r="A16982" s="74" t="s">
        <v>13445</v>
      </c>
      <c r="B16982" s="74" t="s">
        <v>13446</v>
      </c>
      <c r="C16982" s="74" t="s">
        <v>57</v>
      </c>
      <c r="D16982" s="74" t="s">
        <v>14751</v>
      </c>
    </row>
    <row r="16983" ht="14.25" customHeight="1">
      <c r="A16983" s="74" t="s">
        <v>13447</v>
      </c>
      <c r="B16983" s="74" t="s">
        <v>1730</v>
      </c>
      <c r="C16983" s="74" t="s">
        <v>100</v>
      </c>
      <c r="D16983" s="74" t="s">
        <v>14751</v>
      </c>
    </row>
    <row r="16984" ht="14.25" customHeight="1">
      <c r="A16984" s="74" t="s">
        <v>12152</v>
      </c>
      <c r="B16984" s="74" t="s">
        <v>1734</v>
      </c>
      <c r="C16984" s="74" t="s">
        <v>127</v>
      </c>
      <c r="D16984" s="74" t="s">
        <v>14751</v>
      </c>
    </row>
    <row r="16985" ht="14.25" customHeight="1">
      <c r="A16985" s="74" t="s">
        <v>12384</v>
      </c>
      <c r="B16985" s="74" t="s">
        <v>12385</v>
      </c>
      <c r="C16985" s="74" t="s">
        <v>3934</v>
      </c>
      <c r="D16985" s="74" t="s">
        <v>14751</v>
      </c>
    </row>
    <row r="16986" ht="14.25" customHeight="1">
      <c r="A16986" s="74" t="s">
        <v>13448</v>
      </c>
      <c r="B16986" s="74" t="s">
        <v>1755</v>
      </c>
      <c r="C16986" s="74" t="s">
        <v>50</v>
      </c>
      <c r="D16986" s="74" t="s">
        <v>14751</v>
      </c>
    </row>
    <row r="16987" ht="14.25" customHeight="1">
      <c r="A16987" s="74" t="s">
        <v>13449</v>
      </c>
      <c r="B16987" s="74" t="s">
        <v>2947</v>
      </c>
      <c r="C16987" s="74" t="s">
        <v>3968</v>
      </c>
      <c r="D16987" s="74" t="s">
        <v>14751</v>
      </c>
    </row>
    <row r="16988" ht="14.25" customHeight="1">
      <c r="A16988" s="74" t="s">
        <v>13450</v>
      </c>
      <c r="B16988" s="74" t="s">
        <v>1771</v>
      </c>
      <c r="C16988" s="74" t="s">
        <v>3968</v>
      </c>
      <c r="D16988" s="74" t="s">
        <v>14751</v>
      </c>
    </row>
    <row r="16989" ht="14.25" customHeight="1">
      <c r="A16989" s="74" t="s">
        <v>12571</v>
      </c>
      <c r="B16989" s="74" t="s">
        <v>3588</v>
      </c>
      <c r="C16989" s="74" t="s">
        <v>923</v>
      </c>
      <c r="D16989" s="74" t="s">
        <v>14751</v>
      </c>
    </row>
    <row r="16990" ht="14.25" customHeight="1">
      <c r="A16990" s="74" t="s">
        <v>13451</v>
      </c>
      <c r="B16990" s="74" t="s">
        <v>13452</v>
      </c>
      <c r="C16990" s="74" t="s">
        <v>3934</v>
      </c>
      <c r="D16990" s="74" t="s">
        <v>14751</v>
      </c>
    </row>
    <row r="16991" ht="14.25" customHeight="1">
      <c r="A16991" s="74" t="s">
        <v>12591</v>
      </c>
      <c r="B16991" s="74" t="s">
        <v>12592</v>
      </c>
      <c r="C16991" s="74" t="s">
        <v>6563</v>
      </c>
      <c r="D16991" s="74" t="s">
        <v>14751</v>
      </c>
    </row>
    <row r="16992" ht="14.25" customHeight="1">
      <c r="A16992" s="74" t="s">
        <v>12593</v>
      </c>
      <c r="B16992" s="74" t="s">
        <v>6565</v>
      </c>
      <c r="C16992" s="74" t="s">
        <v>3968</v>
      </c>
      <c r="D16992" s="74" t="s">
        <v>14751</v>
      </c>
    </row>
    <row r="16993" ht="14.25" customHeight="1">
      <c r="A16993" s="74" t="s">
        <v>12652</v>
      </c>
      <c r="B16993" s="74" t="s">
        <v>12653</v>
      </c>
      <c r="C16993" s="74" t="s">
        <v>3934</v>
      </c>
      <c r="D16993" s="74" t="s">
        <v>14751</v>
      </c>
    </row>
    <row r="16994" ht="14.25" customHeight="1">
      <c r="A16994" s="74" t="s">
        <v>3713</v>
      </c>
      <c r="B16994" s="74" t="s">
        <v>1853</v>
      </c>
      <c r="C16994" s="74" t="s">
        <v>3968</v>
      </c>
      <c r="D16994" s="74" t="s">
        <v>14751</v>
      </c>
    </row>
    <row r="16995" ht="14.25" customHeight="1">
      <c r="A16995" s="74" t="s">
        <v>13453</v>
      </c>
      <c r="B16995" s="74" t="s">
        <v>325</v>
      </c>
      <c r="C16995" s="74" t="s">
        <v>100</v>
      </c>
      <c r="D16995" s="74" t="s">
        <v>14751</v>
      </c>
    </row>
    <row r="16996" ht="14.25" customHeight="1">
      <c r="A16996" s="74" t="s">
        <v>13454</v>
      </c>
      <c r="B16996" s="74" t="s">
        <v>994</v>
      </c>
      <c r="C16996" s="74" t="s">
        <v>100</v>
      </c>
      <c r="D16996" s="74" t="s">
        <v>14751</v>
      </c>
    </row>
    <row r="16997" ht="14.25" customHeight="1">
      <c r="A16997" s="74" t="s">
        <v>13455</v>
      </c>
      <c r="B16997" s="74" t="s">
        <v>1857</v>
      </c>
      <c r="C16997" s="74" t="s">
        <v>100</v>
      </c>
      <c r="D16997" s="74" t="s">
        <v>14751</v>
      </c>
    </row>
    <row r="16998" ht="14.25" customHeight="1">
      <c r="A16998" s="74" t="s">
        <v>13456</v>
      </c>
      <c r="B16998" s="74" t="s">
        <v>1861</v>
      </c>
      <c r="C16998" s="74" t="s">
        <v>100</v>
      </c>
      <c r="D16998" s="74" t="s">
        <v>14751</v>
      </c>
    </row>
    <row r="16999" ht="14.25" customHeight="1">
      <c r="A16999" s="74" t="s">
        <v>12741</v>
      </c>
      <c r="B16999" s="74" t="s">
        <v>12742</v>
      </c>
      <c r="C16999" s="74" t="s">
        <v>100</v>
      </c>
      <c r="D16999" s="74" t="s">
        <v>14751</v>
      </c>
    </row>
    <row r="17000" ht="14.25" customHeight="1">
      <c r="A17000" s="74" t="s">
        <v>12783</v>
      </c>
      <c r="B17000" s="74" t="s">
        <v>85</v>
      </c>
      <c r="C17000" s="74" t="s">
        <v>100</v>
      </c>
      <c r="D17000" s="74" t="s">
        <v>14751</v>
      </c>
    </row>
    <row r="17001" ht="14.25" customHeight="1">
      <c r="A17001" s="74" t="s">
        <v>12788</v>
      </c>
      <c r="B17001" s="74" t="s">
        <v>13835</v>
      </c>
      <c r="C17001" s="74" t="s">
        <v>3934</v>
      </c>
      <c r="D17001" s="74" t="s">
        <v>14751</v>
      </c>
    </row>
    <row r="17002" ht="14.25" customHeight="1">
      <c r="A17002" s="74" t="s">
        <v>12789</v>
      </c>
      <c r="B17002" s="74" t="s">
        <v>1873</v>
      </c>
      <c r="C17002" s="74" t="s">
        <v>100</v>
      </c>
      <c r="D17002" s="74" t="s">
        <v>14751</v>
      </c>
    </row>
    <row r="17003" ht="14.25" customHeight="1">
      <c r="A17003" s="74" t="s">
        <v>12804</v>
      </c>
      <c r="B17003" s="74" t="s">
        <v>12805</v>
      </c>
      <c r="C17003" s="74" t="s">
        <v>100</v>
      </c>
      <c r="D17003" s="74" t="s">
        <v>14751</v>
      </c>
    </row>
    <row r="17004" ht="14.25" customHeight="1">
      <c r="A17004" s="74" t="s">
        <v>13457</v>
      </c>
      <c r="B17004" s="74" t="s">
        <v>505</v>
      </c>
      <c r="C17004" s="74" t="s">
        <v>50</v>
      </c>
      <c r="D17004" s="74" t="s">
        <v>14751</v>
      </c>
    </row>
    <row r="17005" ht="14.25" customHeight="1">
      <c r="A17005" s="74" t="s">
        <v>3726</v>
      </c>
      <c r="B17005" s="74" t="s">
        <v>1877</v>
      </c>
      <c r="C17005" s="74" t="s">
        <v>127</v>
      </c>
      <c r="D17005" s="74" t="s">
        <v>14751</v>
      </c>
    </row>
    <row r="17006" ht="14.25" customHeight="1">
      <c r="A17006" s="74" t="s">
        <v>12845</v>
      </c>
      <c r="B17006" s="74" t="s">
        <v>3589</v>
      </c>
      <c r="C17006" s="74" t="s">
        <v>127</v>
      </c>
      <c r="D17006" s="74" t="s">
        <v>14751</v>
      </c>
    </row>
    <row r="17007" ht="14.25" customHeight="1">
      <c r="A17007" s="74" t="s">
        <v>12903</v>
      </c>
      <c r="B17007" s="74" t="s">
        <v>13920</v>
      </c>
      <c r="C17007" s="74" t="s">
        <v>100</v>
      </c>
      <c r="D17007" s="74" t="s">
        <v>14751</v>
      </c>
    </row>
    <row r="17008" ht="14.25" customHeight="1">
      <c r="A17008" s="74" t="s">
        <v>13458</v>
      </c>
      <c r="B17008" s="74" t="s">
        <v>13459</v>
      </c>
      <c r="C17008" s="74" t="s">
        <v>57</v>
      </c>
      <c r="D17008" s="74" t="s">
        <v>14751</v>
      </c>
    </row>
    <row r="17009" ht="14.25" customHeight="1">
      <c r="A17009" s="74" t="s">
        <v>13460</v>
      </c>
      <c r="B17009" s="74" t="s">
        <v>1951</v>
      </c>
      <c r="C17009" s="74" t="s">
        <v>100</v>
      </c>
      <c r="D17009" s="74" t="s">
        <v>14751</v>
      </c>
    </row>
    <row r="17010" ht="14.25" customHeight="1">
      <c r="A17010" s="74" t="s">
        <v>13462</v>
      </c>
      <c r="B17010" s="74" t="s">
        <v>1955</v>
      </c>
      <c r="C17010" s="74" t="s">
        <v>3968</v>
      </c>
      <c r="D17010" s="74" t="s">
        <v>14751</v>
      </c>
    </row>
    <row r="17011" ht="14.25" customHeight="1">
      <c r="A17011" s="74" t="s">
        <v>13463</v>
      </c>
      <c r="B17011" s="74" t="s">
        <v>1959</v>
      </c>
      <c r="C17011" s="74" t="s">
        <v>100</v>
      </c>
      <c r="D17011" s="74" t="s">
        <v>14751</v>
      </c>
    </row>
    <row r="17012" ht="14.25" customHeight="1">
      <c r="A17012" s="74" t="s">
        <v>13271</v>
      </c>
      <c r="B17012" s="74" t="s">
        <v>48</v>
      </c>
      <c r="C17012" s="74" t="s">
        <v>50</v>
      </c>
      <c r="D17012" s="74" t="s">
        <v>14764</v>
      </c>
    </row>
    <row r="17013" ht="14.25" customHeight="1">
      <c r="A17013" s="74" t="s">
        <v>13273</v>
      </c>
      <c r="B17013" s="74" t="s">
        <v>13274</v>
      </c>
      <c r="C17013" s="74" t="s">
        <v>57</v>
      </c>
      <c r="D17013" s="74" t="s">
        <v>14764</v>
      </c>
    </row>
    <row r="17014" ht="14.25" customHeight="1">
      <c r="A17014" s="74" t="s">
        <v>4024</v>
      </c>
      <c r="B17014" s="74" t="s">
        <v>4025</v>
      </c>
      <c r="C17014" s="74" t="s">
        <v>71</v>
      </c>
      <c r="D17014" s="74" t="s">
        <v>14764</v>
      </c>
    </row>
    <row r="17015" ht="14.25" customHeight="1">
      <c r="A17015" s="74" t="s">
        <v>4031</v>
      </c>
      <c r="B17015" s="74" t="s">
        <v>4032</v>
      </c>
      <c r="C17015" s="74" t="s">
        <v>3934</v>
      </c>
      <c r="D17015" s="74" t="s">
        <v>14764</v>
      </c>
    </row>
    <row r="17016" ht="14.25" customHeight="1">
      <c r="A17016" s="74" t="s">
        <v>4094</v>
      </c>
      <c r="B17016" s="74" t="s">
        <v>2966</v>
      </c>
      <c r="C17016" s="74" t="s">
        <v>71</v>
      </c>
      <c r="D17016" s="74" t="s">
        <v>14764</v>
      </c>
    </row>
    <row r="17017" ht="14.25" customHeight="1">
      <c r="A17017" s="74" t="s">
        <v>4096</v>
      </c>
      <c r="B17017" s="74" t="s">
        <v>4101</v>
      </c>
      <c r="C17017" s="74" t="s">
        <v>3934</v>
      </c>
      <c r="D17017" s="74" t="s">
        <v>14764</v>
      </c>
    </row>
    <row r="17018" ht="14.25" customHeight="1">
      <c r="A17018" s="74" t="s">
        <v>4102</v>
      </c>
      <c r="B17018" s="74" t="s">
        <v>4038</v>
      </c>
      <c r="C17018" s="74" t="s">
        <v>100</v>
      </c>
      <c r="D17018" s="74" t="s">
        <v>14764</v>
      </c>
    </row>
    <row r="17019" ht="14.25" customHeight="1">
      <c r="A17019" s="74" t="s">
        <v>4107</v>
      </c>
      <c r="B17019" s="74" t="s">
        <v>4057</v>
      </c>
      <c r="C17019" s="74" t="s">
        <v>3934</v>
      </c>
      <c r="D17019" s="74" t="s">
        <v>14764</v>
      </c>
    </row>
    <row r="17020" ht="14.25" customHeight="1">
      <c r="A17020" s="74" t="s">
        <v>4121</v>
      </c>
      <c r="B17020" s="74" t="s">
        <v>99</v>
      </c>
      <c r="C17020" s="74" t="s">
        <v>100</v>
      </c>
      <c r="D17020" s="74" t="s">
        <v>14764</v>
      </c>
    </row>
    <row r="17021" ht="14.25" customHeight="1">
      <c r="A17021" s="74" t="s">
        <v>13275</v>
      </c>
      <c r="B17021" s="74" t="s">
        <v>104</v>
      </c>
      <c r="C17021" s="74" t="s">
        <v>50</v>
      </c>
      <c r="D17021" s="74" t="s">
        <v>14764</v>
      </c>
    </row>
    <row r="17022" ht="14.25" customHeight="1">
      <c r="A17022" s="74" t="s">
        <v>13276</v>
      </c>
      <c r="B17022" s="74" t="s">
        <v>109</v>
      </c>
      <c r="C17022" s="74" t="s">
        <v>50</v>
      </c>
      <c r="D17022" s="74" t="s">
        <v>14764</v>
      </c>
    </row>
    <row r="17023" ht="14.25" customHeight="1">
      <c r="A17023" s="74" t="s">
        <v>4385</v>
      </c>
      <c r="B17023" s="74" t="s">
        <v>4386</v>
      </c>
      <c r="C17023" s="74" t="s">
        <v>923</v>
      </c>
      <c r="D17023" s="74" t="s">
        <v>14764</v>
      </c>
    </row>
    <row r="17024" ht="14.25" customHeight="1">
      <c r="A17024" s="74" t="s">
        <v>4391</v>
      </c>
      <c r="B17024" s="74" t="s">
        <v>4392</v>
      </c>
      <c r="C17024" s="74" t="s">
        <v>3934</v>
      </c>
      <c r="D17024" s="74" t="s">
        <v>14764</v>
      </c>
    </row>
    <row r="17025" ht="14.25" customHeight="1">
      <c r="A17025" s="74" t="s">
        <v>13277</v>
      </c>
      <c r="B17025" s="74" t="s">
        <v>13278</v>
      </c>
      <c r="C17025" s="74" t="s">
        <v>3934</v>
      </c>
      <c r="D17025" s="74" t="s">
        <v>14764</v>
      </c>
    </row>
    <row r="17026" ht="14.25" customHeight="1">
      <c r="A17026" s="74" t="s">
        <v>13280</v>
      </c>
      <c r="B17026" s="74" t="s">
        <v>138</v>
      </c>
      <c r="C17026" s="74" t="s">
        <v>50</v>
      </c>
      <c r="D17026" s="74" t="s">
        <v>14764</v>
      </c>
    </row>
    <row r="17027" ht="14.25" customHeight="1">
      <c r="A17027" s="74" t="s">
        <v>13281</v>
      </c>
      <c r="B17027" s="74" t="s">
        <v>143</v>
      </c>
      <c r="C17027" s="74" t="s">
        <v>100</v>
      </c>
      <c r="D17027" s="74" t="s">
        <v>14764</v>
      </c>
    </row>
    <row r="17028" ht="14.25" customHeight="1">
      <c r="A17028" s="74" t="s">
        <v>13282</v>
      </c>
      <c r="B17028" s="74" t="s">
        <v>147</v>
      </c>
      <c r="C17028" s="74" t="s">
        <v>127</v>
      </c>
      <c r="D17028" s="74" t="s">
        <v>14764</v>
      </c>
    </row>
    <row r="17029" ht="14.25" customHeight="1">
      <c r="A17029" s="74" t="s">
        <v>13283</v>
      </c>
      <c r="B17029" s="74" t="s">
        <v>156</v>
      </c>
      <c r="C17029" s="74" t="s">
        <v>50</v>
      </c>
      <c r="D17029" s="74" t="s">
        <v>14764</v>
      </c>
    </row>
    <row r="17030" ht="14.25" customHeight="1">
      <c r="A17030" s="74" t="s">
        <v>13284</v>
      </c>
      <c r="B17030" s="74" t="s">
        <v>160</v>
      </c>
      <c r="C17030" s="74" t="s">
        <v>50</v>
      </c>
      <c r="D17030" s="74" t="s">
        <v>14764</v>
      </c>
    </row>
    <row r="17031" ht="14.25" customHeight="1">
      <c r="A17031" s="74" t="s">
        <v>13285</v>
      </c>
      <c r="B17031" s="74" t="s">
        <v>164</v>
      </c>
      <c r="C17031" s="74" t="s">
        <v>3968</v>
      </c>
      <c r="D17031" s="74" t="s">
        <v>14764</v>
      </c>
    </row>
    <row r="17032" ht="14.25" customHeight="1">
      <c r="A17032" s="74" t="s">
        <v>13286</v>
      </c>
      <c r="B17032" s="74" t="s">
        <v>174</v>
      </c>
      <c r="C17032" s="74" t="s">
        <v>100</v>
      </c>
      <c r="D17032" s="74" t="s">
        <v>14764</v>
      </c>
    </row>
    <row r="17033" ht="14.25" customHeight="1">
      <c r="A17033" s="74" t="s">
        <v>13287</v>
      </c>
      <c r="B17033" s="74" t="s">
        <v>178</v>
      </c>
      <c r="C17033" s="74" t="s">
        <v>50</v>
      </c>
      <c r="D17033" s="74" t="s">
        <v>14764</v>
      </c>
    </row>
    <row r="17034" ht="14.25" customHeight="1">
      <c r="A17034" s="74" t="s">
        <v>4533</v>
      </c>
      <c r="B17034" s="74" t="s">
        <v>3176</v>
      </c>
      <c r="C17034" s="74" t="s">
        <v>3968</v>
      </c>
      <c r="D17034" s="74" t="s">
        <v>14764</v>
      </c>
    </row>
    <row r="17035" ht="14.25" customHeight="1">
      <c r="A17035" s="74" t="s">
        <v>4542</v>
      </c>
      <c r="B17035" s="74" t="s">
        <v>2969</v>
      </c>
      <c r="C17035" s="74" t="s">
        <v>100</v>
      </c>
      <c r="D17035" s="74" t="s">
        <v>14764</v>
      </c>
    </row>
    <row r="17036" ht="14.25" customHeight="1">
      <c r="A17036" s="74" t="s">
        <v>4549</v>
      </c>
      <c r="B17036" s="74" t="s">
        <v>182</v>
      </c>
      <c r="C17036" s="74" t="s">
        <v>100</v>
      </c>
      <c r="D17036" s="74" t="s">
        <v>14764</v>
      </c>
    </row>
    <row r="17037" ht="14.25" customHeight="1">
      <c r="A17037" s="74" t="s">
        <v>13288</v>
      </c>
      <c r="B17037" s="74" t="s">
        <v>13289</v>
      </c>
      <c r="C17037" s="74" t="s">
        <v>3934</v>
      </c>
      <c r="D17037" s="74" t="s">
        <v>14764</v>
      </c>
    </row>
    <row r="17038" ht="14.25" customHeight="1">
      <c r="A17038" s="74" t="s">
        <v>13290</v>
      </c>
      <c r="B17038" s="74" t="s">
        <v>13291</v>
      </c>
      <c r="C17038" s="74" t="s">
        <v>3934</v>
      </c>
      <c r="D17038" s="74" t="s">
        <v>14764</v>
      </c>
    </row>
    <row r="17039" ht="14.25" customHeight="1">
      <c r="A17039" s="74" t="s">
        <v>13292</v>
      </c>
      <c r="B17039" s="74" t="s">
        <v>13293</v>
      </c>
      <c r="C17039" s="74" t="s">
        <v>100</v>
      </c>
      <c r="D17039" s="74" t="s">
        <v>14764</v>
      </c>
    </row>
    <row r="17040" ht="14.25" customHeight="1">
      <c r="A17040" s="74" t="s">
        <v>13294</v>
      </c>
      <c r="B17040" s="74" t="s">
        <v>14765</v>
      </c>
      <c r="C17040" s="74" t="s">
        <v>50</v>
      </c>
      <c r="D17040" s="74" t="s">
        <v>14764</v>
      </c>
    </row>
    <row r="17041" ht="14.25" customHeight="1">
      <c r="A17041" s="74" t="s">
        <v>4769</v>
      </c>
      <c r="B17041" s="74" t="s">
        <v>4774</v>
      </c>
      <c r="C17041" s="74" t="s">
        <v>71</v>
      </c>
      <c r="D17041" s="74" t="s">
        <v>14764</v>
      </c>
    </row>
    <row r="17042" ht="14.25" customHeight="1">
      <c r="A17042" s="74" t="s">
        <v>4785</v>
      </c>
      <c r="B17042" s="74" t="s">
        <v>4786</v>
      </c>
      <c r="C17042" s="74" t="s">
        <v>3968</v>
      </c>
      <c r="D17042" s="74" t="s">
        <v>14764</v>
      </c>
    </row>
    <row r="17043" ht="14.25" customHeight="1">
      <c r="A17043" s="74" t="s">
        <v>13296</v>
      </c>
      <c r="B17043" s="74" t="s">
        <v>206</v>
      </c>
      <c r="C17043" s="74" t="s">
        <v>100</v>
      </c>
      <c r="D17043" s="74" t="s">
        <v>14764</v>
      </c>
    </row>
    <row r="17044" ht="14.25" customHeight="1">
      <c r="A17044" s="74" t="s">
        <v>4863</v>
      </c>
      <c r="B17044" s="74" t="s">
        <v>14224</v>
      </c>
      <c r="C17044" s="74" t="s">
        <v>3934</v>
      </c>
      <c r="D17044" s="74" t="s">
        <v>14764</v>
      </c>
    </row>
    <row r="17045" ht="14.25" customHeight="1">
      <c r="A17045" s="74" t="s">
        <v>13297</v>
      </c>
      <c r="B17045" s="74" t="s">
        <v>2083</v>
      </c>
      <c r="C17045" s="74" t="s">
        <v>57</v>
      </c>
      <c r="D17045" s="74" t="s">
        <v>14764</v>
      </c>
    </row>
    <row r="17046" ht="14.25" customHeight="1">
      <c r="A17046" s="74" t="s">
        <v>13298</v>
      </c>
      <c r="B17046" s="74" t="s">
        <v>13299</v>
      </c>
      <c r="C17046" s="74" t="s">
        <v>923</v>
      </c>
      <c r="D17046" s="74" t="s">
        <v>14764</v>
      </c>
    </row>
    <row r="17047" ht="14.25" customHeight="1">
      <c r="A17047" s="74" t="s">
        <v>13300</v>
      </c>
      <c r="B17047" s="74" t="s">
        <v>13301</v>
      </c>
      <c r="C17047" s="74" t="s">
        <v>3968</v>
      </c>
      <c r="D17047" s="74" t="s">
        <v>14764</v>
      </c>
    </row>
    <row r="17048" ht="14.25" customHeight="1">
      <c r="A17048" s="74" t="s">
        <v>13302</v>
      </c>
      <c r="B17048" s="74" t="s">
        <v>13303</v>
      </c>
      <c r="C17048" s="74" t="s">
        <v>66</v>
      </c>
      <c r="D17048" s="74" t="s">
        <v>14764</v>
      </c>
    </row>
    <row r="17049" ht="14.25" customHeight="1">
      <c r="A17049" s="74" t="s">
        <v>4910</v>
      </c>
      <c r="B17049" s="74" t="s">
        <v>4911</v>
      </c>
      <c r="C17049" s="74" t="s">
        <v>3968</v>
      </c>
      <c r="D17049" s="74" t="s">
        <v>14764</v>
      </c>
    </row>
    <row r="17050" ht="14.25" customHeight="1">
      <c r="A17050" s="74" t="s">
        <v>13304</v>
      </c>
      <c r="B17050" s="74" t="s">
        <v>219</v>
      </c>
      <c r="C17050" s="74" t="s">
        <v>100</v>
      </c>
      <c r="D17050" s="74" t="s">
        <v>14764</v>
      </c>
    </row>
    <row r="17051" ht="14.25" customHeight="1">
      <c r="A17051" s="74" t="s">
        <v>13305</v>
      </c>
      <c r="B17051" s="74" t="s">
        <v>13513</v>
      </c>
      <c r="C17051" s="74" t="s">
        <v>3968</v>
      </c>
      <c r="D17051" s="74" t="s">
        <v>14764</v>
      </c>
    </row>
    <row r="17052" ht="14.25" customHeight="1">
      <c r="A17052" s="74" t="s">
        <v>5024</v>
      </c>
      <c r="B17052" s="74" t="s">
        <v>256</v>
      </c>
      <c r="C17052" s="74" t="s">
        <v>3968</v>
      </c>
      <c r="D17052" s="74" t="s">
        <v>14764</v>
      </c>
    </row>
    <row r="17053" ht="14.25" customHeight="1">
      <c r="A17053" s="74" t="s">
        <v>13307</v>
      </c>
      <c r="B17053" s="74" t="s">
        <v>310</v>
      </c>
      <c r="C17053" s="74" t="s">
        <v>100</v>
      </c>
      <c r="D17053" s="74" t="s">
        <v>14764</v>
      </c>
    </row>
    <row r="17054" ht="14.25" customHeight="1">
      <c r="A17054" s="74" t="s">
        <v>5254</v>
      </c>
      <c r="B17054" s="74" t="s">
        <v>5255</v>
      </c>
      <c r="C17054" s="74" t="s">
        <v>100</v>
      </c>
      <c r="D17054" s="74" t="s">
        <v>14764</v>
      </c>
    </row>
    <row r="17055" ht="14.25" customHeight="1">
      <c r="A17055" s="74" t="s">
        <v>5371</v>
      </c>
      <c r="B17055" s="74" t="s">
        <v>5372</v>
      </c>
      <c r="C17055" s="74" t="s">
        <v>3934</v>
      </c>
      <c r="D17055" s="74" t="s">
        <v>14764</v>
      </c>
    </row>
    <row r="17056" ht="14.25" customHeight="1">
      <c r="A17056" s="74" t="s">
        <v>13309</v>
      </c>
      <c r="B17056" s="74" t="s">
        <v>13467</v>
      </c>
      <c r="C17056" s="74" t="s">
        <v>3968</v>
      </c>
      <c r="D17056" s="74" t="s">
        <v>14764</v>
      </c>
    </row>
    <row r="17057" ht="14.25" customHeight="1">
      <c r="A17057" s="74" t="s">
        <v>5385</v>
      </c>
      <c r="B17057" s="74" t="s">
        <v>365</v>
      </c>
      <c r="C17057" s="74" t="s">
        <v>100</v>
      </c>
      <c r="D17057" s="74" t="s">
        <v>14764</v>
      </c>
    </row>
    <row r="17058" ht="14.25" customHeight="1">
      <c r="A17058" s="74" t="s">
        <v>5423</v>
      </c>
      <c r="B17058" s="74" t="s">
        <v>5424</v>
      </c>
      <c r="C17058" s="74" t="s">
        <v>127</v>
      </c>
      <c r="D17058" s="74" t="s">
        <v>14764</v>
      </c>
    </row>
    <row r="17059" ht="14.25" customHeight="1">
      <c r="A17059" s="74" t="s">
        <v>13311</v>
      </c>
      <c r="B17059" s="74" t="s">
        <v>13468</v>
      </c>
      <c r="C17059" s="74" t="s">
        <v>3968</v>
      </c>
      <c r="D17059" s="74" t="s">
        <v>14764</v>
      </c>
    </row>
    <row r="17060" ht="14.25" customHeight="1">
      <c r="A17060" s="74" t="s">
        <v>13312</v>
      </c>
      <c r="B17060" s="74" t="s">
        <v>13313</v>
      </c>
      <c r="C17060" s="74" t="s">
        <v>66</v>
      </c>
      <c r="D17060" s="74" t="s">
        <v>14764</v>
      </c>
    </row>
    <row r="17061" ht="14.25" customHeight="1">
      <c r="A17061" s="74" t="s">
        <v>13314</v>
      </c>
      <c r="B17061" s="74" t="s">
        <v>5500</v>
      </c>
      <c r="C17061" s="74" t="s">
        <v>100</v>
      </c>
      <c r="D17061" s="74" t="s">
        <v>14764</v>
      </c>
    </row>
    <row r="17062" ht="14.25" customHeight="1">
      <c r="A17062" s="74" t="s">
        <v>5493</v>
      </c>
      <c r="B17062" s="74" t="s">
        <v>5494</v>
      </c>
      <c r="C17062" s="74" t="s">
        <v>71</v>
      </c>
      <c r="D17062" s="74" t="s">
        <v>14764</v>
      </c>
    </row>
    <row r="17063" ht="14.25" customHeight="1">
      <c r="A17063" s="74" t="s">
        <v>13315</v>
      </c>
      <c r="B17063" s="74" t="s">
        <v>423</v>
      </c>
      <c r="C17063" s="74" t="s">
        <v>3968</v>
      </c>
      <c r="D17063" s="74" t="s">
        <v>14764</v>
      </c>
    </row>
    <row r="17064" ht="14.25" customHeight="1">
      <c r="A17064" s="74" t="s">
        <v>3695</v>
      </c>
      <c r="B17064" s="74" t="s">
        <v>13470</v>
      </c>
      <c r="C17064" s="74" t="s">
        <v>57</v>
      </c>
      <c r="D17064" s="74" t="s">
        <v>14764</v>
      </c>
    </row>
    <row r="17065" ht="14.25" customHeight="1">
      <c r="A17065" s="74" t="s">
        <v>5639</v>
      </c>
      <c r="B17065" s="74" t="s">
        <v>444</v>
      </c>
      <c r="C17065" s="74" t="s">
        <v>100</v>
      </c>
      <c r="D17065" s="74" t="s">
        <v>14764</v>
      </c>
    </row>
    <row r="17066" ht="14.25" customHeight="1">
      <c r="A17066" s="74" t="s">
        <v>5666</v>
      </c>
      <c r="B17066" s="74" t="s">
        <v>5667</v>
      </c>
      <c r="C17066" s="74" t="s">
        <v>100</v>
      </c>
      <c r="D17066" s="74" t="s">
        <v>14764</v>
      </c>
    </row>
    <row r="17067" ht="14.25" customHeight="1">
      <c r="A17067" s="74" t="s">
        <v>5733</v>
      </c>
      <c r="B17067" s="74" t="s">
        <v>900</v>
      </c>
      <c r="C17067" s="74" t="s">
        <v>100</v>
      </c>
      <c r="D17067" s="74" t="s">
        <v>14764</v>
      </c>
    </row>
    <row r="17068" ht="14.25" customHeight="1">
      <c r="A17068" s="74" t="s">
        <v>5801</v>
      </c>
      <c r="B17068" s="74" t="s">
        <v>5802</v>
      </c>
      <c r="C17068" s="74" t="s">
        <v>71</v>
      </c>
      <c r="D17068" s="74" t="s">
        <v>14764</v>
      </c>
    </row>
    <row r="17069" ht="14.25" customHeight="1">
      <c r="A17069" s="74" t="s">
        <v>5841</v>
      </c>
      <c r="B17069" s="74" t="s">
        <v>14261</v>
      </c>
      <c r="C17069" s="74" t="s">
        <v>57</v>
      </c>
      <c r="D17069" s="74" t="s">
        <v>14764</v>
      </c>
    </row>
    <row r="17070" ht="14.25" customHeight="1">
      <c r="A17070" s="74" t="s">
        <v>5912</v>
      </c>
      <c r="B17070" s="74" t="s">
        <v>14766</v>
      </c>
      <c r="C17070" s="74" t="s">
        <v>3934</v>
      </c>
      <c r="D17070" s="74" t="s">
        <v>14764</v>
      </c>
    </row>
    <row r="17071" ht="14.25" customHeight="1">
      <c r="A17071" s="74" t="s">
        <v>6173</v>
      </c>
      <c r="B17071" s="74" t="s">
        <v>14767</v>
      </c>
      <c r="C17071" s="74" t="s">
        <v>3968</v>
      </c>
      <c r="D17071" s="74" t="s">
        <v>14764</v>
      </c>
    </row>
    <row r="17072" ht="14.25" customHeight="1">
      <c r="A17072" s="74" t="s">
        <v>6196</v>
      </c>
      <c r="B17072" s="74" t="s">
        <v>14768</v>
      </c>
      <c r="C17072" s="74" t="s">
        <v>66</v>
      </c>
      <c r="D17072" s="74" t="s">
        <v>14764</v>
      </c>
    </row>
    <row r="17073" ht="14.25" customHeight="1">
      <c r="A17073" s="74" t="s">
        <v>13316</v>
      </c>
      <c r="B17073" s="74" t="s">
        <v>13317</v>
      </c>
      <c r="C17073" s="74" t="s">
        <v>57</v>
      </c>
      <c r="D17073" s="74" t="s">
        <v>14764</v>
      </c>
    </row>
    <row r="17074" ht="14.25" customHeight="1">
      <c r="A17074" s="74" t="s">
        <v>13318</v>
      </c>
      <c r="B17074" s="74" t="s">
        <v>473</v>
      </c>
      <c r="C17074" s="74" t="s">
        <v>100</v>
      </c>
      <c r="D17074" s="74" t="s">
        <v>14764</v>
      </c>
    </row>
    <row r="17075" ht="14.25" customHeight="1">
      <c r="A17075" s="74" t="s">
        <v>6455</v>
      </c>
      <c r="B17075" s="74" t="s">
        <v>14769</v>
      </c>
      <c r="C17075" s="74" t="s">
        <v>100</v>
      </c>
      <c r="D17075" s="74" t="s">
        <v>14764</v>
      </c>
    </row>
    <row r="17076" ht="14.25" customHeight="1">
      <c r="A17076" s="74" t="s">
        <v>6457</v>
      </c>
      <c r="B17076" s="74" t="s">
        <v>14770</v>
      </c>
      <c r="C17076" s="74" t="s">
        <v>3934</v>
      </c>
      <c r="D17076" s="74" t="s">
        <v>14764</v>
      </c>
    </row>
    <row r="17077" ht="14.25" customHeight="1">
      <c r="A17077" s="74" t="s">
        <v>6530</v>
      </c>
      <c r="B17077" s="74" t="s">
        <v>6531</v>
      </c>
      <c r="C17077" s="74" t="s">
        <v>127</v>
      </c>
      <c r="D17077" s="74" t="s">
        <v>14764</v>
      </c>
    </row>
    <row r="17078" ht="14.25" customHeight="1">
      <c r="A17078" s="74" t="s">
        <v>3696</v>
      </c>
      <c r="B17078" s="74" t="s">
        <v>515</v>
      </c>
      <c r="C17078" s="74" t="s">
        <v>3968</v>
      </c>
      <c r="D17078" s="74" t="s">
        <v>14764</v>
      </c>
    </row>
    <row r="17079" ht="14.25" customHeight="1">
      <c r="A17079" s="74" t="s">
        <v>13320</v>
      </c>
      <c r="B17079" s="74" t="s">
        <v>14048</v>
      </c>
      <c r="C17079" s="74" t="s">
        <v>57</v>
      </c>
      <c r="D17079" s="74" t="s">
        <v>14764</v>
      </c>
    </row>
    <row r="17080" ht="14.25" customHeight="1">
      <c r="A17080" s="74" t="s">
        <v>6544</v>
      </c>
      <c r="B17080" s="74" t="s">
        <v>6545</v>
      </c>
      <c r="C17080" s="74" t="s">
        <v>3934</v>
      </c>
      <c r="D17080" s="74" t="s">
        <v>14764</v>
      </c>
    </row>
    <row r="17081" ht="14.25" customHeight="1">
      <c r="A17081" s="74" t="s">
        <v>6561</v>
      </c>
      <c r="B17081" s="74" t="s">
        <v>6562</v>
      </c>
      <c r="C17081" s="74" t="s">
        <v>6563</v>
      </c>
      <c r="D17081" s="74" t="s">
        <v>14764</v>
      </c>
    </row>
    <row r="17082" ht="14.25" customHeight="1">
      <c r="A17082" s="74" t="s">
        <v>6564</v>
      </c>
      <c r="B17082" s="74" t="s">
        <v>6565</v>
      </c>
      <c r="C17082" s="74" t="s">
        <v>3968</v>
      </c>
      <c r="D17082" s="74" t="s">
        <v>14764</v>
      </c>
    </row>
    <row r="17083" ht="14.25" customHeight="1">
      <c r="A17083" s="74" t="s">
        <v>6582</v>
      </c>
      <c r="B17083" s="74" t="s">
        <v>13925</v>
      </c>
      <c r="C17083" s="74" t="s">
        <v>71</v>
      </c>
      <c r="D17083" s="74" t="s">
        <v>14764</v>
      </c>
    </row>
    <row r="17084" ht="14.25" customHeight="1">
      <c r="A17084" s="74" t="s">
        <v>6594</v>
      </c>
      <c r="B17084" s="74" t="s">
        <v>13822</v>
      </c>
      <c r="C17084" s="74" t="s">
        <v>3934</v>
      </c>
      <c r="D17084" s="74" t="s">
        <v>14764</v>
      </c>
    </row>
    <row r="17085" ht="14.25" customHeight="1">
      <c r="A17085" s="74" t="s">
        <v>13322</v>
      </c>
      <c r="B17085" s="74" t="s">
        <v>13323</v>
      </c>
      <c r="C17085" s="74" t="s">
        <v>127</v>
      </c>
      <c r="D17085" s="74" t="s">
        <v>14764</v>
      </c>
    </row>
    <row r="17086" ht="14.25" customHeight="1">
      <c r="A17086" s="74" t="s">
        <v>13324</v>
      </c>
      <c r="B17086" s="74" t="s">
        <v>13471</v>
      </c>
      <c r="C17086" s="74" t="s">
        <v>127</v>
      </c>
      <c r="D17086" s="74" t="s">
        <v>14764</v>
      </c>
    </row>
    <row r="17087" ht="14.25" customHeight="1">
      <c r="A17087" s="74" t="s">
        <v>13325</v>
      </c>
      <c r="B17087" s="74" t="s">
        <v>13472</v>
      </c>
      <c r="C17087" s="74" t="s">
        <v>127</v>
      </c>
      <c r="D17087" s="74" t="s">
        <v>14764</v>
      </c>
    </row>
    <row r="17088" ht="14.25" customHeight="1">
      <c r="A17088" s="74" t="s">
        <v>6632</v>
      </c>
      <c r="B17088" s="74" t="s">
        <v>6633</v>
      </c>
      <c r="C17088" s="74" t="s">
        <v>127</v>
      </c>
      <c r="D17088" s="74" t="s">
        <v>14764</v>
      </c>
    </row>
    <row r="17089" ht="14.25" customHeight="1">
      <c r="A17089" s="74" t="s">
        <v>13326</v>
      </c>
      <c r="B17089" s="74" t="s">
        <v>13327</v>
      </c>
      <c r="C17089" s="74" t="s">
        <v>3968</v>
      </c>
      <c r="D17089" s="74" t="s">
        <v>14764</v>
      </c>
    </row>
    <row r="17090" ht="14.25" customHeight="1">
      <c r="A17090" s="74" t="s">
        <v>13328</v>
      </c>
      <c r="B17090" s="74" t="s">
        <v>13329</v>
      </c>
      <c r="C17090" s="74" t="s">
        <v>127</v>
      </c>
      <c r="D17090" s="74" t="s">
        <v>14764</v>
      </c>
    </row>
    <row r="17091" ht="14.25" customHeight="1">
      <c r="A17091" s="74" t="s">
        <v>6687</v>
      </c>
      <c r="B17091" s="74" t="s">
        <v>6688</v>
      </c>
      <c r="C17091" s="74" t="s">
        <v>3968</v>
      </c>
      <c r="D17091" s="74" t="s">
        <v>14764</v>
      </c>
    </row>
    <row r="17092" ht="14.25" customHeight="1">
      <c r="A17092" s="74" t="s">
        <v>6689</v>
      </c>
      <c r="B17092" s="74" t="s">
        <v>6690</v>
      </c>
      <c r="C17092" s="74" t="s">
        <v>3934</v>
      </c>
      <c r="D17092" s="74" t="s">
        <v>14764</v>
      </c>
    </row>
    <row r="17093" ht="14.25" customHeight="1">
      <c r="A17093" s="74" t="s">
        <v>13332</v>
      </c>
      <c r="B17093" s="74" t="s">
        <v>537</v>
      </c>
      <c r="C17093" s="74" t="s">
        <v>100</v>
      </c>
      <c r="D17093" s="74" t="s">
        <v>14764</v>
      </c>
    </row>
    <row r="17094" ht="14.25" customHeight="1">
      <c r="A17094" s="74" t="s">
        <v>13333</v>
      </c>
      <c r="B17094" s="74" t="s">
        <v>14771</v>
      </c>
      <c r="C17094" s="74" t="s">
        <v>3968</v>
      </c>
      <c r="D17094" s="74" t="s">
        <v>14764</v>
      </c>
    </row>
    <row r="17095" ht="14.25" customHeight="1">
      <c r="A17095" s="74" t="s">
        <v>13335</v>
      </c>
      <c r="B17095" s="74" t="s">
        <v>547</v>
      </c>
      <c r="C17095" s="74" t="s">
        <v>3968</v>
      </c>
      <c r="D17095" s="74" t="s">
        <v>14764</v>
      </c>
    </row>
    <row r="17096" ht="14.25" customHeight="1">
      <c r="A17096" s="74" t="s">
        <v>6731</v>
      </c>
      <c r="B17096" s="74" t="s">
        <v>553</v>
      </c>
      <c r="C17096" s="74" t="s">
        <v>3968</v>
      </c>
      <c r="D17096" s="74" t="s">
        <v>14764</v>
      </c>
    </row>
    <row r="17097" ht="14.25" customHeight="1">
      <c r="A17097" s="74" t="s">
        <v>13336</v>
      </c>
      <c r="B17097" s="74" t="s">
        <v>563</v>
      </c>
      <c r="C17097" s="74" t="s">
        <v>3968</v>
      </c>
      <c r="D17097" s="74" t="s">
        <v>14764</v>
      </c>
    </row>
    <row r="17098" ht="14.25" customHeight="1">
      <c r="A17098" s="74" t="s">
        <v>13337</v>
      </c>
      <c r="B17098" s="74" t="s">
        <v>568</v>
      </c>
      <c r="C17098" s="74" t="s">
        <v>3968</v>
      </c>
      <c r="D17098" s="74" t="s">
        <v>14764</v>
      </c>
    </row>
    <row r="17099" ht="14.25" customHeight="1">
      <c r="A17099" s="74" t="s">
        <v>13338</v>
      </c>
      <c r="B17099" s="74" t="s">
        <v>573</v>
      </c>
      <c r="C17099" s="74" t="s">
        <v>3968</v>
      </c>
      <c r="D17099" s="74" t="s">
        <v>14764</v>
      </c>
    </row>
    <row r="17100" ht="14.25" customHeight="1">
      <c r="A17100" s="74" t="s">
        <v>13339</v>
      </c>
      <c r="B17100" s="74" t="s">
        <v>13477</v>
      </c>
      <c r="C17100" s="74" t="s">
        <v>3968</v>
      </c>
      <c r="D17100" s="74" t="s">
        <v>14764</v>
      </c>
    </row>
    <row r="17101" ht="14.25" customHeight="1">
      <c r="A17101" s="74" t="s">
        <v>13340</v>
      </c>
      <c r="B17101" s="74" t="s">
        <v>13478</v>
      </c>
      <c r="C17101" s="74" t="s">
        <v>3934</v>
      </c>
      <c r="D17101" s="74" t="s">
        <v>14764</v>
      </c>
    </row>
    <row r="17102" ht="14.25" customHeight="1">
      <c r="A17102" s="74" t="s">
        <v>13342</v>
      </c>
      <c r="B17102" s="74" t="s">
        <v>558</v>
      </c>
      <c r="C17102" s="74" t="s">
        <v>3968</v>
      </c>
      <c r="D17102" s="74" t="s">
        <v>14764</v>
      </c>
    </row>
    <row r="17103" ht="14.25" customHeight="1">
      <c r="A17103" s="74" t="s">
        <v>13343</v>
      </c>
      <c r="B17103" s="74" t="s">
        <v>13891</v>
      </c>
      <c r="C17103" s="74" t="s">
        <v>57</v>
      </c>
      <c r="D17103" s="74" t="s">
        <v>14764</v>
      </c>
    </row>
    <row r="17104" ht="14.25" customHeight="1">
      <c r="A17104" s="74" t="s">
        <v>13345</v>
      </c>
      <c r="B17104" s="74" t="s">
        <v>13519</v>
      </c>
      <c r="C17104" s="74" t="s">
        <v>3968</v>
      </c>
      <c r="D17104" s="74" t="s">
        <v>14764</v>
      </c>
    </row>
    <row r="17105" ht="14.25" customHeight="1">
      <c r="A17105" s="74" t="s">
        <v>6760</v>
      </c>
      <c r="B17105" s="74" t="s">
        <v>13480</v>
      </c>
      <c r="C17105" s="74" t="s">
        <v>3934</v>
      </c>
      <c r="D17105" s="74" t="s">
        <v>14764</v>
      </c>
    </row>
    <row r="17106" ht="14.25" customHeight="1">
      <c r="A17106" s="74" t="s">
        <v>6766</v>
      </c>
      <c r="B17106" s="74" t="s">
        <v>14772</v>
      </c>
      <c r="C17106" s="74" t="s">
        <v>3968</v>
      </c>
      <c r="D17106" s="74" t="s">
        <v>14764</v>
      </c>
    </row>
    <row r="17107" ht="14.25" customHeight="1">
      <c r="A17107" s="74" t="s">
        <v>3722</v>
      </c>
      <c r="B17107" s="74" t="s">
        <v>13482</v>
      </c>
      <c r="C17107" s="74" t="s">
        <v>57</v>
      </c>
      <c r="D17107" s="74" t="s">
        <v>14764</v>
      </c>
    </row>
    <row r="17108" ht="14.25" customHeight="1">
      <c r="A17108" s="74" t="s">
        <v>6799</v>
      </c>
      <c r="B17108" s="74" t="s">
        <v>6800</v>
      </c>
      <c r="C17108" s="74" t="s">
        <v>3968</v>
      </c>
      <c r="D17108" s="74" t="s">
        <v>14764</v>
      </c>
    </row>
    <row r="17109" ht="14.25" customHeight="1">
      <c r="A17109" s="74" t="s">
        <v>13347</v>
      </c>
      <c r="B17109" s="185" t="s">
        <v>13348</v>
      </c>
      <c r="C17109" s="74" t="s">
        <v>57</v>
      </c>
      <c r="D17109" s="74" t="s">
        <v>14764</v>
      </c>
    </row>
    <row r="17110" ht="14.25" customHeight="1">
      <c r="A17110" s="74" t="s">
        <v>13349</v>
      </c>
      <c r="B17110" s="74" t="s">
        <v>13483</v>
      </c>
      <c r="C17110" s="74" t="s">
        <v>3968</v>
      </c>
      <c r="D17110" s="74" t="s">
        <v>14764</v>
      </c>
    </row>
    <row r="17111" ht="14.25" customHeight="1">
      <c r="A17111" s="74" t="s">
        <v>3697</v>
      </c>
      <c r="B17111" s="74" t="s">
        <v>13484</v>
      </c>
      <c r="C17111" s="74" t="s">
        <v>71</v>
      </c>
      <c r="D17111" s="74" t="s">
        <v>14764</v>
      </c>
    </row>
    <row r="17112" ht="14.25" customHeight="1">
      <c r="A17112" s="74" t="s">
        <v>3699</v>
      </c>
      <c r="B17112" s="74" t="s">
        <v>687</v>
      </c>
      <c r="C17112" s="74" t="s">
        <v>50</v>
      </c>
      <c r="D17112" s="74" t="s">
        <v>14764</v>
      </c>
    </row>
    <row r="17113" ht="14.25" customHeight="1">
      <c r="A17113" s="74" t="s">
        <v>13350</v>
      </c>
      <c r="B17113" s="74" t="s">
        <v>13351</v>
      </c>
      <c r="C17113" s="74" t="s">
        <v>3968</v>
      </c>
      <c r="D17113" s="74" t="s">
        <v>14764</v>
      </c>
    </row>
    <row r="17114" ht="14.25" customHeight="1">
      <c r="A17114" s="74" t="s">
        <v>13352</v>
      </c>
      <c r="B17114" s="74" t="s">
        <v>13353</v>
      </c>
      <c r="C17114" s="74" t="s">
        <v>3968</v>
      </c>
      <c r="D17114" s="74" t="s">
        <v>14764</v>
      </c>
    </row>
    <row r="17115" ht="14.25" customHeight="1">
      <c r="A17115" s="74" t="s">
        <v>13354</v>
      </c>
      <c r="B17115" s="185" t="s">
        <v>13355</v>
      </c>
      <c r="C17115" s="74" t="s">
        <v>57</v>
      </c>
      <c r="D17115" s="74" t="s">
        <v>14764</v>
      </c>
    </row>
    <row r="17116" ht="14.25" customHeight="1">
      <c r="A17116" s="74" t="s">
        <v>6986</v>
      </c>
      <c r="B17116" s="74" t="s">
        <v>7070</v>
      </c>
      <c r="C17116" s="74" t="s">
        <v>3934</v>
      </c>
      <c r="D17116" s="74" t="s">
        <v>14764</v>
      </c>
    </row>
    <row r="17117" ht="14.25" customHeight="1">
      <c r="A17117" s="74" t="s">
        <v>6987</v>
      </c>
      <c r="B17117" s="74" t="s">
        <v>6988</v>
      </c>
      <c r="C17117" s="74" t="s">
        <v>3968</v>
      </c>
      <c r="D17117" s="74" t="s">
        <v>14764</v>
      </c>
    </row>
    <row r="17118" ht="14.25" customHeight="1">
      <c r="A17118" s="74" t="s">
        <v>6991</v>
      </c>
      <c r="B17118" s="74" t="s">
        <v>13485</v>
      </c>
      <c r="C17118" s="74" t="s">
        <v>3968</v>
      </c>
      <c r="D17118" s="74" t="s">
        <v>14764</v>
      </c>
    </row>
    <row r="17119" ht="14.25" customHeight="1">
      <c r="A17119" s="74" t="s">
        <v>13356</v>
      </c>
      <c r="B17119" s="74" t="s">
        <v>13486</v>
      </c>
      <c r="C17119" s="74" t="s">
        <v>3968</v>
      </c>
      <c r="D17119" s="74" t="s">
        <v>14764</v>
      </c>
    </row>
    <row r="17120" ht="14.25" customHeight="1">
      <c r="A17120" s="74" t="s">
        <v>3700</v>
      </c>
      <c r="B17120" s="74" t="s">
        <v>13487</v>
      </c>
      <c r="C17120" s="74" t="s">
        <v>71</v>
      </c>
      <c r="D17120" s="74" t="s">
        <v>14764</v>
      </c>
    </row>
    <row r="17121" ht="14.25" customHeight="1">
      <c r="A17121" s="74" t="s">
        <v>13358</v>
      </c>
      <c r="B17121" s="74" t="s">
        <v>13359</v>
      </c>
      <c r="C17121" s="74" t="s">
        <v>3968</v>
      </c>
      <c r="D17121" s="74" t="s">
        <v>14764</v>
      </c>
    </row>
    <row r="17122" ht="14.25" customHeight="1">
      <c r="A17122" s="74" t="s">
        <v>13360</v>
      </c>
      <c r="B17122" s="74" t="s">
        <v>13361</v>
      </c>
      <c r="C17122" s="74" t="s">
        <v>3968</v>
      </c>
      <c r="D17122" s="74" t="s">
        <v>14764</v>
      </c>
    </row>
    <row r="17123" ht="14.25" customHeight="1">
      <c r="A17123" s="74" t="s">
        <v>7097</v>
      </c>
      <c r="B17123" s="74" t="s">
        <v>801</v>
      </c>
      <c r="C17123" s="74" t="s">
        <v>100</v>
      </c>
      <c r="D17123" s="74" t="s">
        <v>14764</v>
      </c>
    </row>
    <row r="17124" ht="14.25" customHeight="1">
      <c r="A17124" s="74" t="s">
        <v>3725</v>
      </c>
      <c r="B17124" s="74" t="s">
        <v>431</v>
      </c>
      <c r="C17124" s="74" t="s">
        <v>3968</v>
      </c>
      <c r="D17124" s="74" t="s">
        <v>14764</v>
      </c>
    </row>
    <row r="17125" ht="14.25" customHeight="1">
      <c r="A17125" s="74" t="s">
        <v>3702</v>
      </c>
      <c r="B17125" s="74" t="s">
        <v>13488</v>
      </c>
      <c r="C17125" s="74" t="s">
        <v>3934</v>
      </c>
      <c r="D17125" s="74" t="s">
        <v>14764</v>
      </c>
    </row>
    <row r="17126" ht="14.25" customHeight="1">
      <c r="A17126" s="74" t="s">
        <v>13362</v>
      </c>
      <c r="B17126" s="74" t="s">
        <v>13489</v>
      </c>
      <c r="C17126" s="74" t="s">
        <v>127</v>
      </c>
      <c r="D17126" s="74" t="s">
        <v>14764</v>
      </c>
    </row>
    <row r="17127" ht="14.25" customHeight="1">
      <c r="A17127" s="74" t="s">
        <v>7215</v>
      </c>
      <c r="B17127" s="74" t="s">
        <v>7216</v>
      </c>
      <c r="C17127" s="74" t="s">
        <v>66</v>
      </c>
      <c r="D17127" s="74" t="s">
        <v>14764</v>
      </c>
    </row>
    <row r="17128" ht="14.25" customHeight="1">
      <c r="A17128" s="74" t="s">
        <v>13364</v>
      </c>
      <c r="B17128" s="74" t="s">
        <v>853</v>
      </c>
      <c r="C17128" s="74" t="s">
        <v>3968</v>
      </c>
      <c r="D17128" s="74" t="s">
        <v>14764</v>
      </c>
    </row>
    <row r="17129" ht="14.25" customHeight="1">
      <c r="A17129" s="74" t="s">
        <v>13365</v>
      </c>
      <c r="B17129" s="74" t="s">
        <v>868</v>
      </c>
      <c r="C17129" s="74" t="s">
        <v>3968</v>
      </c>
      <c r="D17129" s="74" t="s">
        <v>14764</v>
      </c>
    </row>
    <row r="17130" ht="14.25" customHeight="1">
      <c r="A17130" s="74" t="s">
        <v>7379</v>
      </c>
      <c r="B17130" s="74" t="s">
        <v>14773</v>
      </c>
      <c r="C17130" s="74" t="s">
        <v>127</v>
      </c>
      <c r="D17130" s="74" t="s">
        <v>14764</v>
      </c>
    </row>
    <row r="17131" ht="14.25" customHeight="1">
      <c r="A17131" s="74" t="s">
        <v>7487</v>
      </c>
      <c r="B17131" s="74" t="s">
        <v>14774</v>
      </c>
      <c r="C17131" s="74" t="s">
        <v>100</v>
      </c>
      <c r="D17131" s="74" t="s">
        <v>14764</v>
      </c>
    </row>
    <row r="17132" ht="14.25" customHeight="1">
      <c r="A17132" s="74" t="s">
        <v>13366</v>
      </c>
      <c r="B17132" s="74" t="s">
        <v>13490</v>
      </c>
      <c r="C17132" s="74" t="s">
        <v>3934</v>
      </c>
      <c r="D17132" s="74" t="s">
        <v>14764</v>
      </c>
    </row>
    <row r="17133" ht="14.25" customHeight="1">
      <c r="A17133" s="74" t="s">
        <v>3721</v>
      </c>
      <c r="B17133" s="74" t="s">
        <v>887</v>
      </c>
      <c r="C17133" s="74" t="s">
        <v>57</v>
      </c>
      <c r="D17133" s="74" t="s">
        <v>14764</v>
      </c>
    </row>
    <row r="17134" ht="14.25" customHeight="1">
      <c r="A17134" s="74" t="s">
        <v>13368</v>
      </c>
      <c r="B17134" s="74" t="s">
        <v>13369</v>
      </c>
      <c r="C17134" s="74" t="s">
        <v>3934</v>
      </c>
      <c r="D17134" s="74" t="s">
        <v>14764</v>
      </c>
    </row>
    <row r="17135" ht="14.25" customHeight="1">
      <c r="A17135" s="74" t="s">
        <v>3703</v>
      </c>
      <c r="B17135" s="74" t="s">
        <v>895</v>
      </c>
      <c r="C17135" s="74" t="s">
        <v>3968</v>
      </c>
      <c r="D17135" s="74" t="s">
        <v>14764</v>
      </c>
    </row>
    <row r="17136" ht="14.25" customHeight="1">
      <c r="A17136" s="74" t="s">
        <v>7579</v>
      </c>
      <c r="B17136" s="74" t="s">
        <v>7580</v>
      </c>
      <c r="C17136" s="74" t="s">
        <v>3968</v>
      </c>
      <c r="D17136" s="74" t="s">
        <v>14764</v>
      </c>
    </row>
    <row r="17137" ht="14.25" customHeight="1">
      <c r="A17137" s="74" t="s">
        <v>7668</v>
      </c>
      <c r="B17137" s="74" t="s">
        <v>14775</v>
      </c>
      <c r="C17137" s="74" t="s">
        <v>100</v>
      </c>
      <c r="D17137" s="74" t="s">
        <v>14764</v>
      </c>
    </row>
    <row r="17138" ht="14.25" customHeight="1">
      <c r="A17138" s="74" t="s">
        <v>13370</v>
      </c>
      <c r="B17138" s="74" t="s">
        <v>13371</v>
      </c>
      <c r="C17138" s="74" t="s">
        <v>3934</v>
      </c>
      <c r="D17138" s="74" t="s">
        <v>14764</v>
      </c>
    </row>
    <row r="17139" ht="14.25" customHeight="1">
      <c r="A17139" s="74" t="s">
        <v>7721</v>
      </c>
      <c r="B17139" s="74" t="s">
        <v>9577</v>
      </c>
      <c r="C17139" s="74" t="s">
        <v>100</v>
      </c>
      <c r="D17139" s="74" t="s">
        <v>14764</v>
      </c>
    </row>
    <row r="17140" ht="14.25" customHeight="1">
      <c r="A17140" s="74" t="s">
        <v>7741</v>
      </c>
      <c r="B17140" s="74" t="s">
        <v>7742</v>
      </c>
      <c r="C17140" s="74" t="s">
        <v>50</v>
      </c>
      <c r="D17140" s="74" t="s">
        <v>14764</v>
      </c>
    </row>
    <row r="17141" ht="14.25" customHeight="1">
      <c r="A17141" s="74" t="s">
        <v>13372</v>
      </c>
      <c r="B17141" s="74" t="s">
        <v>967</v>
      </c>
      <c r="C17141" s="74" t="s">
        <v>3968</v>
      </c>
      <c r="D17141" s="74" t="s">
        <v>14764</v>
      </c>
    </row>
    <row r="17142" ht="14.25" customHeight="1">
      <c r="A17142" s="74" t="s">
        <v>7769</v>
      </c>
      <c r="B17142" s="74" t="s">
        <v>7770</v>
      </c>
      <c r="C17142" s="74" t="s">
        <v>3968</v>
      </c>
      <c r="D17142" s="74" t="s">
        <v>14764</v>
      </c>
    </row>
    <row r="17143" ht="14.25" customHeight="1">
      <c r="A17143" s="74" t="s">
        <v>13374</v>
      </c>
      <c r="B17143" s="74" t="s">
        <v>979</v>
      </c>
      <c r="C17143" s="74" t="s">
        <v>100</v>
      </c>
      <c r="D17143" s="74" t="s">
        <v>14764</v>
      </c>
    </row>
    <row r="17144" ht="14.25" customHeight="1">
      <c r="A17144" s="74" t="s">
        <v>7790</v>
      </c>
      <c r="B17144" s="74" t="s">
        <v>7791</v>
      </c>
      <c r="C17144" s="74" t="s">
        <v>100</v>
      </c>
      <c r="D17144" s="74" t="s">
        <v>14764</v>
      </c>
    </row>
    <row r="17145" ht="14.25" customHeight="1">
      <c r="A17145" s="74" t="s">
        <v>7792</v>
      </c>
      <c r="B17145" s="74" t="s">
        <v>7793</v>
      </c>
      <c r="C17145" s="74" t="s">
        <v>100</v>
      </c>
      <c r="D17145" s="74" t="s">
        <v>14764</v>
      </c>
    </row>
    <row r="17146" ht="14.25" customHeight="1">
      <c r="A17146" s="74" t="s">
        <v>3705</v>
      </c>
      <c r="B17146" s="74" t="s">
        <v>1025</v>
      </c>
      <c r="C17146" s="74" t="s">
        <v>1026</v>
      </c>
      <c r="D17146" s="74" t="s">
        <v>14764</v>
      </c>
    </row>
    <row r="17147" ht="14.25" customHeight="1">
      <c r="A17147" s="74" t="s">
        <v>3706</v>
      </c>
      <c r="B17147" s="74" t="s">
        <v>1031</v>
      </c>
      <c r="C17147" s="74" t="s">
        <v>127</v>
      </c>
      <c r="D17147" s="74" t="s">
        <v>14764</v>
      </c>
    </row>
    <row r="17148" ht="14.25" customHeight="1">
      <c r="A17148" s="74" t="s">
        <v>3707</v>
      </c>
      <c r="B17148" s="74" t="s">
        <v>1035</v>
      </c>
      <c r="C17148" s="74" t="s">
        <v>50</v>
      </c>
      <c r="D17148" s="74" t="s">
        <v>14764</v>
      </c>
    </row>
    <row r="17149" ht="14.25" customHeight="1">
      <c r="A17149" s="74" t="s">
        <v>13375</v>
      </c>
      <c r="B17149" s="74" t="s">
        <v>1039</v>
      </c>
      <c r="C17149" s="74" t="s">
        <v>50</v>
      </c>
      <c r="D17149" s="74" t="s">
        <v>14764</v>
      </c>
    </row>
    <row r="17150" ht="14.25" customHeight="1">
      <c r="A17150" s="74" t="s">
        <v>3708</v>
      </c>
      <c r="B17150" s="74" t="s">
        <v>1042</v>
      </c>
      <c r="C17150" s="74" t="s">
        <v>3968</v>
      </c>
      <c r="D17150" s="74" t="s">
        <v>14764</v>
      </c>
    </row>
    <row r="17151" ht="14.25" customHeight="1">
      <c r="A17151" s="74" t="s">
        <v>7846</v>
      </c>
      <c r="B17151" s="74" t="s">
        <v>7847</v>
      </c>
      <c r="C17151" s="74" t="s">
        <v>3934</v>
      </c>
      <c r="D17151" s="74" t="s">
        <v>14764</v>
      </c>
    </row>
    <row r="17152" ht="14.25" customHeight="1">
      <c r="A17152" s="74" t="s">
        <v>7893</v>
      </c>
      <c r="B17152" s="74" t="s">
        <v>14091</v>
      </c>
      <c r="C17152" s="74" t="s">
        <v>100</v>
      </c>
      <c r="D17152" s="74" t="s">
        <v>14764</v>
      </c>
    </row>
    <row r="17153" ht="14.25" customHeight="1">
      <c r="A17153" s="74" t="s">
        <v>13376</v>
      </c>
      <c r="B17153" s="74" t="s">
        <v>13377</v>
      </c>
      <c r="C17153" s="74" t="s">
        <v>50</v>
      </c>
      <c r="D17153" s="74" t="s">
        <v>14764</v>
      </c>
    </row>
    <row r="17154" ht="14.25" customHeight="1">
      <c r="A17154" s="74" t="s">
        <v>13378</v>
      </c>
      <c r="B17154" s="74" t="s">
        <v>1114</v>
      </c>
      <c r="C17154" s="74" t="s">
        <v>3968</v>
      </c>
      <c r="D17154" s="74" t="s">
        <v>14764</v>
      </c>
    </row>
    <row r="17155" ht="14.25" customHeight="1">
      <c r="A17155" s="74" t="s">
        <v>13379</v>
      </c>
      <c r="B17155" s="74" t="s">
        <v>13380</v>
      </c>
      <c r="C17155" s="74" t="s">
        <v>3934</v>
      </c>
      <c r="D17155" s="74" t="s">
        <v>14764</v>
      </c>
    </row>
    <row r="17156" ht="14.25" customHeight="1">
      <c r="A17156" s="74" t="s">
        <v>8158</v>
      </c>
      <c r="B17156" s="74" t="s">
        <v>2940</v>
      </c>
      <c r="C17156" s="74" t="s">
        <v>100</v>
      </c>
      <c r="D17156" s="74" t="s">
        <v>14764</v>
      </c>
    </row>
    <row r="17157" ht="14.25" customHeight="1">
      <c r="A17157" s="74" t="s">
        <v>8181</v>
      </c>
      <c r="B17157" s="74" t="s">
        <v>14776</v>
      </c>
      <c r="C17157" s="74" t="s">
        <v>3934</v>
      </c>
      <c r="D17157" s="74" t="s">
        <v>14764</v>
      </c>
    </row>
    <row r="17158" ht="14.25" customHeight="1">
      <c r="A17158" s="74" t="s">
        <v>3716</v>
      </c>
      <c r="B17158" s="74" t="s">
        <v>13492</v>
      </c>
      <c r="C17158" s="74" t="s">
        <v>3934</v>
      </c>
      <c r="D17158" s="74" t="s">
        <v>14764</v>
      </c>
    </row>
    <row r="17159" ht="14.25" customHeight="1">
      <c r="A17159" s="74" t="s">
        <v>8196</v>
      </c>
      <c r="B17159" s="74" t="s">
        <v>1183</v>
      </c>
      <c r="C17159" s="74" t="s">
        <v>3968</v>
      </c>
      <c r="D17159" s="74" t="s">
        <v>14764</v>
      </c>
    </row>
    <row r="17160" ht="14.25" customHeight="1">
      <c r="A17160" s="74" t="s">
        <v>8203</v>
      </c>
      <c r="B17160" s="74" t="s">
        <v>8206</v>
      </c>
      <c r="C17160" s="74" t="s">
        <v>3968</v>
      </c>
      <c r="D17160" s="74" t="s">
        <v>14764</v>
      </c>
    </row>
    <row r="17161" ht="14.25" customHeight="1">
      <c r="A17161" s="74" t="s">
        <v>13384</v>
      </c>
      <c r="B17161" s="74" t="s">
        <v>1183</v>
      </c>
      <c r="C17161" s="74" t="s">
        <v>3968</v>
      </c>
      <c r="D17161" s="74" t="s">
        <v>14764</v>
      </c>
    </row>
    <row r="17162" ht="14.25" customHeight="1">
      <c r="A17162" s="74" t="s">
        <v>8227</v>
      </c>
      <c r="B17162" s="74" t="s">
        <v>2935</v>
      </c>
      <c r="C17162" s="74" t="s">
        <v>2936</v>
      </c>
      <c r="D17162" s="74" t="s">
        <v>14764</v>
      </c>
    </row>
    <row r="17163" ht="14.25" customHeight="1">
      <c r="A17163" s="74" t="s">
        <v>13385</v>
      </c>
      <c r="B17163" s="74" t="s">
        <v>2938</v>
      </c>
      <c r="C17163" s="74" t="s">
        <v>2936</v>
      </c>
      <c r="D17163" s="74" t="s">
        <v>14764</v>
      </c>
    </row>
    <row r="17164" ht="14.25" customHeight="1">
      <c r="A17164" s="74" t="s">
        <v>8434</v>
      </c>
      <c r="B17164" s="74" t="s">
        <v>8435</v>
      </c>
      <c r="C17164" s="74" t="s">
        <v>71</v>
      </c>
      <c r="D17164" s="74" t="s">
        <v>14764</v>
      </c>
    </row>
    <row r="17165" ht="14.25" customHeight="1">
      <c r="A17165" s="74" t="s">
        <v>8436</v>
      </c>
      <c r="B17165" s="74" t="s">
        <v>8437</v>
      </c>
      <c r="C17165" s="74" t="s">
        <v>57</v>
      </c>
      <c r="D17165" s="74" t="s">
        <v>14764</v>
      </c>
    </row>
    <row r="17166" ht="14.25" customHeight="1">
      <c r="A17166" s="74" t="s">
        <v>8438</v>
      </c>
      <c r="B17166" s="74" t="s">
        <v>8439</v>
      </c>
      <c r="C17166" s="74" t="s">
        <v>71</v>
      </c>
      <c r="D17166" s="74" t="s">
        <v>14764</v>
      </c>
    </row>
    <row r="17167" ht="14.25" customHeight="1">
      <c r="A17167" s="74" t="s">
        <v>8440</v>
      </c>
      <c r="B17167" s="74" t="s">
        <v>8441</v>
      </c>
      <c r="C17167" s="74" t="s">
        <v>57</v>
      </c>
      <c r="D17167" s="74" t="s">
        <v>14764</v>
      </c>
    </row>
    <row r="17168" ht="14.25" customHeight="1">
      <c r="A17168" s="74" t="s">
        <v>8442</v>
      </c>
      <c r="B17168" s="74" t="s">
        <v>8443</v>
      </c>
      <c r="C17168" s="74" t="s">
        <v>71</v>
      </c>
      <c r="D17168" s="74" t="s">
        <v>14764</v>
      </c>
    </row>
    <row r="17169" ht="14.25" customHeight="1">
      <c r="A17169" s="74" t="s">
        <v>8444</v>
      </c>
      <c r="B17169" s="74" t="s">
        <v>8445</v>
      </c>
      <c r="C17169" s="74" t="s">
        <v>57</v>
      </c>
      <c r="D17169" s="74" t="s">
        <v>14764</v>
      </c>
    </row>
    <row r="17170" ht="14.25" customHeight="1">
      <c r="A17170" s="74" t="s">
        <v>8446</v>
      </c>
      <c r="B17170" s="74" t="s">
        <v>8447</v>
      </c>
      <c r="C17170" s="74" t="s">
        <v>71</v>
      </c>
      <c r="D17170" s="74" t="s">
        <v>14764</v>
      </c>
    </row>
    <row r="17171" ht="14.25" customHeight="1">
      <c r="A17171" s="74" t="s">
        <v>8448</v>
      </c>
      <c r="B17171" s="74" t="s">
        <v>8449</v>
      </c>
      <c r="C17171" s="74" t="s">
        <v>57</v>
      </c>
      <c r="D17171" s="74" t="s">
        <v>14764</v>
      </c>
    </row>
    <row r="17172" ht="14.25" customHeight="1">
      <c r="A17172" s="74" t="s">
        <v>8450</v>
      </c>
      <c r="B17172" s="74" t="s">
        <v>8451</v>
      </c>
      <c r="C17172" s="74" t="s">
        <v>71</v>
      </c>
      <c r="D17172" s="74" t="s">
        <v>14764</v>
      </c>
    </row>
    <row r="17173" ht="14.25" customHeight="1">
      <c r="A17173" s="74" t="s">
        <v>8452</v>
      </c>
      <c r="B17173" s="74" t="s">
        <v>8453</v>
      </c>
      <c r="C17173" s="74" t="s">
        <v>57</v>
      </c>
      <c r="D17173" s="74" t="s">
        <v>14764</v>
      </c>
    </row>
    <row r="17174" ht="14.25" customHeight="1">
      <c r="A17174" s="74" t="s">
        <v>8454</v>
      </c>
      <c r="B17174" s="74" t="s">
        <v>8455</v>
      </c>
      <c r="C17174" s="74" t="s">
        <v>71</v>
      </c>
      <c r="D17174" s="74" t="s">
        <v>14764</v>
      </c>
    </row>
    <row r="17175" ht="14.25" customHeight="1">
      <c r="A17175" s="74" t="s">
        <v>8456</v>
      </c>
      <c r="B17175" s="74" t="s">
        <v>8457</v>
      </c>
      <c r="C17175" s="74" t="s">
        <v>57</v>
      </c>
      <c r="D17175" s="74" t="s">
        <v>14764</v>
      </c>
    </row>
    <row r="17176" ht="14.25" customHeight="1">
      <c r="A17176" s="74" t="s">
        <v>8458</v>
      </c>
      <c r="B17176" s="74" t="s">
        <v>8459</v>
      </c>
      <c r="C17176" s="74" t="s">
        <v>71</v>
      </c>
      <c r="D17176" s="74" t="s">
        <v>14764</v>
      </c>
    </row>
    <row r="17177" ht="14.25" customHeight="1">
      <c r="A17177" s="74" t="s">
        <v>8460</v>
      </c>
      <c r="B17177" s="74" t="s">
        <v>8461</v>
      </c>
      <c r="C17177" s="74" t="s">
        <v>57</v>
      </c>
      <c r="D17177" s="74" t="s">
        <v>14764</v>
      </c>
    </row>
    <row r="17178" ht="14.25" customHeight="1">
      <c r="A17178" s="74" t="s">
        <v>8462</v>
      </c>
      <c r="B17178" s="74" t="s">
        <v>8463</v>
      </c>
      <c r="C17178" s="74" t="s">
        <v>71</v>
      </c>
      <c r="D17178" s="74" t="s">
        <v>14764</v>
      </c>
    </row>
    <row r="17179" ht="14.25" customHeight="1">
      <c r="A17179" s="74" t="s">
        <v>8464</v>
      </c>
      <c r="B17179" s="74" t="s">
        <v>8465</v>
      </c>
      <c r="C17179" s="74" t="s">
        <v>57</v>
      </c>
      <c r="D17179" s="74" t="s">
        <v>14764</v>
      </c>
    </row>
    <row r="17180" ht="14.25" customHeight="1">
      <c r="A17180" s="74" t="s">
        <v>8484</v>
      </c>
      <c r="B17180" s="74" t="s">
        <v>8485</v>
      </c>
      <c r="C17180" s="74" t="s">
        <v>100</v>
      </c>
      <c r="D17180" s="74" t="s">
        <v>14764</v>
      </c>
    </row>
    <row r="17181" ht="14.25" customHeight="1">
      <c r="A17181" s="74" t="s">
        <v>8486</v>
      </c>
      <c r="B17181" s="74" t="s">
        <v>8487</v>
      </c>
      <c r="C17181" s="74" t="s">
        <v>100</v>
      </c>
      <c r="D17181" s="74" t="s">
        <v>14764</v>
      </c>
    </row>
    <row r="17182" ht="14.25" customHeight="1">
      <c r="A17182" s="74" t="s">
        <v>8488</v>
      </c>
      <c r="B17182" s="74" t="s">
        <v>8489</v>
      </c>
      <c r="C17182" s="74" t="s">
        <v>100</v>
      </c>
      <c r="D17182" s="74" t="s">
        <v>14764</v>
      </c>
    </row>
    <row r="17183" ht="14.25" customHeight="1">
      <c r="A17183" s="74" t="s">
        <v>8490</v>
      </c>
      <c r="B17183" s="74" t="s">
        <v>8491</v>
      </c>
      <c r="C17183" s="74" t="s">
        <v>100</v>
      </c>
      <c r="D17183" s="74" t="s">
        <v>14764</v>
      </c>
    </row>
    <row r="17184" ht="14.25" customHeight="1">
      <c r="A17184" s="74" t="s">
        <v>8492</v>
      </c>
      <c r="B17184" s="74" t="s">
        <v>8493</v>
      </c>
      <c r="C17184" s="74" t="s">
        <v>100</v>
      </c>
      <c r="D17184" s="74" t="s">
        <v>14764</v>
      </c>
    </row>
    <row r="17185" ht="14.25" customHeight="1">
      <c r="A17185" s="74" t="s">
        <v>8494</v>
      </c>
      <c r="B17185" s="74" t="s">
        <v>8495</v>
      </c>
      <c r="C17185" s="74" t="s">
        <v>100</v>
      </c>
      <c r="D17185" s="74" t="s">
        <v>14764</v>
      </c>
    </row>
    <row r="17186" ht="14.25" customHeight="1">
      <c r="A17186" s="74" t="s">
        <v>8496</v>
      </c>
      <c r="B17186" s="74" t="s">
        <v>8497</v>
      </c>
      <c r="C17186" s="74" t="s">
        <v>100</v>
      </c>
      <c r="D17186" s="74" t="s">
        <v>14764</v>
      </c>
    </row>
    <row r="17187" ht="14.25" customHeight="1">
      <c r="A17187" s="74" t="s">
        <v>8498</v>
      </c>
      <c r="B17187" s="74" t="s">
        <v>8499</v>
      </c>
      <c r="C17187" s="74" t="s">
        <v>100</v>
      </c>
      <c r="D17187" s="74" t="s">
        <v>14764</v>
      </c>
    </row>
    <row r="17188" ht="14.25" customHeight="1">
      <c r="A17188" s="74" t="s">
        <v>13386</v>
      </c>
      <c r="B17188" s="74" t="s">
        <v>2940</v>
      </c>
      <c r="C17188" s="74" t="s">
        <v>71</v>
      </c>
      <c r="D17188" s="74" t="s">
        <v>14764</v>
      </c>
    </row>
    <row r="17189" ht="14.25" customHeight="1">
      <c r="A17189" s="74" t="s">
        <v>8500</v>
      </c>
      <c r="B17189" s="74" t="s">
        <v>8501</v>
      </c>
      <c r="C17189" s="74" t="s">
        <v>66</v>
      </c>
      <c r="D17189" s="74" t="s">
        <v>14764</v>
      </c>
    </row>
    <row r="17190" ht="14.25" customHeight="1">
      <c r="A17190" s="74" t="s">
        <v>13388</v>
      </c>
      <c r="B17190" s="74" t="s">
        <v>490</v>
      </c>
      <c r="C17190" s="74" t="s">
        <v>50</v>
      </c>
      <c r="D17190" s="74" t="s">
        <v>14764</v>
      </c>
    </row>
    <row r="17191" ht="14.25" customHeight="1">
      <c r="A17191" s="74" t="s">
        <v>13389</v>
      </c>
      <c r="B17191" s="74" t="s">
        <v>790</v>
      </c>
      <c r="C17191" s="74" t="s">
        <v>50</v>
      </c>
      <c r="D17191" s="74" t="s">
        <v>14764</v>
      </c>
    </row>
    <row r="17192" ht="14.25" customHeight="1">
      <c r="A17192" s="74" t="s">
        <v>13390</v>
      </c>
      <c r="B17192" s="74" t="s">
        <v>797</v>
      </c>
      <c r="C17192" s="74" t="s">
        <v>3968</v>
      </c>
      <c r="D17192" s="74" t="s">
        <v>14764</v>
      </c>
    </row>
    <row r="17193" ht="14.25" customHeight="1">
      <c r="A17193" s="74" t="s">
        <v>3709</v>
      </c>
      <c r="B17193" s="74" t="s">
        <v>1205</v>
      </c>
      <c r="C17193" s="74" t="s">
        <v>127</v>
      </c>
      <c r="D17193" s="74" t="s">
        <v>14764</v>
      </c>
    </row>
    <row r="17194" ht="14.25" customHeight="1">
      <c r="A17194" s="74" t="s">
        <v>8604</v>
      </c>
      <c r="B17194" s="74" t="s">
        <v>13496</v>
      </c>
      <c r="C17194" s="74" t="s">
        <v>57</v>
      </c>
      <c r="D17194" s="74" t="s">
        <v>14764</v>
      </c>
    </row>
    <row r="17195" ht="14.25" customHeight="1">
      <c r="A17195" s="74" t="s">
        <v>13391</v>
      </c>
      <c r="B17195" s="74" t="s">
        <v>767</v>
      </c>
      <c r="C17195" s="74" t="s">
        <v>50</v>
      </c>
      <c r="D17195" s="74" t="s">
        <v>14764</v>
      </c>
    </row>
    <row r="17196" ht="14.25" customHeight="1">
      <c r="A17196" s="74" t="s">
        <v>13392</v>
      </c>
      <c r="B17196" s="74" t="s">
        <v>13497</v>
      </c>
      <c r="C17196" s="74" t="s">
        <v>3934</v>
      </c>
      <c r="D17196" s="74" t="s">
        <v>14764</v>
      </c>
    </row>
    <row r="17197" ht="14.25" customHeight="1">
      <c r="A17197" s="74" t="s">
        <v>8786</v>
      </c>
      <c r="B17197" s="74" t="s">
        <v>1085</v>
      </c>
      <c r="C17197" s="74" t="s">
        <v>57</v>
      </c>
      <c r="D17197" s="74" t="s">
        <v>14764</v>
      </c>
    </row>
    <row r="17198" ht="14.25" customHeight="1">
      <c r="A17198" s="74" t="s">
        <v>3710</v>
      </c>
      <c r="B17198" s="74" t="s">
        <v>8811</v>
      </c>
      <c r="C17198" s="74" t="s">
        <v>3968</v>
      </c>
      <c r="D17198" s="74" t="s">
        <v>14764</v>
      </c>
    </row>
    <row r="17199" ht="14.25" customHeight="1">
      <c r="A17199" s="74" t="s">
        <v>8814</v>
      </c>
      <c r="B17199" s="74" t="s">
        <v>8815</v>
      </c>
      <c r="C17199" s="74" t="s">
        <v>100</v>
      </c>
      <c r="D17199" s="74" t="s">
        <v>14764</v>
      </c>
    </row>
    <row r="17200" ht="14.25" customHeight="1">
      <c r="A17200" s="74" t="s">
        <v>8816</v>
      </c>
      <c r="B17200" s="74" t="s">
        <v>8817</v>
      </c>
      <c r="C17200" s="74" t="s">
        <v>3934</v>
      </c>
      <c r="D17200" s="74" t="s">
        <v>14764</v>
      </c>
    </row>
    <row r="17201" ht="14.25" customHeight="1">
      <c r="A17201" s="74" t="s">
        <v>8878</v>
      </c>
      <c r="B17201" s="74" t="s">
        <v>1252</v>
      </c>
      <c r="C17201" s="74" t="s">
        <v>3934</v>
      </c>
      <c r="D17201" s="74" t="s">
        <v>14764</v>
      </c>
    </row>
    <row r="17202" ht="14.25" customHeight="1">
      <c r="A17202" s="74" t="s">
        <v>8883</v>
      </c>
      <c r="B17202" s="74" t="s">
        <v>3055</v>
      </c>
      <c r="C17202" s="74" t="s">
        <v>100</v>
      </c>
      <c r="D17202" s="74" t="s">
        <v>14764</v>
      </c>
    </row>
    <row r="17203" ht="14.25" customHeight="1">
      <c r="A17203" s="74" t="s">
        <v>8884</v>
      </c>
      <c r="B17203" s="74" t="s">
        <v>14777</v>
      </c>
      <c r="C17203" s="74" t="s">
        <v>3934</v>
      </c>
      <c r="D17203" s="74" t="s">
        <v>14764</v>
      </c>
    </row>
    <row r="17204" ht="14.25" customHeight="1">
      <c r="A17204" s="74" t="s">
        <v>13393</v>
      </c>
      <c r="B17204" s="74" t="s">
        <v>13804</v>
      </c>
      <c r="C17204" s="74" t="s">
        <v>3968</v>
      </c>
      <c r="D17204" s="74" t="s">
        <v>14764</v>
      </c>
    </row>
    <row r="17205" ht="14.25" customHeight="1">
      <c r="A17205" s="74" t="s">
        <v>13394</v>
      </c>
      <c r="B17205" s="74" t="s">
        <v>777</v>
      </c>
      <c r="C17205" s="74" t="s">
        <v>50</v>
      </c>
      <c r="D17205" s="74" t="s">
        <v>14764</v>
      </c>
    </row>
    <row r="17206" ht="14.25" customHeight="1">
      <c r="A17206" s="74" t="s">
        <v>13395</v>
      </c>
      <c r="B17206" s="74" t="s">
        <v>13498</v>
      </c>
      <c r="C17206" s="74" t="s">
        <v>3934</v>
      </c>
      <c r="D17206" s="74" t="s">
        <v>14764</v>
      </c>
    </row>
    <row r="17207" ht="14.25" customHeight="1">
      <c r="A17207" s="74" t="s">
        <v>9105</v>
      </c>
      <c r="B17207" s="74" t="s">
        <v>1091</v>
      </c>
      <c r="C17207" s="74" t="s">
        <v>57</v>
      </c>
      <c r="D17207" s="74" t="s">
        <v>14764</v>
      </c>
    </row>
    <row r="17208" ht="14.25" customHeight="1">
      <c r="A17208" s="74" t="s">
        <v>13396</v>
      </c>
      <c r="B17208" s="74" t="s">
        <v>13397</v>
      </c>
      <c r="C17208" s="74" t="s">
        <v>3968</v>
      </c>
      <c r="D17208" s="74" t="s">
        <v>14764</v>
      </c>
    </row>
    <row r="17209" ht="14.25" customHeight="1">
      <c r="A17209" s="74" t="s">
        <v>13398</v>
      </c>
      <c r="B17209" s="74" t="s">
        <v>13399</v>
      </c>
      <c r="C17209" s="74" t="s">
        <v>3968</v>
      </c>
      <c r="D17209" s="74" t="s">
        <v>14764</v>
      </c>
    </row>
    <row r="17210" ht="14.25" customHeight="1">
      <c r="A17210" s="74" t="s">
        <v>13400</v>
      </c>
      <c r="B17210" s="74" t="s">
        <v>13401</v>
      </c>
      <c r="C17210" s="74" t="s">
        <v>3968</v>
      </c>
      <c r="D17210" s="74" t="s">
        <v>14764</v>
      </c>
    </row>
    <row r="17211" ht="14.25" customHeight="1">
      <c r="A17211" s="74" t="s">
        <v>13402</v>
      </c>
      <c r="B17211" s="74" t="s">
        <v>13403</v>
      </c>
      <c r="C17211" s="74" t="s">
        <v>3968</v>
      </c>
      <c r="D17211" s="74" t="s">
        <v>14764</v>
      </c>
    </row>
    <row r="17212" ht="14.25" customHeight="1">
      <c r="A17212" s="74" t="s">
        <v>13404</v>
      </c>
      <c r="B17212" s="74" t="s">
        <v>9160</v>
      </c>
      <c r="C17212" s="74" t="s">
        <v>3968</v>
      </c>
      <c r="D17212" s="74" t="s">
        <v>14764</v>
      </c>
    </row>
    <row r="17213" ht="14.25" customHeight="1">
      <c r="A17213" s="74" t="s">
        <v>13405</v>
      </c>
      <c r="B17213" s="74" t="s">
        <v>13499</v>
      </c>
      <c r="C17213" s="74" t="s">
        <v>3968</v>
      </c>
      <c r="D17213" s="74" t="s">
        <v>14764</v>
      </c>
    </row>
    <row r="17214" ht="14.25" customHeight="1">
      <c r="A17214" s="74" t="s">
        <v>13407</v>
      </c>
      <c r="B17214" s="74" t="s">
        <v>13500</v>
      </c>
      <c r="C17214" s="74" t="s">
        <v>3934</v>
      </c>
      <c r="D17214" s="74" t="s">
        <v>14764</v>
      </c>
    </row>
    <row r="17215" ht="14.25" customHeight="1">
      <c r="A17215" s="74" t="s">
        <v>9167</v>
      </c>
      <c r="B17215" s="74" t="s">
        <v>9168</v>
      </c>
      <c r="C17215" s="74" t="s">
        <v>3968</v>
      </c>
      <c r="D17215" s="74" t="s">
        <v>14764</v>
      </c>
    </row>
    <row r="17216" ht="14.25" customHeight="1">
      <c r="A17216" s="74" t="s">
        <v>9239</v>
      </c>
      <c r="B17216" s="74" t="s">
        <v>1042</v>
      </c>
      <c r="C17216" s="74" t="s">
        <v>100</v>
      </c>
      <c r="D17216" s="74" t="s">
        <v>14764</v>
      </c>
    </row>
    <row r="17217" ht="14.25" customHeight="1">
      <c r="A17217" s="74" t="s">
        <v>9242</v>
      </c>
      <c r="B17217" s="74" t="s">
        <v>9243</v>
      </c>
      <c r="C17217" s="74" t="s">
        <v>100</v>
      </c>
      <c r="D17217" s="74" t="s">
        <v>14764</v>
      </c>
    </row>
    <row r="17218" ht="14.25" customHeight="1">
      <c r="A17218" s="74" t="s">
        <v>13409</v>
      </c>
      <c r="B17218" s="74" t="s">
        <v>1304</v>
      </c>
      <c r="C17218" s="74" t="s">
        <v>57</v>
      </c>
      <c r="D17218" s="74" t="s">
        <v>14764</v>
      </c>
    </row>
    <row r="17219" ht="14.25" customHeight="1">
      <c r="A17219" s="74" t="s">
        <v>3711</v>
      </c>
      <c r="B17219" s="74" t="s">
        <v>13501</v>
      </c>
      <c r="C17219" s="74" t="s">
        <v>3934</v>
      </c>
      <c r="D17219" s="74" t="s">
        <v>14764</v>
      </c>
    </row>
    <row r="17220" ht="14.25" customHeight="1">
      <c r="A17220" s="74" t="s">
        <v>13906</v>
      </c>
      <c r="B17220" s="74" t="s">
        <v>1312</v>
      </c>
      <c r="C17220" s="74" t="s">
        <v>3934</v>
      </c>
      <c r="D17220" s="74" t="s">
        <v>14764</v>
      </c>
    </row>
    <row r="17221" ht="14.25" customHeight="1">
      <c r="A17221" s="74" t="s">
        <v>3719</v>
      </c>
      <c r="B17221" s="74" t="s">
        <v>1316</v>
      </c>
      <c r="C17221" s="74" t="s">
        <v>57</v>
      </c>
      <c r="D17221" s="74" t="s">
        <v>14764</v>
      </c>
    </row>
    <row r="17222" ht="14.25" customHeight="1">
      <c r="A17222" s="74" t="s">
        <v>9723</v>
      </c>
      <c r="B17222" s="74" t="s">
        <v>14778</v>
      </c>
      <c r="C17222" s="74" t="s">
        <v>3934</v>
      </c>
      <c r="D17222" s="74" t="s">
        <v>14764</v>
      </c>
    </row>
    <row r="17223" ht="14.25" customHeight="1">
      <c r="A17223" s="74" t="s">
        <v>13412</v>
      </c>
      <c r="B17223" s="74" t="s">
        <v>13504</v>
      </c>
      <c r="C17223" s="74" t="s">
        <v>57</v>
      </c>
      <c r="D17223" s="74" t="s">
        <v>14764</v>
      </c>
    </row>
    <row r="17224" ht="14.25" customHeight="1">
      <c r="A17224" s="74" t="s">
        <v>9838</v>
      </c>
      <c r="B17224" s="74" t="s">
        <v>9815</v>
      </c>
      <c r="C17224" s="74" t="s">
        <v>923</v>
      </c>
      <c r="D17224" s="74" t="s">
        <v>14764</v>
      </c>
    </row>
    <row r="17225" ht="14.25" customHeight="1">
      <c r="A17225" s="74" t="s">
        <v>9840</v>
      </c>
      <c r="B17225" s="74" t="s">
        <v>13524</v>
      </c>
      <c r="C17225" s="74" t="s">
        <v>923</v>
      </c>
      <c r="D17225" s="74" t="s">
        <v>14764</v>
      </c>
    </row>
    <row r="17226" ht="14.25" customHeight="1">
      <c r="A17226" s="74" t="s">
        <v>9842</v>
      </c>
      <c r="B17226" s="74" t="s">
        <v>9843</v>
      </c>
      <c r="C17226" s="74" t="s">
        <v>3968</v>
      </c>
      <c r="D17226" s="74" t="s">
        <v>14764</v>
      </c>
    </row>
    <row r="17227" ht="14.25" customHeight="1">
      <c r="A17227" s="74" t="s">
        <v>9964</v>
      </c>
      <c r="B17227" s="74" t="s">
        <v>14614</v>
      </c>
      <c r="C17227" s="74" t="s">
        <v>100</v>
      </c>
      <c r="D17227" s="74" t="s">
        <v>14764</v>
      </c>
    </row>
    <row r="17228" ht="14.25" customHeight="1">
      <c r="A17228" s="74" t="s">
        <v>9973</v>
      </c>
      <c r="B17228" s="74" t="s">
        <v>14779</v>
      </c>
      <c r="C17228" s="74" t="s">
        <v>3934</v>
      </c>
      <c r="D17228" s="74" t="s">
        <v>14764</v>
      </c>
    </row>
    <row r="17229" ht="14.25" customHeight="1">
      <c r="A17229" s="74" t="s">
        <v>10027</v>
      </c>
      <c r="B17229" s="74" t="s">
        <v>14780</v>
      </c>
      <c r="C17229" s="74" t="s">
        <v>100</v>
      </c>
      <c r="D17229" s="74" t="s">
        <v>14764</v>
      </c>
    </row>
    <row r="17230" ht="14.25" customHeight="1">
      <c r="A17230" s="74" t="s">
        <v>10031</v>
      </c>
      <c r="B17230" s="74" t="s">
        <v>14781</v>
      </c>
      <c r="C17230" s="74" t="s">
        <v>3934</v>
      </c>
      <c r="D17230" s="74" t="s">
        <v>14764</v>
      </c>
    </row>
    <row r="17231" ht="14.25" customHeight="1">
      <c r="A17231" s="74" t="s">
        <v>13830</v>
      </c>
      <c r="B17231" s="74" t="s">
        <v>13831</v>
      </c>
      <c r="C17231" s="74" t="s">
        <v>100</v>
      </c>
      <c r="D17231" s="74" t="s">
        <v>14764</v>
      </c>
    </row>
    <row r="17232" ht="14.25" customHeight="1">
      <c r="A17232" s="74" t="s">
        <v>10223</v>
      </c>
      <c r="B17232" s="74" t="s">
        <v>10224</v>
      </c>
      <c r="C17232" s="74" t="s">
        <v>100</v>
      </c>
      <c r="D17232" s="74" t="s">
        <v>14764</v>
      </c>
    </row>
    <row r="17233" ht="14.25" customHeight="1">
      <c r="A17233" s="74" t="s">
        <v>10277</v>
      </c>
      <c r="B17233" s="74" t="s">
        <v>10278</v>
      </c>
      <c r="C17233" s="74" t="s">
        <v>100</v>
      </c>
      <c r="D17233" s="74" t="s">
        <v>14764</v>
      </c>
    </row>
    <row r="17234" ht="14.25" customHeight="1">
      <c r="A17234" s="74" t="s">
        <v>10304</v>
      </c>
      <c r="B17234" s="74" t="s">
        <v>14482</v>
      </c>
      <c r="C17234" s="74" t="s">
        <v>3934</v>
      </c>
      <c r="D17234" s="74" t="s">
        <v>14764</v>
      </c>
    </row>
    <row r="17235" ht="14.25" customHeight="1">
      <c r="A17235" s="74" t="s">
        <v>10331</v>
      </c>
      <c r="B17235" s="74" t="s">
        <v>10332</v>
      </c>
      <c r="C17235" s="74" t="s">
        <v>100</v>
      </c>
      <c r="D17235" s="74" t="s">
        <v>14764</v>
      </c>
    </row>
    <row r="17236" ht="14.25" customHeight="1">
      <c r="A17236" s="74" t="s">
        <v>10333</v>
      </c>
      <c r="B17236" s="74" t="s">
        <v>14782</v>
      </c>
      <c r="C17236" s="74" t="s">
        <v>3934</v>
      </c>
      <c r="D17236" s="74" t="s">
        <v>14764</v>
      </c>
    </row>
    <row r="17237" ht="14.25" customHeight="1">
      <c r="A17237" s="74" t="s">
        <v>10335</v>
      </c>
      <c r="B17237" s="74" t="s">
        <v>10336</v>
      </c>
      <c r="C17237" s="74" t="s">
        <v>66</v>
      </c>
      <c r="D17237" s="74" t="s">
        <v>14764</v>
      </c>
    </row>
    <row r="17238" ht="14.25" customHeight="1">
      <c r="A17238" s="74" t="s">
        <v>10377</v>
      </c>
      <c r="B17238" s="74" t="s">
        <v>14783</v>
      </c>
      <c r="C17238" s="74" t="s">
        <v>100</v>
      </c>
      <c r="D17238" s="74" t="s">
        <v>14764</v>
      </c>
    </row>
    <row r="17239" ht="14.25" customHeight="1">
      <c r="A17239" s="74" t="s">
        <v>10417</v>
      </c>
      <c r="B17239" s="74" t="s">
        <v>14784</v>
      </c>
      <c r="C17239" s="74" t="s">
        <v>71</v>
      </c>
      <c r="D17239" s="74" t="s">
        <v>14764</v>
      </c>
    </row>
    <row r="17240" ht="14.25" customHeight="1">
      <c r="A17240" s="74" t="s">
        <v>10419</v>
      </c>
      <c r="B17240" s="74" t="s">
        <v>14785</v>
      </c>
      <c r="C17240" s="74" t="s">
        <v>3934</v>
      </c>
      <c r="D17240" s="74" t="s">
        <v>14764</v>
      </c>
    </row>
    <row r="17241" ht="14.25" customHeight="1">
      <c r="A17241" s="74" t="s">
        <v>13419</v>
      </c>
      <c r="B17241" s="74" t="s">
        <v>1436</v>
      </c>
      <c r="C17241" s="74" t="s">
        <v>71</v>
      </c>
      <c r="D17241" s="74" t="s">
        <v>14764</v>
      </c>
    </row>
    <row r="17242" ht="14.25" customHeight="1">
      <c r="A17242" s="74" t="s">
        <v>13420</v>
      </c>
      <c r="B17242" s="74" t="s">
        <v>665</v>
      </c>
      <c r="C17242" s="74" t="s">
        <v>127</v>
      </c>
      <c r="D17242" s="74" t="s">
        <v>14764</v>
      </c>
    </row>
    <row r="17243" ht="14.25" customHeight="1">
      <c r="A17243" s="74" t="s">
        <v>13421</v>
      </c>
      <c r="B17243" s="74" t="s">
        <v>744</v>
      </c>
      <c r="C17243" s="74" t="s">
        <v>127</v>
      </c>
      <c r="D17243" s="74" t="s">
        <v>14764</v>
      </c>
    </row>
    <row r="17244" ht="14.25" customHeight="1">
      <c r="A17244" s="74" t="s">
        <v>10603</v>
      </c>
      <c r="B17244" s="74" t="s">
        <v>10604</v>
      </c>
      <c r="C17244" s="74" t="s">
        <v>100</v>
      </c>
      <c r="D17244" s="74" t="s">
        <v>14764</v>
      </c>
    </row>
    <row r="17245" ht="14.25" customHeight="1">
      <c r="A17245" s="74" t="s">
        <v>10605</v>
      </c>
      <c r="B17245" s="74" t="s">
        <v>10606</v>
      </c>
      <c r="C17245" s="74" t="s">
        <v>100</v>
      </c>
      <c r="D17245" s="74" t="s">
        <v>14764</v>
      </c>
    </row>
    <row r="17246" ht="14.25" customHeight="1">
      <c r="A17246" s="74" t="s">
        <v>10607</v>
      </c>
      <c r="B17246" s="74" t="s">
        <v>10608</v>
      </c>
      <c r="C17246" s="74" t="s">
        <v>100</v>
      </c>
      <c r="D17246" s="74" t="s">
        <v>14764</v>
      </c>
    </row>
    <row r="17247" ht="14.25" customHeight="1">
      <c r="A17247" s="74" t="s">
        <v>10609</v>
      </c>
      <c r="B17247" s="74" t="s">
        <v>125</v>
      </c>
      <c r="C17247" s="74" t="s">
        <v>100</v>
      </c>
      <c r="D17247" s="74" t="s">
        <v>14764</v>
      </c>
    </row>
    <row r="17248" ht="14.25" customHeight="1">
      <c r="A17248" s="74" t="s">
        <v>10610</v>
      </c>
      <c r="B17248" s="74" t="s">
        <v>10611</v>
      </c>
      <c r="C17248" s="74" t="s">
        <v>100</v>
      </c>
      <c r="D17248" s="74" t="s">
        <v>14764</v>
      </c>
    </row>
    <row r="17249" ht="14.25" customHeight="1">
      <c r="A17249" s="74" t="s">
        <v>13422</v>
      </c>
      <c r="B17249" s="74" t="s">
        <v>1444</v>
      </c>
      <c r="C17249" s="74" t="s">
        <v>100</v>
      </c>
      <c r="D17249" s="74" t="s">
        <v>14764</v>
      </c>
    </row>
    <row r="17250" ht="14.25" customHeight="1">
      <c r="A17250" s="74" t="s">
        <v>10612</v>
      </c>
      <c r="B17250" s="74" t="s">
        <v>966</v>
      </c>
      <c r="C17250" s="74" t="s">
        <v>100</v>
      </c>
      <c r="D17250" s="74" t="s">
        <v>14764</v>
      </c>
    </row>
    <row r="17251" ht="14.25" customHeight="1">
      <c r="A17251" s="74" t="s">
        <v>10613</v>
      </c>
      <c r="B17251" s="74" t="s">
        <v>10614</v>
      </c>
      <c r="C17251" s="74" t="s">
        <v>100</v>
      </c>
      <c r="D17251" s="74" t="s">
        <v>14764</v>
      </c>
    </row>
    <row r="17252" ht="14.25" customHeight="1">
      <c r="A17252" s="74" t="s">
        <v>10615</v>
      </c>
      <c r="B17252" s="74" t="s">
        <v>853</v>
      </c>
      <c r="C17252" s="74" t="s">
        <v>100</v>
      </c>
      <c r="D17252" s="74" t="s">
        <v>14764</v>
      </c>
    </row>
    <row r="17253" ht="14.25" customHeight="1">
      <c r="A17253" s="74" t="s">
        <v>10616</v>
      </c>
      <c r="B17253" s="74" t="s">
        <v>10617</v>
      </c>
      <c r="C17253" s="74" t="s">
        <v>100</v>
      </c>
      <c r="D17253" s="74" t="s">
        <v>14764</v>
      </c>
    </row>
    <row r="17254" ht="14.25" customHeight="1">
      <c r="A17254" s="74" t="s">
        <v>13423</v>
      </c>
      <c r="B17254" s="74" t="s">
        <v>13424</v>
      </c>
      <c r="C17254" s="74" t="s">
        <v>3934</v>
      </c>
      <c r="D17254" s="74" t="s">
        <v>14764</v>
      </c>
    </row>
    <row r="17255" ht="14.25" customHeight="1">
      <c r="A17255" s="74" t="s">
        <v>10625</v>
      </c>
      <c r="B17255" s="74" t="s">
        <v>10626</v>
      </c>
      <c r="C17255" s="74" t="s">
        <v>100</v>
      </c>
      <c r="D17255" s="74" t="s">
        <v>14764</v>
      </c>
    </row>
    <row r="17256" ht="14.25" customHeight="1">
      <c r="A17256" s="74" t="s">
        <v>10790</v>
      </c>
      <c r="B17256" s="74" t="s">
        <v>14786</v>
      </c>
      <c r="C17256" s="74" t="s">
        <v>100</v>
      </c>
      <c r="D17256" s="74" t="s">
        <v>14764</v>
      </c>
    </row>
    <row r="17257" ht="14.25" customHeight="1">
      <c r="A17257" s="74" t="s">
        <v>10792</v>
      </c>
      <c r="B17257" s="74" t="s">
        <v>14787</v>
      </c>
      <c r="C17257" s="74" t="s">
        <v>3934</v>
      </c>
      <c r="D17257" s="74" t="s">
        <v>14764</v>
      </c>
    </row>
    <row r="17258" ht="14.25" customHeight="1">
      <c r="A17258" s="74" t="s">
        <v>13425</v>
      </c>
      <c r="B17258" s="74" t="s">
        <v>13426</v>
      </c>
      <c r="C17258" s="74" t="s">
        <v>923</v>
      </c>
      <c r="D17258" s="74" t="s">
        <v>14764</v>
      </c>
    </row>
    <row r="17259" ht="14.25" customHeight="1">
      <c r="A17259" s="74" t="s">
        <v>13427</v>
      </c>
      <c r="B17259" s="74" t="s">
        <v>13428</v>
      </c>
      <c r="C17259" s="74" t="s">
        <v>3968</v>
      </c>
      <c r="D17259" s="74" t="s">
        <v>14764</v>
      </c>
    </row>
    <row r="17260" ht="14.25" customHeight="1">
      <c r="A17260" s="74" t="s">
        <v>13429</v>
      </c>
      <c r="B17260" s="74" t="s">
        <v>13430</v>
      </c>
      <c r="C17260" s="74" t="s">
        <v>66</v>
      </c>
      <c r="D17260" s="74" t="s">
        <v>14764</v>
      </c>
    </row>
    <row r="17261" ht="14.25" customHeight="1">
      <c r="A17261" s="74" t="s">
        <v>13431</v>
      </c>
      <c r="B17261" s="74" t="s">
        <v>13432</v>
      </c>
      <c r="C17261" s="74" t="s">
        <v>3968</v>
      </c>
      <c r="D17261" s="74" t="s">
        <v>14764</v>
      </c>
    </row>
    <row r="17262" ht="14.25" customHeight="1">
      <c r="A17262" s="74" t="s">
        <v>10996</v>
      </c>
      <c r="B17262" s="74" t="s">
        <v>14168</v>
      </c>
      <c r="C17262" s="74" t="s">
        <v>3934</v>
      </c>
      <c r="D17262" s="74" t="s">
        <v>14764</v>
      </c>
    </row>
    <row r="17263" ht="14.25" customHeight="1">
      <c r="A17263" s="74" t="s">
        <v>11018</v>
      </c>
      <c r="B17263" s="74" t="s">
        <v>11019</v>
      </c>
      <c r="C17263" s="74" t="s">
        <v>57</v>
      </c>
      <c r="D17263" s="74" t="s">
        <v>14764</v>
      </c>
    </row>
    <row r="17264" ht="14.25" customHeight="1">
      <c r="A17264" s="74" t="s">
        <v>11097</v>
      </c>
      <c r="B17264" s="74" t="s">
        <v>14788</v>
      </c>
      <c r="C17264" s="74" t="s">
        <v>3968</v>
      </c>
      <c r="D17264" s="74" t="s">
        <v>14764</v>
      </c>
    </row>
    <row r="17265" ht="14.25" customHeight="1">
      <c r="A17265" s="74" t="s">
        <v>11126</v>
      </c>
      <c r="B17265" s="74" t="s">
        <v>10677</v>
      </c>
      <c r="C17265" s="74" t="s">
        <v>3968</v>
      </c>
      <c r="D17265" s="74" t="s">
        <v>14764</v>
      </c>
    </row>
    <row r="17266" ht="14.25" customHeight="1">
      <c r="A17266" s="74" t="s">
        <v>11207</v>
      </c>
      <c r="B17266" s="74" t="s">
        <v>1487</v>
      </c>
      <c r="C17266" s="74" t="s">
        <v>50</v>
      </c>
      <c r="D17266" s="74" t="s">
        <v>14764</v>
      </c>
    </row>
    <row r="17267" ht="14.25" customHeight="1">
      <c r="A17267" s="74" t="s">
        <v>3717</v>
      </c>
      <c r="B17267" s="74" t="s">
        <v>807</v>
      </c>
      <c r="C17267" s="74" t="s">
        <v>3968</v>
      </c>
      <c r="D17267" s="74" t="s">
        <v>14764</v>
      </c>
    </row>
    <row r="17268" ht="14.25" customHeight="1">
      <c r="A17268" s="74" t="s">
        <v>3718</v>
      </c>
      <c r="B17268" s="74" t="s">
        <v>825</v>
      </c>
      <c r="C17268" s="74" t="s">
        <v>3968</v>
      </c>
      <c r="D17268" s="74" t="s">
        <v>14764</v>
      </c>
    </row>
    <row r="17269" ht="14.25" customHeight="1">
      <c r="A17269" s="74" t="s">
        <v>11276</v>
      </c>
      <c r="B17269" s="74" t="s">
        <v>13508</v>
      </c>
      <c r="C17269" s="74" t="s">
        <v>3968</v>
      </c>
      <c r="D17269" s="74" t="s">
        <v>14764</v>
      </c>
    </row>
    <row r="17270" ht="14.25" customHeight="1">
      <c r="A17270" s="74" t="s">
        <v>13509</v>
      </c>
      <c r="B17270" s="74" t="s">
        <v>1490</v>
      </c>
      <c r="C17270" s="74" t="s">
        <v>3968</v>
      </c>
      <c r="D17270" s="74" t="s">
        <v>14764</v>
      </c>
    </row>
    <row r="17271" ht="14.25" customHeight="1">
      <c r="A17271" s="74" t="s">
        <v>11351</v>
      </c>
      <c r="B17271" s="74" t="s">
        <v>13980</v>
      </c>
      <c r="C17271" s="74" t="s">
        <v>3968</v>
      </c>
      <c r="D17271" s="74" t="s">
        <v>14764</v>
      </c>
    </row>
    <row r="17272" ht="14.25" customHeight="1">
      <c r="A17272" s="74" t="s">
        <v>11494</v>
      </c>
      <c r="B17272" s="74" t="s">
        <v>830</v>
      </c>
      <c r="C17272" s="74" t="s">
        <v>100</v>
      </c>
      <c r="D17272" s="74" t="s">
        <v>14764</v>
      </c>
    </row>
    <row r="17273" ht="14.25" customHeight="1">
      <c r="A17273" s="74" t="s">
        <v>13433</v>
      </c>
      <c r="B17273" s="74" t="s">
        <v>1494</v>
      </c>
      <c r="C17273" s="74" t="s">
        <v>50</v>
      </c>
      <c r="D17273" s="74" t="s">
        <v>14764</v>
      </c>
    </row>
    <row r="17274" ht="14.25" customHeight="1">
      <c r="A17274" s="74" t="s">
        <v>13434</v>
      </c>
      <c r="B17274" s="74" t="s">
        <v>1498</v>
      </c>
      <c r="C17274" s="74" t="s">
        <v>50</v>
      </c>
      <c r="D17274" s="74" t="s">
        <v>14764</v>
      </c>
    </row>
    <row r="17275" ht="14.25" customHeight="1">
      <c r="A17275" s="74" t="s">
        <v>11631</v>
      </c>
      <c r="B17275" s="74" t="s">
        <v>976</v>
      </c>
      <c r="C17275" s="74" t="s">
        <v>100</v>
      </c>
      <c r="D17275" s="74" t="s">
        <v>14764</v>
      </c>
    </row>
    <row r="17276" ht="14.25" customHeight="1">
      <c r="A17276" s="74" t="s">
        <v>11813</v>
      </c>
      <c r="B17276" s="74" t="s">
        <v>11814</v>
      </c>
      <c r="C17276" s="74" t="s">
        <v>3968</v>
      </c>
      <c r="D17276" s="74" t="s">
        <v>14764</v>
      </c>
    </row>
    <row r="17277" ht="14.25" customHeight="1">
      <c r="A17277" s="74" t="s">
        <v>11921</v>
      </c>
      <c r="B17277" s="74" t="s">
        <v>14789</v>
      </c>
      <c r="C17277" s="74" t="s">
        <v>3968</v>
      </c>
      <c r="D17277" s="74" t="s">
        <v>14764</v>
      </c>
    </row>
    <row r="17278" ht="14.25" customHeight="1">
      <c r="A17278" s="74" t="s">
        <v>13435</v>
      </c>
      <c r="B17278" s="74" t="s">
        <v>1692</v>
      </c>
      <c r="C17278" s="74" t="s">
        <v>3968</v>
      </c>
      <c r="D17278" s="74" t="s">
        <v>14764</v>
      </c>
    </row>
    <row r="17279" ht="14.25" customHeight="1">
      <c r="A17279" s="74" t="s">
        <v>13436</v>
      </c>
      <c r="B17279" s="74" t="s">
        <v>1697</v>
      </c>
      <c r="C17279" s="74" t="s">
        <v>3968</v>
      </c>
      <c r="D17279" s="74" t="s">
        <v>14764</v>
      </c>
    </row>
    <row r="17280" ht="14.25" customHeight="1">
      <c r="A17280" s="74" t="s">
        <v>13437</v>
      </c>
      <c r="B17280" s="74" t="s">
        <v>1707</v>
      </c>
      <c r="C17280" s="74" t="s">
        <v>3968</v>
      </c>
      <c r="D17280" s="74" t="s">
        <v>14764</v>
      </c>
    </row>
    <row r="17281" ht="14.25" customHeight="1">
      <c r="A17281" s="74" t="s">
        <v>13438</v>
      </c>
      <c r="B17281" s="74" t="s">
        <v>1712</v>
      </c>
      <c r="C17281" s="74" t="s">
        <v>3968</v>
      </c>
      <c r="D17281" s="74" t="s">
        <v>14764</v>
      </c>
    </row>
    <row r="17282" ht="14.25" customHeight="1">
      <c r="A17282" s="74" t="s">
        <v>13439</v>
      </c>
      <c r="B17282" s="74" t="s">
        <v>1717</v>
      </c>
      <c r="C17282" s="74" t="s">
        <v>3968</v>
      </c>
      <c r="D17282" s="74" t="s">
        <v>14764</v>
      </c>
    </row>
    <row r="17283" ht="14.25" customHeight="1">
      <c r="A17283" s="74" t="s">
        <v>13440</v>
      </c>
      <c r="B17283" s="74" t="s">
        <v>1722</v>
      </c>
      <c r="C17283" s="74" t="s">
        <v>3968</v>
      </c>
      <c r="D17283" s="74" t="s">
        <v>14764</v>
      </c>
    </row>
    <row r="17284" ht="14.25" customHeight="1">
      <c r="A17284" s="74" t="s">
        <v>13441</v>
      </c>
      <c r="B17284" s="74" t="s">
        <v>13510</v>
      </c>
      <c r="C17284" s="74" t="s">
        <v>3934</v>
      </c>
      <c r="D17284" s="74" t="s">
        <v>14764</v>
      </c>
    </row>
    <row r="17285" ht="14.25" customHeight="1">
      <c r="A17285" s="74" t="s">
        <v>13443</v>
      </c>
      <c r="B17285" s="74" t="s">
        <v>1702</v>
      </c>
      <c r="C17285" s="74" t="s">
        <v>3968</v>
      </c>
      <c r="D17285" s="74" t="s">
        <v>14764</v>
      </c>
    </row>
    <row r="17286" ht="14.25" customHeight="1">
      <c r="A17286" s="74" t="s">
        <v>13444</v>
      </c>
      <c r="B17286" s="74" t="s">
        <v>495</v>
      </c>
      <c r="C17286" s="74" t="s">
        <v>50</v>
      </c>
      <c r="D17286" s="74" t="s">
        <v>14764</v>
      </c>
    </row>
    <row r="17287" ht="14.25" customHeight="1">
      <c r="A17287" s="74" t="s">
        <v>12081</v>
      </c>
      <c r="B17287" s="74" t="s">
        <v>14433</v>
      </c>
      <c r="C17287" s="74" t="s">
        <v>3934</v>
      </c>
      <c r="D17287" s="74" t="s">
        <v>14764</v>
      </c>
    </row>
    <row r="17288" ht="14.25" customHeight="1">
      <c r="A17288" s="74" t="s">
        <v>12082</v>
      </c>
      <c r="B17288" s="74" t="s">
        <v>12083</v>
      </c>
      <c r="C17288" s="74" t="s">
        <v>3934</v>
      </c>
      <c r="D17288" s="74" t="s">
        <v>14764</v>
      </c>
    </row>
    <row r="17289" ht="14.25" customHeight="1">
      <c r="A17289" s="74" t="s">
        <v>13445</v>
      </c>
      <c r="B17289" s="74" t="s">
        <v>13446</v>
      </c>
      <c r="C17289" s="74" t="s">
        <v>57</v>
      </c>
      <c r="D17289" s="74" t="s">
        <v>14764</v>
      </c>
    </row>
    <row r="17290" ht="14.25" customHeight="1">
      <c r="A17290" s="74" t="s">
        <v>13447</v>
      </c>
      <c r="B17290" s="74" t="s">
        <v>1730</v>
      </c>
      <c r="C17290" s="74" t="s">
        <v>100</v>
      </c>
      <c r="D17290" s="74" t="s">
        <v>14764</v>
      </c>
    </row>
    <row r="17291" ht="14.25" customHeight="1">
      <c r="A17291" s="74" t="s">
        <v>12152</v>
      </c>
      <c r="B17291" s="74" t="s">
        <v>1734</v>
      </c>
      <c r="C17291" s="74" t="s">
        <v>127</v>
      </c>
      <c r="D17291" s="74" t="s">
        <v>14764</v>
      </c>
    </row>
    <row r="17292" ht="14.25" customHeight="1">
      <c r="A17292" s="74" t="s">
        <v>12169</v>
      </c>
      <c r="B17292" s="74" t="s">
        <v>14790</v>
      </c>
      <c r="C17292" s="74" t="s">
        <v>3934</v>
      </c>
      <c r="D17292" s="74" t="s">
        <v>14764</v>
      </c>
    </row>
    <row r="17293" ht="14.25" customHeight="1">
      <c r="A17293" s="74" t="s">
        <v>12341</v>
      </c>
      <c r="B17293" s="74" t="s">
        <v>14791</v>
      </c>
      <c r="C17293" s="74" t="s">
        <v>100</v>
      </c>
      <c r="D17293" s="74" t="s">
        <v>14764</v>
      </c>
    </row>
    <row r="17294" ht="14.25" customHeight="1">
      <c r="A17294" s="74" t="s">
        <v>12368</v>
      </c>
      <c r="B17294" s="74" t="s">
        <v>14041</v>
      </c>
      <c r="C17294" s="74" t="s">
        <v>100</v>
      </c>
      <c r="D17294" s="74" t="s">
        <v>14764</v>
      </c>
    </row>
    <row r="17295" ht="14.25" customHeight="1">
      <c r="A17295" s="74" t="s">
        <v>12384</v>
      </c>
      <c r="B17295" s="74" t="s">
        <v>12385</v>
      </c>
      <c r="C17295" s="74" t="s">
        <v>3934</v>
      </c>
      <c r="D17295" s="74" t="s">
        <v>14764</v>
      </c>
    </row>
    <row r="17296" ht="14.25" customHeight="1">
      <c r="A17296" s="74" t="s">
        <v>13448</v>
      </c>
      <c r="B17296" s="74" t="s">
        <v>1755</v>
      </c>
      <c r="C17296" s="74" t="s">
        <v>50</v>
      </c>
      <c r="D17296" s="74" t="s">
        <v>14764</v>
      </c>
    </row>
    <row r="17297" ht="14.25" customHeight="1">
      <c r="A17297" s="74" t="s">
        <v>13449</v>
      </c>
      <c r="B17297" s="74" t="s">
        <v>2947</v>
      </c>
      <c r="C17297" s="74" t="s">
        <v>3968</v>
      </c>
      <c r="D17297" s="74" t="s">
        <v>14764</v>
      </c>
    </row>
    <row r="17298" ht="14.25" customHeight="1">
      <c r="A17298" s="74" t="s">
        <v>12412</v>
      </c>
      <c r="B17298" s="74" t="s">
        <v>1763</v>
      </c>
      <c r="C17298" s="74" t="s">
        <v>71</v>
      </c>
      <c r="D17298" s="74" t="s">
        <v>14764</v>
      </c>
    </row>
    <row r="17299" ht="14.25" customHeight="1">
      <c r="A17299" s="74" t="s">
        <v>12413</v>
      </c>
      <c r="B17299" s="74" t="s">
        <v>14792</v>
      </c>
      <c r="C17299" s="74" t="s">
        <v>3934</v>
      </c>
      <c r="D17299" s="74" t="s">
        <v>14764</v>
      </c>
    </row>
    <row r="17300" ht="14.25" customHeight="1">
      <c r="A17300" s="74" t="s">
        <v>13450</v>
      </c>
      <c r="B17300" s="74" t="s">
        <v>1771</v>
      </c>
      <c r="C17300" s="74" t="s">
        <v>3968</v>
      </c>
      <c r="D17300" s="74" t="s">
        <v>14764</v>
      </c>
    </row>
    <row r="17301" ht="14.25" customHeight="1">
      <c r="A17301" s="74" t="s">
        <v>12571</v>
      </c>
      <c r="B17301" s="74" t="s">
        <v>12572</v>
      </c>
      <c r="C17301" s="74" t="s">
        <v>923</v>
      </c>
      <c r="D17301" s="74" t="s">
        <v>14764</v>
      </c>
    </row>
    <row r="17302" ht="14.25" customHeight="1">
      <c r="A17302" s="74" t="s">
        <v>13451</v>
      </c>
      <c r="B17302" s="74" t="s">
        <v>13452</v>
      </c>
      <c r="C17302" s="74" t="s">
        <v>3934</v>
      </c>
      <c r="D17302" s="74" t="s">
        <v>14764</v>
      </c>
    </row>
    <row r="17303" ht="14.25" customHeight="1">
      <c r="A17303" s="74" t="s">
        <v>12591</v>
      </c>
      <c r="B17303" s="74" t="s">
        <v>12592</v>
      </c>
      <c r="C17303" s="74" t="s">
        <v>6563</v>
      </c>
      <c r="D17303" s="74" t="s">
        <v>14764</v>
      </c>
    </row>
    <row r="17304" ht="14.25" customHeight="1">
      <c r="A17304" s="74" t="s">
        <v>12593</v>
      </c>
      <c r="B17304" s="74" t="s">
        <v>6565</v>
      </c>
      <c r="C17304" s="74" t="s">
        <v>3968</v>
      </c>
      <c r="D17304" s="74" t="s">
        <v>14764</v>
      </c>
    </row>
    <row r="17305" ht="14.25" customHeight="1">
      <c r="A17305" s="74" t="s">
        <v>12652</v>
      </c>
      <c r="B17305" s="74" t="s">
        <v>14241</v>
      </c>
      <c r="C17305" s="74" t="s">
        <v>3934</v>
      </c>
      <c r="D17305" s="74" t="s">
        <v>14764</v>
      </c>
    </row>
    <row r="17306" ht="14.25" customHeight="1">
      <c r="A17306" s="74" t="s">
        <v>3713</v>
      </c>
      <c r="B17306" s="74" t="s">
        <v>1853</v>
      </c>
      <c r="C17306" s="74" t="s">
        <v>3968</v>
      </c>
      <c r="D17306" s="74" t="s">
        <v>14764</v>
      </c>
    </row>
    <row r="17307" ht="14.25" customHeight="1">
      <c r="A17307" s="74" t="s">
        <v>13453</v>
      </c>
      <c r="B17307" s="74" t="s">
        <v>325</v>
      </c>
      <c r="C17307" s="74" t="s">
        <v>100</v>
      </c>
      <c r="D17307" s="74" t="s">
        <v>14764</v>
      </c>
    </row>
    <row r="17308" ht="14.25" customHeight="1">
      <c r="A17308" s="74" t="s">
        <v>13454</v>
      </c>
      <c r="B17308" s="74" t="s">
        <v>994</v>
      </c>
      <c r="C17308" s="74" t="s">
        <v>100</v>
      </c>
      <c r="D17308" s="74" t="s">
        <v>14764</v>
      </c>
    </row>
    <row r="17309" ht="14.25" customHeight="1">
      <c r="A17309" s="74" t="s">
        <v>13455</v>
      </c>
      <c r="B17309" s="74" t="s">
        <v>1857</v>
      </c>
      <c r="C17309" s="74" t="s">
        <v>100</v>
      </c>
      <c r="D17309" s="74" t="s">
        <v>14764</v>
      </c>
    </row>
    <row r="17310" ht="14.25" customHeight="1">
      <c r="A17310" s="74" t="s">
        <v>13456</v>
      </c>
      <c r="B17310" s="74" t="s">
        <v>1861</v>
      </c>
      <c r="C17310" s="74" t="s">
        <v>100</v>
      </c>
      <c r="D17310" s="74" t="s">
        <v>14764</v>
      </c>
    </row>
    <row r="17311" ht="14.25" customHeight="1">
      <c r="A17311" s="74" t="s">
        <v>12741</v>
      </c>
      <c r="B17311" s="74" t="s">
        <v>12742</v>
      </c>
      <c r="C17311" s="74" t="s">
        <v>100</v>
      </c>
      <c r="D17311" s="74" t="s">
        <v>14764</v>
      </c>
    </row>
    <row r="17312" ht="14.25" customHeight="1">
      <c r="A17312" s="74" t="s">
        <v>12783</v>
      </c>
      <c r="B17312" s="74" t="s">
        <v>85</v>
      </c>
      <c r="C17312" s="74" t="s">
        <v>100</v>
      </c>
      <c r="D17312" s="74" t="s">
        <v>14764</v>
      </c>
    </row>
    <row r="17313" ht="14.25" customHeight="1">
      <c r="A17313" s="74" t="s">
        <v>12788</v>
      </c>
      <c r="B17313" s="74" t="s">
        <v>13835</v>
      </c>
      <c r="C17313" s="74" t="s">
        <v>3934</v>
      </c>
      <c r="D17313" s="74" t="s">
        <v>14764</v>
      </c>
    </row>
    <row r="17314" ht="14.25" customHeight="1">
      <c r="A17314" s="74" t="s">
        <v>12789</v>
      </c>
      <c r="B17314" s="74" t="s">
        <v>1873</v>
      </c>
      <c r="C17314" s="74" t="s">
        <v>100</v>
      </c>
      <c r="D17314" s="74" t="s">
        <v>14764</v>
      </c>
    </row>
    <row r="17315" ht="14.25" customHeight="1">
      <c r="A17315" s="74" t="s">
        <v>12804</v>
      </c>
      <c r="B17315" s="74" t="s">
        <v>12805</v>
      </c>
      <c r="C17315" s="74" t="s">
        <v>100</v>
      </c>
      <c r="D17315" s="74" t="s">
        <v>14764</v>
      </c>
    </row>
    <row r="17316" ht="14.25" customHeight="1">
      <c r="A17316" s="74" t="s">
        <v>3726</v>
      </c>
      <c r="B17316" s="74" t="s">
        <v>1877</v>
      </c>
      <c r="C17316" s="74" t="s">
        <v>127</v>
      </c>
      <c r="D17316" s="74" t="s">
        <v>14764</v>
      </c>
    </row>
    <row r="17317" ht="14.25" customHeight="1">
      <c r="A17317" s="74" t="s">
        <v>12845</v>
      </c>
      <c r="B17317" s="74" t="s">
        <v>3589</v>
      </c>
      <c r="C17317" s="74" t="s">
        <v>127</v>
      </c>
      <c r="D17317" s="74" t="s">
        <v>14764</v>
      </c>
    </row>
    <row r="17318" ht="14.25" customHeight="1">
      <c r="A17318" s="74" t="s">
        <v>12903</v>
      </c>
      <c r="B17318" s="74" t="s">
        <v>13981</v>
      </c>
      <c r="C17318" s="74" t="s">
        <v>100</v>
      </c>
      <c r="D17318" s="74" t="s">
        <v>14764</v>
      </c>
    </row>
    <row r="17319" ht="14.25" customHeight="1">
      <c r="A17319" s="74" t="s">
        <v>13458</v>
      </c>
      <c r="B17319" s="74" t="s">
        <v>13459</v>
      </c>
      <c r="C17319" s="74" t="s">
        <v>57</v>
      </c>
      <c r="D17319" s="74" t="s">
        <v>14764</v>
      </c>
    </row>
    <row r="17320" ht="14.25" customHeight="1">
      <c r="A17320" s="74" t="s">
        <v>13460</v>
      </c>
      <c r="B17320" s="74" t="s">
        <v>1951</v>
      </c>
      <c r="C17320" s="74" t="s">
        <v>100</v>
      </c>
      <c r="D17320" s="74" t="s">
        <v>14764</v>
      </c>
    </row>
    <row r="17321" ht="14.25" customHeight="1">
      <c r="A17321" s="74" t="s">
        <v>13008</v>
      </c>
      <c r="B17321" s="74" t="s">
        <v>13009</v>
      </c>
      <c r="C17321" s="74" t="s">
        <v>3968</v>
      </c>
      <c r="D17321" s="74" t="s">
        <v>14764</v>
      </c>
    </row>
    <row r="17322" ht="14.25" customHeight="1">
      <c r="A17322" s="74" t="s">
        <v>13020</v>
      </c>
      <c r="B17322" s="74" t="s">
        <v>13021</v>
      </c>
      <c r="C17322" s="74" t="s">
        <v>3968</v>
      </c>
      <c r="D17322" s="74" t="s">
        <v>14764</v>
      </c>
    </row>
    <row r="17323" ht="14.25" customHeight="1">
      <c r="A17323" s="74" t="s">
        <v>13030</v>
      </c>
      <c r="B17323" s="74" t="s">
        <v>13031</v>
      </c>
      <c r="C17323" s="74" t="s">
        <v>3968</v>
      </c>
      <c r="D17323" s="74" t="s">
        <v>14764</v>
      </c>
    </row>
    <row r="17324" ht="14.25" customHeight="1">
      <c r="A17324" s="74" t="s">
        <v>13462</v>
      </c>
      <c r="B17324" s="74" t="s">
        <v>1955</v>
      </c>
      <c r="C17324" s="74" t="s">
        <v>3968</v>
      </c>
      <c r="D17324" s="74" t="s">
        <v>14764</v>
      </c>
    </row>
    <row r="17325" ht="14.25" customHeight="1">
      <c r="A17325" s="74" t="s">
        <v>13463</v>
      </c>
      <c r="B17325" s="74" t="s">
        <v>13530</v>
      </c>
      <c r="C17325" s="74" t="s">
        <v>100</v>
      </c>
      <c r="D17325" s="74" t="s">
        <v>14764</v>
      </c>
    </row>
    <row r="17326" ht="14.25" customHeight="1">
      <c r="A17326" s="74" t="s">
        <v>13271</v>
      </c>
      <c r="B17326" s="74" t="s">
        <v>48</v>
      </c>
      <c r="C17326" s="74" t="s">
        <v>50</v>
      </c>
      <c r="D17326" s="74" t="s">
        <v>14793</v>
      </c>
    </row>
    <row r="17327" ht="14.25" customHeight="1">
      <c r="A17327" s="74" t="s">
        <v>13273</v>
      </c>
      <c r="B17327" s="74" t="s">
        <v>13274</v>
      </c>
      <c r="C17327" s="74" t="s">
        <v>57</v>
      </c>
      <c r="D17327" s="74" t="s">
        <v>14793</v>
      </c>
    </row>
    <row r="17328" ht="14.25" customHeight="1">
      <c r="A17328" s="74" t="s">
        <v>4024</v>
      </c>
      <c r="B17328" s="74" t="s">
        <v>4025</v>
      </c>
      <c r="C17328" s="74" t="s">
        <v>71</v>
      </c>
      <c r="D17328" s="74" t="s">
        <v>14793</v>
      </c>
    </row>
    <row r="17329" ht="14.25" customHeight="1">
      <c r="A17329" s="74" t="s">
        <v>4031</v>
      </c>
      <c r="B17329" s="74" t="s">
        <v>4032</v>
      </c>
      <c r="C17329" s="74" t="s">
        <v>3934</v>
      </c>
      <c r="D17329" s="74" t="s">
        <v>14793</v>
      </c>
    </row>
    <row r="17330" ht="14.25" customHeight="1">
      <c r="A17330" s="74" t="s">
        <v>4044</v>
      </c>
      <c r="B17330" s="74" t="s">
        <v>4046</v>
      </c>
      <c r="C17330" s="74" t="s">
        <v>3934</v>
      </c>
      <c r="D17330" s="74" t="s">
        <v>14793</v>
      </c>
    </row>
    <row r="17331" ht="14.25" customHeight="1">
      <c r="A17331" s="74" t="s">
        <v>4047</v>
      </c>
      <c r="B17331" s="74" t="s">
        <v>2963</v>
      </c>
      <c r="C17331" s="74" t="s">
        <v>71</v>
      </c>
      <c r="D17331" s="74" t="s">
        <v>14793</v>
      </c>
    </row>
    <row r="17332" ht="14.25" customHeight="1">
      <c r="A17332" s="74" t="s">
        <v>4094</v>
      </c>
      <c r="B17332" s="74" t="s">
        <v>3141</v>
      </c>
      <c r="C17332" s="74" t="s">
        <v>71</v>
      </c>
      <c r="D17332" s="74" t="s">
        <v>14793</v>
      </c>
    </row>
    <row r="17333" ht="14.25" customHeight="1">
      <c r="A17333" s="74" t="s">
        <v>4096</v>
      </c>
      <c r="B17333" s="74" t="s">
        <v>4101</v>
      </c>
      <c r="C17333" s="74" t="s">
        <v>3934</v>
      </c>
      <c r="D17333" s="74" t="s">
        <v>14793</v>
      </c>
    </row>
    <row r="17334" ht="14.25" customHeight="1">
      <c r="A17334" s="74" t="s">
        <v>13275</v>
      </c>
      <c r="B17334" s="74" t="s">
        <v>104</v>
      </c>
      <c r="C17334" s="74" t="s">
        <v>50</v>
      </c>
      <c r="D17334" s="74" t="s">
        <v>14793</v>
      </c>
    </row>
    <row r="17335" ht="14.25" customHeight="1">
      <c r="A17335" s="74" t="s">
        <v>13276</v>
      </c>
      <c r="B17335" s="74" t="s">
        <v>109</v>
      </c>
      <c r="C17335" s="74" t="s">
        <v>50</v>
      </c>
      <c r="D17335" s="74" t="s">
        <v>14793</v>
      </c>
    </row>
    <row r="17336" ht="14.25" customHeight="1">
      <c r="A17336" s="74" t="s">
        <v>4399</v>
      </c>
      <c r="B17336" s="74" t="s">
        <v>4400</v>
      </c>
      <c r="C17336" s="74" t="s">
        <v>3968</v>
      </c>
      <c r="D17336" s="74" t="s">
        <v>14793</v>
      </c>
    </row>
    <row r="17337" ht="14.25" customHeight="1">
      <c r="A17337" s="74" t="s">
        <v>13277</v>
      </c>
      <c r="B17337" s="74" t="s">
        <v>13278</v>
      </c>
      <c r="C17337" s="74" t="s">
        <v>3934</v>
      </c>
      <c r="D17337" s="74" t="s">
        <v>14793</v>
      </c>
    </row>
    <row r="17338" ht="14.25" customHeight="1">
      <c r="A17338" s="74" t="s">
        <v>13279</v>
      </c>
      <c r="B17338" s="74" t="s">
        <v>125</v>
      </c>
      <c r="C17338" s="74" t="s">
        <v>127</v>
      </c>
      <c r="D17338" s="74" t="s">
        <v>14793</v>
      </c>
    </row>
    <row r="17339" ht="14.25" customHeight="1">
      <c r="A17339" s="74" t="s">
        <v>13280</v>
      </c>
      <c r="B17339" s="74" t="s">
        <v>138</v>
      </c>
      <c r="C17339" s="74" t="s">
        <v>50</v>
      </c>
      <c r="D17339" s="74" t="s">
        <v>14793</v>
      </c>
    </row>
    <row r="17340" ht="14.25" customHeight="1">
      <c r="A17340" s="74" t="s">
        <v>13281</v>
      </c>
      <c r="B17340" s="74" t="s">
        <v>143</v>
      </c>
      <c r="C17340" s="74" t="s">
        <v>100</v>
      </c>
      <c r="D17340" s="74" t="s">
        <v>14793</v>
      </c>
    </row>
    <row r="17341" ht="14.25" customHeight="1">
      <c r="A17341" s="74" t="s">
        <v>13282</v>
      </c>
      <c r="B17341" s="74" t="s">
        <v>147</v>
      </c>
      <c r="C17341" s="74" t="s">
        <v>127</v>
      </c>
      <c r="D17341" s="74" t="s">
        <v>14793</v>
      </c>
    </row>
    <row r="17342" ht="14.25" customHeight="1">
      <c r="A17342" s="74" t="s">
        <v>13283</v>
      </c>
      <c r="B17342" s="74" t="s">
        <v>156</v>
      </c>
      <c r="C17342" s="74" t="s">
        <v>50</v>
      </c>
      <c r="D17342" s="74" t="s">
        <v>14793</v>
      </c>
    </row>
    <row r="17343" ht="14.25" customHeight="1">
      <c r="A17343" s="74" t="s">
        <v>13284</v>
      </c>
      <c r="B17343" s="74" t="s">
        <v>160</v>
      </c>
      <c r="C17343" s="74" t="s">
        <v>50</v>
      </c>
      <c r="D17343" s="74" t="s">
        <v>14793</v>
      </c>
    </row>
    <row r="17344" ht="14.25" customHeight="1">
      <c r="A17344" s="74" t="s">
        <v>13285</v>
      </c>
      <c r="B17344" s="74" t="s">
        <v>164</v>
      </c>
      <c r="C17344" s="74" t="s">
        <v>3968</v>
      </c>
      <c r="D17344" s="74" t="s">
        <v>14793</v>
      </c>
    </row>
    <row r="17345" ht="14.25" customHeight="1">
      <c r="A17345" s="74" t="s">
        <v>13286</v>
      </c>
      <c r="B17345" s="74" t="s">
        <v>174</v>
      </c>
      <c r="C17345" s="74" t="s">
        <v>100</v>
      </c>
      <c r="D17345" s="74" t="s">
        <v>14793</v>
      </c>
    </row>
    <row r="17346" ht="14.25" customHeight="1">
      <c r="A17346" s="74" t="s">
        <v>13287</v>
      </c>
      <c r="B17346" s="74" t="s">
        <v>178</v>
      </c>
      <c r="C17346" s="74" t="s">
        <v>50</v>
      </c>
      <c r="D17346" s="74" t="s">
        <v>14793</v>
      </c>
    </row>
    <row r="17347" ht="14.25" customHeight="1">
      <c r="A17347" s="74" t="s">
        <v>4533</v>
      </c>
      <c r="B17347" s="74" t="s">
        <v>3176</v>
      </c>
      <c r="C17347" s="74" t="s">
        <v>3968</v>
      </c>
      <c r="D17347" s="74" t="s">
        <v>14793</v>
      </c>
    </row>
    <row r="17348" ht="14.25" customHeight="1">
      <c r="A17348" s="74" t="s">
        <v>4549</v>
      </c>
      <c r="B17348" s="74" t="s">
        <v>182</v>
      </c>
      <c r="C17348" s="74" t="s">
        <v>100</v>
      </c>
      <c r="D17348" s="74" t="s">
        <v>14793</v>
      </c>
    </row>
    <row r="17349" ht="14.25" customHeight="1">
      <c r="A17349" s="74" t="s">
        <v>13288</v>
      </c>
      <c r="B17349" s="74" t="s">
        <v>13289</v>
      </c>
      <c r="C17349" s="74" t="s">
        <v>3934</v>
      </c>
      <c r="D17349" s="74" t="s">
        <v>14793</v>
      </c>
    </row>
    <row r="17350" ht="14.25" customHeight="1">
      <c r="A17350" s="74" t="s">
        <v>13290</v>
      </c>
      <c r="B17350" s="74" t="s">
        <v>13291</v>
      </c>
      <c r="C17350" s="74" t="s">
        <v>3934</v>
      </c>
      <c r="D17350" s="74" t="s">
        <v>14793</v>
      </c>
    </row>
    <row r="17351" ht="14.25" customHeight="1">
      <c r="A17351" s="74" t="s">
        <v>13294</v>
      </c>
      <c r="B17351" s="74" t="s">
        <v>13295</v>
      </c>
      <c r="C17351" s="74" t="s">
        <v>50</v>
      </c>
      <c r="D17351" s="74" t="s">
        <v>14793</v>
      </c>
    </row>
    <row r="17352" ht="14.25" customHeight="1">
      <c r="A17352" s="74" t="s">
        <v>4785</v>
      </c>
      <c r="B17352" s="74" t="s">
        <v>4786</v>
      </c>
      <c r="C17352" s="74" t="s">
        <v>3968</v>
      </c>
      <c r="D17352" s="74" t="s">
        <v>14793</v>
      </c>
    </row>
    <row r="17353" ht="14.25" customHeight="1">
      <c r="A17353" s="74" t="s">
        <v>13296</v>
      </c>
      <c r="B17353" s="74" t="s">
        <v>206</v>
      </c>
      <c r="C17353" s="74" t="s">
        <v>100</v>
      </c>
      <c r="D17353" s="74" t="s">
        <v>14793</v>
      </c>
    </row>
    <row r="17354" ht="14.25" customHeight="1">
      <c r="A17354" s="74" t="s">
        <v>4863</v>
      </c>
      <c r="B17354" s="74" t="s">
        <v>14224</v>
      </c>
      <c r="C17354" s="74" t="s">
        <v>3934</v>
      </c>
      <c r="D17354" s="74" t="s">
        <v>14793</v>
      </c>
    </row>
    <row r="17355" ht="14.25" customHeight="1">
      <c r="A17355" s="74" t="s">
        <v>13298</v>
      </c>
      <c r="B17355" s="74" t="s">
        <v>13299</v>
      </c>
      <c r="C17355" s="74" t="s">
        <v>923</v>
      </c>
      <c r="D17355" s="74" t="s">
        <v>14793</v>
      </c>
    </row>
    <row r="17356" ht="14.25" customHeight="1">
      <c r="A17356" s="74" t="s">
        <v>13300</v>
      </c>
      <c r="B17356" s="74" t="s">
        <v>13301</v>
      </c>
      <c r="C17356" s="74" t="s">
        <v>3968</v>
      </c>
      <c r="D17356" s="74" t="s">
        <v>14793</v>
      </c>
    </row>
    <row r="17357" ht="14.25" customHeight="1">
      <c r="A17357" s="74" t="s">
        <v>13302</v>
      </c>
      <c r="B17357" s="74" t="s">
        <v>13303</v>
      </c>
      <c r="C17357" s="74" t="s">
        <v>66</v>
      </c>
      <c r="D17357" s="74" t="s">
        <v>14793</v>
      </c>
    </row>
    <row r="17358" ht="14.25" customHeight="1">
      <c r="A17358" s="74" t="s">
        <v>4910</v>
      </c>
      <c r="B17358" s="74" t="s">
        <v>4911</v>
      </c>
      <c r="C17358" s="74" t="s">
        <v>3968</v>
      </c>
      <c r="D17358" s="74" t="s">
        <v>14793</v>
      </c>
    </row>
    <row r="17359" ht="14.25" customHeight="1">
      <c r="A17359" s="74" t="s">
        <v>13304</v>
      </c>
      <c r="B17359" s="74" t="s">
        <v>219</v>
      </c>
      <c r="C17359" s="74" t="s">
        <v>100</v>
      </c>
      <c r="D17359" s="74" t="s">
        <v>14793</v>
      </c>
    </row>
    <row r="17360" ht="14.25" customHeight="1">
      <c r="A17360" s="74" t="s">
        <v>13305</v>
      </c>
      <c r="B17360" s="74" t="s">
        <v>13513</v>
      </c>
      <c r="C17360" s="74" t="s">
        <v>3968</v>
      </c>
      <c r="D17360" s="74" t="s">
        <v>14793</v>
      </c>
    </row>
    <row r="17361" ht="14.25" customHeight="1">
      <c r="A17361" s="74" t="s">
        <v>5024</v>
      </c>
      <c r="B17361" s="74" t="s">
        <v>256</v>
      </c>
      <c r="C17361" s="74" t="s">
        <v>3968</v>
      </c>
      <c r="D17361" s="74" t="s">
        <v>14793</v>
      </c>
    </row>
    <row r="17362" ht="14.25" customHeight="1">
      <c r="A17362" s="74" t="s">
        <v>13307</v>
      </c>
      <c r="B17362" s="74" t="s">
        <v>310</v>
      </c>
      <c r="C17362" s="74" t="s">
        <v>100</v>
      </c>
      <c r="D17362" s="74" t="s">
        <v>14793</v>
      </c>
    </row>
    <row r="17363" ht="14.25" customHeight="1">
      <c r="A17363" s="74" t="s">
        <v>13308</v>
      </c>
      <c r="B17363" s="74" t="s">
        <v>13514</v>
      </c>
      <c r="C17363" s="74" t="s">
        <v>3934</v>
      </c>
      <c r="D17363" s="74" t="s">
        <v>14793</v>
      </c>
    </row>
    <row r="17364" ht="14.25" customHeight="1">
      <c r="A17364" s="74" t="s">
        <v>13309</v>
      </c>
      <c r="B17364" s="74" t="s">
        <v>13467</v>
      </c>
      <c r="C17364" s="74" t="s">
        <v>3968</v>
      </c>
      <c r="D17364" s="74" t="s">
        <v>14793</v>
      </c>
    </row>
    <row r="17365" ht="14.25" customHeight="1">
      <c r="A17365" s="74" t="s">
        <v>5373</v>
      </c>
      <c r="B17365" s="74" t="s">
        <v>350</v>
      </c>
      <c r="C17365" s="74" t="s">
        <v>127</v>
      </c>
      <c r="D17365" s="74" t="s">
        <v>14793</v>
      </c>
    </row>
    <row r="17366" ht="14.25" customHeight="1">
      <c r="A17366" s="74" t="s">
        <v>5423</v>
      </c>
      <c r="B17366" s="74" t="s">
        <v>5424</v>
      </c>
      <c r="C17366" s="74" t="s">
        <v>127</v>
      </c>
      <c r="D17366" s="74" t="s">
        <v>14793</v>
      </c>
    </row>
    <row r="17367" ht="14.25" customHeight="1">
      <c r="A17367" s="74" t="s">
        <v>13311</v>
      </c>
      <c r="B17367" s="74" t="s">
        <v>13468</v>
      </c>
      <c r="C17367" s="74" t="s">
        <v>3968</v>
      </c>
      <c r="D17367" s="74" t="s">
        <v>14793</v>
      </c>
    </row>
    <row r="17368" ht="14.25" customHeight="1">
      <c r="A17368" s="74" t="s">
        <v>13312</v>
      </c>
      <c r="B17368" s="74" t="s">
        <v>13313</v>
      </c>
      <c r="C17368" s="74" t="s">
        <v>66</v>
      </c>
      <c r="D17368" s="74" t="s">
        <v>14793</v>
      </c>
    </row>
    <row r="17369" ht="14.25" customHeight="1">
      <c r="A17369" s="74" t="s">
        <v>5477</v>
      </c>
      <c r="B17369" s="74" t="s">
        <v>5478</v>
      </c>
      <c r="C17369" s="74" t="s">
        <v>100</v>
      </c>
      <c r="D17369" s="74" t="s">
        <v>14793</v>
      </c>
    </row>
    <row r="17370" ht="14.25" customHeight="1">
      <c r="A17370" s="74" t="s">
        <v>5479</v>
      </c>
      <c r="B17370" s="74" t="s">
        <v>5480</v>
      </c>
      <c r="C17370" s="74" t="s">
        <v>3968</v>
      </c>
      <c r="D17370" s="74" t="s">
        <v>14793</v>
      </c>
    </row>
    <row r="17371" ht="14.25" customHeight="1">
      <c r="A17371" s="74" t="s">
        <v>5481</v>
      </c>
      <c r="B17371" s="74" t="s">
        <v>5482</v>
      </c>
      <c r="C17371" s="74" t="s">
        <v>100</v>
      </c>
      <c r="D17371" s="74" t="s">
        <v>14793</v>
      </c>
    </row>
    <row r="17372" ht="14.25" customHeight="1">
      <c r="A17372" s="74" t="s">
        <v>5483</v>
      </c>
      <c r="B17372" s="74" t="s">
        <v>5484</v>
      </c>
      <c r="C17372" s="74" t="s">
        <v>3968</v>
      </c>
      <c r="D17372" s="74" t="s">
        <v>14793</v>
      </c>
    </row>
    <row r="17373" ht="14.25" customHeight="1">
      <c r="A17373" s="74" t="s">
        <v>5485</v>
      </c>
      <c r="B17373" s="74" t="s">
        <v>5486</v>
      </c>
      <c r="C17373" s="74" t="s">
        <v>100</v>
      </c>
      <c r="D17373" s="74" t="s">
        <v>14793</v>
      </c>
    </row>
    <row r="17374" ht="14.25" customHeight="1">
      <c r="A17374" s="74" t="s">
        <v>5487</v>
      </c>
      <c r="B17374" s="74" t="s">
        <v>14794</v>
      </c>
      <c r="C17374" s="74" t="s">
        <v>3968</v>
      </c>
      <c r="D17374" s="74" t="s">
        <v>14793</v>
      </c>
    </row>
    <row r="17375" ht="14.25" customHeight="1">
      <c r="A17375" s="74" t="s">
        <v>5489</v>
      </c>
      <c r="B17375" s="74" t="s">
        <v>5490</v>
      </c>
      <c r="C17375" s="74" t="s">
        <v>3934</v>
      </c>
      <c r="D17375" s="74" t="s">
        <v>14793</v>
      </c>
    </row>
    <row r="17376" ht="14.25" customHeight="1">
      <c r="A17376" s="74" t="s">
        <v>5491</v>
      </c>
      <c r="B17376" s="74" t="s">
        <v>5492</v>
      </c>
      <c r="C17376" s="74" t="s">
        <v>3968</v>
      </c>
      <c r="D17376" s="74" t="s">
        <v>14793</v>
      </c>
    </row>
    <row r="17377" ht="14.25" customHeight="1">
      <c r="A17377" s="74" t="s">
        <v>13314</v>
      </c>
      <c r="B17377" s="74" t="s">
        <v>2807</v>
      </c>
      <c r="C17377" s="74" t="s">
        <v>100</v>
      </c>
      <c r="D17377" s="74" t="s">
        <v>14793</v>
      </c>
    </row>
    <row r="17378" ht="14.25" customHeight="1">
      <c r="A17378" s="74" t="s">
        <v>5493</v>
      </c>
      <c r="B17378" s="74" t="s">
        <v>14079</v>
      </c>
      <c r="C17378" s="74" t="s">
        <v>100</v>
      </c>
      <c r="D17378" s="74" t="s">
        <v>14793</v>
      </c>
    </row>
    <row r="17379" ht="14.25" customHeight="1">
      <c r="A17379" s="74" t="s">
        <v>5516</v>
      </c>
      <c r="B17379" s="74" t="s">
        <v>5517</v>
      </c>
      <c r="C17379" s="74" t="s">
        <v>100</v>
      </c>
      <c r="D17379" s="74" t="s">
        <v>14793</v>
      </c>
    </row>
    <row r="17380" ht="14.25" customHeight="1">
      <c r="A17380" s="74" t="s">
        <v>13315</v>
      </c>
      <c r="B17380" s="74" t="s">
        <v>423</v>
      </c>
      <c r="C17380" s="74" t="s">
        <v>3968</v>
      </c>
      <c r="D17380" s="74" t="s">
        <v>14793</v>
      </c>
    </row>
    <row r="17381" ht="14.25" customHeight="1">
      <c r="A17381" s="74" t="s">
        <v>3695</v>
      </c>
      <c r="B17381" s="74" t="s">
        <v>13470</v>
      </c>
      <c r="C17381" s="74" t="s">
        <v>57</v>
      </c>
      <c r="D17381" s="74" t="s">
        <v>14793</v>
      </c>
    </row>
    <row r="17382" ht="14.25" customHeight="1">
      <c r="A17382" s="74" t="s">
        <v>5639</v>
      </c>
      <c r="B17382" s="74" t="s">
        <v>444</v>
      </c>
      <c r="C17382" s="74" t="s">
        <v>100</v>
      </c>
      <c r="D17382" s="74" t="s">
        <v>14793</v>
      </c>
    </row>
    <row r="17383" ht="14.25" customHeight="1">
      <c r="A17383" s="74" t="s">
        <v>5733</v>
      </c>
      <c r="B17383" s="74" t="s">
        <v>900</v>
      </c>
      <c r="C17383" s="74" t="s">
        <v>100</v>
      </c>
      <c r="D17383" s="74" t="s">
        <v>14793</v>
      </c>
    </row>
    <row r="17384" ht="14.25" customHeight="1">
      <c r="A17384" s="74" t="s">
        <v>5801</v>
      </c>
      <c r="B17384" s="74" t="s">
        <v>13857</v>
      </c>
      <c r="C17384" s="74" t="s">
        <v>100</v>
      </c>
      <c r="D17384" s="74" t="s">
        <v>14793</v>
      </c>
    </row>
    <row r="17385" ht="14.25" customHeight="1">
      <c r="A17385" s="74" t="s">
        <v>5841</v>
      </c>
      <c r="B17385" s="74" t="s">
        <v>14261</v>
      </c>
      <c r="C17385" s="74" t="s">
        <v>57</v>
      </c>
      <c r="D17385" s="74" t="s">
        <v>14793</v>
      </c>
    </row>
    <row r="17386" ht="14.25" customHeight="1">
      <c r="A17386" s="74" t="s">
        <v>6001</v>
      </c>
      <c r="B17386" s="74" t="s">
        <v>6002</v>
      </c>
      <c r="C17386" s="74" t="s">
        <v>3968</v>
      </c>
      <c r="D17386" s="74" t="s">
        <v>14793</v>
      </c>
    </row>
    <row r="17387" ht="14.25" customHeight="1">
      <c r="A17387" s="74" t="s">
        <v>6003</v>
      </c>
      <c r="B17387" s="74" t="s">
        <v>14795</v>
      </c>
      <c r="C17387" s="74" t="s">
        <v>3934</v>
      </c>
      <c r="D17387" s="74" t="s">
        <v>14793</v>
      </c>
    </row>
    <row r="17388" ht="14.25" customHeight="1">
      <c r="A17388" s="74" t="s">
        <v>6006</v>
      </c>
      <c r="B17388" s="74" t="s">
        <v>6007</v>
      </c>
      <c r="C17388" s="74" t="s">
        <v>57</v>
      </c>
      <c r="D17388" s="74" t="s">
        <v>14793</v>
      </c>
    </row>
    <row r="17389" ht="14.25" customHeight="1">
      <c r="A17389" s="74" t="s">
        <v>6010</v>
      </c>
      <c r="B17389" s="74" t="s">
        <v>6011</v>
      </c>
      <c r="C17389" s="74" t="s">
        <v>3934</v>
      </c>
      <c r="D17389" s="74" t="s">
        <v>14793</v>
      </c>
    </row>
    <row r="17390" ht="14.25" customHeight="1">
      <c r="A17390" s="74" t="s">
        <v>6109</v>
      </c>
      <c r="B17390" s="74" t="s">
        <v>13565</v>
      </c>
      <c r="C17390" s="74" t="s">
        <v>57</v>
      </c>
      <c r="D17390" s="74" t="s">
        <v>14793</v>
      </c>
    </row>
    <row r="17391" ht="14.25" customHeight="1">
      <c r="A17391" s="74" t="s">
        <v>6125</v>
      </c>
      <c r="B17391" s="74" t="s">
        <v>6126</v>
      </c>
      <c r="C17391" s="74" t="s">
        <v>57</v>
      </c>
      <c r="D17391" s="74" t="s">
        <v>14793</v>
      </c>
    </row>
    <row r="17392" ht="14.25" customHeight="1">
      <c r="A17392" s="74" t="s">
        <v>6173</v>
      </c>
      <c r="B17392" s="74" t="s">
        <v>6172</v>
      </c>
      <c r="C17392" s="74" t="s">
        <v>3934</v>
      </c>
      <c r="D17392" s="74" t="s">
        <v>14793</v>
      </c>
    </row>
    <row r="17393" ht="14.25" customHeight="1">
      <c r="A17393" s="74" t="s">
        <v>13316</v>
      </c>
      <c r="B17393" s="74" t="s">
        <v>13317</v>
      </c>
      <c r="C17393" s="74" t="s">
        <v>57</v>
      </c>
      <c r="D17393" s="74" t="s">
        <v>14793</v>
      </c>
    </row>
    <row r="17394" ht="14.25" customHeight="1">
      <c r="A17394" s="74" t="s">
        <v>13318</v>
      </c>
      <c r="B17394" s="74" t="s">
        <v>473</v>
      </c>
      <c r="C17394" s="74" t="s">
        <v>100</v>
      </c>
      <c r="D17394" s="74" t="s">
        <v>14793</v>
      </c>
    </row>
    <row r="17395" ht="14.25" customHeight="1">
      <c r="A17395" s="74" t="s">
        <v>13320</v>
      </c>
      <c r="B17395" s="74" t="s">
        <v>519</v>
      </c>
      <c r="C17395" s="74" t="s">
        <v>57</v>
      </c>
      <c r="D17395" s="74" t="s">
        <v>14793</v>
      </c>
    </row>
    <row r="17396" ht="14.25" customHeight="1">
      <c r="A17396" s="74" t="s">
        <v>6561</v>
      </c>
      <c r="B17396" s="74" t="s">
        <v>6562</v>
      </c>
      <c r="C17396" s="74" t="s">
        <v>6563</v>
      </c>
      <c r="D17396" s="74" t="s">
        <v>14793</v>
      </c>
    </row>
    <row r="17397" ht="14.25" customHeight="1">
      <c r="A17397" s="74" t="s">
        <v>6564</v>
      </c>
      <c r="B17397" s="74" t="s">
        <v>6565</v>
      </c>
      <c r="C17397" s="74" t="s">
        <v>3968</v>
      </c>
      <c r="D17397" s="74" t="s">
        <v>14793</v>
      </c>
    </row>
    <row r="17398" ht="14.25" customHeight="1">
      <c r="A17398" s="74" t="s">
        <v>6582</v>
      </c>
      <c r="B17398" s="74" t="s">
        <v>6573</v>
      </c>
      <c r="C17398" s="74" t="s">
        <v>71</v>
      </c>
      <c r="D17398" s="74" t="s">
        <v>14793</v>
      </c>
    </row>
    <row r="17399" ht="14.25" customHeight="1">
      <c r="A17399" s="74" t="s">
        <v>6594</v>
      </c>
      <c r="B17399" s="74" t="s">
        <v>13516</v>
      </c>
      <c r="C17399" s="74" t="s">
        <v>3934</v>
      </c>
      <c r="D17399" s="74" t="s">
        <v>14793</v>
      </c>
    </row>
    <row r="17400" ht="14.25" customHeight="1">
      <c r="A17400" s="74" t="s">
        <v>13322</v>
      </c>
      <c r="B17400" s="74" t="s">
        <v>13323</v>
      </c>
      <c r="C17400" s="74" t="s">
        <v>127</v>
      </c>
      <c r="D17400" s="74" t="s">
        <v>14793</v>
      </c>
    </row>
    <row r="17401" ht="14.25" customHeight="1">
      <c r="A17401" s="74" t="s">
        <v>13324</v>
      </c>
      <c r="B17401" s="74" t="s">
        <v>13471</v>
      </c>
      <c r="C17401" s="74" t="s">
        <v>127</v>
      </c>
      <c r="D17401" s="74" t="s">
        <v>14793</v>
      </c>
    </row>
    <row r="17402" ht="14.25" customHeight="1">
      <c r="A17402" s="74" t="s">
        <v>13325</v>
      </c>
      <c r="B17402" s="74" t="s">
        <v>13472</v>
      </c>
      <c r="C17402" s="74" t="s">
        <v>127</v>
      </c>
      <c r="D17402" s="74" t="s">
        <v>14793</v>
      </c>
    </row>
    <row r="17403" ht="14.25" customHeight="1">
      <c r="A17403" s="74" t="s">
        <v>13326</v>
      </c>
      <c r="B17403" s="74" t="s">
        <v>13327</v>
      </c>
      <c r="C17403" s="74" t="s">
        <v>3968</v>
      </c>
      <c r="D17403" s="74" t="s">
        <v>14793</v>
      </c>
    </row>
    <row r="17404" ht="14.25" customHeight="1">
      <c r="A17404" s="74" t="s">
        <v>13328</v>
      </c>
      <c r="B17404" s="74" t="s">
        <v>13329</v>
      </c>
      <c r="C17404" s="74" t="s">
        <v>127</v>
      </c>
      <c r="D17404" s="74" t="s">
        <v>14793</v>
      </c>
    </row>
    <row r="17405" ht="14.25" customHeight="1">
      <c r="A17405" s="74" t="s">
        <v>13330</v>
      </c>
      <c r="B17405" s="74" t="s">
        <v>13473</v>
      </c>
      <c r="C17405" s="74" t="s">
        <v>3968</v>
      </c>
      <c r="D17405" s="74" t="s">
        <v>14793</v>
      </c>
    </row>
    <row r="17406" ht="14.25" customHeight="1">
      <c r="A17406" s="74" t="s">
        <v>6683</v>
      </c>
      <c r="B17406" s="185" t="s">
        <v>6684</v>
      </c>
      <c r="C17406" s="74" t="s">
        <v>3934</v>
      </c>
      <c r="D17406" s="74" t="s">
        <v>14793</v>
      </c>
    </row>
    <row r="17407" ht="14.25" customHeight="1">
      <c r="A17407" s="74" t="s">
        <v>13332</v>
      </c>
      <c r="B17407" s="74" t="s">
        <v>537</v>
      </c>
      <c r="C17407" s="74" t="s">
        <v>100</v>
      </c>
      <c r="D17407" s="74" t="s">
        <v>14793</v>
      </c>
    </row>
    <row r="17408" ht="14.25" customHeight="1">
      <c r="A17408" s="74" t="s">
        <v>13333</v>
      </c>
      <c r="B17408" s="74" t="s">
        <v>13518</v>
      </c>
      <c r="C17408" s="74" t="s">
        <v>3968</v>
      </c>
      <c r="D17408" s="74" t="s">
        <v>14793</v>
      </c>
    </row>
    <row r="17409" ht="14.25" customHeight="1">
      <c r="A17409" s="74" t="s">
        <v>13335</v>
      </c>
      <c r="B17409" s="74" t="s">
        <v>547</v>
      </c>
      <c r="C17409" s="74" t="s">
        <v>3968</v>
      </c>
      <c r="D17409" s="74" t="s">
        <v>14793</v>
      </c>
    </row>
    <row r="17410" ht="14.25" customHeight="1">
      <c r="A17410" s="74" t="s">
        <v>6731</v>
      </c>
      <c r="B17410" s="74" t="s">
        <v>553</v>
      </c>
      <c r="C17410" s="74" t="s">
        <v>3968</v>
      </c>
      <c r="D17410" s="74" t="s">
        <v>14793</v>
      </c>
    </row>
    <row r="17411" ht="14.25" customHeight="1">
      <c r="A17411" s="74" t="s">
        <v>13336</v>
      </c>
      <c r="B17411" s="74" t="s">
        <v>563</v>
      </c>
      <c r="C17411" s="74" t="s">
        <v>3968</v>
      </c>
      <c r="D17411" s="74" t="s">
        <v>14793</v>
      </c>
    </row>
    <row r="17412" ht="14.25" customHeight="1">
      <c r="A17412" s="74" t="s">
        <v>13337</v>
      </c>
      <c r="B17412" s="74" t="s">
        <v>568</v>
      </c>
      <c r="C17412" s="74" t="s">
        <v>3968</v>
      </c>
      <c r="D17412" s="74" t="s">
        <v>14793</v>
      </c>
    </row>
    <row r="17413" ht="14.25" customHeight="1">
      <c r="A17413" s="74" t="s">
        <v>13338</v>
      </c>
      <c r="B17413" s="74" t="s">
        <v>573</v>
      </c>
      <c r="C17413" s="74" t="s">
        <v>3968</v>
      </c>
      <c r="D17413" s="74" t="s">
        <v>14793</v>
      </c>
    </row>
    <row r="17414" ht="14.25" customHeight="1">
      <c r="A17414" s="74" t="s">
        <v>13339</v>
      </c>
      <c r="B17414" s="74" t="s">
        <v>13477</v>
      </c>
      <c r="C17414" s="74" t="s">
        <v>3968</v>
      </c>
      <c r="D17414" s="74" t="s">
        <v>14793</v>
      </c>
    </row>
    <row r="17415" ht="14.25" customHeight="1">
      <c r="A17415" s="74" t="s">
        <v>13340</v>
      </c>
      <c r="B17415" s="74" t="s">
        <v>13478</v>
      </c>
      <c r="C17415" s="74" t="s">
        <v>3934</v>
      </c>
      <c r="D17415" s="74" t="s">
        <v>14793</v>
      </c>
    </row>
    <row r="17416" ht="14.25" customHeight="1">
      <c r="A17416" s="74" t="s">
        <v>13342</v>
      </c>
      <c r="B17416" s="74" t="s">
        <v>558</v>
      </c>
      <c r="C17416" s="74" t="s">
        <v>3968</v>
      </c>
      <c r="D17416" s="74" t="s">
        <v>14793</v>
      </c>
    </row>
    <row r="17417" ht="14.25" customHeight="1">
      <c r="A17417" s="74" t="s">
        <v>13343</v>
      </c>
      <c r="B17417" s="74" t="s">
        <v>13344</v>
      </c>
      <c r="C17417" s="74" t="s">
        <v>57</v>
      </c>
      <c r="D17417" s="74" t="s">
        <v>14793</v>
      </c>
    </row>
    <row r="17418" ht="14.25" customHeight="1">
      <c r="A17418" s="74" t="s">
        <v>13345</v>
      </c>
      <c r="B17418" s="74" t="s">
        <v>13519</v>
      </c>
      <c r="C17418" s="74" t="s">
        <v>3968</v>
      </c>
      <c r="D17418" s="74" t="s">
        <v>14793</v>
      </c>
    </row>
    <row r="17419" ht="14.25" customHeight="1">
      <c r="A17419" s="74" t="s">
        <v>6760</v>
      </c>
      <c r="B17419" s="74" t="s">
        <v>13480</v>
      </c>
      <c r="C17419" s="74" t="s">
        <v>3934</v>
      </c>
      <c r="D17419" s="74" t="s">
        <v>14793</v>
      </c>
    </row>
    <row r="17420" ht="14.25" customHeight="1">
      <c r="A17420" s="74" t="s">
        <v>6766</v>
      </c>
      <c r="B17420" s="74" t="s">
        <v>13481</v>
      </c>
      <c r="C17420" s="74" t="s">
        <v>3968</v>
      </c>
      <c r="D17420" s="74" t="s">
        <v>14793</v>
      </c>
    </row>
    <row r="17421" ht="14.25" customHeight="1">
      <c r="A17421" s="74" t="s">
        <v>3722</v>
      </c>
      <c r="B17421" s="74" t="s">
        <v>632</v>
      </c>
      <c r="C17421" s="74" t="s">
        <v>57</v>
      </c>
      <c r="D17421" s="74" t="s">
        <v>14793</v>
      </c>
    </row>
    <row r="17422" ht="14.25" customHeight="1">
      <c r="A17422" s="74" t="s">
        <v>6799</v>
      </c>
      <c r="B17422" s="74" t="s">
        <v>6800</v>
      </c>
      <c r="C17422" s="74" t="s">
        <v>3968</v>
      </c>
      <c r="D17422" s="74" t="s">
        <v>14793</v>
      </c>
    </row>
    <row r="17423" ht="14.25" customHeight="1">
      <c r="A17423" s="74" t="s">
        <v>13347</v>
      </c>
      <c r="B17423" s="185" t="s">
        <v>13348</v>
      </c>
      <c r="C17423" s="74" t="s">
        <v>57</v>
      </c>
      <c r="D17423" s="74" t="s">
        <v>14793</v>
      </c>
    </row>
    <row r="17424" ht="14.25" customHeight="1">
      <c r="A17424" s="74" t="s">
        <v>13349</v>
      </c>
      <c r="B17424" s="74" t="s">
        <v>13483</v>
      </c>
      <c r="C17424" s="74" t="s">
        <v>3968</v>
      </c>
      <c r="D17424" s="74" t="s">
        <v>14793</v>
      </c>
    </row>
    <row r="17425" ht="14.25" customHeight="1">
      <c r="A17425" s="74" t="s">
        <v>3697</v>
      </c>
      <c r="B17425" s="74" t="s">
        <v>13484</v>
      </c>
      <c r="C17425" s="74" t="s">
        <v>71</v>
      </c>
      <c r="D17425" s="74" t="s">
        <v>14793</v>
      </c>
    </row>
    <row r="17426" ht="14.25" customHeight="1">
      <c r="A17426" s="74" t="s">
        <v>3699</v>
      </c>
      <c r="B17426" s="74" t="s">
        <v>687</v>
      </c>
      <c r="C17426" s="74" t="s">
        <v>50</v>
      </c>
      <c r="D17426" s="74" t="s">
        <v>14793</v>
      </c>
    </row>
    <row r="17427" ht="14.25" customHeight="1">
      <c r="A17427" s="74" t="s">
        <v>13350</v>
      </c>
      <c r="B17427" s="74" t="s">
        <v>13351</v>
      </c>
      <c r="C17427" s="74" t="s">
        <v>3968</v>
      </c>
      <c r="D17427" s="74" t="s">
        <v>14793</v>
      </c>
    </row>
    <row r="17428" ht="14.25" customHeight="1">
      <c r="A17428" s="74" t="s">
        <v>13352</v>
      </c>
      <c r="B17428" s="74" t="s">
        <v>13353</v>
      </c>
      <c r="C17428" s="74" t="s">
        <v>3968</v>
      </c>
      <c r="D17428" s="74" t="s">
        <v>14793</v>
      </c>
    </row>
    <row r="17429" ht="14.25" customHeight="1">
      <c r="A17429" s="74" t="s">
        <v>13354</v>
      </c>
      <c r="B17429" s="185" t="s">
        <v>13355</v>
      </c>
      <c r="C17429" s="74" t="s">
        <v>57</v>
      </c>
      <c r="D17429" s="74" t="s">
        <v>14793</v>
      </c>
    </row>
    <row r="17430" ht="14.25" customHeight="1">
      <c r="A17430" s="74" t="s">
        <v>6991</v>
      </c>
      <c r="B17430" s="74" t="s">
        <v>13485</v>
      </c>
      <c r="C17430" s="74" t="s">
        <v>3968</v>
      </c>
      <c r="D17430" s="74" t="s">
        <v>14793</v>
      </c>
    </row>
    <row r="17431" ht="14.25" customHeight="1">
      <c r="A17431" s="74" t="s">
        <v>13356</v>
      </c>
      <c r="B17431" s="74" t="s">
        <v>13486</v>
      </c>
      <c r="C17431" s="74" t="s">
        <v>3968</v>
      </c>
      <c r="D17431" s="74" t="s">
        <v>14793</v>
      </c>
    </row>
    <row r="17432" ht="14.25" customHeight="1">
      <c r="A17432" s="74" t="s">
        <v>3700</v>
      </c>
      <c r="B17432" s="74" t="s">
        <v>13487</v>
      </c>
      <c r="C17432" s="74" t="s">
        <v>71</v>
      </c>
      <c r="D17432" s="74" t="s">
        <v>14793</v>
      </c>
    </row>
    <row r="17433" ht="14.25" customHeight="1">
      <c r="A17433" s="74" t="s">
        <v>13358</v>
      </c>
      <c r="B17433" s="74" t="s">
        <v>13359</v>
      </c>
      <c r="C17433" s="74" t="s">
        <v>3968</v>
      </c>
      <c r="D17433" s="74" t="s">
        <v>14793</v>
      </c>
    </row>
    <row r="17434" ht="14.25" customHeight="1">
      <c r="A17434" s="74" t="s">
        <v>13360</v>
      </c>
      <c r="B17434" s="74" t="s">
        <v>13361</v>
      </c>
      <c r="C17434" s="74" t="s">
        <v>3968</v>
      </c>
      <c r="D17434" s="74" t="s">
        <v>14793</v>
      </c>
    </row>
    <row r="17435" ht="14.25" customHeight="1">
      <c r="A17435" s="74" t="s">
        <v>7097</v>
      </c>
      <c r="B17435" s="74" t="s">
        <v>801</v>
      </c>
      <c r="C17435" s="74" t="s">
        <v>100</v>
      </c>
      <c r="D17435" s="74" t="s">
        <v>14793</v>
      </c>
    </row>
    <row r="17436" ht="14.25" customHeight="1">
      <c r="A17436" s="74" t="s">
        <v>3725</v>
      </c>
      <c r="B17436" s="74" t="s">
        <v>431</v>
      </c>
      <c r="C17436" s="74" t="s">
        <v>3968</v>
      </c>
      <c r="D17436" s="74" t="s">
        <v>14793</v>
      </c>
    </row>
    <row r="17437" ht="14.25" customHeight="1">
      <c r="A17437" s="74" t="s">
        <v>3702</v>
      </c>
      <c r="B17437" s="74" t="s">
        <v>13488</v>
      </c>
      <c r="C17437" s="74" t="s">
        <v>3934</v>
      </c>
      <c r="D17437" s="74" t="s">
        <v>14793</v>
      </c>
    </row>
    <row r="17438" ht="14.25" customHeight="1">
      <c r="A17438" s="74" t="s">
        <v>13362</v>
      </c>
      <c r="B17438" s="74" t="s">
        <v>13489</v>
      </c>
      <c r="C17438" s="74" t="s">
        <v>127</v>
      </c>
      <c r="D17438" s="74" t="s">
        <v>14793</v>
      </c>
    </row>
    <row r="17439" ht="14.25" customHeight="1">
      <c r="A17439" s="74" t="s">
        <v>13364</v>
      </c>
      <c r="B17439" s="74" t="s">
        <v>853</v>
      </c>
      <c r="C17439" s="74" t="s">
        <v>3968</v>
      </c>
      <c r="D17439" s="74" t="s">
        <v>14793</v>
      </c>
    </row>
    <row r="17440" ht="14.25" customHeight="1">
      <c r="A17440" s="74" t="s">
        <v>7227</v>
      </c>
      <c r="B17440" s="74" t="s">
        <v>7228</v>
      </c>
      <c r="C17440" s="74" t="s">
        <v>3934</v>
      </c>
      <c r="D17440" s="74" t="s">
        <v>14793</v>
      </c>
    </row>
    <row r="17441" ht="14.25" customHeight="1">
      <c r="A17441" s="74" t="s">
        <v>7229</v>
      </c>
      <c r="B17441" s="74" t="s">
        <v>5409</v>
      </c>
      <c r="C17441" s="74" t="s">
        <v>127</v>
      </c>
      <c r="D17441" s="74" t="s">
        <v>14793</v>
      </c>
    </row>
    <row r="17442" ht="14.25" customHeight="1">
      <c r="A17442" s="74" t="s">
        <v>7239</v>
      </c>
      <c r="B17442" s="74" t="s">
        <v>7240</v>
      </c>
      <c r="C17442" s="74" t="s">
        <v>127</v>
      </c>
      <c r="D17442" s="74" t="s">
        <v>14793</v>
      </c>
    </row>
    <row r="17443" ht="14.25" customHeight="1">
      <c r="A17443" s="74" t="s">
        <v>7245</v>
      </c>
      <c r="B17443" s="74" t="s">
        <v>859</v>
      </c>
      <c r="C17443" s="74" t="s">
        <v>3968</v>
      </c>
      <c r="D17443" s="74" t="s">
        <v>14793</v>
      </c>
    </row>
    <row r="17444" ht="14.25" customHeight="1">
      <c r="A17444" s="74" t="s">
        <v>13365</v>
      </c>
      <c r="B17444" s="74" t="s">
        <v>868</v>
      </c>
      <c r="C17444" s="74" t="s">
        <v>3968</v>
      </c>
      <c r="D17444" s="74" t="s">
        <v>14793</v>
      </c>
    </row>
    <row r="17445" ht="14.25" customHeight="1">
      <c r="A17445" s="74" t="s">
        <v>13366</v>
      </c>
      <c r="B17445" s="74" t="s">
        <v>13490</v>
      </c>
      <c r="C17445" s="74" t="s">
        <v>3934</v>
      </c>
      <c r="D17445" s="74" t="s">
        <v>14793</v>
      </c>
    </row>
    <row r="17446" ht="14.25" customHeight="1">
      <c r="A17446" s="74" t="s">
        <v>3721</v>
      </c>
      <c r="B17446" s="74" t="s">
        <v>887</v>
      </c>
      <c r="C17446" s="74" t="s">
        <v>57</v>
      </c>
      <c r="D17446" s="74" t="s">
        <v>14793</v>
      </c>
    </row>
    <row r="17447" ht="14.25" customHeight="1">
      <c r="A17447" s="74" t="s">
        <v>13368</v>
      </c>
      <c r="B17447" s="74" t="s">
        <v>13369</v>
      </c>
      <c r="C17447" s="74" t="s">
        <v>3934</v>
      </c>
      <c r="D17447" s="74" t="s">
        <v>14793</v>
      </c>
    </row>
    <row r="17448" ht="14.25" customHeight="1">
      <c r="A17448" s="74" t="s">
        <v>3703</v>
      </c>
      <c r="B17448" s="74" t="s">
        <v>895</v>
      </c>
      <c r="C17448" s="74" t="s">
        <v>3968</v>
      </c>
      <c r="D17448" s="74" t="s">
        <v>14793</v>
      </c>
    </row>
    <row r="17449" ht="14.25" customHeight="1">
      <c r="A17449" s="74" t="s">
        <v>7579</v>
      </c>
      <c r="B17449" s="74" t="s">
        <v>7580</v>
      </c>
      <c r="C17449" s="74" t="s">
        <v>3968</v>
      </c>
      <c r="D17449" s="74" t="s">
        <v>14793</v>
      </c>
    </row>
    <row r="17450" ht="14.25" customHeight="1">
      <c r="A17450" s="74" t="s">
        <v>7600</v>
      </c>
      <c r="B17450" s="74" t="s">
        <v>7601</v>
      </c>
      <c r="C17450" s="74" t="s">
        <v>3934</v>
      </c>
      <c r="D17450" s="74" t="s">
        <v>14793</v>
      </c>
    </row>
    <row r="17451" ht="14.25" customHeight="1">
      <c r="A17451" s="74" t="s">
        <v>7602</v>
      </c>
      <c r="B17451" s="74" t="s">
        <v>13828</v>
      </c>
      <c r="C17451" s="74" t="s">
        <v>3968</v>
      </c>
      <c r="D17451" s="74" t="s">
        <v>14793</v>
      </c>
    </row>
    <row r="17452" ht="14.25" customHeight="1">
      <c r="A17452" s="74" t="s">
        <v>7610</v>
      </c>
      <c r="B17452" s="74" t="s">
        <v>14796</v>
      </c>
      <c r="C17452" s="74" t="s">
        <v>100</v>
      </c>
      <c r="D17452" s="74" t="s">
        <v>14793</v>
      </c>
    </row>
    <row r="17453" ht="14.25" customHeight="1">
      <c r="A17453" s="74" t="s">
        <v>7678</v>
      </c>
      <c r="B17453" s="74" t="s">
        <v>7679</v>
      </c>
      <c r="C17453" s="74" t="s">
        <v>100</v>
      </c>
      <c r="D17453" s="74" t="s">
        <v>14793</v>
      </c>
    </row>
    <row r="17454" ht="14.25" customHeight="1">
      <c r="A17454" s="74" t="s">
        <v>7680</v>
      </c>
      <c r="B17454" s="74" t="s">
        <v>7681</v>
      </c>
      <c r="C17454" s="74" t="s">
        <v>3934</v>
      </c>
      <c r="D17454" s="74" t="s">
        <v>14793</v>
      </c>
    </row>
    <row r="17455" ht="14.25" customHeight="1">
      <c r="A17455" s="74" t="s">
        <v>13370</v>
      </c>
      <c r="B17455" s="74" t="s">
        <v>13371</v>
      </c>
      <c r="C17455" s="74" t="s">
        <v>3934</v>
      </c>
      <c r="D17455" s="74" t="s">
        <v>14793</v>
      </c>
    </row>
    <row r="17456" ht="14.25" customHeight="1">
      <c r="A17456" s="74" t="s">
        <v>13372</v>
      </c>
      <c r="B17456" s="74" t="s">
        <v>967</v>
      </c>
      <c r="C17456" s="74" t="s">
        <v>3968</v>
      </c>
      <c r="D17456" s="74" t="s">
        <v>14793</v>
      </c>
    </row>
    <row r="17457" ht="14.25" customHeight="1">
      <c r="A17457" s="74" t="s">
        <v>13374</v>
      </c>
      <c r="B17457" s="74" t="s">
        <v>979</v>
      </c>
      <c r="C17457" s="74" t="s">
        <v>100</v>
      </c>
      <c r="D17457" s="74" t="s">
        <v>14793</v>
      </c>
    </row>
    <row r="17458" ht="14.25" customHeight="1">
      <c r="A17458" s="74" t="s">
        <v>7790</v>
      </c>
      <c r="B17458" s="74" t="s">
        <v>7791</v>
      </c>
      <c r="C17458" s="74" t="s">
        <v>100</v>
      </c>
      <c r="D17458" s="74" t="s">
        <v>14793</v>
      </c>
    </row>
    <row r="17459" ht="14.25" customHeight="1">
      <c r="A17459" s="74" t="s">
        <v>7792</v>
      </c>
      <c r="B17459" s="74" t="s">
        <v>7793</v>
      </c>
      <c r="C17459" s="74" t="s">
        <v>100</v>
      </c>
      <c r="D17459" s="74" t="s">
        <v>14793</v>
      </c>
    </row>
    <row r="17460" ht="14.25" customHeight="1">
      <c r="A17460" s="74" t="s">
        <v>7801</v>
      </c>
      <c r="B17460" s="74" t="s">
        <v>14058</v>
      </c>
      <c r="C17460" s="74" t="s">
        <v>127</v>
      </c>
      <c r="D17460" s="74" t="s">
        <v>14793</v>
      </c>
    </row>
    <row r="17461" ht="14.25" customHeight="1">
      <c r="A17461" s="74" t="s">
        <v>3705</v>
      </c>
      <c r="B17461" s="74" t="s">
        <v>1025</v>
      </c>
      <c r="C17461" s="74" t="s">
        <v>1026</v>
      </c>
      <c r="D17461" s="74" t="s">
        <v>14793</v>
      </c>
    </row>
    <row r="17462" ht="14.25" customHeight="1">
      <c r="A17462" s="74" t="s">
        <v>3706</v>
      </c>
      <c r="B17462" s="74" t="s">
        <v>1031</v>
      </c>
      <c r="C17462" s="74" t="s">
        <v>127</v>
      </c>
      <c r="D17462" s="74" t="s">
        <v>14793</v>
      </c>
    </row>
    <row r="17463" ht="14.25" customHeight="1">
      <c r="A17463" s="74" t="s">
        <v>3707</v>
      </c>
      <c r="B17463" s="74" t="s">
        <v>1035</v>
      </c>
      <c r="C17463" s="74" t="s">
        <v>50</v>
      </c>
      <c r="D17463" s="74" t="s">
        <v>14793</v>
      </c>
    </row>
    <row r="17464" ht="14.25" customHeight="1">
      <c r="A17464" s="74" t="s">
        <v>13375</v>
      </c>
      <c r="B17464" s="74" t="s">
        <v>1039</v>
      </c>
      <c r="C17464" s="74" t="s">
        <v>50</v>
      </c>
      <c r="D17464" s="74" t="s">
        <v>14793</v>
      </c>
    </row>
    <row r="17465" ht="14.25" customHeight="1">
      <c r="A17465" s="74" t="s">
        <v>3708</v>
      </c>
      <c r="B17465" s="74" t="s">
        <v>1042</v>
      </c>
      <c r="C17465" s="74" t="s">
        <v>3968</v>
      </c>
      <c r="D17465" s="74" t="s">
        <v>14793</v>
      </c>
    </row>
    <row r="17466" ht="14.25" customHeight="1">
      <c r="A17466" s="74" t="s">
        <v>7846</v>
      </c>
      <c r="B17466" s="74" t="s">
        <v>7847</v>
      </c>
      <c r="C17466" s="74" t="s">
        <v>3934</v>
      </c>
      <c r="D17466" s="74" t="s">
        <v>14793</v>
      </c>
    </row>
    <row r="17467" ht="14.25" customHeight="1">
      <c r="A17467" s="74" t="s">
        <v>13376</v>
      </c>
      <c r="B17467" s="74" t="s">
        <v>13377</v>
      </c>
      <c r="C17467" s="74" t="s">
        <v>50</v>
      </c>
      <c r="D17467" s="74" t="s">
        <v>14793</v>
      </c>
    </row>
    <row r="17468" ht="14.25" customHeight="1">
      <c r="A17468" s="74" t="s">
        <v>13378</v>
      </c>
      <c r="B17468" s="74" t="s">
        <v>14797</v>
      </c>
      <c r="C17468" s="74" t="s">
        <v>3968</v>
      </c>
      <c r="D17468" s="74" t="s">
        <v>14793</v>
      </c>
    </row>
    <row r="17469" ht="14.25" customHeight="1">
      <c r="A17469" s="74" t="s">
        <v>13379</v>
      </c>
      <c r="B17469" s="74" t="s">
        <v>13380</v>
      </c>
      <c r="C17469" s="74" t="s">
        <v>3934</v>
      </c>
      <c r="D17469" s="74" t="s">
        <v>14793</v>
      </c>
    </row>
    <row r="17470" ht="14.25" customHeight="1">
      <c r="A17470" s="74" t="s">
        <v>3716</v>
      </c>
      <c r="B17470" s="74" t="s">
        <v>13492</v>
      </c>
      <c r="C17470" s="74" t="s">
        <v>3934</v>
      </c>
      <c r="D17470" s="74" t="s">
        <v>14793</v>
      </c>
    </row>
    <row r="17471" ht="14.25" customHeight="1">
      <c r="A17471" s="74" t="s">
        <v>8196</v>
      </c>
      <c r="B17471" s="74" t="s">
        <v>1183</v>
      </c>
      <c r="C17471" s="74" t="s">
        <v>3968</v>
      </c>
      <c r="D17471" s="74" t="s">
        <v>14793</v>
      </c>
    </row>
    <row r="17472" ht="14.25" customHeight="1">
      <c r="A17472" s="74" t="s">
        <v>8203</v>
      </c>
      <c r="B17472" s="74" t="s">
        <v>13521</v>
      </c>
      <c r="C17472" s="74" t="s">
        <v>3968</v>
      </c>
      <c r="D17472" s="74" t="s">
        <v>14793</v>
      </c>
    </row>
    <row r="17473" ht="14.25" customHeight="1">
      <c r="A17473" s="74" t="s">
        <v>13384</v>
      </c>
      <c r="B17473" s="74" t="s">
        <v>1183</v>
      </c>
      <c r="C17473" s="74" t="s">
        <v>3968</v>
      </c>
      <c r="D17473" s="74" t="s">
        <v>14793</v>
      </c>
    </row>
    <row r="17474" ht="14.25" customHeight="1">
      <c r="A17474" s="74" t="s">
        <v>8227</v>
      </c>
      <c r="B17474" s="74" t="s">
        <v>2935</v>
      </c>
      <c r="C17474" s="74" t="s">
        <v>2936</v>
      </c>
      <c r="D17474" s="74" t="s">
        <v>14793</v>
      </c>
    </row>
    <row r="17475" ht="14.25" customHeight="1">
      <c r="A17475" s="74" t="s">
        <v>13385</v>
      </c>
      <c r="B17475" s="74" t="s">
        <v>2938</v>
      </c>
      <c r="C17475" s="74" t="s">
        <v>2936</v>
      </c>
      <c r="D17475" s="74" t="s">
        <v>14793</v>
      </c>
    </row>
    <row r="17476" ht="14.25" customHeight="1">
      <c r="A17476" s="74" t="s">
        <v>13386</v>
      </c>
      <c r="B17476" s="74" t="s">
        <v>2940</v>
      </c>
      <c r="C17476" s="74" t="s">
        <v>71</v>
      </c>
      <c r="D17476" s="74" t="s">
        <v>14793</v>
      </c>
    </row>
    <row r="17477" ht="14.25" customHeight="1">
      <c r="A17477" s="74" t="s">
        <v>13388</v>
      </c>
      <c r="B17477" s="74" t="s">
        <v>490</v>
      </c>
      <c r="C17477" s="74" t="s">
        <v>50</v>
      </c>
      <c r="D17477" s="74" t="s">
        <v>14793</v>
      </c>
    </row>
    <row r="17478" ht="14.25" customHeight="1">
      <c r="A17478" s="74" t="s">
        <v>13389</v>
      </c>
      <c r="B17478" s="74" t="s">
        <v>790</v>
      </c>
      <c r="C17478" s="74" t="s">
        <v>50</v>
      </c>
      <c r="D17478" s="74" t="s">
        <v>14793</v>
      </c>
    </row>
    <row r="17479" ht="14.25" customHeight="1">
      <c r="A17479" s="74" t="s">
        <v>13390</v>
      </c>
      <c r="B17479" s="74" t="s">
        <v>797</v>
      </c>
      <c r="C17479" s="74" t="s">
        <v>3968</v>
      </c>
      <c r="D17479" s="74" t="s">
        <v>14793</v>
      </c>
    </row>
    <row r="17480" ht="14.25" customHeight="1">
      <c r="A17480" s="74" t="s">
        <v>3709</v>
      </c>
      <c r="B17480" s="74" t="s">
        <v>1205</v>
      </c>
      <c r="C17480" s="74" t="s">
        <v>127</v>
      </c>
      <c r="D17480" s="74" t="s">
        <v>14793</v>
      </c>
    </row>
    <row r="17481" ht="14.25" customHeight="1">
      <c r="A17481" s="74" t="s">
        <v>8604</v>
      </c>
      <c r="B17481" s="74" t="s">
        <v>13496</v>
      </c>
      <c r="C17481" s="74" t="s">
        <v>57</v>
      </c>
      <c r="D17481" s="74" t="s">
        <v>14793</v>
      </c>
    </row>
    <row r="17482" ht="14.25" customHeight="1">
      <c r="A17482" s="74" t="s">
        <v>13391</v>
      </c>
      <c r="B17482" s="74" t="s">
        <v>767</v>
      </c>
      <c r="C17482" s="74" t="s">
        <v>50</v>
      </c>
      <c r="D17482" s="74" t="s">
        <v>14793</v>
      </c>
    </row>
    <row r="17483" ht="14.25" customHeight="1">
      <c r="A17483" s="74" t="s">
        <v>13392</v>
      </c>
      <c r="B17483" s="74" t="s">
        <v>13497</v>
      </c>
      <c r="C17483" s="74" t="s">
        <v>3934</v>
      </c>
      <c r="D17483" s="74" t="s">
        <v>14793</v>
      </c>
    </row>
    <row r="17484" ht="14.25" customHeight="1">
      <c r="A17484" s="74" t="s">
        <v>8786</v>
      </c>
      <c r="B17484" s="74" t="s">
        <v>14010</v>
      </c>
      <c r="C17484" s="74" t="s">
        <v>57</v>
      </c>
      <c r="D17484" s="74" t="s">
        <v>14793</v>
      </c>
    </row>
    <row r="17485" ht="14.25" customHeight="1">
      <c r="A17485" s="74" t="s">
        <v>8801</v>
      </c>
      <c r="B17485" s="74" t="s">
        <v>8802</v>
      </c>
      <c r="C17485" s="74" t="s">
        <v>100</v>
      </c>
      <c r="D17485" s="74" t="s">
        <v>14793</v>
      </c>
    </row>
    <row r="17486" ht="14.25" customHeight="1">
      <c r="A17486" s="74" t="s">
        <v>3710</v>
      </c>
      <c r="B17486" s="74" t="s">
        <v>8811</v>
      </c>
      <c r="C17486" s="74" t="s">
        <v>3968</v>
      </c>
      <c r="D17486" s="74" t="s">
        <v>14793</v>
      </c>
    </row>
    <row r="17487" ht="14.25" customHeight="1">
      <c r="A17487" s="74" t="s">
        <v>8878</v>
      </c>
      <c r="B17487" s="74" t="s">
        <v>14798</v>
      </c>
      <c r="C17487" s="74" t="s">
        <v>3934</v>
      </c>
      <c r="D17487" s="74" t="s">
        <v>14793</v>
      </c>
    </row>
    <row r="17488" ht="14.25" customHeight="1">
      <c r="A17488" s="74" t="s">
        <v>8883</v>
      </c>
      <c r="B17488" s="74" t="s">
        <v>3055</v>
      </c>
      <c r="C17488" s="74" t="s">
        <v>100</v>
      </c>
      <c r="D17488" s="74" t="s">
        <v>14793</v>
      </c>
    </row>
    <row r="17489" ht="14.25" customHeight="1">
      <c r="A17489" s="74" t="s">
        <v>8884</v>
      </c>
      <c r="B17489" s="74" t="s">
        <v>8885</v>
      </c>
      <c r="C17489" s="74" t="s">
        <v>3934</v>
      </c>
      <c r="D17489" s="74" t="s">
        <v>14793</v>
      </c>
    </row>
    <row r="17490" ht="14.25" customHeight="1">
      <c r="A17490" s="74" t="s">
        <v>13393</v>
      </c>
      <c r="B17490" s="74" t="s">
        <v>1256</v>
      </c>
      <c r="C17490" s="74" t="s">
        <v>3968</v>
      </c>
      <c r="D17490" s="74" t="s">
        <v>14793</v>
      </c>
    </row>
    <row r="17491" ht="14.25" customHeight="1">
      <c r="A17491" s="74" t="s">
        <v>13394</v>
      </c>
      <c r="B17491" s="74" t="s">
        <v>777</v>
      </c>
      <c r="C17491" s="74" t="s">
        <v>50</v>
      </c>
      <c r="D17491" s="74" t="s">
        <v>14793</v>
      </c>
    </row>
    <row r="17492" ht="14.25" customHeight="1">
      <c r="A17492" s="74" t="s">
        <v>13395</v>
      </c>
      <c r="B17492" s="74" t="s">
        <v>13498</v>
      </c>
      <c r="C17492" s="74" t="s">
        <v>3934</v>
      </c>
      <c r="D17492" s="74" t="s">
        <v>14793</v>
      </c>
    </row>
    <row r="17493" ht="14.25" customHeight="1">
      <c r="A17493" s="74" t="s">
        <v>9105</v>
      </c>
      <c r="B17493" s="74" t="s">
        <v>14012</v>
      </c>
      <c r="C17493" s="74" t="s">
        <v>57</v>
      </c>
      <c r="D17493" s="74" t="s">
        <v>14793</v>
      </c>
    </row>
    <row r="17494" ht="14.25" customHeight="1">
      <c r="A17494" s="74" t="s">
        <v>13396</v>
      </c>
      <c r="B17494" s="74" t="s">
        <v>13397</v>
      </c>
      <c r="C17494" s="74" t="s">
        <v>3968</v>
      </c>
      <c r="D17494" s="74" t="s">
        <v>14793</v>
      </c>
    </row>
    <row r="17495" ht="14.25" customHeight="1">
      <c r="A17495" s="74" t="s">
        <v>13398</v>
      </c>
      <c r="B17495" s="74" t="s">
        <v>13399</v>
      </c>
      <c r="C17495" s="74" t="s">
        <v>3968</v>
      </c>
      <c r="D17495" s="74" t="s">
        <v>14793</v>
      </c>
    </row>
    <row r="17496" ht="14.25" customHeight="1">
      <c r="A17496" s="74" t="s">
        <v>13400</v>
      </c>
      <c r="B17496" s="74" t="s">
        <v>13401</v>
      </c>
      <c r="C17496" s="74" t="s">
        <v>3968</v>
      </c>
      <c r="D17496" s="74" t="s">
        <v>14793</v>
      </c>
    </row>
    <row r="17497" ht="14.25" customHeight="1">
      <c r="A17497" s="74" t="s">
        <v>13402</v>
      </c>
      <c r="B17497" s="74" t="s">
        <v>13403</v>
      </c>
      <c r="C17497" s="74" t="s">
        <v>3968</v>
      </c>
      <c r="D17497" s="74" t="s">
        <v>14793</v>
      </c>
    </row>
    <row r="17498" ht="14.25" customHeight="1">
      <c r="A17498" s="74" t="s">
        <v>13404</v>
      </c>
      <c r="B17498" s="74" t="s">
        <v>9160</v>
      </c>
      <c r="C17498" s="74" t="s">
        <v>3968</v>
      </c>
      <c r="D17498" s="74" t="s">
        <v>14793</v>
      </c>
    </row>
    <row r="17499" ht="14.25" customHeight="1">
      <c r="A17499" s="74" t="s">
        <v>13405</v>
      </c>
      <c r="B17499" s="74" t="s">
        <v>13499</v>
      </c>
      <c r="C17499" s="74" t="s">
        <v>3968</v>
      </c>
      <c r="D17499" s="74" t="s">
        <v>14793</v>
      </c>
    </row>
    <row r="17500" ht="14.25" customHeight="1">
      <c r="A17500" s="74" t="s">
        <v>13407</v>
      </c>
      <c r="B17500" s="74" t="s">
        <v>13500</v>
      </c>
      <c r="C17500" s="74" t="s">
        <v>3934</v>
      </c>
      <c r="D17500" s="74" t="s">
        <v>14793</v>
      </c>
    </row>
    <row r="17501" ht="14.25" customHeight="1">
      <c r="A17501" s="74" t="s">
        <v>9167</v>
      </c>
      <c r="B17501" s="74" t="s">
        <v>9168</v>
      </c>
      <c r="C17501" s="74" t="s">
        <v>3968</v>
      </c>
      <c r="D17501" s="74" t="s">
        <v>14793</v>
      </c>
    </row>
    <row r="17502" ht="14.25" customHeight="1">
      <c r="A17502" s="74" t="s">
        <v>9183</v>
      </c>
      <c r="B17502" s="74" t="s">
        <v>9184</v>
      </c>
      <c r="C17502" s="74" t="s">
        <v>3934</v>
      </c>
      <c r="D17502" s="74" t="s">
        <v>14793</v>
      </c>
    </row>
    <row r="17503" ht="14.25" customHeight="1">
      <c r="A17503" s="74" t="s">
        <v>9221</v>
      </c>
      <c r="B17503" s="74" t="s">
        <v>9222</v>
      </c>
      <c r="C17503" s="74" t="s">
        <v>100</v>
      </c>
      <c r="D17503" s="74" t="s">
        <v>14793</v>
      </c>
    </row>
    <row r="17504" ht="14.25" customHeight="1">
      <c r="A17504" s="74" t="s">
        <v>9223</v>
      </c>
      <c r="B17504" s="74" t="s">
        <v>9224</v>
      </c>
      <c r="C17504" s="74" t="s">
        <v>3934</v>
      </c>
      <c r="D17504" s="74" t="s">
        <v>14793</v>
      </c>
    </row>
    <row r="17505" ht="14.25" customHeight="1">
      <c r="A17505" s="74" t="s">
        <v>9239</v>
      </c>
      <c r="B17505" s="74" t="s">
        <v>1042</v>
      </c>
      <c r="C17505" s="74" t="s">
        <v>100</v>
      </c>
      <c r="D17505" s="74" t="s">
        <v>14793</v>
      </c>
    </row>
    <row r="17506" ht="14.25" customHeight="1">
      <c r="A17506" s="74" t="s">
        <v>9242</v>
      </c>
      <c r="B17506" s="74" t="s">
        <v>9243</v>
      </c>
      <c r="C17506" s="74" t="s">
        <v>100</v>
      </c>
      <c r="D17506" s="74" t="s">
        <v>14793</v>
      </c>
    </row>
    <row r="17507" ht="14.25" customHeight="1">
      <c r="A17507" s="74" t="s">
        <v>13409</v>
      </c>
      <c r="B17507" s="74" t="s">
        <v>1304</v>
      </c>
      <c r="C17507" s="74" t="s">
        <v>57</v>
      </c>
      <c r="D17507" s="74" t="s">
        <v>14793</v>
      </c>
    </row>
    <row r="17508" ht="14.25" customHeight="1">
      <c r="A17508" s="74" t="s">
        <v>3711</v>
      </c>
      <c r="B17508" s="74" t="s">
        <v>13501</v>
      </c>
      <c r="C17508" s="74" t="s">
        <v>3934</v>
      </c>
      <c r="D17508" s="74" t="s">
        <v>14793</v>
      </c>
    </row>
    <row r="17509" ht="14.25" customHeight="1">
      <c r="A17509" s="74" t="s">
        <v>3719</v>
      </c>
      <c r="B17509" s="74" t="s">
        <v>1316</v>
      </c>
      <c r="C17509" s="74" t="s">
        <v>57</v>
      </c>
      <c r="D17509" s="74" t="s">
        <v>14793</v>
      </c>
    </row>
    <row r="17510" ht="14.25" customHeight="1">
      <c r="A17510" s="74" t="s">
        <v>13502</v>
      </c>
      <c r="B17510" s="74" t="s">
        <v>13503</v>
      </c>
      <c r="C17510" s="74" t="s">
        <v>50</v>
      </c>
      <c r="D17510" s="74" t="s">
        <v>14793</v>
      </c>
    </row>
    <row r="17511" ht="14.25" customHeight="1">
      <c r="A17511" s="74" t="s">
        <v>9506</v>
      </c>
      <c r="B17511" s="74" t="s">
        <v>13907</v>
      </c>
      <c r="C17511" s="74" t="s">
        <v>3968</v>
      </c>
      <c r="D17511" s="74" t="s">
        <v>14793</v>
      </c>
    </row>
    <row r="17512" ht="14.25" customHeight="1">
      <c r="A17512" s="74" t="s">
        <v>9588</v>
      </c>
      <c r="B17512" s="74" t="s">
        <v>14091</v>
      </c>
      <c r="C17512" s="74" t="s">
        <v>100</v>
      </c>
      <c r="D17512" s="74" t="s">
        <v>14793</v>
      </c>
    </row>
    <row r="17513" ht="14.25" customHeight="1">
      <c r="A17513" s="74" t="s">
        <v>13412</v>
      </c>
      <c r="B17513" s="74" t="s">
        <v>13413</v>
      </c>
      <c r="C17513" s="74" t="s">
        <v>57</v>
      </c>
      <c r="D17513" s="74" t="s">
        <v>14793</v>
      </c>
    </row>
    <row r="17514" ht="14.25" customHeight="1">
      <c r="A17514" s="74" t="s">
        <v>9838</v>
      </c>
      <c r="B17514" s="74" t="s">
        <v>13973</v>
      </c>
      <c r="C17514" s="74" t="s">
        <v>100</v>
      </c>
      <c r="D17514" s="74" t="s">
        <v>14793</v>
      </c>
    </row>
    <row r="17515" ht="14.25" customHeight="1">
      <c r="A17515" s="74" t="s">
        <v>9840</v>
      </c>
      <c r="B17515" s="74" t="s">
        <v>13974</v>
      </c>
      <c r="C17515" s="74" t="s">
        <v>100</v>
      </c>
      <c r="D17515" s="74" t="s">
        <v>14793</v>
      </c>
    </row>
    <row r="17516" ht="14.25" customHeight="1">
      <c r="A17516" s="74" t="s">
        <v>9964</v>
      </c>
      <c r="B17516" s="74" t="s">
        <v>14799</v>
      </c>
      <c r="C17516" s="74" t="s">
        <v>100</v>
      </c>
      <c r="D17516" s="74" t="s">
        <v>14793</v>
      </c>
    </row>
    <row r="17517" ht="14.25" customHeight="1">
      <c r="A17517" s="74" t="s">
        <v>9973</v>
      </c>
      <c r="B17517" s="74" t="s">
        <v>14800</v>
      </c>
      <c r="C17517" s="74" t="s">
        <v>3934</v>
      </c>
      <c r="D17517" s="74" t="s">
        <v>14793</v>
      </c>
    </row>
    <row r="17518" ht="14.25" customHeight="1">
      <c r="A17518" s="74" t="s">
        <v>10331</v>
      </c>
      <c r="B17518" s="74" t="s">
        <v>14801</v>
      </c>
      <c r="C17518" s="74" t="s">
        <v>3934</v>
      </c>
      <c r="D17518" s="74" t="s">
        <v>14793</v>
      </c>
    </row>
    <row r="17519" ht="14.25" customHeight="1">
      <c r="A17519" s="74" t="s">
        <v>10333</v>
      </c>
      <c r="B17519" s="74" t="s">
        <v>14802</v>
      </c>
      <c r="C17519" s="74" t="s">
        <v>3934</v>
      </c>
      <c r="D17519" s="74" t="s">
        <v>14793</v>
      </c>
    </row>
    <row r="17520" ht="14.25" customHeight="1">
      <c r="A17520" s="74" t="s">
        <v>10390</v>
      </c>
      <c r="B17520" s="74" t="s">
        <v>13832</v>
      </c>
      <c r="C17520" s="74" t="s">
        <v>100</v>
      </c>
      <c r="D17520" s="74" t="s">
        <v>14793</v>
      </c>
    </row>
    <row r="17521" ht="14.25" customHeight="1">
      <c r="A17521" s="74" t="s">
        <v>13419</v>
      </c>
      <c r="B17521" s="74" t="s">
        <v>1436</v>
      </c>
      <c r="C17521" s="74" t="s">
        <v>71</v>
      </c>
      <c r="D17521" s="74" t="s">
        <v>14793</v>
      </c>
    </row>
    <row r="17522" ht="14.25" customHeight="1">
      <c r="A17522" s="74" t="s">
        <v>13420</v>
      </c>
      <c r="B17522" s="74" t="s">
        <v>665</v>
      </c>
      <c r="C17522" s="74" t="s">
        <v>127</v>
      </c>
      <c r="D17522" s="74" t="s">
        <v>14793</v>
      </c>
    </row>
    <row r="17523" ht="14.25" customHeight="1">
      <c r="A17523" s="74" t="s">
        <v>13421</v>
      </c>
      <c r="B17523" s="74" t="s">
        <v>744</v>
      </c>
      <c r="C17523" s="74" t="s">
        <v>127</v>
      </c>
      <c r="D17523" s="74" t="s">
        <v>14793</v>
      </c>
    </row>
    <row r="17524" ht="14.25" customHeight="1">
      <c r="A17524" s="74" t="s">
        <v>10577</v>
      </c>
      <c r="B17524" s="74" t="s">
        <v>10578</v>
      </c>
      <c r="C17524" s="74" t="s">
        <v>3934</v>
      </c>
      <c r="D17524" s="74" t="s">
        <v>14793</v>
      </c>
    </row>
    <row r="17525" ht="14.25" customHeight="1">
      <c r="A17525" s="74" t="s">
        <v>10603</v>
      </c>
      <c r="B17525" s="74" t="s">
        <v>10604</v>
      </c>
      <c r="C17525" s="74" t="s">
        <v>100</v>
      </c>
      <c r="D17525" s="74" t="s">
        <v>14793</v>
      </c>
    </row>
    <row r="17526" ht="14.25" customHeight="1">
      <c r="A17526" s="74" t="s">
        <v>10605</v>
      </c>
      <c r="B17526" s="74" t="s">
        <v>10606</v>
      </c>
      <c r="C17526" s="74" t="s">
        <v>100</v>
      </c>
      <c r="D17526" s="74" t="s">
        <v>14793</v>
      </c>
    </row>
    <row r="17527" ht="14.25" customHeight="1">
      <c r="A17527" s="74" t="s">
        <v>10607</v>
      </c>
      <c r="B17527" s="74" t="s">
        <v>10608</v>
      </c>
      <c r="C17527" s="74" t="s">
        <v>100</v>
      </c>
      <c r="D17527" s="74" t="s">
        <v>14793</v>
      </c>
    </row>
    <row r="17528" ht="14.25" customHeight="1">
      <c r="A17528" s="74" t="s">
        <v>10609</v>
      </c>
      <c r="B17528" s="74" t="s">
        <v>125</v>
      </c>
      <c r="C17528" s="74" t="s">
        <v>100</v>
      </c>
      <c r="D17528" s="74" t="s">
        <v>14793</v>
      </c>
    </row>
    <row r="17529" ht="14.25" customHeight="1">
      <c r="A17529" s="74" t="s">
        <v>10610</v>
      </c>
      <c r="B17529" s="74" t="s">
        <v>10611</v>
      </c>
      <c r="C17529" s="74" t="s">
        <v>100</v>
      </c>
      <c r="D17529" s="74" t="s">
        <v>14793</v>
      </c>
    </row>
    <row r="17530" ht="14.25" customHeight="1">
      <c r="A17530" s="74" t="s">
        <v>13422</v>
      </c>
      <c r="B17530" s="185" t="s">
        <v>13527</v>
      </c>
      <c r="C17530" s="74" t="s">
        <v>100</v>
      </c>
      <c r="D17530" s="74" t="s">
        <v>14793</v>
      </c>
    </row>
    <row r="17531" ht="14.25" customHeight="1">
      <c r="A17531" s="74" t="s">
        <v>10612</v>
      </c>
      <c r="B17531" s="74" t="s">
        <v>966</v>
      </c>
      <c r="C17531" s="74" t="s">
        <v>100</v>
      </c>
      <c r="D17531" s="74" t="s">
        <v>14793</v>
      </c>
    </row>
    <row r="17532" ht="14.25" customHeight="1">
      <c r="A17532" s="74" t="s">
        <v>10613</v>
      </c>
      <c r="B17532" s="74" t="s">
        <v>10614</v>
      </c>
      <c r="C17532" s="74" t="s">
        <v>100</v>
      </c>
      <c r="D17532" s="74" t="s">
        <v>14793</v>
      </c>
    </row>
    <row r="17533" ht="14.25" customHeight="1">
      <c r="A17533" s="74" t="s">
        <v>10615</v>
      </c>
      <c r="B17533" s="74" t="s">
        <v>853</v>
      </c>
      <c r="C17533" s="74" t="s">
        <v>100</v>
      </c>
      <c r="D17533" s="74" t="s">
        <v>14793</v>
      </c>
    </row>
    <row r="17534" ht="14.25" customHeight="1">
      <c r="A17534" s="74" t="s">
        <v>10616</v>
      </c>
      <c r="B17534" s="74" t="s">
        <v>10617</v>
      </c>
      <c r="C17534" s="74" t="s">
        <v>100</v>
      </c>
      <c r="D17534" s="74" t="s">
        <v>14793</v>
      </c>
    </row>
    <row r="17535" ht="14.25" customHeight="1">
      <c r="A17535" s="74" t="s">
        <v>13423</v>
      </c>
      <c r="B17535" s="74" t="s">
        <v>13424</v>
      </c>
      <c r="C17535" s="74" t="s">
        <v>3934</v>
      </c>
      <c r="D17535" s="74" t="s">
        <v>14793</v>
      </c>
    </row>
    <row r="17536" ht="14.25" customHeight="1">
      <c r="A17536" s="74" t="s">
        <v>10625</v>
      </c>
      <c r="B17536" s="74" t="s">
        <v>10626</v>
      </c>
      <c r="C17536" s="74" t="s">
        <v>100</v>
      </c>
      <c r="D17536" s="74" t="s">
        <v>14793</v>
      </c>
    </row>
    <row r="17537" ht="14.25" customHeight="1">
      <c r="A17537" s="74" t="s">
        <v>13425</v>
      </c>
      <c r="B17537" s="74" t="s">
        <v>13426</v>
      </c>
      <c r="C17537" s="74" t="s">
        <v>923</v>
      </c>
      <c r="D17537" s="74" t="s">
        <v>14793</v>
      </c>
    </row>
    <row r="17538" ht="14.25" customHeight="1">
      <c r="A17538" s="74" t="s">
        <v>13427</v>
      </c>
      <c r="B17538" s="74" t="s">
        <v>13428</v>
      </c>
      <c r="C17538" s="74" t="s">
        <v>3968</v>
      </c>
      <c r="D17538" s="74" t="s">
        <v>14793</v>
      </c>
    </row>
    <row r="17539" ht="14.25" customHeight="1">
      <c r="A17539" s="74" t="s">
        <v>10798</v>
      </c>
      <c r="B17539" s="74" t="s">
        <v>14633</v>
      </c>
      <c r="C17539" s="74" t="s">
        <v>66</v>
      </c>
      <c r="D17539" s="74" t="s">
        <v>14793</v>
      </c>
    </row>
    <row r="17540" ht="14.25" customHeight="1">
      <c r="A17540" s="74" t="s">
        <v>10802</v>
      </c>
      <c r="B17540" s="74" t="s">
        <v>14634</v>
      </c>
      <c r="C17540" s="74" t="s">
        <v>66</v>
      </c>
      <c r="D17540" s="74" t="s">
        <v>14793</v>
      </c>
    </row>
    <row r="17541" ht="14.25" customHeight="1">
      <c r="A17541" s="74" t="s">
        <v>13429</v>
      </c>
      <c r="B17541" s="74" t="s">
        <v>13430</v>
      </c>
      <c r="C17541" s="74" t="s">
        <v>66</v>
      </c>
      <c r="D17541" s="74" t="s">
        <v>14793</v>
      </c>
    </row>
    <row r="17542" ht="14.25" customHeight="1">
      <c r="A17542" s="74" t="s">
        <v>13431</v>
      </c>
      <c r="B17542" s="74" t="s">
        <v>13432</v>
      </c>
      <c r="C17542" s="74" t="s">
        <v>3968</v>
      </c>
      <c r="D17542" s="74" t="s">
        <v>14793</v>
      </c>
    </row>
    <row r="17543" ht="14.25" customHeight="1">
      <c r="A17543" s="74" t="s">
        <v>10913</v>
      </c>
      <c r="B17543" s="74" t="s">
        <v>14803</v>
      </c>
      <c r="C17543" s="74" t="s">
        <v>71</v>
      </c>
      <c r="D17543" s="74" t="s">
        <v>14793</v>
      </c>
    </row>
    <row r="17544" ht="14.25" customHeight="1">
      <c r="A17544" s="74" t="s">
        <v>10955</v>
      </c>
      <c r="B17544" s="74" t="s">
        <v>10956</v>
      </c>
      <c r="C17544" s="74" t="s">
        <v>3934</v>
      </c>
      <c r="D17544" s="74" t="s">
        <v>14793</v>
      </c>
    </row>
    <row r="17545" ht="14.25" customHeight="1">
      <c r="A17545" s="74" t="s">
        <v>10986</v>
      </c>
      <c r="B17545" s="74" t="s">
        <v>14804</v>
      </c>
      <c r="C17545" s="74" t="s">
        <v>3934</v>
      </c>
      <c r="D17545" s="74" t="s">
        <v>14793</v>
      </c>
    </row>
    <row r="17546" ht="14.25" customHeight="1">
      <c r="A17546" s="74" t="s">
        <v>10996</v>
      </c>
      <c r="B17546" s="74" t="s">
        <v>13979</v>
      </c>
      <c r="C17546" s="74" t="s">
        <v>3934</v>
      </c>
      <c r="D17546" s="74" t="s">
        <v>14793</v>
      </c>
    </row>
    <row r="17547" ht="14.25" customHeight="1">
      <c r="A17547" s="74" t="s">
        <v>11018</v>
      </c>
      <c r="B17547" s="74" t="s">
        <v>11019</v>
      </c>
      <c r="C17547" s="74" t="s">
        <v>57</v>
      </c>
      <c r="D17547" s="74" t="s">
        <v>14793</v>
      </c>
    </row>
    <row r="17548" ht="14.25" customHeight="1">
      <c r="A17548" s="74" t="s">
        <v>11161</v>
      </c>
      <c r="B17548" s="74" t="s">
        <v>14805</v>
      </c>
      <c r="C17548" s="74" t="s">
        <v>71</v>
      </c>
      <c r="D17548" s="74" t="s">
        <v>14793</v>
      </c>
    </row>
    <row r="17549" ht="14.25" customHeight="1">
      <c r="A17549" s="74" t="s">
        <v>11178</v>
      </c>
      <c r="B17549" s="74" t="s">
        <v>3544</v>
      </c>
      <c r="C17549" s="74" t="s">
        <v>1026</v>
      </c>
      <c r="D17549" s="74" t="s">
        <v>14793</v>
      </c>
    </row>
    <row r="17550" ht="14.25" customHeight="1">
      <c r="A17550" s="74" t="s">
        <v>11207</v>
      </c>
      <c r="B17550" s="74" t="s">
        <v>1487</v>
      </c>
      <c r="C17550" s="74" t="s">
        <v>50</v>
      </c>
      <c r="D17550" s="74" t="s">
        <v>14793</v>
      </c>
    </row>
    <row r="17551" ht="14.25" customHeight="1">
      <c r="A17551" s="74" t="s">
        <v>3717</v>
      </c>
      <c r="B17551" s="74" t="s">
        <v>807</v>
      </c>
      <c r="C17551" s="74" t="s">
        <v>3968</v>
      </c>
      <c r="D17551" s="74" t="s">
        <v>14793</v>
      </c>
    </row>
    <row r="17552" ht="14.25" customHeight="1">
      <c r="A17552" s="74" t="s">
        <v>11243</v>
      </c>
      <c r="B17552" s="74" t="s">
        <v>11244</v>
      </c>
      <c r="C17552" s="74" t="s">
        <v>100</v>
      </c>
      <c r="D17552" s="74" t="s">
        <v>14793</v>
      </c>
    </row>
    <row r="17553" ht="14.25" customHeight="1">
      <c r="A17553" s="74" t="s">
        <v>11245</v>
      </c>
      <c r="B17553" s="74" t="s">
        <v>11246</v>
      </c>
      <c r="C17553" s="74" t="s">
        <v>3934</v>
      </c>
      <c r="D17553" s="74" t="s">
        <v>14793</v>
      </c>
    </row>
    <row r="17554" ht="14.25" customHeight="1">
      <c r="A17554" s="74" t="s">
        <v>3718</v>
      </c>
      <c r="B17554" s="74" t="s">
        <v>825</v>
      </c>
      <c r="C17554" s="74" t="s">
        <v>3968</v>
      </c>
      <c r="D17554" s="74" t="s">
        <v>14793</v>
      </c>
    </row>
    <row r="17555" ht="14.25" customHeight="1">
      <c r="A17555" s="74" t="s">
        <v>11267</v>
      </c>
      <c r="B17555" s="74" t="s">
        <v>11268</v>
      </c>
      <c r="C17555" s="74" t="s">
        <v>3968</v>
      </c>
      <c r="D17555" s="74" t="s">
        <v>14793</v>
      </c>
    </row>
    <row r="17556" ht="14.25" customHeight="1">
      <c r="A17556" s="74" t="s">
        <v>11283</v>
      </c>
      <c r="B17556" s="74" t="s">
        <v>11284</v>
      </c>
      <c r="C17556" s="74" t="s">
        <v>3934</v>
      </c>
      <c r="D17556" s="74" t="s">
        <v>14793</v>
      </c>
    </row>
    <row r="17557" ht="14.25" customHeight="1">
      <c r="A17557" s="74" t="s">
        <v>13509</v>
      </c>
      <c r="B17557" s="74" t="s">
        <v>1490</v>
      </c>
      <c r="C17557" s="74" t="s">
        <v>3968</v>
      </c>
      <c r="D17557" s="74" t="s">
        <v>14793</v>
      </c>
    </row>
    <row r="17558" ht="14.25" customHeight="1">
      <c r="A17558" s="74" t="s">
        <v>11351</v>
      </c>
      <c r="B17558" s="74" t="s">
        <v>13980</v>
      </c>
      <c r="C17558" s="74" t="s">
        <v>3968</v>
      </c>
      <c r="D17558" s="74" t="s">
        <v>14793</v>
      </c>
    </row>
    <row r="17559" ht="14.25" customHeight="1">
      <c r="A17559" s="74" t="s">
        <v>11404</v>
      </c>
      <c r="B17559" s="74" t="s">
        <v>14531</v>
      </c>
      <c r="C17559" s="74" t="s">
        <v>3934</v>
      </c>
      <c r="D17559" s="74" t="s">
        <v>14793</v>
      </c>
    </row>
    <row r="17560" ht="14.25" customHeight="1">
      <c r="A17560" s="74" t="s">
        <v>11494</v>
      </c>
      <c r="B17560" s="74" t="s">
        <v>830</v>
      </c>
      <c r="C17560" s="74" t="s">
        <v>100</v>
      </c>
      <c r="D17560" s="74" t="s">
        <v>14793</v>
      </c>
    </row>
    <row r="17561" ht="14.25" customHeight="1">
      <c r="A17561" s="74" t="s">
        <v>11560</v>
      </c>
      <c r="B17561" s="74" t="s">
        <v>13957</v>
      </c>
      <c r="C17561" s="74" t="s">
        <v>100</v>
      </c>
      <c r="D17561" s="74" t="s">
        <v>14793</v>
      </c>
    </row>
    <row r="17562" ht="14.25" customHeight="1">
      <c r="A17562" s="74" t="s">
        <v>13433</v>
      </c>
      <c r="B17562" s="74" t="s">
        <v>1494</v>
      </c>
      <c r="C17562" s="74" t="s">
        <v>50</v>
      </c>
      <c r="D17562" s="74" t="s">
        <v>14793</v>
      </c>
    </row>
    <row r="17563" ht="14.25" customHeight="1">
      <c r="A17563" s="74" t="s">
        <v>13434</v>
      </c>
      <c r="B17563" s="74" t="s">
        <v>1498</v>
      </c>
      <c r="C17563" s="74" t="s">
        <v>50</v>
      </c>
      <c r="D17563" s="74" t="s">
        <v>14793</v>
      </c>
    </row>
    <row r="17564" ht="14.25" customHeight="1">
      <c r="A17564" s="74" t="s">
        <v>11631</v>
      </c>
      <c r="B17564" s="74" t="s">
        <v>976</v>
      </c>
      <c r="C17564" s="74" t="s">
        <v>100</v>
      </c>
      <c r="D17564" s="74" t="s">
        <v>14793</v>
      </c>
    </row>
    <row r="17565" ht="14.25" customHeight="1">
      <c r="A17565" s="74" t="s">
        <v>13435</v>
      </c>
      <c r="B17565" s="74" t="s">
        <v>1692</v>
      </c>
      <c r="C17565" s="74" t="s">
        <v>3968</v>
      </c>
      <c r="D17565" s="74" t="s">
        <v>14793</v>
      </c>
    </row>
    <row r="17566" ht="14.25" customHeight="1">
      <c r="A17566" s="74" t="s">
        <v>13436</v>
      </c>
      <c r="B17566" s="74" t="s">
        <v>1697</v>
      </c>
      <c r="C17566" s="74" t="s">
        <v>3968</v>
      </c>
      <c r="D17566" s="74" t="s">
        <v>14793</v>
      </c>
    </row>
    <row r="17567" ht="14.25" customHeight="1">
      <c r="A17567" s="74" t="s">
        <v>13437</v>
      </c>
      <c r="B17567" s="74" t="s">
        <v>1707</v>
      </c>
      <c r="C17567" s="74" t="s">
        <v>3968</v>
      </c>
      <c r="D17567" s="74" t="s">
        <v>14793</v>
      </c>
    </row>
    <row r="17568" ht="14.25" customHeight="1">
      <c r="A17568" s="74" t="s">
        <v>13438</v>
      </c>
      <c r="B17568" s="74" t="s">
        <v>1712</v>
      </c>
      <c r="C17568" s="74" t="s">
        <v>3968</v>
      </c>
      <c r="D17568" s="74" t="s">
        <v>14793</v>
      </c>
    </row>
    <row r="17569" ht="14.25" customHeight="1">
      <c r="A17569" s="74" t="s">
        <v>13439</v>
      </c>
      <c r="B17569" s="74" t="s">
        <v>1717</v>
      </c>
      <c r="C17569" s="74" t="s">
        <v>3968</v>
      </c>
      <c r="D17569" s="74" t="s">
        <v>14793</v>
      </c>
    </row>
    <row r="17570" ht="14.25" customHeight="1">
      <c r="A17570" s="74" t="s">
        <v>13440</v>
      </c>
      <c r="B17570" s="74" t="s">
        <v>1722</v>
      </c>
      <c r="C17570" s="74" t="s">
        <v>3968</v>
      </c>
      <c r="D17570" s="74" t="s">
        <v>14793</v>
      </c>
    </row>
    <row r="17571" ht="14.25" customHeight="1">
      <c r="A17571" s="74" t="s">
        <v>13441</v>
      </c>
      <c r="B17571" s="74" t="s">
        <v>13510</v>
      </c>
      <c r="C17571" s="74" t="s">
        <v>3934</v>
      </c>
      <c r="D17571" s="74" t="s">
        <v>14793</v>
      </c>
    </row>
    <row r="17572" ht="14.25" customHeight="1">
      <c r="A17572" s="74" t="s">
        <v>13443</v>
      </c>
      <c r="B17572" s="74" t="s">
        <v>1702</v>
      </c>
      <c r="C17572" s="74" t="s">
        <v>3968</v>
      </c>
      <c r="D17572" s="74" t="s">
        <v>14793</v>
      </c>
    </row>
    <row r="17573" ht="14.25" customHeight="1">
      <c r="A17573" s="74" t="s">
        <v>11992</v>
      </c>
      <c r="B17573" s="74" t="s">
        <v>11993</v>
      </c>
      <c r="C17573" s="74" t="s">
        <v>100</v>
      </c>
      <c r="D17573" s="74" t="s">
        <v>14793</v>
      </c>
    </row>
    <row r="17574" ht="14.25" customHeight="1">
      <c r="A17574" s="74" t="s">
        <v>11994</v>
      </c>
      <c r="B17574" s="74" t="s">
        <v>11995</v>
      </c>
      <c r="C17574" s="74" t="s">
        <v>3968</v>
      </c>
      <c r="D17574" s="74" t="s">
        <v>14793</v>
      </c>
    </row>
    <row r="17575" ht="14.25" customHeight="1">
      <c r="A17575" s="74" t="s">
        <v>13444</v>
      </c>
      <c r="B17575" s="74" t="s">
        <v>495</v>
      </c>
      <c r="C17575" s="74" t="s">
        <v>50</v>
      </c>
      <c r="D17575" s="74" t="s">
        <v>14793</v>
      </c>
    </row>
    <row r="17576" ht="14.25" customHeight="1">
      <c r="A17576" s="74" t="s">
        <v>12082</v>
      </c>
      <c r="B17576" s="74" t="s">
        <v>12083</v>
      </c>
      <c r="C17576" s="74" t="s">
        <v>3934</v>
      </c>
      <c r="D17576" s="74" t="s">
        <v>14793</v>
      </c>
    </row>
    <row r="17577" ht="14.25" customHeight="1">
      <c r="A17577" s="74" t="s">
        <v>13445</v>
      </c>
      <c r="B17577" s="74" t="s">
        <v>13446</v>
      </c>
      <c r="C17577" s="74" t="s">
        <v>57</v>
      </c>
      <c r="D17577" s="74" t="s">
        <v>14793</v>
      </c>
    </row>
    <row r="17578" ht="14.25" customHeight="1">
      <c r="A17578" s="74" t="s">
        <v>13447</v>
      </c>
      <c r="B17578" s="74" t="s">
        <v>1730</v>
      </c>
      <c r="C17578" s="74" t="s">
        <v>100</v>
      </c>
      <c r="D17578" s="74" t="s">
        <v>14793</v>
      </c>
    </row>
    <row r="17579" ht="14.25" customHeight="1">
      <c r="A17579" s="74" t="s">
        <v>12152</v>
      </c>
      <c r="B17579" s="74" t="s">
        <v>1734</v>
      </c>
      <c r="C17579" s="74" t="s">
        <v>127</v>
      </c>
      <c r="D17579" s="74" t="s">
        <v>14793</v>
      </c>
    </row>
    <row r="17580" ht="14.25" customHeight="1">
      <c r="A17580" s="74" t="s">
        <v>12169</v>
      </c>
      <c r="B17580" s="74" t="s">
        <v>13528</v>
      </c>
      <c r="C17580" s="74" t="s">
        <v>3934</v>
      </c>
      <c r="D17580" s="74" t="s">
        <v>14793</v>
      </c>
    </row>
    <row r="17581" ht="14.25" customHeight="1">
      <c r="A17581" s="74" t="s">
        <v>12268</v>
      </c>
      <c r="B17581" s="74" t="s">
        <v>12269</v>
      </c>
      <c r="C17581" s="74" t="s">
        <v>100</v>
      </c>
      <c r="D17581" s="74" t="s">
        <v>14793</v>
      </c>
    </row>
    <row r="17582" ht="14.25" customHeight="1">
      <c r="A17582" s="74" t="s">
        <v>12310</v>
      </c>
      <c r="B17582" s="74" t="s">
        <v>12311</v>
      </c>
      <c r="C17582" s="74" t="s">
        <v>100</v>
      </c>
      <c r="D17582" s="74" t="s">
        <v>14793</v>
      </c>
    </row>
    <row r="17583" ht="14.25" customHeight="1">
      <c r="A17583" s="74" t="s">
        <v>12328</v>
      </c>
      <c r="B17583" s="74" t="s">
        <v>12329</v>
      </c>
      <c r="C17583" s="74" t="s">
        <v>57</v>
      </c>
      <c r="D17583" s="74" t="s">
        <v>14793</v>
      </c>
    </row>
    <row r="17584" ht="14.25" customHeight="1">
      <c r="A17584" s="74" t="s">
        <v>12384</v>
      </c>
      <c r="B17584" s="74" t="s">
        <v>12385</v>
      </c>
      <c r="C17584" s="74" t="s">
        <v>3934</v>
      </c>
      <c r="D17584" s="74" t="s">
        <v>14793</v>
      </c>
    </row>
    <row r="17585" ht="14.25" customHeight="1">
      <c r="A17585" s="74" t="s">
        <v>13448</v>
      </c>
      <c r="B17585" s="74" t="s">
        <v>1755</v>
      </c>
      <c r="C17585" s="74" t="s">
        <v>50</v>
      </c>
      <c r="D17585" s="74" t="s">
        <v>14793</v>
      </c>
    </row>
    <row r="17586" ht="14.25" customHeight="1">
      <c r="A17586" s="74" t="s">
        <v>13449</v>
      </c>
      <c r="B17586" s="74" t="s">
        <v>2947</v>
      </c>
      <c r="C17586" s="74" t="s">
        <v>3968</v>
      </c>
      <c r="D17586" s="74" t="s">
        <v>14793</v>
      </c>
    </row>
    <row r="17587" ht="14.25" customHeight="1">
      <c r="A17587" s="74" t="s">
        <v>12412</v>
      </c>
      <c r="B17587" s="74" t="s">
        <v>1763</v>
      </c>
      <c r="C17587" s="74" t="s">
        <v>71</v>
      </c>
      <c r="D17587" s="74" t="s">
        <v>14793</v>
      </c>
    </row>
    <row r="17588" ht="14.25" customHeight="1">
      <c r="A17588" s="74" t="s">
        <v>12413</v>
      </c>
      <c r="B17588" s="74" t="s">
        <v>12411</v>
      </c>
      <c r="C17588" s="74" t="s">
        <v>3934</v>
      </c>
      <c r="D17588" s="74" t="s">
        <v>14793</v>
      </c>
    </row>
    <row r="17589" ht="14.25" customHeight="1">
      <c r="A17589" s="74" t="s">
        <v>13450</v>
      </c>
      <c r="B17589" s="74" t="s">
        <v>1771</v>
      </c>
      <c r="C17589" s="74" t="s">
        <v>3968</v>
      </c>
      <c r="D17589" s="74" t="s">
        <v>14793</v>
      </c>
    </row>
    <row r="17590" ht="14.25" customHeight="1">
      <c r="A17590" s="74" t="s">
        <v>12571</v>
      </c>
      <c r="B17590" s="74" t="s">
        <v>12572</v>
      </c>
      <c r="C17590" s="74" t="s">
        <v>923</v>
      </c>
      <c r="D17590" s="74" t="s">
        <v>14793</v>
      </c>
    </row>
    <row r="17591" ht="14.25" customHeight="1">
      <c r="A17591" s="74" t="s">
        <v>13451</v>
      </c>
      <c r="B17591" s="74" t="s">
        <v>13452</v>
      </c>
      <c r="C17591" s="74" t="s">
        <v>3934</v>
      </c>
      <c r="D17591" s="74" t="s">
        <v>14793</v>
      </c>
    </row>
    <row r="17592" ht="14.25" customHeight="1">
      <c r="A17592" s="74" t="s">
        <v>12591</v>
      </c>
      <c r="B17592" s="74" t="s">
        <v>12592</v>
      </c>
      <c r="C17592" s="74" t="s">
        <v>6563</v>
      </c>
      <c r="D17592" s="74" t="s">
        <v>14793</v>
      </c>
    </row>
    <row r="17593" ht="14.25" customHeight="1">
      <c r="A17593" s="74" t="s">
        <v>12593</v>
      </c>
      <c r="B17593" s="74" t="s">
        <v>6565</v>
      </c>
      <c r="C17593" s="74" t="s">
        <v>3968</v>
      </c>
      <c r="D17593" s="74" t="s">
        <v>14793</v>
      </c>
    </row>
    <row r="17594" ht="14.25" customHeight="1">
      <c r="A17594" s="74" t="s">
        <v>12652</v>
      </c>
      <c r="B17594" s="74" t="s">
        <v>12653</v>
      </c>
      <c r="C17594" s="74" t="s">
        <v>3934</v>
      </c>
      <c r="D17594" s="74" t="s">
        <v>14793</v>
      </c>
    </row>
    <row r="17595" ht="14.25" customHeight="1">
      <c r="A17595" s="74" t="s">
        <v>3713</v>
      </c>
      <c r="B17595" s="74" t="s">
        <v>1853</v>
      </c>
      <c r="C17595" s="74" t="s">
        <v>3968</v>
      </c>
      <c r="D17595" s="74" t="s">
        <v>14793</v>
      </c>
    </row>
    <row r="17596" ht="14.25" customHeight="1">
      <c r="A17596" s="74" t="s">
        <v>13453</v>
      </c>
      <c r="B17596" s="74" t="s">
        <v>325</v>
      </c>
      <c r="C17596" s="74" t="s">
        <v>100</v>
      </c>
      <c r="D17596" s="74" t="s">
        <v>14793</v>
      </c>
    </row>
    <row r="17597" ht="14.25" customHeight="1">
      <c r="A17597" s="74" t="s">
        <v>13454</v>
      </c>
      <c r="B17597" s="74" t="s">
        <v>994</v>
      </c>
      <c r="C17597" s="74" t="s">
        <v>100</v>
      </c>
      <c r="D17597" s="74" t="s">
        <v>14793</v>
      </c>
    </row>
    <row r="17598" ht="14.25" customHeight="1">
      <c r="A17598" s="74" t="s">
        <v>13455</v>
      </c>
      <c r="B17598" s="74" t="s">
        <v>1857</v>
      </c>
      <c r="C17598" s="74" t="s">
        <v>100</v>
      </c>
      <c r="D17598" s="74" t="s">
        <v>14793</v>
      </c>
    </row>
    <row r="17599" ht="14.25" customHeight="1">
      <c r="A17599" s="74" t="s">
        <v>13456</v>
      </c>
      <c r="B17599" s="74" t="s">
        <v>1861</v>
      </c>
      <c r="C17599" s="74" t="s">
        <v>100</v>
      </c>
      <c r="D17599" s="74" t="s">
        <v>14793</v>
      </c>
    </row>
    <row r="17600" ht="14.25" customHeight="1">
      <c r="A17600" s="74" t="s">
        <v>12741</v>
      </c>
      <c r="B17600" s="74" t="s">
        <v>12742</v>
      </c>
      <c r="C17600" s="74" t="s">
        <v>100</v>
      </c>
      <c r="D17600" s="74" t="s">
        <v>14793</v>
      </c>
    </row>
    <row r="17601" ht="14.25" customHeight="1">
      <c r="A17601" s="74" t="s">
        <v>12804</v>
      </c>
      <c r="B17601" s="74" t="s">
        <v>12805</v>
      </c>
      <c r="C17601" s="74" t="s">
        <v>100</v>
      </c>
      <c r="D17601" s="74" t="s">
        <v>14793</v>
      </c>
    </row>
    <row r="17602" ht="14.25" customHeight="1">
      <c r="A17602" s="74" t="s">
        <v>13457</v>
      </c>
      <c r="B17602" s="74" t="s">
        <v>505</v>
      </c>
      <c r="C17602" s="74" t="s">
        <v>50</v>
      </c>
      <c r="D17602" s="74" t="s">
        <v>14793</v>
      </c>
    </row>
    <row r="17603" ht="14.25" customHeight="1">
      <c r="A17603" s="74" t="s">
        <v>3726</v>
      </c>
      <c r="B17603" s="74" t="s">
        <v>1877</v>
      </c>
      <c r="C17603" s="74" t="s">
        <v>127</v>
      </c>
      <c r="D17603" s="74" t="s">
        <v>14793</v>
      </c>
    </row>
    <row r="17604" ht="14.25" customHeight="1">
      <c r="A17604" s="74" t="s">
        <v>12845</v>
      </c>
      <c r="B17604" s="74" t="s">
        <v>3589</v>
      </c>
      <c r="C17604" s="74" t="s">
        <v>127</v>
      </c>
      <c r="D17604" s="74" t="s">
        <v>14793</v>
      </c>
    </row>
    <row r="17605" ht="14.25" customHeight="1">
      <c r="A17605" s="74" t="s">
        <v>12858</v>
      </c>
      <c r="B17605" s="74" t="s">
        <v>3361</v>
      </c>
      <c r="C17605" s="74" t="s">
        <v>1026</v>
      </c>
      <c r="D17605" s="74" t="s">
        <v>14793</v>
      </c>
    </row>
    <row r="17606" ht="14.25" customHeight="1">
      <c r="A17606" s="74" t="s">
        <v>12861</v>
      </c>
      <c r="B17606" s="74" t="s">
        <v>3594</v>
      </c>
      <c r="C17606" s="74" t="s">
        <v>57</v>
      </c>
      <c r="D17606" s="74" t="s">
        <v>14793</v>
      </c>
    </row>
    <row r="17607" ht="14.25" customHeight="1">
      <c r="A17607" s="74" t="s">
        <v>13458</v>
      </c>
      <c r="B17607" s="74" t="s">
        <v>13459</v>
      </c>
      <c r="C17607" s="74" t="s">
        <v>57</v>
      </c>
      <c r="D17607" s="74" t="s">
        <v>14793</v>
      </c>
    </row>
    <row r="17608" ht="14.25" customHeight="1">
      <c r="A17608" s="74" t="s">
        <v>13460</v>
      </c>
      <c r="B17608" s="74" t="s">
        <v>1951</v>
      </c>
      <c r="C17608" s="74" t="s">
        <v>100</v>
      </c>
      <c r="D17608" s="74" t="s">
        <v>14793</v>
      </c>
    </row>
    <row r="17609" ht="14.25" customHeight="1">
      <c r="A17609" s="74" t="s">
        <v>13462</v>
      </c>
      <c r="B17609" s="74" t="s">
        <v>1955</v>
      </c>
      <c r="C17609" s="74" t="s">
        <v>3968</v>
      </c>
      <c r="D17609" s="74" t="s">
        <v>14793</v>
      </c>
    </row>
    <row r="17610" ht="14.25" customHeight="1">
      <c r="A17610" s="74" t="s">
        <v>13463</v>
      </c>
      <c r="B17610" s="74" t="s">
        <v>13530</v>
      </c>
      <c r="C17610" s="74" t="s">
        <v>100</v>
      </c>
      <c r="D17610" s="74" t="s">
        <v>14793</v>
      </c>
    </row>
    <row r="17611" ht="14.25" customHeight="1">
      <c r="A17611" s="74" t="s">
        <v>13201</v>
      </c>
      <c r="B17611" s="74" t="s">
        <v>13202</v>
      </c>
      <c r="C17611" s="74" t="s">
        <v>100</v>
      </c>
      <c r="D17611" s="74" t="s">
        <v>14793</v>
      </c>
    </row>
    <row r="17612" ht="14.25" customHeight="1">
      <c r="A17612" s="74" t="s">
        <v>4024</v>
      </c>
      <c r="B17612" s="74" t="s">
        <v>4025</v>
      </c>
      <c r="C17612" s="74" t="s">
        <v>71</v>
      </c>
      <c r="D17612" s="74" t="s">
        <v>14806</v>
      </c>
    </row>
    <row r="17613" ht="14.25" customHeight="1">
      <c r="A17613" s="74" t="s">
        <v>4031</v>
      </c>
      <c r="B17613" s="74" t="s">
        <v>4032</v>
      </c>
      <c r="C17613" s="74" t="s">
        <v>3934</v>
      </c>
      <c r="D17613" s="74" t="s">
        <v>14806</v>
      </c>
    </row>
    <row r="17614" ht="14.25" customHeight="1">
      <c r="A17614" s="74" t="s">
        <v>4094</v>
      </c>
      <c r="B17614" s="74" t="s">
        <v>14807</v>
      </c>
      <c r="C17614" s="74" t="s">
        <v>71</v>
      </c>
      <c r="D17614" s="74" t="s">
        <v>14806</v>
      </c>
    </row>
    <row r="17615" ht="14.25" customHeight="1">
      <c r="A17615" s="74" t="s">
        <v>4096</v>
      </c>
      <c r="B17615" s="74" t="s">
        <v>4101</v>
      </c>
      <c r="C17615" s="74" t="s">
        <v>3934</v>
      </c>
      <c r="D17615" s="74" t="s">
        <v>14806</v>
      </c>
    </row>
    <row r="17616" ht="14.25" customHeight="1">
      <c r="A17616" s="74" t="s">
        <v>4198</v>
      </c>
      <c r="B17616" s="74" t="s">
        <v>4199</v>
      </c>
      <c r="C17616" s="74" t="s">
        <v>3968</v>
      </c>
      <c r="D17616" s="74" t="s">
        <v>14806</v>
      </c>
    </row>
    <row r="17617" ht="14.25" customHeight="1">
      <c r="A17617" s="74" t="s">
        <v>4255</v>
      </c>
      <c r="B17617" s="74" t="s">
        <v>4256</v>
      </c>
      <c r="C17617" s="74" t="s">
        <v>3968</v>
      </c>
      <c r="D17617" s="74" t="s">
        <v>14806</v>
      </c>
    </row>
    <row r="17618" ht="14.25" customHeight="1">
      <c r="A17618" s="74" t="s">
        <v>4315</v>
      </c>
      <c r="B17618" s="74" t="s">
        <v>3152</v>
      </c>
      <c r="C17618" s="74" t="s">
        <v>50</v>
      </c>
      <c r="D17618" s="74" t="s">
        <v>14806</v>
      </c>
    </row>
    <row r="17619" ht="14.25" customHeight="1">
      <c r="A17619" s="74" t="s">
        <v>4491</v>
      </c>
      <c r="B17619" s="74" t="s">
        <v>4492</v>
      </c>
      <c r="C17619" s="74" t="s">
        <v>3968</v>
      </c>
      <c r="D17619" s="74" t="s">
        <v>14806</v>
      </c>
    </row>
    <row r="17620" ht="14.25" customHeight="1">
      <c r="A17620" s="74" t="s">
        <v>13279</v>
      </c>
      <c r="B17620" s="74" t="s">
        <v>125</v>
      </c>
      <c r="C17620" s="74" t="s">
        <v>127</v>
      </c>
      <c r="D17620" s="74" t="s">
        <v>14806</v>
      </c>
    </row>
    <row r="17621" ht="14.25" customHeight="1">
      <c r="A17621" s="74" t="s">
        <v>4719</v>
      </c>
      <c r="B17621" s="74" t="s">
        <v>4720</v>
      </c>
      <c r="C17621" s="74" t="s">
        <v>71</v>
      </c>
      <c r="D17621" s="74" t="s">
        <v>14806</v>
      </c>
    </row>
    <row r="17622" ht="14.25" customHeight="1">
      <c r="A17622" s="74" t="s">
        <v>4729</v>
      </c>
      <c r="B17622" s="74" t="s">
        <v>14434</v>
      </c>
      <c r="C17622" s="74" t="s">
        <v>127</v>
      </c>
      <c r="D17622" s="74" t="s">
        <v>14806</v>
      </c>
    </row>
    <row r="17623" ht="14.25" customHeight="1">
      <c r="A17623" s="74" t="s">
        <v>4785</v>
      </c>
      <c r="B17623" s="74" t="s">
        <v>4786</v>
      </c>
      <c r="C17623" s="74" t="s">
        <v>3968</v>
      </c>
      <c r="D17623" s="74" t="s">
        <v>14806</v>
      </c>
    </row>
    <row r="17624" ht="14.25" customHeight="1">
      <c r="A17624" s="74" t="s">
        <v>13296</v>
      </c>
      <c r="B17624" s="74" t="s">
        <v>206</v>
      </c>
      <c r="C17624" s="74" t="s">
        <v>100</v>
      </c>
      <c r="D17624" s="74" t="s">
        <v>14806</v>
      </c>
    </row>
    <row r="17625" ht="14.25" customHeight="1">
      <c r="A17625" s="74" t="s">
        <v>4848</v>
      </c>
      <c r="B17625" s="74" t="s">
        <v>4849</v>
      </c>
      <c r="C17625" s="74" t="s">
        <v>3934</v>
      </c>
      <c r="D17625" s="74" t="s">
        <v>14806</v>
      </c>
    </row>
    <row r="17626" ht="14.25" customHeight="1">
      <c r="A17626" s="74" t="s">
        <v>4869</v>
      </c>
      <c r="B17626" s="74" t="s">
        <v>4870</v>
      </c>
      <c r="C17626" s="74" t="s">
        <v>3934</v>
      </c>
      <c r="D17626" s="74" t="s">
        <v>14806</v>
      </c>
    </row>
    <row r="17627" ht="14.25" customHeight="1">
      <c r="A17627" s="74" t="s">
        <v>13297</v>
      </c>
      <c r="B17627" s="74" t="s">
        <v>2083</v>
      </c>
      <c r="C17627" s="74" t="s">
        <v>57</v>
      </c>
      <c r="D17627" s="74" t="s">
        <v>14806</v>
      </c>
    </row>
    <row r="17628" ht="14.25" customHeight="1">
      <c r="A17628" s="74" t="s">
        <v>13307</v>
      </c>
      <c r="B17628" s="74" t="s">
        <v>310</v>
      </c>
      <c r="C17628" s="74" t="s">
        <v>100</v>
      </c>
      <c r="D17628" s="74" t="s">
        <v>14806</v>
      </c>
    </row>
    <row r="17629" ht="14.25" customHeight="1">
      <c r="A17629" s="74" t="s">
        <v>5144</v>
      </c>
      <c r="B17629" s="74" t="s">
        <v>5145</v>
      </c>
      <c r="C17629" s="74" t="s">
        <v>3934</v>
      </c>
      <c r="D17629" s="74" t="s">
        <v>14806</v>
      </c>
    </row>
    <row r="17630" ht="14.25" customHeight="1">
      <c r="A17630" s="74" t="s">
        <v>5146</v>
      </c>
      <c r="B17630" s="74" t="s">
        <v>14808</v>
      </c>
      <c r="C17630" s="74" t="s">
        <v>100</v>
      </c>
      <c r="D17630" s="74" t="s">
        <v>14806</v>
      </c>
    </row>
    <row r="17631" ht="14.25" customHeight="1">
      <c r="A17631" s="74" t="s">
        <v>5152</v>
      </c>
      <c r="B17631" s="74" t="s">
        <v>5153</v>
      </c>
      <c r="C17631" s="74" t="s">
        <v>3934</v>
      </c>
      <c r="D17631" s="74" t="s">
        <v>14806</v>
      </c>
    </row>
    <row r="17632" ht="14.25" customHeight="1">
      <c r="A17632" s="74" t="s">
        <v>5291</v>
      </c>
      <c r="B17632" s="74" t="s">
        <v>5292</v>
      </c>
      <c r="C17632" s="74" t="s">
        <v>3968</v>
      </c>
      <c r="D17632" s="74" t="s">
        <v>14806</v>
      </c>
    </row>
    <row r="17633" ht="14.25" customHeight="1">
      <c r="A17633" s="74" t="s">
        <v>5293</v>
      </c>
      <c r="B17633" s="74" t="s">
        <v>5294</v>
      </c>
      <c r="C17633" s="74" t="s">
        <v>100</v>
      </c>
      <c r="D17633" s="74" t="s">
        <v>14806</v>
      </c>
    </row>
    <row r="17634" ht="14.25" customHeight="1">
      <c r="A17634" s="74" t="s">
        <v>5295</v>
      </c>
      <c r="B17634" s="74" t="s">
        <v>5296</v>
      </c>
      <c r="C17634" s="74" t="s">
        <v>3968</v>
      </c>
      <c r="D17634" s="74" t="s">
        <v>14806</v>
      </c>
    </row>
    <row r="17635" ht="14.25" customHeight="1">
      <c r="A17635" s="74" t="s">
        <v>5343</v>
      </c>
      <c r="B17635" s="74" t="s">
        <v>5344</v>
      </c>
      <c r="C17635" s="74" t="s">
        <v>3934</v>
      </c>
      <c r="D17635" s="74" t="s">
        <v>14806</v>
      </c>
    </row>
    <row r="17636" ht="14.25" customHeight="1">
      <c r="A17636" s="74" t="s">
        <v>5345</v>
      </c>
      <c r="B17636" s="74" t="s">
        <v>5346</v>
      </c>
      <c r="C17636" s="74" t="s">
        <v>3968</v>
      </c>
      <c r="D17636" s="74" t="s">
        <v>14806</v>
      </c>
    </row>
    <row r="17637" ht="14.25" customHeight="1">
      <c r="A17637" s="74" t="s">
        <v>5347</v>
      </c>
      <c r="B17637" s="74" t="s">
        <v>5348</v>
      </c>
      <c r="C17637" s="74" t="s">
        <v>71</v>
      </c>
      <c r="D17637" s="74" t="s">
        <v>14806</v>
      </c>
    </row>
    <row r="17638" ht="14.25" customHeight="1">
      <c r="A17638" s="74" t="s">
        <v>13308</v>
      </c>
      <c r="B17638" s="74" t="s">
        <v>13514</v>
      </c>
      <c r="C17638" s="74" t="s">
        <v>3934</v>
      </c>
      <c r="D17638" s="74" t="s">
        <v>14806</v>
      </c>
    </row>
    <row r="17639" ht="14.25" customHeight="1">
      <c r="A17639" s="74" t="s">
        <v>5437</v>
      </c>
      <c r="B17639" s="74" t="s">
        <v>5438</v>
      </c>
      <c r="C17639" s="74" t="s">
        <v>127</v>
      </c>
      <c r="D17639" s="74" t="s">
        <v>14806</v>
      </c>
    </row>
    <row r="17640" ht="14.25" customHeight="1">
      <c r="A17640" s="74" t="s">
        <v>13311</v>
      </c>
      <c r="B17640" s="74" t="s">
        <v>13468</v>
      </c>
      <c r="C17640" s="74" t="s">
        <v>3968</v>
      </c>
      <c r="D17640" s="74" t="s">
        <v>14806</v>
      </c>
    </row>
    <row r="17641" ht="14.25" customHeight="1">
      <c r="A17641" s="74" t="s">
        <v>5469</v>
      </c>
      <c r="B17641" s="74" t="s">
        <v>5470</v>
      </c>
      <c r="C17641" s="74" t="s">
        <v>100</v>
      </c>
      <c r="D17641" s="74" t="s">
        <v>14806</v>
      </c>
    </row>
    <row r="17642" ht="14.25" customHeight="1">
      <c r="A17642" s="74" t="s">
        <v>13314</v>
      </c>
      <c r="B17642" s="74" t="s">
        <v>387</v>
      </c>
      <c r="C17642" s="74" t="s">
        <v>3968</v>
      </c>
      <c r="D17642" s="74" t="s">
        <v>14806</v>
      </c>
    </row>
    <row r="17643" ht="14.25" customHeight="1">
      <c r="A17643" s="74" t="s">
        <v>5495</v>
      </c>
      <c r="B17643" s="74" t="s">
        <v>5496</v>
      </c>
      <c r="C17643" s="74" t="s">
        <v>3934</v>
      </c>
      <c r="D17643" s="74" t="s">
        <v>14806</v>
      </c>
    </row>
    <row r="17644" ht="14.25" customHeight="1">
      <c r="A17644" s="74" t="s">
        <v>13315</v>
      </c>
      <c r="B17644" s="74" t="s">
        <v>423</v>
      </c>
      <c r="C17644" s="74" t="s">
        <v>3968</v>
      </c>
      <c r="D17644" s="74" t="s">
        <v>14806</v>
      </c>
    </row>
    <row r="17645" ht="14.25" customHeight="1">
      <c r="A17645" s="74" t="s">
        <v>3695</v>
      </c>
      <c r="B17645" s="74" t="s">
        <v>13470</v>
      </c>
      <c r="C17645" s="74" t="s">
        <v>57</v>
      </c>
      <c r="D17645" s="74" t="s">
        <v>14806</v>
      </c>
    </row>
    <row r="17646" ht="14.25" customHeight="1">
      <c r="A17646" s="74" t="s">
        <v>5639</v>
      </c>
      <c r="B17646" s="74" t="s">
        <v>444</v>
      </c>
      <c r="C17646" s="74" t="s">
        <v>100</v>
      </c>
      <c r="D17646" s="74" t="s">
        <v>14806</v>
      </c>
    </row>
    <row r="17647" ht="14.25" customHeight="1">
      <c r="A17647" s="74" t="s">
        <v>5713</v>
      </c>
      <c r="B17647" s="74" t="s">
        <v>5714</v>
      </c>
      <c r="C17647" s="74" t="s">
        <v>71</v>
      </c>
      <c r="D17647" s="74" t="s">
        <v>14806</v>
      </c>
    </row>
    <row r="17648" ht="14.25" customHeight="1">
      <c r="A17648" s="74" t="s">
        <v>5801</v>
      </c>
      <c r="B17648" s="74" t="s">
        <v>14190</v>
      </c>
      <c r="C17648" s="74" t="s">
        <v>71</v>
      </c>
      <c r="D17648" s="74" t="s">
        <v>14806</v>
      </c>
    </row>
    <row r="17649" ht="14.25" customHeight="1">
      <c r="A17649" s="74" t="s">
        <v>5809</v>
      </c>
      <c r="B17649" s="74" t="s">
        <v>5808</v>
      </c>
      <c r="C17649" s="74" t="s">
        <v>923</v>
      </c>
      <c r="D17649" s="74" t="s">
        <v>14806</v>
      </c>
    </row>
    <row r="17650" ht="14.25" customHeight="1">
      <c r="A17650" s="74" t="s">
        <v>5819</v>
      </c>
      <c r="B17650" s="74" t="s">
        <v>13536</v>
      </c>
      <c r="C17650" s="74" t="s">
        <v>57</v>
      </c>
      <c r="D17650" s="74" t="s">
        <v>14806</v>
      </c>
    </row>
    <row r="17651" ht="14.25" customHeight="1">
      <c r="A17651" s="74" t="s">
        <v>5831</v>
      </c>
      <c r="B17651" s="74" t="s">
        <v>5832</v>
      </c>
      <c r="C17651" s="74" t="s">
        <v>3968</v>
      </c>
      <c r="D17651" s="74" t="s">
        <v>14806</v>
      </c>
    </row>
    <row r="17652" ht="14.25" customHeight="1">
      <c r="A17652" s="74" t="s">
        <v>5835</v>
      </c>
      <c r="B17652" s="74" t="s">
        <v>5836</v>
      </c>
      <c r="C17652" s="74" t="s">
        <v>3934</v>
      </c>
      <c r="D17652" s="74" t="s">
        <v>14806</v>
      </c>
    </row>
    <row r="17653" ht="14.25" customHeight="1">
      <c r="A17653" s="74" t="s">
        <v>5850</v>
      </c>
      <c r="B17653" s="74" t="s">
        <v>3351</v>
      </c>
      <c r="C17653" s="74" t="s">
        <v>57</v>
      </c>
      <c r="D17653" s="74" t="s">
        <v>14806</v>
      </c>
    </row>
    <row r="17654" ht="14.25" customHeight="1">
      <c r="A17654" s="74" t="s">
        <v>6250</v>
      </c>
      <c r="B17654" s="74" t="s">
        <v>6251</v>
      </c>
      <c r="C17654" s="74" t="s">
        <v>100</v>
      </c>
      <c r="D17654" s="74" t="s">
        <v>14806</v>
      </c>
    </row>
    <row r="17655" ht="14.25" customHeight="1">
      <c r="A17655" s="74" t="s">
        <v>6294</v>
      </c>
      <c r="B17655" s="74" t="s">
        <v>2820</v>
      </c>
      <c r="C17655" s="74" t="s">
        <v>1026</v>
      </c>
      <c r="D17655" s="74" t="s">
        <v>14806</v>
      </c>
    </row>
    <row r="17656" ht="14.25" customHeight="1">
      <c r="A17656" s="74" t="s">
        <v>6296</v>
      </c>
      <c r="B17656" s="74" t="s">
        <v>2822</v>
      </c>
      <c r="C17656" s="74" t="s">
        <v>57</v>
      </c>
      <c r="D17656" s="74" t="s">
        <v>14806</v>
      </c>
    </row>
    <row r="17657" ht="14.25" customHeight="1">
      <c r="A17657" s="74" t="s">
        <v>6298</v>
      </c>
      <c r="B17657" s="74" t="s">
        <v>6299</v>
      </c>
      <c r="C17657" s="74" t="s">
        <v>3934</v>
      </c>
      <c r="D17657" s="74" t="s">
        <v>14806</v>
      </c>
    </row>
    <row r="17658" ht="14.25" customHeight="1">
      <c r="A17658" s="74" t="s">
        <v>6518</v>
      </c>
      <c r="B17658" s="74" t="s">
        <v>6519</v>
      </c>
      <c r="C17658" s="74" t="s">
        <v>3934</v>
      </c>
      <c r="D17658" s="74" t="s">
        <v>14806</v>
      </c>
    </row>
    <row r="17659" ht="14.25" customHeight="1">
      <c r="A17659" s="74" t="s">
        <v>3696</v>
      </c>
      <c r="B17659" s="74" t="s">
        <v>519</v>
      </c>
      <c r="C17659" s="74" t="s">
        <v>57</v>
      </c>
      <c r="D17659" s="74" t="s">
        <v>14806</v>
      </c>
    </row>
    <row r="17660" ht="14.25" customHeight="1">
      <c r="A17660" s="74" t="s">
        <v>6561</v>
      </c>
      <c r="B17660" s="74" t="s">
        <v>6562</v>
      </c>
      <c r="C17660" s="74" t="s">
        <v>6563</v>
      </c>
      <c r="D17660" s="74" t="s">
        <v>14806</v>
      </c>
    </row>
    <row r="17661" ht="14.25" customHeight="1">
      <c r="A17661" s="74" t="s">
        <v>6564</v>
      </c>
      <c r="B17661" s="74" t="s">
        <v>6565</v>
      </c>
      <c r="C17661" s="74" t="s">
        <v>3968</v>
      </c>
      <c r="D17661" s="74" t="s">
        <v>14806</v>
      </c>
    </row>
    <row r="17662" ht="14.25" customHeight="1">
      <c r="A17662" s="74" t="s">
        <v>6582</v>
      </c>
      <c r="B17662" s="74" t="s">
        <v>13925</v>
      </c>
      <c r="C17662" s="74" t="s">
        <v>71</v>
      </c>
      <c r="D17662" s="74" t="s">
        <v>14806</v>
      </c>
    </row>
    <row r="17663" ht="14.25" customHeight="1">
      <c r="A17663" s="74" t="s">
        <v>6586</v>
      </c>
      <c r="B17663" s="74" t="s">
        <v>10469</v>
      </c>
      <c r="C17663" s="74" t="s">
        <v>3934</v>
      </c>
      <c r="D17663" s="74" t="s">
        <v>14806</v>
      </c>
    </row>
    <row r="17664" ht="14.25" customHeight="1">
      <c r="A17664" s="74" t="s">
        <v>6594</v>
      </c>
      <c r="B17664" s="74" t="s">
        <v>13938</v>
      </c>
      <c r="C17664" s="74" t="s">
        <v>3934</v>
      </c>
      <c r="D17664" s="74" t="s">
        <v>14806</v>
      </c>
    </row>
    <row r="17665" ht="14.25" customHeight="1">
      <c r="A17665" s="74" t="s">
        <v>13324</v>
      </c>
      <c r="B17665" s="74" t="s">
        <v>13471</v>
      </c>
      <c r="C17665" s="74" t="s">
        <v>127</v>
      </c>
      <c r="D17665" s="74" t="s">
        <v>14806</v>
      </c>
    </row>
    <row r="17666" ht="14.25" customHeight="1">
      <c r="A17666" s="74" t="s">
        <v>13325</v>
      </c>
      <c r="B17666" s="74" t="s">
        <v>13472</v>
      </c>
      <c r="C17666" s="74" t="s">
        <v>127</v>
      </c>
      <c r="D17666" s="74" t="s">
        <v>14806</v>
      </c>
    </row>
    <row r="17667" ht="14.25" customHeight="1">
      <c r="A17667" s="74" t="s">
        <v>13330</v>
      </c>
      <c r="B17667" s="74" t="s">
        <v>13473</v>
      </c>
      <c r="C17667" s="74" t="s">
        <v>3968</v>
      </c>
      <c r="D17667" s="74" t="s">
        <v>14806</v>
      </c>
    </row>
    <row r="17668" ht="14.25" customHeight="1">
      <c r="A17668" s="74" t="s">
        <v>13335</v>
      </c>
      <c r="B17668" s="74" t="s">
        <v>547</v>
      </c>
      <c r="C17668" s="74" t="s">
        <v>3968</v>
      </c>
      <c r="D17668" s="74" t="s">
        <v>14806</v>
      </c>
    </row>
    <row r="17669" ht="14.25" customHeight="1">
      <c r="A17669" s="74" t="s">
        <v>13336</v>
      </c>
      <c r="B17669" s="74" t="s">
        <v>563</v>
      </c>
      <c r="C17669" s="74" t="s">
        <v>3968</v>
      </c>
      <c r="D17669" s="74" t="s">
        <v>14806</v>
      </c>
    </row>
    <row r="17670" ht="14.25" customHeight="1">
      <c r="A17670" s="74" t="s">
        <v>13340</v>
      </c>
      <c r="B17670" s="74" t="s">
        <v>13478</v>
      </c>
      <c r="C17670" s="74" t="s">
        <v>3934</v>
      </c>
      <c r="D17670" s="74" t="s">
        <v>14806</v>
      </c>
    </row>
    <row r="17671" ht="14.25" customHeight="1">
      <c r="A17671" s="74" t="s">
        <v>6735</v>
      </c>
      <c r="B17671" s="74" t="s">
        <v>558</v>
      </c>
      <c r="C17671" s="74" t="s">
        <v>3968</v>
      </c>
      <c r="D17671" s="74" t="s">
        <v>14806</v>
      </c>
    </row>
    <row r="17672" ht="14.25" customHeight="1">
      <c r="A17672" s="74" t="s">
        <v>13343</v>
      </c>
      <c r="B17672" s="74" t="s">
        <v>13891</v>
      </c>
      <c r="C17672" s="74" t="s">
        <v>57</v>
      </c>
      <c r="D17672" s="74" t="s">
        <v>14806</v>
      </c>
    </row>
    <row r="17673" ht="14.25" customHeight="1">
      <c r="A17673" s="74" t="s">
        <v>13345</v>
      </c>
      <c r="B17673" s="74" t="s">
        <v>13519</v>
      </c>
      <c r="C17673" s="74" t="s">
        <v>3968</v>
      </c>
      <c r="D17673" s="74" t="s">
        <v>14806</v>
      </c>
    </row>
    <row r="17674" ht="14.25" customHeight="1">
      <c r="A17674" s="74" t="s">
        <v>6760</v>
      </c>
      <c r="B17674" s="74" t="s">
        <v>4758</v>
      </c>
      <c r="C17674" s="74" t="s">
        <v>3934</v>
      </c>
      <c r="D17674" s="74" t="s">
        <v>14806</v>
      </c>
    </row>
    <row r="17675" ht="14.25" customHeight="1">
      <c r="A17675" s="74" t="s">
        <v>3722</v>
      </c>
      <c r="B17675" s="74" t="s">
        <v>14809</v>
      </c>
      <c r="C17675" s="74" t="s">
        <v>57</v>
      </c>
      <c r="D17675" s="74" t="s">
        <v>14806</v>
      </c>
    </row>
    <row r="17676" ht="14.25" customHeight="1">
      <c r="A17676" s="74" t="s">
        <v>6799</v>
      </c>
      <c r="B17676" s="74" t="s">
        <v>6800</v>
      </c>
      <c r="C17676" s="74" t="s">
        <v>3968</v>
      </c>
      <c r="D17676" s="74" t="s">
        <v>14806</v>
      </c>
    </row>
    <row r="17677" ht="14.25" customHeight="1">
      <c r="A17677" s="74" t="s">
        <v>13349</v>
      </c>
      <c r="B17677" s="74" t="s">
        <v>13483</v>
      </c>
      <c r="C17677" s="74" t="s">
        <v>3968</v>
      </c>
      <c r="D17677" s="74" t="s">
        <v>14806</v>
      </c>
    </row>
    <row r="17678" ht="14.25" customHeight="1">
      <c r="A17678" s="74" t="s">
        <v>3697</v>
      </c>
      <c r="B17678" s="74" t="s">
        <v>13484</v>
      </c>
      <c r="C17678" s="74" t="s">
        <v>71</v>
      </c>
      <c r="D17678" s="74" t="s">
        <v>14806</v>
      </c>
    </row>
    <row r="17679" ht="14.25" customHeight="1">
      <c r="A17679" s="74" t="s">
        <v>3699</v>
      </c>
      <c r="B17679" s="74" t="s">
        <v>687</v>
      </c>
      <c r="C17679" s="74" t="s">
        <v>50</v>
      </c>
      <c r="D17679" s="74" t="s">
        <v>14806</v>
      </c>
    </row>
    <row r="17680" ht="14.25" customHeight="1">
      <c r="A17680" s="74" t="s">
        <v>6905</v>
      </c>
      <c r="B17680" s="74" t="s">
        <v>6906</v>
      </c>
      <c r="C17680" s="74" t="s">
        <v>71</v>
      </c>
      <c r="D17680" s="74" t="s">
        <v>14806</v>
      </c>
    </row>
    <row r="17681" ht="14.25" customHeight="1">
      <c r="A17681" s="74" t="s">
        <v>6907</v>
      </c>
      <c r="B17681" s="74" t="s">
        <v>6908</v>
      </c>
      <c r="C17681" s="74" t="s">
        <v>3968</v>
      </c>
      <c r="D17681" s="74" t="s">
        <v>14806</v>
      </c>
    </row>
    <row r="17682" ht="14.25" customHeight="1">
      <c r="A17682" s="74" t="s">
        <v>13356</v>
      </c>
      <c r="B17682" s="74" t="s">
        <v>14810</v>
      </c>
      <c r="C17682" s="74" t="s">
        <v>3968</v>
      </c>
      <c r="D17682" s="74" t="s">
        <v>14806</v>
      </c>
    </row>
    <row r="17683" ht="14.25" customHeight="1">
      <c r="A17683" s="74" t="s">
        <v>3700</v>
      </c>
      <c r="B17683" s="74" t="s">
        <v>13487</v>
      </c>
      <c r="C17683" s="74" t="s">
        <v>71</v>
      </c>
      <c r="D17683" s="74" t="s">
        <v>14806</v>
      </c>
    </row>
    <row r="17684" ht="14.25" customHeight="1">
      <c r="A17684" s="74" t="s">
        <v>7069</v>
      </c>
      <c r="B17684" s="74" t="s">
        <v>7070</v>
      </c>
      <c r="C17684" s="74" t="s">
        <v>3934</v>
      </c>
      <c r="D17684" s="74" t="s">
        <v>14806</v>
      </c>
    </row>
    <row r="17685" ht="14.25" customHeight="1">
      <c r="A17685" s="74" t="s">
        <v>7097</v>
      </c>
      <c r="B17685" s="74" t="s">
        <v>801</v>
      </c>
      <c r="C17685" s="74" t="s">
        <v>100</v>
      </c>
      <c r="D17685" s="74" t="s">
        <v>14806</v>
      </c>
    </row>
    <row r="17686" ht="14.25" customHeight="1">
      <c r="A17686" s="74" t="s">
        <v>3725</v>
      </c>
      <c r="B17686" s="74" t="s">
        <v>431</v>
      </c>
      <c r="C17686" s="74" t="s">
        <v>3968</v>
      </c>
      <c r="D17686" s="74" t="s">
        <v>14806</v>
      </c>
    </row>
    <row r="17687" ht="14.25" customHeight="1">
      <c r="A17687" s="74" t="s">
        <v>7159</v>
      </c>
      <c r="B17687" s="74" t="s">
        <v>7160</v>
      </c>
      <c r="C17687" s="74" t="s">
        <v>3934</v>
      </c>
      <c r="D17687" s="74" t="s">
        <v>14806</v>
      </c>
    </row>
    <row r="17688" ht="14.25" customHeight="1">
      <c r="A17688" s="74" t="s">
        <v>3702</v>
      </c>
      <c r="B17688" s="74" t="s">
        <v>13488</v>
      </c>
      <c r="C17688" s="74" t="s">
        <v>3934</v>
      </c>
      <c r="D17688" s="74" t="s">
        <v>14806</v>
      </c>
    </row>
    <row r="17689" ht="14.25" customHeight="1">
      <c r="A17689" s="74" t="s">
        <v>13362</v>
      </c>
      <c r="B17689" s="74" t="s">
        <v>13489</v>
      </c>
      <c r="C17689" s="74" t="s">
        <v>127</v>
      </c>
      <c r="D17689" s="74" t="s">
        <v>14806</v>
      </c>
    </row>
    <row r="17690" ht="14.25" customHeight="1">
      <c r="A17690" s="74" t="s">
        <v>13365</v>
      </c>
      <c r="B17690" s="74" t="s">
        <v>868</v>
      </c>
      <c r="C17690" s="74" t="s">
        <v>3968</v>
      </c>
      <c r="D17690" s="74" t="s">
        <v>14806</v>
      </c>
    </row>
    <row r="17691" ht="14.25" customHeight="1">
      <c r="A17691" s="74" t="s">
        <v>13366</v>
      </c>
      <c r="B17691" s="74" t="s">
        <v>14811</v>
      </c>
      <c r="C17691" s="74" t="s">
        <v>3934</v>
      </c>
      <c r="D17691" s="74" t="s">
        <v>14806</v>
      </c>
    </row>
    <row r="17692" ht="14.25" customHeight="1">
      <c r="A17692" s="74" t="s">
        <v>3721</v>
      </c>
      <c r="B17692" s="74" t="s">
        <v>887</v>
      </c>
      <c r="C17692" s="74" t="s">
        <v>57</v>
      </c>
      <c r="D17692" s="74" t="s">
        <v>14806</v>
      </c>
    </row>
    <row r="17693" ht="14.25" customHeight="1">
      <c r="A17693" s="74" t="s">
        <v>13368</v>
      </c>
      <c r="B17693" s="74" t="s">
        <v>13369</v>
      </c>
      <c r="C17693" s="74" t="s">
        <v>3934</v>
      </c>
      <c r="D17693" s="74" t="s">
        <v>14806</v>
      </c>
    </row>
    <row r="17694" ht="14.25" customHeight="1">
      <c r="A17694" s="74" t="s">
        <v>3703</v>
      </c>
      <c r="B17694" s="74" t="s">
        <v>895</v>
      </c>
      <c r="C17694" s="74" t="s">
        <v>3968</v>
      </c>
      <c r="D17694" s="74" t="s">
        <v>14806</v>
      </c>
    </row>
    <row r="17695" ht="14.25" customHeight="1">
      <c r="A17695" s="74" t="s">
        <v>7573</v>
      </c>
      <c r="B17695" s="74" t="s">
        <v>7574</v>
      </c>
      <c r="C17695" s="74" t="s">
        <v>3968</v>
      </c>
      <c r="D17695" s="74" t="s">
        <v>14806</v>
      </c>
    </row>
    <row r="17696" ht="14.25" customHeight="1">
      <c r="A17696" s="74" t="s">
        <v>7579</v>
      </c>
      <c r="B17696" s="74" t="s">
        <v>3461</v>
      </c>
      <c r="C17696" s="74" t="s">
        <v>3968</v>
      </c>
      <c r="D17696" s="74" t="s">
        <v>14806</v>
      </c>
    </row>
    <row r="17697" ht="14.25" customHeight="1">
      <c r="A17697" s="74" t="s">
        <v>7602</v>
      </c>
      <c r="B17697" s="74" t="s">
        <v>14812</v>
      </c>
      <c r="C17697" s="74" t="s">
        <v>3968</v>
      </c>
      <c r="D17697" s="74" t="s">
        <v>14806</v>
      </c>
    </row>
    <row r="17698" ht="14.25" customHeight="1">
      <c r="A17698" s="74" t="s">
        <v>7688</v>
      </c>
      <c r="B17698" s="74" t="s">
        <v>7689</v>
      </c>
      <c r="C17698" s="74" t="s">
        <v>3934</v>
      </c>
      <c r="D17698" s="74" t="s">
        <v>14806</v>
      </c>
    </row>
    <row r="17699" ht="14.25" customHeight="1">
      <c r="A17699" s="74" t="s">
        <v>7690</v>
      </c>
      <c r="B17699" s="74" t="s">
        <v>7691</v>
      </c>
      <c r="C17699" s="74" t="s">
        <v>3968</v>
      </c>
      <c r="D17699" s="74" t="s">
        <v>14806</v>
      </c>
    </row>
    <row r="17700" ht="14.25" customHeight="1">
      <c r="A17700" s="74" t="s">
        <v>13370</v>
      </c>
      <c r="B17700" s="74" t="s">
        <v>13371</v>
      </c>
      <c r="C17700" s="74" t="s">
        <v>3934</v>
      </c>
      <c r="D17700" s="74" t="s">
        <v>14806</v>
      </c>
    </row>
    <row r="17701" ht="14.25" customHeight="1">
      <c r="A17701" s="74" t="s">
        <v>7725</v>
      </c>
      <c r="B17701" s="74" t="s">
        <v>14813</v>
      </c>
      <c r="C17701" s="74" t="s">
        <v>3934</v>
      </c>
      <c r="D17701" s="74" t="s">
        <v>14806</v>
      </c>
    </row>
    <row r="17702" ht="14.25" customHeight="1">
      <c r="A17702" s="74" t="s">
        <v>13374</v>
      </c>
      <c r="B17702" s="74" t="s">
        <v>979</v>
      </c>
      <c r="C17702" s="74" t="s">
        <v>100</v>
      </c>
      <c r="D17702" s="74" t="s">
        <v>14806</v>
      </c>
    </row>
    <row r="17703" ht="14.25" customHeight="1">
      <c r="A17703" s="74" t="s">
        <v>7794</v>
      </c>
      <c r="B17703" s="74" t="s">
        <v>14057</v>
      </c>
      <c r="C17703" s="74" t="s">
        <v>3934</v>
      </c>
      <c r="D17703" s="74" t="s">
        <v>14806</v>
      </c>
    </row>
    <row r="17704" ht="14.25" customHeight="1">
      <c r="A17704" s="74" t="s">
        <v>7803</v>
      </c>
      <c r="B17704" s="74" t="s">
        <v>14814</v>
      </c>
      <c r="C17704" s="74" t="s">
        <v>3934</v>
      </c>
      <c r="D17704" s="74" t="s">
        <v>14806</v>
      </c>
    </row>
    <row r="17705" ht="14.25" customHeight="1">
      <c r="A17705" s="74" t="s">
        <v>3705</v>
      </c>
      <c r="B17705" s="74" t="s">
        <v>1025</v>
      </c>
      <c r="C17705" s="74" t="s">
        <v>1026</v>
      </c>
      <c r="D17705" s="74" t="s">
        <v>14806</v>
      </c>
    </row>
    <row r="17706" ht="14.25" customHeight="1">
      <c r="A17706" s="74" t="s">
        <v>3706</v>
      </c>
      <c r="B17706" s="74" t="s">
        <v>1031</v>
      </c>
      <c r="C17706" s="74" t="s">
        <v>127</v>
      </c>
      <c r="D17706" s="74" t="s">
        <v>14806</v>
      </c>
    </row>
    <row r="17707" ht="14.25" customHeight="1">
      <c r="A17707" s="74" t="s">
        <v>3707</v>
      </c>
      <c r="B17707" s="74" t="s">
        <v>1035</v>
      </c>
      <c r="C17707" s="74" t="s">
        <v>50</v>
      </c>
      <c r="D17707" s="74" t="s">
        <v>14806</v>
      </c>
    </row>
    <row r="17708" ht="14.25" customHeight="1">
      <c r="A17708" s="74" t="s">
        <v>7846</v>
      </c>
      <c r="B17708" s="74" t="s">
        <v>7847</v>
      </c>
      <c r="C17708" s="74" t="s">
        <v>3934</v>
      </c>
      <c r="D17708" s="74" t="s">
        <v>14806</v>
      </c>
    </row>
    <row r="17709" ht="14.25" customHeight="1">
      <c r="A17709" s="74" t="s">
        <v>7899</v>
      </c>
      <c r="B17709" s="74" t="s">
        <v>14815</v>
      </c>
      <c r="C17709" s="74" t="s">
        <v>3934</v>
      </c>
      <c r="D17709" s="74" t="s">
        <v>14806</v>
      </c>
    </row>
    <row r="17710" ht="14.25" customHeight="1">
      <c r="A17710" s="74" t="s">
        <v>7911</v>
      </c>
      <c r="B17710" s="74" t="s">
        <v>7912</v>
      </c>
      <c r="C17710" s="74" t="s">
        <v>3968</v>
      </c>
      <c r="D17710" s="74" t="s">
        <v>14806</v>
      </c>
    </row>
    <row r="17711" ht="14.25" customHeight="1">
      <c r="A17711" s="74" t="s">
        <v>8054</v>
      </c>
      <c r="B17711" s="74" t="s">
        <v>8055</v>
      </c>
      <c r="C17711" s="74" t="s">
        <v>3934</v>
      </c>
      <c r="D17711" s="74" t="s">
        <v>14806</v>
      </c>
    </row>
    <row r="17712" ht="14.25" customHeight="1">
      <c r="A17712" s="74" t="s">
        <v>13379</v>
      </c>
      <c r="B17712" s="74" t="s">
        <v>13380</v>
      </c>
      <c r="C17712" s="74" t="s">
        <v>3934</v>
      </c>
      <c r="D17712" s="74" t="s">
        <v>14806</v>
      </c>
    </row>
    <row r="17713" ht="14.25" customHeight="1">
      <c r="A17713" s="74" t="s">
        <v>8078</v>
      </c>
      <c r="B17713" s="74" t="s">
        <v>8079</v>
      </c>
      <c r="C17713" s="74" t="s">
        <v>71</v>
      </c>
      <c r="D17713" s="74" t="s">
        <v>14806</v>
      </c>
    </row>
    <row r="17714" ht="14.25" customHeight="1">
      <c r="A17714" s="74" t="s">
        <v>8080</v>
      </c>
      <c r="B17714" s="74" t="s">
        <v>8081</v>
      </c>
      <c r="C17714" s="74" t="s">
        <v>3934</v>
      </c>
      <c r="D17714" s="74" t="s">
        <v>14806</v>
      </c>
    </row>
    <row r="17715" ht="14.25" customHeight="1">
      <c r="A17715" s="74" t="s">
        <v>8090</v>
      </c>
      <c r="B17715" s="74" t="s">
        <v>8091</v>
      </c>
      <c r="C17715" s="74" t="s">
        <v>71</v>
      </c>
      <c r="D17715" s="74" t="s">
        <v>14806</v>
      </c>
    </row>
    <row r="17716" ht="14.25" customHeight="1">
      <c r="A17716" s="74" t="s">
        <v>8092</v>
      </c>
      <c r="B17716" s="74" t="s">
        <v>8093</v>
      </c>
      <c r="C17716" s="74" t="s">
        <v>3934</v>
      </c>
      <c r="D17716" s="74" t="s">
        <v>14806</v>
      </c>
    </row>
    <row r="17717" ht="14.25" customHeight="1">
      <c r="A17717" s="74" t="s">
        <v>8158</v>
      </c>
      <c r="B17717" s="74" t="s">
        <v>13544</v>
      </c>
      <c r="C17717" s="74" t="s">
        <v>71</v>
      </c>
      <c r="D17717" s="74" t="s">
        <v>14806</v>
      </c>
    </row>
    <row r="17718" ht="14.25" customHeight="1">
      <c r="A17718" s="74" t="s">
        <v>8179</v>
      </c>
      <c r="B17718" s="74" t="s">
        <v>13843</v>
      </c>
      <c r="C17718" s="74" t="s">
        <v>3968</v>
      </c>
      <c r="D17718" s="74" t="s">
        <v>14806</v>
      </c>
    </row>
    <row r="17719" ht="14.25" customHeight="1">
      <c r="A17719" s="74" t="s">
        <v>3716</v>
      </c>
      <c r="B17719" s="74" t="s">
        <v>14093</v>
      </c>
      <c r="C17719" s="74" t="s">
        <v>3934</v>
      </c>
      <c r="D17719" s="74" t="s">
        <v>14806</v>
      </c>
    </row>
    <row r="17720" ht="14.25" customHeight="1">
      <c r="A17720" s="74" t="s">
        <v>8203</v>
      </c>
      <c r="B17720" s="74" t="s">
        <v>8204</v>
      </c>
      <c r="C17720" s="74" t="s">
        <v>3934</v>
      </c>
      <c r="D17720" s="74" t="s">
        <v>14806</v>
      </c>
    </row>
    <row r="17721" ht="14.25" customHeight="1">
      <c r="A17721" s="74" t="s">
        <v>8217</v>
      </c>
      <c r="B17721" s="74" t="s">
        <v>8218</v>
      </c>
      <c r="C17721" s="74" t="s">
        <v>3968</v>
      </c>
      <c r="D17721" s="74" t="s">
        <v>14806</v>
      </c>
    </row>
    <row r="17722" ht="14.25" customHeight="1">
      <c r="A17722" s="74" t="s">
        <v>13384</v>
      </c>
      <c r="B17722" s="74" t="s">
        <v>1183</v>
      </c>
      <c r="C17722" s="74" t="s">
        <v>3968</v>
      </c>
      <c r="D17722" s="74" t="s">
        <v>14806</v>
      </c>
    </row>
    <row r="17723" ht="14.25" customHeight="1">
      <c r="A17723" s="74" t="s">
        <v>8227</v>
      </c>
      <c r="B17723" s="74" t="s">
        <v>2935</v>
      </c>
      <c r="C17723" s="74" t="s">
        <v>2936</v>
      </c>
      <c r="D17723" s="74" t="s">
        <v>14806</v>
      </c>
    </row>
    <row r="17724" ht="14.25" customHeight="1">
      <c r="A17724" s="74" t="s">
        <v>13385</v>
      </c>
      <c r="B17724" s="74" t="s">
        <v>2938</v>
      </c>
      <c r="C17724" s="74" t="s">
        <v>2936</v>
      </c>
      <c r="D17724" s="74" t="s">
        <v>14806</v>
      </c>
    </row>
    <row r="17725" ht="14.25" customHeight="1">
      <c r="A17725" s="74" t="s">
        <v>8466</v>
      </c>
      <c r="B17725" s="74" t="s">
        <v>14816</v>
      </c>
      <c r="C17725" s="74" t="s">
        <v>3934</v>
      </c>
      <c r="D17725" s="74" t="s">
        <v>14806</v>
      </c>
    </row>
    <row r="17726" ht="14.25" customHeight="1">
      <c r="A17726" s="74" t="s">
        <v>8470</v>
      </c>
      <c r="B17726" s="74" t="s">
        <v>5138</v>
      </c>
      <c r="C17726" s="74" t="s">
        <v>50</v>
      </c>
      <c r="D17726" s="74" t="s">
        <v>14806</v>
      </c>
    </row>
    <row r="17727" ht="14.25" customHeight="1">
      <c r="A17727" s="74" t="s">
        <v>8472</v>
      </c>
      <c r="B17727" s="74" t="s">
        <v>14817</v>
      </c>
      <c r="C17727" s="74" t="s">
        <v>3934</v>
      </c>
      <c r="D17727" s="74" t="s">
        <v>14806</v>
      </c>
    </row>
    <row r="17728" ht="14.25" customHeight="1">
      <c r="A17728" s="74" t="s">
        <v>8484</v>
      </c>
      <c r="B17728" s="74" t="s">
        <v>14818</v>
      </c>
      <c r="C17728" s="74" t="s">
        <v>71</v>
      </c>
      <c r="D17728" s="74" t="s">
        <v>14806</v>
      </c>
    </row>
    <row r="17729" ht="14.25" customHeight="1">
      <c r="A17729" s="74" t="s">
        <v>8486</v>
      </c>
      <c r="B17729" s="74" t="s">
        <v>14819</v>
      </c>
      <c r="C17729" s="74" t="s">
        <v>71</v>
      </c>
      <c r="D17729" s="74" t="s">
        <v>14806</v>
      </c>
    </row>
    <row r="17730" ht="14.25" customHeight="1">
      <c r="A17730" s="74" t="s">
        <v>8488</v>
      </c>
      <c r="B17730" s="74" t="s">
        <v>14820</v>
      </c>
      <c r="C17730" s="74" t="s">
        <v>71</v>
      </c>
      <c r="D17730" s="74" t="s">
        <v>14806</v>
      </c>
    </row>
    <row r="17731" ht="14.25" customHeight="1">
      <c r="A17731" s="74" t="s">
        <v>8490</v>
      </c>
      <c r="B17731" s="74" t="s">
        <v>14821</v>
      </c>
      <c r="C17731" s="74" t="s">
        <v>71</v>
      </c>
      <c r="D17731" s="74" t="s">
        <v>14806</v>
      </c>
    </row>
    <row r="17732" ht="14.25" customHeight="1">
      <c r="A17732" s="74" t="s">
        <v>8492</v>
      </c>
      <c r="B17732" s="74" t="s">
        <v>14822</v>
      </c>
      <c r="C17732" s="74" t="s">
        <v>71</v>
      </c>
      <c r="D17732" s="74" t="s">
        <v>14806</v>
      </c>
    </row>
    <row r="17733" ht="14.25" customHeight="1">
      <c r="A17733" s="74" t="s">
        <v>8494</v>
      </c>
      <c r="B17733" s="74" t="s">
        <v>14823</v>
      </c>
      <c r="C17733" s="74" t="s">
        <v>71</v>
      </c>
      <c r="D17733" s="74" t="s">
        <v>14806</v>
      </c>
    </row>
    <row r="17734" ht="14.25" customHeight="1">
      <c r="A17734" s="74" t="s">
        <v>8496</v>
      </c>
      <c r="B17734" s="74" t="s">
        <v>14824</v>
      </c>
      <c r="C17734" s="74" t="s">
        <v>71</v>
      </c>
      <c r="D17734" s="74" t="s">
        <v>14806</v>
      </c>
    </row>
    <row r="17735" ht="14.25" customHeight="1">
      <c r="A17735" s="74" t="s">
        <v>13386</v>
      </c>
      <c r="B17735" s="74" t="s">
        <v>14825</v>
      </c>
      <c r="C17735" s="74" t="s">
        <v>71</v>
      </c>
      <c r="D17735" s="74" t="s">
        <v>14806</v>
      </c>
    </row>
    <row r="17736" ht="14.25" customHeight="1">
      <c r="A17736" s="74" t="s">
        <v>13389</v>
      </c>
      <c r="B17736" s="74" t="s">
        <v>790</v>
      </c>
      <c r="C17736" s="74" t="s">
        <v>50</v>
      </c>
      <c r="D17736" s="74" t="s">
        <v>14806</v>
      </c>
    </row>
    <row r="17737" ht="14.25" customHeight="1">
      <c r="A17737" s="74" t="s">
        <v>13390</v>
      </c>
      <c r="B17737" s="74" t="s">
        <v>14826</v>
      </c>
      <c r="C17737" s="74" t="s">
        <v>3968</v>
      </c>
      <c r="D17737" s="74" t="s">
        <v>14806</v>
      </c>
    </row>
    <row r="17738" ht="14.25" customHeight="1">
      <c r="A17738" s="74" t="s">
        <v>3709</v>
      </c>
      <c r="B17738" s="74" t="s">
        <v>1205</v>
      </c>
      <c r="C17738" s="74" t="s">
        <v>127</v>
      </c>
      <c r="D17738" s="74" t="s">
        <v>14806</v>
      </c>
    </row>
    <row r="17739" ht="14.25" customHeight="1">
      <c r="A17739" s="74" t="s">
        <v>8604</v>
      </c>
      <c r="B17739" s="74" t="s">
        <v>3492</v>
      </c>
      <c r="C17739" s="74" t="s">
        <v>57</v>
      </c>
      <c r="D17739" s="74" t="s">
        <v>14806</v>
      </c>
    </row>
    <row r="17740" ht="14.25" customHeight="1">
      <c r="A17740" s="74" t="s">
        <v>13391</v>
      </c>
      <c r="B17740" s="74" t="s">
        <v>767</v>
      </c>
      <c r="C17740" s="74" t="s">
        <v>50</v>
      </c>
      <c r="D17740" s="74" t="s">
        <v>14806</v>
      </c>
    </row>
    <row r="17741" ht="14.25" customHeight="1">
      <c r="A17741" s="74" t="s">
        <v>13392</v>
      </c>
      <c r="B17741" s="74" t="s">
        <v>14827</v>
      </c>
      <c r="C17741" s="74" t="s">
        <v>3934</v>
      </c>
      <c r="D17741" s="74" t="s">
        <v>14806</v>
      </c>
    </row>
    <row r="17742" ht="14.25" customHeight="1">
      <c r="A17742" s="74" t="s">
        <v>8705</v>
      </c>
      <c r="B17742" s="74" t="s">
        <v>14828</v>
      </c>
      <c r="C17742" s="74" t="s">
        <v>100</v>
      </c>
      <c r="D17742" s="74" t="s">
        <v>14806</v>
      </c>
    </row>
    <row r="17743" ht="14.25" customHeight="1">
      <c r="A17743" s="74" t="s">
        <v>8786</v>
      </c>
      <c r="B17743" s="74" t="s">
        <v>14010</v>
      </c>
      <c r="C17743" s="74" t="s">
        <v>57</v>
      </c>
      <c r="D17743" s="74" t="s">
        <v>14806</v>
      </c>
    </row>
    <row r="17744" ht="14.25" customHeight="1">
      <c r="A17744" s="74" t="s">
        <v>3710</v>
      </c>
      <c r="B17744" s="74" t="s">
        <v>1217</v>
      </c>
      <c r="C17744" s="74" t="s">
        <v>3968</v>
      </c>
      <c r="D17744" s="74" t="s">
        <v>14806</v>
      </c>
    </row>
    <row r="17745" ht="14.25" customHeight="1">
      <c r="A17745" s="74" t="s">
        <v>13394</v>
      </c>
      <c r="B17745" s="74" t="s">
        <v>777</v>
      </c>
      <c r="C17745" s="74" t="s">
        <v>50</v>
      </c>
      <c r="D17745" s="74" t="s">
        <v>14806</v>
      </c>
    </row>
    <row r="17746" ht="14.25" customHeight="1">
      <c r="A17746" s="74" t="s">
        <v>13395</v>
      </c>
      <c r="B17746" s="74" t="s">
        <v>14829</v>
      </c>
      <c r="C17746" s="74" t="s">
        <v>3934</v>
      </c>
      <c r="D17746" s="74" t="s">
        <v>14806</v>
      </c>
    </row>
    <row r="17747" ht="14.25" customHeight="1">
      <c r="A17747" s="74" t="s">
        <v>9015</v>
      </c>
      <c r="B17747" s="74" t="s">
        <v>14830</v>
      </c>
      <c r="C17747" s="74" t="s">
        <v>100</v>
      </c>
      <c r="D17747" s="74" t="s">
        <v>14806</v>
      </c>
    </row>
    <row r="17748" ht="14.25" customHeight="1">
      <c r="A17748" s="74" t="s">
        <v>9105</v>
      </c>
      <c r="B17748" s="74" t="s">
        <v>14012</v>
      </c>
      <c r="C17748" s="74" t="s">
        <v>57</v>
      </c>
      <c r="D17748" s="74" t="s">
        <v>14806</v>
      </c>
    </row>
    <row r="17749" ht="14.25" customHeight="1">
      <c r="A17749" s="74" t="s">
        <v>13396</v>
      </c>
      <c r="B17749" s="74" t="s">
        <v>13397</v>
      </c>
      <c r="C17749" s="74" t="s">
        <v>3968</v>
      </c>
      <c r="D17749" s="74" t="s">
        <v>14806</v>
      </c>
    </row>
    <row r="17750" ht="14.25" customHeight="1">
      <c r="A17750" s="74" t="s">
        <v>13400</v>
      </c>
      <c r="B17750" s="74" t="s">
        <v>13401</v>
      </c>
      <c r="C17750" s="74" t="s">
        <v>3968</v>
      </c>
      <c r="D17750" s="74" t="s">
        <v>14806</v>
      </c>
    </row>
    <row r="17751" ht="14.25" customHeight="1">
      <c r="A17751" s="74" t="s">
        <v>13407</v>
      </c>
      <c r="B17751" s="74" t="s">
        <v>14831</v>
      </c>
      <c r="C17751" s="74" t="s">
        <v>3934</v>
      </c>
      <c r="D17751" s="74" t="s">
        <v>14806</v>
      </c>
    </row>
    <row r="17752" ht="14.25" customHeight="1">
      <c r="A17752" s="74" t="s">
        <v>9167</v>
      </c>
      <c r="B17752" s="74" t="s">
        <v>9168</v>
      </c>
      <c r="C17752" s="74" t="s">
        <v>3968</v>
      </c>
      <c r="D17752" s="74" t="s">
        <v>14806</v>
      </c>
    </row>
    <row r="17753" ht="14.25" customHeight="1">
      <c r="A17753" s="74" t="s">
        <v>9239</v>
      </c>
      <c r="B17753" s="74" t="s">
        <v>1042</v>
      </c>
      <c r="C17753" s="74" t="s">
        <v>100</v>
      </c>
      <c r="D17753" s="74" t="s">
        <v>14806</v>
      </c>
    </row>
    <row r="17754" ht="14.25" customHeight="1">
      <c r="A17754" s="74" t="s">
        <v>9242</v>
      </c>
      <c r="B17754" s="74" t="s">
        <v>9243</v>
      </c>
      <c r="C17754" s="74" t="s">
        <v>100</v>
      </c>
      <c r="D17754" s="74" t="s">
        <v>14806</v>
      </c>
    </row>
    <row r="17755" ht="14.25" customHeight="1">
      <c r="A17755" s="74" t="s">
        <v>13409</v>
      </c>
      <c r="B17755" s="74" t="s">
        <v>1304</v>
      </c>
      <c r="C17755" s="74" t="s">
        <v>57</v>
      </c>
      <c r="D17755" s="74" t="s">
        <v>14806</v>
      </c>
    </row>
    <row r="17756" ht="14.25" customHeight="1">
      <c r="A17756" s="74" t="s">
        <v>9264</v>
      </c>
      <c r="B17756" s="74" t="s">
        <v>14832</v>
      </c>
      <c r="C17756" s="74" t="s">
        <v>3934</v>
      </c>
      <c r="D17756" s="74" t="s">
        <v>14806</v>
      </c>
    </row>
    <row r="17757" ht="14.25" customHeight="1">
      <c r="A17757" s="74" t="s">
        <v>3719</v>
      </c>
      <c r="B17757" s="74" t="s">
        <v>1316</v>
      </c>
      <c r="C17757" s="74" t="s">
        <v>57</v>
      </c>
      <c r="D17757" s="74" t="s">
        <v>14806</v>
      </c>
    </row>
    <row r="17758" ht="14.25" customHeight="1">
      <c r="A17758" s="74" t="s">
        <v>9474</v>
      </c>
      <c r="B17758" s="74" t="s">
        <v>9475</v>
      </c>
      <c r="C17758" s="74" t="s">
        <v>71</v>
      </c>
      <c r="D17758" s="74" t="s">
        <v>14806</v>
      </c>
    </row>
    <row r="17759" ht="14.25" customHeight="1">
      <c r="A17759" s="74" t="s">
        <v>9476</v>
      </c>
      <c r="B17759" s="74" t="s">
        <v>9477</v>
      </c>
      <c r="C17759" s="74" t="s">
        <v>3934</v>
      </c>
      <c r="D17759" s="74" t="s">
        <v>14806</v>
      </c>
    </row>
    <row r="17760" ht="14.25" customHeight="1">
      <c r="A17760" s="74" t="s">
        <v>9488</v>
      </c>
      <c r="B17760" s="74" t="s">
        <v>9489</v>
      </c>
      <c r="C17760" s="74" t="s">
        <v>3968</v>
      </c>
      <c r="D17760" s="74" t="s">
        <v>14806</v>
      </c>
    </row>
    <row r="17761" ht="14.25" customHeight="1">
      <c r="A17761" s="74" t="s">
        <v>9500</v>
      </c>
      <c r="B17761" s="74" t="s">
        <v>3515</v>
      </c>
      <c r="C17761" s="74" t="s">
        <v>3968</v>
      </c>
      <c r="D17761" s="74" t="s">
        <v>14806</v>
      </c>
    </row>
    <row r="17762" ht="14.25" customHeight="1">
      <c r="A17762" s="74" t="s">
        <v>9506</v>
      </c>
      <c r="B17762" s="74" t="s">
        <v>11304</v>
      </c>
      <c r="C17762" s="74" t="s">
        <v>3968</v>
      </c>
      <c r="D17762" s="74" t="s">
        <v>14806</v>
      </c>
    </row>
    <row r="17763" ht="14.25" customHeight="1">
      <c r="A17763" s="74" t="s">
        <v>9779</v>
      </c>
      <c r="B17763" s="74" t="s">
        <v>9780</v>
      </c>
      <c r="C17763" s="74" t="s">
        <v>57</v>
      </c>
      <c r="D17763" s="74" t="s">
        <v>14806</v>
      </c>
    </row>
    <row r="17764" ht="14.25" customHeight="1">
      <c r="A17764" s="74" t="s">
        <v>9838</v>
      </c>
      <c r="B17764" s="74" t="s">
        <v>14833</v>
      </c>
      <c r="C17764" s="74" t="s">
        <v>71</v>
      </c>
      <c r="D17764" s="74" t="s">
        <v>14806</v>
      </c>
    </row>
    <row r="17765" ht="14.25" customHeight="1">
      <c r="A17765" s="74" t="s">
        <v>9840</v>
      </c>
      <c r="B17765" s="74" t="s">
        <v>13505</v>
      </c>
      <c r="C17765" s="74" t="s">
        <v>71</v>
      </c>
      <c r="D17765" s="74" t="s">
        <v>14806</v>
      </c>
    </row>
    <row r="17766" ht="14.25" customHeight="1">
      <c r="A17766" s="74" t="s">
        <v>9899</v>
      </c>
      <c r="B17766" s="74" t="s">
        <v>9900</v>
      </c>
      <c r="C17766" s="74" t="s">
        <v>100</v>
      </c>
      <c r="D17766" s="74" t="s">
        <v>14806</v>
      </c>
    </row>
    <row r="17767" ht="14.25" customHeight="1">
      <c r="A17767" s="74" t="s">
        <v>9901</v>
      </c>
      <c r="B17767" s="74" t="s">
        <v>9902</v>
      </c>
      <c r="C17767" s="74" t="s">
        <v>100</v>
      </c>
      <c r="D17767" s="74" t="s">
        <v>14806</v>
      </c>
    </row>
    <row r="17768" ht="14.25" customHeight="1">
      <c r="A17768" s="74" t="s">
        <v>9956</v>
      </c>
      <c r="B17768" s="74" t="s">
        <v>9957</v>
      </c>
      <c r="C17768" s="74" t="s">
        <v>71</v>
      </c>
      <c r="D17768" s="74" t="s">
        <v>14806</v>
      </c>
    </row>
    <row r="17769" ht="14.25" customHeight="1">
      <c r="A17769" s="74" t="s">
        <v>9973</v>
      </c>
      <c r="B17769" s="74" t="s">
        <v>14834</v>
      </c>
      <c r="C17769" s="74" t="s">
        <v>3934</v>
      </c>
      <c r="D17769" s="74" t="s">
        <v>14806</v>
      </c>
    </row>
    <row r="17770" ht="14.25" customHeight="1">
      <c r="A17770" s="74" t="s">
        <v>10094</v>
      </c>
      <c r="B17770" s="74" t="s">
        <v>10095</v>
      </c>
      <c r="C17770" s="74" t="s">
        <v>100</v>
      </c>
      <c r="D17770" s="74" t="s">
        <v>14806</v>
      </c>
    </row>
    <row r="17771" ht="14.25" customHeight="1">
      <c r="A17771" s="74" t="s">
        <v>10213</v>
      </c>
      <c r="B17771" s="74" t="s">
        <v>10214</v>
      </c>
      <c r="C17771" s="74" t="s">
        <v>100</v>
      </c>
      <c r="D17771" s="74" t="s">
        <v>14806</v>
      </c>
    </row>
    <row r="17772" ht="14.25" customHeight="1">
      <c r="A17772" s="74" t="s">
        <v>10390</v>
      </c>
      <c r="B17772" s="74" t="s">
        <v>14835</v>
      </c>
      <c r="C17772" s="74" t="s">
        <v>100</v>
      </c>
      <c r="D17772" s="74" t="s">
        <v>14806</v>
      </c>
    </row>
    <row r="17773" ht="14.25" customHeight="1">
      <c r="A17773" s="74" t="s">
        <v>10577</v>
      </c>
      <c r="B17773" s="74" t="s">
        <v>10578</v>
      </c>
      <c r="C17773" s="74" t="s">
        <v>3934</v>
      </c>
      <c r="D17773" s="74" t="s">
        <v>14806</v>
      </c>
    </row>
    <row r="17774" ht="14.25" customHeight="1">
      <c r="A17774" s="74" t="s">
        <v>10603</v>
      </c>
      <c r="B17774" s="74" t="s">
        <v>10604</v>
      </c>
      <c r="C17774" s="74" t="s">
        <v>100</v>
      </c>
      <c r="D17774" s="74" t="s">
        <v>14806</v>
      </c>
    </row>
    <row r="17775" ht="14.25" customHeight="1">
      <c r="A17775" s="74" t="s">
        <v>10605</v>
      </c>
      <c r="B17775" s="74" t="s">
        <v>10606</v>
      </c>
      <c r="C17775" s="74" t="s">
        <v>100</v>
      </c>
      <c r="D17775" s="74" t="s">
        <v>14806</v>
      </c>
    </row>
    <row r="17776" ht="14.25" customHeight="1">
      <c r="A17776" s="74" t="s">
        <v>10607</v>
      </c>
      <c r="B17776" s="74" t="s">
        <v>10608</v>
      </c>
      <c r="C17776" s="74" t="s">
        <v>100</v>
      </c>
      <c r="D17776" s="74" t="s">
        <v>14806</v>
      </c>
    </row>
    <row r="17777" ht="14.25" customHeight="1">
      <c r="A17777" s="74" t="s">
        <v>10609</v>
      </c>
      <c r="B17777" s="74" t="s">
        <v>125</v>
      </c>
      <c r="C17777" s="74" t="s">
        <v>100</v>
      </c>
      <c r="D17777" s="74" t="s">
        <v>14806</v>
      </c>
    </row>
    <row r="17778" ht="14.25" customHeight="1">
      <c r="A17778" s="74" t="s">
        <v>10610</v>
      </c>
      <c r="B17778" s="74" t="s">
        <v>10611</v>
      </c>
      <c r="C17778" s="74" t="s">
        <v>100</v>
      </c>
      <c r="D17778" s="74" t="s">
        <v>14806</v>
      </c>
    </row>
    <row r="17779" ht="14.25" customHeight="1">
      <c r="A17779" s="74" t="s">
        <v>10612</v>
      </c>
      <c r="B17779" s="74" t="s">
        <v>966</v>
      </c>
      <c r="C17779" s="74" t="s">
        <v>100</v>
      </c>
      <c r="D17779" s="74" t="s">
        <v>14806</v>
      </c>
    </row>
    <row r="17780" ht="14.25" customHeight="1">
      <c r="A17780" s="74" t="s">
        <v>10613</v>
      </c>
      <c r="B17780" s="74" t="s">
        <v>10614</v>
      </c>
      <c r="C17780" s="74" t="s">
        <v>100</v>
      </c>
      <c r="D17780" s="74" t="s">
        <v>14806</v>
      </c>
    </row>
    <row r="17781" ht="14.25" customHeight="1">
      <c r="A17781" s="74" t="s">
        <v>10615</v>
      </c>
      <c r="B17781" s="74" t="s">
        <v>853</v>
      </c>
      <c r="C17781" s="74" t="s">
        <v>100</v>
      </c>
      <c r="D17781" s="74" t="s">
        <v>14806</v>
      </c>
    </row>
    <row r="17782" ht="14.25" customHeight="1">
      <c r="A17782" s="74" t="s">
        <v>10616</v>
      </c>
      <c r="B17782" s="74" t="s">
        <v>10617</v>
      </c>
      <c r="C17782" s="74" t="s">
        <v>100</v>
      </c>
      <c r="D17782" s="74" t="s">
        <v>14806</v>
      </c>
    </row>
    <row r="17783" ht="14.25" customHeight="1">
      <c r="A17783" s="74" t="s">
        <v>10625</v>
      </c>
      <c r="B17783" s="74" t="s">
        <v>10626</v>
      </c>
      <c r="C17783" s="74" t="s">
        <v>100</v>
      </c>
      <c r="D17783" s="74" t="s">
        <v>14806</v>
      </c>
    </row>
    <row r="17784" ht="14.25" customHeight="1">
      <c r="A17784" s="74" t="s">
        <v>10631</v>
      </c>
      <c r="B17784" s="74" t="s">
        <v>10632</v>
      </c>
      <c r="C17784" s="74" t="s">
        <v>50</v>
      </c>
      <c r="D17784" s="74" t="s">
        <v>14806</v>
      </c>
    </row>
    <row r="17785" ht="14.25" customHeight="1">
      <c r="A17785" s="74" t="s">
        <v>10798</v>
      </c>
      <c r="B17785" s="74" t="s">
        <v>14836</v>
      </c>
      <c r="C17785" s="74" t="s">
        <v>100</v>
      </c>
      <c r="D17785" s="74" t="s">
        <v>14806</v>
      </c>
    </row>
    <row r="17786" ht="14.25" customHeight="1">
      <c r="A17786" s="74" t="s">
        <v>10802</v>
      </c>
      <c r="B17786" s="74" t="s">
        <v>14837</v>
      </c>
      <c r="C17786" s="74" t="s">
        <v>100</v>
      </c>
      <c r="D17786" s="74" t="s">
        <v>14806</v>
      </c>
    </row>
    <row r="17787" ht="14.25" customHeight="1">
      <c r="A17787" s="74" t="s">
        <v>10976</v>
      </c>
      <c r="B17787" s="74" t="s">
        <v>14838</v>
      </c>
      <c r="C17787" s="74" t="s">
        <v>3968</v>
      </c>
      <c r="D17787" s="74" t="s">
        <v>14806</v>
      </c>
    </row>
    <row r="17788" ht="14.25" customHeight="1">
      <c r="A17788" s="74" t="s">
        <v>10996</v>
      </c>
      <c r="B17788" s="74" t="s">
        <v>14839</v>
      </c>
      <c r="C17788" s="74" t="s">
        <v>3934</v>
      </c>
      <c r="D17788" s="74" t="s">
        <v>14806</v>
      </c>
    </row>
    <row r="17789" ht="14.25" customHeight="1">
      <c r="A17789" s="74" t="s">
        <v>11018</v>
      </c>
      <c r="B17789" s="74" t="s">
        <v>14840</v>
      </c>
      <c r="C17789" s="74" t="s">
        <v>57</v>
      </c>
      <c r="D17789" s="74" t="s">
        <v>14806</v>
      </c>
    </row>
    <row r="17790" ht="14.25" customHeight="1">
      <c r="A17790" s="74" t="s">
        <v>11133</v>
      </c>
      <c r="B17790" s="74" t="s">
        <v>11134</v>
      </c>
      <c r="C17790" s="74" t="s">
        <v>3968</v>
      </c>
      <c r="D17790" s="74" t="s">
        <v>14806</v>
      </c>
    </row>
    <row r="17791" ht="14.25" customHeight="1">
      <c r="A17791" s="74" t="s">
        <v>3717</v>
      </c>
      <c r="B17791" s="74" t="s">
        <v>807</v>
      </c>
      <c r="C17791" s="74" t="s">
        <v>3968</v>
      </c>
      <c r="D17791" s="74" t="s">
        <v>14806</v>
      </c>
    </row>
    <row r="17792" ht="14.25" customHeight="1">
      <c r="A17792" s="74" t="s">
        <v>11222</v>
      </c>
      <c r="B17792" s="74" t="s">
        <v>182</v>
      </c>
      <c r="C17792" s="74" t="s">
        <v>100</v>
      </c>
      <c r="D17792" s="74" t="s">
        <v>14806</v>
      </c>
    </row>
    <row r="17793" ht="14.25" customHeight="1">
      <c r="A17793" s="74" t="s">
        <v>11223</v>
      </c>
      <c r="B17793" s="74" t="s">
        <v>11224</v>
      </c>
      <c r="C17793" s="74" t="s">
        <v>3934</v>
      </c>
      <c r="D17793" s="74" t="s">
        <v>14806</v>
      </c>
    </row>
    <row r="17794" ht="14.25" customHeight="1">
      <c r="A17794" s="74" t="s">
        <v>11248</v>
      </c>
      <c r="B17794" s="74" t="s">
        <v>818</v>
      </c>
      <c r="C17794" s="74" t="s">
        <v>100</v>
      </c>
      <c r="D17794" s="74" t="s">
        <v>14806</v>
      </c>
    </row>
    <row r="17795" ht="14.25" customHeight="1">
      <c r="A17795" s="74" t="s">
        <v>11472</v>
      </c>
      <c r="B17795" s="74" t="s">
        <v>11473</v>
      </c>
      <c r="C17795" s="74" t="s">
        <v>100</v>
      </c>
      <c r="D17795" s="74" t="s">
        <v>14806</v>
      </c>
    </row>
    <row r="17796" ht="14.25" customHeight="1">
      <c r="A17796" s="74" t="s">
        <v>11494</v>
      </c>
      <c r="B17796" s="74" t="s">
        <v>14841</v>
      </c>
      <c r="C17796" s="74" t="s">
        <v>100</v>
      </c>
      <c r="D17796" s="74" t="s">
        <v>14806</v>
      </c>
    </row>
    <row r="17797" ht="14.25" customHeight="1">
      <c r="A17797" s="74" t="s">
        <v>11631</v>
      </c>
      <c r="B17797" s="74" t="s">
        <v>11641</v>
      </c>
      <c r="C17797" s="74" t="s">
        <v>100</v>
      </c>
      <c r="D17797" s="74" t="s">
        <v>14806</v>
      </c>
    </row>
    <row r="17798" ht="14.25" customHeight="1">
      <c r="A17798" s="74" t="s">
        <v>13435</v>
      </c>
      <c r="B17798" s="74" t="s">
        <v>1692</v>
      </c>
      <c r="C17798" s="74" t="s">
        <v>3968</v>
      </c>
      <c r="D17798" s="74" t="s">
        <v>14806</v>
      </c>
    </row>
    <row r="17799" ht="14.25" customHeight="1">
      <c r="A17799" s="74" t="s">
        <v>13437</v>
      </c>
      <c r="B17799" s="74" t="s">
        <v>1707</v>
      </c>
      <c r="C17799" s="74" t="s">
        <v>3968</v>
      </c>
      <c r="D17799" s="74" t="s">
        <v>14806</v>
      </c>
    </row>
    <row r="17800" ht="14.25" customHeight="1">
      <c r="A17800" s="74" t="s">
        <v>13441</v>
      </c>
      <c r="B17800" s="74" t="s">
        <v>13510</v>
      </c>
      <c r="C17800" s="74" t="s">
        <v>3934</v>
      </c>
      <c r="D17800" s="74" t="s">
        <v>14806</v>
      </c>
    </row>
    <row r="17801" ht="14.25" customHeight="1">
      <c r="A17801" s="74" t="s">
        <v>13443</v>
      </c>
      <c r="B17801" s="74" t="s">
        <v>1702</v>
      </c>
      <c r="C17801" s="74" t="s">
        <v>3968</v>
      </c>
      <c r="D17801" s="74" t="s">
        <v>14806</v>
      </c>
    </row>
    <row r="17802" ht="14.25" customHeight="1">
      <c r="A17802" s="74" t="s">
        <v>12067</v>
      </c>
      <c r="B17802" s="74" t="s">
        <v>12068</v>
      </c>
      <c r="C17802" s="74" t="s">
        <v>3968</v>
      </c>
      <c r="D17802" s="74" t="s">
        <v>14806</v>
      </c>
    </row>
    <row r="17803" ht="14.25" customHeight="1">
      <c r="A17803" s="74" t="s">
        <v>12071</v>
      </c>
      <c r="B17803" s="74" t="s">
        <v>12072</v>
      </c>
      <c r="C17803" s="74" t="s">
        <v>100</v>
      </c>
      <c r="D17803" s="74" t="s">
        <v>14806</v>
      </c>
    </row>
    <row r="17804" ht="14.25" customHeight="1">
      <c r="A17804" s="74" t="s">
        <v>12073</v>
      </c>
      <c r="B17804" s="74" t="s">
        <v>12074</v>
      </c>
      <c r="C17804" s="74" t="s">
        <v>3934</v>
      </c>
      <c r="D17804" s="74" t="s">
        <v>14806</v>
      </c>
    </row>
    <row r="17805" ht="14.25" customHeight="1">
      <c r="A17805" s="74" t="s">
        <v>13445</v>
      </c>
      <c r="B17805" s="74" t="s">
        <v>13446</v>
      </c>
      <c r="C17805" s="74" t="s">
        <v>57</v>
      </c>
      <c r="D17805" s="74" t="s">
        <v>14806</v>
      </c>
    </row>
    <row r="17806" ht="14.25" customHeight="1">
      <c r="A17806" s="74" t="s">
        <v>13447</v>
      </c>
      <c r="B17806" s="74" t="s">
        <v>1730</v>
      </c>
      <c r="C17806" s="74" t="s">
        <v>100</v>
      </c>
      <c r="D17806" s="74" t="s">
        <v>14806</v>
      </c>
    </row>
    <row r="17807" ht="14.25" customHeight="1">
      <c r="A17807" s="74" t="s">
        <v>12136</v>
      </c>
      <c r="B17807" s="74" t="s">
        <v>12137</v>
      </c>
      <c r="C17807" s="74" t="s">
        <v>3934</v>
      </c>
      <c r="D17807" s="74" t="s">
        <v>14806</v>
      </c>
    </row>
    <row r="17808" ht="14.25" customHeight="1">
      <c r="A17808" s="74" t="s">
        <v>12152</v>
      </c>
      <c r="B17808" s="74" t="s">
        <v>1734</v>
      </c>
      <c r="C17808" s="74" t="s">
        <v>127</v>
      </c>
      <c r="D17808" s="74" t="s">
        <v>14806</v>
      </c>
    </row>
    <row r="17809" ht="14.25" customHeight="1">
      <c r="A17809" s="74" t="s">
        <v>12226</v>
      </c>
      <c r="B17809" s="74" t="s">
        <v>12227</v>
      </c>
      <c r="C17809" s="74" t="s">
        <v>3934</v>
      </c>
      <c r="D17809" s="74" t="s">
        <v>14806</v>
      </c>
    </row>
    <row r="17810" ht="14.25" customHeight="1">
      <c r="A17810" s="74" t="s">
        <v>12462</v>
      </c>
      <c r="B17810" s="74" t="s">
        <v>1781</v>
      </c>
      <c r="C17810" s="74" t="s">
        <v>50</v>
      </c>
      <c r="D17810" s="74" t="s">
        <v>14806</v>
      </c>
    </row>
    <row r="17811" ht="14.25" customHeight="1">
      <c r="A17811" s="74" t="s">
        <v>12464</v>
      </c>
      <c r="B17811" s="74" t="s">
        <v>12465</v>
      </c>
      <c r="C17811" s="74" t="s">
        <v>3934</v>
      </c>
      <c r="D17811" s="74" t="s">
        <v>14806</v>
      </c>
    </row>
    <row r="17812" ht="14.25" customHeight="1">
      <c r="A17812" s="74" t="s">
        <v>12487</v>
      </c>
      <c r="B17812" s="74" t="s">
        <v>5424</v>
      </c>
      <c r="C17812" s="74" t="s">
        <v>127</v>
      </c>
      <c r="D17812" s="74" t="s">
        <v>14806</v>
      </c>
    </row>
    <row r="17813" ht="14.25" customHeight="1">
      <c r="A17813" s="74" t="s">
        <v>12571</v>
      </c>
      <c r="B17813" s="74" t="s">
        <v>14842</v>
      </c>
      <c r="C17813" s="74" t="s">
        <v>923</v>
      </c>
      <c r="D17813" s="74" t="s">
        <v>14806</v>
      </c>
    </row>
    <row r="17814" ht="14.25" customHeight="1">
      <c r="A17814" s="74" t="s">
        <v>13451</v>
      </c>
      <c r="B17814" s="74" t="s">
        <v>13452</v>
      </c>
      <c r="C17814" s="74" t="s">
        <v>3934</v>
      </c>
      <c r="D17814" s="74" t="s">
        <v>14806</v>
      </c>
    </row>
    <row r="17815" ht="14.25" customHeight="1">
      <c r="A17815" s="74" t="s">
        <v>12652</v>
      </c>
      <c r="B17815" s="74" t="s">
        <v>12653</v>
      </c>
      <c r="C17815" s="74" t="s">
        <v>3934</v>
      </c>
      <c r="D17815" s="74" t="s">
        <v>14806</v>
      </c>
    </row>
    <row r="17816" ht="14.25" customHeight="1">
      <c r="A17816" s="74" t="s">
        <v>12686</v>
      </c>
      <c r="B17816" s="74" t="s">
        <v>12687</v>
      </c>
      <c r="C17816" s="74" t="s">
        <v>3968</v>
      </c>
      <c r="D17816" s="74" t="s">
        <v>14806</v>
      </c>
    </row>
    <row r="17817" ht="14.25" customHeight="1">
      <c r="A17817" s="74" t="s">
        <v>3713</v>
      </c>
      <c r="B17817" s="74" t="s">
        <v>1853</v>
      </c>
      <c r="C17817" s="74" t="s">
        <v>3968</v>
      </c>
      <c r="D17817" s="74" t="s">
        <v>14806</v>
      </c>
    </row>
    <row r="17818" ht="14.25" customHeight="1">
      <c r="A17818" s="74" t="s">
        <v>13453</v>
      </c>
      <c r="B17818" s="74" t="s">
        <v>325</v>
      </c>
      <c r="C17818" s="74" t="s">
        <v>100</v>
      </c>
      <c r="D17818" s="74" t="s">
        <v>14806</v>
      </c>
    </row>
    <row r="17819" ht="14.25" customHeight="1">
      <c r="A17819" s="74" t="s">
        <v>13454</v>
      </c>
      <c r="B17819" s="74" t="s">
        <v>994</v>
      </c>
      <c r="C17819" s="74" t="s">
        <v>100</v>
      </c>
      <c r="D17819" s="74" t="s">
        <v>14806</v>
      </c>
    </row>
    <row r="17820" ht="14.25" customHeight="1">
      <c r="A17820" s="74" t="s">
        <v>12725</v>
      </c>
      <c r="B17820" s="74" t="s">
        <v>12726</v>
      </c>
      <c r="C17820" s="74" t="s">
        <v>100</v>
      </c>
      <c r="D17820" s="74" t="s">
        <v>14806</v>
      </c>
    </row>
    <row r="17821" ht="14.25" customHeight="1">
      <c r="A17821" s="74" t="s">
        <v>12741</v>
      </c>
      <c r="B17821" s="74" t="s">
        <v>14843</v>
      </c>
      <c r="C17821" s="74" t="s">
        <v>100</v>
      </c>
      <c r="D17821" s="74" t="s">
        <v>14806</v>
      </c>
    </row>
    <row r="17822" ht="14.25" customHeight="1">
      <c r="A17822" s="74" t="s">
        <v>12777</v>
      </c>
      <c r="B17822" s="74" t="s">
        <v>12778</v>
      </c>
      <c r="C17822" s="74" t="s">
        <v>3934</v>
      </c>
      <c r="D17822" s="74" t="s">
        <v>14806</v>
      </c>
    </row>
    <row r="17823" ht="14.25" customHeight="1">
      <c r="A17823" s="74" t="s">
        <v>12783</v>
      </c>
      <c r="B17823" s="74" t="s">
        <v>85</v>
      </c>
      <c r="C17823" s="74" t="s">
        <v>100</v>
      </c>
      <c r="D17823" s="74" t="s">
        <v>14806</v>
      </c>
    </row>
    <row r="17824" ht="14.25" customHeight="1">
      <c r="A17824" s="74" t="s">
        <v>12788</v>
      </c>
      <c r="B17824" s="74" t="s">
        <v>13816</v>
      </c>
      <c r="C17824" s="74" t="s">
        <v>3934</v>
      </c>
      <c r="D17824" s="74" t="s">
        <v>14806</v>
      </c>
    </row>
    <row r="17825" ht="14.25" customHeight="1">
      <c r="A17825" s="74" t="s">
        <v>12789</v>
      </c>
      <c r="B17825" s="74" t="s">
        <v>1873</v>
      </c>
      <c r="C17825" s="74" t="s">
        <v>100</v>
      </c>
      <c r="D17825" s="74" t="s">
        <v>14806</v>
      </c>
    </row>
    <row r="17826" ht="14.25" customHeight="1">
      <c r="A17826" s="74" t="s">
        <v>12804</v>
      </c>
      <c r="B17826" s="74" t="s">
        <v>12805</v>
      </c>
      <c r="C17826" s="74" t="s">
        <v>100</v>
      </c>
      <c r="D17826" s="74" t="s">
        <v>14806</v>
      </c>
    </row>
    <row r="17827" ht="14.25" customHeight="1">
      <c r="A17827" s="74" t="s">
        <v>3726</v>
      </c>
      <c r="B17827" s="74" t="s">
        <v>1877</v>
      </c>
      <c r="C17827" s="74" t="s">
        <v>127</v>
      </c>
      <c r="D17827" s="74" t="s">
        <v>14806</v>
      </c>
    </row>
    <row r="17828" ht="14.25" customHeight="1">
      <c r="A17828" s="74" t="s">
        <v>12845</v>
      </c>
      <c r="B17828" s="74" t="s">
        <v>3589</v>
      </c>
      <c r="C17828" s="74" t="s">
        <v>3968</v>
      </c>
      <c r="D17828" s="74" t="s">
        <v>14806</v>
      </c>
    </row>
    <row r="17829" ht="14.25" customHeight="1">
      <c r="A17829" s="74" t="s">
        <v>12879</v>
      </c>
      <c r="B17829" s="74" t="s">
        <v>12880</v>
      </c>
      <c r="C17829" s="74" t="s">
        <v>127</v>
      </c>
      <c r="D17829" s="74" t="s">
        <v>14806</v>
      </c>
    </row>
    <row r="17830" ht="14.25" customHeight="1">
      <c r="A17830" s="74" t="s">
        <v>13458</v>
      </c>
      <c r="B17830" s="74" t="s">
        <v>13459</v>
      </c>
      <c r="C17830" s="74" t="s">
        <v>57</v>
      </c>
      <c r="D17830" s="74" t="s">
        <v>14806</v>
      </c>
    </row>
    <row r="17831" ht="14.25" customHeight="1">
      <c r="A17831" s="74" t="s">
        <v>13460</v>
      </c>
      <c r="B17831" s="74" t="s">
        <v>1951</v>
      </c>
      <c r="C17831" s="74" t="s">
        <v>100</v>
      </c>
      <c r="D17831" s="74" t="s">
        <v>14806</v>
      </c>
    </row>
    <row r="17832" ht="14.25" customHeight="1">
      <c r="A17832" s="74" t="s">
        <v>12955</v>
      </c>
      <c r="B17832" s="74" t="s">
        <v>12956</v>
      </c>
      <c r="C17832" s="74" t="s">
        <v>3934</v>
      </c>
      <c r="D17832" s="74" t="s">
        <v>14806</v>
      </c>
    </row>
    <row r="17833" ht="14.25" customHeight="1">
      <c r="A17833" s="74" t="s">
        <v>13209</v>
      </c>
      <c r="B17833" s="74" t="s">
        <v>13210</v>
      </c>
      <c r="C17833" s="74" t="s">
        <v>50</v>
      </c>
      <c r="D17833" s="74" t="s">
        <v>14806</v>
      </c>
    </row>
    <row r="17834" ht="14.25" customHeight="1">
      <c r="A17834" s="74" t="s">
        <v>13271</v>
      </c>
      <c r="B17834" s="74" t="s">
        <v>48</v>
      </c>
      <c r="C17834" s="74" t="s">
        <v>50</v>
      </c>
      <c r="D17834" s="74" t="s">
        <v>14844</v>
      </c>
    </row>
    <row r="17835" ht="14.25" customHeight="1">
      <c r="A17835" s="74" t="s">
        <v>13273</v>
      </c>
      <c r="B17835" s="74" t="s">
        <v>13274</v>
      </c>
      <c r="C17835" s="74" t="s">
        <v>57</v>
      </c>
      <c r="D17835" s="74" t="s">
        <v>14844</v>
      </c>
    </row>
    <row r="17836" ht="14.25" customHeight="1">
      <c r="A17836" s="74" t="s">
        <v>4024</v>
      </c>
      <c r="B17836" s="74" t="s">
        <v>4025</v>
      </c>
      <c r="C17836" s="74" t="s">
        <v>71</v>
      </c>
      <c r="D17836" s="74" t="s">
        <v>14844</v>
      </c>
    </row>
    <row r="17837" ht="14.25" customHeight="1">
      <c r="A17837" s="74" t="s">
        <v>4031</v>
      </c>
      <c r="B17837" s="74" t="s">
        <v>4032</v>
      </c>
      <c r="C17837" s="74" t="s">
        <v>3934</v>
      </c>
      <c r="D17837" s="74" t="s">
        <v>14844</v>
      </c>
    </row>
    <row r="17838" ht="14.25" customHeight="1">
      <c r="A17838" s="74" t="s">
        <v>4047</v>
      </c>
      <c r="B17838" s="74" t="s">
        <v>13963</v>
      </c>
      <c r="C17838" s="74" t="s">
        <v>71</v>
      </c>
      <c r="D17838" s="74" t="s">
        <v>14844</v>
      </c>
    </row>
    <row r="17839" ht="14.25" customHeight="1">
      <c r="A17839" s="74" t="s">
        <v>4059</v>
      </c>
      <c r="B17839" s="74" t="s">
        <v>4061</v>
      </c>
      <c r="C17839" s="74" t="s">
        <v>3934</v>
      </c>
      <c r="D17839" s="74" t="s">
        <v>14844</v>
      </c>
    </row>
    <row r="17840" ht="14.25" customHeight="1">
      <c r="A17840" s="74" t="s">
        <v>4094</v>
      </c>
      <c r="B17840" s="74" t="s">
        <v>3141</v>
      </c>
      <c r="C17840" s="74" t="s">
        <v>100</v>
      </c>
      <c r="D17840" s="74" t="s">
        <v>14844</v>
      </c>
    </row>
    <row r="17841" ht="14.25" customHeight="1">
      <c r="A17841" s="74" t="s">
        <v>4096</v>
      </c>
      <c r="B17841" s="74" t="s">
        <v>4101</v>
      </c>
      <c r="C17841" s="74" t="s">
        <v>3934</v>
      </c>
      <c r="D17841" s="74" t="s">
        <v>14844</v>
      </c>
    </row>
    <row r="17842" ht="14.25" customHeight="1">
      <c r="A17842" s="74" t="s">
        <v>4204</v>
      </c>
      <c r="B17842" s="74" t="s">
        <v>14845</v>
      </c>
      <c r="C17842" s="74" t="s">
        <v>3934</v>
      </c>
      <c r="D17842" s="74" t="s">
        <v>14844</v>
      </c>
    </row>
    <row r="17843" ht="14.25" customHeight="1">
      <c r="A17843" s="74" t="s">
        <v>13275</v>
      </c>
      <c r="B17843" s="74" t="s">
        <v>104</v>
      </c>
      <c r="C17843" s="74" t="s">
        <v>50</v>
      </c>
      <c r="D17843" s="74" t="s">
        <v>14844</v>
      </c>
    </row>
    <row r="17844" ht="14.25" customHeight="1">
      <c r="A17844" s="74" t="s">
        <v>13276</v>
      </c>
      <c r="B17844" s="74" t="s">
        <v>109</v>
      </c>
      <c r="C17844" s="74" t="s">
        <v>50</v>
      </c>
      <c r="D17844" s="74" t="s">
        <v>14844</v>
      </c>
    </row>
    <row r="17845" ht="14.25" customHeight="1">
      <c r="A17845" s="74" t="s">
        <v>4381</v>
      </c>
      <c r="B17845" s="74" t="s">
        <v>13882</v>
      </c>
      <c r="C17845" s="74" t="s">
        <v>923</v>
      </c>
      <c r="D17845" s="74" t="s">
        <v>14844</v>
      </c>
    </row>
    <row r="17846" ht="14.25" customHeight="1">
      <c r="A17846" s="74" t="s">
        <v>4407</v>
      </c>
      <c r="B17846" s="74" t="s">
        <v>4408</v>
      </c>
      <c r="C17846" s="74" t="s">
        <v>3934</v>
      </c>
      <c r="D17846" s="74" t="s">
        <v>14844</v>
      </c>
    </row>
    <row r="17847" ht="14.25" customHeight="1">
      <c r="A17847" s="74" t="s">
        <v>13277</v>
      </c>
      <c r="B17847" s="74" t="s">
        <v>13278</v>
      </c>
      <c r="C17847" s="74" t="s">
        <v>3934</v>
      </c>
      <c r="D17847" s="74" t="s">
        <v>14844</v>
      </c>
    </row>
    <row r="17848" ht="14.25" customHeight="1">
      <c r="A17848" s="74" t="s">
        <v>13279</v>
      </c>
      <c r="B17848" s="74" t="s">
        <v>125</v>
      </c>
      <c r="C17848" s="74" t="s">
        <v>127</v>
      </c>
      <c r="D17848" s="74" t="s">
        <v>14844</v>
      </c>
    </row>
    <row r="17849" ht="14.25" customHeight="1">
      <c r="A17849" s="74" t="s">
        <v>13280</v>
      </c>
      <c r="B17849" s="74" t="s">
        <v>138</v>
      </c>
      <c r="C17849" s="74" t="s">
        <v>50</v>
      </c>
      <c r="D17849" s="74" t="s">
        <v>14844</v>
      </c>
    </row>
    <row r="17850" ht="14.25" customHeight="1">
      <c r="A17850" s="74" t="s">
        <v>13281</v>
      </c>
      <c r="B17850" s="74" t="s">
        <v>143</v>
      </c>
      <c r="C17850" s="74" t="s">
        <v>100</v>
      </c>
      <c r="D17850" s="74" t="s">
        <v>14844</v>
      </c>
    </row>
    <row r="17851" ht="14.25" customHeight="1">
      <c r="A17851" s="74" t="s">
        <v>13282</v>
      </c>
      <c r="B17851" s="74" t="s">
        <v>147</v>
      </c>
      <c r="C17851" s="74" t="s">
        <v>127</v>
      </c>
      <c r="D17851" s="74" t="s">
        <v>14844</v>
      </c>
    </row>
    <row r="17852" ht="14.25" customHeight="1">
      <c r="A17852" s="74" t="s">
        <v>13283</v>
      </c>
      <c r="B17852" s="74" t="s">
        <v>156</v>
      </c>
      <c r="C17852" s="74" t="s">
        <v>50</v>
      </c>
      <c r="D17852" s="74" t="s">
        <v>14844</v>
      </c>
    </row>
    <row r="17853" ht="14.25" customHeight="1">
      <c r="A17853" s="74" t="s">
        <v>13284</v>
      </c>
      <c r="B17853" s="74" t="s">
        <v>160</v>
      </c>
      <c r="C17853" s="74" t="s">
        <v>50</v>
      </c>
      <c r="D17853" s="74" t="s">
        <v>14844</v>
      </c>
    </row>
    <row r="17854" ht="14.25" customHeight="1">
      <c r="A17854" s="74" t="s">
        <v>13285</v>
      </c>
      <c r="B17854" s="74" t="s">
        <v>164</v>
      </c>
      <c r="C17854" s="74" t="s">
        <v>3968</v>
      </c>
      <c r="D17854" s="74" t="s">
        <v>14844</v>
      </c>
    </row>
    <row r="17855" ht="14.25" customHeight="1">
      <c r="A17855" s="74" t="s">
        <v>13286</v>
      </c>
      <c r="B17855" s="74" t="s">
        <v>174</v>
      </c>
      <c r="C17855" s="74" t="s">
        <v>100</v>
      </c>
      <c r="D17855" s="74" t="s">
        <v>14844</v>
      </c>
    </row>
    <row r="17856" ht="14.25" customHeight="1">
      <c r="A17856" s="74" t="s">
        <v>13287</v>
      </c>
      <c r="B17856" s="74" t="s">
        <v>178</v>
      </c>
      <c r="C17856" s="74" t="s">
        <v>50</v>
      </c>
      <c r="D17856" s="74" t="s">
        <v>14844</v>
      </c>
    </row>
    <row r="17857" ht="14.25" customHeight="1">
      <c r="A17857" s="74" t="s">
        <v>4542</v>
      </c>
      <c r="B17857" s="74" t="s">
        <v>2969</v>
      </c>
      <c r="C17857" s="74" t="s">
        <v>100</v>
      </c>
      <c r="D17857" s="74" t="s">
        <v>14844</v>
      </c>
    </row>
    <row r="17858" ht="14.25" customHeight="1">
      <c r="A17858" s="74" t="s">
        <v>4549</v>
      </c>
      <c r="B17858" s="74" t="s">
        <v>182</v>
      </c>
      <c r="C17858" s="74" t="s">
        <v>71</v>
      </c>
      <c r="D17858" s="74" t="s">
        <v>14844</v>
      </c>
    </row>
    <row r="17859" ht="14.25" customHeight="1">
      <c r="A17859" s="74" t="s">
        <v>4592</v>
      </c>
      <c r="B17859" s="74" t="s">
        <v>4609</v>
      </c>
      <c r="C17859" s="74" t="s">
        <v>3934</v>
      </c>
      <c r="D17859" s="74" t="s">
        <v>14844</v>
      </c>
    </row>
    <row r="17860" ht="14.25" customHeight="1">
      <c r="A17860" s="74" t="s">
        <v>13288</v>
      </c>
      <c r="B17860" s="74" t="s">
        <v>152</v>
      </c>
      <c r="C17860" s="74" t="s">
        <v>3934</v>
      </c>
      <c r="D17860" s="74" t="s">
        <v>14844</v>
      </c>
    </row>
    <row r="17861" ht="14.25" customHeight="1">
      <c r="A17861" s="74" t="s">
        <v>13290</v>
      </c>
      <c r="B17861" s="74" t="s">
        <v>170</v>
      </c>
      <c r="C17861" s="74" t="s">
        <v>3934</v>
      </c>
      <c r="D17861" s="74" t="s">
        <v>14844</v>
      </c>
    </row>
    <row r="17862" ht="14.25" customHeight="1">
      <c r="A17862" s="74" t="s">
        <v>4701</v>
      </c>
      <c r="B17862" s="74" t="s">
        <v>4702</v>
      </c>
      <c r="C17862" s="74" t="s">
        <v>3934</v>
      </c>
      <c r="D17862" s="74" t="s">
        <v>14844</v>
      </c>
    </row>
    <row r="17863" ht="14.25" customHeight="1">
      <c r="A17863" s="74" t="s">
        <v>13294</v>
      </c>
      <c r="B17863" s="74" t="s">
        <v>13295</v>
      </c>
      <c r="C17863" s="74" t="s">
        <v>50</v>
      </c>
      <c r="D17863" s="74" t="s">
        <v>14844</v>
      </c>
    </row>
    <row r="17864" ht="14.25" customHeight="1">
      <c r="A17864" s="74" t="s">
        <v>4785</v>
      </c>
      <c r="B17864" s="74" t="s">
        <v>4786</v>
      </c>
      <c r="C17864" s="74" t="s">
        <v>3968</v>
      </c>
      <c r="D17864" s="74" t="s">
        <v>14844</v>
      </c>
    </row>
    <row r="17865" ht="14.25" customHeight="1">
      <c r="A17865" s="74" t="s">
        <v>13296</v>
      </c>
      <c r="B17865" s="74" t="s">
        <v>206</v>
      </c>
      <c r="C17865" s="74" t="s">
        <v>100</v>
      </c>
      <c r="D17865" s="74" t="s">
        <v>14844</v>
      </c>
    </row>
    <row r="17866" ht="14.25" customHeight="1">
      <c r="A17866" s="74" t="s">
        <v>13297</v>
      </c>
      <c r="B17866" s="74" t="s">
        <v>2083</v>
      </c>
      <c r="C17866" s="74" t="s">
        <v>57</v>
      </c>
      <c r="D17866" s="74" t="s">
        <v>14844</v>
      </c>
    </row>
    <row r="17867" ht="14.25" customHeight="1">
      <c r="A17867" s="74" t="s">
        <v>13298</v>
      </c>
      <c r="B17867" s="74" t="s">
        <v>13299</v>
      </c>
      <c r="C17867" s="74" t="s">
        <v>923</v>
      </c>
      <c r="D17867" s="74" t="s">
        <v>14844</v>
      </c>
    </row>
    <row r="17868" ht="14.25" customHeight="1">
      <c r="A17868" s="74" t="s">
        <v>13300</v>
      </c>
      <c r="B17868" s="74" t="s">
        <v>13301</v>
      </c>
      <c r="C17868" s="74" t="s">
        <v>3968</v>
      </c>
      <c r="D17868" s="74" t="s">
        <v>14844</v>
      </c>
    </row>
    <row r="17869" ht="14.25" customHeight="1">
      <c r="A17869" s="74" t="s">
        <v>13302</v>
      </c>
      <c r="B17869" s="74" t="s">
        <v>13303</v>
      </c>
      <c r="C17869" s="74" t="s">
        <v>66</v>
      </c>
      <c r="D17869" s="74" t="s">
        <v>14844</v>
      </c>
    </row>
    <row r="17870" ht="14.25" customHeight="1">
      <c r="A17870" s="74" t="s">
        <v>4910</v>
      </c>
      <c r="B17870" s="74" t="s">
        <v>4911</v>
      </c>
      <c r="C17870" s="74" t="s">
        <v>3968</v>
      </c>
      <c r="D17870" s="74" t="s">
        <v>14844</v>
      </c>
    </row>
    <row r="17871" ht="14.25" customHeight="1">
      <c r="A17871" s="74" t="s">
        <v>13304</v>
      </c>
      <c r="B17871" s="74" t="s">
        <v>219</v>
      </c>
      <c r="C17871" s="74" t="s">
        <v>100</v>
      </c>
      <c r="D17871" s="74" t="s">
        <v>14844</v>
      </c>
    </row>
    <row r="17872" ht="14.25" customHeight="1">
      <c r="A17872" s="74" t="s">
        <v>13305</v>
      </c>
      <c r="B17872" s="74" t="s">
        <v>4954</v>
      </c>
      <c r="C17872" s="74" t="s">
        <v>3968</v>
      </c>
      <c r="D17872" s="74" t="s">
        <v>14844</v>
      </c>
    </row>
    <row r="17873" ht="14.25" customHeight="1">
      <c r="A17873" s="74" t="s">
        <v>4988</v>
      </c>
      <c r="B17873" s="74" t="s">
        <v>4989</v>
      </c>
      <c r="C17873" s="74" t="s">
        <v>127</v>
      </c>
      <c r="D17873" s="74" t="s">
        <v>14844</v>
      </c>
    </row>
    <row r="17874" ht="14.25" customHeight="1">
      <c r="A17874" s="74" t="s">
        <v>4990</v>
      </c>
      <c r="B17874" s="74" t="s">
        <v>4991</v>
      </c>
      <c r="C17874" s="74" t="s">
        <v>3934</v>
      </c>
      <c r="D17874" s="74" t="s">
        <v>14844</v>
      </c>
    </row>
    <row r="17875" ht="14.25" customHeight="1">
      <c r="A17875" s="74" t="s">
        <v>5004</v>
      </c>
      <c r="B17875" s="74" t="s">
        <v>5005</v>
      </c>
      <c r="C17875" s="74" t="s">
        <v>100</v>
      </c>
      <c r="D17875" s="74" t="s">
        <v>14844</v>
      </c>
    </row>
    <row r="17876" ht="14.25" customHeight="1">
      <c r="A17876" s="74" t="s">
        <v>5012</v>
      </c>
      <c r="B17876" s="74" t="s">
        <v>5013</v>
      </c>
      <c r="C17876" s="74" t="s">
        <v>3934</v>
      </c>
      <c r="D17876" s="74" t="s">
        <v>14844</v>
      </c>
    </row>
    <row r="17877" ht="14.25" customHeight="1">
      <c r="A17877" s="74" t="s">
        <v>5024</v>
      </c>
      <c r="B17877" s="74" t="s">
        <v>256</v>
      </c>
      <c r="C17877" s="74" t="s">
        <v>3968</v>
      </c>
      <c r="D17877" s="74" t="s">
        <v>14844</v>
      </c>
    </row>
    <row r="17878" ht="14.25" customHeight="1">
      <c r="A17878" s="74" t="s">
        <v>13307</v>
      </c>
      <c r="B17878" s="74" t="s">
        <v>310</v>
      </c>
      <c r="C17878" s="74" t="s">
        <v>100</v>
      </c>
      <c r="D17878" s="74" t="s">
        <v>14844</v>
      </c>
    </row>
    <row r="17879" ht="14.25" customHeight="1">
      <c r="A17879" s="74" t="s">
        <v>13308</v>
      </c>
      <c r="B17879" s="74" t="s">
        <v>13924</v>
      </c>
      <c r="C17879" s="74" t="s">
        <v>3934</v>
      </c>
      <c r="D17879" s="74" t="s">
        <v>14844</v>
      </c>
    </row>
    <row r="17880" ht="14.25" customHeight="1">
      <c r="A17880" s="74" t="s">
        <v>13309</v>
      </c>
      <c r="B17880" s="74" t="s">
        <v>13467</v>
      </c>
      <c r="C17880" s="74" t="s">
        <v>3968</v>
      </c>
      <c r="D17880" s="74" t="s">
        <v>14844</v>
      </c>
    </row>
    <row r="17881" ht="14.25" customHeight="1">
      <c r="A17881" s="74" t="s">
        <v>5373</v>
      </c>
      <c r="B17881" s="74" t="s">
        <v>350</v>
      </c>
      <c r="C17881" s="74" t="s">
        <v>127</v>
      </c>
      <c r="D17881" s="74" t="s">
        <v>14844</v>
      </c>
    </row>
    <row r="17882" ht="14.25" customHeight="1">
      <c r="A17882" s="74" t="s">
        <v>5385</v>
      </c>
      <c r="B17882" s="74" t="s">
        <v>365</v>
      </c>
      <c r="C17882" s="74" t="s">
        <v>100</v>
      </c>
      <c r="D17882" s="74" t="s">
        <v>14844</v>
      </c>
    </row>
    <row r="17883" ht="14.25" customHeight="1">
      <c r="A17883" s="74" t="s">
        <v>5390</v>
      </c>
      <c r="B17883" s="74" t="s">
        <v>5391</v>
      </c>
      <c r="C17883" s="74" t="s">
        <v>3934</v>
      </c>
      <c r="D17883" s="74" t="s">
        <v>14844</v>
      </c>
    </row>
    <row r="17884" ht="14.25" customHeight="1">
      <c r="A17884" s="74" t="s">
        <v>5423</v>
      </c>
      <c r="B17884" s="74" t="s">
        <v>5424</v>
      </c>
      <c r="C17884" s="74" t="s">
        <v>127</v>
      </c>
      <c r="D17884" s="74" t="s">
        <v>14844</v>
      </c>
    </row>
    <row r="17885" ht="14.25" customHeight="1">
      <c r="A17885" s="74" t="s">
        <v>13311</v>
      </c>
      <c r="B17885" s="74" t="s">
        <v>13468</v>
      </c>
      <c r="C17885" s="74" t="s">
        <v>3968</v>
      </c>
      <c r="D17885" s="74" t="s">
        <v>14844</v>
      </c>
    </row>
    <row r="17886" ht="14.25" customHeight="1">
      <c r="A17886" s="74" t="s">
        <v>5463</v>
      </c>
      <c r="B17886" s="74" t="s">
        <v>13469</v>
      </c>
      <c r="C17886" s="74" t="s">
        <v>3968</v>
      </c>
      <c r="D17886" s="74" t="s">
        <v>14844</v>
      </c>
    </row>
    <row r="17887" ht="14.25" customHeight="1">
      <c r="A17887" s="74" t="s">
        <v>13312</v>
      </c>
      <c r="B17887" s="74" t="s">
        <v>13313</v>
      </c>
      <c r="C17887" s="74" t="s">
        <v>66</v>
      </c>
      <c r="D17887" s="74" t="s">
        <v>14844</v>
      </c>
    </row>
    <row r="17888" ht="14.25" customHeight="1">
      <c r="A17888" s="74" t="s">
        <v>13314</v>
      </c>
      <c r="B17888" s="74" t="s">
        <v>387</v>
      </c>
      <c r="C17888" s="74" t="s">
        <v>100</v>
      </c>
      <c r="D17888" s="74" t="s">
        <v>14844</v>
      </c>
    </row>
    <row r="17889" ht="14.25" customHeight="1">
      <c r="A17889" s="74" t="s">
        <v>5514</v>
      </c>
      <c r="B17889" s="74" t="s">
        <v>5515</v>
      </c>
      <c r="C17889" s="74" t="s">
        <v>100</v>
      </c>
      <c r="D17889" s="74" t="s">
        <v>14844</v>
      </c>
    </row>
    <row r="17890" ht="14.25" customHeight="1">
      <c r="A17890" s="74" t="s">
        <v>13315</v>
      </c>
      <c r="B17890" s="74" t="s">
        <v>423</v>
      </c>
      <c r="C17890" s="74" t="s">
        <v>3968</v>
      </c>
      <c r="D17890" s="74" t="s">
        <v>14844</v>
      </c>
    </row>
    <row r="17891" ht="14.25" customHeight="1">
      <c r="A17891" s="74" t="s">
        <v>3695</v>
      </c>
      <c r="B17891" s="74" t="s">
        <v>13470</v>
      </c>
      <c r="C17891" s="74" t="s">
        <v>57</v>
      </c>
      <c r="D17891" s="74" t="s">
        <v>14844</v>
      </c>
    </row>
    <row r="17892" ht="14.25" customHeight="1">
      <c r="A17892" s="74" t="s">
        <v>5639</v>
      </c>
      <c r="B17892" s="74" t="s">
        <v>444</v>
      </c>
      <c r="C17892" s="74" t="s">
        <v>100</v>
      </c>
      <c r="D17892" s="74" t="s">
        <v>14844</v>
      </c>
    </row>
    <row r="17893" ht="14.25" customHeight="1">
      <c r="A17893" s="74" t="s">
        <v>5706</v>
      </c>
      <c r="B17893" s="74" t="s">
        <v>14226</v>
      </c>
      <c r="C17893" s="74" t="s">
        <v>71</v>
      </c>
      <c r="D17893" s="74" t="s">
        <v>14844</v>
      </c>
    </row>
    <row r="17894" ht="14.25" customHeight="1">
      <c r="A17894" s="74" t="s">
        <v>5727</v>
      </c>
      <c r="B17894" s="74" t="s">
        <v>5728</v>
      </c>
      <c r="C17894" s="74" t="s">
        <v>923</v>
      </c>
      <c r="D17894" s="74" t="s">
        <v>14844</v>
      </c>
    </row>
    <row r="17895" ht="14.25" customHeight="1">
      <c r="A17895" s="74" t="s">
        <v>5733</v>
      </c>
      <c r="B17895" s="74" t="s">
        <v>14846</v>
      </c>
      <c r="C17895" s="74" t="s">
        <v>71</v>
      </c>
      <c r="D17895" s="74" t="s">
        <v>14844</v>
      </c>
    </row>
    <row r="17896" ht="14.25" customHeight="1">
      <c r="A17896" s="74" t="s">
        <v>5801</v>
      </c>
      <c r="B17896" s="74" t="s">
        <v>14847</v>
      </c>
      <c r="C17896" s="74" t="s">
        <v>71</v>
      </c>
      <c r="D17896" s="74" t="s">
        <v>14844</v>
      </c>
    </row>
    <row r="17897" ht="14.25" customHeight="1">
      <c r="A17897" s="74" t="s">
        <v>5886</v>
      </c>
      <c r="B17897" s="74" t="s">
        <v>5887</v>
      </c>
      <c r="C17897" s="74" t="s">
        <v>57</v>
      </c>
      <c r="D17897" s="74" t="s">
        <v>14844</v>
      </c>
    </row>
    <row r="17898" ht="14.25" customHeight="1">
      <c r="A17898" s="74" t="s">
        <v>6014</v>
      </c>
      <c r="B17898" s="74" t="s">
        <v>6015</v>
      </c>
      <c r="C17898" s="74" t="s">
        <v>3934</v>
      </c>
      <c r="D17898" s="74" t="s">
        <v>14844</v>
      </c>
    </row>
    <row r="17899" ht="14.25" customHeight="1">
      <c r="A17899" s="74" t="s">
        <v>6109</v>
      </c>
      <c r="B17899" s="74" t="s">
        <v>6110</v>
      </c>
      <c r="C17899" s="74" t="s">
        <v>57</v>
      </c>
      <c r="D17899" s="74" t="s">
        <v>14844</v>
      </c>
    </row>
    <row r="17900" ht="14.25" customHeight="1">
      <c r="A17900" s="74" t="s">
        <v>6173</v>
      </c>
      <c r="B17900" s="74" t="s">
        <v>6172</v>
      </c>
      <c r="C17900" s="74" t="s">
        <v>3934</v>
      </c>
      <c r="D17900" s="74" t="s">
        <v>14844</v>
      </c>
    </row>
    <row r="17901" ht="14.25" customHeight="1">
      <c r="A17901" s="74" t="s">
        <v>13316</v>
      </c>
      <c r="B17901" s="74" t="s">
        <v>13317</v>
      </c>
      <c r="C17901" s="74" t="s">
        <v>57</v>
      </c>
      <c r="D17901" s="74" t="s">
        <v>14844</v>
      </c>
    </row>
    <row r="17902" ht="14.25" customHeight="1">
      <c r="A17902" s="74" t="s">
        <v>13318</v>
      </c>
      <c r="B17902" s="74" t="s">
        <v>473</v>
      </c>
      <c r="C17902" s="74" t="s">
        <v>100</v>
      </c>
      <c r="D17902" s="74" t="s">
        <v>14844</v>
      </c>
    </row>
    <row r="17903" ht="14.25" customHeight="1">
      <c r="A17903" s="74" t="s">
        <v>6459</v>
      </c>
      <c r="B17903" s="74" t="s">
        <v>6460</v>
      </c>
      <c r="C17903" s="74" t="s">
        <v>100</v>
      </c>
      <c r="D17903" s="74" t="s">
        <v>14844</v>
      </c>
    </row>
    <row r="17904" ht="14.25" customHeight="1">
      <c r="A17904" s="74" t="s">
        <v>6461</v>
      </c>
      <c r="B17904" s="74" t="s">
        <v>6462</v>
      </c>
      <c r="C17904" s="74" t="s">
        <v>3934</v>
      </c>
      <c r="D17904" s="74" t="s">
        <v>14844</v>
      </c>
    </row>
    <row r="17905" ht="14.25" customHeight="1">
      <c r="A17905" s="74" t="s">
        <v>13319</v>
      </c>
      <c r="B17905" s="74" t="s">
        <v>500</v>
      </c>
      <c r="C17905" s="74" t="s">
        <v>3968</v>
      </c>
      <c r="D17905" s="74" t="s">
        <v>14844</v>
      </c>
    </row>
    <row r="17906" ht="14.25" customHeight="1">
      <c r="A17906" s="74" t="s">
        <v>13320</v>
      </c>
      <c r="B17906" s="74" t="s">
        <v>519</v>
      </c>
      <c r="C17906" s="74" t="s">
        <v>57</v>
      </c>
      <c r="D17906" s="74" t="s">
        <v>14844</v>
      </c>
    </row>
    <row r="17907" ht="14.25" customHeight="1">
      <c r="A17907" s="74" t="s">
        <v>13321</v>
      </c>
      <c r="B17907" s="74" t="s">
        <v>13538</v>
      </c>
      <c r="C17907" s="74" t="s">
        <v>50</v>
      </c>
      <c r="D17907" s="74" t="s">
        <v>14844</v>
      </c>
    </row>
    <row r="17908" ht="14.25" customHeight="1">
      <c r="A17908" s="74" t="s">
        <v>6556</v>
      </c>
      <c r="B17908" s="74" t="s">
        <v>2990</v>
      </c>
      <c r="C17908" s="74" t="s">
        <v>127</v>
      </c>
      <c r="D17908" s="74" t="s">
        <v>14844</v>
      </c>
    </row>
    <row r="17909" ht="14.25" customHeight="1">
      <c r="A17909" s="74" t="s">
        <v>6561</v>
      </c>
      <c r="B17909" s="74" t="s">
        <v>6562</v>
      </c>
      <c r="C17909" s="74" t="s">
        <v>6563</v>
      </c>
      <c r="D17909" s="74" t="s">
        <v>14844</v>
      </c>
    </row>
    <row r="17910" ht="14.25" customHeight="1">
      <c r="A17910" s="74" t="s">
        <v>6564</v>
      </c>
      <c r="B17910" s="74" t="s">
        <v>6565</v>
      </c>
      <c r="C17910" s="74" t="s">
        <v>3968</v>
      </c>
      <c r="D17910" s="74" t="s">
        <v>14844</v>
      </c>
    </row>
    <row r="17911" ht="14.25" customHeight="1">
      <c r="A17911" s="74" t="s">
        <v>6582</v>
      </c>
      <c r="B17911" s="74" t="s">
        <v>14848</v>
      </c>
      <c r="C17911" s="74" t="s">
        <v>3968</v>
      </c>
      <c r="D17911" s="74" t="s">
        <v>14844</v>
      </c>
    </row>
    <row r="17912" ht="14.25" customHeight="1">
      <c r="A17912" s="74" t="s">
        <v>13322</v>
      </c>
      <c r="B17912" s="74" t="s">
        <v>13323</v>
      </c>
      <c r="C17912" s="74" t="s">
        <v>127</v>
      </c>
      <c r="D17912" s="74" t="s">
        <v>14844</v>
      </c>
    </row>
    <row r="17913" ht="14.25" customHeight="1">
      <c r="A17913" s="74" t="s">
        <v>13324</v>
      </c>
      <c r="B17913" s="74" t="s">
        <v>13471</v>
      </c>
      <c r="C17913" s="74" t="s">
        <v>127</v>
      </c>
      <c r="D17913" s="74" t="s">
        <v>14844</v>
      </c>
    </row>
    <row r="17914" ht="14.25" customHeight="1">
      <c r="A17914" s="74" t="s">
        <v>13325</v>
      </c>
      <c r="B17914" s="74" t="s">
        <v>13472</v>
      </c>
      <c r="C17914" s="74" t="s">
        <v>127</v>
      </c>
      <c r="D17914" s="74" t="s">
        <v>14844</v>
      </c>
    </row>
    <row r="17915" ht="14.25" customHeight="1">
      <c r="A17915" s="74" t="s">
        <v>13326</v>
      </c>
      <c r="B17915" s="74" t="s">
        <v>13327</v>
      </c>
      <c r="C17915" s="74" t="s">
        <v>3968</v>
      </c>
      <c r="D17915" s="74" t="s">
        <v>14844</v>
      </c>
    </row>
    <row r="17916" ht="14.25" customHeight="1">
      <c r="A17916" s="74" t="s">
        <v>13328</v>
      </c>
      <c r="B17916" s="74" t="s">
        <v>13329</v>
      </c>
      <c r="C17916" s="74" t="s">
        <v>127</v>
      </c>
      <c r="D17916" s="74" t="s">
        <v>14844</v>
      </c>
    </row>
    <row r="17917" ht="14.25" customHeight="1">
      <c r="A17917" s="74" t="s">
        <v>6656</v>
      </c>
      <c r="B17917" s="74" t="s">
        <v>1547</v>
      </c>
      <c r="C17917" s="74" t="s">
        <v>127</v>
      </c>
      <c r="D17917" s="74" t="s">
        <v>14844</v>
      </c>
    </row>
    <row r="17918" ht="14.25" customHeight="1">
      <c r="A17918" s="74" t="s">
        <v>6673</v>
      </c>
      <c r="B17918" s="74" t="s">
        <v>6674</v>
      </c>
      <c r="C17918" s="74" t="s">
        <v>50</v>
      </c>
      <c r="D17918" s="74" t="s">
        <v>14844</v>
      </c>
    </row>
    <row r="17919" ht="14.25" customHeight="1">
      <c r="A17919" s="74" t="s">
        <v>6675</v>
      </c>
      <c r="B17919" s="74" t="s">
        <v>6676</v>
      </c>
      <c r="C17919" s="74" t="s">
        <v>3934</v>
      </c>
      <c r="D17919" s="74" t="s">
        <v>14844</v>
      </c>
    </row>
    <row r="17920" ht="14.25" customHeight="1">
      <c r="A17920" s="74" t="s">
        <v>13330</v>
      </c>
      <c r="B17920" s="74" t="s">
        <v>13473</v>
      </c>
      <c r="C17920" s="74" t="s">
        <v>127</v>
      </c>
      <c r="D17920" s="74" t="s">
        <v>14844</v>
      </c>
    </row>
    <row r="17921" ht="14.25" customHeight="1">
      <c r="A17921" s="74" t="s">
        <v>6683</v>
      </c>
      <c r="B17921" s="74" t="s">
        <v>13542</v>
      </c>
      <c r="C17921" s="74" t="s">
        <v>3934</v>
      </c>
      <c r="D17921" s="74" t="s">
        <v>14844</v>
      </c>
    </row>
    <row r="17922" ht="14.25" customHeight="1">
      <c r="A17922" s="74" t="s">
        <v>6709</v>
      </c>
      <c r="B17922" s="74" t="s">
        <v>13474</v>
      </c>
      <c r="C17922" s="74" t="s">
        <v>923</v>
      </c>
      <c r="D17922" s="74" t="s">
        <v>14844</v>
      </c>
    </row>
    <row r="17923" ht="14.25" customHeight="1">
      <c r="A17923" s="74" t="s">
        <v>6710</v>
      </c>
      <c r="B17923" s="74" t="s">
        <v>13475</v>
      </c>
      <c r="C17923" s="74" t="s">
        <v>3934</v>
      </c>
      <c r="D17923" s="74" t="s">
        <v>14844</v>
      </c>
    </row>
    <row r="17924" ht="14.25" customHeight="1">
      <c r="A17924" s="74" t="s">
        <v>13332</v>
      </c>
      <c r="B17924" s="74" t="s">
        <v>537</v>
      </c>
      <c r="C17924" s="74" t="s">
        <v>100</v>
      </c>
      <c r="D17924" s="74" t="s">
        <v>14844</v>
      </c>
    </row>
    <row r="17925" ht="14.25" customHeight="1">
      <c r="A17925" s="74" t="s">
        <v>13333</v>
      </c>
      <c r="B17925" s="74" t="s">
        <v>13476</v>
      </c>
      <c r="C17925" s="74" t="s">
        <v>3968</v>
      </c>
      <c r="D17925" s="74" t="s">
        <v>14844</v>
      </c>
    </row>
    <row r="17926" ht="14.25" customHeight="1">
      <c r="A17926" s="74" t="s">
        <v>13335</v>
      </c>
      <c r="B17926" s="74" t="s">
        <v>547</v>
      </c>
      <c r="C17926" s="74" t="s">
        <v>3968</v>
      </c>
      <c r="D17926" s="74" t="s">
        <v>14844</v>
      </c>
    </row>
    <row r="17927" ht="14.25" customHeight="1">
      <c r="A17927" s="74" t="s">
        <v>6731</v>
      </c>
      <c r="B17927" s="74" t="s">
        <v>553</v>
      </c>
      <c r="C17927" s="74" t="s">
        <v>3968</v>
      </c>
      <c r="D17927" s="74" t="s">
        <v>14844</v>
      </c>
    </row>
    <row r="17928" ht="14.25" customHeight="1">
      <c r="A17928" s="74" t="s">
        <v>13336</v>
      </c>
      <c r="B17928" s="74" t="s">
        <v>563</v>
      </c>
      <c r="C17928" s="74" t="s">
        <v>3968</v>
      </c>
      <c r="D17928" s="74" t="s">
        <v>14844</v>
      </c>
    </row>
    <row r="17929" ht="14.25" customHeight="1">
      <c r="A17929" s="74" t="s">
        <v>13337</v>
      </c>
      <c r="B17929" s="74" t="s">
        <v>568</v>
      </c>
      <c r="C17929" s="74" t="s">
        <v>3968</v>
      </c>
      <c r="D17929" s="74" t="s">
        <v>14844</v>
      </c>
    </row>
    <row r="17930" ht="14.25" customHeight="1">
      <c r="A17930" s="74" t="s">
        <v>13338</v>
      </c>
      <c r="B17930" s="74" t="s">
        <v>573</v>
      </c>
      <c r="C17930" s="74" t="s">
        <v>3968</v>
      </c>
      <c r="D17930" s="74" t="s">
        <v>14844</v>
      </c>
    </row>
    <row r="17931" ht="14.25" customHeight="1">
      <c r="A17931" s="74" t="s">
        <v>13339</v>
      </c>
      <c r="B17931" s="74" t="s">
        <v>578</v>
      </c>
      <c r="C17931" s="74" t="s">
        <v>3968</v>
      </c>
      <c r="D17931" s="74" t="s">
        <v>14844</v>
      </c>
    </row>
    <row r="17932" ht="14.25" customHeight="1">
      <c r="A17932" s="74" t="s">
        <v>13340</v>
      </c>
      <c r="B17932" s="74" t="s">
        <v>13478</v>
      </c>
      <c r="C17932" s="74" t="s">
        <v>3934</v>
      </c>
      <c r="D17932" s="74" t="s">
        <v>14844</v>
      </c>
    </row>
    <row r="17933" ht="14.25" customHeight="1">
      <c r="A17933" s="74" t="s">
        <v>13342</v>
      </c>
      <c r="B17933" s="74" t="s">
        <v>558</v>
      </c>
      <c r="C17933" s="74" t="s">
        <v>3968</v>
      </c>
      <c r="D17933" s="74" t="s">
        <v>14844</v>
      </c>
    </row>
    <row r="17934" ht="14.25" customHeight="1">
      <c r="A17934" s="74" t="s">
        <v>13343</v>
      </c>
      <c r="B17934" s="74" t="s">
        <v>13479</v>
      </c>
      <c r="C17934" s="74" t="s">
        <v>57</v>
      </c>
      <c r="D17934" s="74" t="s">
        <v>14844</v>
      </c>
    </row>
    <row r="17935" ht="14.25" customHeight="1">
      <c r="A17935" s="74" t="s">
        <v>13345</v>
      </c>
      <c r="B17935" s="74" t="s">
        <v>13519</v>
      </c>
      <c r="C17935" s="74" t="s">
        <v>3968</v>
      </c>
      <c r="D17935" s="74" t="s">
        <v>14844</v>
      </c>
    </row>
    <row r="17936" ht="14.25" customHeight="1">
      <c r="A17936" s="74" t="s">
        <v>6756</v>
      </c>
      <c r="B17936" s="74" t="s">
        <v>6757</v>
      </c>
      <c r="C17936" s="74" t="s">
        <v>127</v>
      </c>
      <c r="D17936" s="74" t="s">
        <v>14844</v>
      </c>
    </row>
    <row r="17937" ht="14.25" customHeight="1">
      <c r="A17937" s="74" t="s">
        <v>6760</v>
      </c>
      <c r="B17937" s="74" t="s">
        <v>4758</v>
      </c>
      <c r="C17937" s="74" t="s">
        <v>3934</v>
      </c>
      <c r="D17937" s="74" t="s">
        <v>14844</v>
      </c>
    </row>
    <row r="17938" ht="14.25" customHeight="1">
      <c r="A17938" s="74" t="s">
        <v>6766</v>
      </c>
      <c r="B17938" s="74" t="s">
        <v>13481</v>
      </c>
      <c r="C17938" s="74" t="s">
        <v>3968</v>
      </c>
      <c r="D17938" s="74" t="s">
        <v>14844</v>
      </c>
    </row>
    <row r="17939" ht="14.25" customHeight="1">
      <c r="A17939" s="74" t="s">
        <v>3722</v>
      </c>
      <c r="B17939" s="74" t="s">
        <v>13482</v>
      </c>
      <c r="C17939" s="74" t="s">
        <v>57</v>
      </c>
      <c r="D17939" s="74" t="s">
        <v>14844</v>
      </c>
    </row>
    <row r="17940" ht="14.25" customHeight="1">
      <c r="A17940" s="74" t="s">
        <v>6793</v>
      </c>
      <c r="B17940" s="74" t="s">
        <v>6794</v>
      </c>
      <c r="C17940" s="74" t="s">
        <v>3934</v>
      </c>
      <c r="D17940" s="74" t="s">
        <v>14844</v>
      </c>
    </row>
    <row r="17941" ht="14.25" customHeight="1">
      <c r="A17941" s="74" t="s">
        <v>6799</v>
      </c>
      <c r="B17941" s="74" t="s">
        <v>6800</v>
      </c>
      <c r="C17941" s="74" t="s">
        <v>3968</v>
      </c>
      <c r="D17941" s="74" t="s">
        <v>14844</v>
      </c>
    </row>
    <row r="17942" ht="14.25" customHeight="1">
      <c r="A17942" s="74" t="s">
        <v>13347</v>
      </c>
      <c r="B17942" s="185" t="s">
        <v>13348</v>
      </c>
      <c r="C17942" s="74" t="s">
        <v>57</v>
      </c>
      <c r="D17942" s="74" t="s">
        <v>14844</v>
      </c>
    </row>
    <row r="17943" ht="14.25" customHeight="1">
      <c r="A17943" s="74" t="s">
        <v>13349</v>
      </c>
      <c r="B17943" s="74" t="s">
        <v>13483</v>
      </c>
      <c r="C17943" s="74" t="s">
        <v>3968</v>
      </c>
      <c r="D17943" s="74" t="s">
        <v>14844</v>
      </c>
    </row>
    <row r="17944" ht="14.25" customHeight="1">
      <c r="A17944" s="74" t="s">
        <v>3697</v>
      </c>
      <c r="B17944" s="74" t="s">
        <v>13484</v>
      </c>
      <c r="C17944" s="74" t="s">
        <v>71</v>
      </c>
      <c r="D17944" s="74" t="s">
        <v>14844</v>
      </c>
    </row>
    <row r="17945" ht="14.25" customHeight="1">
      <c r="A17945" s="74" t="s">
        <v>3699</v>
      </c>
      <c r="B17945" s="74" t="s">
        <v>687</v>
      </c>
      <c r="C17945" s="74" t="s">
        <v>50</v>
      </c>
      <c r="D17945" s="74" t="s">
        <v>14844</v>
      </c>
    </row>
    <row r="17946" ht="14.25" customHeight="1">
      <c r="A17946" s="74" t="s">
        <v>6859</v>
      </c>
      <c r="B17946" s="74" t="s">
        <v>6904</v>
      </c>
      <c r="C17946" s="74" t="s">
        <v>3934</v>
      </c>
      <c r="D17946" s="74" t="s">
        <v>14844</v>
      </c>
    </row>
    <row r="17947" ht="14.25" customHeight="1">
      <c r="A17947" s="74" t="s">
        <v>13350</v>
      </c>
      <c r="B17947" s="74" t="s">
        <v>13351</v>
      </c>
      <c r="C17947" s="74" t="s">
        <v>3968</v>
      </c>
      <c r="D17947" s="74" t="s">
        <v>14844</v>
      </c>
    </row>
    <row r="17948" ht="14.25" customHeight="1">
      <c r="A17948" s="74" t="s">
        <v>13352</v>
      </c>
      <c r="B17948" s="74" t="s">
        <v>13353</v>
      </c>
      <c r="C17948" s="74" t="s">
        <v>3968</v>
      </c>
      <c r="D17948" s="74" t="s">
        <v>14844</v>
      </c>
    </row>
    <row r="17949" ht="14.25" customHeight="1">
      <c r="A17949" s="74" t="s">
        <v>13354</v>
      </c>
      <c r="B17949" s="185" t="s">
        <v>13355</v>
      </c>
      <c r="C17949" s="74" t="s">
        <v>57</v>
      </c>
      <c r="D17949" s="74" t="s">
        <v>14844</v>
      </c>
    </row>
    <row r="17950" ht="14.25" customHeight="1">
      <c r="A17950" s="74" t="s">
        <v>6907</v>
      </c>
      <c r="B17950" s="74" t="s">
        <v>14849</v>
      </c>
      <c r="C17950" s="74" t="s">
        <v>71</v>
      </c>
      <c r="D17950" s="74" t="s">
        <v>14844</v>
      </c>
    </row>
    <row r="17951" ht="14.25" customHeight="1">
      <c r="A17951" s="74" t="s">
        <v>6991</v>
      </c>
      <c r="B17951" s="74" t="s">
        <v>13485</v>
      </c>
      <c r="C17951" s="74" t="s">
        <v>3968</v>
      </c>
      <c r="D17951" s="74" t="s">
        <v>14844</v>
      </c>
    </row>
    <row r="17952" ht="14.25" customHeight="1">
      <c r="A17952" s="74" t="s">
        <v>13356</v>
      </c>
      <c r="B17952" s="74" t="s">
        <v>13486</v>
      </c>
      <c r="C17952" s="74" t="s">
        <v>3968</v>
      </c>
      <c r="D17952" s="74" t="s">
        <v>14844</v>
      </c>
    </row>
    <row r="17953" ht="14.25" customHeight="1">
      <c r="A17953" s="74" t="s">
        <v>3700</v>
      </c>
      <c r="B17953" s="74" t="s">
        <v>13487</v>
      </c>
      <c r="C17953" s="74" t="s">
        <v>71</v>
      </c>
      <c r="D17953" s="74" t="s">
        <v>14844</v>
      </c>
    </row>
    <row r="17954" ht="14.25" customHeight="1">
      <c r="A17954" s="74" t="s">
        <v>7022</v>
      </c>
      <c r="B17954" s="74" t="s">
        <v>7023</v>
      </c>
      <c r="C17954" s="74" t="s">
        <v>3934</v>
      </c>
      <c r="D17954" s="74" t="s">
        <v>14844</v>
      </c>
    </row>
    <row r="17955" ht="14.25" customHeight="1">
      <c r="A17955" s="74" t="s">
        <v>13358</v>
      </c>
      <c r="B17955" s="74" t="s">
        <v>13359</v>
      </c>
      <c r="C17955" s="74" t="s">
        <v>3968</v>
      </c>
      <c r="D17955" s="74" t="s">
        <v>14844</v>
      </c>
    </row>
    <row r="17956" ht="14.25" customHeight="1">
      <c r="A17956" s="74" t="s">
        <v>13360</v>
      </c>
      <c r="B17956" s="74" t="s">
        <v>13361</v>
      </c>
      <c r="C17956" s="74" t="s">
        <v>3968</v>
      </c>
      <c r="D17956" s="74" t="s">
        <v>14844</v>
      </c>
    </row>
    <row r="17957" ht="14.25" customHeight="1">
      <c r="A17957" s="74" t="s">
        <v>7061</v>
      </c>
      <c r="B17957" s="74" t="s">
        <v>7062</v>
      </c>
      <c r="C17957" s="74" t="s">
        <v>3968</v>
      </c>
      <c r="D17957" s="74" t="s">
        <v>14844</v>
      </c>
    </row>
    <row r="17958" ht="14.25" customHeight="1">
      <c r="A17958" s="74" t="s">
        <v>7093</v>
      </c>
      <c r="B17958" s="74" t="s">
        <v>14850</v>
      </c>
      <c r="C17958" s="74" t="s">
        <v>3934</v>
      </c>
      <c r="D17958" s="74" t="s">
        <v>14844</v>
      </c>
    </row>
    <row r="17959" ht="14.25" customHeight="1">
      <c r="A17959" s="74" t="s">
        <v>7097</v>
      </c>
      <c r="B17959" s="74" t="s">
        <v>801</v>
      </c>
      <c r="C17959" s="74" t="s">
        <v>100</v>
      </c>
      <c r="D17959" s="74" t="s">
        <v>14844</v>
      </c>
    </row>
    <row r="17960" ht="14.25" customHeight="1">
      <c r="A17960" s="74" t="s">
        <v>3725</v>
      </c>
      <c r="B17960" s="74" t="s">
        <v>431</v>
      </c>
      <c r="C17960" s="74" t="s">
        <v>3968</v>
      </c>
      <c r="D17960" s="74" t="s">
        <v>14844</v>
      </c>
    </row>
    <row r="17961" ht="14.25" customHeight="1">
      <c r="A17961" s="74" t="s">
        <v>3702</v>
      </c>
      <c r="B17961" s="74" t="s">
        <v>13488</v>
      </c>
      <c r="C17961" s="74" t="s">
        <v>3934</v>
      </c>
      <c r="D17961" s="74" t="s">
        <v>14844</v>
      </c>
    </row>
    <row r="17962" ht="14.25" customHeight="1">
      <c r="A17962" s="74" t="s">
        <v>13362</v>
      </c>
      <c r="B17962" s="74" t="s">
        <v>13489</v>
      </c>
      <c r="C17962" s="74" t="s">
        <v>127</v>
      </c>
      <c r="D17962" s="74" t="s">
        <v>14844</v>
      </c>
    </row>
    <row r="17963" ht="14.25" customHeight="1">
      <c r="A17963" s="74" t="s">
        <v>13364</v>
      </c>
      <c r="B17963" s="74" t="s">
        <v>853</v>
      </c>
      <c r="C17963" s="74" t="s">
        <v>3968</v>
      </c>
      <c r="D17963" s="74" t="s">
        <v>14844</v>
      </c>
    </row>
    <row r="17964" ht="14.25" customHeight="1">
      <c r="A17964" s="74" t="s">
        <v>13365</v>
      </c>
      <c r="B17964" s="74" t="s">
        <v>868</v>
      </c>
      <c r="C17964" s="74" t="s">
        <v>3968</v>
      </c>
      <c r="D17964" s="74" t="s">
        <v>14844</v>
      </c>
    </row>
    <row r="17965" ht="14.25" customHeight="1">
      <c r="A17965" s="74" t="s">
        <v>7399</v>
      </c>
      <c r="B17965" s="74" t="s">
        <v>14851</v>
      </c>
      <c r="C17965" s="74" t="s">
        <v>3934</v>
      </c>
      <c r="D17965" s="74" t="s">
        <v>14844</v>
      </c>
    </row>
    <row r="17966" ht="14.25" customHeight="1">
      <c r="A17966" s="74" t="s">
        <v>7409</v>
      </c>
      <c r="B17966" s="74" t="s">
        <v>7410</v>
      </c>
      <c r="C17966" s="74" t="s">
        <v>50</v>
      </c>
      <c r="D17966" s="74" t="s">
        <v>14844</v>
      </c>
    </row>
    <row r="17967" ht="14.25" customHeight="1">
      <c r="A17967" s="74" t="s">
        <v>13366</v>
      </c>
      <c r="B17967" s="74" t="s">
        <v>13490</v>
      </c>
      <c r="C17967" s="74" t="s">
        <v>3934</v>
      </c>
      <c r="D17967" s="74" t="s">
        <v>14844</v>
      </c>
    </row>
    <row r="17968" ht="14.25" customHeight="1">
      <c r="A17968" s="74" t="s">
        <v>3721</v>
      </c>
      <c r="B17968" s="74" t="s">
        <v>887</v>
      </c>
      <c r="C17968" s="74" t="s">
        <v>57</v>
      </c>
      <c r="D17968" s="74" t="s">
        <v>14844</v>
      </c>
    </row>
    <row r="17969" ht="14.25" customHeight="1">
      <c r="A17969" s="74" t="s">
        <v>13368</v>
      </c>
      <c r="B17969" s="74" t="s">
        <v>13369</v>
      </c>
      <c r="C17969" s="74" t="s">
        <v>3934</v>
      </c>
      <c r="D17969" s="74" t="s">
        <v>14844</v>
      </c>
    </row>
    <row r="17970" ht="14.25" customHeight="1">
      <c r="A17970" s="74" t="s">
        <v>3703</v>
      </c>
      <c r="B17970" s="74" t="s">
        <v>895</v>
      </c>
      <c r="C17970" s="74" t="s">
        <v>3968</v>
      </c>
      <c r="D17970" s="74" t="s">
        <v>14844</v>
      </c>
    </row>
    <row r="17971" ht="14.25" customHeight="1">
      <c r="A17971" s="74" t="s">
        <v>7579</v>
      </c>
      <c r="B17971" s="74" t="s">
        <v>3461</v>
      </c>
      <c r="C17971" s="74" t="s">
        <v>3968</v>
      </c>
      <c r="D17971" s="74" t="s">
        <v>14844</v>
      </c>
    </row>
    <row r="17972" ht="14.25" customHeight="1">
      <c r="A17972" s="74" t="s">
        <v>7602</v>
      </c>
      <c r="B17972" s="74" t="s">
        <v>13934</v>
      </c>
      <c r="C17972" s="74" t="s">
        <v>3968</v>
      </c>
      <c r="D17972" s="74" t="s">
        <v>14844</v>
      </c>
    </row>
    <row r="17973" ht="14.25" customHeight="1">
      <c r="A17973" s="74" t="s">
        <v>7606</v>
      </c>
      <c r="B17973" s="74" t="s">
        <v>7607</v>
      </c>
      <c r="C17973" s="74" t="s">
        <v>100</v>
      </c>
      <c r="D17973" s="74" t="s">
        <v>14844</v>
      </c>
    </row>
    <row r="17974" ht="14.25" customHeight="1">
      <c r="A17974" s="74" t="s">
        <v>13370</v>
      </c>
      <c r="B17974" s="74" t="s">
        <v>13371</v>
      </c>
      <c r="C17974" s="74" t="s">
        <v>3934</v>
      </c>
      <c r="D17974" s="74" t="s">
        <v>14844</v>
      </c>
    </row>
    <row r="17975" ht="14.25" customHeight="1">
      <c r="A17975" s="74" t="s">
        <v>13372</v>
      </c>
      <c r="B17975" s="74" t="s">
        <v>967</v>
      </c>
      <c r="C17975" s="74" t="s">
        <v>3968</v>
      </c>
      <c r="D17975" s="74" t="s">
        <v>14844</v>
      </c>
    </row>
    <row r="17976" ht="14.25" customHeight="1">
      <c r="A17976" s="74" t="s">
        <v>13374</v>
      </c>
      <c r="B17976" s="74" t="s">
        <v>979</v>
      </c>
      <c r="C17976" s="74" t="s">
        <v>100</v>
      </c>
      <c r="D17976" s="74" t="s">
        <v>14844</v>
      </c>
    </row>
    <row r="17977" ht="14.25" customHeight="1">
      <c r="A17977" s="74" t="s">
        <v>7790</v>
      </c>
      <c r="B17977" s="74" t="s">
        <v>7791</v>
      </c>
      <c r="C17977" s="74" t="s">
        <v>100</v>
      </c>
      <c r="D17977" s="74" t="s">
        <v>14844</v>
      </c>
    </row>
    <row r="17978" ht="14.25" customHeight="1">
      <c r="A17978" s="74" t="s">
        <v>7792</v>
      </c>
      <c r="B17978" s="74" t="s">
        <v>7793</v>
      </c>
      <c r="C17978" s="74" t="s">
        <v>100</v>
      </c>
      <c r="D17978" s="74" t="s">
        <v>14844</v>
      </c>
    </row>
    <row r="17979" ht="14.25" customHeight="1">
      <c r="A17979" s="74" t="s">
        <v>7803</v>
      </c>
      <c r="B17979" s="74" t="s">
        <v>14852</v>
      </c>
      <c r="C17979" s="74" t="s">
        <v>3934</v>
      </c>
      <c r="D17979" s="74" t="s">
        <v>14844</v>
      </c>
    </row>
    <row r="17980" ht="14.25" customHeight="1">
      <c r="A17980" s="74" t="s">
        <v>3705</v>
      </c>
      <c r="B17980" s="74" t="s">
        <v>1025</v>
      </c>
      <c r="C17980" s="74" t="s">
        <v>1026</v>
      </c>
      <c r="D17980" s="74" t="s">
        <v>14844</v>
      </c>
    </row>
    <row r="17981" ht="14.25" customHeight="1">
      <c r="A17981" s="74" t="s">
        <v>3706</v>
      </c>
      <c r="B17981" s="74" t="s">
        <v>1031</v>
      </c>
      <c r="C17981" s="74" t="s">
        <v>127</v>
      </c>
      <c r="D17981" s="74" t="s">
        <v>14844</v>
      </c>
    </row>
    <row r="17982" ht="14.25" customHeight="1">
      <c r="A17982" s="74" t="s">
        <v>3707</v>
      </c>
      <c r="B17982" s="74" t="s">
        <v>1035</v>
      </c>
      <c r="C17982" s="74" t="s">
        <v>50</v>
      </c>
      <c r="D17982" s="74" t="s">
        <v>14844</v>
      </c>
    </row>
    <row r="17983" ht="14.25" customHeight="1">
      <c r="A17983" s="74" t="s">
        <v>13375</v>
      </c>
      <c r="B17983" s="74" t="s">
        <v>1039</v>
      </c>
      <c r="C17983" s="74" t="s">
        <v>50</v>
      </c>
      <c r="D17983" s="74" t="s">
        <v>14844</v>
      </c>
    </row>
    <row r="17984" ht="14.25" customHeight="1">
      <c r="A17984" s="74" t="s">
        <v>3708</v>
      </c>
      <c r="B17984" s="74" t="s">
        <v>1042</v>
      </c>
      <c r="C17984" s="74" t="s">
        <v>3968</v>
      </c>
      <c r="D17984" s="74" t="s">
        <v>14844</v>
      </c>
    </row>
    <row r="17985" ht="14.25" customHeight="1">
      <c r="A17985" s="74" t="s">
        <v>7846</v>
      </c>
      <c r="B17985" s="74" t="s">
        <v>7847</v>
      </c>
      <c r="C17985" s="74" t="s">
        <v>3934</v>
      </c>
      <c r="D17985" s="74" t="s">
        <v>14844</v>
      </c>
    </row>
    <row r="17986" ht="14.25" customHeight="1">
      <c r="A17986" s="74" t="s">
        <v>13376</v>
      </c>
      <c r="B17986" s="74" t="s">
        <v>13377</v>
      </c>
      <c r="C17986" s="74" t="s">
        <v>50</v>
      </c>
      <c r="D17986" s="74" t="s">
        <v>14844</v>
      </c>
    </row>
    <row r="17987" ht="14.25" customHeight="1">
      <c r="A17987" s="74" t="s">
        <v>13378</v>
      </c>
      <c r="B17987" s="74" t="s">
        <v>1114</v>
      </c>
      <c r="C17987" s="74" t="s">
        <v>3968</v>
      </c>
      <c r="D17987" s="74" t="s">
        <v>14844</v>
      </c>
    </row>
    <row r="17988" ht="14.25" customHeight="1">
      <c r="A17988" s="74" t="s">
        <v>8048</v>
      </c>
      <c r="B17988" s="74" t="s">
        <v>8049</v>
      </c>
      <c r="C17988" s="74" t="s">
        <v>3934</v>
      </c>
      <c r="D17988" s="74" t="s">
        <v>14844</v>
      </c>
    </row>
    <row r="17989" ht="14.25" customHeight="1">
      <c r="A17989" s="74" t="s">
        <v>13379</v>
      </c>
      <c r="B17989" s="74" t="s">
        <v>13380</v>
      </c>
      <c r="C17989" s="74" t="s">
        <v>3934</v>
      </c>
      <c r="D17989" s="74" t="s">
        <v>14844</v>
      </c>
    </row>
    <row r="17990" ht="14.25" customHeight="1">
      <c r="A17990" s="74" t="s">
        <v>8140</v>
      </c>
      <c r="B17990" s="74" t="s">
        <v>8141</v>
      </c>
      <c r="C17990" s="74" t="s">
        <v>3934</v>
      </c>
      <c r="D17990" s="74" t="s">
        <v>14844</v>
      </c>
    </row>
    <row r="17991" ht="14.25" customHeight="1">
      <c r="A17991" s="74" t="s">
        <v>8158</v>
      </c>
      <c r="B17991" s="74" t="s">
        <v>2940</v>
      </c>
      <c r="C17991" s="74" t="s">
        <v>100</v>
      </c>
      <c r="D17991" s="74" t="s">
        <v>14844</v>
      </c>
    </row>
    <row r="17992" ht="14.25" customHeight="1">
      <c r="A17992" s="74" t="s">
        <v>8179</v>
      </c>
      <c r="B17992" s="74" t="s">
        <v>14853</v>
      </c>
      <c r="C17992" s="74" t="s">
        <v>3934</v>
      </c>
      <c r="D17992" s="74" t="s">
        <v>14844</v>
      </c>
    </row>
    <row r="17993" ht="14.25" customHeight="1">
      <c r="A17993" s="74" t="s">
        <v>8189</v>
      </c>
      <c r="B17993" s="74" t="s">
        <v>8190</v>
      </c>
      <c r="C17993" s="74" t="s">
        <v>100</v>
      </c>
      <c r="D17993" s="74" t="s">
        <v>14844</v>
      </c>
    </row>
    <row r="17994" ht="14.25" customHeight="1">
      <c r="A17994" s="74" t="s">
        <v>3716</v>
      </c>
      <c r="B17994" s="74" t="s">
        <v>13492</v>
      </c>
      <c r="C17994" s="74" t="s">
        <v>3934</v>
      </c>
      <c r="D17994" s="74" t="s">
        <v>14844</v>
      </c>
    </row>
    <row r="17995" ht="14.25" customHeight="1">
      <c r="A17995" s="74" t="s">
        <v>8196</v>
      </c>
      <c r="B17995" s="74" t="s">
        <v>1183</v>
      </c>
      <c r="C17995" s="74" t="s">
        <v>3968</v>
      </c>
      <c r="D17995" s="74" t="s">
        <v>14844</v>
      </c>
    </row>
    <row r="17996" ht="14.25" customHeight="1">
      <c r="A17996" s="74" t="s">
        <v>13384</v>
      </c>
      <c r="B17996" s="74" t="s">
        <v>1183</v>
      </c>
      <c r="C17996" s="74" t="s">
        <v>3968</v>
      </c>
      <c r="D17996" s="74" t="s">
        <v>14844</v>
      </c>
    </row>
    <row r="17997" ht="14.25" customHeight="1">
      <c r="A17997" s="74" t="s">
        <v>8227</v>
      </c>
      <c r="B17997" s="74" t="s">
        <v>2935</v>
      </c>
      <c r="C17997" s="74" t="s">
        <v>2936</v>
      </c>
      <c r="D17997" s="74" t="s">
        <v>14844</v>
      </c>
    </row>
    <row r="17998" ht="14.25" customHeight="1">
      <c r="A17998" s="74" t="s">
        <v>13385</v>
      </c>
      <c r="B17998" s="74" t="s">
        <v>2938</v>
      </c>
      <c r="C17998" s="74" t="s">
        <v>2936</v>
      </c>
      <c r="D17998" s="74" t="s">
        <v>14844</v>
      </c>
    </row>
    <row r="17999" ht="14.25" customHeight="1">
      <c r="A17999" s="74" t="s">
        <v>13386</v>
      </c>
      <c r="B17999" s="74" t="s">
        <v>2940</v>
      </c>
      <c r="C17999" s="74" t="s">
        <v>71</v>
      </c>
      <c r="D17999" s="74" t="s">
        <v>14844</v>
      </c>
    </row>
    <row r="18000" ht="14.25" customHeight="1">
      <c r="A18000" s="74" t="s">
        <v>13388</v>
      </c>
      <c r="B18000" s="74" t="s">
        <v>490</v>
      </c>
      <c r="C18000" s="74" t="s">
        <v>50</v>
      </c>
      <c r="D18000" s="74" t="s">
        <v>14844</v>
      </c>
    </row>
    <row r="18001" ht="14.25" customHeight="1">
      <c r="A18001" s="74" t="s">
        <v>13389</v>
      </c>
      <c r="B18001" s="74" t="s">
        <v>790</v>
      </c>
      <c r="C18001" s="74" t="s">
        <v>50</v>
      </c>
      <c r="D18001" s="74" t="s">
        <v>14844</v>
      </c>
    </row>
    <row r="18002" ht="14.25" customHeight="1">
      <c r="A18002" s="74" t="s">
        <v>13390</v>
      </c>
      <c r="B18002" s="74" t="s">
        <v>797</v>
      </c>
      <c r="C18002" s="74" t="s">
        <v>3968</v>
      </c>
      <c r="D18002" s="74" t="s">
        <v>14844</v>
      </c>
    </row>
    <row r="18003" ht="14.25" customHeight="1">
      <c r="A18003" s="74" t="s">
        <v>3709</v>
      </c>
      <c r="B18003" s="74" t="s">
        <v>1205</v>
      </c>
      <c r="C18003" s="74" t="s">
        <v>127</v>
      </c>
      <c r="D18003" s="74" t="s">
        <v>14844</v>
      </c>
    </row>
    <row r="18004" ht="14.25" customHeight="1">
      <c r="A18004" s="74" t="s">
        <v>8604</v>
      </c>
      <c r="B18004" s="74" t="s">
        <v>3492</v>
      </c>
      <c r="C18004" s="74" t="s">
        <v>57</v>
      </c>
      <c r="D18004" s="74" t="s">
        <v>14844</v>
      </c>
    </row>
    <row r="18005" ht="14.25" customHeight="1">
      <c r="A18005" s="74" t="s">
        <v>8606</v>
      </c>
      <c r="B18005" s="74" t="s">
        <v>13938</v>
      </c>
      <c r="C18005" s="74" t="s">
        <v>3934</v>
      </c>
      <c r="D18005" s="74" t="s">
        <v>14844</v>
      </c>
    </row>
    <row r="18006" ht="14.25" customHeight="1">
      <c r="A18006" s="74" t="s">
        <v>8619</v>
      </c>
      <c r="B18006" s="74" t="s">
        <v>7865</v>
      </c>
      <c r="C18006" s="74" t="s">
        <v>3934</v>
      </c>
      <c r="D18006" s="74" t="s">
        <v>14844</v>
      </c>
    </row>
    <row r="18007" ht="14.25" customHeight="1">
      <c r="A18007" s="74" t="s">
        <v>13391</v>
      </c>
      <c r="B18007" s="74" t="s">
        <v>767</v>
      </c>
      <c r="C18007" s="74" t="s">
        <v>50</v>
      </c>
      <c r="D18007" s="74" t="s">
        <v>14844</v>
      </c>
    </row>
    <row r="18008" ht="14.25" customHeight="1">
      <c r="A18008" s="74" t="s">
        <v>13392</v>
      </c>
      <c r="B18008" s="74" t="s">
        <v>13497</v>
      </c>
      <c r="C18008" s="74" t="s">
        <v>3934</v>
      </c>
      <c r="D18008" s="74" t="s">
        <v>14844</v>
      </c>
    </row>
    <row r="18009" ht="14.25" customHeight="1">
      <c r="A18009" s="74" t="s">
        <v>8786</v>
      </c>
      <c r="B18009" s="74" t="s">
        <v>1085</v>
      </c>
      <c r="C18009" s="74" t="s">
        <v>57</v>
      </c>
      <c r="D18009" s="74" t="s">
        <v>14844</v>
      </c>
    </row>
    <row r="18010" ht="14.25" customHeight="1">
      <c r="A18010" s="74" t="s">
        <v>3710</v>
      </c>
      <c r="B18010" s="74" t="s">
        <v>1217</v>
      </c>
      <c r="C18010" s="74" t="s">
        <v>3968</v>
      </c>
      <c r="D18010" s="74" t="s">
        <v>14844</v>
      </c>
    </row>
    <row r="18011" ht="14.25" customHeight="1">
      <c r="A18011" s="74" t="s">
        <v>8818</v>
      </c>
      <c r="B18011" s="74" t="s">
        <v>8819</v>
      </c>
      <c r="C18011" s="74" t="s">
        <v>3968</v>
      </c>
      <c r="D18011" s="74" t="s">
        <v>14844</v>
      </c>
    </row>
    <row r="18012" ht="14.25" customHeight="1">
      <c r="A18012" s="74" t="s">
        <v>8826</v>
      </c>
      <c r="B18012" s="74" t="s">
        <v>8827</v>
      </c>
      <c r="C18012" s="74" t="s">
        <v>127</v>
      </c>
      <c r="D18012" s="74" t="s">
        <v>14844</v>
      </c>
    </row>
    <row r="18013" ht="14.25" customHeight="1">
      <c r="A18013" s="74" t="s">
        <v>8851</v>
      </c>
      <c r="B18013" s="74" t="s">
        <v>14854</v>
      </c>
      <c r="C18013" s="74" t="s">
        <v>3934</v>
      </c>
      <c r="D18013" s="74" t="s">
        <v>14844</v>
      </c>
    </row>
    <row r="18014" ht="14.25" customHeight="1">
      <c r="A18014" s="74" t="s">
        <v>8861</v>
      </c>
      <c r="B18014" s="74" t="s">
        <v>8862</v>
      </c>
      <c r="C18014" s="74" t="s">
        <v>3934</v>
      </c>
      <c r="D18014" s="74" t="s">
        <v>14844</v>
      </c>
    </row>
    <row r="18015" ht="14.25" customHeight="1">
      <c r="A18015" s="74" t="s">
        <v>8865</v>
      </c>
      <c r="B18015" s="74" t="s">
        <v>14594</v>
      </c>
      <c r="C18015" s="74" t="s">
        <v>3934</v>
      </c>
      <c r="D18015" s="74" t="s">
        <v>14844</v>
      </c>
    </row>
    <row r="18016" ht="14.25" customHeight="1">
      <c r="A18016" s="74" t="s">
        <v>8878</v>
      </c>
      <c r="B18016" s="74" t="s">
        <v>8879</v>
      </c>
      <c r="C18016" s="74" t="s">
        <v>3934</v>
      </c>
      <c r="D18016" s="74" t="s">
        <v>14844</v>
      </c>
    </row>
    <row r="18017" ht="14.25" customHeight="1">
      <c r="A18017" s="74" t="s">
        <v>8882</v>
      </c>
      <c r="B18017" s="74" t="s">
        <v>3055</v>
      </c>
      <c r="C18017" s="74" t="s">
        <v>100</v>
      </c>
      <c r="D18017" s="74" t="s">
        <v>14844</v>
      </c>
    </row>
    <row r="18018" ht="14.25" customHeight="1">
      <c r="A18018" s="74" t="s">
        <v>8884</v>
      </c>
      <c r="B18018" s="74" t="s">
        <v>8885</v>
      </c>
      <c r="C18018" s="74" t="s">
        <v>3934</v>
      </c>
      <c r="D18018" s="74" t="s">
        <v>14844</v>
      </c>
    </row>
    <row r="18019" ht="14.25" customHeight="1">
      <c r="A18019" s="74" t="s">
        <v>8888</v>
      </c>
      <c r="B18019" s="74" t="s">
        <v>8889</v>
      </c>
      <c r="C18019" s="74" t="s">
        <v>3968</v>
      </c>
      <c r="D18019" s="74" t="s">
        <v>14844</v>
      </c>
    </row>
    <row r="18020" ht="14.25" customHeight="1">
      <c r="A18020" s="74" t="s">
        <v>13393</v>
      </c>
      <c r="B18020" s="74" t="s">
        <v>1256</v>
      </c>
      <c r="C18020" s="74" t="s">
        <v>3968</v>
      </c>
      <c r="D18020" s="74" t="s">
        <v>14844</v>
      </c>
    </row>
    <row r="18021" ht="14.25" customHeight="1">
      <c r="A18021" s="74" t="s">
        <v>13394</v>
      </c>
      <c r="B18021" s="74" t="s">
        <v>777</v>
      </c>
      <c r="C18021" s="74" t="s">
        <v>50</v>
      </c>
      <c r="D18021" s="74" t="s">
        <v>14844</v>
      </c>
    </row>
    <row r="18022" ht="14.25" customHeight="1">
      <c r="A18022" s="74" t="s">
        <v>13395</v>
      </c>
      <c r="B18022" s="74" t="s">
        <v>13498</v>
      </c>
      <c r="C18022" s="74" t="s">
        <v>3934</v>
      </c>
      <c r="D18022" s="74" t="s">
        <v>14844</v>
      </c>
    </row>
    <row r="18023" ht="14.25" customHeight="1">
      <c r="A18023" s="74" t="s">
        <v>9105</v>
      </c>
      <c r="B18023" s="74" t="s">
        <v>1091</v>
      </c>
      <c r="C18023" s="74" t="s">
        <v>57</v>
      </c>
      <c r="D18023" s="74" t="s">
        <v>14844</v>
      </c>
    </row>
    <row r="18024" ht="14.25" customHeight="1">
      <c r="A18024" s="74" t="s">
        <v>9118</v>
      </c>
      <c r="B18024" s="74" t="s">
        <v>7879</v>
      </c>
      <c r="C18024" s="74" t="s">
        <v>3934</v>
      </c>
      <c r="D18024" s="74" t="s">
        <v>14844</v>
      </c>
    </row>
    <row r="18025" ht="14.25" customHeight="1">
      <c r="A18025" s="74" t="s">
        <v>13396</v>
      </c>
      <c r="B18025" s="74" t="s">
        <v>13397</v>
      </c>
      <c r="C18025" s="74" t="s">
        <v>3968</v>
      </c>
      <c r="D18025" s="74" t="s">
        <v>14844</v>
      </c>
    </row>
    <row r="18026" ht="14.25" customHeight="1">
      <c r="A18026" s="74" t="s">
        <v>13398</v>
      </c>
      <c r="B18026" s="74" t="s">
        <v>13399</v>
      </c>
      <c r="C18026" s="74" t="s">
        <v>3968</v>
      </c>
      <c r="D18026" s="74" t="s">
        <v>14844</v>
      </c>
    </row>
    <row r="18027" ht="14.25" customHeight="1">
      <c r="A18027" s="74" t="s">
        <v>13400</v>
      </c>
      <c r="B18027" s="74" t="s">
        <v>13401</v>
      </c>
      <c r="C18027" s="74" t="s">
        <v>3968</v>
      </c>
      <c r="D18027" s="74" t="s">
        <v>14844</v>
      </c>
    </row>
    <row r="18028" ht="14.25" customHeight="1">
      <c r="A18028" s="74" t="s">
        <v>13402</v>
      </c>
      <c r="B18028" s="74" t="s">
        <v>13403</v>
      </c>
      <c r="C18028" s="74" t="s">
        <v>3968</v>
      </c>
      <c r="D18028" s="74" t="s">
        <v>14844</v>
      </c>
    </row>
    <row r="18029" ht="14.25" customHeight="1">
      <c r="A18029" s="74" t="s">
        <v>13404</v>
      </c>
      <c r="B18029" s="74" t="s">
        <v>9160</v>
      </c>
      <c r="C18029" s="74" t="s">
        <v>3968</v>
      </c>
      <c r="D18029" s="74" t="s">
        <v>14844</v>
      </c>
    </row>
    <row r="18030" ht="14.25" customHeight="1">
      <c r="A18030" s="74" t="s">
        <v>13405</v>
      </c>
      <c r="B18030" s="74" t="s">
        <v>13499</v>
      </c>
      <c r="C18030" s="74" t="s">
        <v>3968</v>
      </c>
      <c r="D18030" s="74" t="s">
        <v>14844</v>
      </c>
    </row>
    <row r="18031" ht="14.25" customHeight="1">
      <c r="A18031" s="74" t="s">
        <v>13407</v>
      </c>
      <c r="B18031" s="74" t="s">
        <v>13945</v>
      </c>
      <c r="C18031" s="74" t="s">
        <v>3934</v>
      </c>
      <c r="D18031" s="74" t="s">
        <v>14844</v>
      </c>
    </row>
    <row r="18032" ht="14.25" customHeight="1">
      <c r="A18032" s="74" t="s">
        <v>9167</v>
      </c>
      <c r="B18032" s="74" t="s">
        <v>9168</v>
      </c>
      <c r="C18032" s="74" t="s">
        <v>3968</v>
      </c>
      <c r="D18032" s="74" t="s">
        <v>14844</v>
      </c>
    </row>
    <row r="18033" ht="14.25" customHeight="1">
      <c r="A18033" s="74" t="s">
        <v>9239</v>
      </c>
      <c r="B18033" s="74" t="s">
        <v>1042</v>
      </c>
      <c r="C18033" s="74" t="s">
        <v>100</v>
      </c>
      <c r="D18033" s="74" t="s">
        <v>14844</v>
      </c>
    </row>
    <row r="18034" ht="14.25" customHeight="1">
      <c r="A18034" s="74" t="s">
        <v>9242</v>
      </c>
      <c r="B18034" s="74" t="s">
        <v>9243</v>
      </c>
      <c r="C18034" s="74" t="s">
        <v>100</v>
      </c>
      <c r="D18034" s="74" t="s">
        <v>14844</v>
      </c>
    </row>
    <row r="18035" ht="14.25" customHeight="1">
      <c r="A18035" s="74" t="s">
        <v>13409</v>
      </c>
      <c r="B18035" s="74" t="s">
        <v>1304</v>
      </c>
      <c r="C18035" s="74" t="s">
        <v>57</v>
      </c>
      <c r="D18035" s="74" t="s">
        <v>14844</v>
      </c>
    </row>
    <row r="18036" ht="14.25" customHeight="1">
      <c r="A18036" s="74" t="s">
        <v>3711</v>
      </c>
      <c r="B18036" s="74" t="s">
        <v>13501</v>
      </c>
      <c r="C18036" s="74" t="s">
        <v>3934</v>
      </c>
      <c r="D18036" s="74" t="s">
        <v>14844</v>
      </c>
    </row>
    <row r="18037" ht="14.25" customHeight="1">
      <c r="A18037" s="74" t="s">
        <v>13906</v>
      </c>
      <c r="B18037" s="74" t="s">
        <v>9277</v>
      </c>
      <c r="C18037" s="74" t="s">
        <v>3934</v>
      </c>
      <c r="D18037" s="74" t="s">
        <v>14844</v>
      </c>
    </row>
    <row r="18038" ht="14.25" customHeight="1">
      <c r="A18038" s="74" t="s">
        <v>3719</v>
      </c>
      <c r="B18038" s="74" t="s">
        <v>1316</v>
      </c>
      <c r="C18038" s="74" t="s">
        <v>57</v>
      </c>
      <c r="D18038" s="74" t="s">
        <v>14844</v>
      </c>
    </row>
    <row r="18039" ht="14.25" customHeight="1">
      <c r="A18039" s="74" t="s">
        <v>13502</v>
      </c>
      <c r="B18039" s="74" t="s">
        <v>7742</v>
      </c>
      <c r="C18039" s="74" t="s">
        <v>50</v>
      </c>
      <c r="D18039" s="74" t="s">
        <v>14844</v>
      </c>
    </row>
    <row r="18040" ht="14.25" customHeight="1">
      <c r="A18040" s="74" t="s">
        <v>9500</v>
      </c>
      <c r="B18040" s="74" t="s">
        <v>4514</v>
      </c>
      <c r="C18040" s="74" t="s">
        <v>3968</v>
      </c>
      <c r="D18040" s="74" t="s">
        <v>14844</v>
      </c>
    </row>
    <row r="18041" ht="14.25" customHeight="1">
      <c r="A18041" s="74" t="s">
        <v>9506</v>
      </c>
      <c r="B18041" s="74" t="s">
        <v>11318</v>
      </c>
      <c r="C18041" s="74" t="s">
        <v>3968</v>
      </c>
      <c r="D18041" s="74" t="s">
        <v>14844</v>
      </c>
    </row>
    <row r="18042" ht="14.25" customHeight="1">
      <c r="A18042" s="74" t="s">
        <v>9576</v>
      </c>
      <c r="B18042" s="74" t="s">
        <v>9577</v>
      </c>
      <c r="C18042" s="74" t="s">
        <v>100</v>
      </c>
      <c r="D18042" s="74" t="s">
        <v>14844</v>
      </c>
    </row>
    <row r="18043" ht="14.25" customHeight="1">
      <c r="A18043" s="74" t="s">
        <v>9588</v>
      </c>
      <c r="B18043" s="74" t="s">
        <v>14091</v>
      </c>
      <c r="C18043" s="74" t="s">
        <v>100</v>
      </c>
      <c r="D18043" s="74" t="s">
        <v>14844</v>
      </c>
    </row>
    <row r="18044" ht="14.25" customHeight="1">
      <c r="A18044" s="74" t="s">
        <v>9598</v>
      </c>
      <c r="B18044" s="74" t="s">
        <v>14292</v>
      </c>
      <c r="C18044" s="74" t="s">
        <v>3934</v>
      </c>
      <c r="D18044" s="74" t="s">
        <v>14844</v>
      </c>
    </row>
    <row r="18045" ht="14.25" customHeight="1">
      <c r="A18045" s="74" t="s">
        <v>13412</v>
      </c>
      <c r="B18045" s="74" t="s">
        <v>13504</v>
      </c>
      <c r="C18045" s="74" t="s">
        <v>57</v>
      </c>
      <c r="D18045" s="74" t="s">
        <v>14844</v>
      </c>
    </row>
    <row r="18046" ht="14.25" customHeight="1">
      <c r="A18046" s="74" t="s">
        <v>9838</v>
      </c>
      <c r="B18046" s="74" t="s">
        <v>9845</v>
      </c>
      <c r="C18046" s="74" t="s">
        <v>71</v>
      </c>
      <c r="D18046" s="74" t="s">
        <v>14844</v>
      </c>
    </row>
    <row r="18047" ht="14.25" customHeight="1">
      <c r="A18047" s="74" t="s">
        <v>9840</v>
      </c>
      <c r="B18047" s="74" t="s">
        <v>13505</v>
      </c>
      <c r="C18047" s="74" t="s">
        <v>71</v>
      </c>
      <c r="D18047" s="74" t="s">
        <v>14844</v>
      </c>
    </row>
    <row r="18048" ht="14.25" customHeight="1">
      <c r="A18048" s="74" t="s">
        <v>9903</v>
      </c>
      <c r="B18048" s="74" t="s">
        <v>9904</v>
      </c>
      <c r="C18048" s="74" t="s">
        <v>3968</v>
      </c>
      <c r="D18048" s="74" t="s">
        <v>14844</v>
      </c>
    </row>
    <row r="18049" ht="14.25" customHeight="1">
      <c r="A18049" s="74" t="s">
        <v>9964</v>
      </c>
      <c r="B18049" s="74" t="s">
        <v>13547</v>
      </c>
      <c r="C18049" s="74" t="s">
        <v>71</v>
      </c>
      <c r="D18049" s="74" t="s">
        <v>14844</v>
      </c>
    </row>
    <row r="18050" ht="14.25" customHeight="1">
      <c r="A18050" s="74" t="s">
        <v>9973</v>
      </c>
      <c r="B18050" s="74" t="s">
        <v>14855</v>
      </c>
      <c r="C18050" s="74" t="s">
        <v>3934</v>
      </c>
      <c r="D18050" s="74" t="s">
        <v>14844</v>
      </c>
    </row>
    <row r="18051" ht="14.25" customHeight="1">
      <c r="A18051" s="74" t="s">
        <v>13830</v>
      </c>
      <c r="B18051" s="74" t="s">
        <v>13831</v>
      </c>
      <c r="C18051" s="74" t="s">
        <v>100</v>
      </c>
      <c r="D18051" s="74" t="s">
        <v>14844</v>
      </c>
    </row>
    <row r="18052" ht="14.25" customHeight="1">
      <c r="A18052" s="74" t="s">
        <v>10236</v>
      </c>
      <c r="B18052" s="74" t="s">
        <v>10237</v>
      </c>
      <c r="C18052" s="74" t="s">
        <v>100</v>
      </c>
      <c r="D18052" s="74" t="s">
        <v>14844</v>
      </c>
    </row>
    <row r="18053" ht="14.25" customHeight="1">
      <c r="A18053" s="74" t="s">
        <v>13419</v>
      </c>
      <c r="B18053" s="74" t="s">
        <v>1436</v>
      </c>
      <c r="C18053" s="74" t="s">
        <v>71</v>
      </c>
      <c r="D18053" s="74" t="s">
        <v>14844</v>
      </c>
    </row>
    <row r="18054" ht="14.25" customHeight="1">
      <c r="A18054" s="74" t="s">
        <v>13420</v>
      </c>
      <c r="B18054" s="74" t="s">
        <v>665</v>
      </c>
      <c r="C18054" s="74" t="s">
        <v>127</v>
      </c>
      <c r="D18054" s="74" t="s">
        <v>14844</v>
      </c>
    </row>
    <row r="18055" ht="14.25" customHeight="1">
      <c r="A18055" s="74" t="s">
        <v>13421</v>
      </c>
      <c r="B18055" s="74" t="s">
        <v>744</v>
      </c>
      <c r="C18055" s="74" t="s">
        <v>127</v>
      </c>
      <c r="D18055" s="74" t="s">
        <v>14844</v>
      </c>
    </row>
    <row r="18056" ht="14.25" customHeight="1">
      <c r="A18056" s="74" t="s">
        <v>10577</v>
      </c>
      <c r="B18056" s="74" t="s">
        <v>10578</v>
      </c>
      <c r="C18056" s="74" t="s">
        <v>3934</v>
      </c>
      <c r="D18056" s="74" t="s">
        <v>14844</v>
      </c>
    </row>
    <row r="18057" ht="14.25" customHeight="1">
      <c r="A18057" s="74" t="s">
        <v>10603</v>
      </c>
      <c r="B18057" s="74" t="s">
        <v>10604</v>
      </c>
      <c r="C18057" s="74" t="s">
        <v>100</v>
      </c>
      <c r="D18057" s="74" t="s">
        <v>14844</v>
      </c>
    </row>
    <row r="18058" ht="14.25" customHeight="1">
      <c r="A18058" s="74" t="s">
        <v>10605</v>
      </c>
      <c r="B18058" s="74" t="s">
        <v>10606</v>
      </c>
      <c r="C18058" s="74" t="s">
        <v>100</v>
      </c>
      <c r="D18058" s="74" t="s">
        <v>14844</v>
      </c>
    </row>
    <row r="18059" ht="14.25" customHeight="1">
      <c r="A18059" s="74" t="s">
        <v>10607</v>
      </c>
      <c r="B18059" s="74" t="s">
        <v>10608</v>
      </c>
      <c r="C18059" s="74" t="s">
        <v>100</v>
      </c>
      <c r="D18059" s="74" t="s">
        <v>14844</v>
      </c>
    </row>
    <row r="18060" ht="14.25" customHeight="1">
      <c r="A18060" s="74" t="s">
        <v>10609</v>
      </c>
      <c r="B18060" s="74" t="s">
        <v>125</v>
      </c>
      <c r="C18060" s="74" t="s">
        <v>100</v>
      </c>
      <c r="D18060" s="74" t="s">
        <v>14844</v>
      </c>
    </row>
    <row r="18061" ht="14.25" customHeight="1">
      <c r="A18061" s="74" t="s">
        <v>10610</v>
      </c>
      <c r="B18061" s="74" t="s">
        <v>10611</v>
      </c>
      <c r="C18061" s="74" t="s">
        <v>100</v>
      </c>
      <c r="D18061" s="74" t="s">
        <v>14844</v>
      </c>
    </row>
    <row r="18062" ht="14.25" customHeight="1">
      <c r="A18062" s="74" t="s">
        <v>13422</v>
      </c>
      <c r="B18062" s="74" t="s">
        <v>13550</v>
      </c>
      <c r="C18062" s="74" t="s">
        <v>100</v>
      </c>
      <c r="D18062" s="74" t="s">
        <v>14844</v>
      </c>
    </row>
    <row r="18063" ht="14.25" customHeight="1">
      <c r="A18063" s="74" t="s">
        <v>10612</v>
      </c>
      <c r="B18063" s="74" t="s">
        <v>966</v>
      </c>
      <c r="C18063" s="74" t="s">
        <v>100</v>
      </c>
      <c r="D18063" s="74" t="s">
        <v>14844</v>
      </c>
    </row>
    <row r="18064" ht="14.25" customHeight="1">
      <c r="A18064" s="74" t="s">
        <v>10613</v>
      </c>
      <c r="B18064" s="74" t="s">
        <v>10614</v>
      </c>
      <c r="C18064" s="74" t="s">
        <v>100</v>
      </c>
      <c r="D18064" s="74" t="s">
        <v>14844</v>
      </c>
    </row>
    <row r="18065" ht="14.25" customHeight="1">
      <c r="A18065" s="74" t="s">
        <v>10615</v>
      </c>
      <c r="B18065" s="74" t="s">
        <v>853</v>
      </c>
      <c r="C18065" s="74" t="s">
        <v>100</v>
      </c>
      <c r="D18065" s="74" t="s">
        <v>14844</v>
      </c>
    </row>
    <row r="18066" ht="14.25" customHeight="1">
      <c r="A18066" s="74" t="s">
        <v>10616</v>
      </c>
      <c r="B18066" s="74" t="s">
        <v>10617</v>
      </c>
      <c r="C18066" s="74" t="s">
        <v>100</v>
      </c>
      <c r="D18066" s="74" t="s">
        <v>14844</v>
      </c>
    </row>
    <row r="18067" ht="14.25" customHeight="1">
      <c r="A18067" s="74" t="s">
        <v>13423</v>
      </c>
      <c r="B18067" s="74" t="s">
        <v>13424</v>
      </c>
      <c r="C18067" s="74" t="s">
        <v>3934</v>
      </c>
      <c r="D18067" s="74" t="s">
        <v>14844</v>
      </c>
    </row>
    <row r="18068" ht="14.25" customHeight="1">
      <c r="A18068" s="74" t="s">
        <v>10625</v>
      </c>
      <c r="B18068" s="74" t="s">
        <v>10626</v>
      </c>
      <c r="C18068" s="74" t="s">
        <v>100</v>
      </c>
      <c r="D18068" s="74" t="s">
        <v>14844</v>
      </c>
    </row>
    <row r="18069" ht="14.25" customHeight="1">
      <c r="A18069" s="74" t="s">
        <v>10664</v>
      </c>
      <c r="B18069" s="74" t="s">
        <v>10665</v>
      </c>
      <c r="C18069" s="74" t="s">
        <v>3934</v>
      </c>
      <c r="D18069" s="74" t="s">
        <v>14844</v>
      </c>
    </row>
    <row r="18070" ht="14.25" customHeight="1">
      <c r="A18070" s="74" t="s">
        <v>13425</v>
      </c>
      <c r="B18070" s="74" t="s">
        <v>13426</v>
      </c>
      <c r="C18070" s="74" t="s">
        <v>923</v>
      </c>
      <c r="D18070" s="74" t="s">
        <v>14844</v>
      </c>
    </row>
    <row r="18071" ht="14.25" customHeight="1">
      <c r="A18071" s="74" t="s">
        <v>13427</v>
      </c>
      <c r="B18071" s="74" t="s">
        <v>13428</v>
      </c>
      <c r="C18071" s="74" t="s">
        <v>3968</v>
      </c>
      <c r="D18071" s="74" t="s">
        <v>14844</v>
      </c>
    </row>
    <row r="18072" ht="14.25" customHeight="1">
      <c r="A18072" s="74" t="s">
        <v>13429</v>
      </c>
      <c r="B18072" s="74" t="s">
        <v>13430</v>
      </c>
      <c r="C18072" s="74" t="s">
        <v>66</v>
      </c>
      <c r="D18072" s="74" t="s">
        <v>14844</v>
      </c>
    </row>
    <row r="18073" ht="14.25" customHeight="1">
      <c r="A18073" s="74" t="s">
        <v>13431</v>
      </c>
      <c r="B18073" s="74" t="s">
        <v>13432</v>
      </c>
      <c r="C18073" s="74" t="s">
        <v>3968</v>
      </c>
      <c r="D18073" s="74" t="s">
        <v>14844</v>
      </c>
    </row>
    <row r="18074" ht="14.25" customHeight="1">
      <c r="A18074" s="74" t="s">
        <v>10950</v>
      </c>
      <c r="B18074" s="74" t="s">
        <v>14856</v>
      </c>
      <c r="C18074" s="74" t="s">
        <v>100</v>
      </c>
      <c r="D18074" s="74" t="s">
        <v>14844</v>
      </c>
    </row>
    <row r="18075" ht="14.25" customHeight="1">
      <c r="A18075" s="74" t="s">
        <v>10952</v>
      </c>
      <c r="B18075" s="74" t="s">
        <v>14857</v>
      </c>
      <c r="C18075" s="74" t="s">
        <v>3934</v>
      </c>
      <c r="D18075" s="74" t="s">
        <v>14844</v>
      </c>
    </row>
    <row r="18076" ht="14.25" customHeight="1">
      <c r="A18076" s="74" t="s">
        <v>11018</v>
      </c>
      <c r="B18076" s="74" t="s">
        <v>11019</v>
      </c>
      <c r="C18076" s="74" t="s">
        <v>57</v>
      </c>
      <c r="D18076" s="74" t="s">
        <v>14844</v>
      </c>
    </row>
    <row r="18077" ht="14.25" customHeight="1">
      <c r="A18077" s="74" t="s">
        <v>11207</v>
      </c>
      <c r="B18077" s="74" t="s">
        <v>1487</v>
      </c>
      <c r="C18077" s="74" t="s">
        <v>50</v>
      </c>
      <c r="D18077" s="74" t="s">
        <v>14844</v>
      </c>
    </row>
    <row r="18078" ht="14.25" customHeight="1">
      <c r="A18078" s="74" t="s">
        <v>3717</v>
      </c>
      <c r="B18078" s="74" t="s">
        <v>807</v>
      </c>
      <c r="C18078" s="74" t="s">
        <v>3968</v>
      </c>
      <c r="D18078" s="74" t="s">
        <v>14844</v>
      </c>
    </row>
    <row r="18079" ht="14.25" customHeight="1">
      <c r="A18079" s="74" t="s">
        <v>11249</v>
      </c>
      <c r="B18079" s="74" t="s">
        <v>14858</v>
      </c>
      <c r="C18079" s="74" t="s">
        <v>3934</v>
      </c>
      <c r="D18079" s="74" t="s">
        <v>14844</v>
      </c>
    </row>
    <row r="18080" ht="14.25" customHeight="1">
      <c r="A18080" s="74" t="s">
        <v>3718</v>
      </c>
      <c r="B18080" s="74" t="s">
        <v>825</v>
      </c>
      <c r="C18080" s="74" t="s">
        <v>3968</v>
      </c>
      <c r="D18080" s="74" t="s">
        <v>14844</v>
      </c>
    </row>
    <row r="18081" ht="14.25" customHeight="1">
      <c r="A18081" s="74" t="s">
        <v>11287</v>
      </c>
      <c r="B18081" s="74" t="s">
        <v>11288</v>
      </c>
      <c r="C18081" s="74" t="s">
        <v>3934</v>
      </c>
      <c r="D18081" s="74" t="s">
        <v>14844</v>
      </c>
    </row>
    <row r="18082" ht="14.25" customHeight="1">
      <c r="A18082" s="74" t="s">
        <v>13509</v>
      </c>
      <c r="B18082" s="74" t="s">
        <v>1490</v>
      </c>
      <c r="C18082" s="74" t="s">
        <v>3968</v>
      </c>
      <c r="D18082" s="74" t="s">
        <v>14844</v>
      </c>
    </row>
    <row r="18083" ht="14.25" customHeight="1">
      <c r="A18083" s="74" t="s">
        <v>11357</v>
      </c>
      <c r="B18083" s="74" t="s">
        <v>11360</v>
      </c>
      <c r="C18083" s="74" t="s">
        <v>3968</v>
      </c>
      <c r="D18083" s="74" t="s">
        <v>14844</v>
      </c>
    </row>
    <row r="18084" ht="14.25" customHeight="1">
      <c r="A18084" s="74" t="s">
        <v>11394</v>
      </c>
      <c r="B18084" s="74" t="s">
        <v>11395</v>
      </c>
      <c r="C18084" s="74" t="s">
        <v>57</v>
      </c>
      <c r="D18084" s="74" t="s">
        <v>14844</v>
      </c>
    </row>
    <row r="18085" ht="14.25" customHeight="1">
      <c r="A18085" s="74" t="s">
        <v>11396</v>
      </c>
      <c r="B18085" s="74" t="s">
        <v>11397</v>
      </c>
      <c r="C18085" s="74" t="s">
        <v>3968</v>
      </c>
      <c r="D18085" s="74" t="s">
        <v>14844</v>
      </c>
    </row>
    <row r="18086" ht="14.25" customHeight="1">
      <c r="A18086" s="74" t="s">
        <v>11494</v>
      </c>
      <c r="B18086" s="74" t="s">
        <v>830</v>
      </c>
      <c r="C18086" s="74" t="s">
        <v>100</v>
      </c>
      <c r="D18086" s="74" t="s">
        <v>14844</v>
      </c>
    </row>
    <row r="18087" ht="14.25" customHeight="1">
      <c r="A18087" s="74" t="s">
        <v>11529</v>
      </c>
      <c r="B18087" s="74" t="s">
        <v>11534</v>
      </c>
      <c r="C18087" s="74" t="s">
        <v>100</v>
      </c>
      <c r="D18087" s="74" t="s">
        <v>14844</v>
      </c>
    </row>
    <row r="18088" ht="14.25" customHeight="1">
      <c r="A18088" s="74" t="s">
        <v>13433</v>
      </c>
      <c r="B18088" s="74" t="s">
        <v>1494</v>
      </c>
      <c r="C18088" s="74" t="s">
        <v>50</v>
      </c>
      <c r="D18088" s="74" t="s">
        <v>14844</v>
      </c>
    </row>
    <row r="18089" ht="14.25" customHeight="1">
      <c r="A18089" s="74" t="s">
        <v>13434</v>
      </c>
      <c r="B18089" s="74" t="s">
        <v>1498</v>
      </c>
      <c r="C18089" s="74" t="s">
        <v>50</v>
      </c>
      <c r="D18089" s="74" t="s">
        <v>14844</v>
      </c>
    </row>
    <row r="18090" ht="14.25" customHeight="1">
      <c r="A18090" s="74" t="s">
        <v>11631</v>
      </c>
      <c r="B18090" s="74" t="s">
        <v>976</v>
      </c>
      <c r="C18090" s="74" t="s">
        <v>127</v>
      </c>
      <c r="D18090" s="74" t="s">
        <v>14844</v>
      </c>
    </row>
    <row r="18091" ht="14.25" customHeight="1">
      <c r="A18091" s="74" t="s">
        <v>11644</v>
      </c>
      <c r="B18091" s="74" t="s">
        <v>11645</v>
      </c>
      <c r="C18091" s="74" t="s">
        <v>3968</v>
      </c>
      <c r="D18091" s="74" t="s">
        <v>14844</v>
      </c>
    </row>
    <row r="18092" ht="14.25" customHeight="1">
      <c r="A18092" s="74" t="s">
        <v>11685</v>
      </c>
      <c r="B18092" s="74" t="s">
        <v>14859</v>
      </c>
      <c r="C18092" s="74" t="s">
        <v>71</v>
      </c>
      <c r="D18092" s="74" t="s">
        <v>14844</v>
      </c>
    </row>
    <row r="18093" ht="14.25" customHeight="1">
      <c r="A18093" s="74" t="s">
        <v>11691</v>
      </c>
      <c r="B18093" s="74" t="s">
        <v>11692</v>
      </c>
      <c r="C18093" s="74" t="s">
        <v>50</v>
      </c>
      <c r="D18093" s="74" t="s">
        <v>14844</v>
      </c>
    </row>
    <row r="18094" ht="14.25" customHeight="1">
      <c r="A18094" s="74" t="s">
        <v>11727</v>
      </c>
      <c r="B18094" s="74" t="s">
        <v>14357</v>
      </c>
      <c r="C18094" s="74" t="s">
        <v>50</v>
      </c>
      <c r="D18094" s="74" t="s">
        <v>14844</v>
      </c>
    </row>
    <row r="18095" ht="14.25" customHeight="1">
      <c r="A18095" s="74" t="s">
        <v>11728</v>
      </c>
      <c r="B18095" s="74" t="s">
        <v>11729</v>
      </c>
      <c r="C18095" s="74" t="s">
        <v>3934</v>
      </c>
      <c r="D18095" s="74" t="s">
        <v>14844</v>
      </c>
    </row>
    <row r="18096" ht="14.25" customHeight="1">
      <c r="A18096" s="74" t="s">
        <v>11741</v>
      </c>
      <c r="B18096" s="74" t="s">
        <v>11742</v>
      </c>
      <c r="C18096" s="74" t="s">
        <v>3968</v>
      </c>
      <c r="D18096" s="74" t="s">
        <v>14844</v>
      </c>
    </row>
    <row r="18097" ht="14.25" customHeight="1">
      <c r="A18097" s="74" t="s">
        <v>11743</v>
      </c>
      <c r="B18097" s="74" t="s">
        <v>11744</v>
      </c>
      <c r="C18097" s="74" t="s">
        <v>3934</v>
      </c>
      <c r="D18097" s="74" t="s">
        <v>14844</v>
      </c>
    </row>
    <row r="18098" ht="14.25" customHeight="1">
      <c r="A18098" s="74" t="s">
        <v>11933</v>
      </c>
      <c r="B18098" s="74" t="s">
        <v>11934</v>
      </c>
      <c r="C18098" s="74" t="s">
        <v>57</v>
      </c>
      <c r="D18098" s="74" t="s">
        <v>14844</v>
      </c>
    </row>
    <row r="18099" ht="14.25" customHeight="1">
      <c r="A18099" s="74" t="s">
        <v>11955</v>
      </c>
      <c r="B18099" s="74" t="s">
        <v>11954</v>
      </c>
      <c r="C18099" s="74" t="s">
        <v>3968</v>
      </c>
      <c r="D18099" s="74" t="s">
        <v>14844</v>
      </c>
    </row>
    <row r="18100" ht="14.25" customHeight="1">
      <c r="A18100" s="74" t="s">
        <v>13435</v>
      </c>
      <c r="B18100" s="74" t="s">
        <v>1692</v>
      </c>
      <c r="C18100" s="74" t="s">
        <v>3968</v>
      </c>
      <c r="D18100" s="74" t="s">
        <v>14844</v>
      </c>
    </row>
    <row r="18101" ht="14.25" customHeight="1">
      <c r="A18101" s="74" t="s">
        <v>13436</v>
      </c>
      <c r="B18101" s="74" t="s">
        <v>1697</v>
      </c>
      <c r="C18101" s="74" t="s">
        <v>3968</v>
      </c>
      <c r="D18101" s="74" t="s">
        <v>14844</v>
      </c>
    </row>
    <row r="18102" ht="14.25" customHeight="1">
      <c r="A18102" s="74" t="s">
        <v>13437</v>
      </c>
      <c r="B18102" s="74" t="s">
        <v>1707</v>
      </c>
      <c r="C18102" s="74" t="s">
        <v>3968</v>
      </c>
      <c r="D18102" s="74" t="s">
        <v>14844</v>
      </c>
    </row>
    <row r="18103" ht="14.25" customHeight="1">
      <c r="A18103" s="74" t="s">
        <v>13438</v>
      </c>
      <c r="B18103" s="74" t="s">
        <v>1712</v>
      </c>
      <c r="C18103" s="74" t="s">
        <v>3968</v>
      </c>
      <c r="D18103" s="74" t="s">
        <v>14844</v>
      </c>
    </row>
    <row r="18104" ht="14.25" customHeight="1">
      <c r="A18104" s="74" t="s">
        <v>13439</v>
      </c>
      <c r="B18104" s="74" t="s">
        <v>1717</v>
      </c>
      <c r="C18104" s="74" t="s">
        <v>3968</v>
      </c>
      <c r="D18104" s="74" t="s">
        <v>14844</v>
      </c>
    </row>
    <row r="18105" ht="14.25" customHeight="1">
      <c r="A18105" s="74" t="s">
        <v>13440</v>
      </c>
      <c r="B18105" s="74" t="s">
        <v>1722</v>
      </c>
      <c r="C18105" s="74" t="s">
        <v>3968</v>
      </c>
      <c r="D18105" s="74" t="s">
        <v>14844</v>
      </c>
    </row>
    <row r="18106" ht="14.25" customHeight="1">
      <c r="A18106" s="74" t="s">
        <v>13441</v>
      </c>
      <c r="B18106" s="74" t="s">
        <v>13510</v>
      </c>
      <c r="C18106" s="74" t="s">
        <v>3934</v>
      </c>
      <c r="D18106" s="74" t="s">
        <v>14844</v>
      </c>
    </row>
    <row r="18107" ht="14.25" customHeight="1">
      <c r="A18107" s="74" t="s">
        <v>13443</v>
      </c>
      <c r="B18107" s="74" t="s">
        <v>1702</v>
      </c>
      <c r="C18107" s="74" t="s">
        <v>3968</v>
      </c>
      <c r="D18107" s="74" t="s">
        <v>14844</v>
      </c>
    </row>
    <row r="18108" ht="14.25" customHeight="1">
      <c r="A18108" s="74" t="s">
        <v>12028</v>
      </c>
      <c r="B18108" s="74" t="s">
        <v>1552</v>
      </c>
      <c r="C18108" s="74" t="s">
        <v>127</v>
      </c>
      <c r="D18108" s="74" t="s">
        <v>14844</v>
      </c>
    </row>
    <row r="18109" ht="14.25" customHeight="1">
      <c r="A18109" s="74" t="s">
        <v>12029</v>
      </c>
      <c r="B18109" s="74" t="s">
        <v>12030</v>
      </c>
      <c r="C18109" s="74" t="s">
        <v>3934</v>
      </c>
      <c r="D18109" s="74" t="s">
        <v>14844</v>
      </c>
    </row>
    <row r="18110" ht="14.25" customHeight="1">
      <c r="A18110" s="74" t="s">
        <v>13444</v>
      </c>
      <c r="B18110" s="74" t="s">
        <v>495</v>
      </c>
      <c r="C18110" s="74" t="s">
        <v>50</v>
      </c>
      <c r="D18110" s="74" t="s">
        <v>14844</v>
      </c>
    </row>
    <row r="18111" ht="14.25" customHeight="1">
      <c r="A18111" s="74" t="s">
        <v>12082</v>
      </c>
      <c r="B18111" s="74" t="s">
        <v>12083</v>
      </c>
      <c r="C18111" s="74" t="s">
        <v>3934</v>
      </c>
      <c r="D18111" s="74" t="s">
        <v>14844</v>
      </c>
    </row>
    <row r="18112" ht="14.25" customHeight="1">
      <c r="A18112" s="74" t="s">
        <v>13445</v>
      </c>
      <c r="B18112" s="74" t="s">
        <v>13446</v>
      </c>
      <c r="C18112" s="74" t="s">
        <v>57</v>
      </c>
      <c r="D18112" s="74" t="s">
        <v>14844</v>
      </c>
    </row>
    <row r="18113" ht="14.25" customHeight="1">
      <c r="A18113" s="74" t="s">
        <v>13447</v>
      </c>
      <c r="B18113" s="74" t="s">
        <v>1730</v>
      </c>
      <c r="C18113" s="74" t="s">
        <v>100</v>
      </c>
      <c r="D18113" s="74" t="s">
        <v>14844</v>
      </c>
    </row>
    <row r="18114" ht="14.25" customHeight="1">
      <c r="A18114" s="74" t="s">
        <v>12106</v>
      </c>
      <c r="B18114" s="74" t="s">
        <v>12107</v>
      </c>
      <c r="C18114" s="74" t="s">
        <v>3968</v>
      </c>
      <c r="D18114" s="74" t="s">
        <v>14844</v>
      </c>
    </row>
    <row r="18115" ht="14.25" customHeight="1">
      <c r="A18115" s="74" t="s">
        <v>12169</v>
      </c>
      <c r="B18115" s="74" t="s">
        <v>12170</v>
      </c>
      <c r="C18115" s="74" t="s">
        <v>3934</v>
      </c>
      <c r="D18115" s="74" t="s">
        <v>14844</v>
      </c>
    </row>
    <row r="18116" ht="14.25" customHeight="1">
      <c r="A18116" s="74" t="s">
        <v>12174</v>
      </c>
      <c r="B18116" s="74" t="s">
        <v>12175</v>
      </c>
      <c r="C18116" s="74" t="s">
        <v>3968</v>
      </c>
      <c r="D18116" s="74" t="s">
        <v>14844</v>
      </c>
    </row>
    <row r="18117" ht="14.25" customHeight="1">
      <c r="A18117" s="74" t="s">
        <v>12180</v>
      </c>
      <c r="B18117" s="74" t="s">
        <v>1750</v>
      </c>
      <c r="C18117" s="74" t="s">
        <v>3968</v>
      </c>
      <c r="D18117" s="74" t="s">
        <v>14844</v>
      </c>
    </row>
    <row r="18118" ht="14.25" customHeight="1">
      <c r="A18118" s="74" t="s">
        <v>12341</v>
      </c>
      <c r="B18118" s="74" t="s">
        <v>14358</v>
      </c>
      <c r="C18118" s="74" t="s">
        <v>100</v>
      </c>
      <c r="D18118" s="74" t="s">
        <v>14844</v>
      </c>
    </row>
    <row r="18119" ht="14.25" customHeight="1">
      <c r="A18119" s="74" t="s">
        <v>13448</v>
      </c>
      <c r="B18119" s="74" t="s">
        <v>1755</v>
      </c>
      <c r="C18119" s="74" t="s">
        <v>50</v>
      </c>
      <c r="D18119" s="74" t="s">
        <v>14844</v>
      </c>
    </row>
    <row r="18120" ht="14.25" customHeight="1">
      <c r="A18120" s="74" t="s">
        <v>13449</v>
      </c>
      <c r="B18120" s="74" t="s">
        <v>2947</v>
      </c>
      <c r="C18120" s="74" t="s">
        <v>3968</v>
      </c>
      <c r="D18120" s="74" t="s">
        <v>14844</v>
      </c>
    </row>
    <row r="18121" ht="14.25" customHeight="1">
      <c r="A18121" s="74" t="s">
        <v>12412</v>
      </c>
      <c r="B18121" s="74" t="s">
        <v>1763</v>
      </c>
      <c r="C18121" s="74" t="s">
        <v>100</v>
      </c>
      <c r="D18121" s="74" t="s">
        <v>14844</v>
      </c>
    </row>
    <row r="18122" ht="14.25" customHeight="1">
      <c r="A18122" s="74" t="s">
        <v>12413</v>
      </c>
      <c r="B18122" s="74" t="s">
        <v>12411</v>
      </c>
      <c r="C18122" s="74" t="s">
        <v>3934</v>
      </c>
      <c r="D18122" s="74" t="s">
        <v>14844</v>
      </c>
    </row>
    <row r="18123" ht="14.25" customHeight="1">
      <c r="A18123" s="74" t="s">
        <v>13450</v>
      </c>
      <c r="B18123" s="74" t="s">
        <v>1771</v>
      </c>
      <c r="C18123" s="74" t="s">
        <v>3968</v>
      </c>
      <c r="D18123" s="74" t="s">
        <v>14844</v>
      </c>
    </row>
    <row r="18124" ht="14.25" customHeight="1">
      <c r="A18124" s="74" t="s">
        <v>12499</v>
      </c>
      <c r="B18124" s="74" t="s">
        <v>1657</v>
      </c>
      <c r="C18124" s="74" t="s">
        <v>50</v>
      </c>
      <c r="D18124" s="74" t="s">
        <v>14844</v>
      </c>
    </row>
    <row r="18125" ht="14.25" customHeight="1">
      <c r="A18125" s="74" t="s">
        <v>12500</v>
      </c>
      <c r="B18125" s="74" t="s">
        <v>1663</v>
      </c>
      <c r="C18125" s="74" t="s">
        <v>3968</v>
      </c>
      <c r="D18125" s="74" t="s">
        <v>14844</v>
      </c>
    </row>
    <row r="18126" ht="14.25" customHeight="1">
      <c r="A18126" s="74" t="s">
        <v>12505</v>
      </c>
      <c r="B18126" s="74" t="s">
        <v>13814</v>
      </c>
      <c r="C18126" s="74" t="s">
        <v>923</v>
      </c>
      <c r="D18126" s="74" t="s">
        <v>14844</v>
      </c>
    </row>
    <row r="18127" ht="14.25" customHeight="1">
      <c r="A18127" s="74" t="s">
        <v>12506</v>
      </c>
      <c r="B18127" s="74" t="s">
        <v>14860</v>
      </c>
      <c r="C18127" s="74" t="s">
        <v>3934</v>
      </c>
      <c r="D18127" s="74" t="s">
        <v>14844</v>
      </c>
    </row>
    <row r="18128" ht="14.25" customHeight="1">
      <c r="A18128" s="74" t="s">
        <v>12547</v>
      </c>
      <c r="B18128" s="74" t="s">
        <v>14604</v>
      </c>
      <c r="C18128" s="74" t="s">
        <v>3968</v>
      </c>
      <c r="D18128" s="74" t="s">
        <v>14844</v>
      </c>
    </row>
    <row r="18129" ht="14.25" customHeight="1">
      <c r="A18129" s="74" t="s">
        <v>12571</v>
      </c>
      <c r="B18129" s="74" t="s">
        <v>3588</v>
      </c>
      <c r="C18129" s="74" t="s">
        <v>923</v>
      </c>
      <c r="D18129" s="74" t="s">
        <v>14844</v>
      </c>
    </row>
    <row r="18130" ht="14.25" customHeight="1">
      <c r="A18130" s="74" t="s">
        <v>13451</v>
      </c>
      <c r="B18130" s="74" t="s">
        <v>13452</v>
      </c>
      <c r="C18130" s="74" t="s">
        <v>3934</v>
      </c>
      <c r="D18130" s="74" t="s">
        <v>14844</v>
      </c>
    </row>
    <row r="18131" ht="14.25" customHeight="1">
      <c r="A18131" s="74" t="s">
        <v>12591</v>
      </c>
      <c r="B18131" s="74" t="s">
        <v>12592</v>
      </c>
      <c r="C18131" s="74" t="s">
        <v>6563</v>
      </c>
      <c r="D18131" s="74" t="s">
        <v>14844</v>
      </c>
    </row>
    <row r="18132" ht="14.25" customHeight="1">
      <c r="A18132" s="74" t="s">
        <v>12593</v>
      </c>
      <c r="B18132" s="74" t="s">
        <v>6565</v>
      </c>
      <c r="C18132" s="74" t="s">
        <v>3968</v>
      </c>
      <c r="D18132" s="74" t="s">
        <v>14844</v>
      </c>
    </row>
    <row r="18133" ht="14.25" customHeight="1">
      <c r="A18133" s="74" t="s">
        <v>12644</v>
      </c>
      <c r="B18133" s="74" t="s">
        <v>14655</v>
      </c>
      <c r="C18133" s="74" t="s">
        <v>3968</v>
      </c>
      <c r="D18133" s="74" t="s">
        <v>14844</v>
      </c>
    </row>
    <row r="18134" ht="14.25" customHeight="1">
      <c r="A18134" s="74" t="s">
        <v>3713</v>
      </c>
      <c r="B18134" s="74" t="s">
        <v>1853</v>
      </c>
      <c r="C18134" s="74" t="s">
        <v>3968</v>
      </c>
      <c r="D18134" s="74" t="s">
        <v>14844</v>
      </c>
    </row>
    <row r="18135" ht="14.25" customHeight="1">
      <c r="A18135" s="74" t="s">
        <v>13453</v>
      </c>
      <c r="B18135" s="74" t="s">
        <v>325</v>
      </c>
      <c r="C18135" s="74" t="s">
        <v>100</v>
      </c>
      <c r="D18135" s="74" t="s">
        <v>14844</v>
      </c>
    </row>
    <row r="18136" ht="14.25" customHeight="1">
      <c r="A18136" s="74" t="s">
        <v>13454</v>
      </c>
      <c r="B18136" s="74" t="s">
        <v>994</v>
      </c>
      <c r="C18136" s="74" t="s">
        <v>100</v>
      </c>
      <c r="D18136" s="74" t="s">
        <v>14844</v>
      </c>
    </row>
    <row r="18137" ht="14.25" customHeight="1">
      <c r="A18137" s="74" t="s">
        <v>13455</v>
      </c>
      <c r="B18137" s="74" t="s">
        <v>1857</v>
      </c>
      <c r="C18137" s="74" t="s">
        <v>100</v>
      </c>
      <c r="D18137" s="74" t="s">
        <v>14844</v>
      </c>
    </row>
    <row r="18138" ht="14.25" customHeight="1">
      <c r="A18138" s="74" t="s">
        <v>13456</v>
      </c>
      <c r="B18138" s="74" t="s">
        <v>1861</v>
      </c>
      <c r="C18138" s="74" t="s">
        <v>100</v>
      </c>
      <c r="D18138" s="74" t="s">
        <v>14844</v>
      </c>
    </row>
    <row r="18139" ht="14.25" customHeight="1">
      <c r="A18139" s="74" t="s">
        <v>12741</v>
      </c>
      <c r="B18139" s="74" t="s">
        <v>12742</v>
      </c>
      <c r="C18139" s="74" t="s">
        <v>100</v>
      </c>
      <c r="D18139" s="74" t="s">
        <v>14844</v>
      </c>
    </row>
    <row r="18140" ht="14.25" customHeight="1">
      <c r="A18140" s="74" t="s">
        <v>12783</v>
      </c>
      <c r="B18140" s="74" t="s">
        <v>85</v>
      </c>
      <c r="C18140" s="74" t="s">
        <v>100</v>
      </c>
      <c r="D18140" s="74" t="s">
        <v>14844</v>
      </c>
    </row>
    <row r="18141" ht="14.25" customHeight="1">
      <c r="A18141" s="74" t="s">
        <v>12788</v>
      </c>
      <c r="B18141" s="74" t="s">
        <v>13511</v>
      </c>
      <c r="C18141" s="74" t="s">
        <v>3934</v>
      </c>
      <c r="D18141" s="74" t="s">
        <v>14844</v>
      </c>
    </row>
    <row r="18142" ht="14.25" customHeight="1">
      <c r="A18142" s="74" t="s">
        <v>12789</v>
      </c>
      <c r="B18142" s="74" t="s">
        <v>1873</v>
      </c>
      <c r="C18142" s="74" t="s">
        <v>100</v>
      </c>
      <c r="D18142" s="74" t="s">
        <v>14844</v>
      </c>
    </row>
    <row r="18143" ht="14.25" customHeight="1">
      <c r="A18143" s="74" t="s">
        <v>12804</v>
      </c>
      <c r="B18143" s="74" t="s">
        <v>12805</v>
      </c>
      <c r="C18143" s="74" t="s">
        <v>100</v>
      </c>
      <c r="D18143" s="74" t="s">
        <v>14844</v>
      </c>
    </row>
    <row r="18144" ht="14.25" customHeight="1">
      <c r="A18144" s="74" t="s">
        <v>13457</v>
      </c>
      <c r="B18144" s="74" t="s">
        <v>505</v>
      </c>
      <c r="C18144" s="74" t="s">
        <v>50</v>
      </c>
      <c r="D18144" s="74" t="s">
        <v>14844</v>
      </c>
    </row>
    <row r="18145" ht="14.25" customHeight="1">
      <c r="A18145" s="74" t="s">
        <v>3726</v>
      </c>
      <c r="B18145" s="74" t="s">
        <v>1877</v>
      </c>
      <c r="C18145" s="74" t="s">
        <v>127</v>
      </c>
      <c r="D18145" s="74" t="s">
        <v>14844</v>
      </c>
    </row>
    <row r="18146" ht="14.25" customHeight="1">
      <c r="A18146" s="74" t="s">
        <v>12845</v>
      </c>
      <c r="B18146" s="74" t="s">
        <v>3589</v>
      </c>
      <c r="C18146" s="74" t="s">
        <v>127</v>
      </c>
      <c r="D18146" s="74" t="s">
        <v>14844</v>
      </c>
    </row>
    <row r="18147" ht="14.25" customHeight="1">
      <c r="A18147" s="74" t="s">
        <v>12858</v>
      </c>
      <c r="B18147" s="74" t="s">
        <v>3361</v>
      </c>
      <c r="C18147" s="74" t="s">
        <v>1026</v>
      </c>
      <c r="D18147" s="74" t="s">
        <v>14844</v>
      </c>
    </row>
    <row r="18148" ht="14.25" customHeight="1">
      <c r="A18148" s="74" t="s">
        <v>12861</v>
      </c>
      <c r="B18148" s="74" t="s">
        <v>3594</v>
      </c>
      <c r="C18148" s="74" t="s">
        <v>57</v>
      </c>
      <c r="D18148" s="74" t="s">
        <v>14844</v>
      </c>
    </row>
    <row r="18149" ht="14.25" customHeight="1">
      <c r="A18149" s="74" t="s">
        <v>13458</v>
      </c>
      <c r="B18149" s="74" t="s">
        <v>13459</v>
      </c>
      <c r="C18149" s="74" t="s">
        <v>57</v>
      </c>
      <c r="D18149" s="74" t="s">
        <v>14844</v>
      </c>
    </row>
    <row r="18150" ht="14.25" customHeight="1">
      <c r="A18150" s="74" t="s">
        <v>13460</v>
      </c>
      <c r="B18150" s="74" t="s">
        <v>1951</v>
      </c>
      <c r="C18150" s="74" t="s">
        <v>100</v>
      </c>
      <c r="D18150" s="74" t="s">
        <v>14844</v>
      </c>
    </row>
    <row r="18151" ht="14.25" customHeight="1">
      <c r="A18151" s="74" t="s">
        <v>13462</v>
      </c>
      <c r="B18151" s="74" t="s">
        <v>1955</v>
      </c>
      <c r="C18151" s="74" t="s">
        <v>3968</v>
      </c>
      <c r="D18151" s="74" t="s">
        <v>14844</v>
      </c>
    </row>
    <row r="18152" ht="14.25" customHeight="1">
      <c r="A18152" s="74" t="s">
        <v>13463</v>
      </c>
      <c r="B18152" s="74" t="s">
        <v>1959</v>
      </c>
      <c r="C18152" s="74" t="s">
        <v>3968</v>
      </c>
      <c r="D18152" s="74" t="s">
        <v>14844</v>
      </c>
    </row>
    <row r="18153" ht="14.25" customHeight="1">
      <c r="A18153" s="74" t="s">
        <v>13095</v>
      </c>
      <c r="B18153" s="74" t="s">
        <v>14362</v>
      </c>
      <c r="C18153" s="74" t="s">
        <v>100</v>
      </c>
      <c r="D18153" s="74" t="s">
        <v>14844</v>
      </c>
    </row>
    <row r="18154" ht="14.25" customHeight="1">
      <c r="A18154" s="74" t="s">
        <v>13148</v>
      </c>
      <c r="B18154" s="74" t="s">
        <v>13149</v>
      </c>
      <c r="C18154" s="74" t="s">
        <v>100</v>
      </c>
      <c r="D18154" s="74" t="s">
        <v>14844</v>
      </c>
    </row>
    <row r="18155" ht="14.25" customHeight="1">
      <c r="A18155" s="74" t="s">
        <v>13152</v>
      </c>
      <c r="B18155" s="74" t="s">
        <v>14421</v>
      </c>
      <c r="C18155" s="74" t="s">
        <v>100</v>
      </c>
      <c r="D18155" s="74" t="s">
        <v>14844</v>
      </c>
    </row>
    <row r="18156" ht="14.25" customHeight="1">
      <c r="A18156" s="74" t="s">
        <v>13271</v>
      </c>
      <c r="B18156" s="74" t="s">
        <v>48</v>
      </c>
      <c r="C18156" s="74" t="s">
        <v>50</v>
      </c>
      <c r="D18156" s="74" t="s">
        <v>14861</v>
      </c>
    </row>
    <row r="18157" ht="14.25" customHeight="1">
      <c r="A18157" s="74" t="s">
        <v>13273</v>
      </c>
      <c r="B18157" s="74" t="s">
        <v>13274</v>
      </c>
      <c r="C18157" s="74" t="s">
        <v>57</v>
      </c>
      <c r="D18157" s="74" t="s">
        <v>14861</v>
      </c>
    </row>
    <row r="18158" ht="14.25" customHeight="1">
      <c r="A18158" s="74" t="s">
        <v>3972</v>
      </c>
      <c r="B18158" s="74" t="s">
        <v>13630</v>
      </c>
      <c r="C18158" s="74" t="s">
        <v>66</v>
      </c>
      <c r="D18158" s="74" t="s">
        <v>14861</v>
      </c>
    </row>
    <row r="18159" ht="14.25" customHeight="1">
      <c r="A18159" s="74" t="s">
        <v>4041</v>
      </c>
      <c r="B18159" s="74" t="s">
        <v>14862</v>
      </c>
      <c r="C18159" s="74" t="s">
        <v>71</v>
      </c>
      <c r="D18159" s="74" t="s">
        <v>14861</v>
      </c>
    </row>
    <row r="18160" ht="14.25" customHeight="1">
      <c r="A18160" s="74" t="s">
        <v>4044</v>
      </c>
      <c r="B18160" s="74" t="s">
        <v>14863</v>
      </c>
      <c r="C18160" s="74" t="s">
        <v>3934</v>
      </c>
      <c r="D18160" s="74" t="s">
        <v>14861</v>
      </c>
    </row>
    <row r="18161" ht="14.25" customHeight="1">
      <c r="A18161" s="74" t="s">
        <v>4094</v>
      </c>
      <c r="B18161" s="74" t="s">
        <v>3141</v>
      </c>
      <c r="C18161" s="74" t="s">
        <v>100</v>
      </c>
      <c r="D18161" s="74" t="s">
        <v>14861</v>
      </c>
    </row>
    <row r="18162" ht="14.25" customHeight="1">
      <c r="A18162" s="74" t="s">
        <v>4096</v>
      </c>
      <c r="B18162" s="74" t="s">
        <v>4101</v>
      </c>
      <c r="C18162" s="74" t="s">
        <v>3934</v>
      </c>
      <c r="D18162" s="74" t="s">
        <v>14861</v>
      </c>
    </row>
    <row r="18163" ht="14.25" customHeight="1">
      <c r="A18163" s="74" t="s">
        <v>13275</v>
      </c>
      <c r="B18163" s="74" t="s">
        <v>104</v>
      </c>
      <c r="C18163" s="74" t="s">
        <v>50</v>
      </c>
      <c r="D18163" s="74" t="s">
        <v>14861</v>
      </c>
    </row>
    <row r="18164" ht="14.25" customHeight="1">
      <c r="A18164" s="74" t="s">
        <v>13276</v>
      </c>
      <c r="B18164" s="74" t="s">
        <v>109</v>
      </c>
      <c r="C18164" s="74" t="s">
        <v>50</v>
      </c>
      <c r="D18164" s="74" t="s">
        <v>14861</v>
      </c>
    </row>
    <row r="18165" ht="14.25" customHeight="1">
      <c r="A18165" s="74" t="s">
        <v>4291</v>
      </c>
      <c r="B18165" s="74" t="s">
        <v>4292</v>
      </c>
      <c r="C18165" s="74" t="s">
        <v>3934</v>
      </c>
      <c r="D18165" s="74" t="s">
        <v>14861</v>
      </c>
    </row>
    <row r="18166" ht="14.25" customHeight="1">
      <c r="A18166" s="74" t="s">
        <v>4373</v>
      </c>
      <c r="B18166" s="74" t="s">
        <v>4374</v>
      </c>
      <c r="C18166" s="74" t="s">
        <v>71</v>
      </c>
      <c r="D18166" s="74" t="s">
        <v>14861</v>
      </c>
    </row>
    <row r="18167" ht="14.25" customHeight="1">
      <c r="A18167" s="74" t="s">
        <v>13277</v>
      </c>
      <c r="B18167" s="74" t="s">
        <v>13278</v>
      </c>
      <c r="C18167" s="74" t="s">
        <v>3934</v>
      </c>
      <c r="D18167" s="74" t="s">
        <v>14861</v>
      </c>
    </row>
    <row r="18168" ht="14.25" customHeight="1">
      <c r="A18168" s="74" t="s">
        <v>4489</v>
      </c>
      <c r="B18168" s="74" t="s">
        <v>4490</v>
      </c>
      <c r="C18168" s="74" t="s">
        <v>100</v>
      </c>
      <c r="D18168" s="74" t="s">
        <v>14861</v>
      </c>
    </row>
    <row r="18169" ht="14.25" customHeight="1">
      <c r="A18169" s="74" t="s">
        <v>13279</v>
      </c>
      <c r="B18169" s="74" t="s">
        <v>125</v>
      </c>
      <c r="C18169" s="74" t="s">
        <v>127</v>
      </c>
      <c r="D18169" s="74" t="s">
        <v>14861</v>
      </c>
    </row>
    <row r="18170" ht="14.25" customHeight="1">
      <c r="A18170" s="74" t="s">
        <v>13280</v>
      </c>
      <c r="B18170" s="74" t="s">
        <v>138</v>
      </c>
      <c r="C18170" s="74" t="s">
        <v>50</v>
      </c>
      <c r="D18170" s="74" t="s">
        <v>14861</v>
      </c>
    </row>
    <row r="18171" ht="14.25" customHeight="1">
      <c r="A18171" s="74" t="s">
        <v>13281</v>
      </c>
      <c r="B18171" s="74" t="s">
        <v>143</v>
      </c>
      <c r="C18171" s="74" t="s">
        <v>100</v>
      </c>
      <c r="D18171" s="74" t="s">
        <v>14861</v>
      </c>
    </row>
    <row r="18172" ht="14.25" customHeight="1">
      <c r="A18172" s="74" t="s">
        <v>13282</v>
      </c>
      <c r="B18172" s="74" t="s">
        <v>147</v>
      </c>
      <c r="C18172" s="74" t="s">
        <v>127</v>
      </c>
      <c r="D18172" s="74" t="s">
        <v>14861</v>
      </c>
    </row>
    <row r="18173" ht="14.25" customHeight="1">
      <c r="A18173" s="74" t="s">
        <v>13283</v>
      </c>
      <c r="B18173" s="74" t="s">
        <v>156</v>
      </c>
      <c r="C18173" s="74" t="s">
        <v>50</v>
      </c>
      <c r="D18173" s="74" t="s">
        <v>14861</v>
      </c>
    </row>
    <row r="18174" ht="14.25" customHeight="1">
      <c r="A18174" s="74" t="s">
        <v>13284</v>
      </c>
      <c r="B18174" s="74" t="s">
        <v>160</v>
      </c>
      <c r="C18174" s="74" t="s">
        <v>50</v>
      </c>
      <c r="D18174" s="74" t="s">
        <v>14861</v>
      </c>
    </row>
    <row r="18175" ht="14.25" customHeight="1">
      <c r="A18175" s="74" t="s">
        <v>13285</v>
      </c>
      <c r="B18175" s="74" t="s">
        <v>164</v>
      </c>
      <c r="C18175" s="74" t="s">
        <v>3968</v>
      </c>
      <c r="D18175" s="74" t="s">
        <v>14861</v>
      </c>
    </row>
    <row r="18176" ht="14.25" customHeight="1">
      <c r="A18176" s="74" t="s">
        <v>13286</v>
      </c>
      <c r="B18176" s="74" t="s">
        <v>174</v>
      </c>
      <c r="C18176" s="74" t="s">
        <v>100</v>
      </c>
      <c r="D18176" s="74" t="s">
        <v>14861</v>
      </c>
    </row>
    <row r="18177" ht="14.25" customHeight="1">
      <c r="A18177" s="74" t="s">
        <v>13287</v>
      </c>
      <c r="B18177" s="74" t="s">
        <v>178</v>
      </c>
      <c r="C18177" s="74" t="s">
        <v>50</v>
      </c>
      <c r="D18177" s="74" t="s">
        <v>14861</v>
      </c>
    </row>
    <row r="18178" ht="14.25" customHeight="1">
      <c r="A18178" s="74" t="s">
        <v>13288</v>
      </c>
      <c r="B18178" s="74" t="s">
        <v>13289</v>
      </c>
      <c r="C18178" s="74" t="s">
        <v>3934</v>
      </c>
      <c r="D18178" s="74" t="s">
        <v>14861</v>
      </c>
    </row>
    <row r="18179" ht="14.25" customHeight="1">
      <c r="A18179" s="74" t="s">
        <v>13290</v>
      </c>
      <c r="B18179" s="74" t="s">
        <v>13291</v>
      </c>
      <c r="C18179" s="74" t="s">
        <v>3934</v>
      </c>
      <c r="D18179" s="74" t="s">
        <v>14861</v>
      </c>
    </row>
    <row r="18180" ht="14.25" customHeight="1">
      <c r="A18180" s="74" t="s">
        <v>13294</v>
      </c>
      <c r="B18180" s="74" t="s">
        <v>13295</v>
      </c>
      <c r="C18180" s="74" t="s">
        <v>50</v>
      </c>
      <c r="D18180" s="74" t="s">
        <v>14861</v>
      </c>
    </row>
    <row r="18181" ht="14.25" customHeight="1">
      <c r="A18181" s="74" t="s">
        <v>4785</v>
      </c>
      <c r="B18181" s="74" t="s">
        <v>4786</v>
      </c>
      <c r="C18181" s="74" t="s">
        <v>3968</v>
      </c>
      <c r="D18181" s="74" t="s">
        <v>14861</v>
      </c>
    </row>
    <row r="18182" ht="14.25" customHeight="1">
      <c r="A18182" s="74" t="s">
        <v>4789</v>
      </c>
      <c r="B18182" s="74" t="s">
        <v>4790</v>
      </c>
      <c r="C18182" s="74" t="s">
        <v>3968</v>
      </c>
      <c r="D18182" s="74" t="s">
        <v>14861</v>
      </c>
    </row>
    <row r="18183" ht="14.25" customHeight="1">
      <c r="A18183" s="74" t="s">
        <v>4806</v>
      </c>
      <c r="B18183" s="74" t="s">
        <v>4807</v>
      </c>
      <c r="C18183" s="74" t="s">
        <v>3968</v>
      </c>
      <c r="D18183" s="74" t="s">
        <v>14861</v>
      </c>
    </row>
    <row r="18184" ht="14.25" customHeight="1">
      <c r="A18184" s="74" t="s">
        <v>4810</v>
      </c>
      <c r="B18184" s="74" t="s">
        <v>4811</v>
      </c>
      <c r="C18184" s="74" t="s">
        <v>3968</v>
      </c>
      <c r="D18184" s="74" t="s">
        <v>14861</v>
      </c>
    </row>
    <row r="18185" ht="14.25" customHeight="1">
      <c r="A18185" s="74" t="s">
        <v>13296</v>
      </c>
      <c r="B18185" s="74" t="s">
        <v>206</v>
      </c>
      <c r="C18185" s="74" t="s">
        <v>100</v>
      </c>
      <c r="D18185" s="74" t="s">
        <v>14861</v>
      </c>
    </row>
    <row r="18186" ht="14.25" customHeight="1">
      <c r="A18186" s="74" t="s">
        <v>4846</v>
      </c>
      <c r="B18186" s="74" t="s">
        <v>4847</v>
      </c>
      <c r="C18186" s="74" t="s">
        <v>3934</v>
      </c>
      <c r="D18186" s="74" t="s">
        <v>14861</v>
      </c>
    </row>
    <row r="18187" ht="14.25" customHeight="1">
      <c r="A18187" s="74" t="s">
        <v>13297</v>
      </c>
      <c r="B18187" s="74" t="s">
        <v>2083</v>
      </c>
      <c r="C18187" s="74" t="s">
        <v>57</v>
      </c>
      <c r="D18187" s="74" t="s">
        <v>14861</v>
      </c>
    </row>
    <row r="18188" ht="14.25" customHeight="1">
      <c r="A18188" s="74" t="s">
        <v>13298</v>
      </c>
      <c r="B18188" s="74" t="s">
        <v>13299</v>
      </c>
      <c r="C18188" s="74" t="s">
        <v>923</v>
      </c>
      <c r="D18188" s="74" t="s">
        <v>14861</v>
      </c>
    </row>
    <row r="18189" ht="14.25" customHeight="1">
      <c r="A18189" s="74" t="s">
        <v>13300</v>
      </c>
      <c r="B18189" s="74" t="s">
        <v>13301</v>
      </c>
      <c r="C18189" s="74" t="s">
        <v>3968</v>
      </c>
      <c r="D18189" s="74" t="s">
        <v>14861</v>
      </c>
    </row>
    <row r="18190" ht="14.25" customHeight="1">
      <c r="A18190" s="74" t="s">
        <v>13302</v>
      </c>
      <c r="B18190" s="74" t="s">
        <v>13303</v>
      </c>
      <c r="C18190" s="74" t="s">
        <v>66</v>
      </c>
      <c r="D18190" s="74" t="s">
        <v>14861</v>
      </c>
    </row>
    <row r="18191" ht="14.25" customHeight="1">
      <c r="A18191" s="74" t="s">
        <v>4900</v>
      </c>
      <c r="B18191" s="74" t="s">
        <v>4901</v>
      </c>
      <c r="C18191" s="74" t="s">
        <v>3968</v>
      </c>
      <c r="D18191" s="74" t="s">
        <v>14861</v>
      </c>
    </row>
    <row r="18192" ht="14.25" customHeight="1">
      <c r="A18192" s="74" t="s">
        <v>4910</v>
      </c>
      <c r="B18192" s="74" t="s">
        <v>4911</v>
      </c>
      <c r="C18192" s="74" t="s">
        <v>3968</v>
      </c>
      <c r="D18192" s="74" t="s">
        <v>14861</v>
      </c>
    </row>
    <row r="18193" ht="14.25" customHeight="1">
      <c r="A18193" s="74" t="s">
        <v>13304</v>
      </c>
      <c r="B18193" s="74" t="s">
        <v>219</v>
      </c>
      <c r="C18193" s="74" t="s">
        <v>100</v>
      </c>
      <c r="D18193" s="74" t="s">
        <v>14861</v>
      </c>
    </row>
    <row r="18194" ht="14.25" customHeight="1">
      <c r="A18194" s="74" t="s">
        <v>13305</v>
      </c>
      <c r="B18194" s="74" t="s">
        <v>4954</v>
      </c>
      <c r="C18194" s="74" t="s">
        <v>3968</v>
      </c>
      <c r="D18194" s="74" t="s">
        <v>14861</v>
      </c>
    </row>
    <row r="18195" ht="14.25" customHeight="1">
      <c r="A18195" s="74" t="s">
        <v>5024</v>
      </c>
      <c r="B18195" s="74" t="s">
        <v>256</v>
      </c>
      <c r="C18195" s="74" t="s">
        <v>3968</v>
      </c>
      <c r="D18195" s="74" t="s">
        <v>14861</v>
      </c>
    </row>
    <row r="18196" ht="14.25" customHeight="1">
      <c r="A18196" s="74" t="s">
        <v>13307</v>
      </c>
      <c r="B18196" s="74" t="s">
        <v>310</v>
      </c>
      <c r="C18196" s="74" t="s">
        <v>100</v>
      </c>
      <c r="D18196" s="74" t="s">
        <v>14861</v>
      </c>
    </row>
    <row r="18197" ht="14.25" customHeight="1">
      <c r="A18197" s="74" t="s">
        <v>5160</v>
      </c>
      <c r="B18197" s="74" t="s">
        <v>5161</v>
      </c>
      <c r="C18197" s="74" t="s">
        <v>3968</v>
      </c>
      <c r="D18197" s="74" t="s">
        <v>14861</v>
      </c>
    </row>
    <row r="18198" ht="14.25" customHeight="1">
      <c r="A18198" s="74" t="s">
        <v>13308</v>
      </c>
      <c r="B18198" s="74" t="s">
        <v>13514</v>
      </c>
      <c r="C18198" s="74" t="s">
        <v>3934</v>
      </c>
      <c r="D18198" s="74" t="s">
        <v>14861</v>
      </c>
    </row>
    <row r="18199" ht="14.25" customHeight="1">
      <c r="A18199" s="74" t="s">
        <v>13309</v>
      </c>
      <c r="B18199" s="74" t="s">
        <v>13467</v>
      </c>
      <c r="C18199" s="74" t="s">
        <v>3968</v>
      </c>
      <c r="D18199" s="74" t="s">
        <v>14861</v>
      </c>
    </row>
    <row r="18200" ht="14.25" customHeight="1">
      <c r="A18200" s="74" t="s">
        <v>5385</v>
      </c>
      <c r="B18200" s="74" t="s">
        <v>365</v>
      </c>
      <c r="C18200" s="74" t="s">
        <v>100</v>
      </c>
      <c r="D18200" s="74" t="s">
        <v>14861</v>
      </c>
    </row>
    <row r="18201" ht="14.25" customHeight="1">
      <c r="A18201" s="74" t="s">
        <v>5390</v>
      </c>
      <c r="B18201" s="74" t="s">
        <v>5391</v>
      </c>
      <c r="C18201" s="74" t="s">
        <v>3934</v>
      </c>
      <c r="D18201" s="74" t="s">
        <v>14861</v>
      </c>
    </row>
    <row r="18202" ht="14.25" customHeight="1">
      <c r="A18202" s="74" t="s">
        <v>5423</v>
      </c>
      <c r="B18202" s="74" t="s">
        <v>5424</v>
      </c>
      <c r="C18202" s="74" t="s">
        <v>127</v>
      </c>
      <c r="D18202" s="74" t="s">
        <v>14861</v>
      </c>
    </row>
    <row r="18203" ht="14.25" customHeight="1">
      <c r="A18203" s="74" t="s">
        <v>5427</v>
      </c>
      <c r="B18203" s="74" t="s">
        <v>5428</v>
      </c>
      <c r="C18203" s="74" t="s">
        <v>3934</v>
      </c>
      <c r="D18203" s="74" t="s">
        <v>14861</v>
      </c>
    </row>
    <row r="18204" ht="14.25" customHeight="1">
      <c r="A18204" s="74" t="s">
        <v>13311</v>
      </c>
      <c r="B18204" s="74" t="s">
        <v>13468</v>
      </c>
      <c r="C18204" s="74" t="s">
        <v>3968</v>
      </c>
      <c r="D18204" s="74" t="s">
        <v>14861</v>
      </c>
    </row>
    <row r="18205" ht="14.25" customHeight="1">
      <c r="A18205" s="74" t="s">
        <v>5463</v>
      </c>
      <c r="B18205" s="74" t="s">
        <v>13469</v>
      </c>
      <c r="C18205" s="74" t="s">
        <v>3968</v>
      </c>
      <c r="D18205" s="74" t="s">
        <v>14861</v>
      </c>
    </row>
    <row r="18206" ht="14.25" customHeight="1">
      <c r="A18206" s="74" t="s">
        <v>13314</v>
      </c>
      <c r="B18206" s="74" t="s">
        <v>387</v>
      </c>
      <c r="C18206" s="74" t="s">
        <v>100</v>
      </c>
      <c r="D18206" s="74" t="s">
        <v>14861</v>
      </c>
    </row>
    <row r="18207" ht="14.25" customHeight="1">
      <c r="A18207" s="74" t="s">
        <v>13315</v>
      </c>
      <c r="B18207" s="74" t="s">
        <v>423</v>
      </c>
      <c r="C18207" s="74" t="s">
        <v>3968</v>
      </c>
      <c r="D18207" s="74" t="s">
        <v>14861</v>
      </c>
    </row>
    <row r="18208" ht="14.25" customHeight="1">
      <c r="A18208" s="74" t="s">
        <v>3695</v>
      </c>
      <c r="B18208" s="74" t="s">
        <v>13470</v>
      </c>
      <c r="C18208" s="74" t="s">
        <v>57</v>
      </c>
      <c r="D18208" s="74" t="s">
        <v>14861</v>
      </c>
    </row>
    <row r="18209" ht="14.25" customHeight="1">
      <c r="A18209" s="74" t="s">
        <v>5639</v>
      </c>
      <c r="B18209" s="74" t="s">
        <v>444</v>
      </c>
      <c r="C18209" s="74" t="s">
        <v>100</v>
      </c>
      <c r="D18209" s="74" t="s">
        <v>14861</v>
      </c>
    </row>
    <row r="18210" ht="14.25" customHeight="1">
      <c r="A18210" s="74" t="s">
        <v>5725</v>
      </c>
      <c r="B18210" s="74" t="s">
        <v>5726</v>
      </c>
      <c r="C18210" s="74" t="s">
        <v>3934</v>
      </c>
      <c r="D18210" s="74" t="s">
        <v>14861</v>
      </c>
    </row>
    <row r="18211" ht="14.25" customHeight="1">
      <c r="A18211" s="74" t="s">
        <v>5733</v>
      </c>
      <c r="B18211" s="74" t="s">
        <v>900</v>
      </c>
      <c r="C18211" s="74" t="s">
        <v>71</v>
      </c>
      <c r="D18211" s="74" t="s">
        <v>14861</v>
      </c>
    </row>
    <row r="18212" ht="14.25" customHeight="1">
      <c r="A18212" s="74" t="s">
        <v>5801</v>
      </c>
      <c r="B18212" s="74" t="s">
        <v>5802</v>
      </c>
      <c r="C18212" s="74" t="s">
        <v>71</v>
      </c>
      <c r="D18212" s="74" t="s">
        <v>14861</v>
      </c>
    </row>
    <row r="18213" ht="14.25" customHeight="1">
      <c r="A18213" s="74" t="s">
        <v>5819</v>
      </c>
      <c r="B18213" s="74" t="s">
        <v>13536</v>
      </c>
      <c r="C18213" s="74" t="s">
        <v>57</v>
      </c>
      <c r="D18213" s="74" t="s">
        <v>14861</v>
      </c>
    </row>
    <row r="18214" ht="14.25" customHeight="1">
      <c r="A18214" s="74" t="s">
        <v>5841</v>
      </c>
      <c r="B18214" s="74" t="s">
        <v>2988</v>
      </c>
      <c r="C18214" s="74" t="s">
        <v>3968</v>
      </c>
      <c r="D18214" s="74" t="s">
        <v>14861</v>
      </c>
    </row>
    <row r="18215" ht="14.25" customHeight="1">
      <c r="A18215" s="74" t="s">
        <v>5918</v>
      </c>
      <c r="B18215" s="74" t="s">
        <v>5919</v>
      </c>
      <c r="C18215" s="74" t="s">
        <v>57</v>
      </c>
      <c r="D18215" s="74" t="s">
        <v>14861</v>
      </c>
    </row>
    <row r="18216" ht="14.25" customHeight="1">
      <c r="A18216" s="74" t="s">
        <v>6047</v>
      </c>
      <c r="B18216" s="74" t="s">
        <v>6048</v>
      </c>
      <c r="C18216" s="74" t="s">
        <v>71</v>
      </c>
      <c r="D18216" s="74" t="s">
        <v>14861</v>
      </c>
    </row>
    <row r="18217" ht="14.25" customHeight="1">
      <c r="A18217" s="74" t="s">
        <v>6049</v>
      </c>
      <c r="B18217" s="74" t="s">
        <v>6050</v>
      </c>
      <c r="C18217" s="74" t="s">
        <v>100</v>
      </c>
      <c r="D18217" s="74" t="s">
        <v>14861</v>
      </c>
    </row>
    <row r="18218" ht="14.25" customHeight="1">
      <c r="A18218" s="74" t="s">
        <v>6051</v>
      </c>
      <c r="B18218" s="74" t="s">
        <v>6052</v>
      </c>
      <c r="C18218" s="74" t="s">
        <v>3934</v>
      </c>
      <c r="D18218" s="74" t="s">
        <v>14861</v>
      </c>
    </row>
    <row r="18219" ht="14.25" customHeight="1">
      <c r="A18219" s="74" t="s">
        <v>6057</v>
      </c>
      <c r="B18219" s="74" t="s">
        <v>6058</v>
      </c>
      <c r="C18219" s="74" t="s">
        <v>57</v>
      </c>
      <c r="D18219" s="74" t="s">
        <v>14861</v>
      </c>
    </row>
    <row r="18220" ht="14.25" customHeight="1">
      <c r="A18220" s="74" t="s">
        <v>6173</v>
      </c>
      <c r="B18220" s="74" t="s">
        <v>14864</v>
      </c>
      <c r="C18220" s="74" t="s">
        <v>3934</v>
      </c>
      <c r="D18220" s="74" t="s">
        <v>14861</v>
      </c>
    </row>
    <row r="18221" ht="14.25" customHeight="1">
      <c r="A18221" s="74" t="s">
        <v>6176</v>
      </c>
      <c r="B18221" s="74" t="s">
        <v>6177</v>
      </c>
      <c r="C18221" s="74" t="s">
        <v>3934</v>
      </c>
      <c r="D18221" s="74" t="s">
        <v>14861</v>
      </c>
    </row>
    <row r="18222" ht="14.25" customHeight="1">
      <c r="A18222" s="74" t="s">
        <v>6234</v>
      </c>
      <c r="B18222" s="74" t="s">
        <v>6235</v>
      </c>
      <c r="C18222" s="74" t="s">
        <v>100</v>
      </c>
      <c r="D18222" s="74" t="s">
        <v>14861</v>
      </c>
    </row>
    <row r="18223" ht="14.25" customHeight="1">
      <c r="A18223" s="74" t="s">
        <v>6236</v>
      </c>
      <c r="B18223" s="74" t="s">
        <v>6237</v>
      </c>
      <c r="C18223" s="74" t="s">
        <v>100</v>
      </c>
      <c r="D18223" s="74" t="s">
        <v>14861</v>
      </c>
    </row>
    <row r="18224" ht="14.25" customHeight="1">
      <c r="A18224" s="74" t="s">
        <v>13316</v>
      </c>
      <c r="B18224" s="74" t="s">
        <v>13317</v>
      </c>
      <c r="C18224" s="74" t="s">
        <v>57</v>
      </c>
      <c r="D18224" s="74" t="s">
        <v>14861</v>
      </c>
    </row>
    <row r="18225" ht="14.25" customHeight="1">
      <c r="A18225" s="74" t="s">
        <v>13318</v>
      </c>
      <c r="B18225" s="74" t="s">
        <v>473</v>
      </c>
      <c r="C18225" s="74" t="s">
        <v>100</v>
      </c>
      <c r="D18225" s="74" t="s">
        <v>14861</v>
      </c>
    </row>
    <row r="18226" ht="14.25" customHeight="1">
      <c r="A18226" s="74" t="s">
        <v>6294</v>
      </c>
      <c r="B18226" s="74" t="s">
        <v>2820</v>
      </c>
      <c r="C18226" s="74" t="s">
        <v>1026</v>
      </c>
      <c r="D18226" s="74" t="s">
        <v>14861</v>
      </c>
    </row>
    <row r="18227" ht="14.25" customHeight="1">
      <c r="A18227" s="74" t="s">
        <v>6296</v>
      </c>
      <c r="B18227" s="74" t="s">
        <v>2822</v>
      </c>
      <c r="C18227" s="74" t="s">
        <v>57</v>
      </c>
      <c r="D18227" s="74" t="s">
        <v>14861</v>
      </c>
    </row>
    <row r="18228" ht="14.25" customHeight="1">
      <c r="A18228" s="74" t="s">
        <v>6298</v>
      </c>
      <c r="B18228" s="74" t="s">
        <v>6299</v>
      </c>
      <c r="C18228" s="74" t="s">
        <v>3934</v>
      </c>
      <c r="D18228" s="74" t="s">
        <v>14861</v>
      </c>
    </row>
    <row r="18229" ht="14.25" customHeight="1">
      <c r="A18229" s="74" t="s">
        <v>6311</v>
      </c>
      <c r="B18229" s="74" t="s">
        <v>6312</v>
      </c>
      <c r="C18229" s="74" t="s">
        <v>100</v>
      </c>
      <c r="D18229" s="74" t="s">
        <v>14861</v>
      </c>
    </row>
    <row r="18230" ht="14.25" customHeight="1">
      <c r="A18230" s="74" t="s">
        <v>6508</v>
      </c>
      <c r="B18230" s="74" t="s">
        <v>6509</v>
      </c>
      <c r="C18230" s="74" t="s">
        <v>71</v>
      </c>
      <c r="D18230" s="74" t="s">
        <v>14861</v>
      </c>
    </row>
    <row r="18231" ht="14.25" customHeight="1">
      <c r="A18231" s="74" t="s">
        <v>6510</v>
      </c>
      <c r="B18231" s="74" t="s">
        <v>14865</v>
      </c>
      <c r="C18231" s="74" t="s">
        <v>100</v>
      </c>
      <c r="D18231" s="74" t="s">
        <v>14861</v>
      </c>
    </row>
    <row r="18232" ht="14.25" customHeight="1">
      <c r="A18232" s="74" t="s">
        <v>6512</v>
      </c>
      <c r="B18232" s="74" t="s">
        <v>6513</v>
      </c>
      <c r="C18232" s="74" t="s">
        <v>3934</v>
      </c>
      <c r="D18232" s="74" t="s">
        <v>14861</v>
      </c>
    </row>
    <row r="18233" ht="14.25" customHeight="1">
      <c r="A18233" s="74" t="s">
        <v>6520</v>
      </c>
      <c r="B18233" s="74" t="s">
        <v>6521</v>
      </c>
      <c r="C18233" s="74" t="s">
        <v>57</v>
      </c>
      <c r="D18233" s="74" t="s">
        <v>14861</v>
      </c>
    </row>
    <row r="18234" ht="14.25" customHeight="1">
      <c r="A18234" s="74" t="s">
        <v>13320</v>
      </c>
      <c r="B18234" s="74" t="s">
        <v>519</v>
      </c>
      <c r="C18234" s="74" t="s">
        <v>57</v>
      </c>
      <c r="D18234" s="74" t="s">
        <v>14861</v>
      </c>
    </row>
    <row r="18235" ht="14.25" customHeight="1">
      <c r="A18235" s="74" t="s">
        <v>13321</v>
      </c>
      <c r="B18235" s="74" t="s">
        <v>3098</v>
      </c>
      <c r="C18235" s="74" t="s">
        <v>50</v>
      </c>
      <c r="D18235" s="74" t="s">
        <v>14861</v>
      </c>
    </row>
    <row r="18236" ht="14.25" customHeight="1">
      <c r="A18236" s="74" t="s">
        <v>6561</v>
      </c>
      <c r="B18236" s="74" t="s">
        <v>6562</v>
      </c>
      <c r="C18236" s="74" t="s">
        <v>6563</v>
      </c>
      <c r="D18236" s="74" t="s">
        <v>14861</v>
      </c>
    </row>
    <row r="18237" ht="14.25" customHeight="1">
      <c r="A18237" s="74" t="s">
        <v>6564</v>
      </c>
      <c r="B18237" s="74" t="s">
        <v>6565</v>
      </c>
      <c r="C18237" s="74" t="s">
        <v>3968</v>
      </c>
      <c r="D18237" s="74" t="s">
        <v>14861</v>
      </c>
    </row>
    <row r="18238" ht="14.25" customHeight="1">
      <c r="A18238" s="74" t="s">
        <v>6572</v>
      </c>
      <c r="B18238" s="74" t="s">
        <v>6573</v>
      </c>
      <c r="C18238" s="74" t="s">
        <v>100</v>
      </c>
      <c r="D18238" s="74" t="s">
        <v>14861</v>
      </c>
    </row>
    <row r="18239" ht="14.25" customHeight="1">
      <c r="A18239" s="74" t="s">
        <v>6580</v>
      </c>
      <c r="B18239" s="74" t="s">
        <v>6581</v>
      </c>
      <c r="C18239" s="74" t="s">
        <v>3934</v>
      </c>
      <c r="D18239" s="74" t="s">
        <v>14861</v>
      </c>
    </row>
    <row r="18240" ht="14.25" customHeight="1">
      <c r="A18240" s="74" t="s">
        <v>6588</v>
      </c>
      <c r="B18240" s="74" t="s">
        <v>6589</v>
      </c>
      <c r="C18240" s="74" t="s">
        <v>100</v>
      </c>
      <c r="D18240" s="74" t="s">
        <v>14861</v>
      </c>
    </row>
    <row r="18241" ht="14.25" customHeight="1">
      <c r="A18241" s="74" t="s">
        <v>6590</v>
      </c>
      <c r="B18241" s="74" t="s">
        <v>6591</v>
      </c>
      <c r="C18241" s="74" t="s">
        <v>3934</v>
      </c>
      <c r="D18241" s="74" t="s">
        <v>14861</v>
      </c>
    </row>
    <row r="18242" ht="14.25" customHeight="1">
      <c r="A18242" s="74" t="s">
        <v>6594</v>
      </c>
      <c r="B18242" s="74" t="s">
        <v>6597</v>
      </c>
      <c r="C18242" s="74" t="s">
        <v>3934</v>
      </c>
      <c r="D18242" s="74" t="s">
        <v>14861</v>
      </c>
    </row>
    <row r="18243" ht="14.25" customHeight="1">
      <c r="A18243" s="74" t="s">
        <v>13322</v>
      </c>
      <c r="B18243" s="74" t="s">
        <v>13323</v>
      </c>
      <c r="C18243" s="74" t="s">
        <v>127</v>
      </c>
      <c r="D18243" s="74" t="s">
        <v>14861</v>
      </c>
    </row>
    <row r="18244" ht="14.25" customHeight="1">
      <c r="A18244" s="74" t="s">
        <v>13324</v>
      </c>
      <c r="B18244" s="74" t="s">
        <v>13471</v>
      </c>
      <c r="C18244" s="74" t="s">
        <v>127</v>
      </c>
      <c r="D18244" s="74" t="s">
        <v>14861</v>
      </c>
    </row>
    <row r="18245" ht="14.25" customHeight="1">
      <c r="A18245" s="74" t="s">
        <v>13325</v>
      </c>
      <c r="B18245" s="74" t="s">
        <v>13472</v>
      </c>
      <c r="C18245" s="74" t="s">
        <v>127</v>
      </c>
      <c r="D18245" s="74" t="s">
        <v>14861</v>
      </c>
    </row>
    <row r="18246" ht="14.25" customHeight="1">
      <c r="A18246" s="74" t="s">
        <v>6638</v>
      </c>
      <c r="B18246" s="74" t="s">
        <v>6639</v>
      </c>
      <c r="C18246" s="74" t="s">
        <v>71</v>
      </c>
      <c r="D18246" s="74" t="s">
        <v>14861</v>
      </c>
    </row>
    <row r="18247" ht="14.25" customHeight="1">
      <c r="A18247" s="74" t="s">
        <v>6640</v>
      </c>
      <c r="B18247" s="74" t="s">
        <v>14866</v>
      </c>
      <c r="C18247" s="74" t="s">
        <v>100</v>
      </c>
      <c r="D18247" s="74" t="s">
        <v>14861</v>
      </c>
    </row>
    <row r="18248" ht="14.25" customHeight="1">
      <c r="A18248" s="74" t="s">
        <v>6644</v>
      </c>
      <c r="B18248" s="74" t="s">
        <v>6645</v>
      </c>
      <c r="C18248" s="74" t="s">
        <v>57</v>
      </c>
      <c r="D18248" s="74" t="s">
        <v>14861</v>
      </c>
    </row>
    <row r="18249" ht="14.25" customHeight="1">
      <c r="A18249" s="74" t="s">
        <v>13326</v>
      </c>
      <c r="B18249" s="74" t="s">
        <v>13327</v>
      </c>
      <c r="C18249" s="74" t="s">
        <v>3968</v>
      </c>
      <c r="D18249" s="74" t="s">
        <v>14861</v>
      </c>
    </row>
    <row r="18250" ht="14.25" customHeight="1">
      <c r="A18250" s="74" t="s">
        <v>13328</v>
      </c>
      <c r="B18250" s="74" t="s">
        <v>13329</v>
      </c>
      <c r="C18250" s="74" t="s">
        <v>127</v>
      </c>
      <c r="D18250" s="74" t="s">
        <v>14861</v>
      </c>
    </row>
    <row r="18251" ht="14.25" customHeight="1">
      <c r="A18251" s="74" t="s">
        <v>13330</v>
      </c>
      <c r="B18251" s="74" t="s">
        <v>13473</v>
      </c>
      <c r="C18251" s="74" t="s">
        <v>3968</v>
      </c>
      <c r="D18251" s="74" t="s">
        <v>14861</v>
      </c>
    </row>
    <row r="18252" ht="14.25" customHeight="1">
      <c r="A18252" s="74" t="s">
        <v>6683</v>
      </c>
      <c r="B18252" s="74" t="s">
        <v>13542</v>
      </c>
      <c r="C18252" s="74" t="s">
        <v>3934</v>
      </c>
      <c r="D18252" s="74" t="s">
        <v>14861</v>
      </c>
    </row>
    <row r="18253" ht="14.25" customHeight="1">
      <c r="A18253" s="74" t="s">
        <v>6691</v>
      </c>
      <c r="B18253" s="74" t="s">
        <v>5808</v>
      </c>
      <c r="C18253" s="74" t="s">
        <v>923</v>
      </c>
      <c r="D18253" s="74" t="s">
        <v>14861</v>
      </c>
    </row>
    <row r="18254" ht="14.25" customHeight="1">
      <c r="A18254" s="74" t="s">
        <v>13332</v>
      </c>
      <c r="B18254" s="74" t="s">
        <v>537</v>
      </c>
      <c r="C18254" s="74" t="s">
        <v>100</v>
      </c>
      <c r="D18254" s="74" t="s">
        <v>14861</v>
      </c>
    </row>
    <row r="18255" ht="14.25" customHeight="1">
      <c r="A18255" s="74" t="s">
        <v>13333</v>
      </c>
      <c r="B18255" s="74" t="s">
        <v>13476</v>
      </c>
      <c r="C18255" s="74" t="s">
        <v>3968</v>
      </c>
      <c r="D18255" s="74" t="s">
        <v>14861</v>
      </c>
    </row>
    <row r="18256" ht="14.25" customHeight="1">
      <c r="A18256" s="74" t="s">
        <v>13335</v>
      </c>
      <c r="B18256" s="74" t="s">
        <v>547</v>
      </c>
      <c r="C18256" s="74" t="s">
        <v>3968</v>
      </c>
      <c r="D18256" s="74" t="s">
        <v>14861</v>
      </c>
    </row>
    <row r="18257" ht="14.25" customHeight="1">
      <c r="A18257" s="74" t="s">
        <v>6731</v>
      </c>
      <c r="B18257" s="74" t="s">
        <v>553</v>
      </c>
      <c r="C18257" s="74" t="s">
        <v>3968</v>
      </c>
      <c r="D18257" s="74" t="s">
        <v>14861</v>
      </c>
    </row>
    <row r="18258" ht="14.25" customHeight="1">
      <c r="A18258" s="74" t="s">
        <v>13336</v>
      </c>
      <c r="B18258" s="74" t="s">
        <v>563</v>
      </c>
      <c r="C18258" s="74" t="s">
        <v>3968</v>
      </c>
      <c r="D18258" s="74" t="s">
        <v>14861</v>
      </c>
    </row>
    <row r="18259" ht="14.25" customHeight="1">
      <c r="A18259" s="74" t="s">
        <v>13337</v>
      </c>
      <c r="B18259" s="74" t="s">
        <v>568</v>
      </c>
      <c r="C18259" s="74" t="s">
        <v>3968</v>
      </c>
      <c r="D18259" s="74" t="s">
        <v>14861</v>
      </c>
    </row>
    <row r="18260" ht="14.25" customHeight="1">
      <c r="A18260" s="74" t="s">
        <v>13338</v>
      </c>
      <c r="B18260" s="74" t="s">
        <v>573</v>
      </c>
      <c r="C18260" s="74" t="s">
        <v>3968</v>
      </c>
      <c r="D18260" s="74" t="s">
        <v>14861</v>
      </c>
    </row>
    <row r="18261" ht="14.25" customHeight="1">
      <c r="A18261" s="74" t="s">
        <v>13339</v>
      </c>
      <c r="B18261" s="74" t="s">
        <v>578</v>
      </c>
      <c r="C18261" s="74" t="s">
        <v>3968</v>
      </c>
      <c r="D18261" s="74" t="s">
        <v>14861</v>
      </c>
    </row>
    <row r="18262" ht="14.25" customHeight="1">
      <c r="A18262" s="74" t="s">
        <v>13340</v>
      </c>
      <c r="B18262" s="74" t="s">
        <v>13478</v>
      </c>
      <c r="C18262" s="74" t="s">
        <v>3934</v>
      </c>
      <c r="D18262" s="74" t="s">
        <v>14861</v>
      </c>
    </row>
    <row r="18263" ht="14.25" customHeight="1">
      <c r="A18263" s="74" t="s">
        <v>13342</v>
      </c>
      <c r="B18263" s="74" t="s">
        <v>558</v>
      </c>
      <c r="C18263" s="74" t="s">
        <v>3968</v>
      </c>
      <c r="D18263" s="74" t="s">
        <v>14861</v>
      </c>
    </row>
    <row r="18264" ht="14.25" customHeight="1">
      <c r="A18264" s="74" t="s">
        <v>13343</v>
      </c>
      <c r="B18264" s="74" t="s">
        <v>13479</v>
      </c>
      <c r="C18264" s="74" t="s">
        <v>57</v>
      </c>
      <c r="D18264" s="74" t="s">
        <v>14861</v>
      </c>
    </row>
    <row r="18265" ht="14.25" customHeight="1">
      <c r="A18265" s="74" t="s">
        <v>13345</v>
      </c>
      <c r="B18265" s="74" t="s">
        <v>13519</v>
      </c>
      <c r="C18265" s="74" t="s">
        <v>3968</v>
      </c>
      <c r="D18265" s="74" t="s">
        <v>14861</v>
      </c>
    </row>
    <row r="18266" ht="14.25" customHeight="1">
      <c r="A18266" s="74" t="s">
        <v>6760</v>
      </c>
      <c r="B18266" s="74" t="s">
        <v>13480</v>
      </c>
      <c r="C18266" s="74" t="s">
        <v>3934</v>
      </c>
      <c r="D18266" s="74" t="s">
        <v>14861</v>
      </c>
    </row>
    <row r="18267" ht="14.25" customHeight="1">
      <c r="A18267" s="74" t="s">
        <v>6766</v>
      </c>
      <c r="B18267" s="74" t="s">
        <v>13481</v>
      </c>
      <c r="C18267" s="74" t="s">
        <v>3968</v>
      </c>
      <c r="D18267" s="74" t="s">
        <v>14861</v>
      </c>
    </row>
    <row r="18268" ht="14.25" customHeight="1">
      <c r="A18268" s="74" t="s">
        <v>3722</v>
      </c>
      <c r="B18268" s="74" t="s">
        <v>13482</v>
      </c>
      <c r="C18268" s="74" t="s">
        <v>57</v>
      </c>
      <c r="D18268" s="74" t="s">
        <v>14861</v>
      </c>
    </row>
    <row r="18269" ht="14.25" customHeight="1">
      <c r="A18269" s="74" t="s">
        <v>6799</v>
      </c>
      <c r="B18269" s="74" t="s">
        <v>6800</v>
      </c>
      <c r="C18269" s="74" t="s">
        <v>3968</v>
      </c>
      <c r="D18269" s="74" t="s">
        <v>14861</v>
      </c>
    </row>
    <row r="18270" ht="14.25" customHeight="1">
      <c r="A18270" s="74" t="s">
        <v>13347</v>
      </c>
      <c r="B18270" s="185" t="s">
        <v>13348</v>
      </c>
      <c r="C18270" s="74" t="s">
        <v>57</v>
      </c>
      <c r="D18270" s="74" t="s">
        <v>14861</v>
      </c>
    </row>
    <row r="18271" ht="14.25" customHeight="1">
      <c r="A18271" s="74" t="s">
        <v>13349</v>
      </c>
      <c r="B18271" s="74" t="s">
        <v>13483</v>
      </c>
      <c r="C18271" s="74" t="s">
        <v>3968</v>
      </c>
      <c r="D18271" s="74" t="s">
        <v>14861</v>
      </c>
    </row>
    <row r="18272" ht="14.25" customHeight="1">
      <c r="A18272" s="74" t="s">
        <v>3697</v>
      </c>
      <c r="B18272" s="74" t="s">
        <v>13484</v>
      </c>
      <c r="C18272" s="74" t="s">
        <v>71</v>
      </c>
      <c r="D18272" s="74" t="s">
        <v>14861</v>
      </c>
    </row>
    <row r="18273" ht="14.25" customHeight="1">
      <c r="A18273" s="74" t="s">
        <v>3699</v>
      </c>
      <c r="B18273" s="74" t="s">
        <v>687</v>
      </c>
      <c r="C18273" s="74" t="s">
        <v>50</v>
      </c>
      <c r="D18273" s="74" t="s">
        <v>14861</v>
      </c>
    </row>
    <row r="18274" ht="14.25" customHeight="1">
      <c r="A18274" s="74" t="s">
        <v>6859</v>
      </c>
      <c r="B18274" s="74" t="s">
        <v>6904</v>
      </c>
      <c r="C18274" s="74" t="s">
        <v>3934</v>
      </c>
      <c r="D18274" s="74" t="s">
        <v>14861</v>
      </c>
    </row>
    <row r="18275" ht="14.25" customHeight="1">
      <c r="A18275" s="74" t="s">
        <v>13350</v>
      </c>
      <c r="B18275" s="74" t="s">
        <v>13351</v>
      </c>
      <c r="C18275" s="74" t="s">
        <v>3968</v>
      </c>
      <c r="D18275" s="74" t="s">
        <v>14861</v>
      </c>
    </row>
    <row r="18276" ht="14.25" customHeight="1">
      <c r="A18276" s="74" t="s">
        <v>13352</v>
      </c>
      <c r="B18276" s="74" t="s">
        <v>13353</v>
      </c>
      <c r="C18276" s="74" t="s">
        <v>3968</v>
      </c>
      <c r="D18276" s="74" t="s">
        <v>14861</v>
      </c>
    </row>
    <row r="18277" ht="14.25" customHeight="1">
      <c r="A18277" s="74" t="s">
        <v>13354</v>
      </c>
      <c r="B18277" s="185" t="s">
        <v>13355</v>
      </c>
      <c r="C18277" s="74" t="s">
        <v>57</v>
      </c>
      <c r="D18277" s="74" t="s">
        <v>14861</v>
      </c>
    </row>
    <row r="18278" ht="14.25" customHeight="1">
      <c r="A18278" s="74" t="s">
        <v>6991</v>
      </c>
      <c r="B18278" s="74" t="s">
        <v>13485</v>
      </c>
      <c r="C18278" s="74" t="s">
        <v>3968</v>
      </c>
      <c r="D18278" s="74" t="s">
        <v>14861</v>
      </c>
    </row>
    <row r="18279" ht="14.25" customHeight="1">
      <c r="A18279" s="74" t="s">
        <v>13356</v>
      </c>
      <c r="B18279" s="74" t="s">
        <v>13486</v>
      </c>
      <c r="C18279" s="74" t="s">
        <v>3968</v>
      </c>
      <c r="D18279" s="74" t="s">
        <v>14861</v>
      </c>
    </row>
    <row r="18280" ht="14.25" customHeight="1">
      <c r="A18280" s="74" t="s">
        <v>3700</v>
      </c>
      <c r="B18280" s="74" t="s">
        <v>13487</v>
      </c>
      <c r="C18280" s="74" t="s">
        <v>71</v>
      </c>
      <c r="D18280" s="74" t="s">
        <v>14861</v>
      </c>
    </row>
    <row r="18281" ht="14.25" customHeight="1">
      <c r="A18281" s="74" t="s">
        <v>13358</v>
      </c>
      <c r="B18281" s="74" t="s">
        <v>13359</v>
      </c>
      <c r="C18281" s="74" t="s">
        <v>3968</v>
      </c>
      <c r="D18281" s="74" t="s">
        <v>14861</v>
      </c>
    </row>
    <row r="18282" ht="14.25" customHeight="1">
      <c r="A18282" s="74" t="s">
        <v>13360</v>
      </c>
      <c r="B18282" s="74" t="s">
        <v>13361</v>
      </c>
      <c r="C18282" s="74" t="s">
        <v>3968</v>
      </c>
      <c r="D18282" s="74" t="s">
        <v>14861</v>
      </c>
    </row>
    <row r="18283" ht="14.25" customHeight="1">
      <c r="A18283" s="74" t="s">
        <v>7097</v>
      </c>
      <c r="B18283" s="74" t="s">
        <v>801</v>
      </c>
      <c r="C18283" s="74" t="s">
        <v>100</v>
      </c>
      <c r="D18283" s="74" t="s">
        <v>14861</v>
      </c>
    </row>
    <row r="18284" ht="14.25" customHeight="1">
      <c r="A18284" s="74" t="s">
        <v>7127</v>
      </c>
      <c r="B18284" s="74" t="s">
        <v>7128</v>
      </c>
      <c r="C18284" s="74" t="s">
        <v>3968</v>
      </c>
      <c r="D18284" s="74" t="s">
        <v>14861</v>
      </c>
    </row>
    <row r="18285" ht="14.25" customHeight="1">
      <c r="A18285" s="74" t="s">
        <v>7149</v>
      </c>
      <c r="B18285" s="74" t="s">
        <v>7150</v>
      </c>
      <c r="C18285" s="74" t="s">
        <v>71</v>
      </c>
      <c r="D18285" s="74" t="s">
        <v>14861</v>
      </c>
    </row>
    <row r="18286" ht="14.25" customHeight="1">
      <c r="A18286" s="74" t="s">
        <v>7151</v>
      </c>
      <c r="B18286" s="74" t="s">
        <v>14867</v>
      </c>
      <c r="C18286" s="74" t="s">
        <v>100</v>
      </c>
      <c r="D18286" s="74" t="s">
        <v>14861</v>
      </c>
    </row>
    <row r="18287" ht="14.25" customHeight="1">
      <c r="A18287" s="74" t="s">
        <v>7153</v>
      </c>
      <c r="B18287" s="74" t="s">
        <v>7154</v>
      </c>
      <c r="C18287" s="74" t="s">
        <v>3934</v>
      </c>
      <c r="D18287" s="74" t="s">
        <v>14861</v>
      </c>
    </row>
    <row r="18288" ht="14.25" customHeight="1">
      <c r="A18288" s="74" t="s">
        <v>7161</v>
      </c>
      <c r="B18288" s="74" t="s">
        <v>7162</v>
      </c>
      <c r="C18288" s="74" t="s">
        <v>57</v>
      </c>
      <c r="D18288" s="74" t="s">
        <v>14861</v>
      </c>
    </row>
    <row r="18289" ht="14.25" customHeight="1">
      <c r="A18289" s="74" t="s">
        <v>3702</v>
      </c>
      <c r="B18289" s="74" t="s">
        <v>13488</v>
      </c>
      <c r="C18289" s="74" t="s">
        <v>3934</v>
      </c>
      <c r="D18289" s="74" t="s">
        <v>14861</v>
      </c>
    </row>
    <row r="18290" ht="14.25" customHeight="1">
      <c r="A18290" s="74" t="s">
        <v>13362</v>
      </c>
      <c r="B18290" s="74" t="s">
        <v>13489</v>
      </c>
      <c r="C18290" s="74" t="s">
        <v>127</v>
      </c>
      <c r="D18290" s="74" t="s">
        <v>14861</v>
      </c>
    </row>
    <row r="18291" ht="14.25" customHeight="1">
      <c r="A18291" s="74" t="s">
        <v>13364</v>
      </c>
      <c r="B18291" s="74" t="s">
        <v>853</v>
      </c>
      <c r="C18291" s="74" t="s">
        <v>3968</v>
      </c>
      <c r="D18291" s="74" t="s">
        <v>14861</v>
      </c>
    </row>
    <row r="18292" ht="14.25" customHeight="1">
      <c r="A18292" s="74" t="s">
        <v>13365</v>
      </c>
      <c r="B18292" s="74" t="s">
        <v>868</v>
      </c>
      <c r="C18292" s="74" t="s">
        <v>3968</v>
      </c>
      <c r="D18292" s="74" t="s">
        <v>14861</v>
      </c>
    </row>
    <row r="18293" ht="14.25" customHeight="1">
      <c r="A18293" s="74" t="s">
        <v>7447</v>
      </c>
      <c r="B18293" s="74" t="s">
        <v>7448</v>
      </c>
      <c r="C18293" s="74" t="s">
        <v>127</v>
      </c>
      <c r="D18293" s="74" t="s">
        <v>14861</v>
      </c>
    </row>
    <row r="18294" ht="14.25" customHeight="1">
      <c r="A18294" s="74" t="s">
        <v>13366</v>
      </c>
      <c r="B18294" s="74" t="s">
        <v>13490</v>
      </c>
      <c r="C18294" s="74" t="s">
        <v>3934</v>
      </c>
      <c r="D18294" s="74" t="s">
        <v>14861</v>
      </c>
    </row>
    <row r="18295" ht="14.25" customHeight="1">
      <c r="A18295" s="74" t="s">
        <v>7521</v>
      </c>
      <c r="B18295" s="74" t="s">
        <v>7522</v>
      </c>
      <c r="C18295" s="74" t="s">
        <v>3968</v>
      </c>
      <c r="D18295" s="74" t="s">
        <v>14861</v>
      </c>
    </row>
    <row r="18296" ht="14.25" customHeight="1">
      <c r="A18296" s="74" t="s">
        <v>7523</v>
      </c>
      <c r="B18296" s="74" t="s">
        <v>7524</v>
      </c>
      <c r="C18296" s="74" t="s">
        <v>3968</v>
      </c>
      <c r="D18296" s="74" t="s">
        <v>14861</v>
      </c>
    </row>
    <row r="18297" ht="14.25" customHeight="1">
      <c r="A18297" s="74" t="s">
        <v>3721</v>
      </c>
      <c r="B18297" s="74" t="s">
        <v>887</v>
      </c>
      <c r="C18297" s="74" t="s">
        <v>57</v>
      </c>
      <c r="D18297" s="74" t="s">
        <v>14861</v>
      </c>
    </row>
    <row r="18298" ht="14.25" customHeight="1">
      <c r="A18298" s="74" t="s">
        <v>13368</v>
      </c>
      <c r="B18298" s="74" t="s">
        <v>13369</v>
      </c>
      <c r="C18298" s="74" t="s">
        <v>3934</v>
      </c>
      <c r="D18298" s="74" t="s">
        <v>14861</v>
      </c>
    </row>
    <row r="18299" ht="14.25" customHeight="1">
      <c r="A18299" s="74" t="s">
        <v>3703</v>
      </c>
      <c r="B18299" s="74" t="s">
        <v>895</v>
      </c>
      <c r="C18299" s="74" t="s">
        <v>3968</v>
      </c>
      <c r="D18299" s="74" t="s">
        <v>14861</v>
      </c>
    </row>
    <row r="18300" ht="14.25" customHeight="1">
      <c r="A18300" s="74" t="s">
        <v>7579</v>
      </c>
      <c r="B18300" s="74" t="s">
        <v>3461</v>
      </c>
      <c r="C18300" s="74" t="s">
        <v>3968</v>
      </c>
      <c r="D18300" s="74" t="s">
        <v>14861</v>
      </c>
    </row>
    <row r="18301" ht="14.25" customHeight="1">
      <c r="A18301" s="74" t="s">
        <v>7602</v>
      </c>
      <c r="B18301" s="74" t="s">
        <v>14868</v>
      </c>
      <c r="C18301" s="74" t="s">
        <v>3968</v>
      </c>
      <c r="D18301" s="74" t="s">
        <v>14861</v>
      </c>
    </row>
    <row r="18302" ht="14.25" customHeight="1">
      <c r="A18302" s="74" t="s">
        <v>7610</v>
      </c>
      <c r="B18302" s="74" t="s">
        <v>13842</v>
      </c>
      <c r="C18302" s="74" t="s">
        <v>100</v>
      </c>
      <c r="D18302" s="74" t="s">
        <v>14861</v>
      </c>
    </row>
    <row r="18303" ht="14.25" customHeight="1">
      <c r="A18303" s="74" t="s">
        <v>7620</v>
      </c>
      <c r="B18303" s="74" t="s">
        <v>7621</v>
      </c>
      <c r="C18303" s="74" t="s">
        <v>3934</v>
      </c>
      <c r="D18303" s="74" t="s">
        <v>14861</v>
      </c>
    </row>
    <row r="18304" ht="14.25" customHeight="1">
      <c r="A18304" s="74" t="s">
        <v>13370</v>
      </c>
      <c r="B18304" s="74" t="s">
        <v>13371</v>
      </c>
      <c r="C18304" s="74" t="s">
        <v>3934</v>
      </c>
      <c r="D18304" s="74" t="s">
        <v>14861</v>
      </c>
    </row>
    <row r="18305" ht="14.25" customHeight="1">
      <c r="A18305" s="74" t="s">
        <v>7721</v>
      </c>
      <c r="B18305" s="74" t="s">
        <v>9577</v>
      </c>
      <c r="C18305" s="74" t="s">
        <v>3968</v>
      </c>
      <c r="D18305" s="74" t="s">
        <v>14861</v>
      </c>
    </row>
    <row r="18306" ht="14.25" customHeight="1">
      <c r="A18306" s="74" t="s">
        <v>7741</v>
      </c>
      <c r="B18306" s="74" t="s">
        <v>7742</v>
      </c>
      <c r="C18306" s="74" t="s">
        <v>50</v>
      </c>
      <c r="D18306" s="74" t="s">
        <v>14861</v>
      </c>
    </row>
    <row r="18307" ht="14.25" customHeight="1">
      <c r="A18307" s="74" t="s">
        <v>7751</v>
      </c>
      <c r="B18307" s="74" t="s">
        <v>7752</v>
      </c>
      <c r="C18307" s="74" t="s">
        <v>66</v>
      </c>
      <c r="D18307" s="74" t="s">
        <v>14861</v>
      </c>
    </row>
    <row r="18308" ht="14.25" customHeight="1">
      <c r="A18308" s="74" t="s">
        <v>13372</v>
      </c>
      <c r="B18308" s="74" t="s">
        <v>967</v>
      </c>
      <c r="C18308" s="74" t="s">
        <v>3968</v>
      </c>
      <c r="D18308" s="74" t="s">
        <v>14861</v>
      </c>
    </row>
    <row r="18309" ht="14.25" customHeight="1">
      <c r="A18309" s="74" t="s">
        <v>7769</v>
      </c>
      <c r="B18309" s="74" t="s">
        <v>7770</v>
      </c>
      <c r="C18309" s="74" t="s">
        <v>3968</v>
      </c>
      <c r="D18309" s="74" t="s">
        <v>14861</v>
      </c>
    </row>
    <row r="18310" ht="14.25" customHeight="1">
      <c r="A18310" s="74" t="s">
        <v>13374</v>
      </c>
      <c r="B18310" s="74" t="s">
        <v>979</v>
      </c>
      <c r="C18310" s="74" t="s">
        <v>100</v>
      </c>
      <c r="D18310" s="74" t="s">
        <v>14861</v>
      </c>
    </row>
    <row r="18311" ht="14.25" customHeight="1">
      <c r="A18311" s="74" t="s">
        <v>7790</v>
      </c>
      <c r="B18311" s="74" t="s">
        <v>7791</v>
      </c>
      <c r="C18311" s="74" t="s">
        <v>100</v>
      </c>
      <c r="D18311" s="74" t="s">
        <v>14861</v>
      </c>
    </row>
    <row r="18312" ht="14.25" customHeight="1">
      <c r="A18312" s="74" t="s">
        <v>7792</v>
      </c>
      <c r="B18312" s="74" t="s">
        <v>7793</v>
      </c>
      <c r="C18312" s="74" t="s">
        <v>100</v>
      </c>
      <c r="D18312" s="74" t="s">
        <v>14861</v>
      </c>
    </row>
    <row r="18313" ht="14.25" customHeight="1">
      <c r="A18313" s="74" t="s">
        <v>3705</v>
      </c>
      <c r="B18313" s="74" t="s">
        <v>1025</v>
      </c>
      <c r="C18313" s="74" t="s">
        <v>1026</v>
      </c>
      <c r="D18313" s="74" t="s">
        <v>14861</v>
      </c>
    </row>
    <row r="18314" ht="14.25" customHeight="1">
      <c r="A18314" s="74" t="s">
        <v>3706</v>
      </c>
      <c r="B18314" s="74" t="s">
        <v>1031</v>
      </c>
      <c r="C18314" s="74" t="s">
        <v>127</v>
      </c>
      <c r="D18314" s="74" t="s">
        <v>14861</v>
      </c>
    </row>
    <row r="18315" ht="14.25" customHeight="1">
      <c r="A18315" s="74" t="s">
        <v>3707</v>
      </c>
      <c r="B18315" s="74" t="s">
        <v>1035</v>
      </c>
      <c r="C18315" s="74" t="s">
        <v>50</v>
      </c>
      <c r="D18315" s="74" t="s">
        <v>14861</v>
      </c>
    </row>
    <row r="18316" ht="14.25" customHeight="1">
      <c r="A18316" s="74" t="s">
        <v>13375</v>
      </c>
      <c r="B18316" s="74" t="s">
        <v>1039</v>
      </c>
      <c r="C18316" s="74" t="s">
        <v>50</v>
      </c>
      <c r="D18316" s="74" t="s">
        <v>14861</v>
      </c>
    </row>
    <row r="18317" ht="14.25" customHeight="1">
      <c r="A18317" s="74" t="s">
        <v>3708</v>
      </c>
      <c r="B18317" s="74" t="s">
        <v>1042</v>
      </c>
      <c r="C18317" s="74" t="s">
        <v>3968</v>
      </c>
      <c r="D18317" s="74" t="s">
        <v>14861</v>
      </c>
    </row>
    <row r="18318" ht="14.25" customHeight="1">
      <c r="A18318" s="74" t="s">
        <v>7846</v>
      </c>
      <c r="B18318" s="74" t="s">
        <v>7847</v>
      </c>
      <c r="C18318" s="74" t="s">
        <v>3934</v>
      </c>
      <c r="D18318" s="74" t="s">
        <v>14861</v>
      </c>
    </row>
    <row r="18319" ht="14.25" customHeight="1">
      <c r="A18319" s="74" t="s">
        <v>7893</v>
      </c>
      <c r="B18319" s="74" t="s">
        <v>14091</v>
      </c>
      <c r="C18319" s="74" t="s">
        <v>3968</v>
      </c>
      <c r="D18319" s="74" t="s">
        <v>14861</v>
      </c>
    </row>
    <row r="18320" ht="14.25" customHeight="1">
      <c r="A18320" s="74" t="s">
        <v>13376</v>
      </c>
      <c r="B18320" s="74" t="s">
        <v>13377</v>
      </c>
      <c r="C18320" s="74" t="s">
        <v>50</v>
      </c>
      <c r="D18320" s="74" t="s">
        <v>14861</v>
      </c>
    </row>
    <row r="18321" ht="14.25" customHeight="1">
      <c r="A18321" s="74" t="s">
        <v>7940</v>
      </c>
      <c r="B18321" s="74" t="s">
        <v>7941</v>
      </c>
      <c r="C18321" s="74" t="s">
        <v>66</v>
      </c>
      <c r="D18321" s="74" t="s">
        <v>14861</v>
      </c>
    </row>
    <row r="18322" ht="14.25" customHeight="1">
      <c r="A18322" s="74" t="s">
        <v>13378</v>
      </c>
      <c r="B18322" s="74" t="s">
        <v>1114</v>
      </c>
      <c r="C18322" s="74" t="s">
        <v>3968</v>
      </c>
      <c r="D18322" s="74" t="s">
        <v>14861</v>
      </c>
    </row>
    <row r="18323" ht="14.25" customHeight="1">
      <c r="A18323" s="74" t="s">
        <v>13379</v>
      </c>
      <c r="B18323" s="74" t="s">
        <v>13380</v>
      </c>
      <c r="C18323" s="74" t="s">
        <v>3934</v>
      </c>
      <c r="D18323" s="74" t="s">
        <v>14861</v>
      </c>
    </row>
    <row r="18324" ht="14.25" customHeight="1">
      <c r="A18324" s="74" t="s">
        <v>8104</v>
      </c>
      <c r="B18324" s="74" t="s">
        <v>8105</v>
      </c>
      <c r="C18324" s="74" t="s">
        <v>3934</v>
      </c>
      <c r="D18324" s="74" t="s">
        <v>14861</v>
      </c>
    </row>
    <row r="18325" ht="14.25" customHeight="1">
      <c r="A18325" s="74" t="s">
        <v>8158</v>
      </c>
      <c r="B18325" s="74" t="s">
        <v>2940</v>
      </c>
      <c r="C18325" s="74" t="s">
        <v>100</v>
      </c>
      <c r="D18325" s="74" t="s">
        <v>14861</v>
      </c>
    </row>
    <row r="18326" ht="14.25" customHeight="1">
      <c r="A18326" s="74" t="s">
        <v>8179</v>
      </c>
      <c r="B18326" s="74" t="s">
        <v>13843</v>
      </c>
      <c r="C18326" s="74" t="s">
        <v>3968</v>
      </c>
      <c r="D18326" s="74" t="s">
        <v>14861</v>
      </c>
    </row>
    <row r="18327" ht="14.25" customHeight="1">
      <c r="A18327" s="74" t="s">
        <v>3716</v>
      </c>
      <c r="B18327" s="74" t="s">
        <v>13492</v>
      </c>
      <c r="C18327" s="74" t="s">
        <v>3934</v>
      </c>
      <c r="D18327" s="74" t="s">
        <v>14861</v>
      </c>
    </row>
    <row r="18328" ht="14.25" customHeight="1">
      <c r="A18328" s="74" t="s">
        <v>8196</v>
      </c>
      <c r="B18328" s="74" t="s">
        <v>1183</v>
      </c>
      <c r="C18328" s="74" t="s">
        <v>3968</v>
      </c>
      <c r="D18328" s="74" t="s">
        <v>14861</v>
      </c>
    </row>
    <row r="18329" ht="14.25" customHeight="1">
      <c r="A18329" s="74" t="s">
        <v>13384</v>
      </c>
      <c r="B18329" s="74" t="s">
        <v>1183</v>
      </c>
      <c r="C18329" s="74" t="s">
        <v>3968</v>
      </c>
      <c r="D18329" s="74" t="s">
        <v>14861</v>
      </c>
    </row>
    <row r="18330" ht="14.25" customHeight="1">
      <c r="A18330" s="74" t="s">
        <v>8227</v>
      </c>
      <c r="B18330" s="74" t="s">
        <v>2935</v>
      </c>
      <c r="C18330" s="74" t="s">
        <v>2936</v>
      </c>
      <c r="D18330" s="74" t="s">
        <v>14861</v>
      </c>
    </row>
    <row r="18331" ht="14.25" customHeight="1">
      <c r="A18331" s="74" t="s">
        <v>13385</v>
      </c>
      <c r="B18331" s="74" t="s">
        <v>2938</v>
      </c>
      <c r="C18331" s="74" t="s">
        <v>2936</v>
      </c>
      <c r="D18331" s="74" t="s">
        <v>14861</v>
      </c>
    </row>
    <row r="18332" ht="14.25" customHeight="1">
      <c r="A18332" s="74" t="s">
        <v>8470</v>
      </c>
      <c r="B18332" s="74" t="s">
        <v>14869</v>
      </c>
      <c r="C18332" s="74" t="s">
        <v>50</v>
      </c>
      <c r="D18332" s="74" t="s">
        <v>14861</v>
      </c>
    </row>
    <row r="18333" ht="14.25" customHeight="1">
      <c r="A18333" s="74" t="s">
        <v>8476</v>
      </c>
      <c r="B18333" s="74" t="s">
        <v>8477</v>
      </c>
      <c r="C18333" s="74" t="s">
        <v>3968</v>
      </c>
      <c r="D18333" s="74" t="s">
        <v>14861</v>
      </c>
    </row>
    <row r="18334" ht="14.25" customHeight="1">
      <c r="A18334" s="74" t="s">
        <v>13386</v>
      </c>
      <c r="B18334" s="74" t="s">
        <v>14870</v>
      </c>
      <c r="C18334" s="74" t="s">
        <v>71</v>
      </c>
      <c r="D18334" s="74" t="s">
        <v>14861</v>
      </c>
    </row>
    <row r="18335" ht="14.25" customHeight="1">
      <c r="A18335" s="74" t="s">
        <v>8506</v>
      </c>
      <c r="B18335" s="74" t="s">
        <v>14592</v>
      </c>
      <c r="C18335" s="74" t="s">
        <v>71</v>
      </c>
      <c r="D18335" s="74" t="s">
        <v>14861</v>
      </c>
    </row>
    <row r="18336" ht="14.25" customHeight="1">
      <c r="A18336" s="74" t="s">
        <v>13388</v>
      </c>
      <c r="B18336" s="74" t="s">
        <v>490</v>
      </c>
      <c r="C18336" s="74" t="s">
        <v>50</v>
      </c>
      <c r="D18336" s="74" t="s">
        <v>14861</v>
      </c>
    </row>
    <row r="18337" ht="14.25" customHeight="1">
      <c r="A18337" s="74" t="s">
        <v>13389</v>
      </c>
      <c r="B18337" s="74" t="s">
        <v>790</v>
      </c>
      <c r="C18337" s="74" t="s">
        <v>50</v>
      </c>
      <c r="D18337" s="74" t="s">
        <v>14861</v>
      </c>
    </row>
    <row r="18338" ht="14.25" customHeight="1">
      <c r="A18338" s="74" t="s">
        <v>13390</v>
      </c>
      <c r="B18338" s="74" t="s">
        <v>797</v>
      </c>
      <c r="C18338" s="74" t="s">
        <v>3968</v>
      </c>
      <c r="D18338" s="74" t="s">
        <v>14861</v>
      </c>
    </row>
    <row r="18339" ht="14.25" customHeight="1">
      <c r="A18339" s="74" t="s">
        <v>8580</v>
      </c>
      <c r="B18339" s="74" t="s">
        <v>8581</v>
      </c>
      <c r="C18339" s="74" t="s">
        <v>3968</v>
      </c>
      <c r="D18339" s="74" t="s">
        <v>14861</v>
      </c>
    </row>
    <row r="18340" ht="14.25" customHeight="1">
      <c r="A18340" s="74" t="s">
        <v>3709</v>
      </c>
      <c r="B18340" s="74" t="s">
        <v>1205</v>
      </c>
      <c r="C18340" s="74" t="s">
        <v>127</v>
      </c>
      <c r="D18340" s="74" t="s">
        <v>14861</v>
      </c>
    </row>
    <row r="18341" ht="14.25" customHeight="1">
      <c r="A18341" s="74" t="s">
        <v>8604</v>
      </c>
      <c r="B18341" s="74" t="s">
        <v>14593</v>
      </c>
      <c r="C18341" s="74" t="s">
        <v>57</v>
      </c>
      <c r="D18341" s="74" t="s">
        <v>14861</v>
      </c>
    </row>
    <row r="18342" ht="14.25" customHeight="1">
      <c r="A18342" s="74" t="s">
        <v>13391</v>
      </c>
      <c r="B18342" s="74" t="s">
        <v>767</v>
      </c>
      <c r="C18342" s="74" t="s">
        <v>50</v>
      </c>
      <c r="D18342" s="74" t="s">
        <v>14861</v>
      </c>
    </row>
    <row r="18343" ht="14.25" customHeight="1">
      <c r="A18343" s="74" t="s">
        <v>13392</v>
      </c>
      <c r="B18343" s="74" t="s">
        <v>13497</v>
      </c>
      <c r="C18343" s="74" t="s">
        <v>3934</v>
      </c>
      <c r="D18343" s="74" t="s">
        <v>14861</v>
      </c>
    </row>
    <row r="18344" ht="14.25" customHeight="1">
      <c r="A18344" s="74" t="s">
        <v>8725</v>
      </c>
      <c r="B18344" s="74" t="s">
        <v>14379</v>
      </c>
      <c r="C18344" s="74" t="s">
        <v>100</v>
      </c>
      <c r="D18344" s="74" t="s">
        <v>14861</v>
      </c>
    </row>
    <row r="18345" ht="14.25" customHeight="1">
      <c r="A18345" s="74" t="s">
        <v>8729</v>
      </c>
      <c r="B18345" s="74" t="s">
        <v>14031</v>
      </c>
      <c r="C18345" s="74" t="s">
        <v>100</v>
      </c>
      <c r="D18345" s="74" t="s">
        <v>14861</v>
      </c>
    </row>
    <row r="18346" ht="14.25" customHeight="1">
      <c r="A18346" s="74" t="s">
        <v>8786</v>
      </c>
      <c r="B18346" s="74" t="s">
        <v>1085</v>
      </c>
      <c r="C18346" s="74" t="s">
        <v>57</v>
      </c>
      <c r="D18346" s="74" t="s">
        <v>14861</v>
      </c>
    </row>
    <row r="18347" ht="14.25" customHeight="1">
      <c r="A18347" s="74" t="s">
        <v>3710</v>
      </c>
      <c r="B18347" s="74" t="s">
        <v>1217</v>
      </c>
      <c r="C18347" s="74" t="s">
        <v>3968</v>
      </c>
      <c r="D18347" s="74" t="s">
        <v>14861</v>
      </c>
    </row>
    <row r="18348" ht="14.25" customHeight="1">
      <c r="A18348" s="74" t="s">
        <v>8880</v>
      </c>
      <c r="B18348" s="74" t="s">
        <v>1252</v>
      </c>
      <c r="C18348" s="74" t="s">
        <v>3934</v>
      </c>
      <c r="D18348" s="74" t="s">
        <v>14861</v>
      </c>
    </row>
    <row r="18349" ht="14.25" customHeight="1">
      <c r="A18349" s="74" t="s">
        <v>8883</v>
      </c>
      <c r="B18349" s="74" t="s">
        <v>3055</v>
      </c>
      <c r="C18349" s="74" t="s">
        <v>100</v>
      </c>
      <c r="D18349" s="74" t="s">
        <v>14861</v>
      </c>
    </row>
    <row r="18350" ht="14.25" customHeight="1">
      <c r="A18350" s="74" t="s">
        <v>8884</v>
      </c>
      <c r="B18350" s="74" t="s">
        <v>8885</v>
      </c>
      <c r="C18350" s="74" t="s">
        <v>3934</v>
      </c>
      <c r="D18350" s="74" t="s">
        <v>14861</v>
      </c>
    </row>
    <row r="18351" ht="14.25" customHeight="1">
      <c r="A18351" s="74" t="s">
        <v>13393</v>
      </c>
      <c r="B18351" s="74" t="s">
        <v>1256</v>
      </c>
      <c r="C18351" s="74" t="s">
        <v>3968</v>
      </c>
      <c r="D18351" s="74" t="s">
        <v>14861</v>
      </c>
    </row>
    <row r="18352" ht="14.25" customHeight="1">
      <c r="A18352" s="74" t="s">
        <v>13394</v>
      </c>
      <c r="B18352" s="74" t="s">
        <v>777</v>
      </c>
      <c r="C18352" s="74" t="s">
        <v>50</v>
      </c>
      <c r="D18352" s="74" t="s">
        <v>14861</v>
      </c>
    </row>
    <row r="18353" ht="14.25" customHeight="1">
      <c r="A18353" s="74" t="s">
        <v>13395</v>
      </c>
      <c r="B18353" s="74" t="s">
        <v>13498</v>
      </c>
      <c r="C18353" s="74" t="s">
        <v>3934</v>
      </c>
      <c r="D18353" s="74" t="s">
        <v>14861</v>
      </c>
    </row>
    <row r="18354" ht="14.25" customHeight="1">
      <c r="A18354" s="74" t="s">
        <v>9033</v>
      </c>
      <c r="B18354" s="74" t="s">
        <v>14381</v>
      </c>
      <c r="C18354" s="74" t="s">
        <v>100</v>
      </c>
      <c r="D18354" s="74" t="s">
        <v>14861</v>
      </c>
    </row>
    <row r="18355" ht="14.25" customHeight="1">
      <c r="A18355" s="74" t="s">
        <v>9035</v>
      </c>
      <c r="B18355" s="74" t="s">
        <v>14034</v>
      </c>
      <c r="C18355" s="74" t="s">
        <v>100</v>
      </c>
      <c r="D18355" s="74" t="s">
        <v>14861</v>
      </c>
    </row>
    <row r="18356" ht="14.25" customHeight="1">
      <c r="A18356" s="74" t="s">
        <v>9105</v>
      </c>
      <c r="B18356" s="74" t="s">
        <v>1091</v>
      </c>
      <c r="C18356" s="74" t="s">
        <v>57</v>
      </c>
      <c r="D18356" s="74" t="s">
        <v>14861</v>
      </c>
    </row>
    <row r="18357" ht="14.25" customHeight="1">
      <c r="A18357" s="74" t="s">
        <v>9139</v>
      </c>
      <c r="B18357" s="74" t="s">
        <v>9140</v>
      </c>
      <c r="C18357" s="74" t="s">
        <v>100</v>
      </c>
      <c r="D18357" s="74" t="s">
        <v>14861</v>
      </c>
    </row>
    <row r="18358" ht="14.25" customHeight="1">
      <c r="A18358" s="74" t="s">
        <v>13396</v>
      </c>
      <c r="B18358" s="74" t="s">
        <v>13397</v>
      </c>
      <c r="C18358" s="74" t="s">
        <v>3968</v>
      </c>
      <c r="D18358" s="74" t="s">
        <v>14861</v>
      </c>
    </row>
    <row r="18359" ht="14.25" customHeight="1">
      <c r="A18359" s="74" t="s">
        <v>13398</v>
      </c>
      <c r="B18359" s="74" t="s">
        <v>13399</v>
      </c>
      <c r="C18359" s="74" t="s">
        <v>3968</v>
      </c>
      <c r="D18359" s="74" t="s">
        <v>14861</v>
      </c>
    </row>
    <row r="18360" ht="14.25" customHeight="1">
      <c r="A18360" s="74" t="s">
        <v>13400</v>
      </c>
      <c r="B18360" s="74" t="s">
        <v>13401</v>
      </c>
      <c r="C18360" s="74" t="s">
        <v>3968</v>
      </c>
      <c r="D18360" s="74" t="s">
        <v>14861</v>
      </c>
    </row>
    <row r="18361" ht="14.25" customHeight="1">
      <c r="A18361" s="74" t="s">
        <v>13402</v>
      </c>
      <c r="B18361" s="74" t="s">
        <v>13403</v>
      </c>
      <c r="C18361" s="74" t="s">
        <v>3968</v>
      </c>
      <c r="D18361" s="74" t="s">
        <v>14861</v>
      </c>
    </row>
    <row r="18362" ht="14.25" customHeight="1">
      <c r="A18362" s="74" t="s">
        <v>13404</v>
      </c>
      <c r="B18362" s="74" t="s">
        <v>9160</v>
      </c>
      <c r="C18362" s="74" t="s">
        <v>3968</v>
      </c>
      <c r="D18362" s="74" t="s">
        <v>14861</v>
      </c>
    </row>
    <row r="18363" ht="14.25" customHeight="1">
      <c r="A18363" s="74" t="s">
        <v>13405</v>
      </c>
      <c r="B18363" s="74" t="s">
        <v>13499</v>
      </c>
      <c r="C18363" s="74" t="s">
        <v>3968</v>
      </c>
      <c r="D18363" s="74" t="s">
        <v>14861</v>
      </c>
    </row>
    <row r="18364" ht="14.25" customHeight="1">
      <c r="A18364" s="74" t="s">
        <v>13407</v>
      </c>
      <c r="B18364" s="74" t="s">
        <v>13500</v>
      </c>
      <c r="C18364" s="74" t="s">
        <v>3934</v>
      </c>
      <c r="D18364" s="74" t="s">
        <v>14861</v>
      </c>
    </row>
    <row r="18365" ht="14.25" customHeight="1">
      <c r="A18365" s="74" t="s">
        <v>9165</v>
      </c>
      <c r="B18365" s="74" t="s">
        <v>9166</v>
      </c>
      <c r="C18365" s="74" t="s">
        <v>3968</v>
      </c>
      <c r="D18365" s="74" t="s">
        <v>14861</v>
      </c>
    </row>
    <row r="18366" ht="14.25" customHeight="1">
      <c r="A18366" s="74" t="s">
        <v>9167</v>
      </c>
      <c r="B18366" s="74" t="s">
        <v>9168</v>
      </c>
      <c r="C18366" s="74" t="s">
        <v>3968</v>
      </c>
      <c r="D18366" s="74" t="s">
        <v>14861</v>
      </c>
    </row>
    <row r="18367" ht="14.25" customHeight="1">
      <c r="A18367" s="74" t="s">
        <v>9175</v>
      </c>
      <c r="B18367" s="74" t="s">
        <v>9176</v>
      </c>
      <c r="C18367" s="74" t="s">
        <v>3934</v>
      </c>
      <c r="D18367" s="74" t="s">
        <v>14861</v>
      </c>
    </row>
    <row r="18368" ht="14.25" customHeight="1">
      <c r="A18368" s="74" t="s">
        <v>9239</v>
      </c>
      <c r="B18368" s="74" t="s">
        <v>1042</v>
      </c>
      <c r="C18368" s="74" t="s">
        <v>100</v>
      </c>
      <c r="D18368" s="74" t="s">
        <v>14861</v>
      </c>
    </row>
    <row r="18369" ht="14.25" customHeight="1">
      <c r="A18369" s="74" t="s">
        <v>9242</v>
      </c>
      <c r="B18369" s="74" t="s">
        <v>9243</v>
      </c>
      <c r="C18369" s="74" t="s">
        <v>100</v>
      </c>
      <c r="D18369" s="74" t="s">
        <v>14861</v>
      </c>
    </row>
    <row r="18370" ht="14.25" customHeight="1">
      <c r="A18370" s="74" t="s">
        <v>13409</v>
      </c>
      <c r="B18370" s="74" t="s">
        <v>1304</v>
      </c>
      <c r="C18370" s="74" t="s">
        <v>57</v>
      </c>
      <c r="D18370" s="74" t="s">
        <v>14861</v>
      </c>
    </row>
    <row r="18371" ht="14.25" customHeight="1">
      <c r="A18371" s="74" t="s">
        <v>9264</v>
      </c>
      <c r="B18371" s="74" t="s">
        <v>9265</v>
      </c>
      <c r="C18371" s="74" t="s">
        <v>3934</v>
      </c>
      <c r="D18371" s="74" t="s">
        <v>14861</v>
      </c>
    </row>
    <row r="18372" ht="14.25" customHeight="1">
      <c r="A18372" s="74" t="s">
        <v>9270</v>
      </c>
      <c r="B18372" s="74" t="s">
        <v>9271</v>
      </c>
      <c r="C18372" s="74" t="s">
        <v>3934</v>
      </c>
      <c r="D18372" s="74" t="s">
        <v>14861</v>
      </c>
    </row>
    <row r="18373" ht="14.25" customHeight="1">
      <c r="A18373" s="74" t="s">
        <v>13906</v>
      </c>
      <c r="B18373" s="74" t="s">
        <v>9277</v>
      </c>
      <c r="C18373" s="74" t="s">
        <v>3934</v>
      </c>
      <c r="D18373" s="74" t="s">
        <v>14861</v>
      </c>
    </row>
    <row r="18374" ht="14.25" customHeight="1">
      <c r="A18374" s="74" t="s">
        <v>3719</v>
      </c>
      <c r="B18374" s="74" t="s">
        <v>1316</v>
      </c>
      <c r="C18374" s="74" t="s">
        <v>57</v>
      </c>
      <c r="D18374" s="74" t="s">
        <v>14861</v>
      </c>
    </row>
    <row r="18375" ht="14.25" customHeight="1">
      <c r="A18375" s="74" t="s">
        <v>9755</v>
      </c>
      <c r="B18375" s="74" t="s">
        <v>9756</v>
      </c>
      <c r="C18375" s="74" t="s">
        <v>3968</v>
      </c>
      <c r="D18375" s="74" t="s">
        <v>14861</v>
      </c>
    </row>
    <row r="18376" ht="14.25" customHeight="1">
      <c r="A18376" s="74" t="s">
        <v>9759</v>
      </c>
      <c r="B18376" s="74" t="s">
        <v>9760</v>
      </c>
      <c r="C18376" s="74" t="s">
        <v>100</v>
      </c>
      <c r="D18376" s="74" t="s">
        <v>14861</v>
      </c>
    </row>
    <row r="18377" ht="14.25" customHeight="1">
      <c r="A18377" s="74" t="s">
        <v>9764</v>
      </c>
      <c r="B18377" s="74" t="s">
        <v>9765</v>
      </c>
      <c r="C18377" s="74" t="s">
        <v>3968</v>
      </c>
      <c r="D18377" s="74" t="s">
        <v>14861</v>
      </c>
    </row>
    <row r="18378" ht="14.25" customHeight="1">
      <c r="A18378" s="74" t="s">
        <v>9766</v>
      </c>
      <c r="B18378" s="74" t="s">
        <v>9767</v>
      </c>
      <c r="C18378" s="74" t="s">
        <v>3968</v>
      </c>
      <c r="D18378" s="74" t="s">
        <v>14861</v>
      </c>
    </row>
    <row r="18379" ht="14.25" customHeight="1">
      <c r="A18379" s="74" t="s">
        <v>13412</v>
      </c>
      <c r="B18379" s="74" t="s">
        <v>13504</v>
      </c>
      <c r="C18379" s="74" t="s">
        <v>57</v>
      </c>
      <c r="D18379" s="74" t="s">
        <v>14861</v>
      </c>
    </row>
    <row r="18380" ht="14.25" customHeight="1">
      <c r="A18380" s="74" t="s">
        <v>9838</v>
      </c>
      <c r="B18380" s="74" t="s">
        <v>14014</v>
      </c>
      <c r="C18380" s="74" t="s">
        <v>71</v>
      </c>
      <c r="D18380" s="74" t="s">
        <v>14861</v>
      </c>
    </row>
    <row r="18381" ht="14.25" customHeight="1">
      <c r="A18381" s="74" t="s">
        <v>9840</v>
      </c>
      <c r="B18381" s="74" t="s">
        <v>14015</v>
      </c>
      <c r="C18381" s="74" t="s">
        <v>71</v>
      </c>
      <c r="D18381" s="74" t="s">
        <v>14861</v>
      </c>
    </row>
    <row r="18382" ht="14.25" customHeight="1">
      <c r="A18382" s="74" t="s">
        <v>9956</v>
      </c>
      <c r="B18382" s="74" t="s">
        <v>262</v>
      </c>
      <c r="C18382" s="74" t="s">
        <v>100</v>
      </c>
      <c r="D18382" s="74" t="s">
        <v>14861</v>
      </c>
    </row>
    <row r="18383" ht="14.25" customHeight="1">
      <c r="A18383" s="74" t="s">
        <v>9995</v>
      </c>
      <c r="B18383" s="74" t="s">
        <v>9996</v>
      </c>
      <c r="C18383" s="74" t="s">
        <v>100</v>
      </c>
      <c r="D18383" s="74" t="s">
        <v>14861</v>
      </c>
    </row>
    <row r="18384" ht="14.25" customHeight="1">
      <c r="A18384" s="74" t="s">
        <v>13830</v>
      </c>
      <c r="B18384" s="74" t="s">
        <v>13831</v>
      </c>
      <c r="C18384" s="74" t="s">
        <v>100</v>
      </c>
      <c r="D18384" s="74" t="s">
        <v>14861</v>
      </c>
    </row>
    <row r="18385" ht="14.25" customHeight="1">
      <c r="A18385" s="74" t="s">
        <v>10130</v>
      </c>
      <c r="B18385" s="74" t="s">
        <v>10131</v>
      </c>
      <c r="C18385" s="74" t="s">
        <v>100</v>
      </c>
      <c r="D18385" s="74" t="s">
        <v>14861</v>
      </c>
    </row>
    <row r="18386" ht="14.25" customHeight="1">
      <c r="A18386" s="74" t="s">
        <v>10184</v>
      </c>
      <c r="B18386" s="74" t="s">
        <v>10185</v>
      </c>
      <c r="C18386" s="74" t="s">
        <v>100</v>
      </c>
      <c r="D18386" s="74" t="s">
        <v>14861</v>
      </c>
    </row>
    <row r="18387" ht="14.25" customHeight="1">
      <c r="A18387" s="74" t="s">
        <v>13414</v>
      </c>
      <c r="B18387" s="74" t="s">
        <v>7508</v>
      </c>
      <c r="C18387" s="74" t="s">
        <v>100</v>
      </c>
      <c r="D18387" s="74" t="s">
        <v>14861</v>
      </c>
    </row>
    <row r="18388" ht="14.25" customHeight="1">
      <c r="A18388" s="74" t="s">
        <v>14871</v>
      </c>
      <c r="B18388" s="74" t="s">
        <v>14872</v>
      </c>
      <c r="C18388" s="74" t="s">
        <v>100</v>
      </c>
      <c r="D18388" s="74" t="s">
        <v>14861</v>
      </c>
    </row>
    <row r="18389" ht="14.25" customHeight="1">
      <c r="A18389" s="74" t="s">
        <v>14873</v>
      </c>
      <c r="B18389" s="74" t="s">
        <v>10206</v>
      </c>
      <c r="C18389" s="74" t="s">
        <v>100</v>
      </c>
      <c r="D18389" s="74" t="s">
        <v>14861</v>
      </c>
    </row>
    <row r="18390" ht="14.25" customHeight="1">
      <c r="A18390" s="74" t="s">
        <v>10194</v>
      </c>
      <c r="B18390" s="74" t="s">
        <v>10195</v>
      </c>
      <c r="C18390" s="74" t="s">
        <v>3934</v>
      </c>
      <c r="D18390" s="74" t="s">
        <v>14861</v>
      </c>
    </row>
    <row r="18391" ht="14.25" customHeight="1">
      <c r="A18391" s="74" t="s">
        <v>10196</v>
      </c>
      <c r="B18391" s="74" t="s">
        <v>10197</v>
      </c>
      <c r="C18391" s="74" t="s">
        <v>3968</v>
      </c>
      <c r="D18391" s="74" t="s">
        <v>14861</v>
      </c>
    </row>
    <row r="18392" ht="14.25" customHeight="1">
      <c r="A18392" s="74" t="s">
        <v>10211</v>
      </c>
      <c r="B18392" s="74" t="s">
        <v>10212</v>
      </c>
      <c r="C18392" s="74" t="s">
        <v>3968</v>
      </c>
      <c r="D18392" s="74" t="s">
        <v>14861</v>
      </c>
    </row>
    <row r="18393" ht="14.25" customHeight="1">
      <c r="A18393" s="74" t="s">
        <v>10337</v>
      </c>
      <c r="B18393" s="74" t="s">
        <v>10338</v>
      </c>
      <c r="C18393" s="74" t="s">
        <v>3968</v>
      </c>
      <c r="D18393" s="74" t="s">
        <v>14861</v>
      </c>
    </row>
    <row r="18394" ht="14.25" customHeight="1">
      <c r="A18394" s="74" t="s">
        <v>10345</v>
      </c>
      <c r="B18394" s="74" t="s">
        <v>10346</v>
      </c>
      <c r="C18394" s="74" t="s">
        <v>66</v>
      </c>
      <c r="D18394" s="74" t="s">
        <v>14861</v>
      </c>
    </row>
    <row r="18395" ht="14.25" customHeight="1">
      <c r="A18395" s="74" t="s">
        <v>10347</v>
      </c>
      <c r="B18395" s="74" t="s">
        <v>10348</v>
      </c>
      <c r="C18395" s="74" t="s">
        <v>3934</v>
      </c>
      <c r="D18395" s="74" t="s">
        <v>14861</v>
      </c>
    </row>
    <row r="18396" ht="14.25" customHeight="1">
      <c r="A18396" s="74" t="s">
        <v>13419</v>
      </c>
      <c r="B18396" s="74" t="s">
        <v>1436</v>
      </c>
      <c r="C18396" s="74" t="s">
        <v>71</v>
      </c>
      <c r="D18396" s="74" t="s">
        <v>14861</v>
      </c>
    </row>
    <row r="18397" ht="14.25" customHeight="1">
      <c r="A18397" s="74" t="s">
        <v>13420</v>
      </c>
      <c r="B18397" s="74" t="s">
        <v>665</v>
      </c>
      <c r="C18397" s="74" t="s">
        <v>127</v>
      </c>
      <c r="D18397" s="74" t="s">
        <v>14861</v>
      </c>
    </row>
    <row r="18398" ht="14.25" customHeight="1">
      <c r="A18398" s="74" t="s">
        <v>13421</v>
      </c>
      <c r="B18398" s="74" t="s">
        <v>744</v>
      </c>
      <c r="C18398" s="74" t="s">
        <v>127</v>
      </c>
      <c r="D18398" s="74" t="s">
        <v>14861</v>
      </c>
    </row>
    <row r="18399" ht="14.25" customHeight="1">
      <c r="A18399" s="74" t="s">
        <v>10577</v>
      </c>
      <c r="B18399" s="74" t="s">
        <v>10578</v>
      </c>
      <c r="C18399" s="74" t="s">
        <v>3934</v>
      </c>
      <c r="D18399" s="74" t="s">
        <v>14861</v>
      </c>
    </row>
    <row r="18400" ht="14.25" customHeight="1">
      <c r="A18400" s="74" t="s">
        <v>10603</v>
      </c>
      <c r="B18400" s="74" t="s">
        <v>10604</v>
      </c>
      <c r="C18400" s="74" t="s">
        <v>100</v>
      </c>
      <c r="D18400" s="74" t="s">
        <v>14861</v>
      </c>
    </row>
    <row r="18401" ht="14.25" customHeight="1">
      <c r="A18401" s="74" t="s">
        <v>10605</v>
      </c>
      <c r="B18401" s="74" t="s">
        <v>10606</v>
      </c>
      <c r="C18401" s="74" t="s">
        <v>100</v>
      </c>
      <c r="D18401" s="74" t="s">
        <v>14861</v>
      </c>
    </row>
    <row r="18402" ht="14.25" customHeight="1">
      <c r="A18402" s="74" t="s">
        <v>10607</v>
      </c>
      <c r="B18402" s="74" t="s">
        <v>10608</v>
      </c>
      <c r="C18402" s="74" t="s">
        <v>100</v>
      </c>
      <c r="D18402" s="74" t="s">
        <v>14861</v>
      </c>
    </row>
    <row r="18403" ht="14.25" customHeight="1">
      <c r="A18403" s="74" t="s">
        <v>10609</v>
      </c>
      <c r="B18403" s="74" t="s">
        <v>125</v>
      </c>
      <c r="C18403" s="74" t="s">
        <v>100</v>
      </c>
      <c r="D18403" s="74" t="s">
        <v>14861</v>
      </c>
    </row>
    <row r="18404" ht="14.25" customHeight="1">
      <c r="A18404" s="74" t="s">
        <v>10610</v>
      </c>
      <c r="B18404" s="74" t="s">
        <v>10611</v>
      </c>
      <c r="C18404" s="74" t="s">
        <v>100</v>
      </c>
      <c r="D18404" s="74" t="s">
        <v>14861</v>
      </c>
    </row>
    <row r="18405" ht="14.25" customHeight="1">
      <c r="A18405" s="74" t="s">
        <v>13422</v>
      </c>
      <c r="B18405" s="185" t="s">
        <v>13527</v>
      </c>
      <c r="C18405" s="74" t="s">
        <v>100</v>
      </c>
      <c r="D18405" s="74" t="s">
        <v>14861</v>
      </c>
    </row>
    <row r="18406" ht="14.25" customHeight="1">
      <c r="A18406" s="74" t="s">
        <v>10612</v>
      </c>
      <c r="B18406" s="74" t="s">
        <v>966</v>
      </c>
      <c r="C18406" s="74" t="s">
        <v>100</v>
      </c>
      <c r="D18406" s="74" t="s">
        <v>14861</v>
      </c>
    </row>
    <row r="18407" ht="14.25" customHeight="1">
      <c r="A18407" s="74" t="s">
        <v>10613</v>
      </c>
      <c r="B18407" s="74" t="s">
        <v>10614</v>
      </c>
      <c r="C18407" s="74" t="s">
        <v>100</v>
      </c>
      <c r="D18407" s="74" t="s">
        <v>14861</v>
      </c>
    </row>
    <row r="18408" ht="14.25" customHeight="1">
      <c r="A18408" s="74" t="s">
        <v>10615</v>
      </c>
      <c r="B18408" s="74" t="s">
        <v>853</v>
      </c>
      <c r="C18408" s="74" t="s">
        <v>100</v>
      </c>
      <c r="D18408" s="74" t="s">
        <v>14861</v>
      </c>
    </row>
    <row r="18409" ht="14.25" customHeight="1">
      <c r="A18409" s="74" t="s">
        <v>10616</v>
      </c>
      <c r="B18409" s="74" t="s">
        <v>10617</v>
      </c>
      <c r="C18409" s="74" t="s">
        <v>100</v>
      </c>
      <c r="D18409" s="74" t="s">
        <v>14861</v>
      </c>
    </row>
    <row r="18410" ht="14.25" customHeight="1">
      <c r="A18410" s="74" t="s">
        <v>13423</v>
      </c>
      <c r="B18410" s="74" t="s">
        <v>13424</v>
      </c>
      <c r="C18410" s="74" t="s">
        <v>3934</v>
      </c>
      <c r="D18410" s="74" t="s">
        <v>14861</v>
      </c>
    </row>
    <row r="18411" ht="14.25" customHeight="1">
      <c r="A18411" s="74" t="s">
        <v>10625</v>
      </c>
      <c r="B18411" s="74" t="s">
        <v>10626</v>
      </c>
      <c r="C18411" s="74" t="s">
        <v>100</v>
      </c>
      <c r="D18411" s="74" t="s">
        <v>14861</v>
      </c>
    </row>
    <row r="18412" ht="14.25" customHeight="1">
      <c r="A18412" s="74" t="s">
        <v>10640</v>
      </c>
      <c r="B18412" s="74" t="s">
        <v>10641</v>
      </c>
      <c r="C18412" s="74" t="s">
        <v>3934</v>
      </c>
      <c r="D18412" s="74" t="s">
        <v>14861</v>
      </c>
    </row>
    <row r="18413" ht="14.25" customHeight="1">
      <c r="A18413" s="74" t="s">
        <v>13425</v>
      </c>
      <c r="B18413" s="74" t="s">
        <v>13426</v>
      </c>
      <c r="C18413" s="74" t="s">
        <v>923</v>
      </c>
      <c r="D18413" s="74" t="s">
        <v>14861</v>
      </c>
    </row>
    <row r="18414" ht="14.25" customHeight="1">
      <c r="A18414" s="74" t="s">
        <v>13427</v>
      </c>
      <c r="B18414" s="74" t="s">
        <v>13428</v>
      </c>
      <c r="C18414" s="74" t="s">
        <v>3968</v>
      </c>
      <c r="D18414" s="74" t="s">
        <v>14861</v>
      </c>
    </row>
    <row r="18415" ht="14.25" customHeight="1">
      <c r="A18415" s="74" t="s">
        <v>13429</v>
      </c>
      <c r="B18415" s="74" t="s">
        <v>13430</v>
      </c>
      <c r="C18415" s="74" t="s">
        <v>66</v>
      </c>
      <c r="D18415" s="74" t="s">
        <v>14861</v>
      </c>
    </row>
    <row r="18416" ht="14.25" customHeight="1">
      <c r="A18416" s="74" t="s">
        <v>10810</v>
      </c>
      <c r="B18416" s="74" t="s">
        <v>10811</v>
      </c>
      <c r="C18416" s="74" t="s">
        <v>3968</v>
      </c>
      <c r="D18416" s="74" t="s">
        <v>14861</v>
      </c>
    </row>
    <row r="18417" ht="14.25" customHeight="1">
      <c r="A18417" s="74" t="s">
        <v>13431</v>
      </c>
      <c r="B18417" s="74" t="s">
        <v>13432</v>
      </c>
      <c r="C18417" s="74" t="s">
        <v>3968</v>
      </c>
      <c r="D18417" s="74" t="s">
        <v>14861</v>
      </c>
    </row>
    <row r="18418" ht="14.25" customHeight="1">
      <c r="A18418" s="74" t="s">
        <v>10889</v>
      </c>
      <c r="B18418" s="74" t="s">
        <v>14874</v>
      </c>
      <c r="C18418" s="74" t="s">
        <v>100</v>
      </c>
      <c r="D18418" s="74" t="s">
        <v>14861</v>
      </c>
    </row>
    <row r="18419" ht="14.25" customHeight="1">
      <c r="A18419" s="74" t="s">
        <v>10996</v>
      </c>
      <c r="B18419" s="74" t="s">
        <v>10997</v>
      </c>
      <c r="C18419" s="74" t="s">
        <v>3934</v>
      </c>
      <c r="D18419" s="74" t="s">
        <v>14861</v>
      </c>
    </row>
    <row r="18420" ht="14.25" customHeight="1">
      <c r="A18420" s="74" t="s">
        <v>11018</v>
      </c>
      <c r="B18420" s="74" t="s">
        <v>11019</v>
      </c>
      <c r="C18420" s="74" t="s">
        <v>57</v>
      </c>
      <c r="D18420" s="74" t="s">
        <v>14861</v>
      </c>
    </row>
    <row r="18421" ht="14.25" customHeight="1">
      <c r="A18421" s="74" t="s">
        <v>11207</v>
      </c>
      <c r="B18421" s="74" t="s">
        <v>1487</v>
      </c>
      <c r="C18421" s="74" t="s">
        <v>50</v>
      </c>
      <c r="D18421" s="74" t="s">
        <v>14861</v>
      </c>
    </row>
    <row r="18422" ht="14.25" customHeight="1">
      <c r="A18422" s="74" t="s">
        <v>11210</v>
      </c>
      <c r="B18422" s="74" t="s">
        <v>11211</v>
      </c>
      <c r="C18422" s="74" t="s">
        <v>3934</v>
      </c>
      <c r="D18422" s="74" t="s">
        <v>14861</v>
      </c>
    </row>
    <row r="18423" ht="14.25" customHeight="1">
      <c r="A18423" s="74" t="s">
        <v>3717</v>
      </c>
      <c r="B18423" s="74" t="s">
        <v>807</v>
      </c>
      <c r="C18423" s="74" t="s">
        <v>3968</v>
      </c>
      <c r="D18423" s="74" t="s">
        <v>14861</v>
      </c>
    </row>
    <row r="18424" ht="14.25" customHeight="1">
      <c r="A18424" s="74" t="s">
        <v>11248</v>
      </c>
      <c r="B18424" s="74" t="s">
        <v>818</v>
      </c>
      <c r="C18424" s="74" t="s">
        <v>100</v>
      </c>
      <c r="D18424" s="74" t="s">
        <v>14861</v>
      </c>
    </row>
    <row r="18425" ht="14.25" customHeight="1">
      <c r="A18425" s="74" t="s">
        <v>3718</v>
      </c>
      <c r="B18425" s="74" t="s">
        <v>825</v>
      </c>
      <c r="C18425" s="74" t="s">
        <v>3968</v>
      </c>
      <c r="D18425" s="74" t="s">
        <v>14861</v>
      </c>
    </row>
    <row r="18426" ht="14.25" customHeight="1">
      <c r="A18426" s="74" t="s">
        <v>13509</v>
      </c>
      <c r="B18426" s="74" t="s">
        <v>1490</v>
      </c>
      <c r="C18426" s="74" t="s">
        <v>3968</v>
      </c>
      <c r="D18426" s="74" t="s">
        <v>14861</v>
      </c>
    </row>
    <row r="18427" ht="14.25" customHeight="1">
      <c r="A18427" s="74" t="s">
        <v>11454</v>
      </c>
      <c r="B18427" s="74" t="s">
        <v>11455</v>
      </c>
      <c r="C18427" s="74" t="s">
        <v>71</v>
      </c>
      <c r="D18427" s="74" t="s">
        <v>14861</v>
      </c>
    </row>
    <row r="18428" ht="14.25" customHeight="1">
      <c r="A18428" s="74" t="s">
        <v>11456</v>
      </c>
      <c r="B18428" s="74" t="s">
        <v>11457</v>
      </c>
      <c r="C18428" s="74" t="s">
        <v>3934</v>
      </c>
      <c r="D18428" s="74" t="s">
        <v>14861</v>
      </c>
    </row>
    <row r="18429" ht="14.25" customHeight="1">
      <c r="A18429" s="74" t="s">
        <v>11494</v>
      </c>
      <c r="B18429" s="74" t="s">
        <v>830</v>
      </c>
      <c r="C18429" s="74" t="s">
        <v>100</v>
      </c>
      <c r="D18429" s="74" t="s">
        <v>14861</v>
      </c>
    </row>
    <row r="18430" ht="14.25" customHeight="1">
      <c r="A18430" s="74" t="s">
        <v>11515</v>
      </c>
      <c r="B18430" s="74" t="s">
        <v>14875</v>
      </c>
      <c r="C18430" s="74" t="s">
        <v>3934</v>
      </c>
      <c r="D18430" s="74" t="s">
        <v>14861</v>
      </c>
    </row>
    <row r="18431" ht="14.25" customHeight="1">
      <c r="A18431" s="74" t="s">
        <v>13433</v>
      </c>
      <c r="B18431" s="74" t="s">
        <v>1494</v>
      </c>
      <c r="C18431" s="74" t="s">
        <v>50</v>
      </c>
      <c r="D18431" s="74" t="s">
        <v>14861</v>
      </c>
    </row>
    <row r="18432" ht="14.25" customHeight="1">
      <c r="A18432" s="74" t="s">
        <v>13434</v>
      </c>
      <c r="B18432" s="74" t="s">
        <v>1498</v>
      </c>
      <c r="C18432" s="74" t="s">
        <v>50</v>
      </c>
      <c r="D18432" s="74" t="s">
        <v>14861</v>
      </c>
    </row>
    <row r="18433" ht="14.25" customHeight="1">
      <c r="A18433" s="74" t="s">
        <v>11701</v>
      </c>
      <c r="B18433" s="74" t="s">
        <v>11702</v>
      </c>
      <c r="C18433" s="74" t="s">
        <v>50</v>
      </c>
      <c r="D18433" s="74" t="s">
        <v>14861</v>
      </c>
    </row>
    <row r="18434" ht="14.25" customHeight="1">
      <c r="A18434" s="74" t="s">
        <v>11951</v>
      </c>
      <c r="B18434" s="74" t="s">
        <v>11952</v>
      </c>
      <c r="C18434" s="74" t="s">
        <v>100</v>
      </c>
      <c r="D18434" s="74" t="s">
        <v>14861</v>
      </c>
    </row>
    <row r="18435" ht="14.25" customHeight="1">
      <c r="A18435" s="74" t="s">
        <v>13435</v>
      </c>
      <c r="B18435" s="74" t="s">
        <v>1692</v>
      </c>
      <c r="C18435" s="74" t="s">
        <v>3968</v>
      </c>
      <c r="D18435" s="74" t="s">
        <v>14861</v>
      </c>
    </row>
    <row r="18436" ht="14.25" customHeight="1">
      <c r="A18436" s="74" t="s">
        <v>13436</v>
      </c>
      <c r="B18436" s="74" t="s">
        <v>1697</v>
      </c>
      <c r="C18436" s="74" t="s">
        <v>3968</v>
      </c>
      <c r="D18436" s="74" t="s">
        <v>14861</v>
      </c>
    </row>
    <row r="18437" ht="14.25" customHeight="1">
      <c r="A18437" s="74" t="s">
        <v>13437</v>
      </c>
      <c r="B18437" s="74" t="s">
        <v>1707</v>
      </c>
      <c r="C18437" s="74" t="s">
        <v>3968</v>
      </c>
      <c r="D18437" s="74" t="s">
        <v>14861</v>
      </c>
    </row>
    <row r="18438" ht="14.25" customHeight="1">
      <c r="A18438" s="74" t="s">
        <v>13438</v>
      </c>
      <c r="B18438" s="74" t="s">
        <v>1712</v>
      </c>
      <c r="C18438" s="74" t="s">
        <v>3968</v>
      </c>
      <c r="D18438" s="74" t="s">
        <v>14861</v>
      </c>
    </row>
    <row r="18439" ht="14.25" customHeight="1">
      <c r="A18439" s="74" t="s">
        <v>13439</v>
      </c>
      <c r="B18439" s="74" t="s">
        <v>1717</v>
      </c>
      <c r="C18439" s="74" t="s">
        <v>3968</v>
      </c>
      <c r="D18439" s="74" t="s">
        <v>14861</v>
      </c>
    </row>
    <row r="18440" ht="14.25" customHeight="1">
      <c r="A18440" s="74" t="s">
        <v>13440</v>
      </c>
      <c r="B18440" s="74" t="s">
        <v>1722</v>
      </c>
      <c r="C18440" s="74" t="s">
        <v>3968</v>
      </c>
      <c r="D18440" s="74" t="s">
        <v>14861</v>
      </c>
    </row>
    <row r="18441" ht="14.25" customHeight="1">
      <c r="A18441" s="74" t="s">
        <v>13441</v>
      </c>
      <c r="B18441" s="74" t="s">
        <v>13510</v>
      </c>
      <c r="C18441" s="74" t="s">
        <v>3934</v>
      </c>
      <c r="D18441" s="74" t="s">
        <v>14861</v>
      </c>
    </row>
    <row r="18442" ht="14.25" customHeight="1">
      <c r="A18442" s="74" t="s">
        <v>11965</v>
      </c>
      <c r="B18442" s="74" t="s">
        <v>11966</v>
      </c>
      <c r="C18442" s="74" t="s">
        <v>3968</v>
      </c>
      <c r="D18442" s="74" t="s">
        <v>14861</v>
      </c>
    </row>
    <row r="18443" ht="14.25" customHeight="1">
      <c r="A18443" s="74" t="s">
        <v>13443</v>
      </c>
      <c r="B18443" s="74" t="s">
        <v>1702</v>
      </c>
      <c r="C18443" s="74" t="s">
        <v>3968</v>
      </c>
      <c r="D18443" s="74" t="s">
        <v>14861</v>
      </c>
    </row>
    <row r="18444" ht="14.25" customHeight="1">
      <c r="A18444" s="74" t="s">
        <v>12018</v>
      </c>
      <c r="B18444" s="74" t="s">
        <v>12019</v>
      </c>
      <c r="C18444" s="74" t="s">
        <v>71</v>
      </c>
      <c r="D18444" s="74" t="s">
        <v>14861</v>
      </c>
    </row>
    <row r="18445" ht="14.25" customHeight="1">
      <c r="A18445" s="74" t="s">
        <v>12020</v>
      </c>
      <c r="B18445" s="74" t="s">
        <v>14876</v>
      </c>
      <c r="C18445" s="74" t="s">
        <v>100</v>
      </c>
      <c r="D18445" s="74" t="s">
        <v>14861</v>
      </c>
    </row>
    <row r="18446" ht="14.25" customHeight="1">
      <c r="A18446" s="74" t="s">
        <v>12024</v>
      </c>
      <c r="B18446" s="74" t="s">
        <v>12025</v>
      </c>
      <c r="C18446" s="74" t="s">
        <v>57</v>
      </c>
      <c r="D18446" s="74" t="s">
        <v>14861</v>
      </c>
    </row>
    <row r="18447" ht="14.25" customHeight="1">
      <c r="A18447" s="74" t="s">
        <v>13444</v>
      </c>
      <c r="B18447" s="74" t="s">
        <v>495</v>
      </c>
      <c r="C18447" s="74" t="s">
        <v>50</v>
      </c>
      <c r="D18447" s="74" t="s">
        <v>14861</v>
      </c>
    </row>
    <row r="18448" ht="14.25" customHeight="1">
      <c r="A18448" s="74" t="s">
        <v>12082</v>
      </c>
      <c r="B18448" s="74" t="s">
        <v>12083</v>
      </c>
      <c r="C18448" s="74" t="s">
        <v>3934</v>
      </c>
      <c r="D18448" s="74" t="s">
        <v>14861</v>
      </c>
    </row>
    <row r="18449" ht="14.25" customHeight="1">
      <c r="A18449" s="74" t="s">
        <v>13445</v>
      </c>
      <c r="B18449" s="74" t="s">
        <v>13446</v>
      </c>
      <c r="C18449" s="74" t="s">
        <v>57</v>
      </c>
      <c r="D18449" s="74" t="s">
        <v>14861</v>
      </c>
    </row>
    <row r="18450" ht="14.25" customHeight="1">
      <c r="A18450" s="74" t="s">
        <v>13447</v>
      </c>
      <c r="B18450" s="74" t="s">
        <v>1730</v>
      </c>
      <c r="C18450" s="74" t="s">
        <v>100</v>
      </c>
      <c r="D18450" s="74" t="s">
        <v>14861</v>
      </c>
    </row>
    <row r="18451" ht="14.25" customHeight="1">
      <c r="A18451" s="74" t="s">
        <v>12126</v>
      </c>
      <c r="B18451" s="74" t="s">
        <v>12127</v>
      </c>
      <c r="C18451" s="74" t="s">
        <v>71</v>
      </c>
      <c r="D18451" s="74" t="s">
        <v>14861</v>
      </c>
    </row>
    <row r="18452" ht="14.25" customHeight="1">
      <c r="A18452" s="74" t="s">
        <v>12128</v>
      </c>
      <c r="B18452" s="74" t="s">
        <v>14877</v>
      </c>
      <c r="C18452" s="74" t="s">
        <v>100</v>
      </c>
      <c r="D18452" s="74" t="s">
        <v>14861</v>
      </c>
    </row>
    <row r="18453" ht="14.25" customHeight="1">
      <c r="A18453" s="74" t="s">
        <v>12130</v>
      </c>
      <c r="B18453" s="74" t="s">
        <v>14215</v>
      </c>
      <c r="C18453" s="74" t="s">
        <v>3934</v>
      </c>
      <c r="D18453" s="74" t="s">
        <v>14861</v>
      </c>
    </row>
    <row r="18454" ht="14.25" customHeight="1">
      <c r="A18454" s="74" t="s">
        <v>12138</v>
      </c>
      <c r="B18454" s="74" t="s">
        <v>12139</v>
      </c>
      <c r="C18454" s="74" t="s">
        <v>57</v>
      </c>
      <c r="D18454" s="74" t="s">
        <v>14861</v>
      </c>
    </row>
    <row r="18455" ht="14.25" customHeight="1">
      <c r="A18455" s="74" t="s">
        <v>12152</v>
      </c>
      <c r="B18455" s="74" t="s">
        <v>1734</v>
      </c>
      <c r="C18455" s="74" t="s">
        <v>127</v>
      </c>
      <c r="D18455" s="74" t="s">
        <v>14861</v>
      </c>
    </row>
    <row r="18456" ht="14.25" customHeight="1">
      <c r="A18456" s="74" t="s">
        <v>12169</v>
      </c>
      <c r="B18456" s="74" t="s">
        <v>12170</v>
      </c>
      <c r="C18456" s="74" t="s">
        <v>3934</v>
      </c>
      <c r="D18456" s="74" t="s">
        <v>14861</v>
      </c>
    </row>
    <row r="18457" ht="14.25" customHeight="1">
      <c r="A18457" s="74" t="s">
        <v>12180</v>
      </c>
      <c r="B18457" s="74" t="s">
        <v>1750</v>
      </c>
      <c r="C18457" s="74" t="s">
        <v>3968</v>
      </c>
      <c r="D18457" s="74" t="s">
        <v>14861</v>
      </c>
    </row>
    <row r="18458" ht="14.25" customHeight="1">
      <c r="A18458" s="74" t="s">
        <v>12216</v>
      </c>
      <c r="B18458" s="74" t="s">
        <v>12217</v>
      </c>
      <c r="C18458" s="74" t="s">
        <v>71</v>
      </c>
      <c r="D18458" s="74" t="s">
        <v>14861</v>
      </c>
    </row>
    <row r="18459" ht="14.25" customHeight="1">
      <c r="A18459" s="74" t="s">
        <v>12218</v>
      </c>
      <c r="B18459" s="74" t="s">
        <v>14878</v>
      </c>
      <c r="C18459" s="74" t="s">
        <v>100</v>
      </c>
      <c r="D18459" s="74" t="s">
        <v>14861</v>
      </c>
    </row>
    <row r="18460" ht="14.25" customHeight="1">
      <c r="A18460" s="74" t="s">
        <v>12220</v>
      </c>
      <c r="B18460" s="74" t="s">
        <v>14216</v>
      </c>
      <c r="C18460" s="74" t="s">
        <v>3934</v>
      </c>
      <c r="D18460" s="74" t="s">
        <v>14861</v>
      </c>
    </row>
    <row r="18461" ht="14.25" customHeight="1">
      <c r="A18461" s="74" t="s">
        <v>12228</v>
      </c>
      <c r="B18461" s="74" t="s">
        <v>12229</v>
      </c>
      <c r="C18461" s="74" t="s">
        <v>57</v>
      </c>
      <c r="D18461" s="74" t="s">
        <v>14861</v>
      </c>
    </row>
    <row r="18462" ht="14.25" customHeight="1">
      <c r="A18462" s="74" t="s">
        <v>12341</v>
      </c>
      <c r="B18462" s="74" t="s">
        <v>14358</v>
      </c>
      <c r="C18462" s="74" t="s">
        <v>100</v>
      </c>
      <c r="D18462" s="74" t="s">
        <v>14861</v>
      </c>
    </row>
    <row r="18463" ht="14.25" customHeight="1">
      <c r="A18463" s="74" t="s">
        <v>12368</v>
      </c>
      <c r="B18463" s="74" t="s">
        <v>14879</v>
      </c>
      <c r="C18463" s="74" t="s">
        <v>3968</v>
      </c>
      <c r="D18463" s="74" t="s">
        <v>14861</v>
      </c>
    </row>
    <row r="18464" ht="14.25" customHeight="1">
      <c r="A18464" s="74" t="s">
        <v>12375</v>
      </c>
      <c r="B18464" s="74" t="s">
        <v>11536</v>
      </c>
      <c r="C18464" s="74" t="s">
        <v>100</v>
      </c>
      <c r="D18464" s="74" t="s">
        <v>14861</v>
      </c>
    </row>
    <row r="18465" ht="14.25" customHeight="1">
      <c r="A18465" s="74" t="s">
        <v>12376</v>
      </c>
      <c r="B18465" s="74" t="s">
        <v>14880</v>
      </c>
      <c r="C18465" s="74" t="s">
        <v>3934</v>
      </c>
      <c r="D18465" s="74" t="s">
        <v>14861</v>
      </c>
    </row>
    <row r="18466" ht="14.25" customHeight="1">
      <c r="A18466" s="74" t="s">
        <v>12384</v>
      </c>
      <c r="B18466" s="74" t="s">
        <v>12385</v>
      </c>
      <c r="C18466" s="74" t="s">
        <v>3934</v>
      </c>
      <c r="D18466" s="74" t="s">
        <v>14861</v>
      </c>
    </row>
    <row r="18467" ht="14.25" customHeight="1">
      <c r="A18467" s="74" t="s">
        <v>13448</v>
      </c>
      <c r="B18467" s="74" t="s">
        <v>1755</v>
      </c>
      <c r="C18467" s="74" t="s">
        <v>50</v>
      </c>
      <c r="D18467" s="74" t="s">
        <v>14861</v>
      </c>
    </row>
    <row r="18468" ht="14.25" customHeight="1">
      <c r="A18468" s="74" t="s">
        <v>13449</v>
      </c>
      <c r="B18468" s="74" t="s">
        <v>2947</v>
      </c>
      <c r="C18468" s="74" t="s">
        <v>3968</v>
      </c>
      <c r="D18468" s="74" t="s">
        <v>14861</v>
      </c>
    </row>
    <row r="18469" ht="14.25" customHeight="1">
      <c r="A18469" s="74" t="s">
        <v>12412</v>
      </c>
      <c r="B18469" s="74" t="s">
        <v>1763</v>
      </c>
      <c r="C18469" s="74" t="s">
        <v>100</v>
      </c>
      <c r="D18469" s="74" t="s">
        <v>14861</v>
      </c>
    </row>
    <row r="18470" ht="14.25" customHeight="1">
      <c r="A18470" s="74" t="s">
        <v>12413</v>
      </c>
      <c r="B18470" s="74" t="s">
        <v>12411</v>
      </c>
      <c r="C18470" s="74" t="s">
        <v>3934</v>
      </c>
      <c r="D18470" s="74" t="s">
        <v>14861</v>
      </c>
    </row>
    <row r="18471" ht="14.25" customHeight="1">
      <c r="A18471" s="74" t="s">
        <v>12453</v>
      </c>
      <c r="B18471" s="74" t="s">
        <v>7514</v>
      </c>
      <c r="C18471" s="74" t="s">
        <v>3968</v>
      </c>
      <c r="D18471" s="74" t="s">
        <v>14861</v>
      </c>
    </row>
    <row r="18472" ht="14.25" customHeight="1">
      <c r="A18472" s="74" t="s">
        <v>12571</v>
      </c>
      <c r="B18472" s="74" t="s">
        <v>3588</v>
      </c>
      <c r="C18472" s="74" t="s">
        <v>923</v>
      </c>
      <c r="D18472" s="74" t="s">
        <v>14861</v>
      </c>
    </row>
    <row r="18473" ht="14.25" customHeight="1">
      <c r="A18473" s="74" t="s">
        <v>13451</v>
      </c>
      <c r="B18473" s="74" t="s">
        <v>13452</v>
      </c>
      <c r="C18473" s="74" t="s">
        <v>3934</v>
      </c>
      <c r="D18473" s="74" t="s">
        <v>14861</v>
      </c>
    </row>
    <row r="18474" ht="14.25" customHeight="1">
      <c r="A18474" s="74" t="s">
        <v>12591</v>
      </c>
      <c r="B18474" s="74" t="s">
        <v>12592</v>
      </c>
      <c r="C18474" s="74" t="s">
        <v>6563</v>
      </c>
      <c r="D18474" s="74" t="s">
        <v>14861</v>
      </c>
    </row>
    <row r="18475" ht="14.25" customHeight="1">
      <c r="A18475" s="74" t="s">
        <v>12593</v>
      </c>
      <c r="B18475" s="74" t="s">
        <v>6565</v>
      </c>
      <c r="C18475" s="74" t="s">
        <v>3968</v>
      </c>
      <c r="D18475" s="74" t="s">
        <v>14861</v>
      </c>
    </row>
    <row r="18476" ht="14.25" customHeight="1">
      <c r="A18476" s="74" t="s">
        <v>12652</v>
      </c>
      <c r="B18476" s="74" t="s">
        <v>12653</v>
      </c>
      <c r="C18476" s="74" t="s">
        <v>3934</v>
      </c>
      <c r="D18476" s="74" t="s">
        <v>14861</v>
      </c>
    </row>
    <row r="18477" ht="14.25" customHeight="1">
      <c r="A18477" s="74" t="s">
        <v>12668</v>
      </c>
      <c r="B18477" s="74" t="s">
        <v>14881</v>
      </c>
      <c r="C18477" s="74" t="s">
        <v>66</v>
      </c>
      <c r="D18477" s="74" t="s">
        <v>14861</v>
      </c>
    </row>
    <row r="18478" ht="14.25" customHeight="1">
      <c r="A18478" s="74" t="s">
        <v>12672</v>
      </c>
      <c r="B18478" s="74" t="s">
        <v>14882</v>
      </c>
      <c r="C18478" s="74" t="s">
        <v>66</v>
      </c>
      <c r="D18478" s="74" t="s">
        <v>14861</v>
      </c>
    </row>
    <row r="18479" ht="14.25" customHeight="1">
      <c r="A18479" s="74" t="s">
        <v>12676</v>
      </c>
      <c r="B18479" s="74" t="s">
        <v>12677</v>
      </c>
      <c r="C18479" s="74" t="s">
        <v>66</v>
      </c>
      <c r="D18479" s="74" t="s">
        <v>14861</v>
      </c>
    </row>
    <row r="18480" ht="14.25" customHeight="1">
      <c r="A18480" s="74" t="s">
        <v>12682</v>
      </c>
      <c r="B18480" s="74" t="s">
        <v>12683</v>
      </c>
      <c r="C18480" s="74" t="s">
        <v>3968</v>
      </c>
      <c r="D18480" s="74" t="s">
        <v>14861</v>
      </c>
    </row>
    <row r="18481" ht="14.25" customHeight="1">
      <c r="A18481" s="74" t="s">
        <v>3713</v>
      </c>
      <c r="B18481" s="74" t="s">
        <v>1853</v>
      </c>
      <c r="C18481" s="74" t="s">
        <v>3968</v>
      </c>
      <c r="D18481" s="74" t="s">
        <v>14861</v>
      </c>
    </row>
    <row r="18482" ht="14.25" customHeight="1">
      <c r="A18482" s="74" t="s">
        <v>13453</v>
      </c>
      <c r="B18482" s="74" t="s">
        <v>325</v>
      </c>
      <c r="C18482" s="74" t="s">
        <v>100</v>
      </c>
      <c r="D18482" s="74" t="s">
        <v>14861</v>
      </c>
    </row>
    <row r="18483" ht="14.25" customHeight="1">
      <c r="A18483" s="74" t="s">
        <v>13454</v>
      </c>
      <c r="B18483" s="74" t="s">
        <v>994</v>
      </c>
      <c r="C18483" s="74" t="s">
        <v>100</v>
      </c>
      <c r="D18483" s="74" t="s">
        <v>14861</v>
      </c>
    </row>
    <row r="18484" ht="14.25" customHeight="1">
      <c r="A18484" s="74" t="s">
        <v>13455</v>
      </c>
      <c r="B18484" s="74" t="s">
        <v>1857</v>
      </c>
      <c r="C18484" s="74" t="s">
        <v>100</v>
      </c>
      <c r="D18484" s="74" t="s">
        <v>14861</v>
      </c>
    </row>
    <row r="18485" ht="14.25" customHeight="1">
      <c r="A18485" s="74" t="s">
        <v>13456</v>
      </c>
      <c r="B18485" s="74" t="s">
        <v>1861</v>
      </c>
      <c r="C18485" s="74" t="s">
        <v>100</v>
      </c>
      <c r="D18485" s="74" t="s">
        <v>14861</v>
      </c>
    </row>
    <row r="18486" ht="14.25" customHeight="1">
      <c r="A18486" s="74" t="s">
        <v>12741</v>
      </c>
      <c r="B18486" s="74" t="s">
        <v>12742</v>
      </c>
      <c r="C18486" s="74" t="s">
        <v>100</v>
      </c>
      <c r="D18486" s="74" t="s">
        <v>14861</v>
      </c>
    </row>
    <row r="18487" ht="14.25" customHeight="1">
      <c r="A18487" s="74" t="s">
        <v>12767</v>
      </c>
      <c r="B18487" s="74" t="s">
        <v>12768</v>
      </c>
      <c r="C18487" s="74" t="s">
        <v>71</v>
      </c>
      <c r="D18487" s="74" t="s">
        <v>14861</v>
      </c>
    </row>
    <row r="18488" ht="14.25" customHeight="1">
      <c r="A18488" s="74" t="s">
        <v>12769</v>
      </c>
      <c r="B18488" s="74" t="s">
        <v>14883</v>
      </c>
      <c r="C18488" s="74" t="s">
        <v>100</v>
      </c>
      <c r="D18488" s="74" t="s">
        <v>14861</v>
      </c>
    </row>
    <row r="18489" ht="14.25" customHeight="1">
      <c r="A18489" s="74" t="s">
        <v>12771</v>
      </c>
      <c r="B18489" s="74" t="s">
        <v>12772</v>
      </c>
      <c r="C18489" s="74" t="s">
        <v>3934</v>
      </c>
      <c r="D18489" s="74" t="s">
        <v>14861</v>
      </c>
    </row>
    <row r="18490" ht="14.25" customHeight="1">
      <c r="A18490" s="74" t="s">
        <v>12779</v>
      </c>
      <c r="B18490" s="74" t="s">
        <v>12780</v>
      </c>
      <c r="C18490" s="74" t="s">
        <v>57</v>
      </c>
      <c r="D18490" s="74" t="s">
        <v>14861</v>
      </c>
    </row>
    <row r="18491" ht="14.25" customHeight="1">
      <c r="A18491" s="74" t="s">
        <v>12783</v>
      </c>
      <c r="B18491" s="74" t="s">
        <v>85</v>
      </c>
      <c r="C18491" s="74" t="s">
        <v>100</v>
      </c>
      <c r="D18491" s="74" t="s">
        <v>14861</v>
      </c>
    </row>
    <row r="18492" ht="14.25" customHeight="1">
      <c r="A18492" s="74" t="s">
        <v>12788</v>
      </c>
      <c r="B18492" s="74" t="s">
        <v>13511</v>
      </c>
      <c r="C18492" s="74" t="s">
        <v>3934</v>
      </c>
      <c r="D18492" s="74" t="s">
        <v>14861</v>
      </c>
    </row>
    <row r="18493" ht="14.25" customHeight="1">
      <c r="A18493" s="74" t="s">
        <v>12804</v>
      </c>
      <c r="B18493" s="74" t="s">
        <v>12805</v>
      </c>
      <c r="C18493" s="74" t="s">
        <v>100</v>
      </c>
      <c r="D18493" s="74" t="s">
        <v>14861</v>
      </c>
    </row>
    <row r="18494" ht="14.25" customHeight="1">
      <c r="A18494" s="74" t="s">
        <v>12822</v>
      </c>
      <c r="B18494" s="74" t="s">
        <v>14884</v>
      </c>
      <c r="C18494" s="74" t="s">
        <v>3968</v>
      </c>
      <c r="D18494" s="74" t="s">
        <v>14861</v>
      </c>
    </row>
    <row r="18495" ht="14.25" customHeight="1">
      <c r="A18495" s="74" t="s">
        <v>12827</v>
      </c>
      <c r="B18495" s="74" t="s">
        <v>12828</v>
      </c>
      <c r="C18495" s="74" t="s">
        <v>100</v>
      </c>
      <c r="D18495" s="74" t="s">
        <v>14861</v>
      </c>
    </row>
    <row r="18496" ht="14.25" customHeight="1">
      <c r="A18496" s="74" t="s">
        <v>12829</v>
      </c>
      <c r="B18496" s="74" t="s">
        <v>14885</v>
      </c>
      <c r="C18496" s="74" t="s">
        <v>3934</v>
      </c>
      <c r="D18496" s="74" t="s">
        <v>14861</v>
      </c>
    </row>
    <row r="18497" ht="14.25" customHeight="1">
      <c r="A18497" s="74" t="s">
        <v>13457</v>
      </c>
      <c r="B18497" s="74" t="s">
        <v>505</v>
      </c>
      <c r="C18497" s="74" t="s">
        <v>50</v>
      </c>
      <c r="D18497" s="74" t="s">
        <v>14861</v>
      </c>
    </row>
    <row r="18498" ht="14.25" customHeight="1">
      <c r="A18498" s="74" t="s">
        <v>3726</v>
      </c>
      <c r="B18498" s="74" t="s">
        <v>1877</v>
      </c>
      <c r="C18498" s="74" t="s">
        <v>127</v>
      </c>
      <c r="D18498" s="74" t="s">
        <v>14861</v>
      </c>
    </row>
    <row r="18499" ht="14.25" customHeight="1">
      <c r="A18499" s="74" t="s">
        <v>12845</v>
      </c>
      <c r="B18499" s="74" t="s">
        <v>14886</v>
      </c>
      <c r="C18499" s="74" t="s">
        <v>127</v>
      </c>
      <c r="D18499" s="74" t="s">
        <v>14861</v>
      </c>
    </row>
    <row r="18500" ht="14.25" customHeight="1">
      <c r="A18500" s="74" t="s">
        <v>12858</v>
      </c>
      <c r="B18500" s="74" t="s">
        <v>3361</v>
      </c>
      <c r="C18500" s="74" t="s">
        <v>1026</v>
      </c>
      <c r="D18500" s="74" t="s">
        <v>14861</v>
      </c>
    </row>
    <row r="18501" ht="14.25" customHeight="1">
      <c r="A18501" s="74" t="s">
        <v>12861</v>
      </c>
      <c r="B18501" s="74" t="s">
        <v>3594</v>
      </c>
      <c r="C18501" s="74" t="s">
        <v>57</v>
      </c>
      <c r="D18501" s="74" t="s">
        <v>14861</v>
      </c>
    </row>
    <row r="18502" ht="14.25" customHeight="1">
      <c r="A18502" s="74" t="s">
        <v>12894</v>
      </c>
      <c r="B18502" s="74" t="s">
        <v>12890</v>
      </c>
      <c r="C18502" s="74" t="s">
        <v>3934</v>
      </c>
      <c r="D18502" s="74" t="s">
        <v>14861</v>
      </c>
    </row>
    <row r="18503" ht="14.25" customHeight="1">
      <c r="A18503" s="74" t="s">
        <v>13458</v>
      </c>
      <c r="B18503" s="74" t="s">
        <v>13459</v>
      </c>
      <c r="C18503" s="74" t="s">
        <v>57</v>
      </c>
      <c r="D18503" s="74" t="s">
        <v>14861</v>
      </c>
    </row>
    <row r="18504" ht="14.25" customHeight="1">
      <c r="A18504" s="74" t="s">
        <v>13460</v>
      </c>
      <c r="B18504" s="74" t="s">
        <v>1951</v>
      </c>
      <c r="C18504" s="74" t="s">
        <v>100</v>
      </c>
      <c r="D18504" s="74" t="s">
        <v>14861</v>
      </c>
    </row>
    <row r="18505" ht="14.25" customHeight="1">
      <c r="A18505" s="74" t="s">
        <v>13462</v>
      </c>
      <c r="B18505" s="74" t="s">
        <v>1955</v>
      </c>
      <c r="C18505" s="74" t="s">
        <v>3968</v>
      </c>
      <c r="D18505" s="74" t="s">
        <v>14861</v>
      </c>
    </row>
    <row r="18506" ht="14.25" customHeight="1">
      <c r="A18506" s="74" t="s">
        <v>13463</v>
      </c>
      <c r="B18506" s="74" t="s">
        <v>1959</v>
      </c>
      <c r="C18506" s="74" t="s">
        <v>3968</v>
      </c>
      <c r="D18506" s="74" t="s">
        <v>14861</v>
      </c>
    </row>
    <row r="18507" ht="14.25" customHeight="1">
      <c r="A18507" s="74" t="s">
        <v>13095</v>
      </c>
      <c r="B18507" s="74" t="s">
        <v>13851</v>
      </c>
      <c r="C18507" s="74" t="s">
        <v>100</v>
      </c>
      <c r="D18507" s="74" t="s">
        <v>14861</v>
      </c>
    </row>
    <row r="18508" ht="14.25" customHeight="1">
      <c r="A18508" s="74" t="s">
        <v>13110</v>
      </c>
      <c r="B18508" s="74" t="s">
        <v>13111</v>
      </c>
      <c r="C18508" s="74" t="s">
        <v>50</v>
      </c>
      <c r="D18508" s="74" t="s">
        <v>14861</v>
      </c>
    </row>
    <row r="18509" ht="14.25" customHeight="1">
      <c r="A18509" s="74" t="s">
        <v>13112</v>
      </c>
      <c r="B18509" s="74" t="s">
        <v>13113</v>
      </c>
      <c r="C18509" s="74" t="s">
        <v>3968</v>
      </c>
      <c r="D18509" s="74" t="s">
        <v>14861</v>
      </c>
    </row>
    <row r="18510" ht="14.25" customHeight="1">
      <c r="A18510" s="74" t="s">
        <v>13114</v>
      </c>
      <c r="B18510" s="74" t="s">
        <v>13115</v>
      </c>
      <c r="C18510" s="74" t="s">
        <v>3934</v>
      </c>
      <c r="D18510" s="74" t="s">
        <v>14861</v>
      </c>
    </row>
    <row r="18511" ht="14.25" customHeight="1">
      <c r="A18511" s="74" t="s">
        <v>13150</v>
      </c>
      <c r="B18511" s="74" t="s">
        <v>13151</v>
      </c>
      <c r="C18511" s="74" t="s">
        <v>66</v>
      </c>
      <c r="D18511" s="74" t="s">
        <v>14861</v>
      </c>
    </row>
    <row r="18512" ht="14.25" customHeight="1">
      <c r="A18512" s="74" t="s">
        <v>13171</v>
      </c>
      <c r="B18512" s="74" t="s">
        <v>13172</v>
      </c>
      <c r="C18512" s="74" t="s">
        <v>3968</v>
      </c>
      <c r="D18512" s="74" t="s">
        <v>14861</v>
      </c>
    </row>
    <row r="18513" ht="14.25" customHeight="1">
      <c r="A18513" s="74" t="s">
        <v>13271</v>
      </c>
      <c r="B18513" s="74" t="s">
        <v>48</v>
      </c>
      <c r="C18513" s="74" t="s">
        <v>50</v>
      </c>
      <c r="D18513" s="74" t="s">
        <v>14887</v>
      </c>
    </row>
    <row r="18514" ht="14.25" customHeight="1">
      <c r="A18514" s="74" t="s">
        <v>13273</v>
      </c>
      <c r="B18514" s="74" t="s">
        <v>13274</v>
      </c>
      <c r="C18514" s="74" t="s">
        <v>57</v>
      </c>
      <c r="D18514" s="74" t="s">
        <v>14887</v>
      </c>
    </row>
    <row r="18515" ht="14.25" customHeight="1">
      <c r="A18515" s="74" t="s">
        <v>4024</v>
      </c>
      <c r="B18515" s="74" t="s">
        <v>4025</v>
      </c>
      <c r="C18515" s="74" t="s">
        <v>71</v>
      </c>
      <c r="D18515" s="74" t="s">
        <v>14887</v>
      </c>
    </row>
    <row r="18516" ht="14.25" customHeight="1">
      <c r="A18516" s="74" t="s">
        <v>4031</v>
      </c>
      <c r="B18516" s="74" t="s">
        <v>4032</v>
      </c>
      <c r="C18516" s="74" t="s">
        <v>3934</v>
      </c>
      <c r="D18516" s="74" t="s">
        <v>14887</v>
      </c>
    </row>
    <row r="18517" ht="14.25" customHeight="1">
      <c r="A18517" s="74" t="s">
        <v>13275</v>
      </c>
      <c r="B18517" s="74" t="s">
        <v>104</v>
      </c>
      <c r="C18517" s="74" t="s">
        <v>50</v>
      </c>
      <c r="D18517" s="74" t="s">
        <v>14887</v>
      </c>
    </row>
    <row r="18518" ht="14.25" customHeight="1">
      <c r="A18518" s="74" t="s">
        <v>13276</v>
      </c>
      <c r="B18518" s="74" t="s">
        <v>109</v>
      </c>
      <c r="C18518" s="74" t="s">
        <v>50</v>
      </c>
      <c r="D18518" s="74" t="s">
        <v>14887</v>
      </c>
    </row>
    <row r="18519" ht="14.25" customHeight="1">
      <c r="A18519" s="74" t="s">
        <v>13277</v>
      </c>
      <c r="B18519" s="74" t="s">
        <v>13278</v>
      </c>
      <c r="C18519" s="74" t="s">
        <v>3934</v>
      </c>
      <c r="D18519" s="74" t="s">
        <v>14887</v>
      </c>
    </row>
    <row r="18520" ht="14.25" customHeight="1">
      <c r="A18520" s="74" t="s">
        <v>13279</v>
      </c>
      <c r="B18520" s="74" t="s">
        <v>125</v>
      </c>
      <c r="C18520" s="74" t="s">
        <v>127</v>
      </c>
      <c r="D18520" s="74" t="s">
        <v>14887</v>
      </c>
    </row>
    <row r="18521" ht="14.25" customHeight="1">
      <c r="A18521" s="74" t="s">
        <v>13280</v>
      </c>
      <c r="B18521" s="74" t="s">
        <v>138</v>
      </c>
      <c r="C18521" s="74" t="s">
        <v>50</v>
      </c>
      <c r="D18521" s="74" t="s">
        <v>14887</v>
      </c>
    </row>
    <row r="18522" ht="14.25" customHeight="1">
      <c r="A18522" s="74" t="s">
        <v>13281</v>
      </c>
      <c r="B18522" s="74" t="s">
        <v>143</v>
      </c>
      <c r="C18522" s="74" t="s">
        <v>100</v>
      </c>
      <c r="D18522" s="74" t="s">
        <v>14887</v>
      </c>
    </row>
    <row r="18523" ht="14.25" customHeight="1">
      <c r="A18523" s="74" t="s">
        <v>13282</v>
      </c>
      <c r="B18523" s="74" t="s">
        <v>147</v>
      </c>
      <c r="C18523" s="74" t="s">
        <v>127</v>
      </c>
      <c r="D18523" s="74" t="s">
        <v>14887</v>
      </c>
    </row>
    <row r="18524" ht="14.25" customHeight="1">
      <c r="A18524" s="74" t="s">
        <v>13283</v>
      </c>
      <c r="B18524" s="74" t="s">
        <v>156</v>
      </c>
      <c r="C18524" s="74" t="s">
        <v>50</v>
      </c>
      <c r="D18524" s="74" t="s">
        <v>14887</v>
      </c>
    </row>
    <row r="18525" ht="14.25" customHeight="1">
      <c r="A18525" s="74" t="s">
        <v>13284</v>
      </c>
      <c r="B18525" s="74" t="s">
        <v>160</v>
      </c>
      <c r="C18525" s="74" t="s">
        <v>50</v>
      </c>
      <c r="D18525" s="74" t="s">
        <v>14887</v>
      </c>
    </row>
    <row r="18526" ht="14.25" customHeight="1">
      <c r="A18526" s="74" t="s">
        <v>13285</v>
      </c>
      <c r="B18526" s="74" t="s">
        <v>164</v>
      </c>
      <c r="C18526" s="74" t="s">
        <v>3968</v>
      </c>
      <c r="D18526" s="74" t="s">
        <v>14887</v>
      </c>
    </row>
    <row r="18527" ht="14.25" customHeight="1">
      <c r="A18527" s="74" t="s">
        <v>13286</v>
      </c>
      <c r="B18527" s="74" t="s">
        <v>174</v>
      </c>
      <c r="C18527" s="74" t="s">
        <v>100</v>
      </c>
      <c r="D18527" s="74" t="s">
        <v>14887</v>
      </c>
    </row>
    <row r="18528" ht="14.25" customHeight="1">
      <c r="A18528" s="74" t="s">
        <v>13287</v>
      </c>
      <c r="B18528" s="74" t="s">
        <v>178</v>
      </c>
      <c r="C18528" s="74" t="s">
        <v>50</v>
      </c>
      <c r="D18528" s="74" t="s">
        <v>14887</v>
      </c>
    </row>
    <row r="18529" ht="14.25" customHeight="1">
      <c r="A18529" s="74" t="s">
        <v>4533</v>
      </c>
      <c r="B18529" s="74" t="s">
        <v>3176</v>
      </c>
      <c r="C18529" s="74" t="s">
        <v>3968</v>
      </c>
      <c r="D18529" s="74" t="s">
        <v>14887</v>
      </c>
    </row>
    <row r="18530" ht="14.25" customHeight="1">
      <c r="A18530" s="74" t="s">
        <v>13288</v>
      </c>
      <c r="B18530" s="74" t="s">
        <v>13289</v>
      </c>
      <c r="C18530" s="74" t="s">
        <v>3934</v>
      </c>
      <c r="D18530" s="74" t="s">
        <v>14887</v>
      </c>
    </row>
    <row r="18531" ht="14.25" customHeight="1">
      <c r="A18531" s="74" t="s">
        <v>13290</v>
      </c>
      <c r="B18531" s="74" t="s">
        <v>13291</v>
      </c>
      <c r="C18531" s="74" t="s">
        <v>3934</v>
      </c>
      <c r="D18531" s="74" t="s">
        <v>14887</v>
      </c>
    </row>
    <row r="18532" ht="14.25" customHeight="1">
      <c r="A18532" s="74" t="s">
        <v>13294</v>
      </c>
      <c r="B18532" s="74" t="s">
        <v>13295</v>
      </c>
      <c r="C18532" s="74" t="s">
        <v>50</v>
      </c>
      <c r="D18532" s="74" t="s">
        <v>14887</v>
      </c>
    </row>
    <row r="18533" ht="14.25" customHeight="1">
      <c r="A18533" s="74" t="s">
        <v>4785</v>
      </c>
      <c r="B18533" s="74" t="s">
        <v>4786</v>
      </c>
      <c r="C18533" s="74" t="s">
        <v>3968</v>
      </c>
      <c r="D18533" s="74" t="s">
        <v>14887</v>
      </c>
    </row>
    <row r="18534" ht="14.25" customHeight="1">
      <c r="A18534" s="74" t="s">
        <v>4812</v>
      </c>
      <c r="B18534" s="74" t="s">
        <v>4813</v>
      </c>
      <c r="C18534" s="74" t="s">
        <v>3934</v>
      </c>
      <c r="D18534" s="74" t="s">
        <v>14887</v>
      </c>
    </row>
    <row r="18535" ht="14.25" customHeight="1">
      <c r="A18535" s="74" t="s">
        <v>13296</v>
      </c>
      <c r="B18535" s="74" t="s">
        <v>206</v>
      </c>
      <c r="C18535" s="74" t="s">
        <v>100</v>
      </c>
      <c r="D18535" s="74" t="s">
        <v>14887</v>
      </c>
    </row>
    <row r="18536" ht="14.25" customHeight="1">
      <c r="A18536" s="74" t="s">
        <v>13297</v>
      </c>
      <c r="B18536" s="74" t="s">
        <v>2083</v>
      </c>
      <c r="C18536" s="74" t="s">
        <v>57</v>
      </c>
      <c r="D18536" s="74" t="s">
        <v>14887</v>
      </c>
    </row>
    <row r="18537" ht="14.25" customHeight="1">
      <c r="A18537" s="74" t="s">
        <v>13298</v>
      </c>
      <c r="B18537" s="74" t="s">
        <v>13299</v>
      </c>
      <c r="C18537" s="74" t="s">
        <v>923</v>
      </c>
      <c r="D18537" s="74" t="s">
        <v>14887</v>
      </c>
    </row>
    <row r="18538" ht="14.25" customHeight="1">
      <c r="A18538" s="74" t="s">
        <v>13300</v>
      </c>
      <c r="B18538" s="74" t="s">
        <v>13301</v>
      </c>
      <c r="C18538" s="74" t="s">
        <v>3968</v>
      </c>
      <c r="D18538" s="74" t="s">
        <v>14887</v>
      </c>
    </row>
    <row r="18539" ht="14.25" customHeight="1">
      <c r="A18539" s="74" t="s">
        <v>13302</v>
      </c>
      <c r="B18539" s="74" t="s">
        <v>13303</v>
      </c>
      <c r="C18539" s="74" t="s">
        <v>66</v>
      </c>
      <c r="D18539" s="74" t="s">
        <v>14887</v>
      </c>
    </row>
    <row r="18540" ht="14.25" customHeight="1">
      <c r="A18540" s="74" t="s">
        <v>4910</v>
      </c>
      <c r="B18540" s="74" t="s">
        <v>4911</v>
      </c>
      <c r="C18540" s="74" t="s">
        <v>3968</v>
      </c>
      <c r="D18540" s="74" t="s">
        <v>14887</v>
      </c>
    </row>
    <row r="18541" ht="14.25" customHeight="1">
      <c r="A18541" s="74" t="s">
        <v>13304</v>
      </c>
      <c r="B18541" s="74" t="s">
        <v>219</v>
      </c>
      <c r="C18541" s="74" t="s">
        <v>100</v>
      </c>
      <c r="D18541" s="74" t="s">
        <v>14887</v>
      </c>
    </row>
    <row r="18542" ht="14.25" customHeight="1">
      <c r="A18542" s="74" t="s">
        <v>13305</v>
      </c>
      <c r="B18542" s="74" t="s">
        <v>13513</v>
      </c>
      <c r="C18542" s="74" t="s">
        <v>3968</v>
      </c>
      <c r="D18542" s="74" t="s">
        <v>14887</v>
      </c>
    </row>
    <row r="18543" ht="14.25" customHeight="1">
      <c r="A18543" s="74" t="s">
        <v>5004</v>
      </c>
      <c r="B18543" s="74" t="s">
        <v>5005</v>
      </c>
      <c r="C18543" s="74" t="s">
        <v>100</v>
      </c>
      <c r="D18543" s="74" t="s">
        <v>14887</v>
      </c>
    </row>
    <row r="18544" ht="14.25" customHeight="1">
      <c r="A18544" s="74" t="s">
        <v>5010</v>
      </c>
      <c r="B18544" s="74" t="s">
        <v>5011</v>
      </c>
      <c r="C18544" s="74" t="s">
        <v>3934</v>
      </c>
      <c r="D18544" s="74" t="s">
        <v>14887</v>
      </c>
    </row>
    <row r="18545" ht="14.25" customHeight="1">
      <c r="A18545" s="74" t="s">
        <v>5024</v>
      </c>
      <c r="B18545" s="74" t="s">
        <v>256</v>
      </c>
      <c r="C18545" s="74" t="s">
        <v>3968</v>
      </c>
      <c r="D18545" s="74" t="s">
        <v>14887</v>
      </c>
    </row>
    <row r="18546" ht="14.25" customHeight="1">
      <c r="A18546" s="74" t="s">
        <v>5135</v>
      </c>
      <c r="B18546" s="74" t="s">
        <v>5136</v>
      </c>
      <c r="C18546" s="74" t="s">
        <v>50</v>
      </c>
      <c r="D18546" s="74" t="s">
        <v>14887</v>
      </c>
    </row>
    <row r="18547" ht="14.25" customHeight="1">
      <c r="A18547" s="74" t="s">
        <v>13307</v>
      </c>
      <c r="B18547" s="74" t="s">
        <v>310</v>
      </c>
      <c r="C18547" s="74" t="s">
        <v>100</v>
      </c>
      <c r="D18547" s="74" t="s">
        <v>14887</v>
      </c>
    </row>
    <row r="18548" ht="14.25" customHeight="1">
      <c r="A18548" s="74" t="s">
        <v>13308</v>
      </c>
      <c r="B18548" s="74" t="s">
        <v>13514</v>
      </c>
      <c r="C18548" s="74" t="s">
        <v>3934</v>
      </c>
      <c r="D18548" s="74" t="s">
        <v>14887</v>
      </c>
    </row>
    <row r="18549" ht="14.25" customHeight="1">
      <c r="A18549" s="74" t="s">
        <v>13309</v>
      </c>
      <c r="B18549" s="74" t="s">
        <v>13467</v>
      </c>
      <c r="C18549" s="74" t="s">
        <v>3968</v>
      </c>
      <c r="D18549" s="74" t="s">
        <v>14887</v>
      </c>
    </row>
    <row r="18550" ht="14.25" customHeight="1">
      <c r="A18550" s="74" t="s">
        <v>5373</v>
      </c>
      <c r="B18550" s="74" t="s">
        <v>350</v>
      </c>
      <c r="C18550" s="74" t="s">
        <v>127</v>
      </c>
      <c r="D18550" s="74" t="s">
        <v>14887</v>
      </c>
    </row>
    <row r="18551" ht="14.25" customHeight="1">
      <c r="A18551" s="74" t="s">
        <v>5385</v>
      </c>
      <c r="B18551" s="74" t="s">
        <v>365</v>
      </c>
      <c r="C18551" s="74" t="s">
        <v>100</v>
      </c>
      <c r="D18551" s="74" t="s">
        <v>14887</v>
      </c>
    </row>
    <row r="18552" ht="14.25" customHeight="1">
      <c r="A18552" s="74" t="s">
        <v>5388</v>
      </c>
      <c r="B18552" s="74" t="s">
        <v>5389</v>
      </c>
      <c r="C18552" s="74" t="s">
        <v>3934</v>
      </c>
      <c r="D18552" s="74" t="s">
        <v>14887</v>
      </c>
    </row>
    <row r="18553" ht="14.25" customHeight="1">
      <c r="A18553" s="74" t="s">
        <v>5410</v>
      </c>
      <c r="B18553" s="74" t="s">
        <v>5411</v>
      </c>
      <c r="C18553" s="74" t="s">
        <v>127</v>
      </c>
      <c r="D18553" s="74" t="s">
        <v>14887</v>
      </c>
    </row>
    <row r="18554" ht="14.25" customHeight="1">
      <c r="A18554" s="74" t="s">
        <v>13311</v>
      </c>
      <c r="B18554" s="74" t="s">
        <v>13468</v>
      </c>
      <c r="C18554" s="74" t="s">
        <v>3968</v>
      </c>
      <c r="D18554" s="74" t="s">
        <v>14887</v>
      </c>
    </row>
    <row r="18555" ht="14.25" customHeight="1">
      <c r="A18555" s="74" t="s">
        <v>13312</v>
      </c>
      <c r="B18555" s="74" t="s">
        <v>13313</v>
      </c>
      <c r="C18555" s="74" t="s">
        <v>66</v>
      </c>
      <c r="D18555" s="74" t="s">
        <v>14887</v>
      </c>
    </row>
    <row r="18556" ht="14.25" customHeight="1">
      <c r="A18556" s="74" t="s">
        <v>13314</v>
      </c>
      <c r="B18556" s="74" t="s">
        <v>387</v>
      </c>
      <c r="C18556" s="74" t="s">
        <v>100</v>
      </c>
      <c r="D18556" s="74" t="s">
        <v>14887</v>
      </c>
    </row>
    <row r="18557" ht="14.25" customHeight="1">
      <c r="A18557" s="74" t="s">
        <v>13315</v>
      </c>
      <c r="B18557" s="74" t="s">
        <v>423</v>
      </c>
      <c r="C18557" s="74" t="s">
        <v>3968</v>
      </c>
      <c r="D18557" s="74" t="s">
        <v>14887</v>
      </c>
    </row>
    <row r="18558" ht="14.25" customHeight="1">
      <c r="A18558" s="74" t="s">
        <v>3695</v>
      </c>
      <c r="B18558" s="74" t="s">
        <v>13470</v>
      </c>
      <c r="C18558" s="74" t="s">
        <v>57</v>
      </c>
      <c r="D18558" s="74" t="s">
        <v>14887</v>
      </c>
    </row>
    <row r="18559" ht="14.25" customHeight="1">
      <c r="A18559" s="74" t="s">
        <v>5639</v>
      </c>
      <c r="B18559" s="74" t="s">
        <v>444</v>
      </c>
      <c r="C18559" s="74" t="s">
        <v>100</v>
      </c>
      <c r="D18559" s="74" t="s">
        <v>14887</v>
      </c>
    </row>
    <row r="18560" ht="14.25" customHeight="1">
      <c r="A18560" s="74" t="s">
        <v>5733</v>
      </c>
      <c r="B18560" s="74" t="s">
        <v>900</v>
      </c>
      <c r="C18560" s="74" t="s">
        <v>100</v>
      </c>
      <c r="D18560" s="74" t="s">
        <v>14887</v>
      </c>
    </row>
    <row r="18561" ht="14.25" customHeight="1">
      <c r="A18561" s="74" t="s">
        <v>5801</v>
      </c>
      <c r="B18561" s="74" t="s">
        <v>3413</v>
      </c>
      <c r="C18561" s="74" t="s">
        <v>100</v>
      </c>
      <c r="D18561" s="74" t="s">
        <v>14887</v>
      </c>
    </row>
    <row r="18562" ht="14.25" customHeight="1">
      <c r="A18562" s="74" t="s">
        <v>5819</v>
      </c>
      <c r="B18562" s="74" t="s">
        <v>13536</v>
      </c>
      <c r="C18562" s="74" t="s">
        <v>57</v>
      </c>
      <c r="D18562" s="74" t="s">
        <v>14887</v>
      </c>
    </row>
    <row r="18563" ht="14.25" customHeight="1">
      <c r="A18563" s="74" t="s">
        <v>5829</v>
      </c>
      <c r="B18563" s="74" t="s">
        <v>5830</v>
      </c>
      <c r="C18563" s="74" t="s">
        <v>3934</v>
      </c>
      <c r="D18563" s="74" t="s">
        <v>14887</v>
      </c>
    </row>
    <row r="18564" ht="14.25" customHeight="1">
      <c r="A18564" s="74" t="s">
        <v>6105</v>
      </c>
      <c r="B18564" s="74" t="s">
        <v>6106</v>
      </c>
      <c r="C18564" s="74" t="s">
        <v>3934</v>
      </c>
      <c r="D18564" s="74" t="s">
        <v>14887</v>
      </c>
    </row>
    <row r="18565" ht="14.25" customHeight="1">
      <c r="A18565" s="74" t="s">
        <v>6173</v>
      </c>
      <c r="B18565" s="74" t="s">
        <v>6172</v>
      </c>
      <c r="C18565" s="74" t="s">
        <v>3934</v>
      </c>
      <c r="D18565" s="74" t="s">
        <v>14887</v>
      </c>
    </row>
    <row r="18566" ht="14.25" customHeight="1">
      <c r="A18566" s="74" t="s">
        <v>13316</v>
      </c>
      <c r="B18566" s="74" t="s">
        <v>13317</v>
      </c>
      <c r="C18566" s="74" t="s">
        <v>57</v>
      </c>
      <c r="D18566" s="74" t="s">
        <v>14887</v>
      </c>
    </row>
    <row r="18567" ht="14.25" customHeight="1">
      <c r="A18567" s="74" t="s">
        <v>13318</v>
      </c>
      <c r="B18567" s="74" t="s">
        <v>473</v>
      </c>
      <c r="C18567" s="74" t="s">
        <v>100</v>
      </c>
      <c r="D18567" s="74" t="s">
        <v>14887</v>
      </c>
    </row>
    <row r="18568" ht="14.25" customHeight="1">
      <c r="A18568" s="74" t="s">
        <v>6298</v>
      </c>
      <c r="B18568" s="74" t="s">
        <v>6299</v>
      </c>
      <c r="C18568" s="74" t="s">
        <v>3934</v>
      </c>
      <c r="D18568" s="74" t="s">
        <v>14887</v>
      </c>
    </row>
    <row r="18569" ht="14.25" customHeight="1">
      <c r="A18569" s="74" t="s">
        <v>3696</v>
      </c>
      <c r="B18569" s="74" t="s">
        <v>515</v>
      </c>
      <c r="C18569" s="74" t="s">
        <v>3968</v>
      </c>
      <c r="D18569" s="74" t="s">
        <v>14887</v>
      </c>
    </row>
    <row r="18570" ht="14.25" customHeight="1">
      <c r="A18570" s="74" t="s">
        <v>13320</v>
      </c>
      <c r="B18570" s="74" t="s">
        <v>519</v>
      </c>
      <c r="C18570" s="74" t="s">
        <v>57</v>
      </c>
      <c r="D18570" s="74" t="s">
        <v>14887</v>
      </c>
    </row>
    <row r="18571" ht="14.25" customHeight="1">
      <c r="A18571" s="74" t="s">
        <v>13321</v>
      </c>
      <c r="B18571" s="74" t="s">
        <v>14427</v>
      </c>
      <c r="C18571" s="74" t="s">
        <v>50</v>
      </c>
      <c r="D18571" s="74" t="s">
        <v>14887</v>
      </c>
    </row>
    <row r="18572" ht="14.25" customHeight="1">
      <c r="A18572" s="74" t="s">
        <v>6561</v>
      </c>
      <c r="B18572" s="74" t="s">
        <v>6562</v>
      </c>
      <c r="C18572" s="74" t="s">
        <v>6563</v>
      </c>
      <c r="D18572" s="74" t="s">
        <v>14887</v>
      </c>
    </row>
    <row r="18573" ht="14.25" customHeight="1">
      <c r="A18573" s="74" t="s">
        <v>6564</v>
      </c>
      <c r="B18573" s="74" t="s">
        <v>6565</v>
      </c>
      <c r="C18573" s="74" t="s">
        <v>3968</v>
      </c>
      <c r="D18573" s="74" t="s">
        <v>14887</v>
      </c>
    </row>
    <row r="18574" ht="14.25" customHeight="1">
      <c r="A18574" s="74" t="s">
        <v>6582</v>
      </c>
      <c r="B18574" s="74" t="s">
        <v>14227</v>
      </c>
      <c r="C18574" s="74" t="s">
        <v>71</v>
      </c>
      <c r="D18574" s="74" t="s">
        <v>14887</v>
      </c>
    </row>
    <row r="18575" ht="14.25" customHeight="1">
      <c r="A18575" s="74" t="s">
        <v>6586</v>
      </c>
      <c r="B18575" s="74" t="s">
        <v>14539</v>
      </c>
      <c r="C18575" s="74" t="s">
        <v>3934</v>
      </c>
      <c r="D18575" s="74" t="s">
        <v>14887</v>
      </c>
    </row>
    <row r="18576" ht="14.25" customHeight="1">
      <c r="A18576" s="74" t="s">
        <v>6588</v>
      </c>
      <c r="B18576" s="185" t="s">
        <v>14888</v>
      </c>
      <c r="C18576" s="74" t="s">
        <v>71</v>
      </c>
      <c r="D18576" s="74" t="s">
        <v>14887</v>
      </c>
    </row>
    <row r="18577" ht="14.25" customHeight="1">
      <c r="A18577" s="74" t="s">
        <v>6590</v>
      </c>
      <c r="B18577" s="185" t="s">
        <v>14889</v>
      </c>
      <c r="C18577" s="74" t="s">
        <v>3934</v>
      </c>
      <c r="D18577" s="74" t="s">
        <v>14887</v>
      </c>
    </row>
    <row r="18578" ht="14.25" customHeight="1">
      <c r="A18578" s="74" t="s">
        <v>6594</v>
      </c>
      <c r="B18578" s="74" t="s">
        <v>13516</v>
      </c>
      <c r="C18578" s="74" t="s">
        <v>3934</v>
      </c>
      <c r="D18578" s="74" t="s">
        <v>14887</v>
      </c>
    </row>
    <row r="18579" ht="14.25" customHeight="1">
      <c r="A18579" s="74" t="s">
        <v>13322</v>
      </c>
      <c r="B18579" s="74" t="s">
        <v>13323</v>
      </c>
      <c r="C18579" s="74" t="s">
        <v>127</v>
      </c>
      <c r="D18579" s="74" t="s">
        <v>14887</v>
      </c>
    </row>
    <row r="18580" ht="14.25" customHeight="1">
      <c r="A18580" s="74" t="s">
        <v>13324</v>
      </c>
      <c r="B18580" s="74" t="s">
        <v>13471</v>
      </c>
      <c r="C18580" s="74" t="s">
        <v>127</v>
      </c>
      <c r="D18580" s="74" t="s">
        <v>14887</v>
      </c>
    </row>
    <row r="18581" ht="14.25" customHeight="1">
      <c r="A18581" s="74" t="s">
        <v>13325</v>
      </c>
      <c r="B18581" s="74" t="s">
        <v>13472</v>
      </c>
      <c r="C18581" s="74" t="s">
        <v>127</v>
      </c>
      <c r="D18581" s="74" t="s">
        <v>14887</v>
      </c>
    </row>
    <row r="18582" ht="14.25" customHeight="1">
      <c r="A18582" s="74" t="s">
        <v>13326</v>
      </c>
      <c r="B18582" s="74" t="s">
        <v>13327</v>
      </c>
      <c r="C18582" s="74" t="s">
        <v>3968</v>
      </c>
      <c r="D18582" s="74" t="s">
        <v>14887</v>
      </c>
    </row>
    <row r="18583" ht="14.25" customHeight="1">
      <c r="A18583" s="74" t="s">
        <v>13328</v>
      </c>
      <c r="B18583" s="74" t="s">
        <v>13329</v>
      </c>
      <c r="C18583" s="74" t="s">
        <v>127</v>
      </c>
      <c r="D18583" s="74" t="s">
        <v>14887</v>
      </c>
    </row>
    <row r="18584" ht="14.25" customHeight="1">
      <c r="A18584" s="74" t="s">
        <v>13330</v>
      </c>
      <c r="B18584" s="74" t="s">
        <v>13473</v>
      </c>
      <c r="C18584" s="74" t="s">
        <v>127</v>
      </c>
      <c r="D18584" s="74" t="s">
        <v>14887</v>
      </c>
    </row>
    <row r="18585" ht="14.25" customHeight="1">
      <c r="A18585" s="74" t="s">
        <v>6683</v>
      </c>
      <c r="B18585" s="185" t="s">
        <v>6684</v>
      </c>
      <c r="C18585" s="74" t="s">
        <v>3934</v>
      </c>
      <c r="D18585" s="74" t="s">
        <v>14887</v>
      </c>
    </row>
    <row r="18586" ht="14.25" customHeight="1">
      <c r="A18586" s="74" t="s">
        <v>6709</v>
      </c>
      <c r="B18586" s="74" t="s">
        <v>3438</v>
      </c>
      <c r="C18586" s="74" t="s">
        <v>923</v>
      </c>
      <c r="D18586" s="74" t="s">
        <v>14887</v>
      </c>
    </row>
    <row r="18587" ht="14.25" customHeight="1">
      <c r="A18587" s="74" t="s">
        <v>6710</v>
      </c>
      <c r="B18587" s="74" t="s">
        <v>3440</v>
      </c>
      <c r="C18587" s="74" t="s">
        <v>3934</v>
      </c>
      <c r="D18587" s="74" t="s">
        <v>14887</v>
      </c>
    </row>
    <row r="18588" ht="14.25" customHeight="1">
      <c r="A18588" s="74" t="s">
        <v>13332</v>
      </c>
      <c r="B18588" s="74" t="s">
        <v>537</v>
      </c>
      <c r="C18588" s="74" t="s">
        <v>100</v>
      </c>
      <c r="D18588" s="74" t="s">
        <v>14887</v>
      </c>
    </row>
    <row r="18589" ht="14.25" customHeight="1">
      <c r="A18589" s="74" t="s">
        <v>13333</v>
      </c>
      <c r="B18589" s="74" t="s">
        <v>13518</v>
      </c>
      <c r="C18589" s="74" t="s">
        <v>3968</v>
      </c>
      <c r="D18589" s="74" t="s">
        <v>14887</v>
      </c>
    </row>
    <row r="18590" ht="14.25" customHeight="1">
      <c r="A18590" s="74" t="s">
        <v>13335</v>
      </c>
      <c r="B18590" s="74" t="s">
        <v>547</v>
      </c>
      <c r="C18590" s="74" t="s">
        <v>3968</v>
      </c>
      <c r="D18590" s="74" t="s">
        <v>14887</v>
      </c>
    </row>
    <row r="18591" ht="14.25" customHeight="1">
      <c r="A18591" s="74" t="s">
        <v>6731</v>
      </c>
      <c r="B18591" s="74" t="s">
        <v>553</v>
      </c>
      <c r="C18591" s="74" t="s">
        <v>3968</v>
      </c>
      <c r="D18591" s="74" t="s">
        <v>14887</v>
      </c>
    </row>
    <row r="18592" ht="14.25" customHeight="1">
      <c r="A18592" s="74" t="s">
        <v>13336</v>
      </c>
      <c r="B18592" s="74" t="s">
        <v>563</v>
      </c>
      <c r="C18592" s="74" t="s">
        <v>3968</v>
      </c>
      <c r="D18592" s="74" t="s">
        <v>14887</v>
      </c>
    </row>
    <row r="18593" ht="14.25" customHeight="1">
      <c r="A18593" s="74" t="s">
        <v>13337</v>
      </c>
      <c r="B18593" s="74" t="s">
        <v>568</v>
      </c>
      <c r="C18593" s="74" t="s">
        <v>3968</v>
      </c>
      <c r="D18593" s="74" t="s">
        <v>14887</v>
      </c>
    </row>
    <row r="18594" ht="14.25" customHeight="1">
      <c r="A18594" s="74" t="s">
        <v>13338</v>
      </c>
      <c r="B18594" s="74" t="s">
        <v>573</v>
      </c>
      <c r="C18594" s="74" t="s">
        <v>3968</v>
      </c>
      <c r="D18594" s="74" t="s">
        <v>14887</v>
      </c>
    </row>
    <row r="18595" ht="14.25" customHeight="1">
      <c r="A18595" s="74" t="s">
        <v>13339</v>
      </c>
      <c r="B18595" s="74" t="s">
        <v>13477</v>
      </c>
      <c r="C18595" s="74" t="s">
        <v>3968</v>
      </c>
      <c r="D18595" s="74" t="s">
        <v>14887</v>
      </c>
    </row>
    <row r="18596" ht="14.25" customHeight="1">
      <c r="A18596" s="74" t="s">
        <v>13340</v>
      </c>
      <c r="B18596" s="74" t="s">
        <v>13478</v>
      </c>
      <c r="C18596" s="74" t="s">
        <v>3934</v>
      </c>
      <c r="D18596" s="74" t="s">
        <v>14887</v>
      </c>
    </row>
    <row r="18597" ht="14.25" customHeight="1">
      <c r="A18597" s="74" t="s">
        <v>13342</v>
      </c>
      <c r="B18597" s="74" t="s">
        <v>558</v>
      </c>
      <c r="C18597" s="74" t="s">
        <v>3968</v>
      </c>
      <c r="D18597" s="74" t="s">
        <v>14887</v>
      </c>
    </row>
    <row r="18598" ht="14.25" customHeight="1">
      <c r="A18598" s="74" t="s">
        <v>13343</v>
      </c>
      <c r="B18598" s="74" t="s">
        <v>13479</v>
      </c>
      <c r="C18598" s="74" t="s">
        <v>57</v>
      </c>
      <c r="D18598" s="74" t="s">
        <v>14887</v>
      </c>
    </row>
    <row r="18599" ht="14.25" customHeight="1">
      <c r="A18599" s="74" t="s">
        <v>13345</v>
      </c>
      <c r="B18599" s="74" t="s">
        <v>13346</v>
      </c>
      <c r="C18599" s="74" t="s">
        <v>3968</v>
      </c>
      <c r="D18599" s="74" t="s">
        <v>14887</v>
      </c>
    </row>
    <row r="18600" ht="14.25" customHeight="1">
      <c r="A18600" s="74" t="s">
        <v>6760</v>
      </c>
      <c r="B18600" s="74" t="s">
        <v>13480</v>
      </c>
      <c r="C18600" s="74" t="s">
        <v>3934</v>
      </c>
      <c r="D18600" s="74" t="s">
        <v>14887</v>
      </c>
    </row>
    <row r="18601" ht="14.25" customHeight="1">
      <c r="A18601" s="74" t="s">
        <v>6766</v>
      </c>
      <c r="B18601" s="74" t="s">
        <v>13481</v>
      </c>
      <c r="C18601" s="74" t="s">
        <v>3968</v>
      </c>
      <c r="D18601" s="74" t="s">
        <v>14887</v>
      </c>
    </row>
    <row r="18602" ht="14.25" customHeight="1">
      <c r="A18602" s="74" t="s">
        <v>3722</v>
      </c>
      <c r="B18602" s="74" t="s">
        <v>13482</v>
      </c>
      <c r="C18602" s="74" t="s">
        <v>57</v>
      </c>
      <c r="D18602" s="74" t="s">
        <v>14887</v>
      </c>
    </row>
    <row r="18603" ht="14.25" customHeight="1">
      <c r="A18603" s="74" t="s">
        <v>6799</v>
      </c>
      <c r="B18603" s="74" t="s">
        <v>6800</v>
      </c>
      <c r="C18603" s="74" t="s">
        <v>3968</v>
      </c>
      <c r="D18603" s="74" t="s">
        <v>14887</v>
      </c>
    </row>
    <row r="18604" ht="14.25" customHeight="1">
      <c r="A18604" s="74" t="s">
        <v>13347</v>
      </c>
      <c r="B18604" s="185" t="s">
        <v>13348</v>
      </c>
      <c r="C18604" s="74" t="s">
        <v>57</v>
      </c>
      <c r="D18604" s="74" t="s">
        <v>14887</v>
      </c>
    </row>
    <row r="18605" ht="14.25" customHeight="1">
      <c r="A18605" s="74" t="s">
        <v>13661</v>
      </c>
      <c r="B18605" s="74" t="s">
        <v>648</v>
      </c>
      <c r="C18605" s="74" t="s">
        <v>127</v>
      </c>
      <c r="D18605" s="74" t="s">
        <v>14887</v>
      </c>
    </row>
    <row r="18606" ht="14.25" customHeight="1">
      <c r="A18606" s="74" t="s">
        <v>13349</v>
      </c>
      <c r="B18606" s="74" t="s">
        <v>13483</v>
      </c>
      <c r="C18606" s="74" t="s">
        <v>3968</v>
      </c>
      <c r="D18606" s="74" t="s">
        <v>14887</v>
      </c>
    </row>
    <row r="18607" ht="14.25" customHeight="1">
      <c r="A18607" s="74" t="s">
        <v>3697</v>
      </c>
      <c r="B18607" s="74" t="s">
        <v>13484</v>
      </c>
      <c r="C18607" s="74" t="s">
        <v>71</v>
      </c>
      <c r="D18607" s="74" t="s">
        <v>14887</v>
      </c>
    </row>
    <row r="18608" ht="14.25" customHeight="1">
      <c r="A18608" s="74" t="s">
        <v>3699</v>
      </c>
      <c r="B18608" s="74" t="s">
        <v>687</v>
      </c>
      <c r="C18608" s="74" t="s">
        <v>50</v>
      </c>
      <c r="D18608" s="74" t="s">
        <v>14887</v>
      </c>
    </row>
    <row r="18609" ht="14.25" customHeight="1">
      <c r="A18609" s="74" t="s">
        <v>13350</v>
      </c>
      <c r="B18609" s="74" t="s">
        <v>13351</v>
      </c>
      <c r="C18609" s="74" t="s">
        <v>3968</v>
      </c>
      <c r="D18609" s="74" t="s">
        <v>14887</v>
      </c>
    </row>
    <row r="18610" ht="14.25" customHeight="1">
      <c r="A18610" s="74" t="s">
        <v>13352</v>
      </c>
      <c r="B18610" s="74" t="s">
        <v>13353</v>
      </c>
      <c r="C18610" s="74" t="s">
        <v>3968</v>
      </c>
      <c r="D18610" s="74" t="s">
        <v>14887</v>
      </c>
    </row>
    <row r="18611" ht="14.25" customHeight="1">
      <c r="A18611" s="74" t="s">
        <v>13354</v>
      </c>
      <c r="B18611" s="185" t="s">
        <v>13355</v>
      </c>
      <c r="C18611" s="74" t="s">
        <v>57</v>
      </c>
      <c r="D18611" s="74" t="s">
        <v>14887</v>
      </c>
    </row>
    <row r="18612" ht="14.25" customHeight="1">
      <c r="A18612" s="74" t="s">
        <v>6991</v>
      </c>
      <c r="B18612" s="74" t="s">
        <v>13485</v>
      </c>
      <c r="C18612" s="74" t="s">
        <v>3968</v>
      </c>
      <c r="D18612" s="74" t="s">
        <v>14887</v>
      </c>
    </row>
    <row r="18613" ht="14.25" customHeight="1">
      <c r="A18613" s="74" t="s">
        <v>13570</v>
      </c>
      <c r="B18613" s="74" t="s">
        <v>4803</v>
      </c>
      <c r="C18613" s="74" t="s">
        <v>3968</v>
      </c>
      <c r="D18613" s="74" t="s">
        <v>14887</v>
      </c>
    </row>
    <row r="18614" ht="14.25" customHeight="1">
      <c r="A18614" s="74" t="s">
        <v>13356</v>
      </c>
      <c r="B18614" s="74" t="s">
        <v>13486</v>
      </c>
      <c r="C18614" s="74" t="s">
        <v>3968</v>
      </c>
      <c r="D18614" s="74" t="s">
        <v>14887</v>
      </c>
    </row>
    <row r="18615" ht="14.25" customHeight="1">
      <c r="A18615" s="74" t="s">
        <v>3700</v>
      </c>
      <c r="B18615" s="74" t="s">
        <v>13487</v>
      </c>
      <c r="C18615" s="74" t="s">
        <v>71</v>
      </c>
      <c r="D18615" s="74" t="s">
        <v>14887</v>
      </c>
    </row>
    <row r="18616" ht="14.25" customHeight="1">
      <c r="A18616" s="74" t="s">
        <v>7022</v>
      </c>
      <c r="B18616" s="74" t="s">
        <v>7023</v>
      </c>
      <c r="C18616" s="74" t="s">
        <v>3934</v>
      </c>
      <c r="D18616" s="74" t="s">
        <v>14887</v>
      </c>
    </row>
    <row r="18617" ht="14.25" customHeight="1">
      <c r="A18617" s="74" t="s">
        <v>13358</v>
      </c>
      <c r="B18617" s="74" t="s">
        <v>13359</v>
      </c>
      <c r="C18617" s="74" t="s">
        <v>3968</v>
      </c>
      <c r="D18617" s="74" t="s">
        <v>14887</v>
      </c>
    </row>
    <row r="18618" ht="14.25" customHeight="1">
      <c r="A18618" s="74" t="s">
        <v>13360</v>
      </c>
      <c r="B18618" s="74" t="s">
        <v>13361</v>
      </c>
      <c r="C18618" s="74" t="s">
        <v>3968</v>
      </c>
      <c r="D18618" s="74" t="s">
        <v>14887</v>
      </c>
    </row>
    <row r="18619" ht="14.25" customHeight="1">
      <c r="A18619" s="74" t="s">
        <v>7097</v>
      </c>
      <c r="B18619" s="74" t="s">
        <v>801</v>
      </c>
      <c r="C18619" s="74" t="s">
        <v>100</v>
      </c>
      <c r="D18619" s="74" t="s">
        <v>14887</v>
      </c>
    </row>
    <row r="18620" ht="14.25" customHeight="1">
      <c r="A18620" s="74" t="s">
        <v>3725</v>
      </c>
      <c r="B18620" s="74" t="s">
        <v>431</v>
      </c>
      <c r="C18620" s="74" t="s">
        <v>3968</v>
      </c>
      <c r="D18620" s="74" t="s">
        <v>14887</v>
      </c>
    </row>
    <row r="18621" ht="14.25" customHeight="1">
      <c r="A18621" s="74" t="s">
        <v>3702</v>
      </c>
      <c r="B18621" s="74" t="s">
        <v>13488</v>
      </c>
      <c r="C18621" s="74" t="s">
        <v>3934</v>
      </c>
      <c r="D18621" s="74" t="s">
        <v>14887</v>
      </c>
    </row>
    <row r="18622" ht="14.25" customHeight="1">
      <c r="A18622" s="74" t="s">
        <v>13362</v>
      </c>
      <c r="B18622" s="74" t="s">
        <v>13489</v>
      </c>
      <c r="C18622" s="74" t="s">
        <v>127</v>
      </c>
      <c r="D18622" s="74" t="s">
        <v>14887</v>
      </c>
    </row>
    <row r="18623" ht="14.25" customHeight="1">
      <c r="A18623" s="74" t="s">
        <v>13364</v>
      </c>
      <c r="B18623" s="74" t="s">
        <v>853</v>
      </c>
      <c r="C18623" s="74" t="s">
        <v>3968</v>
      </c>
      <c r="D18623" s="74" t="s">
        <v>14887</v>
      </c>
    </row>
    <row r="18624" ht="14.25" customHeight="1">
      <c r="A18624" s="74" t="s">
        <v>7217</v>
      </c>
      <c r="B18624" s="74" t="s">
        <v>7218</v>
      </c>
      <c r="C18624" s="74" t="s">
        <v>3934</v>
      </c>
      <c r="D18624" s="74" t="s">
        <v>14887</v>
      </c>
    </row>
    <row r="18625" ht="14.25" customHeight="1">
      <c r="A18625" s="74" t="s">
        <v>7275</v>
      </c>
      <c r="B18625" s="74" t="s">
        <v>1085</v>
      </c>
      <c r="C18625" s="74" t="s">
        <v>57</v>
      </c>
      <c r="D18625" s="74" t="s">
        <v>14887</v>
      </c>
    </row>
    <row r="18626" ht="14.25" customHeight="1">
      <c r="A18626" s="74" t="s">
        <v>13365</v>
      </c>
      <c r="B18626" s="74" t="s">
        <v>868</v>
      </c>
      <c r="C18626" s="74" t="s">
        <v>3968</v>
      </c>
      <c r="D18626" s="74" t="s">
        <v>14887</v>
      </c>
    </row>
    <row r="18627" ht="14.25" customHeight="1">
      <c r="A18627" s="74" t="s">
        <v>13366</v>
      </c>
      <c r="B18627" s="74" t="s">
        <v>13490</v>
      </c>
      <c r="C18627" s="74" t="s">
        <v>3934</v>
      </c>
      <c r="D18627" s="74" t="s">
        <v>14887</v>
      </c>
    </row>
    <row r="18628" ht="14.25" customHeight="1">
      <c r="A18628" s="74" t="s">
        <v>3721</v>
      </c>
      <c r="B18628" s="74" t="s">
        <v>887</v>
      </c>
      <c r="C18628" s="74" t="s">
        <v>57</v>
      </c>
      <c r="D18628" s="74" t="s">
        <v>14887</v>
      </c>
    </row>
    <row r="18629" ht="14.25" customHeight="1">
      <c r="A18629" s="74" t="s">
        <v>13368</v>
      </c>
      <c r="B18629" s="74" t="s">
        <v>13369</v>
      </c>
      <c r="C18629" s="74" t="s">
        <v>3934</v>
      </c>
      <c r="D18629" s="74" t="s">
        <v>14887</v>
      </c>
    </row>
    <row r="18630" ht="14.25" customHeight="1">
      <c r="A18630" s="74" t="s">
        <v>3703</v>
      </c>
      <c r="B18630" s="74" t="s">
        <v>895</v>
      </c>
      <c r="C18630" s="74" t="s">
        <v>3968</v>
      </c>
      <c r="D18630" s="74" t="s">
        <v>14887</v>
      </c>
    </row>
    <row r="18631" ht="14.25" customHeight="1">
      <c r="A18631" s="74" t="s">
        <v>7579</v>
      </c>
      <c r="B18631" s="74" t="s">
        <v>3461</v>
      </c>
      <c r="C18631" s="74" t="s">
        <v>3968</v>
      </c>
      <c r="D18631" s="74" t="s">
        <v>14887</v>
      </c>
    </row>
    <row r="18632" ht="14.25" customHeight="1">
      <c r="A18632" s="74" t="s">
        <v>13370</v>
      </c>
      <c r="B18632" s="74" t="s">
        <v>13371</v>
      </c>
      <c r="C18632" s="74" t="s">
        <v>3934</v>
      </c>
      <c r="D18632" s="74" t="s">
        <v>14887</v>
      </c>
    </row>
    <row r="18633" ht="14.25" customHeight="1">
      <c r="A18633" s="74" t="s">
        <v>7743</v>
      </c>
      <c r="B18633" s="74" t="s">
        <v>7744</v>
      </c>
      <c r="C18633" s="74" t="s">
        <v>3934</v>
      </c>
      <c r="D18633" s="74" t="s">
        <v>14887</v>
      </c>
    </row>
    <row r="18634" ht="14.25" customHeight="1">
      <c r="A18634" s="74" t="s">
        <v>13372</v>
      </c>
      <c r="B18634" s="74" t="s">
        <v>967</v>
      </c>
      <c r="C18634" s="74" t="s">
        <v>3968</v>
      </c>
      <c r="D18634" s="74" t="s">
        <v>14887</v>
      </c>
    </row>
    <row r="18635" ht="14.25" customHeight="1">
      <c r="A18635" s="74" t="s">
        <v>13374</v>
      </c>
      <c r="B18635" s="74" t="s">
        <v>979</v>
      </c>
      <c r="C18635" s="74" t="s">
        <v>100</v>
      </c>
      <c r="D18635" s="74" t="s">
        <v>14887</v>
      </c>
    </row>
    <row r="18636" ht="14.25" customHeight="1">
      <c r="A18636" s="74" t="s">
        <v>7790</v>
      </c>
      <c r="B18636" s="74" t="s">
        <v>7791</v>
      </c>
      <c r="C18636" s="74" t="s">
        <v>100</v>
      </c>
      <c r="D18636" s="74" t="s">
        <v>14887</v>
      </c>
    </row>
    <row r="18637" ht="14.25" customHeight="1">
      <c r="A18637" s="74" t="s">
        <v>7792</v>
      </c>
      <c r="B18637" s="74" t="s">
        <v>7793</v>
      </c>
      <c r="C18637" s="74" t="s">
        <v>100</v>
      </c>
      <c r="D18637" s="74" t="s">
        <v>14887</v>
      </c>
    </row>
    <row r="18638" ht="14.25" customHeight="1">
      <c r="A18638" s="74" t="s">
        <v>3705</v>
      </c>
      <c r="B18638" s="74" t="s">
        <v>1025</v>
      </c>
      <c r="C18638" s="74" t="s">
        <v>1026</v>
      </c>
      <c r="D18638" s="74" t="s">
        <v>14887</v>
      </c>
    </row>
    <row r="18639" ht="14.25" customHeight="1">
      <c r="A18639" s="74" t="s">
        <v>3706</v>
      </c>
      <c r="B18639" s="74" t="s">
        <v>1031</v>
      </c>
      <c r="C18639" s="74" t="s">
        <v>127</v>
      </c>
      <c r="D18639" s="74" t="s">
        <v>14887</v>
      </c>
    </row>
    <row r="18640" ht="14.25" customHeight="1">
      <c r="A18640" s="74" t="s">
        <v>3707</v>
      </c>
      <c r="B18640" s="74" t="s">
        <v>1035</v>
      </c>
      <c r="C18640" s="74" t="s">
        <v>50</v>
      </c>
      <c r="D18640" s="74" t="s">
        <v>14887</v>
      </c>
    </row>
    <row r="18641" ht="14.25" customHeight="1">
      <c r="A18641" s="74" t="s">
        <v>13375</v>
      </c>
      <c r="B18641" s="74" t="s">
        <v>1039</v>
      </c>
      <c r="C18641" s="74" t="s">
        <v>50</v>
      </c>
      <c r="D18641" s="74" t="s">
        <v>14887</v>
      </c>
    </row>
    <row r="18642" ht="14.25" customHeight="1">
      <c r="A18642" s="74" t="s">
        <v>3708</v>
      </c>
      <c r="B18642" s="74" t="s">
        <v>1042</v>
      </c>
      <c r="C18642" s="74" t="s">
        <v>3968</v>
      </c>
      <c r="D18642" s="74" t="s">
        <v>14887</v>
      </c>
    </row>
    <row r="18643" ht="14.25" customHeight="1">
      <c r="A18643" s="74" t="s">
        <v>7846</v>
      </c>
      <c r="B18643" s="74" t="s">
        <v>7847</v>
      </c>
      <c r="C18643" s="74" t="s">
        <v>3934</v>
      </c>
      <c r="D18643" s="74" t="s">
        <v>14887</v>
      </c>
    </row>
    <row r="18644" ht="14.25" customHeight="1">
      <c r="A18644" s="74" t="s">
        <v>13376</v>
      </c>
      <c r="B18644" s="74" t="s">
        <v>13377</v>
      </c>
      <c r="C18644" s="74" t="s">
        <v>50</v>
      </c>
      <c r="D18644" s="74" t="s">
        <v>14887</v>
      </c>
    </row>
    <row r="18645" ht="14.25" customHeight="1">
      <c r="A18645" s="74" t="s">
        <v>7925</v>
      </c>
      <c r="B18645" s="74" t="s">
        <v>7926</v>
      </c>
      <c r="C18645" s="74" t="s">
        <v>3934</v>
      </c>
      <c r="D18645" s="74" t="s">
        <v>14887</v>
      </c>
    </row>
    <row r="18646" ht="14.25" customHeight="1">
      <c r="A18646" s="74" t="s">
        <v>13378</v>
      </c>
      <c r="B18646" s="74" t="s">
        <v>1114</v>
      </c>
      <c r="C18646" s="74" t="s">
        <v>3968</v>
      </c>
      <c r="D18646" s="74" t="s">
        <v>14887</v>
      </c>
    </row>
    <row r="18647" ht="14.25" customHeight="1">
      <c r="A18647" s="74" t="s">
        <v>13379</v>
      </c>
      <c r="B18647" s="74" t="s">
        <v>13380</v>
      </c>
      <c r="C18647" s="74" t="s">
        <v>3934</v>
      </c>
      <c r="D18647" s="74" t="s">
        <v>14887</v>
      </c>
    </row>
    <row r="18648" ht="14.25" customHeight="1">
      <c r="A18648" s="74" t="s">
        <v>3716</v>
      </c>
      <c r="B18648" s="74" t="s">
        <v>13492</v>
      </c>
      <c r="C18648" s="74" t="s">
        <v>3934</v>
      </c>
      <c r="D18648" s="74" t="s">
        <v>14887</v>
      </c>
    </row>
    <row r="18649" ht="14.25" customHeight="1">
      <c r="A18649" s="74" t="s">
        <v>8196</v>
      </c>
      <c r="B18649" s="74" t="s">
        <v>1183</v>
      </c>
      <c r="C18649" s="74" t="s">
        <v>3968</v>
      </c>
      <c r="D18649" s="74" t="s">
        <v>14887</v>
      </c>
    </row>
    <row r="18650" ht="14.25" customHeight="1">
      <c r="A18650" s="74" t="s">
        <v>13384</v>
      </c>
      <c r="B18650" s="74" t="s">
        <v>1183</v>
      </c>
      <c r="C18650" s="74" t="s">
        <v>3968</v>
      </c>
      <c r="D18650" s="74" t="s">
        <v>14887</v>
      </c>
    </row>
    <row r="18651" ht="14.25" customHeight="1">
      <c r="A18651" s="74" t="s">
        <v>8227</v>
      </c>
      <c r="B18651" s="74" t="s">
        <v>2935</v>
      </c>
      <c r="C18651" s="74" t="s">
        <v>2936</v>
      </c>
      <c r="D18651" s="74" t="s">
        <v>14887</v>
      </c>
    </row>
    <row r="18652" ht="14.25" customHeight="1">
      <c r="A18652" s="74" t="s">
        <v>13385</v>
      </c>
      <c r="B18652" s="74" t="s">
        <v>2938</v>
      </c>
      <c r="C18652" s="74" t="s">
        <v>2936</v>
      </c>
      <c r="D18652" s="74" t="s">
        <v>14887</v>
      </c>
    </row>
    <row r="18653" ht="14.25" customHeight="1">
      <c r="A18653" s="74" t="s">
        <v>8470</v>
      </c>
      <c r="B18653" s="74" t="s">
        <v>14890</v>
      </c>
      <c r="C18653" s="74" t="s">
        <v>3934</v>
      </c>
      <c r="D18653" s="74" t="s">
        <v>14887</v>
      </c>
    </row>
    <row r="18654" ht="14.25" customHeight="1">
      <c r="A18654" s="74" t="s">
        <v>13386</v>
      </c>
      <c r="B18654" s="74" t="s">
        <v>14891</v>
      </c>
      <c r="C18654" s="74" t="s">
        <v>71</v>
      </c>
      <c r="D18654" s="74" t="s">
        <v>14887</v>
      </c>
    </row>
    <row r="18655" ht="14.25" customHeight="1">
      <c r="A18655" s="74" t="s">
        <v>13388</v>
      </c>
      <c r="B18655" s="74" t="s">
        <v>490</v>
      </c>
      <c r="C18655" s="74" t="s">
        <v>50</v>
      </c>
      <c r="D18655" s="74" t="s">
        <v>14887</v>
      </c>
    </row>
    <row r="18656" ht="14.25" customHeight="1">
      <c r="A18656" s="74" t="s">
        <v>13389</v>
      </c>
      <c r="B18656" s="74" t="s">
        <v>790</v>
      </c>
      <c r="C18656" s="74" t="s">
        <v>50</v>
      </c>
      <c r="D18656" s="74" t="s">
        <v>14887</v>
      </c>
    </row>
    <row r="18657" ht="14.25" customHeight="1">
      <c r="A18657" s="74" t="s">
        <v>13390</v>
      </c>
      <c r="B18657" s="74" t="s">
        <v>797</v>
      </c>
      <c r="C18657" s="74" t="s">
        <v>3968</v>
      </c>
      <c r="D18657" s="74" t="s">
        <v>14887</v>
      </c>
    </row>
    <row r="18658" ht="14.25" customHeight="1">
      <c r="A18658" s="74" t="s">
        <v>3709</v>
      </c>
      <c r="B18658" s="74" t="s">
        <v>1205</v>
      </c>
      <c r="C18658" s="74" t="s">
        <v>127</v>
      </c>
      <c r="D18658" s="74" t="s">
        <v>14887</v>
      </c>
    </row>
    <row r="18659" ht="14.25" customHeight="1">
      <c r="A18659" s="74" t="s">
        <v>8604</v>
      </c>
      <c r="B18659" s="74" t="s">
        <v>14892</v>
      </c>
      <c r="C18659" s="74" t="s">
        <v>57</v>
      </c>
      <c r="D18659" s="74" t="s">
        <v>14887</v>
      </c>
    </row>
    <row r="18660" ht="14.25" customHeight="1">
      <c r="A18660" s="74" t="s">
        <v>13391</v>
      </c>
      <c r="B18660" s="74" t="s">
        <v>767</v>
      </c>
      <c r="C18660" s="74" t="s">
        <v>50</v>
      </c>
      <c r="D18660" s="74" t="s">
        <v>14887</v>
      </c>
    </row>
    <row r="18661" ht="14.25" customHeight="1">
      <c r="A18661" s="74" t="s">
        <v>13392</v>
      </c>
      <c r="B18661" s="74" t="s">
        <v>13497</v>
      </c>
      <c r="C18661" s="74" t="s">
        <v>3934</v>
      </c>
      <c r="D18661" s="74" t="s">
        <v>14887</v>
      </c>
    </row>
    <row r="18662" ht="14.25" customHeight="1">
      <c r="A18662" s="74" t="s">
        <v>3710</v>
      </c>
      <c r="B18662" s="74" t="s">
        <v>1217</v>
      </c>
      <c r="C18662" s="74" t="s">
        <v>3968</v>
      </c>
      <c r="D18662" s="74" t="s">
        <v>14887</v>
      </c>
    </row>
    <row r="18663" ht="14.25" customHeight="1">
      <c r="A18663" s="74" t="s">
        <v>8853</v>
      </c>
      <c r="B18663" s="74" t="s">
        <v>8854</v>
      </c>
      <c r="C18663" s="74" t="s">
        <v>3934</v>
      </c>
      <c r="D18663" s="74" t="s">
        <v>14887</v>
      </c>
    </row>
    <row r="18664" ht="14.25" customHeight="1">
      <c r="A18664" s="74" t="s">
        <v>8878</v>
      </c>
      <c r="B18664" s="74" t="s">
        <v>1252</v>
      </c>
      <c r="C18664" s="74" t="s">
        <v>3934</v>
      </c>
      <c r="D18664" s="74" t="s">
        <v>14887</v>
      </c>
    </row>
    <row r="18665" ht="14.25" customHeight="1">
      <c r="A18665" s="74" t="s">
        <v>8883</v>
      </c>
      <c r="B18665" s="74" t="s">
        <v>3055</v>
      </c>
      <c r="C18665" s="74" t="s">
        <v>100</v>
      </c>
      <c r="D18665" s="74" t="s">
        <v>14887</v>
      </c>
    </row>
    <row r="18666" ht="14.25" customHeight="1">
      <c r="A18666" s="74" t="s">
        <v>8884</v>
      </c>
      <c r="B18666" s="74" t="s">
        <v>8885</v>
      </c>
      <c r="C18666" s="74" t="s">
        <v>3934</v>
      </c>
      <c r="D18666" s="74" t="s">
        <v>14887</v>
      </c>
    </row>
    <row r="18667" ht="14.25" customHeight="1">
      <c r="A18667" s="74" t="s">
        <v>8892</v>
      </c>
      <c r="B18667" s="74" t="s">
        <v>14033</v>
      </c>
      <c r="C18667" s="74" t="s">
        <v>3934</v>
      </c>
      <c r="D18667" s="74" t="s">
        <v>14887</v>
      </c>
    </row>
    <row r="18668" ht="14.25" customHeight="1">
      <c r="A18668" s="74" t="s">
        <v>13393</v>
      </c>
      <c r="B18668" s="74" t="s">
        <v>1256</v>
      </c>
      <c r="C18668" s="74" t="s">
        <v>3968</v>
      </c>
      <c r="D18668" s="74" t="s">
        <v>14887</v>
      </c>
    </row>
    <row r="18669" ht="14.25" customHeight="1">
      <c r="A18669" s="74" t="s">
        <v>13394</v>
      </c>
      <c r="B18669" s="74" t="s">
        <v>777</v>
      </c>
      <c r="C18669" s="74" t="s">
        <v>50</v>
      </c>
      <c r="D18669" s="74" t="s">
        <v>14887</v>
      </c>
    </row>
    <row r="18670" ht="14.25" customHeight="1">
      <c r="A18670" s="74" t="s">
        <v>13395</v>
      </c>
      <c r="B18670" s="74" t="s">
        <v>13498</v>
      </c>
      <c r="C18670" s="74" t="s">
        <v>3934</v>
      </c>
      <c r="D18670" s="74" t="s">
        <v>14887</v>
      </c>
    </row>
    <row r="18671" ht="14.25" customHeight="1">
      <c r="A18671" s="74" t="s">
        <v>9105</v>
      </c>
      <c r="B18671" s="74" t="s">
        <v>1091</v>
      </c>
      <c r="C18671" s="74" t="s">
        <v>57</v>
      </c>
      <c r="D18671" s="74" t="s">
        <v>14887</v>
      </c>
    </row>
    <row r="18672" ht="14.25" customHeight="1">
      <c r="A18672" s="74" t="s">
        <v>13396</v>
      </c>
      <c r="B18672" s="74" t="s">
        <v>13397</v>
      </c>
      <c r="C18672" s="74" t="s">
        <v>3968</v>
      </c>
      <c r="D18672" s="74" t="s">
        <v>14887</v>
      </c>
    </row>
    <row r="18673" ht="14.25" customHeight="1">
      <c r="A18673" s="74" t="s">
        <v>13398</v>
      </c>
      <c r="B18673" s="74" t="s">
        <v>13399</v>
      </c>
      <c r="C18673" s="74" t="s">
        <v>3968</v>
      </c>
      <c r="D18673" s="74" t="s">
        <v>14887</v>
      </c>
    </row>
    <row r="18674" ht="14.25" customHeight="1">
      <c r="A18674" s="74" t="s">
        <v>13400</v>
      </c>
      <c r="B18674" s="74" t="s">
        <v>13401</v>
      </c>
      <c r="C18674" s="74" t="s">
        <v>3968</v>
      </c>
      <c r="D18674" s="74" t="s">
        <v>14887</v>
      </c>
    </row>
    <row r="18675" ht="14.25" customHeight="1">
      <c r="A18675" s="74" t="s">
        <v>13402</v>
      </c>
      <c r="B18675" s="74" t="s">
        <v>13403</v>
      </c>
      <c r="C18675" s="74" t="s">
        <v>3968</v>
      </c>
      <c r="D18675" s="74" t="s">
        <v>14887</v>
      </c>
    </row>
    <row r="18676" ht="14.25" customHeight="1">
      <c r="A18676" s="74" t="s">
        <v>13404</v>
      </c>
      <c r="B18676" s="74" t="s">
        <v>9160</v>
      </c>
      <c r="C18676" s="74" t="s">
        <v>3968</v>
      </c>
      <c r="D18676" s="74" t="s">
        <v>14887</v>
      </c>
    </row>
    <row r="18677" ht="14.25" customHeight="1">
      <c r="A18677" s="74" t="s">
        <v>13405</v>
      </c>
      <c r="B18677" s="74" t="s">
        <v>13499</v>
      </c>
      <c r="C18677" s="74" t="s">
        <v>3968</v>
      </c>
      <c r="D18677" s="74" t="s">
        <v>14887</v>
      </c>
    </row>
    <row r="18678" ht="14.25" customHeight="1">
      <c r="A18678" s="74" t="s">
        <v>13407</v>
      </c>
      <c r="B18678" s="74" t="s">
        <v>13500</v>
      </c>
      <c r="C18678" s="74" t="s">
        <v>3934</v>
      </c>
      <c r="D18678" s="74" t="s">
        <v>14887</v>
      </c>
    </row>
    <row r="18679" ht="14.25" customHeight="1">
      <c r="A18679" s="74" t="s">
        <v>9167</v>
      </c>
      <c r="B18679" s="74" t="s">
        <v>9168</v>
      </c>
      <c r="C18679" s="74" t="s">
        <v>3968</v>
      </c>
      <c r="D18679" s="74" t="s">
        <v>14887</v>
      </c>
    </row>
    <row r="18680" ht="14.25" customHeight="1">
      <c r="A18680" s="74" t="s">
        <v>9239</v>
      </c>
      <c r="B18680" s="74" t="s">
        <v>1042</v>
      </c>
      <c r="C18680" s="74" t="s">
        <v>100</v>
      </c>
      <c r="D18680" s="74" t="s">
        <v>14887</v>
      </c>
    </row>
    <row r="18681" ht="14.25" customHeight="1">
      <c r="A18681" s="74" t="s">
        <v>9242</v>
      </c>
      <c r="B18681" s="74" t="s">
        <v>9243</v>
      </c>
      <c r="C18681" s="74" t="s">
        <v>100</v>
      </c>
      <c r="D18681" s="74" t="s">
        <v>14887</v>
      </c>
    </row>
    <row r="18682" ht="14.25" customHeight="1">
      <c r="A18682" s="74" t="s">
        <v>13409</v>
      </c>
      <c r="B18682" s="74" t="s">
        <v>1304</v>
      </c>
      <c r="C18682" s="74" t="s">
        <v>57</v>
      </c>
      <c r="D18682" s="74" t="s">
        <v>14887</v>
      </c>
    </row>
    <row r="18683" ht="14.25" customHeight="1">
      <c r="A18683" s="74" t="s">
        <v>3711</v>
      </c>
      <c r="B18683" s="74" t="s">
        <v>13501</v>
      </c>
      <c r="C18683" s="74" t="s">
        <v>3934</v>
      </c>
      <c r="D18683" s="74" t="s">
        <v>14887</v>
      </c>
    </row>
    <row r="18684" ht="14.25" customHeight="1">
      <c r="A18684" s="74" t="s">
        <v>3719</v>
      </c>
      <c r="B18684" s="74" t="s">
        <v>1316</v>
      </c>
      <c r="C18684" s="74" t="s">
        <v>57</v>
      </c>
      <c r="D18684" s="74" t="s">
        <v>14887</v>
      </c>
    </row>
    <row r="18685" ht="14.25" customHeight="1">
      <c r="A18685" s="74" t="s">
        <v>13502</v>
      </c>
      <c r="B18685" s="74" t="s">
        <v>13503</v>
      </c>
      <c r="C18685" s="74" t="s">
        <v>50</v>
      </c>
      <c r="D18685" s="74" t="s">
        <v>14887</v>
      </c>
    </row>
    <row r="18686" ht="14.25" customHeight="1">
      <c r="A18686" s="74" t="s">
        <v>9576</v>
      </c>
      <c r="B18686" s="74" t="s">
        <v>9577</v>
      </c>
      <c r="C18686" s="74" t="s">
        <v>66</v>
      </c>
      <c r="D18686" s="74" t="s">
        <v>14887</v>
      </c>
    </row>
    <row r="18687" ht="14.25" customHeight="1">
      <c r="A18687" s="74" t="s">
        <v>9586</v>
      </c>
      <c r="B18687" s="74" t="s">
        <v>9587</v>
      </c>
      <c r="C18687" s="74" t="s">
        <v>3934</v>
      </c>
      <c r="D18687" s="74" t="s">
        <v>14887</v>
      </c>
    </row>
    <row r="18688" ht="14.25" customHeight="1">
      <c r="A18688" s="74" t="s">
        <v>9588</v>
      </c>
      <c r="B18688" s="74" t="s">
        <v>14091</v>
      </c>
      <c r="C18688" s="74" t="s">
        <v>66</v>
      </c>
      <c r="D18688" s="74" t="s">
        <v>14887</v>
      </c>
    </row>
    <row r="18689" ht="14.25" customHeight="1">
      <c r="A18689" s="74" t="s">
        <v>9598</v>
      </c>
      <c r="B18689" s="74" t="s">
        <v>14893</v>
      </c>
      <c r="C18689" s="74" t="s">
        <v>3934</v>
      </c>
      <c r="D18689" s="74" t="s">
        <v>14887</v>
      </c>
    </row>
    <row r="18690" ht="14.25" customHeight="1">
      <c r="A18690" s="74" t="s">
        <v>13412</v>
      </c>
      <c r="B18690" s="74" t="s">
        <v>13504</v>
      </c>
      <c r="C18690" s="74" t="s">
        <v>57</v>
      </c>
      <c r="D18690" s="74" t="s">
        <v>14887</v>
      </c>
    </row>
    <row r="18691" ht="14.25" customHeight="1">
      <c r="A18691" s="74" t="s">
        <v>9838</v>
      </c>
      <c r="B18691" s="74" t="s">
        <v>9815</v>
      </c>
      <c r="C18691" s="74" t="s">
        <v>923</v>
      </c>
      <c r="D18691" s="74" t="s">
        <v>14887</v>
      </c>
    </row>
    <row r="18692" ht="14.25" customHeight="1">
      <c r="A18692" s="74" t="s">
        <v>9840</v>
      </c>
      <c r="B18692" s="74" t="s">
        <v>14126</v>
      </c>
      <c r="C18692" s="74" t="s">
        <v>923</v>
      </c>
      <c r="D18692" s="74" t="s">
        <v>14887</v>
      </c>
    </row>
    <row r="18693" ht="14.25" customHeight="1">
      <c r="A18693" s="74" t="s">
        <v>9964</v>
      </c>
      <c r="B18693" s="74" t="s">
        <v>14894</v>
      </c>
      <c r="C18693" s="74" t="s">
        <v>71</v>
      </c>
      <c r="D18693" s="74" t="s">
        <v>14887</v>
      </c>
    </row>
    <row r="18694" ht="14.25" customHeight="1">
      <c r="A18694" s="74" t="s">
        <v>9973</v>
      </c>
      <c r="B18694" s="74" t="s">
        <v>14855</v>
      </c>
      <c r="C18694" s="74" t="s">
        <v>3934</v>
      </c>
      <c r="D18694" s="74" t="s">
        <v>14887</v>
      </c>
    </row>
    <row r="18695" ht="14.25" customHeight="1">
      <c r="A18695" s="74" t="s">
        <v>10320</v>
      </c>
      <c r="B18695" s="74" t="s">
        <v>10321</v>
      </c>
      <c r="C18695" s="74" t="s">
        <v>100</v>
      </c>
      <c r="D18695" s="74" t="s">
        <v>14887</v>
      </c>
    </row>
    <row r="18696" ht="14.25" customHeight="1">
      <c r="A18696" s="74" t="s">
        <v>10390</v>
      </c>
      <c r="B18696" s="74" t="s">
        <v>13832</v>
      </c>
      <c r="C18696" s="74" t="s">
        <v>100</v>
      </c>
      <c r="D18696" s="74" t="s">
        <v>14887</v>
      </c>
    </row>
    <row r="18697" ht="14.25" customHeight="1">
      <c r="A18697" s="74" t="s">
        <v>10417</v>
      </c>
      <c r="B18697" s="74" t="s">
        <v>13833</v>
      </c>
      <c r="C18697" s="74" t="s">
        <v>71</v>
      </c>
      <c r="D18697" s="74" t="s">
        <v>14887</v>
      </c>
    </row>
    <row r="18698" ht="14.25" customHeight="1">
      <c r="A18698" s="74" t="s">
        <v>10419</v>
      </c>
      <c r="B18698" s="74" t="s">
        <v>14785</v>
      </c>
      <c r="C18698" s="74" t="s">
        <v>3934</v>
      </c>
      <c r="D18698" s="74" t="s">
        <v>14887</v>
      </c>
    </row>
    <row r="18699" ht="14.25" customHeight="1">
      <c r="A18699" s="74" t="s">
        <v>13419</v>
      </c>
      <c r="B18699" s="74" t="s">
        <v>1436</v>
      </c>
      <c r="C18699" s="74" t="s">
        <v>71</v>
      </c>
      <c r="D18699" s="74" t="s">
        <v>14887</v>
      </c>
    </row>
    <row r="18700" ht="14.25" customHeight="1">
      <c r="A18700" s="74" t="s">
        <v>13420</v>
      </c>
      <c r="B18700" s="74" t="s">
        <v>665</v>
      </c>
      <c r="C18700" s="74" t="s">
        <v>127</v>
      </c>
      <c r="D18700" s="74" t="s">
        <v>14887</v>
      </c>
    </row>
    <row r="18701" ht="14.25" customHeight="1">
      <c r="A18701" s="74" t="s">
        <v>13421</v>
      </c>
      <c r="B18701" s="74" t="s">
        <v>744</v>
      </c>
      <c r="C18701" s="74" t="s">
        <v>127</v>
      </c>
      <c r="D18701" s="74" t="s">
        <v>14887</v>
      </c>
    </row>
    <row r="18702" ht="14.25" customHeight="1">
      <c r="A18702" s="74" t="s">
        <v>10603</v>
      </c>
      <c r="B18702" s="74" t="s">
        <v>10604</v>
      </c>
      <c r="C18702" s="74" t="s">
        <v>100</v>
      </c>
      <c r="D18702" s="74" t="s">
        <v>14887</v>
      </c>
    </row>
    <row r="18703" ht="14.25" customHeight="1">
      <c r="A18703" s="74" t="s">
        <v>10605</v>
      </c>
      <c r="B18703" s="74" t="s">
        <v>10606</v>
      </c>
      <c r="C18703" s="74" t="s">
        <v>100</v>
      </c>
      <c r="D18703" s="74" t="s">
        <v>14887</v>
      </c>
    </row>
    <row r="18704" ht="14.25" customHeight="1">
      <c r="A18704" s="74" t="s">
        <v>10607</v>
      </c>
      <c r="B18704" s="74" t="s">
        <v>10608</v>
      </c>
      <c r="C18704" s="74" t="s">
        <v>100</v>
      </c>
      <c r="D18704" s="74" t="s">
        <v>14887</v>
      </c>
    </row>
    <row r="18705" ht="14.25" customHeight="1">
      <c r="A18705" s="74" t="s">
        <v>10609</v>
      </c>
      <c r="B18705" s="74" t="s">
        <v>125</v>
      </c>
      <c r="C18705" s="74" t="s">
        <v>100</v>
      </c>
      <c r="D18705" s="74" t="s">
        <v>14887</v>
      </c>
    </row>
    <row r="18706" ht="14.25" customHeight="1">
      <c r="A18706" s="74" t="s">
        <v>10610</v>
      </c>
      <c r="B18706" s="74" t="s">
        <v>10611</v>
      </c>
      <c r="C18706" s="74" t="s">
        <v>100</v>
      </c>
      <c r="D18706" s="74" t="s">
        <v>14887</v>
      </c>
    </row>
    <row r="18707" ht="14.25" customHeight="1">
      <c r="A18707" s="74" t="s">
        <v>13422</v>
      </c>
      <c r="B18707" s="185" t="s">
        <v>13527</v>
      </c>
      <c r="C18707" s="74" t="s">
        <v>100</v>
      </c>
      <c r="D18707" s="74" t="s">
        <v>14887</v>
      </c>
    </row>
    <row r="18708" ht="14.25" customHeight="1">
      <c r="A18708" s="74" t="s">
        <v>10612</v>
      </c>
      <c r="B18708" s="74" t="s">
        <v>966</v>
      </c>
      <c r="C18708" s="74" t="s">
        <v>100</v>
      </c>
      <c r="D18708" s="74" t="s">
        <v>14887</v>
      </c>
    </row>
    <row r="18709" ht="14.25" customHeight="1">
      <c r="A18709" s="74" t="s">
        <v>10613</v>
      </c>
      <c r="B18709" s="74" t="s">
        <v>10614</v>
      </c>
      <c r="C18709" s="74" t="s">
        <v>100</v>
      </c>
      <c r="D18709" s="74" t="s">
        <v>14887</v>
      </c>
    </row>
    <row r="18710" ht="14.25" customHeight="1">
      <c r="A18710" s="74" t="s">
        <v>10615</v>
      </c>
      <c r="B18710" s="74" t="s">
        <v>853</v>
      </c>
      <c r="C18710" s="74" t="s">
        <v>100</v>
      </c>
      <c r="D18710" s="74" t="s">
        <v>14887</v>
      </c>
    </row>
    <row r="18711" ht="14.25" customHeight="1">
      <c r="A18711" s="74" t="s">
        <v>10616</v>
      </c>
      <c r="B18711" s="74" t="s">
        <v>10617</v>
      </c>
      <c r="C18711" s="74" t="s">
        <v>100</v>
      </c>
      <c r="D18711" s="74" t="s">
        <v>14887</v>
      </c>
    </row>
    <row r="18712" ht="14.25" customHeight="1">
      <c r="A18712" s="74" t="s">
        <v>13423</v>
      </c>
      <c r="B18712" s="74" t="s">
        <v>13424</v>
      </c>
      <c r="C18712" s="74" t="s">
        <v>3934</v>
      </c>
      <c r="D18712" s="74" t="s">
        <v>14887</v>
      </c>
    </row>
    <row r="18713" ht="14.25" customHeight="1">
      <c r="A18713" s="74" t="s">
        <v>10625</v>
      </c>
      <c r="B18713" s="74" t="s">
        <v>10626</v>
      </c>
      <c r="C18713" s="74" t="s">
        <v>100</v>
      </c>
      <c r="D18713" s="74" t="s">
        <v>14887</v>
      </c>
    </row>
    <row r="18714" ht="14.25" customHeight="1">
      <c r="A18714" s="74" t="s">
        <v>13425</v>
      </c>
      <c r="B18714" s="74" t="s">
        <v>13426</v>
      </c>
      <c r="C18714" s="74" t="s">
        <v>923</v>
      </c>
      <c r="D18714" s="74" t="s">
        <v>14887</v>
      </c>
    </row>
    <row r="18715" ht="14.25" customHeight="1">
      <c r="A18715" s="74" t="s">
        <v>13427</v>
      </c>
      <c r="B18715" s="74" t="s">
        <v>13428</v>
      </c>
      <c r="C18715" s="74" t="s">
        <v>3968</v>
      </c>
      <c r="D18715" s="74" t="s">
        <v>14887</v>
      </c>
    </row>
    <row r="18716" ht="14.25" customHeight="1">
      <c r="A18716" s="74" t="s">
        <v>13429</v>
      </c>
      <c r="B18716" s="74" t="s">
        <v>13430</v>
      </c>
      <c r="C18716" s="74" t="s">
        <v>66</v>
      </c>
      <c r="D18716" s="74" t="s">
        <v>14887</v>
      </c>
    </row>
    <row r="18717" ht="14.25" customHeight="1">
      <c r="A18717" s="74" t="s">
        <v>13431</v>
      </c>
      <c r="B18717" s="74" t="s">
        <v>13432</v>
      </c>
      <c r="C18717" s="74" t="s">
        <v>3968</v>
      </c>
      <c r="D18717" s="74" t="s">
        <v>14887</v>
      </c>
    </row>
    <row r="18718" ht="14.25" customHeight="1">
      <c r="A18718" s="74" t="s">
        <v>10996</v>
      </c>
      <c r="B18718" s="74" t="s">
        <v>13979</v>
      </c>
      <c r="C18718" s="74" t="s">
        <v>3934</v>
      </c>
      <c r="D18718" s="74" t="s">
        <v>14887</v>
      </c>
    </row>
    <row r="18719" ht="14.25" customHeight="1">
      <c r="A18719" s="74" t="s">
        <v>11018</v>
      </c>
      <c r="B18719" s="74" t="s">
        <v>11019</v>
      </c>
      <c r="C18719" s="74" t="s">
        <v>57</v>
      </c>
      <c r="D18719" s="74" t="s">
        <v>14887</v>
      </c>
    </row>
    <row r="18720" ht="14.25" customHeight="1">
      <c r="A18720" s="74" t="s">
        <v>11207</v>
      </c>
      <c r="B18720" s="74" t="s">
        <v>1487</v>
      </c>
      <c r="C18720" s="74" t="s">
        <v>50</v>
      </c>
      <c r="D18720" s="74" t="s">
        <v>14887</v>
      </c>
    </row>
    <row r="18721" ht="14.25" customHeight="1">
      <c r="A18721" s="74" t="s">
        <v>3717</v>
      </c>
      <c r="B18721" s="74" t="s">
        <v>807</v>
      </c>
      <c r="C18721" s="74" t="s">
        <v>3968</v>
      </c>
      <c r="D18721" s="74" t="s">
        <v>14887</v>
      </c>
    </row>
    <row r="18722" ht="14.25" customHeight="1">
      <c r="A18722" s="74" t="s">
        <v>3718</v>
      </c>
      <c r="B18722" s="74" t="s">
        <v>825</v>
      </c>
      <c r="C18722" s="74" t="s">
        <v>3968</v>
      </c>
      <c r="D18722" s="74" t="s">
        <v>14887</v>
      </c>
    </row>
    <row r="18723" ht="14.25" customHeight="1">
      <c r="A18723" s="74" t="s">
        <v>13509</v>
      </c>
      <c r="B18723" s="74" t="s">
        <v>1490</v>
      </c>
      <c r="C18723" s="74" t="s">
        <v>3968</v>
      </c>
      <c r="D18723" s="74" t="s">
        <v>14887</v>
      </c>
    </row>
    <row r="18724" ht="14.25" customHeight="1">
      <c r="A18724" s="74" t="s">
        <v>11373</v>
      </c>
      <c r="B18724" s="74" t="s">
        <v>11374</v>
      </c>
      <c r="C18724" s="74" t="s">
        <v>100</v>
      </c>
      <c r="D18724" s="74" t="s">
        <v>14887</v>
      </c>
    </row>
    <row r="18725" ht="14.25" customHeight="1">
      <c r="A18725" s="74" t="s">
        <v>11380</v>
      </c>
      <c r="B18725" s="74" t="s">
        <v>11381</v>
      </c>
      <c r="C18725" s="74" t="s">
        <v>3968</v>
      </c>
      <c r="D18725" s="74" t="s">
        <v>14887</v>
      </c>
    </row>
    <row r="18726" ht="14.25" customHeight="1">
      <c r="A18726" s="74" t="s">
        <v>11392</v>
      </c>
      <c r="B18726" s="74" t="s">
        <v>11393</v>
      </c>
      <c r="C18726" s="74" t="s">
        <v>100</v>
      </c>
      <c r="D18726" s="74" t="s">
        <v>14887</v>
      </c>
    </row>
    <row r="18727" ht="14.25" customHeight="1">
      <c r="A18727" s="74" t="s">
        <v>11394</v>
      </c>
      <c r="B18727" s="74" t="s">
        <v>11395</v>
      </c>
      <c r="C18727" s="74" t="s">
        <v>57</v>
      </c>
      <c r="D18727" s="74" t="s">
        <v>14887</v>
      </c>
    </row>
    <row r="18728" ht="14.25" customHeight="1">
      <c r="A18728" s="74" t="s">
        <v>11398</v>
      </c>
      <c r="B18728" s="74" t="s">
        <v>14895</v>
      </c>
      <c r="C18728" s="74" t="s">
        <v>3934</v>
      </c>
      <c r="D18728" s="74" t="s">
        <v>14887</v>
      </c>
    </row>
    <row r="18729" ht="14.25" customHeight="1">
      <c r="A18729" s="74" t="s">
        <v>11400</v>
      </c>
      <c r="B18729" s="74" t="s">
        <v>11401</v>
      </c>
      <c r="C18729" s="74" t="s">
        <v>3968</v>
      </c>
      <c r="D18729" s="74" t="s">
        <v>14887</v>
      </c>
    </row>
    <row r="18730" ht="14.25" customHeight="1">
      <c r="A18730" s="74" t="s">
        <v>11494</v>
      </c>
      <c r="B18730" s="74" t="s">
        <v>830</v>
      </c>
      <c r="C18730" s="74" t="s">
        <v>100</v>
      </c>
      <c r="D18730" s="74" t="s">
        <v>14887</v>
      </c>
    </row>
    <row r="18731" ht="14.25" customHeight="1">
      <c r="A18731" s="74" t="s">
        <v>13433</v>
      </c>
      <c r="B18731" s="74" t="s">
        <v>1494</v>
      </c>
      <c r="C18731" s="74" t="s">
        <v>50</v>
      </c>
      <c r="D18731" s="74" t="s">
        <v>14887</v>
      </c>
    </row>
    <row r="18732" ht="14.25" customHeight="1">
      <c r="A18732" s="74" t="s">
        <v>13434</v>
      </c>
      <c r="B18732" s="74" t="s">
        <v>1498</v>
      </c>
      <c r="C18732" s="74" t="s">
        <v>50</v>
      </c>
      <c r="D18732" s="74" t="s">
        <v>14887</v>
      </c>
    </row>
    <row r="18733" ht="14.25" customHeight="1">
      <c r="A18733" s="74" t="s">
        <v>11631</v>
      </c>
      <c r="B18733" s="74" t="s">
        <v>976</v>
      </c>
      <c r="C18733" s="74" t="s">
        <v>100</v>
      </c>
      <c r="D18733" s="74" t="s">
        <v>14887</v>
      </c>
    </row>
    <row r="18734" ht="14.25" customHeight="1">
      <c r="A18734" s="74" t="s">
        <v>11842</v>
      </c>
      <c r="B18734" s="74" t="s">
        <v>14896</v>
      </c>
      <c r="C18734" s="74" t="s">
        <v>71</v>
      </c>
      <c r="D18734" s="74" t="s">
        <v>14887</v>
      </c>
    </row>
    <row r="18735" ht="14.25" customHeight="1">
      <c r="A18735" s="74" t="s">
        <v>11905</v>
      </c>
      <c r="B18735" s="74" t="s">
        <v>11906</v>
      </c>
      <c r="C18735" s="74" t="s">
        <v>3934</v>
      </c>
      <c r="D18735" s="74" t="s">
        <v>14887</v>
      </c>
    </row>
    <row r="18736" ht="14.25" customHeight="1">
      <c r="A18736" s="74" t="s">
        <v>11907</v>
      </c>
      <c r="B18736" s="74" t="s">
        <v>11908</v>
      </c>
      <c r="C18736" s="74" t="s">
        <v>3934</v>
      </c>
      <c r="D18736" s="74" t="s">
        <v>14887</v>
      </c>
    </row>
    <row r="18737" ht="14.25" customHeight="1">
      <c r="A18737" s="74" t="s">
        <v>11909</v>
      </c>
      <c r="B18737" s="74" t="s">
        <v>11910</v>
      </c>
      <c r="C18737" s="74" t="s">
        <v>3934</v>
      </c>
      <c r="D18737" s="74" t="s">
        <v>14887</v>
      </c>
    </row>
    <row r="18738" ht="14.25" customHeight="1">
      <c r="A18738" s="74" t="s">
        <v>11911</v>
      </c>
      <c r="B18738" s="74" t="s">
        <v>11912</v>
      </c>
      <c r="C18738" s="74" t="s">
        <v>3934</v>
      </c>
      <c r="D18738" s="74" t="s">
        <v>14887</v>
      </c>
    </row>
    <row r="18739" ht="14.25" customHeight="1">
      <c r="A18739" s="74" t="s">
        <v>11913</v>
      </c>
      <c r="B18739" s="74" t="s">
        <v>11914</v>
      </c>
      <c r="C18739" s="74" t="s">
        <v>100</v>
      </c>
      <c r="D18739" s="74" t="s">
        <v>14887</v>
      </c>
    </row>
    <row r="18740" ht="14.25" customHeight="1">
      <c r="A18740" s="74" t="s">
        <v>11915</v>
      </c>
      <c r="B18740" s="74" t="s">
        <v>11916</v>
      </c>
      <c r="C18740" s="74" t="s">
        <v>3934</v>
      </c>
      <c r="D18740" s="74" t="s">
        <v>14887</v>
      </c>
    </row>
    <row r="18741" ht="14.25" customHeight="1">
      <c r="A18741" s="74" t="s">
        <v>11917</v>
      </c>
      <c r="B18741" s="74" t="s">
        <v>11918</v>
      </c>
      <c r="C18741" s="74" t="s">
        <v>100</v>
      </c>
      <c r="D18741" s="74" t="s">
        <v>14887</v>
      </c>
    </row>
    <row r="18742" ht="14.25" customHeight="1">
      <c r="A18742" s="74" t="s">
        <v>11919</v>
      </c>
      <c r="B18742" s="74" t="s">
        <v>11920</v>
      </c>
      <c r="C18742" s="74" t="s">
        <v>3968</v>
      </c>
      <c r="D18742" s="74" t="s">
        <v>14887</v>
      </c>
    </row>
    <row r="18743" ht="14.25" customHeight="1">
      <c r="A18743" s="74" t="s">
        <v>11931</v>
      </c>
      <c r="B18743" s="74" t="s">
        <v>11932</v>
      </c>
      <c r="C18743" s="74" t="s">
        <v>100</v>
      </c>
      <c r="D18743" s="74" t="s">
        <v>14887</v>
      </c>
    </row>
    <row r="18744" ht="14.25" customHeight="1">
      <c r="A18744" s="74" t="s">
        <v>11933</v>
      </c>
      <c r="B18744" s="74" t="s">
        <v>11934</v>
      </c>
      <c r="C18744" s="74" t="s">
        <v>57</v>
      </c>
      <c r="D18744" s="74" t="s">
        <v>14887</v>
      </c>
    </row>
    <row r="18745" ht="14.25" customHeight="1">
      <c r="A18745" s="74" t="s">
        <v>11937</v>
      </c>
      <c r="B18745" s="74" t="s">
        <v>11938</v>
      </c>
      <c r="C18745" s="74" t="s">
        <v>3934</v>
      </c>
      <c r="D18745" s="74" t="s">
        <v>14887</v>
      </c>
    </row>
    <row r="18746" ht="14.25" customHeight="1">
      <c r="A18746" s="74" t="s">
        <v>11941</v>
      </c>
      <c r="B18746" s="74" t="s">
        <v>11942</v>
      </c>
      <c r="C18746" s="74" t="s">
        <v>3968</v>
      </c>
      <c r="D18746" s="74" t="s">
        <v>14887</v>
      </c>
    </row>
    <row r="18747" ht="14.25" customHeight="1">
      <c r="A18747" s="74" t="s">
        <v>13435</v>
      </c>
      <c r="B18747" s="74" t="s">
        <v>1692</v>
      </c>
      <c r="C18747" s="74" t="s">
        <v>3968</v>
      </c>
      <c r="D18747" s="74" t="s">
        <v>14887</v>
      </c>
    </row>
    <row r="18748" ht="14.25" customHeight="1">
      <c r="A18748" s="74" t="s">
        <v>13436</v>
      </c>
      <c r="B18748" s="74" t="s">
        <v>1697</v>
      </c>
      <c r="C18748" s="74" t="s">
        <v>3968</v>
      </c>
      <c r="D18748" s="74" t="s">
        <v>14887</v>
      </c>
    </row>
    <row r="18749" ht="14.25" customHeight="1">
      <c r="A18749" s="74" t="s">
        <v>13437</v>
      </c>
      <c r="B18749" s="74" t="s">
        <v>1707</v>
      </c>
      <c r="C18749" s="74" t="s">
        <v>3968</v>
      </c>
      <c r="D18749" s="74" t="s">
        <v>14887</v>
      </c>
    </row>
    <row r="18750" ht="14.25" customHeight="1">
      <c r="A18750" s="74" t="s">
        <v>13438</v>
      </c>
      <c r="B18750" s="74" t="s">
        <v>1712</v>
      </c>
      <c r="C18750" s="74" t="s">
        <v>3968</v>
      </c>
      <c r="D18750" s="74" t="s">
        <v>14887</v>
      </c>
    </row>
    <row r="18751" ht="14.25" customHeight="1">
      <c r="A18751" s="74" t="s">
        <v>13439</v>
      </c>
      <c r="B18751" s="74" t="s">
        <v>1717</v>
      </c>
      <c r="C18751" s="74" t="s">
        <v>3968</v>
      </c>
      <c r="D18751" s="74" t="s">
        <v>14887</v>
      </c>
    </row>
    <row r="18752" ht="14.25" customHeight="1">
      <c r="A18752" s="74" t="s">
        <v>13440</v>
      </c>
      <c r="B18752" s="74" t="s">
        <v>1722</v>
      </c>
      <c r="C18752" s="74" t="s">
        <v>3968</v>
      </c>
      <c r="D18752" s="74" t="s">
        <v>14887</v>
      </c>
    </row>
    <row r="18753" ht="14.25" customHeight="1">
      <c r="A18753" s="74" t="s">
        <v>13441</v>
      </c>
      <c r="B18753" s="74" t="s">
        <v>13510</v>
      </c>
      <c r="C18753" s="74" t="s">
        <v>3934</v>
      </c>
      <c r="D18753" s="74" t="s">
        <v>14887</v>
      </c>
    </row>
    <row r="18754" ht="14.25" customHeight="1">
      <c r="A18754" s="74" t="s">
        <v>13443</v>
      </c>
      <c r="B18754" s="74" t="s">
        <v>1702</v>
      </c>
      <c r="C18754" s="74" t="s">
        <v>3968</v>
      </c>
      <c r="D18754" s="74" t="s">
        <v>14887</v>
      </c>
    </row>
    <row r="18755" ht="14.25" customHeight="1">
      <c r="A18755" s="74" t="s">
        <v>13444</v>
      </c>
      <c r="B18755" s="74" t="s">
        <v>495</v>
      </c>
      <c r="C18755" s="74" t="s">
        <v>50</v>
      </c>
      <c r="D18755" s="74" t="s">
        <v>14887</v>
      </c>
    </row>
    <row r="18756" ht="14.25" customHeight="1">
      <c r="A18756" s="74" t="s">
        <v>12082</v>
      </c>
      <c r="B18756" s="74" t="s">
        <v>12083</v>
      </c>
      <c r="C18756" s="74" t="s">
        <v>3934</v>
      </c>
      <c r="D18756" s="74" t="s">
        <v>14887</v>
      </c>
    </row>
    <row r="18757" ht="14.25" customHeight="1">
      <c r="A18757" s="74" t="s">
        <v>13445</v>
      </c>
      <c r="B18757" s="74" t="s">
        <v>13446</v>
      </c>
      <c r="C18757" s="74" t="s">
        <v>57</v>
      </c>
      <c r="D18757" s="74" t="s">
        <v>14887</v>
      </c>
    </row>
    <row r="18758" ht="14.25" customHeight="1">
      <c r="A18758" s="74" t="s">
        <v>13447</v>
      </c>
      <c r="B18758" s="74" t="s">
        <v>1730</v>
      </c>
      <c r="C18758" s="74" t="s">
        <v>100</v>
      </c>
      <c r="D18758" s="74" t="s">
        <v>14887</v>
      </c>
    </row>
    <row r="18759" ht="14.25" customHeight="1">
      <c r="A18759" s="74" t="s">
        <v>12152</v>
      </c>
      <c r="B18759" s="74" t="s">
        <v>1734</v>
      </c>
      <c r="C18759" s="74" t="s">
        <v>127</v>
      </c>
      <c r="D18759" s="74" t="s">
        <v>14887</v>
      </c>
    </row>
    <row r="18760" ht="14.25" customHeight="1">
      <c r="A18760" s="74" t="s">
        <v>12268</v>
      </c>
      <c r="B18760" s="74" t="s">
        <v>12269</v>
      </c>
      <c r="C18760" s="74" t="s">
        <v>100</v>
      </c>
      <c r="D18760" s="74" t="s">
        <v>14887</v>
      </c>
    </row>
    <row r="18761" ht="14.25" customHeight="1">
      <c r="A18761" s="74" t="s">
        <v>12384</v>
      </c>
      <c r="B18761" s="74" t="s">
        <v>12385</v>
      </c>
      <c r="C18761" s="74" t="s">
        <v>3934</v>
      </c>
      <c r="D18761" s="74" t="s">
        <v>14887</v>
      </c>
    </row>
    <row r="18762" ht="14.25" customHeight="1">
      <c r="A18762" s="74" t="s">
        <v>13448</v>
      </c>
      <c r="B18762" s="74" t="s">
        <v>1755</v>
      </c>
      <c r="C18762" s="74" t="s">
        <v>50</v>
      </c>
      <c r="D18762" s="74" t="s">
        <v>14887</v>
      </c>
    </row>
    <row r="18763" ht="14.25" customHeight="1">
      <c r="A18763" s="74" t="s">
        <v>13449</v>
      </c>
      <c r="B18763" s="74" t="s">
        <v>2947</v>
      </c>
      <c r="C18763" s="74" t="s">
        <v>3968</v>
      </c>
      <c r="D18763" s="74" t="s">
        <v>14887</v>
      </c>
    </row>
    <row r="18764" ht="14.25" customHeight="1">
      <c r="A18764" s="74" t="s">
        <v>12412</v>
      </c>
      <c r="B18764" s="74" t="s">
        <v>1763</v>
      </c>
      <c r="C18764" s="74" t="s">
        <v>71</v>
      </c>
      <c r="D18764" s="74" t="s">
        <v>14887</v>
      </c>
    </row>
    <row r="18765" ht="14.25" customHeight="1">
      <c r="A18765" s="74" t="s">
        <v>12413</v>
      </c>
      <c r="B18765" s="74" t="s">
        <v>12411</v>
      </c>
      <c r="C18765" s="74" t="s">
        <v>3934</v>
      </c>
      <c r="D18765" s="74" t="s">
        <v>14887</v>
      </c>
    </row>
    <row r="18766" ht="14.25" customHeight="1">
      <c r="A18766" s="74" t="s">
        <v>13450</v>
      </c>
      <c r="B18766" s="74" t="s">
        <v>1771</v>
      </c>
      <c r="C18766" s="74" t="s">
        <v>3968</v>
      </c>
      <c r="D18766" s="74" t="s">
        <v>14887</v>
      </c>
    </row>
    <row r="18767" ht="14.25" customHeight="1">
      <c r="A18767" s="74" t="s">
        <v>12571</v>
      </c>
      <c r="B18767" s="74" t="s">
        <v>3588</v>
      </c>
      <c r="C18767" s="74" t="s">
        <v>923</v>
      </c>
      <c r="D18767" s="74" t="s">
        <v>14887</v>
      </c>
    </row>
    <row r="18768" ht="14.25" customHeight="1">
      <c r="A18768" s="74" t="s">
        <v>13451</v>
      </c>
      <c r="B18768" s="74" t="s">
        <v>13452</v>
      </c>
      <c r="C18768" s="74" t="s">
        <v>3934</v>
      </c>
      <c r="D18768" s="74" t="s">
        <v>14887</v>
      </c>
    </row>
    <row r="18769" ht="14.25" customHeight="1">
      <c r="A18769" s="74" t="s">
        <v>12591</v>
      </c>
      <c r="B18769" s="74" t="s">
        <v>12592</v>
      </c>
      <c r="C18769" s="74" t="s">
        <v>6563</v>
      </c>
      <c r="D18769" s="74" t="s">
        <v>14887</v>
      </c>
    </row>
    <row r="18770" ht="14.25" customHeight="1">
      <c r="A18770" s="74" t="s">
        <v>12593</v>
      </c>
      <c r="B18770" s="74" t="s">
        <v>6565</v>
      </c>
      <c r="C18770" s="74" t="s">
        <v>3968</v>
      </c>
      <c r="D18770" s="74" t="s">
        <v>14887</v>
      </c>
    </row>
    <row r="18771" ht="14.25" customHeight="1">
      <c r="A18771" s="74" t="s">
        <v>12630</v>
      </c>
      <c r="B18771" s="74" t="s">
        <v>12631</v>
      </c>
      <c r="C18771" s="74" t="s">
        <v>100</v>
      </c>
      <c r="D18771" s="74" t="s">
        <v>14887</v>
      </c>
    </row>
    <row r="18772" ht="14.25" customHeight="1">
      <c r="A18772" s="74" t="s">
        <v>12652</v>
      </c>
      <c r="B18772" s="74" t="s">
        <v>12653</v>
      </c>
      <c r="C18772" s="74" t="s">
        <v>3934</v>
      </c>
      <c r="D18772" s="74" t="s">
        <v>14887</v>
      </c>
    </row>
    <row r="18773" ht="14.25" customHeight="1">
      <c r="A18773" s="74" t="s">
        <v>3713</v>
      </c>
      <c r="B18773" s="74" t="s">
        <v>1853</v>
      </c>
      <c r="C18773" s="74" t="s">
        <v>3968</v>
      </c>
      <c r="D18773" s="74" t="s">
        <v>14887</v>
      </c>
    </row>
    <row r="18774" ht="14.25" customHeight="1">
      <c r="A18774" s="74" t="s">
        <v>13453</v>
      </c>
      <c r="B18774" s="74" t="s">
        <v>325</v>
      </c>
      <c r="C18774" s="74" t="s">
        <v>100</v>
      </c>
      <c r="D18774" s="74" t="s">
        <v>14887</v>
      </c>
    </row>
    <row r="18775" ht="14.25" customHeight="1">
      <c r="A18775" s="74" t="s">
        <v>13454</v>
      </c>
      <c r="B18775" s="74" t="s">
        <v>994</v>
      </c>
      <c r="C18775" s="74" t="s">
        <v>100</v>
      </c>
      <c r="D18775" s="74" t="s">
        <v>14887</v>
      </c>
    </row>
    <row r="18776" ht="14.25" customHeight="1">
      <c r="A18776" s="74" t="s">
        <v>12717</v>
      </c>
      <c r="B18776" s="74" t="s">
        <v>12718</v>
      </c>
      <c r="C18776" s="74" t="s">
        <v>100</v>
      </c>
      <c r="D18776" s="74" t="s">
        <v>14887</v>
      </c>
    </row>
    <row r="18777" ht="14.25" customHeight="1">
      <c r="A18777" s="74" t="s">
        <v>12719</v>
      </c>
      <c r="B18777" s="74" t="s">
        <v>12720</v>
      </c>
      <c r="C18777" s="74" t="s">
        <v>100</v>
      </c>
      <c r="D18777" s="74" t="s">
        <v>14887</v>
      </c>
    </row>
    <row r="18778" ht="14.25" customHeight="1">
      <c r="A18778" s="74" t="s">
        <v>12721</v>
      </c>
      <c r="B18778" s="74" t="s">
        <v>12722</v>
      </c>
      <c r="C18778" s="74" t="s">
        <v>100</v>
      </c>
      <c r="D18778" s="74" t="s">
        <v>14887</v>
      </c>
    </row>
    <row r="18779" ht="14.25" customHeight="1">
      <c r="A18779" s="74" t="s">
        <v>12723</v>
      </c>
      <c r="B18779" s="74" t="s">
        <v>12724</v>
      </c>
      <c r="C18779" s="74" t="s">
        <v>100</v>
      </c>
      <c r="D18779" s="74" t="s">
        <v>14887</v>
      </c>
    </row>
    <row r="18780" ht="14.25" customHeight="1">
      <c r="A18780" s="74" t="s">
        <v>13455</v>
      </c>
      <c r="B18780" s="74" t="s">
        <v>1857</v>
      </c>
      <c r="C18780" s="74" t="s">
        <v>100</v>
      </c>
      <c r="D18780" s="74" t="s">
        <v>14887</v>
      </c>
    </row>
    <row r="18781" ht="14.25" customHeight="1">
      <c r="A18781" s="74" t="s">
        <v>13456</v>
      </c>
      <c r="B18781" s="74" t="s">
        <v>1861</v>
      </c>
      <c r="C18781" s="74" t="s">
        <v>100</v>
      </c>
      <c r="D18781" s="74" t="s">
        <v>14887</v>
      </c>
    </row>
    <row r="18782" ht="14.25" customHeight="1">
      <c r="A18782" s="74" t="s">
        <v>12741</v>
      </c>
      <c r="B18782" s="74" t="s">
        <v>12742</v>
      </c>
      <c r="C18782" s="74" t="s">
        <v>100</v>
      </c>
      <c r="D18782" s="74" t="s">
        <v>14887</v>
      </c>
    </row>
    <row r="18783" ht="14.25" customHeight="1">
      <c r="A18783" s="74" t="s">
        <v>12783</v>
      </c>
      <c r="B18783" s="74" t="s">
        <v>85</v>
      </c>
      <c r="C18783" s="74" t="s">
        <v>100</v>
      </c>
      <c r="D18783" s="74" t="s">
        <v>14887</v>
      </c>
    </row>
    <row r="18784" ht="14.25" customHeight="1">
      <c r="A18784" s="74" t="s">
        <v>12788</v>
      </c>
      <c r="B18784" s="74" t="s">
        <v>13511</v>
      </c>
      <c r="C18784" s="74" t="s">
        <v>3934</v>
      </c>
      <c r="D18784" s="74" t="s">
        <v>14887</v>
      </c>
    </row>
    <row r="18785" ht="14.25" customHeight="1">
      <c r="A18785" s="74" t="s">
        <v>12789</v>
      </c>
      <c r="B18785" s="74" t="s">
        <v>1873</v>
      </c>
      <c r="C18785" s="74" t="s">
        <v>100</v>
      </c>
      <c r="D18785" s="74" t="s">
        <v>14887</v>
      </c>
    </row>
    <row r="18786" ht="14.25" customHeight="1">
      <c r="A18786" s="74" t="s">
        <v>12804</v>
      </c>
      <c r="B18786" s="74" t="s">
        <v>12805</v>
      </c>
      <c r="C18786" s="74" t="s">
        <v>100</v>
      </c>
      <c r="D18786" s="74" t="s">
        <v>14887</v>
      </c>
    </row>
    <row r="18787" ht="14.25" customHeight="1">
      <c r="A18787" s="74" t="s">
        <v>13457</v>
      </c>
      <c r="B18787" s="74" t="s">
        <v>505</v>
      </c>
      <c r="C18787" s="74" t="s">
        <v>50</v>
      </c>
      <c r="D18787" s="74" t="s">
        <v>14887</v>
      </c>
    </row>
    <row r="18788" ht="14.25" customHeight="1">
      <c r="A18788" s="74" t="s">
        <v>3726</v>
      </c>
      <c r="B18788" s="74" t="s">
        <v>1877</v>
      </c>
      <c r="C18788" s="74" t="s">
        <v>127</v>
      </c>
      <c r="D18788" s="74" t="s">
        <v>14887</v>
      </c>
    </row>
    <row r="18789" ht="14.25" customHeight="1">
      <c r="A18789" s="74" t="s">
        <v>12845</v>
      </c>
      <c r="B18789" s="74" t="s">
        <v>3589</v>
      </c>
      <c r="C18789" s="74" t="s">
        <v>127</v>
      </c>
      <c r="D18789" s="74" t="s">
        <v>14887</v>
      </c>
    </row>
    <row r="18790" ht="14.25" customHeight="1">
      <c r="A18790" s="74" t="s">
        <v>12858</v>
      </c>
      <c r="B18790" s="74" t="s">
        <v>3361</v>
      </c>
      <c r="C18790" s="74" t="s">
        <v>1026</v>
      </c>
      <c r="D18790" s="74" t="s">
        <v>14887</v>
      </c>
    </row>
    <row r="18791" ht="14.25" customHeight="1">
      <c r="A18791" s="74" t="s">
        <v>12861</v>
      </c>
      <c r="B18791" s="74" t="s">
        <v>3594</v>
      </c>
      <c r="C18791" s="74" t="s">
        <v>57</v>
      </c>
      <c r="D18791" s="74" t="s">
        <v>14887</v>
      </c>
    </row>
    <row r="18792" ht="14.25" customHeight="1">
      <c r="A18792" s="74" t="s">
        <v>13458</v>
      </c>
      <c r="B18792" s="74" t="s">
        <v>13459</v>
      </c>
      <c r="C18792" s="74" t="s">
        <v>57</v>
      </c>
      <c r="D18792" s="74" t="s">
        <v>14887</v>
      </c>
    </row>
    <row r="18793" ht="14.25" customHeight="1">
      <c r="A18793" s="74" t="s">
        <v>13460</v>
      </c>
      <c r="B18793" s="74" t="s">
        <v>1951</v>
      </c>
      <c r="C18793" s="74" t="s">
        <v>100</v>
      </c>
      <c r="D18793" s="74" t="s">
        <v>14887</v>
      </c>
    </row>
    <row r="18794" ht="14.25" customHeight="1">
      <c r="A18794" s="74" t="s">
        <v>13040</v>
      </c>
      <c r="B18794" s="74" t="s">
        <v>13041</v>
      </c>
      <c r="C18794" s="74" t="s">
        <v>3934</v>
      </c>
      <c r="D18794" s="74" t="s">
        <v>14887</v>
      </c>
    </row>
    <row r="18795" ht="14.25" customHeight="1">
      <c r="A18795" s="74" t="s">
        <v>13042</v>
      </c>
      <c r="B18795" s="74" t="s">
        <v>13043</v>
      </c>
      <c r="C18795" s="74" t="s">
        <v>3934</v>
      </c>
      <c r="D18795" s="74" t="s">
        <v>14887</v>
      </c>
    </row>
    <row r="18796" ht="14.25" customHeight="1">
      <c r="A18796" s="74" t="s">
        <v>13462</v>
      </c>
      <c r="B18796" s="74" t="s">
        <v>1955</v>
      </c>
      <c r="C18796" s="74" t="s">
        <v>3968</v>
      </c>
      <c r="D18796" s="74" t="s">
        <v>14887</v>
      </c>
    </row>
    <row r="18797" ht="14.25" customHeight="1">
      <c r="A18797" s="74" t="s">
        <v>13463</v>
      </c>
      <c r="B18797" s="74" t="s">
        <v>13530</v>
      </c>
      <c r="C18797" s="74" t="s">
        <v>3968</v>
      </c>
      <c r="D18797" s="74" t="s">
        <v>14887</v>
      </c>
    </row>
    <row r="18798" ht="14.25" customHeight="1">
      <c r="A18798" s="74" t="s">
        <v>8158</v>
      </c>
      <c r="B18798" s="74" t="s">
        <v>2940</v>
      </c>
      <c r="C18798" s="74" t="s">
        <v>100</v>
      </c>
      <c r="D18798" s="74" t="s">
        <v>14897</v>
      </c>
    </row>
    <row r="18799" ht="14.25" customHeight="1">
      <c r="A18799" s="74" t="s">
        <v>13271</v>
      </c>
      <c r="B18799" s="74" t="s">
        <v>48</v>
      </c>
      <c r="C18799" s="74" t="s">
        <v>50</v>
      </c>
      <c r="D18799" s="74" t="s">
        <v>14897</v>
      </c>
    </row>
    <row r="18800" ht="14.25" customHeight="1">
      <c r="A18800" s="74" t="s">
        <v>13273</v>
      </c>
      <c r="B18800" s="74" t="s">
        <v>13274</v>
      </c>
      <c r="C18800" s="74" t="s">
        <v>57</v>
      </c>
      <c r="D18800" s="74" t="s">
        <v>14897</v>
      </c>
    </row>
    <row r="18801" ht="14.25" customHeight="1">
      <c r="A18801" s="74" t="s">
        <v>4024</v>
      </c>
      <c r="B18801" s="74" t="s">
        <v>4025</v>
      </c>
      <c r="C18801" s="74" t="s">
        <v>71</v>
      </c>
      <c r="D18801" s="74" t="s">
        <v>14897</v>
      </c>
    </row>
    <row r="18802" ht="14.25" customHeight="1">
      <c r="A18802" s="74" t="s">
        <v>4031</v>
      </c>
      <c r="B18802" s="74" t="s">
        <v>4032</v>
      </c>
      <c r="C18802" s="74" t="s">
        <v>3934</v>
      </c>
      <c r="D18802" s="74" t="s">
        <v>14897</v>
      </c>
    </row>
    <row r="18803" ht="14.25" customHeight="1">
      <c r="A18803" s="74" t="s">
        <v>4094</v>
      </c>
      <c r="B18803" s="74" t="s">
        <v>3141</v>
      </c>
      <c r="C18803" s="74" t="s">
        <v>71</v>
      </c>
      <c r="D18803" s="74" t="s">
        <v>14897</v>
      </c>
    </row>
    <row r="18804" ht="14.25" customHeight="1">
      <c r="A18804" s="74" t="s">
        <v>4096</v>
      </c>
      <c r="B18804" s="74" t="s">
        <v>4101</v>
      </c>
      <c r="C18804" s="74" t="s">
        <v>3934</v>
      </c>
      <c r="D18804" s="74" t="s">
        <v>14897</v>
      </c>
    </row>
    <row r="18805" ht="14.25" customHeight="1">
      <c r="A18805" s="74" t="s">
        <v>4121</v>
      </c>
      <c r="B18805" s="74" t="s">
        <v>4122</v>
      </c>
      <c r="C18805" s="74" t="s">
        <v>71</v>
      </c>
      <c r="D18805" s="74" t="s">
        <v>14897</v>
      </c>
    </row>
    <row r="18806" ht="14.25" customHeight="1">
      <c r="A18806" s="74" t="s">
        <v>4123</v>
      </c>
      <c r="B18806" s="74" t="s">
        <v>4124</v>
      </c>
      <c r="C18806" s="74" t="s">
        <v>3934</v>
      </c>
      <c r="D18806" s="74" t="s">
        <v>14897</v>
      </c>
    </row>
    <row r="18807" ht="14.25" customHeight="1">
      <c r="A18807" s="74" t="s">
        <v>4141</v>
      </c>
      <c r="B18807" s="74" t="s">
        <v>4142</v>
      </c>
      <c r="C18807" s="74" t="s">
        <v>100</v>
      </c>
      <c r="D18807" s="74" t="s">
        <v>14897</v>
      </c>
    </row>
    <row r="18808" ht="14.25" customHeight="1">
      <c r="A18808" s="74" t="s">
        <v>13275</v>
      </c>
      <c r="B18808" s="74" t="s">
        <v>104</v>
      </c>
      <c r="C18808" s="74" t="s">
        <v>50</v>
      </c>
      <c r="D18808" s="74" t="s">
        <v>14897</v>
      </c>
    </row>
    <row r="18809" ht="14.25" customHeight="1">
      <c r="A18809" s="74" t="s">
        <v>13276</v>
      </c>
      <c r="B18809" s="74" t="s">
        <v>109</v>
      </c>
      <c r="C18809" s="74" t="s">
        <v>50</v>
      </c>
      <c r="D18809" s="74" t="s">
        <v>14897</v>
      </c>
    </row>
    <row r="18810" ht="14.25" customHeight="1">
      <c r="A18810" s="74" t="s">
        <v>13277</v>
      </c>
      <c r="B18810" s="74" t="s">
        <v>13278</v>
      </c>
      <c r="C18810" s="74" t="s">
        <v>3934</v>
      </c>
      <c r="D18810" s="74" t="s">
        <v>14897</v>
      </c>
    </row>
    <row r="18811" ht="14.25" customHeight="1">
      <c r="A18811" s="74" t="s">
        <v>13279</v>
      </c>
      <c r="B18811" s="74" t="s">
        <v>125</v>
      </c>
      <c r="C18811" s="74" t="s">
        <v>127</v>
      </c>
      <c r="D18811" s="74" t="s">
        <v>14897</v>
      </c>
    </row>
    <row r="18812" ht="14.25" customHeight="1">
      <c r="A18812" s="74" t="s">
        <v>13280</v>
      </c>
      <c r="B18812" s="74" t="s">
        <v>138</v>
      </c>
      <c r="C18812" s="74" t="s">
        <v>50</v>
      </c>
      <c r="D18812" s="74" t="s">
        <v>14897</v>
      </c>
    </row>
    <row r="18813" ht="14.25" customHeight="1">
      <c r="A18813" s="74" t="s">
        <v>13281</v>
      </c>
      <c r="B18813" s="74" t="s">
        <v>143</v>
      </c>
      <c r="C18813" s="74" t="s">
        <v>100</v>
      </c>
      <c r="D18813" s="74" t="s">
        <v>14897</v>
      </c>
    </row>
    <row r="18814" ht="14.25" customHeight="1">
      <c r="A18814" s="74" t="s">
        <v>13282</v>
      </c>
      <c r="B18814" s="74" t="s">
        <v>147</v>
      </c>
      <c r="C18814" s="74" t="s">
        <v>127</v>
      </c>
      <c r="D18814" s="74" t="s">
        <v>14897</v>
      </c>
    </row>
    <row r="18815" ht="14.25" customHeight="1">
      <c r="A18815" s="74" t="s">
        <v>13283</v>
      </c>
      <c r="B18815" s="74" t="s">
        <v>156</v>
      </c>
      <c r="C18815" s="74" t="s">
        <v>50</v>
      </c>
      <c r="D18815" s="74" t="s">
        <v>14897</v>
      </c>
    </row>
    <row r="18816" ht="14.25" customHeight="1">
      <c r="A18816" s="74" t="s">
        <v>13284</v>
      </c>
      <c r="B18816" s="74" t="s">
        <v>160</v>
      </c>
      <c r="C18816" s="74" t="s">
        <v>50</v>
      </c>
      <c r="D18816" s="74" t="s">
        <v>14897</v>
      </c>
    </row>
    <row r="18817" ht="14.25" customHeight="1">
      <c r="A18817" s="74" t="s">
        <v>13285</v>
      </c>
      <c r="B18817" s="74" t="s">
        <v>164</v>
      </c>
      <c r="C18817" s="74" t="s">
        <v>3968</v>
      </c>
      <c r="D18817" s="74" t="s">
        <v>14897</v>
      </c>
    </row>
    <row r="18818" ht="14.25" customHeight="1">
      <c r="A18818" s="74" t="s">
        <v>13286</v>
      </c>
      <c r="B18818" s="74" t="s">
        <v>174</v>
      </c>
      <c r="C18818" s="74" t="s">
        <v>100</v>
      </c>
      <c r="D18818" s="74" t="s">
        <v>14897</v>
      </c>
    </row>
    <row r="18819" ht="14.25" customHeight="1">
      <c r="A18819" s="74" t="s">
        <v>13287</v>
      </c>
      <c r="B18819" s="74" t="s">
        <v>178</v>
      </c>
      <c r="C18819" s="74" t="s">
        <v>50</v>
      </c>
      <c r="D18819" s="74" t="s">
        <v>14897</v>
      </c>
    </row>
    <row r="18820" ht="14.25" customHeight="1">
      <c r="A18820" s="74" t="s">
        <v>4533</v>
      </c>
      <c r="B18820" s="74" t="s">
        <v>3515</v>
      </c>
      <c r="C18820" s="74" t="s">
        <v>3968</v>
      </c>
      <c r="D18820" s="74" t="s">
        <v>14897</v>
      </c>
    </row>
    <row r="18821" ht="14.25" customHeight="1">
      <c r="A18821" s="74" t="s">
        <v>13288</v>
      </c>
      <c r="B18821" s="74" t="s">
        <v>13289</v>
      </c>
      <c r="C18821" s="74" t="s">
        <v>3934</v>
      </c>
      <c r="D18821" s="74" t="s">
        <v>14897</v>
      </c>
    </row>
    <row r="18822" ht="14.25" customHeight="1">
      <c r="A18822" s="74" t="s">
        <v>13290</v>
      </c>
      <c r="B18822" s="74" t="s">
        <v>13291</v>
      </c>
      <c r="C18822" s="74" t="s">
        <v>3934</v>
      </c>
      <c r="D18822" s="74" t="s">
        <v>14897</v>
      </c>
    </row>
    <row r="18823" ht="14.25" customHeight="1">
      <c r="A18823" s="74" t="s">
        <v>13533</v>
      </c>
      <c r="B18823" s="74" t="s">
        <v>13293</v>
      </c>
      <c r="C18823" s="74" t="s">
        <v>100</v>
      </c>
      <c r="D18823" s="74" t="s">
        <v>14897</v>
      </c>
    </row>
    <row r="18824" ht="14.25" customHeight="1">
      <c r="A18824" s="74" t="s">
        <v>13294</v>
      </c>
      <c r="B18824" s="74" t="s">
        <v>13295</v>
      </c>
      <c r="C18824" s="74" t="s">
        <v>50</v>
      </c>
      <c r="D18824" s="74" t="s">
        <v>14897</v>
      </c>
    </row>
    <row r="18825" ht="14.25" customHeight="1">
      <c r="A18825" s="74" t="s">
        <v>4769</v>
      </c>
      <c r="B18825" s="74" t="s">
        <v>4770</v>
      </c>
      <c r="C18825" s="74" t="s">
        <v>71</v>
      </c>
      <c r="D18825" s="74" t="s">
        <v>14897</v>
      </c>
    </row>
    <row r="18826" ht="14.25" customHeight="1">
      <c r="A18826" s="74" t="s">
        <v>4777</v>
      </c>
      <c r="B18826" s="74" t="s">
        <v>14205</v>
      </c>
      <c r="C18826" s="74" t="s">
        <v>3934</v>
      </c>
      <c r="D18826" s="74" t="s">
        <v>14897</v>
      </c>
    </row>
    <row r="18827" ht="14.25" customHeight="1">
      <c r="A18827" s="74" t="s">
        <v>4785</v>
      </c>
      <c r="B18827" s="74" t="s">
        <v>4786</v>
      </c>
      <c r="C18827" s="74" t="s">
        <v>3968</v>
      </c>
      <c r="D18827" s="74" t="s">
        <v>14897</v>
      </c>
    </row>
    <row r="18828" ht="14.25" customHeight="1">
      <c r="A18828" s="74" t="s">
        <v>13296</v>
      </c>
      <c r="B18828" s="74" t="s">
        <v>206</v>
      </c>
      <c r="C18828" s="74" t="s">
        <v>100</v>
      </c>
      <c r="D18828" s="74" t="s">
        <v>14897</v>
      </c>
    </row>
    <row r="18829" ht="14.25" customHeight="1">
      <c r="A18829" s="74" t="s">
        <v>13297</v>
      </c>
      <c r="B18829" s="74" t="s">
        <v>2083</v>
      </c>
      <c r="C18829" s="74" t="s">
        <v>57</v>
      </c>
      <c r="D18829" s="74" t="s">
        <v>14897</v>
      </c>
    </row>
    <row r="18830" ht="14.25" customHeight="1">
      <c r="A18830" s="74" t="s">
        <v>13298</v>
      </c>
      <c r="B18830" s="74" t="s">
        <v>13299</v>
      </c>
      <c r="C18830" s="74" t="s">
        <v>923</v>
      </c>
      <c r="D18830" s="74" t="s">
        <v>14897</v>
      </c>
    </row>
    <row r="18831" ht="14.25" customHeight="1">
      <c r="A18831" s="74" t="s">
        <v>13300</v>
      </c>
      <c r="B18831" s="74" t="s">
        <v>13301</v>
      </c>
      <c r="C18831" s="74" t="s">
        <v>3968</v>
      </c>
      <c r="D18831" s="74" t="s">
        <v>14897</v>
      </c>
    </row>
    <row r="18832" ht="14.25" customHeight="1">
      <c r="A18832" s="74" t="s">
        <v>13302</v>
      </c>
      <c r="B18832" s="74" t="s">
        <v>13303</v>
      </c>
      <c r="C18832" s="74" t="s">
        <v>66</v>
      </c>
      <c r="D18832" s="74" t="s">
        <v>14897</v>
      </c>
    </row>
    <row r="18833" ht="14.25" customHeight="1">
      <c r="A18833" s="74" t="s">
        <v>4910</v>
      </c>
      <c r="B18833" s="74" t="s">
        <v>4911</v>
      </c>
      <c r="C18833" s="74" t="s">
        <v>3968</v>
      </c>
      <c r="D18833" s="74" t="s">
        <v>14897</v>
      </c>
    </row>
    <row r="18834" ht="14.25" customHeight="1">
      <c r="A18834" s="74" t="s">
        <v>13304</v>
      </c>
      <c r="B18834" s="74" t="s">
        <v>219</v>
      </c>
      <c r="C18834" s="74" t="s">
        <v>100</v>
      </c>
      <c r="D18834" s="74" t="s">
        <v>14897</v>
      </c>
    </row>
    <row r="18835" ht="14.25" customHeight="1">
      <c r="A18835" s="74" t="s">
        <v>13305</v>
      </c>
      <c r="B18835" s="74" t="s">
        <v>13513</v>
      </c>
      <c r="C18835" s="74" t="s">
        <v>3968</v>
      </c>
      <c r="D18835" s="74" t="s">
        <v>14897</v>
      </c>
    </row>
    <row r="18836" ht="14.25" customHeight="1">
      <c r="A18836" s="74" t="s">
        <v>5004</v>
      </c>
      <c r="B18836" s="74" t="s">
        <v>5005</v>
      </c>
      <c r="C18836" s="74" t="s">
        <v>100</v>
      </c>
      <c r="D18836" s="74" t="s">
        <v>14897</v>
      </c>
    </row>
    <row r="18837" ht="14.25" customHeight="1">
      <c r="A18837" s="74" t="s">
        <v>5012</v>
      </c>
      <c r="B18837" s="74" t="s">
        <v>5013</v>
      </c>
      <c r="C18837" s="74" t="s">
        <v>3934</v>
      </c>
      <c r="D18837" s="74" t="s">
        <v>14897</v>
      </c>
    </row>
    <row r="18838" ht="14.25" customHeight="1">
      <c r="A18838" s="74" t="s">
        <v>5024</v>
      </c>
      <c r="B18838" s="74" t="s">
        <v>256</v>
      </c>
      <c r="C18838" s="74" t="s">
        <v>3968</v>
      </c>
      <c r="D18838" s="74" t="s">
        <v>14897</v>
      </c>
    </row>
    <row r="18839" ht="14.25" customHeight="1">
      <c r="A18839" s="74" t="s">
        <v>5078</v>
      </c>
      <c r="B18839" s="74" t="s">
        <v>272</v>
      </c>
      <c r="C18839" s="74" t="s">
        <v>100</v>
      </c>
      <c r="D18839" s="74" t="s">
        <v>14897</v>
      </c>
    </row>
    <row r="18840" ht="14.25" customHeight="1">
      <c r="A18840" s="74" t="s">
        <v>5097</v>
      </c>
      <c r="B18840" s="74" t="s">
        <v>5098</v>
      </c>
      <c r="C18840" s="74" t="s">
        <v>3934</v>
      </c>
      <c r="D18840" s="74" t="s">
        <v>14897</v>
      </c>
    </row>
    <row r="18841" ht="14.25" customHeight="1">
      <c r="A18841" s="74" t="s">
        <v>13307</v>
      </c>
      <c r="B18841" s="74" t="s">
        <v>310</v>
      </c>
      <c r="C18841" s="74" t="s">
        <v>100</v>
      </c>
      <c r="D18841" s="74" t="s">
        <v>14897</v>
      </c>
    </row>
    <row r="18842" ht="14.25" customHeight="1">
      <c r="A18842" s="74" t="s">
        <v>13308</v>
      </c>
      <c r="B18842" s="74" t="s">
        <v>13466</v>
      </c>
      <c r="C18842" s="74" t="s">
        <v>3934</v>
      </c>
      <c r="D18842" s="74" t="s">
        <v>14897</v>
      </c>
    </row>
    <row r="18843" ht="14.25" customHeight="1">
      <c r="A18843" s="74" t="s">
        <v>13309</v>
      </c>
      <c r="B18843" s="74" t="s">
        <v>13467</v>
      </c>
      <c r="C18843" s="74" t="s">
        <v>3968</v>
      </c>
      <c r="D18843" s="74" t="s">
        <v>14897</v>
      </c>
    </row>
    <row r="18844" ht="14.25" customHeight="1">
      <c r="A18844" s="74" t="s">
        <v>5385</v>
      </c>
      <c r="B18844" s="74" t="s">
        <v>365</v>
      </c>
      <c r="C18844" s="74" t="s">
        <v>100</v>
      </c>
      <c r="D18844" s="74" t="s">
        <v>14897</v>
      </c>
    </row>
    <row r="18845" ht="14.25" customHeight="1">
      <c r="A18845" s="74" t="s">
        <v>5390</v>
      </c>
      <c r="B18845" s="74" t="s">
        <v>5391</v>
      </c>
      <c r="C18845" s="74" t="s">
        <v>3934</v>
      </c>
      <c r="D18845" s="74" t="s">
        <v>14897</v>
      </c>
    </row>
    <row r="18846" ht="14.25" customHeight="1">
      <c r="A18846" s="74" t="s">
        <v>5423</v>
      </c>
      <c r="B18846" s="74" t="s">
        <v>5424</v>
      </c>
      <c r="C18846" s="74" t="s">
        <v>127</v>
      </c>
      <c r="D18846" s="74" t="s">
        <v>14897</v>
      </c>
    </row>
    <row r="18847" ht="14.25" customHeight="1">
      <c r="A18847" s="74" t="s">
        <v>13310</v>
      </c>
      <c r="B18847" s="74" t="s">
        <v>6800</v>
      </c>
      <c r="C18847" s="74" t="s">
        <v>3968</v>
      </c>
      <c r="D18847" s="74" t="s">
        <v>14897</v>
      </c>
    </row>
    <row r="18848" ht="14.25" customHeight="1">
      <c r="A18848" s="74" t="s">
        <v>13311</v>
      </c>
      <c r="B18848" s="74" t="s">
        <v>13468</v>
      </c>
      <c r="C18848" s="74" t="s">
        <v>3968</v>
      </c>
      <c r="D18848" s="74" t="s">
        <v>14897</v>
      </c>
    </row>
    <row r="18849" ht="14.25" customHeight="1">
      <c r="A18849" s="74" t="s">
        <v>5453</v>
      </c>
      <c r="B18849" s="74" t="s">
        <v>5454</v>
      </c>
      <c r="C18849" s="74" t="s">
        <v>100</v>
      </c>
      <c r="D18849" s="74" t="s">
        <v>14897</v>
      </c>
    </row>
    <row r="18850" ht="14.25" customHeight="1">
      <c r="A18850" s="74" t="s">
        <v>13312</v>
      </c>
      <c r="B18850" s="74" t="s">
        <v>13313</v>
      </c>
      <c r="C18850" s="74" t="s">
        <v>66</v>
      </c>
      <c r="D18850" s="74" t="s">
        <v>14897</v>
      </c>
    </row>
    <row r="18851" ht="14.25" customHeight="1">
      <c r="A18851" s="74" t="s">
        <v>13314</v>
      </c>
      <c r="B18851" s="74" t="s">
        <v>387</v>
      </c>
      <c r="C18851" s="74" t="s">
        <v>100</v>
      </c>
      <c r="D18851" s="74" t="s">
        <v>14897</v>
      </c>
    </row>
    <row r="18852" ht="14.25" customHeight="1">
      <c r="A18852" s="74" t="s">
        <v>13315</v>
      </c>
      <c r="B18852" s="74" t="s">
        <v>423</v>
      </c>
      <c r="C18852" s="74" t="s">
        <v>3968</v>
      </c>
      <c r="D18852" s="74" t="s">
        <v>14897</v>
      </c>
    </row>
    <row r="18853" ht="14.25" customHeight="1">
      <c r="A18853" s="74" t="s">
        <v>3695</v>
      </c>
      <c r="B18853" s="74" t="s">
        <v>13470</v>
      </c>
      <c r="C18853" s="74" t="s">
        <v>57</v>
      </c>
      <c r="D18853" s="74" t="s">
        <v>14897</v>
      </c>
    </row>
    <row r="18854" ht="14.25" customHeight="1">
      <c r="A18854" s="74" t="s">
        <v>5639</v>
      </c>
      <c r="B18854" s="74" t="s">
        <v>444</v>
      </c>
      <c r="C18854" s="74" t="s">
        <v>100</v>
      </c>
      <c r="D18854" s="74" t="s">
        <v>14897</v>
      </c>
    </row>
    <row r="18855" ht="14.25" customHeight="1">
      <c r="A18855" s="74" t="s">
        <v>5801</v>
      </c>
      <c r="B18855" s="74" t="s">
        <v>5802</v>
      </c>
      <c r="C18855" s="74" t="s">
        <v>71</v>
      </c>
      <c r="D18855" s="74" t="s">
        <v>14897</v>
      </c>
    </row>
    <row r="18856" ht="14.25" customHeight="1">
      <c r="A18856" s="74" t="s">
        <v>5813</v>
      </c>
      <c r="B18856" s="74" t="s">
        <v>14898</v>
      </c>
      <c r="C18856" s="74" t="s">
        <v>3968</v>
      </c>
      <c r="D18856" s="74" t="s">
        <v>14897</v>
      </c>
    </row>
    <row r="18857" ht="14.25" customHeight="1">
      <c r="A18857" s="74" t="s">
        <v>5819</v>
      </c>
      <c r="B18857" s="74" t="s">
        <v>14899</v>
      </c>
      <c r="C18857" s="74" t="s">
        <v>57</v>
      </c>
      <c r="D18857" s="74" t="s">
        <v>14897</v>
      </c>
    </row>
    <row r="18858" ht="14.25" customHeight="1">
      <c r="A18858" s="74" t="s">
        <v>13316</v>
      </c>
      <c r="B18858" s="74" t="s">
        <v>13317</v>
      </c>
      <c r="C18858" s="74" t="s">
        <v>57</v>
      </c>
      <c r="D18858" s="74" t="s">
        <v>14897</v>
      </c>
    </row>
    <row r="18859" ht="14.25" customHeight="1">
      <c r="A18859" s="74" t="s">
        <v>6242</v>
      </c>
      <c r="B18859" s="74" t="s">
        <v>6253</v>
      </c>
      <c r="C18859" s="74" t="s">
        <v>923</v>
      </c>
      <c r="D18859" s="74" t="s">
        <v>14897</v>
      </c>
    </row>
    <row r="18860" ht="14.25" customHeight="1">
      <c r="A18860" s="74" t="s">
        <v>13318</v>
      </c>
      <c r="B18860" s="74" t="s">
        <v>473</v>
      </c>
      <c r="C18860" s="74" t="s">
        <v>100</v>
      </c>
      <c r="D18860" s="74" t="s">
        <v>14897</v>
      </c>
    </row>
    <row r="18861" ht="14.25" customHeight="1">
      <c r="A18861" s="74" t="s">
        <v>6431</v>
      </c>
      <c r="B18861" s="74" t="s">
        <v>6432</v>
      </c>
      <c r="C18861" s="74" t="s">
        <v>100</v>
      </c>
      <c r="D18861" s="74" t="s">
        <v>14897</v>
      </c>
    </row>
    <row r="18862" ht="14.25" customHeight="1">
      <c r="A18862" s="74" t="s">
        <v>6435</v>
      </c>
      <c r="B18862" s="74" t="s">
        <v>6436</v>
      </c>
      <c r="C18862" s="74" t="s">
        <v>3934</v>
      </c>
      <c r="D18862" s="74" t="s">
        <v>14897</v>
      </c>
    </row>
    <row r="18863" ht="14.25" customHeight="1">
      <c r="A18863" s="74" t="s">
        <v>3696</v>
      </c>
      <c r="B18863" s="74" t="s">
        <v>515</v>
      </c>
      <c r="C18863" s="74" t="s">
        <v>3968</v>
      </c>
      <c r="D18863" s="74" t="s">
        <v>14897</v>
      </c>
    </row>
    <row r="18864" ht="14.25" customHeight="1">
      <c r="A18864" s="74" t="s">
        <v>13320</v>
      </c>
      <c r="B18864" s="74" t="s">
        <v>519</v>
      </c>
      <c r="C18864" s="74" t="s">
        <v>57</v>
      </c>
      <c r="D18864" s="74" t="s">
        <v>14897</v>
      </c>
    </row>
    <row r="18865" ht="14.25" customHeight="1">
      <c r="A18865" s="74" t="s">
        <v>6561</v>
      </c>
      <c r="B18865" s="74" t="s">
        <v>6562</v>
      </c>
      <c r="C18865" s="74" t="s">
        <v>6563</v>
      </c>
      <c r="D18865" s="74" t="s">
        <v>14897</v>
      </c>
    </row>
    <row r="18866" ht="14.25" customHeight="1">
      <c r="A18866" s="74" t="s">
        <v>6564</v>
      </c>
      <c r="B18866" s="74" t="s">
        <v>6565</v>
      </c>
      <c r="C18866" s="74" t="s">
        <v>3968</v>
      </c>
      <c r="D18866" s="74" t="s">
        <v>14897</v>
      </c>
    </row>
    <row r="18867" ht="14.25" customHeight="1">
      <c r="A18867" s="74" t="s">
        <v>6582</v>
      </c>
      <c r="B18867" s="74" t="s">
        <v>13925</v>
      </c>
      <c r="C18867" s="74" t="s">
        <v>71</v>
      </c>
      <c r="D18867" s="74" t="s">
        <v>14897</v>
      </c>
    </row>
    <row r="18868" ht="14.25" customHeight="1">
      <c r="A18868" s="74" t="s">
        <v>6586</v>
      </c>
      <c r="B18868" s="74" t="s">
        <v>10469</v>
      </c>
      <c r="C18868" s="74" t="s">
        <v>3934</v>
      </c>
      <c r="D18868" s="74" t="s">
        <v>14897</v>
      </c>
    </row>
    <row r="18869" ht="14.25" customHeight="1">
      <c r="A18869" s="74" t="s">
        <v>6594</v>
      </c>
      <c r="B18869" s="74" t="s">
        <v>13938</v>
      </c>
      <c r="C18869" s="74" t="s">
        <v>3934</v>
      </c>
      <c r="D18869" s="74" t="s">
        <v>14897</v>
      </c>
    </row>
    <row r="18870" ht="14.25" customHeight="1">
      <c r="A18870" s="74" t="s">
        <v>13322</v>
      </c>
      <c r="B18870" s="74" t="s">
        <v>13323</v>
      </c>
      <c r="C18870" s="74" t="s">
        <v>127</v>
      </c>
      <c r="D18870" s="74" t="s">
        <v>14897</v>
      </c>
    </row>
    <row r="18871" ht="14.25" customHeight="1">
      <c r="A18871" s="74" t="s">
        <v>13324</v>
      </c>
      <c r="B18871" s="74" t="s">
        <v>13471</v>
      </c>
      <c r="C18871" s="74" t="s">
        <v>127</v>
      </c>
      <c r="D18871" s="74" t="s">
        <v>14897</v>
      </c>
    </row>
    <row r="18872" ht="14.25" customHeight="1">
      <c r="A18872" s="74" t="s">
        <v>13325</v>
      </c>
      <c r="B18872" s="74" t="s">
        <v>13472</v>
      </c>
      <c r="C18872" s="74" t="s">
        <v>127</v>
      </c>
      <c r="D18872" s="74" t="s">
        <v>14897</v>
      </c>
    </row>
    <row r="18873" ht="14.25" customHeight="1">
      <c r="A18873" s="74" t="s">
        <v>13326</v>
      </c>
      <c r="B18873" s="74" t="s">
        <v>13327</v>
      </c>
      <c r="C18873" s="74" t="s">
        <v>3968</v>
      </c>
      <c r="D18873" s="74" t="s">
        <v>14897</v>
      </c>
    </row>
    <row r="18874" ht="14.25" customHeight="1">
      <c r="A18874" s="74" t="s">
        <v>13328</v>
      </c>
      <c r="B18874" s="74" t="s">
        <v>13329</v>
      </c>
      <c r="C18874" s="74" t="s">
        <v>127</v>
      </c>
      <c r="D18874" s="74" t="s">
        <v>14897</v>
      </c>
    </row>
    <row r="18875" ht="14.25" customHeight="1">
      <c r="A18875" s="74" t="s">
        <v>13330</v>
      </c>
      <c r="B18875" s="74" t="s">
        <v>13473</v>
      </c>
      <c r="C18875" s="74" t="s">
        <v>127</v>
      </c>
      <c r="D18875" s="74" t="s">
        <v>14897</v>
      </c>
    </row>
    <row r="18876" ht="14.25" customHeight="1">
      <c r="A18876" s="74" t="s">
        <v>6683</v>
      </c>
      <c r="B18876" s="185" t="s">
        <v>6684</v>
      </c>
      <c r="C18876" s="74" t="s">
        <v>3934</v>
      </c>
      <c r="D18876" s="74" t="s">
        <v>14897</v>
      </c>
    </row>
    <row r="18877" ht="14.25" customHeight="1">
      <c r="A18877" s="74" t="s">
        <v>6715</v>
      </c>
      <c r="B18877" s="74" t="s">
        <v>6716</v>
      </c>
      <c r="C18877" s="74" t="s">
        <v>3934</v>
      </c>
      <c r="D18877" s="74" t="s">
        <v>14897</v>
      </c>
    </row>
    <row r="18878" ht="14.25" customHeight="1">
      <c r="A18878" s="74" t="s">
        <v>13332</v>
      </c>
      <c r="B18878" s="74" t="s">
        <v>537</v>
      </c>
      <c r="C18878" s="74" t="s">
        <v>100</v>
      </c>
      <c r="D18878" s="74" t="s">
        <v>14897</v>
      </c>
    </row>
    <row r="18879" ht="14.25" customHeight="1">
      <c r="A18879" s="74" t="s">
        <v>13333</v>
      </c>
      <c r="B18879" s="74" t="s">
        <v>13518</v>
      </c>
      <c r="C18879" s="74" t="s">
        <v>3968</v>
      </c>
      <c r="D18879" s="74" t="s">
        <v>14897</v>
      </c>
    </row>
    <row r="18880" ht="14.25" customHeight="1">
      <c r="A18880" s="74" t="s">
        <v>13335</v>
      </c>
      <c r="B18880" s="74" t="s">
        <v>547</v>
      </c>
      <c r="C18880" s="74" t="s">
        <v>3968</v>
      </c>
      <c r="D18880" s="74" t="s">
        <v>14897</v>
      </c>
    </row>
    <row r="18881" ht="14.25" customHeight="1">
      <c r="A18881" s="74" t="s">
        <v>6731</v>
      </c>
      <c r="B18881" s="74" t="s">
        <v>553</v>
      </c>
      <c r="C18881" s="74" t="s">
        <v>3968</v>
      </c>
      <c r="D18881" s="74" t="s">
        <v>14897</v>
      </c>
    </row>
    <row r="18882" ht="14.25" customHeight="1">
      <c r="A18882" s="74" t="s">
        <v>13336</v>
      </c>
      <c r="B18882" s="74" t="s">
        <v>563</v>
      </c>
      <c r="C18882" s="74" t="s">
        <v>3968</v>
      </c>
      <c r="D18882" s="74" t="s">
        <v>14897</v>
      </c>
    </row>
    <row r="18883" ht="14.25" customHeight="1">
      <c r="A18883" s="74" t="s">
        <v>13337</v>
      </c>
      <c r="B18883" s="74" t="s">
        <v>568</v>
      </c>
      <c r="C18883" s="74" t="s">
        <v>3968</v>
      </c>
      <c r="D18883" s="74" t="s">
        <v>14897</v>
      </c>
    </row>
    <row r="18884" ht="14.25" customHeight="1">
      <c r="A18884" s="74" t="s">
        <v>13338</v>
      </c>
      <c r="B18884" s="74" t="s">
        <v>573</v>
      </c>
      <c r="C18884" s="74" t="s">
        <v>3968</v>
      </c>
      <c r="D18884" s="74" t="s">
        <v>14897</v>
      </c>
    </row>
    <row r="18885" ht="14.25" customHeight="1">
      <c r="A18885" s="74" t="s">
        <v>13339</v>
      </c>
      <c r="B18885" s="74" t="s">
        <v>578</v>
      </c>
      <c r="C18885" s="74" t="s">
        <v>3968</v>
      </c>
      <c r="D18885" s="74" t="s">
        <v>14897</v>
      </c>
    </row>
    <row r="18886" ht="14.25" customHeight="1">
      <c r="A18886" s="74" t="s">
        <v>13340</v>
      </c>
      <c r="B18886" s="74" t="s">
        <v>13478</v>
      </c>
      <c r="C18886" s="74" t="s">
        <v>3934</v>
      </c>
      <c r="D18886" s="74" t="s">
        <v>14897</v>
      </c>
    </row>
    <row r="18887" ht="14.25" customHeight="1">
      <c r="A18887" s="74" t="s">
        <v>13342</v>
      </c>
      <c r="B18887" s="74" t="s">
        <v>558</v>
      </c>
      <c r="C18887" s="74" t="s">
        <v>3968</v>
      </c>
      <c r="D18887" s="74" t="s">
        <v>14897</v>
      </c>
    </row>
    <row r="18888" ht="14.25" customHeight="1">
      <c r="A18888" s="74" t="s">
        <v>13343</v>
      </c>
      <c r="B18888" s="74" t="s">
        <v>13344</v>
      </c>
      <c r="C18888" s="74" t="s">
        <v>57</v>
      </c>
      <c r="D18888" s="74" t="s">
        <v>14897</v>
      </c>
    </row>
    <row r="18889" ht="14.25" customHeight="1">
      <c r="A18889" s="74" t="s">
        <v>6746</v>
      </c>
      <c r="B18889" s="74" t="s">
        <v>6747</v>
      </c>
      <c r="C18889" s="74" t="s">
        <v>3934</v>
      </c>
      <c r="D18889" s="74" t="s">
        <v>14897</v>
      </c>
    </row>
    <row r="18890" ht="14.25" customHeight="1">
      <c r="A18890" s="74" t="s">
        <v>13345</v>
      </c>
      <c r="B18890" s="74" t="s">
        <v>13346</v>
      </c>
      <c r="C18890" s="74" t="s">
        <v>3968</v>
      </c>
      <c r="D18890" s="74" t="s">
        <v>14897</v>
      </c>
    </row>
    <row r="18891" ht="14.25" customHeight="1">
      <c r="A18891" s="74" t="s">
        <v>6760</v>
      </c>
      <c r="B18891" s="74" t="s">
        <v>13480</v>
      </c>
      <c r="C18891" s="74" t="s">
        <v>3934</v>
      </c>
      <c r="D18891" s="74" t="s">
        <v>14897</v>
      </c>
    </row>
    <row r="18892" ht="14.25" customHeight="1">
      <c r="A18892" s="74" t="s">
        <v>6766</v>
      </c>
      <c r="B18892" s="74" t="s">
        <v>13481</v>
      </c>
      <c r="C18892" s="74" t="s">
        <v>3968</v>
      </c>
      <c r="D18892" s="74" t="s">
        <v>14897</v>
      </c>
    </row>
    <row r="18893" ht="14.25" customHeight="1">
      <c r="A18893" s="74" t="s">
        <v>3722</v>
      </c>
      <c r="B18893" s="74" t="s">
        <v>6772</v>
      </c>
      <c r="C18893" s="74" t="s">
        <v>57</v>
      </c>
      <c r="D18893" s="74" t="s">
        <v>14897</v>
      </c>
    </row>
    <row r="18894" ht="14.25" customHeight="1">
      <c r="A18894" s="74" t="s">
        <v>6773</v>
      </c>
      <c r="B18894" s="74" t="s">
        <v>6774</v>
      </c>
      <c r="C18894" s="74" t="s">
        <v>3934</v>
      </c>
      <c r="D18894" s="74" t="s">
        <v>14897</v>
      </c>
    </row>
    <row r="18895" ht="14.25" customHeight="1">
      <c r="A18895" s="74" t="s">
        <v>6793</v>
      </c>
      <c r="B18895" s="74" t="s">
        <v>13791</v>
      </c>
      <c r="C18895" s="74" t="s">
        <v>3934</v>
      </c>
      <c r="D18895" s="74" t="s">
        <v>14897</v>
      </c>
    </row>
    <row r="18896" ht="14.25" customHeight="1">
      <c r="A18896" s="74" t="s">
        <v>13347</v>
      </c>
      <c r="B18896" s="74" t="s">
        <v>6607</v>
      </c>
      <c r="C18896" s="74" t="s">
        <v>57</v>
      </c>
      <c r="D18896" s="74" t="s">
        <v>14897</v>
      </c>
    </row>
    <row r="18897" ht="14.25" customHeight="1">
      <c r="A18897" s="74" t="s">
        <v>13349</v>
      </c>
      <c r="B18897" s="74" t="s">
        <v>13483</v>
      </c>
      <c r="C18897" s="74" t="s">
        <v>3968</v>
      </c>
      <c r="D18897" s="74" t="s">
        <v>14897</v>
      </c>
    </row>
    <row r="18898" ht="14.25" customHeight="1">
      <c r="A18898" s="74" t="s">
        <v>3697</v>
      </c>
      <c r="B18898" s="74" t="s">
        <v>13484</v>
      </c>
      <c r="C18898" s="74" t="s">
        <v>71</v>
      </c>
      <c r="D18898" s="74" t="s">
        <v>14897</v>
      </c>
    </row>
    <row r="18899" ht="14.25" customHeight="1">
      <c r="A18899" s="74" t="s">
        <v>3699</v>
      </c>
      <c r="B18899" s="74" t="s">
        <v>687</v>
      </c>
      <c r="C18899" s="74" t="s">
        <v>50</v>
      </c>
      <c r="D18899" s="74" t="s">
        <v>14897</v>
      </c>
    </row>
    <row r="18900" ht="14.25" customHeight="1">
      <c r="A18900" s="74" t="s">
        <v>6859</v>
      </c>
      <c r="B18900" s="74" t="s">
        <v>6904</v>
      </c>
      <c r="C18900" s="74" t="s">
        <v>3934</v>
      </c>
      <c r="D18900" s="74" t="s">
        <v>14897</v>
      </c>
    </row>
    <row r="18901" ht="14.25" customHeight="1">
      <c r="A18901" s="74" t="s">
        <v>13350</v>
      </c>
      <c r="B18901" s="74" t="s">
        <v>13351</v>
      </c>
      <c r="C18901" s="74" t="s">
        <v>3968</v>
      </c>
      <c r="D18901" s="74" t="s">
        <v>14897</v>
      </c>
    </row>
    <row r="18902" ht="14.25" customHeight="1">
      <c r="A18902" s="74" t="s">
        <v>13352</v>
      </c>
      <c r="B18902" s="74" t="s">
        <v>13353</v>
      </c>
      <c r="C18902" s="74" t="s">
        <v>3968</v>
      </c>
      <c r="D18902" s="74" t="s">
        <v>14897</v>
      </c>
    </row>
    <row r="18903" ht="14.25" customHeight="1">
      <c r="A18903" s="74" t="s">
        <v>13354</v>
      </c>
      <c r="B18903" s="74" t="s">
        <v>13928</v>
      </c>
      <c r="C18903" s="74" t="s">
        <v>57</v>
      </c>
      <c r="D18903" s="74" t="s">
        <v>14897</v>
      </c>
    </row>
    <row r="18904" ht="14.25" customHeight="1">
      <c r="A18904" s="74" t="s">
        <v>6991</v>
      </c>
      <c r="B18904" s="74" t="s">
        <v>13584</v>
      </c>
      <c r="C18904" s="74" t="s">
        <v>3968</v>
      </c>
      <c r="D18904" s="74" t="s">
        <v>14897</v>
      </c>
    </row>
    <row r="18905" ht="14.25" customHeight="1">
      <c r="A18905" s="74" t="s">
        <v>13356</v>
      </c>
      <c r="B18905" s="74" t="s">
        <v>13486</v>
      </c>
      <c r="C18905" s="74" t="s">
        <v>3968</v>
      </c>
      <c r="D18905" s="74" t="s">
        <v>14897</v>
      </c>
    </row>
    <row r="18906" ht="14.25" customHeight="1">
      <c r="A18906" s="74" t="s">
        <v>3700</v>
      </c>
      <c r="B18906" s="74" t="s">
        <v>13487</v>
      </c>
      <c r="C18906" s="74" t="s">
        <v>71</v>
      </c>
      <c r="D18906" s="74" t="s">
        <v>14897</v>
      </c>
    </row>
    <row r="18907" ht="14.25" customHeight="1">
      <c r="A18907" s="74" t="s">
        <v>7022</v>
      </c>
      <c r="B18907" s="74" t="s">
        <v>7023</v>
      </c>
      <c r="C18907" s="74" t="s">
        <v>3934</v>
      </c>
      <c r="D18907" s="74" t="s">
        <v>14897</v>
      </c>
    </row>
    <row r="18908" ht="14.25" customHeight="1">
      <c r="A18908" s="74" t="s">
        <v>13358</v>
      </c>
      <c r="B18908" s="74" t="s">
        <v>13359</v>
      </c>
      <c r="C18908" s="74" t="s">
        <v>3968</v>
      </c>
      <c r="D18908" s="74" t="s">
        <v>14897</v>
      </c>
    </row>
    <row r="18909" ht="14.25" customHeight="1">
      <c r="A18909" s="74" t="s">
        <v>13360</v>
      </c>
      <c r="B18909" s="74" t="s">
        <v>13361</v>
      </c>
      <c r="C18909" s="74" t="s">
        <v>3968</v>
      </c>
      <c r="D18909" s="74" t="s">
        <v>14897</v>
      </c>
    </row>
    <row r="18910" ht="14.25" customHeight="1">
      <c r="A18910" s="74" t="s">
        <v>7089</v>
      </c>
      <c r="B18910" s="74" t="s">
        <v>7090</v>
      </c>
      <c r="C18910" s="74" t="s">
        <v>71</v>
      </c>
      <c r="D18910" s="74" t="s">
        <v>14897</v>
      </c>
    </row>
    <row r="18911" ht="14.25" customHeight="1">
      <c r="A18911" s="74" t="s">
        <v>7097</v>
      </c>
      <c r="B18911" s="74" t="s">
        <v>801</v>
      </c>
      <c r="C18911" s="74" t="s">
        <v>100</v>
      </c>
      <c r="D18911" s="74" t="s">
        <v>14897</v>
      </c>
    </row>
    <row r="18912" ht="14.25" customHeight="1">
      <c r="A18912" s="74" t="s">
        <v>3725</v>
      </c>
      <c r="B18912" s="74" t="s">
        <v>431</v>
      </c>
      <c r="C18912" s="74" t="s">
        <v>3968</v>
      </c>
      <c r="D18912" s="74" t="s">
        <v>14897</v>
      </c>
    </row>
    <row r="18913" ht="14.25" customHeight="1">
      <c r="A18913" s="74" t="s">
        <v>3702</v>
      </c>
      <c r="B18913" s="74" t="s">
        <v>13488</v>
      </c>
      <c r="C18913" s="74" t="s">
        <v>3934</v>
      </c>
      <c r="D18913" s="74" t="s">
        <v>14897</v>
      </c>
    </row>
    <row r="18914" ht="14.25" customHeight="1">
      <c r="A18914" s="74" t="s">
        <v>13362</v>
      </c>
      <c r="B18914" s="74" t="s">
        <v>13489</v>
      </c>
      <c r="C18914" s="74" t="s">
        <v>127</v>
      </c>
      <c r="D18914" s="74" t="s">
        <v>14897</v>
      </c>
    </row>
    <row r="18915" ht="14.25" customHeight="1">
      <c r="A18915" s="74" t="s">
        <v>13364</v>
      </c>
      <c r="B18915" s="74" t="s">
        <v>853</v>
      </c>
      <c r="C18915" s="74" t="s">
        <v>3968</v>
      </c>
      <c r="D18915" s="74" t="s">
        <v>14897</v>
      </c>
    </row>
    <row r="18916" ht="14.25" customHeight="1">
      <c r="A18916" s="74" t="s">
        <v>13365</v>
      </c>
      <c r="B18916" s="74" t="s">
        <v>868</v>
      </c>
      <c r="C18916" s="74" t="s">
        <v>3968</v>
      </c>
      <c r="D18916" s="74" t="s">
        <v>14897</v>
      </c>
    </row>
    <row r="18917" ht="14.25" customHeight="1">
      <c r="A18917" s="74" t="s">
        <v>13366</v>
      </c>
      <c r="B18917" s="74" t="s">
        <v>13490</v>
      </c>
      <c r="C18917" s="74" t="s">
        <v>3934</v>
      </c>
      <c r="D18917" s="74" t="s">
        <v>14897</v>
      </c>
    </row>
    <row r="18918" ht="14.25" customHeight="1">
      <c r="A18918" s="74" t="s">
        <v>3721</v>
      </c>
      <c r="B18918" s="74" t="s">
        <v>887</v>
      </c>
      <c r="C18918" s="74" t="s">
        <v>57</v>
      </c>
      <c r="D18918" s="74" t="s">
        <v>14897</v>
      </c>
    </row>
    <row r="18919" ht="14.25" customHeight="1">
      <c r="A18919" s="74" t="s">
        <v>13368</v>
      </c>
      <c r="B18919" s="74" t="s">
        <v>13369</v>
      </c>
      <c r="C18919" s="74" t="s">
        <v>3934</v>
      </c>
      <c r="D18919" s="74" t="s">
        <v>14897</v>
      </c>
    </row>
    <row r="18920" ht="14.25" customHeight="1">
      <c r="A18920" s="74" t="s">
        <v>3703</v>
      </c>
      <c r="B18920" s="74" t="s">
        <v>895</v>
      </c>
      <c r="C18920" s="74" t="s">
        <v>3968</v>
      </c>
      <c r="D18920" s="74" t="s">
        <v>14897</v>
      </c>
    </row>
    <row r="18921" ht="14.25" customHeight="1">
      <c r="A18921" s="74" t="s">
        <v>7579</v>
      </c>
      <c r="B18921" s="74" t="s">
        <v>3461</v>
      </c>
      <c r="C18921" s="74" t="s">
        <v>3968</v>
      </c>
      <c r="D18921" s="74" t="s">
        <v>14897</v>
      </c>
    </row>
    <row r="18922" ht="14.25" customHeight="1">
      <c r="A18922" s="74" t="s">
        <v>13370</v>
      </c>
      <c r="B18922" s="74" t="s">
        <v>13371</v>
      </c>
      <c r="C18922" s="74" t="s">
        <v>3934</v>
      </c>
      <c r="D18922" s="74" t="s">
        <v>14897</v>
      </c>
    </row>
    <row r="18923" ht="14.25" customHeight="1">
      <c r="A18923" s="74" t="s">
        <v>13372</v>
      </c>
      <c r="B18923" s="74" t="s">
        <v>967</v>
      </c>
      <c r="C18923" s="74" t="s">
        <v>3968</v>
      </c>
      <c r="D18923" s="74" t="s">
        <v>14897</v>
      </c>
    </row>
    <row r="18924" ht="14.25" customHeight="1">
      <c r="A18924" s="74" t="s">
        <v>13374</v>
      </c>
      <c r="B18924" s="74" t="s">
        <v>979</v>
      </c>
      <c r="C18924" s="74" t="s">
        <v>100</v>
      </c>
      <c r="D18924" s="74" t="s">
        <v>14897</v>
      </c>
    </row>
    <row r="18925" ht="14.25" customHeight="1">
      <c r="A18925" s="74" t="s">
        <v>7790</v>
      </c>
      <c r="B18925" s="74" t="s">
        <v>7791</v>
      </c>
      <c r="C18925" s="74" t="s">
        <v>100</v>
      </c>
      <c r="D18925" s="74" t="s">
        <v>14897</v>
      </c>
    </row>
    <row r="18926" ht="14.25" customHeight="1">
      <c r="A18926" s="74" t="s">
        <v>7792</v>
      </c>
      <c r="B18926" s="74" t="s">
        <v>7793</v>
      </c>
      <c r="C18926" s="74" t="s">
        <v>100</v>
      </c>
      <c r="D18926" s="74" t="s">
        <v>14897</v>
      </c>
    </row>
    <row r="18927" ht="14.25" customHeight="1">
      <c r="A18927" s="74" t="s">
        <v>3705</v>
      </c>
      <c r="B18927" s="74" t="s">
        <v>1025</v>
      </c>
      <c r="C18927" s="74" t="s">
        <v>1026</v>
      </c>
      <c r="D18927" s="74" t="s">
        <v>14897</v>
      </c>
    </row>
    <row r="18928" ht="14.25" customHeight="1">
      <c r="A18928" s="74" t="s">
        <v>3706</v>
      </c>
      <c r="B18928" s="74" t="s">
        <v>1031</v>
      </c>
      <c r="C18928" s="74" t="s">
        <v>127</v>
      </c>
      <c r="D18928" s="74" t="s">
        <v>14897</v>
      </c>
    </row>
    <row r="18929" ht="14.25" customHeight="1">
      <c r="A18929" s="74" t="s">
        <v>3707</v>
      </c>
      <c r="B18929" s="74" t="s">
        <v>1035</v>
      </c>
      <c r="C18929" s="74" t="s">
        <v>50</v>
      </c>
      <c r="D18929" s="74" t="s">
        <v>14897</v>
      </c>
    </row>
    <row r="18930" ht="14.25" customHeight="1">
      <c r="A18930" s="74" t="s">
        <v>13375</v>
      </c>
      <c r="B18930" s="74" t="s">
        <v>1039</v>
      </c>
      <c r="C18930" s="74" t="s">
        <v>50</v>
      </c>
      <c r="D18930" s="74" t="s">
        <v>14897</v>
      </c>
    </row>
    <row r="18931" ht="14.25" customHeight="1">
      <c r="A18931" s="74" t="s">
        <v>3708</v>
      </c>
      <c r="B18931" s="74" t="s">
        <v>1042</v>
      </c>
      <c r="C18931" s="74" t="s">
        <v>3968</v>
      </c>
      <c r="D18931" s="74" t="s">
        <v>14897</v>
      </c>
    </row>
    <row r="18932" ht="14.25" customHeight="1">
      <c r="A18932" s="74" t="s">
        <v>7846</v>
      </c>
      <c r="B18932" s="74" t="s">
        <v>7847</v>
      </c>
      <c r="C18932" s="74" t="s">
        <v>3934</v>
      </c>
      <c r="D18932" s="74" t="s">
        <v>14897</v>
      </c>
    </row>
    <row r="18933" ht="14.25" customHeight="1">
      <c r="A18933" s="74" t="s">
        <v>13376</v>
      </c>
      <c r="B18933" s="74" t="s">
        <v>13377</v>
      </c>
      <c r="C18933" s="74" t="s">
        <v>50</v>
      </c>
      <c r="D18933" s="74" t="s">
        <v>14897</v>
      </c>
    </row>
    <row r="18934" ht="14.25" customHeight="1">
      <c r="A18934" s="74" t="s">
        <v>13378</v>
      </c>
      <c r="B18934" s="74" t="s">
        <v>1114</v>
      </c>
      <c r="C18934" s="74" t="s">
        <v>3968</v>
      </c>
      <c r="D18934" s="74" t="s">
        <v>14897</v>
      </c>
    </row>
    <row r="18935" ht="14.25" customHeight="1">
      <c r="A18935" s="74" t="s">
        <v>7968</v>
      </c>
      <c r="B18935" s="74" t="s">
        <v>7969</v>
      </c>
      <c r="C18935" s="74" t="s">
        <v>100</v>
      </c>
      <c r="D18935" s="74" t="s">
        <v>14897</v>
      </c>
    </row>
    <row r="18936" ht="14.25" customHeight="1">
      <c r="A18936" s="74" t="s">
        <v>13379</v>
      </c>
      <c r="B18936" s="74" t="s">
        <v>13380</v>
      </c>
      <c r="C18936" s="74" t="s">
        <v>3934</v>
      </c>
      <c r="D18936" s="74" t="s">
        <v>14897</v>
      </c>
    </row>
    <row r="18937" ht="14.25" customHeight="1">
      <c r="A18937" s="74" t="s">
        <v>3716</v>
      </c>
      <c r="B18937" s="74" t="s">
        <v>13492</v>
      </c>
      <c r="C18937" s="74" t="s">
        <v>3934</v>
      </c>
      <c r="D18937" s="74" t="s">
        <v>14897</v>
      </c>
    </row>
    <row r="18938" ht="14.25" customHeight="1">
      <c r="A18938" s="74" t="s">
        <v>8196</v>
      </c>
      <c r="B18938" s="74" t="s">
        <v>1183</v>
      </c>
      <c r="C18938" s="74" t="s">
        <v>3968</v>
      </c>
      <c r="D18938" s="74" t="s">
        <v>14897</v>
      </c>
    </row>
    <row r="18939" ht="14.25" customHeight="1">
      <c r="A18939" s="74" t="s">
        <v>13384</v>
      </c>
      <c r="B18939" s="74" t="s">
        <v>1183</v>
      </c>
      <c r="C18939" s="74" t="s">
        <v>3968</v>
      </c>
      <c r="D18939" s="74" t="s">
        <v>14897</v>
      </c>
    </row>
    <row r="18940" ht="14.25" customHeight="1">
      <c r="A18940" s="74" t="s">
        <v>8227</v>
      </c>
      <c r="B18940" s="74" t="s">
        <v>2935</v>
      </c>
      <c r="C18940" s="74" t="s">
        <v>2936</v>
      </c>
      <c r="D18940" s="74" t="s">
        <v>14897</v>
      </c>
    </row>
    <row r="18941" ht="14.25" customHeight="1">
      <c r="A18941" s="74" t="s">
        <v>13385</v>
      </c>
      <c r="B18941" s="74" t="s">
        <v>2938</v>
      </c>
      <c r="C18941" s="74" t="s">
        <v>2936</v>
      </c>
      <c r="D18941" s="74" t="s">
        <v>14897</v>
      </c>
    </row>
    <row r="18942" ht="14.25" customHeight="1">
      <c r="A18942" s="74" t="s">
        <v>13386</v>
      </c>
      <c r="B18942" s="74" t="s">
        <v>2940</v>
      </c>
      <c r="C18942" s="74" t="s">
        <v>71</v>
      </c>
      <c r="D18942" s="74" t="s">
        <v>14897</v>
      </c>
    </row>
    <row r="18943" ht="14.25" customHeight="1">
      <c r="A18943" s="74" t="s">
        <v>13388</v>
      </c>
      <c r="B18943" s="74" t="s">
        <v>490</v>
      </c>
      <c r="C18943" s="74" t="s">
        <v>50</v>
      </c>
      <c r="D18943" s="74" t="s">
        <v>14897</v>
      </c>
    </row>
    <row r="18944" ht="14.25" customHeight="1">
      <c r="A18944" s="74" t="s">
        <v>13389</v>
      </c>
      <c r="B18944" s="74" t="s">
        <v>790</v>
      </c>
      <c r="C18944" s="74" t="s">
        <v>50</v>
      </c>
      <c r="D18944" s="74" t="s">
        <v>14897</v>
      </c>
    </row>
    <row r="18945" ht="14.25" customHeight="1">
      <c r="A18945" s="74" t="s">
        <v>13390</v>
      </c>
      <c r="B18945" s="74" t="s">
        <v>797</v>
      </c>
      <c r="C18945" s="74" t="s">
        <v>3968</v>
      </c>
      <c r="D18945" s="74" t="s">
        <v>14897</v>
      </c>
    </row>
    <row r="18946" ht="14.25" customHeight="1">
      <c r="A18946" s="74" t="s">
        <v>3709</v>
      </c>
      <c r="B18946" s="74" t="s">
        <v>1205</v>
      </c>
      <c r="C18946" s="74" t="s">
        <v>127</v>
      </c>
      <c r="D18946" s="74" t="s">
        <v>14897</v>
      </c>
    </row>
    <row r="18947" ht="14.25" customHeight="1">
      <c r="A18947" s="74" t="s">
        <v>8604</v>
      </c>
      <c r="B18947" s="74" t="s">
        <v>14030</v>
      </c>
      <c r="C18947" s="74" t="s">
        <v>57</v>
      </c>
      <c r="D18947" s="74" t="s">
        <v>14897</v>
      </c>
    </row>
    <row r="18948" ht="14.25" customHeight="1">
      <c r="A18948" s="74" t="s">
        <v>13391</v>
      </c>
      <c r="B18948" s="74" t="s">
        <v>767</v>
      </c>
      <c r="C18948" s="74" t="s">
        <v>50</v>
      </c>
      <c r="D18948" s="74" t="s">
        <v>14897</v>
      </c>
    </row>
    <row r="18949" ht="14.25" customHeight="1">
      <c r="A18949" s="74" t="s">
        <v>13392</v>
      </c>
      <c r="B18949" s="74" t="s">
        <v>13497</v>
      </c>
      <c r="C18949" s="74" t="s">
        <v>3934</v>
      </c>
      <c r="D18949" s="74" t="s">
        <v>14897</v>
      </c>
    </row>
    <row r="18950" ht="14.25" customHeight="1">
      <c r="A18950" s="74" t="s">
        <v>8786</v>
      </c>
      <c r="B18950" s="74" t="s">
        <v>1085</v>
      </c>
      <c r="C18950" s="74" t="s">
        <v>57</v>
      </c>
      <c r="D18950" s="74" t="s">
        <v>14897</v>
      </c>
    </row>
    <row r="18951" ht="14.25" customHeight="1">
      <c r="A18951" s="74" t="s">
        <v>3710</v>
      </c>
      <c r="B18951" s="74" t="s">
        <v>1217</v>
      </c>
      <c r="C18951" s="74" t="s">
        <v>3968</v>
      </c>
      <c r="D18951" s="74" t="s">
        <v>14897</v>
      </c>
    </row>
    <row r="18952" ht="14.25" customHeight="1">
      <c r="A18952" s="74" t="s">
        <v>8878</v>
      </c>
      <c r="B18952" s="74" t="s">
        <v>1252</v>
      </c>
      <c r="C18952" s="74" t="s">
        <v>3934</v>
      </c>
      <c r="D18952" s="74" t="s">
        <v>14897</v>
      </c>
    </row>
    <row r="18953" ht="14.25" customHeight="1">
      <c r="A18953" s="74" t="s">
        <v>8883</v>
      </c>
      <c r="B18953" s="74" t="s">
        <v>3055</v>
      </c>
      <c r="C18953" s="74" t="s">
        <v>100</v>
      </c>
      <c r="D18953" s="74" t="s">
        <v>14897</v>
      </c>
    </row>
    <row r="18954" ht="14.25" customHeight="1">
      <c r="A18954" s="74" t="s">
        <v>8884</v>
      </c>
      <c r="B18954" s="74" t="s">
        <v>8885</v>
      </c>
      <c r="C18954" s="74" t="s">
        <v>3934</v>
      </c>
      <c r="D18954" s="74" t="s">
        <v>14897</v>
      </c>
    </row>
    <row r="18955" ht="14.25" customHeight="1">
      <c r="A18955" s="74" t="s">
        <v>13393</v>
      </c>
      <c r="B18955" s="74" t="s">
        <v>1256</v>
      </c>
      <c r="C18955" s="74" t="s">
        <v>3968</v>
      </c>
      <c r="D18955" s="74" t="s">
        <v>14897</v>
      </c>
    </row>
    <row r="18956" ht="14.25" customHeight="1">
      <c r="A18956" s="74" t="s">
        <v>13394</v>
      </c>
      <c r="B18956" s="74" t="s">
        <v>777</v>
      </c>
      <c r="C18956" s="74" t="s">
        <v>50</v>
      </c>
      <c r="D18956" s="74" t="s">
        <v>14897</v>
      </c>
    </row>
    <row r="18957" ht="14.25" customHeight="1">
      <c r="A18957" s="74" t="s">
        <v>13395</v>
      </c>
      <c r="B18957" s="74" t="s">
        <v>13498</v>
      </c>
      <c r="C18957" s="74" t="s">
        <v>3934</v>
      </c>
      <c r="D18957" s="74" t="s">
        <v>14897</v>
      </c>
    </row>
    <row r="18958" ht="14.25" customHeight="1">
      <c r="A18958" s="74" t="s">
        <v>9105</v>
      </c>
      <c r="B18958" s="74" t="s">
        <v>13593</v>
      </c>
      <c r="C18958" s="74" t="s">
        <v>57</v>
      </c>
      <c r="D18958" s="74" t="s">
        <v>14897</v>
      </c>
    </row>
    <row r="18959" ht="14.25" customHeight="1">
      <c r="A18959" s="74" t="s">
        <v>13396</v>
      </c>
      <c r="B18959" s="74" t="s">
        <v>13397</v>
      </c>
      <c r="C18959" s="74" t="s">
        <v>3968</v>
      </c>
      <c r="D18959" s="74" t="s">
        <v>14897</v>
      </c>
    </row>
    <row r="18960" ht="14.25" customHeight="1">
      <c r="A18960" s="74" t="s">
        <v>13398</v>
      </c>
      <c r="B18960" s="74" t="s">
        <v>13399</v>
      </c>
      <c r="C18960" s="74" t="s">
        <v>3968</v>
      </c>
      <c r="D18960" s="74" t="s">
        <v>14897</v>
      </c>
    </row>
    <row r="18961" ht="14.25" customHeight="1">
      <c r="A18961" s="74" t="s">
        <v>13400</v>
      </c>
      <c r="B18961" s="74" t="s">
        <v>13401</v>
      </c>
      <c r="C18961" s="74" t="s">
        <v>3968</v>
      </c>
      <c r="D18961" s="74" t="s">
        <v>14897</v>
      </c>
    </row>
    <row r="18962" ht="14.25" customHeight="1">
      <c r="A18962" s="74" t="s">
        <v>13402</v>
      </c>
      <c r="B18962" s="74" t="s">
        <v>13403</v>
      </c>
      <c r="C18962" s="74" t="s">
        <v>3968</v>
      </c>
      <c r="D18962" s="74" t="s">
        <v>14897</v>
      </c>
    </row>
    <row r="18963" ht="14.25" customHeight="1">
      <c r="A18963" s="74" t="s">
        <v>13404</v>
      </c>
      <c r="B18963" s="74" t="s">
        <v>9160</v>
      </c>
      <c r="C18963" s="74" t="s">
        <v>3968</v>
      </c>
      <c r="D18963" s="74" t="s">
        <v>14897</v>
      </c>
    </row>
    <row r="18964" ht="14.25" customHeight="1">
      <c r="A18964" s="74" t="s">
        <v>13405</v>
      </c>
      <c r="B18964" s="74" t="s">
        <v>13499</v>
      </c>
      <c r="C18964" s="74" t="s">
        <v>3968</v>
      </c>
      <c r="D18964" s="74" t="s">
        <v>14897</v>
      </c>
    </row>
    <row r="18965" ht="14.25" customHeight="1">
      <c r="A18965" s="74" t="s">
        <v>13407</v>
      </c>
      <c r="B18965" s="74" t="s">
        <v>13500</v>
      </c>
      <c r="C18965" s="74" t="s">
        <v>3934</v>
      </c>
      <c r="D18965" s="74" t="s">
        <v>14897</v>
      </c>
    </row>
    <row r="18966" ht="14.25" customHeight="1">
      <c r="A18966" s="74" t="s">
        <v>9167</v>
      </c>
      <c r="B18966" s="74" t="s">
        <v>9168</v>
      </c>
      <c r="C18966" s="74" t="s">
        <v>3968</v>
      </c>
      <c r="D18966" s="74" t="s">
        <v>14897</v>
      </c>
    </row>
    <row r="18967" ht="14.25" customHeight="1">
      <c r="A18967" s="74" t="s">
        <v>9239</v>
      </c>
      <c r="B18967" s="74" t="s">
        <v>1042</v>
      </c>
      <c r="C18967" s="74" t="s">
        <v>100</v>
      </c>
      <c r="D18967" s="74" t="s">
        <v>14897</v>
      </c>
    </row>
    <row r="18968" ht="14.25" customHeight="1">
      <c r="A18968" s="74" t="s">
        <v>9242</v>
      </c>
      <c r="B18968" s="74" t="s">
        <v>9243</v>
      </c>
      <c r="C18968" s="74" t="s">
        <v>100</v>
      </c>
      <c r="D18968" s="74" t="s">
        <v>14897</v>
      </c>
    </row>
    <row r="18969" ht="14.25" customHeight="1">
      <c r="A18969" s="74" t="s">
        <v>13409</v>
      </c>
      <c r="B18969" s="74" t="s">
        <v>1304</v>
      </c>
      <c r="C18969" s="74" t="s">
        <v>57</v>
      </c>
      <c r="D18969" s="74" t="s">
        <v>14897</v>
      </c>
    </row>
    <row r="18970" ht="14.25" customHeight="1">
      <c r="A18970" s="74" t="s">
        <v>3711</v>
      </c>
      <c r="B18970" s="74" t="s">
        <v>13546</v>
      </c>
      <c r="C18970" s="74" t="s">
        <v>3934</v>
      </c>
      <c r="D18970" s="74" t="s">
        <v>14897</v>
      </c>
    </row>
    <row r="18971" ht="14.25" customHeight="1">
      <c r="A18971" s="74" t="s">
        <v>3719</v>
      </c>
      <c r="B18971" s="74" t="s">
        <v>1316</v>
      </c>
      <c r="C18971" s="74" t="s">
        <v>57</v>
      </c>
      <c r="D18971" s="74" t="s">
        <v>14897</v>
      </c>
    </row>
    <row r="18972" ht="14.25" customHeight="1">
      <c r="A18972" s="74" t="s">
        <v>13502</v>
      </c>
      <c r="B18972" s="74" t="s">
        <v>7742</v>
      </c>
      <c r="C18972" s="74" t="s">
        <v>50</v>
      </c>
      <c r="D18972" s="74" t="s">
        <v>14897</v>
      </c>
    </row>
    <row r="18973" ht="14.25" customHeight="1">
      <c r="A18973" s="74" t="s">
        <v>9506</v>
      </c>
      <c r="B18973" s="74" t="s">
        <v>11304</v>
      </c>
      <c r="C18973" s="74" t="s">
        <v>3968</v>
      </c>
      <c r="D18973" s="74" t="s">
        <v>14897</v>
      </c>
    </row>
    <row r="18974" ht="14.25" customHeight="1">
      <c r="A18974" s="74" t="s">
        <v>9576</v>
      </c>
      <c r="B18974" s="74" t="s">
        <v>9577</v>
      </c>
      <c r="C18974" s="74" t="s">
        <v>100</v>
      </c>
      <c r="D18974" s="74" t="s">
        <v>14897</v>
      </c>
    </row>
    <row r="18975" ht="14.25" customHeight="1">
      <c r="A18975" s="74" t="s">
        <v>9586</v>
      </c>
      <c r="B18975" s="74" t="s">
        <v>14900</v>
      </c>
      <c r="C18975" s="74" t="s">
        <v>3934</v>
      </c>
      <c r="D18975" s="74" t="s">
        <v>14897</v>
      </c>
    </row>
    <row r="18976" ht="14.25" customHeight="1">
      <c r="A18976" s="74" t="s">
        <v>9588</v>
      </c>
      <c r="B18976" s="74" t="s">
        <v>14091</v>
      </c>
      <c r="C18976" s="74" t="s">
        <v>100</v>
      </c>
      <c r="D18976" s="74" t="s">
        <v>14897</v>
      </c>
    </row>
    <row r="18977" ht="14.25" customHeight="1">
      <c r="A18977" s="74" t="s">
        <v>9598</v>
      </c>
      <c r="B18977" s="74" t="s">
        <v>14901</v>
      </c>
      <c r="C18977" s="74" t="s">
        <v>3934</v>
      </c>
      <c r="D18977" s="74" t="s">
        <v>14897</v>
      </c>
    </row>
    <row r="18978" ht="14.25" customHeight="1">
      <c r="A18978" s="74" t="s">
        <v>9716</v>
      </c>
      <c r="B18978" s="74" t="s">
        <v>9717</v>
      </c>
      <c r="C18978" s="74" t="s">
        <v>3968</v>
      </c>
      <c r="D18978" s="74" t="s">
        <v>14897</v>
      </c>
    </row>
    <row r="18979" ht="14.25" customHeight="1">
      <c r="A18979" s="74" t="s">
        <v>9718</v>
      </c>
      <c r="B18979" s="74" t="s">
        <v>9719</v>
      </c>
      <c r="C18979" s="74" t="s">
        <v>3968</v>
      </c>
      <c r="D18979" s="74" t="s">
        <v>14897</v>
      </c>
    </row>
    <row r="18980" ht="14.25" customHeight="1">
      <c r="A18980" s="74" t="s">
        <v>13412</v>
      </c>
      <c r="B18980" s="74" t="s">
        <v>13504</v>
      </c>
      <c r="C18980" s="74" t="s">
        <v>57</v>
      </c>
      <c r="D18980" s="74" t="s">
        <v>14897</v>
      </c>
    </row>
    <row r="18981" ht="14.25" customHeight="1">
      <c r="A18981" s="74" t="s">
        <v>9783</v>
      </c>
      <c r="B18981" s="74" t="s">
        <v>9784</v>
      </c>
      <c r="C18981" s="74" t="s">
        <v>3934</v>
      </c>
      <c r="D18981" s="74" t="s">
        <v>14897</v>
      </c>
    </row>
    <row r="18982" ht="14.25" customHeight="1">
      <c r="A18982" s="74" t="s">
        <v>9838</v>
      </c>
      <c r="B18982" s="74" t="s">
        <v>9845</v>
      </c>
      <c r="C18982" s="74" t="s">
        <v>71</v>
      </c>
      <c r="D18982" s="74" t="s">
        <v>14897</v>
      </c>
    </row>
    <row r="18983" ht="14.25" customHeight="1">
      <c r="A18983" s="74" t="s">
        <v>9840</v>
      </c>
      <c r="B18983" s="74" t="s">
        <v>13505</v>
      </c>
      <c r="C18983" s="74" t="s">
        <v>71</v>
      </c>
      <c r="D18983" s="74" t="s">
        <v>14897</v>
      </c>
    </row>
    <row r="18984" ht="14.25" customHeight="1">
      <c r="A18984" s="74" t="s">
        <v>9943</v>
      </c>
      <c r="B18984" s="74" t="s">
        <v>9944</v>
      </c>
      <c r="C18984" s="74" t="s">
        <v>100</v>
      </c>
      <c r="D18984" s="74" t="s">
        <v>14897</v>
      </c>
    </row>
    <row r="18985" ht="14.25" customHeight="1">
      <c r="A18985" s="74" t="s">
        <v>9945</v>
      </c>
      <c r="B18985" s="74" t="s">
        <v>9946</v>
      </c>
      <c r="C18985" s="74" t="s">
        <v>100</v>
      </c>
      <c r="D18985" s="74" t="s">
        <v>14897</v>
      </c>
    </row>
    <row r="18986" ht="14.25" customHeight="1">
      <c r="A18986" s="74" t="s">
        <v>9956</v>
      </c>
      <c r="B18986" s="74" t="s">
        <v>4256</v>
      </c>
      <c r="C18986" s="74" t="s">
        <v>3968</v>
      </c>
      <c r="D18986" s="74" t="s">
        <v>14897</v>
      </c>
    </row>
    <row r="18987" ht="14.25" customHeight="1">
      <c r="A18987" s="74" t="s">
        <v>9964</v>
      </c>
      <c r="B18987" s="74" t="s">
        <v>13955</v>
      </c>
      <c r="C18987" s="74" t="s">
        <v>71</v>
      </c>
      <c r="D18987" s="74" t="s">
        <v>14897</v>
      </c>
    </row>
    <row r="18988" ht="14.25" customHeight="1">
      <c r="A18988" s="74" t="s">
        <v>9973</v>
      </c>
      <c r="B18988" s="74" t="s">
        <v>14902</v>
      </c>
      <c r="C18988" s="74" t="s">
        <v>3934</v>
      </c>
      <c r="D18988" s="74" t="s">
        <v>14897</v>
      </c>
    </row>
    <row r="18989" ht="14.25" customHeight="1">
      <c r="A18989" s="74" t="s">
        <v>10007</v>
      </c>
      <c r="B18989" s="74" t="s">
        <v>10008</v>
      </c>
      <c r="C18989" s="74" t="s">
        <v>3934</v>
      </c>
      <c r="D18989" s="74" t="s">
        <v>14897</v>
      </c>
    </row>
    <row r="18990" ht="14.25" customHeight="1">
      <c r="A18990" s="74" t="s">
        <v>10017</v>
      </c>
      <c r="B18990" s="74" t="s">
        <v>10018</v>
      </c>
      <c r="C18990" s="74" t="s">
        <v>100</v>
      </c>
      <c r="D18990" s="74" t="s">
        <v>14897</v>
      </c>
    </row>
    <row r="18991" ht="14.25" customHeight="1">
      <c r="A18991" s="74" t="s">
        <v>10066</v>
      </c>
      <c r="B18991" s="74" t="s">
        <v>10067</v>
      </c>
      <c r="C18991" s="74" t="s">
        <v>100</v>
      </c>
      <c r="D18991" s="74" t="s">
        <v>14897</v>
      </c>
    </row>
    <row r="18992" ht="14.25" customHeight="1">
      <c r="A18992" s="74" t="s">
        <v>10070</v>
      </c>
      <c r="B18992" s="74" t="s">
        <v>10071</v>
      </c>
      <c r="C18992" s="74" t="s">
        <v>3934</v>
      </c>
      <c r="D18992" s="74" t="s">
        <v>14897</v>
      </c>
    </row>
    <row r="18993" ht="14.25" customHeight="1">
      <c r="A18993" s="74" t="s">
        <v>13830</v>
      </c>
      <c r="B18993" s="74" t="s">
        <v>13831</v>
      </c>
      <c r="C18993" s="74" t="s">
        <v>71</v>
      </c>
      <c r="D18993" s="74" t="s">
        <v>14897</v>
      </c>
    </row>
    <row r="18994" ht="14.25" customHeight="1">
      <c r="A18994" s="74" t="s">
        <v>10146</v>
      </c>
      <c r="B18994" s="74" t="s">
        <v>10147</v>
      </c>
      <c r="C18994" s="74" t="s">
        <v>100</v>
      </c>
      <c r="D18994" s="74" t="s">
        <v>14897</v>
      </c>
    </row>
    <row r="18995" ht="14.25" customHeight="1">
      <c r="A18995" s="74" t="s">
        <v>10148</v>
      </c>
      <c r="B18995" s="74" t="s">
        <v>10149</v>
      </c>
      <c r="C18995" s="74" t="s">
        <v>3934</v>
      </c>
      <c r="D18995" s="74" t="s">
        <v>14897</v>
      </c>
    </row>
    <row r="18996" ht="14.25" customHeight="1">
      <c r="A18996" s="74" t="s">
        <v>10150</v>
      </c>
      <c r="B18996" s="74" t="s">
        <v>10151</v>
      </c>
      <c r="C18996" s="74" t="s">
        <v>100</v>
      </c>
      <c r="D18996" s="74" t="s">
        <v>14897</v>
      </c>
    </row>
    <row r="18997" ht="14.25" customHeight="1">
      <c r="A18997" s="74" t="s">
        <v>10281</v>
      </c>
      <c r="B18997" s="74" t="s">
        <v>10282</v>
      </c>
      <c r="C18997" s="74" t="s">
        <v>3968</v>
      </c>
      <c r="D18997" s="74" t="s">
        <v>14897</v>
      </c>
    </row>
    <row r="18998" ht="14.25" customHeight="1">
      <c r="A18998" s="74" t="s">
        <v>10296</v>
      </c>
      <c r="B18998" s="74" t="s">
        <v>3534</v>
      </c>
      <c r="C18998" s="74" t="s">
        <v>100</v>
      </c>
      <c r="D18998" s="74" t="s">
        <v>14897</v>
      </c>
    </row>
    <row r="18999" ht="14.25" customHeight="1">
      <c r="A18999" s="74" t="s">
        <v>10304</v>
      </c>
      <c r="B18999" s="74" t="s">
        <v>10077</v>
      </c>
      <c r="C18999" s="74" t="s">
        <v>3934</v>
      </c>
      <c r="D18999" s="74" t="s">
        <v>14897</v>
      </c>
    </row>
    <row r="19000" ht="14.25" customHeight="1">
      <c r="A19000" s="74" t="s">
        <v>10390</v>
      </c>
      <c r="B19000" s="74" t="s">
        <v>13832</v>
      </c>
      <c r="C19000" s="74" t="s">
        <v>100</v>
      </c>
      <c r="D19000" s="74" t="s">
        <v>14897</v>
      </c>
    </row>
    <row r="19001" ht="14.25" customHeight="1">
      <c r="A19001" s="74" t="s">
        <v>13419</v>
      </c>
      <c r="B19001" s="74" t="s">
        <v>1436</v>
      </c>
      <c r="C19001" s="74" t="s">
        <v>71</v>
      </c>
      <c r="D19001" s="74" t="s">
        <v>14897</v>
      </c>
    </row>
    <row r="19002" ht="14.25" customHeight="1">
      <c r="A19002" s="74" t="s">
        <v>13420</v>
      </c>
      <c r="B19002" s="74" t="s">
        <v>665</v>
      </c>
      <c r="C19002" s="74" t="s">
        <v>127</v>
      </c>
      <c r="D19002" s="74" t="s">
        <v>14897</v>
      </c>
    </row>
    <row r="19003" ht="14.25" customHeight="1">
      <c r="A19003" s="74" t="s">
        <v>13421</v>
      </c>
      <c r="B19003" s="74" t="s">
        <v>744</v>
      </c>
      <c r="C19003" s="74" t="s">
        <v>127</v>
      </c>
      <c r="D19003" s="74" t="s">
        <v>14897</v>
      </c>
    </row>
    <row r="19004" ht="14.25" customHeight="1">
      <c r="A19004" s="74" t="s">
        <v>10577</v>
      </c>
      <c r="B19004" s="74" t="s">
        <v>10578</v>
      </c>
      <c r="C19004" s="74" t="s">
        <v>3934</v>
      </c>
      <c r="D19004" s="74" t="s">
        <v>14897</v>
      </c>
    </row>
    <row r="19005" ht="14.25" customHeight="1">
      <c r="A19005" s="74" t="s">
        <v>10603</v>
      </c>
      <c r="B19005" s="74" t="s">
        <v>10604</v>
      </c>
      <c r="C19005" s="74" t="s">
        <v>100</v>
      </c>
      <c r="D19005" s="74" t="s">
        <v>14897</v>
      </c>
    </row>
    <row r="19006" ht="14.25" customHeight="1">
      <c r="A19006" s="74" t="s">
        <v>10605</v>
      </c>
      <c r="B19006" s="74" t="s">
        <v>10606</v>
      </c>
      <c r="C19006" s="74" t="s">
        <v>100</v>
      </c>
      <c r="D19006" s="74" t="s">
        <v>14897</v>
      </c>
    </row>
    <row r="19007" ht="14.25" customHeight="1">
      <c r="A19007" s="74" t="s">
        <v>10607</v>
      </c>
      <c r="B19007" s="74" t="s">
        <v>10608</v>
      </c>
      <c r="C19007" s="74" t="s">
        <v>100</v>
      </c>
      <c r="D19007" s="74" t="s">
        <v>14897</v>
      </c>
    </row>
    <row r="19008" ht="14.25" customHeight="1">
      <c r="A19008" s="74" t="s">
        <v>10609</v>
      </c>
      <c r="B19008" s="74" t="s">
        <v>125</v>
      </c>
      <c r="C19008" s="74" t="s">
        <v>100</v>
      </c>
      <c r="D19008" s="74" t="s">
        <v>14897</v>
      </c>
    </row>
    <row r="19009" ht="14.25" customHeight="1">
      <c r="A19009" s="74" t="s">
        <v>10610</v>
      </c>
      <c r="B19009" s="74" t="s">
        <v>10611</v>
      </c>
      <c r="C19009" s="74" t="s">
        <v>100</v>
      </c>
      <c r="D19009" s="74" t="s">
        <v>14897</v>
      </c>
    </row>
    <row r="19010" ht="14.25" customHeight="1">
      <c r="A19010" s="74" t="s">
        <v>13422</v>
      </c>
      <c r="B19010" s="74" t="s">
        <v>1444</v>
      </c>
      <c r="C19010" s="74" t="s">
        <v>100</v>
      </c>
      <c r="D19010" s="74" t="s">
        <v>14897</v>
      </c>
    </row>
    <row r="19011" ht="14.25" customHeight="1">
      <c r="A19011" s="74" t="s">
        <v>10612</v>
      </c>
      <c r="B19011" s="74" t="s">
        <v>966</v>
      </c>
      <c r="C19011" s="74" t="s">
        <v>100</v>
      </c>
      <c r="D19011" s="74" t="s">
        <v>14897</v>
      </c>
    </row>
    <row r="19012" ht="14.25" customHeight="1">
      <c r="A19012" s="74" t="s">
        <v>10613</v>
      </c>
      <c r="B19012" s="74" t="s">
        <v>10614</v>
      </c>
      <c r="C19012" s="74" t="s">
        <v>100</v>
      </c>
      <c r="D19012" s="74" t="s">
        <v>14897</v>
      </c>
    </row>
    <row r="19013" ht="14.25" customHeight="1">
      <c r="A19013" s="74" t="s">
        <v>10615</v>
      </c>
      <c r="B19013" s="74" t="s">
        <v>853</v>
      </c>
      <c r="C19013" s="74" t="s">
        <v>100</v>
      </c>
      <c r="D19013" s="74" t="s">
        <v>14897</v>
      </c>
    </row>
    <row r="19014" ht="14.25" customHeight="1">
      <c r="A19014" s="74" t="s">
        <v>10616</v>
      </c>
      <c r="B19014" s="74" t="s">
        <v>10617</v>
      </c>
      <c r="C19014" s="74" t="s">
        <v>100</v>
      </c>
      <c r="D19014" s="74" t="s">
        <v>14897</v>
      </c>
    </row>
    <row r="19015" ht="14.25" customHeight="1">
      <c r="A19015" s="74" t="s">
        <v>13423</v>
      </c>
      <c r="B19015" s="74" t="s">
        <v>13424</v>
      </c>
      <c r="C19015" s="74" t="s">
        <v>3934</v>
      </c>
      <c r="D19015" s="74" t="s">
        <v>14897</v>
      </c>
    </row>
    <row r="19016" ht="14.25" customHeight="1">
      <c r="A19016" s="74" t="s">
        <v>10625</v>
      </c>
      <c r="B19016" s="74" t="s">
        <v>10626</v>
      </c>
      <c r="C19016" s="74" t="s">
        <v>100</v>
      </c>
      <c r="D19016" s="74" t="s">
        <v>14897</v>
      </c>
    </row>
    <row r="19017" ht="14.25" customHeight="1">
      <c r="A19017" s="74" t="s">
        <v>13425</v>
      </c>
      <c r="B19017" s="74" t="s">
        <v>13426</v>
      </c>
      <c r="C19017" s="74" t="s">
        <v>923</v>
      </c>
      <c r="D19017" s="74" t="s">
        <v>14897</v>
      </c>
    </row>
    <row r="19018" ht="14.25" customHeight="1">
      <c r="A19018" s="74" t="s">
        <v>13427</v>
      </c>
      <c r="B19018" s="74" t="s">
        <v>13428</v>
      </c>
      <c r="C19018" s="74" t="s">
        <v>3968</v>
      </c>
      <c r="D19018" s="74" t="s">
        <v>14897</v>
      </c>
    </row>
    <row r="19019" ht="14.25" customHeight="1">
      <c r="A19019" s="74" t="s">
        <v>13429</v>
      </c>
      <c r="B19019" s="74" t="s">
        <v>13430</v>
      </c>
      <c r="C19019" s="74" t="s">
        <v>66</v>
      </c>
      <c r="D19019" s="74" t="s">
        <v>14897</v>
      </c>
    </row>
    <row r="19020" ht="14.25" customHeight="1">
      <c r="A19020" s="74" t="s">
        <v>13431</v>
      </c>
      <c r="B19020" s="74" t="s">
        <v>13432</v>
      </c>
      <c r="C19020" s="74" t="s">
        <v>3968</v>
      </c>
      <c r="D19020" s="74" t="s">
        <v>14897</v>
      </c>
    </row>
    <row r="19021" ht="14.25" customHeight="1">
      <c r="A19021" s="74" t="s">
        <v>10996</v>
      </c>
      <c r="B19021" s="74" t="s">
        <v>10997</v>
      </c>
      <c r="C19021" s="74" t="s">
        <v>3934</v>
      </c>
      <c r="D19021" s="74" t="s">
        <v>14897</v>
      </c>
    </row>
    <row r="19022" ht="14.25" customHeight="1">
      <c r="A19022" s="74" t="s">
        <v>11018</v>
      </c>
      <c r="B19022" s="74" t="s">
        <v>11019</v>
      </c>
      <c r="C19022" s="74" t="s">
        <v>57</v>
      </c>
      <c r="D19022" s="74" t="s">
        <v>14897</v>
      </c>
    </row>
    <row r="19023" ht="14.25" customHeight="1">
      <c r="A19023" s="74" t="s">
        <v>11117</v>
      </c>
      <c r="B19023" s="74" t="s">
        <v>11116</v>
      </c>
      <c r="C19023" s="74" t="s">
        <v>3934</v>
      </c>
      <c r="D19023" s="74" t="s">
        <v>14897</v>
      </c>
    </row>
    <row r="19024" ht="14.25" customHeight="1">
      <c r="A19024" s="74" t="s">
        <v>11207</v>
      </c>
      <c r="B19024" s="74" t="s">
        <v>1487</v>
      </c>
      <c r="C19024" s="74" t="s">
        <v>50</v>
      </c>
      <c r="D19024" s="74" t="s">
        <v>14897</v>
      </c>
    </row>
    <row r="19025" ht="14.25" customHeight="1">
      <c r="A19025" s="74" t="s">
        <v>3717</v>
      </c>
      <c r="B19025" s="74" t="s">
        <v>807</v>
      </c>
      <c r="C19025" s="74" t="s">
        <v>3968</v>
      </c>
      <c r="D19025" s="74" t="s">
        <v>14897</v>
      </c>
    </row>
    <row r="19026" ht="14.25" customHeight="1">
      <c r="A19026" s="74" t="s">
        <v>3718</v>
      </c>
      <c r="B19026" s="74" t="s">
        <v>825</v>
      </c>
      <c r="C19026" s="74" t="s">
        <v>3968</v>
      </c>
      <c r="D19026" s="74" t="s">
        <v>14897</v>
      </c>
    </row>
    <row r="19027" ht="14.25" customHeight="1">
      <c r="A19027" s="74" t="s">
        <v>13509</v>
      </c>
      <c r="B19027" s="74" t="s">
        <v>1490</v>
      </c>
      <c r="C19027" s="74" t="s">
        <v>3968</v>
      </c>
      <c r="D19027" s="74" t="s">
        <v>14897</v>
      </c>
    </row>
    <row r="19028" ht="14.25" customHeight="1">
      <c r="A19028" s="74" t="s">
        <v>11394</v>
      </c>
      <c r="B19028" s="74" t="s">
        <v>11395</v>
      </c>
      <c r="C19028" s="74" t="s">
        <v>57</v>
      </c>
      <c r="D19028" s="74" t="s">
        <v>14897</v>
      </c>
    </row>
    <row r="19029" ht="14.25" customHeight="1">
      <c r="A19029" s="74" t="s">
        <v>11494</v>
      </c>
      <c r="B19029" s="74" t="s">
        <v>830</v>
      </c>
      <c r="C19029" s="74" t="s">
        <v>100</v>
      </c>
      <c r="D19029" s="74" t="s">
        <v>14897</v>
      </c>
    </row>
    <row r="19030" ht="14.25" customHeight="1">
      <c r="A19030" s="74" t="s">
        <v>13433</v>
      </c>
      <c r="B19030" s="74" t="s">
        <v>1494</v>
      </c>
      <c r="C19030" s="74" t="s">
        <v>50</v>
      </c>
      <c r="D19030" s="74" t="s">
        <v>14897</v>
      </c>
    </row>
    <row r="19031" ht="14.25" customHeight="1">
      <c r="A19031" s="74" t="s">
        <v>13434</v>
      </c>
      <c r="B19031" s="74" t="s">
        <v>1498</v>
      </c>
      <c r="C19031" s="74" t="s">
        <v>50</v>
      </c>
      <c r="D19031" s="74" t="s">
        <v>14897</v>
      </c>
    </row>
    <row r="19032" ht="14.25" customHeight="1">
      <c r="A19032" s="74" t="s">
        <v>11631</v>
      </c>
      <c r="B19032" s="74" t="s">
        <v>976</v>
      </c>
      <c r="C19032" s="74" t="s">
        <v>100</v>
      </c>
      <c r="D19032" s="74" t="s">
        <v>14897</v>
      </c>
    </row>
    <row r="19033" ht="14.25" customHeight="1">
      <c r="A19033" s="74" t="s">
        <v>11933</v>
      </c>
      <c r="B19033" s="74" t="s">
        <v>11934</v>
      </c>
      <c r="C19033" s="74" t="s">
        <v>57</v>
      </c>
      <c r="D19033" s="74" t="s">
        <v>14897</v>
      </c>
    </row>
    <row r="19034" ht="14.25" customHeight="1">
      <c r="A19034" s="74" t="s">
        <v>13435</v>
      </c>
      <c r="B19034" s="74" t="s">
        <v>1692</v>
      </c>
      <c r="C19034" s="74" t="s">
        <v>3968</v>
      </c>
      <c r="D19034" s="74" t="s">
        <v>14897</v>
      </c>
    </row>
    <row r="19035" ht="14.25" customHeight="1">
      <c r="A19035" s="74" t="s">
        <v>13436</v>
      </c>
      <c r="B19035" s="74" t="s">
        <v>1697</v>
      </c>
      <c r="C19035" s="74" t="s">
        <v>3968</v>
      </c>
      <c r="D19035" s="74" t="s">
        <v>14897</v>
      </c>
    </row>
    <row r="19036" ht="14.25" customHeight="1">
      <c r="A19036" s="74" t="s">
        <v>13437</v>
      </c>
      <c r="B19036" s="74" t="s">
        <v>1707</v>
      </c>
      <c r="C19036" s="74" t="s">
        <v>3968</v>
      </c>
      <c r="D19036" s="74" t="s">
        <v>14897</v>
      </c>
    </row>
    <row r="19037" ht="14.25" customHeight="1">
      <c r="A19037" s="74" t="s">
        <v>13438</v>
      </c>
      <c r="B19037" s="74" t="s">
        <v>1712</v>
      </c>
      <c r="C19037" s="74" t="s">
        <v>3968</v>
      </c>
      <c r="D19037" s="74" t="s">
        <v>14897</v>
      </c>
    </row>
    <row r="19038" ht="14.25" customHeight="1">
      <c r="A19038" s="74" t="s">
        <v>13439</v>
      </c>
      <c r="B19038" s="74" t="s">
        <v>1717</v>
      </c>
      <c r="C19038" s="74" t="s">
        <v>3968</v>
      </c>
      <c r="D19038" s="74" t="s">
        <v>14897</v>
      </c>
    </row>
    <row r="19039" ht="14.25" customHeight="1">
      <c r="A19039" s="74" t="s">
        <v>13440</v>
      </c>
      <c r="B19039" s="74" t="s">
        <v>1722</v>
      </c>
      <c r="C19039" s="74" t="s">
        <v>3968</v>
      </c>
      <c r="D19039" s="74" t="s">
        <v>14897</v>
      </c>
    </row>
    <row r="19040" ht="14.25" customHeight="1">
      <c r="A19040" s="74" t="s">
        <v>13441</v>
      </c>
      <c r="B19040" s="74" t="s">
        <v>13510</v>
      </c>
      <c r="C19040" s="74" t="s">
        <v>3934</v>
      </c>
      <c r="D19040" s="74" t="s">
        <v>14897</v>
      </c>
    </row>
    <row r="19041" ht="14.25" customHeight="1">
      <c r="A19041" s="74" t="s">
        <v>13443</v>
      </c>
      <c r="B19041" s="74" t="s">
        <v>1702</v>
      </c>
      <c r="C19041" s="74" t="s">
        <v>3968</v>
      </c>
      <c r="D19041" s="74" t="s">
        <v>14897</v>
      </c>
    </row>
    <row r="19042" ht="14.25" customHeight="1">
      <c r="A19042" s="74" t="s">
        <v>13444</v>
      </c>
      <c r="B19042" s="74" t="s">
        <v>495</v>
      </c>
      <c r="C19042" s="74" t="s">
        <v>50</v>
      </c>
      <c r="D19042" s="74" t="s">
        <v>14897</v>
      </c>
    </row>
    <row r="19043" ht="14.25" customHeight="1">
      <c r="A19043" s="74" t="s">
        <v>12082</v>
      </c>
      <c r="B19043" s="74" t="s">
        <v>12083</v>
      </c>
      <c r="C19043" s="74" t="s">
        <v>3934</v>
      </c>
      <c r="D19043" s="74" t="s">
        <v>14897</v>
      </c>
    </row>
    <row r="19044" ht="14.25" customHeight="1">
      <c r="A19044" s="74" t="s">
        <v>13445</v>
      </c>
      <c r="B19044" s="74" t="s">
        <v>13446</v>
      </c>
      <c r="C19044" s="74" t="s">
        <v>57</v>
      </c>
      <c r="D19044" s="74" t="s">
        <v>14897</v>
      </c>
    </row>
    <row r="19045" ht="14.25" customHeight="1">
      <c r="A19045" s="74" t="s">
        <v>13447</v>
      </c>
      <c r="B19045" s="74" t="s">
        <v>1730</v>
      </c>
      <c r="C19045" s="74" t="s">
        <v>100</v>
      </c>
      <c r="D19045" s="74" t="s">
        <v>14897</v>
      </c>
    </row>
    <row r="19046" ht="14.25" customHeight="1">
      <c r="A19046" s="74" t="s">
        <v>12152</v>
      </c>
      <c r="B19046" s="74" t="s">
        <v>1734</v>
      </c>
      <c r="C19046" s="74" t="s">
        <v>127</v>
      </c>
      <c r="D19046" s="74" t="s">
        <v>14897</v>
      </c>
    </row>
    <row r="19047" ht="14.25" customHeight="1">
      <c r="A19047" s="74" t="s">
        <v>12157</v>
      </c>
      <c r="B19047" s="74" t="s">
        <v>14185</v>
      </c>
      <c r="C19047" s="74" t="s">
        <v>3968</v>
      </c>
      <c r="D19047" s="74" t="s">
        <v>14897</v>
      </c>
    </row>
    <row r="19048" ht="14.25" customHeight="1">
      <c r="A19048" s="74" t="s">
        <v>12169</v>
      </c>
      <c r="B19048" s="74" t="s">
        <v>12170</v>
      </c>
      <c r="C19048" s="74" t="s">
        <v>3934</v>
      </c>
      <c r="D19048" s="74" t="s">
        <v>14897</v>
      </c>
    </row>
    <row r="19049" ht="14.25" customHeight="1">
      <c r="A19049" s="74" t="s">
        <v>12180</v>
      </c>
      <c r="B19049" s="74" t="s">
        <v>1750</v>
      </c>
      <c r="C19049" s="74" t="s">
        <v>3968</v>
      </c>
      <c r="D19049" s="74" t="s">
        <v>14897</v>
      </c>
    </row>
    <row r="19050" ht="14.25" customHeight="1">
      <c r="A19050" s="74" t="s">
        <v>12334</v>
      </c>
      <c r="B19050" s="74" t="s">
        <v>12335</v>
      </c>
      <c r="C19050" s="74" t="s">
        <v>3968</v>
      </c>
      <c r="D19050" s="74" t="s">
        <v>14897</v>
      </c>
    </row>
    <row r="19051" ht="14.25" customHeight="1">
      <c r="A19051" s="74" t="s">
        <v>12384</v>
      </c>
      <c r="B19051" s="74" t="s">
        <v>12385</v>
      </c>
      <c r="C19051" s="74" t="s">
        <v>3934</v>
      </c>
      <c r="D19051" s="74" t="s">
        <v>14897</v>
      </c>
    </row>
    <row r="19052" ht="14.25" customHeight="1">
      <c r="A19052" s="74" t="s">
        <v>13448</v>
      </c>
      <c r="B19052" s="74" t="s">
        <v>1755</v>
      </c>
      <c r="C19052" s="74" t="s">
        <v>50</v>
      </c>
      <c r="D19052" s="74" t="s">
        <v>14897</v>
      </c>
    </row>
    <row r="19053" ht="14.25" customHeight="1">
      <c r="A19053" s="74" t="s">
        <v>13449</v>
      </c>
      <c r="B19053" s="74" t="s">
        <v>2947</v>
      </c>
      <c r="C19053" s="74" t="s">
        <v>3968</v>
      </c>
      <c r="D19053" s="74" t="s">
        <v>14897</v>
      </c>
    </row>
    <row r="19054" ht="14.25" customHeight="1">
      <c r="A19054" s="74" t="s">
        <v>12412</v>
      </c>
      <c r="B19054" s="74" t="s">
        <v>1763</v>
      </c>
      <c r="C19054" s="74" t="s">
        <v>71</v>
      </c>
      <c r="D19054" s="74" t="s">
        <v>14897</v>
      </c>
    </row>
    <row r="19055" ht="14.25" customHeight="1">
      <c r="A19055" s="74" t="s">
        <v>12413</v>
      </c>
      <c r="B19055" s="74" t="s">
        <v>12411</v>
      </c>
      <c r="C19055" s="74" t="s">
        <v>3934</v>
      </c>
      <c r="D19055" s="74" t="s">
        <v>14897</v>
      </c>
    </row>
    <row r="19056" ht="14.25" customHeight="1">
      <c r="A19056" s="74" t="s">
        <v>13450</v>
      </c>
      <c r="B19056" s="74" t="s">
        <v>1771</v>
      </c>
      <c r="C19056" s="74" t="s">
        <v>3968</v>
      </c>
      <c r="D19056" s="74" t="s">
        <v>14897</v>
      </c>
    </row>
    <row r="19057" ht="14.25" customHeight="1">
      <c r="A19057" s="74" t="s">
        <v>12591</v>
      </c>
      <c r="B19057" s="74" t="s">
        <v>12592</v>
      </c>
      <c r="C19057" s="74" t="s">
        <v>6563</v>
      </c>
      <c r="D19057" s="74" t="s">
        <v>14897</v>
      </c>
    </row>
    <row r="19058" ht="14.25" customHeight="1">
      <c r="A19058" s="74" t="s">
        <v>12593</v>
      </c>
      <c r="B19058" s="74" t="s">
        <v>6565</v>
      </c>
      <c r="C19058" s="74" t="s">
        <v>3968</v>
      </c>
      <c r="D19058" s="74" t="s">
        <v>14897</v>
      </c>
    </row>
    <row r="19059" ht="14.25" customHeight="1">
      <c r="A19059" s="74" t="s">
        <v>12652</v>
      </c>
      <c r="B19059" s="74" t="s">
        <v>12653</v>
      </c>
      <c r="C19059" s="74" t="s">
        <v>3934</v>
      </c>
      <c r="D19059" s="74" t="s">
        <v>14897</v>
      </c>
    </row>
    <row r="19060" ht="14.25" customHeight="1">
      <c r="A19060" s="74" t="s">
        <v>3713</v>
      </c>
      <c r="B19060" s="74" t="s">
        <v>1853</v>
      </c>
      <c r="C19060" s="74" t="s">
        <v>3968</v>
      </c>
      <c r="D19060" s="74" t="s">
        <v>14897</v>
      </c>
    </row>
    <row r="19061" ht="14.25" customHeight="1">
      <c r="A19061" s="74" t="s">
        <v>13453</v>
      </c>
      <c r="B19061" s="74" t="s">
        <v>325</v>
      </c>
      <c r="C19061" s="74" t="s">
        <v>100</v>
      </c>
      <c r="D19061" s="74" t="s">
        <v>14897</v>
      </c>
    </row>
    <row r="19062" ht="14.25" customHeight="1">
      <c r="A19062" s="74" t="s">
        <v>13454</v>
      </c>
      <c r="B19062" s="74" t="s">
        <v>994</v>
      </c>
      <c r="C19062" s="74" t="s">
        <v>100</v>
      </c>
      <c r="D19062" s="74" t="s">
        <v>14897</v>
      </c>
    </row>
    <row r="19063" ht="14.25" customHeight="1">
      <c r="A19063" s="74" t="s">
        <v>13455</v>
      </c>
      <c r="B19063" s="74" t="s">
        <v>1857</v>
      </c>
      <c r="C19063" s="74" t="s">
        <v>100</v>
      </c>
      <c r="D19063" s="74" t="s">
        <v>14897</v>
      </c>
    </row>
    <row r="19064" ht="14.25" customHeight="1">
      <c r="A19064" s="74" t="s">
        <v>13456</v>
      </c>
      <c r="B19064" s="74" t="s">
        <v>1861</v>
      </c>
      <c r="C19064" s="74" t="s">
        <v>100</v>
      </c>
      <c r="D19064" s="74" t="s">
        <v>14897</v>
      </c>
    </row>
    <row r="19065" ht="14.25" customHeight="1">
      <c r="A19065" s="74" t="s">
        <v>12741</v>
      </c>
      <c r="B19065" s="74" t="s">
        <v>12742</v>
      </c>
      <c r="C19065" s="74" t="s">
        <v>100</v>
      </c>
      <c r="D19065" s="74" t="s">
        <v>14897</v>
      </c>
    </row>
    <row r="19066" ht="14.25" customHeight="1">
      <c r="A19066" s="74" t="s">
        <v>12804</v>
      </c>
      <c r="B19066" s="74" t="s">
        <v>12805</v>
      </c>
      <c r="C19066" s="74" t="s">
        <v>100</v>
      </c>
      <c r="D19066" s="74" t="s">
        <v>14897</v>
      </c>
    </row>
    <row r="19067" ht="14.25" customHeight="1">
      <c r="A19067" s="74" t="s">
        <v>13457</v>
      </c>
      <c r="B19067" s="74" t="s">
        <v>505</v>
      </c>
      <c r="C19067" s="74" t="s">
        <v>50</v>
      </c>
      <c r="D19067" s="74" t="s">
        <v>14897</v>
      </c>
    </row>
    <row r="19068" ht="14.25" customHeight="1">
      <c r="A19068" s="74" t="s">
        <v>3726</v>
      </c>
      <c r="B19068" s="74" t="s">
        <v>1877</v>
      </c>
      <c r="C19068" s="74" t="s">
        <v>127</v>
      </c>
      <c r="D19068" s="74" t="s">
        <v>14897</v>
      </c>
    </row>
    <row r="19069" ht="14.25" customHeight="1">
      <c r="A19069" s="74" t="s">
        <v>13458</v>
      </c>
      <c r="B19069" s="74" t="s">
        <v>13459</v>
      </c>
      <c r="C19069" s="74" t="s">
        <v>57</v>
      </c>
      <c r="D19069" s="74" t="s">
        <v>14897</v>
      </c>
    </row>
    <row r="19070" ht="14.25" customHeight="1">
      <c r="A19070" s="74" t="s">
        <v>13460</v>
      </c>
      <c r="B19070" s="74" t="s">
        <v>1951</v>
      </c>
      <c r="C19070" s="74" t="s">
        <v>100</v>
      </c>
      <c r="D19070" s="74" t="s">
        <v>14897</v>
      </c>
    </row>
    <row r="19071" ht="14.25" customHeight="1">
      <c r="A19071" s="74" t="s">
        <v>13462</v>
      </c>
      <c r="B19071" s="74" t="s">
        <v>1955</v>
      </c>
      <c r="C19071" s="74" t="s">
        <v>3968</v>
      </c>
      <c r="D19071" s="74" t="s">
        <v>14897</v>
      </c>
    </row>
    <row r="19072" ht="14.25" customHeight="1">
      <c r="A19072" s="74" t="s">
        <v>13463</v>
      </c>
      <c r="B19072" s="74" t="s">
        <v>1959</v>
      </c>
      <c r="C19072" s="74" t="s">
        <v>100</v>
      </c>
      <c r="D19072" s="74" t="s">
        <v>14897</v>
      </c>
    </row>
    <row r="19073" ht="14.25" customHeight="1">
      <c r="A19073" s="74" t="s">
        <v>13271</v>
      </c>
      <c r="B19073" s="74" t="s">
        <v>48</v>
      </c>
      <c r="C19073" s="74" t="s">
        <v>50</v>
      </c>
      <c r="D19073" s="74" t="s">
        <v>14903</v>
      </c>
    </row>
    <row r="19074" ht="14.25" customHeight="1">
      <c r="A19074" s="74" t="s">
        <v>3974</v>
      </c>
      <c r="B19074" s="74" t="s">
        <v>3975</v>
      </c>
      <c r="C19074" s="74" t="s">
        <v>127</v>
      </c>
      <c r="D19074" s="74" t="s">
        <v>14903</v>
      </c>
    </row>
    <row r="19075" ht="14.25" customHeight="1">
      <c r="A19075" s="74" t="s">
        <v>4024</v>
      </c>
      <c r="B19075" s="74" t="s">
        <v>4025</v>
      </c>
      <c r="C19075" s="74" t="s">
        <v>71</v>
      </c>
      <c r="D19075" s="74" t="s">
        <v>14903</v>
      </c>
    </row>
    <row r="19076" ht="14.25" customHeight="1">
      <c r="A19076" s="74" t="s">
        <v>4031</v>
      </c>
      <c r="B19076" s="74" t="s">
        <v>4032</v>
      </c>
      <c r="C19076" s="74" t="s">
        <v>3934</v>
      </c>
      <c r="D19076" s="74" t="s">
        <v>14903</v>
      </c>
    </row>
    <row r="19077" ht="14.25" customHeight="1">
      <c r="A19077" s="74" t="s">
        <v>4094</v>
      </c>
      <c r="B19077" s="74" t="s">
        <v>3141</v>
      </c>
      <c r="C19077" s="74" t="s">
        <v>71</v>
      </c>
      <c r="D19077" s="74" t="s">
        <v>14903</v>
      </c>
    </row>
    <row r="19078" ht="14.25" customHeight="1">
      <c r="A19078" s="74" t="s">
        <v>4096</v>
      </c>
      <c r="B19078" s="74" t="s">
        <v>4101</v>
      </c>
      <c r="C19078" s="74" t="s">
        <v>3934</v>
      </c>
      <c r="D19078" s="74" t="s">
        <v>14903</v>
      </c>
    </row>
    <row r="19079" ht="14.25" customHeight="1">
      <c r="A19079" s="74" t="s">
        <v>4188</v>
      </c>
      <c r="B19079" s="74" t="s">
        <v>4189</v>
      </c>
      <c r="C19079" s="74" t="s">
        <v>3934</v>
      </c>
      <c r="D19079" s="74" t="s">
        <v>14903</v>
      </c>
    </row>
    <row r="19080" ht="14.25" customHeight="1">
      <c r="A19080" s="74" t="s">
        <v>4387</v>
      </c>
      <c r="B19080" s="74" t="s">
        <v>13837</v>
      </c>
      <c r="C19080" s="74" t="s">
        <v>100</v>
      </c>
      <c r="D19080" s="74" t="s">
        <v>14903</v>
      </c>
    </row>
    <row r="19081" ht="14.25" customHeight="1">
      <c r="A19081" s="74" t="s">
        <v>13279</v>
      </c>
      <c r="B19081" s="74" t="s">
        <v>125</v>
      </c>
      <c r="C19081" s="74" t="s">
        <v>127</v>
      </c>
      <c r="D19081" s="74" t="s">
        <v>14903</v>
      </c>
    </row>
    <row r="19082" ht="14.25" customHeight="1">
      <c r="A19082" s="74" t="s">
        <v>4549</v>
      </c>
      <c r="B19082" s="74" t="s">
        <v>182</v>
      </c>
      <c r="C19082" s="74" t="s">
        <v>100</v>
      </c>
      <c r="D19082" s="74" t="s">
        <v>14903</v>
      </c>
    </row>
    <row r="19083" ht="14.25" customHeight="1">
      <c r="A19083" s="74" t="s">
        <v>4552</v>
      </c>
      <c r="B19083" s="74" t="s">
        <v>14904</v>
      </c>
      <c r="C19083" s="74" t="s">
        <v>100</v>
      </c>
      <c r="D19083" s="74" t="s">
        <v>14903</v>
      </c>
    </row>
    <row r="19084" ht="14.25" customHeight="1">
      <c r="A19084" s="74" t="s">
        <v>4554</v>
      </c>
      <c r="B19084" s="74" t="s">
        <v>14905</v>
      </c>
      <c r="C19084" s="74" t="s">
        <v>100</v>
      </c>
      <c r="D19084" s="74" t="s">
        <v>14903</v>
      </c>
    </row>
    <row r="19085" ht="14.25" customHeight="1">
      <c r="A19085" s="74" t="s">
        <v>4592</v>
      </c>
      <c r="B19085" s="74" t="s">
        <v>14906</v>
      </c>
      <c r="C19085" s="74" t="s">
        <v>3968</v>
      </c>
      <c r="D19085" s="74" t="s">
        <v>14903</v>
      </c>
    </row>
    <row r="19086" ht="14.25" customHeight="1">
      <c r="A19086" s="74" t="s">
        <v>4725</v>
      </c>
      <c r="B19086" s="74" t="s">
        <v>4726</v>
      </c>
      <c r="C19086" s="74" t="s">
        <v>100</v>
      </c>
      <c r="D19086" s="74" t="s">
        <v>14903</v>
      </c>
    </row>
    <row r="19087" ht="14.25" customHeight="1">
      <c r="A19087" s="74" t="s">
        <v>4735</v>
      </c>
      <c r="B19087" s="74" t="s">
        <v>4736</v>
      </c>
      <c r="C19087" s="74" t="s">
        <v>3934</v>
      </c>
      <c r="D19087" s="74" t="s">
        <v>14903</v>
      </c>
    </row>
    <row r="19088" ht="14.25" customHeight="1">
      <c r="A19088" s="74" t="s">
        <v>4785</v>
      </c>
      <c r="B19088" s="74" t="s">
        <v>4786</v>
      </c>
      <c r="C19088" s="74" t="s">
        <v>3968</v>
      </c>
      <c r="D19088" s="74" t="s">
        <v>14903</v>
      </c>
    </row>
    <row r="19089" ht="14.25" customHeight="1">
      <c r="A19089" s="74" t="s">
        <v>4830</v>
      </c>
      <c r="B19089" s="74" t="s">
        <v>14558</v>
      </c>
      <c r="C19089" s="74" t="s">
        <v>3934</v>
      </c>
      <c r="D19089" s="74" t="s">
        <v>14903</v>
      </c>
    </row>
    <row r="19090" ht="14.25" customHeight="1">
      <c r="A19090" s="74" t="s">
        <v>4873</v>
      </c>
      <c r="B19090" s="74" t="s">
        <v>4874</v>
      </c>
      <c r="C19090" s="74" t="s">
        <v>71</v>
      </c>
      <c r="D19090" s="74" t="s">
        <v>14903</v>
      </c>
    </row>
    <row r="19091" ht="14.25" customHeight="1">
      <c r="A19091" s="74" t="s">
        <v>13297</v>
      </c>
      <c r="B19091" s="74" t="s">
        <v>2083</v>
      </c>
      <c r="C19091" s="74" t="s">
        <v>57</v>
      </c>
      <c r="D19091" s="74" t="s">
        <v>14903</v>
      </c>
    </row>
    <row r="19092" ht="14.25" customHeight="1">
      <c r="A19092" s="74" t="s">
        <v>13304</v>
      </c>
      <c r="B19092" s="74" t="s">
        <v>219</v>
      </c>
      <c r="C19092" s="74" t="s">
        <v>100</v>
      </c>
      <c r="D19092" s="74" t="s">
        <v>14903</v>
      </c>
    </row>
    <row r="19093" ht="14.25" customHeight="1">
      <c r="A19093" s="74" t="s">
        <v>13305</v>
      </c>
      <c r="B19093" s="74" t="s">
        <v>13784</v>
      </c>
      <c r="C19093" s="74" t="s">
        <v>3968</v>
      </c>
      <c r="D19093" s="74" t="s">
        <v>14903</v>
      </c>
    </row>
    <row r="19094" ht="14.25" customHeight="1">
      <c r="A19094" s="74" t="s">
        <v>5072</v>
      </c>
      <c r="B19094" s="74" t="s">
        <v>5073</v>
      </c>
      <c r="C19094" s="74" t="s">
        <v>100</v>
      </c>
      <c r="D19094" s="74" t="s">
        <v>14903</v>
      </c>
    </row>
    <row r="19095" ht="14.25" customHeight="1">
      <c r="A19095" s="74" t="s">
        <v>13307</v>
      </c>
      <c r="B19095" s="74" t="s">
        <v>310</v>
      </c>
      <c r="C19095" s="74" t="s">
        <v>100</v>
      </c>
      <c r="D19095" s="74" t="s">
        <v>14903</v>
      </c>
    </row>
    <row r="19096" ht="14.25" customHeight="1">
      <c r="A19096" s="74" t="s">
        <v>13309</v>
      </c>
      <c r="B19096" s="74" t="s">
        <v>13467</v>
      </c>
      <c r="C19096" s="74" t="s">
        <v>3968</v>
      </c>
      <c r="D19096" s="74" t="s">
        <v>14903</v>
      </c>
    </row>
    <row r="19097" ht="14.25" customHeight="1">
      <c r="A19097" s="74" t="s">
        <v>5373</v>
      </c>
      <c r="B19097" s="74" t="s">
        <v>350</v>
      </c>
      <c r="C19097" s="74" t="s">
        <v>127</v>
      </c>
      <c r="D19097" s="74" t="s">
        <v>14903</v>
      </c>
    </row>
    <row r="19098" ht="14.25" customHeight="1">
      <c r="A19098" s="74" t="s">
        <v>13311</v>
      </c>
      <c r="B19098" s="74" t="s">
        <v>13468</v>
      </c>
      <c r="C19098" s="74" t="s">
        <v>3968</v>
      </c>
      <c r="D19098" s="74" t="s">
        <v>14903</v>
      </c>
    </row>
    <row r="19099" ht="14.25" customHeight="1">
      <c r="A19099" s="74" t="s">
        <v>5463</v>
      </c>
      <c r="B19099" s="74" t="s">
        <v>13469</v>
      </c>
      <c r="C19099" s="74" t="s">
        <v>3968</v>
      </c>
      <c r="D19099" s="74" t="s">
        <v>14903</v>
      </c>
    </row>
    <row r="19100" ht="14.25" customHeight="1">
      <c r="A19100" s="74" t="s">
        <v>13314</v>
      </c>
      <c r="B19100" s="74" t="s">
        <v>387</v>
      </c>
      <c r="C19100" s="74" t="s">
        <v>100</v>
      </c>
      <c r="D19100" s="74" t="s">
        <v>14903</v>
      </c>
    </row>
    <row r="19101" ht="14.25" customHeight="1">
      <c r="A19101" s="74" t="s">
        <v>13315</v>
      </c>
      <c r="B19101" s="74" t="s">
        <v>423</v>
      </c>
      <c r="C19101" s="74" t="s">
        <v>3968</v>
      </c>
      <c r="D19101" s="74" t="s">
        <v>14903</v>
      </c>
    </row>
    <row r="19102" ht="14.25" customHeight="1">
      <c r="A19102" s="74" t="s">
        <v>3695</v>
      </c>
      <c r="B19102" s="74" t="s">
        <v>13470</v>
      </c>
      <c r="C19102" s="74" t="s">
        <v>57</v>
      </c>
      <c r="D19102" s="74" t="s">
        <v>14903</v>
      </c>
    </row>
    <row r="19103" ht="14.25" customHeight="1">
      <c r="A19103" s="74" t="s">
        <v>5639</v>
      </c>
      <c r="B19103" s="74" t="s">
        <v>444</v>
      </c>
      <c r="C19103" s="74" t="s">
        <v>100</v>
      </c>
      <c r="D19103" s="74" t="s">
        <v>14903</v>
      </c>
    </row>
    <row r="19104" ht="14.25" customHeight="1">
      <c r="A19104" s="74" t="s">
        <v>5644</v>
      </c>
      <c r="B19104" s="74" t="s">
        <v>5645</v>
      </c>
      <c r="C19104" s="74" t="s">
        <v>100</v>
      </c>
      <c r="D19104" s="74" t="s">
        <v>14903</v>
      </c>
    </row>
    <row r="19105" ht="14.25" customHeight="1">
      <c r="A19105" s="74" t="s">
        <v>5646</v>
      </c>
      <c r="B19105" s="74" t="s">
        <v>5647</v>
      </c>
      <c r="C19105" s="74" t="s">
        <v>100</v>
      </c>
      <c r="D19105" s="74" t="s">
        <v>14903</v>
      </c>
    </row>
    <row r="19106" ht="14.25" customHeight="1">
      <c r="A19106" s="74" t="s">
        <v>5733</v>
      </c>
      <c r="B19106" s="74" t="s">
        <v>900</v>
      </c>
      <c r="C19106" s="74" t="s">
        <v>71</v>
      </c>
      <c r="D19106" s="74" t="s">
        <v>14903</v>
      </c>
    </row>
    <row r="19107" ht="14.25" customHeight="1">
      <c r="A19107" s="74" t="s">
        <v>5735</v>
      </c>
      <c r="B19107" s="74" t="s">
        <v>5736</v>
      </c>
      <c r="C19107" s="74" t="s">
        <v>100</v>
      </c>
      <c r="D19107" s="74" t="s">
        <v>14903</v>
      </c>
    </row>
    <row r="19108" ht="14.25" customHeight="1">
      <c r="A19108" s="74" t="s">
        <v>5739</v>
      </c>
      <c r="B19108" s="74" t="s">
        <v>5740</v>
      </c>
      <c r="C19108" s="74" t="s">
        <v>100</v>
      </c>
      <c r="D19108" s="74" t="s">
        <v>14903</v>
      </c>
    </row>
    <row r="19109" ht="14.25" customHeight="1">
      <c r="A19109" s="74" t="s">
        <v>5801</v>
      </c>
      <c r="B19109" s="74" t="s">
        <v>3413</v>
      </c>
      <c r="C19109" s="74" t="s">
        <v>100</v>
      </c>
      <c r="D19109" s="74" t="s">
        <v>14903</v>
      </c>
    </row>
    <row r="19110" ht="14.25" customHeight="1">
      <c r="A19110" s="74" t="s">
        <v>5813</v>
      </c>
      <c r="B19110" s="74" t="s">
        <v>14261</v>
      </c>
      <c r="C19110" s="74" t="s">
        <v>57</v>
      </c>
      <c r="D19110" s="74" t="s">
        <v>14903</v>
      </c>
    </row>
    <row r="19111" ht="14.25" customHeight="1">
      <c r="A19111" s="74" t="s">
        <v>6173</v>
      </c>
      <c r="B19111" s="74" t="s">
        <v>6172</v>
      </c>
      <c r="C19111" s="74" t="s">
        <v>3934</v>
      </c>
      <c r="D19111" s="74" t="s">
        <v>14903</v>
      </c>
    </row>
    <row r="19112" ht="14.25" customHeight="1">
      <c r="A19112" s="74" t="s">
        <v>13320</v>
      </c>
      <c r="B19112" s="74" t="s">
        <v>519</v>
      </c>
      <c r="C19112" s="74" t="s">
        <v>57</v>
      </c>
      <c r="D19112" s="74" t="s">
        <v>14903</v>
      </c>
    </row>
    <row r="19113" ht="14.25" customHeight="1">
      <c r="A19113" s="74" t="s">
        <v>13321</v>
      </c>
      <c r="B19113" s="74" t="s">
        <v>13538</v>
      </c>
      <c r="C19113" s="74" t="s">
        <v>50</v>
      </c>
      <c r="D19113" s="74" t="s">
        <v>14903</v>
      </c>
    </row>
    <row r="19114" ht="14.25" customHeight="1">
      <c r="A19114" s="74" t="s">
        <v>6561</v>
      </c>
      <c r="B19114" s="74" t="s">
        <v>6562</v>
      </c>
      <c r="C19114" s="74" t="s">
        <v>6563</v>
      </c>
      <c r="D19114" s="74" t="s">
        <v>14903</v>
      </c>
    </row>
    <row r="19115" ht="14.25" customHeight="1">
      <c r="A19115" s="74" t="s">
        <v>6564</v>
      </c>
      <c r="B19115" s="74" t="s">
        <v>6565</v>
      </c>
      <c r="C19115" s="74" t="s">
        <v>3968</v>
      </c>
      <c r="D19115" s="74" t="s">
        <v>14903</v>
      </c>
    </row>
    <row r="19116" ht="14.25" customHeight="1">
      <c r="A19116" s="74" t="s">
        <v>6582</v>
      </c>
      <c r="B19116" s="74" t="s">
        <v>14486</v>
      </c>
      <c r="C19116" s="74" t="s">
        <v>100</v>
      </c>
      <c r="D19116" s="74" t="s">
        <v>14903</v>
      </c>
    </row>
    <row r="19117" ht="14.25" customHeight="1">
      <c r="A19117" s="74" t="s">
        <v>13324</v>
      </c>
      <c r="B19117" s="74" t="s">
        <v>13471</v>
      </c>
      <c r="C19117" s="74" t="s">
        <v>127</v>
      </c>
      <c r="D19117" s="74" t="s">
        <v>14903</v>
      </c>
    </row>
    <row r="19118" ht="14.25" customHeight="1">
      <c r="A19118" s="74" t="s">
        <v>13325</v>
      </c>
      <c r="B19118" s="74" t="s">
        <v>13472</v>
      </c>
      <c r="C19118" s="74" t="s">
        <v>127</v>
      </c>
      <c r="D19118" s="74" t="s">
        <v>14903</v>
      </c>
    </row>
    <row r="19119" ht="14.25" customHeight="1">
      <c r="A19119" s="74" t="s">
        <v>13330</v>
      </c>
      <c r="B19119" s="74" t="s">
        <v>13473</v>
      </c>
      <c r="C19119" s="74" t="s">
        <v>127</v>
      </c>
      <c r="D19119" s="74" t="s">
        <v>14903</v>
      </c>
    </row>
    <row r="19120" ht="14.25" customHeight="1">
      <c r="A19120" s="74" t="s">
        <v>6705</v>
      </c>
      <c r="B19120" s="74" t="s">
        <v>13517</v>
      </c>
      <c r="C19120" s="74" t="s">
        <v>923</v>
      </c>
      <c r="D19120" s="74" t="s">
        <v>14903</v>
      </c>
    </row>
    <row r="19121" ht="14.25" customHeight="1">
      <c r="A19121" s="74" t="s">
        <v>6707</v>
      </c>
      <c r="B19121" s="74" t="s">
        <v>13475</v>
      </c>
      <c r="C19121" s="74" t="s">
        <v>3934</v>
      </c>
      <c r="D19121" s="74" t="s">
        <v>14903</v>
      </c>
    </row>
    <row r="19122" ht="14.25" customHeight="1">
      <c r="A19122" s="74" t="s">
        <v>13332</v>
      </c>
      <c r="B19122" s="74" t="s">
        <v>537</v>
      </c>
      <c r="C19122" s="74" t="s">
        <v>100</v>
      </c>
      <c r="D19122" s="74" t="s">
        <v>14903</v>
      </c>
    </row>
    <row r="19123" ht="14.25" customHeight="1">
      <c r="A19123" s="74" t="s">
        <v>13333</v>
      </c>
      <c r="B19123" s="74" t="s">
        <v>13518</v>
      </c>
      <c r="C19123" s="74" t="s">
        <v>3968</v>
      </c>
      <c r="D19123" s="74" t="s">
        <v>14903</v>
      </c>
    </row>
    <row r="19124" ht="14.25" customHeight="1">
      <c r="A19124" s="74" t="s">
        <v>13335</v>
      </c>
      <c r="B19124" s="74" t="s">
        <v>547</v>
      </c>
      <c r="C19124" s="74" t="s">
        <v>3968</v>
      </c>
      <c r="D19124" s="74" t="s">
        <v>14903</v>
      </c>
    </row>
    <row r="19125" ht="14.25" customHeight="1">
      <c r="A19125" s="74" t="s">
        <v>13340</v>
      </c>
      <c r="B19125" s="74" t="s">
        <v>13478</v>
      </c>
      <c r="C19125" s="74" t="s">
        <v>3934</v>
      </c>
      <c r="D19125" s="74" t="s">
        <v>14903</v>
      </c>
    </row>
    <row r="19126" ht="14.25" customHeight="1">
      <c r="A19126" s="74" t="s">
        <v>6738</v>
      </c>
      <c r="B19126" s="74" t="s">
        <v>6739</v>
      </c>
      <c r="C19126" s="74" t="s">
        <v>3968</v>
      </c>
      <c r="D19126" s="74" t="s">
        <v>14903</v>
      </c>
    </row>
    <row r="19127" ht="14.25" customHeight="1">
      <c r="A19127" s="74" t="s">
        <v>13342</v>
      </c>
      <c r="B19127" s="74" t="s">
        <v>558</v>
      </c>
      <c r="C19127" s="74" t="s">
        <v>3968</v>
      </c>
      <c r="D19127" s="74" t="s">
        <v>14903</v>
      </c>
    </row>
    <row r="19128" ht="14.25" customHeight="1">
      <c r="A19128" s="74" t="s">
        <v>13343</v>
      </c>
      <c r="B19128" s="74" t="s">
        <v>13891</v>
      </c>
      <c r="C19128" s="74" t="s">
        <v>57</v>
      </c>
      <c r="D19128" s="74" t="s">
        <v>14903</v>
      </c>
    </row>
    <row r="19129" ht="14.25" customHeight="1">
      <c r="A19129" s="74" t="s">
        <v>13345</v>
      </c>
      <c r="B19129" s="74" t="s">
        <v>13519</v>
      </c>
      <c r="C19129" s="74" t="s">
        <v>3968</v>
      </c>
      <c r="D19129" s="74" t="s">
        <v>14903</v>
      </c>
    </row>
    <row r="19130" ht="14.25" customHeight="1">
      <c r="A19130" s="74" t="s">
        <v>6760</v>
      </c>
      <c r="B19130" s="74" t="s">
        <v>13480</v>
      </c>
      <c r="C19130" s="74" t="s">
        <v>3934</v>
      </c>
      <c r="D19130" s="74" t="s">
        <v>14903</v>
      </c>
    </row>
    <row r="19131" ht="14.25" customHeight="1">
      <c r="A19131" s="74" t="s">
        <v>6766</v>
      </c>
      <c r="B19131" s="74" t="s">
        <v>13481</v>
      </c>
      <c r="C19131" s="74" t="s">
        <v>3968</v>
      </c>
      <c r="D19131" s="74" t="s">
        <v>14903</v>
      </c>
    </row>
    <row r="19132" ht="14.25" customHeight="1">
      <c r="A19132" s="74" t="s">
        <v>3722</v>
      </c>
      <c r="B19132" s="74" t="s">
        <v>14907</v>
      </c>
      <c r="C19132" s="74" t="s">
        <v>57</v>
      </c>
      <c r="D19132" s="74" t="s">
        <v>14903</v>
      </c>
    </row>
    <row r="19133" ht="14.25" customHeight="1">
      <c r="A19133" s="74" t="s">
        <v>6799</v>
      </c>
      <c r="B19133" s="74" t="s">
        <v>6800</v>
      </c>
      <c r="C19133" s="74" t="s">
        <v>3968</v>
      </c>
      <c r="D19133" s="74" t="s">
        <v>14903</v>
      </c>
    </row>
    <row r="19134" ht="14.25" customHeight="1">
      <c r="A19134" s="74" t="s">
        <v>3697</v>
      </c>
      <c r="B19134" s="74" t="s">
        <v>13484</v>
      </c>
      <c r="C19134" s="74" t="s">
        <v>71</v>
      </c>
      <c r="D19134" s="74" t="s">
        <v>14903</v>
      </c>
    </row>
    <row r="19135" ht="14.25" customHeight="1">
      <c r="A19135" s="74" t="s">
        <v>6845</v>
      </c>
      <c r="B19135" s="74" t="s">
        <v>6846</v>
      </c>
      <c r="C19135" s="74" t="s">
        <v>3934</v>
      </c>
      <c r="D19135" s="74" t="s">
        <v>14903</v>
      </c>
    </row>
    <row r="19136" ht="14.25" customHeight="1">
      <c r="A19136" s="74" t="s">
        <v>3699</v>
      </c>
      <c r="B19136" s="74" t="s">
        <v>687</v>
      </c>
      <c r="C19136" s="74" t="s">
        <v>50</v>
      </c>
      <c r="D19136" s="74" t="s">
        <v>14903</v>
      </c>
    </row>
    <row r="19137" ht="14.25" customHeight="1">
      <c r="A19137" s="74" t="s">
        <v>6899</v>
      </c>
      <c r="B19137" s="74" t="s">
        <v>6900</v>
      </c>
      <c r="C19137" s="74" t="s">
        <v>3934</v>
      </c>
      <c r="D19137" s="74" t="s">
        <v>14903</v>
      </c>
    </row>
    <row r="19138" ht="14.25" customHeight="1">
      <c r="A19138" s="74" t="s">
        <v>6911</v>
      </c>
      <c r="B19138" s="74" t="s">
        <v>6912</v>
      </c>
      <c r="C19138" s="74" t="s">
        <v>3934</v>
      </c>
      <c r="D19138" s="74" t="s">
        <v>14903</v>
      </c>
    </row>
    <row r="19139" ht="14.25" customHeight="1">
      <c r="A19139" s="74" t="s">
        <v>6991</v>
      </c>
      <c r="B19139" s="74" t="s">
        <v>13485</v>
      </c>
      <c r="C19139" s="74" t="s">
        <v>3968</v>
      </c>
      <c r="D19139" s="74" t="s">
        <v>14903</v>
      </c>
    </row>
    <row r="19140" ht="14.25" customHeight="1">
      <c r="A19140" s="74" t="s">
        <v>3700</v>
      </c>
      <c r="B19140" s="74" t="s">
        <v>13487</v>
      </c>
      <c r="C19140" s="74" t="s">
        <v>71</v>
      </c>
      <c r="D19140" s="74" t="s">
        <v>14903</v>
      </c>
    </row>
    <row r="19141" ht="14.25" customHeight="1">
      <c r="A19141" s="74" t="s">
        <v>7022</v>
      </c>
      <c r="B19141" s="74" t="s">
        <v>7023</v>
      </c>
      <c r="C19141" s="74" t="s">
        <v>3934</v>
      </c>
      <c r="D19141" s="74" t="s">
        <v>14903</v>
      </c>
    </row>
    <row r="19142" ht="14.25" customHeight="1">
      <c r="A19142" s="74" t="s">
        <v>7097</v>
      </c>
      <c r="B19142" s="74" t="s">
        <v>801</v>
      </c>
      <c r="C19142" s="74" t="s">
        <v>100</v>
      </c>
      <c r="D19142" s="74" t="s">
        <v>14903</v>
      </c>
    </row>
    <row r="19143" ht="14.25" customHeight="1">
      <c r="A19143" s="74" t="s">
        <v>3702</v>
      </c>
      <c r="B19143" s="74" t="s">
        <v>13488</v>
      </c>
      <c r="C19143" s="74" t="s">
        <v>3934</v>
      </c>
      <c r="D19143" s="74" t="s">
        <v>14903</v>
      </c>
    </row>
    <row r="19144" ht="14.25" customHeight="1">
      <c r="A19144" s="74" t="s">
        <v>13362</v>
      </c>
      <c r="B19144" s="74" t="s">
        <v>13489</v>
      </c>
      <c r="C19144" s="74" t="s">
        <v>127</v>
      </c>
      <c r="D19144" s="74" t="s">
        <v>14903</v>
      </c>
    </row>
    <row r="19145" ht="14.25" customHeight="1">
      <c r="A19145" s="74" t="s">
        <v>7223</v>
      </c>
      <c r="B19145" s="74" t="s">
        <v>7224</v>
      </c>
      <c r="C19145" s="74" t="s">
        <v>100</v>
      </c>
      <c r="D19145" s="74" t="s">
        <v>14903</v>
      </c>
    </row>
    <row r="19146" ht="14.25" customHeight="1">
      <c r="A19146" s="74" t="s">
        <v>13365</v>
      </c>
      <c r="B19146" s="74" t="s">
        <v>868</v>
      </c>
      <c r="C19146" s="74" t="s">
        <v>3968</v>
      </c>
      <c r="D19146" s="74" t="s">
        <v>14903</v>
      </c>
    </row>
    <row r="19147" ht="14.25" customHeight="1">
      <c r="A19147" s="74" t="s">
        <v>7411</v>
      </c>
      <c r="B19147" s="74" t="s">
        <v>14908</v>
      </c>
      <c r="C19147" s="74" t="s">
        <v>71</v>
      </c>
      <c r="D19147" s="74" t="s">
        <v>14903</v>
      </c>
    </row>
    <row r="19148" ht="14.25" customHeight="1">
      <c r="A19148" s="74" t="s">
        <v>13366</v>
      </c>
      <c r="B19148" s="74" t="s">
        <v>13490</v>
      </c>
      <c r="C19148" s="74" t="s">
        <v>3934</v>
      </c>
      <c r="D19148" s="74" t="s">
        <v>14903</v>
      </c>
    </row>
    <row r="19149" ht="14.25" customHeight="1">
      <c r="A19149" s="74" t="s">
        <v>3721</v>
      </c>
      <c r="B19149" s="74" t="s">
        <v>887</v>
      </c>
      <c r="C19149" s="74" t="s">
        <v>57</v>
      </c>
      <c r="D19149" s="74" t="s">
        <v>14903</v>
      </c>
    </row>
    <row r="19150" ht="14.25" customHeight="1">
      <c r="A19150" s="74" t="s">
        <v>13368</v>
      </c>
      <c r="B19150" s="74" t="s">
        <v>13369</v>
      </c>
      <c r="C19150" s="74" t="s">
        <v>3934</v>
      </c>
      <c r="D19150" s="74" t="s">
        <v>14903</v>
      </c>
    </row>
    <row r="19151" ht="14.25" customHeight="1">
      <c r="A19151" s="74" t="s">
        <v>3703</v>
      </c>
      <c r="B19151" s="74" t="s">
        <v>895</v>
      </c>
      <c r="C19151" s="74" t="s">
        <v>3968</v>
      </c>
      <c r="D19151" s="74" t="s">
        <v>14903</v>
      </c>
    </row>
    <row r="19152" ht="14.25" customHeight="1">
      <c r="A19152" s="74" t="s">
        <v>7579</v>
      </c>
      <c r="B19152" s="74" t="s">
        <v>7580</v>
      </c>
      <c r="C19152" s="74" t="s">
        <v>3968</v>
      </c>
      <c r="D19152" s="74" t="s">
        <v>14903</v>
      </c>
    </row>
    <row r="19153" ht="14.25" customHeight="1">
      <c r="A19153" s="74" t="s">
        <v>7602</v>
      </c>
      <c r="B19153" s="74" t="s">
        <v>13586</v>
      </c>
      <c r="C19153" s="74" t="s">
        <v>3934</v>
      </c>
      <c r="D19153" s="74" t="s">
        <v>14903</v>
      </c>
    </row>
    <row r="19154" ht="14.25" customHeight="1">
      <c r="A19154" s="74" t="s">
        <v>7610</v>
      </c>
      <c r="B19154" s="74" t="s">
        <v>13842</v>
      </c>
      <c r="C19154" s="74" t="s">
        <v>100</v>
      </c>
      <c r="D19154" s="74" t="s">
        <v>14903</v>
      </c>
    </row>
    <row r="19155" ht="14.25" customHeight="1">
      <c r="A19155" s="74" t="s">
        <v>13370</v>
      </c>
      <c r="B19155" s="74" t="s">
        <v>13371</v>
      </c>
      <c r="C19155" s="74" t="s">
        <v>3934</v>
      </c>
      <c r="D19155" s="74" t="s">
        <v>14903</v>
      </c>
    </row>
    <row r="19156" ht="14.25" customHeight="1">
      <c r="A19156" s="74" t="s">
        <v>13372</v>
      </c>
      <c r="B19156" s="74" t="s">
        <v>967</v>
      </c>
      <c r="C19156" s="74" t="s">
        <v>3968</v>
      </c>
      <c r="D19156" s="74" t="s">
        <v>14903</v>
      </c>
    </row>
    <row r="19157" ht="14.25" customHeight="1">
      <c r="A19157" s="74" t="s">
        <v>7775</v>
      </c>
      <c r="B19157" s="74" t="s">
        <v>2860</v>
      </c>
      <c r="C19157" s="74" t="s">
        <v>3968</v>
      </c>
      <c r="D19157" s="74" t="s">
        <v>14903</v>
      </c>
    </row>
    <row r="19158" ht="14.25" customHeight="1">
      <c r="A19158" s="74" t="s">
        <v>13374</v>
      </c>
      <c r="B19158" s="74" t="s">
        <v>979</v>
      </c>
      <c r="C19158" s="74" t="s">
        <v>100</v>
      </c>
      <c r="D19158" s="74" t="s">
        <v>14903</v>
      </c>
    </row>
    <row r="19159" ht="14.25" customHeight="1">
      <c r="A19159" s="74" t="s">
        <v>7803</v>
      </c>
      <c r="B19159" s="74" t="s">
        <v>14510</v>
      </c>
      <c r="C19159" s="74" t="s">
        <v>3934</v>
      </c>
      <c r="D19159" s="74" t="s">
        <v>14903</v>
      </c>
    </row>
    <row r="19160" ht="14.25" customHeight="1">
      <c r="A19160" s="74" t="s">
        <v>3705</v>
      </c>
      <c r="B19160" s="74" t="s">
        <v>1025</v>
      </c>
      <c r="C19160" s="74" t="s">
        <v>1026</v>
      </c>
      <c r="D19160" s="74" t="s">
        <v>14903</v>
      </c>
    </row>
    <row r="19161" ht="14.25" customHeight="1">
      <c r="A19161" s="74" t="s">
        <v>3706</v>
      </c>
      <c r="B19161" s="74" t="s">
        <v>1031</v>
      </c>
      <c r="C19161" s="74" t="s">
        <v>127</v>
      </c>
      <c r="D19161" s="74" t="s">
        <v>14903</v>
      </c>
    </row>
    <row r="19162" ht="14.25" customHeight="1">
      <c r="A19162" s="74" t="s">
        <v>3707</v>
      </c>
      <c r="B19162" s="74" t="s">
        <v>1035</v>
      </c>
      <c r="C19162" s="74" t="s">
        <v>50</v>
      </c>
      <c r="D19162" s="74" t="s">
        <v>14903</v>
      </c>
    </row>
    <row r="19163" ht="14.25" customHeight="1">
      <c r="A19163" s="74" t="s">
        <v>13375</v>
      </c>
      <c r="B19163" s="74" t="s">
        <v>1039</v>
      </c>
      <c r="C19163" s="74" t="s">
        <v>50</v>
      </c>
      <c r="D19163" s="74" t="s">
        <v>14903</v>
      </c>
    </row>
    <row r="19164" ht="14.25" customHeight="1">
      <c r="A19164" s="74" t="s">
        <v>3708</v>
      </c>
      <c r="B19164" s="74" t="s">
        <v>1042</v>
      </c>
      <c r="C19164" s="74" t="s">
        <v>3968</v>
      </c>
      <c r="D19164" s="74" t="s">
        <v>14903</v>
      </c>
    </row>
    <row r="19165" ht="14.25" customHeight="1">
      <c r="A19165" s="74" t="s">
        <v>7846</v>
      </c>
      <c r="B19165" s="74" t="s">
        <v>7847</v>
      </c>
      <c r="C19165" s="74" t="s">
        <v>3934</v>
      </c>
      <c r="D19165" s="74" t="s">
        <v>14903</v>
      </c>
    </row>
    <row r="19166" ht="14.25" customHeight="1">
      <c r="A19166" s="74" t="s">
        <v>13378</v>
      </c>
      <c r="B19166" s="74" t="s">
        <v>1114</v>
      </c>
      <c r="C19166" s="74" t="s">
        <v>3968</v>
      </c>
      <c r="D19166" s="74" t="s">
        <v>14903</v>
      </c>
    </row>
    <row r="19167" ht="14.25" customHeight="1">
      <c r="A19167" s="74" t="s">
        <v>8158</v>
      </c>
      <c r="B19167" s="74" t="s">
        <v>13544</v>
      </c>
      <c r="C19167" s="74" t="s">
        <v>71</v>
      </c>
      <c r="D19167" s="74" t="s">
        <v>14903</v>
      </c>
    </row>
    <row r="19168" ht="14.25" customHeight="1">
      <c r="A19168" s="74" t="s">
        <v>8169</v>
      </c>
      <c r="B19168" s="74" t="s">
        <v>8170</v>
      </c>
      <c r="C19168" s="74" t="s">
        <v>100</v>
      </c>
      <c r="D19168" s="74" t="s">
        <v>14903</v>
      </c>
    </row>
    <row r="19169" ht="14.25" customHeight="1">
      <c r="A19169" s="74" t="s">
        <v>8171</v>
      </c>
      <c r="B19169" s="74" t="s">
        <v>8172</v>
      </c>
      <c r="C19169" s="74" t="s">
        <v>100</v>
      </c>
      <c r="D19169" s="74" t="s">
        <v>14903</v>
      </c>
    </row>
    <row r="19170" ht="14.25" customHeight="1">
      <c r="A19170" s="74" t="s">
        <v>3716</v>
      </c>
      <c r="B19170" s="74" t="s">
        <v>13492</v>
      </c>
      <c r="C19170" s="74" t="s">
        <v>3934</v>
      </c>
      <c r="D19170" s="74" t="s">
        <v>14903</v>
      </c>
    </row>
    <row r="19171" ht="14.25" customHeight="1">
      <c r="A19171" s="74" t="s">
        <v>13384</v>
      </c>
      <c r="B19171" s="74" t="s">
        <v>1183</v>
      </c>
      <c r="C19171" s="74" t="s">
        <v>3968</v>
      </c>
      <c r="D19171" s="74" t="s">
        <v>14903</v>
      </c>
    </row>
    <row r="19172" ht="14.25" customHeight="1">
      <c r="A19172" s="74" t="s">
        <v>8227</v>
      </c>
      <c r="B19172" s="74" t="s">
        <v>2935</v>
      </c>
      <c r="C19172" s="74" t="s">
        <v>2936</v>
      </c>
      <c r="D19172" s="74" t="s">
        <v>14903</v>
      </c>
    </row>
    <row r="19173" ht="14.25" customHeight="1">
      <c r="A19173" s="74" t="s">
        <v>13385</v>
      </c>
      <c r="B19173" s="74" t="s">
        <v>2938</v>
      </c>
      <c r="C19173" s="74" t="s">
        <v>2936</v>
      </c>
      <c r="D19173" s="74" t="s">
        <v>14903</v>
      </c>
    </row>
    <row r="19174" ht="14.25" customHeight="1">
      <c r="A19174" s="74" t="s">
        <v>13386</v>
      </c>
      <c r="B19174" s="74" t="s">
        <v>13869</v>
      </c>
      <c r="C19174" s="74" t="s">
        <v>71</v>
      </c>
      <c r="D19174" s="74" t="s">
        <v>14903</v>
      </c>
    </row>
    <row r="19175" ht="14.25" customHeight="1">
      <c r="A19175" s="74" t="s">
        <v>13389</v>
      </c>
      <c r="B19175" s="74" t="s">
        <v>790</v>
      </c>
      <c r="C19175" s="74" t="s">
        <v>50</v>
      </c>
      <c r="D19175" s="74" t="s">
        <v>14903</v>
      </c>
    </row>
    <row r="19176" ht="14.25" customHeight="1">
      <c r="A19176" s="74" t="s">
        <v>13390</v>
      </c>
      <c r="B19176" s="74" t="s">
        <v>797</v>
      </c>
      <c r="C19176" s="74" t="s">
        <v>3968</v>
      </c>
      <c r="D19176" s="74" t="s">
        <v>14903</v>
      </c>
    </row>
    <row r="19177" ht="14.25" customHeight="1">
      <c r="A19177" s="74" t="s">
        <v>3709</v>
      </c>
      <c r="B19177" s="74" t="s">
        <v>1205</v>
      </c>
      <c r="C19177" s="74" t="s">
        <v>127</v>
      </c>
      <c r="D19177" s="74" t="s">
        <v>14903</v>
      </c>
    </row>
    <row r="19178" ht="14.25" customHeight="1">
      <c r="A19178" s="74" t="s">
        <v>8604</v>
      </c>
      <c r="B19178" s="74" t="s">
        <v>3492</v>
      </c>
      <c r="C19178" s="74" t="s">
        <v>57</v>
      </c>
      <c r="D19178" s="74" t="s">
        <v>14903</v>
      </c>
    </row>
    <row r="19179" ht="14.25" customHeight="1">
      <c r="A19179" s="74" t="s">
        <v>8606</v>
      </c>
      <c r="B19179" s="74" t="s">
        <v>14909</v>
      </c>
      <c r="C19179" s="74" t="s">
        <v>3934</v>
      </c>
      <c r="D19179" s="74" t="s">
        <v>14903</v>
      </c>
    </row>
    <row r="19180" ht="14.25" customHeight="1">
      <c r="A19180" s="74" t="s">
        <v>13391</v>
      </c>
      <c r="B19180" s="74" t="s">
        <v>767</v>
      </c>
      <c r="C19180" s="74" t="s">
        <v>50</v>
      </c>
      <c r="D19180" s="74" t="s">
        <v>14903</v>
      </c>
    </row>
    <row r="19181" ht="14.25" customHeight="1">
      <c r="A19181" s="74" t="s">
        <v>13392</v>
      </c>
      <c r="B19181" s="74" t="s">
        <v>13497</v>
      </c>
      <c r="C19181" s="74" t="s">
        <v>3934</v>
      </c>
      <c r="D19181" s="74" t="s">
        <v>14903</v>
      </c>
    </row>
    <row r="19182" ht="14.25" customHeight="1">
      <c r="A19182" s="74" t="s">
        <v>8786</v>
      </c>
      <c r="B19182" s="74" t="s">
        <v>14910</v>
      </c>
      <c r="C19182" s="74" t="s">
        <v>57</v>
      </c>
      <c r="D19182" s="74" t="s">
        <v>14903</v>
      </c>
    </row>
    <row r="19183" ht="14.25" customHeight="1">
      <c r="A19183" s="74" t="s">
        <v>3710</v>
      </c>
      <c r="B19183" s="74" t="s">
        <v>8811</v>
      </c>
      <c r="C19183" s="74" t="s">
        <v>3968</v>
      </c>
      <c r="D19183" s="74" t="s">
        <v>14903</v>
      </c>
    </row>
    <row r="19184" ht="14.25" customHeight="1">
      <c r="A19184" s="74" t="s">
        <v>8820</v>
      </c>
      <c r="B19184" s="74" t="s">
        <v>8821</v>
      </c>
      <c r="C19184" s="74" t="s">
        <v>100</v>
      </c>
      <c r="D19184" s="74" t="s">
        <v>14903</v>
      </c>
    </row>
    <row r="19185" ht="14.25" customHeight="1">
      <c r="A19185" s="74" t="s">
        <v>8830</v>
      </c>
      <c r="B19185" s="74" t="s">
        <v>14911</v>
      </c>
      <c r="C19185" s="74" t="s">
        <v>66</v>
      </c>
      <c r="D19185" s="74" t="s">
        <v>14903</v>
      </c>
    </row>
    <row r="19186" ht="14.25" customHeight="1">
      <c r="A19186" s="74" t="s">
        <v>8837</v>
      </c>
      <c r="B19186" s="74" t="s">
        <v>8838</v>
      </c>
      <c r="C19186" s="74" t="s">
        <v>3968</v>
      </c>
      <c r="D19186" s="74" t="s">
        <v>14903</v>
      </c>
    </row>
    <row r="19187" ht="14.25" customHeight="1">
      <c r="A19187" s="74" t="s">
        <v>8839</v>
      </c>
      <c r="B19187" s="74" t="s">
        <v>8840</v>
      </c>
      <c r="C19187" s="74" t="s">
        <v>3968</v>
      </c>
      <c r="D19187" s="74" t="s">
        <v>14903</v>
      </c>
    </row>
    <row r="19188" ht="14.25" customHeight="1">
      <c r="A19188" s="74" t="s">
        <v>8841</v>
      </c>
      <c r="B19188" s="74" t="s">
        <v>8842</v>
      </c>
      <c r="C19188" s="74" t="s">
        <v>100</v>
      </c>
      <c r="D19188" s="74" t="s">
        <v>14903</v>
      </c>
    </row>
    <row r="19189" ht="14.25" customHeight="1">
      <c r="A19189" s="74" t="s">
        <v>8844</v>
      </c>
      <c r="B19189" s="74" t="s">
        <v>8845</v>
      </c>
      <c r="C19189" s="74" t="s">
        <v>3968</v>
      </c>
      <c r="D19189" s="74" t="s">
        <v>14903</v>
      </c>
    </row>
    <row r="19190" ht="14.25" customHeight="1">
      <c r="A19190" s="74" t="s">
        <v>8878</v>
      </c>
      <c r="B19190" s="74" t="s">
        <v>8879</v>
      </c>
      <c r="C19190" s="74" t="s">
        <v>3934</v>
      </c>
      <c r="D19190" s="74" t="s">
        <v>14903</v>
      </c>
    </row>
    <row r="19191" ht="14.25" customHeight="1">
      <c r="A19191" s="74" t="s">
        <v>8883</v>
      </c>
      <c r="B19191" s="74" t="s">
        <v>14912</v>
      </c>
      <c r="C19191" s="74" t="s">
        <v>100</v>
      </c>
      <c r="D19191" s="74" t="s">
        <v>14903</v>
      </c>
    </row>
    <row r="19192" ht="14.25" customHeight="1">
      <c r="A19192" s="74" t="s">
        <v>8884</v>
      </c>
      <c r="B19192" s="74" t="s">
        <v>8885</v>
      </c>
      <c r="C19192" s="74" t="s">
        <v>3934</v>
      </c>
      <c r="D19192" s="74" t="s">
        <v>14903</v>
      </c>
    </row>
    <row r="19193" ht="14.25" customHeight="1">
      <c r="A19193" s="74" t="s">
        <v>13393</v>
      </c>
      <c r="B19193" s="74" t="s">
        <v>1256</v>
      </c>
      <c r="C19193" s="74" t="s">
        <v>3968</v>
      </c>
      <c r="D19193" s="74" t="s">
        <v>14903</v>
      </c>
    </row>
    <row r="19194" ht="14.25" customHeight="1">
      <c r="A19194" s="74" t="s">
        <v>13394</v>
      </c>
      <c r="B19194" s="74" t="s">
        <v>777</v>
      </c>
      <c r="C19194" s="74" t="s">
        <v>50</v>
      </c>
      <c r="D19194" s="74" t="s">
        <v>14903</v>
      </c>
    </row>
    <row r="19195" ht="14.25" customHeight="1">
      <c r="A19195" s="74" t="s">
        <v>13395</v>
      </c>
      <c r="B19195" s="74" t="s">
        <v>13498</v>
      </c>
      <c r="C19195" s="74" t="s">
        <v>3934</v>
      </c>
      <c r="D19195" s="74" t="s">
        <v>14903</v>
      </c>
    </row>
    <row r="19196" ht="14.25" customHeight="1">
      <c r="A19196" s="74" t="s">
        <v>9069</v>
      </c>
      <c r="B19196" s="74" t="s">
        <v>9070</v>
      </c>
      <c r="C19196" s="74" t="s">
        <v>50</v>
      </c>
      <c r="D19196" s="74" t="s">
        <v>14903</v>
      </c>
    </row>
    <row r="19197" ht="14.25" customHeight="1">
      <c r="A19197" s="74" t="s">
        <v>9105</v>
      </c>
      <c r="B19197" s="74" t="s">
        <v>14913</v>
      </c>
      <c r="C19197" s="74" t="s">
        <v>57</v>
      </c>
      <c r="D19197" s="74" t="s">
        <v>14903</v>
      </c>
    </row>
    <row r="19198" ht="14.25" customHeight="1">
      <c r="A19198" s="74" t="s">
        <v>13396</v>
      </c>
      <c r="B19198" s="74" t="s">
        <v>13397</v>
      </c>
      <c r="C19198" s="74" t="s">
        <v>3968</v>
      </c>
      <c r="D19198" s="74" t="s">
        <v>14903</v>
      </c>
    </row>
    <row r="19199" ht="14.25" customHeight="1">
      <c r="A19199" s="74" t="s">
        <v>13407</v>
      </c>
      <c r="B19199" s="74" t="s">
        <v>13500</v>
      </c>
      <c r="C19199" s="74" t="s">
        <v>3934</v>
      </c>
      <c r="D19199" s="74" t="s">
        <v>14903</v>
      </c>
    </row>
    <row r="19200" ht="14.25" customHeight="1">
      <c r="A19200" s="74" t="s">
        <v>9165</v>
      </c>
      <c r="B19200" s="74" t="s">
        <v>14914</v>
      </c>
      <c r="C19200" s="74" t="s">
        <v>3968</v>
      </c>
      <c r="D19200" s="74" t="s">
        <v>14903</v>
      </c>
    </row>
    <row r="19201" ht="14.25" customHeight="1">
      <c r="A19201" s="74" t="s">
        <v>9167</v>
      </c>
      <c r="B19201" s="74" t="s">
        <v>9168</v>
      </c>
      <c r="C19201" s="74" t="s">
        <v>3968</v>
      </c>
      <c r="D19201" s="74" t="s">
        <v>14903</v>
      </c>
    </row>
    <row r="19202" ht="14.25" customHeight="1">
      <c r="A19202" s="74" t="s">
        <v>9239</v>
      </c>
      <c r="B19202" s="74" t="s">
        <v>1042</v>
      </c>
      <c r="C19202" s="74" t="s">
        <v>100</v>
      </c>
      <c r="D19202" s="74" t="s">
        <v>14903</v>
      </c>
    </row>
    <row r="19203" ht="14.25" customHeight="1">
      <c r="A19203" s="74" t="s">
        <v>9242</v>
      </c>
      <c r="B19203" s="74" t="s">
        <v>9243</v>
      </c>
      <c r="C19203" s="74" t="s">
        <v>100</v>
      </c>
      <c r="D19203" s="74" t="s">
        <v>14903</v>
      </c>
    </row>
    <row r="19204" ht="14.25" customHeight="1">
      <c r="A19204" s="74" t="s">
        <v>3711</v>
      </c>
      <c r="B19204" s="74" t="s">
        <v>14547</v>
      </c>
      <c r="C19204" s="74" t="s">
        <v>3934</v>
      </c>
      <c r="D19204" s="74" t="s">
        <v>14903</v>
      </c>
    </row>
    <row r="19205" ht="14.25" customHeight="1">
      <c r="A19205" s="74" t="s">
        <v>3719</v>
      </c>
      <c r="B19205" s="74" t="s">
        <v>1316</v>
      </c>
      <c r="C19205" s="74" t="s">
        <v>57</v>
      </c>
      <c r="D19205" s="74" t="s">
        <v>14903</v>
      </c>
    </row>
    <row r="19206" ht="14.25" customHeight="1">
      <c r="A19206" s="74" t="s">
        <v>9499</v>
      </c>
      <c r="B19206" s="74" t="s">
        <v>13805</v>
      </c>
      <c r="C19206" s="74" t="s">
        <v>3968</v>
      </c>
      <c r="D19206" s="74" t="s">
        <v>14903</v>
      </c>
    </row>
    <row r="19207" ht="14.25" customHeight="1">
      <c r="A19207" s="74" t="s">
        <v>9576</v>
      </c>
      <c r="B19207" s="74" t="s">
        <v>9577</v>
      </c>
      <c r="C19207" s="74" t="s">
        <v>66</v>
      </c>
      <c r="D19207" s="74" t="s">
        <v>14903</v>
      </c>
    </row>
    <row r="19208" ht="14.25" customHeight="1">
      <c r="A19208" s="74" t="s">
        <v>9586</v>
      </c>
      <c r="B19208" s="74" t="s">
        <v>9587</v>
      </c>
      <c r="C19208" s="74" t="s">
        <v>3934</v>
      </c>
      <c r="D19208" s="74" t="s">
        <v>14903</v>
      </c>
    </row>
    <row r="19209" ht="14.25" customHeight="1">
      <c r="A19209" s="74" t="s">
        <v>9604</v>
      </c>
      <c r="B19209" s="74" t="s">
        <v>9605</v>
      </c>
      <c r="C19209" s="74" t="s">
        <v>66</v>
      </c>
      <c r="D19209" s="74" t="s">
        <v>14903</v>
      </c>
    </row>
    <row r="19210" ht="14.25" customHeight="1">
      <c r="A19210" s="74" t="s">
        <v>9606</v>
      </c>
      <c r="B19210" s="74" t="s">
        <v>9607</v>
      </c>
      <c r="C19210" s="74" t="s">
        <v>3934</v>
      </c>
      <c r="D19210" s="74" t="s">
        <v>14903</v>
      </c>
    </row>
    <row r="19211" ht="14.25" customHeight="1">
      <c r="A19211" s="74" t="s">
        <v>13412</v>
      </c>
      <c r="B19211" s="74" t="s">
        <v>14915</v>
      </c>
      <c r="C19211" s="74" t="s">
        <v>57</v>
      </c>
      <c r="D19211" s="74" t="s">
        <v>14903</v>
      </c>
    </row>
    <row r="19212" ht="14.25" customHeight="1">
      <c r="A19212" s="74" t="s">
        <v>9800</v>
      </c>
      <c r="B19212" s="74" t="s">
        <v>9801</v>
      </c>
      <c r="C19212" s="74" t="s">
        <v>57</v>
      </c>
      <c r="D19212" s="74" t="s">
        <v>14903</v>
      </c>
    </row>
    <row r="19213" ht="14.25" customHeight="1">
      <c r="A19213" s="74" t="s">
        <v>9838</v>
      </c>
      <c r="B19213" s="74" t="s">
        <v>13973</v>
      </c>
      <c r="C19213" s="74" t="s">
        <v>923</v>
      </c>
      <c r="D19213" s="74" t="s">
        <v>14903</v>
      </c>
    </row>
    <row r="19214" ht="14.25" customHeight="1">
      <c r="A19214" s="74" t="s">
        <v>9840</v>
      </c>
      <c r="B19214" s="74" t="s">
        <v>13974</v>
      </c>
      <c r="C19214" s="74" t="s">
        <v>923</v>
      </c>
      <c r="D19214" s="74" t="s">
        <v>14903</v>
      </c>
    </row>
    <row r="19215" ht="14.25" customHeight="1">
      <c r="A19215" s="74" t="s">
        <v>9964</v>
      </c>
      <c r="B19215" s="74" t="s">
        <v>262</v>
      </c>
      <c r="C19215" s="74" t="s">
        <v>100</v>
      </c>
      <c r="D19215" s="74" t="s">
        <v>14903</v>
      </c>
    </row>
    <row r="19216" ht="14.25" customHeight="1">
      <c r="A19216" s="74" t="s">
        <v>9973</v>
      </c>
      <c r="B19216" s="74" t="s">
        <v>9974</v>
      </c>
      <c r="C19216" s="74" t="s">
        <v>3934</v>
      </c>
      <c r="D19216" s="74" t="s">
        <v>14903</v>
      </c>
    </row>
    <row r="19217" ht="14.25" customHeight="1">
      <c r="A19217" s="74" t="s">
        <v>13830</v>
      </c>
      <c r="B19217" s="74" t="s">
        <v>13831</v>
      </c>
      <c r="C19217" s="74" t="s">
        <v>100</v>
      </c>
      <c r="D19217" s="74" t="s">
        <v>14903</v>
      </c>
    </row>
    <row r="19218" ht="14.25" customHeight="1">
      <c r="A19218" s="74" t="s">
        <v>10184</v>
      </c>
      <c r="B19218" s="74" t="s">
        <v>9241</v>
      </c>
      <c r="C19218" s="74" t="s">
        <v>100</v>
      </c>
      <c r="D19218" s="74" t="s">
        <v>14903</v>
      </c>
    </row>
    <row r="19219" ht="14.25" customHeight="1">
      <c r="A19219" s="74" t="s">
        <v>10190</v>
      </c>
      <c r="B19219" s="74" t="s">
        <v>10191</v>
      </c>
      <c r="C19219" s="74" t="s">
        <v>100</v>
      </c>
      <c r="D19219" s="74" t="s">
        <v>14903</v>
      </c>
    </row>
    <row r="19220" ht="14.25" customHeight="1">
      <c r="A19220" s="74" t="s">
        <v>10207</v>
      </c>
      <c r="B19220" s="74" t="s">
        <v>10208</v>
      </c>
      <c r="C19220" s="74" t="s">
        <v>3934</v>
      </c>
      <c r="D19220" s="74" t="s">
        <v>14903</v>
      </c>
    </row>
    <row r="19221" ht="14.25" customHeight="1">
      <c r="A19221" s="74" t="s">
        <v>10238</v>
      </c>
      <c r="B19221" s="74" t="s">
        <v>14916</v>
      </c>
      <c r="C19221" s="74" t="s">
        <v>100</v>
      </c>
      <c r="D19221" s="74" t="s">
        <v>14903</v>
      </c>
    </row>
    <row r="19222" ht="14.25" customHeight="1">
      <c r="A19222" s="74" t="s">
        <v>10240</v>
      </c>
      <c r="B19222" s="74" t="s">
        <v>10241</v>
      </c>
      <c r="C19222" s="74" t="s">
        <v>3934</v>
      </c>
      <c r="D19222" s="74" t="s">
        <v>14903</v>
      </c>
    </row>
    <row r="19223" ht="14.25" customHeight="1">
      <c r="A19223" s="74" t="s">
        <v>10274</v>
      </c>
      <c r="B19223" s="74" t="s">
        <v>10275</v>
      </c>
      <c r="C19223" s="74" t="s">
        <v>3968</v>
      </c>
      <c r="D19223" s="74" t="s">
        <v>14903</v>
      </c>
    </row>
    <row r="19224" ht="14.25" customHeight="1">
      <c r="A19224" s="74" t="s">
        <v>10308</v>
      </c>
      <c r="B19224" s="74" t="s">
        <v>14181</v>
      </c>
      <c r="C19224" s="74" t="s">
        <v>100</v>
      </c>
      <c r="D19224" s="74" t="s">
        <v>14903</v>
      </c>
    </row>
    <row r="19225" ht="14.25" customHeight="1">
      <c r="A19225" s="74" t="s">
        <v>10466</v>
      </c>
      <c r="B19225" s="74" t="s">
        <v>13925</v>
      </c>
      <c r="C19225" s="74" t="s">
        <v>71</v>
      </c>
      <c r="D19225" s="74" t="s">
        <v>14903</v>
      </c>
    </row>
    <row r="19226" ht="14.25" customHeight="1">
      <c r="A19226" s="74" t="s">
        <v>10468</v>
      </c>
      <c r="B19226" s="74" t="s">
        <v>10469</v>
      </c>
      <c r="C19226" s="74" t="s">
        <v>3934</v>
      </c>
      <c r="D19226" s="74" t="s">
        <v>14903</v>
      </c>
    </row>
    <row r="19227" ht="14.25" customHeight="1">
      <c r="A19227" s="74" t="s">
        <v>10501</v>
      </c>
      <c r="B19227" s="74" t="s">
        <v>10502</v>
      </c>
      <c r="C19227" s="74" t="s">
        <v>923</v>
      </c>
      <c r="D19227" s="74" t="s">
        <v>14903</v>
      </c>
    </row>
    <row r="19228" ht="14.25" customHeight="1">
      <c r="A19228" s="74" t="s">
        <v>10577</v>
      </c>
      <c r="B19228" s="74" t="s">
        <v>10578</v>
      </c>
      <c r="C19228" s="74" t="s">
        <v>3934</v>
      </c>
      <c r="D19228" s="74" t="s">
        <v>14903</v>
      </c>
    </row>
    <row r="19229" ht="14.25" customHeight="1">
      <c r="A19229" s="74" t="s">
        <v>10603</v>
      </c>
      <c r="B19229" s="74" t="s">
        <v>10604</v>
      </c>
      <c r="C19229" s="74" t="s">
        <v>100</v>
      </c>
      <c r="D19229" s="74" t="s">
        <v>14903</v>
      </c>
    </row>
    <row r="19230" ht="14.25" customHeight="1">
      <c r="A19230" s="74" t="s">
        <v>10605</v>
      </c>
      <c r="B19230" s="74" t="s">
        <v>10606</v>
      </c>
      <c r="C19230" s="74" t="s">
        <v>100</v>
      </c>
      <c r="D19230" s="74" t="s">
        <v>14903</v>
      </c>
    </row>
    <row r="19231" ht="14.25" customHeight="1">
      <c r="A19231" s="74" t="s">
        <v>10607</v>
      </c>
      <c r="B19231" s="74" t="s">
        <v>10608</v>
      </c>
      <c r="C19231" s="74" t="s">
        <v>100</v>
      </c>
      <c r="D19231" s="74" t="s">
        <v>14903</v>
      </c>
    </row>
    <row r="19232" ht="14.25" customHeight="1">
      <c r="A19232" s="74" t="s">
        <v>10609</v>
      </c>
      <c r="B19232" s="74" t="s">
        <v>125</v>
      </c>
      <c r="C19232" s="74" t="s">
        <v>100</v>
      </c>
      <c r="D19232" s="74" t="s">
        <v>14903</v>
      </c>
    </row>
    <row r="19233" ht="14.25" customHeight="1">
      <c r="A19233" s="74" t="s">
        <v>10610</v>
      </c>
      <c r="B19233" s="74" t="s">
        <v>10611</v>
      </c>
      <c r="C19233" s="74" t="s">
        <v>100</v>
      </c>
      <c r="D19233" s="74" t="s">
        <v>14903</v>
      </c>
    </row>
    <row r="19234" ht="14.25" customHeight="1">
      <c r="A19234" s="74" t="s">
        <v>10612</v>
      </c>
      <c r="B19234" s="74" t="s">
        <v>966</v>
      </c>
      <c r="C19234" s="74" t="s">
        <v>100</v>
      </c>
      <c r="D19234" s="74" t="s">
        <v>14903</v>
      </c>
    </row>
    <row r="19235" ht="14.25" customHeight="1">
      <c r="A19235" s="74" t="s">
        <v>10613</v>
      </c>
      <c r="B19235" s="74" t="s">
        <v>10614</v>
      </c>
      <c r="C19235" s="74" t="s">
        <v>100</v>
      </c>
      <c r="D19235" s="74" t="s">
        <v>14903</v>
      </c>
    </row>
    <row r="19236" ht="14.25" customHeight="1">
      <c r="A19236" s="74" t="s">
        <v>10615</v>
      </c>
      <c r="B19236" s="74" t="s">
        <v>853</v>
      </c>
      <c r="C19236" s="74" t="s">
        <v>100</v>
      </c>
      <c r="D19236" s="74" t="s">
        <v>14903</v>
      </c>
    </row>
    <row r="19237" ht="14.25" customHeight="1">
      <c r="A19237" s="74" t="s">
        <v>10616</v>
      </c>
      <c r="B19237" s="74" t="s">
        <v>10617</v>
      </c>
      <c r="C19237" s="74" t="s">
        <v>100</v>
      </c>
      <c r="D19237" s="74" t="s">
        <v>14903</v>
      </c>
    </row>
    <row r="19238" ht="14.25" customHeight="1">
      <c r="A19238" s="74" t="s">
        <v>10625</v>
      </c>
      <c r="B19238" s="74" t="s">
        <v>10626</v>
      </c>
      <c r="C19238" s="74" t="s">
        <v>100</v>
      </c>
      <c r="D19238" s="74" t="s">
        <v>14903</v>
      </c>
    </row>
    <row r="19239" ht="14.25" customHeight="1">
      <c r="A19239" s="74" t="s">
        <v>10945</v>
      </c>
      <c r="B19239" s="74" t="s">
        <v>10185</v>
      </c>
      <c r="C19239" s="74" t="s">
        <v>100</v>
      </c>
      <c r="D19239" s="74" t="s">
        <v>14903</v>
      </c>
    </row>
    <row r="19240" ht="14.25" customHeight="1">
      <c r="A19240" s="74" t="s">
        <v>10996</v>
      </c>
      <c r="B19240" s="74" t="s">
        <v>14839</v>
      </c>
      <c r="C19240" s="74" t="s">
        <v>3934</v>
      </c>
      <c r="D19240" s="74" t="s">
        <v>14903</v>
      </c>
    </row>
    <row r="19241" ht="14.25" customHeight="1">
      <c r="A19241" s="74" t="s">
        <v>11018</v>
      </c>
      <c r="B19241" s="74" t="s">
        <v>11019</v>
      </c>
      <c r="C19241" s="74" t="s">
        <v>57</v>
      </c>
      <c r="D19241" s="74" t="s">
        <v>14903</v>
      </c>
    </row>
    <row r="19242" ht="14.25" customHeight="1">
      <c r="A19242" s="74" t="s">
        <v>11047</v>
      </c>
      <c r="B19242" s="74" t="s">
        <v>11048</v>
      </c>
      <c r="C19242" s="74" t="s">
        <v>3934</v>
      </c>
      <c r="D19242" s="74" t="s">
        <v>14903</v>
      </c>
    </row>
    <row r="19243" ht="14.25" customHeight="1">
      <c r="A19243" s="74" t="s">
        <v>11115</v>
      </c>
      <c r="B19243" s="74" t="s">
        <v>11130</v>
      </c>
      <c r="C19243" s="74" t="s">
        <v>3968</v>
      </c>
      <c r="D19243" s="74" t="s">
        <v>14903</v>
      </c>
    </row>
    <row r="19244" ht="14.25" customHeight="1">
      <c r="A19244" s="74" t="s">
        <v>11178</v>
      </c>
      <c r="B19244" s="74" t="s">
        <v>3544</v>
      </c>
      <c r="C19244" s="74" t="s">
        <v>1026</v>
      </c>
      <c r="D19244" s="74" t="s">
        <v>14903</v>
      </c>
    </row>
    <row r="19245" ht="14.25" customHeight="1">
      <c r="A19245" s="74" t="s">
        <v>11179</v>
      </c>
      <c r="B19245" s="74" t="s">
        <v>11180</v>
      </c>
      <c r="C19245" s="74" t="s">
        <v>1026</v>
      </c>
      <c r="D19245" s="74" t="s">
        <v>14903</v>
      </c>
    </row>
    <row r="19246" ht="14.25" customHeight="1">
      <c r="A19246" s="74" t="s">
        <v>11181</v>
      </c>
      <c r="B19246" s="74" t="s">
        <v>11182</v>
      </c>
      <c r="C19246" s="74" t="s">
        <v>1026</v>
      </c>
      <c r="D19246" s="74" t="s">
        <v>14903</v>
      </c>
    </row>
    <row r="19247" ht="14.25" customHeight="1">
      <c r="A19247" s="74" t="s">
        <v>11187</v>
      </c>
      <c r="B19247" s="74" t="s">
        <v>11188</v>
      </c>
      <c r="C19247" s="74" t="s">
        <v>100</v>
      </c>
      <c r="D19247" s="74" t="s">
        <v>14903</v>
      </c>
    </row>
    <row r="19248" ht="14.25" customHeight="1">
      <c r="A19248" s="74" t="s">
        <v>11207</v>
      </c>
      <c r="B19248" s="74" t="s">
        <v>1487</v>
      </c>
      <c r="C19248" s="74" t="s">
        <v>50</v>
      </c>
      <c r="D19248" s="74" t="s">
        <v>14903</v>
      </c>
    </row>
    <row r="19249" ht="14.25" customHeight="1">
      <c r="A19249" s="74" t="s">
        <v>3717</v>
      </c>
      <c r="B19249" s="74" t="s">
        <v>807</v>
      </c>
      <c r="C19249" s="74" t="s">
        <v>3968</v>
      </c>
      <c r="D19249" s="74" t="s">
        <v>14903</v>
      </c>
    </row>
    <row r="19250" ht="14.25" customHeight="1">
      <c r="A19250" s="74" t="s">
        <v>11218</v>
      </c>
      <c r="B19250" s="74" t="s">
        <v>11219</v>
      </c>
      <c r="C19250" s="74" t="s">
        <v>100</v>
      </c>
      <c r="D19250" s="74" t="s">
        <v>14903</v>
      </c>
    </row>
    <row r="19251" ht="14.25" customHeight="1">
      <c r="A19251" s="74" t="s">
        <v>11220</v>
      </c>
      <c r="B19251" s="74" t="s">
        <v>11221</v>
      </c>
      <c r="C19251" s="74" t="s">
        <v>100</v>
      </c>
      <c r="D19251" s="74" t="s">
        <v>14903</v>
      </c>
    </row>
    <row r="19252" ht="14.25" customHeight="1">
      <c r="A19252" s="74" t="s">
        <v>11233</v>
      </c>
      <c r="B19252" s="74" t="s">
        <v>11234</v>
      </c>
      <c r="C19252" s="74" t="s">
        <v>3968</v>
      </c>
      <c r="D19252" s="74" t="s">
        <v>14903</v>
      </c>
    </row>
    <row r="19253" ht="14.25" customHeight="1">
      <c r="A19253" s="74" t="s">
        <v>11235</v>
      </c>
      <c r="B19253" s="74" t="s">
        <v>11236</v>
      </c>
      <c r="C19253" s="74" t="s">
        <v>3934</v>
      </c>
      <c r="D19253" s="74" t="s">
        <v>14903</v>
      </c>
    </row>
    <row r="19254" ht="14.25" customHeight="1">
      <c r="A19254" s="74" t="s">
        <v>11249</v>
      </c>
      <c r="B19254" s="74" t="s">
        <v>11250</v>
      </c>
      <c r="C19254" s="74" t="s">
        <v>3968</v>
      </c>
      <c r="D19254" s="74" t="s">
        <v>14903</v>
      </c>
    </row>
    <row r="19255" ht="14.25" customHeight="1">
      <c r="A19255" s="74" t="s">
        <v>3718</v>
      </c>
      <c r="B19255" s="74" t="s">
        <v>825</v>
      </c>
      <c r="C19255" s="74" t="s">
        <v>3968</v>
      </c>
      <c r="D19255" s="74" t="s">
        <v>14903</v>
      </c>
    </row>
    <row r="19256" ht="14.25" customHeight="1">
      <c r="A19256" s="74" t="s">
        <v>11349</v>
      </c>
      <c r="B19256" s="74" t="s">
        <v>11350</v>
      </c>
      <c r="C19256" s="74" t="s">
        <v>100</v>
      </c>
      <c r="D19256" s="74" t="s">
        <v>14903</v>
      </c>
    </row>
    <row r="19257" ht="14.25" customHeight="1">
      <c r="A19257" s="74" t="s">
        <v>11351</v>
      </c>
      <c r="B19257" s="74" t="s">
        <v>13980</v>
      </c>
      <c r="C19257" s="74" t="s">
        <v>3968</v>
      </c>
      <c r="D19257" s="74" t="s">
        <v>14903</v>
      </c>
    </row>
    <row r="19258" ht="14.25" customHeight="1">
      <c r="A19258" s="74" t="s">
        <v>11353</v>
      </c>
      <c r="B19258" s="74" t="s">
        <v>11354</v>
      </c>
      <c r="C19258" s="74" t="s">
        <v>3968</v>
      </c>
      <c r="D19258" s="74" t="s">
        <v>14903</v>
      </c>
    </row>
    <row r="19259" ht="14.25" customHeight="1">
      <c r="A19259" s="74" t="s">
        <v>11355</v>
      </c>
      <c r="B19259" s="74" t="s">
        <v>11356</v>
      </c>
      <c r="C19259" s="74" t="s">
        <v>3968</v>
      </c>
      <c r="D19259" s="74" t="s">
        <v>14903</v>
      </c>
    </row>
    <row r="19260" ht="14.25" customHeight="1">
      <c r="A19260" s="74" t="s">
        <v>11367</v>
      </c>
      <c r="B19260" s="74" t="s">
        <v>11368</v>
      </c>
      <c r="C19260" s="74" t="s">
        <v>3968</v>
      </c>
      <c r="D19260" s="74" t="s">
        <v>14903</v>
      </c>
    </row>
    <row r="19261" ht="14.25" customHeight="1">
      <c r="A19261" s="74" t="s">
        <v>11404</v>
      </c>
      <c r="B19261" s="74" t="s">
        <v>14531</v>
      </c>
      <c r="C19261" s="74" t="s">
        <v>3934</v>
      </c>
      <c r="D19261" s="74" t="s">
        <v>14903</v>
      </c>
    </row>
    <row r="19262" ht="14.25" customHeight="1">
      <c r="A19262" s="74" t="s">
        <v>11494</v>
      </c>
      <c r="B19262" s="74" t="s">
        <v>830</v>
      </c>
      <c r="C19262" s="74" t="s">
        <v>100</v>
      </c>
      <c r="D19262" s="74" t="s">
        <v>14903</v>
      </c>
    </row>
    <row r="19263" ht="14.25" customHeight="1">
      <c r="A19263" s="74" t="s">
        <v>11497</v>
      </c>
      <c r="B19263" s="74" t="s">
        <v>11498</v>
      </c>
      <c r="C19263" s="74" t="s">
        <v>100</v>
      </c>
      <c r="D19263" s="74" t="s">
        <v>14903</v>
      </c>
    </row>
    <row r="19264" ht="14.25" customHeight="1">
      <c r="A19264" s="74" t="s">
        <v>11499</v>
      </c>
      <c r="B19264" s="74" t="s">
        <v>11500</v>
      </c>
      <c r="C19264" s="74" t="s">
        <v>100</v>
      </c>
      <c r="D19264" s="74" t="s">
        <v>14903</v>
      </c>
    </row>
    <row r="19265" ht="14.25" customHeight="1">
      <c r="A19265" s="74" t="s">
        <v>11501</v>
      </c>
      <c r="B19265" s="74" t="s">
        <v>11502</v>
      </c>
      <c r="C19265" s="74" t="s">
        <v>100</v>
      </c>
      <c r="D19265" s="74" t="s">
        <v>14903</v>
      </c>
    </row>
    <row r="19266" ht="14.25" customHeight="1">
      <c r="A19266" s="74" t="s">
        <v>11529</v>
      </c>
      <c r="B19266" s="74" t="s">
        <v>11530</v>
      </c>
      <c r="C19266" s="74" t="s">
        <v>100</v>
      </c>
      <c r="D19266" s="74" t="s">
        <v>14903</v>
      </c>
    </row>
    <row r="19267" ht="14.25" customHeight="1">
      <c r="A19267" s="74" t="s">
        <v>11631</v>
      </c>
      <c r="B19267" s="74" t="s">
        <v>976</v>
      </c>
      <c r="C19267" s="74" t="s">
        <v>100</v>
      </c>
      <c r="D19267" s="74" t="s">
        <v>14903</v>
      </c>
    </row>
    <row r="19268" ht="14.25" customHeight="1">
      <c r="A19268" s="74" t="s">
        <v>13435</v>
      </c>
      <c r="B19268" s="74" t="s">
        <v>1692</v>
      </c>
      <c r="C19268" s="74" t="s">
        <v>3968</v>
      </c>
      <c r="D19268" s="74" t="s">
        <v>14903</v>
      </c>
    </row>
    <row r="19269" ht="14.25" customHeight="1">
      <c r="A19269" s="74" t="s">
        <v>13441</v>
      </c>
      <c r="B19269" s="74" t="s">
        <v>13510</v>
      </c>
      <c r="C19269" s="74" t="s">
        <v>3934</v>
      </c>
      <c r="D19269" s="74" t="s">
        <v>14903</v>
      </c>
    </row>
    <row r="19270" ht="14.25" customHeight="1">
      <c r="A19270" s="74" t="s">
        <v>11965</v>
      </c>
      <c r="B19270" s="74" t="s">
        <v>11966</v>
      </c>
      <c r="C19270" s="74" t="s">
        <v>3968</v>
      </c>
      <c r="D19270" s="74" t="s">
        <v>14903</v>
      </c>
    </row>
    <row r="19271" ht="14.25" customHeight="1">
      <c r="A19271" s="74" t="s">
        <v>13443</v>
      </c>
      <c r="B19271" s="74" t="s">
        <v>1702</v>
      </c>
      <c r="C19271" s="74" t="s">
        <v>3968</v>
      </c>
      <c r="D19271" s="74" t="s">
        <v>14903</v>
      </c>
    </row>
    <row r="19272" ht="14.25" customHeight="1">
      <c r="A19272" s="74" t="s">
        <v>13445</v>
      </c>
      <c r="B19272" s="74" t="s">
        <v>13446</v>
      </c>
      <c r="C19272" s="74" t="s">
        <v>57</v>
      </c>
      <c r="D19272" s="74" t="s">
        <v>14903</v>
      </c>
    </row>
    <row r="19273" ht="14.25" customHeight="1">
      <c r="A19273" s="74" t="s">
        <v>13447</v>
      </c>
      <c r="B19273" s="74" t="s">
        <v>1730</v>
      </c>
      <c r="C19273" s="74" t="s">
        <v>100</v>
      </c>
      <c r="D19273" s="74" t="s">
        <v>14903</v>
      </c>
    </row>
    <row r="19274" ht="14.25" customHeight="1">
      <c r="A19274" s="74" t="s">
        <v>12152</v>
      </c>
      <c r="B19274" s="74" t="s">
        <v>1734</v>
      </c>
      <c r="C19274" s="74" t="s">
        <v>127</v>
      </c>
      <c r="D19274" s="74" t="s">
        <v>14903</v>
      </c>
    </row>
    <row r="19275" ht="14.25" customHeight="1">
      <c r="A19275" s="74" t="s">
        <v>12314</v>
      </c>
      <c r="B19275" s="74" t="s">
        <v>12315</v>
      </c>
      <c r="C19275" s="74" t="s">
        <v>3934</v>
      </c>
      <c r="D19275" s="74" t="s">
        <v>14903</v>
      </c>
    </row>
    <row r="19276" ht="14.25" customHeight="1">
      <c r="A19276" s="74" t="s">
        <v>12341</v>
      </c>
      <c r="B19276" s="74" t="s">
        <v>14917</v>
      </c>
      <c r="C19276" s="74" t="s">
        <v>100</v>
      </c>
      <c r="D19276" s="74" t="s">
        <v>14903</v>
      </c>
    </row>
    <row r="19277" ht="14.25" customHeight="1">
      <c r="A19277" s="74" t="s">
        <v>12368</v>
      </c>
      <c r="B19277" s="74" t="s">
        <v>14041</v>
      </c>
      <c r="C19277" s="74" t="s">
        <v>100</v>
      </c>
      <c r="D19277" s="74" t="s">
        <v>14903</v>
      </c>
    </row>
    <row r="19278" ht="14.25" customHeight="1">
      <c r="A19278" s="74" t="s">
        <v>12370</v>
      </c>
      <c r="B19278" s="74" t="s">
        <v>12371</v>
      </c>
      <c r="C19278" s="74" t="s">
        <v>100</v>
      </c>
      <c r="D19278" s="74" t="s">
        <v>14903</v>
      </c>
    </row>
    <row r="19279" ht="14.25" customHeight="1">
      <c r="A19279" s="74" t="s">
        <v>12412</v>
      </c>
      <c r="B19279" s="74" t="s">
        <v>1763</v>
      </c>
      <c r="C19279" s="74" t="s">
        <v>71</v>
      </c>
      <c r="D19279" s="74" t="s">
        <v>14903</v>
      </c>
    </row>
    <row r="19280" ht="14.25" customHeight="1">
      <c r="A19280" s="74" t="s">
        <v>12413</v>
      </c>
      <c r="B19280" s="74" t="s">
        <v>12411</v>
      </c>
      <c r="C19280" s="74" t="s">
        <v>3934</v>
      </c>
      <c r="D19280" s="74" t="s">
        <v>14903</v>
      </c>
    </row>
    <row r="19281" ht="14.25" customHeight="1">
      <c r="A19281" s="74" t="s">
        <v>13450</v>
      </c>
      <c r="B19281" s="74" t="s">
        <v>1771</v>
      </c>
      <c r="C19281" s="74" t="s">
        <v>3968</v>
      </c>
      <c r="D19281" s="74" t="s">
        <v>14903</v>
      </c>
    </row>
    <row r="19282" ht="14.25" customHeight="1">
      <c r="A19282" s="74" t="s">
        <v>12547</v>
      </c>
      <c r="B19282" s="74" t="s">
        <v>14604</v>
      </c>
      <c r="C19282" s="74" t="s">
        <v>3968</v>
      </c>
      <c r="D19282" s="74" t="s">
        <v>14903</v>
      </c>
    </row>
    <row r="19283" ht="14.25" customHeight="1">
      <c r="A19283" s="74" t="s">
        <v>12571</v>
      </c>
      <c r="B19283" s="74" t="s">
        <v>12572</v>
      </c>
      <c r="C19283" s="74" t="s">
        <v>923</v>
      </c>
      <c r="D19283" s="74" t="s">
        <v>14903</v>
      </c>
    </row>
    <row r="19284" ht="14.25" customHeight="1">
      <c r="A19284" s="74" t="s">
        <v>13451</v>
      </c>
      <c r="B19284" s="74" t="s">
        <v>13452</v>
      </c>
      <c r="C19284" s="74" t="s">
        <v>3934</v>
      </c>
      <c r="D19284" s="74" t="s">
        <v>14903</v>
      </c>
    </row>
    <row r="19285" ht="14.25" customHeight="1">
      <c r="A19285" s="74" t="s">
        <v>12652</v>
      </c>
      <c r="B19285" s="74" t="s">
        <v>12653</v>
      </c>
      <c r="C19285" s="74" t="s">
        <v>3934</v>
      </c>
      <c r="D19285" s="74" t="s">
        <v>14903</v>
      </c>
    </row>
    <row r="19286" ht="14.25" customHeight="1">
      <c r="A19286" s="74" t="s">
        <v>3713</v>
      </c>
      <c r="B19286" s="74" t="s">
        <v>1853</v>
      </c>
      <c r="C19286" s="74" t="s">
        <v>3968</v>
      </c>
      <c r="D19286" s="74" t="s">
        <v>14903</v>
      </c>
    </row>
    <row r="19287" ht="14.25" customHeight="1">
      <c r="A19287" s="74" t="s">
        <v>13453</v>
      </c>
      <c r="B19287" s="74" t="s">
        <v>325</v>
      </c>
      <c r="C19287" s="74" t="s">
        <v>100</v>
      </c>
      <c r="D19287" s="74" t="s">
        <v>14903</v>
      </c>
    </row>
    <row r="19288" ht="14.25" customHeight="1">
      <c r="A19288" s="74" t="s">
        <v>13454</v>
      </c>
      <c r="B19288" s="74" t="s">
        <v>994</v>
      </c>
      <c r="C19288" s="74" t="s">
        <v>100</v>
      </c>
      <c r="D19288" s="74" t="s">
        <v>14903</v>
      </c>
    </row>
    <row r="19289" ht="14.25" customHeight="1">
      <c r="A19289" s="74" t="s">
        <v>12741</v>
      </c>
      <c r="B19289" s="74" t="s">
        <v>14843</v>
      </c>
      <c r="C19289" s="74" t="s">
        <v>100</v>
      </c>
      <c r="D19289" s="74" t="s">
        <v>14903</v>
      </c>
    </row>
    <row r="19290" ht="14.25" customHeight="1">
      <c r="A19290" s="74" t="s">
        <v>12783</v>
      </c>
      <c r="B19290" s="74" t="s">
        <v>85</v>
      </c>
      <c r="C19290" s="74" t="s">
        <v>100</v>
      </c>
      <c r="D19290" s="74" t="s">
        <v>14903</v>
      </c>
    </row>
    <row r="19291" ht="14.25" customHeight="1">
      <c r="A19291" s="74" t="s">
        <v>12788</v>
      </c>
      <c r="B19291" s="74" t="s">
        <v>13511</v>
      </c>
      <c r="C19291" s="74" t="s">
        <v>3934</v>
      </c>
      <c r="D19291" s="74" t="s">
        <v>14903</v>
      </c>
    </row>
    <row r="19292" ht="14.25" customHeight="1">
      <c r="A19292" s="74" t="s">
        <v>12789</v>
      </c>
      <c r="B19292" s="74" t="s">
        <v>1873</v>
      </c>
      <c r="C19292" s="74" t="s">
        <v>100</v>
      </c>
      <c r="D19292" s="74" t="s">
        <v>14903</v>
      </c>
    </row>
    <row r="19293" ht="14.25" customHeight="1">
      <c r="A19293" s="74" t="s">
        <v>12804</v>
      </c>
      <c r="B19293" s="74" t="s">
        <v>12805</v>
      </c>
      <c r="C19293" s="74" t="s">
        <v>100</v>
      </c>
      <c r="D19293" s="74" t="s">
        <v>14903</v>
      </c>
    </row>
    <row r="19294" ht="14.25" customHeight="1">
      <c r="A19294" s="74" t="s">
        <v>3726</v>
      </c>
      <c r="B19294" s="74" t="s">
        <v>1877</v>
      </c>
      <c r="C19294" s="74" t="s">
        <v>127</v>
      </c>
      <c r="D19294" s="74" t="s">
        <v>14903</v>
      </c>
    </row>
    <row r="19295" ht="14.25" customHeight="1">
      <c r="A19295" s="74" t="s">
        <v>12841</v>
      </c>
      <c r="B19295" s="74" t="s">
        <v>14918</v>
      </c>
      <c r="C19295" s="74" t="s">
        <v>3934</v>
      </c>
      <c r="D19295" s="74" t="s">
        <v>14903</v>
      </c>
    </row>
    <row r="19296" ht="14.25" customHeight="1">
      <c r="A19296" s="74" t="s">
        <v>12845</v>
      </c>
      <c r="B19296" s="74" t="s">
        <v>3589</v>
      </c>
      <c r="C19296" s="74" t="s">
        <v>127</v>
      </c>
      <c r="D19296" s="74" t="s">
        <v>14903</v>
      </c>
    </row>
    <row r="19297" ht="14.25" customHeight="1">
      <c r="A19297" s="74" t="s">
        <v>12858</v>
      </c>
      <c r="B19297" s="74" t="s">
        <v>3361</v>
      </c>
      <c r="C19297" s="74" t="s">
        <v>1026</v>
      </c>
      <c r="D19297" s="74" t="s">
        <v>14903</v>
      </c>
    </row>
    <row r="19298" ht="14.25" customHeight="1">
      <c r="A19298" s="74" t="s">
        <v>12859</v>
      </c>
      <c r="B19298" s="74" t="s">
        <v>12860</v>
      </c>
      <c r="C19298" s="74" t="s">
        <v>3934</v>
      </c>
      <c r="D19298" s="74" t="s">
        <v>14903</v>
      </c>
    </row>
    <row r="19299" ht="14.25" customHeight="1">
      <c r="A19299" s="74" t="s">
        <v>12861</v>
      </c>
      <c r="B19299" s="74" t="s">
        <v>3594</v>
      </c>
      <c r="C19299" s="74" t="s">
        <v>57</v>
      </c>
      <c r="D19299" s="74" t="s">
        <v>14903</v>
      </c>
    </row>
    <row r="19300" ht="14.25" customHeight="1">
      <c r="A19300" s="74" t="s">
        <v>12903</v>
      </c>
      <c r="B19300" s="74" t="s">
        <v>13920</v>
      </c>
      <c r="C19300" s="74" t="s">
        <v>3968</v>
      </c>
      <c r="D19300" s="74" t="s">
        <v>14903</v>
      </c>
    </row>
    <row r="19301" ht="14.25" customHeight="1">
      <c r="A19301" s="74" t="s">
        <v>13458</v>
      </c>
      <c r="B19301" s="74" t="s">
        <v>13459</v>
      </c>
      <c r="C19301" s="74" t="s">
        <v>57</v>
      </c>
      <c r="D19301" s="74" t="s">
        <v>14903</v>
      </c>
    </row>
    <row r="19302" ht="14.25" customHeight="1">
      <c r="A19302" s="74" t="s">
        <v>13460</v>
      </c>
      <c r="B19302" s="74" t="s">
        <v>1951</v>
      </c>
      <c r="C19302" s="74" t="s">
        <v>100</v>
      </c>
      <c r="D19302" s="74" t="s">
        <v>14903</v>
      </c>
    </row>
    <row r="19303" ht="14.25" customHeight="1">
      <c r="A19303" s="74" t="s">
        <v>13463</v>
      </c>
      <c r="B19303" s="74" t="s">
        <v>13530</v>
      </c>
      <c r="C19303" s="74" t="s">
        <v>3968</v>
      </c>
      <c r="D19303" s="74" t="s">
        <v>14903</v>
      </c>
    </row>
    <row r="19304" ht="14.25" customHeight="1">
      <c r="A19304" s="74" t="s">
        <v>13095</v>
      </c>
      <c r="B19304" s="74" t="s">
        <v>10321</v>
      </c>
      <c r="C19304" s="74" t="s">
        <v>100</v>
      </c>
      <c r="D19304" s="74" t="s">
        <v>14903</v>
      </c>
    </row>
    <row r="19305" ht="14.25" customHeight="1">
      <c r="A19305" s="74" t="s">
        <v>13101</v>
      </c>
      <c r="B19305" s="74" t="s">
        <v>14919</v>
      </c>
      <c r="C19305" s="74" t="s">
        <v>3934</v>
      </c>
      <c r="D19305" s="74" t="s">
        <v>14903</v>
      </c>
    </row>
    <row r="19306" ht="14.25" customHeight="1">
      <c r="A19306" s="74" t="s">
        <v>13173</v>
      </c>
      <c r="B19306" s="74" t="s">
        <v>13174</v>
      </c>
      <c r="C19306" s="74" t="s">
        <v>3968</v>
      </c>
      <c r="D19306" s="74" t="s">
        <v>14903</v>
      </c>
    </row>
    <row r="19307" ht="14.25" customHeight="1">
      <c r="A19307" s="74" t="s">
        <v>13271</v>
      </c>
      <c r="B19307" s="74" t="s">
        <v>48</v>
      </c>
      <c r="C19307" s="74" t="s">
        <v>50</v>
      </c>
      <c r="D19307" s="74" t="s">
        <v>14920</v>
      </c>
    </row>
    <row r="19308" ht="14.25" customHeight="1">
      <c r="A19308" s="74" t="s">
        <v>13273</v>
      </c>
      <c r="B19308" s="74" t="s">
        <v>13274</v>
      </c>
      <c r="C19308" s="74" t="s">
        <v>57</v>
      </c>
      <c r="D19308" s="74" t="s">
        <v>14920</v>
      </c>
    </row>
    <row r="19309" ht="14.25" customHeight="1">
      <c r="A19309" s="74" t="s">
        <v>4094</v>
      </c>
      <c r="B19309" s="74" t="s">
        <v>3141</v>
      </c>
      <c r="C19309" s="74" t="s">
        <v>71</v>
      </c>
      <c r="D19309" s="74" t="s">
        <v>14920</v>
      </c>
    </row>
    <row r="19310" ht="14.25" customHeight="1">
      <c r="A19310" s="74" t="s">
        <v>4096</v>
      </c>
      <c r="B19310" s="74" t="s">
        <v>4101</v>
      </c>
      <c r="C19310" s="74" t="s">
        <v>3934</v>
      </c>
      <c r="D19310" s="74" t="s">
        <v>14920</v>
      </c>
    </row>
    <row r="19311" ht="14.25" customHeight="1">
      <c r="A19311" s="74" t="s">
        <v>4117</v>
      </c>
      <c r="B19311" s="74" t="s">
        <v>4118</v>
      </c>
      <c r="C19311" s="74" t="s">
        <v>1026</v>
      </c>
      <c r="D19311" s="74" t="s">
        <v>14920</v>
      </c>
    </row>
    <row r="19312" ht="14.25" customHeight="1">
      <c r="A19312" s="74" t="s">
        <v>4119</v>
      </c>
      <c r="B19312" s="74" t="s">
        <v>4120</v>
      </c>
      <c r="C19312" s="74" t="s">
        <v>3934</v>
      </c>
      <c r="D19312" s="74" t="s">
        <v>14920</v>
      </c>
    </row>
    <row r="19313" ht="14.25" customHeight="1">
      <c r="A19313" s="74" t="s">
        <v>4226</v>
      </c>
      <c r="B19313" s="74" t="s">
        <v>2085</v>
      </c>
      <c r="C19313" s="74" t="s">
        <v>57</v>
      </c>
      <c r="D19313" s="74" t="s">
        <v>14920</v>
      </c>
    </row>
    <row r="19314" ht="14.25" customHeight="1">
      <c r="A19314" s="74" t="s">
        <v>13275</v>
      </c>
      <c r="B19314" s="74" t="s">
        <v>104</v>
      </c>
      <c r="C19314" s="74" t="s">
        <v>50</v>
      </c>
      <c r="D19314" s="74" t="s">
        <v>14920</v>
      </c>
    </row>
    <row r="19315" ht="14.25" customHeight="1">
      <c r="A19315" s="74" t="s">
        <v>13276</v>
      </c>
      <c r="B19315" s="74" t="s">
        <v>109</v>
      </c>
      <c r="C19315" s="74" t="s">
        <v>50</v>
      </c>
      <c r="D19315" s="74" t="s">
        <v>14920</v>
      </c>
    </row>
    <row r="19316" ht="14.25" customHeight="1">
      <c r="A19316" s="74" t="s">
        <v>4259</v>
      </c>
      <c r="B19316" s="74" t="s">
        <v>3143</v>
      </c>
      <c r="C19316" s="74" t="s">
        <v>1026</v>
      </c>
      <c r="D19316" s="74" t="s">
        <v>14920</v>
      </c>
    </row>
    <row r="19317" ht="14.25" customHeight="1">
      <c r="A19317" s="74" t="s">
        <v>4260</v>
      </c>
      <c r="B19317" s="74" t="s">
        <v>3146</v>
      </c>
      <c r="C19317" s="74" t="s">
        <v>100</v>
      </c>
      <c r="D19317" s="74" t="s">
        <v>14920</v>
      </c>
    </row>
    <row r="19318" ht="14.25" customHeight="1">
      <c r="A19318" s="74" t="s">
        <v>4261</v>
      </c>
      <c r="B19318" s="74" t="s">
        <v>4262</v>
      </c>
      <c r="C19318" s="74" t="s">
        <v>3934</v>
      </c>
      <c r="D19318" s="74" t="s">
        <v>14920</v>
      </c>
    </row>
    <row r="19319" ht="14.25" customHeight="1">
      <c r="A19319" s="74" t="s">
        <v>4263</v>
      </c>
      <c r="B19319" s="74" t="s">
        <v>3148</v>
      </c>
      <c r="C19319" s="74" t="s">
        <v>100</v>
      </c>
      <c r="D19319" s="74" t="s">
        <v>14920</v>
      </c>
    </row>
    <row r="19320" ht="14.25" customHeight="1">
      <c r="A19320" s="74" t="s">
        <v>4266</v>
      </c>
      <c r="B19320" s="74" t="s">
        <v>4267</v>
      </c>
      <c r="C19320" s="74" t="s">
        <v>3934</v>
      </c>
      <c r="D19320" s="74" t="s">
        <v>14920</v>
      </c>
    </row>
    <row r="19321" ht="14.25" customHeight="1">
      <c r="A19321" s="74" t="s">
        <v>4360</v>
      </c>
      <c r="B19321" s="74" t="s">
        <v>1563</v>
      </c>
      <c r="C19321" s="74" t="s">
        <v>71</v>
      </c>
      <c r="D19321" s="74" t="s">
        <v>14920</v>
      </c>
    </row>
    <row r="19322" ht="14.25" customHeight="1">
      <c r="A19322" s="74" t="s">
        <v>4361</v>
      </c>
      <c r="B19322" s="74" t="s">
        <v>4362</v>
      </c>
      <c r="C19322" s="74" t="s">
        <v>3934</v>
      </c>
      <c r="D19322" s="74" t="s">
        <v>14920</v>
      </c>
    </row>
    <row r="19323" ht="14.25" customHeight="1">
      <c r="A19323" s="74" t="s">
        <v>13277</v>
      </c>
      <c r="B19323" s="74" t="s">
        <v>211</v>
      </c>
      <c r="C19323" s="74" t="s">
        <v>3934</v>
      </c>
      <c r="D19323" s="74" t="s">
        <v>14920</v>
      </c>
    </row>
    <row r="19324" ht="14.25" customHeight="1">
      <c r="A19324" s="74" t="s">
        <v>13279</v>
      </c>
      <c r="B19324" s="74" t="s">
        <v>125</v>
      </c>
      <c r="C19324" s="74" t="s">
        <v>127</v>
      </c>
      <c r="D19324" s="74" t="s">
        <v>14920</v>
      </c>
    </row>
    <row r="19325" ht="14.25" customHeight="1">
      <c r="A19325" s="74" t="s">
        <v>13280</v>
      </c>
      <c r="B19325" s="74" t="s">
        <v>138</v>
      </c>
      <c r="C19325" s="74" t="s">
        <v>50</v>
      </c>
      <c r="D19325" s="74" t="s">
        <v>14920</v>
      </c>
    </row>
    <row r="19326" ht="14.25" customHeight="1">
      <c r="A19326" s="74" t="s">
        <v>13281</v>
      </c>
      <c r="B19326" s="74" t="s">
        <v>143</v>
      </c>
      <c r="C19326" s="74" t="s">
        <v>100</v>
      </c>
      <c r="D19326" s="74" t="s">
        <v>14920</v>
      </c>
    </row>
    <row r="19327" ht="14.25" customHeight="1">
      <c r="A19327" s="74" t="s">
        <v>13282</v>
      </c>
      <c r="B19327" s="74" t="s">
        <v>147</v>
      </c>
      <c r="C19327" s="74" t="s">
        <v>127</v>
      </c>
      <c r="D19327" s="74" t="s">
        <v>14920</v>
      </c>
    </row>
    <row r="19328" ht="14.25" customHeight="1">
      <c r="A19328" s="74" t="s">
        <v>13283</v>
      </c>
      <c r="B19328" s="74" t="s">
        <v>156</v>
      </c>
      <c r="C19328" s="74" t="s">
        <v>50</v>
      </c>
      <c r="D19328" s="74" t="s">
        <v>14920</v>
      </c>
    </row>
    <row r="19329" ht="14.25" customHeight="1">
      <c r="A19329" s="74" t="s">
        <v>13284</v>
      </c>
      <c r="B19329" s="74" t="s">
        <v>160</v>
      </c>
      <c r="C19329" s="74" t="s">
        <v>50</v>
      </c>
      <c r="D19329" s="74" t="s">
        <v>14920</v>
      </c>
    </row>
    <row r="19330" ht="14.25" customHeight="1">
      <c r="A19330" s="74" t="s">
        <v>13285</v>
      </c>
      <c r="B19330" s="74" t="s">
        <v>164</v>
      </c>
      <c r="C19330" s="74" t="s">
        <v>3968</v>
      </c>
      <c r="D19330" s="74" t="s">
        <v>14920</v>
      </c>
    </row>
    <row r="19331" ht="14.25" customHeight="1">
      <c r="A19331" s="74" t="s">
        <v>13286</v>
      </c>
      <c r="B19331" s="74" t="s">
        <v>174</v>
      </c>
      <c r="C19331" s="74" t="s">
        <v>100</v>
      </c>
      <c r="D19331" s="74" t="s">
        <v>14920</v>
      </c>
    </row>
    <row r="19332" ht="14.25" customHeight="1">
      <c r="A19332" s="74" t="s">
        <v>13287</v>
      </c>
      <c r="B19332" s="74" t="s">
        <v>178</v>
      </c>
      <c r="C19332" s="74" t="s">
        <v>50</v>
      </c>
      <c r="D19332" s="74" t="s">
        <v>14920</v>
      </c>
    </row>
    <row r="19333" ht="14.25" customHeight="1">
      <c r="A19333" s="74" t="s">
        <v>4542</v>
      </c>
      <c r="B19333" s="74" t="s">
        <v>2969</v>
      </c>
      <c r="C19333" s="74" t="s">
        <v>100</v>
      </c>
      <c r="D19333" s="74" t="s">
        <v>14920</v>
      </c>
    </row>
    <row r="19334" ht="14.25" customHeight="1">
      <c r="A19334" s="74" t="s">
        <v>4549</v>
      </c>
      <c r="B19334" s="74" t="s">
        <v>182</v>
      </c>
      <c r="C19334" s="74" t="s">
        <v>100</v>
      </c>
      <c r="D19334" s="74" t="s">
        <v>14920</v>
      </c>
    </row>
    <row r="19335" ht="14.25" customHeight="1">
      <c r="A19335" s="74" t="s">
        <v>4592</v>
      </c>
      <c r="B19335" s="74" t="s">
        <v>14921</v>
      </c>
      <c r="C19335" s="74" t="s">
        <v>3934</v>
      </c>
      <c r="D19335" s="74" t="s">
        <v>14920</v>
      </c>
    </row>
    <row r="19336" ht="14.25" customHeight="1">
      <c r="A19336" s="74" t="s">
        <v>13288</v>
      </c>
      <c r="B19336" s="74" t="s">
        <v>152</v>
      </c>
      <c r="C19336" s="74" t="s">
        <v>3934</v>
      </c>
      <c r="D19336" s="74" t="s">
        <v>14920</v>
      </c>
    </row>
    <row r="19337" ht="14.25" customHeight="1">
      <c r="A19337" s="74" t="s">
        <v>4600</v>
      </c>
      <c r="B19337" s="74" t="s">
        <v>4601</v>
      </c>
      <c r="C19337" s="74" t="s">
        <v>3968</v>
      </c>
      <c r="D19337" s="74" t="s">
        <v>14920</v>
      </c>
    </row>
    <row r="19338" ht="14.25" customHeight="1">
      <c r="A19338" s="74" t="s">
        <v>4602</v>
      </c>
      <c r="B19338" s="74" t="s">
        <v>4603</v>
      </c>
      <c r="C19338" s="74" t="s">
        <v>100</v>
      </c>
      <c r="D19338" s="74" t="s">
        <v>14920</v>
      </c>
    </row>
    <row r="19339" ht="14.25" customHeight="1">
      <c r="A19339" s="74" t="s">
        <v>4606</v>
      </c>
      <c r="B19339" s="74" t="s">
        <v>4607</v>
      </c>
      <c r="C19339" s="74" t="s">
        <v>3968</v>
      </c>
      <c r="D19339" s="74" t="s">
        <v>14920</v>
      </c>
    </row>
    <row r="19340" ht="14.25" customHeight="1">
      <c r="A19340" s="74" t="s">
        <v>4662</v>
      </c>
      <c r="B19340" s="74" t="s">
        <v>4663</v>
      </c>
      <c r="C19340" s="74" t="s">
        <v>3934</v>
      </c>
      <c r="D19340" s="74" t="s">
        <v>14920</v>
      </c>
    </row>
    <row r="19341" ht="14.25" customHeight="1">
      <c r="A19341" s="74" t="s">
        <v>13290</v>
      </c>
      <c r="B19341" s="74" t="s">
        <v>170</v>
      </c>
      <c r="C19341" s="74" t="s">
        <v>3934</v>
      </c>
      <c r="D19341" s="74" t="s">
        <v>14920</v>
      </c>
    </row>
    <row r="19342" ht="14.25" customHeight="1">
      <c r="A19342" s="74" t="s">
        <v>4689</v>
      </c>
      <c r="B19342" s="74" t="s">
        <v>4690</v>
      </c>
      <c r="C19342" s="74" t="s">
        <v>3968</v>
      </c>
      <c r="D19342" s="74" t="s">
        <v>14920</v>
      </c>
    </row>
    <row r="19343" ht="14.25" customHeight="1">
      <c r="A19343" s="74" t="s">
        <v>4715</v>
      </c>
      <c r="B19343" s="74" t="s">
        <v>4716</v>
      </c>
      <c r="C19343" s="74" t="s">
        <v>100</v>
      </c>
      <c r="D19343" s="74" t="s">
        <v>14920</v>
      </c>
    </row>
    <row r="19344" ht="14.25" customHeight="1">
      <c r="A19344" s="74" t="s">
        <v>13292</v>
      </c>
      <c r="B19344" s="74" t="s">
        <v>13293</v>
      </c>
      <c r="C19344" s="74" t="s">
        <v>100</v>
      </c>
      <c r="D19344" s="74" t="s">
        <v>14920</v>
      </c>
    </row>
    <row r="19345" ht="14.25" customHeight="1">
      <c r="A19345" s="74" t="s">
        <v>13294</v>
      </c>
      <c r="B19345" s="74" t="s">
        <v>13295</v>
      </c>
      <c r="C19345" s="74" t="s">
        <v>50</v>
      </c>
      <c r="D19345" s="74" t="s">
        <v>14920</v>
      </c>
    </row>
    <row r="19346" ht="14.25" customHeight="1">
      <c r="A19346" s="74" t="s">
        <v>4769</v>
      </c>
      <c r="B19346" s="74" t="s">
        <v>4770</v>
      </c>
      <c r="C19346" s="74" t="s">
        <v>71</v>
      </c>
      <c r="D19346" s="74" t="s">
        <v>14920</v>
      </c>
    </row>
    <row r="19347" ht="14.25" customHeight="1">
      <c r="A19347" s="74" t="s">
        <v>4785</v>
      </c>
      <c r="B19347" s="74" t="s">
        <v>4786</v>
      </c>
      <c r="C19347" s="74" t="s">
        <v>3968</v>
      </c>
      <c r="D19347" s="74" t="s">
        <v>14920</v>
      </c>
    </row>
    <row r="19348" ht="14.25" customHeight="1">
      <c r="A19348" s="74" t="s">
        <v>4802</v>
      </c>
      <c r="B19348" s="74" t="s">
        <v>4803</v>
      </c>
      <c r="C19348" s="74" t="s">
        <v>3968</v>
      </c>
      <c r="D19348" s="74" t="s">
        <v>14920</v>
      </c>
    </row>
    <row r="19349" ht="14.25" customHeight="1">
      <c r="A19349" s="74" t="s">
        <v>13296</v>
      </c>
      <c r="B19349" s="74" t="s">
        <v>206</v>
      </c>
      <c r="C19349" s="74" t="s">
        <v>100</v>
      </c>
      <c r="D19349" s="74" t="s">
        <v>14920</v>
      </c>
    </row>
    <row r="19350" ht="14.25" customHeight="1">
      <c r="A19350" s="74" t="s">
        <v>4832</v>
      </c>
      <c r="B19350" s="74" t="s">
        <v>4833</v>
      </c>
      <c r="C19350" s="74" t="s">
        <v>71</v>
      </c>
      <c r="D19350" s="74" t="s">
        <v>14920</v>
      </c>
    </row>
    <row r="19351" ht="14.25" customHeight="1">
      <c r="A19351" s="74" t="s">
        <v>13297</v>
      </c>
      <c r="B19351" s="74" t="s">
        <v>2083</v>
      </c>
      <c r="C19351" s="74" t="s">
        <v>57</v>
      </c>
      <c r="D19351" s="74" t="s">
        <v>14920</v>
      </c>
    </row>
    <row r="19352" ht="14.25" customHeight="1">
      <c r="A19352" s="74" t="s">
        <v>4881</v>
      </c>
      <c r="B19352" s="74" t="s">
        <v>215</v>
      </c>
      <c r="C19352" s="74" t="s">
        <v>3968</v>
      </c>
      <c r="D19352" s="74" t="s">
        <v>14920</v>
      </c>
    </row>
    <row r="19353" ht="14.25" customHeight="1">
      <c r="A19353" s="74" t="s">
        <v>13298</v>
      </c>
      <c r="B19353" s="74" t="s">
        <v>13299</v>
      </c>
      <c r="C19353" s="74" t="s">
        <v>923</v>
      </c>
      <c r="D19353" s="74" t="s">
        <v>14920</v>
      </c>
    </row>
    <row r="19354" ht="14.25" customHeight="1">
      <c r="A19354" s="74" t="s">
        <v>13300</v>
      </c>
      <c r="B19354" s="74" t="s">
        <v>13301</v>
      </c>
      <c r="C19354" s="74" t="s">
        <v>3968</v>
      </c>
      <c r="D19354" s="74" t="s">
        <v>14920</v>
      </c>
    </row>
    <row r="19355" ht="14.25" customHeight="1">
      <c r="A19355" s="74" t="s">
        <v>13302</v>
      </c>
      <c r="B19355" s="74" t="s">
        <v>13303</v>
      </c>
      <c r="C19355" s="74" t="s">
        <v>66</v>
      </c>
      <c r="D19355" s="74" t="s">
        <v>14920</v>
      </c>
    </row>
    <row r="19356" ht="14.25" customHeight="1">
      <c r="A19356" s="74" t="s">
        <v>4904</v>
      </c>
      <c r="B19356" s="74" t="s">
        <v>4905</v>
      </c>
      <c r="C19356" s="74" t="s">
        <v>3934</v>
      </c>
      <c r="D19356" s="74" t="s">
        <v>14920</v>
      </c>
    </row>
    <row r="19357" ht="14.25" customHeight="1">
      <c r="A19357" s="74" t="s">
        <v>4910</v>
      </c>
      <c r="B19357" s="74" t="s">
        <v>4911</v>
      </c>
      <c r="C19357" s="74" t="s">
        <v>3968</v>
      </c>
      <c r="D19357" s="74" t="s">
        <v>14920</v>
      </c>
    </row>
    <row r="19358" ht="14.25" customHeight="1">
      <c r="A19358" s="74" t="s">
        <v>4917</v>
      </c>
      <c r="B19358" s="74" t="s">
        <v>4918</v>
      </c>
      <c r="C19358" s="74" t="s">
        <v>3934</v>
      </c>
      <c r="D19358" s="74" t="s">
        <v>14920</v>
      </c>
    </row>
    <row r="19359" ht="14.25" customHeight="1">
      <c r="A19359" s="74" t="s">
        <v>13304</v>
      </c>
      <c r="B19359" s="74" t="s">
        <v>219</v>
      </c>
      <c r="C19359" s="74" t="s">
        <v>100</v>
      </c>
      <c r="D19359" s="74" t="s">
        <v>14920</v>
      </c>
    </row>
    <row r="19360" ht="14.25" customHeight="1">
      <c r="A19360" s="74" t="s">
        <v>13305</v>
      </c>
      <c r="B19360" s="74" t="s">
        <v>4954</v>
      </c>
      <c r="C19360" s="74" t="s">
        <v>3968</v>
      </c>
      <c r="D19360" s="74" t="s">
        <v>14920</v>
      </c>
    </row>
    <row r="19361" ht="14.25" customHeight="1">
      <c r="A19361" s="74" t="s">
        <v>5024</v>
      </c>
      <c r="B19361" s="74" t="s">
        <v>256</v>
      </c>
      <c r="C19361" s="74" t="s">
        <v>3968</v>
      </c>
      <c r="D19361" s="74" t="s">
        <v>14920</v>
      </c>
    </row>
    <row r="19362" ht="14.25" customHeight="1">
      <c r="A19362" s="74" t="s">
        <v>5074</v>
      </c>
      <c r="B19362" s="74" t="s">
        <v>5075</v>
      </c>
      <c r="C19362" s="74" t="s">
        <v>100</v>
      </c>
      <c r="D19362" s="74" t="s">
        <v>14920</v>
      </c>
    </row>
    <row r="19363" ht="14.25" customHeight="1">
      <c r="A19363" s="74" t="s">
        <v>5078</v>
      </c>
      <c r="B19363" s="74" t="s">
        <v>272</v>
      </c>
      <c r="C19363" s="74" t="s">
        <v>100</v>
      </c>
      <c r="D19363" s="74" t="s">
        <v>14920</v>
      </c>
    </row>
    <row r="19364" ht="14.25" customHeight="1">
      <c r="A19364" s="74" t="s">
        <v>5099</v>
      </c>
      <c r="B19364" s="74" t="s">
        <v>5100</v>
      </c>
      <c r="C19364" s="74" t="s">
        <v>3934</v>
      </c>
      <c r="D19364" s="74" t="s">
        <v>14920</v>
      </c>
    </row>
    <row r="19365" ht="14.25" customHeight="1">
      <c r="A19365" s="74" t="s">
        <v>13307</v>
      </c>
      <c r="B19365" s="74" t="s">
        <v>310</v>
      </c>
      <c r="C19365" s="74" t="s">
        <v>100</v>
      </c>
      <c r="D19365" s="74" t="s">
        <v>14920</v>
      </c>
    </row>
    <row r="19366" ht="14.25" customHeight="1">
      <c r="A19366" s="74" t="s">
        <v>5162</v>
      </c>
      <c r="B19366" s="74" t="s">
        <v>5163</v>
      </c>
      <c r="C19366" s="74" t="s">
        <v>3968</v>
      </c>
      <c r="D19366" s="74" t="s">
        <v>14920</v>
      </c>
    </row>
    <row r="19367" ht="14.25" customHeight="1">
      <c r="A19367" s="74" t="s">
        <v>5172</v>
      </c>
      <c r="B19367" s="74" t="s">
        <v>5173</v>
      </c>
      <c r="C19367" s="74" t="s">
        <v>3968</v>
      </c>
      <c r="D19367" s="74" t="s">
        <v>14920</v>
      </c>
    </row>
    <row r="19368" ht="14.25" customHeight="1">
      <c r="A19368" s="74" t="s">
        <v>13308</v>
      </c>
      <c r="B19368" s="74" t="s">
        <v>13514</v>
      </c>
      <c r="C19368" s="74" t="s">
        <v>3934</v>
      </c>
      <c r="D19368" s="74" t="s">
        <v>14920</v>
      </c>
    </row>
    <row r="19369" ht="14.25" customHeight="1">
      <c r="A19369" s="74" t="s">
        <v>13309</v>
      </c>
      <c r="B19369" s="74" t="s">
        <v>13467</v>
      </c>
      <c r="C19369" s="74" t="s">
        <v>3968</v>
      </c>
      <c r="D19369" s="74" t="s">
        <v>14920</v>
      </c>
    </row>
    <row r="19370" ht="14.25" customHeight="1">
      <c r="A19370" s="74" t="s">
        <v>5373</v>
      </c>
      <c r="B19370" s="74" t="s">
        <v>350</v>
      </c>
      <c r="C19370" s="74" t="s">
        <v>127</v>
      </c>
      <c r="D19370" s="74" t="s">
        <v>14920</v>
      </c>
    </row>
    <row r="19371" ht="14.25" customHeight="1">
      <c r="A19371" s="74" t="s">
        <v>5396</v>
      </c>
      <c r="B19371" s="74" t="s">
        <v>5397</v>
      </c>
      <c r="C19371" s="74" t="s">
        <v>3968</v>
      </c>
      <c r="D19371" s="74" t="s">
        <v>14920</v>
      </c>
    </row>
    <row r="19372" ht="14.25" customHeight="1">
      <c r="A19372" s="74" t="s">
        <v>5433</v>
      </c>
      <c r="B19372" s="74" t="s">
        <v>5434</v>
      </c>
      <c r="C19372" s="74" t="s">
        <v>127</v>
      </c>
      <c r="D19372" s="74" t="s">
        <v>14920</v>
      </c>
    </row>
    <row r="19373" ht="14.25" customHeight="1">
      <c r="A19373" s="74" t="s">
        <v>13311</v>
      </c>
      <c r="B19373" s="74" t="s">
        <v>13468</v>
      </c>
      <c r="C19373" s="74" t="s">
        <v>3968</v>
      </c>
      <c r="D19373" s="74" t="s">
        <v>14920</v>
      </c>
    </row>
    <row r="19374" ht="14.25" customHeight="1">
      <c r="A19374" s="74" t="s">
        <v>13312</v>
      </c>
      <c r="B19374" s="74" t="s">
        <v>13313</v>
      </c>
      <c r="C19374" s="74" t="s">
        <v>66</v>
      </c>
      <c r="D19374" s="74" t="s">
        <v>14920</v>
      </c>
    </row>
    <row r="19375" ht="14.25" customHeight="1">
      <c r="A19375" s="74" t="s">
        <v>13315</v>
      </c>
      <c r="B19375" s="74" t="s">
        <v>423</v>
      </c>
      <c r="C19375" s="74" t="s">
        <v>3968</v>
      </c>
      <c r="D19375" s="74" t="s">
        <v>14920</v>
      </c>
    </row>
    <row r="19376" ht="14.25" customHeight="1">
      <c r="A19376" s="74" t="s">
        <v>3695</v>
      </c>
      <c r="B19376" s="74" t="s">
        <v>440</v>
      </c>
      <c r="C19376" s="74" t="s">
        <v>57</v>
      </c>
      <c r="D19376" s="74" t="s">
        <v>14920</v>
      </c>
    </row>
    <row r="19377" ht="14.25" customHeight="1">
      <c r="A19377" s="74" t="s">
        <v>5639</v>
      </c>
      <c r="B19377" s="74" t="s">
        <v>444</v>
      </c>
      <c r="C19377" s="74" t="s">
        <v>100</v>
      </c>
      <c r="D19377" s="74" t="s">
        <v>14920</v>
      </c>
    </row>
    <row r="19378" ht="14.25" customHeight="1">
      <c r="A19378" s="74" t="s">
        <v>5727</v>
      </c>
      <c r="B19378" s="74" t="s">
        <v>14922</v>
      </c>
      <c r="C19378" s="74" t="s">
        <v>71</v>
      </c>
      <c r="D19378" s="74" t="s">
        <v>14920</v>
      </c>
    </row>
    <row r="19379" ht="14.25" customHeight="1">
      <c r="A19379" s="74" t="s">
        <v>5733</v>
      </c>
      <c r="B19379" s="74" t="s">
        <v>900</v>
      </c>
      <c r="C19379" s="74" t="s">
        <v>71</v>
      </c>
      <c r="D19379" s="74" t="s">
        <v>14920</v>
      </c>
    </row>
    <row r="19380" ht="14.25" customHeight="1">
      <c r="A19380" s="74" t="s">
        <v>5801</v>
      </c>
      <c r="B19380" s="74" t="s">
        <v>5802</v>
      </c>
      <c r="C19380" s="74" t="s">
        <v>71</v>
      </c>
      <c r="D19380" s="74" t="s">
        <v>14920</v>
      </c>
    </row>
    <row r="19381" ht="14.25" customHeight="1">
      <c r="A19381" s="74" t="s">
        <v>5811</v>
      </c>
      <c r="B19381" s="74" t="s">
        <v>5812</v>
      </c>
      <c r="C19381" s="74" t="s">
        <v>127</v>
      </c>
      <c r="D19381" s="74" t="s">
        <v>14920</v>
      </c>
    </row>
    <row r="19382" ht="14.25" customHeight="1">
      <c r="A19382" s="74" t="s">
        <v>5813</v>
      </c>
      <c r="B19382" s="74" t="s">
        <v>2988</v>
      </c>
      <c r="C19382" s="74" t="s">
        <v>3968</v>
      </c>
      <c r="D19382" s="74" t="s">
        <v>14920</v>
      </c>
    </row>
    <row r="19383" ht="14.25" customHeight="1">
      <c r="A19383" s="74" t="s">
        <v>5819</v>
      </c>
      <c r="B19383" s="74" t="s">
        <v>13536</v>
      </c>
      <c r="C19383" s="74" t="s">
        <v>57</v>
      </c>
      <c r="D19383" s="74" t="s">
        <v>14920</v>
      </c>
    </row>
    <row r="19384" ht="14.25" customHeight="1">
      <c r="A19384" s="74" t="s">
        <v>5827</v>
      </c>
      <c r="B19384" s="74" t="s">
        <v>5828</v>
      </c>
      <c r="C19384" s="74" t="s">
        <v>100</v>
      </c>
      <c r="D19384" s="74" t="s">
        <v>14920</v>
      </c>
    </row>
    <row r="19385" ht="14.25" customHeight="1">
      <c r="A19385" s="74" t="s">
        <v>6109</v>
      </c>
      <c r="B19385" s="74" t="s">
        <v>6110</v>
      </c>
      <c r="C19385" s="74" t="s">
        <v>57</v>
      </c>
      <c r="D19385" s="74" t="s">
        <v>14920</v>
      </c>
    </row>
    <row r="19386" ht="14.25" customHeight="1">
      <c r="A19386" s="74" t="s">
        <v>6173</v>
      </c>
      <c r="B19386" s="74" t="s">
        <v>469</v>
      </c>
      <c r="C19386" s="74" t="s">
        <v>3934</v>
      </c>
      <c r="D19386" s="74" t="s">
        <v>14920</v>
      </c>
    </row>
    <row r="19387" ht="14.25" customHeight="1">
      <c r="A19387" s="74" t="s">
        <v>13316</v>
      </c>
      <c r="B19387" s="74" t="s">
        <v>13317</v>
      </c>
      <c r="C19387" s="74" t="s">
        <v>57</v>
      </c>
      <c r="D19387" s="74" t="s">
        <v>14920</v>
      </c>
    </row>
    <row r="19388" ht="14.25" customHeight="1">
      <c r="A19388" s="74" t="s">
        <v>13318</v>
      </c>
      <c r="B19388" s="74" t="s">
        <v>473</v>
      </c>
      <c r="C19388" s="74" t="s">
        <v>100</v>
      </c>
      <c r="D19388" s="74" t="s">
        <v>14920</v>
      </c>
    </row>
    <row r="19389" ht="14.25" customHeight="1">
      <c r="A19389" s="74" t="s">
        <v>6294</v>
      </c>
      <c r="B19389" s="74" t="s">
        <v>14923</v>
      </c>
      <c r="C19389" s="74" t="s">
        <v>1026</v>
      </c>
      <c r="D19389" s="74" t="s">
        <v>14920</v>
      </c>
    </row>
    <row r="19390" ht="14.25" customHeight="1">
      <c r="A19390" s="74" t="s">
        <v>6296</v>
      </c>
      <c r="B19390" s="74" t="s">
        <v>3594</v>
      </c>
      <c r="C19390" s="74" t="s">
        <v>57</v>
      </c>
      <c r="D19390" s="74" t="s">
        <v>14920</v>
      </c>
    </row>
    <row r="19391" ht="14.25" customHeight="1">
      <c r="A19391" s="74" t="s">
        <v>6298</v>
      </c>
      <c r="B19391" s="74" t="s">
        <v>12863</v>
      </c>
      <c r="C19391" s="74" t="s">
        <v>3934</v>
      </c>
      <c r="D19391" s="74" t="s">
        <v>14920</v>
      </c>
    </row>
    <row r="19392" ht="14.25" customHeight="1">
      <c r="A19392" s="74" t="s">
        <v>3696</v>
      </c>
      <c r="B19392" s="74" t="s">
        <v>515</v>
      </c>
      <c r="C19392" s="74" t="s">
        <v>3968</v>
      </c>
      <c r="D19392" s="74" t="s">
        <v>14920</v>
      </c>
    </row>
    <row r="19393" ht="14.25" customHeight="1">
      <c r="A19393" s="74" t="s">
        <v>13320</v>
      </c>
      <c r="B19393" s="74" t="s">
        <v>519</v>
      </c>
      <c r="C19393" s="74" t="s">
        <v>57</v>
      </c>
      <c r="D19393" s="74" t="s">
        <v>14920</v>
      </c>
    </row>
    <row r="19394" ht="14.25" customHeight="1">
      <c r="A19394" s="74" t="s">
        <v>6561</v>
      </c>
      <c r="B19394" s="74" t="s">
        <v>6562</v>
      </c>
      <c r="C19394" s="74" t="s">
        <v>6563</v>
      </c>
      <c r="D19394" s="74" t="s">
        <v>14920</v>
      </c>
    </row>
    <row r="19395" ht="14.25" customHeight="1">
      <c r="A19395" s="74" t="s">
        <v>6564</v>
      </c>
      <c r="B19395" s="74" t="s">
        <v>6565</v>
      </c>
      <c r="C19395" s="74" t="s">
        <v>3968</v>
      </c>
      <c r="D19395" s="74" t="s">
        <v>14920</v>
      </c>
    </row>
    <row r="19396" ht="14.25" customHeight="1">
      <c r="A19396" s="74" t="s">
        <v>6582</v>
      </c>
      <c r="B19396" s="74" t="s">
        <v>2963</v>
      </c>
      <c r="C19396" s="74" t="s">
        <v>71</v>
      </c>
      <c r="D19396" s="74" t="s">
        <v>14920</v>
      </c>
    </row>
    <row r="19397" ht="14.25" customHeight="1">
      <c r="A19397" s="74" t="s">
        <v>6586</v>
      </c>
      <c r="B19397" s="74" t="s">
        <v>13821</v>
      </c>
      <c r="C19397" s="74" t="s">
        <v>3934</v>
      </c>
      <c r="D19397" s="74" t="s">
        <v>14920</v>
      </c>
    </row>
    <row r="19398" ht="14.25" customHeight="1">
      <c r="A19398" s="74" t="s">
        <v>6594</v>
      </c>
      <c r="B19398" s="74" t="s">
        <v>14924</v>
      </c>
      <c r="C19398" s="74" t="s">
        <v>3934</v>
      </c>
      <c r="D19398" s="74" t="s">
        <v>14920</v>
      </c>
    </row>
    <row r="19399" ht="14.25" customHeight="1">
      <c r="A19399" s="74" t="s">
        <v>13322</v>
      </c>
      <c r="B19399" s="74" t="s">
        <v>13323</v>
      </c>
      <c r="C19399" s="74" t="s">
        <v>127</v>
      </c>
      <c r="D19399" s="74" t="s">
        <v>14920</v>
      </c>
    </row>
    <row r="19400" ht="14.25" customHeight="1">
      <c r="A19400" s="74" t="s">
        <v>13324</v>
      </c>
      <c r="B19400" s="74" t="s">
        <v>13471</v>
      </c>
      <c r="C19400" s="74" t="s">
        <v>127</v>
      </c>
      <c r="D19400" s="74" t="s">
        <v>14920</v>
      </c>
    </row>
    <row r="19401" ht="14.25" customHeight="1">
      <c r="A19401" s="74" t="s">
        <v>6614</v>
      </c>
      <c r="B19401" s="74" t="s">
        <v>6615</v>
      </c>
      <c r="C19401" s="74" t="s">
        <v>127</v>
      </c>
      <c r="D19401" s="74" t="s">
        <v>14920</v>
      </c>
    </row>
    <row r="19402" ht="14.25" customHeight="1">
      <c r="A19402" s="74" t="s">
        <v>13325</v>
      </c>
      <c r="B19402" s="74" t="s">
        <v>13472</v>
      </c>
      <c r="C19402" s="74" t="s">
        <v>127</v>
      </c>
      <c r="D19402" s="74" t="s">
        <v>14920</v>
      </c>
    </row>
    <row r="19403" ht="14.25" customHeight="1">
      <c r="A19403" s="74" t="s">
        <v>13326</v>
      </c>
      <c r="B19403" s="74" t="s">
        <v>13327</v>
      </c>
      <c r="C19403" s="74" t="s">
        <v>3968</v>
      </c>
      <c r="D19403" s="74" t="s">
        <v>14920</v>
      </c>
    </row>
    <row r="19404" ht="14.25" customHeight="1">
      <c r="A19404" s="74" t="s">
        <v>13328</v>
      </c>
      <c r="B19404" s="74" t="s">
        <v>13329</v>
      </c>
      <c r="C19404" s="74" t="s">
        <v>127</v>
      </c>
      <c r="D19404" s="74" t="s">
        <v>14920</v>
      </c>
    </row>
    <row r="19405" ht="14.25" customHeight="1">
      <c r="A19405" s="74" t="s">
        <v>6656</v>
      </c>
      <c r="B19405" s="74" t="s">
        <v>1547</v>
      </c>
      <c r="C19405" s="74" t="s">
        <v>127</v>
      </c>
      <c r="D19405" s="74" t="s">
        <v>14920</v>
      </c>
    </row>
    <row r="19406" ht="14.25" customHeight="1">
      <c r="A19406" s="74" t="s">
        <v>6668</v>
      </c>
      <c r="B19406" s="74" t="s">
        <v>1590</v>
      </c>
      <c r="C19406" s="74" t="s">
        <v>50</v>
      </c>
      <c r="D19406" s="74" t="s">
        <v>14920</v>
      </c>
    </row>
    <row r="19407" ht="14.25" customHeight="1">
      <c r="A19407" s="74" t="s">
        <v>13330</v>
      </c>
      <c r="B19407" s="74" t="s">
        <v>13473</v>
      </c>
      <c r="C19407" s="74" t="s">
        <v>3968</v>
      </c>
      <c r="D19407" s="74" t="s">
        <v>14920</v>
      </c>
    </row>
    <row r="19408" ht="14.25" customHeight="1">
      <c r="A19408" s="74" t="s">
        <v>6683</v>
      </c>
      <c r="B19408" s="74" t="s">
        <v>13542</v>
      </c>
      <c r="C19408" s="74" t="s">
        <v>3934</v>
      </c>
      <c r="D19408" s="74" t="s">
        <v>14920</v>
      </c>
    </row>
    <row r="19409" ht="14.25" customHeight="1">
      <c r="A19409" s="74" t="s">
        <v>6705</v>
      </c>
      <c r="B19409" s="74" t="s">
        <v>13474</v>
      </c>
      <c r="C19409" s="74" t="s">
        <v>923</v>
      </c>
      <c r="D19409" s="74" t="s">
        <v>14920</v>
      </c>
    </row>
    <row r="19410" ht="14.25" customHeight="1">
      <c r="A19410" s="74" t="s">
        <v>6707</v>
      </c>
      <c r="B19410" s="74" t="s">
        <v>13475</v>
      </c>
      <c r="C19410" s="74" t="s">
        <v>3934</v>
      </c>
      <c r="D19410" s="74" t="s">
        <v>14920</v>
      </c>
    </row>
    <row r="19411" ht="14.25" customHeight="1">
      <c r="A19411" s="74" t="s">
        <v>13332</v>
      </c>
      <c r="B19411" s="74" t="s">
        <v>537</v>
      </c>
      <c r="C19411" s="74" t="s">
        <v>100</v>
      </c>
      <c r="D19411" s="74" t="s">
        <v>14920</v>
      </c>
    </row>
    <row r="19412" ht="14.25" customHeight="1">
      <c r="A19412" s="74" t="s">
        <v>13333</v>
      </c>
      <c r="B19412" s="74" t="s">
        <v>13476</v>
      </c>
      <c r="C19412" s="74" t="s">
        <v>3968</v>
      </c>
      <c r="D19412" s="74" t="s">
        <v>14920</v>
      </c>
    </row>
    <row r="19413" ht="14.25" customHeight="1">
      <c r="A19413" s="74" t="s">
        <v>13335</v>
      </c>
      <c r="B19413" s="74" t="s">
        <v>547</v>
      </c>
      <c r="C19413" s="74" t="s">
        <v>3968</v>
      </c>
      <c r="D19413" s="74" t="s">
        <v>14920</v>
      </c>
    </row>
    <row r="19414" ht="14.25" customHeight="1">
      <c r="A19414" s="74" t="s">
        <v>6731</v>
      </c>
      <c r="B19414" s="74" t="s">
        <v>553</v>
      </c>
      <c r="C19414" s="74" t="s">
        <v>3968</v>
      </c>
      <c r="D19414" s="74" t="s">
        <v>14920</v>
      </c>
    </row>
    <row r="19415" ht="14.25" customHeight="1">
      <c r="A19415" s="74" t="s">
        <v>13336</v>
      </c>
      <c r="B19415" s="74" t="s">
        <v>563</v>
      </c>
      <c r="C19415" s="74" t="s">
        <v>3968</v>
      </c>
      <c r="D19415" s="74" t="s">
        <v>14920</v>
      </c>
    </row>
    <row r="19416" ht="14.25" customHeight="1">
      <c r="A19416" s="74" t="s">
        <v>13337</v>
      </c>
      <c r="B19416" s="74" t="s">
        <v>568</v>
      </c>
      <c r="C19416" s="74" t="s">
        <v>3968</v>
      </c>
      <c r="D19416" s="74" t="s">
        <v>14920</v>
      </c>
    </row>
    <row r="19417" ht="14.25" customHeight="1">
      <c r="A19417" s="74" t="s">
        <v>13338</v>
      </c>
      <c r="B19417" s="74" t="s">
        <v>573</v>
      </c>
      <c r="C19417" s="74" t="s">
        <v>3968</v>
      </c>
      <c r="D19417" s="74" t="s">
        <v>14920</v>
      </c>
    </row>
    <row r="19418" ht="14.25" customHeight="1">
      <c r="A19418" s="74" t="s">
        <v>13339</v>
      </c>
      <c r="B19418" s="74" t="s">
        <v>578</v>
      </c>
      <c r="C19418" s="74" t="s">
        <v>3968</v>
      </c>
      <c r="D19418" s="74" t="s">
        <v>14920</v>
      </c>
    </row>
    <row r="19419" ht="14.25" customHeight="1">
      <c r="A19419" s="74" t="s">
        <v>13340</v>
      </c>
      <c r="B19419" s="74" t="s">
        <v>13478</v>
      </c>
      <c r="C19419" s="74" t="s">
        <v>3934</v>
      </c>
      <c r="D19419" s="74" t="s">
        <v>14920</v>
      </c>
    </row>
    <row r="19420" ht="14.25" customHeight="1">
      <c r="A19420" s="74" t="s">
        <v>13342</v>
      </c>
      <c r="B19420" s="74" t="s">
        <v>558</v>
      </c>
      <c r="C19420" s="74" t="s">
        <v>3968</v>
      </c>
      <c r="D19420" s="74" t="s">
        <v>14920</v>
      </c>
    </row>
    <row r="19421" ht="14.25" customHeight="1">
      <c r="A19421" s="74" t="s">
        <v>13343</v>
      </c>
      <c r="B19421" s="74" t="s">
        <v>13479</v>
      </c>
      <c r="C19421" s="74" t="s">
        <v>57</v>
      </c>
      <c r="D19421" s="74" t="s">
        <v>14920</v>
      </c>
    </row>
    <row r="19422" ht="14.25" customHeight="1">
      <c r="A19422" s="74" t="s">
        <v>13345</v>
      </c>
      <c r="B19422" s="74" t="s">
        <v>13346</v>
      </c>
      <c r="C19422" s="74" t="s">
        <v>3968</v>
      </c>
      <c r="D19422" s="74" t="s">
        <v>14920</v>
      </c>
    </row>
    <row r="19423" ht="14.25" customHeight="1">
      <c r="A19423" s="74" t="s">
        <v>6760</v>
      </c>
      <c r="B19423" s="74" t="s">
        <v>13480</v>
      </c>
      <c r="C19423" s="74" t="s">
        <v>3934</v>
      </c>
      <c r="D19423" s="74" t="s">
        <v>14920</v>
      </c>
    </row>
    <row r="19424" ht="14.25" customHeight="1">
      <c r="A19424" s="74" t="s">
        <v>6766</v>
      </c>
      <c r="B19424" s="74" t="s">
        <v>682</v>
      </c>
      <c r="C19424" s="74" t="s">
        <v>3968</v>
      </c>
      <c r="D19424" s="74" t="s">
        <v>14920</v>
      </c>
    </row>
    <row r="19425" ht="14.25" customHeight="1">
      <c r="A19425" s="74" t="s">
        <v>3722</v>
      </c>
      <c r="B19425" s="74" t="s">
        <v>13482</v>
      </c>
      <c r="C19425" s="74" t="s">
        <v>57</v>
      </c>
      <c r="D19425" s="74" t="s">
        <v>14920</v>
      </c>
    </row>
    <row r="19426" ht="14.25" customHeight="1">
      <c r="A19426" s="74" t="s">
        <v>6799</v>
      </c>
      <c r="B19426" s="74" t="s">
        <v>6800</v>
      </c>
      <c r="C19426" s="74" t="s">
        <v>3968</v>
      </c>
      <c r="D19426" s="74" t="s">
        <v>14920</v>
      </c>
    </row>
    <row r="19427" ht="14.25" customHeight="1">
      <c r="A19427" s="74" t="s">
        <v>13347</v>
      </c>
      <c r="B19427" s="74" t="s">
        <v>14925</v>
      </c>
      <c r="C19427" s="74" t="s">
        <v>57</v>
      </c>
      <c r="D19427" s="74" t="s">
        <v>14920</v>
      </c>
    </row>
    <row r="19428" ht="14.25" customHeight="1">
      <c r="A19428" s="74" t="s">
        <v>13349</v>
      </c>
      <c r="B19428" s="74" t="s">
        <v>13483</v>
      </c>
      <c r="C19428" s="74" t="s">
        <v>3968</v>
      </c>
      <c r="D19428" s="74" t="s">
        <v>14920</v>
      </c>
    </row>
    <row r="19429" ht="14.25" customHeight="1">
      <c r="A19429" s="74" t="s">
        <v>3697</v>
      </c>
      <c r="B19429" s="74" t="s">
        <v>13484</v>
      </c>
      <c r="C19429" s="74" t="s">
        <v>71</v>
      </c>
      <c r="D19429" s="74" t="s">
        <v>14920</v>
      </c>
    </row>
    <row r="19430" ht="14.25" customHeight="1">
      <c r="A19430" s="74" t="s">
        <v>3699</v>
      </c>
      <c r="B19430" s="74" t="s">
        <v>687</v>
      </c>
      <c r="C19430" s="74" t="s">
        <v>50</v>
      </c>
      <c r="D19430" s="74" t="s">
        <v>14920</v>
      </c>
    </row>
    <row r="19431" ht="14.25" customHeight="1">
      <c r="A19431" s="74" t="s">
        <v>13350</v>
      </c>
      <c r="B19431" s="74" t="s">
        <v>13351</v>
      </c>
      <c r="C19431" s="74" t="s">
        <v>3968</v>
      </c>
      <c r="D19431" s="74" t="s">
        <v>14920</v>
      </c>
    </row>
    <row r="19432" ht="14.25" customHeight="1">
      <c r="A19432" s="74" t="s">
        <v>13352</v>
      </c>
      <c r="B19432" s="74" t="s">
        <v>13353</v>
      </c>
      <c r="C19432" s="74" t="s">
        <v>3968</v>
      </c>
      <c r="D19432" s="74" t="s">
        <v>14920</v>
      </c>
    </row>
    <row r="19433" ht="14.25" customHeight="1">
      <c r="A19433" s="74" t="s">
        <v>13354</v>
      </c>
      <c r="B19433" s="74" t="s">
        <v>14052</v>
      </c>
      <c r="C19433" s="74" t="s">
        <v>57</v>
      </c>
      <c r="D19433" s="74" t="s">
        <v>14920</v>
      </c>
    </row>
    <row r="19434" ht="14.25" customHeight="1">
      <c r="A19434" s="74" t="s">
        <v>6886</v>
      </c>
      <c r="B19434" s="74" t="s">
        <v>6887</v>
      </c>
      <c r="C19434" s="74" t="s">
        <v>3968</v>
      </c>
      <c r="D19434" s="74" t="s">
        <v>14920</v>
      </c>
    </row>
    <row r="19435" ht="14.25" customHeight="1">
      <c r="A19435" s="74" t="s">
        <v>6888</v>
      </c>
      <c r="B19435" s="74" t="s">
        <v>3205</v>
      </c>
      <c r="C19435" s="74" t="s">
        <v>3968</v>
      </c>
      <c r="D19435" s="74" t="s">
        <v>14920</v>
      </c>
    </row>
    <row r="19436" ht="14.25" customHeight="1">
      <c r="A19436" s="74" t="s">
        <v>6891</v>
      </c>
      <c r="B19436" s="74" t="s">
        <v>14926</v>
      </c>
      <c r="C19436" s="74" t="s">
        <v>3934</v>
      </c>
      <c r="D19436" s="74" t="s">
        <v>14920</v>
      </c>
    </row>
    <row r="19437" ht="14.25" customHeight="1">
      <c r="A19437" s="74" t="s">
        <v>6943</v>
      </c>
      <c r="B19437" s="74" t="s">
        <v>6944</v>
      </c>
      <c r="C19437" s="74" t="s">
        <v>57</v>
      </c>
      <c r="D19437" s="74" t="s">
        <v>14920</v>
      </c>
    </row>
    <row r="19438" ht="14.25" customHeight="1">
      <c r="A19438" s="74" t="s">
        <v>6945</v>
      </c>
      <c r="B19438" s="74" t="s">
        <v>14927</v>
      </c>
      <c r="C19438" s="74" t="s">
        <v>3968</v>
      </c>
      <c r="D19438" s="74" t="s">
        <v>14920</v>
      </c>
    </row>
    <row r="19439" ht="14.25" customHeight="1">
      <c r="A19439" s="74" t="s">
        <v>6947</v>
      </c>
      <c r="B19439" s="74" t="s">
        <v>14928</v>
      </c>
      <c r="C19439" s="74" t="s">
        <v>3934</v>
      </c>
      <c r="D19439" s="74" t="s">
        <v>14920</v>
      </c>
    </row>
    <row r="19440" ht="14.25" customHeight="1">
      <c r="A19440" s="74" t="s">
        <v>6949</v>
      </c>
      <c r="B19440" s="74" t="s">
        <v>1595</v>
      </c>
      <c r="C19440" s="74" t="s">
        <v>57</v>
      </c>
      <c r="D19440" s="74" t="s">
        <v>14920</v>
      </c>
    </row>
    <row r="19441" ht="14.25" customHeight="1">
      <c r="A19441" s="74" t="s">
        <v>6952</v>
      </c>
      <c r="B19441" s="74" t="s">
        <v>14929</v>
      </c>
      <c r="C19441" s="74" t="s">
        <v>3968</v>
      </c>
      <c r="D19441" s="74" t="s">
        <v>14920</v>
      </c>
    </row>
    <row r="19442" ht="14.25" customHeight="1">
      <c r="A19442" s="74" t="s">
        <v>6956</v>
      </c>
      <c r="B19442" s="74" t="s">
        <v>6957</v>
      </c>
      <c r="C19442" s="74" t="s">
        <v>50</v>
      </c>
      <c r="D19442" s="74" t="s">
        <v>14920</v>
      </c>
    </row>
    <row r="19443" ht="14.25" customHeight="1">
      <c r="A19443" s="74" t="s">
        <v>6960</v>
      </c>
      <c r="B19443" s="74" t="s">
        <v>6961</v>
      </c>
      <c r="C19443" s="74" t="s">
        <v>3968</v>
      </c>
      <c r="D19443" s="74" t="s">
        <v>14920</v>
      </c>
    </row>
    <row r="19444" ht="14.25" customHeight="1">
      <c r="A19444" s="74" t="s">
        <v>6962</v>
      </c>
      <c r="B19444" s="74" t="s">
        <v>6963</v>
      </c>
      <c r="C19444" s="74" t="s">
        <v>3968</v>
      </c>
      <c r="D19444" s="74" t="s">
        <v>14920</v>
      </c>
    </row>
    <row r="19445" ht="14.25" customHeight="1">
      <c r="A19445" s="74" t="s">
        <v>6991</v>
      </c>
      <c r="B19445" s="74" t="s">
        <v>761</v>
      </c>
      <c r="C19445" s="74" t="s">
        <v>3968</v>
      </c>
      <c r="D19445" s="74" t="s">
        <v>14920</v>
      </c>
    </row>
    <row r="19446" ht="14.25" customHeight="1">
      <c r="A19446" s="74" t="s">
        <v>13356</v>
      </c>
      <c r="B19446" s="74" t="s">
        <v>13486</v>
      </c>
      <c r="C19446" s="74" t="s">
        <v>3968</v>
      </c>
      <c r="D19446" s="74" t="s">
        <v>14920</v>
      </c>
    </row>
    <row r="19447" ht="14.25" customHeight="1">
      <c r="A19447" s="74" t="s">
        <v>3700</v>
      </c>
      <c r="B19447" s="74" t="s">
        <v>13487</v>
      </c>
      <c r="C19447" s="74" t="s">
        <v>71</v>
      </c>
      <c r="D19447" s="74" t="s">
        <v>14920</v>
      </c>
    </row>
    <row r="19448" ht="14.25" customHeight="1">
      <c r="A19448" s="74" t="s">
        <v>13358</v>
      </c>
      <c r="B19448" s="74" t="s">
        <v>13359</v>
      </c>
      <c r="C19448" s="74" t="s">
        <v>3968</v>
      </c>
      <c r="D19448" s="74" t="s">
        <v>14920</v>
      </c>
    </row>
    <row r="19449" ht="14.25" customHeight="1">
      <c r="A19449" s="74" t="s">
        <v>13360</v>
      </c>
      <c r="B19449" s="74" t="s">
        <v>13361</v>
      </c>
      <c r="C19449" s="74" t="s">
        <v>3968</v>
      </c>
      <c r="D19449" s="74" t="s">
        <v>14920</v>
      </c>
    </row>
    <row r="19450" ht="14.25" customHeight="1">
      <c r="A19450" s="74" t="s">
        <v>7051</v>
      </c>
      <c r="B19450" s="74" t="s">
        <v>7052</v>
      </c>
      <c r="C19450" s="74" t="s">
        <v>3968</v>
      </c>
      <c r="D19450" s="74" t="s">
        <v>14920</v>
      </c>
    </row>
    <row r="19451" ht="14.25" customHeight="1">
      <c r="A19451" s="74" t="s">
        <v>7053</v>
      </c>
      <c r="B19451" s="74" t="s">
        <v>7054</v>
      </c>
      <c r="C19451" s="74" t="s">
        <v>66</v>
      </c>
      <c r="D19451" s="74" t="s">
        <v>14920</v>
      </c>
    </row>
    <row r="19452" ht="14.25" customHeight="1">
      <c r="A19452" s="74" t="s">
        <v>7055</v>
      </c>
      <c r="B19452" s="74" t="s">
        <v>7056</v>
      </c>
      <c r="C19452" s="74" t="s">
        <v>3968</v>
      </c>
      <c r="D19452" s="74" t="s">
        <v>14920</v>
      </c>
    </row>
    <row r="19453" ht="14.25" customHeight="1">
      <c r="A19453" s="74" t="s">
        <v>7059</v>
      </c>
      <c r="B19453" s="74" t="s">
        <v>14930</v>
      </c>
      <c r="C19453" s="74" t="s">
        <v>3934</v>
      </c>
      <c r="D19453" s="74" t="s">
        <v>14920</v>
      </c>
    </row>
    <row r="19454" ht="14.25" customHeight="1">
      <c r="A19454" s="74" t="s">
        <v>7097</v>
      </c>
      <c r="B19454" s="74" t="s">
        <v>801</v>
      </c>
      <c r="C19454" s="74" t="s">
        <v>100</v>
      </c>
      <c r="D19454" s="74" t="s">
        <v>14920</v>
      </c>
    </row>
    <row r="19455" ht="14.25" customHeight="1">
      <c r="A19455" s="74" t="s">
        <v>3725</v>
      </c>
      <c r="B19455" s="74" t="s">
        <v>431</v>
      </c>
      <c r="C19455" s="74" t="s">
        <v>3968</v>
      </c>
      <c r="D19455" s="74" t="s">
        <v>14920</v>
      </c>
    </row>
    <row r="19456" ht="14.25" customHeight="1">
      <c r="A19456" s="74" t="s">
        <v>3702</v>
      </c>
      <c r="B19456" s="74" t="s">
        <v>845</v>
      </c>
      <c r="C19456" s="74" t="s">
        <v>3934</v>
      </c>
      <c r="D19456" s="74" t="s">
        <v>14920</v>
      </c>
    </row>
    <row r="19457" ht="14.25" customHeight="1">
      <c r="A19457" s="74" t="s">
        <v>13362</v>
      </c>
      <c r="B19457" s="74" t="s">
        <v>13489</v>
      </c>
      <c r="C19457" s="74" t="s">
        <v>127</v>
      </c>
      <c r="D19457" s="74" t="s">
        <v>14920</v>
      </c>
    </row>
    <row r="19458" ht="14.25" customHeight="1">
      <c r="A19458" s="74" t="s">
        <v>13364</v>
      </c>
      <c r="B19458" s="74" t="s">
        <v>853</v>
      </c>
      <c r="C19458" s="74" t="s">
        <v>3968</v>
      </c>
      <c r="D19458" s="74" t="s">
        <v>14920</v>
      </c>
    </row>
    <row r="19459" ht="14.25" customHeight="1">
      <c r="A19459" s="74" t="s">
        <v>7276</v>
      </c>
      <c r="B19459" s="74" t="s">
        <v>3226</v>
      </c>
      <c r="C19459" s="74" t="s">
        <v>100</v>
      </c>
      <c r="D19459" s="74" t="s">
        <v>14920</v>
      </c>
    </row>
    <row r="19460" ht="14.25" customHeight="1">
      <c r="A19460" s="74" t="s">
        <v>7324</v>
      </c>
      <c r="B19460" s="74" t="s">
        <v>14931</v>
      </c>
      <c r="C19460" s="74" t="s">
        <v>3968</v>
      </c>
      <c r="D19460" s="74" t="s">
        <v>14920</v>
      </c>
    </row>
    <row r="19461" ht="14.25" customHeight="1">
      <c r="A19461" s="74" t="s">
        <v>13365</v>
      </c>
      <c r="B19461" s="74" t="s">
        <v>868</v>
      </c>
      <c r="C19461" s="74" t="s">
        <v>3968</v>
      </c>
      <c r="D19461" s="74" t="s">
        <v>14920</v>
      </c>
    </row>
    <row r="19462" ht="14.25" customHeight="1">
      <c r="A19462" s="74" t="s">
        <v>13366</v>
      </c>
      <c r="B19462" s="74" t="s">
        <v>13490</v>
      </c>
      <c r="C19462" s="74" t="s">
        <v>3934</v>
      </c>
      <c r="D19462" s="74" t="s">
        <v>14920</v>
      </c>
    </row>
    <row r="19463" ht="14.25" customHeight="1">
      <c r="A19463" s="74" t="s">
        <v>3721</v>
      </c>
      <c r="B19463" s="74" t="s">
        <v>887</v>
      </c>
      <c r="C19463" s="74" t="s">
        <v>57</v>
      </c>
      <c r="D19463" s="74" t="s">
        <v>14920</v>
      </c>
    </row>
    <row r="19464" ht="14.25" customHeight="1">
      <c r="A19464" s="74" t="s">
        <v>13368</v>
      </c>
      <c r="B19464" s="74" t="s">
        <v>891</v>
      </c>
      <c r="C19464" s="74" t="s">
        <v>3934</v>
      </c>
      <c r="D19464" s="74" t="s">
        <v>14920</v>
      </c>
    </row>
    <row r="19465" ht="14.25" customHeight="1">
      <c r="A19465" s="74" t="s">
        <v>3703</v>
      </c>
      <c r="B19465" s="74" t="s">
        <v>895</v>
      </c>
      <c r="C19465" s="74" t="s">
        <v>3968</v>
      </c>
      <c r="D19465" s="74" t="s">
        <v>14920</v>
      </c>
    </row>
    <row r="19466" ht="14.25" customHeight="1">
      <c r="A19466" s="74" t="s">
        <v>7579</v>
      </c>
      <c r="B19466" s="74" t="s">
        <v>3461</v>
      </c>
      <c r="C19466" s="74" t="s">
        <v>3968</v>
      </c>
      <c r="D19466" s="74" t="s">
        <v>14920</v>
      </c>
    </row>
    <row r="19467" ht="14.25" customHeight="1">
      <c r="A19467" s="74" t="s">
        <v>7604</v>
      </c>
      <c r="B19467" s="74" t="s">
        <v>14932</v>
      </c>
      <c r="C19467" s="74" t="s">
        <v>3934</v>
      </c>
      <c r="D19467" s="74" t="s">
        <v>14920</v>
      </c>
    </row>
    <row r="19468" ht="14.25" customHeight="1">
      <c r="A19468" s="74" t="s">
        <v>7610</v>
      </c>
      <c r="B19468" s="74" t="s">
        <v>13587</v>
      </c>
      <c r="C19468" s="74" t="s">
        <v>100</v>
      </c>
      <c r="D19468" s="74" t="s">
        <v>14920</v>
      </c>
    </row>
    <row r="19469" ht="14.25" customHeight="1">
      <c r="A19469" s="74" t="s">
        <v>7642</v>
      </c>
      <c r="B19469" s="74" t="s">
        <v>14155</v>
      </c>
      <c r="C19469" s="74" t="s">
        <v>3934</v>
      </c>
      <c r="D19469" s="74" t="s">
        <v>14920</v>
      </c>
    </row>
    <row r="19470" ht="14.25" customHeight="1">
      <c r="A19470" s="74" t="s">
        <v>13370</v>
      </c>
      <c r="B19470" s="74" t="s">
        <v>13371</v>
      </c>
      <c r="C19470" s="74" t="s">
        <v>3934</v>
      </c>
      <c r="D19470" s="74" t="s">
        <v>14920</v>
      </c>
    </row>
    <row r="19471" ht="14.25" customHeight="1">
      <c r="A19471" s="74" t="s">
        <v>13372</v>
      </c>
      <c r="B19471" s="74" t="s">
        <v>967</v>
      </c>
      <c r="C19471" s="74" t="s">
        <v>3968</v>
      </c>
      <c r="D19471" s="74" t="s">
        <v>14920</v>
      </c>
    </row>
    <row r="19472" ht="14.25" customHeight="1">
      <c r="A19472" s="74" t="s">
        <v>7775</v>
      </c>
      <c r="B19472" s="74" t="s">
        <v>2860</v>
      </c>
      <c r="C19472" s="74" t="s">
        <v>100</v>
      </c>
      <c r="D19472" s="74" t="s">
        <v>14920</v>
      </c>
    </row>
    <row r="19473" ht="14.25" customHeight="1">
      <c r="A19473" s="74" t="s">
        <v>7776</v>
      </c>
      <c r="B19473" s="74" t="s">
        <v>14933</v>
      </c>
      <c r="C19473" s="74" t="s">
        <v>3934</v>
      </c>
      <c r="D19473" s="74" t="s">
        <v>14920</v>
      </c>
    </row>
    <row r="19474" ht="14.25" customHeight="1">
      <c r="A19474" s="74" t="s">
        <v>13374</v>
      </c>
      <c r="B19474" s="74" t="s">
        <v>979</v>
      </c>
      <c r="C19474" s="74" t="s">
        <v>100</v>
      </c>
      <c r="D19474" s="74" t="s">
        <v>14920</v>
      </c>
    </row>
    <row r="19475" ht="14.25" customHeight="1">
      <c r="A19475" s="74" t="s">
        <v>7790</v>
      </c>
      <c r="B19475" s="74" t="s">
        <v>7791</v>
      </c>
      <c r="C19475" s="74" t="s">
        <v>100</v>
      </c>
      <c r="D19475" s="74" t="s">
        <v>14920</v>
      </c>
    </row>
    <row r="19476" ht="14.25" customHeight="1">
      <c r="A19476" s="74" t="s">
        <v>7792</v>
      </c>
      <c r="B19476" s="74" t="s">
        <v>7793</v>
      </c>
      <c r="C19476" s="74" t="s">
        <v>100</v>
      </c>
      <c r="D19476" s="74" t="s">
        <v>14920</v>
      </c>
    </row>
    <row r="19477" ht="14.25" customHeight="1">
      <c r="A19477" s="74" t="s">
        <v>3705</v>
      </c>
      <c r="B19477" s="74" t="s">
        <v>1025</v>
      </c>
      <c r="C19477" s="74" t="s">
        <v>1026</v>
      </c>
      <c r="D19477" s="74" t="s">
        <v>14920</v>
      </c>
    </row>
    <row r="19478" ht="14.25" customHeight="1">
      <c r="A19478" s="74" t="s">
        <v>3706</v>
      </c>
      <c r="B19478" s="74" t="s">
        <v>1031</v>
      </c>
      <c r="C19478" s="74" t="s">
        <v>127</v>
      </c>
      <c r="D19478" s="74" t="s">
        <v>14920</v>
      </c>
    </row>
    <row r="19479" ht="14.25" customHeight="1">
      <c r="A19479" s="74" t="s">
        <v>3707</v>
      </c>
      <c r="B19479" s="74" t="s">
        <v>1035</v>
      </c>
      <c r="C19479" s="74" t="s">
        <v>50</v>
      </c>
      <c r="D19479" s="74" t="s">
        <v>14920</v>
      </c>
    </row>
    <row r="19480" ht="14.25" customHeight="1">
      <c r="A19480" s="74" t="s">
        <v>13375</v>
      </c>
      <c r="B19480" s="74" t="s">
        <v>1039</v>
      </c>
      <c r="C19480" s="74" t="s">
        <v>50</v>
      </c>
      <c r="D19480" s="74" t="s">
        <v>14920</v>
      </c>
    </row>
    <row r="19481" ht="14.25" customHeight="1">
      <c r="A19481" s="74" t="s">
        <v>3708</v>
      </c>
      <c r="B19481" s="74" t="s">
        <v>1042</v>
      </c>
      <c r="C19481" s="74" t="s">
        <v>3968</v>
      </c>
      <c r="D19481" s="74" t="s">
        <v>14920</v>
      </c>
    </row>
    <row r="19482" ht="14.25" customHeight="1">
      <c r="A19482" s="74" t="s">
        <v>7846</v>
      </c>
      <c r="B19482" s="74" t="s">
        <v>7847</v>
      </c>
      <c r="C19482" s="74" t="s">
        <v>3934</v>
      </c>
      <c r="D19482" s="74" t="s">
        <v>14920</v>
      </c>
    </row>
    <row r="19483" ht="14.25" customHeight="1">
      <c r="A19483" s="74" t="s">
        <v>13376</v>
      </c>
      <c r="B19483" s="74" t="s">
        <v>13377</v>
      </c>
      <c r="C19483" s="74" t="s">
        <v>50</v>
      </c>
      <c r="D19483" s="74" t="s">
        <v>14920</v>
      </c>
    </row>
    <row r="19484" ht="14.25" customHeight="1">
      <c r="A19484" s="74" t="s">
        <v>13378</v>
      </c>
      <c r="B19484" s="74" t="s">
        <v>1114</v>
      </c>
      <c r="C19484" s="74" t="s">
        <v>3968</v>
      </c>
      <c r="D19484" s="74" t="s">
        <v>14920</v>
      </c>
    </row>
    <row r="19485" ht="14.25" customHeight="1">
      <c r="A19485" s="74" t="s">
        <v>13379</v>
      </c>
      <c r="B19485" s="74" t="s">
        <v>13380</v>
      </c>
      <c r="C19485" s="74" t="s">
        <v>3934</v>
      </c>
      <c r="D19485" s="74" t="s">
        <v>14920</v>
      </c>
    </row>
    <row r="19486" ht="14.25" customHeight="1">
      <c r="A19486" s="74" t="s">
        <v>8136</v>
      </c>
      <c r="B19486" s="74" t="s">
        <v>8137</v>
      </c>
      <c r="C19486" s="74" t="s">
        <v>100</v>
      </c>
      <c r="D19486" s="74" t="s">
        <v>14920</v>
      </c>
    </row>
    <row r="19487" ht="14.25" customHeight="1">
      <c r="A19487" s="74" t="s">
        <v>8158</v>
      </c>
      <c r="B19487" s="74" t="s">
        <v>2940</v>
      </c>
      <c r="C19487" s="74" t="s">
        <v>100</v>
      </c>
      <c r="D19487" s="74" t="s">
        <v>14920</v>
      </c>
    </row>
    <row r="19488" ht="14.25" customHeight="1">
      <c r="A19488" s="74" t="s">
        <v>8179</v>
      </c>
      <c r="B19488" s="74" t="s">
        <v>13843</v>
      </c>
      <c r="C19488" s="74" t="s">
        <v>3968</v>
      </c>
      <c r="D19488" s="74" t="s">
        <v>14920</v>
      </c>
    </row>
    <row r="19489" ht="14.25" customHeight="1">
      <c r="A19489" s="74" t="s">
        <v>3716</v>
      </c>
      <c r="B19489" s="74" t="s">
        <v>1147</v>
      </c>
      <c r="C19489" s="74" t="s">
        <v>3934</v>
      </c>
      <c r="D19489" s="74" t="s">
        <v>14920</v>
      </c>
    </row>
    <row r="19490" ht="14.25" customHeight="1">
      <c r="A19490" s="74" t="s">
        <v>8196</v>
      </c>
      <c r="B19490" s="74" t="s">
        <v>1183</v>
      </c>
      <c r="C19490" s="74" t="s">
        <v>3968</v>
      </c>
      <c r="D19490" s="74" t="s">
        <v>14920</v>
      </c>
    </row>
    <row r="19491" ht="14.25" customHeight="1">
      <c r="A19491" s="74" t="s">
        <v>13384</v>
      </c>
      <c r="B19491" s="74" t="s">
        <v>1183</v>
      </c>
      <c r="C19491" s="74" t="s">
        <v>3968</v>
      </c>
      <c r="D19491" s="74" t="s">
        <v>14920</v>
      </c>
    </row>
    <row r="19492" ht="14.25" customHeight="1">
      <c r="A19492" s="74" t="s">
        <v>8227</v>
      </c>
      <c r="B19492" s="74" t="s">
        <v>2935</v>
      </c>
      <c r="C19492" s="74" t="s">
        <v>2936</v>
      </c>
      <c r="D19492" s="74" t="s">
        <v>14920</v>
      </c>
    </row>
    <row r="19493" ht="14.25" customHeight="1">
      <c r="A19493" s="74" t="s">
        <v>13385</v>
      </c>
      <c r="B19493" s="74" t="s">
        <v>2938</v>
      </c>
      <c r="C19493" s="74" t="s">
        <v>2936</v>
      </c>
      <c r="D19493" s="74" t="s">
        <v>14920</v>
      </c>
    </row>
    <row r="19494" ht="14.25" customHeight="1">
      <c r="A19494" s="74" t="s">
        <v>8254</v>
      </c>
      <c r="B19494" s="74" t="s">
        <v>8255</v>
      </c>
      <c r="C19494" s="74" t="s">
        <v>3934</v>
      </c>
      <c r="D19494" s="74" t="s">
        <v>14920</v>
      </c>
    </row>
    <row r="19495" ht="14.25" customHeight="1">
      <c r="A19495" s="74" t="s">
        <v>8262</v>
      </c>
      <c r="B19495" s="74" t="s">
        <v>8263</v>
      </c>
      <c r="C19495" s="74" t="s">
        <v>3934</v>
      </c>
      <c r="D19495" s="74" t="s">
        <v>14920</v>
      </c>
    </row>
    <row r="19496" ht="14.25" customHeight="1">
      <c r="A19496" s="74" t="s">
        <v>13386</v>
      </c>
      <c r="B19496" s="74" t="s">
        <v>2940</v>
      </c>
      <c r="C19496" s="74" t="s">
        <v>71</v>
      </c>
      <c r="D19496" s="74" t="s">
        <v>14920</v>
      </c>
    </row>
    <row r="19497" ht="14.25" customHeight="1">
      <c r="A19497" s="74" t="s">
        <v>13388</v>
      </c>
      <c r="B19497" s="74" t="s">
        <v>490</v>
      </c>
      <c r="C19497" s="74" t="s">
        <v>50</v>
      </c>
      <c r="D19497" s="74" t="s">
        <v>14920</v>
      </c>
    </row>
    <row r="19498" ht="14.25" customHeight="1">
      <c r="A19498" s="74" t="s">
        <v>13389</v>
      </c>
      <c r="B19498" s="74" t="s">
        <v>790</v>
      </c>
      <c r="C19498" s="74" t="s">
        <v>50</v>
      </c>
      <c r="D19498" s="74" t="s">
        <v>14920</v>
      </c>
    </row>
    <row r="19499" ht="14.25" customHeight="1">
      <c r="A19499" s="74" t="s">
        <v>13390</v>
      </c>
      <c r="B19499" s="74" t="s">
        <v>797</v>
      </c>
      <c r="C19499" s="74" t="s">
        <v>3968</v>
      </c>
      <c r="D19499" s="74" t="s">
        <v>14920</v>
      </c>
    </row>
    <row r="19500" ht="14.25" customHeight="1">
      <c r="A19500" s="74" t="s">
        <v>3709</v>
      </c>
      <c r="B19500" s="74" t="s">
        <v>1205</v>
      </c>
      <c r="C19500" s="74" t="s">
        <v>127</v>
      </c>
      <c r="D19500" s="74" t="s">
        <v>14920</v>
      </c>
    </row>
    <row r="19501" ht="14.25" customHeight="1">
      <c r="A19501" s="74" t="s">
        <v>8604</v>
      </c>
      <c r="B19501" s="74" t="s">
        <v>3492</v>
      </c>
      <c r="C19501" s="74" t="s">
        <v>57</v>
      </c>
      <c r="D19501" s="74" t="s">
        <v>14920</v>
      </c>
    </row>
    <row r="19502" ht="14.25" customHeight="1">
      <c r="A19502" s="74" t="s">
        <v>8624</v>
      </c>
      <c r="B19502" s="74" t="s">
        <v>8625</v>
      </c>
      <c r="C19502" s="74" t="s">
        <v>66</v>
      </c>
      <c r="D19502" s="74" t="s">
        <v>14920</v>
      </c>
    </row>
    <row r="19503" ht="14.25" customHeight="1">
      <c r="A19503" s="74" t="s">
        <v>13391</v>
      </c>
      <c r="B19503" s="74" t="s">
        <v>767</v>
      </c>
      <c r="C19503" s="74" t="s">
        <v>50</v>
      </c>
      <c r="D19503" s="74" t="s">
        <v>14920</v>
      </c>
    </row>
    <row r="19504" ht="14.25" customHeight="1">
      <c r="A19504" s="74" t="s">
        <v>13392</v>
      </c>
      <c r="B19504" s="74" t="s">
        <v>13497</v>
      </c>
      <c r="C19504" s="74" t="s">
        <v>3934</v>
      </c>
      <c r="D19504" s="74" t="s">
        <v>14920</v>
      </c>
    </row>
    <row r="19505" ht="14.25" customHeight="1">
      <c r="A19505" s="74" t="s">
        <v>8729</v>
      </c>
      <c r="B19505" s="74" t="s">
        <v>14934</v>
      </c>
      <c r="C19505" s="74" t="s">
        <v>66</v>
      </c>
      <c r="D19505" s="74" t="s">
        <v>14920</v>
      </c>
    </row>
    <row r="19506" ht="14.25" customHeight="1">
      <c r="A19506" s="74" t="s">
        <v>8786</v>
      </c>
      <c r="B19506" s="74" t="s">
        <v>1085</v>
      </c>
      <c r="C19506" s="74" t="s">
        <v>57</v>
      </c>
      <c r="D19506" s="74" t="s">
        <v>14920</v>
      </c>
    </row>
    <row r="19507" ht="14.25" customHeight="1">
      <c r="A19507" s="74" t="s">
        <v>8834</v>
      </c>
      <c r="B19507" s="74" t="s">
        <v>8835</v>
      </c>
      <c r="C19507" s="74" t="s">
        <v>3968</v>
      </c>
      <c r="D19507" s="74" t="s">
        <v>14920</v>
      </c>
    </row>
    <row r="19508" ht="14.25" customHeight="1">
      <c r="A19508" s="74" t="s">
        <v>13393</v>
      </c>
      <c r="B19508" s="74" t="s">
        <v>1256</v>
      </c>
      <c r="C19508" s="74" t="s">
        <v>3968</v>
      </c>
      <c r="D19508" s="74" t="s">
        <v>14920</v>
      </c>
    </row>
    <row r="19509" ht="14.25" customHeight="1">
      <c r="A19509" s="74" t="s">
        <v>8925</v>
      </c>
      <c r="B19509" s="74" t="s">
        <v>8926</v>
      </c>
      <c r="C19509" s="74" t="s">
        <v>3934</v>
      </c>
      <c r="D19509" s="74" t="s">
        <v>14920</v>
      </c>
    </row>
    <row r="19510" ht="14.25" customHeight="1">
      <c r="A19510" s="74" t="s">
        <v>13394</v>
      </c>
      <c r="B19510" s="74" t="s">
        <v>777</v>
      </c>
      <c r="C19510" s="74" t="s">
        <v>50</v>
      </c>
      <c r="D19510" s="74" t="s">
        <v>14920</v>
      </c>
    </row>
    <row r="19511" ht="14.25" customHeight="1">
      <c r="A19511" s="74" t="s">
        <v>13395</v>
      </c>
      <c r="B19511" s="74" t="s">
        <v>13498</v>
      </c>
      <c r="C19511" s="74" t="s">
        <v>3934</v>
      </c>
      <c r="D19511" s="74" t="s">
        <v>14920</v>
      </c>
    </row>
    <row r="19512" ht="14.25" customHeight="1">
      <c r="A19512" s="74" t="s">
        <v>9105</v>
      </c>
      <c r="B19512" s="74" t="s">
        <v>1091</v>
      </c>
      <c r="C19512" s="74" t="s">
        <v>57</v>
      </c>
      <c r="D19512" s="74" t="s">
        <v>14920</v>
      </c>
    </row>
    <row r="19513" ht="14.25" customHeight="1">
      <c r="A19513" s="74" t="s">
        <v>13396</v>
      </c>
      <c r="B19513" s="74" t="s">
        <v>13397</v>
      </c>
      <c r="C19513" s="74" t="s">
        <v>3968</v>
      </c>
      <c r="D19513" s="74" t="s">
        <v>14920</v>
      </c>
    </row>
    <row r="19514" ht="14.25" customHeight="1">
      <c r="A19514" s="74" t="s">
        <v>13398</v>
      </c>
      <c r="B19514" s="74" t="s">
        <v>13399</v>
      </c>
      <c r="C19514" s="74" t="s">
        <v>3968</v>
      </c>
      <c r="D19514" s="74" t="s">
        <v>14920</v>
      </c>
    </row>
    <row r="19515" ht="14.25" customHeight="1">
      <c r="A19515" s="74" t="s">
        <v>13400</v>
      </c>
      <c r="B19515" s="74" t="s">
        <v>13401</v>
      </c>
      <c r="C19515" s="74" t="s">
        <v>3968</v>
      </c>
      <c r="D19515" s="74" t="s">
        <v>14920</v>
      </c>
    </row>
    <row r="19516" ht="14.25" customHeight="1">
      <c r="A19516" s="74" t="s">
        <v>13402</v>
      </c>
      <c r="B19516" s="74" t="s">
        <v>13403</v>
      </c>
      <c r="C19516" s="74" t="s">
        <v>3968</v>
      </c>
      <c r="D19516" s="74" t="s">
        <v>14920</v>
      </c>
    </row>
    <row r="19517" ht="14.25" customHeight="1">
      <c r="A19517" s="74" t="s">
        <v>13404</v>
      </c>
      <c r="B19517" s="74" t="s">
        <v>9160</v>
      </c>
      <c r="C19517" s="74" t="s">
        <v>3968</v>
      </c>
      <c r="D19517" s="74" t="s">
        <v>14920</v>
      </c>
    </row>
    <row r="19518" ht="14.25" customHeight="1">
      <c r="A19518" s="74" t="s">
        <v>13405</v>
      </c>
      <c r="B19518" s="74" t="s">
        <v>13499</v>
      </c>
      <c r="C19518" s="74" t="s">
        <v>3968</v>
      </c>
      <c r="D19518" s="74" t="s">
        <v>14920</v>
      </c>
    </row>
    <row r="19519" ht="14.25" customHeight="1">
      <c r="A19519" s="74" t="s">
        <v>13407</v>
      </c>
      <c r="B19519" s="74" t="s">
        <v>13500</v>
      </c>
      <c r="C19519" s="74" t="s">
        <v>3934</v>
      </c>
      <c r="D19519" s="74" t="s">
        <v>14920</v>
      </c>
    </row>
    <row r="19520" ht="14.25" customHeight="1">
      <c r="A19520" s="74" t="s">
        <v>9167</v>
      </c>
      <c r="B19520" s="74" t="s">
        <v>9168</v>
      </c>
      <c r="C19520" s="74" t="s">
        <v>3968</v>
      </c>
      <c r="D19520" s="74" t="s">
        <v>14920</v>
      </c>
    </row>
    <row r="19521" ht="14.25" customHeight="1">
      <c r="A19521" s="74" t="s">
        <v>9239</v>
      </c>
      <c r="B19521" s="74" t="s">
        <v>1042</v>
      </c>
      <c r="C19521" s="74" t="s">
        <v>100</v>
      </c>
      <c r="D19521" s="74" t="s">
        <v>14920</v>
      </c>
    </row>
    <row r="19522" ht="14.25" customHeight="1">
      <c r="A19522" s="74" t="s">
        <v>9242</v>
      </c>
      <c r="B19522" s="74" t="s">
        <v>9243</v>
      </c>
      <c r="C19522" s="74" t="s">
        <v>100</v>
      </c>
      <c r="D19522" s="74" t="s">
        <v>14920</v>
      </c>
    </row>
    <row r="19523" ht="14.25" customHeight="1">
      <c r="A19523" s="74" t="s">
        <v>13409</v>
      </c>
      <c r="B19523" s="74" t="s">
        <v>1304</v>
      </c>
      <c r="C19523" s="74" t="s">
        <v>57</v>
      </c>
      <c r="D19523" s="74" t="s">
        <v>14920</v>
      </c>
    </row>
    <row r="19524" ht="14.25" customHeight="1">
      <c r="A19524" s="74" t="s">
        <v>3711</v>
      </c>
      <c r="B19524" s="74" t="s">
        <v>13578</v>
      </c>
      <c r="C19524" s="74" t="s">
        <v>3934</v>
      </c>
      <c r="D19524" s="74" t="s">
        <v>14920</v>
      </c>
    </row>
    <row r="19525" ht="14.25" customHeight="1">
      <c r="A19525" s="74" t="s">
        <v>3719</v>
      </c>
      <c r="B19525" s="74" t="s">
        <v>1316</v>
      </c>
      <c r="C19525" s="74" t="s">
        <v>57</v>
      </c>
      <c r="D19525" s="74" t="s">
        <v>14920</v>
      </c>
    </row>
    <row r="19526" ht="14.25" customHeight="1">
      <c r="A19526" s="74" t="s">
        <v>13502</v>
      </c>
      <c r="B19526" s="74" t="s">
        <v>7742</v>
      </c>
      <c r="C19526" s="74" t="s">
        <v>50</v>
      </c>
      <c r="D19526" s="74" t="s">
        <v>14920</v>
      </c>
    </row>
    <row r="19527" ht="14.25" customHeight="1">
      <c r="A19527" s="74" t="s">
        <v>9500</v>
      </c>
      <c r="B19527" s="74" t="s">
        <v>3176</v>
      </c>
      <c r="C19527" s="74" t="s">
        <v>3968</v>
      </c>
      <c r="D19527" s="74" t="s">
        <v>14920</v>
      </c>
    </row>
    <row r="19528" ht="14.25" customHeight="1">
      <c r="A19528" s="74" t="s">
        <v>9506</v>
      </c>
      <c r="B19528" s="74" t="s">
        <v>11310</v>
      </c>
      <c r="C19528" s="74" t="s">
        <v>3968</v>
      </c>
      <c r="D19528" s="74" t="s">
        <v>14920</v>
      </c>
    </row>
    <row r="19529" ht="14.25" customHeight="1">
      <c r="A19529" s="74" t="s">
        <v>9576</v>
      </c>
      <c r="B19529" s="74" t="s">
        <v>9577</v>
      </c>
      <c r="C19529" s="74" t="s">
        <v>100</v>
      </c>
      <c r="D19529" s="74" t="s">
        <v>14920</v>
      </c>
    </row>
    <row r="19530" ht="14.25" customHeight="1">
      <c r="A19530" s="74" t="s">
        <v>9588</v>
      </c>
      <c r="B19530" s="74" t="s">
        <v>14091</v>
      </c>
      <c r="C19530" s="74" t="s">
        <v>100</v>
      </c>
      <c r="D19530" s="74" t="s">
        <v>14920</v>
      </c>
    </row>
    <row r="19531" ht="14.25" customHeight="1">
      <c r="A19531" s="74" t="s">
        <v>9600</v>
      </c>
      <c r="B19531" s="74" t="s">
        <v>9601</v>
      </c>
      <c r="C19531" s="74" t="s">
        <v>3968</v>
      </c>
      <c r="D19531" s="74" t="s">
        <v>14920</v>
      </c>
    </row>
    <row r="19532" ht="14.25" customHeight="1">
      <c r="A19532" s="74" t="s">
        <v>9675</v>
      </c>
      <c r="B19532" s="74" t="s">
        <v>1346</v>
      </c>
      <c r="C19532" s="74" t="s">
        <v>3968</v>
      </c>
      <c r="D19532" s="74" t="s">
        <v>14920</v>
      </c>
    </row>
    <row r="19533" ht="14.25" customHeight="1">
      <c r="A19533" s="74" t="s">
        <v>9678</v>
      </c>
      <c r="B19533" s="74" t="s">
        <v>3525</v>
      </c>
      <c r="C19533" s="74" t="s">
        <v>100</v>
      </c>
      <c r="D19533" s="74" t="s">
        <v>14920</v>
      </c>
    </row>
    <row r="19534" ht="14.25" customHeight="1">
      <c r="A19534" s="74" t="s">
        <v>9761</v>
      </c>
      <c r="B19534" s="74" t="s">
        <v>9752</v>
      </c>
      <c r="C19534" s="74" t="s">
        <v>3968</v>
      </c>
      <c r="D19534" s="74" t="s">
        <v>14920</v>
      </c>
    </row>
    <row r="19535" ht="14.25" customHeight="1">
      <c r="A19535" s="74" t="s">
        <v>13412</v>
      </c>
      <c r="B19535" s="74" t="s">
        <v>13504</v>
      </c>
      <c r="C19535" s="74" t="s">
        <v>57</v>
      </c>
      <c r="D19535" s="74" t="s">
        <v>14920</v>
      </c>
    </row>
    <row r="19536" ht="14.25" customHeight="1">
      <c r="A19536" s="74" t="s">
        <v>9794</v>
      </c>
      <c r="B19536" s="74" t="s">
        <v>9795</v>
      </c>
      <c r="C19536" s="74" t="s">
        <v>3968</v>
      </c>
      <c r="D19536" s="74" t="s">
        <v>14920</v>
      </c>
    </row>
    <row r="19537" ht="14.25" customHeight="1">
      <c r="A19537" s="74" t="s">
        <v>9838</v>
      </c>
      <c r="B19537" s="74" t="s">
        <v>9845</v>
      </c>
      <c r="C19537" s="74" t="s">
        <v>923</v>
      </c>
      <c r="D19537" s="74" t="s">
        <v>14920</v>
      </c>
    </row>
    <row r="19538" ht="14.25" customHeight="1">
      <c r="A19538" s="74" t="s">
        <v>9840</v>
      </c>
      <c r="B19538" s="74" t="s">
        <v>13505</v>
      </c>
      <c r="C19538" s="74" t="s">
        <v>923</v>
      </c>
      <c r="D19538" s="74" t="s">
        <v>14920</v>
      </c>
    </row>
    <row r="19539" ht="14.25" customHeight="1">
      <c r="A19539" s="74" t="s">
        <v>9964</v>
      </c>
      <c r="B19539" s="74" t="s">
        <v>14235</v>
      </c>
      <c r="C19539" s="74" t="s">
        <v>71</v>
      </c>
      <c r="D19539" s="74" t="s">
        <v>14920</v>
      </c>
    </row>
    <row r="19540" ht="14.25" customHeight="1">
      <c r="A19540" s="74" t="s">
        <v>9973</v>
      </c>
      <c r="B19540" s="74" t="s">
        <v>14935</v>
      </c>
      <c r="C19540" s="74" t="s">
        <v>3934</v>
      </c>
      <c r="D19540" s="74" t="s">
        <v>14920</v>
      </c>
    </row>
    <row r="19541" ht="14.25" customHeight="1">
      <c r="A19541" s="74" t="s">
        <v>9981</v>
      </c>
      <c r="B19541" s="74" t="s">
        <v>9982</v>
      </c>
      <c r="C19541" s="74" t="s">
        <v>100</v>
      </c>
      <c r="D19541" s="74" t="s">
        <v>14920</v>
      </c>
    </row>
    <row r="19542" ht="14.25" customHeight="1">
      <c r="A19542" s="74" t="s">
        <v>9983</v>
      </c>
      <c r="B19542" s="74" t="s">
        <v>9984</v>
      </c>
      <c r="C19542" s="74" t="s">
        <v>3934</v>
      </c>
      <c r="D19542" s="74" t="s">
        <v>14920</v>
      </c>
    </row>
    <row r="19543" ht="14.25" customHeight="1">
      <c r="A19543" s="74" t="s">
        <v>9997</v>
      </c>
      <c r="B19543" s="74" t="s">
        <v>9998</v>
      </c>
      <c r="C19543" s="74" t="s">
        <v>66</v>
      </c>
      <c r="D19543" s="74" t="s">
        <v>14920</v>
      </c>
    </row>
    <row r="19544" ht="14.25" customHeight="1">
      <c r="A19544" s="74" t="s">
        <v>10043</v>
      </c>
      <c r="B19544" s="74" t="s">
        <v>10044</v>
      </c>
      <c r="C19544" s="74" t="s">
        <v>100</v>
      </c>
      <c r="D19544" s="74" t="s">
        <v>14920</v>
      </c>
    </row>
    <row r="19545" ht="14.25" customHeight="1">
      <c r="A19545" s="74" t="s">
        <v>10054</v>
      </c>
      <c r="B19545" s="74" t="s">
        <v>10055</v>
      </c>
      <c r="C19545" s="74" t="s">
        <v>100</v>
      </c>
      <c r="D19545" s="74" t="s">
        <v>14920</v>
      </c>
    </row>
    <row r="19546" ht="14.25" customHeight="1">
      <c r="A19546" s="74" t="s">
        <v>10056</v>
      </c>
      <c r="B19546" s="74" t="s">
        <v>10057</v>
      </c>
      <c r="C19546" s="74" t="s">
        <v>100</v>
      </c>
      <c r="D19546" s="74" t="s">
        <v>14920</v>
      </c>
    </row>
    <row r="19547" ht="14.25" customHeight="1">
      <c r="A19547" s="74" t="s">
        <v>10068</v>
      </c>
      <c r="B19547" s="74" t="s">
        <v>10069</v>
      </c>
      <c r="C19547" s="74" t="s">
        <v>100</v>
      </c>
      <c r="D19547" s="74" t="s">
        <v>14920</v>
      </c>
    </row>
    <row r="19548" ht="14.25" customHeight="1">
      <c r="A19548" s="74" t="s">
        <v>10260</v>
      </c>
      <c r="B19548" s="74" t="s">
        <v>10261</v>
      </c>
      <c r="C19548" s="74" t="s">
        <v>100</v>
      </c>
      <c r="D19548" s="74" t="s">
        <v>14920</v>
      </c>
    </row>
    <row r="19549" ht="14.25" customHeight="1">
      <c r="A19549" s="74" t="s">
        <v>13419</v>
      </c>
      <c r="B19549" s="74" t="s">
        <v>1436</v>
      </c>
      <c r="C19549" s="74" t="s">
        <v>71</v>
      </c>
      <c r="D19549" s="74" t="s">
        <v>14920</v>
      </c>
    </row>
    <row r="19550" ht="14.25" customHeight="1">
      <c r="A19550" s="74" t="s">
        <v>13420</v>
      </c>
      <c r="B19550" s="74" t="s">
        <v>665</v>
      </c>
      <c r="C19550" s="74" t="s">
        <v>127</v>
      </c>
      <c r="D19550" s="74" t="s">
        <v>14920</v>
      </c>
    </row>
    <row r="19551" ht="14.25" customHeight="1">
      <c r="A19551" s="74" t="s">
        <v>10480</v>
      </c>
      <c r="B19551" s="74" t="s">
        <v>10481</v>
      </c>
      <c r="C19551" s="74" t="s">
        <v>127</v>
      </c>
      <c r="D19551" s="74" t="s">
        <v>14920</v>
      </c>
    </row>
    <row r="19552" ht="14.25" customHeight="1">
      <c r="A19552" s="74" t="s">
        <v>13421</v>
      </c>
      <c r="B19552" s="74" t="s">
        <v>744</v>
      </c>
      <c r="C19552" s="74" t="s">
        <v>127</v>
      </c>
      <c r="D19552" s="74" t="s">
        <v>14920</v>
      </c>
    </row>
    <row r="19553" ht="14.25" customHeight="1">
      <c r="A19553" s="74" t="s">
        <v>10577</v>
      </c>
      <c r="B19553" s="74" t="s">
        <v>1440</v>
      </c>
      <c r="C19553" s="74" t="s">
        <v>3934</v>
      </c>
      <c r="D19553" s="74" t="s">
        <v>14920</v>
      </c>
    </row>
    <row r="19554" ht="14.25" customHeight="1">
      <c r="A19554" s="74" t="s">
        <v>10603</v>
      </c>
      <c r="B19554" s="74" t="s">
        <v>10604</v>
      </c>
      <c r="C19554" s="74" t="s">
        <v>100</v>
      </c>
      <c r="D19554" s="74" t="s">
        <v>14920</v>
      </c>
    </row>
    <row r="19555" ht="14.25" customHeight="1">
      <c r="A19555" s="74" t="s">
        <v>10605</v>
      </c>
      <c r="B19555" s="74" t="s">
        <v>10606</v>
      </c>
      <c r="C19555" s="74" t="s">
        <v>100</v>
      </c>
      <c r="D19555" s="74" t="s">
        <v>14920</v>
      </c>
    </row>
    <row r="19556" ht="14.25" customHeight="1">
      <c r="A19556" s="74" t="s">
        <v>10607</v>
      </c>
      <c r="B19556" s="74" t="s">
        <v>10608</v>
      </c>
      <c r="C19556" s="74" t="s">
        <v>100</v>
      </c>
      <c r="D19556" s="74" t="s">
        <v>14920</v>
      </c>
    </row>
    <row r="19557" ht="14.25" customHeight="1">
      <c r="A19557" s="74" t="s">
        <v>10609</v>
      </c>
      <c r="B19557" s="74" t="s">
        <v>125</v>
      </c>
      <c r="C19557" s="74" t="s">
        <v>100</v>
      </c>
      <c r="D19557" s="74" t="s">
        <v>14920</v>
      </c>
    </row>
    <row r="19558" ht="14.25" customHeight="1">
      <c r="A19558" s="74" t="s">
        <v>10610</v>
      </c>
      <c r="B19558" s="74" t="s">
        <v>10611</v>
      </c>
      <c r="C19558" s="74" t="s">
        <v>100</v>
      </c>
      <c r="D19558" s="74" t="s">
        <v>14920</v>
      </c>
    </row>
    <row r="19559" ht="14.25" customHeight="1">
      <c r="A19559" s="74" t="s">
        <v>13422</v>
      </c>
      <c r="B19559" s="74" t="s">
        <v>1444</v>
      </c>
      <c r="C19559" s="74" t="s">
        <v>100</v>
      </c>
      <c r="D19559" s="74" t="s">
        <v>14920</v>
      </c>
    </row>
    <row r="19560" ht="14.25" customHeight="1">
      <c r="A19560" s="74" t="s">
        <v>10612</v>
      </c>
      <c r="B19560" s="74" t="s">
        <v>966</v>
      </c>
      <c r="C19560" s="74" t="s">
        <v>100</v>
      </c>
      <c r="D19560" s="74" t="s">
        <v>14920</v>
      </c>
    </row>
    <row r="19561" ht="14.25" customHeight="1">
      <c r="A19561" s="74" t="s">
        <v>10613</v>
      </c>
      <c r="B19561" s="74" t="s">
        <v>10614</v>
      </c>
      <c r="C19561" s="74" t="s">
        <v>100</v>
      </c>
      <c r="D19561" s="74" t="s">
        <v>14920</v>
      </c>
    </row>
    <row r="19562" ht="14.25" customHeight="1">
      <c r="A19562" s="74" t="s">
        <v>10615</v>
      </c>
      <c r="B19562" s="74" t="s">
        <v>853</v>
      </c>
      <c r="C19562" s="74" t="s">
        <v>100</v>
      </c>
      <c r="D19562" s="74" t="s">
        <v>14920</v>
      </c>
    </row>
    <row r="19563" ht="14.25" customHeight="1">
      <c r="A19563" s="74" t="s">
        <v>10616</v>
      </c>
      <c r="B19563" s="74" t="s">
        <v>10617</v>
      </c>
      <c r="C19563" s="74" t="s">
        <v>100</v>
      </c>
      <c r="D19563" s="74" t="s">
        <v>14920</v>
      </c>
    </row>
    <row r="19564" ht="14.25" customHeight="1">
      <c r="A19564" s="74" t="s">
        <v>13423</v>
      </c>
      <c r="B19564" s="74" t="s">
        <v>13424</v>
      </c>
      <c r="C19564" s="74" t="s">
        <v>3934</v>
      </c>
      <c r="D19564" s="74" t="s">
        <v>14920</v>
      </c>
    </row>
    <row r="19565" ht="14.25" customHeight="1">
      <c r="A19565" s="74" t="s">
        <v>10625</v>
      </c>
      <c r="B19565" s="74" t="s">
        <v>10626</v>
      </c>
      <c r="C19565" s="74" t="s">
        <v>100</v>
      </c>
      <c r="D19565" s="74" t="s">
        <v>14920</v>
      </c>
    </row>
    <row r="19566" ht="14.25" customHeight="1">
      <c r="A19566" s="74" t="s">
        <v>10654</v>
      </c>
      <c r="B19566" s="74" t="s">
        <v>10655</v>
      </c>
      <c r="C19566" s="74" t="s">
        <v>100</v>
      </c>
      <c r="D19566" s="74" t="s">
        <v>14920</v>
      </c>
    </row>
    <row r="19567" ht="14.25" customHeight="1">
      <c r="A19567" s="74" t="s">
        <v>13425</v>
      </c>
      <c r="B19567" s="74" t="s">
        <v>13426</v>
      </c>
      <c r="C19567" s="74" t="s">
        <v>923</v>
      </c>
      <c r="D19567" s="74" t="s">
        <v>14920</v>
      </c>
    </row>
    <row r="19568" ht="14.25" customHeight="1">
      <c r="A19568" s="74" t="s">
        <v>13427</v>
      </c>
      <c r="B19568" s="74" t="s">
        <v>13428</v>
      </c>
      <c r="C19568" s="74" t="s">
        <v>3968</v>
      </c>
      <c r="D19568" s="74" t="s">
        <v>14920</v>
      </c>
    </row>
    <row r="19569" ht="14.25" customHeight="1">
      <c r="A19569" s="74" t="s">
        <v>13429</v>
      </c>
      <c r="B19569" s="74" t="s">
        <v>13430</v>
      </c>
      <c r="C19569" s="74" t="s">
        <v>66</v>
      </c>
      <c r="D19569" s="74" t="s">
        <v>14920</v>
      </c>
    </row>
    <row r="19570" ht="14.25" customHeight="1">
      <c r="A19570" s="74" t="s">
        <v>10812</v>
      </c>
      <c r="B19570" s="74" t="s">
        <v>10813</v>
      </c>
      <c r="C19570" s="74" t="s">
        <v>3934</v>
      </c>
      <c r="D19570" s="74" t="s">
        <v>14920</v>
      </c>
    </row>
    <row r="19571" ht="14.25" customHeight="1">
      <c r="A19571" s="74" t="s">
        <v>13431</v>
      </c>
      <c r="B19571" s="74" t="s">
        <v>13432</v>
      </c>
      <c r="C19571" s="74" t="s">
        <v>3968</v>
      </c>
      <c r="D19571" s="74" t="s">
        <v>14920</v>
      </c>
    </row>
    <row r="19572" ht="14.25" customHeight="1">
      <c r="A19572" s="74" t="s">
        <v>10857</v>
      </c>
      <c r="B19572" s="74" t="s">
        <v>10858</v>
      </c>
      <c r="C19572" s="74" t="s">
        <v>100</v>
      </c>
      <c r="D19572" s="74" t="s">
        <v>14920</v>
      </c>
    </row>
    <row r="19573" ht="14.25" customHeight="1">
      <c r="A19573" s="74" t="s">
        <v>10859</v>
      </c>
      <c r="B19573" s="74" t="s">
        <v>10860</v>
      </c>
      <c r="C19573" s="74" t="s">
        <v>100</v>
      </c>
      <c r="D19573" s="74" t="s">
        <v>14920</v>
      </c>
    </row>
    <row r="19574" ht="14.25" customHeight="1">
      <c r="A19574" s="74" t="s">
        <v>10996</v>
      </c>
      <c r="B19574" s="74" t="s">
        <v>1109</v>
      </c>
      <c r="C19574" s="74" t="s">
        <v>3934</v>
      </c>
      <c r="D19574" s="74" t="s">
        <v>14920</v>
      </c>
    </row>
    <row r="19575" ht="14.25" customHeight="1">
      <c r="A19575" s="74" t="s">
        <v>11018</v>
      </c>
      <c r="B19575" s="74" t="s">
        <v>11019</v>
      </c>
      <c r="C19575" s="74" t="s">
        <v>57</v>
      </c>
      <c r="D19575" s="74" t="s">
        <v>14920</v>
      </c>
    </row>
    <row r="19576" ht="14.25" customHeight="1">
      <c r="A19576" s="74" t="s">
        <v>11207</v>
      </c>
      <c r="B19576" s="74" t="s">
        <v>1487</v>
      </c>
      <c r="C19576" s="74" t="s">
        <v>50</v>
      </c>
      <c r="D19576" s="74" t="s">
        <v>14920</v>
      </c>
    </row>
    <row r="19577" ht="14.25" customHeight="1">
      <c r="A19577" s="74" t="s">
        <v>3717</v>
      </c>
      <c r="B19577" s="74" t="s">
        <v>807</v>
      </c>
      <c r="C19577" s="74" t="s">
        <v>3968</v>
      </c>
      <c r="D19577" s="74" t="s">
        <v>14920</v>
      </c>
    </row>
    <row r="19578" ht="14.25" customHeight="1">
      <c r="A19578" s="74" t="s">
        <v>3718</v>
      </c>
      <c r="B19578" s="74" t="s">
        <v>825</v>
      </c>
      <c r="C19578" s="74" t="s">
        <v>3968</v>
      </c>
      <c r="D19578" s="74" t="s">
        <v>14920</v>
      </c>
    </row>
    <row r="19579" ht="14.25" customHeight="1">
      <c r="A19579" s="74" t="s">
        <v>11276</v>
      </c>
      <c r="B19579" s="74" t="s">
        <v>13508</v>
      </c>
      <c r="C19579" s="74" t="s">
        <v>3968</v>
      </c>
      <c r="D19579" s="74" t="s">
        <v>14920</v>
      </c>
    </row>
    <row r="19580" ht="14.25" customHeight="1">
      <c r="A19580" s="74" t="s">
        <v>11351</v>
      </c>
      <c r="B19580" s="74" t="s">
        <v>14936</v>
      </c>
      <c r="C19580" s="74" t="s">
        <v>3934</v>
      </c>
      <c r="D19580" s="74" t="s">
        <v>14920</v>
      </c>
    </row>
    <row r="19581" ht="14.25" customHeight="1">
      <c r="A19581" s="74" t="s">
        <v>11494</v>
      </c>
      <c r="B19581" s="74" t="s">
        <v>830</v>
      </c>
      <c r="C19581" s="74" t="s">
        <v>100</v>
      </c>
      <c r="D19581" s="74" t="s">
        <v>14920</v>
      </c>
    </row>
    <row r="19582" ht="14.25" customHeight="1">
      <c r="A19582" s="74" t="s">
        <v>11515</v>
      </c>
      <c r="B19582" s="74" t="s">
        <v>11516</v>
      </c>
      <c r="C19582" s="74" t="s">
        <v>3934</v>
      </c>
      <c r="D19582" s="74" t="s">
        <v>14920</v>
      </c>
    </row>
    <row r="19583" ht="14.25" customHeight="1">
      <c r="A19583" s="74" t="s">
        <v>11529</v>
      </c>
      <c r="B19583" s="74" t="s">
        <v>11530</v>
      </c>
      <c r="C19583" s="74" t="s">
        <v>100</v>
      </c>
      <c r="D19583" s="74" t="s">
        <v>14920</v>
      </c>
    </row>
    <row r="19584" ht="14.25" customHeight="1">
      <c r="A19584" s="74" t="s">
        <v>13433</v>
      </c>
      <c r="B19584" s="74" t="s">
        <v>1494</v>
      </c>
      <c r="C19584" s="74" t="s">
        <v>50</v>
      </c>
      <c r="D19584" s="74" t="s">
        <v>14920</v>
      </c>
    </row>
    <row r="19585" ht="14.25" customHeight="1">
      <c r="A19585" s="74" t="s">
        <v>13434</v>
      </c>
      <c r="B19585" s="74" t="s">
        <v>1498</v>
      </c>
      <c r="C19585" s="74" t="s">
        <v>50</v>
      </c>
      <c r="D19585" s="74" t="s">
        <v>14920</v>
      </c>
    </row>
    <row r="19586" ht="14.25" customHeight="1">
      <c r="A19586" s="74" t="s">
        <v>11618</v>
      </c>
      <c r="B19586" s="74" t="s">
        <v>1634</v>
      </c>
      <c r="C19586" s="74" t="s">
        <v>3968</v>
      </c>
      <c r="D19586" s="74" t="s">
        <v>14920</v>
      </c>
    </row>
    <row r="19587" ht="14.25" customHeight="1">
      <c r="A19587" s="74" t="s">
        <v>11619</v>
      </c>
      <c r="B19587" s="74" t="s">
        <v>1541</v>
      </c>
      <c r="C19587" s="74" t="s">
        <v>3968</v>
      </c>
      <c r="D19587" s="74" t="s">
        <v>14920</v>
      </c>
    </row>
    <row r="19588" ht="14.25" customHeight="1">
      <c r="A19588" s="74" t="s">
        <v>11631</v>
      </c>
      <c r="B19588" s="74" t="s">
        <v>976</v>
      </c>
      <c r="C19588" s="74" t="s">
        <v>100</v>
      </c>
      <c r="D19588" s="74" t="s">
        <v>14920</v>
      </c>
    </row>
    <row r="19589" ht="14.25" customHeight="1">
      <c r="A19589" s="74" t="s">
        <v>11644</v>
      </c>
      <c r="B19589" s="74" t="s">
        <v>14937</v>
      </c>
      <c r="C19589" s="74" t="s">
        <v>3968</v>
      </c>
      <c r="D19589" s="74" t="s">
        <v>14920</v>
      </c>
    </row>
    <row r="19590" ht="14.25" customHeight="1">
      <c r="A19590" s="74" t="s">
        <v>11685</v>
      </c>
      <c r="B19590" s="74" t="s">
        <v>14938</v>
      </c>
      <c r="C19590" s="74" t="s">
        <v>71</v>
      </c>
      <c r="D19590" s="74" t="s">
        <v>14920</v>
      </c>
    </row>
    <row r="19591" ht="14.25" customHeight="1">
      <c r="A19591" s="74" t="s">
        <v>11701</v>
      </c>
      <c r="B19591" s="74" t="s">
        <v>1646</v>
      </c>
      <c r="C19591" s="74" t="s">
        <v>50</v>
      </c>
      <c r="D19591" s="74" t="s">
        <v>14920</v>
      </c>
    </row>
    <row r="19592" ht="14.25" customHeight="1">
      <c r="A19592" s="74" t="s">
        <v>11703</v>
      </c>
      <c r="B19592" s="74" t="s">
        <v>1651</v>
      </c>
      <c r="C19592" s="74" t="s">
        <v>3968</v>
      </c>
      <c r="D19592" s="74" t="s">
        <v>14920</v>
      </c>
    </row>
    <row r="19593" ht="14.25" customHeight="1">
      <c r="A19593" s="74" t="s">
        <v>11741</v>
      </c>
      <c r="B19593" s="74" t="s">
        <v>11742</v>
      </c>
      <c r="C19593" s="74" t="s">
        <v>3968</v>
      </c>
      <c r="D19593" s="74" t="s">
        <v>14920</v>
      </c>
    </row>
    <row r="19594" ht="14.25" customHeight="1">
      <c r="A19594" s="74" t="s">
        <v>11805</v>
      </c>
      <c r="B19594" s="74" t="s">
        <v>14939</v>
      </c>
      <c r="C19594" s="74" t="s">
        <v>3934</v>
      </c>
      <c r="D19594" s="74" t="s">
        <v>14920</v>
      </c>
    </row>
    <row r="19595" ht="14.25" customHeight="1">
      <c r="A19595" s="74" t="s">
        <v>13435</v>
      </c>
      <c r="B19595" s="74" t="s">
        <v>1692</v>
      </c>
      <c r="C19595" s="74" t="s">
        <v>3968</v>
      </c>
      <c r="D19595" s="74" t="s">
        <v>14920</v>
      </c>
    </row>
    <row r="19596" ht="14.25" customHeight="1">
      <c r="A19596" s="74" t="s">
        <v>13436</v>
      </c>
      <c r="B19596" s="74" t="s">
        <v>1697</v>
      </c>
      <c r="C19596" s="74" t="s">
        <v>3968</v>
      </c>
      <c r="D19596" s="74" t="s">
        <v>14920</v>
      </c>
    </row>
    <row r="19597" ht="14.25" customHeight="1">
      <c r="A19597" s="74" t="s">
        <v>13437</v>
      </c>
      <c r="B19597" s="74" t="s">
        <v>1707</v>
      </c>
      <c r="C19597" s="74" t="s">
        <v>3968</v>
      </c>
      <c r="D19597" s="74" t="s">
        <v>14920</v>
      </c>
    </row>
    <row r="19598" ht="14.25" customHeight="1">
      <c r="A19598" s="74" t="s">
        <v>13438</v>
      </c>
      <c r="B19598" s="74" t="s">
        <v>1712</v>
      </c>
      <c r="C19598" s="74" t="s">
        <v>3968</v>
      </c>
      <c r="D19598" s="74" t="s">
        <v>14920</v>
      </c>
    </row>
    <row r="19599" ht="14.25" customHeight="1">
      <c r="A19599" s="74" t="s">
        <v>13439</v>
      </c>
      <c r="B19599" s="74" t="s">
        <v>1717</v>
      </c>
      <c r="C19599" s="74" t="s">
        <v>3968</v>
      </c>
      <c r="D19599" s="74" t="s">
        <v>14920</v>
      </c>
    </row>
    <row r="19600" ht="14.25" customHeight="1">
      <c r="A19600" s="74" t="s">
        <v>13440</v>
      </c>
      <c r="B19600" s="74" t="s">
        <v>1722</v>
      </c>
      <c r="C19600" s="74" t="s">
        <v>3968</v>
      </c>
      <c r="D19600" s="74" t="s">
        <v>14920</v>
      </c>
    </row>
    <row r="19601" ht="14.25" customHeight="1">
      <c r="A19601" s="74" t="s">
        <v>13441</v>
      </c>
      <c r="B19601" s="74" t="s">
        <v>13510</v>
      </c>
      <c r="C19601" s="74" t="s">
        <v>3934</v>
      </c>
      <c r="D19601" s="74" t="s">
        <v>14920</v>
      </c>
    </row>
    <row r="19602" ht="14.25" customHeight="1">
      <c r="A19602" s="74" t="s">
        <v>13443</v>
      </c>
      <c r="B19602" s="74" t="s">
        <v>1702</v>
      </c>
      <c r="C19602" s="74" t="s">
        <v>3968</v>
      </c>
      <c r="D19602" s="74" t="s">
        <v>14920</v>
      </c>
    </row>
    <row r="19603" ht="14.25" customHeight="1">
      <c r="A19603" s="74" t="s">
        <v>11984</v>
      </c>
      <c r="B19603" s="74" t="s">
        <v>11985</v>
      </c>
      <c r="C19603" s="74" t="s">
        <v>3968</v>
      </c>
      <c r="D19603" s="74" t="s">
        <v>14920</v>
      </c>
    </row>
    <row r="19604" ht="14.25" customHeight="1">
      <c r="A19604" s="74" t="s">
        <v>11988</v>
      </c>
      <c r="B19604" s="74" t="s">
        <v>2276</v>
      </c>
      <c r="C19604" s="74" t="s">
        <v>3968</v>
      </c>
      <c r="D19604" s="74" t="s">
        <v>14920</v>
      </c>
    </row>
    <row r="19605" ht="14.25" customHeight="1">
      <c r="A19605" s="74" t="s">
        <v>12028</v>
      </c>
      <c r="B19605" s="74" t="s">
        <v>1552</v>
      </c>
      <c r="C19605" s="74" t="s">
        <v>127</v>
      </c>
      <c r="D19605" s="74" t="s">
        <v>14920</v>
      </c>
    </row>
    <row r="19606" ht="14.25" customHeight="1">
      <c r="A19606" s="74" t="s">
        <v>12029</v>
      </c>
      <c r="B19606" s="74" t="s">
        <v>12030</v>
      </c>
      <c r="C19606" s="74" t="s">
        <v>3934</v>
      </c>
      <c r="D19606" s="74" t="s">
        <v>14920</v>
      </c>
    </row>
    <row r="19607" ht="14.25" customHeight="1">
      <c r="A19607" s="74" t="s">
        <v>13444</v>
      </c>
      <c r="B19607" s="74" t="s">
        <v>495</v>
      </c>
      <c r="C19607" s="74" t="s">
        <v>50</v>
      </c>
      <c r="D19607" s="74" t="s">
        <v>14920</v>
      </c>
    </row>
    <row r="19608" ht="14.25" customHeight="1">
      <c r="A19608" s="74" t="s">
        <v>12082</v>
      </c>
      <c r="B19608" s="74" t="s">
        <v>12083</v>
      </c>
      <c r="C19608" s="74" t="s">
        <v>3934</v>
      </c>
      <c r="D19608" s="74" t="s">
        <v>14920</v>
      </c>
    </row>
    <row r="19609" ht="14.25" customHeight="1">
      <c r="A19609" s="74" t="s">
        <v>13445</v>
      </c>
      <c r="B19609" s="74" t="s">
        <v>13446</v>
      </c>
      <c r="C19609" s="74" t="s">
        <v>57</v>
      </c>
      <c r="D19609" s="74" t="s">
        <v>14920</v>
      </c>
    </row>
    <row r="19610" ht="14.25" customHeight="1">
      <c r="A19610" s="74" t="s">
        <v>13447</v>
      </c>
      <c r="B19610" s="74" t="s">
        <v>1730</v>
      </c>
      <c r="C19610" s="74" t="s">
        <v>100</v>
      </c>
      <c r="D19610" s="74" t="s">
        <v>14920</v>
      </c>
    </row>
    <row r="19611" ht="14.25" customHeight="1">
      <c r="A19611" s="74" t="s">
        <v>12116</v>
      </c>
      <c r="B19611" s="74" t="s">
        <v>12117</v>
      </c>
      <c r="C19611" s="74" t="s">
        <v>100</v>
      </c>
      <c r="D19611" s="74" t="s">
        <v>14920</v>
      </c>
    </row>
    <row r="19612" ht="14.25" customHeight="1">
      <c r="A19612" s="74" t="s">
        <v>12152</v>
      </c>
      <c r="B19612" s="74" t="s">
        <v>1734</v>
      </c>
      <c r="C19612" s="74" t="s">
        <v>127</v>
      </c>
      <c r="D19612" s="74" t="s">
        <v>14920</v>
      </c>
    </row>
    <row r="19613" ht="14.25" customHeight="1">
      <c r="A19613" s="74" t="s">
        <v>12157</v>
      </c>
      <c r="B19613" s="74" t="s">
        <v>14940</v>
      </c>
      <c r="C19613" s="74" t="s">
        <v>3968</v>
      </c>
      <c r="D19613" s="74" t="s">
        <v>14920</v>
      </c>
    </row>
    <row r="19614" ht="14.25" customHeight="1">
      <c r="A19614" s="74" t="s">
        <v>12169</v>
      </c>
      <c r="B19614" s="74" t="s">
        <v>12170</v>
      </c>
      <c r="C19614" s="74" t="s">
        <v>3934</v>
      </c>
      <c r="D19614" s="74" t="s">
        <v>14920</v>
      </c>
    </row>
    <row r="19615" ht="14.25" customHeight="1">
      <c r="A19615" s="74" t="s">
        <v>12180</v>
      </c>
      <c r="B19615" s="74" t="s">
        <v>14941</v>
      </c>
      <c r="C19615" s="74" t="s">
        <v>3934</v>
      </c>
      <c r="D19615" s="74" t="s">
        <v>14920</v>
      </c>
    </row>
    <row r="19616" ht="14.25" customHeight="1">
      <c r="A19616" s="74" t="s">
        <v>12384</v>
      </c>
      <c r="B19616" s="74" t="s">
        <v>12385</v>
      </c>
      <c r="C19616" s="74" t="s">
        <v>3934</v>
      </c>
      <c r="D19616" s="74" t="s">
        <v>14920</v>
      </c>
    </row>
    <row r="19617" ht="14.25" customHeight="1">
      <c r="A19617" s="74" t="s">
        <v>13448</v>
      </c>
      <c r="B19617" s="74" t="s">
        <v>1755</v>
      </c>
      <c r="C19617" s="74" t="s">
        <v>50</v>
      </c>
      <c r="D19617" s="74" t="s">
        <v>14920</v>
      </c>
    </row>
    <row r="19618" ht="14.25" customHeight="1">
      <c r="A19618" s="74" t="s">
        <v>13449</v>
      </c>
      <c r="B19618" s="74" t="s">
        <v>2947</v>
      </c>
      <c r="C19618" s="74" t="s">
        <v>3968</v>
      </c>
      <c r="D19618" s="74" t="s">
        <v>14920</v>
      </c>
    </row>
    <row r="19619" ht="14.25" customHeight="1">
      <c r="A19619" s="74" t="s">
        <v>13450</v>
      </c>
      <c r="B19619" s="74" t="s">
        <v>1771</v>
      </c>
      <c r="C19619" s="74" t="s">
        <v>3968</v>
      </c>
      <c r="D19619" s="74" t="s">
        <v>14920</v>
      </c>
    </row>
    <row r="19620" ht="14.25" customHeight="1">
      <c r="A19620" s="74" t="s">
        <v>12547</v>
      </c>
      <c r="B19620" s="74" t="s">
        <v>14942</v>
      </c>
      <c r="C19620" s="74" t="s">
        <v>3934</v>
      </c>
      <c r="D19620" s="74" t="s">
        <v>14920</v>
      </c>
    </row>
    <row r="19621" ht="14.25" customHeight="1">
      <c r="A19621" s="74" t="s">
        <v>12571</v>
      </c>
      <c r="B19621" s="74" t="s">
        <v>14943</v>
      </c>
      <c r="C19621" s="74" t="s">
        <v>923</v>
      </c>
      <c r="D19621" s="74" t="s">
        <v>14920</v>
      </c>
    </row>
    <row r="19622" ht="14.25" customHeight="1">
      <c r="A19622" s="74" t="s">
        <v>13451</v>
      </c>
      <c r="B19622" s="74" t="s">
        <v>14944</v>
      </c>
      <c r="C19622" s="74" t="s">
        <v>3934</v>
      </c>
      <c r="D19622" s="74" t="s">
        <v>14920</v>
      </c>
    </row>
    <row r="19623" ht="14.25" customHeight="1">
      <c r="A19623" s="74" t="s">
        <v>12589</v>
      </c>
      <c r="B19623" s="74" t="s">
        <v>1832</v>
      </c>
      <c r="C19623" s="74" t="s">
        <v>3968</v>
      </c>
      <c r="D19623" s="74" t="s">
        <v>14920</v>
      </c>
    </row>
    <row r="19624" ht="14.25" customHeight="1">
      <c r="A19624" s="74" t="s">
        <v>12591</v>
      </c>
      <c r="B19624" s="74" t="s">
        <v>12592</v>
      </c>
      <c r="C19624" s="74" t="s">
        <v>6563</v>
      </c>
      <c r="D19624" s="74" t="s">
        <v>14920</v>
      </c>
    </row>
    <row r="19625" ht="14.25" customHeight="1">
      <c r="A19625" s="74" t="s">
        <v>12593</v>
      </c>
      <c r="B19625" s="74" t="s">
        <v>6565</v>
      </c>
      <c r="C19625" s="74" t="s">
        <v>3968</v>
      </c>
      <c r="D19625" s="74" t="s">
        <v>14920</v>
      </c>
    </row>
    <row r="19626" ht="14.25" customHeight="1">
      <c r="A19626" s="74" t="s">
        <v>12602</v>
      </c>
      <c r="B19626" s="74" t="s">
        <v>12603</v>
      </c>
      <c r="C19626" s="74" t="s">
        <v>3934</v>
      </c>
      <c r="D19626" s="74" t="s">
        <v>14920</v>
      </c>
    </row>
    <row r="19627" ht="14.25" customHeight="1">
      <c r="A19627" s="74" t="s">
        <v>12648</v>
      </c>
      <c r="B19627" s="74" t="s">
        <v>12649</v>
      </c>
      <c r="C19627" s="74" t="s">
        <v>3934</v>
      </c>
      <c r="D19627" s="74" t="s">
        <v>14920</v>
      </c>
    </row>
    <row r="19628" ht="14.25" customHeight="1">
      <c r="A19628" s="74" t="s">
        <v>12652</v>
      </c>
      <c r="B19628" s="74" t="s">
        <v>12653</v>
      </c>
      <c r="C19628" s="74" t="s">
        <v>3934</v>
      </c>
      <c r="D19628" s="74" t="s">
        <v>14920</v>
      </c>
    </row>
    <row r="19629" ht="14.25" customHeight="1">
      <c r="A19629" s="74" t="s">
        <v>3713</v>
      </c>
      <c r="B19629" s="74" t="s">
        <v>1853</v>
      </c>
      <c r="C19629" s="74" t="s">
        <v>3968</v>
      </c>
      <c r="D19629" s="74" t="s">
        <v>14920</v>
      </c>
    </row>
    <row r="19630" ht="14.25" customHeight="1">
      <c r="A19630" s="74" t="s">
        <v>13453</v>
      </c>
      <c r="B19630" s="74" t="s">
        <v>325</v>
      </c>
      <c r="C19630" s="74" t="s">
        <v>100</v>
      </c>
      <c r="D19630" s="74" t="s">
        <v>14920</v>
      </c>
    </row>
    <row r="19631" ht="14.25" customHeight="1">
      <c r="A19631" s="74" t="s">
        <v>13454</v>
      </c>
      <c r="B19631" s="74" t="s">
        <v>994</v>
      </c>
      <c r="C19631" s="74" t="s">
        <v>100</v>
      </c>
      <c r="D19631" s="74" t="s">
        <v>14920</v>
      </c>
    </row>
    <row r="19632" ht="14.25" customHeight="1">
      <c r="A19632" s="74" t="s">
        <v>13455</v>
      </c>
      <c r="B19632" s="74" t="s">
        <v>1857</v>
      </c>
      <c r="C19632" s="74" t="s">
        <v>100</v>
      </c>
      <c r="D19632" s="74" t="s">
        <v>14920</v>
      </c>
    </row>
    <row r="19633" ht="14.25" customHeight="1">
      <c r="A19633" s="74" t="s">
        <v>13456</v>
      </c>
      <c r="B19633" s="74" t="s">
        <v>1861</v>
      </c>
      <c r="C19633" s="74" t="s">
        <v>100</v>
      </c>
      <c r="D19633" s="74" t="s">
        <v>14920</v>
      </c>
    </row>
    <row r="19634" ht="14.25" customHeight="1">
      <c r="A19634" s="74" t="s">
        <v>12741</v>
      </c>
      <c r="B19634" s="74" t="s">
        <v>12742</v>
      </c>
      <c r="C19634" s="74" t="s">
        <v>100</v>
      </c>
      <c r="D19634" s="74" t="s">
        <v>14920</v>
      </c>
    </row>
    <row r="19635" ht="14.25" customHeight="1">
      <c r="A19635" s="74" t="s">
        <v>12783</v>
      </c>
      <c r="B19635" s="74" t="s">
        <v>85</v>
      </c>
      <c r="C19635" s="74" t="s">
        <v>100</v>
      </c>
      <c r="D19635" s="74" t="s">
        <v>14920</v>
      </c>
    </row>
    <row r="19636" ht="14.25" customHeight="1">
      <c r="A19636" s="74" t="s">
        <v>12788</v>
      </c>
      <c r="B19636" s="74" t="s">
        <v>1868</v>
      </c>
      <c r="C19636" s="74" t="s">
        <v>3934</v>
      </c>
      <c r="D19636" s="74" t="s">
        <v>14920</v>
      </c>
    </row>
    <row r="19637" ht="14.25" customHeight="1">
      <c r="A19637" s="74" t="s">
        <v>12789</v>
      </c>
      <c r="B19637" s="74" t="s">
        <v>1873</v>
      </c>
      <c r="C19637" s="74" t="s">
        <v>100</v>
      </c>
      <c r="D19637" s="74" t="s">
        <v>14920</v>
      </c>
    </row>
    <row r="19638" ht="14.25" customHeight="1">
      <c r="A19638" s="74" t="s">
        <v>12804</v>
      </c>
      <c r="B19638" s="74" t="s">
        <v>12805</v>
      </c>
      <c r="C19638" s="74" t="s">
        <v>100</v>
      </c>
      <c r="D19638" s="74" t="s">
        <v>14920</v>
      </c>
    </row>
    <row r="19639" ht="14.25" customHeight="1">
      <c r="A19639" s="74" t="s">
        <v>13457</v>
      </c>
      <c r="B19639" s="74" t="s">
        <v>505</v>
      </c>
      <c r="C19639" s="74" t="s">
        <v>50</v>
      </c>
      <c r="D19639" s="74" t="s">
        <v>14920</v>
      </c>
    </row>
    <row r="19640" ht="14.25" customHeight="1">
      <c r="A19640" s="74" t="s">
        <v>3726</v>
      </c>
      <c r="B19640" s="74" t="s">
        <v>1877</v>
      </c>
      <c r="C19640" s="74" t="s">
        <v>127</v>
      </c>
      <c r="D19640" s="74" t="s">
        <v>14920</v>
      </c>
    </row>
    <row r="19641" ht="14.25" customHeight="1">
      <c r="A19641" s="74" t="s">
        <v>12845</v>
      </c>
      <c r="B19641" s="74" t="s">
        <v>3589</v>
      </c>
      <c r="C19641" s="74" t="s">
        <v>127</v>
      </c>
      <c r="D19641" s="74" t="s">
        <v>14920</v>
      </c>
    </row>
    <row r="19642" ht="14.25" customHeight="1">
      <c r="A19642" s="74" t="s">
        <v>12887</v>
      </c>
      <c r="B19642" s="74" t="s">
        <v>12888</v>
      </c>
      <c r="C19642" s="74" t="s">
        <v>3968</v>
      </c>
      <c r="D19642" s="74" t="s">
        <v>14920</v>
      </c>
    </row>
    <row r="19643" ht="14.25" customHeight="1">
      <c r="A19643" s="74" t="s">
        <v>12895</v>
      </c>
      <c r="B19643" s="74" t="s">
        <v>12896</v>
      </c>
      <c r="C19643" s="74" t="s">
        <v>3934</v>
      </c>
      <c r="D19643" s="74" t="s">
        <v>14920</v>
      </c>
    </row>
    <row r="19644" ht="14.25" customHeight="1">
      <c r="A19644" s="74" t="s">
        <v>13458</v>
      </c>
      <c r="B19644" s="74" t="s">
        <v>13459</v>
      </c>
      <c r="C19644" s="74" t="s">
        <v>57</v>
      </c>
      <c r="D19644" s="74" t="s">
        <v>14920</v>
      </c>
    </row>
    <row r="19645" ht="14.25" customHeight="1">
      <c r="A19645" s="74" t="s">
        <v>13460</v>
      </c>
      <c r="B19645" s="74" t="s">
        <v>1951</v>
      </c>
      <c r="C19645" s="74" t="s">
        <v>100</v>
      </c>
      <c r="D19645" s="74" t="s">
        <v>14920</v>
      </c>
    </row>
    <row r="19646" ht="14.25" customHeight="1">
      <c r="A19646" s="74" t="s">
        <v>13462</v>
      </c>
      <c r="B19646" s="74" t="s">
        <v>1955</v>
      </c>
      <c r="C19646" s="74" t="s">
        <v>3968</v>
      </c>
      <c r="D19646" s="74" t="s">
        <v>14920</v>
      </c>
    </row>
    <row r="19647" ht="14.25" customHeight="1">
      <c r="A19647" s="74" t="s">
        <v>13068</v>
      </c>
      <c r="B19647" s="74" t="s">
        <v>13069</v>
      </c>
      <c r="C19647" s="74" t="s">
        <v>66</v>
      </c>
      <c r="D19647" s="74" t="s">
        <v>14920</v>
      </c>
    </row>
    <row r="19648" ht="14.25" customHeight="1">
      <c r="A19648" s="74" t="s">
        <v>13070</v>
      </c>
      <c r="B19648" s="74" t="s">
        <v>13071</v>
      </c>
      <c r="C19648" s="74" t="s">
        <v>3934</v>
      </c>
      <c r="D19648" s="74" t="s">
        <v>14920</v>
      </c>
    </row>
    <row r="19649" ht="14.25" customHeight="1">
      <c r="A19649" s="74" t="s">
        <v>13095</v>
      </c>
      <c r="B19649" s="74" t="s">
        <v>14516</v>
      </c>
      <c r="C19649" s="74" t="s">
        <v>100</v>
      </c>
      <c r="D19649" s="74" t="s">
        <v>14920</v>
      </c>
    </row>
    <row r="19650" ht="14.25" customHeight="1">
      <c r="A19650" s="74" t="s">
        <v>13103</v>
      </c>
      <c r="B19650" s="74" t="s">
        <v>14945</v>
      </c>
      <c r="C19650" s="74" t="s">
        <v>3934</v>
      </c>
      <c r="D19650" s="74" t="s">
        <v>14920</v>
      </c>
    </row>
    <row r="19651" ht="14.25" customHeight="1">
      <c r="A19651" s="74" t="s">
        <v>13158</v>
      </c>
      <c r="B19651" s="74" t="s">
        <v>14946</v>
      </c>
      <c r="C19651" s="74" t="s">
        <v>3934</v>
      </c>
      <c r="D19651" s="74" t="s">
        <v>14920</v>
      </c>
    </row>
    <row r="19652" ht="14.25" customHeight="1">
      <c r="A19652" s="74" t="s">
        <v>13167</v>
      </c>
      <c r="B19652" s="74" t="s">
        <v>13168</v>
      </c>
      <c r="C19652" s="74" t="s">
        <v>100</v>
      </c>
      <c r="D19652" s="74" t="s">
        <v>14920</v>
      </c>
    </row>
    <row r="19653" ht="14.25" customHeight="1">
      <c r="A19653" s="74" t="s">
        <v>13271</v>
      </c>
      <c r="B19653" s="74" t="s">
        <v>48</v>
      </c>
      <c r="C19653" s="74" t="s">
        <v>50</v>
      </c>
      <c r="D19653" s="74" t="s">
        <v>14947</v>
      </c>
    </row>
    <row r="19654" ht="14.25" customHeight="1">
      <c r="A19654" s="74" t="s">
        <v>13273</v>
      </c>
      <c r="B19654" s="74" t="s">
        <v>13274</v>
      </c>
      <c r="C19654" s="74" t="s">
        <v>57</v>
      </c>
      <c r="D19654" s="74" t="s">
        <v>14947</v>
      </c>
    </row>
    <row r="19655" ht="14.25" customHeight="1">
      <c r="A19655" s="74" t="s">
        <v>4024</v>
      </c>
      <c r="B19655" s="74" t="s">
        <v>70</v>
      </c>
      <c r="C19655" s="74" t="s">
        <v>71</v>
      </c>
      <c r="D19655" s="74" t="s">
        <v>14947</v>
      </c>
    </row>
    <row r="19656" ht="14.25" customHeight="1">
      <c r="A19656" s="74" t="s">
        <v>4031</v>
      </c>
      <c r="B19656" s="74" t="s">
        <v>13778</v>
      </c>
      <c r="C19656" s="74" t="s">
        <v>3934</v>
      </c>
      <c r="D19656" s="74" t="s">
        <v>14947</v>
      </c>
    </row>
    <row r="19657" ht="14.25" customHeight="1">
      <c r="A19657" s="74" t="s">
        <v>13275</v>
      </c>
      <c r="B19657" s="74" t="s">
        <v>104</v>
      </c>
      <c r="C19657" s="74" t="s">
        <v>50</v>
      </c>
      <c r="D19657" s="74" t="s">
        <v>14947</v>
      </c>
    </row>
    <row r="19658" ht="14.25" customHeight="1">
      <c r="A19658" s="74" t="s">
        <v>13276</v>
      </c>
      <c r="B19658" s="74" t="s">
        <v>109</v>
      </c>
      <c r="C19658" s="74" t="s">
        <v>50</v>
      </c>
      <c r="D19658" s="74" t="s">
        <v>14947</v>
      </c>
    </row>
    <row r="19659" ht="14.25" customHeight="1">
      <c r="A19659" s="74" t="s">
        <v>4289</v>
      </c>
      <c r="B19659" s="74" t="s">
        <v>14948</v>
      </c>
      <c r="C19659" s="74" t="s">
        <v>3934</v>
      </c>
      <c r="D19659" s="74" t="s">
        <v>14947</v>
      </c>
    </row>
    <row r="19660" ht="14.25" customHeight="1">
      <c r="A19660" s="74" t="s">
        <v>13277</v>
      </c>
      <c r="B19660" s="74" t="s">
        <v>13278</v>
      </c>
      <c r="C19660" s="74" t="s">
        <v>3934</v>
      </c>
      <c r="D19660" s="74" t="s">
        <v>14947</v>
      </c>
    </row>
    <row r="19661" ht="14.25" customHeight="1">
      <c r="A19661" s="74" t="s">
        <v>13280</v>
      </c>
      <c r="B19661" s="74" t="s">
        <v>138</v>
      </c>
      <c r="C19661" s="74" t="s">
        <v>50</v>
      </c>
      <c r="D19661" s="74" t="s">
        <v>14947</v>
      </c>
    </row>
    <row r="19662" ht="14.25" customHeight="1">
      <c r="A19662" s="74" t="s">
        <v>13281</v>
      </c>
      <c r="B19662" s="74" t="s">
        <v>143</v>
      </c>
      <c r="C19662" s="74" t="s">
        <v>100</v>
      </c>
      <c r="D19662" s="74" t="s">
        <v>14947</v>
      </c>
    </row>
    <row r="19663" ht="14.25" customHeight="1">
      <c r="A19663" s="74" t="s">
        <v>13282</v>
      </c>
      <c r="B19663" s="74" t="s">
        <v>147</v>
      </c>
      <c r="C19663" s="74" t="s">
        <v>127</v>
      </c>
      <c r="D19663" s="74" t="s">
        <v>14947</v>
      </c>
    </row>
    <row r="19664" ht="14.25" customHeight="1">
      <c r="A19664" s="74" t="s">
        <v>13283</v>
      </c>
      <c r="B19664" s="74" t="s">
        <v>156</v>
      </c>
      <c r="C19664" s="74" t="s">
        <v>50</v>
      </c>
      <c r="D19664" s="74" t="s">
        <v>14947</v>
      </c>
    </row>
    <row r="19665" ht="14.25" customHeight="1">
      <c r="A19665" s="74" t="s">
        <v>13284</v>
      </c>
      <c r="B19665" s="74" t="s">
        <v>160</v>
      </c>
      <c r="C19665" s="74" t="s">
        <v>50</v>
      </c>
      <c r="D19665" s="74" t="s">
        <v>14947</v>
      </c>
    </row>
    <row r="19666" ht="14.25" customHeight="1">
      <c r="A19666" s="74" t="s">
        <v>13285</v>
      </c>
      <c r="B19666" s="74" t="s">
        <v>164</v>
      </c>
      <c r="C19666" s="74" t="s">
        <v>3968</v>
      </c>
      <c r="D19666" s="74" t="s">
        <v>14947</v>
      </c>
    </row>
    <row r="19667" ht="14.25" customHeight="1">
      <c r="A19667" s="74" t="s">
        <v>13286</v>
      </c>
      <c r="B19667" s="74" t="s">
        <v>174</v>
      </c>
      <c r="C19667" s="74" t="s">
        <v>100</v>
      </c>
      <c r="D19667" s="74" t="s">
        <v>14947</v>
      </c>
    </row>
    <row r="19668" ht="14.25" customHeight="1">
      <c r="A19668" s="74" t="s">
        <v>13287</v>
      </c>
      <c r="B19668" s="74" t="s">
        <v>178</v>
      </c>
      <c r="C19668" s="74" t="s">
        <v>50</v>
      </c>
      <c r="D19668" s="74" t="s">
        <v>14947</v>
      </c>
    </row>
    <row r="19669" ht="14.25" customHeight="1">
      <c r="A19669" s="74" t="s">
        <v>4533</v>
      </c>
      <c r="B19669" s="74" t="s">
        <v>3176</v>
      </c>
      <c r="C19669" s="74" t="s">
        <v>3968</v>
      </c>
      <c r="D19669" s="74" t="s">
        <v>14947</v>
      </c>
    </row>
    <row r="19670" ht="14.25" customHeight="1">
      <c r="A19670" s="74" t="s">
        <v>13288</v>
      </c>
      <c r="B19670" s="74" t="s">
        <v>152</v>
      </c>
      <c r="C19670" s="74" t="s">
        <v>3934</v>
      </c>
      <c r="D19670" s="74" t="s">
        <v>14947</v>
      </c>
    </row>
    <row r="19671" ht="14.25" customHeight="1">
      <c r="A19671" s="74" t="s">
        <v>4650</v>
      </c>
      <c r="B19671" s="74" t="s">
        <v>4651</v>
      </c>
      <c r="C19671" s="74" t="s">
        <v>57</v>
      </c>
      <c r="D19671" s="74" t="s">
        <v>14947</v>
      </c>
    </row>
    <row r="19672" ht="14.25" customHeight="1">
      <c r="A19672" s="74" t="s">
        <v>4652</v>
      </c>
      <c r="B19672" s="74" t="s">
        <v>4653</v>
      </c>
      <c r="C19672" s="74" t="s">
        <v>3968</v>
      </c>
      <c r="D19672" s="74" t="s">
        <v>14947</v>
      </c>
    </row>
    <row r="19673" ht="14.25" customHeight="1">
      <c r="A19673" s="74" t="s">
        <v>13290</v>
      </c>
      <c r="B19673" s="74" t="s">
        <v>170</v>
      </c>
      <c r="C19673" s="74" t="s">
        <v>3934</v>
      </c>
      <c r="D19673" s="74" t="s">
        <v>14947</v>
      </c>
    </row>
    <row r="19674" ht="14.25" customHeight="1">
      <c r="A19674" s="74" t="s">
        <v>13292</v>
      </c>
      <c r="B19674" s="74" t="s">
        <v>13293</v>
      </c>
      <c r="C19674" s="74" t="s">
        <v>100</v>
      </c>
      <c r="D19674" s="74" t="s">
        <v>14947</v>
      </c>
    </row>
    <row r="19675" ht="14.25" customHeight="1">
      <c r="A19675" s="74" t="s">
        <v>13294</v>
      </c>
      <c r="B19675" s="74" t="s">
        <v>13295</v>
      </c>
      <c r="C19675" s="74" t="s">
        <v>50</v>
      </c>
      <c r="D19675" s="74" t="s">
        <v>14947</v>
      </c>
    </row>
    <row r="19676" ht="14.25" customHeight="1">
      <c r="A19676" s="74" t="s">
        <v>4785</v>
      </c>
      <c r="B19676" s="74" t="s">
        <v>4786</v>
      </c>
      <c r="C19676" s="74" t="s">
        <v>3968</v>
      </c>
      <c r="D19676" s="74" t="s">
        <v>14947</v>
      </c>
    </row>
    <row r="19677" ht="14.25" customHeight="1">
      <c r="A19677" s="74" t="s">
        <v>13296</v>
      </c>
      <c r="B19677" s="74" t="s">
        <v>206</v>
      </c>
      <c r="C19677" s="74" t="s">
        <v>100</v>
      </c>
      <c r="D19677" s="74" t="s">
        <v>14947</v>
      </c>
    </row>
    <row r="19678" ht="14.25" customHeight="1">
      <c r="A19678" s="74" t="s">
        <v>13297</v>
      </c>
      <c r="B19678" s="74" t="s">
        <v>2083</v>
      </c>
      <c r="C19678" s="74" t="s">
        <v>57</v>
      </c>
      <c r="D19678" s="74" t="s">
        <v>14947</v>
      </c>
    </row>
    <row r="19679" ht="14.25" customHeight="1">
      <c r="A19679" s="74" t="s">
        <v>13298</v>
      </c>
      <c r="B19679" s="74" t="s">
        <v>13299</v>
      </c>
      <c r="C19679" s="74" t="s">
        <v>923</v>
      </c>
      <c r="D19679" s="74" t="s">
        <v>14947</v>
      </c>
    </row>
    <row r="19680" ht="14.25" customHeight="1">
      <c r="A19680" s="74" t="s">
        <v>13300</v>
      </c>
      <c r="B19680" s="74" t="s">
        <v>13301</v>
      </c>
      <c r="C19680" s="74" t="s">
        <v>3968</v>
      </c>
      <c r="D19680" s="74" t="s">
        <v>14947</v>
      </c>
    </row>
    <row r="19681" ht="14.25" customHeight="1">
      <c r="A19681" s="74" t="s">
        <v>13302</v>
      </c>
      <c r="B19681" s="74" t="s">
        <v>13303</v>
      </c>
      <c r="C19681" s="74" t="s">
        <v>66</v>
      </c>
      <c r="D19681" s="74" t="s">
        <v>14947</v>
      </c>
    </row>
    <row r="19682" ht="14.25" customHeight="1">
      <c r="A19682" s="74" t="s">
        <v>4910</v>
      </c>
      <c r="B19682" s="74" t="s">
        <v>4911</v>
      </c>
      <c r="C19682" s="74" t="s">
        <v>3968</v>
      </c>
      <c r="D19682" s="74" t="s">
        <v>14947</v>
      </c>
    </row>
    <row r="19683" ht="14.25" customHeight="1">
      <c r="A19683" s="74" t="s">
        <v>13304</v>
      </c>
      <c r="B19683" s="74" t="s">
        <v>219</v>
      </c>
      <c r="C19683" s="74" t="s">
        <v>100</v>
      </c>
      <c r="D19683" s="74" t="s">
        <v>14947</v>
      </c>
    </row>
    <row r="19684" ht="14.25" customHeight="1">
      <c r="A19684" s="74" t="s">
        <v>13305</v>
      </c>
      <c r="B19684" s="74" t="s">
        <v>13513</v>
      </c>
      <c r="C19684" s="74" t="s">
        <v>3968</v>
      </c>
      <c r="D19684" s="74" t="s">
        <v>14947</v>
      </c>
    </row>
    <row r="19685" ht="14.25" customHeight="1">
      <c r="A19685" s="74" t="s">
        <v>5024</v>
      </c>
      <c r="B19685" s="74" t="s">
        <v>256</v>
      </c>
      <c r="C19685" s="74" t="s">
        <v>3968</v>
      </c>
      <c r="D19685" s="74" t="s">
        <v>14947</v>
      </c>
    </row>
    <row r="19686" ht="14.25" customHeight="1">
      <c r="A19686" s="74" t="s">
        <v>5135</v>
      </c>
      <c r="B19686" s="74" t="s">
        <v>14721</v>
      </c>
      <c r="C19686" s="74" t="s">
        <v>50</v>
      </c>
      <c r="D19686" s="74" t="s">
        <v>14947</v>
      </c>
    </row>
    <row r="19687" ht="14.25" customHeight="1">
      <c r="A19687" s="74" t="s">
        <v>13307</v>
      </c>
      <c r="B19687" s="74" t="s">
        <v>310</v>
      </c>
      <c r="C19687" s="74" t="s">
        <v>100</v>
      </c>
      <c r="D19687" s="74" t="s">
        <v>14947</v>
      </c>
    </row>
    <row r="19688" ht="14.25" customHeight="1">
      <c r="A19688" s="74" t="s">
        <v>13309</v>
      </c>
      <c r="B19688" s="74" t="s">
        <v>13467</v>
      </c>
      <c r="C19688" s="74" t="s">
        <v>3968</v>
      </c>
      <c r="D19688" s="74" t="s">
        <v>14947</v>
      </c>
    </row>
    <row r="19689" ht="14.25" customHeight="1">
      <c r="A19689" s="74" t="s">
        <v>5373</v>
      </c>
      <c r="B19689" s="74" t="s">
        <v>350</v>
      </c>
      <c r="C19689" s="74" t="s">
        <v>127</v>
      </c>
      <c r="D19689" s="74" t="s">
        <v>14947</v>
      </c>
    </row>
    <row r="19690" ht="14.25" customHeight="1">
      <c r="A19690" s="74" t="s">
        <v>5383</v>
      </c>
      <c r="B19690" s="74" t="s">
        <v>14949</v>
      </c>
      <c r="C19690" s="74" t="s">
        <v>3934</v>
      </c>
      <c r="D19690" s="74" t="s">
        <v>14947</v>
      </c>
    </row>
    <row r="19691" ht="14.25" customHeight="1">
      <c r="A19691" s="74" t="s">
        <v>13311</v>
      </c>
      <c r="B19691" s="74" t="s">
        <v>13468</v>
      </c>
      <c r="C19691" s="74" t="s">
        <v>3968</v>
      </c>
      <c r="D19691" s="74" t="s">
        <v>14947</v>
      </c>
    </row>
    <row r="19692" ht="14.25" customHeight="1">
      <c r="A19692" s="74" t="s">
        <v>13312</v>
      </c>
      <c r="B19692" s="74" t="s">
        <v>13313</v>
      </c>
      <c r="C19692" s="74" t="s">
        <v>66</v>
      </c>
      <c r="D19692" s="74" t="s">
        <v>14947</v>
      </c>
    </row>
    <row r="19693" ht="14.25" customHeight="1">
      <c r="A19693" s="74" t="s">
        <v>13314</v>
      </c>
      <c r="B19693" s="74" t="s">
        <v>387</v>
      </c>
      <c r="C19693" s="74" t="s">
        <v>100</v>
      </c>
      <c r="D19693" s="74" t="s">
        <v>14947</v>
      </c>
    </row>
    <row r="19694" ht="14.25" customHeight="1">
      <c r="A19694" s="74" t="s">
        <v>5493</v>
      </c>
      <c r="B19694" s="74" t="s">
        <v>14079</v>
      </c>
      <c r="C19694" s="74" t="s">
        <v>100</v>
      </c>
      <c r="D19694" s="74" t="s">
        <v>14947</v>
      </c>
    </row>
    <row r="19695" ht="14.25" customHeight="1">
      <c r="A19695" s="74" t="s">
        <v>13315</v>
      </c>
      <c r="B19695" s="74" t="s">
        <v>423</v>
      </c>
      <c r="C19695" s="74" t="s">
        <v>3968</v>
      </c>
      <c r="D19695" s="74" t="s">
        <v>14947</v>
      </c>
    </row>
    <row r="19696" ht="14.25" customHeight="1">
      <c r="A19696" s="74" t="s">
        <v>3695</v>
      </c>
      <c r="B19696" s="74" t="s">
        <v>13470</v>
      </c>
      <c r="C19696" s="74" t="s">
        <v>57</v>
      </c>
      <c r="D19696" s="74" t="s">
        <v>14947</v>
      </c>
    </row>
    <row r="19697" ht="14.25" customHeight="1">
      <c r="A19697" s="74" t="s">
        <v>5639</v>
      </c>
      <c r="B19697" s="74" t="s">
        <v>444</v>
      </c>
      <c r="C19697" s="74" t="s">
        <v>100</v>
      </c>
      <c r="D19697" s="74" t="s">
        <v>14947</v>
      </c>
    </row>
    <row r="19698" ht="14.25" customHeight="1">
      <c r="A19698" s="74" t="s">
        <v>5733</v>
      </c>
      <c r="B19698" s="74" t="s">
        <v>900</v>
      </c>
      <c r="C19698" s="74" t="s">
        <v>100</v>
      </c>
      <c r="D19698" s="74" t="s">
        <v>14947</v>
      </c>
    </row>
    <row r="19699" ht="14.25" customHeight="1">
      <c r="A19699" s="74" t="s">
        <v>5801</v>
      </c>
      <c r="B19699" s="74" t="s">
        <v>5802</v>
      </c>
      <c r="C19699" s="74" t="s">
        <v>71</v>
      </c>
      <c r="D19699" s="74" t="s">
        <v>14947</v>
      </c>
    </row>
    <row r="19700" ht="14.25" customHeight="1">
      <c r="A19700" s="74" t="s">
        <v>5807</v>
      </c>
      <c r="B19700" s="74" t="s">
        <v>5808</v>
      </c>
      <c r="C19700" s="74" t="s">
        <v>923</v>
      </c>
      <c r="D19700" s="74" t="s">
        <v>14947</v>
      </c>
    </row>
    <row r="19701" ht="14.25" customHeight="1">
      <c r="A19701" s="74" t="s">
        <v>5813</v>
      </c>
      <c r="B19701" s="74" t="s">
        <v>14950</v>
      </c>
      <c r="C19701" s="74" t="s">
        <v>3968</v>
      </c>
      <c r="D19701" s="74" t="s">
        <v>14947</v>
      </c>
    </row>
    <row r="19702" ht="14.25" customHeight="1">
      <c r="A19702" s="74" t="s">
        <v>5819</v>
      </c>
      <c r="B19702" s="74" t="s">
        <v>13536</v>
      </c>
      <c r="C19702" s="74" t="s">
        <v>57</v>
      </c>
      <c r="D19702" s="74" t="s">
        <v>14947</v>
      </c>
    </row>
    <row r="19703" ht="14.25" customHeight="1">
      <c r="A19703" s="74" t="s">
        <v>13316</v>
      </c>
      <c r="B19703" s="74" t="s">
        <v>13317</v>
      </c>
      <c r="C19703" s="74" t="s">
        <v>57</v>
      </c>
      <c r="D19703" s="74" t="s">
        <v>14947</v>
      </c>
    </row>
    <row r="19704" ht="14.25" customHeight="1">
      <c r="A19704" s="74" t="s">
        <v>13318</v>
      </c>
      <c r="B19704" s="74" t="s">
        <v>473</v>
      </c>
      <c r="C19704" s="74" t="s">
        <v>100</v>
      </c>
      <c r="D19704" s="74" t="s">
        <v>14947</v>
      </c>
    </row>
    <row r="19705" ht="14.25" customHeight="1">
      <c r="A19705" s="74" t="s">
        <v>6294</v>
      </c>
      <c r="B19705" s="74" t="s">
        <v>2820</v>
      </c>
      <c r="C19705" s="74" t="s">
        <v>1026</v>
      </c>
      <c r="D19705" s="74" t="s">
        <v>14947</v>
      </c>
    </row>
    <row r="19706" ht="14.25" customHeight="1">
      <c r="A19706" s="74" t="s">
        <v>6296</v>
      </c>
      <c r="B19706" s="74" t="s">
        <v>2822</v>
      </c>
      <c r="C19706" s="74" t="s">
        <v>57</v>
      </c>
      <c r="D19706" s="74" t="s">
        <v>14947</v>
      </c>
    </row>
    <row r="19707" ht="14.25" customHeight="1">
      <c r="A19707" s="74" t="s">
        <v>6298</v>
      </c>
      <c r="B19707" s="74" t="s">
        <v>14753</v>
      </c>
      <c r="C19707" s="74" t="s">
        <v>3934</v>
      </c>
      <c r="D19707" s="74" t="s">
        <v>14947</v>
      </c>
    </row>
    <row r="19708" ht="14.25" customHeight="1">
      <c r="A19708" s="74" t="s">
        <v>3696</v>
      </c>
      <c r="B19708" s="74" t="s">
        <v>515</v>
      </c>
      <c r="C19708" s="74" t="s">
        <v>3968</v>
      </c>
      <c r="D19708" s="74" t="s">
        <v>14947</v>
      </c>
    </row>
    <row r="19709" ht="14.25" customHeight="1">
      <c r="A19709" s="74" t="s">
        <v>13320</v>
      </c>
      <c r="B19709" s="74" t="s">
        <v>519</v>
      </c>
      <c r="C19709" s="74" t="s">
        <v>57</v>
      </c>
      <c r="D19709" s="74" t="s">
        <v>14947</v>
      </c>
    </row>
    <row r="19710" ht="14.25" customHeight="1">
      <c r="A19710" s="74" t="s">
        <v>13321</v>
      </c>
      <c r="B19710" s="74" t="s">
        <v>13538</v>
      </c>
      <c r="C19710" s="74" t="s">
        <v>50</v>
      </c>
      <c r="D19710" s="74" t="s">
        <v>14947</v>
      </c>
    </row>
    <row r="19711" ht="14.25" customHeight="1">
      <c r="A19711" s="74" t="s">
        <v>6561</v>
      </c>
      <c r="B19711" s="74" t="s">
        <v>6562</v>
      </c>
      <c r="C19711" s="74" t="s">
        <v>6563</v>
      </c>
      <c r="D19711" s="74" t="s">
        <v>14947</v>
      </c>
    </row>
    <row r="19712" ht="14.25" customHeight="1">
      <c r="A19712" s="74" t="s">
        <v>6564</v>
      </c>
      <c r="B19712" s="74" t="s">
        <v>6565</v>
      </c>
      <c r="C19712" s="74" t="s">
        <v>3968</v>
      </c>
      <c r="D19712" s="74" t="s">
        <v>14947</v>
      </c>
    </row>
    <row r="19713" ht="14.25" customHeight="1">
      <c r="A19713" s="74" t="s">
        <v>6582</v>
      </c>
      <c r="B19713" s="74" t="s">
        <v>14227</v>
      </c>
      <c r="C19713" s="74" t="s">
        <v>71</v>
      </c>
      <c r="D19713" s="74" t="s">
        <v>14947</v>
      </c>
    </row>
    <row r="19714" ht="14.25" customHeight="1">
      <c r="A19714" s="74" t="s">
        <v>6586</v>
      </c>
      <c r="B19714" s="74" t="s">
        <v>14539</v>
      </c>
      <c r="C19714" s="74" t="s">
        <v>3934</v>
      </c>
      <c r="D19714" s="74" t="s">
        <v>14947</v>
      </c>
    </row>
    <row r="19715" ht="14.25" customHeight="1">
      <c r="A19715" s="74" t="s">
        <v>6594</v>
      </c>
      <c r="B19715" s="74" t="s">
        <v>13516</v>
      </c>
      <c r="C19715" s="74" t="s">
        <v>3934</v>
      </c>
      <c r="D19715" s="74" t="s">
        <v>14947</v>
      </c>
    </row>
    <row r="19716" ht="14.25" customHeight="1">
      <c r="A19716" s="74" t="s">
        <v>13322</v>
      </c>
      <c r="B19716" s="74" t="s">
        <v>13323</v>
      </c>
      <c r="C19716" s="74" t="s">
        <v>127</v>
      </c>
      <c r="D19716" s="74" t="s">
        <v>14947</v>
      </c>
    </row>
    <row r="19717" ht="14.25" customHeight="1">
      <c r="A19717" s="74" t="s">
        <v>13324</v>
      </c>
      <c r="B19717" s="74" t="s">
        <v>13471</v>
      </c>
      <c r="C19717" s="74" t="s">
        <v>127</v>
      </c>
      <c r="D19717" s="74" t="s">
        <v>14947</v>
      </c>
    </row>
    <row r="19718" ht="14.25" customHeight="1">
      <c r="A19718" s="74" t="s">
        <v>13325</v>
      </c>
      <c r="B19718" s="74" t="s">
        <v>13472</v>
      </c>
      <c r="C19718" s="74" t="s">
        <v>127</v>
      </c>
      <c r="D19718" s="74" t="s">
        <v>14947</v>
      </c>
    </row>
    <row r="19719" ht="14.25" customHeight="1">
      <c r="A19719" s="74" t="s">
        <v>13326</v>
      </c>
      <c r="B19719" s="74" t="s">
        <v>13327</v>
      </c>
      <c r="C19719" s="74" t="s">
        <v>3968</v>
      </c>
      <c r="D19719" s="74" t="s">
        <v>14947</v>
      </c>
    </row>
    <row r="19720" ht="14.25" customHeight="1">
      <c r="A19720" s="74" t="s">
        <v>13328</v>
      </c>
      <c r="B19720" s="74" t="s">
        <v>13329</v>
      </c>
      <c r="C19720" s="74" t="s">
        <v>127</v>
      </c>
      <c r="D19720" s="74" t="s">
        <v>14947</v>
      </c>
    </row>
    <row r="19721" ht="14.25" customHeight="1">
      <c r="A19721" s="74" t="s">
        <v>6695</v>
      </c>
      <c r="B19721" s="74" t="s">
        <v>6694</v>
      </c>
      <c r="C19721" s="74" t="s">
        <v>3968</v>
      </c>
      <c r="D19721" s="74" t="s">
        <v>14947</v>
      </c>
    </row>
    <row r="19722" ht="14.25" customHeight="1">
      <c r="A19722" s="74" t="s">
        <v>6696</v>
      </c>
      <c r="B19722" s="185" t="s">
        <v>14611</v>
      </c>
      <c r="C19722" s="74" t="s">
        <v>3934</v>
      </c>
      <c r="D19722" s="74" t="s">
        <v>14947</v>
      </c>
    </row>
    <row r="19723" ht="14.25" customHeight="1">
      <c r="A19723" s="74" t="s">
        <v>6709</v>
      </c>
      <c r="B19723" s="74" t="s">
        <v>14951</v>
      </c>
      <c r="C19723" s="74" t="s">
        <v>923</v>
      </c>
      <c r="D19723" s="74" t="s">
        <v>14947</v>
      </c>
    </row>
    <row r="19724" ht="14.25" customHeight="1">
      <c r="A19724" s="74" t="s">
        <v>6710</v>
      </c>
      <c r="B19724" s="74" t="s">
        <v>6708</v>
      </c>
      <c r="C19724" s="74" t="s">
        <v>3934</v>
      </c>
      <c r="D19724" s="74" t="s">
        <v>14947</v>
      </c>
    </row>
    <row r="19725" ht="14.25" customHeight="1">
      <c r="A19725" s="74" t="s">
        <v>13332</v>
      </c>
      <c r="B19725" s="74" t="s">
        <v>537</v>
      </c>
      <c r="C19725" s="74" t="s">
        <v>100</v>
      </c>
      <c r="D19725" s="74" t="s">
        <v>14947</v>
      </c>
    </row>
    <row r="19726" ht="14.25" customHeight="1">
      <c r="A19726" s="74" t="s">
        <v>13333</v>
      </c>
      <c r="B19726" s="74" t="s">
        <v>13518</v>
      </c>
      <c r="C19726" s="74" t="s">
        <v>3968</v>
      </c>
      <c r="D19726" s="74" t="s">
        <v>14947</v>
      </c>
    </row>
    <row r="19727" ht="14.25" customHeight="1">
      <c r="A19727" s="74" t="s">
        <v>13335</v>
      </c>
      <c r="B19727" s="74" t="s">
        <v>547</v>
      </c>
      <c r="C19727" s="74" t="s">
        <v>3968</v>
      </c>
      <c r="D19727" s="74" t="s">
        <v>14947</v>
      </c>
    </row>
    <row r="19728" ht="14.25" customHeight="1">
      <c r="A19728" s="74" t="s">
        <v>6731</v>
      </c>
      <c r="B19728" s="74" t="s">
        <v>553</v>
      </c>
      <c r="C19728" s="74" t="s">
        <v>3968</v>
      </c>
      <c r="D19728" s="74" t="s">
        <v>14947</v>
      </c>
    </row>
    <row r="19729" ht="14.25" customHeight="1">
      <c r="A19729" s="74" t="s">
        <v>13336</v>
      </c>
      <c r="B19729" s="74" t="s">
        <v>563</v>
      </c>
      <c r="C19729" s="74" t="s">
        <v>3968</v>
      </c>
      <c r="D19729" s="74" t="s">
        <v>14947</v>
      </c>
    </row>
    <row r="19730" ht="14.25" customHeight="1">
      <c r="A19730" s="74" t="s">
        <v>13337</v>
      </c>
      <c r="B19730" s="74" t="s">
        <v>568</v>
      </c>
      <c r="C19730" s="74" t="s">
        <v>3968</v>
      </c>
      <c r="D19730" s="74" t="s">
        <v>14947</v>
      </c>
    </row>
    <row r="19731" ht="14.25" customHeight="1">
      <c r="A19731" s="74" t="s">
        <v>13338</v>
      </c>
      <c r="B19731" s="74" t="s">
        <v>573</v>
      </c>
      <c r="C19731" s="74" t="s">
        <v>3968</v>
      </c>
      <c r="D19731" s="74" t="s">
        <v>14947</v>
      </c>
    </row>
    <row r="19732" ht="14.25" customHeight="1">
      <c r="A19732" s="74" t="s">
        <v>13339</v>
      </c>
      <c r="B19732" s="74" t="s">
        <v>13477</v>
      </c>
      <c r="C19732" s="74" t="s">
        <v>3968</v>
      </c>
      <c r="D19732" s="74" t="s">
        <v>14947</v>
      </c>
    </row>
    <row r="19733" ht="14.25" customHeight="1">
      <c r="A19733" s="74" t="s">
        <v>13340</v>
      </c>
      <c r="B19733" s="74" t="s">
        <v>13478</v>
      </c>
      <c r="C19733" s="74" t="s">
        <v>3934</v>
      </c>
      <c r="D19733" s="74" t="s">
        <v>14947</v>
      </c>
    </row>
    <row r="19734" ht="14.25" customHeight="1">
      <c r="A19734" s="74" t="s">
        <v>13342</v>
      </c>
      <c r="B19734" s="74" t="s">
        <v>558</v>
      </c>
      <c r="C19734" s="74" t="s">
        <v>3968</v>
      </c>
      <c r="D19734" s="74" t="s">
        <v>14947</v>
      </c>
    </row>
    <row r="19735" ht="14.25" customHeight="1">
      <c r="A19735" s="74" t="s">
        <v>13343</v>
      </c>
      <c r="B19735" s="74" t="s">
        <v>13479</v>
      </c>
      <c r="C19735" s="74" t="s">
        <v>57</v>
      </c>
      <c r="D19735" s="74" t="s">
        <v>14947</v>
      </c>
    </row>
    <row r="19736" ht="14.25" customHeight="1">
      <c r="A19736" s="74" t="s">
        <v>13345</v>
      </c>
      <c r="B19736" s="74" t="s">
        <v>13789</v>
      </c>
      <c r="C19736" s="74" t="s">
        <v>3968</v>
      </c>
      <c r="D19736" s="74" t="s">
        <v>14947</v>
      </c>
    </row>
    <row r="19737" ht="14.25" customHeight="1">
      <c r="A19737" s="74" t="s">
        <v>6760</v>
      </c>
      <c r="B19737" s="74" t="s">
        <v>13790</v>
      </c>
      <c r="C19737" s="74" t="s">
        <v>3934</v>
      </c>
      <c r="D19737" s="74" t="s">
        <v>14947</v>
      </c>
    </row>
    <row r="19738" ht="14.25" customHeight="1">
      <c r="A19738" s="74" t="s">
        <v>6766</v>
      </c>
      <c r="B19738" s="74" t="s">
        <v>13481</v>
      </c>
      <c r="C19738" s="74" t="s">
        <v>3968</v>
      </c>
      <c r="D19738" s="74" t="s">
        <v>14947</v>
      </c>
    </row>
    <row r="19739" ht="14.25" customHeight="1">
      <c r="A19739" s="74" t="s">
        <v>13567</v>
      </c>
      <c r="B19739" s="74" t="s">
        <v>14049</v>
      </c>
      <c r="C19739" s="74" t="s">
        <v>3968</v>
      </c>
      <c r="D19739" s="74" t="s">
        <v>14947</v>
      </c>
    </row>
    <row r="19740" ht="14.25" customHeight="1">
      <c r="A19740" s="74" t="s">
        <v>3722</v>
      </c>
      <c r="B19740" s="74" t="s">
        <v>13482</v>
      </c>
      <c r="C19740" s="74" t="s">
        <v>57</v>
      </c>
      <c r="D19740" s="74" t="s">
        <v>14947</v>
      </c>
    </row>
    <row r="19741" ht="14.25" customHeight="1">
      <c r="A19741" s="74" t="s">
        <v>6799</v>
      </c>
      <c r="B19741" s="74" t="s">
        <v>6800</v>
      </c>
      <c r="C19741" s="74" t="s">
        <v>3968</v>
      </c>
      <c r="D19741" s="74" t="s">
        <v>14947</v>
      </c>
    </row>
    <row r="19742" ht="14.25" customHeight="1">
      <c r="A19742" s="74" t="s">
        <v>13347</v>
      </c>
      <c r="B19742" s="185" t="s">
        <v>13348</v>
      </c>
      <c r="C19742" s="74" t="s">
        <v>57</v>
      </c>
      <c r="D19742" s="74" t="s">
        <v>14947</v>
      </c>
    </row>
    <row r="19743" ht="14.25" customHeight="1">
      <c r="A19743" s="74" t="s">
        <v>13661</v>
      </c>
      <c r="B19743" s="74" t="s">
        <v>648</v>
      </c>
      <c r="C19743" s="74" t="s">
        <v>127</v>
      </c>
      <c r="D19743" s="74" t="s">
        <v>14947</v>
      </c>
    </row>
    <row r="19744" ht="14.25" customHeight="1">
      <c r="A19744" s="74" t="s">
        <v>13349</v>
      </c>
      <c r="B19744" s="74" t="s">
        <v>13483</v>
      </c>
      <c r="C19744" s="74" t="s">
        <v>3968</v>
      </c>
      <c r="D19744" s="74" t="s">
        <v>14947</v>
      </c>
    </row>
    <row r="19745" ht="14.25" customHeight="1">
      <c r="A19745" s="74" t="s">
        <v>3697</v>
      </c>
      <c r="B19745" s="74" t="s">
        <v>13484</v>
      </c>
      <c r="C19745" s="74" t="s">
        <v>71</v>
      </c>
      <c r="D19745" s="74" t="s">
        <v>14947</v>
      </c>
    </row>
    <row r="19746" ht="14.25" customHeight="1">
      <c r="A19746" s="74" t="s">
        <v>3699</v>
      </c>
      <c r="B19746" s="74" t="s">
        <v>687</v>
      </c>
      <c r="C19746" s="74" t="s">
        <v>50</v>
      </c>
      <c r="D19746" s="74" t="s">
        <v>14947</v>
      </c>
    </row>
    <row r="19747" ht="14.25" customHeight="1">
      <c r="A19747" s="74" t="s">
        <v>6861</v>
      </c>
      <c r="B19747" s="74" t="s">
        <v>13824</v>
      </c>
      <c r="C19747" s="74" t="s">
        <v>127</v>
      </c>
      <c r="D19747" s="74" t="s">
        <v>14947</v>
      </c>
    </row>
    <row r="19748" ht="14.25" customHeight="1">
      <c r="A19748" s="74" t="s">
        <v>13350</v>
      </c>
      <c r="B19748" s="74" t="s">
        <v>13351</v>
      </c>
      <c r="C19748" s="74" t="s">
        <v>3968</v>
      </c>
      <c r="D19748" s="74" t="s">
        <v>14947</v>
      </c>
    </row>
    <row r="19749" ht="14.25" customHeight="1">
      <c r="A19749" s="74" t="s">
        <v>13352</v>
      </c>
      <c r="B19749" s="74" t="s">
        <v>13353</v>
      </c>
      <c r="C19749" s="74" t="s">
        <v>3968</v>
      </c>
      <c r="D19749" s="74" t="s">
        <v>14947</v>
      </c>
    </row>
    <row r="19750" ht="14.25" customHeight="1">
      <c r="A19750" s="74" t="s">
        <v>13354</v>
      </c>
      <c r="B19750" s="185" t="s">
        <v>13355</v>
      </c>
      <c r="C19750" s="74" t="s">
        <v>57</v>
      </c>
      <c r="D19750" s="74" t="s">
        <v>14947</v>
      </c>
    </row>
    <row r="19751" ht="14.25" customHeight="1">
      <c r="A19751" s="74" t="s">
        <v>6983</v>
      </c>
      <c r="B19751" s="74" t="s">
        <v>14952</v>
      </c>
      <c r="C19751" s="74" t="s">
        <v>3968</v>
      </c>
      <c r="D19751" s="74" t="s">
        <v>14947</v>
      </c>
    </row>
    <row r="19752" ht="14.25" customHeight="1">
      <c r="A19752" s="74" t="s">
        <v>6991</v>
      </c>
      <c r="B19752" s="74" t="s">
        <v>13485</v>
      </c>
      <c r="C19752" s="74" t="s">
        <v>3968</v>
      </c>
      <c r="D19752" s="74" t="s">
        <v>14947</v>
      </c>
    </row>
    <row r="19753" ht="14.25" customHeight="1">
      <c r="A19753" s="74" t="s">
        <v>13570</v>
      </c>
      <c r="B19753" s="74" t="s">
        <v>4803</v>
      </c>
      <c r="C19753" s="74" t="s">
        <v>3968</v>
      </c>
      <c r="D19753" s="74" t="s">
        <v>14947</v>
      </c>
    </row>
    <row r="19754" ht="14.25" customHeight="1">
      <c r="A19754" s="74" t="s">
        <v>13356</v>
      </c>
      <c r="B19754" s="74" t="s">
        <v>13486</v>
      </c>
      <c r="C19754" s="74" t="s">
        <v>3968</v>
      </c>
      <c r="D19754" s="74" t="s">
        <v>14947</v>
      </c>
    </row>
    <row r="19755" ht="14.25" customHeight="1">
      <c r="A19755" s="74" t="s">
        <v>3700</v>
      </c>
      <c r="B19755" s="74" t="s">
        <v>13487</v>
      </c>
      <c r="C19755" s="74" t="s">
        <v>71</v>
      </c>
      <c r="D19755" s="74" t="s">
        <v>14947</v>
      </c>
    </row>
    <row r="19756" ht="14.25" customHeight="1">
      <c r="A19756" s="74" t="s">
        <v>13358</v>
      </c>
      <c r="B19756" s="74" t="s">
        <v>13359</v>
      </c>
      <c r="C19756" s="74" t="s">
        <v>3968</v>
      </c>
      <c r="D19756" s="74" t="s">
        <v>14947</v>
      </c>
    </row>
    <row r="19757" ht="14.25" customHeight="1">
      <c r="A19757" s="74" t="s">
        <v>13360</v>
      </c>
      <c r="B19757" s="74" t="s">
        <v>13361</v>
      </c>
      <c r="C19757" s="74" t="s">
        <v>3968</v>
      </c>
      <c r="D19757" s="74" t="s">
        <v>14947</v>
      </c>
    </row>
    <row r="19758" ht="14.25" customHeight="1">
      <c r="A19758" s="74" t="s">
        <v>7097</v>
      </c>
      <c r="B19758" s="74" t="s">
        <v>801</v>
      </c>
      <c r="C19758" s="74" t="s">
        <v>100</v>
      </c>
      <c r="D19758" s="74" t="s">
        <v>14947</v>
      </c>
    </row>
    <row r="19759" ht="14.25" customHeight="1">
      <c r="A19759" s="74" t="s">
        <v>3725</v>
      </c>
      <c r="B19759" s="74" t="s">
        <v>431</v>
      </c>
      <c r="C19759" s="74" t="s">
        <v>3968</v>
      </c>
      <c r="D19759" s="74" t="s">
        <v>14947</v>
      </c>
    </row>
    <row r="19760" ht="14.25" customHeight="1">
      <c r="A19760" s="74" t="s">
        <v>3702</v>
      </c>
      <c r="B19760" s="74" t="s">
        <v>13488</v>
      </c>
      <c r="C19760" s="74" t="s">
        <v>3934</v>
      </c>
      <c r="D19760" s="74" t="s">
        <v>14947</v>
      </c>
    </row>
    <row r="19761" ht="14.25" customHeight="1">
      <c r="A19761" s="74" t="s">
        <v>13362</v>
      </c>
      <c r="B19761" s="74" t="s">
        <v>13489</v>
      </c>
      <c r="C19761" s="74" t="s">
        <v>127</v>
      </c>
      <c r="D19761" s="74" t="s">
        <v>14947</v>
      </c>
    </row>
    <row r="19762" ht="14.25" customHeight="1">
      <c r="A19762" s="74" t="s">
        <v>13364</v>
      </c>
      <c r="B19762" s="74" t="s">
        <v>853</v>
      </c>
      <c r="C19762" s="74" t="s">
        <v>3968</v>
      </c>
      <c r="D19762" s="74" t="s">
        <v>14947</v>
      </c>
    </row>
    <row r="19763" ht="14.25" customHeight="1">
      <c r="A19763" s="74" t="s">
        <v>13365</v>
      </c>
      <c r="B19763" s="74" t="s">
        <v>868</v>
      </c>
      <c r="C19763" s="74" t="s">
        <v>3968</v>
      </c>
      <c r="D19763" s="74" t="s">
        <v>14947</v>
      </c>
    </row>
    <row r="19764" ht="14.25" customHeight="1">
      <c r="A19764" s="74" t="s">
        <v>13366</v>
      </c>
      <c r="B19764" s="74" t="s">
        <v>13490</v>
      </c>
      <c r="C19764" s="74" t="s">
        <v>3934</v>
      </c>
      <c r="D19764" s="74" t="s">
        <v>14947</v>
      </c>
    </row>
    <row r="19765" ht="14.25" customHeight="1">
      <c r="A19765" s="74" t="s">
        <v>3721</v>
      </c>
      <c r="B19765" s="74" t="s">
        <v>887</v>
      </c>
      <c r="C19765" s="74" t="s">
        <v>57</v>
      </c>
      <c r="D19765" s="74" t="s">
        <v>14947</v>
      </c>
    </row>
    <row r="19766" ht="14.25" customHeight="1">
      <c r="A19766" s="74" t="s">
        <v>13368</v>
      </c>
      <c r="B19766" s="74" t="s">
        <v>13369</v>
      </c>
      <c r="C19766" s="74" t="s">
        <v>3934</v>
      </c>
      <c r="D19766" s="74" t="s">
        <v>14947</v>
      </c>
    </row>
    <row r="19767" ht="14.25" customHeight="1">
      <c r="A19767" s="74" t="s">
        <v>3703</v>
      </c>
      <c r="B19767" s="74" t="s">
        <v>895</v>
      </c>
      <c r="C19767" s="74" t="s">
        <v>3968</v>
      </c>
      <c r="D19767" s="74" t="s">
        <v>14947</v>
      </c>
    </row>
    <row r="19768" ht="14.25" customHeight="1">
      <c r="A19768" s="74" t="s">
        <v>7579</v>
      </c>
      <c r="B19768" s="74" t="s">
        <v>3461</v>
      </c>
      <c r="C19768" s="74" t="s">
        <v>3968</v>
      </c>
      <c r="D19768" s="74" t="s">
        <v>14947</v>
      </c>
    </row>
    <row r="19769" ht="14.25" customHeight="1">
      <c r="A19769" s="74" t="s">
        <v>13370</v>
      </c>
      <c r="B19769" s="74" t="s">
        <v>13371</v>
      </c>
      <c r="C19769" s="74" t="s">
        <v>3934</v>
      </c>
      <c r="D19769" s="74" t="s">
        <v>14947</v>
      </c>
    </row>
    <row r="19770" ht="14.25" customHeight="1">
      <c r="A19770" s="74" t="s">
        <v>13372</v>
      </c>
      <c r="B19770" s="74" t="s">
        <v>967</v>
      </c>
      <c r="C19770" s="74" t="s">
        <v>3968</v>
      </c>
      <c r="D19770" s="74" t="s">
        <v>14947</v>
      </c>
    </row>
    <row r="19771" ht="14.25" customHeight="1">
      <c r="A19771" s="74" t="s">
        <v>13374</v>
      </c>
      <c r="B19771" s="74" t="s">
        <v>979</v>
      </c>
      <c r="C19771" s="74" t="s">
        <v>100</v>
      </c>
      <c r="D19771" s="74" t="s">
        <v>14947</v>
      </c>
    </row>
    <row r="19772" ht="14.25" customHeight="1">
      <c r="A19772" s="74" t="s">
        <v>7790</v>
      </c>
      <c r="B19772" s="74" t="s">
        <v>7791</v>
      </c>
      <c r="C19772" s="74" t="s">
        <v>100</v>
      </c>
      <c r="D19772" s="74" t="s">
        <v>14947</v>
      </c>
    </row>
    <row r="19773" ht="14.25" customHeight="1">
      <c r="A19773" s="74" t="s">
        <v>7792</v>
      </c>
      <c r="B19773" s="74" t="s">
        <v>7793</v>
      </c>
      <c r="C19773" s="74" t="s">
        <v>100</v>
      </c>
      <c r="D19773" s="74" t="s">
        <v>14947</v>
      </c>
    </row>
    <row r="19774" ht="14.25" customHeight="1">
      <c r="A19774" s="74" t="s">
        <v>3705</v>
      </c>
      <c r="B19774" s="74" t="s">
        <v>1025</v>
      </c>
      <c r="C19774" s="74" t="s">
        <v>1026</v>
      </c>
      <c r="D19774" s="74" t="s">
        <v>14947</v>
      </c>
    </row>
    <row r="19775" ht="14.25" customHeight="1">
      <c r="A19775" s="74" t="s">
        <v>3706</v>
      </c>
      <c r="B19775" s="74" t="s">
        <v>1031</v>
      </c>
      <c r="C19775" s="74" t="s">
        <v>127</v>
      </c>
      <c r="D19775" s="74" t="s">
        <v>14947</v>
      </c>
    </row>
    <row r="19776" ht="14.25" customHeight="1">
      <c r="A19776" s="74" t="s">
        <v>3707</v>
      </c>
      <c r="B19776" s="74" t="s">
        <v>1035</v>
      </c>
      <c r="C19776" s="74" t="s">
        <v>50</v>
      </c>
      <c r="D19776" s="74" t="s">
        <v>14947</v>
      </c>
    </row>
    <row r="19777" ht="14.25" customHeight="1">
      <c r="A19777" s="74" t="s">
        <v>13375</v>
      </c>
      <c r="B19777" s="74" t="s">
        <v>1039</v>
      </c>
      <c r="C19777" s="74" t="s">
        <v>50</v>
      </c>
      <c r="D19777" s="74" t="s">
        <v>14947</v>
      </c>
    </row>
    <row r="19778" ht="14.25" customHeight="1">
      <c r="A19778" s="74" t="s">
        <v>3708</v>
      </c>
      <c r="B19778" s="74" t="s">
        <v>1042</v>
      </c>
      <c r="C19778" s="74" t="s">
        <v>3968</v>
      </c>
      <c r="D19778" s="74" t="s">
        <v>14947</v>
      </c>
    </row>
    <row r="19779" ht="14.25" customHeight="1">
      <c r="A19779" s="74" t="s">
        <v>7846</v>
      </c>
      <c r="B19779" s="74" t="s">
        <v>7847</v>
      </c>
      <c r="C19779" s="74" t="s">
        <v>3934</v>
      </c>
      <c r="D19779" s="74" t="s">
        <v>14947</v>
      </c>
    </row>
    <row r="19780" ht="14.25" customHeight="1">
      <c r="A19780" s="74" t="s">
        <v>13376</v>
      </c>
      <c r="B19780" s="74" t="s">
        <v>13377</v>
      </c>
      <c r="C19780" s="74" t="s">
        <v>50</v>
      </c>
      <c r="D19780" s="74" t="s">
        <v>14947</v>
      </c>
    </row>
    <row r="19781" ht="14.25" customHeight="1">
      <c r="A19781" s="74" t="s">
        <v>13378</v>
      </c>
      <c r="B19781" s="74" t="s">
        <v>1114</v>
      </c>
      <c r="C19781" s="74" t="s">
        <v>3968</v>
      </c>
      <c r="D19781" s="74" t="s">
        <v>14947</v>
      </c>
    </row>
    <row r="19782" ht="14.25" customHeight="1">
      <c r="A19782" s="74" t="s">
        <v>13379</v>
      </c>
      <c r="B19782" s="74" t="s">
        <v>13380</v>
      </c>
      <c r="C19782" s="74" t="s">
        <v>3934</v>
      </c>
      <c r="D19782" s="74" t="s">
        <v>14947</v>
      </c>
    </row>
    <row r="19783" ht="14.25" customHeight="1">
      <c r="A19783" s="74" t="s">
        <v>8098</v>
      </c>
      <c r="B19783" s="74" t="s">
        <v>8099</v>
      </c>
      <c r="C19783" s="74" t="s">
        <v>3934</v>
      </c>
      <c r="D19783" s="74" t="s">
        <v>14947</v>
      </c>
    </row>
    <row r="19784" ht="14.25" customHeight="1">
      <c r="A19784" s="74" t="s">
        <v>8106</v>
      </c>
      <c r="B19784" s="74" t="s">
        <v>8107</v>
      </c>
      <c r="C19784" s="74" t="s">
        <v>3968</v>
      </c>
      <c r="D19784" s="74" t="s">
        <v>14947</v>
      </c>
    </row>
    <row r="19785" ht="14.25" customHeight="1">
      <c r="A19785" s="74" t="s">
        <v>8114</v>
      </c>
      <c r="B19785" s="74" t="s">
        <v>8115</v>
      </c>
      <c r="C19785" s="74" t="s">
        <v>3968</v>
      </c>
      <c r="D19785" s="74" t="s">
        <v>14947</v>
      </c>
    </row>
    <row r="19786" ht="14.25" customHeight="1">
      <c r="A19786" s="74" t="s">
        <v>8118</v>
      </c>
      <c r="B19786" s="74" t="s">
        <v>8119</v>
      </c>
      <c r="C19786" s="74" t="s">
        <v>3934</v>
      </c>
      <c r="D19786" s="74" t="s">
        <v>14947</v>
      </c>
    </row>
    <row r="19787" ht="14.25" customHeight="1">
      <c r="A19787" s="74" t="s">
        <v>8120</v>
      </c>
      <c r="B19787" s="74" t="s">
        <v>8121</v>
      </c>
      <c r="C19787" s="74" t="s">
        <v>3968</v>
      </c>
      <c r="D19787" s="74" t="s">
        <v>14947</v>
      </c>
    </row>
    <row r="19788" ht="14.25" customHeight="1">
      <c r="A19788" s="74" t="s">
        <v>8158</v>
      </c>
      <c r="B19788" s="74" t="s">
        <v>2940</v>
      </c>
      <c r="C19788" s="74" t="s">
        <v>100</v>
      </c>
      <c r="D19788" s="74" t="s">
        <v>14947</v>
      </c>
    </row>
    <row r="19789" ht="14.25" customHeight="1">
      <c r="A19789" s="74" t="s">
        <v>8193</v>
      </c>
      <c r="B19789" s="74" t="s">
        <v>13589</v>
      </c>
      <c r="C19789" s="74" t="s">
        <v>3934</v>
      </c>
      <c r="D19789" s="74" t="s">
        <v>14947</v>
      </c>
    </row>
    <row r="19790" ht="14.25" customHeight="1">
      <c r="A19790" s="74" t="s">
        <v>3716</v>
      </c>
      <c r="B19790" s="74" t="s">
        <v>13492</v>
      </c>
      <c r="C19790" s="74" t="s">
        <v>3934</v>
      </c>
      <c r="D19790" s="74" t="s">
        <v>14947</v>
      </c>
    </row>
    <row r="19791" ht="14.25" customHeight="1">
      <c r="A19791" s="74" t="s">
        <v>8196</v>
      </c>
      <c r="B19791" s="74" t="s">
        <v>1183</v>
      </c>
      <c r="C19791" s="74" t="s">
        <v>3968</v>
      </c>
      <c r="D19791" s="74" t="s">
        <v>14947</v>
      </c>
    </row>
    <row r="19792" ht="14.25" customHeight="1">
      <c r="A19792" s="74" t="s">
        <v>13384</v>
      </c>
      <c r="B19792" s="74" t="s">
        <v>1183</v>
      </c>
      <c r="C19792" s="74" t="s">
        <v>3968</v>
      </c>
      <c r="D19792" s="74" t="s">
        <v>14947</v>
      </c>
    </row>
    <row r="19793" ht="14.25" customHeight="1">
      <c r="A19793" s="74" t="s">
        <v>8227</v>
      </c>
      <c r="B19793" s="74" t="s">
        <v>2935</v>
      </c>
      <c r="C19793" s="74" t="s">
        <v>2936</v>
      </c>
      <c r="D19793" s="74" t="s">
        <v>14947</v>
      </c>
    </row>
    <row r="19794" ht="14.25" customHeight="1">
      <c r="A19794" s="74" t="s">
        <v>13385</v>
      </c>
      <c r="B19794" s="74" t="s">
        <v>2938</v>
      </c>
      <c r="C19794" s="74" t="s">
        <v>2936</v>
      </c>
      <c r="D19794" s="74" t="s">
        <v>14947</v>
      </c>
    </row>
    <row r="19795" ht="14.25" customHeight="1">
      <c r="A19795" s="74" t="s">
        <v>8472</v>
      </c>
      <c r="B19795" s="74" t="s">
        <v>8473</v>
      </c>
      <c r="C19795" s="74" t="s">
        <v>3934</v>
      </c>
      <c r="D19795" s="74" t="s">
        <v>14947</v>
      </c>
    </row>
    <row r="19796" ht="14.25" customHeight="1">
      <c r="A19796" s="74" t="s">
        <v>13386</v>
      </c>
      <c r="B19796" s="74" t="s">
        <v>2940</v>
      </c>
      <c r="C19796" s="74" t="s">
        <v>71</v>
      </c>
      <c r="D19796" s="74" t="s">
        <v>14947</v>
      </c>
    </row>
    <row r="19797" ht="14.25" customHeight="1">
      <c r="A19797" s="74" t="s">
        <v>13388</v>
      </c>
      <c r="B19797" s="74" t="s">
        <v>490</v>
      </c>
      <c r="C19797" s="74" t="s">
        <v>50</v>
      </c>
      <c r="D19797" s="74" t="s">
        <v>14947</v>
      </c>
    </row>
    <row r="19798" ht="14.25" customHeight="1">
      <c r="A19798" s="74" t="s">
        <v>13389</v>
      </c>
      <c r="B19798" s="74" t="s">
        <v>790</v>
      </c>
      <c r="C19798" s="74" t="s">
        <v>50</v>
      </c>
      <c r="D19798" s="74" t="s">
        <v>14947</v>
      </c>
    </row>
    <row r="19799" ht="14.25" customHeight="1">
      <c r="A19799" s="74" t="s">
        <v>13390</v>
      </c>
      <c r="B19799" s="74" t="s">
        <v>797</v>
      </c>
      <c r="C19799" s="74" t="s">
        <v>3968</v>
      </c>
      <c r="D19799" s="74" t="s">
        <v>14947</v>
      </c>
    </row>
    <row r="19800" ht="14.25" customHeight="1">
      <c r="A19800" s="74" t="s">
        <v>8576</v>
      </c>
      <c r="B19800" s="74" t="s">
        <v>14953</v>
      </c>
      <c r="C19800" s="74" t="s">
        <v>100</v>
      </c>
      <c r="D19800" s="74" t="s">
        <v>14947</v>
      </c>
    </row>
    <row r="19801" ht="14.25" customHeight="1">
      <c r="A19801" s="74" t="s">
        <v>8578</v>
      </c>
      <c r="B19801" s="74" t="s">
        <v>14954</v>
      </c>
      <c r="C19801" s="74" t="s">
        <v>3968</v>
      </c>
      <c r="D19801" s="74" t="s">
        <v>14947</v>
      </c>
    </row>
    <row r="19802" ht="14.25" customHeight="1">
      <c r="A19802" s="74" t="s">
        <v>3709</v>
      </c>
      <c r="B19802" s="74" t="s">
        <v>1205</v>
      </c>
      <c r="C19802" s="74" t="s">
        <v>127</v>
      </c>
      <c r="D19802" s="74" t="s">
        <v>14947</v>
      </c>
    </row>
    <row r="19803" ht="14.25" customHeight="1">
      <c r="A19803" s="74" t="s">
        <v>8604</v>
      </c>
      <c r="B19803" s="74" t="s">
        <v>3492</v>
      </c>
      <c r="C19803" s="74" t="s">
        <v>57</v>
      </c>
      <c r="D19803" s="74" t="s">
        <v>14947</v>
      </c>
    </row>
    <row r="19804" ht="14.25" customHeight="1">
      <c r="A19804" s="74" t="s">
        <v>13391</v>
      </c>
      <c r="B19804" s="74" t="s">
        <v>767</v>
      </c>
      <c r="C19804" s="74" t="s">
        <v>50</v>
      </c>
      <c r="D19804" s="74" t="s">
        <v>14947</v>
      </c>
    </row>
    <row r="19805" ht="14.25" customHeight="1">
      <c r="A19805" s="74" t="s">
        <v>13392</v>
      </c>
      <c r="B19805" s="74" t="s">
        <v>13497</v>
      </c>
      <c r="C19805" s="74" t="s">
        <v>3934</v>
      </c>
      <c r="D19805" s="74" t="s">
        <v>14947</v>
      </c>
    </row>
    <row r="19806" ht="14.25" customHeight="1">
      <c r="A19806" s="74" t="s">
        <v>8786</v>
      </c>
      <c r="B19806" s="74" t="s">
        <v>1085</v>
      </c>
      <c r="C19806" s="74" t="s">
        <v>57</v>
      </c>
      <c r="D19806" s="74" t="s">
        <v>14947</v>
      </c>
    </row>
    <row r="19807" ht="14.25" customHeight="1">
      <c r="A19807" s="74" t="s">
        <v>3710</v>
      </c>
      <c r="B19807" s="74" t="s">
        <v>1217</v>
      </c>
      <c r="C19807" s="74" t="s">
        <v>3968</v>
      </c>
      <c r="D19807" s="74" t="s">
        <v>14947</v>
      </c>
    </row>
    <row r="19808" ht="14.25" customHeight="1">
      <c r="A19808" s="74" t="s">
        <v>8878</v>
      </c>
      <c r="B19808" s="74" t="s">
        <v>14955</v>
      </c>
      <c r="C19808" s="74" t="s">
        <v>3934</v>
      </c>
      <c r="D19808" s="74" t="s">
        <v>14947</v>
      </c>
    </row>
    <row r="19809" ht="14.25" customHeight="1">
      <c r="A19809" s="74" t="s">
        <v>8883</v>
      </c>
      <c r="B19809" s="74" t="s">
        <v>3055</v>
      </c>
      <c r="C19809" s="74" t="s">
        <v>100</v>
      </c>
      <c r="D19809" s="74" t="s">
        <v>14947</v>
      </c>
    </row>
    <row r="19810" ht="14.25" customHeight="1">
      <c r="A19810" s="74" t="s">
        <v>8884</v>
      </c>
      <c r="B19810" s="74" t="s">
        <v>8885</v>
      </c>
      <c r="C19810" s="74" t="s">
        <v>3934</v>
      </c>
      <c r="D19810" s="74" t="s">
        <v>14947</v>
      </c>
    </row>
    <row r="19811" ht="14.25" customHeight="1">
      <c r="A19811" s="74" t="s">
        <v>13393</v>
      </c>
      <c r="B19811" s="74" t="s">
        <v>1256</v>
      </c>
      <c r="C19811" s="74" t="s">
        <v>3968</v>
      </c>
      <c r="D19811" s="74" t="s">
        <v>14947</v>
      </c>
    </row>
    <row r="19812" ht="14.25" customHeight="1">
      <c r="A19812" s="74" t="s">
        <v>13394</v>
      </c>
      <c r="B19812" s="74" t="s">
        <v>777</v>
      </c>
      <c r="C19812" s="74" t="s">
        <v>50</v>
      </c>
      <c r="D19812" s="74" t="s">
        <v>14947</v>
      </c>
    </row>
    <row r="19813" ht="14.25" customHeight="1">
      <c r="A19813" s="74" t="s">
        <v>13395</v>
      </c>
      <c r="B19813" s="74" t="s">
        <v>13498</v>
      </c>
      <c r="C19813" s="74" t="s">
        <v>3934</v>
      </c>
      <c r="D19813" s="74" t="s">
        <v>14947</v>
      </c>
    </row>
    <row r="19814" ht="14.25" customHeight="1">
      <c r="A19814" s="74" t="s">
        <v>9105</v>
      </c>
      <c r="B19814" s="74" t="s">
        <v>1091</v>
      </c>
      <c r="C19814" s="74" t="s">
        <v>57</v>
      </c>
      <c r="D19814" s="74" t="s">
        <v>14947</v>
      </c>
    </row>
    <row r="19815" ht="14.25" customHeight="1">
      <c r="A19815" s="74" t="s">
        <v>13396</v>
      </c>
      <c r="B19815" s="74" t="s">
        <v>13397</v>
      </c>
      <c r="C19815" s="74" t="s">
        <v>3968</v>
      </c>
      <c r="D19815" s="74" t="s">
        <v>14947</v>
      </c>
    </row>
    <row r="19816" ht="14.25" customHeight="1">
      <c r="A19816" s="74" t="s">
        <v>13398</v>
      </c>
      <c r="B19816" s="74" t="s">
        <v>13399</v>
      </c>
      <c r="C19816" s="74" t="s">
        <v>3968</v>
      </c>
      <c r="D19816" s="74" t="s">
        <v>14947</v>
      </c>
    </row>
    <row r="19817" ht="14.25" customHeight="1">
      <c r="A19817" s="74" t="s">
        <v>13400</v>
      </c>
      <c r="B19817" s="74" t="s">
        <v>13401</v>
      </c>
      <c r="C19817" s="74" t="s">
        <v>3968</v>
      </c>
      <c r="D19817" s="74" t="s">
        <v>14947</v>
      </c>
    </row>
    <row r="19818" ht="14.25" customHeight="1">
      <c r="A19818" s="74" t="s">
        <v>13402</v>
      </c>
      <c r="B19818" s="74" t="s">
        <v>13403</v>
      </c>
      <c r="C19818" s="74" t="s">
        <v>3968</v>
      </c>
      <c r="D19818" s="74" t="s">
        <v>14947</v>
      </c>
    </row>
    <row r="19819" ht="14.25" customHeight="1">
      <c r="A19819" s="74" t="s">
        <v>13404</v>
      </c>
      <c r="B19819" s="74" t="s">
        <v>9160</v>
      </c>
      <c r="C19819" s="74" t="s">
        <v>3968</v>
      </c>
      <c r="D19819" s="74" t="s">
        <v>14947</v>
      </c>
    </row>
    <row r="19820" ht="14.25" customHeight="1">
      <c r="A19820" s="74" t="s">
        <v>13405</v>
      </c>
      <c r="B19820" s="74" t="s">
        <v>13499</v>
      </c>
      <c r="C19820" s="74" t="s">
        <v>3968</v>
      </c>
      <c r="D19820" s="74" t="s">
        <v>14947</v>
      </c>
    </row>
    <row r="19821" ht="14.25" customHeight="1">
      <c r="A19821" s="74" t="s">
        <v>13407</v>
      </c>
      <c r="B19821" s="74" t="s">
        <v>13500</v>
      </c>
      <c r="C19821" s="74" t="s">
        <v>3934</v>
      </c>
      <c r="D19821" s="74" t="s">
        <v>14947</v>
      </c>
    </row>
    <row r="19822" ht="14.25" customHeight="1">
      <c r="A19822" s="74" t="s">
        <v>9167</v>
      </c>
      <c r="B19822" s="74" t="s">
        <v>9168</v>
      </c>
      <c r="C19822" s="74" t="s">
        <v>3968</v>
      </c>
      <c r="D19822" s="74" t="s">
        <v>14947</v>
      </c>
    </row>
    <row r="19823" ht="14.25" customHeight="1">
      <c r="A19823" s="74" t="s">
        <v>9239</v>
      </c>
      <c r="B19823" s="74" t="s">
        <v>1042</v>
      </c>
      <c r="C19823" s="74" t="s">
        <v>100</v>
      </c>
      <c r="D19823" s="74" t="s">
        <v>14947</v>
      </c>
    </row>
    <row r="19824" ht="14.25" customHeight="1">
      <c r="A19824" s="74" t="s">
        <v>9242</v>
      </c>
      <c r="B19824" s="74" t="s">
        <v>9243</v>
      </c>
      <c r="C19824" s="74" t="s">
        <v>100</v>
      </c>
      <c r="D19824" s="74" t="s">
        <v>14947</v>
      </c>
    </row>
    <row r="19825" ht="14.25" customHeight="1">
      <c r="A19825" s="74" t="s">
        <v>13409</v>
      </c>
      <c r="B19825" s="74" t="s">
        <v>1304</v>
      </c>
      <c r="C19825" s="74" t="s">
        <v>57</v>
      </c>
      <c r="D19825" s="74" t="s">
        <v>14947</v>
      </c>
    </row>
    <row r="19826" ht="14.25" customHeight="1">
      <c r="A19826" s="74" t="s">
        <v>9264</v>
      </c>
      <c r="B19826" s="74" t="s">
        <v>9265</v>
      </c>
      <c r="C19826" s="74" t="s">
        <v>3934</v>
      </c>
      <c r="D19826" s="74" t="s">
        <v>14947</v>
      </c>
    </row>
    <row r="19827" ht="14.25" customHeight="1">
      <c r="A19827" s="74" t="s">
        <v>3711</v>
      </c>
      <c r="B19827" s="74" t="s">
        <v>13546</v>
      </c>
      <c r="C19827" s="74" t="s">
        <v>3934</v>
      </c>
      <c r="D19827" s="74" t="s">
        <v>14947</v>
      </c>
    </row>
    <row r="19828" ht="14.25" customHeight="1">
      <c r="A19828" s="74" t="s">
        <v>3719</v>
      </c>
      <c r="B19828" s="74" t="s">
        <v>1316</v>
      </c>
      <c r="C19828" s="74" t="s">
        <v>57</v>
      </c>
      <c r="D19828" s="74" t="s">
        <v>14947</v>
      </c>
    </row>
    <row r="19829" ht="14.25" customHeight="1">
      <c r="A19829" s="74" t="s">
        <v>13502</v>
      </c>
      <c r="B19829" s="74" t="s">
        <v>7742</v>
      </c>
      <c r="C19829" s="74" t="s">
        <v>50</v>
      </c>
      <c r="D19829" s="74" t="s">
        <v>14947</v>
      </c>
    </row>
    <row r="19830" ht="14.25" customHeight="1">
      <c r="A19830" s="74" t="s">
        <v>9707</v>
      </c>
      <c r="B19830" s="74" t="s">
        <v>2771</v>
      </c>
      <c r="C19830" s="74" t="s">
        <v>127</v>
      </c>
      <c r="D19830" s="74" t="s">
        <v>14947</v>
      </c>
    </row>
    <row r="19831" ht="14.25" customHeight="1">
      <c r="A19831" s="74" t="s">
        <v>13412</v>
      </c>
      <c r="B19831" s="74" t="s">
        <v>13504</v>
      </c>
      <c r="C19831" s="74" t="s">
        <v>57</v>
      </c>
      <c r="D19831" s="74" t="s">
        <v>14947</v>
      </c>
    </row>
    <row r="19832" ht="14.25" customHeight="1">
      <c r="A19832" s="74" t="s">
        <v>9838</v>
      </c>
      <c r="B19832" s="74" t="s">
        <v>14125</v>
      </c>
      <c r="C19832" s="74" t="s">
        <v>100</v>
      </c>
      <c r="D19832" s="74" t="s">
        <v>14947</v>
      </c>
    </row>
    <row r="19833" ht="14.25" customHeight="1">
      <c r="A19833" s="74" t="s">
        <v>9840</v>
      </c>
      <c r="B19833" s="74" t="s">
        <v>14199</v>
      </c>
      <c r="C19833" s="74" t="s">
        <v>100</v>
      </c>
      <c r="D19833" s="74" t="s">
        <v>14947</v>
      </c>
    </row>
    <row r="19834" ht="14.25" customHeight="1">
      <c r="A19834" s="74" t="s">
        <v>9941</v>
      </c>
      <c r="B19834" s="74" t="s">
        <v>9942</v>
      </c>
      <c r="C19834" s="74" t="s">
        <v>100</v>
      </c>
      <c r="D19834" s="74" t="s">
        <v>14947</v>
      </c>
    </row>
    <row r="19835" ht="14.25" customHeight="1">
      <c r="A19835" s="74" t="s">
        <v>9964</v>
      </c>
      <c r="B19835" s="74" t="s">
        <v>13807</v>
      </c>
      <c r="C19835" s="74" t="s">
        <v>71</v>
      </c>
      <c r="D19835" s="74" t="s">
        <v>14947</v>
      </c>
    </row>
    <row r="19836" ht="14.25" customHeight="1">
      <c r="A19836" s="74" t="s">
        <v>9973</v>
      </c>
      <c r="B19836" s="74" t="s">
        <v>14956</v>
      </c>
      <c r="C19836" s="74" t="s">
        <v>3934</v>
      </c>
      <c r="D19836" s="74" t="s">
        <v>14947</v>
      </c>
    </row>
    <row r="19837" ht="14.25" customHeight="1">
      <c r="A19837" s="74" t="s">
        <v>10037</v>
      </c>
      <c r="B19837" s="74" t="s">
        <v>14957</v>
      </c>
      <c r="C19837" s="74" t="s">
        <v>100</v>
      </c>
      <c r="D19837" s="74" t="s">
        <v>14947</v>
      </c>
    </row>
    <row r="19838" ht="14.25" customHeight="1">
      <c r="A19838" s="74" t="s">
        <v>10039</v>
      </c>
      <c r="B19838" s="74" t="s">
        <v>10040</v>
      </c>
      <c r="C19838" s="74" t="s">
        <v>100</v>
      </c>
      <c r="D19838" s="74" t="s">
        <v>14947</v>
      </c>
    </row>
    <row r="19839" ht="14.25" customHeight="1">
      <c r="A19839" s="74" t="s">
        <v>10041</v>
      </c>
      <c r="B19839" s="74" t="s">
        <v>10042</v>
      </c>
      <c r="C19839" s="74" t="s">
        <v>3934</v>
      </c>
      <c r="D19839" s="74" t="s">
        <v>14947</v>
      </c>
    </row>
    <row r="19840" ht="14.25" customHeight="1">
      <c r="A19840" s="74" t="s">
        <v>13830</v>
      </c>
      <c r="B19840" s="74" t="s">
        <v>13831</v>
      </c>
      <c r="C19840" s="74" t="s">
        <v>100</v>
      </c>
      <c r="D19840" s="74" t="s">
        <v>14947</v>
      </c>
    </row>
    <row r="19841" ht="14.25" customHeight="1">
      <c r="A19841" s="74" t="s">
        <v>10182</v>
      </c>
      <c r="B19841" s="74" t="s">
        <v>14958</v>
      </c>
      <c r="C19841" s="74" t="s">
        <v>100</v>
      </c>
      <c r="D19841" s="74" t="s">
        <v>14947</v>
      </c>
    </row>
    <row r="19842" ht="14.25" customHeight="1">
      <c r="A19842" s="74" t="s">
        <v>10184</v>
      </c>
      <c r="B19842" s="74" t="s">
        <v>14480</v>
      </c>
      <c r="C19842" s="74" t="s">
        <v>100</v>
      </c>
      <c r="D19842" s="74" t="s">
        <v>14947</v>
      </c>
    </row>
    <row r="19843" ht="14.25" customHeight="1">
      <c r="A19843" s="74" t="s">
        <v>10207</v>
      </c>
      <c r="B19843" s="74" t="s">
        <v>10208</v>
      </c>
      <c r="C19843" s="74" t="s">
        <v>3934</v>
      </c>
      <c r="D19843" s="74" t="s">
        <v>14947</v>
      </c>
    </row>
    <row r="19844" ht="14.25" customHeight="1">
      <c r="A19844" s="74" t="s">
        <v>10211</v>
      </c>
      <c r="B19844" s="74" t="s">
        <v>10197</v>
      </c>
      <c r="C19844" s="74" t="s">
        <v>3968</v>
      </c>
      <c r="D19844" s="74" t="s">
        <v>14947</v>
      </c>
    </row>
    <row r="19845" ht="14.25" customHeight="1">
      <c r="A19845" s="74" t="s">
        <v>10308</v>
      </c>
      <c r="B19845" s="74" t="s">
        <v>14181</v>
      </c>
      <c r="C19845" s="74" t="s">
        <v>100</v>
      </c>
      <c r="D19845" s="74" t="s">
        <v>14947</v>
      </c>
    </row>
    <row r="19846" ht="14.25" customHeight="1">
      <c r="A19846" s="74" t="s">
        <v>10390</v>
      </c>
      <c r="B19846" s="74" t="s">
        <v>14959</v>
      </c>
      <c r="C19846" s="74" t="s">
        <v>100</v>
      </c>
      <c r="D19846" s="74" t="s">
        <v>14947</v>
      </c>
    </row>
    <row r="19847" ht="14.25" customHeight="1">
      <c r="A19847" s="74" t="s">
        <v>10417</v>
      </c>
      <c r="B19847" s="74" t="s">
        <v>4095</v>
      </c>
      <c r="C19847" s="74" t="s">
        <v>71</v>
      </c>
      <c r="D19847" s="74" t="s">
        <v>14947</v>
      </c>
    </row>
    <row r="19848" ht="14.25" customHeight="1">
      <c r="A19848" s="74" t="s">
        <v>10419</v>
      </c>
      <c r="B19848" s="74" t="s">
        <v>10426</v>
      </c>
      <c r="C19848" s="74" t="s">
        <v>3934</v>
      </c>
      <c r="D19848" s="74" t="s">
        <v>14947</v>
      </c>
    </row>
    <row r="19849" ht="14.25" customHeight="1">
      <c r="A19849" s="74" t="s">
        <v>13419</v>
      </c>
      <c r="B19849" s="74" t="s">
        <v>1436</v>
      </c>
      <c r="C19849" s="74" t="s">
        <v>71</v>
      </c>
      <c r="D19849" s="74" t="s">
        <v>14947</v>
      </c>
    </row>
    <row r="19850" ht="14.25" customHeight="1">
      <c r="A19850" s="74" t="s">
        <v>13420</v>
      </c>
      <c r="B19850" s="74" t="s">
        <v>665</v>
      </c>
      <c r="C19850" s="74" t="s">
        <v>127</v>
      </c>
      <c r="D19850" s="74" t="s">
        <v>14947</v>
      </c>
    </row>
    <row r="19851" ht="14.25" customHeight="1">
      <c r="A19851" s="74" t="s">
        <v>13421</v>
      </c>
      <c r="B19851" s="74" t="s">
        <v>744</v>
      </c>
      <c r="C19851" s="74" t="s">
        <v>127</v>
      </c>
      <c r="D19851" s="74" t="s">
        <v>14947</v>
      </c>
    </row>
    <row r="19852" ht="14.25" customHeight="1">
      <c r="A19852" s="74" t="s">
        <v>10577</v>
      </c>
      <c r="B19852" s="74" t="s">
        <v>10578</v>
      </c>
      <c r="C19852" s="74" t="s">
        <v>3934</v>
      </c>
      <c r="D19852" s="74" t="s">
        <v>14947</v>
      </c>
    </row>
    <row r="19853" ht="14.25" customHeight="1">
      <c r="A19853" s="74" t="s">
        <v>10603</v>
      </c>
      <c r="B19853" s="74" t="s">
        <v>10604</v>
      </c>
      <c r="C19853" s="74" t="s">
        <v>100</v>
      </c>
      <c r="D19853" s="74" t="s">
        <v>14947</v>
      </c>
    </row>
    <row r="19854" ht="14.25" customHeight="1">
      <c r="A19854" s="74" t="s">
        <v>10605</v>
      </c>
      <c r="B19854" s="74" t="s">
        <v>10606</v>
      </c>
      <c r="C19854" s="74" t="s">
        <v>100</v>
      </c>
      <c r="D19854" s="74" t="s">
        <v>14947</v>
      </c>
    </row>
    <row r="19855" ht="14.25" customHeight="1">
      <c r="A19855" s="74" t="s">
        <v>10607</v>
      </c>
      <c r="B19855" s="74" t="s">
        <v>10608</v>
      </c>
      <c r="C19855" s="74" t="s">
        <v>100</v>
      </c>
      <c r="D19855" s="74" t="s">
        <v>14947</v>
      </c>
    </row>
    <row r="19856" ht="14.25" customHeight="1">
      <c r="A19856" s="74" t="s">
        <v>10609</v>
      </c>
      <c r="B19856" s="74" t="s">
        <v>125</v>
      </c>
      <c r="C19856" s="74" t="s">
        <v>100</v>
      </c>
      <c r="D19856" s="74" t="s">
        <v>14947</v>
      </c>
    </row>
    <row r="19857" ht="14.25" customHeight="1">
      <c r="A19857" s="74" t="s">
        <v>10610</v>
      </c>
      <c r="B19857" s="74" t="s">
        <v>10611</v>
      </c>
      <c r="C19857" s="74" t="s">
        <v>100</v>
      </c>
      <c r="D19857" s="74" t="s">
        <v>14947</v>
      </c>
    </row>
    <row r="19858" ht="14.25" customHeight="1">
      <c r="A19858" s="74" t="s">
        <v>13422</v>
      </c>
      <c r="B19858" s="74" t="s">
        <v>1444</v>
      </c>
      <c r="C19858" s="74" t="s">
        <v>100</v>
      </c>
      <c r="D19858" s="74" t="s">
        <v>14947</v>
      </c>
    </row>
    <row r="19859" ht="14.25" customHeight="1">
      <c r="A19859" s="74" t="s">
        <v>10612</v>
      </c>
      <c r="B19859" s="74" t="s">
        <v>966</v>
      </c>
      <c r="C19859" s="74" t="s">
        <v>100</v>
      </c>
      <c r="D19859" s="74" t="s">
        <v>14947</v>
      </c>
    </row>
    <row r="19860" ht="14.25" customHeight="1">
      <c r="A19860" s="74" t="s">
        <v>10613</v>
      </c>
      <c r="B19860" s="74" t="s">
        <v>10614</v>
      </c>
      <c r="C19860" s="74" t="s">
        <v>100</v>
      </c>
      <c r="D19860" s="74" t="s">
        <v>14947</v>
      </c>
    </row>
    <row r="19861" ht="14.25" customHeight="1">
      <c r="A19861" s="74" t="s">
        <v>10615</v>
      </c>
      <c r="B19861" s="74" t="s">
        <v>853</v>
      </c>
      <c r="C19861" s="74" t="s">
        <v>100</v>
      </c>
      <c r="D19861" s="74" t="s">
        <v>14947</v>
      </c>
    </row>
    <row r="19862" ht="14.25" customHeight="1">
      <c r="A19862" s="74" t="s">
        <v>10616</v>
      </c>
      <c r="B19862" s="74" t="s">
        <v>10617</v>
      </c>
      <c r="C19862" s="74" t="s">
        <v>100</v>
      </c>
      <c r="D19862" s="74" t="s">
        <v>14947</v>
      </c>
    </row>
    <row r="19863" ht="14.25" customHeight="1">
      <c r="A19863" s="74" t="s">
        <v>13423</v>
      </c>
      <c r="B19863" s="74" t="s">
        <v>13424</v>
      </c>
      <c r="C19863" s="74" t="s">
        <v>3934</v>
      </c>
      <c r="D19863" s="74" t="s">
        <v>14947</v>
      </c>
    </row>
    <row r="19864" ht="14.25" customHeight="1">
      <c r="A19864" s="74" t="s">
        <v>10625</v>
      </c>
      <c r="B19864" s="74" t="s">
        <v>10626</v>
      </c>
      <c r="C19864" s="74" t="s">
        <v>100</v>
      </c>
      <c r="D19864" s="74" t="s">
        <v>14947</v>
      </c>
    </row>
    <row r="19865" ht="14.25" customHeight="1">
      <c r="A19865" s="74" t="s">
        <v>13425</v>
      </c>
      <c r="B19865" s="74" t="s">
        <v>13426</v>
      </c>
      <c r="C19865" s="74" t="s">
        <v>923</v>
      </c>
      <c r="D19865" s="74" t="s">
        <v>14947</v>
      </c>
    </row>
    <row r="19866" ht="14.25" customHeight="1">
      <c r="A19866" s="74" t="s">
        <v>13427</v>
      </c>
      <c r="B19866" s="74" t="s">
        <v>13428</v>
      </c>
      <c r="C19866" s="74" t="s">
        <v>3968</v>
      </c>
      <c r="D19866" s="74" t="s">
        <v>14947</v>
      </c>
    </row>
    <row r="19867" ht="14.25" customHeight="1">
      <c r="A19867" s="74" t="s">
        <v>13429</v>
      </c>
      <c r="B19867" s="74" t="s">
        <v>13430</v>
      </c>
      <c r="C19867" s="74" t="s">
        <v>66</v>
      </c>
      <c r="D19867" s="74" t="s">
        <v>14947</v>
      </c>
    </row>
    <row r="19868" ht="14.25" customHeight="1">
      <c r="A19868" s="74" t="s">
        <v>13431</v>
      </c>
      <c r="B19868" s="74" t="s">
        <v>13432</v>
      </c>
      <c r="C19868" s="74" t="s">
        <v>3968</v>
      </c>
      <c r="D19868" s="74" t="s">
        <v>14947</v>
      </c>
    </row>
    <row r="19869" ht="14.25" customHeight="1">
      <c r="A19869" s="74" t="s">
        <v>10840</v>
      </c>
      <c r="B19869" s="74" t="s">
        <v>10841</v>
      </c>
      <c r="C19869" s="74" t="s">
        <v>3968</v>
      </c>
      <c r="D19869" s="74" t="s">
        <v>14947</v>
      </c>
    </row>
    <row r="19870" ht="14.25" customHeight="1">
      <c r="A19870" s="74" t="s">
        <v>10844</v>
      </c>
      <c r="B19870" s="74" t="s">
        <v>10845</v>
      </c>
      <c r="C19870" s="74" t="s">
        <v>3968</v>
      </c>
      <c r="D19870" s="74" t="s">
        <v>14947</v>
      </c>
    </row>
    <row r="19871" ht="14.25" customHeight="1">
      <c r="A19871" s="74" t="s">
        <v>10847</v>
      </c>
      <c r="B19871" s="74" t="s">
        <v>10848</v>
      </c>
      <c r="C19871" s="74" t="s">
        <v>3934</v>
      </c>
      <c r="D19871" s="74" t="s">
        <v>14947</v>
      </c>
    </row>
    <row r="19872" ht="14.25" customHeight="1">
      <c r="A19872" s="74" t="s">
        <v>10849</v>
      </c>
      <c r="B19872" s="74" t="s">
        <v>10850</v>
      </c>
      <c r="C19872" s="74" t="s">
        <v>3968</v>
      </c>
      <c r="D19872" s="74" t="s">
        <v>14947</v>
      </c>
    </row>
    <row r="19873" ht="14.25" customHeight="1">
      <c r="A19873" s="74" t="s">
        <v>10996</v>
      </c>
      <c r="B19873" s="74" t="s">
        <v>10997</v>
      </c>
      <c r="C19873" s="74" t="s">
        <v>3934</v>
      </c>
      <c r="D19873" s="74" t="s">
        <v>14947</v>
      </c>
    </row>
    <row r="19874" ht="14.25" customHeight="1">
      <c r="A19874" s="74" t="s">
        <v>11018</v>
      </c>
      <c r="B19874" s="74" t="s">
        <v>11019</v>
      </c>
      <c r="C19874" s="74" t="s">
        <v>57</v>
      </c>
      <c r="D19874" s="74" t="s">
        <v>14947</v>
      </c>
    </row>
    <row r="19875" ht="14.25" customHeight="1">
      <c r="A19875" s="74" t="s">
        <v>11207</v>
      </c>
      <c r="B19875" s="74" t="s">
        <v>1487</v>
      </c>
      <c r="C19875" s="74" t="s">
        <v>50</v>
      </c>
      <c r="D19875" s="74" t="s">
        <v>14947</v>
      </c>
    </row>
    <row r="19876" ht="14.25" customHeight="1">
      <c r="A19876" s="74" t="s">
        <v>3717</v>
      </c>
      <c r="B19876" s="74" t="s">
        <v>807</v>
      </c>
      <c r="C19876" s="74" t="s">
        <v>3968</v>
      </c>
      <c r="D19876" s="74" t="s">
        <v>14947</v>
      </c>
    </row>
    <row r="19877" ht="14.25" customHeight="1">
      <c r="A19877" s="74" t="s">
        <v>3718</v>
      </c>
      <c r="B19877" s="74" t="s">
        <v>825</v>
      </c>
      <c r="C19877" s="74" t="s">
        <v>3968</v>
      </c>
      <c r="D19877" s="74" t="s">
        <v>14947</v>
      </c>
    </row>
    <row r="19878" ht="14.25" customHeight="1">
      <c r="A19878" s="74" t="s">
        <v>11313</v>
      </c>
      <c r="B19878" s="74" t="s">
        <v>14960</v>
      </c>
      <c r="C19878" s="74" t="s">
        <v>3934</v>
      </c>
      <c r="D19878" s="74" t="s">
        <v>14947</v>
      </c>
    </row>
    <row r="19879" ht="14.25" customHeight="1">
      <c r="A19879" s="74" t="s">
        <v>13509</v>
      </c>
      <c r="B19879" s="74" t="s">
        <v>1490</v>
      </c>
      <c r="C19879" s="74" t="s">
        <v>3968</v>
      </c>
      <c r="D19879" s="74" t="s">
        <v>14947</v>
      </c>
    </row>
    <row r="19880" ht="14.25" customHeight="1">
      <c r="A19880" s="74" t="s">
        <v>11494</v>
      </c>
      <c r="B19880" s="74" t="s">
        <v>830</v>
      </c>
      <c r="C19880" s="74" t="s">
        <v>100</v>
      </c>
      <c r="D19880" s="74" t="s">
        <v>14947</v>
      </c>
    </row>
    <row r="19881" ht="14.25" customHeight="1">
      <c r="A19881" s="74" t="s">
        <v>13433</v>
      </c>
      <c r="B19881" s="74" t="s">
        <v>1494</v>
      </c>
      <c r="C19881" s="74" t="s">
        <v>50</v>
      </c>
      <c r="D19881" s="74" t="s">
        <v>14947</v>
      </c>
    </row>
    <row r="19882" ht="14.25" customHeight="1">
      <c r="A19882" s="74" t="s">
        <v>13434</v>
      </c>
      <c r="B19882" s="74" t="s">
        <v>1498</v>
      </c>
      <c r="C19882" s="74" t="s">
        <v>50</v>
      </c>
      <c r="D19882" s="74" t="s">
        <v>14947</v>
      </c>
    </row>
    <row r="19883" ht="14.25" customHeight="1">
      <c r="A19883" s="74" t="s">
        <v>11631</v>
      </c>
      <c r="B19883" s="74" t="s">
        <v>976</v>
      </c>
      <c r="C19883" s="74" t="s">
        <v>100</v>
      </c>
      <c r="D19883" s="74" t="s">
        <v>14947</v>
      </c>
    </row>
    <row r="19884" ht="14.25" customHeight="1">
      <c r="A19884" s="74" t="s">
        <v>13435</v>
      </c>
      <c r="B19884" s="74" t="s">
        <v>1692</v>
      </c>
      <c r="C19884" s="74" t="s">
        <v>3968</v>
      </c>
      <c r="D19884" s="74" t="s">
        <v>14947</v>
      </c>
    </row>
    <row r="19885" ht="14.25" customHeight="1">
      <c r="A19885" s="74" t="s">
        <v>13436</v>
      </c>
      <c r="B19885" s="74" t="s">
        <v>1697</v>
      </c>
      <c r="C19885" s="74" t="s">
        <v>3968</v>
      </c>
      <c r="D19885" s="74" t="s">
        <v>14947</v>
      </c>
    </row>
    <row r="19886" ht="14.25" customHeight="1">
      <c r="A19886" s="74" t="s">
        <v>13437</v>
      </c>
      <c r="B19886" s="74" t="s">
        <v>1707</v>
      </c>
      <c r="C19886" s="74" t="s">
        <v>3968</v>
      </c>
      <c r="D19886" s="74" t="s">
        <v>14947</v>
      </c>
    </row>
    <row r="19887" ht="14.25" customHeight="1">
      <c r="A19887" s="74" t="s">
        <v>13438</v>
      </c>
      <c r="B19887" s="74" t="s">
        <v>1712</v>
      </c>
      <c r="C19887" s="74" t="s">
        <v>3968</v>
      </c>
      <c r="D19887" s="74" t="s">
        <v>14947</v>
      </c>
    </row>
    <row r="19888" ht="14.25" customHeight="1">
      <c r="A19888" s="74" t="s">
        <v>13439</v>
      </c>
      <c r="B19888" s="74" t="s">
        <v>1717</v>
      </c>
      <c r="C19888" s="74" t="s">
        <v>3968</v>
      </c>
      <c r="D19888" s="74" t="s">
        <v>14947</v>
      </c>
    </row>
    <row r="19889" ht="14.25" customHeight="1">
      <c r="A19889" s="74" t="s">
        <v>13440</v>
      </c>
      <c r="B19889" s="74" t="s">
        <v>1722</v>
      </c>
      <c r="C19889" s="74" t="s">
        <v>3968</v>
      </c>
      <c r="D19889" s="74" t="s">
        <v>14947</v>
      </c>
    </row>
    <row r="19890" ht="14.25" customHeight="1">
      <c r="A19890" s="74" t="s">
        <v>13441</v>
      </c>
      <c r="B19890" s="74" t="s">
        <v>13510</v>
      </c>
      <c r="C19890" s="74" t="s">
        <v>3934</v>
      </c>
      <c r="D19890" s="74" t="s">
        <v>14947</v>
      </c>
    </row>
    <row r="19891" ht="14.25" customHeight="1">
      <c r="A19891" s="74" t="s">
        <v>13443</v>
      </c>
      <c r="B19891" s="74" t="s">
        <v>1702</v>
      </c>
      <c r="C19891" s="74" t="s">
        <v>3968</v>
      </c>
      <c r="D19891" s="74" t="s">
        <v>14947</v>
      </c>
    </row>
    <row r="19892" ht="14.25" customHeight="1">
      <c r="A19892" s="74" t="s">
        <v>13444</v>
      </c>
      <c r="B19892" s="74" t="s">
        <v>495</v>
      </c>
      <c r="C19892" s="74" t="s">
        <v>50</v>
      </c>
      <c r="D19892" s="74" t="s">
        <v>14947</v>
      </c>
    </row>
    <row r="19893" ht="14.25" customHeight="1">
      <c r="A19893" s="74" t="s">
        <v>12082</v>
      </c>
      <c r="B19893" s="74" t="s">
        <v>12083</v>
      </c>
      <c r="C19893" s="74" t="s">
        <v>3934</v>
      </c>
      <c r="D19893" s="74" t="s">
        <v>14947</v>
      </c>
    </row>
    <row r="19894" ht="14.25" customHeight="1">
      <c r="A19894" s="74" t="s">
        <v>13445</v>
      </c>
      <c r="B19894" s="74" t="s">
        <v>13446</v>
      </c>
      <c r="C19894" s="74" t="s">
        <v>57</v>
      </c>
      <c r="D19894" s="74" t="s">
        <v>14947</v>
      </c>
    </row>
    <row r="19895" ht="14.25" customHeight="1">
      <c r="A19895" s="74" t="s">
        <v>13447</v>
      </c>
      <c r="B19895" s="74" t="s">
        <v>1730</v>
      </c>
      <c r="C19895" s="74" t="s">
        <v>100</v>
      </c>
      <c r="D19895" s="74" t="s">
        <v>14947</v>
      </c>
    </row>
    <row r="19896" ht="14.25" customHeight="1">
      <c r="A19896" s="74" t="s">
        <v>12152</v>
      </c>
      <c r="B19896" s="74" t="s">
        <v>1734</v>
      </c>
      <c r="C19896" s="74" t="s">
        <v>127</v>
      </c>
      <c r="D19896" s="74" t="s">
        <v>14947</v>
      </c>
    </row>
    <row r="19897" ht="14.25" customHeight="1">
      <c r="A19897" s="74" t="s">
        <v>12169</v>
      </c>
      <c r="B19897" s="74" t="s">
        <v>14790</v>
      </c>
      <c r="C19897" s="74" t="s">
        <v>3934</v>
      </c>
      <c r="D19897" s="74" t="s">
        <v>14947</v>
      </c>
    </row>
    <row r="19898" ht="14.25" customHeight="1">
      <c r="A19898" s="74" t="s">
        <v>12180</v>
      </c>
      <c r="B19898" s="74" t="s">
        <v>1750</v>
      </c>
      <c r="C19898" s="74" t="s">
        <v>3968</v>
      </c>
      <c r="D19898" s="74" t="s">
        <v>14947</v>
      </c>
    </row>
    <row r="19899" ht="14.25" customHeight="1">
      <c r="A19899" s="74" t="s">
        <v>12384</v>
      </c>
      <c r="B19899" s="74" t="s">
        <v>12385</v>
      </c>
      <c r="C19899" s="74" t="s">
        <v>3934</v>
      </c>
      <c r="D19899" s="74" t="s">
        <v>14947</v>
      </c>
    </row>
    <row r="19900" ht="14.25" customHeight="1">
      <c r="A19900" s="74" t="s">
        <v>13448</v>
      </c>
      <c r="B19900" s="74" t="s">
        <v>1755</v>
      </c>
      <c r="C19900" s="74" t="s">
        <v>50</v>
      </c>
      <c r="D19900" s="74" t="s">
        <v>14947</v>
      </c>
    </row>
    <row r="19901" ht="14.25" customHeight="1">
      <c r="A19901" s="74" t="s">
        <v>13449</v>
      </c>
      <c r="B19901" s="74" t="s">
        <v>2947</v>
      </c>
      <c r="C19901" s="74" t="s">
        <v>3968</v>
      </c>
      <c r="D19901" s="74" t="s">
        <v>14947</v>
      </c>
    </row>
    <row r="19902" ht="14.25" customHeight="1">
      <c r="A19902" s="74" t="s">
        <v>12412</v>
      </c>
      <c r="B19902" s="74" t="s">
        <v>1763</v>
      </c>
      <c r="C19902" s="74" t="s">
        <v>71</v>
      </c>
      <c r="D19902" s="74" t="s">
        <v>14947</v>
      </c>
    </row>
    <row r="19903" ht="14.25" customHeight="1">
      <c r="A19903" s="74" t="s">
        <v>12413</v>
      </c>
      <c r="B19903" s="74" t="s">
        <v>12411</v>
      </c>
      <c r="C19903" s="74" t="s">
        <v>3934</v>
      </c>
      <c r="D19903" s="74" t="s">
        <v>14947</v>
      </c>
    </row>
    <row r="19904" ht="14.25" customHeight="1">
      <c r="A19904" s="74" t="s">
        <v>13450</v>
      </c>
      <c r="B19904" s="74" t="s">
        <v>1771</v>
      </c>
      <c r="C19904" s="74" t="s">
        <v>3968</v>
      </c>
      <c r="D19904" s="74" t="s">
        <v>14947</v>
      </c>
    </row>
    <row r="19905" ht="14.25" customHeight="1">
      <c r="A19905" s="74" t="s">
        <v>12571</v>
      </c>
      <c r="B19905" s="74" t="s">
        <v>2894</v>
      </c>
      <c r="C19905" s="74" t="s">
        <v>923</v>
      </c>
      <c r="D19905" s="74" t="s">
        <v>14947</v>
      </c>
    </row>
    <row r="19906" ht="14.25" customHeight="1">
      <c r="A19906" s="74" t="s">
        <v>13451</v>
      </c>
      <c r="B19906" s="74" t="s">
        <v>13452</v>
      </c>
      <c r="C19906" s="74" t="s">
        <v>3934</v>
      </c>
      <c r="D19906" s="74" t="s">
        <v>14947</v>
      </c>
    </row>
    <row r="19907" ht="14.25" customHeight="1">
      <c r="A19907" s="74" t="s">
        <v>12591</v>
      </c>
      <c r="B19907" s="74" t="s">
        <v>12592</v>
      </c>
      <c r="C19907" s="74" t="s">
        <v>6563</v>
      </c>
      <c r="D19907" s="74" t="s">
        <v>14947</v>
      </c>
    </row>
    <row r="19908" ht="14.25" customHeight="1">
      <c r="A19908" s="74" t="s">
        <v>12593</v>
      </c>
      <c r="B19908" s="74" t="s">
        <v>6565</v>
      </c>
      <c r="C19908" s="74" t="s">
        <v>3968</v>
      </c>
      <c r="D19908" s="74" t="s">
        <v>14947</v>
      </c>
    </row>
    <row r="19909" ht="14.25" customHeight="1">
      <c r="A19909" s="74" t="s">
        <v>12630</v>
      </c>
      <c r="B19909" s="74" t="s">
        <v>12631</v>
      </c>
      <c r="C19909" s="74" t="s">
        <v>100</v>
      </c>
      <c r="D19909" s="74" t="s">
        <v>14947</v>
      </c>
    </row>
    <row r="19910" ht="14.25" customHeight="1">
      <c r="A19910" s="74" t="s">
        <v>12652</v>
      </c>
      <c r="B19910" s="74" t="s">
        <v>14241</v>
      </c>
      <c r="C19910" s="74" t="s">
        <v>3934</v>
      </c>
      <c r="D19910" s="74" t="s">
        <v>14947</v>
      </c>
    </row>
    <row r="19911" ht="14.25" customHeight="1">
      <c r="A19911" s="74" t="s">
        <v>3713</v>
      </c>
      <c r="B19911" s="74" t="s">
        <v>1853</v>
      </c>
      <c r="C19911" s="74" t="s">
        <v>3968</v>
      </c>
      <c r="D19911" s="74" t="s">
        <v>14947</v>
      </c>
    </row>
    <row r="19912" ht="14.25" customHeight="1">
      <c r="A19912" s="74" t="s">
        <v>13453</v>
      </c>
      <c r="B19912" s="74" t="s">
        <v>325</v>
      </c>
      <c r="C19912" s="74" t="s">
        <v>100</v>
      </c>
      <c r="D19912" s="74" t="s">
        <v>14947</v>
      </c>
    </row>
    <row r="19913" ht="14.25" customHeight="1">
      <c r="A19913" s="74" t="s">
        <v>13454</v>
      </c>
      <c r="B19913" s="74" t="s">
        <v>994</v>
      </c>
      <c r="C19913" s="74" t="s">
        <v>100</v>
      </c>
      <c r="D19913" s="74" t="s">
        <v>14947</v>
      </c>
    </row>
    <row r="19914" ht="14.25" customHeight="1">
      <c r="A19914" s="74" t="s">
        <v>13455</v>
      </c>
      <c r="B19914" s="74" t="s">
        <v>1857</v>
      </c>
      <c r="C19914" s="74" t="s">
        <v>100</v>
      </c>
      <c r="D19914" s="74" t="s">
        <v>14947</v>
      </c>
    </row>
    <row r="19915" ht="14.25" customHeight="1">
      <c r="A19915" s="74" t="s">
        <v>13456</v>
      </c>
      <c r="B19915" s="74" t="s">
        <v>1861</v>
      </c>
      <c r="C19915" s="74" t="s">
        <v>100</v>
      </c>
      <c r="D19915" s="74" t="s">
        <v>14947</v>
      </c>
    </row>
    <row r="19916" ht="14.25" customHeight="1">
      <c r="A19916" s="74" t="s">
        <v>12741</v>
      </c>
      <c r="B19916" s="74" t="s">
        <v>12742</v>
      </c>
      <c r="C19916" s="74" t="s">
        <v>100</v>
      </c>
      <c r="D19916" s="74" t="s">
        <v>14947</v>
      </c>
    </row>
    <row r="19917" ht="14.25" customHeight="1">
      <c r="A19917" s="74" t="s">
        <v>12783</v>
      </c>
      <c r="B19917" s="74" t="s">
        <v>14961</v>
      </c>
      <c r="C19917" s="74" t="s">
        <v>100</v>
      </c>
      <c r="D19917" s="74" t="s">
        <v>14947</v>
      </c>
    </row>
    <row r="19918" ht="14.25" customHeight="1">
      <c r="A19918" s="74" t="s">
        <v>12788</v>
      </c>
      <c r="B19918" s="74" t="s">
        <v>13816</v>
      </c>
      <c r="C19918" s="74" t="s">
        <v>3934</v>
      </c>
      <c r="D19918" s="74" t="s">
        <v>14947</v>
      </c>
    </row>
    <row r="19919" ht="14.25" customHeight="1">
      <c r="A19919" s="74" t="s">
        <v>12789</v>
      </c>
      <c r="B19919" s="74" t="s">
        <v>1873</v>
      </c>
      <c r="C19919" s="74" t="s">
        <v>100</v>
      </c>
      <c r="D19919" s="74" t="s">
        <v>14947</v>
      </c>
    </row>
    <row r="19920" ht="14.25" customHeight="1">
      <c r="A19920" s="74" t="s">
        <v>12804</v>
      </c>
      <c r="B19920" s="74" t="s">
        <v>12805</v>
      </c>
      <c r="C19920" s="74" t="s">
        <v>100</v>
      </c>
      <c r="D19920" s="74" t="s">
        <v>14947</v>
      </c>
    </row>
    <row r="19921" ht="14.25" customHeight="1">
      <c r="A19921" s="74" t="s">
        <v>13457</v>
      </c>
      <c r="B19921" s="74" t="s">
        <v>505</v>
      </c>
      <c r="C19921" s="74" t="s">
        <v>50</v>
      </c>
      <c r="D19921" s="74" t="s">
        <v>14947</v>
      </c>
    </row>
    <row r="19922" ht="14.25" customHeight="1">
      <c r="A19922" s="74" t="s">
        <v>3726</v>
      </c>
      <c r="B19922" s="74" t="s">
        <v>1877</v>
      </c>
      <c r="C19922" s="74" t="s">
        <v>127</v>
      </c>
      <c r="D19922" s="74" t="s">
        <v>14947</v>
      </c>
    </row>
    <row r="19923" ht="14.25" customHeight="1">
      <c r="A19923" s="74" t="s">
        <v>12903</v>
      </c>
      <c r="B19923" s="74" t="s">
        <v>13920</v>
      </c>
      <c r="C19923" s="74" t="s">
        <v>3968</v>
      </c>
      <c r="D19923" s="74" t="s">
        <v>14947</v>
      </c>
    </row>
    <row r="19924" ht="14.25" customHeight="1">
      <c r="A19924" s="74" t="s">
        <v>13458</v>
      </c>
      <c r="B19924" s="74" t="s">
        <v>13459</v>
      </c>
      <c r="C19924" s="74" t="s">
        <v>57</v>
      </c>
      <c r="D19924" s="74" t="s">
        <v>14947</v>
      </c>
    </row>
    <row r="19925" ht="14.25" customHeight="1">
      <c r="A19925" s="74" t="s">
        <v>13460</v>
      </c>
      <c r="B19925" s="74" t="s">
        <v>1951</v>
      </c>
      <c r="C19925" s="74" t="s">
        <v>100</v>
      </c>
      <c r="D19925" s="74" t="s">
        <v>14947</v>
      </c>
    </row>
    <row r="19926" ht="14.25" customHeight="1">
      <c r="A19926" s="74" t="s">
        <v>13462</v>
      </c>
      <c r="B19926" s="74" t="s">
        <v>1955</v>
      </c>
      <c r="C19926" s="74" t="s">
        <v>3968</v>
      </c>
      <c r="D19926" s="74" t="s">
        <v>14947</v>
      </c>
    </row>
    <row r="19927" ht="14.25" customHeight="1">
      <c r="A19927" s="74" t="s">
        <v>13463</v>
      </c>
      <c r="B19927" s="74" t="s">
        <v>1959</v>
      </c>
      <c r="C19927" s="74" t="s">
        <v>100</v>
      </c>
      <c r="D19927" s="74" t="s">
        <v>14947</v>
      </c>
    </row>
    <row r="19928" ht="14.25" customHeight="1">
      <c r="A19928" s="74" t="s">
        <v>13271</v>
      </c>
      <c r="B19928" s="74" t="s">
        <v>48</v>
      </c>
      <c r="C19928" s="74" t="s">
        <v>50</v>
      </c>
      <c r="D19928" s="74" t="s">
        <v>14962</v>
      </c>
    </row>
    <row r="19929" ht="14.25" customHeight="1">
      <c r="A19929" s="74" t="s">
        <v>13273</v>
      </c>
      <c r="B19929" s="74" t="s">
        <v>13274</v>
      </c>
      <c r="C19929" s="74" t="s">
        <v>57</v>
      </c>
      <c r="D19929" s="74" t="s">
        <v>14962</v>
      </c>
    </row>
    <row r="19930" ht="14.25" customHeight="1">
      <c r="A19930" s="74" t="s">
        <v>4024</v>
      </c>
      <c r="B19930" s="74" t="s">
        <v>4025</v>
      </c>
      <c r="C19930" s="74" t="s">
        <v>71</v>
      </c>
      <c r="D19930" s="74" t="s">
        <v>14962</v>
      </c>
    </row>
    <row r="19931" ht="14.25" customHeight="1">
      <c r="A19931" s="74" t="s">
        <v>4031</v>
      </c>
      <c r="B19931" s="74" t="s">
        <v>4032</v>
      </c>
      <c r="C19931" s="74" t="s">
        <v>3934</v>
      </c>
      <c r="D19931" s="74" t="s">
        <v>14962</v>
      </c>
    </row>
    <row r="19932" ht="14.25" customHeight="1">
      <c r="A19932" s="74" t="s">
        <v>4094</v>
      </c>
      <c r="B19932" s="74" t="s">
        <v>13556</v>
      </c>
      <c r="C19932" s="74" t="s">
        <v>71</v>
      </c>
      <c r="D19932" s="74" t="s">
        <v>14962</v>
      </c>
    </row>
    <row r="19933" ht="14.25" customHeight="1">
      <c r="A19933" s="74" t="s">
        <v>4096</v>
      </c>
      <c r="B19933" s="74" t="s">
        <v>4097</v>
      </c>
      <c r="C19933" s="74" t="s">
        <v>3934</v>
      </c>
      <c r="D19933" s="74" t="s">
        <v>14962</v>
      </c>
    </row>
    <row r="19934" ht="14.25" customHeight="1">
      <c r="A19934" s="74" t="s">
        <v>4222</v>
      </c>
      <c r="B19934" s="74" t="s">
        <v>14963</v>
      </c>
      <c r="C19934" s="74" t="s">
        <v>57</v>
      </c>
      <c r="D19934" s="74" t="s">
        <v>14962</v>
      </c>
    </row>
    <row r="19935" ht="14.25" customHeight="1">
      <c r="A19935" s="74" t="s">
        <v>4224</v>
      </c>
      <c r="B19935" s="74" t="s">
        <v>637</v>
      </c>
      <c r="C19935" s="74" t="s">
        <v>57</v>
      </c>
      <c r="D19935" s="74" t="s">
        <v>14962</v>
      </c>
    </row>
    <row r="19936" ht="14.25" customHeight="1">
      <c r="A19936" s="74" t="s">
        <v>13275</v>
      </c>
      <c r="B19936" s="74" t="s">
        <v>104</v>
      </c>
      <c r="C19936" s="74" t="s">
        <v>50</v>
      </c>
      <c r="D19936" s="74" t="s">
        <v>14962</v>
      </c>
    </row>
    <row r="19937" ht="14.25" customHeight="1">
      <c r="A19937" s="74" t="s">
        <v>13276</v>
      </c>
      <c r="B19937" s="74" t="s">
        <v>109</v>
      </c>
      <c r="C19937" s="74" t="s">
        <v>50</v>
      </c>
      <c r="D19937" s="74" t="s">
        <v>14962</v>
      </c>
    </row>
    <row r="19938" ht="14.25" customHeight="1">
      <c r="A19938" s="74" t="s">
        <v>4387</v>
      </c>
      <c r="B19938" s="74" t="s">
        <v>14964</v>
      </c>
      <c r="C19938" s="74" t="s">
        <v>100</v>
      </c>
      <c r="D19938" s="74" t="s">
        <v>14962</v>
      </c>
    </row>
    <row r="19939" ht="14.25" customHeight="1">
      <c r="A19939" s="74" t="s">
        <v>4389</v>
      </c>
      <c r="B19939" s="74" t="s">
        <v>4390</v>
      </c>
      <c r="C19939" s="74" t="s">
        <v>3934</v>
      </c>
      <c r="D19939" s="74" t="s">
        <v>14962</v>
      </c>
    </row>
    <row r="19940" ht="14.25" customHeight="1">
      <c r="A19940" s="74" t="s">
        <v>13277</v>
      </c>
      <c r="B19940" s="74" t="s">
        <v>13278</v>
      </c>
      <c r="C19940" s="74" t="s">
        <v>3934</v>
      </c>
      <c r="D19940" s="74" t="s">
        <v>14962</v>
      </c>
    </row>
    <row r="19941" ht="14.25" customHeight="1">
      <c r="A19941" s="74" t="s">
        <v>13280</v>
      </c>
      <c r="B19941" s="74" t="s">
        <v>138</v>
      </c>
      <c r="C19941" s="74" t="s">
        <v>50</v>
      </c>
      <c r="D19941" s="74" t="s">
        <v>14962</v>
      </c>
    </row>
    <row r="19942" ht="14.25" customHeight="1">
      <c r="A19942" s="74" t="s">
        <v>13281</v>
      </c>
      <c r="B19942" s="74" t="s">
        <v>143</v>
      </c>
      <c r="C19942" s="74" t="s">
        <v>100</v>
      </c>
      <c r="D19942" s="74" t="s">
        <v>14962</v>
      </c>
    </row>
    <row r="19943" ht="14.25" customHeight="1">
      <c r="A19943" s="74" t="s">
        <v>13282</v>
      </c>
      <c r="B19943" s="74" t="s">
        <v>147</v>
      </c>
      <c r="C19943" s="74" t="s">
        <v>127</v>
      </c>
      <c r="D19943" s="74" t="s">
        <v>14962</v>
      </c>
    </row>
    <row r="19944" ht="14.25" customHeight="1">
      <c r="A19944" s="74" t="s">
        <v>13283</v>
      </c>
      <c r="B19944" s="74" t="s">
        <v>156</v>
      </c>
      <c r="C19944" s="74" t="s">
        <v>50</v>
      </c>
      <c r="D19944" s="74" t="s">
        <v>14962</v>
      </c>
    </row>
    <row r="19945" ht="14.25" customHeight="1">
      <c r="A19945" s="74" t="s">
        <v>13284</v>
      </c>
      <c r="B19945" s="74" t="s">
        <v>160</v>
      </c>
      <c r="C19945" s="74" t="s">
        <v>50</v>
      </c>
      <c r="D19945" s="74" t="s">
        <v>14962</v>
      </c>
    </row>
    <row r="19946" ht="14.25" customHeight="1">
      <c r="A19946" s="74" t="s">
        <v>13285</v>
      </c>
      <c r="B19946" s="74" t="s">
        <v>164</v>
      </c>
      <c r="C19946" s="74" t="s">
        <v>3968</v>
      </c>
      <c r="D19946" s="74" t="s">
        <v>14962</v>
      </c>
    </row>
    <row r="19947" ht="14.25" customHeight="1">
      <c r="A19947" s="74" t="s">
        <v>13286</v>
      </c>
      <c r="B19947" s="74" t="s">
        <v>174</v>
      </c>
      <c r="C19947" s="74" t="s">
        <v>100</v>
      </c>
      <c r="D19947" s="74" t="s">
        <v>14962</v>
      </c>
    </row>
    <row r="19948" ht="14.25" customHeight="1">
      <c r="A19948" s="74" t="s">
        <v>13287</v>
      </c>
      <c r="B19948" s="74" t="s">
        <v>178</v>
      </c>
      <c r="C19948" s="74" t="s">
        <v>50</v>
      </c>
      <c r="D19948" s="74" t="s">
        <v>14962</v>
      </c>
    </row>
    <row r="19949" ht="14.25" customHeight="1">
      <c r="A19949" s="74" t="s">
        <v>4542</v>
      </c>
      <c r="B19949" s="74" t="s">
        <v>2969</v>
      </c>
      <c r="C19949" s="74" t="s">
        <v>100</v>
      </c>
      <c r="D19949" s="74" t="s">
        <v>14962</v>
      </c>
    </row>
    <row r="19950" ht="14.25" customHeight="1">
      <c r="A19950" s="74" t="s">
        <v>4549</v>
      </c>
      <c r="B19950" s="74" t="s">
        <v>182</v>
      </c>
      <c r="C19950" s="74" t="s">
        <v>100</v>
      </c>
      <c r="D19950" s="74" t="s">
        <v>14962</v>
      </c>
    </row>
    <row r="19951" ht="14.25" customHeight="1">
      <c r="A19951" s="74" t="s">
        <v>4578</v>
      </c>
      <c r="B19951" s="74" t="s">
        <v>4579</v>
      </c>
      <c r="C19951" s="74" t="s">
        <v>3934</v>
      </c>
      <c r="D19951" s="74" t="s">
        <v>14962</v>
      </c>
    </row>
    <row r="19952" ht="14.25" customHeight="1">
      <c r="A19952" s="74" t="s">
        <v>13288</v>
      </c>
      <c r="B19952" s="74" t="s">
        <v>13289</v>
      </c>
      <c r="C19952" s="74" t="s">
        <v>3934</v>
      </c>
      <c r="D19952" s="74" t="s">
        <v>14962</v>
      </c>
    </row>
    <row r="19953" ht="14.25" customHeight="1">
      <c r="A19953" s="74" t="s">
        <v>4626</v>
      </c>
      <c r="B19953" s="74" t="s">
        <v>4627</v>
      </c>
      <c r="C19953" s="74" t="s">
        <v>3934</v>
      </c>
      <c r="D19953" s="74" t="s">
        <v>14962</v>
      </c>
    </row>
    <row r="19954" ht="14.25" customHeight="1">
      <c r="A19954" s="74" t="s">
        <v>13290</v>
      </c>
      <c r="B19954" s="74" t="s">
        <v>13291</v>
      </c>
      <c r="C19954" s="74" t="s">
        <v>3934</v>
      </c>
      <c r="D19954" s="74" t="s">
        <v>14962</v>
      </c>
    </row>
    <row r="19955" ht="14.25" customHeight="1">
      <c r="A19955" s="74" t="s">
        <v>13294</v>
      </c>
      <c r="B19955" s="74" t="s">
        <v>13295</v>
      </c>
      <c r="C19955" s="74" t="s">
        <v>50</v>
      </c>
      <c r="D19955" s="74" t="s">
        <v>14962</v>
      </c>
    </row>
    <row r="19956" ht="14.25" customHeight="1">
      <c r="A19956" s="74" t="s">
        <v>4785</v>
      </c>
      <c r="B19956" s="74" t="s">
        <v>4786</v>
      </c>
      <c r="C19956" s="74" t="s">
        <v>3968</v>
      </c>
      <c r="D19956" s="74" t="s">
        <v>14962</v>
      </c>
    </row>
    <row r="19957" ht="14.25" customHeight="1">
      <c r="A19957" s="74" t="s">
        <v>4812</v>
      </c>
      <c r="B19957" s="74" t="s">
        <v>4813</v>
      </c>
      <c r="C19957" s="74" t="s">
        <v>3934</v>
      </c>
      <c r="D19957" s="74" t="s">
        <v>14962</v>
      </c>
    </row>
    <row r="19958" ht="14.25" customHeight="1">
      <c r="A19958" s="74" t="s">
        <v>13296</v>
      </c>
      <c r="B19958" s="74" t="s">
        <v>206</v>
      </c>
      <c r="C19958" s="74" t="s">
        <v>100</v>
      </c>
      <c r="D19958" s="74" t="s">
        <v>14962</v>
      </c>
    </row>
    <row r="19959" ht="14.25" customHeight="1">
      <c r="A19959" s="74" t="s">
        <v>4863</v>
      </c>
      <c r="B19959" s="74" t="s">
        <v>14965</v>
      </c>
      <c r="C19959" s="74" t="s">
        <v>3934</v>
      </c>
      <c r="D19959" s="74" t="s">
        <v>14962</v>
      </c>
    </row>
    <row r="19960" ht="14.25" customHeight="1">
      <c r="A19960" s="74" t="s">
        <v>13297</v>
      </c>
      <c r="B19960" s="74" t="s">
        <v>2083</v>
      </c>
      <c r="C19960" s="74" t="s">
        <v>57</v>
      </c>
      <c r="D19960" s="74" t="s">
        <v>14962</v>
      </c>
    </row>
    <row r="19961" ht="14.25" customHeight="1">
      <c r="A19961" s="74" t="s">
        <v>13298</v>
      </c>
      <c r="B19961" s="74" t="s">
        <v>13299</v>
      </c>
      <c r="C19961" s="74" t="s">
        <v>923</v>
      </c>
      <c r="D19961" s="74" t="s">
        <v>14962</v>
      </c>
    </row>
    <row r="19962" ht="14.25" customHeight="1">
      <c r="A19962" s="74" t="s">
        <v>13300</v>
      </c>
      <c r="B19962" s="74" t="s">
        <v>13301</v>
      </c>
      <c r="C19962" s="74" t="s">
        <v>3968</v>
      </c>
      <c r="D19962" s="74" t="s">
        <v>14962</v>
      </c>
    </row>
    <row r="19963" ht="14.25" customHeight="1">
      <c r="A19963" s="74" t="s">
        <v>13302</v>
      </c>
      <c r="B19963" s="74" t="s">
        <v>13303</v>
      </c>
      <c r="C19963" s="74" t="s">
        <v>66</v>
      </c>
      <c r="D19963" s="74" t="s">
        <v>14962</v>
      </c>
    </row>
    <row r="19964" ht="14.25" customHeight="1">
      <c r="A19964" s="74" t="s">
        <v>4892</v>
      </c>
      <c r="B19964" s="74" t="s">
        <v>14424</v>
      </c>
      <c r="C19964" s="74" t="s">
        <v>3968</v>
      </c>
      <c r="D19964" s="74" t="s">
        <v>14962</v>
      </c>
    </row>
    <row r="19965" ht="14.25" customHeight="1">
      <c r="A19965" s="74" t="s">
        <v>4908</v>
      </c>
      <c r="B19965" s="74" t="s">
        <v>14116</v>
      </c>
      <c r="C19965" s="74" t="s">
        <v>3934</v>
      </c>
      <c r="D19965" s="74" t="s">
        <v>14962</v>
      </c>
    </row>
    <row r="19966" ht="14.25" customHeight="1">
      <c r="A19966" s="74" t="s">
        <v>4910</v>
      </c>
      <c r="B19966" s="74" t="s">
        <v>4911</v>
      </c>
      <c r="C19966" s="74" t="s">
        <v>3968</v>
      </c>
      <c r="D19966" s="74" t="s">
        <v>14962</v>
      </c>
    </row>
    <row r="19967" ht="14.25" customHeight="1">
      <c r="A19967" s="74" t="s">
        <v>4912</v>
      </c>
      <c r="B19967" s="74" t="s">
        <v>13783</v>
      </c>
      <c r="C19967" s="74" t="s">
        <v>3934</v>
      </c>
      <c r="D19967" s="74" t="s">
        <v>14962</v>
      </c>
    </row>
    <row r="19968" ht="14.25" customHeight="1">
      <c r="A19968" s="74" t="s">
        <v>13304</v>
      </c>
      <c r="B19968" s="74" t="s">
        <v>219</v>
      </c>
      <c r="C19968" s="74" t="s">
        <v>100</v>
      </c>
      <c r="D19968" s="74" t="s">
        <v>14962</v>
      </c>
    </row>
    <row r="19969" ht="14.25" customHeight="1">
      <c r="A19969" s="74" t="s">
        <v>13305</v>
      </c>
      <c r="B19969" s="74" t="s">
        <v>13306</v>
      </c>
      <c r="C19969" s="74" t="s">
        <v>3968</v>
      </c>
      <c r="D19969" s="74" t="s">
        <v>14962</v>
      </c>
    </row>
    <row r="19970" ht="14.25" customHeight="1">
      <c r="A19970" s="74" t="s">
        <v>5024</v>
      </c>
      <c r="B19970" s="74" t="s">
        <v>256</v>
      </c>
      <c r="C19970" s="74" t="s">
        <v>3968</v>
      </c>
      <c r="D19970" s="74" t="s">
        <v>14962</v>
      </c>
    </row>
    <row r="19971" ht="14.25" customHeight="1">
      <c r="A19971" s="74" t="s">
        <v>13307</v>
      </c>
      <c r="B19971" s="74" t="s">
        <v>310</v>
      </c>
      <c r="C19971" s="74" t="s">
        <v>100</v>
      </c>
      <c r="D19971" s="74" t="s">
        <v>14962</v>
      </c>
    </row>
    <row r="19972" ht="14.25" customHeight="1">
      <c r="A19972" s="74" t="s">
        <v>13308</v>
      </c>
      <c r="B19972" s="74" t="s">
        <v>2804</v>
      </c>
      <c r="C19972" s="74" t="s">
        <v>3934</v>
      </c>
      <c r="D19972" s="74" t="s">
        <v>14962</v>
      </c>
    </row>
    <row r="19973" ht="14.25" customHeight="1">
      <c r="A19973" s="74" t="s">
        <v>13309</v>
      </c>
      <c r="B19973" s="74" t="s">
        <v>362</v>
      </c>
      <c r="C19973" s="74" t="s">
        <v>3968</v>
      </c>
      <c r="D19973" s="74" t="s">
        <v>14962</v>
      </c>
    </row>
    <row r="19974" ht="14.25" customHeight="1">
      <c r="A19974" s="74" t="s">
        <v>5373</v>
      </c>
      <c r="B19974" s="74" t="s">
        <v>5374</v>
      </c>
      <c r="C19974" s="74" t="s">
        <v>127</v>
      </c>
      <c r="D19974" s="74" t="s">
        <v>14962</v>
      </c>
    </row>
    <row r="19975" ht="14.25" customHeight="1">
      <c r="A19975" s="74" t="s">
        <v>13311</v>
      </c>
      <c r="B19975" s="74" t="s">
        <v>714</v>
      </c>
      <c r="C19975" s="74" t="s">
        <v>3968</v>
      </c>
      <c r="D19975" s="74" t="s">
        <v>14962</v>
      </c>
    </row>
    <row r="19976" ht="14.25" customHeight="1">
      <c r="A19976" s="74" t="s">
        <v>5463</v>
      </c>
      <c r="B19976" s="74" t="s">
        <v>5464</v>
      </c>
      <c r="C19976" s="74" t="s">
        <v>3968</v>
      </c>
      <c r="D19976" s="74" t="s">
        <v>14962</v>
      </c>
    </row>
    <row r="19977" ht="14.25" customHeight="1">
      <c r="A19977" s="74" t="s">
        <v>13312</v>
      </c>
      <c r="B19977" s="74" t="s">
        <v>14966</v>
      </c>
      <c r="C19977" s="74" t="s">
        <v>66</v>
      </c>
      <c r="D19977" s="74" t="s">
        <v>14962</v>
      </c>
    </row>
    <row r="19978" ht="14.25" customHeight="1">
      <c r="A19978" s="74" t="s">
        <v>13314</v>
      </c>
      <c r="B19978" s="74" t="s">
        <v>387</v>
      </c>
      <c r="C19978" s="74" t="s">
        <v>100</v>
      </c>
      <c r="D19978" s="74" t="s">
        <v>14962</v>
      </c>
    </row>
    <row r="19979" ht="14.25" customHeight="1">
      <c r="A19979" s="74" t="s">
        <v>13315</v>
      </c>
      <c r="B19979" s="74" t="s">
        <v>423</v>
      </c>
      <c r="C19979" s="74" t="s">
        <v>3968</v>
      </c>
      <c r="D19979" s="74" t="s">
        <v>14962</v>
      </c>
    </row>
    <row r="19980" ht="14.25" customHeight="1">
      <c r="A19980" s="74" t="s">
        <v>3695</v>
      </c>
      <c r="B19980" s="74" t="s">
        <v>440</v>
      </c>
      <c r="C19980" s="74" t="s">
        <v>57</v>
      </c>
      <c r="D19980" s="74" t="s">
        <v>14962</v>
      </c>
    </row>
    <row r="19981" ht="14.25" customHeight="1">
      <c r="A19981" s="74" t="s">
        <v>5639</v>
      </c>
      <c r="B19981" s="74" t="s">
        <v>444</v>
      </c>
      <c r="C19981" s="74" t="s">
        <v>100</v>
      </c>
      <c r="D19981" s="74" t="s">
        <v>14962</v>
      </c>
    </row>
    <row r="19982" ht="14.25" customHeight="1">
      <c r="A19982" s="74" t="s">
        <v>5706</v>
      </c>
      <c r="B19982" s="74" t="s">
        <v>5734</v>
      </c>
      <c r="C19982" s="74" t="s">
        <v>100</v>
      </c>
      <c r="D19982" s="74" t="s">
        <v>14962</v>
      </c>
    </row>
    <row r="19983" ht="14.25" customHeight="1">
      <c r="A19983" s="74" t="s">
        <v>5801</v>
      </c>
      <c r="B19983" s="74" t="s">
        <v>14967</v>
      </c>
      <c r="C19983" s="74" t="s">
        <v>71</v>
      </c>
      <c r="D19983" s="74" t="s">
        <v>14962</v>
      </c>
    </row>
    <row r="19984" ht="14.25" customHeight="1">
      <c r="A19984" s="74" t="s">
        <v>5807</v>
      </c>
      <c r="B19984" s="74" t="s">
        <v>5808</v>
      </c>
      <c r="C19984" s="74" t="s">
        <v>923</v>
      </c>
      <c r="D19984" s="74" t="s">
        <v>14962</v>
      </c>
    </row>
    <row r="19985" ht="14.25" customHeight="1">
      <c r="A19985" s="74" t="s">
        <v>5819</v>
      </c>
      <c r="B19985" s="74" t="s">
        <v>5820</v>
      </c>
      <c r="C19985" s="74" t="s">
        <v>57</v>
      </c>
      <c r="D19985" s="74" t="s">
        <v>14962</v>
      </c>
    </row>
    <row r="19986" ht="14.25" customHeight="1">
      <c r="A19986" s="74" t="s">
        <v>6109</v>
      </c>
      <c r="B19986" s="74" t="s">
        <v>6110</v>
      </c>
      <c r="C19986" s="74" t="s">
        <v>57</v>
      </c>
      <c r="D19986" s="74" t="s">
        <v>14962</v>
      </c>
    </row>
    <row r="19987" ht="14.25" customHeight="1">
      <c r="A19987" s="74" t="s">
        <v>6173</v>
      </c>
      <c r="B19987" s="74" t="s">
        <v>469</v>
      </c>
      <c r="C19987" s="74" t="s">
        <v>3968</v>
      </c>
      <c r="D19987" s="74" t="s">
        <v>14962</v>
      </c>
    </row>
    <row r="19988" ht="14.25" customHeight="1">
      <c r="A19988" s="74" t="s">
        <v>13316</v>
      </c>
      <c r="B19988" s="74" t="s">
        <v>13317</v>
      </c>
      <c r="C19988" s="74" t="s">
        <v>57</v>
      </c>
      <c r="D19988" s="74" t="s">
        <v>14962</v>
      </c>
    </row>
    <row r="19989" ht="14.25" customHeight="1">
      <c r="A19989" s="74" t="s">
        <v>13318</v>
      </c>
      <c r="B19989" s="74" t="s">
        <v>473</v>
      </c>
      <c r="C19989" s="74" t="s">
        <v>100</v>
      </c>
      <c r="D19989" s="74" t="s">
        <v>14962</v>
      </c>
    </row>
    <row r="19990" ht="14.25" customHeight="1">
      <c r="A19990" s="74" t="s">
        <v>13319</v>
      </c>
      <c r="B19990" s="74" t="s">
        <v>500</v>
      </c>
      <c r="C19990" s="74" t="s">
        <v>3968</v>
      </c>
      <c r="D19990" s="74" t="s">
        <v>14962</v>
      </c>
    </row>
    <row r="19991" ht="14.25" customHeight="1">
      <c r="A19991" s="74" t="s">
        <v>6496</v>
      </c>
      <c r="B19991" s="74" t="s">
        <v>6497</v>
      </c>
      <c r="C19991" s="74" t="s">
        <v>3934</v>
      </c>
      <c r="D19991" s="74" t="s">
        <v>14962</v>
      </c>
    </row>
    <row r="19992" ht="14.25" customHeight="1">
      <c r="A19992" s="74" t="s">
        <v>3696</v>
      </c>
      <c r="B19992" s="74" t="s">
        <v>515</v>
      </c>
      <c r="C19992" s="74" t="s">
        <v>3968</v>
      </c>
      <c r="D19992" s="74" t="s">
        <v>14962</v>
      </c>
    </row>
    <row r="19993" ht="14.25" customHeight="1">
      <c r="A19993" s="74" t="s">
        <v>13320</v>
      </c>
      <c r="B19993" s="74" t="s">
        <v>519</v>
      </c>
      <c r="C19993" s="74" t="s">
        <v>57</v>
      </c>
      <c r="D19993" s="74" t="s">
        <v>14962</v>
      </c>
    </row>
    <row r="19994" ht="14.25" customHeight="1">
      <c r="A19994" s="74" t="s">
        <v>6551</v>
      </c>
      <c r="B19994" s="74" t="s">
        <v>524</v>
      </c>
      <c r="C19994" s="74" t="s">
        <v>50</v>
      </c>
      <c r="D19994" s="74" t="s">
        <v>14962</v>
      </c>
    </row>
    <row r="19995" ht="14.25" customHeight="1">
      <c r="A19995" s="74" t="s">
        <v>6556</v>
      </c>
      <c r="B19995" s="74" t="s">
        <v>2990</v>
      </c>
      <c r="C19995" s="74" t="s">
        <v>127</v>
      </c>
      <c r="D19995" s="74" t="s">
        <v>14962</v>
      </c>
    </row>
    <row r="19996" ht="14.25" customHeight="1">
      <c r="A19996" s="74" t="s">
        <v>6561</v>
      </c>
      <c r="B19996" s="74" t="s">
        <v>6562</v>
      </c>
      <c r="C19996" s="74" t="s">
        <v>6563</v>
      </c>
      <c r="D19996" s="74" t="s">
        <v>14962</v>
      </c>
    </row>
    <row r="19997" ht="14.25" customHeight="1">
      <c r="A19997" s="74" t="s">
        <v>6564</v>
      </c>
      <c r="B19997" s="74" t="s">
        <v>6565</v>
      </c>
      <c r="C19997" s="74" t="s">
        <v>3968</v>
      </c>
      <c r="D19997" s="74" t="s">
        <v>14962</v>
      </c>
    </row>
    <row r="19998" ht="14.25" customHeight="1">
      <c r="A19998" s="74" t="s">
        <v>6582</v>
      </c>
      <c r="B19998" s="74" t="s">
        <v>6583</v>
      </c>
      <c r="C19998" s="74" t="s">
        <v>100</v>
      </c>
      <c r="D19998" s="74" t="s">
        <v>14962</v>
      </c>
    </row>
    <row r="19999" ht="14.25" customHeight="1">
      <c r="A19999" s="74" t="s">
        <v>6586</v>
      </c>
      <c r="B19999" s="74" t="s">
        <v>14968</v>
      </c>
      <c r="C19999" s="74" t="s">
        <v>3934</v>
      </c>
      <c r="D19999" s="74" t="s">
        <v>14962</v>
      </c>
    </row>
    <row r="20000" ht="14.25" customHeight="1">
      <c r="A20000" s="74" t="s">
        <v>6594</v>
      </c>
      <c r="B20000" s="74" t="s">
        <v>6595</v>
      </c>
      <c r="C20000" s="74" t="s">
        <v>3934</v>
      </c>
      <c r="D20000" s="74" t="s">
        <v>14962</v>
      </c>
    </row>
    <row r="20001" ht="14.25" customHeight="1">
      <c r="A20001" s="74" t="s">
        <v>13322</v>
      </c>
      <c r="B20001" s="74" t="s">
        <v>13323</v>
      </c>
      <c r="C20001" s="74" t="s">
        <v>127</v>
      </c>
      <c r="D20001" s="74" t="s">
        <v>14962</v>
      </c>
    </row>
    <row r="20002" ht="14.25" customHeight="1">
      <c r="A20002" s="74" t="s">
        <v>13324</v>
      </c>
      <c r="B20002" s="74" t="s">
        <v>653</v>
      </c>
      <c r="C20002" s="74" t="s">
        <v>127</v>
      </c>
      <c r="D20002" s="74" t="s">
        <v>14962</v>
      </c>
    </row>
    <row r="20003" ht="14.25" customHeight="1">
      <c r="A20003" s="74" t="s">
        <v>6608</v>
      </c>
      <c r="B20003" s="74" t="s">
        <v>6609</v>
      </c>
      <c r="C20003" s="74" t="s">
        <v>3934</v>
      </c>
      <c r="D20003" s="74" t="s">
        <v>14962</v>
      </c>
    </row>
    <row r="20004" ht="14.25" customHeight="1">
      <c r="A20004" s="74" t="s">
        <v>13325</v>
      </c>
      <c r="B20004" s="74" t="s">
        <v>732</v>
      </c>
      <c r="C20004" s="74" t="s">
        <v>127</v>
      </c>
      <c r="D20004" s="74" t="s">
        <v>14962</v>
      </c>
    </row>
    <row r="20005" ht="14.25" customHeight="1">
      <c r="A20005" s="74" t="s">
        <v>13326</v>
      </c>
      <c r="B20005" s="74" t="s">
        <v>13327</v>
      </c>
      <c r="C20005" s="74" t="s">
        <v>3968</v>
      </c>
      <c r="D20005" s="74" t="s">
        <v>14962</v>
      </c>
    </row>
    <row r="20006" ht="14.25" customHeight="1">
      <c r="A20006" s="74" t="s">
        <v>13328</v>
      </c>
      <c r="B20006" s="74" t="s">
        <v>13329</v>
      </c>
      <c r="C20006" s="74" t="s">
        <v>127</v>
      </c>
      <c r="D20006" s="74" t="s">
        <v>14962</v>
      </c>
    </row>
    <row r="20007" ht="14.25" customHeight="1">
      <c r="A20007" s="74" t="s">
        <v>6695</v>
      </c>
      <c r="B20007" s="74" t="s">
        <v>2832</v>
      </c>
      <c r="C20007" s="74" t="s">
        <v>3968</v>
      </c>
      <c r="D20007" s="74" t="s">
        <v>14962</v>
      </c>
    </row>
    <row r="20008" ht="14.25" customHeight="1">
      <c r="A20008" s="74" t="s">
        <v>6696</v>
      </c>
      <c r="B20008" s="74" t="s">
        <v>14562</v>
      </c>
      <c r="C20008" s="74" t="s">
        <v>3934</v>
      </c>
      <c r="D20008" s="74" t="s">
        <v>14962</v>
      </c>
    </row>
    <row r="20009" ht="14.25" customHeight="1">
      <c r="A20009" s="74" t="s">
        <v>13332</v>
      </c>
      <c r="B20009" s="74" t="s">
        <v>537</v>
      </c>
      <c r="C20009" s="74" t="s">
        <v>100</v>
      </c>
      <c r="D20009" s="74" t="s">
        <v>14962</v>
      </c>
    </row>
    <row r="20010" ht="14.25" customHeight="1">
      <c r="A20010" s="74" t="s">
        <v>13333</v>
      </c>
      <c r="B20010" s="74" t="s">
        <v>13334</v>
      </c>
      <c r="C20010" s="74" t="s">
        <v>3968</v>
      </c>
      <c r="D20010" s="74" t="s">
        <v>14962</v>
      </c>
    </row>
    <row r="20011" ht="14.25" customHeight="1">
      <c r="A20011" s="74" t="s">
        <v>13335</v>
      </c>
      <c r="B20011" s="74" t="s">
        <v>547</v>
      </c>
      <c r="C20011" s="74" t="s">
        <v>3968</v>
      </c>
      <c r="D20011" s="74" t="s">
        <v>14962</v>
      </c>
    </row>
    <row r="20012" ht="14.25" customHeight="1">
      <c r="A20012" s="74" t="s">
        <v>6731</v>
      </c>
      <c r="B20012" s="74" t="s">
        <v>553</v>
      </c>
      <c r="C20012" s="74" t="s">
        <v>3968</v>
      </c>
      <c r="D20012" s="74" t="s">
        <v>14962</v>
      </c>
    </row>
    <row r="20013" ht="14.25" customHeight="1">
      <c r="A20013" s="74" t="s">
        <v>13336</v>
      </c>
      <c r="B20013" s="74" t="s">
        <v>563</v>
      </c>
      <c r="C20013" s="74" t="s">
        <v>3968</v>
      </c>
      <c r="D20013" s="74" t="s">
        <v>14962</v>
      </c>
    </row>
    <row r="20014" ht="14.25" customHeight="1">
      <c r="A20014" s="74" t="s">
        <v>13337</v>
      </c>
      <c r="B20014" s="74" t="s">
        <v>568</v>
      </c>
      <c r="C20014" s="74" t="s">
        <v>3968</v>
      </c>
      <c r="D20014" s="74" t="s">
        <v>14962</v>
      </c>
    </row>
    <row r="20015" ht="14.25" customHeight="1">
      <c r="A20015" s="74" t="s">
        <v>13338</v>
      </c>
      <c r="B20015" s="74" t="s">
        <v>573</v>
      </c>
      <c r="C20015" s="74" t="s">
        <v>3968</v>
      </c>
      <c r="D20015" s="74" t="s">
        <v>14962</v>
      </c>
    </row>
    <row r="20016" ht="14.25" customHeight="1">
      <c r="A20016" s="74" t="s">
        <v>13339</v>
      </c>
      <c r="B20016" s="74" t="s">
        <v>578</v>
      </c>
      <c r="C20016" s="74" t="s">
        <v>3968</v>
      </c>
      <c r="D20016" s="74" t="s">
        <v>14962</v>
      </c>
    </row>
    <row r="20017" ht="14.25" customHeight="1">
      <c r="A20017" s="74" t="s">
        <v>13340</v>
      </c>
      <c r="B20017" s="74" t="s">
        <v>13341</v>
      </c>
      <c r="C20017" s="74" t="s">
        <v>3934</v>
      </c>
      <c r="D20017" s="74" t="s">
        <v>14962</v>
      </c>
    </row>
    <row r="20018" ht="14.25" customHeight="1">
      <c r="A20018" s="74" t="s">
        <v>13342</v>
      </c>
      <c r="B20018" s="74" t="s">
        <v>558</v>
      </c>
      <c r="C20018" s="74" t="s">
        <v>3968</v>
      </c>
      <c r="D20018" s="74" t="s">
        <v>14962</v>
      </c>
    </row>
    <row r="20019" ht="14.25" customHeight="1">
      <c r="A20019" s="74" t="s">
        <v>13343</v>
      </c>
      <c r="B20019" s="74" t="s">
        <v>13344</v>
      </c>
      <c r="C20019" s="74" t="s">
        <v>57</v>
      </c>
      <c r="D20019" s="74" t="s">
        <v>14962</v>
      </c>
    </row>
    <row r="20020" ht="14.25" customHeight="1">
      <c r="A20020" s="74" t="s">
        <v>13345</v>
      </c>
      <c r="B20020" s="74" t="s">
        <v>13823</v>
      </c>
      <c r="C20020" s="74" t="s">
        <v>3968</v>
      </c>
      <c r="D20020" s="74" t="s">
        <v>14962</v>
      </c>
    </row>
    <row r="20021" ht="14.25" customHeight="1">
      <c r="A20021" s="74" t="s">
        <v>6760</v>
      </c>
      <c r="B20021" s="74" t="s">
        <v>13480</v>
      </c>
      <c r="C20021" s="74" t="s">
        <v>3934</v>
      </c>
      <c r="D20021" s="74" t="s">
        <v>14962</v>
      </c>
    </row>
    <row r="20022" ht="14.25" customHeight="1">
      <c r="A20022" s="74" t="s">
        <v>6766</v>
      </c>
      <c r="B20022" s="74" t="s">
        <v>682</v>
      </c>
      <c r="C20022" s="74" t="s">
        <v>3968</v>
      </c>
      <c r="D20022" s="74" t="s">
        <v>14962</v>
      </c>
    </row>
    <row r="20023" ht="14.25" customHeight="1">
      <c r="A20023" s="74" t="s">
        <v>3722</v>
      </c>
      <c r="B20023" s="74" t="s">
        <v>632</v>
      </c>
      <c r="C20023" s="74" t="s">
        <v>57</v>
      </c>
      <c r="D20023" s="74" t="s">
        <v>14962</v>
      </c>
    </row>
    <row r="20024" ht="14.25" customHeight="1">
      <c r="A20024" s="74" t="s">
        <v>6799</v>
      </c>
      <c r="B20024" s="74" t="s">
        <v>6800</v>
      </c>
      <c r="C20024" s="74" t="s">
        <v>3968</v>
      </c>
      <c r="D20024" s="74" t="s">
        <v>14962</v>
      </c>
    </row>
    <row r="20025" ht="14.25" customHeight="1">
      <c r="A20025" s="74" t="s">
        <v>13347</v>
      </c>
      <c r="B20025" s="74" t="s">
        <v>14969</v>
      </c>
      <c r="C20025" s="74" t="s">
        <v>57</v>
      </c>
      <c r="D20025" s="74" t="s">
        <v>14962</v>
      </c>
    </row>
    <row r="20026" ht="14.25" customHeight="1">
      <c r="A20026" s="74" t="s">
        <v>13349</v>
      </c>
      <c r="B20026" s="74" t="s">
        <v>676</v>
      </c>
      <c r="C20026" s="74" t="s">
        <v>3968</v>
      </c>
      <c r="D20026" s="74" t="s">
        <v>14962</v>
      </c>
    </row>
    <row r="20027" ht="14.25" customHeight="1">
      <c r="A20027" s="74" t="s">
        <v>6826</v>
      </c>
      <c r="B20027" s="74" t="s">
        <v>14970</v>
      </c>
      <c r="C20027" s="74" t="s">
        <v>3934</v>
      </c>
      <c r="D20027" s="74" t="s">
        <v>14962</v>
      </c>
    </row>
    <row r="20028" ht="14.25" customHeight="1">
      <c r="A20028" s="74" t="s">
        <v>3697</v>
      </c>
      <c r="B20028" s="74" t="s">
        <v>2997</v>
      </c>
      <c r="C20028" s="74" t="s">
        <v>71</v>
      </c>
      <c r="D20028" s="74" t="s">
        <v>14962</v>
      </c>
    </row>
    <row r="20029" ht="14.25" customHeight="1">
      <c r="A20029" s="74" t="s">
        <v>3699</v>
      </c>
      <c r="B20029" s="74" t="s">
        <v>687</v>
      </c>
      <c r="C20029" s="74" t="s">
        <v>50</v>
      </c>
      <c r="D20029" s="74" t="s">
        <v>14962</v>
      </c>
    </row>
    <row r="20030" ht="14.25" customHeight="1">
      <c r="A20030" s="74" t="s">
        <v>13350</v>
      </c>
      <c r="B20030" s="74" t="s">
        <v>14971</v>
      </c>
      <c r="C20030" s="74" t="s">
        <v>3968</v>
      </c>
      <c r="D20030" s="74" t="s">
        <v>14962</v>
      </c>
    </row>
    <row r="20031" ht="14.25" customHeight="1">
      <c r="A20031" s="74" t="s">
        <v>13352</v>
      </c>
      <c r="B20031" s="74" t="s">
        <v>14972</v>
      </c>
      <c r="C20031" s="74" t="s">
        <v>3968</v>
      </c>
      <c r="D20031" s="74" t="s">
        <v>14962</v>
      </c>
    </row>
    <row r="20032" ht="14.25" customHeight="1">
      <c r="A20032" s="74" t="s">
        <v>13354</v>
      </c>
      <c r="B20032" s="74" t="s">
        <v>14973</v>
      </c>
      <c r="C20032" s="74" t="s">
        <v>57</v>
      </c>
      <c r="D20032" s="74" t="s">
        <v>14962</v>
      </c>
    </row>
    <row r="20033" ht="14.25" customHeight="1">
      <c r="A20033" s="74" t="s">
        <v>6991</v>
      </c>
      <c r="B20033" s="74" t="s">
        <v>13485</v>
      </c>
      <c r="C20033" s="74" t="s">
        <v>3968</v>
      </c>
      <c r="D20033" s="74" t="s">
        <v>14962</v>
      </c>
    </row>
    <row r="20034" ht="14.25" customHeight="1">
      <c r="A20034" s="74" t="s">
        <v>13356</v>
      </c>
      <c r="B20034" s="74" t="s">
        <v>13486</v>
      </c>
      <c r="C20034" s="74" t="s">
        <v>3968</v>
      </c>
      <c r="D20034" s="74" t="s">
        <v>14962</v>
      </c>
    </row>
    <row r="20035" ht="14.25" customHeight="1">
      <c r="A20035" s="74" t="s">
        <v>3700</v>
      </c>
      <c r="B20035" s="74" t="s">
        <v>13357</v>
      </c>
      <c r="C20035" s="74" t="s">
        <v>71</v>
      </c>
      <c r="D20035" s="74" t="s">
        <v>14962</v>
      </c>
    </row>
    <row r="20036" ht="14.25" customHeight="1">
      <c r="A20036" s="74" t="s">
        <v>13358</v>
      </c>
      <c r="B20036" s="74" t="s">
        <v>14974</v>
      </c>
      <c r="C20036" s="74" t="s">
        <v>3968</v>
      </c>
      <c r="D20036" s="74" t="s">
        <v>14962</v>
      </c>
    </row>
    <row r="20037" ht="14.25" customHeight="1">
      <c r="A20037" s="74" t="s">
        <v>13360</v>
      </c>
      <c r="B20037" s="74" t="s">
        <v>14975</v>
      </c>
      <c r="C20037" s="74" t="s">
        <v>3968</v>
      </c>
      <c r="D20037" s="74" t="s">
        <v>14962</v>
      </c>
    </row>
    <row r="20038" ht="14.25" customHeight="1">
      <c r="A20038" s="74" t="s">
        <v>7061</v>
      </c>
      <c r="B20038" s="74" t="s">
        <v>7062</v>
      </c>
      <c r="C20038" s="74" t="s">
        <v>3968</v>
      </c>
      <c r="D20038" s="74" t="s">
        <v>14962</v>
      </c>
    </row>
    <row r="20039" ht="14.25" customHeight="1">
      <c r="A20039" s="74" t="s">
        <v>7093</v>
      </c>
      <c r="B20039" s="74" t="s">
        <v>7094</v>
      </c>
      <c r="C20039" s="74" t="s">
        <v>3934</v>
      </c>
      <c r="D20039" s="74" t="s">
        <v>14962</v>
      </c>
    </row>
    <row r="20040" ht="14.25" customHeight="1">
      <c r="A20040" s="74" t="s">
        <v>7097</v>
      </c>
      <c r="B20040" s="74" t="s">
        <v>801</v>
      </c>
      <c r="C20040" s="74" t="s">
        <v>100</v>
      </c>
      <c r="D20040" s="74" t="s">
        <v>14962</v>
      </c>
    </row>
    <row r="20041" ht="14.25" customHeight="1">
      <c r="A20041" s="74" t="s">
        <v>3725</v>
      </c>
      <c r="B20041" s="74" t="s">
        <v>431</v>
      </c>
      <c r="C20041" s="74" t="s">
        <v>3968</v>
      </c>
      <c r="D20041" s="74" t="s">
        <v>14962</v>
      </c>
    </row>
    <row r="20042" ht="14.25" customHeight="1">
      <c r="A20042" s="74" t="s">
        <v>3702</v>
      </c>
      <c r="B20042" s="74" t="s">
        <v>845</v>
      </c>
      <c r="C20042" s="74" t="s">
        <v>3934</v>
      </c>
      <c r="D20042" s="74" t="s">
        <v>14962</v>
      </c>
    </row>
    <row r="20043" ht="14.25" customHeight="1">
      <c r="A20043" s="74" t="s">
        <v>13362</v>
      </c>
      <c r="B20043" s="74" t="s">
        <v>13363</v>
      </c>
      <c r="C20043" s="74" t="s">
        <v>127</v>
      </c>
      <c r="D20043" s="74" t="s">
        <v>14962</v>
      </c>
    </row>
    <row r="20044" ht="14.25" customHeight="1">
      <c r="A20044" s="74" t="s">
        <v>13364</v>
      </c>
      <c r="B20044" s="74" t="s">
        <v>853</v>
      </c>
      <c r="C20044" s="74" t="s">
        <v>3968</v>
      </c>
      <c r="D20044" s="74" t="s">
        <v>14962</v>
      </c>
    </row>
    <row r="20045" ht="14.25" customHeight="1">
      <c r="A20045" s="74" t="s">
        <v>7233</v>
      </c>
      <c r="B20045" s="74" t="s">
        <v>7234</v>
      </c>
      <c r="C20045" s="74" t="s">
        <v>100</v>
      </c>
      <c r="D20045" s="74" t="s">
        <v>14962</v>
      </c>
    </row>
    <row r="20046" ht="14.25" customHeight="1">
      <c r="A20046" s="74" t="s">
        <v>7235</v>
      </c>
      <c r="B20046" s="74" t="s">
        <v>7236</v>
      </c>
      <c r="C20046" s="74" t="s">
        <v>3934</v>
      </c>
      <c r="D20046" s="74" t="s">
        <v>14962</v>
      </c>
    </row>
    <row r="20047" ht="14.25" customHeight="1">
      <c r="A20047" s="74" t="s">
        <v>7245</v>
      </c>
      <c r="B20047" s="74" t="s">
        <v>857</v>
      </c>
      <c r="C20047" s="74" t="s">
        <v>3968</v>
      </c>
      <c r="D20047" s="74" t="s">
        <v>14962</v>
      </c>
    </row>
    <row r="20048" ht="14.25" customHeight="1">
      <c r="A20048" s="74" t="s">
        <v>7256</v>
      </c>
      <c r="B20048" s="74" t="s">
        <v>7257</v>
      </c>
      <c r="C20048" s="74" t="s">
        <v>3968</v>
      </c>
      <c r="D20048" s="74" t="s">
        <v>14962</v>
      </c>
    </row>
    <row r="20049" ht="14.25" customHeight="1">
      <c r="A20049" s="74" t="s">
        <v>13365</v>
      </c>
      <c r="B20049" s="74" t="s">
        <v>868</v>
      </c>
      <c r="C20049" s="74" t="s">
        <v>3968</v>
      </c>
      <c r="D20049" s="74" t="s">
        <v>14962</v>
      </c>
    </row>
    <row r="20050" ht="14.25" customHeight="1">
      <c r="A20050" s="74" t="s">
        <v>13366</v>
      </c>
      <c r="B20050" s="74" t="s">
        <v>13367</v>
      </c>
      <c r="C20050" s="74" t="s">
        <v>3934</v>
      </c>
      <c r="D20050" s="74" t="s">
        <v>14962</v>
      </c>
    </row>
    <row r="20051" ht="14.25" customHeight="1">
      <c r="A20051" s="74" t="s">
        <v>3721</v>
      </c>
      <c r="B20051" s="74" t="s">
        <v>887</v>
      </c>
      <c r="C20051" s="74" t="s">
        <v>57</v>
      </c>
      <c r="D20051" s="74" t="s">
        <v>14962</v>
      </c>
    </row>
    <row r="20052" ht="14.25" customHeight="1">
      <c r="A20052" s="74" t="s">
        <v>13368</v>
      </c>
      <c r="B20052" s="74" t="s">
        <v>13369</v>
      </c>
      <c r="C20052" s="74" t="s">
        <v>3934</v>
      </c>
      <c r="D20052" s="74" t="s">
        <v>14962</v>
      </c>
    </row>
    <row r="20053" ht="14.25" customHeight="1">
      <c r="A20053" s="74" t="s">
        <v>3703</v>
      </c>
      <c r="B20053" s="74" t="s">
        <v>895</v>
      </c>
      <c r="C20053" s="74" t="s">
        <v>3968</v>
      </c>
      <c r="D20053" s="74" t="s">
        <v>14962</v>
      </c>
    </row>
    <row r="20054" ht="14.25" customHeight="1">
      <c r="A20054" s="74" t="s">
        <v>7579</v>
      </c>
      <c r="B20054" s="74" t="s">
        <v>14976</v>
      </c>
      <c r="C20054" s="74" t="s">
        <v>3968</v>
      </c>
      <c r="D20054" s="74" t="s">
        <v>14962</v>
      </c>
    </row>
    <row r="20055" ht="14.25" customHeight="1">
      <c r="A20055" s="74" t="s">
        <v>7602</v>
      </c>
      <c r="B20055" s="74" t="s">
        <v>3025</v>
      </c>
      <c r="C20055" s="74" t="s">
        <v>3934</v>
      </c>
      <c r="D20055" s="74" t="s">
        <v>14962</v>
      </c>
    </row>
    <row r="20056" ht="14.25" customHeight="1">
      <c r="A20056" s="74" t="s">
        <v>7610</v>
      </c>
      <c r="B20056" s="74" t="s">
        <v>3022</v>
      </c>
      <c r="C20056" s="74" t="s">
        <v>100</v>
      </c>
      <c r="D20056" s="74" t="s">
        <v>14962</v>
      </c>
    </row>
    <row r="20057" ht="14.25" customHeight="1">
      <c r="A20057" s="74" t="s">
        <v>13372</v>
      </c>
      <c r="B20057" s="74" t="s">
        <v>967</v>
      </c>
      <c r="C20057" s="74" t="s">
        <v>3968</v>
      </c>
      <c r="D20057" s="74" t="s">
        <v>14962</v>
      </c>
    </row>
    <row r="20058" ht="14.25" customHeight="1">
      <c r="A20058" s="74" t="s">
        <v>13374</v>
      </c>
      <c r="B20058" s="74" t="s">
        <v>979</v>
      </c>
      <c r="C20058" s="74" t="s">
        <v>100</v>
      </c>
      <c r="D20058" s="74" t="s">
        <v>14962</v>
      </c>
    </row>
    <row r="20059" ht="14.25" customHeight="1">
      <c r="A20059" s="74" t="s">
        <v>7790</v>
      </c>
      <c r="B20059" s="74" t="s">
        <v>7791</v>
      </c>
      <c r="C20059" s="74" t="s">
        <v>100</v>
      </c>
      <c r="D20059" s="74" t="s">
        <v>14962</v>
      </c>
    </row>
    <row r="20060" ht="14.25" customHeight="1">
      <c r="A20060" s="74" t="s">
        <v>7792</v>
      </c>
      <c r="B20060" s="74" t="s">
        <v>7793</v>
      </c>
      <c r="C20060" s="74" t="s">
        <v>100</v>
      </c>
      <c r="D20060" s="74" t="s">
        <v>14962</v>
      </c>
    </row>
    <row r="20061" ht="14.25" customHeight="1">
      <c r="A20061" s="74" t="s">
        <v>7803</v>
      </c>
      <c r="B20061" s="74" t="s">
        <v>14977</v>
      </c>
      <c r="C20061" s="74" t="s">
        <v>3934</v>
      </c>
      <c r="D20061" s="74" t="s">
        <v>14962</v>
      </c>
    </row>
    <row r="20062" ht="14.25" customHeight="1">
      <c r="A20062" s="74" t="s">
        <v>3705</v>
      </c>
      <c r="B20062" s="74" t="s">
        <v>1025</v>
      </c>
      <c r="C20062" s="74" t="s">
        <v>1026</v>
      </c>
      <c r="D20062" s="74" t="s">
        <v>14962</v>
      </c>
    </row>
    <row r="20063" ht="14.25" customHeight="1">
      <c r="A20063" s="74" t="s">
        <v>3706</v>
      </c>
      <c r="B20063" s="74" t="s">
        <v>1031</v>
      </c>
      <c r="C20063" s="74" t="s">
        <v>127</v>
      </c>
      <c r="D20063" s="74" t="s">
        <v>14962</v>
      </c>
    </row>
    <row r="20064" ht="14.25" customHeight="1">
      <c r="A20064" s="74" t="s">
        <v>3707</v>
      </c>
      <c r="B20064" s="74" t="s">
        <v>1035</v>
      </c>
      <c r="C20064" s="74" t="s">
        <v>50</v>
      </c>
      <c r="D20064" s="74" t="s">
        <v>14962</v>
      </c>
    </row>
    <row r="20065" ht="14.25" customHeight="1">
      <c r="A20065" s="74" t="s">
        <v>13375</v>
      </c>
      <c r="B20065" s="74" t="s">
        <v>1039</v>
      </c>
      <c r="C20065" s="74" t="s">
        <v>50</v>
      </c>
      <c r="D20065" s="74" t="s">
        <v>14962</v>
      </c>
    </row>
    <row r="20066" ht="14.25" customHeight="1">
      <c r="A20066" s="74" t="s">
        <v>3708</v>
      </c>
      <c r="B20066" s="74" t="s">
        <v>1042</v>
      </c>
      <c r="C20066" s="74" t="s">
        <v>3968</v>
      </c>
      <c r="D20066" s="74" t="s">
        <v>14962</v>
      </c>
    </row>
    <row r="20067" ht="14.25" customHeight="1">
      <c r="A20067" s="74" t="s">
        <v>7846</v>
      </c>
      <c r="B20067" s="74" t="s">
        <v>7847</v>
      </c>
      <c r="C20067" s="74" t="s">
        <v>3934</v>
      </c>
      <c r="D20067" s="74" t="s">
        <v>14962</v>
      </c>
    </row>
    <row r="20068" ht="14.25" customHeight="1">
      <c r="A20068" s="74" t="s">
        <v>7899</v>
      </c>
      <c r="B20068" s="74" t="s">
        <v>14292</v>
      </c>
      <c r="C20068" s="74" t="s">
        <v>3934</v>
      </c>
      <c r="D20068" s="74" t="s">
        <v>14962</v>
      </c>
    </row>
    <row r="20069" ht="14.25" customHeight="1">
      <c r="A20069" s="74" t="s">
        <v>13376</v>
      </c>
      <c r="B20069" s="74" t="s">
        <v>13377</v>
      </c>
      <c r="C20069" s="74" t="s">
        <v>50</v>
      </c>
      <c r="D20069" s="74" t="s">
        <v>14962</v>
      </c>
    </row>
    <row r="20070" ht="14.25" customHeight="1">
      <c r="A20070" s="74" t="s">
        <v>13378</v>
      </c>
      <c r="B20070" s="74" t="s">
        <v>1114</v>
      </c>
      <c r="C20070" s="74" t="s">
        <v>3968</v>
      </c>
      <c r="D20070" s="74" t="s">
        <v>14962</v>
      </c>
    </row>
    <row r="20071" ht="14.25" customHeight="1">
      <c r="A20071" s="74" t="s">
        <v>7970</v>
      </c>
      <c r="B20071" s="74" t="s">
        <v>7971</v>
      </c>
      <c r="C20071" s="74" t="s">
        <v>3934</v>
      </c>
      <c r="D20071" s="74" t="s">
        <v>14962</v>
      </c>
    </row>
    <row r="20072" ht="14.25" customHeight="1">
      <c r="A20072" s="74" t="s">
        <v>8006</v>
      </c>
      <c r="B20072" s="74" t="s">
        <v>8007</v>
      </c>
      <c r="C20072" s="74" t="s">
        <v>3934</v>
      </c>
      <c r="D20072" s="74" t="s">
        <v>14962</v>
      </c>
    </row>
    <row r="20073" ht="14.25" customHeight="1">
      <c r="A20073" s="74" t="s">
        <v>8008</v>
      </c>
      <c r="B20073" s="74" t="s">
        <v>8009</v>
      </c>
      <c r="C20073" s="74" t="s">
        <v>66</v>
      </c>
      <c r="D20073" s="74" t="s">
        <v>14962</v>
      </c>
    </row>
    <row r="20074" ht="14.25" customHeight="1">
      <c r="A20074" s="74" t="s">
        <v>8010</v>
      </c>
      <c r="B20074" s="74" t="s">
        <v>8011</v>
      </c>
      <c r="C20074" s="74" t="s">
        <v>66</v>
      </c>
      <c r="D20074" s="74" t="s">
        <v>14962</v>
      </c>
    </row>
    <row r="20075" ht="14.25" customHeight="1">
      <c r="A20075" s="74" t="s">
        <v>8016</v>
      </c>
      <c r="B20075" s="74" t="s">
        <v>8017</v>
      </c>
      <c r="C20075" s="74" t="s">
        <v>3934</v>
      </c>
      <c r="D20075" s="74" t="s">
        <v>14962</v>
      </c>
    </row>
    <row r="20076" ht="14.25" customHeight="1">
      <c r="A20076" s="74" t="s">
        <v>8018</v>
      </c>
      <c r="B20076" s="74" t="s">
        <v>8019</v>
      </c>
      <c r="C20076" s="74" t="s">
        <v>3934</v>
      </c>
      <c r="D20076" s="74" t="s">
        <v>14962</v>
      </c>
    </row>
    <row r="20077" ht="14.25" customHeight="1">
      <c r="A20077" s="74" t="s">
        <v>13379</v>
      </c>
      <c r="B20077" s="74" t="s">
        <v>13380</v>
      </c>
      <c r="C20077" s="74" t="s">
        <v>3934</v>
      </c>
      <c r="D20077" s="74" t="s">
        <v>14962</v>
      </c>
    </row>
    <row r="20078" ht="14.25" customHeight="1">
      <c r="A20078" s="74" t="s">
        <v>8158</v>
      </c>
      <c r="B20078" s="74" t="s">
        <v>2940</v>
      </c>
      <c r="C20078" s="74" t="s">
        <v>100</v>
      </c>
      <c r="D20078" s="74" t="s">
        <v>14962</v>
      </c>
    </row>
    <row r="20079" ht="14.25" customHeight="1">
      <c r="A20079" s="74" t="s">
        <v>8193</v>
      </c>
      <c r="B20079" s="74" t="s">
        <v>13589</v>
      </c>
      <c r="C20079" s="74" t="s">
        <v>3934</v>
      </c>
      <c r="D20079" s="74" t="s">
        <v>14962</v>
      </c>
    </row>
    <row r="20080" ht="14.25" customHeight="1">
      <c r="A20080" s="74" t="s">
        <v>3716</v>
      </c>
      <c r="B20080" s="74" t="s">
        <v>13383</v>
      </c>
      <c r="C20080" s="74" t="s">
        <v>3934</v>
      </c>
      <c r="D20080" s="74" t="s">
        <v>14962</v>
      </c>
    </row>
    <row r="20081" ht="14.25" customHeight="1">
      <c r="A20081" s="74" t="s">
        <v>8196</v>
      </c>
      <c r="B20081" s="74" t="s">
        <v>1183</v>
      </c>
      <c r="C20081" s="74" t="s">
        <v>3968</v>
      </c>
      <c r="D20081" s="74" t="s">
        <v>14962</v>
      </c>
    </row>
    <row r="20082" ht="14.25" customHeight="1">
      <c r="A20082" s="74" t="s">
        <v>8203</v>
      </c>
      <c r="B20082" s="74" t="s">
        <v>14978</v>
      </c>
      <c r="C20082" s="74" t="s">
        <v>3968</v>
      </c>
      <c r="D20082" s="74" t="s">
        <v>14962</v>
      </c>
    </row>
    <row r="20083" ht="14.25" customHeight="1">
      <c r="A20083" s="74" t="s">
        <v>13384</v>
      </c>
      <c r="B20083" s="74" t="s">
        <v>1183</v>
      </c>
      <c r="C20083" s="74" t="s">
        <v>3968</v>
      </c>
      <c r="D20083" s="74" t="s">
        <v>14962</v>
      </c>
    </row>
    <row r="20084" ht="14.25" customHeight="1">
      <c r="A20084" s="74" t="s">
        <v>8227</v>
      </c>
      <c r="B20084" s="74" t="s">
        <v>2935</v>
      </c>
      <c r="C20084" s="74" t="s">
        <v>2936</v>
      </c>
      <c r="D20084" s="74" t="s">
        <v>14962</v>
      </c>
    </row>
    <row r="20085" ht="14.25" customHeight="1">
      <c r="A20085" s="74" t="s">
        <v>13385</v>
      </c>
      <c r="B20085" s="74" t="s">
        <v>2938</v>
      </c>
      <c r="C20085" s="74" t="s">
        <v>2936</v>
      </c>
      <c r="D20085" s="74" t="s">
        <v>14962</v>
      </c>
    </row>
    <row r="20086" ht="14.25" customHeight="1">
      <c r="A20086" s="74" t="s">
        <v>8328</v>
      </c>
      <c r="B20086" s="74" t="s">
        <v>8329</v>
      </c>
      <c r="C20086" s="74" t="s">
        <v>57</v>
      </c>
      <c r="D20086" s="74" t="s">
        <v>14962</v>
      </c>
    </row>
    <row r="20087" ht="14.25" customHeight="1">
      <c r="A20087" s="74" t="s">
        <v>8330</v>
      </c>
      <c r="B20087" s="74" t="s">
        <v>8331</v>
      </c>
      <c r="C20087" s="74" t="s">
        <v>71</v>
      </c>
      <c r="D20087" s="74" t="s">
        <v>14962</v>
      </c>
    </row>
    <row r="20088" ht="14.25" customHeight="1">
      <c r="A20088" s="74" t="s">
        <v>13493</v>
      </c>
      <c r="B20088" s="74" t="s">
        <v>14979</v>
      </c>
      <c r="C20088" s="74" t="s">
        <v>66</v>
      </c>
      <c r="D20088" s="74" t="s">
        <v>14962</v>
      </c>
    </row>
    <row r="20089" ht="14.25" customHeight="1">
      <c r="A20089" s="74" t="s">
        <v>8366</v>
      </c>
      <c r="B20089" s="74" t="s">
        <v>14980</v>
      </c>
      <c r="C20089" s="74" t="s">
        <v>3934</v>
      </c>
      <c r="D20089" s="74" t="s">
        <v>14962</v>
      </c>
    </row>
    <row r="20090" ht="14.25" customHeight="1">
      <c r="A20090" s="74" t="s">
        <v>8394</v>
      </c>
      <c r="B20090" s="74" t="s">
        <v>8395</v>
      </c>
      <c r="C20090" s="74" t="s">
        <v>3934</v>
      </c>
      <c r="D20090" s="74" t="s">
        <v>14962</v>
      </c>
    </row>
    <row r="20091" ht="14.25" customHeight="1">
      <c r="A20091" s="74" t="s">
        <v>8422</v>
      </c>
      <c r="B20091" s="74" t="s">
        <v>8423</v>
      </c>
      <c r="C20091" s="74" t="s">
        <v>57</v>
      </c>
      <c r="D20091" s="74" t="s">
        <v>14962</v>
      </c>
    </row>
    <row r="20092" ht="14.25" customHeight="1">
      <c r="A20092" s="74" t="s">
        <v>8424</v>
      </c>
      <c r="B20092" s="74" t="s">
        <v>8425</v>
      </c>
      <c r="C20092" s="74" t="s">
        <v>3934</v>
      </c>
      <c r="D20092" s="74" t="s">
        <v>14962</v>
      </c>
    </row>
    <row r="20093" ht="14.25" customHeight="1">
      <c r="A20093" s="74" t="s">
        <v>8426</v>
      </c>
      <c r="B20093" s="74" t="s">
        <v>8427</v>
      </c>
      <c r="C20093" s="74" t="s">
        <v>100</v>
      </c>
      <c r="D20093" s="74" t="s">
        <v>14962</v>
      </c>
    </row>
    <row r="20094" ht="14.25" customHeight="1">
      <c r="A20094" s="74" t="s">
        <v>8428</v>
      </c>
      <c r="B20094" s="74" t="s">
        <v>8429</v>
      </c>
      <c r="C20094" s="74" t="s">
        <v>3934</v>
      </c>
      <c r="D20094" s="74" t="s">
        <v>14962</v>
      </c>
    </row>
    <row r="20095" ht="14.25" customHeight="1">
      <c r="A20095" s="74" t="s">
        <v>13386</v>
      </c>
      <c r="B20095" s="74" t="s">
        <v>8155</v>
      </c>
      <c r="C20095" s="74" t="s">
        <v>71</v>
      </c>
      <c r="D20095" s="74" t="s">
        <v>14962</v>
      </c>
    </row>
    <row r="20096" ht="14.25" customHeight="1">
      <c r="A20096" s="74" t="s">
        <v>13388</v>
      </c>
      <c r="B20096" s="74" t="s">
        <v>490</v>
      </c>
      <c r="C20096" s="74" t="s">
        <v>50</v>
      </c>
      <c r="D20096" s="74" t="s">
        <v>14962</v>
      </c>
    </row>
    <row r="20097" ht="14.25" customHeight="1">
      <c r="A20097" s="74" t="s">
        <v>13389</v>
      </c>
      <c r="B20097" s="74" t="s">
        <v>790</v>
      </c>
      <c r="C20097" s="74" t="s">
        <v>50</v>
      </c>
      <c r="D20097" s="74" t="s">
        <v>14962</v>
      </c>
    </row>
    <row r="20098" ht="14.25" customHeight="1">
      <c r="A20098" s="74" t="s">
        <v>13390</v>
      </c>
      <c r="B20098" s="74" t="s">
        <v>797</v>
      </c>
      <c r="C20098" s="74" t="s">
        <v>3968</v>
      </c>
      <c r="D20098" s="74" t="s">
        <v>14962</v>
      </c>
    </row>
    <row r="20099" ht="14.25" customHeight="1">
      <c r="A20099" s="74" t="s">
        <v>3709</v>
      </c>
      <c r="B20099" s="74" t="s">
        <v>1205</v>
      </c>
      <c r="C20099" s="74" t="s">
        <v>127</v>
      </c>
      <c r="D20099" s="74" t="s">
        <v>14962</v>
      </c>
    </row>
    <row r="20100" ht="14.25" customHeight="1">
      <c r="A20100" s="74" t="s">
        <v>8604</v>
      </c>
      <c r="B20100" s="74" t="s">
        <v>3492</v>
      </c>
      <c r="C20100" s="74" t="s">
        <v>57</v>
      </c>
      <c r="D20100" s="74" t="s">
        <v>14962</v>
      </c>
    </row>
    <row r="20101" ht="14.25" customHeight="1">
      <c r="A20101" s="74" t="s">
        <v>13391</v>
      </c>
      <c r="B20101" s="74" t="s">
        <v>767</v>
      </c>
      <c r="C20101" s="74" t="s">
        <v>50</v>
      </c>
      <c r="D20101" s="74" t="s">
        <v>14962</v>
      </c>
    </row>
    <row r="20102" ht="14.25" customHeight="1">
      <c r="A20102" s="74" t="s">
        <v>13392</v>
      </c>
      <c r="B20102" s="74" t="s">
        <v>13497</v>
      </c>
      <c r="C20102" s="74" t="s">
        <v>3934</v>
      </c>
      <c r="D20102" s="74" t="s">
        <v>14962</v>
      </c>
    </row>
    <row r="20103" ht="14.25" customHeight="1">
      <c r="A20103" s="74" t="s">
        <v>8694</v>
      </c>
      <c r="B20103" s="74" t="s">
        <v>8695</v>
      </c>
      <c r="C20103" s="74" t="s">
        <v>3934</v>
      </c>
      <c r="D20103" s="74" t="s">
        <v>14962</v>
      </c>
    </row>
    <row r="20104" ht="14.25" customHeight="1">
      <c r="A20104" s="74" t="s">
        <v>8696</v>
      </c>
      <c r="B20104" s="74" t="s">
        <v>8697</v>
      </c>
      <c r="C20104" s="74" t="s">
        <v>66</v>
      </c>
      <c r="D20104" s="74" t="s">
        <v>14962</v>
      </c>
    </row>
    <row r="20105" ht="14.25" customHeight="1">
      <c r="A20105" s="74" t="s">
        <v>8698</v>
      </c>
      <c r="B20105" s="74" t="s">
        <v>8699</v>
      </c>
      <c r="C20105" s="74" t="s">
        <v>3934</v>
      </c>
      <c r="D20105" s="74" t="s">
        <v>14962</v>
      </c>
    </row>
    <row r="20106" ht="14.25" customHeight="1">
      <c r="A20106" s="74" t="s">
        <v>8743</v>
      </c>
      <c r="B20106" s="74" t="s">
        <v>8744</v>
      </c>
      <c r="C20106" s="74" t="s">
        <v>3934</v>
      </c>
      <c r="D20106" s="74" t="s">
        <v>14962</v>
      </c>
    </row>
    <row r="20107" ht="14.25" customHeight="1">
      <c r="A20107" s="74" t="s">
        <v>8762</v>
      </c>
      <c r="B20107" s="74" t="s">
        <v>14981</v>
      </c>
      <c r="C20107" s="74" t="s">
        <v>66</v>
      </c>
      <c r="D20107" s="74" t="s">
        <v>14962</v>
      </c>
    </row>
    <row r="20108" ht="14.25" customHeight="1">
      <c r="A20108" s="74" t="s">
        <v>8786</v>
      </c>
      <c r="B20108" s="74" t="s">
        <v>14062</v>
      </c>
      <c r="C20108" s="74" t="s">
        <v>57</v>
      </c>
      <c r="D20108" s="74" t="s">
        <v>14962</v>
      </c>
    </row>
    <row r="20109" ht="14.25" customHeight="1">
      <c r="A20109" s="74" t="s">
        <v>8797</v>
      </c>
      <c r="B20109" s="74" t="s">
        <v>14982</v>
      </c>
      <c r="C20109" s="74" t="s">
        <v>57</v>
      </c>
      <c r="D20109" s="74" t="s">
        <v>14962</v>
      </c>
    </row>
    <row r="20110" ht="14.25" customHeight="1">
      <c r="A20110" s="74" t="s">
        <v>8799</v>
      </c>
      <c r="B20110" s="74" t="s">
        <v>8800</v>
      </c>
      <c r="C20110" s="74" t="s">
        <v>3934</v>
      </c>
      <c r="D20110" s="74" t="s">
        <v>14962</v>
      </c>
    </row>
    <row r="20111" ht="14.25" customHeight="1">
      <c r="A20111" s="74" t="s">
        <v>3710</v>
      </c>
      <c r="B20111" s="74" t="s">
        <v>1217</v>
      </c>
      <c r="C20111" s="74" t="s">
        <v>3968</v>
      </c>
      <c r="D20111" s="74" t="s">
        <v>14962</v>
      </c>
    </row>
    <row r="20112" ht="14.25" customHeight="1">
      <c r="A20112" s="74" t="s">
        <v>8878</v>
      </c>
      <c r="B20112" s="74" t="s">
        <v>1252</v>
      </c>
      <c r="C20112" s="74" t="s">
        <v>3934</v>
      </c>
      <c r="D20112" s="74" t="s">
        <v>14962</v>
      </c>
    </row>
    <row r="20113" ht="14.25" customHeight="1">
      <c r="A20113" s="74" t="s">
        <v>8882</v>
      </c>
      <c r="B20113" s="74" t="s">
        <v>3055</v>
      </c>
      <c r="C20113" s="74" t="s">
        <v>100</v>
      </c>
      <c r="D20113" s="74" t="s">
        <v>14962</v>
      </c>
    </row>
    <row r="20114" ht="14.25" customHeight="1">
      <c r="A20114" s="74" t="s">
        <v>8884</v>
      </c>
      <c r="B20114" s="74" t="s">
        <v>8885</v>
      </c>
      <c r="C20114" s="74" t="s">
        <v>3934</v>
      </c>
      <c r="D20114" s="74" t="s">
        <v>14962</v>
      </c>
    </row>
    <row r="20115" ht="14.25" customHeight="1">
      <c r="A20115" s="74" t="s">
        <v>13393</v>
      </c>
      <c r="B20115" s="74" t="s">
        <v>1256</v>
      </c>
      <c r="C20115" s="74" t="s">
        <v>3968</v>
      </c>
      <c r="D20115" s="74" t="s">
        <v>14962</v>
      </c>
    </row>
    <row r="20116" ht="14.25" customHeight="1">
      <c r="A20116" s="74" t="s">
        <v>13394</v>
      </c>
      <c r="B20116" s="74" t="s">
        <v>777</v>
      </c>
      <c r="C20116" s="74" t="s">
        <v>50</v>
      </c>
      <c r="D20116" s="74" t="s">
        <v>14962</v>
      </c>
    </row>
    <row r="20117" ht="14.25" customHeight="1">
      <c r="A20117" s="74" t="s">
        <v>13395</v>
      </c>
      <c r="B20117" s="74" t="s">
        <v>782</v>
      </c>
      <c r="C20117" s="74" t="s">
        <v>3934</v>
      </c>
      <c r="D20117" s="74" t="s">
        <v>14962</v>
      </c>
    </row>
    <row r="20118" ht="14.25" customHeight="1">
      <c r="A20118" s="74" t="s">
        <v>9005</v>
      </c>
      <c r="B20118" s="74" t="s">
        <v>9006</v>
      </c>
      <c r="C20118" s="74" t="s">
        <v>3934</v>
      </c>
      <c r="D20118" s="74" t="s">
        <v>14962</v>
      </c>
    </row>
    <row r="20119" ht="14.25" customHeight="1">
      <c r="A20119" s="74" t="s">
        <v>9007</v>
      </c>
      <c r="B20119" s="74" t="s">
        <v>9008</v>
      </c>
      <c r="C20119" s="74" t="s">
        <v>66</v>
      </c>
      <c r="D20119" s="74" t="s">
        <v>14962</v>
      </c>
    </row>
    <row r="20120" ht="14.25" customHeight="1">
      <c r="A20120" s="74" t="s">
        <v>9009</v>
      </c>
      <c r="B20120" s="74" t="s">
        <v>9010</v>
      </c>
      <c r="C20120" s="74" t="s">
        <v>3934</v>
      </c>
      <c r="D20120" s="74" t="s">
        <v>14962</v>
      </c>
    </row>
    <row r="20121" ht="14.25" customHeight="1">
      <c r="A20121" s="74" t="s">
        <v>9021</v>
      </c>
      <c r="B20121" s="74" t="s">
        <v>9022</v>
      </c>
      <c r="C20121" s="74" t="s">
        <v>66</v>
      </c>
      <c r="D20121" s="74" t="s">
        <v>14962</v>
      </c>
    </row>
    <row r="20122" ht="14.25" customHeight="1">
      <c r="A20122" s="74" t="s">
        <v>9049</v>
      </c>
      <c r="B20122" s="74" t="s">
        <v>9050</v>
      </c>
      <c r="C20122" s="74" t="s">
        <v>3934</v>
      </c>
      <c r="D20122" s="74" t="s">
        <v>14962</v>
      </c>
    </row>
    <row r="20123" ht="14.25" customHeight="1">
      <c r="A20123" s="74" t="s">
        <v>9105</v>
      </c>
      <c r="B20123" s="74" t="s">
        <v>13593</v>
      </c>
      <c r="C20123" s="74" t="s">
        <v>57</v>
      </c>
      <c r="D20123" s="74" t="s">
        <v>14962</v>
      </c>
    </row>
    <row r="20124" ht="14.25" customHeight="1">
      <c r="A20124" s="74" t="s">
        <v>9116</v>
      </c>
      <c r="B20124" s="74" t="s">
        <v>14983</v>
      </c>
      <c r="C20124" s="74" t="s">
        <v>57</v>
      </c>
      <c r="D20124" s="74" t="s">
        <v>14962</v>
      </c>
    </row>
    <row r="20125" ht="14.25" customHeight="1">
      <c r="A20125" s="74" t="s">
        <v>9118</v>
      </c>
      <c r="B20125" s="74" t="s">
        <v>7888</v>
      </c>
      <c r="C20125" s="74" t="s">
        <v>3934</v>
      </c>
      <c r="D20125" s="74" t="s">
        <v>14962</v>
      </c>
    </row>
    <row r="20126" ht="14.25" customHeight="1">
      <c r="A20126" s="74" t="s">
        <v>13396</v>
      </c>
      <c r="B20126" s="74" t="s">
        <v>13397</v>
      </c>
      <c r="C20126" s="74" t="s">
        <v>3968</v>
      </c>
      <c r="D20126" s="74" t="s">
        <v>14962</v>
      </c>
    </row>
    <row r="20127" ht="14.25" customHeight="1">
      <c r="A20127" s="74" t="s">
        <v>13398</v>
      </c>
      <c r="B20127" s="74" t="s">
        <v>13399</v>
      </c>
      <c r="C20127" s="74" t="s">
        <v>3968</v>
      </c>
      <c r="D20127" s="74" t="s">
        <v>14962</v>
      </c>
    </row>
    <row r="20128" ht="14.25" customHeight="1">
      <c r="A20128" s="74" t="s">
        <v>13400</v>
      </c>
      <c r="B20128" s="74" t="s">
        <v>13401</v>
      </c>
      <c r="C20128" s="74" t="s">
        <v>3968</v>
      </c>
      <c r="D20128" s="74" t="s">
        <v>14962</v>
      </c>
    </row>
    <row r="20129" ht="14.25" customHeight="1">
      <c r="A20129" s="74" t="s">
        <v>13402</v>
      </c>
      <c r="B20129" s="74" t="s">
        <v>13403</v>
      </c>
      <c r="C20129" s="74" t="s">
        <v>3968</v>
      </c>
      <c r="D20129" s="74" t="s">
        <v>14962</v>
      </c>
    </row>
    <row r="20130" ht="14.25" customHeight="1">
      <c r="A20130" s="74" t="s">
        <v>13404</v>
      </c>
      <c r="B20130" s="74" t="s">
        <v>9160</v>
      </c>
      <c r="C20130" s="74" t="s">
        <v>3968</v>
      </c>
      <c r="D20130" s="74" t="s">
        <v>14962</v>
      </c>
    </row>
    <row r="20131" ht="14.25" customHeight="1">
      <c r="A20131" s="74" t="s">
        <v>13405</v>
      </c>
      <c r="B20131" s="74" t="s">
        <v>13499</v>
      </c>
      <c r="C20131" s="74" t="s">
        <v>3968</v>
      </c>
      <c r="D20131" s="74" t="s">
        <v>14962</v>
      </c>
    </row>
    <row r="20132" ht="14.25" customHeight="1">
      <c r="A20132" s="74" t="s">
        <v>9161</v>
      </c>
      <c r="B20132" s="74" t="s">
        <v>9162</v>
      </c>
      <c r="C20132" s="74" t="s">
        <v>3968</v>
      </c>
      <c r="D20132" s="74" t="s">
        <v>14962</v>
      </c>
    </row>
    <row r="20133" ht="14.25" customHeight="1">
      <c r="A20133" s="74" t="s">
        <v>13407</v>
      </c>
      <c r="B20133" s="74" t="s">
        <v>13408</v>
      </c>
      <c r="C20133" s="74" t="s">
        <v>3934</v>
      </c>
      <c r="D20133" s="74" t="s">
        <v>14962</v>
      </c>
    </row>
    <row r="20134" ht="14.25" customHeight="1">
      <c r="A20134" s="74" t="s">
        <v>9167</v>
      </c>
      <c r="B20134" s="74" t="s">
        <v>9168</v>
      </c>
      <c r="C20134" s="74" t="s">
        <v>3968</v>
      </c>
      <c r="D20134" s="74" t="s">
        <v>14962</v>
      </c>
    </row>
    <row r="20135" ht="14.25" customHeight="1">
      <c r="A20135" s="74" t="s">
        <v>9239</v>
      </c>
      <c r="B20135" s="74" t="s">
        <v>1042</v>
      </c>
      <c r="C20135" s="74" t="s">
        <v>100</v>
      </c>
      <c r="D20135" s="74" t="s">
        <v>14962</v>
      </c>
    </row>
    <row r="20136" ht="14.25" customHeight="1">
      <c r="A20136" s="74" t="s">
        <v>9242</v>
      </c>
      <c r="B20136" s="74" t="s">
        <v>9243</v>
      </c>
      <c r="C20136" s="74" t="s">
        <v>100</v>
      </c>
      <c r="D20136" s="74" t="s">
        <v>14962</v>
      </c>
    </row>
    <row r="20137" ht="14.25" customHeight="1">
      <c r="A20137" s="74" t="s">
        <v>13409</v>
      </c>
      <c r="B20137" s="74" t="s">
        <v>1304</v>
      </c>
      <c r="C20137" s="74" t="s">
        <v>57</v>
      </c>
      <c r="D20137" s="74" t="s">
        <v>14962</v>
      </c>
    </row>
    <row r="20138" ht="14.25" customHeight="1">
      <c r="A20138" s="74" t="s">
        <v>3711</v>
      </c>
      <c r="B20138" s="74" t="s">
        <v>13501</v>
      </c>
      <c r="C20138" s="74" t="s">
        <v>3934</v>
      </c>
      <c r="D20138" s="74" t="s">
        <v>14962</v>
      </c>
    </row>
    <row r="20139" ht="14.25" customHeight="1">
      <c r="A20139" s="74" t="s">
        <v>3719</v>
      </c>
      <c r="B20139" s="74" t="s">
        <v>1316</v>
      </c>
      <c r="C20139" s="74" t="s">
        <v>57</v>
      </c>
      <c r="D20139" s="74" t="s">
        <v>14962</v>
      </c>
    </row>
    <row r="20140" ht="14.25" customHeight="1">
      <c r="A20140" s="74" t="s">
        <v>9486</v>
      </c>
      <c r="B20140" s="74" t="s">
        <v>9487</v>
      </c>
      <c r="C20140" s="74" t="s">
        <v>3934</v>
      </c>
      <c r="D20140" s="74" t="s">
        <v>14962</v>
      </c>
    </row>
    <row r="20141" ht="14.25" customHeight="1">
      <c r="A20141" s="74" t="s">
        <v>13502</v>
      </c>
      <c r="B20141" s="74" t="s">
        <v>13503</v>
      </c>
      <c r="C20141" s="74" t="s">
        <v>50</v>
      </c>
      <c r="D20141" s="74" t="s">
        <v>14962</v>
      </c>
    </row>
    <row r="20142" ht="14.25" customHeight="1">
      <c r="A20142" s="74" t="s">
        <v>9500</v>
      </c>
      <c r="B20142" s="74" t="s">
        <v>3515</v>
      </c>
      <c r="C20142" s="74" t="s">
        <v>3968</v>
      </c>
      <c r="D20142" s="74" t="s">
        <v>14962</v>
      </c>
    </row>
    <row r="20143" ht="14.25" customHeight="1">
      <c r="A20143" s="74" t="s">
        <v>9707</v>
      </c>
      <c r="B20143" s="74" t="s">
        <v>14984</v>
      </c>
      <c r="C20143" s="74" t="s">
        <v>127</v>
      </c>
      <c r="D20143" s="74" t="s">
        <v>14962</v>
      </c>
    </row>
    <row r="20144" ht="14.25" customHeight="1">
      <c r="A20144" s="74" t="s">
        <v>13412</v>
      </c>
      <c r="B20144" s="74" t="s">
        <v>13504</v>
      </c>
      <c r="C20144" s="74" t="s">
        <v>57</v>
      </c>
      <c r="D20144" s="74" t="s">
        <v>14962</v>
      </c>
    </row>
    <row r="20145" ht="14.25" customHeight="1">
      <c r="A20145" s="74" t="s">
        <v>9838</v>
      </c>
      <c r="B20145" s="74" t="s">
        <v>9839</v>
      </c>
      <c r="C20145" s="74" t="s">
        <v>923</v>
      </c>
      <c r="D20145" s="74" t="s">
        <v>14962</v>
      </c>
    </row>
    <row r="20146" ht="14.25" customHeight="1">
      <c r="A20146" s="74" t="s">
        <v>9840</v>
      </c>
      <c r="B20146" s="74" t="s">
        <v>9841</v>
      </c>
      <c r="C20146" s="74" t="s">
        <v>923</v>
      </c>
      <c r="D20146" s="74" t="s">
        <v>14962</v>
      </c>
    </row>
    <row r="20147" ht="14.25" customHeight="1">
      <c r="A20147" s="74" t="s">
        <v>9964</v>
      </c>
      <c r="B20147" s="74" t="s">
        <v>262</v>
      </c>
      <c r="C20147" s="74" t="s">
        <v>100</v>
      </c>
      <c r="D20147" s="74" t="s">
        <v>14962</v>
      </c>
    </row>
    <row r="20148" ht="14.25" customHeight="1">
      <c r="A20148" s="74" t="s">
        <v>9973</v>
      </c>
      <c r="B20148" s="74" t="s">
        <v>9974</v>
      </c>
      <c r="C20148" s="74" t="s">
        <v>3934</v>
      </c>
      <c r="D20148" s="74" t="s">
        <v>14962</v>
      </c>
    </row>
    <row r="20149" ht="14.25" customHeight="1">
      <c r="A20149" s="74" t="s">
        <v>13419</v>
      </c>
      <c r="B20149" s="74" t="s">
        <v>1436</v>
      </c>
      <c r="C20149" s="74" t="s">
        <v>71</v>
      </c>
      <c r="D20149" s="74" t="s">
        <v>14962</v>
      </c>
    </row>
    <row r="20150" ht="14.25" customHeight="1">
      <c r="A20150" s="74" t="s">
        <v>13420</v>
      </c>
      <c r="B20150" s="74" t="s">
        <v>665</v>
      </c>
      <c r="C20150" s="74" t="s">
        <v>127</v>
      </c>
      <c r="D20150" s="74" t="s">
        <v>14962</v>
      </c>
    </row>
    <row r="20151" ht="14.25" customHeight="1">
      <c r="A20151" s="74" t="s">
        <v>13421</v>
      </c>
      <c r="B20151" s="74" t="s">
        <v>744</v>
      </c>
      <c r="C20151" s="74" t="s">
        <v>127</v>
      </c>
      <c r="D20151" s="74" t="s">
        <v>14962</v>
      </c>
    </row>
    <row r="20152" ht="14.25" customHeight="1">
      <c r="A20152" s="74" t="s">
        <v>10497</v>
      </c>
      <c r="B20152" s="74" t="s">
        <v>10498</v>
      </c>
      <c r="C20152" s="74" t="s">
        <v>3968</v>
      </c>
      <c r="D20152" s="74" t="s">
        <v>14962</v>
      </c>
    </row>
    <row r="20153" ht="14.25" customHeight="1">
      <c r="A20153" s="74" t="s">
        <v>10499</v>
      </c>
      <c r="B20153" s="74" t="s">
        <v>10500</v>
      </c>
      <c r="C20153" s="74" t="s">
        <v>3934</v>
      </c>
      <c r="D20153" s="74" t="s">
        <v>14962</v>
      </c>
    </row>
    <row r="20154" ht="14.25" customHeight="1">
      <c r="A20154" s="74" t="s">
        <v>10505</v>
      </c>
      <c r="B20154" s="74" t="s">
        <v>10506</v>
      </c>
      <c r="C20154" s="74" t="s">
        <v>3934</v>
      </c>
      <c r="D20154" s="74" t="s">
        <v>14962</v>
      </c>
    </row>
    <row r="20155" ht="14.25" customHeight="1">
      <c r="A20155" s="74" t="s">
        <v>10577</v>
      </c>
      <c r="B20155" s="74" t="s">
        <v>10578</v>
      </c>
      <c r="C20155" s="74" t="s">
        <v>3934</v>
      </c>
      <c r="D20155" s="74" t="s">
        <v>14962</v>
      </c>
    </row>
    <row r="20156" ht="14.25" customHeight="1">
      <c r="A20156" s="74" t="s">
        <v>10603</v>
      </c>
      <c r="B20156" s="74" t="s">
        <v>10604</v>
      </c>
      <c r="C20156" s="74" t="s">
        <v>100</v>
      </c>
      <c r="D20156" s="74" t="s">
        <v>14962</v>
      </c>
    </row>
    <row r="20157" ht="14.25" customHeight="1">
      <c r="A20157" s="74" t="s">
        <v>10605</v>
      </c>
      <c r="B20157" s="74" t="s">
        <v>10606</v>
      </c>
      <c r="C20157" s="74" t="s">
        <v>100</v>
      </c>
      <c r="D20157" s="74" t="s">
        <v>14962</v>
      </c>
    </row>
    <row r="20158" ht="14.25" customHeight="1">
      <c r="A20158" s="74" t="s">
        <v>10607</v>
      </c>
      <c r="B20158" s="74" t="s">
        <v>10608</v>
      </c>
      <c r="C20158" s="74" t="s">
        <v>100</v>
      </c>
      <c r="D20158" s="74" t="s">
        <v>14962</v>
      </c>
    </row>
    <row r="20159" ht="14.25" customHeight="1">
      <c r="A20159" s="74" t="s">
        <v>10609</v>
      </c>
      <c r="B20159" s="74" t="s">
        <v>125</v>
      </c>
      <c r="C20159" s="74" t="s">
        <v>100</v>
      </c>
      <c r="D20159" s="74" t="s">
        <v>14962</v>
      </c>
    </row>
    <row r="20160" ht="14.25" customHeight="1">
      <c r="A20160" s="74" t="s">
        <v>10610</v>
      </c>
      <c r="B20160" s="74" t="s">
        <v>10611</v>
      </c>
      <c r="C20160" s="74" t="s">
        <v>100</v>
      </c>
      <c r="D20160" s="74" t="s">
        <v>14962</v>
      </c>
    </row>
    <row r="20161" ht="14.25" customHeight="1">
      <c r="A20161" s="74" t="s">
        <v>13422</v>
      </c>
      <c r="B20161" s="74" t="s">
        <v>1444</v>
      </c>
      <c r="C20161" s="74" t="s">
        <v>100</v>
      </c>
      <c r="D20161" s="74" t="s">
        <v>14962</v>
      </c>
    </row>
    <row r="20162" ht="14.25" customHeight="1">
      <c r="A20162" s="74" t="s">
        <v>10612</v>
      </c>
      <c r="B20162" s="74" t="s">
        <v>966</v>
      </c>
      <c r="C20162" s="74" t="s">
        <v>100</v>
      </c>
      <c r="D20162" s="74" t="s">
        <v>14962</v>
      </c>
    </row>
    <row r="20163" ht="14.25" customHeight="1">
      <c r="A20163" s="74" t="s">
        <v>10613</v>
      </c>
      <c r="B20163" s="74" t="s">
        <v>10614</v>
      </c>
      <c r="C20163" s="74" t="s">
        <v>100</v>
      </c>
      <c r="D20163" s="74" t="s">
        <v>14962</v>
      </c>
    </row>
    <row r="20164" ht="14.25" customHeight="1">
      <c r="A20164" s="74" t="s">
        <v>10615</v>
      </c>
      <c r="B20164" s="74" t="s">
        <v>853</v>
      </c>
      <c r="C20164" s="74" t="s">
        <v>100</v>
      </c>
      <c r="D20164" s="74" t="s">
        <v>14962</v>
      </c>
    </row>
    <row r="20165" ht="14.25" customHeight="1">
      <c r="A20165" s="74" t="s">
        <v>10616</v>
      </c>
      <c r="B20165" s="74" t="s">
        <v>10617</v>
      </c>
      <c r="C20165" s="74" t="s">
        <v>100</v>
      </c>
      <c r="D20165" s="74" t="s">
        <v>14962</v>
      </c>
    </row>
    <row r="20166" ht="14.25" customHeight="1">
      <c r="A20166" s="74" t="s">
        <v>13423</v>
      </c>
      <c r="B20166" s="74" t="s">
        <v>13424</v>
      </c>
      <c r="C20166" s="74" t="s">
        <v>3934</v>
      </c>
      <c r="D20166" s="74" t="s">
        <v>14962</v>
      </c>
    </row>
    <row r="20167" ht="14.25" customHeight="1">
      <c r="A20167" s="74" t="s">
        <v>10625</v>
      </c>
      <c r="B20167" s="74" t="s">
        <v>10626</v>
      </c>
      <c r="C20167" s="74" t="s">
        <v>100</v>
      </c>
      <c r="D20167" s="74" t="s">
        <v>14962</v>
      </c>
    </row>
    <row r="20168" ht="14.25" customHeight="1">
      <c r="A20168" s="74" t="s">
        <v>13425</v>
      </c>
      <c r="B20168" s="74" t="s">
        <v>13426</v>
      </c>
      <c r="C20168" s="74" t="s">
        <v>923</v>
      </c>
      <c r="D20168" s="74" t="s">
        <v>14962</v>
      </c>
    </row>
    <row r="20169" ht="14.25" customHeight="1">
      <c r="A20169" s="74" t="s">
        <v>13427</v>
      </c>
      <c r="B20169" s="74" t="s">
        <v>13428</v>
      </c>
      <c r="C20169" s="74" t="s">
        <v>3968</v>
      </c>
      <c r="D20169" s="74" t="s">
        <v>14962</v>
      </c>
    </row>
    <row r="20170" ht="14.25" customHeight="1">
      <c r="A20170" s="74" t="s">
        <v>10798</v>
      </c>
      <c r="B20170" s="74" t="s">
        <v>9579</v>
      </c>
      <c r="C20170" s="74" t="s">
        <v>66</v>
      </c>
      <c r="D20170" s="74" t="s">
        <v>14962</v>
      </c>
    </row>
    <row r="20171" ht="14.25" customHeight="1">
      <c r="A20171" s="74" t="s">
        <v>10802</v>
      </c>
      <c r="B20171" s="74" t="s">
        <v>9581</v>
      </c>
      <c r="C20171" s="74" t="s">
        <v>66</v>
      </c>
      <c r="D20171" s="74" t="s">
        <v>14962</v>
      </c>
    </row>
    <row r="20172" ht="14.25" customHeight="1">
      <c r="A20172" s="74" t="s">
        <v>13429</v>
      </c>
      <c r="B20172" s="74" t="s">
        <v>13430</v>
      </c>
      <c r="C20172" s="74" t="s">
        <v>66</v>
      </c>
      <c r="D20172" s="74" t="s">
        <v>14962</v>
      </c>
    </row>
    <row r="20173" ht="14.25" customHeight="1">
      <c r="A20173" s="74" t="s">
        <v>13431</v>
      </c>
      <c r="B20173" s="74" t="s">
        <v>13432</v>
      </c>
      <c r="C20173" s="74" t="s">
        <v>3968</v>
      </c>
      <c r="D20173" s="74" t="s">
        <v>14962</v>
      </c>
    </row>
    <row r="20174" ht="14.25" customHeight="1">
      <c r="A20174" s="74" t="s">
        <v>11006</v>
      </c>
      <c r="B20174" s="74" t="s">
        <v>13811</v>
      </c>
      <c r="C20174" s="74" t="s">
        <v>100</v>
      </c>
      <c r="D20174" s="74" t="s">
        <v>14962</v>
      </c>
    </row>
    <row r="20175" ht="14.25" customHeight="1">
      <c r="A20175" s="74" t="s">
        <v>11018</v>
      </c>
      <c r="B20175" s="74" t="s">
        <v>14201</v>
      </c>
      <c r="C20175" s="74" t="s">
        <v>57</v>
      </c>
      <c r="D20175" s="74" t="s">
        <v>14962</v>
      </c>
    </row>
    <row r="20176" ht="14.25" customHeight="1">
      <c r="A20176" s="74" t="s">
        <v>11088</v>
      </c>
      <c r="B20176" s="74" t="s">
        <v>14985</v>
      </c>
      <c r="C20176" s="74" t="s">
        <v>100</v>
      </c>
      <c r="D20176" s="74" t="s">
        <v>14962</v>
      </c>
    </row>
    <row r="20177" ht="14.25" customHeight="1">
      <c r="A20177" s="74" t="s">
        <v>11090</v>
      </c>
      <c r="B20177" s="74" t="s">
        <v>11091</v>
      </c>
      <c r="C20177" s="74" t="s">
        <v>3934</v>
      </c>
      <c r="D20177" s="74" t="s">
        <v>14962</v>
      </c>
    </row>
    <row r="20178" ht="14.25" customHeight="1">
      <c r="A20178" s="74" t="s">
        <v>11102</v>
      </c>
      <c r="B20178" s="74" t="s">
        <v>13812</v>
      </c>
      <c r="C20178" s="74" t="s">
        <v>100</v>
      </c>
      <c r="D20178" s="74" t="s">
        <v>14962</v>
      </c>
    </row>
    <row r="20179" ht="14.25" customHeight="1">
      <c r="A20179" s="74" t="s">
        <v>11118</v>
      </c>
      <c r="B20179" s="74" t="s">
        <v>11119</v>
      </c>
      <c r="C20179" s="74" t="s">
        <v>100</v>
      </c>
      <c r="D20179" s="74" t="s">
        <v>14962</v>
      </c>
    </row>
    <row r="20180" ht="14.25" customHeight="1">
      <c r="A20180" s="74" t="s">
        <v>11120</v>
      </c>
      <c r="B20180" s="74" t="s">
        <v>11121</v>
      </c>
      <c r="C20180" s="74" t="s">
        <v>3934</v>
      </c>
      <c r="D20180" s="74" t="s">
        <v>14962</v>
      </c>
    </row>
    <row r="20181" ht="14.25" customHeight="1">
      <c r="A20181" s="74" t="s">
        <v>11147</v>
      </c>
      <c r="B20181" s="74" t="s">
        <v>11148</v>
      </c>
      <c r="C20181" s="74" t="s">
        <v>3934</v>
      </c>
      <c r="D20181" s="74" t="s">
        <v>14962</v>
      </c>
    </row>
    <row r="20182" ht="14.25" customHeight="1">
      <c r="A20182" s="74" t="s">
        <v>11167</v>
      </c>
      <c r="B20182" s="74" t="s">
        <v>14986</v>
      </c>
      <c r="C20182" s="74" t="s">
        <v>100</v>
      </c>
      <c r="D20182" s="74" t="s">
        <v>14962</v>
      </c>
    </row>
    <row r="20183" ht="14.25" customHeight="1">
      <c r="A20183" s="74" t="s">
        <v>11169</v>
      </c>
      <c r="B20183" s="74" t="s">
        <v>11170</v>
      </c>
      <c r="C20183" s="74" t="s">
        <v>100</v>
      </c>
      <c r="D20183" s="74" t="s">
        <v>14962</v>
      </c>
    </row>
    <row r="20184" ht="14.25" customHeight="1">
      <c r="A20184" s="74" t="s">
        <v>11207</v>
      </c>
      <c r="B20184" s="74" t="s">
        <v>1487</v>
      </c>
      <c r="C20184" s="74" t="s">
        <v>50</v>
      </c>
      <c r="D20184" s="74" t="s">
        <v>14962</v>
      </c>
    </row>
    <row r="20185" ht="14.25" customHeight="1">
      <c r="A20185" s="74" t="s">
        <v>3717</v>
      </c>
      <c r="B20185" s="74" t="s">
        <v>807</v>
      </c>
      <c r="C20185" s="74" t="s">
        <v>3968</v>
      </c>
      <c r="D20185" s="74" t="s">
        <v>14962</v>
      </c>
    </row>
    <row r="20186" ht="14.25" customHeight="1">
      <c r="A20186" s="74" t="s">
        <v>3718</v>
      </c>
      <c r="B20186" s="74" t="s">
        <v>825</v>
      </c>
      <c r="C20186" s="74" t="s">
        <v>3968</v>
      </c>
      <c r="D20186" s="74" t="s">
        <v>14962</v>
      </c>
    </row>
    <row r="20187" ht="14.25" customHeight="1">
      <c r="A20187" s="74" t="s">
        <v>11375</v>
      </c>
      <c r="B20187" s="74" t="s">
        <v>11376</v>
      </c>
      <c r="C20187" s="74" t="s">
        <v>3968</v>
      </c>
      <c r="D20187" s="74" t="s">
        <v>14962</v>
      </c>
    </row>
    <row r="20188" ht="14.25" customHeight="1">
      <c r="A20188" s="74" t="s">
        <v>11450</v>
      </c>
      <c r="B20188" s="74" t="s">
        <v>6573</v>
      </c>
      <c r="C20188" s="74" t="s">
        <v>3968</v>
      </c>
      <c r="D20188" s="74" t="s">
        <v>14962</v>
      </c>
    </row>
    <row r="20189" ht="14.25" customHeight="1">
      <c r="A20189" s="74" t="s">
        <v>11494</v>
      </c>
      <c r="B20189" s="74" t="s">
        <v>830</v>
      </c>
      <c r="C20189" s="74" t="s">
        <v>100</v>
      </c>
      <c r="D20189" s="74" t="s">
        <v>14962</v>
      </c>
    </row>
    <row r="20190" ht="14.25" customHeight="1">
      <c r="A20190" s="74" t="s">
        <v>13433</v>
      </c>
      <c r="B20190" s="74" t="s">
        <v>1494</v>
      </c>
      <c r="C20190" s="74" t="s">
        <v>50</v>
      </c>
      <c r="D20190" s="74" t="s">
        <v>14962</v>
      </c>
    </row>
    <row r="20191" ht="14.25" customHeight="1">
      <c r="A20191" s="74" t="s">
        <v>13434</v>
      </c>
      <c r="B20191" s="74" t="s">
        <v>1498</v>
      </c>
      <c r="C20191" s="74" t="s">
        <v>50</v>
      </c>
      <c r="D20191" s="74" t="s">
        <v>14962</v>
      </c>
    </row>
    <row r="20192" ht="14.25" customHeight="1">
      <c r="A20192" s="74" t="s">
        <v>11631</v>
      </c>
      <c r="B20192" s="74" t="s">
        <v>976</v>
      </c>
      <c r="C20192" s="74" t="s">
        <v>923</v>
      </c>
      <c r="D20192" s="74" t="s">
        <v>14962</v>
      </c>
    </row>
    <row r="20193" ht="14.25" customHeight="1">
      <c r="A20193" s="74" t="s">
        <v>13435</v>
      </c>
      <c r="B20193" s="74" t="s">
        <v>1692</v>
      </c>
      <c r="C20193" s="74" t="s">
        <v>3968</v>
      </c>
      <c r="D20193" s="74" t="s">
        <v>14962</v>
      </c>
    </row>
    <row r="20194" ht="14.25" customHeight="1">
      <c r="A20194" s="74" t="s">
        <v>13436</v>
      </c>
      <c r="B20194" s="74" t="s">
        <v>1697</v>
      </c>
      <c r="C20194" s="74" t="s">
        <v>3968</v>
      </c>
      <c r="D20194" s="74" t="s">
        <v>14962</v>
      </c>
    </row>
    <row r="20195" ht="14.25" customHeight="1">
      <c r="A20195" s="74" t="s">
        <v>13437</v>
      </c>
      <c r="B20195" s="74" t="s">
        <v>1707</v>
      </c>
      <c r="C20195" s="74" t="s">
        <v>3968</v>
      </c>
      <c r="D20195" s="74" t="s">
        <v>14962</v>
      </c>
    </row>
    <row r="20196" ht="14.25" customHeight="1">
      <c r="A20196" s="74" t="s">
        <v>13438</v>
      </c>
      <c r="B20196" s="74" t="s">
        <v>1712</v>
      </c>
      <c r="C20196" s="74" t="s">
        <v>3968</v>
      </c>
      <c r="D20196" s="74" t="s">
        <v>14962</v>
      </c>
    </row>
    <row r="20197" ht="14.25" customHeight="1">
      <c r="A20197" s="74" t="s">
        <v>13439</v>
      </c>
      <c r="B20197" s="74" t="s">
        <v>1717</v>
      </c>
      <c r="C20197" s="74" t="s">
        <v>3968</v>
      </c>
      <c r="D20197" s="74" t="s">
        <v>14962</v>
      </c>
    </row>
    <row r="20198" ht="14.25" customHeight="1">
      <c r="A20198" s="74" t="s">
        <v>13440</v>
      </c>
      <c r="B20198" s="74" t="s">
        <v>1722</v>
      </c>
      <c r="C20198" s="74" t="s">
        <v>3968</v>
      </c>
      <c r="D20198" s="74" t="s">
        <v>14962</v>
      </c>
    </row>
    <row r="20199" ht="14.25" customHeight="1">
      <c r="A20199" s="74" t="s">
        <v>13441</v>
      </c>
      <c r="B20199" s="74" t="s">
        <v>13442</v>
      </c>
      <c r="C20199" s="74" t="s">
        <v>3934</v>
      </c>
      <c r="D20199" s="74" t="s">
        <v>14962</v>
      </c>
    </row>
    <row r="20200" ht="14.25" customHeight="1">
      <c r="A20200" s="74" t="s">
        <v>13443</v>
      </c>
      <c r="B20200" s="74" t="s">
        <v>1702</v>
      </c>
      <c r="C20200" s="74" t="s">
        <v>3968</v>
      </c>
      <c r="D20200" s="74" t="s">
        <v>14962</v>
      </c>
    </row>
    <row r="20201" ht="14.25" customHeight="1">
      <c r="A20201" s="74" t="s">
        <v>13444</v>
      </c>
      <c r="B20201" s="74" t="s">
        <v>495</v>
      </c>
      <c r="C20201" s="74" t="s">
        <v>50</v>
      </c>
      <c r="D20201" s="74" t="s">
        <v>14962</v>
      </c>
    </row>
    <row r="20202" ht="14.25" customHeight="1">
      <c r="A20202" s="74" t="s">
        <v>12082</v>
      </c>
      <c r="B20202" s="74" t="s">
        <v>12083</v>
      </c>
      <c r="C20202" s="74" t="s">
        <v>3934</v>
      </c>
      <c r="D20202" s="74" t="s">
        <v>14962</v>
      </c>
    </row>
    <row r="20203" ht="14.25" customHeight="1">
      <c r="A20203" s="74" t="s">
        <v>13445</v>
      </c>
      <c r="B20203" s="74" t="s">
        <v>13446</v>
      </c>
      <c r="C20203" s="74" t="s">
        <v>57</v>
      </c>
      <c r="D20203" s="74" t="s">
        <v>14962</v>
      </c>
    </row>
    <row r="20204" ht="14.25" customHeight="1">
      <c r="A20204" s="74" t="s">
        <v>13447</v>
      </c>
      <c r="B20204" s="74" t="s">
        <v>1730</v>
      </c>
      <c r="C20204" s="74" t="s">
        <v>100</v>
      </c>
      <c r="D20204" s="74" t="s">
        <v>14962</v>
      </c>
    </row>
    <row r="20205" ht="14.25" customHeight="1">
      <c r="A20205" s="74" t="s">
        <v>12104</v>
      </c>
      <c r="B20205" s="74" t="s">
        <v>12105</v>
      </c>
      <c r="C20205" s="74" t="s">
        <v>3934</v>
      </c>
      <c r="D20205" s="74" t="s">
        <v>14962</v>
      </c>
    </row>
    <row r="20206" ht="14.25" customHeight="1">
      <c r="A20206" s="74" t="s">
        <v>12169</v>
      </c>
      <c r="B20206" s="74" t="s">
        <v>12170</v>
      </c>
      <c r="C20206" s="74" t="s">
        <v>3934</v>
      </c>
      <c r="D20206" s="74" t="s">
        <v>14962</v>
      </c>
    </row>
    <row r="20207" ht="14.25" customHeight="1">
      <c r="A20207" s="74" t="s">
        <v>12174</v>
      </c>
      <c r="B20207" s="185" t="s">
        <v>12158</v>
      </c>
      <c r="C20207" s="74" t="s">
        <v>3968</v>
      </c>
      <c r="D20207" s="74" t="s">
        <v>14962</v>
      </c>
    </row>
    <row r="20208" ht="14.25" customHeight="1">
      <c r="A20208" s="74" t="s">
        <v>12180</v>
      </c>
      <c r="B20208" s="185" t="s">
        <v>14987</v>
      </c>
      <c r="C20208" s="74" t="s">
        <v>3968</v>
      </c>
      <c r="D20208" s="74" t="s">
        <v>14962</v>
      </c>
    </row>
    <row r="20209" ht="14.25" customHeight="1">
      <c r="A20209" s="74" t="s">
        <v>12294</v>
      </c>
      <c r="B20209" s="74" t="s">
        <v>12295</v>
      </c>
      <c r="C20209" s="74" t="s">
        <v>66</v>
      </c>
      <c r="D20209" s="74" t="s">
        <v>14962</v>
      </c>
    </row>
    <row r="20210" ht="14.25" customHeight="1">
      <c r="A20210" s="74" t="s">
        <v>12341</v>
      </c>
      <c r="B20210" s="74" t="s">
        <v>14358</v>
      </c>
      <c r="C20210" s="74" t="s">
        <v>71</v>
      </c>
      <c r="D20210" s="74" t="s">
        <v>14962</v>
      </c>
    </row>
    <row r="20211" ht="14.25" customHeight="1">
      <c r="A20211" s="74" t="s">
        <v>12368</v>
      </c>
      <c r="B20211" s="74" t="s">
        <v>14988</v>
      </c>
      <c r="C20211" s="74" t="s">
        <v>100</v>
      </c>
      <c r="D20211" s="74" t="s">
        <v>14962</v>
      </c>
    </row>
    <row r="20212" ht="14.25" customHeight="1">
      <c r="A20212" s="74" t="s">
        <v>13448</v>
      </c>
      <c r="B20212" s="74" t="s">
        <v>1755</v>
      </c>
      <c r="C20212" s="74" t="s">
        <v>50</v>
      </c>
      <c r="D20212" s="74" t="s">
        <v>14962</v>
      </c>
    </row>
    <row r="20213" ht="14.25" customHeight="1">
      <c r="A20213" s="74" t="s">
        <v>13449</v>
      </c>
      <c r="B20213" s="74" t="s">
        <v>2947</v>
      </c>
      <c r="C20213" s="74" t="s">
        <v>3968</v>
      </c>
      <c r="D20213" s="74" t="s">
        <v>14962</v>
      </c>
    </row>
    <row r="20214" ht="14.25" customHeight="1">
      <c r="A20214" s="74" t="s">
        <v>12412</v>
      </c>
      <c r="B20214" s="74" t="s">
        <v>1763</v>
      </c>
      <c r="C20214" s="74" t="s">
        <v>71</v>
      </c>
      <c r="D20214" s="74" t="s">
        <v>14962</v>
      </c>
    </row>
    <row r="20215" ht="14.25" customHeight="1">
      <c r="A20215" s="74" t="s">
        <v>12413</v>
      </c>
      <c r="B20215" s="74" t="s">
        <v>12405</v>
      </c>
      <c r="C20215" s="74" t="s">
        <v>3934</v>
      </c>
      <c r="D20215" s="74" t="s">
        <v>14962</v>
      </c>
    </row>
    <row r="20216" ht="14.25" customHeight="1">
      <c r="A20216" s="74" t="s">
        <v>13450</v>
      </c>
      <c r="B20216" s="74" t="s">
        <v>1771</v>
      </c>
      <c r="C20216" s="74" t="s">
        <v>3968</v>
      </c>
      <c r="D20216" s="74" t="s">
        <v>14962</v>
      </c>
    </row>
    <row r="20217" ht="14.25" customHeight="1">
      <c r="A20217" s="74" t="s">
        <v>12571</v>
      </c>
      <c r="B20217" s="74" t="s">
        <v>14989</v>
      </c>
      <c r="C20217" s="74" t="s">
        <v>923</v>
      </c>
      <c r="D20217" s="74" t="s">
        <v>14962</v>
      </c>
    </row>
    <row r="20218" ht="14.25" customHeight="1">
      <c r="A20218" s="74" t="s">
        <v>13451</v>
      </c>
      <c r="B20218" s="74" t="s">
        <v>14990</v>
      </c>
      <c r="C20218" s="74" t="s">
        <v>3934</v>
      </c>
      <c r="D20218" s="74" t="s">
        <v>14962</v>
      </c>
    </row>
    <row r="20219" ht="14.25" customHeight="1">
      <c r="A20219" s="74" t="s">
        <v>12591</v>
      </c>
      <c r="B20219" s="74" t="s">
        <v>12592</v>
      </c>
      <c r="C20219" s="74" t="s">
        <v>6563</v>
      </c>
      <c r="D20219" s="74" t="s">
        <v>14962</v>
      </c>
    </row>
    <row r="20220" ht="14.25" customHeight="1">
      <c r="A20220" s="74" t="s">
        <v>12593</v>
      </c>
      <c r="B20220" s="74" t="s">
        <v>6565</v>
      </c>
      <c r="C20220" s="74" t="s">
        <v>3968</v>
      </c>
      <c r="D20220" s="74" t="s">
        <v>14962</v>
      </c>
    </row>
    <row r="20221" ht="14.25" customHeight="1">
      <c r="A20221" s="74" t="s">
        <v>12652</v>
      </c>
      <c r="B20221" s="74" t="s">
        <v>12653</v>
      </c>
      <c r="C20221" s="74" t="s">
        <v>3934</v>
      </c>
      <c r="D20221" s="74" t="s">
        <v>14962</v>
      </c>
    </row>
    <row r="20222" ht="14.25" customHeight="1">
      <c r="A20222" s="74" t="s">
        <v>3713</v>
      </c>
      <c r="B20222" s="74" t="s">
        <v>1853</v>
      </c>
      <c r="C20222" s="74" t="s">
        <v>3968</v>
      </c>
      <c r="D20222" s="74" t="s">
        <v>14962</v>
      </c>
    </row>
    <row r="20223" ht="14.25" customHeight="1">
      <c r="A20223" s="74" t="s">
        <v>13453</v>
      </c>
      <c r="B20223" s="74" t="s">
        <v>325</v>
      </c>
      <c r="C20223" s="74" t="s">
        <v>100</v>
      </c>
      <c r="D20223" s="74" t="s">
        <v>14962</v>
      </c>
    </row>
    <row r="20224" ht="14.25" customHeight="1">
      <c r="A20224" s="74" t="s">
        <v>13454</v>
      </c>
      <c r="B20224" s="74" t="s">
        <v>994</v>
      </c>
      <c r="C20224" s="74" t="s">
        <v>100</v>
      </c>
      <c r="D20224" s="74" t="s">
        <v>14962</v>
      </c>
    </row>
    <row r="20225" ht="14.25" customHeight="1">
      <c r="A20225" s="74" t="s">
        <v>13455</v>
      </c>
      <c r="B20225" s="74" t="s">
        <v>1857</v>
      </c>
      <c r="C20225" s="74" t="s">
        <v>100</v>
      </c>
      <c r="D20225" s="74" t="s">
        <v>14962</v>
      </c>
    </row>
    <row r="20226" ht="14.25" customHeight="1">
      <c r="A20226" s="74" t="s">
        <v>13456</v>
      </c>
      <c r="B20226" s="74" t="s">
        <v>1861</v>
      </c>
      <c r="C20226" s="74" t="s">
        <v>100</v>
      </c>
      <c r="D20226" s="74" t="s">
        <v>14962</v>
      </c>
    </row>
    <row r="20227" ht="14.25" customHeight="1">
      <c r="A20227" s="74" t="s">
        <v>12741</v>
      </c>
      <c r="B20227" s="74" t="s">
        <v>12742</v>
      </c>
      <c r="C20227" s="74" t="s">
        <v>100</v>
      </c>
      <c r="D20227" s="74" t="s">
        <v>14962</v>
      </c>
    </row>
    <row r="20228" ht="14.25" customHeight="1">
      <c r="A20228" s="74" t="s">
        <v>12804</v>
      </c>
      <c r="B20228" s="74" t="s">
        <v>12805</v>
      </c>
      <c r="C20228" s="74" t="s">
        <v>100</v>
      </c>
      <c r="D20228" s="74" t="s">
        <v>14962</v>
      </c>
    </row>
    <row r="20229" ht="14.25" customHeight="1">
      <c r="A20229" s="74" t="s">
        <v>13457</v>
      </c>
      <c r="B20229" s="74" t="s">
        <v>505</v>
      </c>
      <c r="C20229" s="74" t="s">
        <v>50</v>
      </c>
      <c r="D20229" s="74" t="s">
        <v>14962</v>
      </c>
    </row>
    <row r="20230" ht="14.25" customHeight="1">
      <c r="A20230" s="74" t="s">
        <v>3726</v>
      </c>
      <c r="B20230" s="74" t="s">
        <v>1877</v>
      </c>
      <c r="C20230" s="74" t="s">
        <v>127</v>
      </c>
      <c r="D20230" s="74" t="s">
        <v>14962</v>
      </c>
    </row>
    <row r="20231" ht="14.25" customHeight="1">
      <c r="A20231" s="74" t="s">
        <v>12845</v>
      </c>
      <c r="B20231" s="74" t="s">
        <v>3589</v>
      </c>
      <c r="C20231" s="74" t="s">
        <v>127</v>
      </c>
      <c r="D20231" s="74" t="s">
        <v>14962</v>
      </c>
    </row>
    <row r="20232" ht="14.25" customHeight="1">
      <c r="A20232" s="74" t="s">
        <v>12858</v>
      </c>
      <c r="B20232" s="74" t="s">
        <v>14991</v>
      </c>
      <c r="C20232" s="74" t="s">
        <v>1026</v>
      </c>
      <c r="D20232" s="74" t="s">
        <v>14962</v>
      </c>
    </row>
    <row r="20233" ht="14.25" customHeight="1">
      <c r="A20233" s="74" t="s">
        <v>12861</v>
      </c>
      <c r="B20233" s="74" t="s">
        <v>3594</v>
      </c>
      <c r="C20233" s="74" t="s">
        <v>57</v>
      </c>
      <c r="D20233" s="74" t="s">
        <v>14962</v>
      </c>
    </row>
    <row r="20234" ht="14.25" customHeight="1">
      <c r="A20234" s="74" t="s">
        <v>12903</v>
      </c>
      <c r="B20234" s="74" t="s">
        <v>13920</v>
      </c>
      <c r="C20234" s="74" t="s">
        <v>3968</v>
      </c>
      <c r="D20234" s="74" t="s">
        <v>14962</v>
      </c>
    </row>
    <row r="20235" ht="14.25" customHeight="1">
      <c r="A20235" s="74" t="s">
        <v>13458</v>
      </c>
      <c r="B20235" s="74" t="s">
        <v>13459</v>
      </c>
      <c r="C20235" s="74" t="s">
        <v>57</v>
      </c>
      <c r="D20235" s="74" t="s">
        <v>14962</v>
      </c>
    </row>
    <row r="20236" ht="14.25" customHeight="1">
      <c r="A20236" s="74" t="s">
        <v>13460</v>
      </c>
      <c r="B20236" s="74" t="s">
        <v>1951</v>
      </c>
      <c r="C20236" s="74" t="s">
        <v>100</v>
      </c>
      <c r="D20236" s="74" t="s">
        <v>14962</v>
      </c>
    </row>
    <row r="20237" ht="14.25" customHeight="1">
      <c r="A20237" s="74" t="s">
        <v>12998</v>
      </c>
      <c r="B20237" s="74" t="s">
        <v>12999</v>
      </c>
      <c r="C20237" s="74" t="s">
        <v>57</v>
      </c>
      <c r="D20237" s="74" t="s">
        <v>14962</v>
      </c>
    </row>
    <row r="20238" ht="14.25" customHeight="1">
      <c r="A20238" s="74" t="s">
        <v>13462</v>
      </c>
      <c r="B20238" s="74" t="s">
        <v>1955</v>
      </c>
      <c r="C20238" s="74" t="s">
        <v>3968</v>
      </c>
      <c r="D20238" s="74" t="s">
        <v>14962</v>
      </c>
    </row>
    <row r="20239" ht="14.25" customHeight="1">
      <c r="A20239" s="74" t="s">
        <v>13095</v>
      </c>
      <c r="B20239" s="74" t="s">
        <v>14992</v>
      </c>
      <c r="C20239" s="74" t="s">
        <v>100</v>
      </c>
      <c r="D20239" s="74" t="s">
        <v>14962</v>
      </c>
    </row>
    <row r="20240" ht="14.25" customHeight="1">
      <c r="A20240" s="74" t="s">
        <v>13103</v>
      </c>
      <c r="B20240" s="74" t="s">
        <v>14993</v>
      </c>
      <c r="C20240" s="74" t="s">
        <v>3934</v>
      </c>
      <c r="D20240" s="74" t="s">
        <v>14962</v>
      </c>
    </row>
    <row r="20241" ht="14.25" customHeight="1">
      <c r="A20241" s="74" t="s">
        <v>13263</v>
      </c>
      <c r="B20241" s="74" t="s">
        <v>13264</v>
      </c>
      <c r="C20241" s="74" t="s">
        <v>3934</v>
      </c>
      <c r="D20241" s="74" t="s">
        <v>14962</v>
      </c>
    </row>
    <row r="20242" ht="14.25" customHeight="1">
      <c r="A20242" s="74" t="s">
        <v>13271</v>
      </c>
      <c r="B20242" s="74" t="s">
        <v>48</v>
      </c>
      <c r="C20242" s="74" t="s">
        <v>50</v>
      </c>
      <c r="D20242" s="74" t="s">
        <v>14994</v>
      </c>
    </row>
    <row r="20243" ht="14.25" customHeight="1">
      <c r="A20243" s="74" t="s">
        <v>13273</v>
      </c>
      <c r="B20243" s="74" t="s">
        <v>13274</v>
      </c>
      <c r="C20243" s="74" t="s">
        <v>57</v>
      </c>
      <c r="D20243" s="74" t="s">
        <v>14994</v>
      </c>
    </row>
    <row r="20244" ht="14.25" customHeight="1">
      <c r="A20244" s="74" t="s">
        <v>4094</v>
      </c>
      <c r="B20244" s="74" t="s">
        <v>3141</v>
      </c>
      <c r="C20244" s="74" t="s">
        <v>71</v>
      </c>
      <c r="D20244" s="74" t="s">
        <v>14994</v>
      </c>
    </row>
    <row r="20245" ht="14.25" customHeight="1">
      <c r="A20245" s="74" t="s">
        <v>4096</v>
      </c>
      <c r="B20245" s="74" t="s">
        <v>4101</v>
      </c>
      <c r="C20245" s="74" t="s">
        <v>3934</v>
      </c>
      <c r="D20245" s="74" t="s">
        <v>14994</v>
      </c>
    </row>
    <row r="20246" ht="14.25" customHeight="1">
      <c r="A20246" s="74" t="s">
        <v>4121</v>
      </c>
      <c r="B20246" s="74" t="s">
        <v>4122</v>
      </c>
      <c r="C20246" s="74" t="s">
        <v>3968</v>
      </c>
      <c r="D20246" s="74" t="s">
        <v>14994</v>
      </c>
    </row>
    <row r="20247" ht="14.25" customHeight="1">
      <c r="A20247" s="74" t="s">
        <v>13275</v>
      </c>
      <c r="B20247" s="74" t="s">
        <v>104</v>
      </c>
      <c r="C20247" s="74" t="s">
        <v>50</v>
      </c>
      <c r="D20247" s="74" t="s">
        <v>14994</v>
      </c>
    </row>
    <row r="20248" ht="14.25" customHeight="1">
      <c r="A20248" s="74" t="s">
        <v>13276</v>
      </c>
      <c r="B20248" s="74" t="s">
        <v>109</v>
      </c>
      <c r="C20248" s="74" t="s">
        <v>50</v>
      </c>
      <c r="D20248" s="74" t="s">
        <v>14994</v>
      </c>
    </row>
    <row r="20249" ht="14.25" customHeight="1">
      <c r="A20249" s="74" t="s">
        <v>4371</v>
      </c>
      <c r="B20249" s="74" t="s">
        <v>14995</v>
      </c>
      <c r="C20249" s="74" t="s">
        <v>3934</v>
      </c>
      <c r="D20249" s="74" t="s">
        <v>14994</v>
      </c>
    </row>
    <row r="20250" ht="14.25" customHeight="1">
      <c r="A20250" s="74" t="s">
        <v>4385</v>
      </c>
      <c r="B20250" s="74" t="s">
        <v>14996</v>
      </c>
      <c r="C20250" s="74" t="s">
        <v>923</v>
      </c>
      <c r="D20250" s="74" t="s">
        <v>14994</v>
      </c>
    </row>
    <row r="20251" ht="14.25" customHeight="1">
      <c r="A20251" s="74" t="s">
        <v>4393</v>
      </c>
      <c r="B20251" s="74" t="s">
        <v>4394</v>
      </c>
      <c r="C20251" s="74" t="s">
        <v>3934</v>
      </c>
      <c r="D20251" s="74" t="s">
        <v>14994</v>
      </c>
    </row>
    <row r="20252" ht="14.25" customHeight="1">
      <c r="A20252" s="74" t="s">
        <v>13277</v>
      </c>
      <c r="B20252" s="74" t="s">
        <v>211</v>
      </c>
      <c r="C20252" s="74" t="s">
        <v>3934</v>
      </c>
      <c r="D20252" s="74" t="s">
        <v>14994</v>
      </c>
    </row>
    <row r="20253" ht="14.25" customHeight="1">
      <c r="A20253" s="74" t="s">
        <v>13279</v>
      </c>
      <c r="B20253" s="74" t="s">
        <v>2771</v>
      </c>
      <c r="C20253" s="74" t="s">
        <v>127</v>
      </c>
      <c r="D20253" s="74" t="s">
        <v>14994</v>
      </c>
    </row>
    <row r="20254" ht="14.25" customHeight="1">
      <c r="A20254" s="74" t="s">
        <v>13280</v>
      </c>
      <c r="B20254" s="74" t="s">
        <v>138</v>
      </c>
      <c r="C20254" s="74" t="s">
        <v>50</v>
      </c>
      <c r="D20254" s="74" t="s">
        <v>14994</v>
      </c>
    </row>
    <row r="20255" ht="14.25" customHeight="1">
      <c r="A20255" s="74" t="s">
        <v>13281</v>
      </c>
      <c r="B20255" s="74" t="s">
        <v>143</v>
      </c>
      <c r="C20255" s="74" t="s">
        <v>100</v>
      </c>
      <c r="D20255" s="74" t="s">
        <v>14994</v>
      </c>
    </row>
    <row r="20256" ht="14.25" customHeight="1">
      <c r="A20256" s="74" t="s">
        <v>13282</v>
      </c>
      <c r="B20256" s="74" t="s">
        <v>147</v>
      </c>
      <c r="C20256" s="74" t="s">
        <v>127</v>
      </c>
      <c r="D20256" s="74" t="s">
        <v>14994</v>
      </c>
    </row>
    <row r="20257" ht="14.25" customHeight="1">
      <c r="A20257" s="74" t="s">
        <v>13283</v>
      </c>
      <c r="B20257" s="74" t="s">
        <v>156</v>
      </c>
      <c r="C20257" s="74" t="s">
        <v>50</v>
      </c>
      <c r="D20257" s="74" t="s">
        <v>14994</v>
      </c>
    </row>
    <row r="20258" ht="14.25" customHeight="1">
      <c r="A20258" s="74" t="s">
        <v>13284</v>
      </c>
      <c r="B20258" s="74" t="s">
        <v>160</v>
      </c>
      <c r="C20258" s="74" t="s">
        <v>50</v>
      </c>
      <c r="D20258" s="74" t="s">
        <v>14994</v>
      </c>
    </row>
    <row r="20259" ht="14.25" customHeight="1">
      <c r="A20259" s="74" t="s">
        <v>13285</v>
      </c>
      <c r="B20259" s="74" t="s">
        <v>164</v>
      </c>
      <c r="C20259" s="74" t="s">
        <v>3968</v>
      </c>
      <c r="D20259" s="74" t="s">
        <v>14994</v>
      </c>
    </row>
    <row r="20260" ht="14.25" customHeight="1">
      <c r="A20260" s="74" t="s">
        <v>13286</v>
      </c>
      <c r="B20260" s="74" t="s">
        <v>174</v>
      </c>
      <c r="C20260" s="74" t="s">
        <v>100</v>
      </c>
      <c r="D20260" s="74" t="s">
        <v>14994</v>
      </c>
    </row>
    <row r="20261" ht="14.25" customHeight="1">
      <c r="A20261" s="74" t="s">
        <v>13287</v>
      </c>
      <c r="B20261" s="74" t="s">
        <v>178</v>
      </c>
      <c r="C20261" s="74" t="s">
        <v>50</v>
      </c>
      <c r="D20261" s="74" t="s">
        <v>14994</v>
      </c>
    </row>
    <row r="20262" ht="14.25" customHeight="1">
      <c r="A20262" s="74" t="s">
        <v>4533</v>
      </c>
      <c r="B20262" s="74" t="s">
        <v>3515</v>
      </c>
      <c r="C20262" s="74" t="s">
        <v>3968</v>
      </c>
      <c r="D20262" s="74" t="s">
        <v>14994</v>
      </c>
    </row>
    <row r="20263" ht="14.25" customHeight="1">
      <c r="A20263" s="74" t="s">
        <v>13288</v>
      </c>
      <c r="B20263" s="74" t="s">
        <v>152</v>
      </c>
      <c r="C20263" s="74" t="s">
        <v>3934</v>
      </c>
      <c r="D20263" s="74" t="s">
        <v>14994</v>
      </c>
    </row>
    <row r="20264" ht="14.25" customHeight="1">
      <c r="A20264" s="74" t="s">
        <v>13290</v>
      </c>
      <c r="B20264" s="74" t="s">
        <v>13291</v>
      </c>
      <c r="C20264" s="74" t="s">
        <v>3934</v>
      </c>
      <c r="D20264" s="74" t="s">
        <v>14994</v>
      </c>
    </row>
    <row r="20265" ht="14.25" customHeight="1">
      <c r="A20265" s="74" t="s">
        <v>13294</v>
      </c>
      <c r="B20265" s="74" t="s">
        <v>13295</v>
      </c>
      <c r="C20265" s="74" t="s">
        <v>50</v>
      </c>
      <c r="D20265" s="74" t="s">
        <v>14994</v>
      </c>
    </row>
    <row r="20266" ht="14.25" customHeight="1">
      <c r="A20266" s="74" t="s">
        <v>4753</v>
      </c>
      <c r="B20266" s="74" t="s">
        <v>14257</v>
      </c>
      <c r="C20266" s="74" t="s">
        <v>3968</v>
      </c>
      <c r="D20266" s="74" t="s">
        <v>14994</v>
      </c>
    </row>
    <row r="20267" ht="14.25" customHeight="1">
      <c r="A20267" s="74" t="s">
        <v>4757</v>
      </c>
      <c r="B20267" s="74" t="s">
        <v>4758</v>
      </c>
      <c r="C20267" s="74" t="s">
        <v>3934</v>
      </c>
      <c r="D20267" s="74" t="s">
        <v>14994</v>
      </c>
    </row>
    <row r="20268" ht="14.25" customHeight="1">
      <c r="A20268" s="74" t="s">
        <v>4769</v>
      </c>
      <c r="B20268" s="74" t="s">
        <v>4770</v>
      </c>
      <c r="C20268" s="74" t="s">
        <v>71</v>
      </c>
      <c r="D20268" s="74" t="s">
        <v>14994</v>
      </c>
    </row>
    <row r="20269" ht="14.25" customHeight="1">
      <c r="A20269" s="74" t="s">
        <v>4775</v>
      </c>
      <c r="B20269" s="74" t="s">
        <v>4776</v>
      </c>
      <c r="C20269" s="74" t="s">
        <v>71</v>
      </c>
      <c r="D20269" s="74" t="s">
        <v>14994</v>
      </c>
    </row>
    <row r="20270" ht="14.25" customHeight="1">
      <c r="A20270" s="74" t="s">
        <v>4777</v>
      </c>
      <c r="B20270" s="74" t="s">
        <v>14997</v>
      </c>
      <c r="C20270" s="74" t="s">
        <v>3934</v>
      </c>
      <c r="D20270" s="74" t="s">
        <v>14994</v>
      </c>
    </row>
    <row r="20271" ht="14.25" customHeight="1">
      <c r="A20271" s="74" t="s">
        <v>4785</v>
      </c>
      <c r="B20271" s="74" t="s">
        <v>4786</v>
      </c>
      <c r="C20271" s="74" t="s">
        <v>3968</v>
      </c>
      <c r="D20271" s="74" t="s">
        <v>14994</v>
      </c>
    </row>
    <row r="20272" ht="14.25" customHeight="1">
      <c r="A20272" s="74" t="s">
        <v>4791</v>
      </c>
      <c r="B20272" s="74" t="s">
        <v>4792</v>
      </c>
      <c r="C20272" s="74" t="s">
        <v>71</v>
      </c>
      <c r="D20272" s="74" t="s">
        <v>14994</v>
      </c>
    </row>
    <row r="20273" ht="14.25" customHeight="1">
      <c r="A20273" s="74" t="s">
        <v>13296</v>
      </c>
      <c r="B20273" s="74" t="s">
        <v>206</v>
      </c>
      <c r="C20273" s="74" t="s">
        <v>100</v>
      </c>
      <c r="D20273" s="74" t="s">
        <v>14994</v>
      </c>
    </row>
    <row r="20274" ht="14.25" customHeight="1">
      <c r="A20274" s="74" t="s">
        <v>13297</v>
      </c>
      <c r="B20274" s="74" t="s">
        <v>2083</v>
      </c>
      <c r="C20274" s="74" t="s">
        <v>57</v>
      </c>
      <c r="D20274" s="74" t="s">
        <v>14994</v>
      </c>
    </row>
    <row r="20275" ht="14.25" customHeight="1">
      <c r="A20275" s="74" t="s">
        <v>13298</v>
      </c>
      <c r="B20275" s="74" t="s">
        <v>13299</v>
      </c>
      <c r="C20275" s="74" t="s">
        <v>923</v>
      </c>
      <c r="D20275" s="74" t="s">
        <v>14994</v>
      </c>
    </row>
    <row r="20276" ht="14.25" customHeight="1">
      <c r="A20276" s="74" t="s">
        <v>13300</v>
      </c>
      <c r="B20276" s="74" t="s">
        <v>13301</v>
      </c>
      <c r="C20276" s="74" t="s">
        <v>3968</v>
      </c>
      <c r="D20276" s="74" t="s">
        <v>14994</v>
      </c>
    </row>
    <row r="20277" ht="14.25" customHeight="1">
      <c r="A20277" s="74" t="s">
        <v>13302</v>
      </c>
      <c r="B20277" s="74" t="s">
        <v>13303</v>
      </c>
      <c r="C20277" s="74" t="s">
        <v>66</v>
      </c>
      <c r="D20277" s="74" t="s">
        <v>14994</v>
      </c>
    </row>
    <row r="20278" ht="14.25" customHeight="1">
      <c r="A20278" s="74" t="s">
        <v>4910</v>
      </c>
      <c r="B20278" s="74" t="s">
        <v>4911</v>
      </c>
      <c r="C20278" s="74" t="s">
        <v>3968</v>
      </c>
      <c r="D20278" s="74" t="s">
        <v>14994</v>
      </c>
    </row>
    <row r="20279" ht="14.25" customHeight="1">
      <c r="A20279" s="74" t="s">
        <v>13304</v>
      </c>
      <c r="B20279" s="74" t="s">
        <v>219</v>
      </c>
      <c r="C20279" s="74" t="s">
        <v>100</v>
      </c>
      <c r="D20279" s="74" t="s">
        <v>14994</v>
      </c>
    </row>
    <row r="20280" ht="14.25" customHeight="1">
      <c r="A20280" s="74" t="s">
        <v>13305</v>
      </c>
      <c r="B20280" s="74" t="s">
        <v>13563</v>
      </c>
      <c r="C20280" s="74" t="s">
        <v>3968</v>
      </c>
      <c r="D20280" s="74" t="s">
        <v>14994</v>
      </c>
    </row>
    <row r="20281" ht="14.25" customHeight="1">
      <c r="A20281" s="74" t="s">
        <v>5024</v>
      </c>
      <c r="B20281" s="74" t="s">
        <v>256</v>
      </c>
      <c r="C20281" s="74" t="s">
        <v>3968</v>
      </c>
      <c r="D20281" s="74" t="s">
        <v>14994</v>
      </c>
    </row>
    <row r="20282" ht="14.25" customHeight="1">
      <c r="A20282" s="74" t="s">
        <v>5115</v>
      </c>
      <c r="B20282" s="74" t="s">
        <v>277</v>
      </c>
      <c r="C20282" s="74" t="s">
        <v>71</v>
      </c>
      <c r="D20282" s="74" t="s">
        <v>14994</v>
      </c>
    </row>
    <row r="20283" ht="14.25" customHeight="1">
      <c r="A20283" s="74" t="s">
        <v>5116</v>
      </c>
      <c r="B20283" s="74" t="s">
        <v>306</v>
      </c>
      <c r="C20283" s="74" t="s">
        <v>3934</v>
      </c>
      <c r="D20283" s="74" t="s">
        <v>14994</v>
      </c>
    </row>
    <row r="20284" ht="14.25" customHeight="1">
      <c r="A20284" s="74" t="s">
        <v>13307</v>
      </c>
      <c r="B20284" s="74" t="s">
        <v>310</v>
      </c>
      <c r="C20284" s="74" t="s">
        <v>100</v>
      </c>
      <c r="D20284" s="74" t="s">
        <v>14994</v>
      </c>
    </row>
    <row r="20285" ht="14.25" customHeight="1">
      <c r="A20285" s="74" t="s">
        <v>13308</v>
      </c>
      <c r="B20285" s="74" t="s">
        <v>2804</v>
      </c>
      <c r="C20285" s="74" t="s">
        <v>3934</v>
      </c>
      <c r="D20285" s="74" t="s">
        <v>14994</v>
      </c>
    </row>
    <row r="20286" ht="14.25" customHeight="1">
      <c r="A20286" s="74" t="s">
        <v>13309</v>
      </c>
      <c r="B20286" s="74" t="s">
        <v>13467</v>
      </c>
      <c r="C20286" s="74" t="s">
        <v>3968</v>
      </c>
      <c r="D20286" s="74" t="s">
        <v>14994</v>
      </c>
    </row>
    <row r="20287" ht="14.25" customHeight="1">
      <c r="A20287" s="74" t="s">
        <v>5373</v>
      </c>
      <c r="B20287" s="74" t="s">
        <v>350</v>
      </c>
      <c r="C20287" s="74" t="s">
        <v>127</v>
      </c>
      <c r="D20287" s="74" t="s">
        <v>14994</v>
      </c>
    </row>
    <row r="20288" ht="14.25" customHeight="1">
      <c r="A20288" s="74" t="s">
        <v>5385</v>
      </c>
      <c r="B20288" s="74" t="s">
        <v>365</v>
      </c>
      <c r="C20288" s="74" t="s">
        <v>100</v>
      </c>
      <c r="D20288" s="74" t="s">
        <v>14994</v>
      </c>
    </row>
    <row r="20289" ht="14.25" customHeight="1">
      <c r="A20289" s="74" t="s">
        <v>5386</v>
      </c>
      <c r="B20289" s="74" t="s">
        <v>5387</v>
      </c>
      <c r="C20289" s="74" t="s">
        <v>3934</v>
      </c>
      <c r="D20289" s="74" t="s">
        <v>14994</v>
      </c>
    </row>
    <row r="20290" ht="14.25" customHeight="1">
      <c r="A20290" s="74" t="s">
        <v>13311</v>
      </c>
      <c r="B20290" s="74" t="s">
        <v>13468</v>
      </c>
      <c r="C20290" s="74" t="s">
        <v>3968</v>
      </c>
      <c r="D20290" s="74" t="s">
        <v>14994</v>
      </c>
    </row>
    <row r="20291" ht="14.25" customHeight="1">
      <c r="A20291" s="74" t="s">
        <v>13312</v>
      </c>
      <c r="B20291" s="74" t="s">
        <v>13313</v>
      </c>
      <c r="C20291" s="74" t="s">
        <v>66</v>
      </c>
      <c r="D20291" s="74" t="s">
        <v>14994</v>
      </c>
    </row>
    <row r="20292" ht="14.25" customHeight="1">
      <c r="A20292" s="74" t="s">
        <v>5497</v>
      </c>
      <c r="B20292" s="74" t="s">
        <v>5498</v>
      </c>
      <c r="C20292" s="74" t="s">
        <v>100</v>
      </c>
      <c r="D20292" s="74" t="s">
        <v>14994</v>
      </c>
    </row>
    <row r="20293" ht="14.25" customHeight="1">
      <c r="A20293" s="74" t="s">
        <v>13315</v>
      </c>
      <c r="B20293" s="74" t="s">
        <v>423</v>
      </c>
      <c r="C20293" s="74" t="s">
        <v>3968</v>
      </c>
      <c r="D20293" s="74" t="s">
        <v>14994</v>
      </c>
    </row>
    <row r="20294" ht="14.25" customHeight="1">
      <c r="A20294" s="74" t="s">
        <v>3695</v>
      </c>
      <c r="B20294" s="74" t="s">
        <v>13470</v>
      </c>
      <c r="C20294" s="74" t="s">
        <v>57</v>
      </c>
      <c r="D20294" s="74" t="s">
        <v>14994</v>
      </c>
    </row>
    <row r="20295" ht="14.25" customHeight="1">
      <c r="A20295" s="74" t="s">
        <v>5639</v>
      </c>
      <c r="B20295" s="74" t="s">
        <v>444</v>
      </c>
      <c r="C20295" s="74" t="s">
        <v>100</v>
      </c>
      <c r="D20295" s="74" t="s">
        <v>14994</v>
      </c>
    </row>
    <row r="20296" ht="14.25" customHeight="1">
      <c r="A20296" s="74" t="s">
        <v>5733</v>
      </c>
      <c r="B20296" s="74" t="s">
        <v>900</v>
      </c>
      <c r="C20296" s="74" t="s">
        <v>71</v>
      </c>
      <c r="D20296" s="74" t="s">
        <v>14994</v>
      </c>
    </row>
    <row r="20297" ht="14.25" customHeight="1">
      <c r="A20297" s="74" t="s">
        <v>5801</v>
      </c>
      <c r="B20297" s="74" t="s">
        <v>14847</v>
      </c>
      <c r="C20297" s="74" t="s">
        <v>71</v>
      </c>
      <c r="D20297" s="74" t="s">
        <v>14994</v>
      </c>
    </row>
    <row r="20298" ht="14.25" customHeight="1">
      <c r="A20298" s="74" t="s">
        <v>5841</v>
      </c>
      <c r="B20298" s="74" t="s">
        <v>14998</v>
      </c>
      <c r="C20298" s="74" t="s">
        <v>57</v>
      </c>
      <c r="D20298" s="74" t="s">
        <v>14994</v>
      </c>
    </row>
    <row r="20299" ht="14.25" customHeight="1">
      <c r="A20299" s="74" t="s">
        <v>5912</v>
      </c>
      <c r="B20299" s="74" t="s">
        <v>14999</v>
      </c>
      <c r="C20299" s="74" t="s">
        <v>3934</v>
      </c>
      <c r="D20299" s="74" t="s">
        <v>14994</v>
      </c>
    </row>
    <row r="20300" ht="14.25" customHeight="1">
      <c r="A20300" s="74" t="s">
        <v>6039</v>
      </c>
      <c r="B20300" s="74" t="s">
        <v>6040</v>
      </c>
      <c r="C20300" s="74" t="s">
        <v>100</v>
      </c>
      <c r="D20300" s="74" t="s">
        <v>14994</v>
      </c>
    </row>
    <row r="20301" ht="14.25" customHeight="1">
      <c r="A20301" s="74" t="s">
        <v>6041</v>
      </c>
      <c r="B20301" s="74" t="s">
        <v>6042</v>
      </c>
      <c r="C20301" s="74" t="s">
        <v>57</v>
      </c>
      <c r="D20301" s="74" t="s">
        <v>14994</v>
      </c>
    </row>
    <row r="20302" ht="14.25" customHeight="1">
      <c r="A20302" s="74" t="s">
        <v>6043</v>
      </c>
      <c r="B20302" s="74" t="s">
        <v>15000</v>
      </c>
      <c r="C20302" s="74" t="s">
        <v>100</v>
      </c>
      <c r="D20302" s="74" t="s">
        <v>14994</v>
      </c>
    </row>
    <row r="20303" ht="14.25" customHeight="1">
      <c r="A20303" s="74" t="s">
        <v>6045</v>
      </c>
      <c r="B20303" s="74" t="s">
        <v>6046</v>
      </c>
      <c r="C20303" s="74" t="s">
        <v>57</v>
      </c>
      <c r="D20303" s="74" t="s">
        <v>14994</v>
      </c>
    </row>
    <row r="20304" ht="14.25" customHeight="1">
      <c r="A20304" s="74" t="s">
        <v>6105</v>
      </c>
      <c r="B20304" s="74" t="s">
        <v>6106</v>
      </c>
      <c r="C20304" s="74" t="s">
        <v>3934</v>
      </c>
      <c r="D20304" s="74" t="s">
        <v>14994</v>
      </c>
    </row>
    <row r="20305" ht="14.25" customHeight="1">
      <c r="A20305" s="74" t="s">
        <v>6173</v>
      </c>
      <c r="B20305" s="74" t="s">
        <v>13858</v>
      </c>
      <c r="C20305" s="74" t="s">
        <v>3934</v>
      </c>
      <c r="D20305" s="74" t="s">
        <v>14994</v>
      </c>
    </row>
    <row r="20306" ht="14.25" customHeight="1">
      <c r="A20306" s="74" t="s">
        <v>6196</v>
      </c>
      <c r="B20306" s="74" t="s">
        <v>15001</v>
      </c>
      <c r="C20306" s="74" t="s">
        <v>66</v>
      </c>
      <c r="D20306" s="74" t="s">
        <v>14994</v>
      </c>
    </row>
    <row r="20307" ht="14.25" customHeight="1">
      <c r="A20307" s="74" t="s">
        <v>13316</v>
      </c>
      <c r="B20307" s="74" t="s">
        <v>13317</v>
      </c>
      <c r="C20307" s="74" t="s">
        <v>57</v>
      </c>
      <c r="D20307" s="74" t="s">
        <v>14994</v>
      </c>
    </row>
    <row r="20308" ht="14.25" customHeight="1">
      <c r="A20308" s="74" t="s">
        <v>13318</v>
      </c>
      <c r="B20308" s="74" t="s">
        <v>473</v>
      </c>
      <c r="C20308" s="74" t="s">
        <v>100</v>
      </c>
      <c r="D20308" s="74" t="s">
        <v>14994</v>
      </c>
    </row>
    <row r="20309" ht="14.25" customHeight="1">
      <c r="A20309" s="74" t="s">
        <v>13319</v>
      </c>
      <c r="B20309" s="74" t="s">
        <v>500</v>
      </c>
      <c r="C20309" s="74" t="s">
        <v>3968</v>
      </c>
      <c r="D20309" s="74" t="s">
        <v>14994</v>
      </c>
    </row>
    <row r="20310" ht="14.25" customHeight="1">
      <c r="A20310" s="74" t="s">
        <v>6500</v>
      </c>
      <c r="B20310" s="74" t="s">
        <v>6501</v>
      </c>
      <c r="C20310" s="74" t="s">
        <v>100</v>
      </c>
      <c r="D20310" s="74" t="s">
        <v>14994</v>
      </c>
    </row>
    <row r="20311" ht="14.25" customHeight="1">
      <c r="A20311" s="74" t="s">
        <v>6502</v>
      </c>
      <c r="B20311" s="74" t="s">
        <v>6503</v>
      </c>
      <c r="C20311" s="74" t="s">
        <v>57</v>
      </c>
      <c r="D20311" s="74" t="s">
        <v>14994</v>
      </c>
    </row>
    <row r="20312" ht="14.25" customHeight="1">
      <c r="A20312" s="74" t="s">
        <v>6504</v>
      </c>
      <c r="B20312" s="74" t="s">
        <v>15002</v>
      </c>
      <c r="C20312" s="74" t="s">
        <v>100</v>
      </c>
      <c r="D20312" s="74" t="s">
        <v>14994</v>
      </c>
    </row>
    <row r="20313" ht="14.25" customHeight="1">
      <c r="A20313" s="74" t="s">
        <v>6506</v>
      </c>
      <c r="B20313" s="74" t="s">
        <v>6507</v>
      </c>
      <c r="C20313" s="74" t="s">
        <v>57</v>
      </c>
      <c r="D20313" s="74" t="s">
        <v>14994</v>
      </c>
    </row>
    <row r="20314" ht="14.25" customHeight="1">
      <c r="A20314" s="74" t="s">
        <v>13320</v>
      </c>
      <c r="B20314" s="74" t="s">
        <v>519</v>
      </c>
      <c r="C20314" s="74" t="s">
        <v>57</v>
      </c>
      <c r="D20314" s="74" t="s">
        <v>14994</v>
      </c>
    </row>
    <row r="20315" ht="14.25" customHeight="1">
      <c r="A20315" s="74" t="s">
        <v>6561</v>
      </c>
      <c r="B20315" s="74" t="s">
        <v>6562</v>
      </c>
      <c r="C20315" s="74" t="s">
        <v>6563</v>
      </c>
      <c r="D20315" s="74" t="s">
        <v>14994</v>
      </c>
    </row>
    <row r="20316" ht="14.25" customHeight="1">
      <c r="A20316" s="74" t="s">
        <v>6564</v>
      </c>
      <c r="B20316" s="74" t="s">
        <v>6565</v>
      </c>
      <c r="C20316" s="74" t="s">
        <v>3968</v>
      </c>
      <c r="D20316" s="74" t="s">
        <v>14994</v>
      </c>
    </row>
    <row r="20317" ht="14.25" customHeight="1">
      <c r="A20317" s="74" t="s">
        <v>6594</v>
      </c>
      <c r="B20317" s="74" t="s">
        <v>435</v>
      </c>
      <c r="C20317" s="74" t="s">
        <v>3934</v>
      </c>
      <c r="D20317" s="74" t="s">
        <v>14994</v>
      </c>
    </row>
    <row r="20318" ht="14.25" customHeight="1">
      <c r="A20318" s="74" t="s">
        <v>13322</v>
      </c>
      <c r="B20318" s="74" t="s">
        <v>13323</v>
      </c>
      <c r="C20318" s="74" t="s">
        <v>127</v>
      </c>
      <c r="D20318" s="74" t="s">
        <v>14994</v>
      </c>
    </row>
    <row r="20319" ht="14.25" customHeight="1">
      <c r="A20319" s="74" t="s">
        <v>6602</v>
      </c>
      <c r="B20319" s="74" t="s">
        <v>6603</v>
      </c>
      <c r="C20319" s="74" t="s">
        <v>100</v>
      </c>
      <c r="D20319" s="74" t="s">
        <v>14994</v>
      </c>
    </row>
    <row r="20320" ht="14.25" customHeight="1">
      <c r="A20320" s="74" t="s">
        <v>6604</v>
      </c>
      <c r="B20320" s="74" t="s">
        <v>6605</v>
      </c>
      <c r="C20320" s="74" t="s">
        <v>57</v>
      </c>
      <c r="D20320" s="74" t="s">
        <v>14994</v>
      </c>
    </row>
    <row r="20321" ht="14.25" customHeight="1">
      <c r="A20321" s="74" t="s">
        <v>13324</v>
      </c>
      <c r="B20321" s="74" t="s">
        <v>13471</v>
      </c>
      <c r="C20321" s="74" t="s">
        <v>127</v>
      </c>
      <c r="D20321" s="74" t="s">
        <v>14994</v>
      </c>
    </row>
    <row r="20322" ht="14.25" customHeight="1">
      <c r="A20322" s="74" t="s">
        <v>13325</v>
      </c>
      <c r="B20322" s="74" t="s">
        <v>13472</v>
      </c>
      <c r="C20322" s="74" t="s">
        <v>127</v>
      </c>
      <c r="D20322" s="74" t="s">
        <v>14994</v>
      </c>
    </row>
    <row r="20323" ht="14.25" customHeight="1">
      <c r="A20323" s="74" t="s">
        <v>6634</v>
      </c>
      <c r="B20323" s="74" t="s">
        <v>6635</v>
      </c>
      <c r="C20323" s="74" t="s">
        <v>100</v>
      </c>
      <c r="D20323" s="74" t="s">
        <v>14994</v>
      </c>
    </row>
    <row r="20324" ht="14.25" customHeight="1">
      <c r="A20324" s="74" t="s">
        <v>6636</v>
      </c>
      <c r="B20324" s="74" t="s">
        <v>6637</v>
      </c>
      <c r="C20324" s="74" t="s">
        <v>57</v>
      </c>
      <c r="D20324" s="74" t="s">
        <v>14994</v>
      </c>
    </row>
    <row r="20325" ht="14.25" customHeight="1">
      <c r="A20325" s="74" t="s">
        <v>13326</v>
      </c>
      <c r="B20325" s="74" t="s">
        <v>13327</v>
      </c>
      <c r="C20325" s="74" t="s">
        <v>3968</v>
      </c>
      <c r="D20325" s="74" t="s">
        <v>14994</v>
      </c>
    </row>
    <row r="20326" ht="14.25" customHeight="1">
      <c r="A20326" s="74" t="s">
        <v>13328</v>
      </c>
      <c r="B20326" s="74" t="s">
        <v>13329</v>
      </c>
      <c r="C20326" s="74" t="s">
        <v>127</v>
      </c>
      <c r="D20326" s="74" t="s">
        <v>14994</v>
      </c>
    </row>
    <row r="20327" ht="14.25" customHeight="1">
      <c r="A20327" s="74" t="s">
        <v>13330</v>
      </c>
      <c r="B20327" s="74" t="s">
        <v>6694</v>
      </c>
      <c r="C20327" s="74" t="s">
        <v>127</v>
      </c>
      <c r="D20327" s="74" t="s">
        <v>14994</v>
      </c>
    </row>
    <row r="20328" ht="14.25" customHeight="1">
      <c r="A20328" s="74" t="s">
        <v>6683</v>
      </c>
      <c r="B20328" s="185" t="s">
        <v>14611</v>
      </c>
      <c r="C20328" s="74" t="s">
        <v>3934</v>
      </c>
      <c r="D20328" s="74" t="s">
        <v>14994</v>
      </c>
    </row>
    <row r="20329" ht="14.25" customHeight="1">
      <c r="A20329" s="74" t="s">
        <v>6705</v>
      </c>
      <c r="B20329" s="74" t="s">
        <v>15003</v>
      </c>
      <c r="C20329" s="74" t="s">
        <v>923</v>
      </c>
      <c r="D20329" s="74" t="s">
        <v>14994</v>
      </c>
    </row>
    <row r="20330" ht="14.25" customHeight="1">
      <c r="A20330" s="74" t="s">
        <v>6707</v>
      </c>
      <c r="B20330" s="74" t="s">
        <v>13475</v>
      </c>
      <c r="C20330" s="74" t="s">
        <v>3934</v>
      </c>
      <c r="D20330" s="74" t="s">
        <v>14994</v>
      </c>
    </row>
    <row r="20331" ht="14.25" customHeight="1">
      <c r="A20331" s="74" t="s">
        <v>13332</v>
      </c>
      <c r="B20331" s="74" t="s">
        <v>537</v>
      </c>
      <c r="C20331" s="74" t="s">
        <v>100</v>
      </c>
      <c r="D20331" s="74" t="s">
        <v>14994</v>
      </c>
    </row>
    <row r="20332" ht="14.25" customHeight="1">
      <c r="A20332" s="74" t="s">
        <v>13333</v>
      </c>
      <c r="B20332" s="74" t="s">
        <v>13334</v>
      </c>
      <c r="C20332" s="74" t="s">
        <v>3968</v>
      </c>
      <c r="D20332" s="74" t="s">
        <v>14994</v>
      </c>
    </row>
    <row r="20333" ht="14.25" customHeight="1">
      <c r="A20333" s="74" t="s">
        <v>13335</v>
      </c>
      <c r="B20333" s="74" t="s">
        <v>547</v>
      </c>
      <c r="C20333" s="74" t="s">
        <v>3968</v>
      </c>
      <c r="D20333" s="74" t="s">
        <v>14994</v>
      </c>
    </row>
    <row r="20334" ht="14.25" customHeight="1">
      <c r="A20334" s="74" t="s">
        <v>6731</v>
      </c>
      <c r="B20334" s="74" t="s">
        <v>553</v>
      </c>
      <c r="C20334" s="74" t="s">
        <v>3968</v>
      </c>
      <c r="D20334" s="74" t="s">
        <v>14994</v>
      </c>
    </row>
    <row r="20335" ht="14.25" customHeight="1">
      <c r="A20335" s="74" t="s">
        <v>13336</v>
      </c>
      <c r="B20335" s="74" t="s">
        <v>563</v>
      </c>
      <c r="C20335" s="74" t="s">
        <v>3968</v>
      </c>
      <c r="D20335" s="74" t="s">
        <v>14994</v>
      </c>
    </row>
    <row r="20336" ht="14.25" customHeight="1">
      <c r="A20336" s="74" t="s">
        <v>13337</v>
      </c>
      <c r="B20336" s="74" t="s">
        <v>568</v>
      </c>
      <c r="C20336" s="74" t="s">
        <v>3968</v>
      </c>
      <c r="D20336" s="74" t="s">
        <v>14994</v>
      </c>
    </row>
    <row r="20337" ht="14.25" customHeight="1">
      <c r="A20337" s="74" t="s">
        <v>13338</v>
      </c>
      <c r="B20337" s="74" t="s">
        <v>573</v>
      </c>
      <c r="C20337" s="74" t="s">
        <v>3968</v>
      </c>
      <c r="D20337" s="74" t="s">
        <v>14994</v>
      </c>
    </row>
    <row r="20338" ht="14.25" customHeight="1">
      <c r="A20338" s="74" t="s">
        <v>13339</v>
      </c>
      <c r="B20338" s="74" t="s">
        <v>578</v>
      </c>
      <c r="C20338" s="74" t="s">
        <v>3968</v>
      </c>
      <c r="D20338" s="74" t="s">
        <v>14994</v>
      </c>
    </row>
    <row r="20339" ht="14.25" customHeight="1">
      <c r="A20339" s="74" t="s">
        <v>13340</v>
      </c>
      <c r="B20339" s="74" t="s">
        <v>13478</v>
      </c>
      <c r="C20339" s="74" t="s">
        <v>3934</v>
      </c>
      <c r="D20339" s="74" t="s">
        <v>14994</v>
      </c>
    </row>
    <row r="20340" ht="14.25" customHeight="1">
      <c r="A20340" s="74" t="s">
        <v>13342</v>
      </c>
      <c r="B20340" s="74" t="s">
        <v>558</v>
      </c>
      <c r="C20340" s="74" t="s">
        <v>3968</v>
      </c>
      <c r="D20340" s="74" t="s">
        <v>14994</v>
      </c>
    </row>
    <row r="20341" ht="14.25" customHeight="1">
      <c r="A20341" s="74" t="s">
        <v>13343</v>
      </c>
      <c r="B20341" s="74" t="s">
        <v>13479</v>
      </c>
      <c r="C20341" s="74" t="s">
        <v>57</v>
      </c>
      <c r="D20341" s="74" t="s">
        <v>14994</v>
      </c>
    </row>
    <row r="20342" ht="14.25" customHeight="1">
      <c r="A20342" s="74" t="s">
        <v>6754</v>
      </c>
      <c r="B20342" s="74" t="s">
        <v>6755</v>
      </c>
      <c r="C20342" s="74" t="s">
        <v>100</v>
      </c>
      <c r="D20342" s="74" t="s">
        <v>14994</v>
      </c>
    </row>
    <row r="20343" ht="14.25" customHeight="1">
      <c r="A20343" s="74" t="s">
        <v>6760</v>
      </c>
      <c r="B20343" s="74" t="s">
        <v>13480</v>
      </c>
      <c r="C20343" s="74" t="s">
        <v>3934</v>
      </c>
      <c r="D20343" s="74" t="s">
        <v>14994</v>
      </c>
    </row>
    <row r="20344" ht="14.25" customHeight="1">
      <c r="A20344" s="74" t="s">
        <v>6766</v>
      </c>
      <c r="B20344" s="74" t="s">
        <v>13481</v>
      </c>
      <c r="C20344" s="74" t="s">
        <v>3968</v>
      </c>
      <c r="D20344" s="74" t="s">
        <v>14994</v>
      </c>
    </row>
    <row r="20345" ht="14.25" customHeight="1">
      <c r="A20345" s="74" t="s">
        <v>3722</v>
      </c>
      <c r="B20345" s="74" t="s">
        <v>632</v>
      </c>
      <c r="C20345" s="74" t="s">
        <v>57</v>
      </c>
      <c r="D20345" s="74" t="s">
        <v>14994</v>
      </c>
    </row>
    <row r="20346" ht="14.25" customHeight="1">
      <c r="A20346" s="74" t="s">
        <v>6799</v>
      </c>
      <c r="B20346" s="74" t="s">
        <v>6800</v>
      </c>
      <c r="C20346" s="74" t="s">
        <v>3968</v>
      </c>
      <c r="D20346" s="74" t="s">
        <v>14994</v>
      </c>
    </row>
    <row r="20347" ht="14.25" customHeight="1">
      <c r="A20347" s="74" t="s">
        <v>13347</v>
      </c>
      <c r="B20347" s="185" t="s">
        <v>13348</v>
      </c>
      <c r="C20347" s="74" t="s">
        <v>57</v>
      </c>
      <c r="D20347" s="74" t="s">
        <v>14994</v>
      </c>
    </row>
    <row r="20348" ht="14.25" customHeight="1">
      <c r="A20348" s="74" t="s">
        <v>13349</v>
      </c>
      <c r="B20348" s="74" t="s">
        <v>13483</v>
      </c>
      <c r="C20348" s="74" t="s">
        <v>3968</v>
      </c>
      <c r="D20348" s="74" t="s">
        <v>14994</v>
      </c>
    </row>
    <row r="20349" ht="14.25" customHeight="1">
      <c r="A20349" s="74" t="s">
        <v>3697</v>
      </c>
      <c r="B20349" s="74" t="s">
        <v>13484</v>
      </c>
      <c r="C20349" s="74" t="s">
        <v>71</v>
      </c>
      <c r="D20349" s="74" t="s">
        <v>14994</v>
      </c>
    </row>
    <row r="20350" ht="14.25" customHeight="1">
      <c r="A20350" s="74" t="s">
        <v>3699</v>
      </c>
      <c r="B20350" s="74" t="s">
        <v>687</v>
      </c>
      <c r="C20350" s="74" t="s">
        <v>50</v>
      </c>
      <c r="D20350" s="74" t="s">
        <v>14994</v>
      </c>
    </row>
    <row r="20351" ht="14.25" customHeight="1">
      <c r="A20351" s="74" t="s">
        <v>6859</v>
      </c>
      <c r="B20351" s="74" t="s">
        <v>6904</v>
      </c>
      <c r="C20351" s="74" t="s">
        <v>3934</v>
      </c>
      <c r="D20351" s="74" t="s">
        <v>14994</v>
      </c>
    </row>
    <row r="20352" ht="14.25" customHeight="1">
      <c r="A20352" s="74" t="s">
        <v>13350</v>
      </c>
      <c r="B20352" s="74" t="s">
        <v>13351</v>
      </c>
      <c r="C20352" s="74" t="s">
        <v>3968</v>
      </c>
      <c r="D20352" s="74" t="s">
        <v>14994</v>
      </c>
    </row>
    <row r="20353" ht="14.25" customHeight="1">
      <c r="A20353" s="74" t="s">
        <v>13352</v>
      </c>
      <c r="B20353" s="74" t="s">
        <v>13353</v>
      </c>
      <c r="C20353" s="74" t="s">
        <v>3968</v>
      </c>
      <c r="D20353" s="74" t="s">
        <v>14994</v>
      </c>
    </row>
    <row r="20354" ht="14.25" customHeight="1">
      <c r="A20354" s="74" t="s">
        <v>13354</v>
      </c>
      <c r="B20354" s="185" t="s">
        <v>13355</v>
      </c>
      <c r="C20354" s="74" t="s">
        <v>57</v>
      </c>
      <c r="D20354" s="74" t="s">
        <v>14994</v>
      </c>
    </row>
    <row r="20355" ht="14.25" customHeight="1">
      <c r="A20355" s="74" t="s">
        <v>6991</v>
      </c>
      <c r="B20355" s="74" t="s">
        <v>13485</v>
      </c>
      <c r="C20355" s="74" t="s">
        <v>3968</v>
      </c>
      <c r="D20355" s="74" t="s">
        <v>14994</v>
      </c>
    </row>
    <row r="20356" ht="14.25" customHeight="1">
      <c r="A20356" s="74" t="s">
        <v>13356</v>
      </c>
      <c r="B20356" s="74" t="s">
        <v>13486</v>
      </c>
      <c r="C20356" s="74" t="s">
        <v>3968</v>
      </c>
      <c r="D20356" s="74" t="s">
        <v>14994</v>
      </c>
    </row>
    <row r="20357" ht="14.25" customHeight="1">
      <c r="A20357" s="74" t="s">
        <v>3700</v>
      </c>
      <c r="B20357" s="74" t="s">
        <v>13487</v>
      </c>
      <c r="C20357" s="74" t="s">
        <v>71</v>
      </c>
      <c r="D20357" s="74" t="s">
        <v>14994</v>
      </c>
    </row>
    <row r="20358" ht="14.25" customHeight="1">
      <c r="A20358" s="74" t="s">
        <v>13358</v>
      </c>
      <c r="B20358" s="74" t="s">
        <v>13359</v>
      </c>
      <c r="C20358" s="74" t="s">
        <v>3968</v>
      </c>
      <c r="D20358" s="74" t="s">
        <v>14994</v>
      </c>
    </row>
    <row r="20359" ht="14.25" customHeight="1">
      <c r="A20359" s="74" t="s">
        <v>13360</v>
      </c>
      <c r="B20359" s="74" t="s">
        <v>13361</v>
      </c>
      <c r="C20359" s="74" t="s">
        <v>3968</v>
      </c>
      <c r="D20359" s="74" t="s">
        <v>14994</v>
      </c>
    </row>
    <row r="20360" ht="14.25" customHeight="1">
      <c r="A20360" s="74" t="s">
        <v>7097</v>
      </c>
      <c r="B20360" s="74" t="s">
        <v>801</v>
      </c>
      <c r="C20360" s="74" t="s">
        <v>100</v>
      </c>
      <c r="D20360" s="74" t="s">
        <v>14994</v>
      </c>
    </row>
    <row r="20361" ht="14.25" customHeight="1">
      <c r="A20361" s="74" t="s">
        <v>3725</v>
      </c>
      <c r="B20361" s="74" t="s">
        <v>431</v>
      </c>
      <c r="C20361" s="74" t="s">
        <v>3968</v>
      </c>
      <c r="D20361" s="74" t="s">
        <v>14994</v>
      </c>
    </row>
    <row r="20362" ht="14.25" customHeight="1">
      <c r="A20362" s="74" t="s">
        <v>7137</v>
      </c>
      <c r="B20362" s="74" t="s">
        <v>7138</v>
      </c>
      <c r="C20362" s="74" t="s">
        <v>100</v>
      </c>
      <c r="D20362" s="74" t="s">
        <v>14994</v>
      </c>
    </row>
    <row r="20363" ht="14.25" customHeight="1">
      <c r="A20363" s="74" t="s">
        <v>7139</v>
      </c>
      <c r="B20363" s="74" t="s">
        <v>7140</v>
      </c>
      <c r="C20363" s="74" t="s">
        <v>57</v>
      </c>
      <c r="D20363" s="74" t="s">
        <v>14994</v>
      </c>
    </row>
    <row r="20364" ht="14.25" customHeight="1">
      <c r="A20364" s="74" t="s">
        <v>7145</v>
      </c>
      <c r="B20364" s="74" t="s">
        <v>15004</v>
      </c>
      <c r="C20364" s="74" t="s">
        <v>100</v>
      </c>
      <c r="D20364" s="74" t="s">
        <v>14994</v>
      </c>
    </row>
    <row r="20365" ht="14.25" customHeight="1">
      <c r="A20365" s="74" t="s">
        <v>7147</v>
      </c>
      <c r="B20365" s="74" t="s">
        <v>7148</v>
      </c>
      <c r="C20365" s="74" t="s">
        <v>57</v>
      </c>
      <c r="D20365" s="74" t="s">
        <v>14994</v>
      </c>
    </row>
    <row r="20366" ht="14.25" customHeight="1">
      <c r="A20366" s="74" t="s">
        <v>3702</v>
      </c>
      <c r="B20366" s="74" t="s">
        <v>13488</v>
      </c>
      <c r="C20366" s="74" t="s">
        <v>3934</v>
      </c>
      <c r="D20366" s="74" t="s">
        <v>14994</v>
      </c>
    </row>
    <row r="20367" ht="14.25" customHeight="1">
      <c r="A20367" s="74" t="s">
        <v>13362</v>
      </c>
      <c r="B20367" s="74" t="s">
        <v>849</v>
      </c>
      <c r="C20367" s="74" t="s">
        <v>127</v>
      </c>
      <c r="D20367" s="74" t="s">
        <v>14994</v>
      </c>
    </row>
    <row r="20368" ht="14.25" customHeight="1">
      <c r="A20368" s="74" t="s">
        <v>13364</v>
      </c>
      <c r="B20368" s="74" t="s">
        <v>853</v>
      </c>
      <c r="C20368" s="74" t="s">
        <v>3968</v>
      </c>
      <c r="D20368" s="74" t="s">
        <v>14994</v>
      </c>
    </row>
    <row r="20369" ht="14.25" customHeight="1">
      <c r="A20369" s="74" t="s">
        <v>7245</v>
      </c>
      <c r="B20369" s="74" t="s">
        <v>857</v>
      </c>
      <c r="C20369" s="74" t="s">
        <v>3968</v>
      </c>
      <c r="D20369" s="74" t="s">
        <v>14994</v>
      </c>
    </row>
    <row r="20370" ht="14.25" customHeight="1">
      <c r="A20370" s="74" t="s">
        <v>13365</v>
      </c>
      <c r="B20370" s="74" t="s">
        <v>868</v>
      </c>
      <c r="C20370" s="74" t="s">
        <v>3968</v>
      </c>
      <c r="D20370" s="74" t="s">
        <v>14994</v>
      </c>
    </row>
    <row r="20371" ht="14.25" customHeight="1">
      <c r="A20371" s="74" t="s">
        <v>7487</v>
      </c>
      <c r="B20371" s="74" t="s">
        <v>15005</v>
      </c>
      <c r="C20371" s="74" t="s">
        <v>71</v>
      </c>
      <c r="D20371" s="74" t="s">
        <v>14994</v>
      </c>
    </row>
    <row r="20372" ht="14.25" customHeight="1">
      <c r="A20372" s="74" t="s">
        <v>7489</v>
      </c>
      <c r="B20372" s="74" t="s">
        <v>15006</v>
      </c>
      <c r="C20372" s="74" t="s">
        <v>3934</v>
      </c>
      <c r="D20372" s="74" t="s">
        <v>14994</v>
      </c>
    </row>
    <row r="20373" ht="14.25" customHeight="1">
      <c r="A20373" s="74" t="s">
        <v>13366</v>
      </c>
      <c r="B20373" s="74" t="s">
        <v>13490</v>
      </c>
      <c r="C20373" s="74" t="s">
        <v>3934</v>
      </c>
      <c r="D20373" s="74" t="s">
        <v>14994</v>
      </c>
    </row>
    <row r="20374" ht="14.25" customHeight="1">
      <c r="A20374" s="74" t="s">
        <v>3721</v>
      </c>
      <c r="B20374" s="74" t="s">
        <v>887</v>
      </c>
      <c r="C20374" s="74" t="s">
        <v>57</v>
      </c>
      <c r="D20374" s="74" t="s">
        <v>14994</v>
      </c>
    </row>
    <row r="20375" ht="14.25" customHeight="1">
      <c r="A20375" s="74" t="s">
        <v>13368</v>
      </c>
      <c r="B20375" s="74" t="s">
        <v>13369</v>
      </c>
      <c r="C20375" s="74" t="s">
        <v>3934</v>
      </c>
      <c r="D20375" s="74" t="s">
        <v>14994</v>
      </c>
    </row>
    <row r="20376" ht="14.25" customHeight="1">
      <c r="A20376" s="74" t="s">
        <v>3703</v>
      </c>
      <c r="B20376" s="74" t="s">
        <v>895</v>
      </c>
      <c r="C20376" s="74" t="s">
        <v>3968</v>
      </c>
      <c r="D20376" s="74" t="s">
        <v>14994</v>
      </c>
    </row>
    <row r="20377" ht="14.25" customHeight="1">
      <c r="A20377" s="74" t="s">
        <v>7579</v>
      </c>
      <c r="B20377" s="74" t="s">
        <v>3461</v>
      </c>
      <c r="C20377" s="74" t="s">
        <v>3968</v>
      </c>
      <c r="D20377" s="74" t="s">
        <v>14994</v>
      </c>
    </row>
    <row r="20378" ht="14.25" customHeight="1">
      <c r="A20378" s="74" t="s">
        <v>7634</v>
      </c>
      <c r="B20378" s="74" t="s">
        <v>14154</v>
      </c>
      <c r="C20378" s="74" t="s">
        <v>100</v>
      </c>
      <c r="D20378" s="74" t="s">
        <v>14994</v>
      </c>
    </row>
    <row r="20379" ht="14.25" customHeight="1">
      <c r="A20379" s="74" t="s">
        <v>13370</v>
      </c>
      <c r="B20379" s="74" t="s">
        <v>13371</v>
      </c>
      <c r="C20379" s="74" t="s">
        <v>3934</v>
      </c>
      <c r="D20379" s="74" t="s">
        <v>14994</v>
      </c>
    </row>
    <row r="20380" ht="14.25" customHeight="1">
      <c r="A20380" s="74" t="s">
        <v>7741</v>
      </c>
      <c r="B20380" s="74" t="s">
        <v>7742</v>
      </c>
      <c r="C20380" s="74" t="s">
        <v>50</v>
      </c>
      <c r="D20380" s="74" t="s">
        <v>14994</v>
      </c>
    </row>
    <row r="20381" ht="14.25" customHeight="1">
      <c r="A20381" s="74" t="s">
        <v>13372</v>
      </c>
      <c r="B20381" s="74" t="s">
        <v>967</v>
      </c>
      <c r="C20381" s="74" t="s">
        <v>3968</v>
      </c>
      <c r="D20381" s="74" t="s">
        <v>14994</v>
      </c>
    </row>
    <row r="20382" ht="14.25" customHeight="1">
      <c r="A20382" s="74" t="s">
        <v>13374</v>
      </c>
      <c r="B20382" s="74" t="s">
        <v>979</v>
      </c>
      <c r="C20382" s="74" t="s">
        <v>100</v>
      </c>
      <c r="D20382" s="74" t="s">
        <v>14994</v>
      </c>
    </row>
    <row r="20383" ht="14.25" customHeight="1">
      <c r="A20383" s="74" t="s">
        <v>7790</v>
      </c>
      <c r="B20383" s="74" t="s">
        <v>7791</v>
      </c>
      <c r="C20383" s="74" t="s">
        <v>100</v>
      </c>
      <c r="D20383" s="74" t="s">
        <v>14994</v>
      </c>
    </row>
    <row r="20384" ht="14.25" customHeight="1">
      <c r="A20384" s="74" t="s">
        <v>7792</v>
      </c>
      <c r="B20384" s="74" t="s">
        <v>7793</v>
      </c>
      <c r="C20384" s="74" t="s">
        <v>100</v>
      </c>
      <c r="D20384" s="74" t="s">
        <v>14994</v>
      </c>
    </row>
    <row r="20385" ht="14.25" customHeight="1">
      <c r="A20385" s="74" t="s">
        <v>7798</v>
      </c>
      <c r="B20385" s="74" t="s">
        <v>7799</v>
      </c>
      <c r="C20385" s="74" t="s">
        <v>3934</v>
      </c>
      <c r="D20385" s="74" t="s">
        <v>14994</v>
      </c>
    </row>
    <row r="20386" ht="14.25" customHeight="1">
      <c r="A20386" s="74" t="s">
        <v>7803</v>
      </c>
      <c r="B20386" s="74" t="s">
        <v>7805</v>
      </c>
      <c r="C20386" s="74" t="s">
        <v>3968</v>
      </c>
      <c r="D20386" s="74" t="s">
        <v>14994</v>
      </c>
    </row>
    <row r="20387" ht="14.25" customHeight="1">
      <c r="A20387" s="74" t="s">
        <v>3705</v>
      </c>
      <c r="B20387" s="74" t="s">
        <v>1025</v>
      </c>
      <c r="C20387" s="74" t="s">
        <v>1026</v>
      </c>
      <c r="D20387" s="74" t="s">
        <v>14994</v>
      </c>
    </row>
    <row r="20388" ht="14.25" customHeight="1">
      <c r="A20388" s="74" t="s">
        <v>3706</v>
      </c>
      <c r="B20388" s="74" t="s">
        <v>1031</v>
      </c>
      <c r="C20388" s="74" t="s">
        <v>127</v>
      </c>
      <c r="D20388" s="74" t="s">
        <v>14994</v>
      </c>
    </row>
    <row r="20389" ht="14.25" customHeight="1">
      <c r="A20389" s="74" t="s">
        <v>3707</v>
      </c>
      <c r="B20389" s="74" t="s">
        <v>1035</v>
      </c>
      <c r="C20389" s="74" t="s">
        <v>50</v>
      </c>
      <c r="D20389" s="74" t="s">
        <v>14994</v>
      </c>
    </row>
    <row r="20390" ht="14.25" customHeight="1">
      <c r="A20390" s="74" t="s">
        <v>13375</v>
      </c>
      <c r="B20390" s="74" t="s">
        <v>1039</v>
      </c>
      <c r="C20390" s="74" t="s">
        <v>50</v>
      </c>
      <c r="D20390" s="74" t="s">
        <v>14994</v>
      </c>
    </row>
    <row r="20391" ht="14.25" customHeight="1">
      <c r="A20391" s="74" t="s">
        <v>3708</v>
      </c>
      <c r="B20391" s="74" t="s">
        <v>1042</v>
      </c>
      <c r="C20391" s="74" t="s">
        <v>3968</v>
      </c>
      <c r="D20391" s="74" t="s">
        <v>14994</v>
      </c>
    </row>
    <row r="20392" ht="14.25" customHeight="1">
      <c r="A20392" s="74" t="s">
        <v>7846</v>
      </c>
      <c r="B20392" s="74" t="s">
        <v>7847</v>
      </c>
      <c r="C20392" s="74" t="s">
        <v>3934</v>
      </c>
      <c r="D20392" s="74" t="s">
        <v>14994</v>
      </c>
    </row>
    <row r="20393" ht="14.25" customHeight="1">
      <c r="A20393" s="74" t="s">
        <v>7893</v>
      </c>
      <c r="B20393" s="74" t="s">
        <v>14091</v>
      </c>
      <c r="C20393" s="74" t="s">
        <v>100</v>
      </c>
      <c r="D20393" s="74" t="s">
        <v>14994</v>
      </c>
    </row>
    <row r="20394" ht="14.25" customHeight="1">
      <c r="A20394" s="74" t="s">
        <v>13376</v>
      </c>
      <c r="B20394" s="74" t="s">
        <v>13377</v>
      </c>
      <c r="C20394" s="74" t="s">
        <v>50</v>
      </c>
      <c r="D20394" s="74" t="s">
        <v>14994</v>
      </c>
    </row>
    <row r="20395" ht="14.25" customHeight="1">
      <c r="A20395" s="74" t="s">
        <v>13378</v>
      </c>
      <c r="B20395" s="74" t="s">
        <v>1114</v>
      </c>
      <c r="C20395" s="74" t="s">
        <v>3968</v>
      </c>
      <c r="D20395" s="74" t="s">
        <v>14994</v>
      </c>
    </row>
    <row r="20396" ht="14.25" customHeight="1">
      <c r="A20396" s="74" t="s">
        <v>13379</v>
      </c>
      <c r="B20396" s="74" t="s">
        <v>13380</v>
      </c>
      <c r="C20396" s="74" t="s">
        <v>3934</v>
      </c>
      <c r="D20396" s="74" t="s">
        <v>14994</v>
      </c>
    </row>
    <row r="20397" ht="14.25" customHeight="1">
      <c r="A20397" s="74" t="s">
        <v>8158</v>
      </c>
      <c r="B20397" s="74" t="s">
        <v>1119</v>
      </c>
      <c r="C20397" s="74" t="s">
        <v>71</v>
      </c>
      <c r="D20397" s="74" t="s">
        <v>14994</v>
      </c>
    </row>
    <row r="20398" ht="14.25" customHeight="1">
      <c r="A20398" s="74" t="s">
        <v>3716</v>
      </c>
      <c r="B20398" s="74" t="s">
        <v>13492</v>
      </c>
      <c r="C20398" s="74" t="s">
        <v>3934</v>
      </c>
      <c r="D20398" s="74" t="s">
        <v>14994</v>
      </c>
    </row>
    <row r="20399" ht="14.25" customHeight="1">
      <c r="A20399" s="74" t="s">
        <v>8196</v>
      </c>
      <c r="B20399" s="74" t="s">
        <v>1183</v>
      </c>
      <c r="C20399" s="74" t="s">
        <v>3968</v>
      </c>
      <c r="D20399" s="74" t="s">
        <v>14994</v>
      </c>
    </row>
    <row r="20400" ht="14.25" customHeight="1">
      <c r="A20400" s="74" t="s">
        <v>8205</v>
      </c>
      <c r="B20400" s="74" t="s">
        <v>8206</v>
      </c>
      <c r="C20400" s="74" t="s">
        <v>3968</v>
      </c>
      <c r="D20400" s="74" t="s">
        <v>14994</v>
      </c>
    </row>
    <row r="20401" ht="14.25" customHeight="1">
      <c r="A20401" s="74" t="s">
        <v>13384</v>
      </c>
      <c r="B20401" s="74" t="s">
        <v>1183</v>
      </c>
      <c r="C20401" s="74" t="s">
        <v>3968</v>
      </c>
      <c r="D20401" s="74" t="s">
        <v>14994</v>
      </c>
    </row>
    <row r="20402" ht="14.25" customHeight="1">
      <c r="A20402" s="74" t="s">
        <v>8225</v>
      </c>
      <c r="B20402" s="74" t="s">
        <v>13831</v>
      </c>
      <c r="C20402" s="74" t="s">
        <v>100</v>
      </c>
      <c r="D20402" s="74" t="s">
        <v>14994</v>
      </c>
    </row>
    <row r="20403" ht="14.25" customHeight="1">
      <c r="A20403" s="74" t="s">
        <v>8227</v>
      </c>
      <c r="B20403" s="74" t="s">
        <v>2935</v>
      </c>
      <c r="C20403" s="74" t="s">
        <v>2936</v>
      </c>
      <c r="D20403" s="74" t="s">
        <v>14994</v>
      </c>
    </row>
    <row r="20404" ht="14.25" customHeight="1">
      <c r="A20404" s="74" t="s">
        <v>13385</v>
      </c>
      <c r="B20404" s="74" t="s">
        <v>2938</v>
      </c>
      <c r="C20404" s="74" t="s">
        <v>2936</v>
      </c>
      <c r="D20404" s="74" t="s">
        <v>14994</v>
      </c>
    </row>
    <row r="20405" ht="14.25" customHeight="1">
      <c r="A20405" s="74" t="s">
        <v>13386</v>
      </c>
      <c r="B20405" s="74" t="s">
        <v>13591</v>
      </c>
      <c r="C20405" s="74" t="s">
        <v>71</v>
      </c>
      <c r="D20405" s="74" t="s">
        <v>14994</v>
      </c>
    </row>
    <row r="20406" ht="14.25" customHeight="1">
      <c r="A20406" s="74" t="s">
        <v>13388</v>
      </c>
      <c r="B20406" s="74" t="s">
        <v>490</v>
      </c>
      <c r="C20406" s="74" t="s">
        <v>50</v>
      </c>
      <c r="D20406" s="74" t="s">
        <v>14994</v>
      </c>
    </row>
    <row r="20407" ht="14.25" customHeight="1">
      <c r="A20407" s="74" t="s">
        <v>13389</v>
      </c>
      <c r="B20407" s="74" t="s">
        <v>790</v>
      </c>
      <c r="C20407" s="74" t="s">
        <v>50</v>
      </c>
      <c r="D20407" s="74" t="s">
        <v>14994</v>
      </c>
    </row>
    <row r="20408" ht="14.25" customHeight="1">
      <c r="A20408" s="74" t="s">
        <v>13390</v>
      </c>
      <c r="B20408" s="74" t="s">
        <v>797</v>
      </c>
      <c r="C20408" s="74" t="s">
        <v>3968</v>
      </c>
      <c r="D20408" s="74" t="s">
        <v>14994</v>
      </c>
    </row>
    <row r="20409" ht="14.25" customHeight="1">
      <c r="A20409" s="74" t="s">
        <v>3709</v>
      </c>
      <c r="B20409" s="74" t="s">
        <v>1205</v>
      </c>
      <c r="C20409" s="74" t="s">
        <v>127</v>
      </c>
      <c r="D20409" s="74" t="s">
        <v>14994</v>
      </c>
    </row>
    <row r="20410" ht="14.25" customHeight="1">
      <c r="A20410" s="74" t="s">
        <v>8604</v>
      </c>
      <c r="B20410" s="74" t="s">
        <v>13496</v>
      </c>
      <c r="C20410" s="74" t="s">
        <v>57</v>
      </c>
      <c r="D20410" s="74" t="s">
        <v>14994</v>
      </c>
    </row>
    <row r="20411" ht="14.25" customHeight="1">
      <c r="A20411" s="74" t="s">
        <v>13391</v>
      </c>
      <c r="B20411" s="74" t="s">
        <v>767</v>
      </c>
      <c r="C20411" s="74" t="s">
        <v>50</v>
      </c>
      <c r="D20411" s="74" t="s">
        <v>14994</v>
      </c>
    </row>
    <row r="20412" ht="14.25" customHeight="1">
      <c r="A20412" s="74" t="s">
        <v>13392</v>
      </c>
      <c r="B20412" s="74" t="s">
        <v>13497</v>
      </c>
      <c r="C20412" s="74" t="s">
        <v>3934</v>
      </c>
      <c r="D20412" s="74" t="s">
        <v>14994</v>
      </c>
    </row>
    <row r="20413" ht="14.25" customHeight="1">
      <c r="A20413" s="74" t="s">
        <v>8786</v>
      </c>
      <c r="B20413" s="74" t="s">
        <v>14010</v>
      </c>
      <c r="C20413" s="74" t="s">
        <v>57</v>
      </c>
      <c r="D20413" s="74" t="s">
        <v>14994</v>
      </c>
    </row>
    <row r="20414" ht="14.25" customHeight="1">
      <c r="A20414" s="74" t="s">
        <v>3710</v>
      </c>
      <c r="B20414" s="74" t="s">
        <v>1217</v>
      </c>
      <c r="C20414" s="74" t="s">
        <v>3968</v>
      </c>
      <c r="D20414" s="74" t="s">
        <v>14994</v>
      </c>
    </row>
    <row r="20415" ht="14.25" customHeight="1">
      <c r="A20415" s="74" t="s">
        <v>8878</v>
      </c>
      <c r="B20415" s="74" t="s">
        <v>1252</v>
      </c>
      <c r="C20415" s="74" t="s">
        <v>3934</v>
      </c>
      <c r="D20415" s="74" t="s">
        <v>14994</v>
      </c>
    </row>
    <row r="20416" ht="14.25" customHeight="1">
      <c r="A20416" s="74" t="s">
        <v>8883</v>
      </c>
      <c r="B20416" s="74" t="s">
        <v>3055</v>
      </c>
      <c r="C20416" s="74" t="s">
        <v>100</v>
      </c>
      <c r="D20416" s="74" t="s">
        <v>14994</v>
      </c>
    </row>
    <row r="20417" ht="14.25" customHeight="1">
      <c r="A20417" s="74" t="s">
        <v>8884</v>
      </c>
      <c r="B20417" s="74" t="s">
        <v>8885</v>
      </c>
      <c r="C20417" s="74" t="s">
        <v>3934</v>
      </c>
      <c r="D20417" s="74" t="s">
        <v>14994</v>
      </c>
    </row>
    <row r="20418" ht="14.25" customHeight="1">
      <c r="A20418" s="74" t="s">
        <v>13393</v>
      </c>
      <c r="B20418" s="74" t="s">
        <v>1256</v>
      </c>
      <c r="C20418" s="74" t="s">
        <v>3968</v>
      </c>
      <c r="D20418" s="74" t="s">
        <v>14994</v>
      </c>
    </row>
    <row r="20419" ht="14.25" customHeight="1">
      <c r="A20419" s="74" t="s">
        <v>13394</v>
      </c>
      <c r="B20419" s="74" t="s">
        <v>777</v>
      </c>
      <c r="C20419" s="74" t="s">
        <v>50</v>
      </c>
      <c r="D20419" s="74" t="s">
        <v>14994</v>
      </c>
    </row>
    <row r="20420" ht="14.25" customHeight="1">
      <c r="A20420" s="74" t="s">
        <v>13395</v>
      </c>
      <c r="B20420" s="74" t="s">
        <v>13498</v>
      </c>
      <c r="C20420" s="74" t="s">
        <v>3934</v>
      </c>
      <c r="D20420" s="74" t="s">
        <v>14994</v>
      </c>
    </row>
    <row r="20421" ht="14.25" customHeight="1">
      <c r="A20421" s="74" t="s">
        <v>9105</v>
      </c>
      <c r="B20421" s="74" t="s">
        <v>14012</v>
      </c>
      <c r="C20421" s="74" t="s">
        <v>57</v>
      </c>
      <c r="D20421" s="74" t="s">
        <v>14994</v>
      </c>
    </row>
    <row r="20422" ht="14.25" customHeight="1">
      <c r="A20422" s="74" t="s">
        <v>13396</v>
      </c>
      <c r="B20422" s="74" t="s">
        <v>13397</v>
      </c>
      <c r="C20422" s="74" t="s">
        <v>3968</v>
      </c>
      <c r="D20422" s="74" t="s">
        <v>14994</v>
      </c>
    </row>
    <row r="20423" ht="14.25" customHeight="1">
      <c r="A20423" s="74" t="s">
        <v>13398</v>
      </c>
      <c r="B20423" s="74" t="s">
        <v>13399</v>
      </c>
      <c r="C20423" s="74" t="s">
        <v>3968</v>
      </c>
      <c r="D20423" s="74" t="s">
        <v>14994</v>
      </c>
    </row>
    <row r="20424" ht="14.25" customHeight="1">
      <c r="A20424" s="74" t="s">
        <v>13400</v>
      </c>
      <c r="B20424" s="74" t="s">
        <v>13401</v>
      </c>
      <c r="C20424" s="74" t="s">
        <v>3968</v>
      </c>
      <c r="D20424" s="74" t="s">
        <v>14994</v>
      </c>
    </row>
    <row r="20425" ht="14.25" customHeight="1">
      <c r="A20425" s="74" t="s">
        <v>13402</v>
      </c>
      <c r="B20425" s="74" t="s">
        <v>13403</v>
      </c>
      <c r="C20425" s="74" t="s">
        <v>3968</v>
      </c>
      <c r="D20425" s="74" t="s">
        <v>14994</v>
      </c>
    </row>
    <row r="20426" ht="14.25" customHeight="1">
      <c r="A20426" s="74" t="s">
        <v>13404</v>
      </c>
      <c r="B20426" s="74" t="s">
        <v>9160</v>
      </c>
      <c r="C20426" s="74" t="s">
        <v>3968</v>
      </c>
      <c r="D20426" s="74" t="s">
        <v>14994</v>
      </c>
    </row>
    <row r="20427" ht="14.25" customHeight="1">
      <c r="A20427" s="74" t="s">
        <v>13405</v>
      </c>
      <c r="B20427" s="74" t="s">
        <v>13499</v>
      </c>
      <c r="C20427" s="74" t="s">
        <v>3968</v>
      </c>
      <c r="D20427" s="74" t="s">
        <v>14994</v>
      </c>
    </row>
    <row r="20428" ht="14.25" customHeight="1">
      <c r="A20428" s="74" t="s">
        <v>13407</v>
      </c>
      <c r="B20428" s="74" t="s">
        <v>13945</v>
      </c>
      <c r="C20428" s="74" t="s">
        <v>3934</v>
      </c>
      <c r="D20428" s="74" t="s">
        <v>14994</v>
      </c>
    </row>
    <row r="20429" ht="14.25" customHeight="1">
      <c r="A20429" s="74" t="s">
        <v>9167</v>
      </c>
      <c r="B20429" s="74" t="s">
        <v>9168</v>
      </c>
      <c r="C20429" s="74" t="s">
        <v>3968</v>
      </c>
      <c r="D20429" s="74" t="s">
        <v>14994</v>
      </c>
    </row>
    <row r="20430" ht="14.25" customHeight="1">
      <c r="A20430" s="74" t="s">
        <v>9239</v>
      </c>
      <c r="B20430" s="74" t="s">
        <v>1042</v>
      </c>
      <c r="C20430" s="74" t="s">
        <v>100</v>
      </c>
      <c r="D20430" s="74" t="s">
        <v>14994</v>
      </c>
    </row>
    <row r="20431" ht="14.25" customHeight="1">
      <c r="A20431" s="74" t="s">
        <v>9240</v>
      </c>
      <c r="B20431" s="74" t="s">
        <v>9241</v>
      </c>
      <c r="C20431" s="74" t="s">
        <v>100</v>
      </c>
      <c r="D20431" s="74" t="s">
        <v>14994</v>
      </c>
    </row>
    <row r="20432" ht="14.25" customHeight="1">
      <c r="A20432" s="74" t="s">
        <v>9242</v>
      </c>
      <c r="B20432" s="74" t="s">
        <v>9243</v>
      </c>
      <c r="C20432" s="74" t="s">
        <v>100</v>
      </c>
      <c r="D20432" s="74" t="s">
        <v>14994</v>
      </c>
    </row>
    <row r="20433" ht="14.25" customHeight="1">
      <c r="A20433" s="74" t="s">
        <v>13409</v>
      </c>
      <c r="B20433" s="74" t="s">
        <v>1304</v>
      </c>
      <c r="C20433" s="74" t="s">
        <v>57</v>
      </c>
      <c r="D20433" s="74" t="s">
        <v>14994</v>
      </c>
    </row>
    <row r="20434" ht="14.25" customHeight="1">
      <c r="A20434" s="74" t="s">
        <v>3711</v>
      </c>
      <c r="B20434" s="74" t="s">
        <v>13501</v>
      </c>
      <c r="C20434" s="74" t="s">
        <v>3934</v>
      </c>
      <c r="D20434" s="74" t="s">
        <v>14994</v>
      </c>
    </row>
    <row r="20435" ht="14.25" customHeight="1">
      <c r="A20435" s="74" t="s">
        <v>3719</v>
      </c>
      <c r="B20435" s="74" t="s">
        <v>1316</v>
      </c>
      <c r="C20435" s="74" t="s">
        <v>57</v>
      </c>
      <c r="D20435" s="74" t="s">
        <v>14994</v>
      </c>
    </row>
    <row r="20436" ht="14.25" customHeight="1">
      <c r="A20436" s="74" t="s">
        <v>9576</v>
      </c>
      <c r="B20436" s="74" t="s">
        <v>9577</v>
      </c>
      <c r="C20436" s="74" t="s">
        <v>100</v>
      </c>
      <c r="D20436" s="74" t="s">
        <v>14994</v>
      </c>
    </row>
    <row r="20437" ht="14.25" customHeight="1">
      <c r="A20437" s="74" t="s">
        <v>9598</v>
      </c>
      <c r="B20437" s="74" t="s">
        <v>15007</v>
      </c>
      <c r="C20437" s="74" t="s">
        <v>3934</v>
      </c>
      <c r="D20437" s="74" t="s">
        <v>14994</v>
      </c>
    </row>
    <row r="20438" ht="14.25" customHeight="1">
      <c r="A20438" s="74" t="s">
        <v>13412</v>
      </c>
      <c r="B20438" s="74" t="s">
        <v>13413</v>
      </c>
      <c r="C20438" s="74" t="s">
        <v>57</v>
      </c>
      <c r="D20438" s="74" t="s">
        <v>14994</v>
      </c>
    </row>
    <row r="20439" ht="14.25" customHeight="1">
      <c r="A20439" s="74" t="s">
        <v>9838</v>
      </c>
      <c r="B20439" s="74" t="s">
        <v>9845</v>
      </c>
      <c r="C20439" s="74" t="s">
        <v>923</v>
      </c>
      <c r="D20439" s="74" t="s">
        <v>14994</v>
      </c>
    </row>
    <row r="20440" ht="14.25" customHeight="1">
      <c r="A20440" s="74" t="s">
        <v>9840</v>
      </c>
      <c r="B20440" s="74" t="s">
        <v>13505</v>
      </c>
      <c r="C20440" s="74" t="s">
        <v>923</v>
      </c>
      <c r="D20440" s="74" t="s">
        <v>14994</v>
      </c>
    </row>
    <row r="20441" ht="14.25" customHeight="1">
      <c r="A20441" s="74" t="s">
        <v>9964</v>
      </c>
      <c r="B20441" s="74" t="s">
        <v>15008</v>
      </c>
      <c r="C20441" s="74" t="s">
        <v>71</v>
      </c>
      <c r="D20441" s="74" t="s">
        <v>14994</v>
      </c>
    </row>
    <row r="20442" ht="14.25" customHeight="1">
      <c r="A20442" s="74" t="s">
        <v>9973</v>
      </c>
      <c r="B20442" s="74" t="s">
        <v>15009</v>
      </c>
      <c r="C20442" s="74" t="s">
        <v>3934</v>
      </c>
      <c r="D20442" s="74" t="s">
        <v>14994</v>
      </c>
    </row>
    <row r="20443" ht="14.25" customHeight="1">
      <c r="A20443" s="74" t="s">
        <v>10062</v>
      </c>
      <c r="B20443" s="74" t="s">
        <v>14616</v>
      </c>
      <c r="C20443" s="74" t="s">
        <v>71</v>
      </c>
      <c r="D20443" s="74" t="s">
        <v>14994</v>
      </c>
    </row>
    <row r="20444" ht="14.25" customHeight="1">
      <c r="A20444" s="74" t="s">
        <v>10064</v>
      </c>
      <c r="B20444" s="74" t="s">
        <v>15010</v>
      </c>
      <c r="C20444" s="74" t="s">
        <v>3934</v>
      </c>
      <c r="D20444" s="74" t="s">
        <v>14994</v>
      </c>
    </row>
    <row r="20445" ht="14.25" customHeight="1">
      <c r="A20445" s="74" t="s">
        <v>10182</v>
      </c>
      <c r="B20445" s="74" t="s">
        <v>10193</v>
      </c>
      <c r="C20445" s="74" t="s">
        <v>100</v>
      </c>
      <c r="D20445" s="74" t="s">
        <v>14994</v>
      </c>
    </row>
    <row r="20446" ht="14.25" customHeight="1">
      <c r="A20446" s="74" t="s">
        <v>10186</v>
      </c>
      <c r="B20446" s="74" t="s">
        <v>10187</v>
      </c>
      <c r="C20446" s="74" t="s">
        <v>3934</v>
      </c>
      <c r="D20446" s="74" t="s">
        <v>14994</v>
      </c>
    </row>
    <row r="20447" ht="14.25" customHeight="1">
      <c r="A20447" s="74" t="s">
        <v>10207</v>
      </c>
      <c r="B20447" s="74" t="s">
        <v>10208</v>
      </c>
      <c r="C20447" s="74" t="s">
        <v>3934</v>
      </c>
      <c r="D20447" s="74" t="s">
        <v>14994</v>
      </c>
    </row>
    <row r="20448" ht="14.25" customHeight="1">
      <c r="A20448" s="74" t="s">
        <v>10209</v>
      </c>
      <c r="B20448" s="74" t="s">
        <v>10210</v>
      </c>
      <c r="C20448" s="74" t="s">
        <v>3968</v>
      </c>
      <c r="D20448" s="74" t="s">
        <v>14994</v>
      </c>
    </row>
    <row r="20449" ht="14.25" customHeight="1">
      <c r="A20449" s="74" t="s">
        <v>10217</v>
      </c>
      <c r="B20449" s="74" t="s">
        <v>10226</v>
      </c>
      <c r="C20449" s="74" t="s">
        <v>100</v>
      </c>
      <c r="D20449" s="74" t="s">
        <v>14994</v>
      </c>
    </row>
    <row r="20450" ht="14.25" customHeight="1">
      <c r="A20450" s="74" t="s">
        <v>10277</v>
      </c>
      <c r="B20450" s="74" t="s">
        <v>15011</v>
      </c>
      <c r="C20450" s="74" t="s">
        <v>71</v>
      </c>
      <c r="D20450" s="74" t="s">
        <v>14994</v>
      </c>
    </row>
    <row r="20451" ht="14.25" customHeight="1">
      <c r="A20451" s="74" t="s">
        <v>10296</v>
      </c>
      <c r="B20451" s="74" t="s">
        <v>10079</v>
      </c>
      <c r="C20451" s="74" t="s">
        <v>71</v>
      </c>
      <c r="D20451" s="74" t="s">
        <v>14994</v>
      </c>
    </row>
    <row r="20452" ht="14.25" customHeight="1">
      <c r="A20452" s="74" t="s">
        <v>10299</v>
      </c>
      <c r="B20452" s="74" t="s">
        <v>15012</v>
      </c>
      <c r="C20452" s="74" t="s">
        <v>3934</v>
      </c>
      <c r="D20452" s="74" t="s">
        <v>14994</v>
      </c>
    </row>
    <row r="20453" ht="14.25" customHeight="1">
      <c r="A20453" s="74" t="s">
        <v>10304</v>
      </c>
      <c r="B20453" s="74" t="s">
        <v>6817</v>
      </c>
      <c r="C20453" s="74" t="s">
        <v>3934</v>
      </c>
      <c r="D20453" s="74" t="s">
        <v>14994</v>
      </c>
    </row>
    <row r="20454" ht="14.25" customHeight="1">
      <c r="A20454" s="74" t="s">
        <v>10308</v>
      </c>
      <c r="B20454" s="74" t="s">
        <v>14181</v>
      </c>
      <c r="C20454" s="74" t="s">
        <v>100</v>
      </c>
      <c r="D20454" s="74" t="s">
        <v>14994</v>
      </c>
    </row>
    <row r="20455" ht="14.25" customHeight="1">
      <c r="A20455" s="74" t="s">
        <v>10331</v>
      </c>
      <c r="B20455" s="74" t="s">
        <v>15013</v>
      </c>
      <c r="C20455" s="74" t="s">
        <v>100</v>
      </c>
      <c r="D20455" s="74" t="s">
        <v>14994</v>
      </c>
    </row>
    <row r="20456" ht="14.25" customHeight="1">
      <c r="A20456" s="74" t="s">
        <v>10333</v>
      </c>
      <c r="B20456" s="74" t="s">
        <v>15014</v>
      </c>
      <c r="C20456" s="74" t="s">
        <v>3934</v>
      </c>
      <c r="D20456" s="74" t="s">
        <v>14994</v>
      </c>
    </row>
    <row r="20457" ht="14.25" customHeight="1">
      <c r="A20457" s="74" t="s">
        <v>10335</v>
      </c>
      <c r="B20457" s="74" t="s">
        <v>15015</v>
      </c>
      <c r="C20457" s="74" t="s">
        <v>100</v>
      </c>
      <c r="D20457" s="74" t="s">
        <v>14994</v>
      </c>
    </row>
    <row r="20458" ht="14.25" customHeight="1">
      <c r="A20458" s="74" t="s">
        <v>10377</v>
      </c>
      <c r="B20458" s="74" t="s">
        <v>15016</v>
      </c>
      <c r="C20458" s="74" t="s">
        <v>3934</v>
      </c>
      <c r="D20458" s="74" t="s">
        <v>14994</v>
      </c>
    </row>
    <row r="20459" ht="14.25" customHeight="1">
      <c r="A20459" s="74" t="s">
        <v>10379</v>
      </c>
      <c r="B20459" s="74" t="s">
        <v>15017</v>
      </c>
      <c r="C20459" s="74" t="s">
        <v>100</v>
      </c>
      <c r="D20459" s="74" t="s">
        <v>14994</v>
      </c>
    </row>
    <row r="20460" ht="14.25" customHeight="1">
      <c r="A20460" s="74" t="s">
        <v>10410</v>
      </c>
      <c r="B20460" s="74" t="s">
        <v>10411</v>
      </c>
      <c r="C20460" s="74" t="s">
        <v>3934</v>
      </c>
      <c r="D20460" s="74" t="s">
        <v>14994</v>
      </c>
    </row>
    <row r="20461" ht="14.25" customHeight="1">
      <c r="A20461" s="74" t="s">
        <v>13419</v>
      </c>
      <c r="B20461" s="74" t="s">
        <v>1436</v>
      </c>
      <c r="C20461" s="74" t="s">
        <v>71</v>
      </c>
      <c r="D20461" s="74" t="s">
        <v>14994</v>
      </c>
    </row>
    <row r="20462" ht="14.25" customHeight="1">
      <c r="A20462" s="74" t="s">
        <v>13420</v>
      </c>
      <c r="B20462" s="74" t="s">
        <v>665</v>
      </c>
      <c r="C20462" s="74" t="s">
        <v>127</v>
      </c>
      <c r="D20462" s="74" t="s">
        <v>14994</v>
      </c>
    </row>
    <row r="20463" ht="14.25" customHeight="1">
      <c r="A20463" s="74" t="s">
        <v>13421</v>
      </c>
      <c r="B20463" s="74" t="s">
        <v>744</v>
      </c>
      <c r="C20463" s="74" t="s">
        <v>127</v>
      </c>
      <c r="D20463" s="74" t="s">
        <v>14994</v>
      </c>
    </row>
    <row r="20464" ht="14.25" customHeight="1">
      <c r="A20464" s="74" t="s">
        <v>10603</v>
      </c>
      <c r="B20464" s="74" t="s">
        <v>10604</v>
      </c>
      <c r="C20464" s="74" t="s">
        <v>100</v>
      </c>
      <c r="D20464" s="74" t="s">
        <v>14994</v>
      </c>
    </row>
    <row r="20465" ht="14.25" customHeight="1">
      <c r="A20465" s="74" t="s">
        <v>10605</v>
      </c>
      <c r="B20465" s="74" t="s">
        <v>10606</v>
      </c>
      <c r="C20465" s="74" t="s">
        <v>100</v>
      </c>
      <c r="D20465" s="74" t="s">
        <v>14994</v>
      </c>
    </row>
    <row r="20466" ht="14.25" customHeight="1">
      <c r="A20466" s="74" t="s">
        <v>10607</v>
      </c>
      <c r="B20466" s="74" t="s">
        <v>10608</v>
      </c>
      <c r="C20466" s="74" t="s">
        <v>100</v>
      </c>
      <c r="D20466" s="74" t="s">
        <v>14994</v>
      </c>
    </row>
    <row r="20467" ht="14.25" customHeight="1">
      <c r="A20467" s="74" t="s">
        <v>10609</v>
      </c>
      <c r="B20467" s="74" t="s">
        <v>125</v>
      </c>
      <c r="C20467" s="74" t="s">
        <v>100</v>
      </c>
      <c r="D20467" s="74" t="s">
        <v>14994</v>
      </c>
    </row>
    <row r="20468" ht="14.25" customHeight="1">
      <c r="A20468" s="74" t="s">
        <v>10610</v>
      </c>
      <c r="B20468" s="74" t="s">
        <v>10611</v>
      </c>
      <c r="C20468" s="74" t="s">
        <v>100</v>
      </c>
      <c r="D20468" s="74" t="s">
        <v>14994</v>
      </c>
    </row>
    <row r="20469" ht="14.25" customHeight="1">
      <c r="A20469" s="74" t="s">
        <v>13422</v>
      </c>
      <c r="B20469" s="74" t="s">
        <v>1444</v>
      </c>
      <c r="C20469" s="74" t="s">
        <v>100</v>
      </c>
      <c r="D20469" s="74" t="s">
        <v>14994</v>
      </c>
    </row>
    <row r="20470" ht="14.25" customHeight="1">
      <c r="A20470" s="74" t="s">
        <v>10612</v>
      </c>
      <c r="B20470" s="74" t="s">
        <v>966</v>
      </c>
      <c r="C20470" s="74" t="s">
        <v>100</v>
      </c>
      <c r="D20470" s="74" t="s">
        <v>14994</v>
      </c>
    </row>
    <row r="20471" ht="14.25" customHeight="1">
      <c r="A20471" s="74" t="s">
        <v>10613</v>
      </c>
      <c r="B20471" s="74" t="s">
        <v>10614</v>
      </c>
      <c r="C20471" s="74" t="s">
        <v>100</v>
      </c>
      <c r="D20471" s="74" t="s">
        <v>14994</v>
      </c>
    </row>
    <row r="20472" ht="14.25" customHeight="1">
      <c r="A20472" s="74" t="s">
        <v>10615</v>
      </c>
      <c r="B20472" s="74" t="s">
        <v>853</v>
      </c>
      <c r="C20472" s="74" t="s">
        <v>100</v>
      </c>
      <c r="D20472" s="74" t="s">
        <v>14994</v>
      </c>
    </row>
    <row r="20473" ht="14.25" customHeight="1">
      <c r="A20473" s="74" t="s">
        <v>10616</v>
      </c>
      <c r="B20473" s="74" t="s">
        <v>10617</v>
      </c>
      <c r="C20473" s="74" t="s">
        <v>100</v>
      </c>
      <c r="D20473" s="74" t="s">
        <v>14994</v>
      </c>
    </row>
    <row r="20474" ht="14.25" customHeight="1">
      <c r="A20474" s="74" t="s">
        <v>13423</v>
      </c>
      <c r="B20474" s="74" t="s">
        <v>13424</v>
      </c>
      <c r="C20474" s="74" t="s">
        <v>3934</v>
      </c>
      <c r="D20474" s="74" t="s">
        <v>14994</v>
      </c>
    </row>
    <row r="20475" ht="14.25" customHeight="1">
      <c r="A20475" s="74" t="s">
        <v>10625</v>
      </c>
      <c r="B20475" s="74" t="s">
        <v>10626</v>
      </c>
      <c r="C20475" s="74" t="s">
        <v>100</v>
      </c>
      <c r="D20475" s="74" t="s">
        <v>14994</v>
      </c>
    </row>
    <row r="20476" ht="14.25" customHeight="1">
      <c r="A20476" s="74" t="s">
        <v>13425</v>
      </c>
      <c r="B20476" s="74" t="s">
        <v>13426</v>
      </c>
      <c r="C20476" s="74" t="s">
        <v>923</v>
      </c>
      <c r="D20476" s="74" t="s">
        <v>14994</v>
      </c>
    </row>
    <row r="20477" ht="14.25" customHeight="1">
      <c r="A20477" s="74" t="s">
        <v>13427</v>
      </c>
      <c r="B20477" s="74" t="s">
        <v>13428</v>
      </c>
      <c r="C20477" s="74" t="s">
        <v>3968</v>
      </c>
      <c r="D20477" s="74" t="s">
        <v>14994</v>
      </c>
    </row>
    <row r="20478" ht="14.25" customHeight="1">
      <c r="A20478" s="74" t="s">
        <v>13429</v>
      </c>
      <c r="B20478" s="74" t="s">
        <v>13430</v>
      </c>
      <c r="C20478" s="74" t="s">
        <v>66</v>
      </c>
      <c r="D20478" s="74" t="s">
        <v>14994</v>
      </c>
    </row>
    <row r="20479" ht="14.25" customHeight="1">
      <c r="A20479" s="74" t="s">
        <v>13431</v>
      </c>
      <c r="B20479" s="74" t="s">
        <v>13432</v>
      </c>
      <c r="C20479" s="74" t="s">
        <v>3968</v>
      </c>
      <c r="D20479" s="74" t="s">
        <v>14994</v>
      </c>
    </row>
    <row r="20480" ht="14.25" customHeight="1">
      <c r="A20480" s="74" t="s">
        <v>10996</v>
      </c>
      <c r="B20480" s="74" t="s">
        <v>10997</v>
      </c>
      <c r="C20480" s="74" t="s">
        <v>3934</v>
      </c>
      <c r="D20480" s="74" t="s">
        <v>14994</v>
      </c>
    </row>
    <row r="20481" ht="14.25" customHeight="1">
      <c r="A20481" s="74" t="s">
        <v>11018</v>
      </c>
      <c r="B20481" s="74" t="s">
        <v>11019</v>
      </c>
      <c r="C20481" s="74" t="s">
        <v>57</v>
      </c>
      <c r="D20481" s="74" t="s">
        <v>14994</v>
      </c>
    </row>
    <row r="20482" ht="14.25" customHeight="1">
      <c r="A20482" s="74" t="s">
        <v>11096</v>
      </c>
      <c r="B20482" s="74" t="s">
        <v>3098</v>
      </c>
      <c r="C20482" s="74" t="s">
        <v>3968</v>
      </c>
      <c r="D20482" s="74" t="s">
        <v>14994</v>
      </c>
    </row>
    <row r="20483" ht="14.25" customHeight="1">
      <c r="A20483" s="74" t="s">
        <v>11207</v>
      </c>
      <c r="B20483" s="74" t="s">
        <v>14283</v>
      </c>
      <c r="C20483" s="74" t="s">
        <v>50</v>
      </c>
      <c r="D20483" s="74" t="s">
        <v>14994</v>
      </c>
    </row>
    <row r="20484" ht="14.25" customHeight="1">
      <c r="A20484" s="74" t="s">
        <v>3717</v>
      </c>
      <c r="B20484" s="74" t="s">
        <v>807</v>
      </c>
      <c r="C20484" s="74" t="s">
        <v>3968</v>
      </c>
      <c r="D20484" s="74" t="s">
        <v>14994</v>
      </c>
    </row>
    <row r="20485" ht="14.25" customHeight="1">
      <c r="A20485" s="74" t="s">
        <v>3718</v>
      </c>
      <c r="B20485" s="74" t="s">
        <v>825</v>
      </c>
      <c r="C20485" s="74" t="s">
        <v>3968</v>
      </c>
      <c r="D20485" s="74" t="s">
        <v>14994</v>
      </c>
    </row>
    <row r="20486" ht="14.25" customHeight="1">
      <c r="A20486" s="74" t="s">
        <v>11317</v>
      </c>
      <c r="B20486" s="74" t="s">
        <v>11304</v>
      </c>
      <c r="C20486" s="74" t="s">
        <v>3968</v>
      </c>
      <c r="D20486" s="74" t="s">
        <v>14994</v>
      </c>
    </row>
    <row r="20487" ht="14.25" customHeight="1">
      <c r="A20487" s="74" t="s">
        <v>13509</v>
      </c>
      <c r="B20487" s="74" t="s">
        <v>1490</v>
      </c>
      <c r="C20487" s="74" t="s">
        <v>3968</v>
      </c>
      <c r="D20487" s="74" t="s">
        <v>14994</v>
      </c>
    </row>
    <row r="20488" ht="14.25" customHeight="1">
      <c r="A20488" s="74" t="s">
        <v>11494</v>
      </c>
      <c r="B20488" s="74" t="s">
        <v>830</v>
      </c>
      <c r="C20488" s="74" t="s">
        <v>100</v>
      </c>
      <c r="D20488" s="74" t="s">
        <v>14994</v>
      </c>
    </row>
    <row r="20489" ht="14.25" customHeight="1">
      <c r="A20489" s="74" t="s">
        <v>13433</v>
      </c>
      <c r="B20489" s="74" t="s">
        <v>1494</v>
      </c>
      <c r="C20489" s="74" t="s">
        <v>50</v>
      </c>
      <c r="D20489" s="74" t="s">
        <v>14994</v>
      </c>
    </row>
    <row r="20490" ht="14.25" customHeight="1">
      <c r="A20490" s="74" t="s">
        <v>13434</v>
      </c>
      <c r="B20490" s="74" t="s">
        <v>1499</v>
      </c>
      <c r="C20490" s="74" t="s">
        <v>50</v>
      </c>
      <c r="D20490" s="74" t="s">
        <v>14994</v>
      </c>
    </row>
    <row r="20491" ht="14.25" customHeight="1">
      <c r="A20491" s="74" t="s">
        <v>11631</v>
      </c>
      <c r="B20491" s="74" t="s">
        <v>976</v>
      </c>
      <c r="C20491" s="74" t="s">
        <v>100</v>
      </c>
      <c r="D20491" s="74" t="s">
        <v>14994</v>
      </c>
    </row>
    <row r="20492" ht="14.25" customHeight="1">
      <c r="A20492" s="74" t="s">
        <v>11842</v>
      </c>
      <c r="B20492" s="74" t="s">
        <v>14620</v>
      </c>
      <c r="C20492" s="74" t="s">
        <v>71</v>
      </c>
      <c r="D20492" s="74" t="s">
        <v>14994</v>
      </c>
    </row>
    <row r="20493" ht="14.25" customHeight="1">
      <c r="A20493" s="74" t="s">
        <v>13435</v>
      </c>
      <c r="B20493" s="74" t="s">
        <v>1692</v>
      </c>
      <c r="C20493" s="74" t="s">
        <v>3968</v>
      </c>
      <c r="D20493" s="74" t="s">
        <v>14994</v>
      </c>
    </row>
    <row r="20494" ht="14.25" customHeight="1">
      <c r="A20494" s="74" t="s">
        <v>13436</v>
      </c>
      <c r="B20494" s="74" t="s">
        <v>1697</v>
      </c>
      <c r="C20494" s="74" t="s">
        <v>3968</v>
      </c>
      <c r="D20494" s="74" t="s">
        <v>14994</v>
      </c>
    </row>
    <row r="20495" ht="14.25" customHeight="1">
      <c r="A20495" s="74" t="s">
        <v>13437</v>
      </c>
      <c r="B20495" s="74" t="s">
        <v>1707</v>
      </c>
      <c r="C20495" s="74" t="s">
        <v>3968</v>
      </c>
      <c r="D20495" s="74" t="s">
        <v>14994</v>
      </c>
    </row>
    <row r="20496" ht="14.25" customHeight="1">
      <c r="A20496" s="74" t="s">
        <v>13438</v>
      </c>
      <c r="B20496" s="74" t="s">
        <v>1712</v>
      </c>
      <c r="C20496" s="74" t="s">
        <v>3968</v>
      </c>
      <c r="D20496" s="74" t="s">
        <v>14994</v>
      </c>
    </row>
    <row r="20497" ht="14.25" customHeight="1">
      <c r="A20497" s="74" t="s">
        <v>13439</v>
      </c>
      <c r="B20497" s="74" t="s">
        <v>1717</v>
      </c>
      <c r="C20497" s="74" t="s">
        <v>3968</v>
      </c>
      <c r="D20497" s="74" t="s">
        <v>14994</v>
      </c>
    </row>
    <row r="20498" ht="14.25" customHeight="1">
      <c r="A20498" s="74" t="s">
        <v>13440</v>
      </c>
      <c r="B20498" s="74" t="s">
        <v>1722</v>
      </c>
      <c r="C20498" s="74" t="s">
        <v>3968</v>
      </c>
      <c r="D20498" s="74" t="s">
        <v>14994</v>
      </c>
    </row>
    <row r="20499" ht="14.25" customHeight="1">
      <c r="A20499" s="74" t="s">
        <v>13441</v>
      </c>
      <c r="B20499" s="74" t="s">
        <v>13510</v>
      </c>
      <c r="C20499" s="74" t="s">
        <v>3934</v>
      </c>
      <c r="D20499" s="74" t="s">
        <v>14994</v>
      </c>
    </row>
    <row r="20500" ht="14.25" customHeight="1">
      <c r="A20500" s="74" t="s">
        <v>13443</v>
      </c>
      <c r="B20500" s="74" t="s">
        <v>1702</v>
      </c>
      <c r="C20500" s="74" t="s">
        <v>3968</v>
      </c>
      <c r="D20500" s="74" t="s">
        <v>14994</v>
      </c>
    </row>
    <row r="20501" ht="14.25" customHeight="1">
      <c r="A20501" s="74" t="s">
        <v>11998</v>
      </c>
      <c r="B20501" s="74" t="s">
        <v>11999</v>
      </c>
      <c r="C20501" s="74" t="s">
        <v>100</v>
      </c>
      <c r="D20501" s="74" t="s">
        <v>14994</v>
      </c>
    </row>
    <row r="20502" ht="14.25" customHeight="1">
      <c r="A20502" s="74" t="s">
        <v>12000</v>
      </c>
      <c r="B20502" s="74" t="s">
        <v>12001</v>
      </c>
      <c r="C20502" s="74" t="s">
        <v>57</v>
      </c>
      <c r="D20502" s="74" t="s">
        <v>14994</v>
      </c>
    </row>
    <row r="20503" ht="14.25" customHeight="1">
      <c r="A20503" s="74" t="s">
        <v>12014</v>
      </c>
      <c r="B20503" s="74" t="s">
        <v>15018</v>
      </c>
      <c r="C20503" s="74" t="s">
        <v>100</v>
      </c>
      <c r="D20503" s="74" t="s">
        <v>14994</v>
      </c>
    </row>
    <row r="20504" ht="14.25" customHeight="1">
      <c r="A20504" s="74" t="s">
        <v>12016</v>
      </c>
      <c r="B20504" s="74" t="s">
        <v>12017</v>
      </c>
      <c r="C20504" s="74" t="s">
        <v>57</v>
      </c>
      <c r="D20504" s="74" t="s">
        <v>14994</v>
      </c>
    </row>
    <row r="20505" ht="14.25" customHeight="1">
      <c r="A20505" s="74" t="s">
        <v>13444</v>
      </c>
      <c r="B20505" s="74" t="s">
        <v>495</v>
      </c>
      <c r="C20505" s="74" t="s">
        <v>50</v>
      </c>
      <c r="D20505" s="74" t="s">
        <v>14994</v>
      </c>
    </row>
    <row r="20506" ht="14.25" customHeight="1">
      <c r="A20506" s="74" t="s">
        <v>12082</v>
      </c>
      <c r="B20506" s="74" t="s">
        <v>12083</v>
      </c>
      <c r="C20506" s="74" t="s">
        <v>3934</v>
      </c>
      <c r="D20506" s="74" t="s">
        <v>14994</v>
      </c>
    </row>
    <row r="20507" ht="14.25" customHeight="1">
      <c r="A20507" s="74" t="s">
        <v>13445</v>
      </c>
      <c r="B20507" s="74" t="s">
        <v>13446</v>
      </c>
      <c r="C20507" s="74" t="s">
        <v>57</v>
      </c>
      <c r="D20507" s="74" t="s">
        <v>14994</v>
      </c>
    </row>
    <row r="20508" ht="14.25" customHeight="1">
      <c r="A20508" s="74" t="s">
        <v>13447</v>
      </c>
      <c r="B20508" s="74" t="s">
        <v>1730</v>
      </c>
      <c r="C20508" s="74" t="s">
        <v>100</v>
      </c>
      <c r="D20508" s="74" t="s">
        <v>14994</v>
      </c>
    </row>
    <row r="20509" ht="14.25" customHeight="1">
      <c r="A20509" s="74" t="s">
        <v>12118</v>
      </c>
      <c r="B20509" s="74" t="s">
        <v>12119</v>
      </c>
      <c r="C20509" s="74" t="s">
        <v>100</v>
      </c>
      <c r="D20509" s="74" t="s">
        <v>14994</v>
      </c>
    </row>
    <row r="20510" ht="14.25" customHeight="1">
      <c r="A20510" s="74" t="s">
        <v>12120</v>
      </c>
      <c r="B20510" s="74" t="s">
        <v>12121</v>
      </c>
      <c r="C20510" s="74" t="s">
        <v>57</v>
      </c>
      <c r="D20510" s="74" t="s">
        <v>14994</v>
      </c>
    </row>
    <row r="20511" ht="14.25" customHeight="1">
      <c r="A20511" s="74" t="s">
        <v>12122</v>
      </c>
      <c r="B20511" s="74" t="s">
        <v>15019</v>
      </c>
      <c r="C20511" s="74" t="s">
        <v>100</v>
      </c>
      <c r="D20511" s="74" t="s">
        <v>14994</v>
      </c>
    </row>
    <row r="20512" ht="14.25" customHeight="1">
      <c r="A20512" s="74" t="s">
        <v>12124</v>
      </c>
      <c r="B20512" s="74" t="s">
        <v>12125</v>
      </c>
      <c r="C20512" s="74" t="s">
        <v>57</v>
      </c>
      <c r="D20512" s="74" t="s">
        <v>14994</v>
      </c>
    </row>
    <row r="20513" ht="14.25" customHeight="1">
      <c r="A20513" s="74" t="s">
        <v>12152</v>
      </c>
      <c r="B20513" s="74" t="s">
        <v>1734</v>
      </c>
      <c r="C20513" s="74" t="s">
        <v>127</v>
      </c>
      <c r="D20513" s="74" t="s">
        <v>14994</v>
      </c>
    </row>
    <row r="20514" ht="14.25" customHeight="1">
      <c r="A20514" s="74" t="s">
        <v>12169</v>
      </c>
      <c r="B20514" s="74" t="s">
        <v>12170</v>
      </c>
      <c r="C20514" s="74" t="s">
        <v>3934</v>
      </c>
      <c r="D20514" s="74" t="s">
        <v>14994</v>
      </c>
    </row>
    <row r="20515" ht="14.25" customHeight="1">
      <c r="A20515" s="74" t="s">
        <v>12180</v>
      </c>
      <c r="B20515" s="74" t="s">
        <v>1750</v>
      </c>
      <c r="C20515" s="74" t="s">
        <v>3968</v>
      </c>
      <c r="D20515" s="74" t="s">
        <v>14994</v>
      </c>
    </row>
    <row r="20516" ht="14.25" customHeight="1">
      <c r="A20516" s="74" t="s">
        <v>12208</v>
      </c>
      <c r="B20516" s="74" t="s">
        <v>12209</v>
      </c>
      <c r="C20516" s="74" t="s">
        <v>100</v>
      </c>
      <c r="D20516" s="74" t="s">
        <v>14994</v>
      </c>
    </row>
    <row r="20517" ht="14.25" customHeight="1">
      <c r="A20517" s="74" t="s">
        <v>12210</v>
      </c>
      <c r="B20517" s="74" t="s">
        <v>12211</v>
      </c>
      <c r="C20517" s="74" t="s">
        <v>57</v>
      </c>
      <c r="D20517" s="74" t="s">
        <v>14994</v>
      </c>
    </row>
    <row r="20518" ht="14.25" customHeight="1">
      <c r="A20518" s="74" t="s">
        <v>12212</v>
      </c>
      <c r="B20518" s="74" t="s">
        <v>15020</v>
      </c>
      <c r="C20518" s="74" t="s">
        <v>100</v>
      </c>
      <c r="D20518" s="74" t="s">
        <v>14994</v>
      </c>
    </row>
    <row r="20519" ht="14.25" customHeight="1">
      <c r="A20519" s="74" t="s">
        <v>12214</v>
      </c>
      <c r="B20519" s="74" t="s">
        <v>12215</v>
      </c>
      <c r="C20519" s="74" t="s">
        <v>57</v>
      </c>
      <c r="D20519" s="74" t="s">
        <v>14994</v>
      </c>
    </row>
    <row r="20520" ht="14.25" customHeight="1">
      <c r="A20520" s="74" t="s">
        <v>12249</v>
      </c>
      <c r="B20520" s="74" t="s">
        <v>12250</v>
      </c>
      <c r="C20520" s="74" t="s">
        <v>3968</v>
      </c>
      <c r="D20520" s="74" t="s">
        <v>14994</v>
      </c>
    </row>
    <row r="20521" ht="14.25" customHeight="1">
      <c r="A20521" s="74" t="s">
        <v>12264</v>
      </c>
      <c r="B20521" s="74" t="s">
        <v>12265</v>
      </c>
      <c r="C20521" s="74" t="s">
        <v>3968</v>
      </c>
      <c r="D20521" s="74" t="s">
        <v>14994</v>
      </c>
    </row>
    <row r="20522" ht="14.25" customHeight="1">
      <c r="A20522" s="74" t="s">
        <v>13448</v>
      </c>
      <c r="B20522" s="74" t="s">
        <v>1755</v>
      </c>
      <c r="C20522" s="74" t="s">
        <v>50</v>
      </c>
      <c r="D20522" s="74" t="s">
        <v>14994</v>
      </c>
    </row>
    <row r="20523" ht="14.25" customHeight="1">
      <c r="A20523" s="74" t="s">
        <v>13449</v>
      </c>
      <c r="B20523" s="74" t="s">
        <v>2947</v>
      </c>
      <c r="C20523" s="74" t="s">
        <v>3968</v>
      </c>
      <c r="D20523" s="74" t="s">
        <v>14994</v>
      </c>
    </row>
    <row r="20524" ht="14.25" customHeight="1">
      <c r="A20524" s="74" t="s">
        <v>12398</v>
      </c>
      <c r="B20524" s="74" t="s">
        <v>12399</v>
      </c>
      <c r="C20524" s="74" t="s">
        <v>100</v>
      </c>
      <c r="D20524" s="74" t="s">
        <v>14994</v>
      </c>
    </row>
    <row r="20525" ht="14.25" customHeight="1">
      <c r="A20525" s="74" t="s">
        <v>12412</v>
      </c>
      <c r="B20525" s="74" t="s">
        <v>1763</v>
      </c>
      <c r="C20525" s="74" t="s">
        <v>71</v>
      </c>
      <c r="D20525" s="74" t="s">
        <v>14994</v>
      </c>
    </row>
    <row r="20526" ht="14.25" customHeight="1">
      <c r="A20526" s="74" t="s">
        <v>12413</v>
      </c>
      <c r="B20526" s="74" t="s">
        <v>15021</v>
      </c>
      <c r="C20526" s="74" t="s">
        <v>3934</v>
      </c>
      <c r="D20526" s="74" t="s">
        <v>14994</v>
      </c>
    </row>
    <row r="20527" ht="14.25" customHeight="1">
      <c r="A20527" s="74" t="s">
        <v>13450</v>
      </c>
      <c r="B20527" s="74" t="s">
        <v>1771</v>
      </c>
      <c r="C20527" s="74" t="s">
        <v>3968</v>
      </c>
      <c r="D20527" s="74" t="s">
        <v>14994</v>
      </c>
    </row>
    <row r="20528" ht="14.25" customHeight="1">
      <c r="A20528" s="74" t="s">
        <v>12571</v>
      </c>
      <c r="B20528" s="74" t="s">
        <v>2894</v>
      </c>
      <c r="C20528" s="74" t="s">
        <v>923</v>
      </c>
      <c r="D20528" s="74" t="s">
        <v>14994</v>
      </c>
    </row>
    <row r="20529" ht="14.25" customHeight="1">
      <c r="A20529" s="74" t="s">
        <v>13451</v>
      </c>
      <c r="B20529" s="74" t="s">
        <v>13452</v>
      </c>
      <c r="C20529" s="74" t="s">
        <v>3934</v>
      </c>
      <c r="D20529" s="74" t="s">
        <v>14994</v>
      </c>
    </row>
    <row r="20530" ht="14.25" customHeight="1">
      <c r="A20530" s="74" t="s">
        <v>12591</v>
      </c>
      <c r="B20530" s="74" t="s">
        <v>12592</v>
      </c>
      <c r="C20530" s="74" t="s">
        <v>6563</v>
      </c>
      <c r="D20530" s="74" t="s">
        <v>14994</v>
      </c>
    </row>
    <row r="20531" ht="14.25" customHeight="1">
      <c r="A20531" s="74" t="s">
        <v>12593</v>
      </c>
      <c r="B20531" s="74" t="s">
        <v>6565</v>
      </c>
      <c r="C20531" s="74" t="s">
        <v>3968</v>
      </c>
      <c r="D20531" s="74" t="s">
        <v>14994</v>
      </c>
    </row>
    <row r="20532" ht="14.25" customHeight="1">
      <c r="A20532" s="74" t="s">
        <v>12638</v>
      </c>
      <c r="B20532" s="74" t="s">
        <v>12639</v>
      </c>
      <c r="C20532" s="74" t="s">
        <v>100</v>
      </c>
      <c r="D20532" s="74" t="s">
        <v>14994</v>
      </c>
    </row>
    <row r="20533" ht="14.25" customHeight="1">
      <c r="A20533" s="74" t="s">
        <v>12652</v>
      </c>
      <c r="B20533" s="74" t="s">
        <v>12653</v>
      </c>
      <c r="C20533" s="74" t="s">
        <v>3934</v>
      </c>
      <c r="D20533" s="74" t="s">
        <v>14994</v>
      </c>
    </row>
    <row r="20534" ht="14.25" customHeight="1">
      <c r="A20534" s="74" t="s">
        <v>3713</v>
      </c>
      <c r="B20534" s="74" t="s">
        <v>1853</v>
      </c>
      <c r="C20534" s="74" t="s">
        <v>3968</v>
      </c>
      <c r="D20534" s="74" t="s">
        <v>14994</v>
      </c>
    </row>
    <row r="20535" ht="14.25" customHeight="1">
      <c r="A20535" s="74" t="s">
        <v>13453</v>
      </c>
      <c r="B20535" s="74" t="s">
        <v>325</v>
      </c>
      <c r="C20535" s="74" t="s">
        <v>100</v>
      </c>
      <c r="D20535" s="74" t="s">
        <v>14994</v>
      </c>
    </row>
    <row r="20536" ht="14.25" customHeight="1">
      <c r="A20536" s="74" t="s">
        <v>13454</v>
      </c>
      <c r="B20536" s="74" t="s">
        <v>994</v>
      </c>
      <c r="C20536" s="74" t="s">
        <v>100</v>
      </c>
      <c r="D20536" s="74" t="s">
        <v>14994</v>
      </c>
    </row>
    <row r="20537" ht="14.25" customHeight="1">
      <c r="A20537" s="74" t="s">
        <v>13455</v>
      </c>
      <c r="B20537" s="74" t="s">
        <v>1857</v>
      </c>
      <c r="C20537" s="74" t="s">
        <v>100</v>
      </c>
      <c r="D20537" s="74" t="s">
        <v>14994</v>
      </c>
    </row>
    <row r="20538" ht="14.25" customHeight="1">
      <c r="A20538" s="74" t="s">
        <v>13456</v>
      </c>
      <c r="B20538" s="74" t="s">
        <v>1861</v>
      </c>
      <c r="C20538" s="74" t="s">
        <v>100</v>
      </c>
      <c r="D20538" s="74" t="s">
        <v>14994</v>
      </c>
    </row>
    <row r="20539" ht="14.25" customHeight="1">
      <c r="A20539" s="74" t="s">
        <v>12741</v>
      </c>
      <c r="B20539" s="74" t="s">
        <v>12742</v>
      </c>
      <c r="C20539" s="74" t="s">
        <v>100</v>
      </c>
      <c r="D20539" s="74" t="s">
        <v>14994</v>
      </c>
    </row>
    <row r="20540" ht="14.25" customHeight="1">
      <c r="A20540" s="74" t="s">
        <v>12747</v>
      </c>
      <c r="B20540" s="74" t="s">
        <v>12748</v>
      </c>
      <c r="C20540" s="74" t="s">
        <v>100</v>
      </c>
      <c r="D20540" s="74" t="s">
        <v>14994</v>
      </c>
    </row>
    <row r="20541" ht="14.25" customHeight="1">
      <c r="A20541" s="74" t="s">
        <v>12749</v>
      </c>
      <c r="B20541" s="74" t="s">
        <v>12750</v>
      </c>
      <c r="C20541" s="74" t="s">
        <v>57</v>
      </c>
      <c r="D20541" s="74" t="s">
        <v>14994</v>
      </c>
    </row>
    <row r="20542" ht="14.25" customHeight="1">
      <c r="A20542" s="74" t="s">
        <v>12763</v>
      </c>
      <c r="B20542" s="74" t="s">
        <v>15022</v>
      </c>
      <c r="C20542" s="74" t="s">
        <v>100</v>
      </c>
      <c r="D20542" s="74" t="s">
        <v>14994</v>
      </c>
    </row>
    <row r="20543" ht="14.25" customHeight="1">
      <c r="A20543" s="74" t="s">
        <v>12765</v>
      </c>
      <c r="B20543" s="74" t="s">
        <v>12766</v>
      </c>
      <c r="C20543" s="74" t="s">
        <v>57</v>
      </c>
      <c r="D20543" s="74" t="s">
        <v>14994</v>
      </c>
    </row>
    <row r="20544" ht="14.25" customHeight="1">
      <c r="A20544" s="74" t="s">
        <v>12804</v>
      </c>
      <c r="B20544" s="74" t="s">
        <v>12805</v>
      </c>
      <c r="C20544" s="74" t="s">
        <v>100</v>
      </c>
      <c r="D20544" s="74" t="s">
        <v>14994</v>
      </c>
    </row>
    <row r="20545" ht="14.25" customHeight="1">
      <c r="A20545" s="74" t="s">
        <v>13457</v>
      </c>
      <c r="B20545" s="74" t="s">
        <v>505</v>
      </c>
      <c r="C20545" s="74" t="s">
        <v>50</v>
      </c>
      <c r="D20545" s="74" t="s">
        <v>14994</v>
      </c>
    </row>
    <row r="20546" ht="14.25" customHeight="1">
      <c r="A20546" s="74" t="s">
        <v>3726</v>
      </c>
      <c r="B20546" s="74" t="s">
        <v>1877</v>
      </c>
      <c r="C20546" s="74" t="s">
        <v>127</v>
      </c>
      <c r="D20546" s="74" t="s">
        <v>14994</v>
      </c>
    </row>
    <row r="20547" ht="14.25" customHeight="1">
      <c r="A20547" s="74" t="s">
        <v>12845</v>
      </c>
      <c r="B20547" s="74" t="s">
        <v>3589</v>
      </c>
      <c r="C20547" s="74" t="s">
        <v>127</v>
      </c>
      <c r="D20547" s="74" t="s">
        <v>14994</v>
      </c>
    </row>
    <row r="20548" ht="14.25" customHeight="1">
      <c r="A20548" s="74" t="s">
        <v>12903</v>
      </c>
      <c r="B20548" s="74" t="s">
        <v>13920</v>
      </c>
      <c r="C20548" s="74" t="s">
        <v>3968</v>
      </c>
      <c r="D20548" s="74" t="s">
        <v>14994</v>
      </c>
    </row>
    <row r="20549" ht="14.25" customHeight="1">
      <c r="A20549" s="74" t="s">
        <v>13458</v>
      </c>
      <c r="B20549" s="74" t="s">
        <v>13459</v>
      </c>
      <c r="C20549" s="74" t="s">
        <v>57</v>
      </c>
      <c r="D20549" s="74" t="s">
        <v>14994</v>
      </c>
    </row>
    <row r="20550" ht="14.25" customHeight="1">
      <c r="A20550" s="74" t="s">
        <v>13460</v>
      </c>
      <c r="B20550" s="74" t="s">
        <v>1951</v>
      </c>
      <c r="C20550" s="74" t="s">
        <v>100</v>
      </c>
      <c r="D20550" s="74" t="s">
        <v>14994</v>
      </c>
    </row>
    <row r="20551" ht="14.25" customHeight="1">
      <c r="A20551" s="74" t="s">
        <v>13462</v>
      </c>
      <c r="B20551" s="74" t="s">
        <v>1955</v>
      </c>
      <c r="C20551" s="74" t="s">
        <v>3968</v>
      </c>
      <c r="D20551" s="74" t="s">
        <v>14994</v>
      </c>
    </row>
    <row r="20552" ht="14.25" customHeight="1">
      <c r="A20552" s="74" t="s">
        <v>13463</v>
      </c>
      <c r="B20552" s="74" t="s">
        <v>1959</v>
      </c>
      <c r="C20552" s="74" t="s">
        <v>100</v>
      </c>
      <c r="D20552" s="74" t="s">
        <v>14994</v>
      </c>
    </row>
    <row r="20553" ht="14.25" customHeight="1">
      <c r="A20553" s="74" t="s">
        <v>13152</v>
      </c>
      <c r="B20553" s="74" t="s">
        <v>13153</v>
      </c>
      <c r="C20553" s="74" t="s">
        <v>100</v>
      </c>
      <c r="D20553" s="74" t="s">
        <v>14994</v>
      </c>
    </row>
    <row r="20554" ht="14.25" customHeight="1">
      <c r="A20554" s="74" t="s">
        <v>13271</v>
      </c>
      <c r="B20554" s="74" t="s">
        <v>48</v>
      </c>
      <c r="C20554" s="74" t="s">
        <v>50</v>
      </c>
      <c r="D20554" s="74" t="s">
        <v>15023</v>
      </c>
    </row>
    <row r="20555" ht="14.25" customHeight="1">
      <c r="A20555" s="74" t="s">
        <v>13273</v>
      </c>
      <c r="B20555" s="74" t="s">
        <v>13274</v>
      </c>
      <c r="C20555" s="74" t="s">
        <v>57</v>
      </c>
      <c r="D20555" s="74" t="s">
        <v>15023</v>
      </c>
    </row>
    <row r="20556" ht="14.25" customHeight="1">
      <c r="A20556" s="74" t="s">
        <v>4024</v>
      </c>
      <c r="B20556" s="74" t="s">
        <v>4025</v>
      </c>
      <c r="C20556" s="74" t="s">
        <v>71</v>
      </c>
      <c r="D20556" s="74" t="s">
        <v>15023</v>
      </c>
    </row>
    <row r="20557" ht="14.25" customHeight="1">
      <c r="A20557" s="74" t="s">
        <v>4031</v>
      </c>
      <c r="B20557" s="74" t="s">
        <v>15024</v>
      </c>
      <c r="C20557" s="74" t="s">
        <v>3934</v>
      </c>
      <c r="D20557" s="74" t="s">
        <v>15023</v>
      </c>
    </row>
    <row r="20558" ht="14.25" customHeight="1">
      <c r="A20558" s="74" t="s">
        <v>4094</v>
      </c>
      <c r="B20558" s="74" t="s">
        <v>3141</v>
      </c>
      <c r="C20558" s="74" t="s">
        <v>100</v>
      </c>
      <c r="D20558" s="74" t="s">
        <v>15023</v>
      </c>
    </row>
    <row r="20559" ht="14.25" customHeight="1">
      <c r="A20559" s="74" t="s">
        <v>4096</v>
      </c>
      <c r="B20559" s="74" t="s">
        <v>4101</v>
      </c>
      <c r="C20559" s="74" t="s">
        <v>3934</v>
      </c>
      <c r="D20559" s="74" t="s">
        <v>15023</v>
      </c>
    </row>
    <row r="20560" ht="14.25" customHeight="1">
      <c r="A20560" s="74" t="s">
        <v>13275</v>
      </c>
      <c r="B20560" s="74" t="s">
        <v>104</v>
      </c>
      <c r="C20560" s="74" t="s">
        <v>50</v>
      </c>
      <c r="D20560" s="74" t="s">
        <v>15023</v>
      </c>
    </row>
    <row r="20561" ht="14.25" customHeight="1">
      <c r="A20561" s="74" t="s">
        <v>13276</v>
      </c>
      <c r="B20561" s="74" t="s">
        <v>109</v>
      </c>
      <c r="C20561" s="74" t="s">
        <v>50</v>
      </c>
      <c r="D20561" s="74" t="s">
        <v>15023</v>
      </c>
    </row>
    <row r="20562" ht="14.25" customHeight="1">
      <c r="A20562" s="74" t="s">
        <v>4379</v>
      </c>
      <c r="B20562" s="74" t="s">
        <v>15025</v>
      </c>
      <c r="C20562" s="74" t="s">
        <v>100</v>
      </c>
      <c r="D20562" s="74" t="s">
        <v>15023</v>
      </c>
    </row>
    <row r="20563" ht="14.25" customHeight="1">
      <c r="A20563" s="74" t="s">
        <v>4399</v>
      </c>
      <c r="B20563" s="74" t="s">
        <v>4400</v>
      </c>
      <c r="C20563" s="74" t="s">
        <v>3968</v>
      </c>
      <c r="D20563" s="74" t="s">
        <v>15023</v>
      </c>
    </row>
    <row r="20564" ht="14.25" customHeight="1">
      <c r="A20564" s="74" t="s">
        <v>13279</v>
      </c>
      <c r="B20564" s="74" t="s">
        <v>125</v>
      </c>
      <c r="C20564" s="74" t="s">
        <v>127</v>
      </c>
      <c r="D20564" s="74" t="s">
        <v>15023</v>
      </c>
    </row>
    <row r="20565" ht="14.25" customHeight="1">
      <c r="A20565" s="74" t="s">
        <v>13280</v>
      </c>
      <c r="B20565" s="74" t="s">
        <v>138</v>
      </c>
      <c r="C20565" s="74" t="s">
        <v>50</v>
      </c>
      <c r="D20565" s="74" t="s">
        <v>15023</v>
      </c>
    </row>
    <row r="20566" ht="14.25" customHeight="1">
      <c r="A20566" s="74" t="s">
        <v>13281</v>
      </c>
      <c r="B20566" s="74" t="s">
        <v>143</v>
      </c>
      <c r="C20566" s="74" t="s">
        <v>100</v>
      </c>
      <c r="D20566" s="74" t="s">
        <v>15023</v>
      </c>
    </row>
    <row r="20567" ht="14.25" customHeight="1">
      <c r="A20567" s="74" t="s">
        <v>13282</v>
      </c>
      <c r="B20567" s="74" t="s">
        <v>147</v>
      </c>
      <c r="C20567" s="74" t="s">
        <v>127</v>
      </c>
      <c r="D20567" s="74" t="s">
        <v>15023</v>
      </c>
    </row>
    <row r="20568" ht="14.25" customHeight="1">
      <c r="A20568" s="74" t="s">
        <v>13283</v>
      </c>
      <c r="B20568" s="74" t="s">
        <v>156</v>
      </c>
      <c r="C20568" s="74" t="s">
        <v>50</v>
      </c>
      <c r="D20568" s="74" t="s">
        <v>15023</v>
      </c>
    </row>
    <row r="20569" ht="14.25" customHeight="1">
      <c r="A20569" s="74" t="s">
        <v>13284</v>
      </c>
      <c r="B20569" s="74" t="s">
        <v>160</v>
      </c>
      <c r="C20569" s="74" t="s">
        <v>50</v>
      </c>
      <c r="D20569" s="74" t="s">
        <v>15023</v>
      </c>
    </row>
    <row r="20570" ht="14.25" customHeight="1">
      <c r="A20570" s="74" t="s">
        <v>13285</v>
      </c>
      <c r="B20570" s="74" t="s">
        <v>164</v>
      </c>
      <c r="C20570" s="74" t="s">
        <v>3968</v>
      </c>
      <c r="D20570" s="74" t="s">
        <v>15023</v>
      </c>
    </row>
    <row r="20571" ht="14.25" customHeight="1">
      <c r="A20571" s="74" t="s">
        <v>13286</v>
      </c>
      <c r="B20571" s="74" t="s">
        <v>174</v>
      </c>
      <c r="C20571" s="74" t="s">
        <v>100</v>
      </c>
      <c r="D20571" s="74" t="s">
        <v>15023</v>
      </c>
    </row>
    <row r="20572" ht="14.25" customHeight="1">
      <c r="A20572" s="74" t="s">
        <v>13287</v>
      </c>
      <c r="B20572" s="74" t="s">
        <v>178</v>
      </c>
      <c r="C20572" s="74" t="s">
        <v>50</v>
      </c>
      <c r="D20572" s="74" t="s">
        <v>15023</v>
      </c>
    </row>
    <row r="20573" ht="14.25" customHeight="1">
      <c r="A20573" s="74" t="s">
        <v>4533</v>
      </c>
      <c r="B20573" s="74" t="s">
        <v>3176</v>
      </c>
      <c r="C20573" s="74" t="s">
        <v>3968</v>
      </c>
      <c r="D20573" s="74" t="s">
        <v>15023</v>
      </c>
    </row>
    <row r="20574" ht="14.25" customHeight="1">
      <c r="A20574" s="74" t="s">
        <v>4536</v>
      </c>
      <c r="B20574" s="74" t="s">
        <v>4537</v>
      </c>
      <c r="C20574" s="74" t="s">
        <v>3934</v>
      </c>
      <c r="D20574" s="74" t="s">
        <v>15023</v>
      </c>
    </row>
    <row r="20575" ht="14.25" customHeight="1">
      <c r="A20575" s="74" t="s">
        <v>13288</v>
      </c>
      <c r="B20575" s="74" t="s">
        <v>13289</v>
      </c>
      <c r="C20575" s="74" t="s">
        <v>3934</v>
      </c>
      <c r="D20575" s="74" t="s">
        <v>15023</v>
      </c>
    </row>
    <row r="20576" ht="14.25" customHeight="1">
      <c r="A20576" s="74" t="s">
        <v>13290</v>
      </c>
      <c r="B20576" s="74" t="s">
        <v>13291</v>
      </c>
      <c r="C20576" s="74" t="s">
        <v>3934</v>
      </c>
      <c r="D20576" s="74" t="s">
        <v>15023</v>
      </c>
    </row>
    <row r="20577" ht="14.25" customHeight="1">
      <c r="A20577" s="74" t="s">
        <v>13294</v>
      </c>
      <c r="B20577" s="74" t="s">
        <v>13295</v>
      </c>
      <c r="C20577" s="74" t="s">
        <v>50</v>
      </c>
      <c r="D20577" s="74" t="s">
        <v>15023</v>
      </c>
    </row>
    <row r="20578" ht="14.25" customHeight="1">
      <c r="A20578" s="74" t="s">
        <v>4785</v>
      </c>
      <c r="B20578" s="74" t="s">
        <v>4786</v>
      </c>
      <c r="C20578" s="74" t="s">
        <v>3968</v>
      </c>
      <c r="D20578" s="74" t="s">
        <v>15023</v>
      </c>
    </row>
    <row r="20579" ht="14.25" customHeight="1">
      <c r="A20579" s="74" t="s">
        <v>4812</v>
      </c>
      <c r="B20579" s="74" t="s">
        <v>15026</v>
      </c>
      <c r="C20579" s="74" t="s">
        <v>3934</v>
      </c>
      <c r="D20579" s="74" t="s">
        <v>15023</v>
      </c>
    </row>
    <row r="20580" ht="14.25" customHeight="1">
      <c r="A20580" s="74" t="s">
        <v>13296</v>
      </c>
      <c r="B20580" s="74" t="s">
        <v>206</v>
      </c>
      <c r="C20580" s="74" t="s">
        <v>100</v>
      </c>
      <c r="D20580" s="74" t="s">
        <v>15023</v>
      </c>
    </row>
    <row r="20581" ht="14.25" customHeight="1">
      <c r="A20581" s="74" t="s">
        <v>4863</v>
      </c>
      <c r="B20581" s="74" t="s">
        <v>15027</v>
      </c>
      <c r="C20581" s="74" t="s">
        <v>3934</v>
      </c>
      <c r="D20581" s="74" t="s">
        <v>15023</v>
      </c>
    </row>
    <row r="20582" ht="14.25" customHeight="1">
      <c r="A20582" s="74" t="s">
        <v>13297</v>
      </c>
      <c r="B20582" s="74" t="s">
        <v>2083</v>
      </c>
      <c r="C20582" s="74" t="s">
        <v>57</v>
      </c>
      <c r="D20582" s="74" t="s">
        <v>15023</v>
      </c>
    </row>
    <row r="20583" ht="14.25" customHeight="1">
      <c r="A20583" s="74" t="s">
        <v>13298</v>
      </c>
      <c r="B20583" s="74" t="s">
        <v>13299</v>
      </c>
      <c r="C20583" s="74" t="s">
        <v>923</v>
      </c>
      <c r="D20583" s="74" t="s">
        <v>15023</v>
      </c>
    </row>
    <row r="20584" ht="14.25" customHeight="1">
      <c r="A20584" s="74" t="s">
        <v>13300</v>
      </c>
      <c r="B20584" s="74" t="s">
        <v>13301</v>
      </c>
      <c r="C20584" s="74" t="s">
        <v>3968</v>
      </c>
      <c r="D20584" s="74" t="s">
        <v>15023</v>
      </c>
    </row>
    <row r="20585" ht="14.25" customHeight="1">
      <c r="A20585" s="74" t="s">
        <v>13302</v>
      </c>
      <c r="B20585" s="74" t="s">
        <v>13303</v>
      </c>
      <c r="C20585" s="74" t="s">
        <v>66</v>
      </c>
      <c r="D20585" s="74" t="s">
        <v>15023</v>
      </c>
    </row>
    <row r="20586" ht="14.25" customHeight="1">
      <c r="A20586" s="74" t="s">
        <v>4910</v>
      </c>
      <c r="B20586" s="74" t="s">
        <v>4911</v>
      </c>
      <c r="C20586" s="74" t="s">
        <v>3968</v>
      </c>
      <c r="D20586" s="74" t="s">
        <v>15023</v>
      </c>
    </row>
    <row r="20587" ht="14.25" customHeight="1">
      <c r="A20587" s="74" t="s">
        <v>13304</v>
      </c>
      <c r="B20587" s="74" t="s">
        <v>219</v>
      </c>
      <c r="C20587" s="74" t="s">
        <v>100</v>
      </c>
      <c r="D20587" s="74" t="s">
        <v>15023</v>
      </c>
    </row>
    <row r="20588" ht="14.25" customHeight="1">
      <c r="A20588" s="74" t="s">
        <v>13305</v>
      </c>
      <c r="B20588" s="74" t="s">
        <v>13513</v>
      </c>
      <c r="C20588" s="74" t="s">
        <v>3968</v>
      </c>
      <c r="D20588" s="74" t="s">
        <v>15023</v>
      </c>
    </row>
    <row r="20589" ht="14.25" customHeight="1">
      <c r="A20589" s="74" t="s">
        <v>5004</v>
      </c>
      <c r="B20589" s="74" t="s">
        <v>5005</v>
      </c>
      <c r="C20589" s="74" t="s">
        <v>100</v>
      </c>
      <c r="D20589" s="74" t="s">
        <v>15023</v>
      </c>
    </row>
    <row r="20590" ht="14.25" customHeight="1">
      <c r="A20590" s="74" t="s">
        <v>5012</v>
      </c>
      <c r="B20590" s="74" t="s">
        <v>5013</v>
      </c>
      <c r="C20590" s="74" t="s">
        <v>3934</v>
      </c>
      <c r="D20590" s="74" t="s">
        <v>15023</v>
      </c>
    </row>
    <row r="20591" ht="14.25" customHeight="1">
      <c r="A20591" s="74" t="s">
        <v>5027</v>
      </c>
      <c r="B20591" s="74" t="s">
        <v>10606</v>
      </c>
      <c r="C20591" s="74" t="s">
        <v>3968</v>
      </c>
      <c r="D20591" s="74" t="s">
        <v>15023</v>
      </c>
    </row>
    <row r="20592" ht="14.25" customHeight="1">
      <c r="A20592" s="74" t="s">
        <v>5078</v>
      </c>
      <c r="B20592" s="74" t="s">
        <v>272</v>
      </c>
      <c r="C20592" s="74" t="s">
        <v>100</v>
      </c>
      <c r="D20592" s="74" t="s">
        <v>15023</v>
      </c>
    </row>
    <row r="20593" ht="14.25" customHeight="1">
      <c r="A20593" s="74" t="s">
        <v>5097</v>
      </c>
      <c r="B20593" s="74" t="s">
        <v>5098</v>
      </c>
      <c r="C20593" s="74" t="s">
        <v>3934</v>
      </c>
      <c r="D20593" s="74" t="s">
        <v>15023</v>
      </c>
    </row>
    <row r="20594" ht="14.25" customHeight="1">
      <c r="A20594" s="74" t="s">
        <v>13307</v>
      </c>
      <c r="B20594" s="74" t="s">
        <v>310</v>
      </c>
      <c r="C20594" s="74" t="s">
        <v>100</v>
      </c>
      <c r="D20594" s="74" t="s">
        <v>15023</v>
      </c>
    </row>
    <row r="20595" ht="14.25" customHeight="1">
      <c r="A20595" s="74" t="s">
        <v>13308</v>
      </c>
      <c r="B20595" s="74" t="s">
        <v>13514</v>
      </c>
      <c r="C20595" s="74" t="s">
        <v>3934</v>
      </c>
      <c r="D20595" s="74" t="s">
        <v>15023</v>
      </c>
    </row>
    <row r="20596" ht="14.25" customHeight="1">
      <c r="A20596" s="74" t="s">
        <v>13309</v>
      </c>
      <c r="B20596" s="74" t="s">
        <v>13467</v>
      </c>
      <c r="C20596" s="74" t="s">
        <v>3968</v>
      </c>
      <c r="D20596" s="74" t="s">
        <v>15023</v>
      </c>
    </row>
    <row r="20597" ht="14.25" customHeight="1">
      <c r="A20597" s="74" t="s">
        <v>5373</v>
      </c>
      <c r="B20597" s="74" t="s">
        <v>350</v>
      </c>
      <c r="C20597" s="74" t="s">
        <v>127</v>
      </c>
      <c r="D20597" s="74" t="s">
        <v>15023</v>
      </c>
    </row>
    <row r="20598" ht="14.25" customHeight="1">
      <c r="A20598" s="74" t="s">
        <v>5385</v>
      </c>
      <c r="B20598" s="74" t="s">
        <v>365</v>
      </c>
      <c r="C20598" s="74" t="s">
        <v>100</v>
      </c>
      <c r="D20598" s="74" t="s">
        <v>15023</v>
      </c>
    </row>
    <row r="20599" ht="14.25" customHeight="1">
      <c r="A20599" s="74" t="s">
        <v>5390</v>
      </c>
      <c r="B20599" s="74" t="s">
        <v>5391</v>
      </c>
      <c r="C20599" s="74" t="s">
        <v>3934</v>
      </c>
      <c r="D20599" s="74" t="s">
        <v>15023</v>
      </c>
    </row>
    <row r="20600" ht="14.25" customHeight="1">
      <c r="A20600" s="74" t="s">
        <v>5408</v>
      </c>
      <c r="B20600" s="74" t="s">
        <v>15028</v>
      </c>
      <c r="C20600" s="74" t="s">
        <v>127</v>
      </c>
      <c r="D20600" s="74" t="s">
        <v>15023</v>
      </c>
    </row>
    <row r="20601" ht="14.25" customHeight="1">
      <c r="A20601" s="74" t="s">
        <v>5412</v>
      </c>
      <c r="B20601" s="74" t="s">
        <v>14172</v>
      </c>
      <c r="C20601" s="74" t="s">
        <v>127</v>
      </c>
      <c r="D20601" s="74" t="s">
        <v>15023</v>
      </c>
    </row>
    <row r="20602" ht="14.25" customHeight="1">
      <c r="A20602" s="74" t="s">
        <v>5423</v>
      </c>
      <c r="B20602" s="74" t="s">
        <v>5424</v>
      </c>
      <c r="C20602" s="74" t="s">
        <v>127</v>
      </c>
      <c r="D20602" s="74" t="s">
        <v>15023</v>
      </c>
    </row>
    <row r="20603" ht="14.25" customHeight="1">
      <c r="A20603" s="74" t="s">
        <v>13311</v>
      </c>
      <c r="B20603" s="74" t="s">
        <v>13468</v>
      </c>
      <c r="C20603" s="74" t="s">
        <v>3968</v>
      </c>
      <c r="D20603" s="74" t="s">
        <v>15023</v>
      </c>
    </row>
    <row r="20604" ht="14.25" customHeight="1">
      <c r="A20604" s="74" t="s">
        <v>5463</v>
      </c>
      <c r="B20604" s="74" t="s">
        <v>13469</v>
      </c>
      <c r="C20604" s="74" t="s">
        <v>3968</v>
      </c>
      <c r="D20604" s="74" t="s">
        <v>15023</v>
      </c>
    </row>
    <row r="20605" ht="14.25" customHeight="1">
      <c r="A20605" s="74" t="s">
        <v>13312</v>
      </c>
      <c r="B20605" s="74" t="s">
        <v>3973</v>
      </c>
      <c r="C20605" s="74" t="s">
        <v>66</v>
      </c>
      <c r="D20605" s="74" t="s">
        <v>15023</v>
      </c>
    </row>
    <row r="20606" ht="14.25" customHeight="1">
      <c r="A20606" s="74" t="s">
        <v>5508</v>
      </c>
      <c r="B20606" s="74" t="s">
        <v>5509</v>
      </c>
      <c r="C20606" s="74" t="s">
        <v>71</v>
      </c>
      <c r="D20606" s="74" t="s">
        <v>15023</v>
      </c>
    </row>
    <row r="20607" ht="14.25" customHeight="1">
      <c r="A20607" s="74" t="s">
        <v>5518</v>
      </c>
      <c r="B20607" s="74" t="s">
        <v>5519</v>
      </c>
      <c r="C20607" s="74" t="s">
        <v>3968</v>
      </c>
      <c r="D20607" s="74" t="s">
        <v>15023</v>
      </c>
    </row>
    <row r="20608" ht="14.25" customHeight="1">
      <c r="A20608" s="74" t="s">
        <v>13315</v>
      </c>
      <c r="B20608" s="74" t="s">
        <v>423</v>
      </c>
      <c r="C20608" s="74" t="s">
        <v>3968</v>
      </c>
      <c r="D20608" s="74" t="s">
        <v>15023</v>
      </c>
    </row>
    <row r="20609" ht="14.25" customHeight="1">
      <c r="A20609" s="74" t="s">
        <v>3695</v>
      </c>
      <c r="B20609" s="74" t="s">
        <v>13470</v>
      </c>
      <c r="C20609" s="74" t="s">
        <v>57</v>
      </c>
      <c r="D20609" s="74" t="s">
        <v>15023</v>
      </c>
    </row>
    <row r="20610" ht="14.25" customHeight="1">
      <c r="A20610" s="74" t="s">
        <v>5639</v>
      </c>
      <c r="B20610" s="74" t="s">
        <v>444</v>
      </c>
      <c r="C20610" s="74" t="s">
        <v>100</v>
      </c>
      <c r="D20610" s="74" t="s">
        <v>15023</v>
      </c>
    </row>
    <row r="20611" ht="14.25" customHeight="1">
      <c r="A20611" s="74" t="s">
        <v>5733</v>
      </c>
      <c r="B20611" s="74" t="s">
        <v>900</v>
      </c>
      <c r="C20611" s="74" t="s">
        <v>71</v>
      </c>
      <c r="D20611" s="74" t="s">
        <v>15023</v>
      </c>
    </row>
    <row r="20612" ht="14.25" customHeight="1">
      <c r="A20612" s="74" t="s">
        <v>5801</v>
      </c>
      <c r="B20612" s="74" t="s">
        <v>3413</v>
      </c>
      <c r="C20612" s="74" t="s">
        <v>71</v>
      </c>
      <c r="D20612" s="74" t="s">
        <v>15023</v>
      </c>
    </row>
    <row r="20613" ht="14.25" customHeight="1">
      <c r="A20613" s="74" t="s">
        <v>5819</v>
      </c>
      <c r="B20613" s="74" t="s">
        <v>13536</v>
      </c>
      <c r="C20613" s="74" t="s">
        <v>57</v>
      </c>
      <c r="D20613" s="74" t="s">
        <v>15023</v>
      </c>
    </row>
    <row r="20614" ht="14.25" customHeight="1">
      <c r="A20614" s="74" t="s">
        <v>5823</v>
      </c>
      <c r="B20614" s="74" t="s">
        <v>5824</v>
      </c>
      <c r="C20614" s="74" t="s">
        <v>3934</v>
      </c>
      <c r="D20614" s="74" t="s">
        <v>15023</v>
      </c>
    </row>
    <row r="20615" ht="14.25" customHeight="1">
      <c r="A20615" s="74" t="s">
        <v>6173</v>
      </c>
      <c r="B20615" s="74" t="s">
        <v>6172</v>
      </c>
      <c r="C20615" s="74" t="s">
        <v>3934</v>
      </c>
      <c r="D20615" s="74" t="s">
        <v>15023</v>
      </c>
    </row>
    <row r="20616" ht="14.25" customHeight="1">
      <c r="A20616" s="74" t="s">
        <v>13316</v>
      </c>
      <c r="B20616" s="74" t="s">
        <v>13317</v>
      </c>
      <c r="C20616" s="74" t="s">
        <v>57</v>
      </c>
      <c r="D20616" s="74" t="s">
        <v>15023</v>
      </c>
    </row>
    <row r="20617" ht="14.25" customHeight="1">
      <c r="A20617" s="74" t="s">
        <v>13318</v>
      </c>
      <c r="B20617" s="74" t="s">
        <v>473</v>
      </c>
      <c r="C20617" s="74" t="s">
        <v>100</v>
      </c>
      <c r="D20617" s="74" t="s">
        <v>15023</v>
      </c>
    </row>
    <row r="20618" ht="14.25" customHeight="1">
      <c r="A20618" s="74" t="s">
        <v>3696</v>
      </c>
      <c r="B20618" s="74" t="s">
        <v>515</v>
      </c>
      <c r="C20618" s="74" t="s">
        <v>3968</v>
      </c>
      <c r="D20618" s="74" t="s">
        <v>15023</v>
      </c>
    </row>
    <row r="20619" ht="14.25" customHeight="1">
      <c r="A20619" s="74" t="s">
        <v>13320</v>
      </c>
      <c r="B20619" s="74" t="s">
        <v>519</v>
      </c>
      <c r="C20619" s="74" t="s">
        <v>57</v>
      </c>
      <c r="D20619" s="74" t="s">
        <v>15023</v>
      </c>
    </row>
    <row r="20620" ht="14.25" customHeight="1">
      <c r="A20620" s="74" t="s">
        <v>13321</v>
      </c>
      <c r="B20620" s="74" t="s">
        <v>13538</v>
      </c>
      <c r="C20620" s="74" t="s">
        <v>50</v>
      </c>
      <c r="D20620" s="74" t="s">
        <v>15023</v>
      </c>
    </row>
    <row r="20621" ht="14.25" customHeight="1">
      <c r="A20621" s="74" t="s">
        <v>6561</v>
      </c>
      <c r="B20621" s="74" t="s">
        <v>6562</v>
      </c>
      <c r="C20621" s="74" t="s">
        <v>6563</v>
      </c>
      <c r="D20621" s="74" t="s">
        <v>15023</v>
      </c>
    </row>
    <row r="20622" ht="14.25" customHeight="1">
      <c r="A20622" s="74" t="s">
        <v>6564</v>
      </c>
      <c r="B20622" s="74" t="s">
        <v>6565</v>
      </c>
      <c r="C20622" s="74" t="s">
        <v>3968</v>
      </c>
      <c r="D20622" s="74" t="s">
        <v>15023</v>
      </c>
    </row>
    <row r="20623" ht="14.25" customHeight="1">
      <c r="A20623" s="74" t="s">
        <v>6582</v>
      </c>
      <c r="B20623" s="74" t="s">
        <v>13925</v>
      </c>
      <c r="C20623" s="74" t="s">
        <v>71</v>
      </c>
      <c r="D20623" s="74" t="s">
        <v>15023</v>
      </c>
    </row>
    <row r="20624" ht="14.25" customHeight="1">
      <c r="A20624" s="74" t="s">
        <v>6586</v>
      </c>
      <c r="B20624" s="74" t="s">
        <v>10469</v>
      </c>
      <c r="C20624" s="74" t="s">
        <v>3934</v>
      </c>
      <c r="D20624" s="74" t="s">
        <v>15023</v>
      </c>
    </row>
    <row r="20625" ht="14.25" customHeight="1">
      <c r="A20625" s="74" t="s">
        <v>6594</v>
      </c>
      <c r="B20625" s="74" t="s">
        <v>13516</v>
      </c>
      <c r="C20625" s="74" t="s">
        <v>3934</v>
      </c>
      <c r="D20625" s="74" t="s">
        <v>15023</v>
      </c>
    </row>
    <row r="20626" ht="14.25" customHeight="1">
      <c r="A20626" s="74" t="s">
        <v>13322</v>
      </c>
      <c r="B20626" s="74" t="s">
        <v>13323</v>
      </c>
      <c r="C20626" s="74" t="s">
        <v>127</v>
      </c>
      <c r="D20626" s="74" t="s">
        <v>15023</v>
      </c>
    </row>
    <row r="20627" ht="14.25" customHeight="1">
      <c r="A20627" s="74" t="s">
        <v>13324</v>
      </c>
      <c r="B20627" s="74" t="s">
        <v>13471</v>
      </c>
      <c r="C20627" s="74" t="s">
        <v>127</v>
      </c>
      <c r="D20627" s="74" t="s">
        <v>15023</v>
      </c>
    </row>
    <row r="20628" ht="14.25" customHeight="1">
      <c r="A20628" s="74" t="s">
        <v>13325</v>
      </c>
      <c r="B20628" s="74" t="s">
        <v>13472</v>
      </c>
      <c r="C20628" s="74" t="s">
        <v>127</v>
      </c>
      <c r="D20628" s="74" t="s">
        <v>15023</v>
      </c>
    </row>
    <row r="20629" ht="14.25" customHeight="1">
      <c r="A20629" s="74" t="s">
        <v>13326</v>
      </c>
      <c r="B20629" s="74" t="s">
        <v>13327</v>
      </c>
      <c r="C20629" s="74" t="s">
        <v>3968</v>
      </c>
      <c r="D20629" s="74" t="s">
        <v>15023</v>
      </c>
    </row>
    <row r="20630" ht="14.25" customHeight="1">
      <c r="A20630" s="74" t="s">
        <v>13328</v>
      </c>
      <c r="B20630" s="74" t="s">
        <v>13329</v>
      </c>
      <c r="C20630" s="74" t="s">
        <v>127</v>
      </c>
      <c r="D20630" s="74" t="s">
        <v>15023</v>
      </c>
    </row>
    <row r="20631" ht="14.25" customHeight="1">
      <c r="A20631" s="74" t="s">
        <v>13330</v>
      </c>
      <c r="B20631" s="74" t="s">
        <v>13473</v>
      </c>
      <c r="C20631" s="74" t="s">
        <v>3968</v>
      </c>
      <c r="D20631" s="74" t="s">
        <v>15023</v>
      </c>
    </row>
    <row r="20632" ht="14.25" customHeight="1">
      <c r="A20632" s="74" t="s">
        <v>6683</v>
      </c>
      <c r="B20632" s="185" t="s">
        <v>6684</v>
      </c>
      <c r="C20632" s="74" t="s">
        <v>3934</v>
      </c>
      <c r="D20632" s="74" t="s">
        <v>15023</v>
      </c>
    </row>
    <row r="20633" ht="14.25" customHeight="1">
      <c r="A20633" s="74" t="s">
        <v>6691</v>
      </c>
      <c r="B20633" s="74" t="s">
        <v>6692</v>
      </c>
      <c r="C20633" s="74" t="s">
        <v>127</v>
      </c>
      <c r="D20633" s="74" t="s">
        <v>15023</v>
      </c>
    </row>
    <row r="20634" ht="14.25" customHeight="1">
      <c r="A20634" s="74" t="s">
        <v>13332</v>
      </c>
      <c r="B20634" s="74" t="s">
        <v>537</v>
      </c>
      <c r="C20634" s="74" t="s">
        <v>100</v>
      </c>
      <c r="D20634" s="74" t="s">
        <v>15023</v>
      </c>
    </row>
    <row r="20635" ht="14.25" customHeight="1">
      <c r="A20635" s="74" t="s">
        <v>13333</v>
      </c>
      <c r="B20635" s="74" t="s">
        <v>13518</v>
      </c>
      <c r="C20635" s="74" t="s">
        <v>3968</v>
      </c>
      <c r="D20635" s="74" t="s">
        <v>15023</v>
      </c>
    </row>
    <row r="20636" ht="14.25" customHeight="1">
      <c r="A20636" s="74" t="s">
        <v>13335</v>
      </c>
      <c r="B20636" s="74" t="s">
        <v>547</v>
      </c>
      <c r="C20636" s="74" t="s">
        <v>3968</v>
      </c>
      <c r="D20636" s="74" t="s">
        <v>15023</v>
      </c>
    </row>
    <row r="20637" ht="14.25" customHeight="1">
      <c r="A20637" s="74" t="s">
        <v>6731</v>
      </c>
      <c r="B20637" s="74" t="s">
        <v>553</v>
      </c>
      <c r="C20637" s="74" t="s">
        <v>3968</v>
      </c>
      <c r="D20637" s="74" t="s">
        <v>15023</v>
      </c>
    </row>
    <row r="20638" ht="14.25" customHeight="1">
      <c r="A20638" s="74" t="s">
        <v>13336</v>
      </c>
      <c r="B20638" s="74" t="s">
        <v>563</v>
      </c>
      <c r="C20638" s="74" t="s">
        <v>3968</v>
      </c>
      <c r="D20638" s="74" t="s">
        <v>15023</v>
      </c>
    </row>
    <row r="20639" ht="14.25" customHeight="1">
      <c r="A20639" s="74" t="s">
        <v>13337</v>
      </c>
      <c r="B20639" s="74" t="s">
        <v>568</v>
      </c>
      <c r="C20639" s="74" t="s">
        <v>3968</v>
      </c>
      <c r="D20639" s="74" t="s">
        <v>15023</v>
      </c>
    </row>
    <row r="20640" ht="14.25" customHeight="1">
      <c r="A20640" s="74" t="s">
        <v>13338</v>
      </c>
      <c r="B20640" s="74" t="s">
        <v>573</v>
      </c>
      <c r="C20640" s="74" t="s">
        <v>3968</v>
      </c>
      <c r="D20640" s="74" t="s">
        <v>15023</v>
      </c>
    </row>
    <row r="20641" ht="14.25" customHeight="1">
      <c r="A20641" s="74" t="s">
        <v>13339</v>
      </c>
      <c r="B20641" s="74" t="s">
        <v>13477</v>
      </c>
      <c r="C20641" s="74" t="s">
        <v>3968</v>
      </c>
      <c r="D20641" s="74" t="s">
        <v>15023</v>
      </c>
    </row>
    <row r="20642" ht="14.25" customHeight="1">
      <c r="A20642" s="74" t="s">
        <v>13340</v>
      </c>
      <c r="B20642" s="74" t="s">
        <v>13478</v>
      </c>
      <c r="C20642" s="74" t="s">
        <v>3934</v>
      </c>
      <c r="D20642" s="74" t="s">
        <v>15023</v>
      </c>
    </row>
    <row r="20643" ht="14.25" customHeight="1">
      <c r="A20643" s="74" t="s">
        <v>13342</v>
      </c>
      <c r="B20643" s="74" t="s">
        <v>558</v>
      </c>
      <c r="C20643" s="74" t="s">
        <v>3968</v>
      </c>
      <c r="D20643" s="74" t="s">
        <v>15023</v>
      </c>
    </row>
    <row r="20644" ht="14.25" customHeight="1">
      <c r="A20644" s="74" t="s">
        <v>13343</v>
      </c>
      <c r="B20644" s="74" t="s">
        <v>13479</v>
      </c>
      <c r="C20644" s="74" t="s">
        <v>57</v>
      </c>
      <c r="D20644" s="74" t="s">
        <v>15023</v>
      </c>
    </row>
    <row r="20645" ht="14.25" customHeight="1">
      <c r="A20645" s="74" t="s">
        <v>13345</v>
      </c>
      <c r="B20645" s="74" t="s">
        <v>13519</v>
      </c>
      <c r="C20645" s="74" t="s">
        <v>3968</v>
      </c>
      <c r="D20645" s="74" t="s">
        <v>15023</v>
      </c>
    </row>
    <row r="20646" ht="14.25" customHeight="1">
      <c r="A20646" s="74" t="s">
        <v>6760</v>
      </c>
      <c r="B20646" s="74" t="s">
        <v>13480</v>
      </c>
      <c r="C20646" s="74" t="s">
        <v>3934</v>
      </c>
      <c r="D20646" s="74" t="s">
        <v>15023</v>
      </c>
    </row>
    <row r="20647" ht="14.25" customHeight="1">
      <c r="A20647" s="74" t="s">
        <v>6766</v>
      </c>
      <c r="B20647" s="74" t="s">
        <v>13481</v>
      </c>
      <c r="C20647" s="74" t="s">
        <v>3968</v>
      </c>
      <c r="D20647" s="74" t="s">
        <v>15023</v>
      </c>
    </row>
    <row r="20648" ht="14.25" customHeight="1">
      <c r="A20648" s="74" t="s">
        <v>3722</v>
      </c>
      <c r="B20648" s="74" t="s">
        <v>13482</v>
      </c>
      <c r="C20648" s="74" t="s">
        <v>57</v>
      </c>
      <c r="D20648" s="74" t="s">
        <v>15023</v>
      </c>
    </row>
    <row r="20649" ht="14.25" customHeight="1">
      <c r="A20649" s="74" t="s">
        <v>6799</v>
      </c>
      <c r="B20649" s="74" t="s">
        <v>6800</v>
      </c>
      <c r="C20649" s="74" t="s">
        <v>3968</v>
      </c>
      <c r="D20649" s="74" t="s">
        <v>15023</v>
      </c>
    </row>
    <row r="20650" ht="14.25" customHeight="1">
      <c r="A20650" s="74" t="s">
        <v>13347</v>
      </c>
      <c r="B20650" s="185" t="s">
        <v>13348</v>
      </c>
      <c r="C20650" s="74" t="s">
        <v>57</v>
      </c>
      <c r="D20650" s="74" t="s">
        <v>15023</v>
      </c>
    </row>
    <row r="20651" ht="14.25" customHeight="1">
      <c r="A20651" s="74" t="s">
        <v>13349</v>
      </c>
      <c r="B20651" s="74" t="s">
        <v>13483</v>
      </c>
      <c r="C20651" s="74" t="s">
        <v>3968</v>
      </c>
      <c r="D20651" s="74" t="s">
        <v>15023</v>
      </c>
    </row>
    <row r="20652" ht="14.25" customHeight="1">
      <c r="A20652" s="74" t="s">
        <v>3697</v>
      </c>
      <c r="B20652" s="74" t="s">
        <v>13484</v>
      </c>
      <c r="C20652" s="74" t="s">
        <v>71</v>
      </c>
      <c r="D20652" s="74" t="s">
        <v>15023</v>
      </c>
    </row>
    <row r="20653" ht="14.25" customHeight="1">
      <c r="A20653" s="74" t="s">
        <v>3699</v>
      </c>
      <c r="B20653" s="74" t="s">
        <v>687</v>
      </c>
      <c r="C20653" s="74" t="s">
        <v>50</v>
      </c>
      <c r="D20653" s="74" t="s">
        <v>15023</v>
      </c>
    </row>
    <row r="20654" ht="14.25" customHeight="1">
      <c r="A20654" s="74" t="s">
        <v>13350</v>
      </c>
      <c r="B20654" s="74" t="s">
        <v>13351</v>
      </c>
      <c r="C20654" s="74" t="s">
        <v>3968</v>
      </c>
      <c r="D20654" s="74" t="s">
        <v>15023</v>
      </c>
    </row>
    <row r="20655" ht="14.25" customHeight="1">
      <c r="A20655" s="74" t="s">
        <v>13352</v>
      </c>
      <c r="B20655" s="74" t="s">
        <v>13353</v>
      </c>
      <c r="C20655" s="74" t="s">
        <v>3968</v>
      </c>
      <c r="D20655" s="74" t="s">
        <v>15023</v>
      </c>
    </row>
    <row r="20656" ht="14.25" customHeight="1">
      <c r="A20656" s="74" t="s">
        <v>13354</v>
      </c>
      <c r="B20656" s="185" t="s">
        <v>13355</v>
      </c>
      <c r="C20656" s="74" t="s">
        <v>57</v>
      </c>
      <c r="D20656" s="74" t="s">
        <v>15023</v>
      </c>
    </row>
    <row r="20657" ht="14.25" customHeight="1">
      <c r="A20657" s="74" t="s">
        <v>6991</v>
      </c>
      <c r="B20657" s="74" t="s">
        <v>13485</v>
      </c>
      <c r="C20657" s="74" t="s">
        <v>3968</v>
      </c>
      <c r="D20657" s="74" t="s">
        <v>15023</v>
      </c>
    </row>
    <row r="20658" ht="14.25" customHeight="1">
      <c r="A20658" s="74" t="s">
        <v>13356</v>
      </c>
      <c r="B20658" s="74" t="s">
        <v>13486</v>
      </c>
      <c r="C20658" s="74" t="s">
        <v>3968</v>
      </c>
      <c r="D20658" s="74" t="s">
        <v>15023</v>
      </c>
    </row>
    <row r="20659" ht="14.25" customHeight="1">
      <c r="A20659" s="74" t="s">
        <v>3700</v>
      </c>
      <c r="B20659" s="74" t="s">
        <v>13487</v>
      </c>
      <c r="C20659" s="74" t="s">
        <v>71</v>
      </c>
      <c r="D20659" s="74" t="s">
        <v>15023</v>
      </c>
    </row>
    <row r="20660" ht="14.25" customHeight="1">
      <c r="A20660" s="74" t="s">
        <v>7022</v>
      </c>
      <c r="B20660" s="74" t="s">
        <v>7023</v>
      </c>
      <c r="C20660" s="74" t="s">
        <v>3934</v>
      </c>
      <c r="D20660" s="74" t="s">
        <v>15023</v>
      </c>
    </row>
    <row r="20661" ht="14.25" customHeight="1">
      <c r="A20661" s="74" t="s">
        <v>13358</v>
      </c>
      <c r="B20661" s="74" t="s">
        <v>13359</v>
      </c>
      <c r="C20661" s="74" t="s">
        <v>3968</v>
      </c>
      <c r="D20661" s="74" t="s">
        <v>15023</v>
      </c>
    </row>
    <row r="20662" ht="14.25" customHeight="1">
      <c r="A20662" s="74" t="s">
        <v>13360</v>
      </c>
      <c r="B20662" s="74" t="s">
        <v>13361</v>
      </c>
      <c r="C20662" s="74" t="s">
        <v>3968</v>
      </c>
      <c r="D20662" s="74" t="s">
        <v>15023</v>
      </c>
    </row>
    <row r="20663" ht="14.25" customHeight="1">
      <c r="A20663" s="74" t="s">
        <v>7097</v>
      </c>
      <c r="B20663" s="74" t="s">
        <v>801</v>
      </c>
      <c r="C20663" s="74" t="s">
        <v>100</v>
      </c>
      <c r="D20663" s="74" t="s">
        <v>15023</v>
      </c>
    </row>
    <row r="20664" ht="14.25" customHeight="1">
      <c r="A20664" s="74" t="s">
        <v>3725</v>
      </c>
      <c r="B20664" s="74" t="s">
        <v>431</v>
      </c>
      <c r="C20664" s="74" t="s">
        <v>3968</v>
      </c>
      <c r="D20664" s="74" t="s">
        <v>15023</v>
      </c>
    </row>
    <row r="20665" ht="14.25" customHeight="1">
      <c r="A20665" s="74" t="s">
        <v>3702</v>
      </c>
      <c r="B20665" s="74" t="s">
        <v>13488</v>
      </c>
      <c r="C20665" s="74" t="s">
        <v>3934</v>
      </c>
      <c r="D20665" s="74" t="s">
        <v>15023</v>
      </c>
    </row>
    <row r="20666" ht="14.25" customHeight="1">
      <c r="A20666" s="74" t="s">
        <v>13362</v>
      </c>
      <c r="B20666" s="74" t="s">
        <v>13489</v>
      </c>
      <c r="C20666" s="74" t="s">
        <v>127</v>
      </c>
      <c r="D20666" s="74" t="s">
        <v>15023</v>
      </c>
    </row>
    <row r="20667" ht="14.25" customHeight="1">
      <c r="A20667" s="74" t="s">
        <v>13364</v>
      </c>
      <c r="B20667" s="74" t="s">
        <v>853</v>
      </c>
      <c r="C20667" s="74" t="s">
        <v>3968</v>
      </c>
      <c r="D20667" s="74" t="s">
        <v>15023</v>
      </c>
    </row>
    <row r="20668" ht="14.25" customHeight="1">
      <c r="A20668" s="74" t="s">
        <v>7245</v>
      </c>
      <c r="B20668" s="74" t="s">
        <v>859</v>
      </c>
      <c r="C20668" s="74" t="s">
        <v>3968</v>
      </c>
      <c r="D20668" s="74" t="s">
        <v>15023</v>
      </c>
    </row>
    <row r="20669" ht="14.25" customHeight="1">
      <c r="A20669" s="74" t="s">
        <v>14192</v>
      </c>
      <c r="B20669" s="74" t="s">
        <v>14193</v>
      </c>
      <c r="C20669" s="74" t="s">
        <v>3934</v>
      </c>
      <c r="D20669" s="74" t="s">
        <v>15023</v>
      </c>
    </row>
    <row r="20670" ht="14.25" customHeight="1">
      <c r="A20670" s="74" t="s">
        <v>13365</v>
      </c>
      <c r="B20670" s="74" t="s">
        <v>868</v>
      </c>
      <c r="C20670" s="74" t="s">
        <v>3968</v>
      </c>
      <c r="D20670" s="74" t="s">
        <v>15023</v>
      </c>
    </row>
    <row r="20671" ht="14.25" customHeight="1">
      <c r="A20671" s="74" t="s">
        <v>13366</v>
      </c>
      <c r="B20671" s="74" t="s">
        <v>13490</v>
      </c>
      <c r="C20671" s="74" t="s">
        <v>3934</v>
      </c>
      <c r="D20671" s="74" t="s">
        <v>15023</v>
      </c>
    </row>
    <row r="20672" ht="14.25" customHeight="1">
      <c r="A20672" s="74" t="s">
        <v>3721</v>
      </c>
      <c r="B20672" s="74" t="s">
        <v>887</v>
      </c>
      <c r="C20672" s="74" t="s">
        <v>57</v>
      </c>
      <c r="D20672" s="74" t="s">
        <v>15023</v>
      </c>
    </row>
    <row r="20673" ht="14.25" customHeight="1">
      <c r="A20673" s="74" t="s">
        <v>13368</v>
      </c>
      <c r="B20673" s="74" t="s">
        <v>13369</v>
      </c>
      <c r="C20673" s="74" t="s">
        <v>3934</v>
      </c>
      <c r="D20673" s="74" t="s">
        <v>15023</v>
      </c>
    </row>
    <row r="20674" ht="14.25" customHeight="1">
      <c r="A20674" s="74" t="s">
        <v>3703</v>
      </c>
      <c r="B20674" s="74" t="s">
        <v>895</v>
      </c>
      <c r="C20674" s="74" t="s">
        <v>3968</v>
      </c>
      <c r="D20674" s="74" t="s">
        <v>15023</v>
      </c>
    </row>
    <row r="20675" ht="14.25" customHeight="1">
      <c r="A20675" s="74" t="s">
        <v>7579</v>
      </c>
      <c r="B20675" s="74" t="s">
        <v>3461</v>
      </c>
      <c r="C20675" s="74" t="s">
        <v>3968</v>
      </c>
      <c r="D20675" s="74" t="s">
        <v>15023</v>
      </c>
    </row>
    <row r="20676" ht="14.25" customHeight="1">
      <c r="A20676" s="74" t="s">
        <v>7604</v>
      </c>
      <c r="B20676" s="74" t="s">
        <v>7605</v>
      </c>
      <c r="C20676" s="74" t="s">
        <v>3934</v>
      </c>
      <c r="D20676" s="74" t="s">
        <v>15023</v>
      </c>
    </row>
    <row r="20677" ht="14.25" customHeight="1">
      <c r="A20677" s="74" t="s">
        <v>7610</v>
      </c>
      <c r="B20677" s="74" t="s">
        <v>13842</v>
      </c>
      <c r="C20677" s="74" t="s">
        <v>100</v>
      </c>
      <c r="D20677" s="74" t="s">
        <v>15023</v>
      </c>
    </row>
    <row r="20678" ht="14.25" customHeight="1">
      <c r="A20678" s="74" t="s">
        <v>13370</v>
      </c>
      <c r="B20678" s="74" t="s">
        <v>13371</v>
      </c>
      <c r="C20678" s="74" t="s">
        <v>3934</v>
      </c>
      <c r="D20678" s="74" t="s">
        <v>15023</v>
      </c>
    </row>
    <row r="20679" ht="14.25" customHeight="1">
      <c r="A20679" s="74" t="s">
        <v>13372</v>
      </c>
      <c r="B20679" s="74" t="s">
        <v>967</v>
      </c>
      <c r="C20679" s="74" t="s">
        <v>3968</v>
      </c>
      <c r="D20679" s="74" t="s">
        <v>15023</v>
      </c>
    </row>
    <row r="20680" ht="14.25" customHeight="1">
      <c r="A20680" s="74" t="s">
        <v>7755</v>
      </c>
      <c r="B20680" s="74" t="s">
        <v>7756</v>
      </c>
      <c r="C20680" s="74" t="s">
        <v>3968</v>
      </c>
      <c r="D20680" s="74" t="s">
        <v>15023</v>
      </c>
    </row>
    <row r="20681" ht="14.25" customHeight="1">
      <c r="A20681" s="74" t="s">
        <v>7757</v>
      </c>
      <c r="B20681" s="74" t="s">
        <v>13520</v>
      </c>
      <c r="C20681" s="74" t="s">
        <v>3934</v>
      </c>
      <c r="D20681" s="74" t="s">
        <v>15023</v>
      </c>
    </row>
    <row r="20682" ht="14.25" customHeight="1">
      <c r="A20682" s="74" t="s">
        <v>13374</v>
      </c>
      <c r="B20682" s="74" t="s">
        <v>979</v>
      </c>
      <c r="C20682" s="74" t="s">
        <v>100</v>
      </c>
      <c r="D20682" s="74" t="s">
        <v>15023</v>
      </c>
    </row>
    <row r="20683" ht="14.25" customHeight="1">
      <c r="A20683" s="74" t="s">
        <v>7790</v>
      </c>
      <c r="B20683" s="74" t="s">
        <v>7791</v>
      </c>
      <c r="C20683" s="74" t="s">
        <v>100</v>
      </c>
      <c r="D20683" s="74" t="s">
        <v>15023</v>
      </c>
    </row>
    <row r="20684" ht="14.25" customHeight="1">
      <c r="A20684" s="74" t="s">
        <v>7792</v>
      </c>
      <c r="B20684" s="74" t="s">
        <v>7793</v>
      </c>
      <c r="C20684" s="74" t="s">
        <v>100</v>
      </c>
      <c r="D20684" s="74" t="s">
        <v>15023</v>
      </c>
    </row>
    <row r="20685" ht="14.25" customHeight="1">
      <c r="A20685" s="74" t="s">
        <v>7803</v>
      </c>
      <c r="B20685" s="74" t="s">
        <v>4736</v>
      </c>
      <c r="C20685" s="74" t="s">
        <v>3934</v>
      </c>
      <c r="D20685" s="74" t="s">
        <v>15023</v>
      </c>
    </row>
    <row r="20686" ht="14.25" customHeight="1">
      <c r="A20686" s="74" t="s">
        <v>3705</v>
      </c>
      <c r="B20686" s="74" t="s">
        <v>1025</v>
      </c>
      <c r="C20686" s="74" t="s">
        <v>1026</v>
      </c>
      <c r="D20686" s="74" t="s">
        <v>15023</v>
      </c>
    </row>
    <row r="20687" ht="14.25" customHeight="1">
      <c r="A20687" s="74" t="s">
        <v>3706</v>
      </c>
      <c r="B20687" s="74" t="s">
        <v>1031</v>
      </c>
      <c r="C20687" s="74" t="s">
        <v>127</v>
      </c>
      <c r="D20687" s="74" t="s">
        <v>15023</v>
      </c>
    </row>
    <row r="20688" ht="14.25" customHeight="1">
      <c r="A20688" s="74" t="s">
        <v>3707</v>
      </c>
      <c r="B20688" s="74" t="s">
        <v>1035</v>
      </c>
      <c r="C20688" s="74" t="s">
        <v>50</v>
      </c>
      <c r="D20688" s="74" t="s">
        <v>15023</v>
      </c>
    </row>
    <row r="20689" ht="14.25" customHeight="1">
      <c r="A20689" s="74" t="s">
        <v>13375</v>
      </c>
      <c r="B20689" s="74" t="s">
        <v>1039</v>
      </c>
      <c r="C20689" s="74" t="s">
        <v>50</v>
      </c>
      <c r="D20689" s="74" t="s">
        <v>15023</v>
      </c>
    </row>
    <row r="20690" ht="14.25" customHeight="1">
      <c r="A20690" s="74" t="s">
        <v>3708</v>
      </c>
      <c r="B20690" s="74" t="s">
        <v>1042</v>
      </c>
      <c r="C20690" s="74" t="s">
        <v>3968</v>
      </c>
      <c r="D20690" s="74" t="s">
        <v>15023</v>
      </c>
    </row>
    <row r="20691" ht="14.25" customHeight="1">
      <c r="A20691" s="74" t="s">
        <v>7846</v>
      </c>
      <c r="B20691" s="74" t="s">
        <v>7847</v>
      </c>
      <c r="C20691" s="74" t="s">
        <v>3934</v>
      </c>
      <c r="D20691" s="74" t="s">
        <v>15023</v>
      </c>
    </row>
    <row r="20692" ht="14.25" customHeight="1">
      <c r="A20692" s="74" t="s">
        <v>13376</v>
      </c>
      <c r="B20692" s="74" t="s">
        <v>13377</v>
      </c>
      <c r="C20692" s="74" t="s">
        <v>50</v>
      </c>
      <c r="D20692" s="74" t="s">
        <v>15023</v>
      </c>
    </row>
    <row r="20693" ht="14.25" customHeight="1">
      <c r="A20693" s="74" t="s">
        <v>13378</v>
      </c>
      <c r="B20693" s="74" t="s">
        <v>15029</v>
      </c>
      <c r="C20693" s="74" t="s">
        <v>3968</v>
      </c>
      <c r="D20693" s="74" t="s">
        <v>15023</v>
      </c>
    </row>
    <row r="20694" ht="14.25" customHeight="1">
      <c r="A20694" s="74" t="s">
        <v>13379</v>
      </c>
      <c r="B20694" s="74" t="s">
        <v>13380</v>
      </c>
      <c r="C20694" s="74" t="s">
        <v>3934</v>
      </c>
      <c r="D20694" s="74" t="s">
        <v>15023</v>
      </c>
    </row>
    <row r="20695" ht="14.25" customHeight="1">
      <c r="A20695" s="74" t="s">
        <v>8132</v>
      </c>
      <c r="B20695" s="74" t="s">
        <v>8133</v>
      </c>
      <c r="C20695" s="74" t="s">
        <v>3934</v>
      </c>
      <c r="D20695" s="74" t="s">
        <v>15023</v>
      </c>
    </row>
    <row r="20696" ht="14.25" customHeight="1">
      <c r="A20696" s="74" t="s">
        <v>8158</v>
      </c>
      <c r="B20696" s="74" t="s">
        <v>2940</v>
      </c>
      <c r="C20696" s="74" t="s">
        <v>100</v>
      </c>
      <c r="D20696" s="74" t="s">
        <v>15023</v>
      </c>
    </row>
    <row r="20697" ht="14.25" customHeight="1">
      <c r="A20697" s="74" t="s">
        <v>3716</v>
      </c>
      <c r="B20697" s="74" t="s">
        <v>13492</v>
      </c>
      <c r="C20697" s="74" t="s">
        <v>3934</v>
      </c>
      <c r="D20697" s="74" t="s">
        <v>15023</v>
      </c>
    </row>
    <row r="20698" ht="14.25" customHeight="1">
      <c r="A20698" s="74" t="s">
        <v>8196</v>
      </c>
      <c r="B20698" s="74" t="s">
        <v>1183</v>
      </c>
      <c r="C20698" s="74" t="s">
        <v>3968</v>
      </c>
      <c r="D20698" s="74" t="s">
        <v>15023</v>
      </c>
    </row>
    <row r="20699" ht="14.25" customHeight="1">
      <c r="A20699" s="74" t="s">
        <v>8203</v>
      </c>
      <c r="B20699" s="74" t="s">
        <v>8204</v>
      </c>
      <c r="C20699" s="74" t="s">
        <v>3934</v>
      </c>
      <c r="D20699" s="74" t="s">
        <v>15023</v>
      </c>
    </row>
    <row r="20700" ht="14.25" customHeight="1">
      <c r="A20700" s="74" t="s">
        <v>13384</v>
      </c>
      <c r="B20700" s="74" t="s">
        <v>1183</v>
      </c>
      <c r="C20700" s="74" t="s">
        <v>3968</v>
      </c>
      <c r="D20700" s="74" t="s">
        <v>15023</v>
      </c>
    </row>
    <row r="20701" ht="14.25" customHeight="1">
      <c r="A20701" s="74" t="s">
        <v>8225</v>
      </c>
      <c r="B20701" s="74" t="s">
        <v>15030</v>
      </c>
      <c r="C20701" s="74" t="s">
        <v>100</v>
      </c>
      <c r="D20701" s="74" t="s">
        <v>15023</v>
      </c>
    </row>
    <row r="20702" ht="14.25" customHeight="1">
      <c r="A20702" s="74" t="s">
        <v>8227</v>
      </c>
      <c r="B20702" s="74" t="s">
        <v>2935</v>
      </c>
      <c r="C20702" s="74" t="s">
        <v>2936</v>
      </c>
      <c r="D20702" s="74" t="s">
        <v>15023</v>
      </c>
    </row>
    <row r="20703" ht="14.25" customHeight="1">
      <c r="A20703" s="74" t="s">
        <v>13385</v>
      </c>
      <c r="B20703" s="74" t="s">
        <v>2938</v>
      </c>
      <c r="C20703" s="74" t="s">
        <v>2936</v>
      </c>
      <c r="D20703" s="74" t="s">
        <v>15023</v>
      </c>
    </row>
    <row r="20704" ht="14.25" customHeight="1">
      <c r="A20704" s="74" t="s">
        <v>13386</v>
      </c>
      <c r="B20704" s="74" t="s">
        <v>2940</v>
      </c>
      <c r="C20704" s="74" t="s">
        <v>71</v>
      </c>
      <c r="D20704" s="74" t="s">
        <v>15023</v>
      </c>
    </row>
    <row r="20705" ht="14.25" customHeight="1">
      <c r="A20705" s="74" t="s">
        <v>13388</v>
      </c>
      <c r="B20705" s="74" t="s">
        <v>490</v>
      </c>
      <c r="C20705" s="74" t="s">
        <v>50</v>
      </c>
      <c r="D20705" s="74" t="s">
        <v>15023</v>
      </c>
    </row>
    <row r="20706" ht="14.25" customHeight="1">
      <c r="A20706" s="74" t="s">
        <v>13389</v>
      </c>
      <c r="B20706" s="74" t="s">
        <v>790</v>
      </c>
      <c r="C20706" s="74" t="s">
        <v>50</v>
      </c>
      <c r="D20706" s="74" t="s">
        <v>15023</v>
      </c>
    </row>
    <row r="20707" ht="14.25" customHeight="1">
      <c r="A20707" s="74" t="s">
        <v>13390</v>
      </c>
      <c r="B20707" s="74" t="s">
        <v>797</v>
      </c>
      <c r="C20707" s="74" t="s">
        <v>3968</v>
      </c>
      <c r="D20707" s="74" t="s">
        <v>15023</v>
      </c>
    </row>
    <row r="20708" ht="14.25" customHeight="1">
      <c r="A20708" s="74" t="s">
        <v>3709</v>
      </c>
      <c r="B20708" s="74" t="s">
        <v>1205</v>
      </c>
      <c r="C20708" s="74" t="s">
        <v>127</v>
      </c>
      <c r="D20708" s="74" t="s">
        <v>15023</v>
      </c>
    </row>
    <row r="20709" ht="14.25" customHeight="1">
      <c r="A20709" s="74" t="s">
        <v>8604</v>
      </c>
      <c r="B20709" s="74" t="s">
        <v>3492</v>
      </c>
      <c r="C20709" s="74" t="s">
        <v>57</v>
      </c>
      <c r="D20709" s="74" t="s">
        <v>15023</v>
      </c>
    </row>
    <row r="20710" ht="14.25" customHeight="1">
      <c r="A20710" s="74" t="s">
        <v>13391</v>
      </c>
      <c r="B20710" s="74" t="s">
        <v>767</v>
      </c>
      <c r="C20710" s="74" t="s">
        <v>50</v>
      </c>
      <c r="D20710" s="74" t="s">
        <v>15023</v>
      </c>
    </row>
    <row r="20711" ht="14.25" customHeight="1">
      <c r="A20711" s="74" t="s">
        <v>13392</v>
      </c>
      <c r="B20711" s="74" t="s">
        <v>13497</v>
      </c>
      <c r="C20711" s="74" t="s">
        <v>3934</v>
      </c>
      <c r="D20711" s="74" t="s">
        <v>15023</v>
      </c>
    </row>
    <row r="20712" ht="14.25" customHeight="1">
      <c r="A20712" s="74" t="s">
        <v>8705</v>
      </c>
      <c r="B20712" s="74" t="s">
        <v>15031</v>
      </c>
      <c r="C20712" s="74" t="s">
        <v>66</v>
      </c>
      <c r="D20712" s="74" t="s">
        <v>15023</v>
      </c>
    </row>
    <row r="20713" ht="14.25" customHeight="1">
      <c r="A20713" s="74" t="s">
        <v>8745</v>
      </c>
      <c r="B20713" s="74" t="s">
        <v>15032</v>
      </c>
      <c r="C20713" s="74" t="s">
        <v>100</v>
      </c>
      <c r="D20713" s="74" t="s">
        <v>15023</v>
      </c>
    </row>
    <row r="20714" ht="14.25" customHeight="1">
      <c r="A20714" s="74" t="s">
        <v>8786</v>
      </c>
      <c r="B20714" s="74" t="s">
        <v>1085</v>
      </c>
      <c r="C20714" s="74" t="s">
        <v>57</v>
      </c>
      <c r="D20714" s="74" t="s">
        <v>15023</v>
      </c>
    </row>
    <row r="20715" ht="14.25" customHeight="1">
      <c r="A20715" s="74" t="s">
        <v>3710</v>
      </c>
      <c r="B20715" s="74" t="s">
        <v>1217</v>
      </c>
      <c r="C20715" s="74" t="s">
        <v>3968</v>
      </c>
      <c r="D20715" s="74" t="s">
        <v>15023</v>
      </c>
    </row>
    <row r="20716" ht="14.25" customHeight="1">
      <c r="A20716" s="74" t="s">
        <v>8875</v>
      </c>
      <c r="B20716" s="74" t="s">
        <v>1252</v>
      </c>
      <c r="C20716" s="74" t="s">
        <v>3934</v>
      </c>
      <c r="D20716" s="74" t="s">
        <v>15023</v>
      </c>
    </row>
    <row r="20717" ht="14.25" customHeight="1">
      <c r="A20717" s="74" t="s">
        <v>8883</v>
      </c>
      <c r="B20717" s="74" t="s">
        <v>3055</v>
      </c>
      <c r="C20717" s="74" t="s">
        <v>100</v>
      </c>
      <c r="D20717" s="74" t="s">
        <v>15023</v>
      </c>
    </row>
    <row r="20718" ht="14.25" customHeight="1">
      <c r="A20718" s="74" t="s">
        <v>8884</v>
      </c>
      <c r="B20718" s="74" t="s">
        <v>8885</v>
      </c>
      <c r="C20718" s="74" t="s">
        <v>3934</v>
      </c>
      <c r="D20718" s="74" t="s">
        <v>15023</v>
      </c>
    </row>
    <row r="20719" ht="14.25" customHeight="1">
      <c r="A20719" s="74" t="s">
        <v>13393</v>
      </c>
      <c r="B20719" s="74" t="s">
        <v>1256</v>
      </c>
      <c r="C20719" s="74" t="s">
        <v>3968</v>
      </c>
      <c r="D20719" s="74" t="s">
        <v>15023</v>
      </c>
    </row>
    <row r="20720" ht="14.25" customHeight="1">
      <c r="A20720" s="74" t="s">
        <v>13394</v>
      </c>
      <c r="B20720" s="74" t="s">
        <v>777</v>
      </c>
      <c r="C20720" s="74" t="s">
        <v>50</v>
      </c>
      <c r="D20720" s="74" t="s">
        <v>15023</v>
      </c>
    </row>
    <row r="20721" ht="14.25" customHeight="1">
      <c r="A20721" s="74" t="s">
        <v>13395</v>
      </c>
      <c r="B20721" s="74" t="s">
        <v>13498</v>
      </c>
      <c r="C20721" s="74" t="s">
        <v>3934</v>
      </c>
      <c r="D20721" s="74" t="s">
        <v>15023</v>
      </c>
    </row>
    <row r="20722" ht="14.25" customHeight="1">
      <c r="A20722" s="74" t="s">
        <v>9015</v>
      </c>
      <c r="B20722" s="74" t="s">
        <v>15033</v>
      </c>
      <c r="C20722" s="74" t="s">
        <v>66</v>
      </c>
      <c r="D20722" s="74" t="s">
        <v>15023</v>
      </c>
    </row>
    <row r="20723" ht="14.25" customHeight="1">
      <c r="A20723" s="74" t="s">
        <v>9051</v>
      </c>
      <c r="B20723" s="74" t="s">
        <v>15034</v>
      </c>
      <c r="C20723" s="74" t="s">
        <v>100</v>
      </c>
      <c r="D20723" s="74" t="s">
        <v>15023</v>
      </c>
    </row>
    <row r="20724" ht="14.25" customHeight="1">
      <c r="A20724" s="74" t="s">
        <v>9105</v>
      </c>
      <c r="B20724" s="74" t="s">
        <v>1091</v>
      </c>
      <c r="C20724" s="74" t="s">
        <v>57</v>
      </c>
      <c r="D20724" s="74" t="s">
        <v>15023</v>
      </c>
    </row>
    <row r="20725" ht="14.25" customHeight="1">
      <c r="A20725" s="74" t="s">
        <v>13396</v>
      </c>
      <c r="B20725" s="74" t="s">
        <v>13397</v>
      </c>
      <c r="C20725" s="74" t="s">
        <v>3968</v>
      </c>
      <c r="D20725" s="74" t="s">
        <v>15023</v>
      </c>
    </row>
    <row r="20726" ht="14.25" customHeight="1">
      <c r="A20726" s="74" t="s">
        <v>13398</v>
      </c>
      <c r="B20726" s="74" t="s">
        <v>13399</v>
      </c>
      <c r="C20726" s="74" t="s">
        <v>3968</v>
      </c>
      <c r="D20726" s="74" t="s">
        <v>15023</v>
      </c>
    </row>
    <row r="20727" ht="14.25" customHeight="1">
      <c r="A20727" s="74" t="s">
        <v>13400</v>
      </c>
      <c r="B20727" s="74" t="s">
        <v>13401</v>
      </c>
      <c r="C20727" s="74" t="s">
        <v>3968</v>
      </c>
      <c r="D20727" s="74" t="s">
        <v>15023</v>
      </c>
    </row>
    <row r="20728" ht="14.25" customHeight="1">
      <c r="A20728" s="74" t="s">
        <v>13402</v>
      </c>
      <c r="B20728" s="74" t="s">
        <v>13403</v>
      </c>
      <c r="C20728" s="74" t="s">
        <v>3968</v>
      </c>
      <c r="D20728" s="74" t="s">
        <v>15023</v>
      </c>
    </row>
    <row r="20729" ht="14.25" customHeight="1">
      <c r="A20729" s="74" t="s">
        <v>13404</v>
      </c>
      <c r="B20729" s="74" t="s">
        <v>9160</v>
      </c>
      <c r="C20729" s="74" t="s">
        <v>3968</v>
      </c>
      <c r="D20729" s="74" t="s">
        <v>15023</v>
      </c>
    </row>
    <row r="20730" ht="14.25" customHeight="1">
      <c r="A20730" s="74" t="s">
        <v>13405</v>
      </c>
      <c r="B20730" s="74" t="s">
        <v>13499</v>
      </c>
      <c r="C20730" s="74" t="s">
        <v>3968</v>
      </c>
      <c r="D20730" s="74" t="s">
        <v>15023</v>
      </c>
    </row>
    <row r="20731" ht="14.25" customHeight="1">
      <c r="A20731" s="74" t="s">
        <v>13407</v>
      </c>
      <c r="B20731" s="74" t="s">
        <v>13500</v>
      </c>
      <c r="C20731" s="74" t="s">
        <v>3934</v>
      </c>
      <c r="D20731" s="74" t="s">
        <v>15023</v>
      </c>
    </row>
    <row r="20732" ht="14.25" customHeight="1">
      <c r="A20732" s="74" t="s">
        <v>9167</v>
      </c>
      <c r="B20732" s="74" t="s">
        <v>9168</v>
      </c>
      <c r="C20732" s="74" t="s">
        <v>3968</v>
      </c>
      <c r="D20732" s="74" t="s">
        <v>15023</v>
      </c>
    </row>
    <row r="20733" ht="14.25" customHeight="1">
      <c r="A20733" s="74" t="s">
        <v>9239</v>
      </c>
      <c r="B20733" s="74" t="s">
        <v>1042</v>
      </c>
      <c r="C20733" s="74" t="s">
        <v>100</v>
      </c>
      <c r="D20733" s="74" t="s">
        <v>15023</v>
      </c>
    </row>
    <row r="20734" ht="14.25" customHeight="1">
      <c r="A20734" s="74" t="s">
        <v>9242</v>
      </c>
      <c r="B20734" s="74" t="s">
        <v>9243</v>
      </c>
      <c r="C20734" s="74" t="s">
        <v>100</v>
      </c>
      <c r="D20734" s="74" t="s">
        <v>15023</v>
      </c>
    </row>
    <row r="20735" ht="14.25" customHeight="1">
      <c r="A20735" s="74" t="s">
        <v>13409</v>
      </c>
      <c r="B20735" s="74" t="s">
        <v>1304</v>
      </c>
      <c r="C20735" s="74" t="s">
        <v>57</v>
      </c>
      <c r="D20735" s="74" t="s">
        <v>15023</v>
      </c>
    </row>
    <row r="20736" ht="14.25" customHeight="1">
      <c r="A20736" s="74" t="s">
        <v>9264</v>
      </c>
      <c r="B20736" s="74" t="s">
        <v>9265</v>
      </c>
      <c r="C20736" s="74" t="s">
        <v>3934</v>
      </c>
      <c r="D20736" s="74" t="s">
        <v>15023</v>
      </c>
    </row>
    <row r="20737" ht="14.25" customHeight="1">
      <c r="A20737" s="74" t="s">
        <v>3711</v>
      </c>
      <c r="B20737" s="74" t="s">
        <v>13501</v>
      </c>
      <c r="C20737" s="74" t="s">
        <v>3934</v>
      </c>
      <c r="D20737" s="74" t="s">
        <v>15023</v>
      </c>
    </row>
    <row r="20738" ht="14.25" customHeight="1">
      <c r="A20738" s="74" t="s">
        <v>13906</v>
      </c>
      <c r="B20738" s="74" t="s">
        <v>1312</v>
      </c>
      <c r="C20738" s="74" t="s">
        <v>3934</v>
      </c>
      <c r="D20738" s="74" t="s">
        <v>15023</v>
      </c>
    </row>
    <row r="20739" ht="14.25" customHeight="1">
      <c r="A20739" s="74" t="s">
        <v>3719</v>
      </c>
      <c r="B20739" s="74" t="s">
        <v>1316</v>
      </c>
      <c r="C20739" s="74" t="s">
        <v>57</v>
      </c>
      <c r="D20739" s="74" t="s">
        <v>15023</v>
      </c>
    </row>
    <row r="20740" ht="14.25" customHeight="1">
      <c r="A20740" s="74" t="s">
        <v>9298</v>
      </c>
      <c r="B20740" s="74" t="s">
        <v>9299</v>
      </c>
      <c r="C20740" s="74" t="s">
        <v>3934</v>
      </c>
      <c r="D20740" s="74" t="s">
        <v>15023</v>
      </c>
    </row>
    <row r="20741" ht="14.25" customHeight="1">
      <c r="A20741" s="74" t="s">
        <v>13502</v>
      </c>
      <c r="B20741" s="74" t="s">
        <v>13503</v>
      </c>
      <c r="C20741" s="74" t="s">
        <v>50</v>
      </c>
      <c r="D20741" s="74" t="s">
        <v>15023</v>
      </c>
    </row>
    <row r="20742" ht="14.25" customHeight="1">
      <c r="A20742" s="74" t="s">
        <v>9506</v>
      </c>
      <c r="B20742" s="74" t="s">
        <v>13907</v>
      </c>
      <c r="C20742" s="74" t="s">
        <v>3968</v>
      </c>
      <c r="D20742" s="74" t="s">
        <v>15023</v>
      </c>
    </row>
    <row r="20743" ht="14.25" customHeight="1">
      <c r="A20743" s="74" t="s">
        <v>9779</v>
      </c>
      <c r="B20743" s="74" t="s">
        <v>15035</v>
      </c>
      <c r="C20743" s="74" t="s">
        <v>100</v>
      </c>
      <c r="D20743" s="74" t="s">
        <v>15023</v>
      </c>
    </row>
    <row r="20744" ht="14.25" customHeight="1">
      <c r="A20744" s="74" t="s">
        <v>13412</v>
      </c>
      <c r="B20744" s="74" t="s">
        <v>13504</v>
      </c>
      <c r="C20744" s="74" t="s">
        <v>57</v>
      </c>
      <c r="D20744" s="74" t="s">
        <v>15023</v>
      </c>
    </row>
    <row r="20745" ht="14.25" customHeight="1">
      <c r="A20745" s="74" t="s">
        <v>9781</v>
      </c>
      <c r="B20745" s="74" t="s">
        <v>9782</v>
      </c>
      <c r="C20745" s="74" t="s">
        <v>3968</v>
      </c>
      <c r="D20745" s="74" t="s">
        <v>15023</v>
      </c>
    </row>
    <row r="20746" ht="14.25" customHeight="1">
      <c r="A20746" s="74" t="s">
        <v>9838</v>
      </c>
      <c r="B20746" s="74" t="s">
        <v>13953</v>
      </c>
      <c r="C20746" s="74" t="s">
        <v>100</v>
      </c>
      <c r="D20746" s="74" t="s">
        <v>15023</v>
      </c>
    </row>
    <row r="20747" ht="14.25" customHeight="1">
      <c r="A20747" s="74" t="s">
        <v>9840</v>
      </c>
      <c r="B20747" s="74" t="s">
        <v>7914</v>
      </c>
      <c r="C20747" s="74" t="s">
        <v>100</v>
      </c>
      <c r="D20747" s="74" t="s">
        <v>15023</v>
      </c>
    </row>
    <row r="20748" ht="14.25" customHeight="1">
      <c r="A20748" s="74" t="s">
        <v>9964</v>
      </c>
      <c r="B20748" s="74" t="s">
        <v>15036</v>
      </c>
      <c r="C20748" s="74" t="s">
        <v>71</v>
      </c>
      <c r="D20748" s="74" t="s">
        <v>15023</v>
      </c>
    </row>
    <row r="20749" ht="14.25" customHeight="1">
      <c r="A20749" s="74" t="s">
        <v>9973</v>
      </c>
      <c r="B20749" s="74" t="s">
        <v>9974</v>
      </c>
      <c r="C20749" s="74" t="s">
        <v>3934</v>
      </c>
      <c r="D20749" s="74" t="s">
        <v>15023</v>
      </c>
    </row>
    <row r="20750" ht="14.25" customHeight="1">
      <c r="A20750" s="74" t="s">
        <v>9977</v>
      </c>
      <c r="B20750" s="74" t="s">
        <v>9978</v>
      </c>
      <c r="C20750" s="74" t="s">
        <v>100</v>
      </c>
      <c r="D20750" s="74" t="s">
        <v>15023</v>
      </c>
    </row>
    <row r="20751" ht="14.25" customHeight="1">
      <c r="A20751" s="74" t="s">
        <v>9979</v>
      </c>
      <c r="B20751" s="74" t="s">
        <v>9980</v>
      </c>
      <c r="C20751" s="74" t="s">
        <v>3934</v>
      </c>
      <c r="D20751" s="74" t="s">
        <v>15023</v>
      </c>
    </row>
    <row r="20752" ht="14.25" customHeight="1">
      <c r="A20752" s="74" t="s">
        <v>13419</v>
      </c>
      <c r="B20752" s="74" t="s">
        <v>1436</v>
      </c>
      <c r="C20752" s="74" t="s">
        <v>71</v>
      </c>
      <c r="D20752" s="74" t="s">
        <v>15023</v>
      </c>
    </row>
    <row r="20753" ht="14.25" customHeight="1">
      <c r="A20753" s="74" t="s">
        <v>13420</v>
      </c>
      <c r="B20753" s="74" t="s">
        <v>665</v>
      </c>
      <c r="C20753" s="74" t="s">
        <v>127</v>
      </c>
      <c r="D20753" s="74" t="s">
        <v>15023</v>
      </c>
    </row>
    <row r="20754" ht="14.25" customHeight="1">
      <c r="A20754" s="74" t="s">
        <v>13421</v>
      </c>
      <c r="B20754" s="74" t="s">
        <v>744</v>
      </c>
      <c r="C20754" s="74" t="s">
        <v>127</v>
      </c>
      <c r="D20754" s="74" t="s">
        <v>15023</v>
      </c>
    </row>
    <row r="20755" ht="14.25" customHeight="1">
      <c r="A20755" s="74" t="s">
        <v>10577</v>
      </c>
      <c r="B20755" s="74" t="s">
        <v>10578</v>
      </c>
      <c r="C20755" s="74" t="s">
        <v>3934</v>
      </c>
      <c r="D20755" s="74" t="s">
        <v>15023</v>
      </c>
    </row>
    <row r="20756" ht="14.25" customHeight="1">
      <c r="A20756" s="74" t="s">
        <v>10603</v>
      </c>
      <c r="B20756" s="74" t="s">
        <v>10604</v>
      </c>
      <c r="C20756" s="74" t="s">
        <v>100</v>
      </c>
      <c r="D20756" s="74" t="s">
        <v>15023</v>
      </c>
    </row>
    <row r="20757" ht="14.25" customHeight="1">
      <c r="A20757" s="74" t="s">
        <v>10605</v>
      </c>
      <c r="B20757" s="74" t="s">
        <v>10606</v>
      </c>
      <c r="C20757" s="74" t="s">
        <v>100</v>
      </c>
      <c r="D20757" s="74" t="s">
        <v>15023</v>
      </c>
    </row>
    <row r="20758" ht="14.25" customHeight="1">
      <c r="A20758" s="74" t="s">
        <v>10607</v>
      </c>
      <c r="B20758" s="74" t="s">
        <v>10608</v>
      </c>
      <c r="C20758" s="74" t="s">
        <v>100</v>
      </c>
      <c r="D20758" s="74" t="s">
        <v>15023</v>
      </c>
    </row>
    <row r="20759" ht="14.25" customHeight="1">
      <c r="A20759" s="74" t="s">
        <v>10609</v>
      </c>
      <c r="B20759" s="74" t="s">
        <v>125</v>
      </c>
      <c r="C20759" s="74" t="s">
        <v>100</v>
      </c>
      <c r="D20759" s="74" t="s">
        <v>15023</v>
      </c>
    </row>
    <row r="20760" ht="14.25" customHeight="1">
      <c r="A20760" s="74" t="s">
        <v>10610</v>
      </c>
      <c r="B20760" s="74" t="s">
        <v>10611</v>
      </c>
      <c r="C20760" s="74" t="s">
        <v>100</v>
      </c>
      <c r="D20760" s="74" t="s">
        <v>15023</v>
      </c>
    </row>
    <row r="20761" ht="14.25" customHeight="1">
      <c r="A20761" s="74" t="s">
        <v>13422</v>
      </c>
      <c r="B20761" s="185" t="s">
        <v>13527</v>
      </c>
      <c r="C20761" s="74" t="s">
        <v>100</v>
      </c>
      <c r="D20761" s="74" t="s">
        <v>15023</v>
      </c>
    </row>
    <row r="20762" ht="14.25" customHeight="1">
      <c r="A20762" s="74" t="s">
        <v>10612</v>
      </c>
      <c r="B20762" s="74" t="s">
        <v>966</v>
      </c>
      <c r="C20762" s="74" t="s">
        <v>100</v>
      </c>
      <c r="D20762" s="74" t="s">
        <v>15023</v>
      </c>
    </row>
    <row r="20763" ht="14.25" customHeight="1">
      <c r="A20763" s="74" t="s">
        <v>10613</v>
      </c>
      <c r="B20763" s="74" t="s">
        <v>10614</v>
      </c>
      <c r="C20763" s="74" t="s">
        <v>100</v>
      </c>
      <c r="D20763" s="74" t="s">
        <v>15023</v>
      </c>
    </row>
    <row r="20764" ht="14.25" customHeight="1">
      <c r="A20764" s="74" t="s">
        <v>10615</v>
      </c>
      <c r="B20764" s="74" t="s">
        <v>853</v>
      </c>
      <c r="C20764" s="74" t="s">
        <v>100</v>
      </c>
      <c r="D20764" s="74" t="s">
        <v>15023</v>
      </c>
    </row>
    <row r="20765" ht="14.25" customHeight="1">
      <c r="A20765" s="74" t="s">
        <v>10616</v>
      </c>
      <c r="B20765" s="74" t="s">
        <v>10617</v>
      </c>
      <c r="C20765" s="74" t="s">
        <v>100</v>
      </c>
      <c r="D20765" s="74" t="s">
        <v>15023</v>
      </c>
    </row>
    <row r="20766" ht="14.25" customHeight="1">
      <c r="A20766" s="74" t="s">
        <v>13423</v>
      </c>
      <c r="B20766" s="74" t="s">
        <v>13424</v>
      </c>
      <c r="C20766" s="74" t="s">
        <v>3934</v>
      </c>
      <c r="D20766" s="74" t="s">
        <v>15023</v>
      </c>
    </row>
    <row r="20767" ht="14.25" customHeight="1">
      <c r="A20767" s="74" t="s">
        <v>10625</v>
      </c>
      <c r="B20767" s="74" t="s">
        <v>10626</v>
      </c>
      <c r="C20767" s="74" t="s">
        <v>100</v>
      </c>
      <c r="D20767" s="74" t="s">
        <v>15023</v>
      </c>
    </row>
    <row r="20768" ht="14.25" customHeight="1">
      <c r="A20768" s="74" t="s">
        <v>13425</v>
      </c>
      <c r="B20768" s="74" t="s">
        <v>13426</v>
      </c>
      <c r="C20768" s="74" t="s">
        <v>923</v>
      </c>
      <c r="D20768" s="74" t="s">
        <v>15023</v>
      </c>
    </row>
    <row r="20769" ht="14.25" customHeight="1">
      <c r="A20769" s="74" t="s">
        <v>13427</v>
      </c>
      <c r="B20769" s="74" t="s">
        <v>13428</v>
      </c>
      <c r="C20769" s="74" t="s">
        <v>3968</v>
      </c>
      <c r="D20769" s="74" t="s">
        <v>15023</v>
      </c>
    </row>
    <row r="20770" ht="14.25" customHeight="1">
      <c r="A20770" s="74" t="s">
        <v>10798</v>
      </c>
      <c r="B20770" s="74" t="s">
        <v>15037</v>
      </c>
      <c r="C20770" s="74" t="s">
        <v>66</v>
      </c>
      <c r="D20770" s="74" t="s">
        <v>15023</v>
      </c>
    </row>
    <row r="20771" ht="14.25" customHeight="1">
      <c r="A20771" s="74" t="s">
        <v>10802</v>
      </c>
      <c r="B20771" s="74" t="s">
        <v>15038</v>
      </c>
      <c r="C20771" s="74" t="s">
        <v>66</v>
      </c>
      <c r="D20771" s="74" t="s">
        <v>15023</v>
      </c>
    </row>
    <row r="20772" ht="14.25" customHeight="1">
      <c r="A20772" s="74" t="s">
        <v>13429</v>
      </c>
      <c r="B20772" s="74" t="s">
        <v>13430</v>
      </c>
      <c r="C20772" s="74" t="s">
        <v>66</v>
      </c>
      <c r="D20772" s="74" t="s">
        <v>15023</v>
      </c>
    </row>
    <row r="20773" ht="14.25" customHeight="1">
      <c r="A20773" s="74" t="s">
        <v>13431</v>
      </c>
      <c r="B20773" s="74" t="s">
        <v>13432</v>
      </c>
      <c r="C20773" s="74" t="s">
        <v>3968</v>
      </c>
      <c r="D20773" s="74" t="s">
        <v>15023</v>
      </c>
    </row>
    <row r="20774" ht="14.25" customHeight="1">
      <c r="A20774" s="74" t="s">
        <v>10996</v>
      </c>
      <c r="B20774" s="74" t="s">
        <v>10997</v>
      </c>
      <c r="C20774" s="74" t="s">
        <v>3934</v>
      </c>
      <c r="D20774" s="74" t="s">
        <v>15023</v>
      </c>
    </row>
    <row r="20775" ht="14.25" customHeight="1">
      <c r="A20775" s="74" t="s">
        <v>11016</v>
      </c>
      <c r="B20775" s="74" t="s">
        <v>11017</v>
      </c>
      <c r="C20775" s="74" t="s">
        <v>50</v>
      </c>
      <c r="D20775" s="74" t="s">
        <v>15023</v>
      </c>
    </row>
    <row r="20776" ht="14.25" customHeight="1">
      <c r="A20776" s="74" t="s">
        <v>11018</v>
      </c>
      <c r="B20776" s="74" t="s">
        <v>11019</v>
      </c>
      <c r="C20776" s="74" t="s">
        <v>57</v>
      </c>
      <c r="D20776" s="74" t="s">
        <v>15023</v>
      </c>
    </row>
    <row r="20777" ht="14.25" customHeight="1">
      <c r="A20777" s="74" t="s">
        <v>11020</v>
      </c>
      <c r="B20777" s="74" t="s">
        <v>11021</v>
      </c>
      <c r="C20777" s="74" t="s">
        <v>3968</v>
      </c>
      <c r="D20777" s="74" t="s">
        <v>15023</v>
      </c>
    </row>
    <row r="20778" ht="14.25" customHeight="1">
      <c r="A20778" s="74" t="s">
        <v>11076</v>
      </c>
      <c r="B20778" s="74" t="s">
        <v>11077</v>
      </c>
      <c r="C20778" s="74" t="s">
        <v>3934</v>
      </c>
      <c r="D20778" s="74" t="s">
        <v>15023</v>
      </c>
    </row>
    <row r="20779" ht="14.25" customHeight="1">
      <c r="A20779" s="74" t="s">
        <v>11207</v>
      </c>
      <c r="B20779" s="74" t="s">
        <v>1487</v>
      </c>
      <c r="C20779" s="74" t="s">
        <v>50</v>
      </c>
      <c r="D20779" s="74" t="s">
        <v>15023</v>
      </c>
    </row>
    <row r="20780" ht="14.25" customHeight="1">
      <c r="A20780" s="74" t="s">
        <v>3717</v>
      </c>
      <c r="B20780" s="74" t="s">
        <v>807</v>
      </c>
      <c r="C20780" s="74" t="s">
        <v>3968</v>
      </c>
      <c r="D20780" s="74" t="s">
        <v>15023</v>
      </c>
    </row>
    <row r="20781" ht="14.25" customHeight="1">
      <c r="A20781" s="74" t="s">
        <v>3718</v>
      </c>
      <c r="B20781" s="74" t="s">
        <v>825</v>
      </c>
      <c r="C20781" s="74" t="s">
        <v>3968</v>
      </c>
      <c r="D20781" s="74" t="s">
        <v>15023</v>
      </c>
    </row>
    <row r="20782" ht="14.25" customHeight="1">
      <c r="A20782" s="74" t="s">
        <v>11276</v>
      </c>
      <c r="B20782" s="74" t="s">
        <v>13508</v>
      </c>
      <c r="C20782" s="74" t="s">
        <v>3968</v>
      </c>
      <c r="D20782" s="74" t="s">
        <v>15023</v>
      </c>
    </row>
    <row r="20783" ht="14.25" customHeight="1">
      <c r="A20783" s="74" t="s">
        <v>13509</v>
      </c>
      <c r="B20783" s="74" t="s">
        <v>1490</v>
      </c>
      <c r="C20783" s="74" t="s">
        <v>3968</v>
      </c>
      <c r="D20783" s="74" t="s">
        <v>15023</v>
      </c>
    </row>
    <row r="20784" ht="14.25" customHeight="1">
      <c r="A20784" s="74" t="s">
        <v>11450</v>
      </c>
      <c r="B20784" s="74" t="s">
        <v>6573</v>
      </c>
      <c r="C20784" s="74" t="s">
        <v>3968</v>
      </c>
      <c r="D20784" s="74" t="s">
        <v>15023</v>
      </c>
    </row>
    <row r="20785" ht="14.25" customHeight="1">
      <c r="A20785" s="74" t="s">
        <v>11494</v>
      </c>
      <c r="B20785" s="74" t="s">
        <v>830</v>
      </c>
      <c r="C20785" s="74" t="s">
        <v>100</v>
      </c>
      <c r="D20785" s="74" t="s">
        <v>15023</v>
      </c>
    </row>
    <row r="20786" ht="14.25" customHeight="1">
      <c r="A20786" s="74" t="s">
        <v>11529</v>
      </c>
      <c r="B20786" s="74" t="s">
        <v>11530</v>
      </c>
      <c r="C20786" s="74" t="s">
        <v>100</v>
      </c>
      <c r="D20786" s="74" t="s">
        <v>15023</v>
      </c>
    </row>
    <row r="20787" ht="14.25" customHeight="1">
      <c r="A20787" s="74" t="s">
        <v>13433</v>
      </c>
      <c r="B20787" s="74" t="s">
        <v>1494</v>
      </c>
      <c r="C20787" s="74" t="s">
        <v>50</v>
      </c>
      <c r="D20787" s="74" t="s">
        <v>15023</v>
      </c>
    </row>
    <row r="20788" ht="14.25" customHeight="1">
      <c r="A20788" s="74" t="s">
        <v>13434</v>
      </c>
      <c r="B20788" s="74" t="s">
        <v>1498</v>
      </c>
      <c r="C20788" s="74" t="s">
        <v>50</v>
      </c>
      <c r="D20788" s="74" t="s">
        <v>15023</v>
      </c>
    </row>
    <row r="20789" ht="14.25" customHeight="1">
      <c r="A20789" s="74" t="s">
        <v>11631</v>
      </c>
      <c r="B20789" s="74" t="s">
        <v>976</v>
      </c>
      <c r="C20789" s="74" t="s">
        <v>127</v>
      </c>
      <c r="D20789" s="74" t="s">
        <v>15023</v>
      </c>
    </row>
    <row r="20790" ht="14.25" customHeight="1">
      <c r="A20790" s="74" t="s">
        <v>13435</v>
      </c>
      <c r="B20790" s="74" t="s">
        <v>1692</v>
      </c>
      <c r="C20790" s="74" t="s">
        <v>3968</v>
      </c>
      <c r="D20790" s="74" t="s">
        <v>15023</v>
      </c>
    </row>
    <row r="20791" ht="14.25" customHeight="1">
      <c r="A20791" s="74" t="s">
        <v>13436</v>
      </c>
      <c r="B20791" s="74" t="s">
        <v>1697</v>
      </c>
      <c r="C20791" s="74" t="s">
        <v>3968</v>
      </c>
      <c r="D20791" s="74" t="s">
        <v>15023</v>
      </c>
    </row>
    <row r="20792" ht="14.25" customHeight="1">
      <c r="A20792" s="74" t="s">
        <v>13437</v>
      </c>
      <c r="B20792" s="74" t="s">
        <v>1707</v>
      </c>
      <c r="C20792" s="74" t="s">
        <v>3968</v>
      </c>
      <c r="D20792" s="74" t="s">
        <v>15023</v>
      </c>
    </row>
    <row r="20793" ht="14.25" customHeight="1">
      <c r="A20793" s="74" t="s">
        <v>13438</v>
      </c>
      <c r="B20793" s="74" t="s">
        <v>1712</v>
      </c>
      <c r="C20793" s="74" t="s">
        <v>3968</v>
      </c>
      <c r="D20793" s="74" t="s">
        <v>15023</v>
      </c>
    </row>
    <row r="20794" ht="14.25" customHeight="1">
      <c r="A20794" s="74" t="s">
        <v>13439</v>
      </c>
      <c r="B20794" s="74" t="s">
        <v>1717</v>
      </c>
      <c r="C20794" s="74" t="s">
        <v>3968</v>
      </c>
      <c r="D20794" s="74" t="s">
        <v>15023</v>
      </c>
    </row>
    <row r="20795" ht="14.25" customHeight="1">
      <c r="A20795" s="74" t="s">
        <v>13440</v>
      </c>
      <c r="B20795" s="74" t="s">
        <v>1722</v>
      </c>
      <c r="C20795" s="74" t="s">
        <v>3968</v>
      </c>
      <c r="D20795" s="74" t="s">
        <v>15023</v>
      </c>
    </row>
    <row r="20796" ht="14.25" customHeight="1">
      <c r="A20796" s="74" t="s">
        <v>13441</v>
      </c>
      <c r="B20796" s="74" t="s">
        <v>13510</v>
      </c>
      <c r="C20796" s="74" t="s">
        <v>3934</v>
      </c>
      <c r="D20796" s="74" t="s">
        <v>15023</v>
      </c>
    </row>
    <row r="20797" ht="14.25" customHeight="1">
      <c r="A20797" s="74" t="s">
        <v>13443</v>
      </c>
      <c r="B20797" s="74" t="s">
        <v>1702</v>
      </c>
      <c r="C20797" s="74" t="s">
        <v>3968</v>
      </c>
      <c r="D20797" s="74" t="s">
        <v>15023</v>
      </c>
    </row>
    <row r="20798" ht="14.25" customHeight="1">
      <c r="A20798" s="74" t="s">
        <v>13444</v>
      </c>
      <c r="B20798" s="74" t="s">
        <v>495</v>
      </c>
      <c r="C20798" s="74" t="s">
        <v>50</v>
      </c>
      <c r="D20798" s="74" t="s">
        <v>15023</v>
      </c>
    </row>
    <row r="20799" ht="14.25" customHeight="1">
      <c r="A20799" s="74" t="s">
        <v>12082</v>
      </c>
      <c r="B20799" s="74" t="s">
        <v>12083</v>
      </c>
      <c r="C20799" s="74" t="s">
        <v>3934</v>
      </c>
      <c r="D20799" s="74" t="s">
        <v>15023</v>
      </c>
    </row>
    <row r="20800" ht="14.25" customHeight="1">
      <c r="A20800" s="74" t="s">
        <v>13445</v>
      </c>
      <c r="B20800" s="74" t="s">
        <v>13446</v>
      </c>
      <c r="C20800" s="74" t="s">
        <v>57</v>
      </c>
      <c r="D20800" s="74" t="s">
        <v>15023</v>
      </c>
    </row>
    <row r="20801" ht="14.25" customHeight="1">
      <c r="A20801" s="74" t="s">
        <v>13447</v>
      </c>
      <c r="B20801" s="74" t="s">
        <v>1730</v>
      </c>
      <c r="C20801" s="74" t="s">
        <v>100</v>
      </c>
      <c r="D20801" s="74" t="s">
        <v>15023</v>
      </c>
    </row>
    <row r="20802" ht="14.25" customHeight="1">
      <c r="A20802" s="74" t="s">
        <v>12152</v>
      </c>
      <c r="B20802" s="74" t="s">
        <v>1734</v>
      </c>
      <c r="C20802" s="74" t="s">
        <v>127</v>
      </c>
      <c r="D20802" s="74" t="s">
        <v>15023</v>
      </c>
    </row>
    <row r="20803" ht="14.25" customHeight="1">
      <c r="A20803" s="74" t="s">
        <v>12169</v>
      </c>
      <c r="B20803" s="74" t="s">
        <v>12170</v>
      </c>
      <c r="C20803" s="74" t="s">
        <v>3934</v>
      </c>
      <c r="D20803" s="74" t="s">
        <v>15023</v>
      </c>
    </row>
    <row r="20804" ht="14.25" customHeight="1">
      <c r="A20804" s="74" t="s">
        <v>12252</v>
      </c>
      <c r="B20804" s="74" t="s">
        <v>12253</v>
      </c>
      <c r="C20804" s="74" t="s">
        <v>3934</v>
      </c>
      <c r="D20804" s="74" t="s">
        <v>15023</v>
      </c>
    </row>
    <row r="20805" ht="14.25" customHeight="1">
      <c r="A20805" s="74" t="s">
        <v>12256</v>
      </c>
      <c r="B20805" s="74" t="s">
        <v>12257</v>
      </c>
      <c r="C20805" s="74" t="s">
        <v>66</v>
      </c>
      <c r="D20805" s="74" t="s">
        <v>15023</v>
      </c>
    </row>
    <row r="20806" ht="14.25" customHeight="1">
      <c r="A20806" s="74" t="s">
        <v>12384</v>
      </c>
      <c r="B20806" s="74" t="s">
        <v>12385</v>
      </c>
      <c r="C20806" s="74" t="s">
        <v>3934</v>
      </c>
      <c r="D20806" s="74" t="s">
        <v>15023</v>
      </c>
    </row>
    <row r="20807" ht="14.25" customHeight="1">
      <c r="A20807" s="74" t="s">
        <v>13448</v>
      </c>
      <c r="B20807" s="74" t="s">
        <v>1755</v>
      </c>
      <c r="C20807" s="74" t="s">
        <v>50</v>
      </c>
      <c r="D20807" s="74" t="s">
        <v>15023</v>
      </c>
    </row>
    <row r="20808" ht="14.25" customHeight="1">
      <c r="A20808" s="74" t="s">
        <v>13449</v>
      </c>
      <c r="B20808" s="74" t="s">
        <v>2947</v>
      </c>
      <c r="C20808" s="74" t="s">
        <v>3968</v>
      </c>
      <c r="D20808" s="74" t="s">
        <v>15023</v>
      </c>
    </row>
    <row r="20809" ht="14.25" customHeight="1">
      <c r="A20809" s="74" t="s">
        <v>13450</v>
      </c>
      <c r="B20809" s="74" t="s">
        <v>1771</v>
      </c>
      <c r="C20809" s="74" t="s">
        <v>3968</v>
      </c>
      <c r="D20809" s="74" t="s">
        <v>15023</v>
      </c>
    </row>
    <row r="20810" ht="14.25" customHeight="1">
      <c r="A20810" s="74" t="s">
        <v>12571</v>
      </c>
      <c r="B20810" s="74" t="s">
        <v>13815</v>
      </c>
      <c r="C20810" s="74" t="s">
        <v>923</v>
      </c>
      <c r="D20810" s="74" t="s">
        <v>15023</v>
      </c>
    </row>
    <row r="20811" ht="14.25" customHeight="1">
      <c r="A20811" s="74" t="s">
        <v>13451</v>
      </c>
      <c r="B20811" s="74" t="s">
        <v>13452</v>
      </c>
      <c r="C20811" s="74" t="s">
        <v>3934</v>
      </c>
      <c r="D20811" s="74" t="s">
        <v>15023</v>
      </c>
    </row>
    <row r="20812" ht="14.25" customHeight="1">
      <c r="A20812" s="74" t="s">
        <v>12575</v>
      </c>
      <c r="B20812" s="74" t="s">
        <v>12576</v>
      </c>
      <c r="C20812" s="74" t="s">
        <v>3934</v>
      </c>
      <c r="D20812" s="74" t="s">
        <v>15023</v>
      </c>
    </row>
    <row r="20813" ht="14.25" customHeight="1">
      <c r="A20813" s="74" t="s">
        <v>12591</v>
      </c>
      <c r="B20813" s="74" t="s">
        <v>12592</v>
      </c>
      <c r="C20813" s="74" t="s">
        <v>6563</v>
      </c>
      <c r="D20813" s="74" t="s">
        <v>15023</v>
      </c>
    </row>
    <row r="20814" ht="14.25" customHeight="1">
      <c r="A20814" s="74" t="s">
        <v>12593</v>
      </c>
      <c r="B20814" s="74" t="s">
        <v>6565</v>
      </c>
      <c r="C20814" s="74" t="s">
        <v>3968</v>
      </c>
      <c r="D20814" s="74" t="s">
        <v>15023</v>
      </c>
    </row>
    <row r="20815" ht="14.25" customHeight="1">
      <c r="A20815" s="74" t="s">
        <v>12652</v>
      </c>
      <c r="B20815" s="74" t="s">
        <v>12653</v>
      </c>
      <c r="C20815" s="74" t="s">
        <v>3934</v>
      </c>
      <c r="D20815" s="74" t="s">
        <v>15023</v>
      </c>
    </row>
    <row r="20816" ht="14.25" customHeight="1">
      <c r="A20816" s="74" t="s">
        <v>3713</v>
      </c>
      <c r="B20816" s="74" t="s">
        <v>1853</v>
      </c>
      <c r="C20816" s="74" t="s">
        <v>3968</v>
      </c>
      <c r="D20816" s="74" t="s">
        <v>15023</v>
      </c>
    </row>
    <row r="20817" ht="14.25" customHeight="1">
      <c r="A20817" s="74" t="s">
        <v>13453</v>
      </c>
      <c r="B20817" s="74" t="s">
        <v>325</v>
      </c>
      <c r="C20817" s="74" t="s">
        <v>100</v>
      </c>
      <c r="D20817" s="74" t="s">
        <v>15023</v>
      </c>
    </row>
    <row r="20818" ht="14.25" customHeight="1">
      <c r="A20818" s="74" t="s">
        <v>13454</v>
      </c>
      <c r="B20818" s="74" t="s">
        <v>994</v>
      </c>
      <c r="C20818" s="74" t="s">
        <v>100</v>
      </c>
      <c r="D20818" s="74" t="s">
        <v>15023</v>
      </c>
    </row>
    <row r="20819" ht="14.25" customHeight="1">
      <c r="A20819" s="74" t="s">
        <v>13455</v>
      </c>
      <c r="B20819" s="74" t="s">
        <v>1857</v>
      </c>
      <c r="C20819" s="74" t="s">
        <v>100</v>
      </c>
      <c r="D20819" s="74" t="s">
        <v>15023</v>
      </c>
    </row>
    <row r="20820" ht="14.25" customHeight="1">
      <c r="A20820" s="74" t="s">
        <v>13456</v>
      </c>
      <c r="B20820" s="74" t="s">
        <v>1861</v>
      </c>
      <c r="C20820" s="74" t="s">
        <v>100</v>
      </c>
      <c r="D20820" s="74" t="s">
        <v>15023</v>
      </c>
    </row>
    <row r="20821" ht="14.25" customHeight="1">
      <c r="A20821" s="74" t="s">
        <v>12741</v>
      </c>
      <c r="B20821" s="74" t="s">
        <v>12742</v>
      </c>
      <c r="C20821" s="74" t="s">
        <v>100</v>
      </c>
      <c r="D20821" s="74" t="s">
        <v>15023</v>
      </c>
    </row>
    <row r="20822" ht="14.25" customHeight="1">
      <c r="A20822" s="74" t="s">
        <v>12783</v>
      </c>
      <c r="B20822" s="74" t="s">
        <v>85</v>
      </c>
      <c r="C20822" s="74" t="s">
        <v>71</v>
      </c>
      <c r="D20822" s="74" t="s">
        <v>15023</v>
      </c>
    </row>
    <row r="20823" ht="14.25" customHeight="1">
      <c r="A20823" s="74" t="s">
        <v>12788</v>
      </c>
      <c r="B20823" s="74" t="s">
        <v>13511</v>
      </c>
      <c r="C20823" s="74" t="s">
        <v>3934</v>
      </c>
      <c r="D20823" s="74" t="s">
        <v>15023</v>
      </c>
    </row>
    <row r="20824" ht="14.25" customHeight="1">
      <c r="A20824" s="74" t="s">
        <v>12789</v>
      </c>
      <c r="B20824" s="74" t="s">
        <v>1873</v>
      </c>
      <c r="C20824" s="74" t="s">
        <v>100</v>
      </c>
      <c r="D20824" s="74" t="s">
        <v>15023</v>
      </c>
    </row>
    <row r="20825" ht="14.25" customHeight="1">
      <c r="A20825" s="74" t="s">
        <v>12804</v>
      </c>
      <c r="B20825" s="74" t="s">
        <v>12805</v>
      </c>
      <c r="C20825" s="74" t="s">
        <v>100</v>
      </c>
      <c r="D20825" s="74" t="s">
        <v>15023</v>
      </c>
    </row>
    <row r="20826" ht="14.25" customHeight="1">
      <c r="A20826" s="74" t="s">
        <v>13457</v>
      </c>
      <c r="B20826" s="74" t="s">
        <v>505</v>
      </c>
      <c r="C20826" s="74" t="s">
        <v>50</v>
      </c>
      <c r="D20826" s="74" t="s">
        <v>15023</v>
      </c>
    </row>
    <row r="20827" ht="14.25" customHeight="1">
      <c r="A20827" s="74" t="s">
        <v>3726</v>
      </c>
      <c r="B20827" s="74" t="s">
        <v>1877</v>
      </c>
      <c r="C20827" s="74" t="s">
        <v>127</v>
      </c>
      <c r="D20827" s="74" t="s">
        <v>15023</v>
      </c>
    </row>
    <row r="20828" ht="14.25" customHeight="1">
      <c r="A20828" s="74" t="s">
        <v>12845</v>
      </c>
      <c r="B20828" s="74" t="s">
        <v>3589</v>
      </c>
      <c r="C20828" s="74" t="s">
        <v>127</v>
      </c>
      <c r="D20828" s="74" t="s">
        <v>15023</v>
      </c>
    </row>
    <row r="20829" ht="14.25" customHeight="1">
      <c r="A20829" s="74" t="s">
        <v>12858</v>
      </c>
      <c r="B20829" s="74" t="s">
        <v>3361</v>
      </c>
      <c r="C20829" s="74" t="s">
        <v>1026</v>
      </c>
      <c r="D20829" s="74" t="s">
        <v>15023</v>
      </c>
    </row>
    <row r="20830" ht="14.25" customHeight="1">
      <c r="A20830" s="74" t="s">
        <v>12861</v>
      </c>
      <c r="B20830" s="74" t="s">
        <v>3594</v>
      </c>
      <c r="C20830" s="74" t="s">
        <v>57</v>
      </c>
      <c r="D20830" s="74" t="s">
        <v>15023</v>
      </c>
    </row>
    <row r="20831" ht="14.25" customHeight="1">
      <c r="A20831" s="74" t="s">
        <v>12903</v>
      </c>
      <c r="B20831" s="74" t="s">
        <v>13920</v>
      </c>
      <c r="C20831" s="74" t="s">
        <v>3968</v>
      </c>
      <c r="D20831" s="74" t="s">
        <v>15023</v>
      </c>
    </row>
    <row r="20832" ht="14.25" customHeight="1">
      <c r="A20832" s="74" t="s">
        <v>12910</v>
      </c>
      <c r="B20832" s="74" t="s">
        <v>12911</v>
      </c>
      <c r="C20832" s="74" t="s">
        <v>100</v>
      </c>
      <c r="D20832" s="74" t="s">
        <v>15023</v>
      </c>
    </row>
    <row r="20833" ht="14.25" customHeight="1">
      <c r="A20833" s="74" t="s">
        <v>13458</v>
      </c>
      <c r="B20833" s="74" t="s">
        <v>13459</v>
      </c>
      <c r="C20833" s="74" t="s">
        <v>57</v>
      </c>
      <c r="D20833" s="74" t="s">
        <v>15023</v>
      </c>
    </row>
    <row r="20834" ht="14.25" customHeight="1">
      <c r="A20834" s="74" t="s">
        <v>13460</v>
      </c>
      <c r="B20834" s="74" t="s">
        <v>1951</v>
      </c>
      <c r="C20834" s="74" t="s">
        <v>100</v>
      </c>
      <c r="D20834" s="74" t="s">
        <v>15023</v>
      </c>
    </row>
    <row r="20835" ht="14.25" customHeight="1">
      <c r="A20835" s="74" t="s">
        <v>13044</v>
      </c>
      <c r="B20835" s="74" t="s">
        <v>13045</v>
      </c>
      <c r="C20835" s="74" t="s">
        <v>57</v>
      </c>
      <c r="D20835" s="74" t="s">
        <v>15023</v>
      </c>
    </row>
    <row r="20836" ht="14.25" customHeight="1">
      <c r="A20836" s="74" t="s">
        <v>13046</v>
      </c>
      <c r="B20836" s="74" t="s">
        <v>13047</v>
      </c>
      <c r="C20836" s="74" t="s">
        <v>57</v>
      </c>
      <c r="D20836" s="74" t="s">
        <v>15023</v>
      </c>
    </row>
    <row r="20837" ht="14.25" customHeight="1">
      <c r="A20837" s="74" t="s">
        <v>13462</v>
      </c>
      <c r="B20837" s="74" t="s">
        <v>1955</v>
      </c>
      <c r="C20837" s="74" t="s">
        <v>3968</v>
      </c>
      <c r="D20837" s="74" t="s">
        <v>15023</v>
      </c>
    </row>
    <row r="20838" ht="14.25" customHeight="1">
      <c r="A20838" s="74" t="s">
        <v>13095</v>
      </c>
      <c r="B20838" s="74" t="s">
        <v>10321</v>
      </c>
      <c r="C20838" s="74" t="s">
        <v>100</v>
      </c>
      <c r="D20838" s="74" t="s">
        <v>15023</v>
      </c>
    </row>
    <row r="20839" ht="14.25" customHeight="1">
      <c r="A20839" s="74" t="s">
        <v>13103</v>
      </c>
      <c r="B20839" s="74" t="s">
        <v>15039</v>
      </c>
      <c r="C20839" s="74" t="s">
        <v>3934</v>
      </c>
      <c r="D20839" s="74" t="s">
        <v>15023</v>
      </c>
    </row>
    <row r="20840" ht="14.25" customHeight="1">
      <c r="A20840" s="74" t="s">
        <v>13271</v>
      </c>
      <c r="B20840" s="74" t="s">
        <v>48</v>
      </c>
      <c r="C20840" s="74" t="s">
        <v>50</v>
      </c>
      <c r="D20840" s="74" t="s">
        <v>15040</v>
      </c>
    </row>
    <row r="20841" ht="14.25" customHeight="1">
      <c r="A20841" s="74" t="s">
        <v>13273</v>
      </c>
      <c r="B20841" s="74" t="s">
        <v>13274</v>
      </c>
      <c r="C20841" s="74" t="s">
        <v>57</v>
      </c>
      <c r="D20841" s="74" t="s">
        <v>15040</v>
      </c>
    </row>
    <row r="20842" ht="14.25" customHeight="1">
      <c r="A20842" s="74" t="s">
        <v>4094</v>
      </c>
      <c r="B20842" s="74" t="s">
        <v>3141</v>
      </c>
      <c r="C20842" s="74" t="s">
        <v>71</v>
      </c>
      <c r="D20842" s="74" t="s">
        <v>15040</v>
      </c>
    </row>
    <row r="20843" ht="14.25" customHeight="1">
      <c r="A20843" s="74" t="s">
        <v>4096</v>
      </c>
      <c r="B20843" s="74" t="s">
        <v>4101</v>
      </c>
      <c r="C20843" s="74" t="s">
        <v>3934</v>
      </c>
      <c r="D20843" s="74" t="s">
        <v>15040</v>
      </c>
    </row>
    <row r="20844" ht="14.25" customHeight="1">
      <c r="A20844" s="74" t="s">
        <v>4121</v>
      </c>
      <c r="B20844" s="74" t="s">
        <v>4122</v>
      </c>
      <c r="C20844" s="74" t="s">
        <v>100</v>
      </c>
      <c r="D20844" s="74" t="s">
        <v>15040</v>
      </c>
    </row>
    <row r="20845" ht="14.25" customHeight="1">
      <c r="A20845" s="74" t="s">
        <v>4123</v>
      </c>
      <c r="B20845" s="74" t="s">
        <v>4124</v>
      </c>
      <c r="C20845" s="74" t="s">
        <v>3934</v>
      </c>
      <c r="D20845" s="74" t="s">
        <v>15040</v>
      </c>
    </row>
    <row r="20846" ht="14.25" customHeight="1">
      <c r="A20846" s="74" t="s">
        <v>4200</v>
      </c>
      <c r="B20846" s="74" t="s">
        <v>4201</v>
      </c>
      <c r="C20846" s="74" t="s">
        <v>3934</v>
      </c>
      <c r="D20846" s="74" t="s">
        <v>15040</v>
      </c>
    </row>
    <row r="20847" ht="14.25" customHeight="1">
      <c r="A20847" s="74" t="s">
        <v>13275</v>
      </c>
      <c r="B20847" s="74" t="s">
        <v>104</v>
      </c>
      <c r="C20847" s="74" t="s">
        <v>50</v>
      </c>
      <c r="D20847" s="74" t="s">
        <v>15040</v>
      </c>
    </row>
    <row r="20848" ht="14.25" customHeight="1">
      <c r="A20848" s="74" t="s">
        <v>13276</v>
      </c>
      <c r="B20848" s="74" t="s">
        <v>109</v>
      </c>
      <c r="C20848" s="74" t="s">
        <v>50</v>
      </c>
      <c r="D20848" s="74" t="s">
        <v>15040</v>
      </c>
    </row>
    <row r="20849" ht="14.25" customHeight="1">
      <c r="A20849" s="74" t="s">
        <v>4387</v>
      </c>
      <c r="B20849" s="74" t="s">
        <v>15041</v>
      </c>
      <c r="C20849" s="74" t="s">
        <v>71</v>
      </c>
      <c r="D20849" s="74" t="s">
        <v>15040</v>
      </c>
    </row>
    <row r="20850" ht="14.25" customHeight="1">
      <c r="A20850" s="74" t="s">
        <v>13277</v>
      </c>
      <c r="B20850" s="74" t="s">
        <v>13278</v>
      </c>
      <c r="C20850" s="74" t="s">
        <v>3934</v>
      </c>
      <c r="D20850" s="74" t="s">
        <v>15040</v>
      </c>
    </row>
    <row r="20851" ht="14.25" customHeight="1">
      <c r="A20851" s="74" t="s">
        <v>13279</v>
      </c>
      <c r="B20851" s="74" t="s">
        <v>125</v>
      </c>
      <c r="C20851" s="74" t="s">
        <v>127</v>
      </c>
      <c r="D20851" s="74" t="s">
        <v>15040</v>
      </c>
    </row>
    <row r="20852" ht="14.25" customHeight="1">
      <c r="A20852" s="74" t="s">
        <v>13280</v>
      </c>
      <c r="B20852" s="74" t="s">
        <v>138</v>
      </c>
      <c r="C20852" s="74" t="s">
        <v>50</v>
      </c>
      <c r="D20852" s="74" t="s">
        <v>15040</v>
      </c>
    </row>
    <row r="20853" ht="14.25" customHeight="1">
      <c r="A20853" s="74" t="s">
        <v>13281</v>
      </c>
      <c r="B20853" s="74" t="s">
        <v>143</v>
      </c>
      <c r="C20853" s="74" t="s">
        <v>100</v>
      </c>
      <c r="D20853" s="74" t="s">
        <v>15040</v>
      </c>
    </row>
    <row r="20854" ht="14.25" customHeight="1">
      <c r="A20854" s="74" t="s">
        <v>13282</v>
      </c>
      <c r="B20854" s="74" t="s">
        <v>147</v>
      </c>
      <c r="C20854" s="74" t="s">
        <v>127</v>
      </c>
      <c r="D20854" s="74" t="s">
        <v>15040</v>
      </c>
    </row>
    <row r="20855" ht="14.25" customHeight="1">
      <c r="A20855" s="74" t="s">
        <v>13283</v>
      </c>
      <c r="B20855" s="74" t="s">
        <v>156</v>
      </c>
      <c r="C20855" s="74" t="s">
        <v>50</v>
      </c>
      <c r="D20855" s="74" t="s">
        <v>15040</v>
      </c>
    </row>
    <row r="20856" ht="14.25" customHeight="1">
      <c r="A20856" s="74" t="s">
        <v>13284</v>
      </c>
      <c r="B20856" s="74" t="s">
        <v>160</v>
      </c>
      <c r="C20856" s="74" t="s">
        <v>50</v>
      </c>
      <c r="D20856" s="74" t="s">
        <v>15040</v>
      </c>
    </row>
    <row r="20857" ht="14.25" customHeight="1">
      <c r="A20857" s="74" t="s">
        <v>13285</v>
      </c>
      <c r="B20857" s="74" t="s">
        <v>164</v>
      </c>
      <c r="C20857" s="74" t="s">
        <v>3968</v>
      </c>
      <c r="D20857" s="74" t="s">
        <v>15040</v>
      </c>
    </row>
    <row r="20858" ht="14.25" customHeight="1">
      <c r="A20858" s="74" t="s">
        <v>13286</v>
      </c>
      <c r="B20858" s="74" t="s">
        <v>174</v>
      </c>
      <c r="C20858" s="74" t="s">
        <v>100</v>
      </c>
      <c r="D20858" s="74" t="s">
        <v>15040</v>
      </c>
    </row>
    <row r="20859" ht="14.25" customHeight="1">
      <c r="A20859" s="74" t="s">
        <v>13287</v>
      </c>
      <c r="B20859" s="74" t="s">
        <v>178</v>
      </c>
      <c r="C20859" s="74" t="s">
        <v>50</v>
      </c>
      <c r="D20859" s="74" t="s">
        <v>15040</v>
      </c>
    </row>
    <row r="20860" ht="14.25" customHeight="1">
      <c r="A20860" s="74" t="s">
        <v>4536</v>
      </c>
      <c r="B20860" s="74" t="s">
        <v>4537</v>
      </c>
      <c r="C20860" s="74" t="s">
        <v>3934</v>
      </c>
      <c r="D20860" s="74" t="s">
        <v>15040</v>
      </c>
    </row>
    <row r="20861" ht="14.25" customHeight="1">
      <c r="A20861" s="74" t="s">
        <v>4542</v>
      </c>
      <c r="B20861" s="74" t="s">
        <v>2969</v>
      </c>
      <c r="C20861" s="74" t="s">
        <v>71</v>
      </c>
      <c r="D20861" s="74" t="s">
        <v>15040</v>
      </c>
    </row>
    <row r="20862" ht="14.25" customHeight="1">
      <c r="A20862" s="74" t="s">
        <v>4549</v>
      </c>
      <c r="B20862" s="74" t="s">
        <v>182</v>
      </c>
      <c r="C20862" s="74" t="s">
        <v>71</v>
      </c>
      <c r="D20862" s="74" t="s">
        <v>15040</v>
      </c>
    </row>
    <row r="20863" ht="14.25" customHeight="1">
      <c r="A20863" s="74" t="s">
        <v>4582</v>
      </c>
      <c r="B20863" s="74" t="s">
        <v>15042</v>
      </c>
      <c r="C20863" s="74" t="s">
        <v>3934</v>
      </c>
      <c r="D20863" s="74" t="s">
        <v>15040</v>
      </c>
    </row>
    <row r="20864" ht="14.25" customHeight="1">
      <c r="A20864" s="74" t="s">
        <v>13288</v>
      </c>
      <c r="B20864" s="74" t="s">
        <v>13289</v>
      </c>
      <c r="C20864" s="74" t="s">
        <v>3934</v>
      </c>
      <c r="D20864" s="74" t="s">
        <v>15040</v>
      </c>
    </row>
    <row r="20865" ht="14.25" customHeight="1">
      <c r="A20865" s="74" t="s">
        <v>4608</v>
      </c>
      <c r="B20865" s="74" t="s">
        <v>4609</v>
      </c>
      <c r="C20865" s="74" t="s">
        <v>3934</v>
      </c>
      <c r="D20865" s="74" t="s">
        <v>15040</v>
      </c>
    </row>
    <row r="20866" ht="14.25" customHeight="1">
      <c r="A20866" s="74" t="s">
        <v>4664</v>
      </c>
      <c r="B20866" s="74" t="s">
        <v>4665</v>
      </c>
      <c r="C20866" s="74" t="s">
        <v>3934</v>
      </c>
      <c r="D20866" s="74" t="s">
        <v>15040</v>
      </c>
    </row>
    <row r="20867" ht="14.25" customHeight="1">
      <c r="A20867" s="74" t="s">
        <v>4675</v>
      </c>
      <c r="B20867" s="74" t="s">
        <v>4676</v>
      </c>
      <c r="C20867" s="74" t="s">
        <v>3968</v>
      </c>
      <c r="D20867" s="74" t="s">
        <v>15040</v>
      </c>
    </row>
    <row r="20868" ht="14.25" customHeight="1">
      <c r="A20868" s="74" t="s">
        <v>13290</v>
      </c>
      <c r="B20868" s="74" t="s">
        <v>13291</v>
      </c>
      <c r="C20868" s="74" t="s">
        <v>3934</v>
      </c>
      <c r="D20868" s="74" t="s">
        <v>15040</v>
      </c>
    </row>
    <row r="20869" ht="14.25" customHeight="1">
      <c r="A20869" s="74" t="s">
        <v>4733</v>
      </c>
      <c r="B20869" s="74" t="s">
        <v>15043</v>
      </c>
      <c r="C20869" s="74" t="s">
        <v>3934</v>
      </c>
      <c r="D20869" s="74" t="s">
        <v>15040</v>
      </c>
    </row>
    <row r="20870" ht="14.25" customHeight="1">
      <c r="A20870" s="74" t="s">
        <v>13294</v>
      </c>
      <c r="B20870" s="74" t="s">
        <v>13295</v>
      </c>
      <c r="C20870" s="74" t="s">
        <v>50</v>
      </c>
      <c r="D20870" s="74" t="s">
        <v>15040</v>
      </c>
    </row>
    <row r="20871" ht="14.25" customHeight="1">
      <c r="A20871" s="74" t="s">
        <v>4769</v>
      </c>
      <c r="B20871" s="74" t="s">
        <v>4774</v>
      </c>
      <c r="C20871" s="74" t="s">
        <v>100</v>
      </c>
      <c r="D20871" s="74" t="s">
        <v>15040</v>
      </c>
    </row>
    <row r="20872" ht="14.25" customHeight="1">
      <c r="A20872" s="74" t="s">
        <v>4785</v>
      </c>
      <c r="B20872" s="74" t="s">
        <v>4786</v>
      </c>
      <c r="C20872" s="74" t="s">
        <v>3968</v>
      </c>
      <c r="D20872" s="74" t="s">
        <v>15040</v>
      </c>
    </row>
    <row r="20873" ht="14.25" customHeight="1">
      <c r="A20873" s="74" t="s">
        <v>13296</v>
      </c>
      <c r="B20873" s="74" t="s">
        <v>15044</v>
      </c>
      <c r="C20873" s="74" t="s">
        <v>100</v>
      </c>
      <c r="D20873" s="74" t="s">
        <v>15040</v>
      </c>
    </row>
    <row r="20874" ht="14.25" customHeight="1">
      <c r="A20874" s="74" t="s">
        <v>4863</v>
      </c>
      <c r="B20874" s="74" t="s">
        <v>15045</v>
      </c>
      <c r="C20874" s="74" t="s">
        <v>3934</v>
      </c>
      <c r="D20874" s="74" t="s">
        <v>15040</v>
      </c>
    </row>
    <row r="20875" ht="14.25" customHeight="1">
      <c r="A20875" s="74" t="s">
        <v>13297</v>
      </c>
      <c r="B20875" s="74" t="s">
        <v>2083</v>
      </c>
      <c r="C20875" s="74" t="s">
        <v>57</v>
      </c>
      <c r="D20875" s="74" t="s">
        <v>15040</v>
      </c>
    </row>
    <row r="20876" ht="14.25" customHeight="1">
      <c r="A20876" s="74" t="s">
        <v>13298</v>
      </c>
      <c r="B20876" s="74" t="s">
        <v>13299</v>
      </c>
      <c r="C20876" s="74" t="s">
        <v>923</v>
      </c>
      <c r="D20876" s="74" t="s">
        <v>15040</v>
      </c>
    </row>
    <row r="20877" ht="14.25" customHeight="1">
      <c r="A20877" s="74" t="s">
        <v>13300</v>
      </c>
      <c r="B20877" s="74" t="s">
        <v>13301</v>
      </c>
      <c r="C20877" s="74" t="s">
        <v>3968</v>
      </c>
      <c r="D20877" s="74" t="s">
        <v>15040</v>
      </c>
    </row>
    <row r="20878" ht="14.25" customHeight="1">
      <c r="A20878" s="74" t="s">
        <v>13302</v>
      </c>
      <c r="B20878" s="74" t="s">
        <v>13303</v>
      </c>
      <c r="C20878" s="74" t="s">
        <v>66</v>
      </c>
      <c r="D20878" s="74" t="s">
        <v>15040</v>
      </c>
    </row>
    <row r="20879" ht="14.25" customHeight="1">
      <c r="A20879" s="74" t="s">
        <v>4910</v>
      </c>
      <c r="B20879" s="74" t="s">
        <v>4911</v>
      </c>
      <c r="C20879" s="74" t="s">
        <v>3968</v>
      </c>
      <c r="D20879" s="74" t="s">
        <v>15040</v>
      </c>
    </row>
    <row r="20880" ht="14.25" customHeight="1">
      <c r="A20880" s="74" t="s">
        <v>13304</v>
      </c>
      <c r="B20880" s="74" t="s">
        <v>219</v>
      </c>
      <c r="C20880" s="74" t="s">
        <v>100</v>
      </c>
      <c r="D20880" s="74" t="s">
        <v>15040</v>
      </c>
    </row>
    <row r="20881" ht="14.25" customHeight="1">
      <c r="A20881" s="74" t="s">
        <v>13305</v>
      </c>
      <c r="B20881" s="74" t="s">
        <v>13513</v>
      </c>
      <c r="C20881" s="74" t="s">
        <v>3968</v>
      </c>
      <c r="D20881" s="74" t="s">
        <v>15040</v>
      </c>
    </row>
    <row r="20882" ht="14.25" customHeight="1">
      <c r="A20882" s="74" t="s">
        <v>5024</v>
      </c>
      <c r="B20882" s="74" t="s">
        <v>256</v>
      </c>
      <c r="C20882" s="74" t="s">
        <v>3968</v>
      </c>
      <c r="D20882" s="74" t="s">
        <v>15040</v>
      </c>
    </row>
    <row r="20883" ht="14.25" customHeight="1">
      <c r="A20883" s="74" t="s">
        <v>13307</v>
      </c>
      <c r="B20883" s="74" t="s">
        <v>310</v>
      </c>
      <c r="C20883" s="74" t="s">
        <v>100</v>
      </c>
      <c r="D20883" s="74" t="s">
        <v>15040</v>
      </c>
    </row>
    <row r="20884" ht="14.25" customHeight="1">
      <c r="A20884" s="74" t="s">
        <v>13308</v>
      </c>
      <c r="B20884" s="74" t="s">
        <v>13514</v>
      </c>
      <c r="C20884" s="74" t="s">
        <v>3934</v>
      </c>
      <c r="D20884" s="74" t="s">
        <v>15040</v>
      </c>
    </row>
    <row r="20885" ht="14.25" customHeight="1">
      <c r="A20885" s="74" t="s">
        <v>5373</v>
      </c>
      <c r="B20885" s="74" t="s">
        <v>350</v>
      </c>
      <c r="C20885" s="74" t="s">
        <v>127</v>
      </c>
      <c r="D20885" s="74" t="s">
        <v>15040</v>
      </c>
    </row>
    <row r="20886" ht="14.25" customHeight="1">
      <c r="A20886" s="74" t="s">
        <v>13311</v>
      </c>
      <c r="B20886" s="74" t="s">
        <v>13468</v>
      </c>
      <c r="C20886" s="74" t="s">
        <v>3968</v>
      </c>
      <c r="D20886" s="74" t="s">
        <v>15040</v>
      </c>
    </row>
    <row r="20887" ht="14.25" customHeight="1">
      <c r="A20887" s="74" t="s">
        <v>5463</v>
      </c>
      <c r="B20887" s="74" t="s">
        <v>13469</v>
      </c>
      <c r="C20887" s="74" t="s">
        <v>3968</v>
      </c>
      <c r="D20887" s="74" t="s">
        <v>15040</v>
      </c>
    </row>
    <row r="20888" ht="14.25" customHeight="1">
      <c r="A20888" s="74" t="s">
        <v>13312</v>
      </c>
      <c r="B20888" s="74" t="s">
        <v>13313</v>
      </c>
      <c r="C20888" s="74" t="s">
        <v>66</v>
      </c>
      <c r="D20888" s="74" t="s">
        <v>15040</v>
      </c>
    </row>
    <row r="20889" ht="14.25" customHeight="1">
      <c r="A20889" s="74" t="s">
        <v>13314</v>
      </c>
      <c r="B20889" s="74" t="s">
        <v>15046</v>
      </c>
      <c r="C20889" s="74" t="s">
        <v>71</v>
      </c>
      <c r="D20889" s="74" t="s">
        <v>15040</v>
      </c>
    </row>
    <row r="20890" ht="14.25" customHeight="1">
      <c r="A20890" s="74" t="s">
        <v>13315</v>
      </c>
      <c r="B20890" s="74" t="s">
        <v>423</v>
      </c>
      <c r="C20890" s="74" t="s">
        <v>3968</v>
      </c>
      <c r="D20890" s="74" t="s">
        <v>15040</v>
      </c>
    </row>
    <row r="20891" ht="14.25" customHeight="1">
      <c r="A20891" s="74" t="s">
        <v>3695</v>
      </c>
      <c r="B20891" s="74" t="s">
        <v>13470</v>
      </c>
      <c r="C20891" s="74" t="s">
        <v>57</v>
      </c>
      <c r="D20891" s="74" t="s">
        <v>15040</v>
      </c>
    </row>
    <row r="20892" ht="14.25" customHeight="1">
      <c r="A20892" s="74" t="s">
        <v>5639</v>
      </c>
      <c r="B20892" s="74" t="s">
        <v>444</v>
      </c>
      <c r="C20892" s="74" t="s">
        <v>100</v>
      </c>
      <c r="D20892" s="74" t="s">
        <v>15040</v>
      </c>
    </row>
    <row r="20893" ht="14.25" customHeight="1">
      <c r="A20893" s="74" t="s">
        <v>5694</v>
      </c>
      <c r="B20893" s="74" t="s">
        <v>5695</v>
      </c>
      <c r="C20893" s="74" t="s">
        <v>3968</v>
      </c>
      <c r="D20893" s="74" t="s">
        <v>15040</v>
      </c>
    </row>
    <row r="20894" ht="14.25" customHeight="1">
      <c r="A20894" s="74" t="s">
        <v>5719</v>
      </c>
      <c r="B20894" s="74" t="s">
        <v>15047</v>
      </c>
      <c r="C20894" s="74" t="s">
        <v>100</v>
      </c>
      <c r="D20894" s="74" t="s">
        <v>15040</v>
      </c>
    </row>
    <row r="20895" ht="14.25" customHeight="1">
      <c r="A20895" s="74" t="s">
        <v>5801</v>
      </c>
      <c r="B20895" s="74" t="s">
        <v>3413</v>
      </c>
      <c r="C20895" s="74" t="s">
        <v>100</v>
      </c>
      <c r="D20895" s="74" t="s">
        <v>15040</v>
      </c>
    </row>
    <row r="20896" ht="14.25" customHeight="1">
      <c r="A20896" s="74" t="s">
        <v>5850</v>
      </c>
      <c r="B20896" s="74" t="s">
        <v>15048</v>
      </c>
      <c r="C20896" s="74" t="s">
        <v>57</v>
      </c>
      <c r="D20896" s="74" t="s">
        <v>15040</v>
      </c>
    </row>
    <row r="20897" ht="14.25" customHeight="1">
      <c r="A20897" s="74" t="s">
        <v>6065</v>
      </c>
      <c r="B20897" s="74" t="s">
        <v>6066</v>
      </c>
      <c r="C20897" s="74" t="s">
        <v>100</v>
      </c>
      <c r="D20897" s="74" t="s">
        <v>15040</v>
      </c>
    </row>
    <row r="20898" ht="14.25" customHeight="1">
      <c r="A20898" s="74" t="s">
        <v>6067</v>
      </c>
      <c r="B20898" s="74" t="s">
        <v>6068</v>
      </c>
      <c r="C20898" s="74" t="s">
        <v>923</v>
      </c>
      <c r="D20898" s="74" t="s">
        <v>15040</v>
      </c>
    </row>
    <row r="20899" ht="14.25" customHeight="1">
      <c r="A20899" s="74" t="s">
        <v>6069</v>
      </c>
      <c r="B20899" s="74" t="s">
        <v>6070</v>
      </c>
      <c r="C20899" s="74" t="s">
        <v>3934</v>
      </c>
      <c r="D20899" s="74" t="s">
        <v>15040</v>
      </c>
    </row>
    <row r="20900" ht="14.25" customHeight="1">
      <c r="A20900" s="74" t="s">
        <v>6117</v>
      </c>
      <c r="B20900" s="74" t="s">
        <v>6118</v>
      </c>
      <c r="C20900" s="74" t="s">
        <v>3934</v>
      </c>
      <c r="D20900" s="74" t="s">
        <v>15040</v>
      </c>
    </row>
    <row r="20901" ht="14.25" customHeight="1">
      <c r="A20901" s="74" t="s">
        <v>6155</v>
      </c>
      <c r="B20901" s="74" t="s">
        <v>6156</v>
      </c>
      <c r="C20901" s="74" t="s">
        <v>66</v>
      </c>
      <c r="D20901" s="74" t="s">
        <v>15040</v>
      </c>
    </row>
    <row r="20902" ht="14.25" customHeight="1">
      <c r="A20902" s="74" t="s">
        <v>6159</v>
      </c>
      <c r="B20902" s="74" t="s">
        <v>6160</v>
      </c>
      <c r="C20902" s="74" t="s">
        <v>57</v>
      </c>
      <c r="D20902" s="74" t="s">
        <v>15040</v>
      </c>
    </row>
    <row r="20903" ht="14.25" customHeight="1">
      <c r="A20903" s="74" t="s">
        <v>6173</v>
      </c>
      <c r="B20903" s="74" t="s">
        <v>6172</v>
      </c>
      <c r="C20903" s="74" t="s">
        <v>3934</v>
      </c>
      <c r="D20903" s="74" t="s">
        <v>15040</v>
      </c>
    </row>
    <row r="20904" ht="14.25" customHeight="1">
      <c r="A20904" s="74" t="s">
        <v>13316</v>
      </c>
      <c r="B20904" s="74" t="s">
        <v>13317</v>
      </c>
      <c r="C20904" s="74" t="s">
        <v>57</v>
      </c>
      <c r="D20904" s="74" t="s">
        <v>15040</v>
      </c>
    </row>
    <row r="20905" ht="14.25" customHeight="1">
      <c r="A20905" s="74" t="s">
        <v>13318</v>
      </c>
      <c r="B20905" s="74" t="s">
        <v>473</v>
      </c>
      <c r="C20905" s="74" t="s">
        <v>100</v>
      </c>
      <c r="D20905" s="74" t="s">
        <v>15040</v>
      </c>
    </row>
    <row r="20906" ht="14.25" customHeight="1">
      <c r="A20906" s="74" t="s">
        <v>6294</v>
      </c>
      <c r="B20906" s="74" t="s">
        <v>2820</v>
      </c>
      <c r="C20906" s="74" t="s">
        <v>1026</v>
      </c>
      <c r="D20906" s="74" t="s">
        <v>15040</v>
      </c>
    </row>
    <row r="20907" ht="14.25" customHeight="1">
      <c r="A20907" s="74" t="s">
        <v>6296</v>
      </c>
      <c r="B20907" s="74" t="s">
        <v>2822</v>
      </c>
      <c r="C20907" s="74" t="s">
        <v>57</v>
      </c>
      <c r="D20907" s="74" t="s">
        <v>15040</v>
      </c>
    </row>
    <row r="20908" ht="14.25" customHeight="1">
      <c r="A20908" s="74" t="s">
        <v>6300</v>
      </c>
      <c r="B20908" s="74" t="s">
        <v>6301</v>
      </c>
      <c r="C20908" s="74" t="s">
        <v>3934</v>
      </c>
      <c r="D20908" s="74" t="s">
        <v>15040</v>
      </c>
    </row>
    <row r="20909" ht="14.25" customHeight="1">
      <c r="A20909" s="74" t="s">
        <v>13320</v>
      </c>
      <c r="B20909" s="74" t="s">
        <v>519</v>
      </c>
      <c r="C20909" s="74" t="s">
        <v>57</v>
      </c>
      <c r="D20909" s="74" t="s">
        <v>15040</v>
      </c>
    </row>
    <row r="20910" ht="14.25" customHeight="1">
      <c r="A20910" s="74" t="s">
        <v>13321</v>
      </c>
      <c r="B20910" s="74" t="s">
        <v>15049</v>
      </c>
      <c r="C20910" s="74" t="s">
        <v>50</v>
      </c>
      <c r="D20910" s="74" t="s">
        <v>15040</v>
      </c>
    </row>
    <row r="20911" ht="14.25" customHeight="1">
      <c r="A20911" s="74" t="s">
        <v>6556</v>
      </c>
      <c r="B20911" s="74" t="s">
        <v>2990</v>
      </c>
      <c r="C20911" s="74" t="s">
        <v>127</v>
      </c>
      <c r="D20911" s="74" t="s">
        <v>15040</v>
      </c>
    </row>
    <row r="20912" ht="14.25" customHeight="1">
      <c r="A20912" s="74" t="s">
        <v>6561</v>
      </c>
      <c r="B20912" s="74" t="s">
        <v>6562</v>
      </c>
      <c r="C20912" s="74" t="s">
        <v>6563</v>
      </c>
      <c r="D20912" s="74" t="s">
        <v>15040</v>
      </c>
    </row>
    <row r="20913" ht="14.25" customHeight="1">
      <c r="A20913" s="74" t="s">
        <v>6564</v>
      </c>
      <c r="B20913" s="74" t="s">
        <v>6565</v>
      </c>
      <c r="C20913" s="74" t="s">
        <v>3968</v>
      </c>
      <c r="D20913" s="74" t="s">
        <v>15040</v>
      </c>
    </row>
    <row r="20914" ht="14.25" customHeight="1">
      <c r="A20914" s="74" t="s">
        <v>6582</v>
      </c>
      <c r="B20914" s="74" t="s">
        <v>13840</v>
      </c>
      <c r="C20914" s="74" t="s">
        <v>71</v>
      </c>
      <c r="D20914" s="74" t="s">
        <v>15040</v>
      </c>
    </row>
    <row r="20915" ht="14.25" customHeight="1">
      <c r="A20915" s="74" t="s">
        <v>6586</v>
      </c>
      <c r="B20915" s="74" t="s">
        <v>10469</v>
      </c>
      <c r="C20915" s="74" t="s">
        <v>3934</v>
      </c>
      <c r="D20915" s="74" t="s">
        <v>15040</v>
      </c>
    </row>
    <row r="20916" ht="14.25" customHeight="1">
      <c r="A20916" s="74" t="s">
        <v>6594</v>
      </c>
      <c r="B20916" s="74" t="s">
        <v>15050</v>
      </c>
      <c r="C20916" s="74" t="s">
        <v>3934</v>
      </c>
      <c r="D20916" s="74" t="s">
        <v>15040</v>
      </c>
    </row>
    <row r="20917" ht="14.25" customHeight="1">
      <c r="A20917" s="74" t="s">
        <v>13322</v>
      </c>
      <c r="B20917" s="74" t="s">
        <v>13323</v>
      </c>
      <c r="C20917" s="74" t="s">
        <v>127</v>
      </c>
      <c r="D20917" s="74" t="s">
        <v>15040</v>
      </c>
    </row>
    <row r="20918" ht="14.25" customHeight="1">
      <c r="A20918" s="74" t="s">
        <v>13324</v>
      </c>
      <c r="B20918" s="74" t="s">
        <v>13471</v>
      </c>
      <c r="C20918" s="74" t="s">
        <v>127</v>
      </c>
      <c r="D20918" s="74" t="s">
        <v>15040</v>
      </c>
    </row>
    <row r="20919" ht="14.25" customHeight="1">
      <c r="A20919" s="74" t="s">
        <v>13325</v>
      </c>
      <c r="B20919" s="74" t="s">
        <v>13472</v>
      </c>
      <c r="C20919" s="74" t="s">
        <v>127</v>
      </c>
      <c r="D20919" s="74" t="s">
        <v>15040</v>
      </c>
    </row>
    <row r="20920" ht="14.25" customHeight="1">
      <c r="A20920" s="74" t="s">
        <v>6618</v>
      </c>
      <c r="B20920" s="74" t="s">
        <v>6619</v>
      </c>
      <c r="C20920" s="74" t="s">
        <v>3934</v>
      </c>
      <c r="D20920" s="74" t="s">
        <v>15040</v>
      </c>
    </row>
    <row r="20921" ht="14.25" customHeight="1">
      <c r="A20921" s="74" t="s">
        <v>13326</v>
      </c>
      <c r="B20921" s="74" t="s">
        <v>13327</v>
      </c>
      <c r="C20921" s="74" t="s">
        <v>3968</v>
      </c>
      <c r="D20921" s="74" t="s">
        <v>15040</v>
      </c>
    </row>
    <row r="20922" ht="14.25" customHeight="1">
      <c r="A20922" s="74" t="s">
        <v>13328</v>
      </c>
      <c r="B20922" s="74" t="s">
        <v>13329</v>
      </c>
      <c r="C20922" s="74" t="s">
        <v>127</v>
      </c>
      <c r="D20922" s="74" t="s">
        <v>15040</v>
      </c>
    </row>
    <row r="20923" ht="14.25" customHeight="1">
      <c r="A20923" s="74" t="s">
        <v>13330</v>
      </c>
      <c r="B20923" s="74" t="s">
        <v>13473</v>
      </c>
      <c r="C20923" s="74" t="s">
        <v>127</v>
      </c>
      <c r="D20923" s="74" t="s">
        <v>15040</v>
      </c>
    </row>
    <row r="20924" ht="14.25" customHeight="1">
      <c r="A20924" s="74" t="s">
        <v>6683</v>
      </c>
      <c r="B20924" s="185" t="s">
        <v>6684</v>
      </c>
      <c r="C20924" s="74" t="s">
        <v>3934</v>
      </c>
      <c r="D20924" s="74" t="s">
        <v>15040</v>
      </c>
    </row>
    <row r="20925" ht="14.25" customHeight="1">
      <c r="A20925" s="74" t="s">
        <v>13332</v>
      </c>
      <c r="B20925" s="74" t="s">
        <v>537</v>
      </c>
      <c r="C20925" s="74" t="s">
        <v>100</v>
      </c>
      <c r="D20925" s="74" t="s">
        <v>15040</v>
      </c>
    </row>
    <row r="20926" ht="14.25" customHeight="1">
      <c r="A20926" s="74" t="s">
        <v>13333</v>
      </c>
      <c r="B20926" s="74" t="s">
        <v>13518</v>
      </c>
      <c r="C20926" s="74" t="s">
        <v>3968</v>
      </c>
      <c r="D20926" s="74" t="s">
        <v>15040</v>
      </c>
    </row>
    <row r="20927" ht="14.25" customHeight="1">
      <c r="A20927" s="74" t="s">
        <v>13335</v>
      </c>
      <c r="B20927" s="74" t="s">
        <v>547</v>
      </c>
      <c r="C20927" s="74" t="s">
        <v>3968</v>
      </c>
      <c r="D20927" s="74" t="s">
        <v>15040</v>
      </c>
    </row>
    <row r="20928" ht="14.25" customHeight="1">
      <c r="A20928" s="74" t="s">
        <v>6731</v>
      </c>
      <c r="B20928" s="74" t="s">
        <v>553</v>
      </c>
      <c r="C20928" s="74" t="s">
        <v>3968</v>
      </c>
      <c r="D20928" s="74" t="s">
        <v>15040</v>
      </c>
    </row>
    <row r="20929" ht="14.25" customHeight="1">
      <c r="A20929" s="74" t="s">
        <v>13336</v>
      </c>
      <c r="B20929" s="74" t="s">
        <v>563</v>
      </c>
      <c r="C20929" s="74" t="s">
        <v>3968</v>
      </c>
      <c r="D20929" s="74" t="s">
        <v>15040</v>
      </c>
    </row>
    <row r="20930" ht="14.25" customHeight="1">
      <c r="A20930" s="74" t="s">
        <v>13337</v>
      </c>
      <c r="B20930" s="74" t="s">
        <v>568</v>
      </c>
      <c r="C20930" s="74" t="s">
        <v>3968</v>
      </c>
      <c r="D20930" s="74" t="s">
        <v>15040</v>
      </c>
    </row>
    <row r="20931" ht="14.25" customHeight="1">
      <c r="A20931" s="74" t="s">
        <v>13338</v>
      </c>
      <c r="B20931" s="74" t="s">
        <v>573</v>
      </c>
      <c r="C20931" s="74" t="s">
        <v>3968</v>
      </c>
      <c r="D20931" s="74" t="s">
        <v>15040</v>
      </c>
    </row>
    <row r="20932" ht="14.25" customHeight="1">
      <c r="A20932" s="74" t="s">
        <v>13339</v>
      </c>
      <c r="B20932" s="74" t="s">
        <v>13477</v>
      </c>
      <c r="C20932" s="74" t="s">
        <v>3968</v>
      </c>
      <c r="D20932" s="74" t="s">
        <v>15040</v>
      </c>
    </row>
    <row r="20933" ht="14.25" customHeight="1">
      <c r="A20933" s="74" t="s">
        <v>13340</v>
      </c>
      <c r="B20933" s="74" t="s">
        <v>13478</v>
      </c>
      <c r="C20933" s="74" t="s">
        <v>3934</v>
      </c>
      <c r="D20933" s="74" t="s">
        <v>15040</v>
      </c>
    </row>
    <row r="20934" ht="14.25" customHeight="1">
      <c r="A20934" s="74" t="s">
        <v>13342</v>
      </c>
      <c r="B20934" s="74" t="s">
        <v>558</v>
      </c>
      <c r="C20934" s="74" t="s">
        <v>3968</v>
      </c>
      <c r="D20934" s="74" t="s">
        <v>15040</v>
      </c>
    </row>
    <row r="20935" ht="14.25" customHeight="1">
      <c r="A20935" s="74" t="s">
        <v>13343</v>
      </c>
      <c r="B20935" s="74" t="s">
        <v>13344</v>
      </c>
      <c r="C20935" s="74" t="s">
        <v>57</v>
      </c>
      <c r="D20935" s="74" t="s">
        <v>15040</v>
      </c>
    </row>
    <row r="20936" ht="14.25" customHeight="1">
      <c r="A20936" s="74" t="s">
        <v>13345</v>
      </c>
      <c r="B20936" s="74" t="s">
        <v>13519</v>
      </c>
      <c r="C20936" s="74" t="s">
        <v>3968</v>
      </c>
      <c r="D20936" s="74" t="s">
        <v>15040</v>
      </c>
    </row>
    <row r="20937" ht="14.25" customHeight="1">
      <c r="A20937" s="74" t="s">
        <v>6760</v>
      </c>
      <c r="B20937" s="74" t="s">
        <v>13480</v>
      </c>
      <c r="C20937" s="74" t="s">
        <v>3934</v>
      </c>
      <c r="D20937" s="74" t="s">
        <v>15040</v>
      </c>
    </row>
    <row r="20938" ht="14.25" customHeight="1">
      <c r="A20938" s="74" t="s">
        <v>6766</v>
      </c>
      <c r="B20938" s="74" t="s">
        <v>13481</v>
      </c>
      <c r="C20938" s="74" t="s">
        <v>3968</v>
      </c>
      <c r="D20938" s="74" t="s">
        <v>15040</v>
      </c>
    </row>
    <row r="20939" ht="14.25" customHeight="1">
      <c r="A20939" s="74" t="s">
        <v>3722</v>
      </c>
      <c r="B20939" s="74" t="s">
        <v>632</v>
      </c>
      <c r="C20939" s="74" t="s">
        <v>57</v>
      </c>
      <c r="D20939" s="74" t="s">
        <v>15040</v>
      </c>
    </row>
    <row r="20940" ht="14.25" customHeight="1">
      <c r="A20940" s="74" t="s">
        <v>6799</v>
      </c>
      <c r="B20940" s="74" t="s">
        <v>6800</v>
      </c>
      <c r="C20940" s="74" t="s">
        <v>3968</v>
      </c>
      <c r="D20940" s="74" t="s">
        <v>15040</v>
      </c>
    </row>
    <row r="20941" ht="14.25" customHeight="1">
      <c r="A20941" s="74" t="s">
        <v>13347</v>
      </c>
      <c r="B20941" s="185" t="s">
        <v>13348</v>
      </c>
      <c r="C20941" s="74" t="s">
        <v>57</v>
      </c>
      <c r="D20941" s="74" t="s">
        <v>15040</v>
      </c>
    </row>
    <row r="20942" ht="14.25" customHeight="1">
      <c r="A20942" s="74" t="s">
        <v>13349</v>
      </c>
      <c r="B20942" s="74" t="s">
        <v>13483</v>
      </c>
      <c r="C20942" s="74" t="s">
        <v>3968</v>
      </c>
      <c r="D20942" s="74" t="s">
        <v>15040</v>
      </c>
    </row>
    <row r="20943" ht="14.25" customHeight="1">
      <c r="A20943" s="74" t="s">
        <v>3697</v>
      </c>
      <c r="B20943" s="74" t="s">
        <v>13484</v>
      </c>
      <c r="C20943" s="74" t="s">
        <v>71</v>
      </c>
      <c r="D20943" s="74" t="s">
        <v>15040</v>
      </c>
    </row>
    <row r="20944" ht="14.25" customHeight="1">
      <c r="A20944" s="74" t="s">
        <v>3699</v>
      </c>
      <c r="B20944" s="74" t="s">
        <v>687</v>
      </c>
      <c r="C20944" s="74" t="s">
        <v>50</v>
      </c>
      <c r="D20944" s="74" t="s">
        <v>15040</v>
      </c>
    </row>
    <row r="20945" ht="14.25" customHeight="1">
      <c r="A20945" s="74" t="s">
        <v>13350</v>
      </c>
      <c r="B20945" s="74" t="s">
        <v>13351</v>
      </c>
      <c r="C20945" s="74" t="s">
        <v>3968</v>
      </c>
      <c r="D20945" s="74" t="s">
        <v>15040</v>
      </c>
    </row>
    <row r="20946" ht="14.25" customHeight="1">
      <c r="A20946" s="74" t="s">
        <v>13352</v>
      </c>
      <c r="B20946" s="74" t="s">
        <v>13353</v>
      </c>
      <c r="C20946" s="74" t="s">
        <v>3968</v>
      </c>
      <c r="D20946" s="74" t="s">
        <v>15040</v>
      </c>
    </row>
    <row r="20947" ht="14.25" customHeight="1">
      <c r="A20947" s="74" t="s">
        <v>13354</v>
      </c>
      <c r="B20947" s="185" t="s">
        <v>13355</v>
      </c>
      <c r="C20947" s="74" t="s">
        <v>57</v>
      </c>
      <c r="D20947" s="74" t="s">
        <v>15040</v>
      </c>
    </row>
    <row r="20948" ht="14.25" customHeight="1">
      <c r="A20948" s="74" t="s">
        <v>6991</v>
      </c>
      <c r="B20948" s="74" t="s">
        <v>13485</v>
      </c>
      <c r="C20948" s="74" t="s">
        <v>3968</v>
      </c>
      <c r="D20948" s="74" t="s">
        <v>15040</v>
      </c>
    </row>
    <row r="20949" ht="14.25" customHeight="1">
      <c r="A20949" s="74" t="s">
        <v>13356</v>
      </c>
      <c r="B20949" s="74" t="s">
        <v>13486</v>
      </c>
      <c r="C20949" s="74" t="s">
        <v>3968</v>
      </c>
      <c r="D20949" s="74" t="s">
        <v>15040</v>
      </c>
    </row>
    <row r="20950" ht="14.25" customHeight="1">
      <c r="A20950" s="74" t="s">
        <v>3700</v>
      </c>
      <c r="B20950" s="74" t="s">
        <v>13487</v>
      </c>
      <c r="C20950" s="74" t="s">
        <v>71</v>
      </c>
      <c r="D20950" s="74" t="s">
        <v>15040</v>
      </c>
    </row>
    <row r="20951" ht="14.25" customHeight="1">
      <c r="A20951" s="74" t="s">
        <v>7006</v>
      </c>
      <c r="B20951" s="74" t="s">
        <v>7007</v>
      </c>
      <c r="C20951" s="74" t="s">
        <v>3934</v>
      </c>
      <c r="D20951" s="74" t="s">
        <v>15040</v>
      </c>
    </row>
    <row r="20952" ht="14.25" customHeight="1">
      <c r="A20952" s="74" t="s">
        <v>13358</v>
      </c>
      <c r="B20952" s="74" t="s">
        <v>13359</v>
      </c>
      <c r="C20952" s="74" t="s">
        <v>3968</v>
      </c>
      <c r="D20952" s="74" t="s">
        <v>15040</v>
      </c>
    </row>
    <row r="20953" ht="14.25" customHeight="1">
      <c r="A20953" s="74" t="s">
        <v>13360</v>
      </c>
      <c r="B20953" s="74" t="s">
        <v>13361</v>
      </c>
      <c r="C20953" s="74" t="s">
        <v>3968</v>
      </c>
      <c r="D20953" s="74" t="s">
        <v>15040</v>
      </c>
    </row>
    <row r="20954" ht="14.25" customHeight="1">
      <c r="A20954" s="74" t="s">
        <v>7097</v>
      </c>
      <c r="B20954" s="74" t="s">
        <v>801</v>
      </c>
      <c r="C20954" s="74" t="s">
        <v>100</v>
      </c>
      <c r="D20954" s="74" t="s">
        <v>15040</v>
      </c>
    </row>
    <row r="20955" ht="14.25" customHeight="1">
      <c r="A20955" s="74" t="s">
        <v>3725</v>
      </c>
      <c r="B20955" s="74" t="s">
        <v>431</v>
      </c>
      <c r="C20955" s="74" t="s">
        <v>3968</v>
      </c>
      <c r="D20955" s="74" t="s">
        <v>15040</v>
      </c>
    </row>
    <row r="20956" ht="14.25" customHeight="1">
      <c r="A20956" s="74" t="s">
        <v>3702</v>
      </c>
      <c r="B20956" s="74" t="s">
        <v>13488</v>
      </c>
      <c r="C20956" s="74" t="s">
        <v>3934</v>
      </c>
      <c r="D20956" s="74" t="s">
        <v>15040</v>
      </c>
    </row>
    <row r="20957" ht="14.25" customHeight="1">
      <c r="A20957" s="74" t="s">
        <v>13362</v>
      </c>
      <c r="B20957" s="74" t="s">
        <v>13489</v>
      </c>
      <c r="C20957" s="74" t="s">
        <v>127</v>
      </c>
      <c r="D20957" s="74" t="s">
        <v>15040</v>
      </c>
    </row>
    <row r="20958" ht="14.25" customHeight="1">
      <c r="A20958" s="74" t="s">
        <v>13365</v>
      </c>
      <c r="B20958" s="74" t="s">
        <v>868</v>
      </c>
      <c r="C20958" s="74" t="s">
        <v>3968</v>
      </c>
      <c r="D20958" s="74" t="s">
        <v>15040</v>
      </c>
    </row>
    <row r="20959" ht="14.25" customHeight="1">
      <c r="A20959" s="74" t="s">
        <v>13366</v>
      </c>
      <c r="B20959" s="74" t="s">
        <v>13490</v>
      </c>
      <c r="C20959" s="74" t="s">
        <v>3934</v>
      </c>
      <c r="D20959" s="74" t="s">
        <v>15040</v>
      </c>
    </row>
    <row r="20960" ht="14.25" customHeight="1">
      <c r="A20960" s="74" t="s">
        <v>3721</v>
      </c>
      <c r="B20960" s="74" t="s">
        <v>887</v>
      </c>
      <c r="C20960" s="74" t="s">
        <v>57</v>
      </c>
      <c r="D20960" s="74" t="s">
        <v>15040</v>
      </c>
    </row>
    <row r="20961" ht="14.25" customHeight="1">
      <c r="A20961" s="74" t="s">
        <v>13368</v>
      </c>
      <c r="B20961" s="74" t="s">
        <v>13369</v>
      </c>
      <c r="C20961" s="74" t="s">
        <v>3934</v>
      </c>
      <c r="D20961" s="74" t="s">
        <v>15040</v>
      </c>
    </row>
    <row r="20962" ht="14.25" customHeight="1">
      <c r="A20962" s="74" t="s">
        <v>3703</v>
      </c>
      <c r="B20962" s="74" t="s">
        <v>895</v>
      </c>
      <c r="C20962" s="74" t="s">
        <v>3968</v>
      </c>
      <c r="D20962" s="74" t="s">
        <v>15040</v>
      </c>
    </row>
    <row r="20963" ht="14.25" customHeight="1">
      <c r="A20963" s="74" t="s">
        <v>7552</v>
      </c>
      <c r="B20963" s="74" t="s">
        <v>7553</v>
      </c>
      <c r="C20963" s="74" t="s">
        <v>3968</v>
      </c>
      <c r="D20963" s="74" t="s">
        <v>15040</v>
      </c>
    </row>
    <row r="20964" ht="14.25" customHeight="1">
      <c r="A20964" s="74" t="s">
        <v>7565</v>
      </c>
      <c r="B20964" s="74" t="s">
        <v>7566</v>
      </c>
      <c r="C20964" s="74" t="s">
        <v>3934</v>
      </c>
      <c r="D20964" s="74" t="s">
        <v>15040</v>
      </c>
    </row>
    <row r="20965" ht="14.25" customHeight="1">
      <c r="A20965" s="74" t="s">
        <v>7569</v>
      </c>
      <c r="B20965" s="74" t="s">
        <v>7570</v>
      </c>
      <c r="C20965" s="74" t="s">
        <v>3934</v>
      </c>
      <c r="D20965" s="74" t="s">
        <v>15040</v>
      </c>
    </row>
    <row r="20966" ht="14.25" customHeight="1">
      <c r="A20966" s="74" t="s">
        <v>7579</v>
      </c>
      <c r="B20966" s="74" t="s">
        <v>7580</v>
      </c>
      <c r="C20966" s="74" t="s">
        <v>3968</v>
      </c>
      <c r="D20966" s="74" t="s">
        <v>15040</v>
      </c>
    </row>
    <row r="20967" ht="14.25" customHeight="1">
      <c r="A20967" s="74" t="s">
        <v>7602</v>
      </c>
      <c r="B20967" s="74" t="s">
        <v>15051</v>
      </c>
      <c r="C20967" s="74" t="s">
        <v>3934</v>
      </c>
      <c r="D20967" s="74" t="s">
        <v>15040</v>
      </c>
    </row>
    <row r="20968" ht="14.25" customHeight="1">
      <c r="A20968" s="74" t="s">
        <v>7610</v>
      </c>
      <c r="B20968" s="74" t="s">
        <v>15052</v>
      </c>
      <c r="C20968" s="74" t="s">
        <v>100</v>
      </c>
      <c r="D20968" s="74" t="s">
        <v>15040</v>
      </c>
    </row>
    <row r="20969" ht="14.25" customHeight="1">
      <c r="A20969" s="74" t="s">
        <v>7615</v>
      </c>
      <c r="B20969" s="74" t="s">
        <v>13993</v>
      </c>
      <c r="C20969" s="74" t="s">
        <v>3934</v>
      </c>
      <c r="D20969" s="74" t="s">
        <v>15040</v>
      </c>
    </row>
    <row r="20970" ht="14.25" customHeight="1">
      <c r="A20970" s="74" t="s">
        <v>7658</v>
      </c>
      <c r="B20970" s="74" t="s">
        <v>7659</v>
      </c>
      <c r="C20970" s="74" t="s">
        <v>923</v>
      </c>
      <c r="D20970" s="74" t="s">
        <v>15040</v>
      </c>
    </row>
    <row r="20971" ht="14.25" customHeight="1">
      <c r="A20971" s="74" t="s">
        <v>7662</v>
      </c>
      <c r="B20971" s="74" t="s">
        <v>7663</v>
      </c>
      <c r="C20971" s="74" t="s">
        <v>3934</v>
      </c>
      <c r="D20971" s="74" t="s">
        <v>15040</v>
      </c>
    </row>
    <row r="20972" ht="14.25" customHeight="1">
      <c r="A20972" s="74" t="s">
        <v>13370</v>
      </c>
      <c r="B20972" s="74" t="s">
        <v>13371</v>
      </c>
      <c r="C20972" s="74" t="s">
        <v>3934</v>
      </c>
      <c r="D20972" s="74" t="s">
        <v>15040</v>
      </c>
    </row>
    <row r="20973" ht="14.25" customHeight="1">
      <c r="A20973" s="74" t="s">
        <v>7727</v>
      </c>
      <c r="B20973" s="74" t="s">
        <v>7728</v>
      </c>
      <c r="C20973" s="74" t="s">
        <v>100</v>
      </c>
      <c r="D20973" s="74" t="s">
        <v>15040</v>
      </c>
    </row>
    <row r="20974" ht="14.25" customHeight="1">
      <c r="A20974" s="74" t="s">
        <v>13372</v>
      </c>
      <c r="B20974" s="74" t="s">
        <v>967</v>
      </c>
      <c r="C20974" s="74" t="s">
        <v>3968</v>
      </c>
      <c r="D20974" s="74" t="s">
        <v>15040</v>
      </c>
    </row>
    <row r="20975" ht="14.25" customHeight="1">
      <c r="A20975" s="74" t="s">
        <v>7755</v>
      </c>
      <c r="B20975" s="74" t="s">
        <v>7756</v>
      </c>
      <c r="C20975" s="74" t="s">
        <v>3968</v>
      </c>
      <c r="D20975" s="74" t="s">
        <v>15040</v>
      </c>
    </row>
    <row r="20976" ht="14.25" customHeight="1">
      <c r="A20976" s="74" t="s">
        <v>7757</v>
      </c>
      <c r="B20976" s="74" t="s">
        <v>13520</v>
      </c>
      <c r="C20976" s="74" t="s">
        <v>3934</v>
      </c>
      <c r="D20976" s="74" t="s">
        <v>15040</v>
      </c>
    </row>
    <row r="20977" ht="14.25" customHeight="1">
      <c r="A20977" s="74" t="s">
        <v>13374</v>
      </c>
      <c r="B20977" s="74" t="s">
        <v>979</v>
      </c>
      <c r="C20977" s="74" t="s">
        <v>100</v>
      </c>
      <c r="D20977" s="74" t="s">
        <v>15040</v>
      </c>
    </row>
    <row r="20978" ht="14.25" customHeight="1">
      <c r="A20978" s="74" t="s">
        <v>7790</v>
      </c>
      <c r="B20978" s="74" t="s">
        <v>7791</v>
      </c>
      <c r="C20978" s="74" t="s">
        <v>100</v>
      </c>
      <c r="D20978" s="74" t="s">
        <v>15040</v>
      </c>
    </row>
    <row r="20979" ht="14.25" customHeight="1">
      <c r="A20979" s="74" t="s">
        <v>7792</v>
      </c>
      <c r="B20979" s="74" t="s">
        <v>7793</v>
      </c>
      <c r="C20979" s="74" t="s">
        <v>100</v>
      </c>
      <c r="D20979" s="74" t="s">
        <v>15040</v>
      </c>
    </row>
    <row r="20980" ht="14.25" customHeight="1">
      <c r="A20980" s="74" t="s">
        <v>7803</v>
      </c>
      <c r="B20980" s="74" t="s">
        <v>4736</v>
      </c>
      <c r="C20980" s="74" t="s">
        <v>3934</v>
      </c>
      <c r="D20980" s="74" t="s">
        <v>15040</v>
      </c>
    </row>
    <row r="20981" ht="14.25" customHeight="1">
      <c r="A20981" s="74" t="s">
        <v>3705</v>
      </c>
      <c r="B20981" s="74" t="s">
        <v>1025</v>
      </c>
      <c r="C20981" s="74" t="s">
        <v>1026</v>
      </c>
      <c r="D20981" s="74" t="s">
        <v>15040</v>
      </c>
    </row>
    <row r="20982" ht="14.25" customHeight="1">
      <c r="A20982" s="74" t="s">
        <v>3706</v>
      </c>
      <c r="B20982" s="74" t="s">
        <v>1031</v>
      </c>
      <c r="C20982" s="74" t="s">
        <v>127</v>
      </c>
      <c r="D20982" s="74" t="s">
        <v>15040</v>
      </c>
    </row>
    <row r="20983" ht="14.25" customHeight="1">
      <c r="A20983" s="74" t="s">
        <v>7806</v>
      </c>
      <c r="B20983" s="74" t="s">
        <v>7807</v>
      </c>
      <c r="C20983" s="74" t="s">
        <v>127</v>
      </c>
      <c r="D20983" s="74" t="s">
        <v>15040</v>
      </c>
    </row>
    <row r="20984" ht="14.25" customHeight="1">
      <c r="A20984" s="74" t="s">
        <v>3707</v>
      </c>
      <c r="B20984" s="74" t="s">
        <v>1035</v>
      </c>
      <c r="C20984" s="74" t="s">
        <v>50</v>
      </c>
      <c r="D20984" s="74" t="s">
        <v>15040</v>
      </c>
    </row>
    <row r="20985" ht="14.25" customHeight="1">
      <c r="A20985" s="74" t="s">
        <v>13375</v>
      </c>
      <c r="B20985" s="74" t="s">
        <v>1039</v>
      </c>
      <c r="C20985" s="74" t="s">
        <v>50</v>
      </c>
      <c r="D20985" s="74" t="s">
        <v>15040</v>
      </c>
    </row>
    <row r="20986" ht="14.25" customHeight="1">
      <c r="A20986" s="74" t="s">
        <v>3708</v>
      </c>
      <c r="B20986" s="74" t="s">
        <v>1042</v>
      </c>
      <c r="C20986" s="74" t="s">
        <v>3968</v>
      </c>
      <c r="D20986" s="74" t="s">
        <v>15040</v>
      </c>
    </row>
    <row r="20987" ht="14.25" customHeight="1">
      <c r="A20987" s="74" t="s">
        <v>7846</v>
      </c>
      <c r="B20987" s="74" t="s">
        <v>7847</v>
      </c>
      <c r="C20987" s="74" t="s">
        <v>3934</v>
      </c>
      <c r="D20987" s="74" t="s">
        <v>15040</v>
      </c>
    </row>
    <row r="20988" ht="14.25" customHeight="1">
      <c r="A20988" s="74" t="s">
        <v>7866</v>
      </c>
      <c r="B20988" s="74" t="s">
        <v>7867</v>
      </c>
      <c r="C20988" s="74" t="s">
        <v>57</v>
      </c>
      <c r="D20988" s="74" t="s">
        <v>15040</v>
      </c>
    </row>
    <row r="20989" ht="14.25" customHeight="1">
      <c r="A20989" s="74" t="s">
        <v>7868</v>
      </c>
      <c r="B20989" s="74" t="s">
        <v>4885</v>
      </c>
      <c r="C20989" s="74" t="s">
        <v>66</v>
      </c>
      <c r="D20989" s="74" t="s">
        <v>15040</v>
      </c>
    </row>
    <row r="20990" ht="14.25" customHeight="1">
      <c r="A20990" s="74" t="s">
        <v>7880</v>
      </c>
      <c r="B20990" s="74" t="s">
        <v>7881</v>
      </c>
      <c r="C20990" s="74" t="s">
        <v>57</v>
      </c>
      <c r="D20990" s="74" t="s">
        <v>15040</v>
      </c>
    </row>
    <row r="20991" ht="14.25" customHeight="1">
      <c r="A20991" s="74" t="s">
        <v>7882</v>
      </c>
      <c r="B20991" s="74" t="s">
        <v>4887</v>
      </c>
      <c r="C20991" s="74" t="s">
        <v>66</v>
      </c>
      <c r="D20991" s="74" t="s">
        <v>15040</v>
      </c>
    </row>
    <row r="20992" ht="14.25" customHeight="1">
      <c r="A20992" s="74" t="s">
        <v>7901</v>
      </c>
      <c r="B20992" s="74" t="s">
        <v>15053</v>
      </c>
      <c r="C20992" s="74" t="s">
        <v>100</v>
      </c>
      <c r="D20992" s="74" t="s">
        <v>15040</v>
      </c>
    </row>
    <row r="20993" ht="14.25" customHeight="1">
      <c r="A20993" s="74" t="s">
        <v>13376</v>
      </c>
      <c r="B20993" s="74" t="s">
        <v>13377</v>
      </c>
      <c r="C20993" s="74" t="s">
        <v>50</v>
      </c>
      <c r="D20993" s="74" t="s">
        <v>15040</v>
      </c>
    </row>
    <row r="20994" ht="14.25" customHeight="1">
      <c r="A20994" s="74" t="s">
        <v>7936</v>
      </c>
      <c r="B20994" s="74" t="s">
        <v>7937</v>
      </c>
      <c r="C20994" s="74" t="s">
        <v>3934</v>
      </c>
      <c r="D20994" s="74" t="s">
        <v>15040</v>
      </c>
    </row>
    <row r="20995" ht="14.25" customHeight="1">
      <c r="A20995" s="74" t="s">
        <v>13378</v>
      </c>
      <c r="B20995" s="74" t="s">
        <v>15054</v>
      </c>
      <c r="C20995" s="74" t="s">
        <v>3968</v>
      </c>
      <c r="D20995" s="74" t="s">
        <v>15040</v>
      </c>
    </row>
    <row r="20996" ht="14.25" customHeight="1">
      <c r="A20996" s="74" t="s">
        <v>13379</v>
      </c>
      <c r="B20996" s="74" t="s">
        <v>13380</v>
      </c>
      <c r="C20996" s="74" t="s">
        <v>3934</v>
      </c>
      <c r="D20996" s="74" t="s">
        <v>15040</v>
      </c>
    </row>
    <row r="20997" ht="14.25" customHeight="1">
      <c r="A20997" s="74" t="s">
        <v>3716</v>
      </c>
      <c r="B20997" s="74" t="s">
        <v>13492</v>
      </c>
      <c r="C20997" s="74" t="s">
        <v>3934</v>
      </c>
      <c r="D20997" s="74" t="s">
        <v>15040</v>
      </c>
    </row>
    <row r="20998" ht="14.25" customHeight="1">
      <c r="A20998" s="74" t="s">
        <v>8196</v>
      </c>
      <c r="B20998" s="74" t="s">
        <v>1183</v>
      </c>
      <c r="C20998" s="74" t="s">
        <v>3968</v>
      </c>
      <c r="D20998" s="74" t="s">
        <v>15040</v>
      </c>
    </row>
    <row r="20999" ht="14.25" customHeight="1">
      <c r="A20999" s="74" t="s">
        <v>13384</v>
      </c>
      <c r="B20999" s="74" t="s">
        <v>1183</v>
      </c>
      <c r="C20999" s="74" t="s">
        <v>3968</v>
      </c>
      <c r="D20999" s="74" t="s">
        <v>15040</v>
      </c>
    </row>
    <row r="21000" ht="14.25" customHeight="1">
      <c r="A21000" s="74" t="s">
        <v>8227</v>
      </c>
      <c r="B21000" s="74" t="s">
        <v>2935</v>
      </c>
      <c r="C21000" s="74" t="s">
        <v>2936</v>
      </c>
      <c r="D21000" s="74" t="s">
        <v>15040</v>
      </c>
    </row>
    <row r="21001" ht="14.25" customHeight="1">
      <c r="A21001" s="74" t="s">
        <v>13385</v>
      </c>
      <c r="B21001" s="74" t="s">
        <v>2938</v>
      </c>
      <c r="C21001" s="74" t="s">
        <v>2936</v>
      </c>
      <c r="D21001" s="74" t="s">
        <v>15040</v>
      </c>
    </row>
    <row r="21002" ht="14.25" customHeight="1">
      <c r="A21002" s="74" t="s">
        <v>8296</v>
      </c>
      <c r="B21002" s="74" t="s">
        <v>8297</v>
      </c>
      <c r="C21002" s="74" t="s">
        <v>100</v>
      </c>
      <c r="D21002" s="74" t="s">
        <v>15040</v>
      </c>
    </row>
    <row r="21003" ht="14.25" customHeight="1">
      <c r="A21003" s="74" t="s">
        <v>8306</v>
      </c>
      <c r="B21003" s="74" t="s">
        <v>8307</v>
      </c>
      <c r="C21003" s="74" t="s">
        <v>50</v>
      </c>
      <c r="D21003" s="74" t="s">
        <v>15040</v>
      </c>
    </row>
    <row r="21004" ht="14.25" customHeight="1">
      <c r="A21004" s="74" t="s">
        <v>8310</v>
      </c>
      <c r="B21004" s="74" t="s">
        <v>8311</v>
      </c>
      <c r="C21004" s="74" t="s">
        <v>57</v>
      </c>
      <c r="D21004" s="74" t="s">
        <v>15040</v>
      </c>
    </row>
    <row r="21005" ht="14.25" customHeight="1">
      <c r="A21005" s="74" t="s">
        <v>8312</v>
      </c>
      <c r="B21005" s="74" t="s">
        <v>8313</v>
      </c>
      <c r="C21005" s="74" t="s">
        <v>66</v>
      </c>
      <c r="D21005" s="74" t="s">
        <v>15040</v>
      </c>
    </row>
    <row r="21006" ht="14.25" customHeight="1">
      <c r="A21006" s="74" t="s">
        <v>8318</v>
      </c>
      <c r="B21006" s="74" t="s">
        <v>8319</v>
      </c>
      <c r="C21006" s="74" t="s">
        <v>57</v>
      </c>
      <c r="D21006" s="74" t="s">
        <v>15040</v>
      </c>
    </row>
    <row r="21007" ht="14.25" customHeight="1">
      <c r="A21007" s="74" t="s">
        <v>8320</v>
      </c>
      <c r="B21007" s="74" t="s">
        <v>8321</v>
      </c>
      <c r="C21007" s="74" t="s">
        <v>66</v>
      </c>
      <c r="D21007" s="74" t="s">
        <v>15040</v>
      </c>
    </row>
    <row r="21008" ht="14.25" customHeight="1">
      <c r="A21008" s="74" t="s">
        <v>8346</v>
      </c>
      <c r="B21008" s="74" t="s">
        <v>8347</v>
      </c>
      <c r="C21008" s="74" t="s">
        <v>100</v>
      </c>
      <c r="D21008" s="74" t="s">
        <v>15040</v>
      </c>
    </row>
    <row r="21009" ht="14.25" customHeight="1">
      <c r="A21009" s="74" t="s">
        <v>8350</v>
      </c>
      <c r="B21009" s="74" t="s">
        <v>8351</v>
      </c>
      <c r="C21009" s="74" t="s">
        <v>3934</v>
      </c>
      <c r="D21009" s="74" t="s">
        <v>15040</v>
      </c>
    </row>
    <row r="21010" ht="14.25" customHeight="1">
      <c r="A21010" s="74" t="s">
        <v>8356</v>
      </c>
      <c r="B21010" s="74" t="s">
        <v>8357</v>
      </c>
      <c r="C21010" s="74" t="s">
        <v>100</v>
      </c>
      <c r="D21010" s="74" t="s">
        <v>15040</v>
      </c>
    </row>
    <row r="21011" ht="14.25" customHeight="1">
      <c r="A21011" s="74" t="s">
        <v>8366</v>
      </c>
      <c r="B21011" s="74" t="s">
        <v>14627</v>
      </c>
      <c r="C21011" s="74" t="s">
        <v>3934</v>
      </c>
      <c r="D21011" s="74" t="s">
        <v>15040</v>
      </c>
    </row>
    <row r="21012" ht="14.25" customHeight="1">
      <c r="A21012" s="74" t="s">
        <v>8406</v>
      </c>
      <c r="B21012" s="74" t="s">
        <v>13937</v>
      </c>
      <c r="C21012" s="74" t="s">
        <v>100</v>
      </c>
      <c r="D21012" s="74" t="s">
        <v>15040</v>
      </c>
    </row>
    <row r="21013" ht="14.25" customHeight="1">
      <c r="A21013" s="74" t="s">
        <v>13386</v>
      </c>
      <c r="B21013" s="74" t="s">
        <v>13869</v>
      </c>
      <c r="C21013" s="74" t="s">
        <v>71</v>
      </c>
      <c r="D21013" s="74" t="s">
        <v>15040</v>
      </c>
    </row>
    <row r="21014" ht="14.25" customHeight="1">
      <c r="A21014" s="74" t="s">
        <v>13388</v>
      </c>
      <c r="B21014" s="74" t="s">
        <v>490</v>
      </c>
      <c r="C21014" s="74" t="s">
        <v>50</v>
      </c>
      <c r="D21014" s="74" t="s">
        <v>15040</v>
      </c>
    </row>
    <row r="21015" ht="14.25" customHeight="1">
      <c r="A21015" s="74" t="s">
        <v>13389</v>
      </c>
      <c r="B21015" s="74" t="s">
        <v>790</v>
      </c>
      <c r="C21015" s="74" t="s">
        <v>50</v>
      </c>
      <c r="D21015" s="74" t="s">
        <v>15040</v>
      </c>
    </row>
    <row r="21016" ht="14.25" customHeight="1">
      <c r="A21016" s="74" t="s">
        <v>13390</v>
      </c>
      <c r="B21016" s="74" t="s">
        <v>797</v>
      </c>
      <c r="C21016" s="74" t="s">
        <v>3968</v>
      </c>
      <c r="D21016" s="74" t="s">
        <v>15040</v>
      </c>
    </row>
    <row r="21017" ht="14.25" customHeight="1">
      <c r="A21017" s="74" t="s">
        <v>3709</v>
      </c>
      <c r="B21017" s="74" t="s">
        <v>1205</v>
      </c>
      <c r="C21017" s="74" t="s">
        <v>127</v>
      </c>
      <c r="D21017" s="74" t="s">
        <v>15040</v>
      </c>
    </row>
    <row r="21018" ht="14.25" customHeight="1">
      <c r="A21018" s="74" t="s">
        <v>8604</v>
      </c>
      <c r="B21018" s="74" t="s">
        <v>13952</v>
      </c>
      <c r="C21018" s="74" t="s">
        <v>57</v>
      </c>
      <c r="D21018" s="74" t="s">
        <v>15040</v>
      </c>
    </row>
    <row r="21019" ht="14.25" customHeight="1">
      <c r="A21019" s="74" t="s">
        <v>13391</v>
      </c>
      <c r="B21019" s="74" t="s">
        <v>767</v>
      </c>
      <c r="C21019" s="74" t="s">
        <v>50</v>
      </c>
      <c r="D21019" s="74" t="s">
        <v>15040</v>
      </c>
    </row>
    <row r="21020" ht="14.25" customHeight="1">
      <c r="A21020" s="74" t="s">
        <v>13392</v>
      </c>
      <c r="B21020" s="74" t="s">
        <v>13497</v>
      </c>
      <c r="C21020" s="74" t="s">
        <v>3934</v>
      </c>
      <c r="D21020" s="74" t="s">
        <v>15040</v>
      </c>
    </row>
    <row r="21021" ht="14.25" customHeight="1">
      <c r="A21021" s="74" t="s">
        <v>8762</v>
      </c>
      <c r="B21021" s="74" t="s">
        <v>13845</v>
      </c>
      <c r="C21021" s="74" t="s">
        <v>66</v>
      </c>
      <c r="D21021" s="74" t="s">
        <v>15040</v>
      </c>
    </row>
    <row r="21022" ht="14.25" customHeight="1">
      <c r="A21022" s="74" t="s">
        <v>3710</v>
      </c>
      <c r="B21022" s="74" t="s">
        <v>8811</v>
      </c>
      <c r="C21022" s="74" t="s">
        <v>3968</v>
      </c>
      <c r="D21022" s="74" t="s">
        <v>15040</v>
      </c>
    </row>
    <row r="21023" ht="14.25" customHeight="1">
      <c r="A21023" s="74" t="s">
        <v>8878</v>
      </c>
      <c r="B21023" s="74" t="s">
        <v>1252</v>
      </c>
      <c r="C21023" s="74" t="s">
        <v>3934</v>
      </c>
      <c r="D21023" s="74" t="s">
        <v>15040</v>
      </c>
    </row>
    <row r="21024" ht="14.25" customHeight="1">
      <c r="A21024" s="74" t="s">
        <v>13393</v>
      </c>
      <c r="B21024" s="74" t="s">
        <v>1256</v>
      </c>
      <c r="C21024" s="74" t="s">
        <v>3968</v>
      </c>
      <c r="D21024" s="74" t="s">
        <v>15040</v>
      </c>
    </row>
    <row r="21025" ht="14.25" customHeight="1">
      <c r="A21025" s="74" t="s">
        <v>13394</v>
      </c>
      <c r="B21025" s="74" t="s">
        <v>777</v>
      </c>
      <c r="C21025" s="74" t="s">
        <v>50</v>
      </c>
      <c r="D21025" s="74" t="s">
        <v>15040</v>
      </c>
    </row>
    <row r="21026" ht="14.25" customHeight="1">
      <c r="A21026" s="74" t="s">
        <v>13395</v>
      </c>
      <c r="B21026" s="74" t="s">
        <v>13498</v>
      </c>
      <c r="C21026" s="74" t="s">
        <v>3934</v>
      </c>
      <c r="D21026" s="74" t="s">
        <v>15040</v>
      </c>
    </row>
    <row r="21027" ht="14.25" customHeight="1">
      <c r="A21027" s="74" t="s">
        <v>9077</v>
      </c>
      <c r="B21027" s="74" t="s">
        <v>13846</v>
      </c>
      <c r="C21027" s="74" t="s">
        <v>66</v>
      </c>
      <c r="D21027" s="74" t="s">
        <v>15040</v>
      </c>
    </row>
    <row r="21028" ht="14.25" customHeight="1">
      <c r="A21028" s="74" t="s">
        <v>13396</v>
      </c>
      <c r="B21028" s="74" t="s">
        <v>13397</v>
      </c>
      <c r="C21028" s="74" t="s">
        <v>3968</v>
      </c>
      <c r="D21028" s="74" t="s">
        <v>15040</v>
      </c>
    </row>
    <row r="21029" ht="14.25" customHeight="1">
      <c r="A21029" s="74" t="s">
        <v>13398</v>
      </c>
      <c r="B21029" s="74" t="s">
        <v>13399</v>
      </c>
      <c r="C21029" s="74" t="s">
        <v>3968</v>
      </c>
      <c r="D21029" s="74" t="s">
        <v>15040</v>
      </c>
    </row>
    <row r="21030" ht="14.25" customHeight="1">
      <c r="A21030" s="74" t="s">
        <v>13400</v>
      </c>
      <c r="B21030" s="74" t="s">
        <v>13401</v>
      </c>
      <c r="C21030" s="74" t="s">
        <v>3968</v>
      </c>
      <c r="D21030" s="74" t="s">
        <v>15040</v>
      </c>
    </row>
    <row r="21031" ht="14.25" customHeight="1">
      <c r="A21031" s="74" t="s">
        <v>13402</v>
      </c>
      <c r="B21031" s="74" t="s">
        <v>13403</v>
      </c>
      <c r="C21031" s="74" t="s">
        <v>3968</v>
      </c>
      <c r="D21031" s="74" t="s">
        <v>15040</v>
      </c>
    </row>
    <row r="21032" ht="14.25" customHeight="1">
      <c r="A21032" s="74" t="s">
        <v>13404</v>
      </c>
      <c r="B21032" s="74" t="s">
        <v>9160</v>
      </c>
      <c r="C21032" s="74" t="s">
        <v>3968</v>
      </c>
      <c r="D21032" s="74" t="s">
        <v>15040</v>
      </c>
    </row>
    <row r="21033" ht="14.25" customHeight="1">
      <c r="A21033" s="74" t="s">
        <v>13405</v>
      </c>
      <c r="B21033" s="74" t="s">
        <v>13499</v>
      </c>
      <c r="C21033" s="74" t="s">
        <v>3968</v>
      </c>
      <c r="D21033" s="74" t="s">
        <v>15040</v>
      </c>
    </row>
    <row r="21034" ht="14.25" customHeight="1">
      <c r="A21034" s="74" t="s">
        <v>13407</v>
      </c>
      <c r="B21034" s="74" t="s">
        <v>13500</v>
      </c>
      <c r="C21034" s="74" t="s">
        <v>3934</v>
      </c>
      <c r="D21034" s="74" t="s">
        <v>15040</v>
      </c>
    </row>
    <row r="21035" ht="14.25" customHeight="1">
      <c r="A21035" s="74" t="s">
        <v>9167</v>
      </c>
      <c r="B21035" s="74" t="s">
        <v>9168</v>
      </c>
      <c r="C21035" s="74" t="s">
        <v>3968</v>
      </c>
      <c r="D21035" s="74" t="s">
        <v>15040</v>
      </c>
    </row>
    <row r="21036" ht="14.25" customHeight="1">
      <c r="A21036" s="74" t="s">
        <v>9239</v>
      </c>
      <c r="B21036" s="74" t="s">
        <v>1042</v>
      </c>
      <c r="C21036" s="74" t="s">
        <v>100</v>
      </c>
      <c r="D21036" s="74" t="s">
        <v>15040</v>
      </c>
    </row>
    <row r="21037" ht="14.25" customHeight="1">
      <c r="A21037" s="74" t="s">
        <v>9242</v>
      </c>
      <c r="B21037" s="74" t="s">
        <v>9243</v>
      </c>
      <c r="C21037" s="74" t="s">
        <v>100</v>
      </c>
      <c r="D21037" s="74" t="s">
        <v>15040</v>
      </c>
    </row>
    <row r="21038" ht="14.25" customHeight="1">
      <c r="A21038" s="74" t="s">
        <v>13409</v>
      </c>
      <c r="B21038" s="74" t="s">
        <v>1304</v>
      </c>
      <c r="C21038" s="74" t="s">
        <v>57</v>
      </c>
      <c r="D21038" s="74" t="s">
        <v>15040</v>
      </c>
    </row>
    <row r="21039" ht="14.25" customHeight="1">
      <c r="A21039" s="74" t="s">
        <v>3711</v>
      </c>
      <c r="B21039" s="74" t="s">
        <v>13501</v>
      </c>
      <c r="C21039" s="74" t="s">
        <v>3934</v>
      </c>
      <c r="D21039" s="74" t="s">
        <v>15040</v>
      </c>
    </row>
    <row r="21040" ht="14.25" customHeight="1">
      <c r="A21040" s="74" t="s">
        <v>9280</v>
      </c>
      <c r="B21040" s="74" t="s">
        <v>9281</v>
      </c>
      <c r="C21040" s="74" t="s">
        <v>3934</v>
      </c>
      <c r="D21040" s="74" t="s">
        <v>15040</v>
      </c>
    </row>
    <row r="21041" ht="14.25" customHeight="1">
      <c r="A21041" s="74" t="s">
        <v>3719</v>
      </c>
      <c r="B21041" s="74" t="s">
        <v>1316</v>
      </c>
      <c r="C21041" s="74" t="s">
        <v>57</v>
      </c>
      <c r="D21041" s="74" t="s">
        <v>15040</v>
      </c>
    </row>
    <row r="21042" ht="14.25" customHeight="1">
      <c r="A21042" s="74" t="s">
        <v>9300</v>
      </c>
      <c r="B21042" s="74" t="s">
        <v>9301</v>
      </c>
      <c r="C21042" s="74" t="s">
        <v>3934</v>
      </c>
      <c r="D21042" s="74" t="s">
        <v>15040</v>
      </c>
    </row>
    <row r="21043" ht="14.25" customHeight="1">
      <c r="A21043" s="74" t="s">
        <v>9460</v>
      </c>
      <c r="B21043" s="74" t="s">
        <v>9461</v>
      </c>
      <c r="C21043" s="74" t="s">
        <v>100</v>
      </c>
      <c r="D21043" s="74" t="s">
        <v>15040</v>
      </c>
    </row>
    <row r="21044" ht="14.25" customHeight="1">
      <c r="A21044" s="74" t="s">
        <v>13502</v>
      </c>
      <c r="B21044" s="74" t="s">
        <v>13503</v>
      </c>
      <c r="C21044" s="74" t="s">
        <v>50</v>
      </c>
      <c r="D21044" s="74" t="s">
        <v>15040</v>
      </c>
    </row>
    <row r="21045" ht="14.25" customHeight="1">
      <c r="A21045" s="74" t="s">
        <v>9500</v>
      </c>
      <c r="B21045" s="74" t="s">
        <v>13847</v>
      </c>
      <c r="C21045" s="74" t="s">
        <v>3968</v>
      </c>
      <c r="D21045" s="74" t="s">
        <v>15040</v>
      </c>
    </row>
    <row r="21046" ht="14.25" customHeight="1">
      <c r="A21046" s="74" t="s">
        <v>13412</v>
      </c>
      <c r="B21046" s="74" t="s">
        <v>13413</v>
      </c>
      <c r="C21046" s="74" t="s">
        <v>57</v>
      </c>
      <c r="D21046" s="74" t="s">
        <v>15040</v>
      </c>
    </row>
    <row r="21047" ht="14.25" customHeight="1">
      <c r="A21047" s="74" t="s">
        <v>9838</v>
      </c>
      <c r="B21047" s="74" t="s">
        <v>13973</v>
      </c>
      <c r="C21047" s="74" t="s">
        <v>100</v>
      </c>
      <c r="D21047" s="74" t="s">
        <v>15040</v>
      </c>
    </row>
    <row r="21048" ht="14.25" customHeight="1">
      <c r="A21048" s="74" t="s">
        <v>9840</v>
      </c>
      <c r="B21048" s="74" t="s">
        <v>13974</v>
      </c>
      <c r="C21048" s="74" t="s">
        <v>100</v>
      </c>
      <c r="D21048" s="74" t="s">
        <v>15040</v>
      </c>
    </row>
    <row r="21049" ht="14.25" customHeight="1">
      <c r="A21049" s="74" t="s">
        <v>9964</v>
      </c>
      <c r="B21049" s="74" t="s">
        <v>13594</v>
      </c>
      <c r="C21049" s="74" t="s">
        <v>100</v>
      </c>
      <c r="D21049" s="74" t="s">
        <v>15040</v>
      </c>
    </row>
    <row r="21050" ht="14.25" customHeight="1">
      <c r="A21050" s="74" t="s">
        <v>9973</v>
      </c>
      <c r="B21050" s="74" t="s">
        <v>15055</v>
      </c>
      <c r="C21050" s="74" t="s">
        <v>3934</v>
      </c>
      <c r="D21050" s="74" t="s">
        <v>15040</v>
      </c>
    </row>
    <row r="21051" ht="14.25" customHeight="1">
      <c r="A21051" s="74" t="s">
        <v>13419</v>
      </c>
      <c r="B21051" s="74" t="s">
        <v>1436</v>
      </c>
      <c r="C21051" s="74" t="s">
        <v>71</v>
      </c>
      <c r="D21051" s="74" t="s">
        <v>15040</v>
      </c>
    </row>
    <row r="21052" ht="14.25" customHeight="1">
      <c r="A21052" s="74" t="s">
        <v>13420</v>
      </c>
      <c r="B21052" s="74" t="s">
        <v>665</v>
      </c>
      <c r="C21052" s="74" t="s">
        <v>127</v>
      </c>
      <c r="D21052" s="74" t="s">
        <v>15040</v>
      </c>
    </row>
    <row r="21053" ht="14.25" customHeight="1">
      <c r="A21053" s="74" t="s">
        <v>13421</v>
      </c>
      <c r="B21053" s="74" t="s">
        <v>744</v>
      </c>
      <c r="C21053" s="74" t="s">
        <v>127</v>
      </c>
      <c r="D21053" s="74" t="s">
        <v>15040</v>
      </c>
    </row>
    <row r="21054" ht="14.25" customHeight="1">
      <c r="A21054" s="74" t="s">
        <v>10577</v>
      </c>
      <c r="B21054" s="74" t="s">
        <v>10578</v>
      </c>
      <c r="C21054" s="74" t="s">
        <v>3934</v>
      </c>
      <c r="D21054" s="74" t="s">
        <v>15040</v>
      </c>
    </row>
    <row r="21055" ht="14.25" customHeight="1">
      <c r="A21055" s="74" t="s">
        <v>10603</v>
      </c>
      <c r="B21055" s="74" t="s">
        <v>10604</v>
      </c>
      <c r="C21055" s="74" t="s">
        <v>100</v>
      </c>
      <c r="D21055" s="74" t="s">
        <v>15040</v>
      </c>
    </row>
    <row r="21056" ht="14.25" customHeight="1">
      <c r="A21056" s="74" t="s">
        <v>10605</v>
      </c>
      <c r="B21056" s="74" t="s">
        <v>10606</v>
      </c>
      <c r="C21056" s="74" t="s">
        <v>100</v>
      </c>
      <c r="D21056" s="74" t="s">
        <v>15040</v>
      </c>
    </row>
    <row r="21057" ht="14.25" customHeight="1">
      <c r="A21057" s="74" t="s">
        <v>10607</v>
      </c>
      <c r="B21057" s="74" t="s">
        <v>10608</v>
      </c>
      <c r="C21057" s="74" t="s">
        <v>100</v>
      </c>
      <c r="D21057" s="74" t="s">
        <v>15040</v>
      </c>
    </row>
    <row r="21058" ht="14.25" customHeight="1">
      <c r="A21058" s="74" t="s">
        <v>10609</v>
      </c>
      <c r="B21058" s="74" t="s">
        <v>125</v>
      </c>
      <c r="C21058" s="74" t="s">
        <v>100</v>
      </c>
      <c r="D21058" s="74" t="s">
        <v>15040</v>
      </c>
    </row>
    <row r="21059" ht="14.25" customHeight="1">
      <c r="A21059" s="74" t="s">
        <v>10610</v>
      </c>
      <c r="B21059" s="74" t="s">
        <v>10611</v>
      </c>
      <c r="C21059" s="74" t="s">
        <v>100</v>
      </c>
      <c r="D21059" s="74" t="s">
        <v>15040</v>
      </c>
    </row>
    <row r="21060" ht="14.25" customHeight="1">
      <c r="A21060" s="74" t="s">
        <v>13422</v>
      </c>
      <c r="B21060" s="185" t="s">
        <v>13527</v>
      </c>
      <c r="C21060" s="74" t="s">
        <v>100</v>
      </c>
      <c r="D21060" s="74" t="s">
        <v>15040</v>
      </c>
    </row>
    <row r="21061" ht="14.25" customHeight="1">
      <c r="A21061" s="74" t="s">
        <v>10612</v>
      </c>
      <c r="B21061" s="74" t="s">
        <v>966</v>
      </c>
      <c r="C21061" s="74" t="s">
        <v>100</v>
      </c>
      <c r="D21061" s="74" t="s">
        <v>15040</v>
      </c>
    </row>
    <row r="21062" ht="14.25" customHeight="1">
      <c r="A21062" s="74" t="s">
        <v>10613</v>
      </c>
      <c r="B21062" s="74" t="s">
        <v>10614</v>
      </c>
      <c r="C21062" s="74" t="s">
        <v>100</v>
      </c>
      <c r="D21062" s="74" t="s">
        <v>15040</v>
      </c>
    </row>
    <row r="21063" ht="14.25" customHeight="1">
      <c r="A21063" s="74" t="s">
        <v>10615</v>
      </c>
      <c r="B21063" s="74" t="s">
        <v>853</v>
      </c>
      <c r="C21063" s="74" t="s">
        <v>100</v>
      </c>
      <c r="D21063" s="74" t="s">
        <v>15040</v>
      </c>
    </row>
    <row r="21064" ht="14.25" customHeight="1">
      <c r="A21064" s="74" t="s">
        <v>10616</v>
      </c>
      <c r="B21064" s="74" t="s">
        <v>10617</v>
      </c>
      <c r="C21064" s="74" t="s">
        <v>100</v>
      </c>
      <c r="D21064" s="74" t="s">
        <v>15040</v>
      </c>
    </row>
    <row r="21065" ht="14.25" customHeight="1">
      <c r="A21065" s="74" t="s">
        <v>13423</v>
      </c>
      <c r="B21065" s="74" t="s">
        <v>13424</v>
      </c>
      <c r="C21065" s="74" t="s">
        <v>3934</v>
      </c>
      <c r="D21065" s="74" t="s">
        <v>15040</v>
      </c>
    </row>
    <row r="21066" ht="14.25" customHeight="1">
      <c r="A21066" s="74" t="s">
        <v>10625</v>
      </c>
      <c r="B21066" s="74" t="s">
        <v>10626</v>
      </c>
      <c r="C21066" s="74" t="s">
        <v>100</v>
      </c>
      <c r="D21066" s="74" t="s">
        <v>15040</v>
      </c>
    </row>
    <row r="21067" ht="14.25" customHeight="1">
      <c r="A21067" s="74" t="s">
        <v>13425</v>
      </c>
      <c r="B21067" s="74" t="s">
        <v>13426</v>
      </c>
      <c r="C21067" s="74" t="s">
        <v>923</v>
      </c>
      <c r="D21067" s="74" t="s">
        <v>15040</v>
      </c>
    </row>
    <row r="21068" ht="14.25" customHeight="1">
      <c r="A21068" s="74" t="s">
        <v>13427</v>
      </c>
      <c r="B21068" s="74" t="s">
        <v>13428</v>
      </c>
      <c r="C21068" s="74" t="s">
        <v>3968</v>
      </c>
      <c r="D21068" s="74" t="s">
        <v>15040</v>
      </c>
    </row>
    <row r="21069" ht="14.25" customHeight="1">
      <c r="A21069" s="74" t="s">
        <v>13429</v>
      </c>
      <c r="B21069" s="74" t="s">
        <v>13430</v>
      </c>
      <c r="C21069" s="74" t="s">
        <v>66</v>
      </c>
      <c r="D21069" s="74" t="s">
        <v>15040</v>
      </c>
    </row>
    <row r="21070" ht="14.25" customHeight="1">
      <c r="A21070" s="74" t="s">
        <v>13431</v>
      </c>
      <c r="B21070" s="74" t="s">
        <v>13432</v>
      </c>
      <c r="C21070" s="74" t="s">
        <v>3968</v>
      </c>
      <c r="D21070" s="74" t="s">
        <v>15040</v>
      </c>
    </row>
    <row r="21071" ht="14.25" customHeight="1">
      <c r="A21071" s="74" t="s">
        <v>11002</v>
      </c>
      <c r="B21071" s="74" t="s">
        <v>13979</v>
      </c>
      <c r="C21071" s="74" t="s">
        <v>3934</v>
      </c>
      <c r="D21071" s="74" t="s">
        <v>15040</v>
      </c>
    </row>
    <row r="21072" ht="14.25" customHeight="1">
      <c r="A21072" s="74" t="s">
        <v>11018</v>
      </c>
      <c r="B21072" s="74" t="s">
        <v>11019</v>
      </c>
      <c r="C21072" s="74" t="s">
        <v>57</v>
      </c>
      <c r="D21072" s="74" t="s">
        <v>15040</v>
      </c>
    </row>
    <row r="21073" ht="14.25" customHeight="1">
      <c r="A21073" s="74" t="s">
        <v>11072</v>
      </c>
      <c r="B21073" s="74" t="s">
        <v>11073</v>
      </c>
      <c r="C21073" s="74" t="s">
        <v>3934</v>
      </c>
      <c r="D21073" s="74" t="s">
        <v>15040</v>
      </c>
    </row>
    <row r="21074" ht="14.25" customHeight="1">
      <c r="A21074" s="74" t="s">
        <v>11161</v>
      </c>
      <c r="B21074" s="74" t="s">
        <v>11162</v>
      </c>
      <c r="C21074" s="74" t="s">
        <v>71</v>
      </c>
      <c r="D21074" s="74" t="s">
        <v>15040</v>
      </c>
    </row>
    <row r="21075" ht="14.25" customHeight="1">
      <c r="A21075" s="74" t="s">
        <v>3717</v>
      </c>
      <c r="B21075" s="74" t="s">
        <v>807</v>
      </c>
      <c r="C21075" s="74" t="s">
        <v>3968</v>
      </c>
      <c r="D21075" s="74" t="s">
        <v>15040</v>
      </c>
    </row>
    <row r="21076" ht="14.25" customHeight="1">
      <c r="A21076" s="74" t="s">
        <v>3718</v>
      </c>
      <c r="B21076" s="74" t="s">
        <v>825</v>
      </c>
      <c r="C21076" s="74" t="s">
        <v>3968</v>
      </c>
      <c r="D21076" s="74" t="s">
        <v>15040</v>
      </c>
    </row>
    <row r="21077" ht="14.25" customHeight="1">
      <c r="A21077" s="74" t="s">
        <v>11285</v>
      </c>
      <c r="B21077" s="74" t="s">
        <v>11286</v>
      </c>
      <c r="C21077" s="74" t="s">
        <v>3934</v>
      </c>
      <c r="D21077" s="74" t="s">
        <v>15040</v>
      </c>
    </row>
    <row r="21078" ht="14.25" customHeight="1">
      <c r="A21078" s="74" t="s">
        <v>13509</v>
      </c>
      <c r="B21078" s="74" t="s">
        <v>1490</v>
      </c>
      <c r="C21078" s="74" t="s">
        <v>3968</v>
      </c>
      <c r="D21078" s="74" t="s">
        <v>15040</v>
      </c>
    </row>
    <row r="21079" ht="14.25" customHeight="1">
      <c r="A21079" s="74" t="s">
        <v>11494</v>
      </c>
      <c r="B21079" s="74" t="s">
        <v>830</v>
      </c>
      <c r="C21079" s="74" t="s">
        <v>100</v>
      </c>
      <c r="D21079" s="74" t="s">
        <v>15040</v>
      </c>
    </row>
    <row r="21080" ht="14.25" customHeight="1">
      <c r="A21080" s="74" t="s">
        <v>13433</v>
      </c>
      <c r="B21080" s="74" t="s">
        <v>1494</v>
      </c>
      <c r="C21080" s="74" t="s">
        <v>50</v>
      </c>
      <c r="D21080" s="74" t="s">
        <v>15040</v>
      </c>
    </row>
    <row r="21081" ht="14.25" customHeight="1">
      <c r="A21081" s="74" t="s">
        <v>13434</v>
      </c>
      <c r="B21081" s="74" t="s">
        <v>1498</v>
      </c>
      <c r="C21081" s="74" t="s">
        <v>50</v>
      </c>
      <c r="D21081" s="74" t="s">
        <v>15040</v>
      </c>
    </row>
    <row r="21082" ht="14.25" customHeight="1">
      <c r="A21082" s="74" t="s">
        <v>11631</v>
      </c>
      <c r="B21082" s="74" t="s">
        <v>976</v>
      </c>
      <c r="C21082" s="74" t="s">
        <v>923</v>
      </c>
      <c r="D21082" s="74" t="s">
        <v>15040</v>
      </c>
    </row>
    <row r="21083" ht="14.25" customHeight="1">
      <c r="A21083" s="74" t="s">
        <v>11779</v>
      </c>
      <c r="B21083" s="74" t="s">
        <v>11780</v>
      </c>
      <c r="C21083" s="74" t="s">
        <v>100</v>
      </c>
      <c r="D21083" s="74" t="s">
        <v>15040</v>
      </c>
    </row>
    <row r="21084" ht="14.25" customHeight="1">
      <c r="A21084" s="74" t="s">
        <v>11781</v>
      </c>
      <c r="B21084" s="74" t="s">
        <v>11782</v>
      </c>
      <c r="C21084" s="74" t="s">
        <v>100</v>
      </c>
      <c r="D21084" s="74" t="s">
        <v>15040</v>
      </c>
    </row>
    <row r="21085" ht="14.25" customHeight="1">
      <c r="A21085" s="74" t="s">
        <v>11783</v>
      </c>
      <c r="B21085" s="74" t="s">
        <v>11784</v>
      </c>
      <c r="C21085" s="74" t="s">
        <v>50</v>
      </c>
      <c r="D21085" s="74" t="s">
        <v>15040</v>
      </c>
    </row>
    <row r="21086" ht="14.25" customHeight="1">
      <c r="A21086" s="74" t="s">
        <v>11785</v>
      </c>
      <c r="B21086" s="74" t="s">
        <v>11786</v>
      </c>
      <c r="C21086" s="74" t="s">
        <v>100</v>
      </c>
      <c r="D21086" s="74" t="s">
        <v>15040</v>
      </c>
    </row>
    <row r="21087" ht="14.25" customHeight="1">
      <c r="A21087" s="74" t="s">
        <v>11787</v>
      </c>
      <c r="B21087" s="74" t="s">
        <v>11788</v>
      </c>
      <c r="C21087" s="74" t="s">
        <v>3934</v>
      </c>
      <c r="D21087" s="74" t="s">
        <v>15040</v>
      </c>
    </row>
    <row r="21088" ht="14.25" customHeight="1">
      <c r="A21088" s="74" t="s">
        <v>11789</v>
      </c>
      <c r="B21088" s="74" t="s">
        <v>11790</v>
      </c>
      <c r="C21088" s="74" t="s">
        <v>3934</v>
      </c>
      <c r="D21088" s="74" t="s">
        <v>15040</v>
      </c>
    </row>
    <row r="21089" ht="14.25" customHeight="1">
      <c r="A21089" s="74" t="s">
        <v>11791</v>
      </c>
      <c r="B21089" s="74" t="s">
        <v>11792</v>
      </c>
      <c r="C21089" s="74" t="s">
        <v>50</v>
      </c>
      <c r="D21089" s="74" t="s">
        <v>15040</v>
      </c>
    </row>
    <row r="21090" ht="14.25" customHeight="1">
      <c r="A21090" s="74" t="s">
        <v>13435</v>
      </c>
      <c r="B21090" s="74" t="s">
        <v>1692</v>
      </c>
      <c r="C21090" s="74" t="s">
        <v>3968</v>
      </c>
      <c r="D21090" s="74" t="s">
        <v>15040</v>
      </c>
    </row>
    <row r="21091" ht="14.25" customHeight="1">
      <c r="A21091" s="74" t="s">
        <v>13436</v>
      </c>
      <c r="B21091" s="74" t="s">
        <v>1697</v>
      </c>
      <c r="C21091" s="74" t="s">
        <v>3968</v>
      </c>
      <c r="D21091" s="74" t="s">
        <v>15040</v>
      </c>
    </row>
    <row r="21092" ht="14.25" customHeight="1">
      <c r="A21092" s="74" t="s">
        <v>13437</v>
      </c>
      <c r="B21092" s="74" t="s">
        <v>1707</v>
      </c>
      <c r="C21092" s="74" t="s">
        <v>3968</v>
      </c>
      <c r="D21092" s="74" t="s">
        <v>15040</v>
      </c>
    </row>
    <row r="21093" ht="14.25" customHeight="1">
      <c r="A21093" s="74" t="s">
        <v>13438</v>
      </c>
      <c r="B21093" s="74" t="s">
        <v>1712</v>
      </c>
      <c r="C21093" s="74" t="s">
        <v>3968</v>
      </c>
      <c r="D21093" s="74" t="s">
        <v>15040</v>
      </c>
    </row>
    <row r="21094" ht="14.25" customHeight="1">
      <c r="A21094" s="74" t="s">
        <v>13439</v>
      </c>
      <c r="B21094" s="74" t="s">
        <v>1717</v>
      </c>
      <c r="C21094" s="74" t="s">
        <v>3968</v>
      </c>
      <c r="D21094" s="74" t="s">
        <v>15040</v>
      </c>
    </row>
    <row r="21095" ht="14.25" customHeight="1">
      <c r="A21095" s="74" t="s">
        <v>13440</v>
      </c>
      <c r="B21095" s="74" t="s">
        <v>1722</v>
      </c>
      <c r="C21095" s="74" t="s">
        <v>3968</v>
      </c>
      <c r="D21095" s="74" t="s">
        <v>15040</v>
      </c>
    </row>
    <row r="21096" ht="14.25" customHeight="1">
      <c r="A21096" s="74" t="s">
        <v>13441</v>
      </c>
      <c r="B21096" s="74" t="s">
        <v>13510</v>
      </c>
      <c r="C21096" s="74" t="s">
        <v>3934</v>
      </c>
      <c r="D21096" s="74" t="s">
        <v>15040</v>
      </c>
    </row>
    <row r="21097" ht="14.25" customHeight="1">
      <c r="A21097" s="74" t="s">
        <v>13443</v>
      </c>
      <c r="B21097" s="74" t="s">
        <v>1702</v>
      </c>
      <c r="C21097" s="74" t="s">
        <v>3968</v>
      </c>
      <c r="D21097" s="74" t="s">
        <v>15040</v>
      </c>
    </row>
    <row r="21098" ht="14.25" customHeight="1">
      <c r="A21098" s="74" t="s">
        <v>13444</v>
      </c>
      <c r="B21098" s="74" t="s">
        <v>495</v>
      </c>
      <c r="C21098" s="74" t="s">
        <v>50</v>
      </c>
      <c r="D21098" s="74" t="s">
        <v>15040</v>
      </c>
    </row>
    <row r="21099" ht="14.25" customHeight="1">
      <c r="A21099" s="74" t="s">
        <v>12082</v>
      </c>
      <c r="B21099" s="74" t="s">
        <v>12083</v>
      </c>
      <c r="C21099" s="74" t="s">
        <v>3934</v>
      </c>
      <c r="D21099" s="74" t="s">
        <v>15040</v>
      </c>
    </row>
    <row r="21100" ht="14.25" customHeight="1">
      <c r="A21100" s="74" t="s">
        <v>13445</v>
      </c>
      <c r="B21100" s="74" t="s">
        <v>13446</v>
      </c>
      <c r="C21100" s="74" t="s">
        <v>57</v>
      </c>
      <c r="D21100" s="74" t="s">
        <v>15040</v>
      </c>
    </row>
    <row r="21101" ht="14.25" customHeight="1">
      <c r="A21101" s="74" t="s">
        <v>13447</v>
      </c>
      <c r="B21101" s="74" t="s">
        <v>1730</v>
      </c>
      <c r="C21101" s="74" t="s">
        <v>100</v>
      </c>
      <c r="D21101" s="74" t="s">
        <v>15040</v>
      </c>
    </row>
    <row r="21102" ht="14.25" customHeight="1">
      <c r="A21102" s="74" t="s">
        <v>12169</v>
      </c>
      <c r="B21102" s="74" t="s">
        <v>12170</v>
      </c>
      <c r="C21102" s="74" t="s">
        <v>3934</v>
      </c>
      <c r="D21102" s="74" t="s">
        <v>15040</v>
      </c>
    </row>
    <row r="21103" ht="14.25" customHeight="1">
      <c r="A21103" s="74" t="s">
        <v>12172</v>
      </c>
      <c r="B21103" s="74" t="s">
        <v>12173</v>
      </c>
      <c r="C21103" s="74" t="s">
        <v>3968</v>
      </c>
      <c r="D21103" s="74" t="s">
        <v>15040</v>
      </c>
    </row>
    <row r="21104" ht="14.25" customHeight="1">
      <c r="A21104" s="74" t="s">
        <v>12180</v>
      </c>
      <c r="B21104" s="74" t="s">
        <v>1750</v>
      </c>
      <c r="C21104" s="74" t="s">
        <v>3968</v>
      </c>
      <c r="D21104" s="74" t="s">
        <v>15040</v>
      </c>
    </row>
    <row r="21105" ht="14.25" customHeight="1">
      <c r="A21105" s="74" t="s">
        <v>12384</v>
      </c>
      <c r="B21105" s="74" t="s">
        <v>12385</v>
      </c>
      <c r="C21105" s="74" t="s">
        <v>3934</v>
      </c>
      <c r="D21105" s="74" t="s">
        <v>15040</v>
      </c>
    </row>
    <row r="21106" ht="14.25" customHeight="1">
      <c r="A21106" s="74" t="s">
        <v>13448</v>
      </c>
      <c r="B21106" s="74" t="s">
        <v>1755</v>
      </c>
      <c r="C21106" s="74" t="s">
        <v>50</v>
      </c>
      <c r="D21106" s="74" t="s">
        <v>15040</v>
      </c>
    </row>
    <row r="21107" ht="14.25" customHeight="1">
      <c r="A21107" s="74" t="s">
        <v>13449</v>
      </c>
      <c r="B21107" s="74" t="s">
        <v>2947</v>
      </c>
      <c r="C21107" s="74" t="s">
        <v>3968</v>
      </c>
      <c r="D21107" s="74" t="s">
        <v>15040</v>
      </c>
    </row>
    <row r="21108" ht="14.25" customHeight="1">
      <c r="A21108" s="74" t="s">
        <v>12412</v>
      </c>
      <c r="B21108" s="74" t="s">
        <v>1763</v>
      </c>
      <c r="C21108" s="74" t="s">
        <v>71</v>
      </c>
      <c r="D21108" s="74" t="s">
        <v>15040</v>
      </c>
    </row>
    <row r="21109" ht="14.25" customHeight="1">
      <c r="A21109" s="74" t="s">
        <v>12413</v>
      </c>
      <c r="B21109" s="74" t="s">
        <v>14792</v>
      </c>
      <c r="C21109" s="74" t="s">
        <v>3934</v>
      </c>
      <c r="D21109" s="74" t="s">
        <v>15040</v>
      </c>
    </row>
    <row r="21110" ht="14.25" customHeight="1">
      <c r="A21110" s="74" t="s">
        <v>12422</v>
      </c>
      <c r="B21110" s="74" t="s">
        <v>12423</v>
      </c>
      <c r="C21110" s="74" t="s">
        <v>3968</v>
      </c>
      <c r="D21110" s="74" t="s">
        <v>15040</v>
      </c>
    </row>
    <row r="21111" ht="14.25" customHeight="1">
      <c r="A21111" s="74" t="s">
        <v>13450</v>
      </c>
      <c r="B21111" s="74" t="s">
        <v>7514</v>
      </c>
      <c r="C21111" s="74" t="s">
        <v>3968</v>
      </c>
      <c r="D21111" s="74" t="s">
        <v>15040</v>
      </c>
    </row>
    <row r="21112" ht="14.25" customHeight="1">
      <c r="A21112" s="74" t="s">
        <v>12571</v>
      </c>
      <c r="B21112" s="74" t="s">
        <v>12572</v>
      </c>
      <c r="C21112" s="74" t="s">
        <v>923</v>
      </c>
      <c r="D21112" s="74" t="s">
        <v>15040</v>
      </c>
    </row>
    <row r="21113" ht="14.25" customHeight="1">
      <c r="A21113" s="74" t="s">
        <v>13451</v>
      </c>
      <c r="B21113" s="74" t="s">
        <v>13452</v>
      </c>
      <c r="C21113" s="74" t="s">
        <v>3934</v>
      </c>
      <c r="D21113" s="74" t="s">
        <v>15040</v>
      </c>
    </row>
    <row r="21114" ht="14.25" customHeight="1">
      <c r="A21114" s="74" t="s">
        <v>12591</v>
      </c>
      <c r="B21114" s="74" t="s">
        <v>12592</v>
      </c>
      <c r="C21114" s="74" t="s">
        <v>6563</v>
      </c>
      <c r="D21114" s="74" t="s">
        <v>15040</v>
      </c>
    </row>
    <row r="21115" ht="14.25" customHeight="1">
      <c r="A21115" s="74" t="s">
        <v>12593</v>
      </c>
      <c r="B21115" s="74" t="s">
        <v>6565</v>
      </c>
      <c r="C21115" s="74" t="s">
        <v>3968</v>
      </c>
      <c r="D21115" s="74" t="s">
        <v>15040</v>
      </c>
    </row>
    <row r="21116" ht="14.25" customHeight="1">
      <c r="A21116" s="74" t="s">
        <v>12658</v>
      </c>
      <c r="B21116" s="74" t="s">
        <v>12659</v>
      </c>
      <c r="C21116" s="74" t="s">
        <v>100</v>
      </c>
      <c r="D21116" s="74" t="s">
        <v>15040</v>
      </c>
    </row>
    <row r="21117" ht="14.25" customHeight="1">
      <c r="A21117" s="74" t="s">
        <v>12670</v>
      </c>
      <c r="B21117" s="74" t="s">
        <v>12671</v>
      </c>
      <c r="C21117" s="74" t="s">
        <v>66</v>
      </c>
      <c r="D21117" s="74" t="s">
        <v>15040</v>
      </c>
    </row>
    <row r="21118" ht="14.25" customHeight="1">
      <c r="A21118" s="74" t="s">
        <v>12674</v>
      </c>
      <c r="B21118" s="74" t="s">
        <v>12675</v>
      </c>
      <c r="C21118" s="74" t="s">
        <v>66</v>
      </c>
      <c r="D21118" s="74" t="s">
        <v>15040</v>
      </c>
    </row>
    <row r="21119" ht="14.25" customHeight="1">
      <c r="A21119" s="74" t="s">
        <v>3713</v>
      </c>
      <c r="B21119" s="74" t="s">
        <v>1853</v>
      </c>
      <c r="C21119" s="74" t="s">
        <v>3968</v>
      </c>
      <c r="D21119" s="74" t="s">
        <v>15040</v>
      </c>
    </row>
    <row r="21120" ht="14.25" customHeight="1">
      <c r="A21120" s="74" t="s">
        <v>13453</v>
      </c>
      <c r="B21120" s="74" t="s">
        <v>325</v>
      </c>
      <c r="C21120" s="74" t="s">
        <v>100</v>
      </c>
      <c r="D21120" s="74" t="s">
        <v>15040</v>
      </c>
    </row>
    <row r="21121" ht="14.25" customHeight="1">
      <c r="A21121" s="74" t="s">
        <v>13454</v>
      </c>
      <c r="B21121" s="74" t="s">
        <v>994</v>
      </c>
      <c r="C21121" s="74" t="s">
        <v>100</v>
      </c>
      <c r="D21121" s="74" t="s">
        <v>15040</v>
      </c>
    </row>
    <row r="21122" ht="14.25" customHeight="1">
      <c r="A21122" s="74" t="s">
        <v>13455</v>
      </c>
      <c r="B21122" s="74" t="s">
        <v>1857</v>
      </c>
      <c r="C21122" s="74" t="s">
        <v>100</v>
      </c>
      <c r="D21122" s="74" t="s">
        <v>15040</v>
      </c>
    </row>
    <row r="21123" ht="14.25" customHeight="1">
      <c r="A21123" s="74" t="s">
        <v>13456</v>
      </c>
      <c r="B21123" s="74" t="s">
        <v>1861</v>
      </c>
      <c r="C21123" s="74" t="s">
        <v>100</v>
      </c>
      <c r="D21123" s="74" t="s">
        <v>15040</v>
      </c>
    </row>
    <row r="21124" ht="14.25" customHeight="1">
      <c r="A21124" s="74" t="s">
        <v>12741</v>
      </c>
      <c r="B21124" s="74" t="s">
        <v>12742</v>
      </c>
      <c r="C21124" s="74" t="s">
        <v>100</v>
      </c>
      <c r="D21124" s="74" t="s">
        <v>15040</v>
      </c>
    </row>
    <row r="21125" ht="14.25" customHeight="1">
      <c r="A21125" s="74" t="s">
        <v>12783</v>
      </c>
      <c r="B21125" s="74" t="s">
        <v>85</v>
      </c>
      <c r="C21125" s="74" t="s">
        <v>100</v>
      </c>
      <c r="D21125" s="74" t="s">
        <v>15040</v>
      </c>
    </row>
    <row r="21126" ht="14.25" customHeight="1">
      <c r="A21126" s="74" t="s">
        <v>12788</v>
      </c>
      <c r="B21126" s="74" t="s">
        <v>13511</v>
      </c>
      <c r="C21126" s="74" t="s">
        <v>3934</v>
      </c>
      <c r="D21126" s="74" t="s">
        <v>15040</v>
      </c>
    </row>
    <row r="21127" ht="14.25" customHeight="1">
      <c r="A21127" s="74" t="s">
        <v>12789</v>
      </c>
      <c r="B21127" s="74" t="s">
        <v>1873</v>
      </c>
      <c r="C21127" s="74" t="s">
        <v>100</v>
      </c>
      <c r="D21127" s="74" t="s">
        <v>15040</v>
      </c>
    </row>
    <row r="21128" ht="14.25" customHeight="1">
      <c r="A21128" s="74" t="s">
        <v>12804</v>
      </c>
      <c r="B21128" s="74" t="s">
        <v>12805</v>
      </c>
      <c r="C21128" s="74" t="s">
        <v>100</v>
      </c>
      <c r="D21128" s="74" t="s">
        <v>15040</v>
      </c>
    </row>
    <row r="21129" ht="14.25" customHeight="1">
      <c r="A21129" s="74" t="s">
        <v>13457</v>
      </c>
      <c r="B21129" s="74" t="s">
        <v>505</v>
      </c>
      <c r="C21129" s="74" t="s">
        <v>50</v>
      </c>
      <c r="D21129" s="74" t="s">
        <v>15040</v>
      </c>
    </row>
    <row r="21130" ht="14.25" customHeight="1">
      <c r="A21130" s="74" t="s">
        <v>3726</v>
      </c>
      <c r="B21130" s="74" t="s">
        <v>1877</v>
      </c>
      <c r="C21130" s="74" t="s">
        <v>127</v>
      </c>
      <c r="D21130" s="74" t="s">
        <v>15040</v>
      </c>
    </row>
    <row r="21131" ht="14.25" customHeight="1">
      <c r="A21131" s="74" t="s">
        <v>12845</v>
      </c>
      <c r="B21131" s="74" t="s">
        <v>3589</v>
      </c>
      <c r="C21131" s="74" t="s">
        <v>127</v>
      </c>
      <c r="D21131" s="74" t="s">
        <v>15040</v>
      </c>
    </row>
    <row r="21132" ht="14.25" customHeight="1">
      <c r="A21132" s="74" t="s">
        <v>12858</v>
      </c>
      <c r="B21132" s="74" t="s">
        <v>3361</v>
      </c>
      <c r="C21132" s="74" t="s">
        <v>1026</v>
      </c>
      <c r="D21132" s="74" t="s">
        <v>15040</v>
      </c>
    </row>
    <row r="21133" ht="14.25" customHeight="1">
      <c r="A21133" s="74" t="s">
        <v>12861</v>
      </c>
      <c r="B21133" s="74" t="s">
        <v>3594</v>
      </c>
      <c r="C21133" s="74" t="s">
        <v>57</v>
      </c>
      <c r="D21133" s="74" t="s">
        <v>15040</v>
      </c>
    </row>
    <row r="21134" ht="14.25" customHeight="1">
      <c r="A21134" s="74" t="s">
        <v>13458</v>
      </c>
      <c r="B21134" s="74" t="s">
        <v>13459</v>
      </c>
      <c r="C21134" s="74" t="s">
        <v>57</v>
      </c>
      <c r="D21134" s="74" t="s">
        <v>15040</v>
      </c>
    </row>
    <row r="21135" ht="14.25" customHeight="1">
      <c r="A21135" s="74" t="s">
        <v>13460</v>
      </c>
      <c r="B21135" s="74" t="s">
        <v>1951</v>
      </c>
      <c r="C21135" s="74" t="s">
        <v>100</v>
      </c>
      <c r="D21135" s="74" t="s">
        <v>15040</v>
      </c>
    </row>
    <row r="21136" ht="14.25" customHeight="1">
      <c r="A21136" s="74" t="s">
        <v>13462</v>
      </c>
      <c r="B21136" s="74" t="s">
        <v>1955</v>
      </c>
      <c r="C21136" s="74" t="s">
        <v>3968</v>
      </c>
      <c r="D21136" s="74" t="s">
        <v>15040</v>
      </c>
    </row>
    <row r="21137" ht="14.25" customHeight="1">
      <c r="A21137" s="74" t="s">
        <v>13463</v>
      </c>
      <c r="B21137" s="74" t="s">
        <v>13530</v>
      </c>
      <c r="C21137" s="74" t="s">
        <v>100</v>
      </c>
      <c r="D21137" s="74" t="s">
        <v>15040</v>
      </c>
    </row>
    <row r="21138" ht="14.25" customHeight="1">
      <c r="A21138" s="74" t="s">
        <v>13099</v>
      </c>
      <c r="B21138" s="74" t="s">
        <v>15056</v>
      </c>
      <c r="C21138" s="74" t="s">
        <v>3934</v>
      </c>
      <c r="D21138" s="74" t="s">
        <v>15040</v>
      </c>
    </row>
    <row r="21139" ht="14.25" customHeight="1">
      <c r="A21139" s="74" t="s">
        <v>13271</v>
      </c>
      <c r="B21139" s="74" t="s">
        <v>48</v>
      </c>
      <c r="C21139" s="74" t="s">
        <v>50</v>
      </c>
      <c r="D21139" s="74" t="s">
        <v>15057</v>
      </c>
    </row>
    <row r="21140" ht="14.25" customHeight="1">
      <c r="A21140" s="74" t="s">
        <v>13273</v>
      </c>
      <c r="B21140" s="74" t="s">
        <v>13274</v>
      </c>
      <c r="C21140" s="74" t="s">
        <v>57</v>
      </c>
      <c r="D21140" s="74" t="s">
        <v>15057</v>
      </c>
    </row>
    <row r="21141" ht="14.25" customHeight="1">
      <c r="A21141" s="74" t="s">
        <v>4024</v>
      </c>
      <c r="B21141" s="74" t="s">
        <v>4025</v>
      </c>
      <c r="C21141" s="74" t="s">
        <v>71</v>
      </c>
      <c r="D21141" s="74" t="s">
        <v>15057</v>
      </c>
    </row>
    <row r="21142" ht="14.25" customHeight="1">
      <c r="A21142" s="74" t="s">
        <v>4031</v>
      </c>
      <c r="B21142" s="74" t="s">
        <v>4032</v>
      </c>
      <c r="C21142" s="74" t="s">
        <v>3934</v>
      </c>
      <c r="D21142" s="74" t="s">
        <v>15057</v>
      </c>
    </row>
    <row r="21143" ht="14.25" customHeight="1">
      <c r="A21143" s="74" t="s">
        <v>13275</v>
      </c>
      <c r="B21143" s="74" t="s">
        <v>104</v>
      </c>
      <c r="C21143" s="74" t="s">
        <v>50</v>
      </c>
      <c r="D21143" s="74" t="s">
        <v>15057</v>
      </c>
    </row>
    <row r="21144" ht="14.25" customHeight="1">
      <c r="A21144" s="74" t="s">
        <v>13276</v>
      </c>
      <c r="B21144" s="74" t="s">
        <v>109</v>
      </c>
      <c r="C21144" s="74" t="s">
        <v>50</v>
      </c>
      <c r="D21144" s="74" t="s">
        <v>15057</v>
      </c>
    </row>
    <row r="21145" ht="14.25" customHeight="1">
      <c r="A21145" s="74" t="s">
        <v>13277</v>
      </c>
      <c r="B21145" s="74" t="s">
        <v>13278</v>
      </c>
      <c r="C21145" s="74" t="s">
        <v>3934</v>
      </c>
      <c r="D21145" s="74" t="s">
        <v>15057</v>
      </c>
    </row>
    <row r="21146" ht="14.25" customHeight="1">
      <c r="A21146" s="74" t="s">
        <v>13279</v>
      </c>
      <c r="B21146" s="74" t="s">
        <v>125</v>
      </c>
      <c r="C21146" s="74" t="s">
        <v>127</v>
      </c>
      <c r="D21146" s="74" t="s">
        <v>15057</v>
      </c>
    </row>
    <row r="21147" ht="14.25" customHeight="1">
      <c r="A21147" s="74" t="s">
        <v>13280</v>
      </c>
      <c r="B21147" s="74" t="s">
        <v>138</v>
      </c>
      <c r="C21147" s="74" t="s">
        <v>50</v>
      </c>
      <c r="D21147" s="74" t="s">
        <v>15057</v>
      </c>
    </row>
    <row r="21148" ht="14.25" customHeight="1">
      <c r="A21148" s="74" t="s">
        <v>13281</v>
      </c>
      <c r="B21148" s="74" t="s">
        <v>143</v>
      </c>
      <c r="C21148" s="74" t="s">
        <v>100</v>
      </c>
      <c r="D21148" s="74" t="s">
        <v>15057</v>
      </c>
    </row>
    <row r="21149" ht="14.25" customHeight="1">
      <c r="A21149" s="74" t="s">
        <v>13282</v>
      </c>
      <c r="B21149" s="74" t="s">
        <v>147</v>
      </c>
      <c r="C21149" s="74" t="s">
        <v>127</v>
      </c>
      <c r="D21149" s="74" t="s">
        <v>15057</v>
      </c>
    </row>
    <row r="21150" ht="14.25" customHeight="1">
      <c r="A21150" s="74" t="s">
        <v>13283</v>
      </c>
      <c r="B21150" s="74" t="s">
        <v>156</v>
      </c>
      <c r="C21150" s="74" t="s">
        <v>50</v>
      </c>
      <c r="D21150" s="74" t="s">
        <v>15057</v>
      </c>
    </row>
    <row r="21151" ht="14.25" customHeight="1">
      <c r="A21151" s="74" t="s">
        <v>13284</v>
      </c>
      <c r="B21151" s="74" t="s">
        <v>160</v>
      </c>
      <c r="C21151" s="74" t="s">
        <v>50</v>
      </c>
      <c r="D21151" s="74" t="s">
        <v>15057</v>
      </c>
    </row>
    <row r="21152" ht="14.25" customHeight="1">
      <c r="A21152" s="74" t="s">
        <v>13285</v>
      </c>
      <c r="B21152" s="74" t="s">
        <v>164</v>
      </c>
      <c r="C21152" s="74" t="s">
        <v>3968</v>
      </c>
      <c r="D21152" s="74" t="s">
        <v>15057</v>
      </c>
    </row>
    <row r="21153" ht="14.25" customHeight="1">
      <c r="A21153" s="74" t="s">
        <v>13286</v>
      </c>
      <c r="B21153" s="74" t="s">
        <v>174</v>
      </c>
      <c r="C21153" s="74" t="s">
        <v>100</v>
      </c>
      <c r="D21153" s="74" t="s">
        <v>15057</v>
      </c>
    </row>
    <row r="21154" ht="14.25" customHeight="1">
      <c r="A21154" s="74" t="s">
        <v>13287</v>
      </c>
      <c r="B21154" s="74" t="s">
        <v>178</v>
      </c>
      <c r="C21154" s="74" t="s">
        <v>50</v>
      </c>
      <c r="D21154" s="74" t="s">
        <v>15057</v>
      </c>
    </row>
    <row r="21155" ht="14.25" customHeight="1">
      <c r="A21155" s="74" t="s">
        <v>4549</v>
      </c>
      <c r="B21155" s="74" t="s">
        <v>182</v>
      </c>
      <c r="C21155" s="74" t="s">
        <v>100</v>
      </c>
      <c r="D21155" s="74" t="s">
        <v>15057</v>
      </c>
    </row>
    <row r="21156" ht="14.25" customHeight="1">
      <c r="A21156" s="74" t="s">
        <v>4596</v>
      </c>
      <c r="B21156" s="74" t="s">
        <v>4597</v>
      </c>
      <c r="C21156" s="74" t="s">
        <v>100</v>
      </c>
      <c r="D21156" s="74" t="s">
        <v>15057</v>
      </c>
    </row>
    <row r="21157" ht="14.25" customHeight="1">
      <c r="A21157" s="74" t="s">
        <v>13288</v>
      </c>
      <c r="B21157" s="74" t="s">
        <v>13289</v>
      </c>
      <c r="C21157" s="74" t="s">
        <v>3934</v>
      </c>
      <c r="D21157" s="74" t="s">
        <v>15057</v>
      </c>
    </row>
    <row r="21158" ht="14.25" customHeight="1">
      <c r="A21158" s="74" t="s">
        <v>4679</v>
      </c>
      <c r="B21158" s="74" t="s">
        <v>4680</v>
      </c>
      <c r="C21158" s="74" t="s">
        <v>3968</v>
      </c>
      <c r="D21158" s="74" t="s">
        <v>15057</v>
      </c>
    </row>
    <row r="21159" ht="14.25" customHeight="1">
      <c r="A21159" s="74" t="s">
        <v>13290</v>
      </c>
      <c r="B21159" s="74" t="s">
        <v>13291</v>
      </c>
      <c r="C21159" s="74" t="s">
        <v>3934</v>
      </c>
      <c r="D21159" s="74" t="s">
        <v>15057</v>
      </c>
    </row>
    <row r="21160" ht="14.25" customHeight="1">
      <c r="A21160" s="74" t="s">
        <v>13294</v>
      </c>
      <c r="B21160" s="74" t="s">
        <v>13295</v>
      </c>
      <c r="C21160" s="74" t="s">
        <v>50</v>
      </c>
      <c r="D21160" s="74" t="s">
        <v>15057</v>
      </c>
    </row>
    <row r="21161" ht="14.25" customHeight="1">
      <c r="A21161" s="74" t="s">
        <v>4769</v>
      </c>
      <c r="B21161" s="74" t="s">
        <v>14658</v>
      </c>
      <c r="C21161" s="74" t="s">
        <v>100</v>
      </c>
      <c r="D21161" s="74" t="s">
        <v>15057</v>
      </c>
    </row>
    <row r="21162" ht="14.25" customHeight="1">
      <c r="A21162" s="74" t="s">
        <v>4785</v>
      </c>
      <c r="B21162" s="74" t="s">
        <v>4786</v>
      </c>
      <c r="C21162" s="74" t="s">
        <v>3968</v>
      </c>
      <c r="D21162" s="74" t="s">
        <v>15057</v>
      </c>
    </row>
    <row r="21163" ht="14.25" customHeight="1">
      <c r="A21163" s="74" t="s">
        <v>4812</v>
      </c>
      <c r="B21163" s="74" t="s">
        <v>4813</v>
      </c>
      <c r="C21163" s="74" t="s">
        <v>3934</v>
      </c>
      <c r="D21163" s="74" t="s">
        <v>15057</v>
      </c>
    </row>
    <row r="21164" ht="14.25" customHeight="1">
      <c r="A21164" s="74" t="s">
        <v>13296</v>
      </c>
      <c r="B21164" s="74" t="s">
        <v>206</v>
      </c>
      <c r="C21164" s="74" t="s">
        <v>100</v>
      </c>
      <c r="D21164" s="74" t="s">
        <v>15057</v>
      </c>
    </row>
    <row r="21165" ht="14.25" customHeight="1">
      <c r="A21165" s="74" t="s">
        <v>13297</v>
      </c>
      <c r="B21165" s="74" t="s">
        <v>2083</v>
      </c>
      <c r="C21165" s="74" t="s">
        <v>57</v>
      </c>
      <c r="D21165" s="74" t="s">
        <v>15057</v>
      </c>
    </row>
    <row r="21166" ht="14.25" customHeight="1">
      <c r="A21166" s="74" t="s">
        <v>13298</v>
      </c>
      <c r="B21166" s="74" t="s">
        <v>13299</v>
      </c>
      <c r="C21166" s="74" t="s">
        <v>923</v>
      </c>
      <c r="D21166" s="74" t="s">
        <v>15057</v>
      </c>
    </row>
    <row r="21167" ht="14.25" customHeight="1">
      <c r="A21167" s="74" t="s">
        <v>13300</v>
      </c>
      <c r="B21167" s="74" t="s">
        <v>13301</v>
      </c>
      <c r="C21167" s="74" t="s">
        <v>3968</v>
      </c>
      <c r="D21167" s="74" t="s">
        <v>15057</v>
      </c>
    </row>
    <row r="21168" ht="14.25" customHeight="1">
      <c r="A21168" s="74" t="s">
        <v>13302</v>
      </c>
      <c r="B21168" s="74" t="s">
        <v>14424</v>
      </c>
      <c r="C21168" s="74" t="s">
        <v>100</v>
      </c>
      <c r="D21168" s="74" t="s">
        <v>15057</v>
      </c>
    </row>
    <row r="21169" ht="14.25" customHeight="1">
      <c r="A21169" s="74" t="s">
        <v>4892</v>
      </c>
      <c r="B21169" s="74" t="s">
        <v>14425</v>
      </c>
      <c r="C21169" s="74" t="s">
        <v>3968</v>
      </c>
      <c r="D21169" s="74" t="s">
        <v>15057</v>
      </c>
    </row>
    <row r="21170" ht="14.25" customHeight="1">
      <c r="A21170" s="74" t="s">
        <v>4910</v>
      </c>
      <c r="B21170" s="74" t="s">
        <v>4911</v>
      </c>
      <c r="C21170" s="74" t="s">
        <v>3968</v>
      </c>
      <c r="D21170" s="74" t="s">
        <v>15057</v>
      </c>
    </row>
    <row r="21171" ht="14.25" customHeight="1">
      <c r="A21171" s="74" t="s">
        <v>13304</v>
      </c>
      <c r="B21171" s="74" t="s">
        <v>219</v>
      </c>
      <c r="C21171" s="74" t="s">
        <v>100</v>
      </c>
      <c r="D21171" s="74" t="s">
        <v>15057</v>
      </c>
    </row>
    <row r="21172" ht="14.25" customHeight="1">
      <c r="A21172" s="74" t="s">
        <v>13305</v>
      </c>
      <c r="B21172" s="74" t="s">
        <v>4954</v>
      </c>
      <c r="C21172" s="74" t="s">
        <v>3968</v>
      </c>
      <c r="D21172" s="74" t="s">
        <v>15057</v>
      </c>
    </row>
    <row r="21173" ht="14.25" customHeight="1">
      <c r="A21173" s="74" t="s">
        <v>5024</v>
      </c>
      <c r="B21173" s="74" t="s">
        <v>256</v>
      </c>
      <c r="C21173" s="74" t="s">
        <v>3968</v>
      </c>
      <c r="D21173" s="74" t="s">
        <v>15057</v>
      </c>
    </row>
    <row r="21174" ht="14.25" customHeight="1">
      <c r="A21174" s="74" t="s">
        <v>13307</v>
      </c>
      <c r="B21174" s="74" t="s">
        <v>310</v>
      </c>
      <c r="C21174" s="74" t="s">
        <v>100</v>
      </c>
      <c r="D21174" s="74" t="s">
        <v>15057</v>
      </c>
    </row>
    <row r="21175" ht="14.25" customHeight="1">
      <c r="A21175" s="74" t="s">
        <v>13308</v>
      </c>
      <c r="B21175" s="74" t="s">
        <v>13514</v>
      </c>
      <c r="C21175" s="74" t="s">
        <v>3934</v>
      </c>
      <c r="D21175" s="74" t="s">
        <v>15057</v>
      </c>
    </row>
    <row r="21176" ht="14.25" customHeight="1">
      <c r="A21176" s="74" t="s">
        <v>13309</v>
      </c>
      <c r="B21176" s="74" t="s">
        <v>13467</v>
      </c>
      <c r="C21176" s="74" t="s">
        <v>3968</v>
      </c>
      <c r="D21176" s="74" t="s">
        <v>15057</v>
      </c>
    </row>
    <row r="21177" ht="14.25" customHeight="1">
      <c r="A21177" s="74" t="s">
        <v>5373</v>
      </c>
      <c r="B21177" s="74" t="s">
        <v>350</v>
      </c>
      <c r="C21177" s="74" t="s">
        <v>127</v>
      </c>
      <c r="D21177" s="74" t="s">
        <v>15057</v>
      </c>
    </row>
    <row r="21178" ht="14.25" customHeight="1">
      <c r="A21178" s="74" t="s">
        <v>5410</v>
      </c>
      <c r="B21178" s="74" t="s">
        <v>5411</v>
      </c>
      <c r="C21178" s="74" t="s">
        <v>127</v>
      </c>
      <c r="D21178" s="74" t="s">
        <v>15057</v>
      </c>
    </row>
    <row r="21179" ht="14.25" customHeight="1">
      <c r="A21179" s="74" t="s">
        <v>13311</v>
      </c>
      <c r="B21179" s="74" t="s">
        <v>13468</v>
      </c>
      <c r="C21179" s="74" t="s">
        <v>3968</v>
      </c>
      <c r="D21179" s="74" t="s">
        <v>15057</v>
      </c>
    </row>
    <row r="21180" ht="14.25" customHeight="1">
      <c r="A21180" s="74" t="s">
        <v>13312</v>
      </c>
      <c r="B21180" s="74" t="s">
        <v>13313</v>
      </c>
      <c r="C21180" s="74" t="s">
        <v>66</v>
      </c>
      <c r="D21180" s="74" t="s">
        <v>15057</v>
      </c>
    </row>
    <row r="21181" ht="14.25" customHeight="1">
      <c r="A21181" s="74" t="s">
        <v>13315</v>
      </c>
      <c r="B21181" s="74" t="s">
        <v>423</v>
      </c>
      <c r="C21181" s="74" t="s">
        <v>3968</v>
      </c>
      <c r="D21181" s="74" t="s">
        <v>15057</v>
      </c>
    </row>
    <row r="21182" ht="14.25" customHeight="1">
      <c r="A21182" s="74" t="s">
        <v>3695</v>
      </c>
      <c r="B21182" s="74" t="s">
        <v>13470</v>
      </c>
      <c r="C21182" s="74" t="s">
        <v>57</v>
      </c>
      <c r="D21182" s="74" t="s">
        <v>15057</v>
      </c>
    </row>
    <row r="21183" ht="14.25" customHeight="1">
      <c r="A21183" s="74" t="s">
        <v>5639</v>
      </c>
      <c r="B21183" s="74" t="s">
        <v>444</v>
      </c>
      <c r="C21183" s="74" t="s">
        <v>100</v>
      </c>
      <c r="D21183" s="74" t="s">
        <v>15057</v>
      </c>
    </row>
    <row r="21184" ht="14.25" customHeight="1">
      <c r="A21184" s="74" t="s">
        <v>5692</v>
      </c>
      <c r="B21184" s="74" t="s">
        <v>5693</v>
      </c>
      <c r="C21184" s="74" t="s">
        <v>100</v>
      </c>
      <c r="D21184" s="74" t="s">
        <v>15057</v>
      </c>
    </row>
    <row r="21185" ht="14.25" customHeight="1">
      <c r="A21185" s="74" t="s">
        <v>5711</v>
      </c>
      <c r="B21185" s="74" t="s">
        <v>5712</v>
      </c>
      <c r="C21185" s="74" t="s">
        <v>100</v>
      </c>
      <c r="D21185" s="74" t="s">
        <v>15057</v>
      </c>
    </row>
    <row r="21186" ht="14.25" customHeight="1">
      <c r="A21186" s="74" t="s">
        <v>5727</v>
      </c>
      <c r="B21186" s="74" t="s">
        <v>5728</v>
      </c>
      <c r="C21186" s="74" t="s">
        <v>100</v>
      </c>
      <c r="D21186" s="74" t="s">
        <v>15057</v>
      </c>
    </row>
    <row r="21187" ht="14.25" customHeight="1">
      <c r="A21187" s="74" t="s">
        <v>5801</v>
      </c>
      <c r="B21187" s="74" t="s">
        <v>15058</v>
      </c>
      <c r="C21187" s="74" t="s">
        <v>71</v>
      </c>
      <c r="D21187" s="74" t="s">
        <v>15057</v>
      </c>
    </row>
    <row r="21188" ht="14.25" customHeight="1">
      <c r="A21188" s="74" t="s">
        <v>5807</v>
      </c>
      <c r="B21188" s="74" t="s">
        <v>5808</v>
      </c>
      <c r="C21188" s="74" t="s">
        <v>923</v>
      </c>
      <c r="D21188" s="74" t="s">
        <v>15057</v>
      </c>
    </row>
    <row r="21189" ht="14.25" customHeight="1">
      <c r="A21189" s="74" t="s">
        <v>5819</v>
      </c>
      <c r="B21189" s="74" t="s">
        <v>13536</v>
      </c>
      <c r="C21189" s="74" t="s">
        <v>57</v>
      </c>
      <c r="D21189" s="74" t="s">
        <v>15057</v>
      </c>
    </row>
    <row r="21190" ht="14.25" customHeight="1">
      <c r="A21190" s="74" t="s">
        <v>6109</v>
      </c>
      <c r="B21190" s="74" t="s">
        <v>6110</v>
      </c>
      <c r="C21190" s="74" t="s">
        <v>57</v>
      </c>
      <c r="D21190" s="74" t="s">
        <v>15057</v>
      </c>
    </row>
    <row r="21191" ht="14.25" customHeight="1">
      <c r="A21191" s="74" t="s">
        <v>6173</v>
      </c>
      <c r="B21191" s="74" t="s">
        <v>6172</v>
      </c>
      <c r="C21191" s="74" t="s">
        <v>3934</v>
      </c>
      <c r="D21191" s="74" t="s">
        <v>15057</v>
      </c>
    </row>
    <row r="21192" ht="14.25" customHeight="1">
      <c r="A21192" s="74" t="s">
        <v>13316</v>
      </c>
      <c r="B21192" s="74" t="s">
        <v>13317</v>
      </c>
      <c r="C21192" s="74" t="s">
        <v>57</v>
      </c>
      <c r="D21192" s="74" t="s">
        <v>15057</v>
      </c>
    </row>
    <row r="21193" ht="14.25" customHeight="1">
      <c r="A21193" s="74" t="s">
        <v>13318</v>
      </c>
      <c r="B21193" s="74" t="s">
        <v>473</v>
      </c>
      <c r="C21193" s="74" t="s">
        <v>100</v>
      </c>
      <c r="D21193" s="74" t="s">
        <v>15057</v>
      </c>
    </row>
    <row r="21194" ht="14.25" customHeight="1">
      <c r="A21194" s="74" t="s">
        <v>6524</v>
      </c>
      <c r="B21194" s="74" t="s">
        <v>6525</v>
      </c>
      <c r="C21194" s="74" t="s">
        <v>57</v>
      </c>
      <c r="D21194" s="74" t="s">
        <v>15057</v>
      </c>
    </row>
    <row r="21195" ht="14.25" customHeight="1">
      <c r="A21195" s="74" t="s">
        <v>6526</v>
      </c>
      <c r="B21195" s="74" t="s">
        <v>6527</v>
      </c>
      <c r="C21195" s="74" t="s">
        <v>3934</v>
      </c>
      <c r="D21195" s="74" t="s">
        <v>15057</v>
      </c>
    </row>
    <row r="21196" ht="14.25" customHeight="1">
      <c r="A21196" s="74" t="s">
        <v>13321</v>
      </c>
      <c r="B21196" s="74" t="s">
        <v>13538</v>
      </c>
      <c r="C21196" s="74" t="s">
        <v>50</v>
      </c>
      <c r="D21196" s="74" t="s">
        <v>15057</v>
      </c>
    </row>
    <row r="21197" ht="14.25" customHeight="1">
      <c r="A21197" s="74" t="s">
        <v>6561</v>
      </c>
      <c r="B21197" s="74" t="s">
        <v>6562</v>
      </c>
      <c r="C21197" s="74" t="s">
        <v>6563</v>
      </c>
      <c r="D21197" s="74" t="s">
        <v>15057</v>
      </c>
    </row>
    <row r="21198" ht="14.25" customHeight="1">
      <c r="A21198" s="74" t="s">
        <v>6564</v>
      </c>
      <c r="B21198" s="74" t="s">
        <v>6565</v>
      </c>
      <c r="C21198" s="74" t="s">
        <v>3968</v>
      </c>
      <c r="D21198" s="74" t="s">
        <v>15057</v>
      </c>
    </row>
    <row r="21199" ht="14.25" customHeight="1">
      <c r="A21199" s="74" t="s">
        <v>6582</v>
      </c>
      <c r="B21199" s="74" t="s">
        <v>13925</v>
      </c>
      <c r="C21199" s="74" t="s">
        <v>71</v>
      </c>
      <c r="D21199" s="74" t="s">
        <v>15057</v>
      </c>
    </row>
    <row r="21200" ht="14.25" customHeight="1">
      <c r="A21200" s="74" t="s">
        <v>6586</v>
      </c>
      <c r="B21200" s="74" t="s">
        <v>10469</v>
      </c>
      <c r="C21200" s="74" t="s">
        <v>3934</v>
      </c>
      <c r="D21200" s="74" t="s">
        <v>15057</v>
      </c>
    </row>
    <row r="21201" ht="14.25" customHeight="1">
      <c r="A21201" s="74" t="s">
        <v>6594</v>
      </c>
      <c r="B21201" s="74" t="s">
        <v>13938</v>
      </c>
      <c r="C21201" s="74" t="s">
        <v>3934</v>
      </c>
      <c r="D21201" s="74" t="s">
        <v>15057</v>
      </c>
    </row>
    <row r="21202" ht="14.25" customHeight="1">
      <c r="A21202" s="74" t="s">
        <v>13322</v>
      </c>
      <c r="B21202" s="74" t="s">
        <v>13323</v>
      </c>
      <c r="C21202" s="74" t="s">
        <v>127</v>
      </c>
      <c r="D21202" s="74" t="s">
        <v>15057</v>
      </c>
    </row>
    <row r="21203" ht="14.25" customHeight="1">
      <c r="A21203" s="74" t="s">
        <v>13324</v>
      </c>
      <c r="B21203" s="74" t="s">
        <v>13471</v>
      </c>
      <c r="C21203" s="74" t="s">
        <v>127</v>
      </c>
      <c r="D21203" s="74" t="s">
        <v>15057</v>
      </c>
    </row>
    <row r="21204" ht="14.25" customHeight="1">
      <c r="A21204" s="74" t="s">
        <v>13325</v>
      </c>
      <c r="B21204" s="74" t="s">
        <v>13472</v>
      </c>
      <c r="C21204" s="74" t="s">
        <v>127</v>
      </c>
      <c r="D21204" s="74" t="s">
        <v>15057</v>
      </c>
    </row>
    <row r="21205" ht="14.25" customHeight="1">
      <c r="A21205" s="74" t="s">
        <v>13326</v>
      </c>
      <c r="B21205" s="74" t="s">
        <v>13327</v>
      </c>
      <c r="C21205" s="74" t="s">
        <v>3968</v>
      </c>
      <c r="D21205" s="74" t="s">
        <v>15057</v>
      </c>
    </row>
    <row r="21206" ht="14.25" customHeight="1">
      <c r="A21206" s="74" t="s">
        <v>13328</v>
      </c>
      <c r="B21206" s="74" t="s">
        <v>13329</v>
      </c>
      <c r="C21206" s="74" t="s">
        <v>127</v>
      </c>
      <c r="D21206" s="74" t="s">
        <v>15057</v>
      </c>
    </row>
    <row r="21207" ht="14.25" customHeight="1">
      <c r="A21207" s="74" t="s">
        <v>6656</v>
      </c>
      <c r="B21207" s="74" t="s">
        <v>1547</v>
      </c>
      <c r="C21207" s="74" t="s">
        <v>127</v>
      </c>
      <c r="D21207" s="74" t="s">
        <v>15057</v>
      </c>
    </row>
    <row r="21208" ht="14.25" customHeight="1">
      <c r="A21208" s="74" t="s">
        <v>13330</v>
      </c>
      <c r="B21208" s="74" t="s">
        <v>13473</v>
      </c>
      <c r="C21208" s="74" t="s">
        <v>127</v>
      </c>
      <c r="D21208" s="74" t="s">
        <v>15057</v>
      </c>
    </row>
    <row r="21209" ht="14.25" customHeight="1">
      <c r="A21209" s="74" t="s">
        <v>6683</v>
      </c>
      <c r="B21209" s="185" t="s">
        <v>6684</v>
      </c>
      <c r="C21209" s="74" t="s">
        <v>3934</v>
      </c>
      <c r="D21209" s="74" t="s">
        <v>15057</v>
      </c>
    </row>
    <row r="21210" ht="14.25" customHeight="1">
      <c r="A21210" s="74" t="s">
        <v>6709</v>
      </c>
      <c r="B21210" s="74" t="s">
        <v>14245</v>
      </c>
      <c r="C21210" s="74" t="s">
        <v>923</v>
      </c>
      <c r="D21210" s="74" t="s">
        <v>15057</v>
      </c>
    </row>
    <row r="21211" ht="14.25" customHeight="1">
      <c r="A21211" s="74" t="s">
        <v>6710</v>
      </c>
      <c r="B21211" s="74" t="s">
        <v>3440</v>
      </c>
      <c r="C21211" s="74" t="s">
        <v>3934</v>
      </c>
      <c r="D21211" s="74" t="s">
        <v>15057</v>
      </c>
    </row>
    <row r="21212" ht="14.25" customHeight="1">
      <c r="A21212" s="74" t="s">
        <v>13332</v>
      </c>
      <c r="B21212" s="74" t="s">
        <v>537</v>
      </c>
      <c r="C21212" s="74" t="s">
        <v>100</v>
      </c>
      <c r="D21212" s="74" t="s">
        <v>15057</v>
      </c>
    </row>
    <row r="21213" ht="14.25" customHeight="1">
      <c r="A21213" s="74" t="s">
        <v>13333</v>
      </c>
      <c r="B21213" s="74" t="s">
        <v>13476</v>
      </c>
      <c r="C21213" s="74" t="s">
        <v>3968</v>
      </c>
      <c r="D21213" s="74" t="s">
        <v>15057</v>
      </c>
    </row>
    <row r="21214" ht="14.25" customHeight="1">
      <c r="A21214" s="74" t="s">
        <v>13335</v>
      </c>
      <c r="B21214" s="74" t="s">
        <v>547</v>
      </c>
      <c r="C21214" s="74" t="s">
        <v>3968</v>
      </c>
      <c r="D21214" s="74" t="s">
        <v>15057</v>
      </c>
    </row>
    <row r="21215" ht="14.25" customHeight="1">
      <c r="A21215" s="74" t="s">
        <v>6731</v>
      </c>
      <c r="B21215" s="74" t="s">
        <v>553</v>
      </c>
      <c r="C21215" s="74" t="s">
        <v>3968</v>
      </c>
      <c r="D21215" s="74" t="s">
        <v>15057</v>
      </c>
    </row>
    <row r="21216" ht="14.25" customHeight="1">
      <c r="A21216" s="74" t="s">
        <v>13336</v>
      </c>
      <c r="B21216" s="74" t="s">
        <v>563</v>
      </c>
      <c r="C21216" s="74" t="s">
        <v>3968</v>
      </c>
      <c r="D21216" s="74" t="s">
        <v>15057</v>
      </c>
    </row>
    <row r="21217" ht="14.25" customHeight="1">
      <c r="A21217" s="74" t="s">
        <v>13337</v>
      </c>
      <c r="B21217" s="74" t="s">
        <v>568</v>
      </c>
      <c r="C21217" s="74" t="s">
        <v>3968</v>
      </c>
      <c r="D21217" s="74" t="s">
        <v>15057</v>
      </c>
    </row>
    <row r="21218" ht="14.25" customHeight="1">
      <c r="A21218" s="74" t="s">
        <v>13338</v>
      </c>
      <c r="B21218" s="74" t="s">
        <v>573</v>
      </c>
      <c r="C21218" s="74" t="s">
        <v>3968</v>
      </c>
      <c r="D21218" s="74" t="s">
        <v>15057</v>
      </c>
    </row>
    <row r="21219" ht="14.25" customHeight="1">
      <c r="A21219" s="74" t="s">
        <v>13339</v>
      </c>
      <c r="B21219" s="74" t="s">
        <v>578</v>
      </c>
      <c r="C21219" s="74" t="s">
        <v>3968</v>
      </c>
      <c r="D21219" s="74" t="s">
        <v>15057</v>
      </c>
    </row>
    <row r="21220" ht="14.25" customHeight="1">
      <c r="A21220" s="74" t="s">
        <v>13340</v>
      </c>
      <c r="B21220" s="74" t="s">
        <v>13478</v>
      </c>
      <c r="C21220" s="74" t="s">
        <v>3934</v>
      </c>
      <c r="D21220" s="74" t="s">
        <v>15057</v>
      </c>
    </row>
    <row r="21221" ht="14.25" customHeight="1">
      <c r="A21221" s="74" t="s">
        <v>13342</v>
      </c>
      <c r="B21221" s="74" t="s">
        <v>558</v>
      </c>
      <c r="C21221" s="74" t="s">
        <v>3968</v>
      </c>
      <c r="D21221" s="74" t="s">
        <v>15057</v>
      </c>
    </row>
    <row r="21222" ht="14.25" customHeight="1">
      <c r="A21222" s="74" t="s">
        <v>13343</v>
      </c>
      <c r="B21222" s="74" t="s">
        <v>13479</v>
      </c>
      <c r="C21222" s="74" t="s">
        <v>57</v>
      </c>
      <c r="D21222" s="74" t="s">
        <v>15057</v>
      </c>
    </row>
    <row r="21223" ht="14.25" customHeight="1">
      <c r="A21223" s="74" t="s">
        <v>13345</v>
      </c>
      <c r="B21223" s="74" t="s">
        <v>13519</v>
      </c>
      <c r="C21223" s="74" t="s">
        <v>3968</v>
      </c>
      <c r="D21223" s="74" t="s">
        <v>15057</v>
      </c>
    </row>
    <row r="21224" ht="14.25" customHeight="1">
      <c r="A21224" s="74" t="s">
        <v>6760</v>
      </c>
      <c r="B21224" s="74" t="s">
        <v>13480</v>
      </c>
      <c r="C21224" s="74" t="s">
        <v>3934</v>
      </c>
      <c r="D21224" s="74" t="s">
        <v>15057</v>
      </c>
    </row>
    <row r="21225" ht="14.25" customHeight="1">
      <c r="A21225" s="74" t="s">
        <v>6766</v>
      </c>
      <c r="B21225" s="74" t="s">
        <v>13481</v>
      </c>
      <c r="C21225" s="74" t="s">
        <v>3968</v>
      </c>
      <c r="D21225" s="74" t="s">
        <v>15057</v>
      </c>
    </row>
    <row r="21226" ht="14.25" customHeight="1">
      <c r="A21226" s="74" t="s">
        <v>13567</v>
      </c>
      <c r="B21226" s="74" t="s">
        <v>14049</v>
      </c>
      <c r="C21226" s="74" t="s">
        <v>3968</v>
      </c>
      <c r="D21226" s="74" t="s">
        <v>15057</v>
      </c>
    </row>
    <row r="21227" ht="14.25" customHeight="1">
      <c r="A21227" s="74" t="s">
        <v>6769</v>
      </c>
      <c r="B21227" s="74" t="s">
        <v>6770</v>
      </c>
      <c r="C21227" s="74" t="s">
        <v>3934</v>
      </c>
      <c r="D21227" s="74" t="s">
        <v>15057</v>
      </c>
    </row>
    <row r="21228" ht="14.25" customHeight="1">
      <c r="A21228" s="74" t="s">
        <v>3722</v>
      </c>
      <c r="B21228" s="74" t="s">
        <v>13482</v>
      </c>
      <c r="C21228" s="74" t="s">
        <v>57</v>
      </c>
      <c r="D21228" s="74" t="s">
        <v>15057</v>
      </c>
    </row>
    <row r="21229" ht="14.25" customHeight="1">
      <c r="A21229" s="74" t="s">
        <v>6799</v>
      </c>
      <c r="B21229" s="74" t="s">
        <v>6800</v>
      </c>
      <c r="C21229" s="74" t="s">
        <v>3968</v>
      </c>
      <c r="D21229" s="74" t="s">
        <v>15057</v>
      </c>
    </row>
    <row r="21230" ht="14.25" customHeight="1">
      <c r="A21230" s="74" t="s">
        <v>13347</v>
      </c>
      <c r="B21230" s="185" t="s">
        <v>13348</v>
      </c>
      <c r="C21230" s="74" t="s">
        <v>57</v>
      </c>
      <c r="D21230" s="74" t="s">
        <v>15057</v>
      </c>
    </row>
    <row r="21231" ht="14.25" customHeight="1">
      <c r="A21231" s="74" t="s">
        <v>13661</v>
      </c>
      <c r="B21231" s="74" t="s">
        <v>648</v>
      </c>
      <c r="C21231" s="74" t="s">
        <v>127</v>
      </c>
      <c r="D21231" s="74" t="s">
        <v>15057</v>
      </c>
    </row>
    <row r="21232" ht="14.25" customHeight="1">
      <c r="A21232" s="74" t="s">
        <v>13349</v>
      </c>
      <c r="B21232" s="74" t="s">
        <v>13483</v>
      </c>
      <c r="C21232" s="74" t="s">
        <v>3968</v>
      </c>
      <c r="D21232" s="74" t="s">
        <v>15057</v>
      </c>
    </row>
    <row r="21233" ht="14.25" customHeight="1">
      <c r="A21233" s="74" t="s">
        <v>3697</v>
      </c>
      <c r="B21233" s="74" t="s">
        <v>13484</v>
      </c>
      <c r="C21233" s="74" t="s">
        <v>71</v>
      </c>
      <c r="D21233" s="74" t="s">
        <v>15057</v>
      </c>
    </row>
    <row r="21234" ht="14.25" customHeight="1">
      <c r="A21234" s="74" t="s">
        <v>3699</v>
      </c>
      <c r="B21234" s="74" t="s">
        <v>687</v>
      </c>
      <c r="C21234" s="74" t="s">
        <v>50</v>
      </c>
      <c r="D21234" s="74" t="s">
        <v>15057</v>
      </c>
    </row>
    <row r="21235" ht="14.25" customHeight="1">
      <c r="A21235" s="74" t="s">
        <v>6861</v>
      </c>
      <c r="B21235" s="74" t="s">
        <v>13824</v>
      </c>
      <c r="C21235" s="74" t="s">
        <v>127</v>
      </c>
      <c r="D21235" s="74" t="s">
        <v>15057</v>
      </c>
    </row>
    <row r="21236" ht="14.25" customHeight="1">
      <c r="A21236" s="74" t="s">
        <v>13350</v>
      </c>
      <c r="B21236" s="74" t="s">
        <v>13351</v>
      </c>
      <c r="C21236" s="74" t="s">
        <v>3968</v>
      </c>
      <c r="D21236" s="74" t="s">
        <v>15057</v>
      </c>
    </row>
    <row r="21237" ht="14.25" customHeight="1">
      <c r="A21237" s="74" t="s">
        <v>13352</v>
      </c>
      <c r="B21237" s="74" t="s">
        <v>13353</v>
      </c>
      <c r="C21237" s="74" t="s">
        <v>3968</v>
      </c>
      <c r="D21237" s="74" t="s">
        <v>15057</v>
      </c>
    </row>
    <row r="21238" ht="14.25" customHeight="1">
      <c r="A21238" s="74" t="s">
        <v>13354</v>
      </c>
      <c r="B21238" s="185" t="s">
        <v>13355</v>
      </c>
      <c r="C21238" s="74" t="s">
        <v>57</v>
      </c>
      <c r="D21238" s="74" t="s">
        <v>15057</v>
      </c>
    </row>
    <row r="21239" ht="14.25" customHeight="1">
      <c r="A21239" s="74" t="s">
        <v>6884</v>
      </c>
      <c r="B21239" s="74" t="s">
        <v>6885</v>
      </c>
      <c r="C21239" s="74" t="s">
        <v>66</v>
      </c>
      <c r="D21239" s="74" t="s">
        <v>15057</v>
      </c>
    </row>
    <row r="21240" ht="14.25" customHeight="1">
      <c r="A21240" s="74" t="s">
        <v>6891</v>
      </c>
      <c r="B21240" s="74" t="s">
        <v>15059</v>
      </c>
      <c r="C21240" s="74" t="s">
        <v>3934</v>
      </c>
      <c r="D21240" s="74" t="s">
        <v>15057</v>
      </c>
    </row>
    <row r="21241" ht="14.25" customHeight="1">
      <c r="A21241" s="74" t="s">
        <v>6991</v>
      </c>
      <c r="B21241" s="74" t="s">
        <v>13485</v>
      </c>
      <c r="C21241" s="74" t="s">
        <v>3968</v>
      </c>
      <c r="D21241" s="74" t="s">
        <v>15057</v>
      </c>
    </row>
    <row r="21242" ht="14.25" customHeight="1">
      <c r="A21242" s="74" t="s">
        <v>13570</v>
      </c>
      <c r="B21242" s="74" t="s">
        <v>4803</v>
      </c>
      <c r="C21242" s="74" t="s">
        <v>3968</v>
      </c>
      <c r="D21242" s="74" t="s">
        <v>15057</v>
      </c>
    </row>
    <row r="21243" ht="14.25" customHeight="1">
      <c r="A21243" s="74" t="s">
        <v>13356</v>
      </c>
      <c r="B21243" s="74" t="s">
        <v>13486</v>
      </c>
      <c r="C21243" s="74" t="s">
        <v>3968</v>
      </c>
      <c r="D21243" s="74" t="s">
        <v>15057</v>
      </c>
    </row>
    <row r="21244" ht="14.25" customHeight="1">
      <c r="A21244" s="74" t="s">
        <v>3700</v>
      </c>
      <c r="B21244" s="74" t="s">
        <v>13487</v>
      </c>
      <c r="C21244" s="74" t="s">
        <v>71</v>
      </c>
      <c r="D21244" s="74" t="s">
        <v>15057</v>
      </c>
    </row>
    <row r="21245" ht="14.25" customHeight="1">
      <c r="A21245" s="74" t="s">
        <v>7022</v>
      </c>
      <c r="B21245" s="74" t="s">
        <v>7023</v>
      </c>
      <c r="C21245" s="74" t="s">
        <v>3934</v>
      </c>
      <c r="D21245" s="74" t="s">
        <v>15057</v>
      </c>
    </row>
    <row r="21246" ht="14.25" customHeight="1">
      <c r="A21246" s="74" t="s">
        <v>13358</v>
      </c>
      <c r="B21246" s="74" t="s">
        <v>13359</v>
      </c>
      <c r="C21246" s="74" t="s">
        <v>3968</v>
      </c>
      <c r="D21246" s="74" t="s">
        <v>15057</v>
      </c>
    </row>
    <row r="21247" ht="14.25" customHeight="1">
      <c r="A21247" s="74" t="s">
        <v>13360</v>
      </c>
      <c r="B21247" s="74" t="s">
        <v>13361</v>
      </c>
      <c r="C21247" s="74" t="s">
        <v>3968</v>
      </c>
      <c r="D21247" s="74" t="s">
        <v>15057</v>
      </c>
    </row>
    <row r="21248" ht="14.25" customHeight="1">
      <c r="A21248" s="74" t="s">
        <v>7049</v>
      </c>
      <c r="B21248" s="74" t="s">
        <v>7050</v>
      </c>
      <c r="C21248" s="74" t="s">
        <v>66</v>
      </c>
      <c r="D21248" s="74" t="s">
        <v>15057</v>
      </c>
    </row>
    <row r="21249" ht="14.25" customHeight="1">
      <c r="A21249" s="74" t="s">
        <v>7059</v>
      </c>
      <c r="B21249" s="74" t="s">
        <v>15060</v>
      </c>
      <c r="C21249" s="74" t="s">
        <v>3934</v>
      </c>
      <c r="D21249" s="74" t="s">
        <v>15057</v>
      </c>
    </row>
    <row r="21250" ht="14.25" customHeight="1">
      <c r="A21250" s="74" t="s">
        <v>7097</v>
      </c>
      <c r="B21250" s="74" t="s">
        <v>801</v>
      </c>
      <c r="C21250" s="74" t="s">
        <v>100</v>
      </c>
      <c r="D21250" s="74" t="s">
        <v>15057</v>
      </c>
    </row>
    <row r="21251" ht="14.25" customHeight="1">
      <c r="A21251" s="74" t="s">
        <v>3725</v>
      </c>
      <c r="B21251" s="74" t="s">
        <v>431</v>
      </c>
      <c r="C21251" s="74" t="s">
        <v>3968</v>
      </c>
      <c r="D21251" s="74" t="s">
        <v>15057</v>
      </c>
    </row>
    <row r="21252" ht="14.25" customHeight="1">
      <c r="A21252" s="74" t="s">
        <v>3702</v>
      </c>
      <c r="B21252" s="74" t="s">
        <v>13488</v>
      </c>
      <c r="C21252" s="74" t="s">
        <v>3934</v>
      </c>
      <c r="D21252" s="74" t="s">
        <v>15057</v>
      </c>
    </row>
    <row r="21253" ht="14.25" customHeight="1">
      <c r="A21253" s="74" t="s">
        <v>13362</v>
      </c>
      <c r="B21253" s="74" t="s">
        <v>13489</v>
      </c>
      <c r="C21253" s="74" t="s">
        <v>127</v>
      </c>
      <c r="D21253" s="74" t="s">
        <v>15057</v>
      </c>
    </row>
    <row r="21254" ht="14.25" customHeight="1">
      <c r="A21254" s="74" t="s">
        <v>13364</v>
      </c>
      <c r="B21254" s="74" t="s">
        <v>853</v>
      </c>
      <c r="C21254" s="74" t="s">
        <v>3968</v>
      </c>
      <c r="D21254" s="74" t="s">
        <v>15057</v>
      </c>
    </row>
    <row r="21255" ht="14.25" customHeight="1">
      <c r="A21255" s="74" t="s">
        <v>7225</v>
      </c>
      <c r="B21255" s="74" t="s">
        <v>15061</v>
      </c>
      <c r="C21255" s="74" t="s">
        <v>3934</v>
      </c>
      <c r="D21255" s="74" t="s">
        <v>15057</v>
      </c>
    </row>
    <row r="21256" ht="14.25" customHeight="1">
      <c r="A21256" s="74" t="s">
        <v>13365</v>
      </c>
      <c r="B21256" s="74" t="s">
        <v>868</v>
      </c>
      <c r="C21256" s="74" t="s">
        <v>3968</v>
      </c>
      <c r="D21256" s="74" t="s">
        <v>15057</v>
      </c>
    </row>
    <row r="21257" ht="14.25" customHeight="1">
      <c r="A21257" s="74" t="s">
        <v>7385</v>
      </c>
      <c r="B21257" s="74" t="s">
        <v>7386</v>
      </c>
      <c r="C21257" s="74" t="s">
        <v>57</v>
      </c>
      <c r="D21257" s="74" t="s">
        <v>15057</v>
      </c>
    </row>
    <row r="21258" ht="14.25" customHeight="1">
      <c r="A21258" s="74" t="s">
        <v>7387</v>
      </c>
      <c r="B21258" s="74" t="s">
        <v>7388</v>
      </c>
      <c r="C21258" s="74" t="s">
        <v>3934</v>
      </c>
      <c r="D21258" s="74" t="s">
        <v>15057</v>
      </c>
    </row>
    <row r="21259" ht="14.25" customHeight="1">
      <c r="A21259" s="74" t="s">
        <v>13366</v>
      </c>
      <c r="B21259" s="74" t="s">
        <v>13490</v>
      </c>
      <c r="C21259" s="74" t="s">
        <v>3934</v>
      </c>
      <c r="D21259" s="74" t="s">
        <v>15057</v>
      </c>
    </row>
    <row r="21260" ht="14.25" customHeight="1">
      <c r="A21260" s="74" t="s">
        <v>3721</v>
      </c>
      <c r="B21260" s="74" t="s">
        <v>887</v>
      </c>
      <c r="C21260" s="74" t="s">
        <v>57</v>
      </c>
      <c r="D21260" s="74" t="s">
        <v>15057</v>
      </c>
    </row>
    <row r="21261" ht="14.25" customHeight="1">
      <c r="A21261" s="74" t="s">
        <v>13368</v>
      </c>
      <c r="B21261" s="74" t="s">
        <v>13369</v>
      </c>
      <c r="C21261" s="74" t="s">
        <v>3934</v>
      </c>
      <c r="D21261" s="74" t="s">
        <v>15057</v>
      </c>
    </row>
    <row r="21262" ht="14.25" customHeight="1">
      <c r="A21262" s="74" t="s">
        <v>3703</v>
      </c>
      <c r="B21262" s="74" t="s">
        <v>895</v>
      </c>
      <c r="C21262" s="74" t="s">
        <v>3968</v>
      </c>
      <c r="D21262" s="74" t="s">
        <v>15057</v>
      </c>
    </row>
    <row r="21263" ht="14.25" customHeight="1">
      <c r="A21263" s="74" t="s">
        <v>7554</v>
      </c>
      <c r="B21263" s="74" t="s">
        <v>7555</v>
      </c>
      <c r="C21263" s="74" t="s">
        <v>100</v>
      </c>
      <c r="D21263" s="74" t="s">
        <v>15057</v>
      </c>
    </row>
    <row r="21264" ht="14.25" customHeight="1">
      <c r="A21264" s="74" t="s">
        <v>7558</v>
      </c>
      <c r="B21264" s="74" t="s">
        <v>5045</v>
      </c>
      <c r="C21264" s="74" t="s">
        <v>100</v>
      </c>
      <c r="D21264" s="74" t="s">
        <v>15057</v>
      </c>
    </row>
    <row r="21265" ht="14.25" customHeight="1">
      <c r="A21265" s="74" t="s">
        <v>7567</v>
      </c>
      <c r="B21265" s="74" t="s">
        <v>7568</v>
      </c>
      <c r="C21265" s="74" t="s">
        <v>3934</v>
      </c>
      <c r="D21265" s="74" t="s">
        <v>15057</v>
      </c>
    </row>
    <row r="21266" ht="14.25" customHeight="1">
      <c r="A21266" s="74" t="s">
        <v>7579</v>
      </c>
      <c r="B21266" s="74" t="s">
        <v>3461</v>
      </c>
      <c r="C21266" s="74" t="s">
        <v>3968</v>
      </c>
      <c r="D21266" s="74" t="s">
        <v>15057</v>
      </c>
    </row>
    <row r="21267" ht="14.25" customHeight="1">
      <c r="A21267" s="74" t="s">
        <v>7634</v>
      </c>
      <c r="B21267" s="74" t="s">
        <v>15062</v>
      </c>
      <c r="C21267" s="74" t="s">
        <v>3934</v>
      </c>
      <c r="D21267" s="74" t="s">
        <v>15057</v>
      </c>
    </row>
    <row r="21268" ht="14.25" customHeight="1">
      <c r="A21268" s="74" t="s">
        <v>13370</v>
      </c>
      <c r="B21268" s="74" t="s">
        <v>13371</v>
      </c>
      <c r="C21268" s="74" t="s">
        <v>3934</v>
      </c>
      <c r="D21268" s="74" t="s">
        <v>15057</v>
      </c>
    </row>
    <row r="21269" ht="14.25" customHeight="1">
      <c r="A21269" s="74" t="s">
        <v>7692</v>
      </c>
      <c r="B21269" s="74" t="s">
        <v>7693</v>
      </c>
      <c r="C21269" s="74" t="s">
        <v>3934</v>
      </c>
      <c r="D21269" s="74" t="s">
        <v>15057</v>
      </c>
    </row>
    <row r="21270" ht="14.25" customHeight="1">
      <c r="A21270" s="74" t="s">
        <v>7741</v>
      </c>
      <c r="B21270" s="74" t="s">
        <v>7742</v>
      </c>
      <c r="C21270" s="74" t="s">
        <v>50</v>
      </c>
      <c r="D21270" s="74" t="s">
        <v>15057</v>
      </c>
    </row>
    <row r="21271" ht="14.25" customHeight="1">
      <c r="A21271" s="74" t="s">
        <v>13372</v>
      </c>
      <c r="B21271" s="74" t="s">
        <v>967</v>
      </c>
      <c r="C21271" s="74" t="s">
        <v>3968</v>
      </c>
      <c r="D21271" s="74" t="s">
        <v>15057</v>
      </c>
    </row>
    <row r="21272" ht="14.25" customHeight="1">
      <c r="A21272" s="74" t="s">
        <v>13374</v>
      </c>
      <c r="B21272" s="74" t="s">
        <v>979</v>
      </c>
      <c r="C21272" s="74" t="s">
        <v>100</v>
      </c>
      <c r="D21272" s="74" t="s">
        <v>15057</v>
      </c>
    </row>
    <row r="21273" ht="14.25" customHeight="1">
      <c r="A21273" s="74" t="s">
        <v>7790</v>
      </c>
      <c r="B21273" s="74" t="s">
        <v>7791</v>
      </c>
      <c r="C21273" s="74" t="s">
        <v>100</v>
      </c>
      <c r="D21273" s="74" t="s">
        <v>15057</v>
      </c>
    </row>
    <row r="21274" ht="14.25" customHeight="1">
      <c r="A21274" s="74" t="s">
        <v>7792</v>
      </c>
      <c r="B21274" s="74" t="s">
        <v>7793</v>
      </c>
      <c r="C21274" s="74" t="s">
        <v>100</v>
      </c>
      <c r="D21274" s="74" t="s">
        <v>15057</v>
      </c>
    </row>
    <row r="21275" ht="14.25" customHeight="1">
      <c r="A21275" s="74" t="s">
        <v>3705</v>
      </c>
      <c r="B21275" s="74" t="s">
        <v>1025</v>
      </c>
      <c r="C21275" s="74" t="s">
        <v>1026</v>
      </c>
      <c r="D21275" s="74" t="s">
        <v>15057</v>
      </c>
    </row>
    <row r="21276" ht="14.25" customHeight="1">
      <c r="A21276" s="74" t="s">
        <v>3706</v>
      </c>
      <c r="B21276" s="74" t="s">
        <v>1031</v>
      </c>
      <c r="C21276" s="74" t="s">
        <v>127</v>
      </c>
      <c r="D21276" s="74" t="s">
        <v>15057</v>
      </c>
    </row>
    <row r="21277" ht="14.25" customHeight="1">
      <c r="A21277" s="74" t="s">
        <v>3707</v>
      </c>
      <c r="B21277" s="74" t="s">
        <v>1035</v>
      </c>
      <c r="C21277" s="74" t="s">
        <v>50</v>
      </c>
      <c r="D21277" s="74" t="s">
        <v>15057</v>
      </c>
    </row>
    <row r="21278" ht="14.25" customHeight="1">
      <c r="A21278" s="74" t="s">
        <v>13375</v>
      </c>
      <c r="B21278" s="74" t="s">
        <v>1039</v>
      </c>
      <c r="C21278" s="74" t="s">
        <v>50</v>
      </c>
      <c r="D21278" s="74" t="s">
        <v>15057</v>
      </c>
    </row>
    <row r="21279" ht="14.25" customHeight="1">
      <c r="A21279" s="74" t="s">
        <v>3708</v>
      </c>
      <c r="B21279" s="74" t="s">
        <v>1042</v>
      </c>
      <c r="C21279" s="74" t="s">
        <v>3968</v>
      </c>
      <c r="D21279" s="74" t="s">
        <v>15057</v>
      </c>
    </row>
    <row r="21280" ht="14.25" customHeight="1">
      <c r="A21280" s="74" t="s">
        <v>7846</v>
      </c>
      <c r="B21280" s="74" t="s">
        <v>7847</v>
      </c>
      <c r="C21280" s="74" t="s">
        <v>3934</v>
      </c>
      <c r="D21280" s="74" t="s">
        <v>15057</v>
      </c>
    </row>
    <row r="21281" ht="14.25" customHeight="1">
      <c r="A21281" s="74" t="s">
        <v>7852</v>
      </c>
      <c r="B21281" s="74" t="s">
        <v>7853</v>
      </c>
      <c r="C21281" s="74" t="s">
        <v>3934</v>
      </c>
      <c r="D21281" s="74" t="s">
        <v>15057</v>
      </c>
    </row>
    <row r="21282" ht="14.25" customHeight="1">
      <c r="A21282" s="74" t="s">
        <v>7899</v>
      </c>
      <c r="B21282" s="74" t="s">
        <v>14292</v>
      </c>
      <c r="C21282" s="74" t="s">
        <v>3934</v>
      </c>
      <c r="D21282" s="74" t="s">
        <v>15057</v>
      </c>
    </row>
    <row r="21283" ht="14.25" customHeight="1">
      <c r="A21283" s="74" t="s">
        <v>13376</v>
      </c>
      <c r="B21283" s="74" t="s">
        <v>13377</v>
      </c>
      <c r="C21283" s="74" t="s">
        <v>50</v>
      </c>
      <c r="D21283" s="74" t="s">
        <v>15057</v>
      </c>
    </row>
    <row r="21284" ht="14.25" customHeight="1">
      <c r="A21284" s="74" t="s">
        <v>13378</v>
      </c>
      <c r="B21284" s="74" t="s">
        <v>1114</v>
      </c>
      <c r="C21284" s="74" t="s">
        <v>3968</v>
      </c>
      <c r="D21284" s="74" t="s">
        <v>15057</v>
      </c>
    </row>
    <row r="21285" ht="14.25" customHeight="1">
      <c r="A21285" s="74" t="s">
        <v>13379</v>
      </c>
      <c r="B21285" s="74" t="s">
        <v>13380</v>
      </c>
      <c r="C21285" s="74" t="s">
        <v>3934</v>
      </c>
      <c r="D21285" s="74" t="s">
        <v>15057</v>
      </c>
    </row>
    <row r="21286" ht="14.25" customHeight="1">
      <c r="A21286" s="74" t="s">
        <v>8158</v>
      </c>
      <c r="B21286" s="74" t="s">
        <v>2940</v>
      </c>
      <c r="C21286" s="74" t="s">
        <v>100</v>
      </c>
      <c r="D21286" s="74" t="s">
        <v>15057</v>
      </c>
    </row>
    <row r="21287" ht="14.25" customHeight="1">
      <c r="A21287" s="74" t="s">
        <v>3716</v>
      </c>
      <c r="B21287" s="74" t="s">
        <v>13492</v>
      </c>
      <c r="C21287" s="74" t="s">
        <v>3934</v>
      </c>
      <c r="D21287" s="74" t="s">
        <v>15057</v>
      </c>
    </row>
    <row r="21288" ht="14.25" customHeight="1">
      <c r="A21288" s="74" t="s">
        <v>8196</v>
      </c>
      <c r="B21288" s="74" t="s">
        <v>1183</v>
      </c>
      <c r="C21288" s="74" t="s">
        <v>3968</v>
      </c>
      <c r="D21288" s="74" t="s">
        <v>15057</v>
      </c>
    </row>
    <row r="21289" ht="14.25" customHeight="1">
      <c r="A21289" s="74" t="s">
        <v>8203</v>
      </c>
      <c r="B21289" s="74" t="s">
        <v>8204</v>
      </c>
      <c r="C21289" s="74" t="s">
        <v>3934</v>
      </c>
      <c r="D21289" s="74" t="s">
        <v>15057</v>
      </c>
    </row>
    <row r="21290" ht="14.25" customHeight="1">
      <c r="A21290" s="74" t="s">
        <v>13384</v>
      </c>
      <c r="B21290" s="74" t="s">
        <v>1183</v>
      </c>
      <c r="C21290" s="74" t="s">
        <v>3968</v>
      </c>
      <c r="D21290" s="74" t="s">
        <v>15057</v>
      </c>
    </row>
    <row r="21291" ht="14.25" customHeight="1">
      <c r="A21291" s="74" t="s">
        <v>8227</v>
      </c>
      <c r="B21291" s="74" t="s">
        <v>2935</v>
      </c>
      <c r="C21291" s="74" t="s">
        <v>2936</v>
      </c>
      <c r="D21291" s="74" t="s">
        <v>15057</v>
      </c>
    </row>
    <row r="21292" ht="14.25" customHeight="1">
      <c r="A21292" s="74" t="s">
        <v>13385</v>
      </c>
      <c r="B21292" s="74" t="s">
        <v>2938</v>
      </c>
      <c r="C21292" s="74" t="s">
        <v>2936</v>
      </c>
      <c r="D21292" s="74" t="s">
        <v>15057</v>
      </c>
    </row>
    <row r="21293" ht="14.25" customHeight="1">
      <c r="A21293" s="74" t="s">
        <v>8252</v>
      </c>
      <c r="B21293" s="74" t="s">
        <v>8253</v>
      </c>
      <c r="C21293" s="74" t="s">
        <v>3968</v>
      </c>
      <c r="D21293" s="74" t="s">
        <v>15057</v>
      </c>
    </row>
    <row r="21294" ht="14.25" customHeight="1">
      <c r="A21294" s="74" t="s">
        <v>8270</v>
      </c>
      <c r="B21294" s="74" t="s">
        <v>15063</v>
      </c>
      <c r="C21294" s="74" t="s">
        <v>3968</v>
      </c>
      <c r="D21294" s="74" t="s">
        <v>15057</v>
      </c>
    </row>
    <row r="21295" ht="14.25" customHeight="1">
      <c r="A21295" s="74" t="s">
        <v>13386</v>
      </c>
      <c r="B21295" s="74" t="s">
        <v>2940</v>
      </c>
      <c r="C21295" s="74" t="s">
        <v>71</v>
      </c>
      <c r="D21295" s="74" t="s">
        <v>15057</v>
      </c>
    </row>
    <row r="21296" ht="14.25" customHeight="1">
      <c r="A21296" s="74" t="s">
        <v>13388</v>
      </c>
      <c r="B21296" s="74" t="s">
        <v>490</v>
      </c>
      <c r="C21296" s="74" t="s">
        <v>50</v>
      </c>
      <c r="D21296" s="74" t="s">
        <v>15057</v>
      </c>
    </row>
    <row r="21297" ht="14.25" customHeight="1">
      <c r="A21297" s="74" t="s">
        <v>13389</v>
      </c>
      <c r="B21297" s="74" t="s">
        <v>790</v>
      </c>
      <c r="C21297" s="74" t="s">
        <v>50</v>
      </c>
      <c r="D21297" s="74" t="s">
        <v>15057</v>
      </c>
    </row>
    <row r="21298" ht="14.25" customHeight="1">
      <c r="A21298" s="74" t="s">
        <v>13390</v>
      </c>
      <c r="B21298" s="74" t="s">
        <v>797</v>
      </c>
      <c r="C21298" s="74" t="s">
        <v>3968</v>
      </c>
      <c r="D21298" s="74" t="s">
        <v>15057</v>
      </c>
    </row>
    <row r="21299" ht="14.25" customHeight="1">
      <c r="A21299" s="74" t="s">
        <v>3709</v>
      </c>
      <c r="B21299" s="74" t="s">
        <v>1205</v>
      </c>
      <c r="C21299" s="74" t="s">
        <v>127</v>
      </c>
      <c r="D21299" s="74" t="s">
        <v>15057</v>
      </c>
    </row>
    <row r="21300" ht="14.25" customHeight="1">
      <c r="A21300" s="74" t="s">
        <v>8604</v>
      </c>
      <c r="B21300" s="74" t="s">
        <v>3492</v>
      </c>
      <c r="C21300" s="74" t="s">
        <v>57</v>
      </c>
      <c r="D21300" s="74" t="s">
        <v>15057</v>
      </c>
    </row>
    <row r="21301" ht="14.25" customHeight="1">
      <c r="A21301" s="74" t="s">
        <v>13391</v>
      </c>
      <c r="B21301" s="74" t="s">
        <v>767</v>
      </c>
      <c r="C21301" s="74" t="s">
        <v>50</v>
      </c>
      <c r="D21301" s="74" t="s">
        <v>15057</v>
      </c>
    </row>
    <row r="21302" ht="14.25" customHeight="1">
      <c r="A21302" s="74" t="s">
        <v>13392</v>
      </c>
      <c r="B21302" s="74" t="s">
        <v>13497</v>
      </c>
      <c r="C21302" s="74" t="s">
        <v>3934</v>
      </c>
      <c r="D21302" s="74" t="s">
        <v>15057</v>
      </c>
    </row>
    <row r="21303" ht="14.25" customHeight="1">
      <c r="A21303" s="74" t="s">
        <v>8705</v>
      </c>
      <c r="B21303" s="74" t="s">
        <v>15064</v>
      </c>
      <c r="C21303" s="74" t="s">
        <v>66</v>
      </c>
      <c r="D21303" s="74" t="s">
        <v>15057</v>
      </c>
    </row>
    <row r="21304" ht="14.25" customHeight="1">
      <c r="A21304" s="74" t="s">
        <v>8778</v>
      </c>
      <c r="B21304" s="74" t="s">
        <v>8779</v>
      </c>
      <c r="C21304" s="74" t="s">
        <v>127</v>
      </c>
      <c r="D21304" s="74" t="s">
        <v>15057</v>
      </c>
    </row>
    <row r="21305" ht="14.25" customHeight="1">
      <c r="A21305" s="74" t="s">
        <v>8780</v>
      </c>
      <c r="B21305" s="74" t="s">
        <v>8781</v>
      </c>
      <c r="C21305" s="74" t="s">
        <v>127</v>
      </c>
      <c r="D21305" s="74" t="s">
        <v>15057</v>
      </c>
    </row>
    <row r="21306" ht="14.25" customHeight="1">
      <c r="A21306" s="74" t="s">
        <v>8786</v>
      </c>
      <c r="B21306" s="74" t="s">
        <v>1085</v>
      </c>
      <c r="C21306" s="74" t="s">
        <v>57</v>
      </c>
      <c r="D21306" s="74" t="s">
        <v>15057</v>
      </c>
    </row>
    <row r="21307" ht="14.25" customHeight="1">
      <c r="A21307" s="74" t="s">
        <v>3710</v>
      </c>
      <c r="B21307" s="74" t="s">
        <v>1217</v>
      </c>
      <c r="C21307" s="74" t="s">
        <v>3968</v>
      </c>
      <c r="D21307" s="74" t="s">
        <v>15057</v>
      </c>
    </row>
    <row r="21308" ht="14.25" customHeight="1">
      <c r="A21308" s="74" t="s">
        <v>8818</v>
      </c>
      <c r="B21308" s="74" t="s">
        <v>15065</v>
      </c>
      <c r="C21308" s="74" t="s">
        <v>3968</v>
      </c>
      <c r="D21308" s="74" t="s">
        <v>15057</v>
      </c>
    </row>
    <row r="21309" ht="14.25" customHeight="1">
      <c r="A21309" s="74" t="s">
        <v>8878</v>
      </c>
      <c r="B21309" s="74" t="s">
        <v>1252</v>
      </c>
      <c r="C21309" s="74" t="s">
        <v>3934</v>
      </c>
      <c r="D21309" s="74" t="s">
        <v>15057</v>
      </c>
    </row>
    <row r="21310" ht="14.25" customHeight="1">
      <c r="A21310" s="74" t="s">
        <v>13393</v>
      </c>
      <c r="B21310" s="74" t="s">
        <v>1256</v>
      </c>
      <c r="C21310" s="74" t="s">
        <v>3968</v>
      </c>
      <c r="D21310" s="74" t="s">
        <v>15057</v>
      </c>
    </row>
    <row r="21311" ht="14.25" customHeight="1">
      <c r="A21311" s="74" t="s">
        <v>13394</v>
      </c>
      <c r="B21311" s="74" t="s">
        <v>777</v>
      </c>
      <c r="C21311" s="74" t="s">
        <v>50</v>
      </c>
      <c r="D21311" s="74" t="s">
        <v>15057</v>
      </c>
    </row>
    <row r="21312" ht="14.25" customHeight="1">
      <c r="A21312" s="74" t="s">
        <v>13395</v>
      </c>
      <c r="B21312" s="74" t="s">
        <v>13498</v>
      </c>
      <c r="C21312" s="74" t="s">
        <v>3934</v>
      </c>
      <c r="D21312" s="74" t="s">
        <v>15057</v>
      </c>
    </row>
    <row r="21313" ht="14.25" customHeight="1">
      <c r="A21313" s="74" t="s">
        <v>9015</v>
      </c>
      <c r="B21313" s="74" t="s">
        <v>15066</v>
      </c>
      <c r="C21313" s="74" t="s">
        <v>66</v>
      </c>
      <c r="D21313" s="74" t="s">
        <v>15057</v>
      </c>
    </row>
    <row r="21314" ht="14.25" customHeight="1">
      <c r="A21314" s="74" t="s">
        <v>9071</v>
      </c>
      <c r="B21314" s="74" t="s">
        <v>15067</v>
      </c>
      <c r="C21314" s="74" t="s">
        <v>66</v>
      </c>
      <c r="D21314" s="74" t="s">
        <v>15057</v>
      </c>
    </row>
    <row r="21315" ht="14.25" customHeight="1">
      <c r="A21315" s="74" t="s">
        <v>9097</v>
      </c>
      <c r="B21315" s="74" t="s">
        <v>9098</v>
      </c>
      <c r="C21315" s="74" t="s">
        <v>127</v>
      </c>
      <c r="D21315" s="74" t="s">
        <v>15057</v>
      </c>
    </row>
    <row r="21316" ht="14.25" customHeight="1">
      <c r="A21316" s="74" t="s">
        <v>9099</v>
      </c>
      <c r="B21316" s="74" t="s">
        <v>9100</v>
      </c>
      <c r="C21316" s="74" t="s">
        <v>127</v>
      </c>
      <c r="D21316" s="74" t="s">
        <v>15057</v>
      </c>
    </row>
    <row r="21317" ht="14.25" customHeight="1">
      <c r="A21317" s="74" t="s">
        <v>9105</v>
      </c>
      <c r="B21317" s="74" t="s">
        <v>1091</v>
      </c>
      <c r="C21317" s="74" t="s">
        <v>57</v>
      </c>
      <c r="D21317" s="74" t="s">
        <v>15057</v>
      </c>
    </row>
    <row r="21318" ht="14.25" customHeight="1">
      <c r="A21318" s="74" t="s">
        <v>13396</v>
      </c>
      <c r="B21318" s="74" t="s">
        <v>13397</v>
      </c>
      <c r="C21318" s="74" t="s">
        <v>3968</v>
      </c>
      <c r="D21318" s="74" t="s">
        <v>15057</v>
      </c>
    </row>
    <row r="21319" ht="14.25" customHeight="1">
      <c r="A21319" s="74" t="s">
        <v>13398</v>
      </c>
      <c r="B21319" s="74" t="s">
        <v>13399</v>
      </c>
      <c r="C21319" s="74" t="s">
        <v>3968</v>
      </c>
      <c r="D21319" s="74" t="s">
        <v>15057</v>
      </c>
    </row>
    <row r="21320" ht="14.25" customHeight="1">
      <c r="A21320" s="74" t="s">
        <v>13400</v>
      </c>
      <c r="B21320" s="74" t="s">
        <v>13401</v>
      </c>
      <c r="C21320" s="74" t="s">
        <v>3968</v>
      </c>
      <c r="D21320" s="74" t="s">
        <v>15057</v>
      </c>
    </row>
    <row r="21321" ht="14.25" customHeight="1">
      <c r="A21321" s="74" t="s">
        <v>13402</v>
      </c>
      <c r="B21321" s="74" t="s">
        <v>13403</v>
      </c>
      <c r="C21321" s="74" t="s">
        <v>3968</v>
      </c>
      <c r="D21321" s="74" t="s">
        <v>15057</v>
      </c>
    </row>
    <row r="21322" ht="14.25" customHeight="1">
      <c r="A21322" s="74" t="s">
        <v>13404</v>
      </c>
      <c r="B21322" s="74" t="s">
        <v>9160</v>
      </c>
      <c r="C21322" s="74" t="s">
        <v>3968</v>
      </c>
      <c r="D21322" s="74" t="s">
        <v>15057</v>
      </c>
    </row>
    <row r="21323" ht="14.25" customHeight="1">
      <c r="A21323" s="74" t="s">
        <v>13405</v>
      </c>
      <c r="B21323" s="74" t="s">
        <v>13499</v>
      </c>
      <c r="C21323" s="74" t="s">
        <v>3968</v>
      </c>
      <c r="D21323" s="74" t="s">
        <v>15057</v>
      </c>
    </row>
    <row r="21324" ht="14.25" customHeight="1">
      <c r="A21324" s="74" t="s">
        <v>13407</v>
      </c>
      <c r="B21324" s="74" t="s">
        <v>13500</v>
      </c>
      <c r="C21324" s="74" t="s">
        <v>3934</v>
      </c>
      <c r="D21324" s="74" t="s">
        <v>15057</v>
      </c>
    </row>
    <row r="21325" ht="14.25" customHeight="1">
      <c r="A21325" s="74" t="s">
        <v>9167</v>
      </c>
      <c r="B21325" s="74" t="s">
        <v>9168</v>
      </c>
      <c r="C21325" s="74" t="s">
        <v>3968</v>
      </c>
      <c r="D21325" s="74" t="s">
        <v>15057</v>
      </c>
    </row>
    <row r="21326" ht="14.25" customHeight="1">
      <c r="A21326" s="74" t="s">
        <v>9215</v>
      </c>
      <c r="B21326" s="74" t="s">
        <v>9216</v>
      </c>
      <c r="C21326" s="74" t="s">
        <v>3934</v>
      </c>
      <c r="D21326" s="74" t="s">
        <v>15057</v>
      </c>
    </row>
    <row r="21327" ht="14.25" customHeight="1">
      <c r="A21327" s="74" t="s">
        <v>9217</v>
      </c>
      <c r="B21327" s="74" t="s">
        <v>9218</v>
      </c>
      <c r="C21327" s="74" t="s">
        <v>50</v>
      </c>
      <c r="D21327" s="74" t="s">
        <v>15057</v>
      </c>
    </row>
    <row r="21328" ht="14.25" customHeight="1">
      <c r="A21328" s="74" t="s">
        <v>9239</v>
      </c>
      <c r="B21328" s="74" t="s">
        <v>1042</v>
      </c>
      <c r="C21328" s="74" t="s">
        <v>100</v>
      </c>
      <c r="D21328" s="74" t="s">
        <v>15057</v>
      </c>
    </row>
    <row r="21329" ht="14.25" customHeight="1">
      <c r="A21329" s="74" t="s">
        <v>9242</v>
      </c>
      <c r="B21329" s="74" t="s">
        <v>9243</v>
      </c>
      <c r="C21329" s="74" t="s">
        <v>100</v>
      </c>
      <c r="D21329" s="74" t="s">
        <v>15057</v>
      </c>
    </row>
    <row r="21330" ht="14.25" customHeight="1">
      <c r="A21330" s="74" t="s">
        <v>13409</v>
      </c>
      <c r="B21330" s="74" t="s">
        <v>1304</v>
      </c>
      <c r="C21330" s="74" t="s">
        <v>57</v>
      </c>
      <c r="D21330" s="74" t="s">
        <v>15057</v>
      </c>
    </row>
    <row r="21331" ht="14.25" customHeight="1">
      <c r="A21331" s="74" t="s">
        <v>3711</v>
      </c>
      <c r="B21331" s="74" t="s">
        <v>13501</v>
      </c>
      <c r="C21331" s="74" t="s">
        <v>3934</v>
      </c>
      <c r="D21331" s="74" t="s">
        <v>15057</v>
      </c>
    </row>
    <row r="21332" ht="14.25" customHeight="1">
      <c r="A21332" s="74" t="s">
        <v>3719</v>
      </c>
      <c r="B21332" s="74" t="s">
        <v>1316</v>
      </c>
      <c r="C21332" s="74" t="s">
        <v>57</v>
      </c>
      <c r="D21332" s="74" t="s">
        <v>15057</v>
      </c>
    </row>
    <row r="21333" ht="14.25" customHeight="1">
      <c r="A21333" s="74" t="s">
        <v>9499</v>
      </c>
      <c r="B21333" s="74" t="s">
        <v>431</v>
      </c>
      <c r="C21333" s="74" t="s">
        <v>3968</v>
      </c>
      <c r="D21333" s="74" t="s">
        <v>15057</v>
      </c>
    </row>
    <row r="21334" ht="14.25" customHeight="1">
      <c r="A21334" s="74" t="s">
        <v>9520</v>
      </c>
      <c r="B21334" s="74" t="s">
        <v>9521</v>
      </c>
      <c r="C21334" s="74" t="s">
        <v>3934</v>
      </c>
      <c r="D21334" s="74" t="s">
        <v>15057</v>
      </c>
    </row>
    <row r="21335" ht="14.25" customHeight="1">
      <c r="A21335" s="74" t="s">
        <v>13412</v>
      </c>
      <c r="B21335" s="74" t="s">
        <v>13504</v>
      </c>
      <c r="C21335" s="74" t="s">
        <v>57</v>
      </c>
      <c r="D21335" s="74" t="s">
        <v>15057</v>
      </c>
    </row>
    <row r="21336" ht="14.25" customHeight="1">
      <c r="A21336" s="74" t="s">
        <v>9838</v>
      </c>
      <c r="B21336" s="74" t="s">
        <v>9815</v>
      </c>
      <c r="C21336" s="74" t="s">
        <v>923</v>
      </c>
      <c r="D21336" s="74" t="s">
        <v>15057</v>
      </c>
    </row>
    <row r="21337" ht="14.25" customHeight="1">
      <c r="A21337" s="74" t="s">
        <v>9840</v>
      </c>
      <c r="B21337" s="74" t="s">
        <v>13524</v>
      </c>
      <c r="C21337" s="74" t="s">
        <v>923</v>
      </c>
      <c r="D21337" s="74" t="s">
        <v>15057</v>
      </c>
    </row>
    <row r="21338" ht="14.25" customHeight="1">
      <c r="A21338" s="74" t="s">
        <v>9964</v>
      </c>
      <c r="B21338" s="74" t="s">
        <v>15068</v>
      </c>
      <c r="C21338" s="74" t="s">
        <v>71</v>
      </c>
      <c r="D21338" s="74" t="s">
        <v>15057</v>
      </c>
    </row>
    <row r="21339" ht="14.25" customHeight="1">
      <c r="A21339" s="74" t="s">
        <v>9973</v>
      </c>
      <c r="B21339" s="74" t="s">
        <v>13829</v>
      </c>
      <c r="C21339" s="74" t="s">
        <v>3934</v>
      </c>
      <c r="D21339" s="74" t="s">
        <v>15057</v>
      </c>
    </row>
    <row r="21340" ht="14.25" customHeight="1">
      <c r="A21340" s="74" t="s">
        <v>10320</v>
      </c>
      <c r="B21340" s="74" t="s">
        <v>15069</v>
      </c>
      <c r="C21340" s="74" t="s">
        <v>100</v>
      </c>
      <c r="D21340" s="74" t="s">
        <v>15057</v>
      </c>
    </row>
    <row r="21341" ht="14.25" customHeight="1">
      <c r="A21341" s="74" t="s">
        <v>10335</v>
      </c>
      <c r="B21341" s="74" t="s">
        <v>15070</v>
      </c>
      <c r="C21341" s="74" t="s">
        <v>66</v>
      </c>
      <c r="D21341" s="74" t="s">
        <v>15057</v>
      </c>
    </row>
    <row r="21342" ht="14.25" customHeight="1">
      <c r="A21342" s="74" t="s">
        <v>10390</v>
      </c>
      <c r="B21342" s="74" t="s">
        <v>13832</v>
      </c>
      <c r="C21342" s="74" t="s">
        <v>100</v>
      </c>
      <c r="D21342" s="74" t="s">
        <v>15057</v>
      </c>
    </row>
    <row r="21343" ht="14.25" customHeight="1">
      <c r="A21343" s="74" t="s">
        <v>10417</v>
      </c>
      <c r="B21343" s="74" t="s">
        <v>15071</v>
      </c>
      <c r="C21343" s="74" t="s">
        <v>71</v>
      </c>
      <c r="D21343" s="74" t="s">
        <v>15057</v>
      </c>
    </row>
    <row r="21344" ht="14.25" customHeight="1">
      <c r="A21344" s="74" t="s">
        <v>10419</v>
      </c>
      <c r="B21344" s="74" t="s">
        <v>14365</v>
      </c>
      <c r="C21344" s="74" t="s">
        <v>3934</v>
      </c>
      <c r="D21344" s="74" t="s">
        <v>15057</v>
      </c>
    </row>
    <row r="21345" ht="14.25" customHeight="1">
      <c r="A21345" s="74" t="s">
        <v>13419</v>
      </c>
      <c r="B21345" s="74" t="s">
        <v>1436</v>
      </c>
      <c r="C21345" s="74" t="s">
        <v>71</v>
      </c>
      <c r="D21345" s="74" t="s">
        <v>15057</v>
      </c>
    </row>
    <row r="21346" ht="14.25" customHeight="1">
      <c r="A21346" s="74" t="s">
        <v>13420</v>
      </c>
      <c r="B21346" s="74" t="s">
        <v>665</v>
      </c>
      <c r="C21346" s="74" t="s">
        <v>127</v>
      </c>
      <c r="D21346" s="74" t="s">
        <v>15057</v>
      </c>
    </row>
    <row r="21347" ht="14.25" customHeight="1">
      <c r="A21347" s="74" t="s">
        <v>13421</v>
      </c>
      <c r="B21347" s="74" t="s">
        <v>744</v>
      </c>
      <c r="C21347" s="74" t="s">
        <v>127</v>
      </c>
      <c r="D21347" s="74" t="s">
        <v>15057</v>
      </c>
    </row>
    <row r="21348" ht="14.25" customHeight="1">
      <c r="A21348" s="74" t="s">
        <v>10577</v>
      </c>
      <c r="B21348" s="74" t="s">
        <v>15072</v>
      </c>
      <c r="C21348" s="74" t="s">
        <v>3934</v>
      </c>
      <c r="D21348" s="74" t="s">
        <v>15057</v>
      </c>
    </row>
    <row r="21349" ht="14.25" customHeight="1">
      <c r="A21349" s="74" t="s">
        <v>10603</v>
      </c>
      <c r="B21349" s="74" t="s">
        <v>10604</v>
      </c>
      <c r="C21349" s="74" t="s">
        <v>100</v>
      </c>
      <c r="D21349" s="74" t="s">
        <v>15057</v>
      </c>
    </row>
    <row r="21350" ht="14.25" customHeight="1">
      <c r="A21350" s="74" t="s">
        <v>10605</v>
      </c>
      <c r="B21350" s="74" t="s">
        <v>10606</v>
      </c>
      <c r="C21350" s="74" t="s">
        <v>100</v>
      </c>
      <c r="D21350" s="74" t="s">
        <v>15057</v>
      </c>
    </row>
    <row r="21351" ht="14.25" customHeight="1">
      <c r="A21351" s="74" t="s">
        <v>10607</v>
      </c>
      <c r="B21351" s="74" t="s">
        <v>10608</v>
      </c>
      <c r="C21351" s="74" t="s">
        <v>100</v>
      </c>
      <c r="D21351" s="74" t="s">
        <v>15057</v>
      </c>
    </row>
    <row r="21352" ht="14.25" customHeight="1">
      <c r="A21352" s="74" t="s">
        <v>10609</v>
      </c>
      <c r="B21352" s="74" t="s">
        <v>125</v>
      </c>
      <c r="C21352" s="74" t="s">
        <v>100</v>
      </c>
      <c r="D21352" s="74" t="s">
        <v>15057</v>
      </c>
    </row>
    <row r="21353" ht="14.25" customHeight="1">
      <c r="A21353" s="74" t="s">
        <v>10610</v>
      </c>
      <c r="B21353" s="74" t="s">
        <v>10611</v>
      </c>
      <c r="C21353" s="74" t="s">
        <v>100</v>
      </c>
      <c r="D21353" s="74" t="s">
        <v>15057</v>
      </c>
    </row>
    <row r="21354" ht="14.25" customHeight="1">
      <c r="A21354" s="74" t="s">
        <v>13422</v>
      </c>
      <c r="B21354" s="74" t="s">
        <v>1444</v>
      </c>
      <c r="C21354" s="74" t="s">
        <v>100</v>
      </c>
      <c r="D21354" s="74" t="s">
        <v>15057</v>
      </c>
    </row>
    <row r="21355" ht="14.25" customHeight="1">
      <c r="A21355" s="74" t="s">
        <v>10612</v>
      </c>
      <c r="B21355" s="74" t="s">
        <v>966</v>
      </c>
      <c r="C21355" s="74" t="s">
        <v>100</v>
      </c>
      <c r="D21355" s="74" t="s">
        <v>15057</v>
      </c>
    </row>
    <row r="21356" ht="14.25" customHeight="1">
      <c r="A21356" s="74" t="s">
        <v>10613</v>
      </c>
      <c r="B21356" s="74" t="s">
        <v>10614</v>
      </c>
      <c r="C21356" s="74" t="s">
        <v>100</v>
      </c>
      <c r="D21356" s="74" t="s">
        <v>15057</v>
      </c>
    </row>
    <row r="21357" ht="14.25" customHeight="1">
      <c r="A21357" s="74" t="s">
        <v>10615</v>
      </c>
      <c r="B21357" s="74" t="s">
        <v>853</v>
      </c>
      <c r="C21357" s="74" t="s">
        <v>100</v>
      </c>
      <c r="D21357" s="74" t="s">
        <v>15057</v>
      </c>
    </row>
    <row r="21358" ht="14.25" customHeight="1">
      <c r="A21358" s="74" t="s">
        <v>10616</v>
      </c>
      <c r="B21358" s="74" t="s">
        <v>10617</v>
      </c>
      <c r="C21358" s="74" t="s">
        <v>100</v>
      </c>
      <c r="D21358" s="74" t="s">
        <v>15057</v>
      </c>
    </row>
    <row r="21359" ht="14.25" customHeight="1">
      <c r="A21359" s="74" t="s">
        <v>13423</v>
      </c>
      <c r="B21359" s="74" t="s">
        <v>13424</v>
      </c>
      <c r="C21359" s="74" t="s">
        <v>3934</v>
      </c>
      <c r="D21359" s="74" t="s">
        <v>15057</v>
      </c>
    </row>
    <row r="21360" ht="14.25" customHeight="1">
      <c r="A21360" s="74" t="s">
        <v>10625</v>
      </c>
      <c r="B21360" s="74" t="s">
        <v>10626</v>
      </c>
      <c r="C21360" s="74" t="s">
        <v>100</v>
      </c>
      <c r="D21360" s="74" t="s">
        <v>15057</v>
      </c>
    </row>
    <row r="21361" ht="14.25" customHeight="1">
      <c r="A21361" s="74" t="s">
        <v>13425</v>
      </c>
      <c r="B21361" s="74" t="s">
        <v>13426</v>
      </c>
      <c r="C21361" s="74" t="s">
        <v>923</v>
      </c>
      <c r="D21361" s="74" t="s">
        <v>15057</v>
      </c>
    </row>
    <row r="21362" ht="14.25" customHeight="1">
      <c r="A21362" s="74" t="s">
        <v>13427</v>
      </c>
      <c r="B21362" s="74" t="s">
        <v>13428</v>
      </c>
      <c r="C21362" s="74" t="s">
        <v>3968</v>
      </c>
      <c r="D21362" s="74" t="s">
        <v>15057</v>
      </c>
    </row>
    <row r="21363" ht="14.25" customHeight="1">
      <c r="A21363" s="74" t="s">
        <v>10798</v>
      </c>
      <c r="B21363" s="74" t="s">
        <v>14633</v>
      </c>
      <c r="C21363" s="74" t="s">
        <v>66</v>
      </c>
      <c r="D21363" s="74" t="s">
        <v>15057</v>
      </c>
    </row>
    <row r="21364" ht="14.25" customHeight="1">
      <c r="A21364" s="74" t="s">
        <v>10802</v>
      </c>
      <c r="B21364" s="74" t="s">
        <v>14634</v>
      </c>
      <c r="C21364" s="74" t="s">
        <v>66</v>
      </c>
      <c r="D21364" s="74" t="s">
        <v>15057</v>
      </c>
    </row>
    <row r="21365" ht="14.25" customHeight="1">
      <c r="A21365" s="74" t="s">
        <v>13429</v>
      </c>
      <c r="B21365" s="74" t="s">
        <v>13430</v>
      </c>
      <c r="C21365" s="74" t="s">
        <v>66</v>
      </c>
      <c r="D21365" s="74" t="s">
        <v>15057</v>
      </c>
    </row>
    <row r="21366" ht="14.25" customHeight="1">
      <c r="A21366" s="74" t="s">
        <v>13431</v>
      </c>
      <c r="B21366" s="74" t="s">
        <v>13432</v>
      </c>
      <c r="C21366" s="74" t="s">
        <v>3968</v>
      </c>
      <c r="D21366" s="74" t="s">
        <v>15057</v>
      </c>
    </row>
    <row r="21367" ht="14.25" customHeight="1">
      <c r="A21367" s="74" t="s">
        <v>10967</v>
      </c>
      <c r="B21367" s="74" t="s">
        <v>10968</v>
      </c>
      <c r="C21367" s="74" t="s">
        <v>50</v>
      </c>
      <c r="D21367" s="74" t="s">
        <v>15057</v>
      </c>
    </row>
    <row r="21368" ht="14.25" customHeight="1">
      <c r="A21368" s="74" t="s">
        <v>10996</v>
      </c>
      <c r="B21368" s="74" t="s">
        <v>10997</v>
      </c>
      <c r="C21368" s="74" t="s">
        <v>3934</v>
      </c>
      <c r="D21368" s="74" t="s">
        <v>15057</v>
      </c>
    </row>
    <row r="21369" ht="14.25" customHeight="1">
      <c r="A21369" s="74" t="s">
        <v>11018</v>
      </c>
      <c r="B21369" s="74" t="s">
        <v>11019</v>
      </c>
      <c r="C21369" s="74" t="s">
        <v>57</v>
      </c>
      <c r="D21369" s="74" t="s">
        <v>15057</v>
      </c>
    </row>
    <row r="21370" ht="14.25" customHeight="1">
      <c r="A21370" s="74" t="s">
        <v>11056</v>
      </c>
      <c r="B21370" s="74" t="s">
        <v>11057</v>
      </c>
      <c r="C21370" s="74" t="s">
        <v>3968</v>
      </c>
      <c r="D21370" s="74" t="s">
        <v>15057</v>
      </c>
    </row>
    <row r="21371" ht="14.25" customHeight="1">
      <c r="A21371" s="74" t="s">
        <v>11207</v>
      </c>
      <c r="B21371" s="74" t="s">
        <v>1487</v>
      </c>
      <c r="C21371" s="74" t="s">
        <v>50</v>
      </c>
      <c r="D21371" s="74" t="s">
        <v>15057</v>
      </c>
    </row>
    <row r="21372" ht="14.25" customHeight="1">
      <c r="A21372" s="74" t="s">
        <v>3717</v>
      </c>
      <c r="B21372" s="74" t="s">
        <v>807</v>
      </c>
      <c r="C21372" s="74" t="s">
        <v>3968</v>
      </c>
      <c r="D21372" s="74" t="s">
        <v>15057</v>
      </c>
    </row>
    <row r="21373" ht="14.25" customHeight="1">
      <c r="A21373" s="74" t="s">
        <v>3718</v>
      </c>
      <c r="B21373" s="74" t="s">
        <v>825</v>
      </c>
      <c r="C21373" s="74" t="s">
        <v>3968</v>
      </c>
      <c r="D21373" s="74" t="s">
        <v>15057</v>
      </c>
    </row>
    <row r="21374" ht="14.25" customHeight="1">
      <c r="A21374" s="74" t="s">
        <v>11351</v>
      </c>
      <c r="B21374" s="74" t="s">
        <v>14461</v>
      </c>
      <c r="C21374" s="74" t="s">
        <v>3968</v>
      </c>
      <c r="D21374" s="74" t="s">
        <v>15057</v>
      </c>
    </row>
    <row r="21375" ht="14.25" customHeight="1">
      <c r="A21375" s="74" t="s">
        <v>11420</v>
      </c>
      <c r="B21375" s="74" t="s">
        <v>11421</v>
      </c>
      <c r="C21375" s="74" t="s">
        <v>3968</v>
      </c>
      <c r="D21375" s="74" t="s">
        <v>15057</v>
      </c>
    </row>
    <row r="21376" ht="14.25" customHeight="1">
      <c r="A21376" s="74" t="s">
        <v>11450</v>
      </c>
      <c r="B21376" s="74" t="s">
        <v>6573</v>
      </c>
      <c r="C21376" s="74" t="s">
        <v>3968</v>
      </c>
      <c r="D21376" s="74" t="s">
        <v>15057</v>
      </c>
    </row>
    <row r="21377" ht="14.25" customHeight="1">
      <c r="A21377" s="74" t="s">
        <v>11494</v>
      </c>
      <c r="B21377" s="74" t="s">
        <v>830</v>
      </c>
      <c r="C21377" s="74" t="s">
        <v>100</v>
      </c>
      <c r="D21377" s="74" t="s">
        <v>15057</v>
      </c>
    </row>
    <row r="21378" ht="14.25" customHeight="1">
      <c r="A21378" s="74" t="s">
        <v>13433</v>
      </c>
      <c r="B21378" s="74" t="s">
        <v>1494</v>
      </c>
      <c r="C21378" s="74" t="s">
        <v>50</v>
      </c>
      <c r="D21378" s="74" t="s">
        <v>15057</v>
      </c>
    </row>
    <row r="21379" ht="14.25" customHeight="1">
      <c r="A21379" s="74" t="s">
        <v>13434</v>
      </c>
      <c r="B21379" s="74" t="s">
        <v>1498</v>
      </c>
      <c r="C21379" s="74" t="s">
        <v>50</v>
      </c>
      <c r="D21379" s="74" t="s">
        <v>15057</v>
      </c>
    </row>
    <row r="21380" ht="14.25" customHeight="1">
      <c r="A21380" s="74" t="s">
        <v>11631</v>
      </c>
      <c r="B21380" s="74" t="s">
        <v>976</v>
      </c>
      <c r="C21380" s="74" t="s">
        <v>100</v>
      </c>
      <c r="D21380" s="74" t="s">
        <v>15057</v>
      </c>
    </row>
    <row r="21381" ht="14.25" customHeight="1">
      <c r="A21381" s="74" t="s">
        <v>11644</v>
      </c>
      <c r="B21381" s="74" t="s">
        <v>11645</v>
      </c>
      <c r="C21381" s="74" t="s">
        <v>3968</v>
      </c>
      <c r="D21381" s="74" t="s">
        <v>15057</v>
      </c>
    </row>
    <row r="21382" ht="14.25" customHeight="1">
      <c r="A21382" s="74" t="s">
        <v>11701</v>
      </c>
      <c r="B21382" s="74" t="s">
        <v>11702</v>
      </c>
      <c r="C21382" s="74" t="s">
        <v>50</v>
      </c>
      <c r="D21382" s="74" t="s">
        <v>15057</v>
      </c>
    </row>
    <row r="21383" ht="14.25" customHeight="1">
      <c r="A21383" s="74" t="s">
        <v>11703</v>
      </c>
      <c r="B21383" s="74" t="s">
        <v>11704</v>
      </c>
      <c r="C21383" s="74" t="s">
        <v>3968</v>
      </c>
      <c r="D21383" s="74" t="s">
        <v>15057</v>
      </c>
    </row>
    <row r="21384" ht="14.25" customHeight="1">
      <c r="A21384" s="74" t="s">
        <v>11741</v>
      </c>
      <c r="B21384" s="74" t="s">
        <v>11742</v>
      </c>
      <c r="C21384" s="74" t="s">
        <v>3968</v>
      </c>
      <c r="D21384" s="74" t="s">
        <v>15057</v>
      </c>
    </row>
    <row r="21385" ht="14.25" customHeight="1">
      <c r="A21385" s="74" t="s">
        <v>11805</v>
      </c>
      <c r="B21385" s="74" t="s">
        <v>15073</v>
      </c>
      <c r="C21385" s="74" t="s">
        <v>3934</v>
      </c>
      <c r="D21385" s="74" t="s">
        <v>15057</v>
      </c>
    </row>
    <row r="21386" ht="14.25" customHeight="1">
      <c r="A21386" s="74" t="s">
        <v>13435</v>
      </c>
      <c r="B21386" s="74" t="s">
        <v>1692</v>
      </c>
      <c r="C21386" s="74" t="s">
        <v>3968</v>
      </c>
      <c r="D21386" s="74" t="s">
        <v>15057</v>
      </c>
    </row>
    <row r="21387" ht="14.25" customHeight="1">
      <c r="A21387" s="74" t="s">
        <v>13436</v>
      </c>
      <c r="B21387" s="74" t="s">
        <v>1697</v>
      </c>
      <c r="C21387" s="74" t="s">
        <v>3968</v>
      </c>
      <c r="D21387" s="74" t="s">
        <v>15057</v>
      </c>
    </row>
    <row r="21388" ht="14.25" customHeight="1">
      <c r="A21388" s="74" t="s">
        <v>13437</v>
      </c>
      <c r="B21388" s="74" t="s">
        <v>1707</v>
      </c>
      <c r="C21388" s="74" t="s">
        <v>3968</v>
      </c>
      <c r="D21388" s="74" t="s">
        <v>15057</v>
      </c>
    </row>
    <row r="21389" ht="14.25" customHeight="1">
      <c r="A21389" s="74" t="s">
        <v>13438</v>
      </c>
      <c r="B21389" s="74" t="s">
        <v>1712</v>
      </c>
      <c r="C21389" s="74" t="s">
        <v>3968</v>
      </c>
      <c r="D21389" s="74" t="s">
        <v>15057</v>
      </c>
    </row>
    <row r="21390" ht="14.25" customHeight="1">
      <c r="A21390" s="74" t="s">
        <v>13439</v>
      </c>
      <c r="B21390" s="74" t="s">
        <v>1717</v>
      </c>
      <c r="C21390" s="74" t="s">
        <v>3968</v>
      </c>
      <c r="D21390" s="74" t="s">
        <v>15057</v>
      </c>
    </row>
    <row r="21391" ht="14.25" customHeight="1">
      <c r="A21391" s="74" t="s">
        <v>13440</v>
      </c>
      <c r="B21391" s="74" t="s">
        <v>1722</v>
      </c>
      <c r="C21391" s="74" t="s">
        <v>3968</v>
      </c>
      <c r="D21391" s="74" t="s">
        <v>15057</v>
      </c>
    </row>
    <row r="21392" ht="14.25" customHeight="1">
      <c r="A21392" s="74" t="s">
        <v>13441</v>
      </c>
      <c r="B21392" s="74" t="s">
        <v>13510</v>
      </c>
      <c r="C21392" s="74" t="s">
        <v>3934</v>
      </c>
      <c r="D21392" s="74" t="s">
        <v>15057</v>
      </c>
    </row>
    <row r="21393" ht="14.25" customHeight="1">
      <c r="A21393" s="74" t="s">
        <v>13443</v>
      </c>
      <c r="B21393" s="74" t="s">
        <v>1702</v>
      </c>
      <c r="C21393" s="74" t="s">
        <v>3968</v>
      </c>
      <c r="D21393" s="74" t="s">
        <v>15057</v>
      </c>
    </row>
    <row r="21394" ht="14.25" customHeight="1">
      <c r="A21394" s="74" t="s">
        <v>12028</v>
      </c>
      <c r="B21394" s="74" t="s">
        <v>1552</v>
      </c>
      <c r="C21394" s="74" t="s">
        <v>127</v>
      </c>
      <c r="D21394" s="74" t="s">
        <v>15057</v>
      </c>
    </row>
    <row r="21395" ht="14.25" customHeight="1">
      <c r="A21395" s="74" t="s">
        <v>12029</v>
      </c>
      <c r="B21395" s="74" t="s">
        <v>12030</v>
      </c>
      <c r="C21395" s="74" t="s">
        <v>3934</v>
      </c>
      <c r="D21395" s="74" t="s">
        <v>15057</v>
      </c>
    </row>
    <row r="21396" ht="14.25" customHeight="1">
      <c r="A21396" s="74" t="s">
        <v>13444</v>
      </c>
      <c r="B21396" s="74" t="s">
        <v>495</v>
      </c>
      <c r="C21396" s="74" t="s">
        <v>50</v>
      </c>
      <c r="D21396" s="74" t="s">
        <v>15057</v>
      </c>
    </row>
    <row r="21397" ht="14.25" customHeight="1">
      <c r="A21397" s="74" t="s">
        <v>12082</v>
      </c>
      <c r="B21397" s="74" t="s">
        <v>12083</v>
      </c>
      <c r="C21397" s="74" t="s">
        <v>3934</v>
      </c>
      <c r="D21397" s="74" t="s">
        <v>15057</v>
      </c>
    </row>
    <row r="21398" ht="14.25" customHeight="1">
      <c r="A21398" s="74" t="s">
        <v>13445</v>
      </c>
      <c r="B21398" s="74" t="s">
        <v>13446</v>
      </c>
      <c r="C21398" s="74" t="s">
        <v>57</v>
      </c>
      <c r="D21398" s="74" t="s">
        <v>15057</v>
      </c>
    </row>
    <row r="21399" ht="14.25" customHeight="1">
      <c r="A21399" s="74" t="s">
        <v>13447</v>
      </c>
      <c r="B21399" s="74" t="s">
        <v>1730</v>
      </c>
      <c r="C21399" s="74" t="s">
        <v>100</v>
      </c>
      <c r="D21399" s="74" t="s">
        <v>15057</v>
      </c>
    </row>
    <row r="21400" ht="14.25" customHeight="1">
      <c r="A21400" s="74" t="s">
        <v>12152</v>
      </c>
      <c r="B21400" s="74" t="s">
        <v>1734</v>
      </c>
      <c r="C21400" s="74" t="s">
        <v>127</v>
      </c>
      <c r="D21400" s="74" t="s">
        <v>15057</v>
      </c>
    </row>
    <row r="21401" ht="14.25" customHeight="1">
      <c r="A21401" s="74" t="s">
        <v>12169</v>
      </c>
      <c r="B21401" s="74" t="s">
        <v>13528</v>
      </c>
      <c r="C21401" s="74" t="s">
        <v>3934</v>
      </c>
      <c r="D21401" s="74" t="s">
        <v>15057</v>
      </c>
    </row>
    <row r="21402" ht="14.25" customHeight="1">
      <c r="A21402" s="74" t="s">
        <v>12180</v>
      </c>
      <c r="B21402" s="74" t="s">
        <v>1750</v>
      </c>
      <c r="C21402" s="74" t="s">
        <v>3968</v>
      </c>
      <c r="D21402" s="74" t="s">
        <v>15057</v>
      </c>
    </row>
    <row r="21403" ht="14.25" customHeight="1">
      <c r="A21403" s="74" t="s">
        <v>12326</v>
      </c>
      <c r="B21403" s="74" t="s">
        <v>12327</v>
      </c>
      <c r="C21403" s="74" t="s">
        <v>3934</v>
      </c>
      <c r="D21403" s="74" t="s">
        <v>15057</v>
      </c>
    </row>
    <row r="21404" ht="14.25" customHeight="1">
      <c r="A21404" s="74" t="s">
        <v>12330</v>
      </c>
      <c r="B21404" s="74" t="s">
        <v>12331</v>
      </c>
      <c r="C21404" s="74" t="s">
        <v>3934</v>
      </c>
      <c r="D21404" s="74" t="s">
        <v>15057</v>
      </c>
    </row>
    <row r="21405" ht="14.25" customHeight="1">
      <c r="A21405" s="74" t="s">
        <v>12368</v>
      </c>
      <c r="B21405" s="74" t="s">
        <v>14041</v>
      </c>
      <c r="C21405" s="74" t="s">
        <v>100</v>
      </c>
      <c r="D21405" s="74" t="s">
        <v>15057</v>
      </c>
    </row>
    <row r="21406" ht="14.25" customHeight="1">
      <c r="A21406" s="74" t="s">
        <v>12384</v>
      </c>
      <c r="B21406" s="74" t="s">
        <v>12385</v>
      </c>
      <c r="C21406" s="74" t="s">
        <v>3934</v>
      </c>
      <c r="D21406" s="74" t="s">
        <v>15057</v>
      </c>
    </row>
    <row r="21407" ht="14.25" customHeight="1">
      <c r="A21407" s="74" t="s">
        <v>13448</v>
      </c>
      <c r="B21407" s="74" t="s">
        <v>1755</v>
      </c>
      <c r="C21407" s="74" t="s">
        <v>50</v>
      </c>
      <c r="D21407" s="74" t="s">
        <v>15057</v>
      </c>
    </row>
    <row r="21408" ht="14.25" customHeight="1">
      <c r="A21408" s="74" t="s">
        <v>13449</v>
      </c>
      <c r="B21408" s="74" t="s">
        <v>2947</v>
      </c>
      <c r="C21408" s="74" t="s">
        <v>3968</v>
      </c>
      <c r="D21408" s="74" t="s">
        <v>15057</v>
      </c>
    </row>
    <row r="21409" ht="14.25" customHeight="1">
      <c r="A21409" s="74" t="s">
        <v>13450</v>
      </c>
      <c r="B21409" s="74" t="s">
        <v>1771</v>
      </c>
      <c r="C21409" s="74" t="s">
        <v>3968</v>
      </c>
      <c r="D21409" s="74" t="s">
        <v>15057</v>
      </c>
    </row>
    <row r="21410" ht="14.25" customHeight="1">
      <c r="A21410" s="74" t="s">
        <v>12505</v>
      </c>
      <c r="B21410" s="74" t="s">
        <v>1573</v>
      </c>
      <c r="C21410" s="74" t="s">
        <v>923</v>
      </c>
      <c r="D21410" s="74" t="s">
        <v>15057</v>
      </c>
    </row>
    <row r="21411" ht="14.25" customHeight="1">
      <c r="A21411" s="74" t="s">
        <v>12506</v>
      </c>
      <c r="B21411" s="74" t="s">
        <v>12507</v>
      </c>
      <c r="C21411" s="74" t="s">
        <v>3934</v>
      </c>
      <c r="D21411" s="74" t="s">
        <v>15057</v>
      </c>
    </row>
    <row r="21412" ht="14.25" customHeight="1">
      <c r="A21412" s="74" t="s">
        <v>12513</v>
      </c>
      <c r="B21412" s="74" t="s">
        <v>12514</v>
      </c>
      <c r="C21412" s="74" t="s">
        <v>50</v>
      </c>
      <c r="D21412" s="74" t="s">
        <v>15057</v>
      </c>
    </row>
    <row r="21413" ht="14.25" customHeight="1">
      <c r="A21413" s="74" t="s">
        <v>12515</v>
      </c>
      <c r="B21413" s="74" t="s">
        <v>12516</v>
      </c>
      <c r="C21413" s="74" t="s">
        <v>3968</v>
      </c>
      <c r="D21413" s="74" t="s">
        <v>15057</v>
      </c>
    </row>
    <row r="21414" ht="14.25" customHeight="1">
      <c r="A21414" s="74" t="s">
        <v>12547</v>
      </c>
      <c r="B21414" s="74" t="s">
        <v>15074</v>
      </c>
      <c r="C21414" s="74" t="s">
        <v>3968</v>
      </c>
      <c r="D21414" s="74" t="s">
        <v>15057</v>
      </c>
    </row>
    <row r="21415" ht="14.25" customHeight="1">
      <c r="A21415" s="74" t="s">
        <v>12571</v>
      </c>
      <c r="B21415" s="74" t="s">
        <v>3588</v>
      </c>
      <c r="C21415" s="74" t="s">
        <v>923</v>
      </c>
      <c r="D21415" s="74" t="s">
        <v>15057</v>
      </c>
    </row>
    <row r="21416" ht="14.25" customHeight="1">
      <c r="A21416" s="74" t="s">
        <v>13451</v>
      </c>
      <c r="B21416" s="74" t="s">
        <v>13452</v>
      </c>
      <c r="C21416" s="74" t="s">
        <v>3934</v>
      </c>
      <c r="D21416" s="74" t="s">
        <v>15057</v>
      </c>
    </row>
    <row r="21417" ht="14.25" customHeight="1">
      <c r="A21417" s="74" t="s">
        <v>12591</v>
      </c>
      <c r="B21417" s="74" t="s">
        <v>12592</v>
      </c>
      <c r="C21417" s="74" t="s">
        <v>6563</v>
      </c>
      <c r="D21417" s="74" t="s">
        <v>15057</v>
      </c>
    </row>
    <row r="21418" ht="14.25" customHeight="1">
      <c r="A21418" s="74" t="s">
        <v>12593</v>
      </c>
      <c r="B21418" s="74" t="s">
        <v>6565</v>
      </c>
      <c r="C21418" s="74" t="s">
        <v>3968</v>
      </c>
      <c r="D21418" s="74" t="s">
        <v>15057</v>
      </c>
    </row>
    <row r="21419" ht="14.25" customHeight="1">
      <c r="A21419" s="74" t="s">
        <v>12656</v>
      </c>
      <c r="B21419" s="74" t="s">
        <v>12657</v>
      </c>
      <c r="C21419" s="74" t="s">
        <v>3934</v>
      </c>
      <c r="D21419" s="74" t="s">
        <v>15057</v>
      </c>
    </row>
    <row r="21420" ht="14.25" customHeight="1">
      <c r="A21420" s="74" t="s">
        <v>3713</v>
      </c>
      <c r="B21420" s="74" t="s">
        <v>1853</v>
      </c>
      <c r="C21420" s="74" t="s">
        <v>3968</v>
      </c>
      <c r="D21420" s="74" t="s">
        <v>15057</v>
      </c>
    </row>
    <row r="21421" ht="14.25" customHeight="1">
      <c r="A21421" s="74" t="s">
        <v>13453</v>
      </c>
      <c r="B21421" s="74" t="s">
        <v>325</v>
      </c>
      <c r="C21421" s="74" t="s">
        <v>100</v>
      </c>
      <c r="D21421" s="74" t="s">
        <v>15057</v>
      </c>
    </row>
    <row r="21422" ht="14.25" customHeight="1">
      <c r="A21422" s="74" t="s">
        <v>13454</v>
      </c>
      <c r="B21422" s="74" t="s">
        <v>994</v>
      </c>
      <c r="C21422" s="74" t="s">
        <v>100</v>
      </c>
      <c r="D21422" s="74" t="s">
        <v>15057</v>
      </c>
    </row>
    <row r="21423" ht="14.25" customHeight="1">
      <c r="A21423" s="74" t="s">
        <v>13455</v>
      </c>
      <c r="B21423" s="74" t="s">
        <v>1857</v>
      </c>
      <c r="C21423" s="74" t="s">
        <v>100</v>
      </c>
      <c r="D21423" s="74" t="s">
        <v>15057</v>
      </c>
    </row>
    <row r="21424" ht="14.25" customHeight="1">
      <c r="A21424" s="74" t="s">
        <v>13456</v>
      </c>
      <c r="B21424" s="74" t="s">
        <v>1861</v>
      </c>
      <c r="C21424" s="74" t="s">
        <v>100</v>
      </c>
      <c r="D21424" s="74" t="s">
        <v>15057</v>
      </c>
    </row>
    <row r="21425" ht="14.25" customHeight="1">
      <c r="A21425" s="74" t="s">
        <v>12741</v>
      </c>
      <c r="B21425" s="74" t="s">
        <v>12742</v>
      </c>
      <c r="C21425" s="74" t="s">
        <v>100</v>
      </c>
      <c r="D21425" s="74" t="s">
        <v>15057</v>
      </c>
    </row>
    <row r="21426" ht="14.25" customHeight="1">
      <c r="A21426" s="74" t="s">
        <v>12783</v>
      </c>
      <c r="B21426" s="74" t="s">
        <v>85</v>
      </c>
      <c r="C21426" s="74" t="s">
        <v>100</v>
      </c>
      <c r="D21426" s="74" t="s">
        <v>15057</v>
      </c>
    </row>
    <row r="21427" ht="14.25" customHeight="1">
      <c r="A21427" s="74" t="s">
        <v>12788</v>
      </c>
      <c r="B21427" s="74" t="s">
        <v>13511</v>
      </c>
      <c r="C21427" s="74" t="s">
        <v>3934</v>
      </c>
      <c r="D21427" s="74" t="s">
        <v>15057</v>
      </c>
    </row>
    <row r="21428" ht="14.25" customHeight="1">
      <c r="A21428" s="74" t="s">
        <v>12789</v>
      </c>
      <c r="B21428" s="74" t="s">
        <v>1873</v>
      </c>
      <c r="C21428" s="74" t="s">
        <v>100</v>
      </c>
      <c r="D21428" s="74" t="s">
        <v>15057</v>
      </c>
    </row>
    <row r="21429" ht="14.25" customHeight="1">
      <c r="A21429" s="74" t="s">
        <v>12802</v>
      </c>
      <c r="B21429" s="74" t="s">
        <v>12803</v>
      </c>
      <c r="C21429" s="74" t="s">
        <v>100</v>
      </c>
      <c r="D21429" s="74" t="s">
        <v>15057</v>
      </c>
    </row>
    <row r="21430" ht="14.25" customHeight="1">
      <c r="A21430" s="74" t="s">
        <v>12804</v>
      </c>
      <c r="B21430" s="74" t="s">
        <v>12805</v>
      </c>
      <c r="C21430" s="74" t="s">
        <v>100</v>
      </c>
      <c r="D21430" s="74" t="s">
        <v>15057</v>
      </c>
    </row>
    <row r="21431" ht="14.25" customHeight="1">
      <c r="A21431" s="74" t="s">
        <v>13457</v>
      </c>
      <c r="B21431" s="74" t="s">
        <v>505</v>
      </c>
      <c r="C21431" s="74" t="s">
        <v>50</v>
      </c>
      <c r="D21431" s="74" t="s">
        <v>15057</v>
      </c>
    </row>
    <row r="21432" ht="14.25" customHeight="1">
      <c r="A21432" s="74" t="s">
        <v>3726</v>
      </c>
      <c r="B21432" s="74" t="s">
        <v>1877</v>
      </c>
      <c r="C21432" s="74" t="s">
        <v>127</v>
      </c>
      <c r="D21432" s="74" t="s">
        <v>15057</v>
      </c>
    </row>
    <row r="21433" ht="14.25" customHeight="1">
      <c r="A21433" s="74" t="s">
        <v>12845</v>
      </c>
      <c r="B21433" s="74" t="s">
        <v>3589</v>
      </c>
      <c r="C21433" s="74" t="s">
        <v>127</v>
      </c>
      <c r="D21433" s="74" t="s">
        <v>15057</v>
      </c>
    </row>
    <row r="21434" ht="14.25" customHeight="1">
      <c r="A21434" s="74" t="s">
        <v>12858</v>
      </c>
      <c r="B21434" s="74" t="s">
        <v>3361</v>
      </c>
      <c r="C21434" s="74" t="s">
        <v>1026</v>
      </c>
      <c r="D21434" s="74" t="s">
        <v>15057</v>
      </c>
    </row>
    <row r="21435" ht="14.25" customHeight="1">
      <c r="A21435" s="74" t="s">
        <v>12861</v>
      </c>
      <c r="B21435" s="74" t="s">
        <v>3594</v>
      </c>
      <c r="C21435" s="74" t="s">
        <v>57</v>
      </c>
      <c r="D21435" s="74" t="s">
        <v>15057</v>
      </c>
    </row>
    <row r="21436" ht="14.25" customHeight="1">
      <c r="A21436" s="74" t="s">
        <v>13458</v>
      </c>
      <c r="B21436" s="74" t="s">
        <v>13459</v>
      </c>
      <c r="C21436" s="74" t="s">
        <v>57</v>
      </c>
      <c r="D21436" s="74" t="s">
        <v>15057</v>
      </c>
    </row>
    <row r="21437" ht="14.25" customHeight="1">
      <c r="A21437" s="74" t="s">
        <v>13460</v>
      </c>
      <c r="B21437" s="74" t="s">
        <v>1951</v>
      </c>
      <c r="C21437" s="74" t="s">
        <v>100</v>
      </c>
      <c r="D21437" s="74" t="s">
        <v>15057</v>
      </c>
    </row>
    <row r="21438" ht="14.25" customHeight="1">
      <c r="A21438" s="74" t="s">
        <v>13462</v>
      </c>
      <c r="B21438" s="74" t="s">
        <v>1955</v>
      </c>
      <c r="C21438" s="74" t="s">
        <v>3968</v>
      </c>
      <c r="D21438" s="74" t="s">
        <v>15057</v>
      </c>
    </row>
    <row r="21439" ht="14.25" customHeight="1">
      <c r="A21439" s="74" t="s">
        <v>13463</v>
      </c>
      <c r="B21439" s="74" t="s">
        <v>14838</v>
      </c>
      <c r="C21439" s="74" t="s">
        <v>3968</v>
      </c>
      <c r="D21439" s="74" t="s">
        <v>15057</v>
      </c>
    </row>
    <row r="21440" ht="14.25" customHeight="1">
      <c r="A21440" s="74" t="s">
        <v>13158</v>
      </c>
      <c r="B21440" s="74" t="s">
        <v>13159</v>
      </c>
      <c r="C21440" s="74" t="s">
        <v>3934</v>
      </c>
      <c r="D21440" s="74" t="s">
        <v>15057</v>
      </c>
    </row>
    <row r="21441" ht="14.25" customHeight="1">
      <c r="A21441" s="74" t="s">
        <v>13271</v>
      </c>
      <c r="B21441" s="74" t="s">
        <v>48</v>
      </c>
      <c r="C21441" s="74" t="s">
        <v>50</v>
      </c>
      <c r="D21441" s="74" t="s">
        <v>15075</v>
      </c>
    </row>
    <row r="21442" ht="14.25" customHeight="1">
      <c r="A21442" s="74" t="s">
        <v>13273</v>
      </c>
      <c r="B21442" s="74" t="s">
        <v>56</v>
      </c>
      <c r="C21442" s="74" t="s">
        <v>57</v>
      </c>
      <c r="D21442" s="74" t="s">
        <v>15075</v>
      </c>
    </row>
    <row r="21443" ht="14.25" customHeight="1">
      <c r="A21443" s="74" t="s">
        <v>4094</v>
      </c>
      <c r="B21443" s="74" t="s">
        <v>83</v>
      </c>
      <c r="C21443" s="74" t="s">
        <v>71</v>
      </c>
      <c r="D21443" s="74" t="s">
        <v>15075</v>
      </c>
    </row>
    <row r="21444" ht="14.25" customHeight="1">
      <c r="A21444" s="74" t="s">
        <v>4096</v>
      </c>
      <c r="B21444" s="74" t="s">
        <v>90</v>
      </c>
      <c r="C21444" s="74" t="s">
        <v>3934</v>
      </c>
      <c r="D21444" s="74" t="s">
        <v>15075</v>
      </c>
    </row>
    <row r="21445" ht="14.25" customHeight="1">
      <c r="A21445" s="74" t="s">
        <v>4114</v>
      </c>
      <c r="B21445" s="74" t="s">
        <v>2909</v>
      </c>
      <c r="C21445" s="74" t="s">
        <v>3934</v>
      </c>
      <c r="D21445" s="74" t="s">
        <v>15075</v>
      </c>
    </row>
    <row r="21446" ht="14.25" customHeight="1">
      <c r="A21446" s="74" t="s">
        <v>13557</v>
      </c>
      <c r="B21446" s="74" t="s">
        <v>2911</v>
      </c>
      <c r="C21446" s="74" t="s">
        <v>100</v>
      </c>
      <c r="D21446" s="74" t="s">
        <v>15075</v>
      </c>
    </row>
    <row r="21447" ht="14.25" customHeight="1">
      <c r="A21447" s="74" t="s">
        <v>13558</v>
      </c>
      <c r="B21447" s="74" t="s">
        <v>2913</v>
      </c>
      <c r="C21447" s="74" t="s">
        <v>100</v>
      </c>
      <c r="D21447" s="74" t="s">
        <v>15075</v>
      </c>
    </row>
    <row r="21448" ht="14.25" customHeight="1">
      <c r="A21448" s="74" t="s">
        <v>4115</v>
      </c>
      <c r="B21448" s="74" t="s">
        <v>2915</v>
      </c>
      <c r="C21448" s="74" t="s">
        <v>3934</v>
      </c>
      <c r="D21448" s="74" t="s">
        <v>15075</v>
      </c>
    </row>
    <row r="21449" ht="14.25" customHeight="1">
      <c r="A21449" s="74" t="s">
        <v>13559</v>
      </c>
      <c r="B21449" s="74" t="s">
        <v>2917</v>
      </c>
      <c r="C21449" s="74" t="s">
        <v>100</v>
      </c>
      <c r="D21449" s="74" t="s">
        <v>15075</v>
      </c>
    </row>
    <row r="21450" ht="14.25" customHeight="1">
      <c r="A21450" s="74" t="s">
        <v>13560</v>
      </c>
      <c r="B21450" s="74" t="s">
        <v>2919</v>
      </c>
      <c r="C21450" s="74" t="s">
        <v>100</v>
      </c>
      <c r="D21450" s="74" t="s">
        <v>15075</v>
      </c>
    </row>
    <row r="21451" ht="14.25" customHeight="1">
      <c r="A21451" s="74" t="s">
        <v>4116</v>
      </c>
      <c r="B21451" s="74" t="s">
        <v>2921</v>
      </c>
      <c r="C21451" s="74" t="s">
        <v>3934</v>
      </c>
      <c r="D21451" s="74" t="s">
        <v>15075</v>
      </c>
    </row>
    <row r="21452" ht="14.25" customHeight="1">
      <c r="A21452" s="74" t="s">
        <v>13561</v>
      </c>
      <c r="B21452" s="74" t="s">
        <v>2923</v>
      </c>
      <c r="C21452" s="74" t="s">
        <v>100</v>
      </c>
      <c r="D21452" s="74" t="s">
        <v>15075</v>
      </c>
    </row>
    <row r="21453" ht="14.25" customHeight="1">
      <c r="A21453" s="74" t="s">
        <v>13562</v>
      </c>
      <c r="B21453" s="74" t="s">
        <v>2925</v>
      </c>
      <c r="C21453" s="74" t="s">
        <v>100</v>
      </c>
      <c r="D21453" s="74" t="s">
        <v>15075</v>
      </c>
    </row>
    <row r="21454" ht="14.25" customHeight="1">
      <c r="A21454" s="74" t="s">
        <v>4173</v>
      </c>
      <c r="B21454" s="74" t="s">
        <v>1449</v>
      </c>
      <c r="C21454" s="74" t="s">
        <v>100</v>
      </c>
      <c r="D21454" s="74" t="s">
        <v>15075</v>
      </c>
    </row>
    <row r="21455" ht="14.25" customHeight="1">
      <c r="A21455" s="74" t="s">
        <v>13275</v>
      </c>
      <c r="B21455" s="74" t="s">
        <v>104</v>
      </c>
      <c r="C21455" s="74" t="s">
        <v>50</v>
      </c>
      <c r="D21455" s="74" t="s">
        <v>15075</v>
      </c>
    </row>
    <row r="21456" ht="14.25" customHeight="1">
      <c r="A21456" s="74" t="s">
        <v>13276</v>
      </c>
      <c r="B21456" s="74" t="s">
        <v>109</v>
      </c>
      <c r="C21456" s="74" t="s">
        <v>50</v>
      </c>
      <c r="D21456" s="74" t="s">
        <v>15075</v>
      </c>
    </row>
    <row r="21457" ht="14.25" customHeight="1">
      <c r="A21457" s="74" t="s">
        <v>13277</v>
      </c>
      <c r="B21457" s="74" t="s">
        <v>15076</v>
      </c>
      <c r="C21457" s="74" t="s">
        <v>3934</v>
      </c>
      <c r="D21457" s="74" t="s">
        <v>15075</v>
      </c>
    </row>
    <row r="21458" ht="14.25" customHeight="1">
      <c r="A21458" s="74" t="s">
        <v>13279</v>
      </c>
      <c r="B21458" s="74" t="s">
        <v>14720</v>
      </c>
      <c r="C21458" s="74" t="s">
        <v>127</v>
      </c>
      <c r="D21458" s="74" t="s">
        <v>15075</v>
      </c>
    </row>
    <row r="21459" ht="14.25" customHeight="1">
      <c r="A21459" s="74" t="s">
        <v>13280</v>
      </c>
      <c r="B21459" s="74" t="s">
        <v>138</v>
      </c>
      <c r="C21459" s="74" t="s">
        <v>50</v>
      </c>
      <c r="D21459" s="74" t="s">
        <v>15075</v>
      </c>
    </row>
    <row r="21460" ht="14.25" customHeight="1">
      <c r="A21460" s="74" t="s">
        <v>13281</v>
      </c>
      <c r="B21460" s="74" t="s">
        <v>143</v>
      </c>
      <c r="C21460" s="74" t="s">
        <v>100</v>
      </c>
      <c r="D21460" s="74" t="s">
        <v>15075</v>
      </c>
    </row>
    <row r="21461" ht="14.25" customHeight="1">
      <c r="A21461" s="74" t="s">
        <v>13282</v>
      </c>
      <c r="B21461" s="74" t="s">
        <v>147</v>
      </c>
      <c r="C21461" s="74" t="s">
        <v>127</v>
      </c>
      <c r="D21461" s="74" t="s">
        <v>15075</v>
      </c>
    </row>
    <row r="21462" ht="14.25" customHeight="1">
      <c r="A21462" s="74" t="s">
        <v>13283</v>
      </c>
      <c r="B21462" s="74" t="s">
        <v>156</v>
      </c>
      <c r="C21462" s="74" t="s">
        <v>50</v>
      </c>
      <c r="D21462" s="74" t="s">
        <v>15075</v>
      </c>
    </row>
    <row r="21463" ht="14.25" customHeight="1">
      <c r="A21463" s="74" t="s">
        <v>13284</v>
      </c>
      <c r="B21463" s="74" t="s">
        <v>160</v>
      </c>
      <c r="C21463" s="74" t="s">
        <v>50</v>
      </c>
      <c r="D21463" s="74" t="s">
        <v>15075</v>
      </c>
    </row>
    <row r="21464" ht="14.25" customHeight="1">
      <c r="A21464" s="74" t="s">
        <v>13285</v>
      </c>
      <c r="B21464" s="74" t="s">
        <v>164</v>
      </c>
      <c r="C21464" s="74" t="s">
        <v>3968</v>
      </c>
      <c r="D21464" s="74" t="s">
        <v>15075</v>
      </c>
    </row>
    <row r="21465" ht="14.25" customHeight="1">
      <c r="A21465" s="74" t="s">
        <v>13286</v>
      </c>
      <c r="B21465" s="74" t="s">
        <v>174</v>
      </c>
      <c r="C21465" s="74" t="s">
        <v>100</v>
      </c>
      <c r="D21465" s="74" t="s">
        <v>15075</v>
      </c>
    </row>
    <row r="21466" ht="14.25" customHeight="1">
      <c r="A21466" s="74" t="s">
        <v>13287</v>
      </c>
      <c r="B21466" s="74" t="s">
        <v>178</v>
      </c>
      <c r="C21466" s="74" t="s">
        <v>50</v>
      </c>
      <c r="D21466" s="74" t="s">
        <v>15075</v>
      </c>
    </row>
    <row r="21467" ht="14.25" customHeight="1">
      <c r="A21467" s="74" t="s">
        <v>4533</v>
      </c>
      <c r="B21467" s="74" t="s">
        <v>835</v>
      </c>
      <c r="C21467" s="74" t="s">
        <v>3968</v>
      </c>
      <c r="D21467" s="74" t="s">
        <v>15075</v>
      </c>
    </row>
    <row r="21468" ht="14.25" customHeight="1">
      <c r="A21468" s="74" t="s">
        <v>4549</v>
      </c>
      <c r="B21468" s="74" t="s">
        <v>182</v>
      </c>
      <c r="C21468" s="74" t="s">
        <v>100</v>
      </c>
      <c r="D21468" s="74" t="s">
        <v>15075</v>
      </c>
    </row>
    <row r="21469" ht="14.25" customHeight="1">
      <c r="A21469" s="74" t="s">
        <v>4580</v>
      </c>
      <c r="B21469" s="74" t="s">
        <v>187</v>
      </c>
      <c r="C21469" s="74" t="s">
        <v>3934</v>
      </c>
      <c r="D21469" s="74" t="s">
        <v>15075</v>
      </c>
    </row>
    <row r="21470" ht="14.25" customHeight="1">
      <c r="A21470" s="74" t="s">
        <v>13288</v>
      </c>
      <c r="B21470" s="74" t="s">
        <v>152</v>
      </c>
      <c r="C21470" s="74" t="s">
        <v>3934</v>
      </c>
      <c r="D21470" s="74" t="s">
        <v>15075</v>
      </c>
    </row>
    <row r="21471" ht="14.25" customHeight="1">
      <c r="A21471" s="74" t="s">
        <v>4608</v>
      </c>
      <c r="B21471" s="74" t="s">
        <v>191</v>
      </c>
      <c r="C21471" s="74" t="s">
        <v>3934</v>
      </c>
      <c r="D21471" s="74" t="s">
        <v>15075</v>
      </c>
    </row>
    <row r="21472" ht="14.25" customHeight="1">
      <c r="A21472" s="74" t="s">
        <v>4668</v>
      </c>
      <c r="B21472" s="74" t="s">
        <v>196</v>
      </c>
      <c r="C21472" s="74" t="s">
        <v>3968</v>
      </c>
      <c r="D21472" s="74" t="s">
        <v>15075</v>
      </c>
    </row>
    <row r="21473" ht="14.25" customHeight="1">
      <c r="A21473" s="74" t="s">
        <v>13290</v>
      </c>
      <c r="B21473" s="74" t="s">
        <v>170</v>
      </c>
      <c r="C21473" s="74" t="s">
        <v>3934</v>
      </c>
      <c r="D21473" s="74" t="s">
        <v>15075</v>
      </c>
    </row>
    <row r="21474" ht="14.25" customHeight="1">
      <c r="A21474" s="74" t="s">
        <v>13296</v>
      </c>
      <c r="B21474" s="74" t="s">
        <v>206</v>
      </c>
      <c r="C21474" s="74" t="s">
        <v>100</v>
      </c>
      <c r="D21474" s="74" t="s">
        <v>15075</v>
      </c>
    </row>
    <row r="21475" ht="14.25" customHeight="1">
      <c r="A21475" s="74" t="s">
        <v>4881</v>
      </c>
      <c r="B21475" s="74" t="s">
        <v>215</v>
      </c>
      <c r="C21475" s="74" t="s">
        <v>3968</v>
      </c>
      <c r="D21475" s="74" t="s">
        <v>15075</v>
      </c>
    </row>
    <row r="21476" ht="14.25" customHeight="1">
      <c r="A21476" s="74" t="s">
        <v>13304</v>
      </c>
      <c r="B21476" s="74" t="s">
        <v>219</v>
      </c>
      <c r="C21476" s="74" t="s">
        <v>100</v>
      </c>
      <c r="D21476" s="74" t="s">
        <v>15075</v>
      </c>
    </row>
    <row r="21477" ht="14.25" customHeight="1">
      <c r="A21477" s="74" t="s">
        <v>13305</v>
      </c>
      <c r="B21477" s="74" t="s">
        <v>225</v>
      </c>
      <c r="C21477" s="74" t="s">
        <v>3968</v>
      </c>
      <c r="D21477" s="74" t="s">
        <v>15075</v>
      </c>
    </row>
    <row r="21478" ht="14.25" customHeight="1">
      <c r="A21478" s="74" t="s">
        <v>5024</v>
      </c>
      <c r="B21478" s="74" t="s">
        <v>256</v>
      </c>
      <c r="C21478" s="74" t="s">
        <v>3968</v>
      </c>
      <c r="D21478" s="74" t="s">
        <v>15075</v>
      </c>
    </row>
    <row r="21479" ht="14.25" customHeight="1">
      <c r="A21479" s="74" t="s">
        <v>5078</v>
      </c>
      <c r="B21479" s="74" t="s">
        <v>272</v>
      </c>
      <c r="C21479" s="74" t="s">
        <v>100</v>
      </c>
      <c r="D21479" s="74" t="s">
        <v>15075</v>
      </c>
    </row>
    <row r="21480" ht="14.25" customHeight="1">
      <c r="A21480" s="74" t="s">
        <v>5115</v>
      </c>
      <c r="B21480" s="74" t="s">
        <v>15077</v>
      </c>
      <c r="C21480" s="74" t="s">
        <v>71</v>
      </c>
      <c r="D21480" s="74" t="s">
        <v>15075</v>
      </c>
    </row>
    <row r="21481" ht="14.25" customHeight="1">
      <c r="A21481" s="74" t="s">
        <v>5116</v>
      </c>
      <c r="B21481" s="74" t="s">
        <v>306</v>
      </c>
      <c r="C21481" s="74" t="s">
        <v>3934</v>
      </c>
      <c r="D21481" s="74" t="s">
        <v>15075</v>
      </c>
    </row>
    <row r="21482" ht="14.25" customHeight="1">
      <c r="A21482" s="74" t="s">
        <v>13307</v>
      </c>
      <c r="B21482" s="74" t="s">
        <v>310</v>
      </c>
      <c r="C21482" s="74" t="s">
        <v>100</v>
      </c>
      <c r="D21482" s="74" t="s">
        <v>15075</v>
      </c>
    </row>
    <row r="21483" ht="14.25" customHeight="1">
      <c r="A21483" s="74" t="s">
        <v>15078</v>
      </c>
      <c r="B21483" s="74" t="s">
        <v>339</v>
      </c>
      <c r="C21483" s="74" t="s">
        <v>3968</v>
      </c>
      <c r="D21483" s="74" t="s">
        <v>15075</v>
      </c>
    </row>
    <row r="21484" ht="14.25" customHeight="1">
      <c r="A21484" s="74" t="s">
        <v>13308</v>
      </c>
      <c r="B21484" s="74" t="s">
        <v>15079</v>
      </c>
      <c r="C21484" s="74" t="s">
        <v>3934</v>
      </c>
      <c r="D21484" s="74" t="s">
        <v>15075</v>
      </c>
    </row>
    <row r="21485" ht="14.25" customHeight="1">
      <c r="A21485" s="74" t="s">
        <v>13309</v>
      </c>
      <c r="B21485" s="74" t="s">
        <v>362</v>
      </c>
      <c r="C21485" s="74" t="s">
        <v>3968</v>
      </c>
      <c r="D21485" s="74" t="s">
        <v>15075</v>
      </c>
    </row>
    <row r="21486" ht="14.25" customHeight="1">
      <c r="A21486" s="74" t="s">
        <v>5373</v>
      </c>
      <c r="B21486" s="74" t="s">
        <v>350</v>
      </c>
      <c r="C21486" s="74" t="s">
        <v>127</v>
      </c>
      <c r="D21486" s="74" t="s">
        <v>15075</v>
      </c>
    </row>
    <row r="21487" ht="14.25" customHeight="1">
      <c r="A21487" s="74" t="s">
        <v>5396</v>
      </c>
      <c r="B21487" s="74" t="s">
        <v>374</v>
      </c>
      <c r="C21487" s="74" t="s">
        <v>66</v>
      </c>
      <c r="D21487" s="74" t="s">
        <v>15075</v>
      </c>
    </row>
    <row r="21488" ht="14.25" customHeight="1">
      <c r="A21488" s="74" t="s">
        <v>5412</v>
      </c>
      <c r="B21488" s="74" t="s">
        <v>1013</v>
      </c>
      <c r="C21488" s="74" t="s">
        <v>923</v>
      </c>
      <c r="D21488" s="74" t="s">
        <v>15075</v>
      </c>
    </row>
    <row r="21489" ht="14.25" customHeight="1">
      <c r="A21489" s="74" t="s">
        <v>13310</v>
      </c>
      <c r="B21489" s="74" t="s">
        <v>643</v>
      </c>
      <c r="C21489" s="74" t="s">
        <v>3968</v>
      </c>
      <c r="D21489" s="74" t="s">
        <v>15075</v>
      </c>
    </row>
    <row r="21490" ht="14.25" customHeight="1">
      <c r="A21490" s="74" t="s">
        <v>13311</v>
      </c>
      <c r="B21490" s="74" t="s">
        <v>714</v>
      </c>
      <c r="C21490" s="74" t="s">
        <v>3968</v>
      </c>
      <c r="D21490" s="74" t="s">
        <v>15075</v>
      </c>
    </row>
    <row r="21491" ht="14.25" customHeight="1">
      <c r="A21491" s="74" t="s">
        <v>5459</v>
      </c>
      <c r="B21491" s="74" t="s">
        <v>1584</v>
      </c>
      <c r="C21491" s="74" t="s">
        <v>3968</v>
      </c>
      <c r="D21491" s="74" t="s">
        <v>15075</v>
      </c>
    </row>
    <row r="21492" ht="14.25" customHeight="1">
      <c r="A21492" s="74" t="s">
        <v>13312</v>
      </c>
      <c r="B21492" s="74" t="s">
        <v>64</v>
      </c>
      <c r="C21492" s="74" t="s">
        <v>66</v>
      </c>
      <c r="D21492" s="74" t="s">
        <v>15075</v>
      </c>
    </row>
    <row r="21493" ht="14.25" customHeight="1">
      <c r="A21493" s="74" t="s">
        <v>13314</v>
      </c>
      <c r="B21493" s="74" t="s">
        <v>2807</v>
      </c>
      <c r="C21493" s="74" t="s">
        <v>100</v>
      </c>
      <c r="D21493" s="74" t="s">
        <v>15075</v>
      </c>
    </row>
    <row r="21494" ht="14.25" customHeight="1">
      <c r="A21494" s="74" t="s">
        <v>13315</v>
      </c>
      <c r="B21494" s="74" t="s">
        <v>423</v>
      </c>
      <c r="C21494" s="74" t="s">
        <v>3968</v>
      </c>
      <c r="D21494" s="74" t="s">
        <v>15075</v>
      </c>
    </row>
    <row r="21495" ht="14.25" customHeight="1">
      <c r="A21495" s="74" t="s">
        <v>3695</v>
      </c>
      <c r="B21495" s="74" t="s">
        <v>440</v>
      </c>
      <c r="C21495" s="74" t="s">
        <v>57</v>
      </c>
      <c r="D21495" s="74" t="s">
        <v>15075</v>
      </c>
    </row>
    <row r="21496" ht="14.25" customHeight="1">
      <c r="A21496" s="74" t="s">
        <v>5639</v>
      </c>
      <c r="B21496" s="74" t="s">
        <v>444</v>
      </c>
      <c r="C21496" s="74" t="s">
        <v>100</v>
      </c>
      <c r="D21496" s="74" t="s">
        <v>15075</v>
      </c>
    </row>
    <row r="21497" ht="14.25" customHeight="1">
      <c r="A21497" s="74" t="s">
        <v>5733</v>
      </c>
      <c r="B21497" s="74" t="s">
        <v>900</v>
      </c>
      <c r="C21497" s="74" t="s">
        <v>71</v>
      </c>
      <c r="D21497" s="74" t="s">
        <v>15075</v>
      </c>
    </row>
    <row r="21498" ht="14.25" customHeight="1">
      <c r="A21498" s="74" t="s">
        <v>5813</v>
      </c>
      <c r="B21498" s="74" t="s">
        <v>460</v>
      </c>
      <c r="C21498" s="74" t="s">
        <v>3968</v>
      </c>
      <c r="D21498" s="74" t="s">
        <v>15075</v>
      </c>
    </row>
    <row r="21499" ht="14.25" customHeight="1">
      <c r="A21499" s="74" t="s">
        <v>5819</v>
      </c>
      <c r="B21499" s="74" t="s">
        <v>464</v>
      </c>
      <c r="C21499" s="74" t="s">
        <v>57</v>
      </c>
      <c r="D21499" s="74" t="s">
        <v>15075</v>
      </c>
    </row>
    <row r="21500" ht="14.25" customHeight="1">
      <c r="A21500" s="74" t="s">
        <v>6173</v>
      </c>
      <c r="B21500" s="74" t="s">
        <v>469</v>
      </c>
      <c r="C21500" s="74" t="s">
        <v>3934</v>
      </c>
      <c r="D21500" s="74" t="s">
        <v>15075</v>
      </c>
    </row>
    <row r="21501" ht="14.25" customHeight="1">
      <c r="A21501" s="74" t="s">
        <v>13316</v>
      </c>
      <c r="B21501" s="74" t="s">
        <v>2926</v>
      </c>
      <c r="C21501" s="74" t="s">
        <v>57</v>
      </c>
      <c r="D21501" s="74" t="s">
        <v>15075</v>
      </c>
    </row>
    <row r="21502" ht="14.25" customHeight="1">
      <c r="A21502" s="74" t="s">
        <v>13318</v>
      </c>
      <c r="B21502" s="74" t="s">
        <v>473</v>
      </c>
      <c r="C21502" s="74" t="s">
        <v>100</v>
      </c>
      <c r="D21502" s="74" t="s">
        <v>15075</v>
      </c>
    </row>
    <row r="21503" ht="14.25" customHeight="1">
      <c r="A21503" s="74" t="s">
        <v>6308</v>
      </c>
      <c r="B21503" s="74" t="s">
        <v>478</v>
      </c>
      <c r="C21503" s="74" t="s">
        <v>3934</v>
      </c>
      <c r="D21503" s="74" t="s">
        <v>15075</v>
      </c>
    </row>
    <row r="21504" ht="14.25" customHeight="1">
      <c r="A21504" s="74" t="s">
        <v>13319</v>
      </c>
      <c r="B21504" s="74" t="s">
        <v>500</v>
      </c>
      <c r="C21504" s="74" t="s">
        <v>3968</v>
      </c>
      <c r="D21504" s="74" t="s">
        <v>15075</v>
      </c>
    </row>
    <row r="21505" ht="14.25" customHeight="1">
      <c r="A21505" s="74" t="s">
        <v>13320</v>
      </c>
      <c r="B21505" s="74" t="s">
        <v>519</v>
      </c>
      <c r="C21505" s="74" t="s">
        <v>57</v>
      </c>
      <c r="D21505" s="74" t="s">
        <v>15075</v>
      </c>
    </row>
    <row r="21506" ht="14.25" customHeight="1">
      <c r="A21506" s="74" t="s">
        <v>6550</v>
      </c>
      <c r="B21506" s="74" t="s">
        <v>524</v>
      </c>
      <c r="C21506" s="74" t="s">
        <v>50</v>
      </c>
      <c r="D21506" s="74" t="s">
        <v>15075</v>
      </c>
    </row>
    <row r="21507" ht="14.25" customHeight="1">
      <c r="A21507" s="74" t="s">
        <v>6561</v>
      </c>
      <c r="B21507" s="74" t="s">
        <v>6562</v>
      </c>
      <c r="C21507" s="74" t="s">
        <v>6563</v>
      </c>
      <c r="D21507" s="74" t="s">
        <v>15075</v>
      </c>
    </row>
    <row r="21508" ht="14.25" customHeight="1">
      <c r="A21508" s="74" t="s">
        <v>6564</v>
      </c>
      <c r="B21508" s="74" t="s">
        <v>6565</v>
      </c>
      <c r="C21508" s="74" t="s">
        <v>3968</v>
      </c>
      <c r="D21508" s="74" t="s">
        <v>15075</v>
      </c>
    </row>
    <row r="21509" ht="14.25" customHeight="1">
      <c r="A21509" s="74" t="s">
        <v>6582</v>
      </c>
      <c r="B21509" s="74" t="s">
        <v>528</v>
      </c>
      <c r="C21509" s="74" t="s">
        <v>71</v>
      </c>
      <c r="D21509" s="74" t="s">
        <v>15075</v>
      </c>
    </row>
    <row r="21510" ht="14.25" customHeight="1">
      <c r="A21510" s="74" t="s">
        <v>6586</v>
      </c>
      <c r="B21510" s="74" t="s">
        <v>533</v>
      </c>
      <c r="C21510" s="74" t="s">
        <v>3934</v>
      </c>
      <c r="D21510" s="74" t="s">
        <v>15075</v>
      </c>
    </row>
    <row r="21511" ht="14.25" customHeight="1">
      <c r="A21511" s="74" t="s">
        <v>6594</v>
      </c>
      <c r="B21511" s="74" t="s">
        <v>435</v>
      </c>
      <c r="C21511" s="74" t="s">
        <v>3934</v>
      </c>
      <c r="D21511" s="74" t="s">
        <v>15075</v>
      </c>
    </row>
    <row r="21512" ht="14.25" customHeight="1">
      <c r="A21512" s="74" t="s">
        <v>13324</v>
      </c>
      <c r="B21512" s="74" t="s">
        <v>653</v>
      </c>
      <c r="C21512" s="74" t="s">
        <v>127</v>
      </c>
      <c r="D21512" s="74" t="s">
        <v>15075</v>
      </c>
    </row>
    <row r="21513" ht="14.25" customHeight="1">
      <c r="A21513" s="74" t="s">
        <v>6614</v>
      </c>
      <c r="B21513" s="74" t="s">
        <v>1606</v>
      </c>
      <c r="C21513" s="74" t="s">
        <v>127</v>
      </c>
      <c r="D21513" s="74" t="s">
        <v>15075</v>
      </c>
    </row>
    <row r="21514" ht="14.25" customHeight="1">
      <c r="A21514" s="74" t="s">
        <v>13325</v>
      </c>
      <c r="B21514" s="74" t="s">
        <v>732</v>
      </c>
      <c r="C21514" s="74" t="s">
        <v>127</v>
      </c>
      <c r="D21514" s="74" t="s">
        <v>15075</v>
      </c>
    </row>
    <row r="21515" ht="14.25" customHeight="1">
      <c r="A21515" s="74" t="s">
        <v>6656</v>
      </c>
      <c r="B21515" s="74" t="s">
        <v>1547</v>
      </c>
      <c r="C21515" s="74" t="s">
        <v>127</v>
      </c>
      <c r="D21515" s="74" t="s">
        <v>15075</v>
      </c>
    </row>
    <row r="21516" ht="14.25" customHeight="1">
      <c r="A21516" s="74" t="s">
        <v>6668</v>
      </c>
      <c r="B21516" s="74" t="s">
        <v>1590</v>
      </c>
      <c r="C21516" s="74" t="s">
        <v>50</v>
      </c>
      <c r="D21516" s="74" t="s">
        <v>15075</v>
      </c>
    </row>
    <row r="21517" ht="14.25" customHeight="1">
      <c r="A21517" s="74" t="s">
        <v>13330</v>
      </c>
      <c r="B21517" s="74" t="s">
        <v>15080</v>
      </c>
      <c r="C21517" s="74" t="s">
        <v>127</v>
      </c>
      <c r="D21517" s="74" t="s">
        <v>15075</v>
      </c>
    </row>
    <row r="21518" ht="14.25" customHeight="1">
      <c r="A21518" s="74" t="s">
        <v>6705</v>
      </c>
      <c r="B21518" s="74" t="s">
        <v>1815</v>
      </c>
      <c r="C21518" s="74" t="s">
        <v>923</v>
      </c>
      <c r="D21518" s="74" t="s">
        <v>15075</v>
      </c>
    </row>
    <row r="21519" ht="14.25" customHeight="1">
      <c r="A21519" s="74" t="s">
        <v>6707</v>
      </c>
      <c r="B21519" s="74" t="s">
        <v>1821</v>
      </c>
      <c r="C21519" s="74" t="s">
        <v>3934</v>
      </c>
      <c r="D21519" s="74" t="s">
        <v>15075</v>
      </c>
    </row>
    <row r="21520" ht="14.25" customHeight="1">
      <c r="A21520" s="74" t="s">
        <v>13332</v>
      </c>
      <c r="B21520" s="74" t="s">
        <v>537</v>
      </c>
      <c r="C21520" s="74" t="s">
        <v>100</v>
      </c>
      <c r="D21520" s="74" t="s">
        <v>15075</v>
      </c>
    </row>
    <row r="21521" ht="14.25" customHeight="1">
      <c r="A21521" s="74" t="s">
        <v>13333</v>
      </c>
      <c r="B21521" s="74" t="s">
        <v>542</v>
      </c>
      <c r="C21521" s="74" t="s">
        <v>3968</v>
      </c>
      <c r="D21521" s="74" t="s">
        <v>15075</v>
      </c>
    </row>
    <row r="21522" ht="14.25" customHeight="1">
      <c r="A21522" s="74" t="s">
        <v>13335</v>
      </c>
      <c r="B21522" s="74" t="s">
        <v>547</v>
      </c>
      <c r="C21522" s="74" t="s">
        <v>3968</v>
      </c>
      <c r="D21522" s="74" t="s">
        <v>15075</v>
      </c>
    </row>
    <row r="21523" ht="14.25" customHeight="1">
      <c r="A21523" s="74" t="s">
        <v>6731</v>
      </c>
      <c r="B21523" s="74" t="s">
        <v>553</v>
      </c>
      <c r="C21523" s="74" t="s">
        <v>3968</v>
      </c>
      <c r="D21523" s="74" t="s">
        <v>15075</v>
      </c>
    </row>
    <row r="21524" ht="14.25" customHeight="1">
      <c r="A21524" s="74" t="s">
        <v>13336</v>
      </c>
      <c r="B21524" s="74" t="s">
        <v>563</v>
      </c>
      <c r="C21524" s="74" t="s">
        <v>3968</v>
      </c>
      <c r="D21524" s="74" t="s">
        <v>15075</v>
      </c>
    </row>
    <row r="21525" ht="14.25" customHeight="1">
      <c r="A21525" s="74" t="s">
        <v>13337</v>
      </c>
      <c r="B21525" s="74" t="s">
        <v>568</v>
      </c>
      <c r="C21525" s="74" t="s">
        <v>3968</v>
      </c>
      <c r="D21525" s="74" t="s">
        <v>15075</v>
      </c>
    </row>
    <row r="21526" ht="14.25" customHeight="1">
      <c r="A21526" s="74" t="s">
        <v>13338</v>
      </c>
      <c r="B21526" s="74" t="s">
        <v>573</v>
      </c>
      <c r="C21526" s="74" t="s">
        <v>3968</v>
      </c>
      <c r="D21526" s="74" t="s">
        <v>15075</v>
      </c>
    </row>
    <row r="21527" ht="14.25" customHeight="1">
      <c r="A21527" s="74" t="s">
        <v>13339</v>
      </c>
      <c r="B21527" s="74" t="s">
        <v>578</v>
      </c>
      <c r="C21527" s="74" t="s">
        <v>3968</v>
      </c>
      <c r="D21527" s="74" t="s">
        <v>15075</v>
      </c>
    </row>
    <row r="21528" ht="14.25" customHeight="1">
      <c r="A21528" s="74" t="s">
        <v>13340</v>
      </c>
      <c r="B21528" s="74" t="s">
        <v>582</v>
      </c>
      <c r="C21528" s="74" t="s">
        <v>3934</v>
      </c>
      <c r="D21528" s="74" t="s">
        <v>15075</v>
      </c>
    </row>
    <row r="21529" ht="14.25" customHeight="1">
      <c r="A21529" s="74" t="s">
        <v>13342</v>
      </c>
      <c r="B21529" s="74" t="s">
        <v>558</v>
      </c>
      <c r="C21529" s="74" t="s">
        <v>3968</v>
      </c>
      <c r="D21529" s="74" t="s">
        <v>15075</v>
      </c>
    </row>
    <row r="21530" ht="14.25" customHeight="1">
      <c r="A21530" s="74" t="s">
        <v>13345</v>
      </c>
      <c r="B21530" s="74" t="s">
        <v>586</v>
      </c>
      <c r="C21530" s="74" t="s">
        <v>3968</v>
      </c>
      <c r="D21530" s="74" t="s">
        <v>15075</v>
      </c>
    </row>
    <row r="21531" ht="14.25" customHeight="1">
      <c r="A21531" s="74" t="s">
        <v>6760</v>
      </c>
      <c r="B21531" s="74" t="s">
        <v>2835</v>
      </c>
      <c r="C21531" s="74" t="s">
        <v>3934</v>
      </c>
      <c r="D21531" s="74" t="s">
        <v>15075</v>
      </c>
    </row>
    <row r="21532" ht="14.25" customHeight="1">
      <c r="A21532" s="74" t="s">
        <v>6764</v>
      </c>
      <c r="B21532" s="74" t="s">
        <v>618</v>
      </c>
      <c r="C21532" s="74" t="s">
        <v>71</v>
      </c>
      <c r="D21532" s="74" t="s">
        <v>15075</v>
      </c>
    </row>
    <row r="21533" ht="14.25" customHeight="1">
      <c r="A21533" s="74" t="s">
        <v>6765</v>
      </c>
      <c r="B21533" s="74" t="s">
        <v>623</v>
      </c>
      <c r="C21533" s="74" t="s">
        <v>3934</v>
      </c>
      <c r="D21533" s="74" t="s">
        <v>15075</v>
      </c>
    </row>
    <row r="21534" ht="14.25" customHeight="1">
      <c r="A21534" s="74" t="s">
        <v>6766</v>
      </c>
      <c r="B21534" s="74" t="s">
        <v>682</v>
      </c>
      <c r="C21534" s="74" t="s">
        <v>3968</v>
      </c>
      <c r="D21534" s="74" t="s">
        <v>15075</v>
      </c>
    </row>
    <row r="21535" ht="14.25" customHeight="1">
      <c r="A21535" s="74" t="s">
        <v>13567</v>
      </c>
      <c r="B21535" s="74" t="s">
        <v>627</v>
      </c>
      <c r="C21535" s="74" t="s">
        <v>3968</v>
      </c>
      <c r="D21535" s="74" t="s">
        <v>15075</v>
      </c>
    </row>
    <row r="21536" ht="14.25" customHeight="1">
      <c r="A21536" s="74" t="s">
        <v>3722</v>
      </c>
      <c r="B21536" s="74" t="s">
        <v>632</v>
      </c>
      <c r="C21536" s="74" t="s">
        <v>57</v>
      </c>
      <c r="D21536" s="74" t="s">
        <v>15075</v>
      </c>
    </row>
    <row r="21537" ht="14.25" customHeight="1">
      <c r="A21537" s="74" t="s">
        <v>13347</v>
      </c>
      <c r="B21537" s="74" t="s">
        <v>591</v>
      </c>
      <c r="C21537" s="74" t="s">
        <v>57</v>
      </c>
      <c r="D21537" s="74" t="s">
        <v>15075</v>
      </c>
    </row>
    <row r="21538" ht="14.25" customHeight="1">
      <c r="A21538" s="74" t="s">
        <v>6813</v>
      </c>
      <c r="B21538" s="70" t="s">
        <v>597</v>
      </c>
      <c r="C21538" s="74" t="s">
        <v>57</v>
      </c>
      <c r="D21538" s="74" t="s">
        <v>15075</v>
      </c>
    </row>
    <row r="21539" ht="14.25" customHeight="1">
      <c r="A21539" s="74" t="s">
        <v>13349</v>
      </c>
      <c r="B21539" s="74" t="s">
        <v>676</v>
      </c>
      <c r="C21539" s="74" t="s">
        <v>3968</v>
      </c>
      <c r="D21539" s="74" t="s">
        <v>15075</v>
      </c>
    </row>
    <row r="21540" ht="14.25" customHeight="1">
      <c r="A21540" s="74" t="s">
        <v>3697</v>
      </c>
      <c r="B21540" s="185" t="s">
        <v>15081</v>
      </c>
      <c r="C21540" s="74" t="s">
        <v>71</v>
      </c>
      <c r="D21540" s="74" t="s">
        <v>15075</v>
      </c>
    </row>
    <row r="21541" ht="14.25" customHeight="1">
      <c r="A21541" s="74" t="s">
        <v>3699</v>
      </c>
      <c r="B21541" s="74" t="s">
        <v>687</v>
      </c>
      <c r="C21541" s="74" t="s">
        <v>50</v>
      </c>
      <c r="D21541" s="74" t="s">
        <v>15075</v>
      </c>
    </row>
    <row r="21542" ht="14.25" customHeight="1">
      <c r="A21542" s="74" t="s">
        <v>6859</v>
      </c>
      <c r="B21542" s="74" t="s">
        <v>659</v>
      </c>
      <c r="C21542" s="74" t="s">
        <v>3934</v>
      </c>
      <c r="D21542" s="74" t="s">
        <v>15075</v>
      </c>
    </row>
    <row r="21543" ht="14.25" customHeight="1">
      <c r="A21543" s="74" t="s">
        <v>13354</v>
      </c>
      <c r="B21543" s="74" t="s">
        <v>603</v>
      </c>
      <c r="C21543" s="74" t="s">
        <v>57</v>
      </c>
      <c r="D21543" s="74" t="s">
        <v>15075</v>
      </c>
    </row>
    <row r="21544" ht="14.25" customHeight="1">
      <c r="A21544" s="74" t="s">
        <v>6883</v>
      </c>
      <c r="B21544" s="74" t="s">
        <v>609</v>
      </c>
      <c r="C21544" s="74" t="s">
        <v>57</v>
      </c>
      <c r="D21544" s="74" t="s">
        <v>15075</v>
      </c>
    </row>
    <row r="21545" ht="14.25" customHeight="1">
      <c r="A21545" s="74" t="s">
        <v>6945</v>
      </c>
      <c r="B21545" s="74" t="s">
        <v>1504</v>
      </c>
      <c r="C21545" s="74" t="s">
        <v>3968</v>
      </c>
      <c r="D21545" s="74" t="s">
        <v>15075</v>
      </c>
    </row>
    <row r="21546" ht="14.25" customHeight="1">
      <c r="A21546" s="74" t="s">
        <v>6947</v>
      </c>
      <c r="B21546" s="74" t="s">
        <v>1527</v>
      </c>
      <c r="C21546" s="74" t="s">
        <v>3934</v>
      </c>
      <c r="D21546" s="74" t="s">
        <v>15075</v>
      </c>
    </row>
    <row r="21547" ht="14.25" customHeight="1">
      <c r="A21547" s="74" t="s">
        <v>6949</v>
      </c>
      <c r="B21547" s="74" t="s">
        <v>1595</v>
      </c>
      <c r="C21547" s="74" t="s">
        <v>57</v>
      </c>
      <c r="D21547" s="74" t="s">
        <v>15075</v>
      </c>
    </row>
    <row r="21548" ht="14.25" customHeight="1">
      <c r="A21548" s="74" t="s">
        <v>6950</v>
      </c>
      <c r="B21548" s="74" t="s">
        <v>1509</v>
      </c>
      <c r="C21548" s="74" t="s">
        <v>57</v>
      </c>
      <c r="D21548" s="74" t="s">
        <v>15075</v>
      </c>
    </row>
    <row r="21549" ht="14.25" customHeight="1">
      <c r="A21549" s="74" t="s">
        <v>6951</v>
      </c>
      <c r="B21549" s="74" t="s">
        <v>1515</v>
      </c>
      <c r="C21549" s="74" t="s">
        <v>57</v>
      </c>
      <c r="D21549" s="74" t="s">
        <v>15075</v>
      </c>
    </row>
    <row r="21550" ht="14.25" customHeight="1">
      <c r="A21550" s="74" t="s">
        <v>6952</v>
      </c>
      <c r="B21550" s="74" t="s">
        <v>1628</v>
      </c>
      <c r="C21550" s="74" t="s">
        <v>3968</v>
      </c>
      <c r="D21550" s="74" t="s">
        <v>15075</v>
      </c>
    </row>
    <row r="21551" ht="14.25" customHeight="1">
      <c r="A21551" s="74" t="s">
        <v>6956</v>
      </c>
      <c r="B21551" s="74" t="s">
        <v>1640</v>
      </c>
      <c r="C21551" s="74" t="s">
        <v>50</v>
      </c>
      <c r="D21551" s="74" t="s">
        <v>15075</v>
      </c>
    </row>
    <row r="21552" ht="14.25" customHeight="1">
      <c r="A21552" s="74" t="s">
        <v>6964</v>
      </c>
      <c r="B21552" s="74" t="s">
        <v>1521</v>
      </c>
      <c r="C21552" s="74" t="s">
        <v>57</v>
      </c>
      <c r="D21552" s="74" t="s">
        <v>15075</v>
      </c>
    </row>
    <row r="21553" ht="14.25" customHeight="1">
      <c r="A21553" s="74" t="s">
        <v>6983</v>
      </c>
      <c r="B21553" s="74" t="s">
        <v>691</v>
      </c>
      <c r="C21553" s="74" t="s">
        <v>3968</v>
      </c>
      <c r="D21553" s="74" t="s">
        <v>15075</v>
      </c>
    </row>
    <row r="21554" ht="14.25" customHeight="1">
      <c r="A21554" s="74" t="s">
        <v>6986</v>
      </c>
      <c r="B21554" s="74" t="s">
        <v>695</v>
      </c>
      <c r="C21554" s="74" t="s">
        <v>3934</v>
      </c>
      <c r="D21554" s="74" t="s">
        <v>15075</v>
      </c>
    </row>
    <row r="21555" ht="14.25" customHeight="1">
      <c r="A21555" s="74" t="s">
        <v>6989</v>
      </c>
      <c r="B21555" s="74" t="s">
        <v>699</v>
      </c>
      <c r="C21555" s="74" t="s">
        <v>71</v>
      </c>
      <c r="D21555" s="74" t="s">
        <v>15075</v>
      </c>
    </row>
    <row r="21556" ht="14.25" customHeight="1">
      <c r="A21556" s="74" t="s">
        <v>6990</v>
      </c>
      <c r="B21556" s="74" t="s">
        <v>704</v>
      </c>
      <c r="C21556" s="74" t="s">
        <v>3934</v>
      </c>
      <c r="D21556" s="74" t="s">
        <v>15075</v>
      </c>
    </row>
    <row r="21557" ht="14.25" customHeight="1">
      <c r="A21557" s="74" t="s">
        <v>6991</v>
      </c>
      <c r="B21557" s="74" t="s">
        <v>761</v>
      </c>
      <c r="C21557" s="74" t="s">
        <v>3968</v>
      </c>
      <c r="D21557" s="74" t="s">
        <v>15075</v>
      </c>
    </row>
    <row r="21558" ht="14.25" customHeight="1">
      <c r="A21558" s="74" t="s">
        <v>13570</v>
      </c>
      <c r="B21558" s="74" t="s">
        <v>708</v>
      </c>
      <c r="C21558" s="74" t="s">
        <v>3968</v>
      </c>
      <c r="D21558" s="74" t="s">
        <v>15075</v>
      </c>
    </row>
    <row r="21559" ht="14.25" customHeight="1">
      <c r="A21559" s="74" t="s">
        <v>13356</v>
      </c>
      <c r="B21559" s="74" t="s">
        <v>755</v>
      </c>
      <c r="C21559" s="74" t="s">
        <v>3968</v>
      </c>
      <c r="D21559" s="74" t="s">
        <v>15075</v>
      </c>
    </row>
    <row r="21560" ht="14.25" customHeight="1">
      <c r="A21560" s="74" t="s">
        <v>3700</v>
      </c>
      <c r="B21560" s="185" t="s">
        <v>15082</v>
      </c>
      <c r="C21560" s="74" t="s">
        <v>71</v>
      </c>
      <c r="D21560" s="74" t="s">
        <v>15075</v>
      </c>
    </row>
    <row r="21561" ht="14.25" customHeight="1">
      <c r="A21561" s="74" t="s">
        <v>7097</v>
      </c>
      <c r="B21561" s="74" t="s">
        <v>801</v>
      </c>
      <c r="C21561" s="74" t="s">
        <v>100</v>
      </c>
      <c r="D21561" s="74" t="s">
        <v>15075</v>
      </c>
    </row>
    <row r="21562" ht="14.25" customHeight="1">
      <c r="A21562" s="74" t="s">
        <v>3725</v>
      </c>
      <c r="B21562" s="74" t="s">
        <v>431</v>
      </c>
      <c r="C21562" s="74" t="s">
        <v>3968</v>
      </c>
      <c r="D21562" s="74" t="s">
        <v>15075</v>
      </c>
    </row>
    <row r="21563" ht="14.25" customHeight="1">
      <c r="A21563" s="74" t="s">
        <v>3702</v>
      </c>
      <c r="B21563" s="74" t="s">
        <v>845</v>
      </c>
      <c r="C21563" s="74" t="s">
        <v>3934</v>
      </c>
      <c r="D21563" s="74" t="s">
        <v>15075</v>
      </c>
    </row>
    <row r="21564" ht="14.25" customHeight="1">
      <c r="A21564" s="74" t="s">
        <v>13362</v>
      </c>
      <c r="B21564" s="74" t="s">
        <v>849</v>
      </c>
      <c r="C21564" s="74" t="s">
        <v>127</v>
      </c>
      <c r="D21564" s="74" t="s">
        <v>15075</v>
      </c>
    </row>
    <row r="21565" ht="14.25" customHeight="1">
      <c r="A21565" s="74" t="s">
        <v>13364</v>
      </c>
      <c r="B21565" s="74" t="s">
        <v>853</v>
      </c>
      <c r="C21565" s="74" t="s">
        <v>3968</v>
      </c>
      <c r="D21565" s="74" t="s">
        <v>15075</v>
      </c>
    </row>
    <row r="21566" ht="14.25" customHeight="1">
      <c r="A21566" s="74" t="s">
        <v>13365</v>
      </c>
      <c r="B21566" s="74" t="s">
        <v>868</v>
      </c>
      <c r="C21566" s="74" t="s">
        <v>3968</v>
      </c>
      <c r="D21566" s="74" t="s">
        <v>15075</v>
      </c>
    </row>
    <row r="21567" ht="14.25" customHeight="1">
      <c r="A21567" s="74" t="s">
        <v>7395</v>
      </c>
      <c r="B21567" s="74" t="s">
        <v>1237</v>
      </c>
      <c r="C21567" s="74" t="s">
        <v>50</v>
      </c>
      <c r="D21567" s="74" t="s">
        <v>15075</v>
      </c>
    </row>
    <row r="21568" ht="14.25" customHeight="1">
      <c r="A21568" s="74" t="s">
        <v>13366</v>
      </c>
      <c r="B21568" s="74" t="s">
        <v>882</v>
      </c>
      <c r="C21568" s="74" t="s">
        <v>3934</v>
      </c>
      <c r="D21568" s="74" t="s">
        <v>15075</v>
      </c>
    </row>
    <row r="21569" ht="14.25" customHeight="1">
      <c r="A21569" s="74" t="s">
        <v>3721</v>
      </c>
      <c r="B21569" s="74" t="s">
        <v>887</v>
      </c>
      <c r="C21569" s="74" t="s">
        <v>57</v>
      </c>
      <c r="D21569" s="74" t="s">
        <v>15075</v>
      </c>
    </row>
    <row r="21570" ht="14.25" customHeight="1">
      <c r="A21570" s="74" t="s">
        <v>13368</v>
      </c>
      <c r="B21570" s="74" t="s">
        <v>891</v>
      </c>
      <c r="C21570" s="74" t="s">
        <v>3934</v>
      </c>
      <c r="D21570" s="74" t="s">
        <v>15075</v>
      </c>
    </row>
    <row r="21571" ht="14.25" customHeight="1">
      <c r="A21571" s="74" t="s">
        <v>3703</v>
      </c>
      <c r="B21571" s="74" t="s">
        <v>895</v>
      </c>
      <c r="C21571" s="74" t="s">
        <v>3968</v>
      </c>
      <c r="D21571" s="74" t="s">
        <v>15075</v>
      </c>
    </row>
    <row r="21572" ht="14.25" customHeight="1">
      <c r="A21572" s="74" t="s">
        <v>7579</v>
      </c>
      <c r="B21572" s="74" t="s">
        <v>720</v>
      </c>
      <c r="C21572" s="74" t="s">
        <v>3968</v>
      </c>
      <c r="D21572" s="74" t="s">
        <v>15075</v>
      </c>
    </row>
    <row r="21573" ht="14.25" customHeight="1">
      <c r="A21573" s="74" t="s">
        <v>7602</v>
      </c>
      <c r="B21573" s="74" t="s">
        <v>911</v>
      </c>
      <c r="C21573" s="74" t="s">
        <v>3934</v>
      </c>
      <c r="D21573" s="74" t="s">
        <v>15075</v>
      </c>
    </row>
    <row r="21574" ht="14.25" customHeight="1">
      <c r="A21574" s="74" t="s">
        <v>7610</v>
      </c>
      <c r="B21574" s="74" t="s">
        <v>905</v>
      </c>
      <c r="C21574" s="74" t="s">
        <v>100</v>
      </c>
      <c r="D21574" s="74" t="s">
        <v>15075</v>
      </c>
    </row>
    <row r="21575" ht="14.25" customHeight="1">
      <c r="A21575" s="74" t="s">
        <v>13370</v>
      </c>
      <c r="B21575" s="74" t="s">
        <v>916</v>
      </c>
      <c r="C21575" s="74" t="s">
        <v>3934</v>
      </c>
      <c r="D21575" s="74" t="s">
        <v>15075</v>
      </c>
    </row>
    <row r="21576" ht="14.25" customHeight="1">
      <c r="A21576" s="74" t="s">
        <v>7698</v>
      </c>
      <c r="B21576" s="185" t="s">
        <v>15083</v>
      </c>
      <c r="C21576" s="74" t="s">
        <v>923</v>
      </c>
      <c r="D21576" s="74" t="s">
        <v>15075</v>
      </c>
    </row>
    <row r="21577" ht="14.25" customHeight="1">
      <c r="A21577" s="74" t="s">
        <v>7701</v>
      </c>
      <c r="B21577" s="74" t="s">
        <v>7702</v>
      </c>
      <c r="C21577" s="74" t="s">
        <v>66</v>
      </c>
      <c r="D21577" s="74" t="s">
        <v>15075</v>
      </c>
    </row>
    <row r="21578" ht="14.25" customHeight="1">
      <c r="A21578" s="74" t="s">
        <v>7711</v>
      </c>
      <c r="B21578" s="74" t="s">
        <v>7712</v>
      </c>
      <c r="C21578" s="74" t="s">
        <v>66</v>
      </c>
      <c r="D21578" s="74" t="s">
        <v>15075</v>
      </c>
    </row>
    <row r="21579" ht="14.25" customHeight="1">
      <c r="A21579" s="74" t="s">
        <v>7737</v>
      </c>
      <c r="B21579" s="74" t="s">
        <v>937</v>
      </c>
      <c r="C21579" s="74" t="s">
        <v>127</v>
      </c>
      <c r="D21579" s="74" t="s">
        <v>15075</v>
      </c>
    </row>
    <row r="21580" ht="14.25" customHeight="1">
      <c r="A21580" s="74" t="s">
        <v>7740</v>
      </c>
      <c r="B21580" s="74" t="s">
        <v>942</v>
      </c>
      <c r="C21580" s="74" t="s">
        <v>127</v>
      </c>
      <c r="D21580" s="74" t="s">
        <v>15075</v>
      </c>
    </row>
    <row r="21581" ht="14.25" customHeight="1">
      <c r="A21581" s="74" t="s">
        <v>13572</v>
      </c>
      <c r="B21581" s="74" t="s">
        <v>947</v>
      </c>
      <c r="C21581" s="74" t="s">
        <v>3968</v>
      </c>
      <c r="D21581" s="74" t="s">
        <v>15075</v>
      </c>
    </row>
    <row r="21582" ht="14.25" customHeight="1">
      <c r="A21582" s="74" t="s">
        <v>13372</v>
      </c>
      <c r="B21582" s="74" t="s">
        <v>967</v>
      </c>
      <c r="C21582" s="74" t="s">
        <v>3968</v>
      </c>
      <c r="D21582" s="74" t="s">
        <v>15075</v>
      </c>
    </row>
    <row r="21583" ht="14.25" customHeight="1">
      <c r="A21583" s="74" t="s">
        <v>7769</v>
      </c>
      <c r="B21583" s="74" t="s">
        <v>971</v>
      </c>
      <c r="C21583" s="74" t="s">
        <v>3934</v>
      </c>
      <c r="D21583" s="74" t="s">
        <v>15075</v>
      </c>
    </row>
    <row r="21584" ht="14.25" customHeight="1">
      <c r="A21584" s="74" t="s">
        <v>13374</v>
      </c>
      <c r="B21584" s="74" t="s">
        <v>979</v>
      </c>
      <c r="C21584" s="74" t="s">
        <v>100</v>
      </c>
      <c r="D21584" s="74" t="s">
        <v>15075</v>
      </c>
    </row>
    <row r="21585" ht="14.25" customHeight="1">
      <c r="A21585" s="74" t="s">
        <v>7790</v>
      </c>
      <c r="B21585" s="74" t="s">
        <v>7791</v>
      </c>
      <c r="C21585" s="74" t="s">
        <v>100</v>
      </c>
      <c r="D21585" s="74" t="s">
        <v>15075</v>
      </c>
    </row>
    <row r="21586" ht="14.25" customHeight="1">
      <c r="A21586" s="74" t="s">
        <v>7792</v>
      </c>
      <c r="B21586" s="74" t="s">
        <v>7793</v>
      </c>
      <c r="C21586" s="74" t="s">
        <v>100</v>
      </c>
      <c r="D21586" s="74" t="s">
        <v>15075</v>
      </c>
    </row>
    <row r="21587" ht="14.25" customHeight="1">
      <c r="A21587" s="74" t="s">
        <v>7800</v>
      </c>
      <c r="B21587" s="74" t="s">
        <v>1008</v>
      </c>
      <c r="C21587" s="74" t="s">
        <v>3934</v>
      </c>
      <c r="D21587" s="74" t="s">
        <v>15075</v>
      </c>
    </row>
    <row r="21588" ht="14.25" customHeight="1">
      <c r="A21588" s="74" t="s">
        <v>7803</v>
      </c>
      <c r="B21588" s="74" t="s">
        <v>1020</v>
      </c>
      <c r="C21588" s="74" t="s">
        <v>3934</v>
      </c>
      <c r="D21588" s="74" t="s">
        <v>15075</v>
      </c>
    </row>
    <row r="21589" ht="14.25" customHeight="1">
      <c r="A21589" s="74" t="s">
        <v>3705</v>
      </c>
      <c r="B21589" s="74" t="s">
        <v>1025</v>
      </c>
      <c r="C21589" s="74" t="s">
        <v>1026</v>
      </c>
      <c r="D21589" s="74" t="s">
        <v>15075</v>
      </c>
    </row>
    <row r="21590" ht="14.25" customHeight="1">
      <c r="A21590" s="74" t="s">
        <v>3706</v>
      </c>
      <c r="B21590" s="74" t="s">
        <v>1031</v>
      </c>
      <c r="C21590" s="74" t="s">
        <v>127</v>
      </c>
      <c r="D21590" s="74" t="s">
        <v>15075</v>
      </c>
    </row>
    <row r="21591" ht="14.25" customHeight="1">
      <c r="A21591" s="74" t="s">
        <v>3707</v>
      </c>
      <c r="B21591" s="74" t="s">
        <v>1035</v>
      </c>
      <c r="C21591" s="74" t="s">
        <v>50</v>
      </c>
      <c r="D21591" s="74" t="s">
        <v>15075</v>
      </c>
    </row>
    <row r="21592" ht="14.25" customHeight="1">
      <c r="A21592" s="74" t="s">
        <v>13375</v>
      </c>
      <c r="B21592" s="74" t="s">
        <v>1039</v>
      </c>
      <c r="C21592" s="74" t="s">
        <v>50</v>
      </c>
      <c r="D21592" s="74" t="s">
        <v>15075</v>
      </c>
    </row>
    <row r="21593" ht="14.25" customHeight="1">
      <c r="A21593" s="74" t="s">
        <v>3708</v>
      </c>
      <c r="B21593" s="74" t="s">
        <v>1042</v>
      </c>
      <c r="C21593" s="74" t="s">
        <v>3968</v>
      </c>
      <c r="D21593" s="74" t="s">
        <v>15075</v>
      </c>
    </row>
    <row r="21594" ht="14.25" customHeight="1">
      <c r="A21594" s="74" t="s">
        <v>7846</v>
      </c>
      <c r="B21594" s="74" t="s">
        <v>1055</v>
      </c>
      <c r="C21594" s="74" t="s">
        <v>3934</v>
      </c>
      <c r="D21594" s="74" t="s">
        <v>15075</v>
      </c>
    </row>
    <row r="21595" ht="14.25" customHeight="1">
      <c r="A21595" s="74" t="s">
        <v>13573</v>
      </c>
      <c r="B21595" s="185" t="s">
        <v>15084</v>
      </c>
      <c r="C21595" s="74" t="s">
        <v>923</v>
      </c>
      <c r="D21595" s="74" t="s">
        <v>15075</v>
      </c>
    </row>
    <row r="21596" ht="14.25" customHeight="1">
      <c r="A21596" s="74" t="s">
        <v>7860</v>
      </c>
      <c r="B21596" s="74" t="s">
        <v>7861</v>
      </c>
      <c r="C21596" s="74" t="s">
        <v>66</v>
      </c>
      <c r="D21596" s="74" t="s">
        <v>15075</v>
      </c>
    </row>
    <row r="21597" ht="14.25" customHeight="1">
      <c r="A21597" s="74" t="s">
        <v>7874</v>
      </c>
      <c r="B21597" s="74" t="s">
        <v>7875</v>
      </c>
      <c r="C21597" s="74" t="s">
        <v>66</v>
      </c>
      <c r="D21597" s="74" t="s">
        <v>15075</v>
      </c>
    </row>
    <row r="21598" ht="14.25" customHeight="1">
      <c r="A21598" s="74" t="s">
        <v>13574</v>
      </c>
      <c r="B21598" s="74" t="s">
        <v>1096</v>
      </c>
      <c r="C21598" s="74" t="s">
        <v>127</v>
      </c>
      <c r="D21598" s="74" t="s">
        <v>15075</v>
      </c>
    </row>
    <row r="21599" ht="14.25" customHeight="1">
      <c r="A21599" s="74" t="s">
        <v>13575</v>
      </c>
      <c r="B21599" s="74" t="s">
        <v>1100</v>
      </c>
      <c r="C21599" s="74" t="s">
        <v>127</v>
      </c>
      <c r="D21599" s="74" t="s">
        <v>15075</v>
      </c>
    </row>
    <row r="21600" ht="14.25" customHeight="1">
      <c r="A21600" s="74" t="s">
        <v>13576</v>
      </c>
      <c r="B21600" s="74" t="s">
        <v>1104</v>
      </c>
      <c r="C21600" s="74" t="s">
        <v>3968</v>
      </c>
      <c r="D21600" s="74" t="s">
        <v>15075</v>
      </c>
    </row>
    <row r="21601" ht="14.25" customHeight="1">
      <c r="A21601" s="74" t="s">
        <v>13378</v>
      </c>
      <c r="B21601" s="74" t="s">
        <v>1114</v>
      </c>
      <c r="C21601" s="74" t="s">
        <v>3968</v>
      </c>
      <c r="D21601" s="74" t="s">
        <v>15075</v>
      </c>
    </row>
    <row r="21602" ht="14.25" customHeight="1">
      <c r="A21602" s="74" t="s">
        <v>13379</v>
      </c>
      <c r="B21602" s="74" t="s">
        <v>1472</v>
      </c>
      <c r="C21602" s="74" t="s">
        <v>3934</v>
      </c>
      <c r="D21602" s="74" t="s">
        <v>15075</v>
      </c>
    </row>
    <row r="21603" ht="14.25" customHeight="1">
      <c r="A21603" s="74" t="s">
        <v>8106</v>
      </c>
      <c r="B21603" s="74" t="s">
        <v>8107</v>
      </c>
      <c r="C21603" s="74" t="s">
        <v>3968</v>
      </c>
      <c r="D21603" s="74" t="s">
        <v>15075</v>
      </c>
    </row>
    <row r="21604" ht="14.25" customHeight="1">
      <c r="A21604" s="74" t="s">
        <v>8108</v>
      </c>
      <c r="B21604" s="74" t="s">
        <v>8109</v>
      </c>
      <c r="C21604" s="74" t="s">
        <v>3968</v>
      </c>
      <c r="D21604" s="74" t="s">
        <v>15075</v>
      </c>
    </row>
    <row r="21605" ht="14.25" customHeight="1">
      <c r="A21605" s="74" t="s">
        <v>8110</v>
      </c>
      <c r="B21605" s="74" t="s">
        <v>8111</v>
      </c>
      <c r="C21605" s="74" t="s">
        <v>100</v>
      </c>
      <c r="D21605" s="74" t="s">
        <v>15075</v>
      </c>
    </row>
    <row r="21606" ht="14.25" customHeight="1">
      <c r="A21606" s="74" t="s">
        <v>8112</v>
      </c>
      <c r="B21606" s="74" t="s">
        <v>8113</v>
      </c>
      <c r="C21606" s="74" t="s">
        <v>3968</v>
      </c>
      <c r="D21606" s="74" t="s">
        <v>15075</v>
      </c>
    </row>
    <row r="21607" ht="14.25" customHeight="1">
      <c r="A21607" s="74" t="s">
        <v>8114</v>
      </c>
      <c r="B21607" s="74" t="s">
        <v>8115</v>
      </c>
      <c r="C21607" s="74" t="s">
        <v>100</v>
      </c>
      <c r="D21607" s="74" t="s">
        <v>15075</v>
      </c>
    </row>
    <row r="21608" ht="14.25" customHeight="1">
      <c r="A21608" s="74" t="s">
        <v>8116</v>
      </c>
      <c r="B21608" s="74" t="s">
        <v>8117</v>
      </c>
      <c r="C21608" s="74" t="s">
        <v>3968</v>
      </c>
      <c r="D21608" s="74" t="s">
        <v>15075</v>
      </c>
    </row>
    <row r="21609" ht="14.25" customHeight="1">
      <c r="A21609" s="74" t="s">
        <v>8118</v>
      </c>
      <c r="B21609" s="74" t="s">
        <v>15085</v>
      </c>
      <c r="C21609" s="74" t="s">
        <v>3934</v>
      </c>
      <c r="D21609" s="74" t="s">
        <v>15075</v>
      </c>
    </row>
    <row r="21610" ht="14.25" customHeight="1">
      <c r="A21610" s="74" t="s">
        <v>8120</v>
      </c>
      <c r="B21610" s="74" t="s">
        <v>8121</v>
      </c>
      <c r="C21610" s="74" t="s">
        <v>3968</v>
      </c>
      <c r="D21610" s="74" t="s">
        <v>15075</v>
      </c>
    </row>
    <row r="21611" ht="14.25" customHeight="1">
      <c r="A21611" s="74" t="s">
        <v>8140</v>
      </c>
      <c r="B21611" s="74" t="s">
        <v>1242</v>
      </c>
      <c r="C21611" s="74" t="s">
        <v>3934</v>
      </c>
      <c r="D21611" s="74" t="s">
        <v>15075</v>
      </c>
    </row>
    <row r="21612" ht="14.25" customHeight="1">
      <c r="A21612" s="74" t="s">
        <v>8158</v>
      </c>
      <c r="B21612" s="185" t="s">
        <v>15086</v>
      </c>
      <c r="C21612" s="74" t="s">
        <v>71</v>
      </c>
      <c r="D21612" s="74" t="s">
        <v>15075</v>
      </c>
    </row>
    <row r="21613" ht="14.25" customHeight="1">
      <c r="A21613" s="74" t="s">
        <v>8193</v>
      </c>
      <c r="B21613" s="74" t="s">
        <v>787</v>
      </c>
      <c r="C21613" s="74" t="s">
        <v>3934</v>
      </c>
      <c r="D21613" s="74" t="s">
        <v>15075</v>
      </c>
    </row>
    <row r="21614" ht="14.25" customHeight="1">
      <c r="A21614" s="74" t="s">
        <v>3716</v>
      </c>
      <c r="B21614" s="74" t="s">
        <v>1147</v>
      </c>
      <c r="C21614" s="74" t="s">
        <v>3934</v>
      </c>
      <c r="D21614" s="74" t="s">
        <v>15075</v>
      </c>
    </row>
    <row r="21615" ht="14.25" customHeight="1">
      <c r="A21615" s="74" t="s">
        <v>8196</v>
      </c>
      <c r="B21615" s="74" t="s">
        <v>1183</v>
      </c>
      <c r="C21615" s="74" t="s">
        <v>3968</v>
      </c>
      <c r="D21615" s="74" t="s">
        <v>15075</v>
      </c>
    </row>
    <row r="21616" ht="14.25" customHeight="1">
      <c r="A21616" s="74" t="s">
        <v>8203</v>
      </c>
      <c r="B21616" s="74" t="s">
        <v>1153</v>
      </c>
      <c r="C21616" s="74" t="s">
        <v>3934</v>
      </c>
      <c r="D21616" s="74" t="s">
        <v>15075</v>
      </c>
    </row>
    <row r="21617" ht="14.25" customHeight="1">
      <c r="A21617" s="74" t="s">
        <v>8214</v>
      </c>
      <c r="B21617" s="74" t="s">
        <v>1178</v>
      </c>
      <c r="C21617" s="74" t="s">
        <v>3934</v>
      </c>
      <c r="D21617" s="74" t="s">
        <v>15075</v>
      </c>
    </row>
    <row r="21618" ht="14.25" customHeight="1">
      <c r="A21618" s="74" t="s">
        <v>13384</v>
      </c>
      <c r="B21618" s="74" t="s">
        <v>1183</v>
      </c>
      <c r="C21618" s="74" t="s">
        <v>3968</v>
      </c>
      <c r="D21618" s="74" t="s">
        <v>15075</v>
      </c>
    </row>
    <row r="21619" ht="14.25" customHeight="1">
      <c r="A21619" s="74" t="s">
        <v>8227</v>
      </c>
      <c r="B21619" s="74" t="s">
        <v>2935</v>
      </c>
      <c r="C21619" s="74" t="s">
        <v>2936</v>
      </c>
      <c r="D21619" s="74" t="s">
        <v>15075</v>
      </c>
    </row>
    <row r="21620" ht="14.25" customHeight="1">
      <c r="A21620" s="74" t="s">
        <v>13385</v>
      </c>
      <c r="B21620" s="74" t="s">
        <v>2938</v>
      </c>
      <c r="C21620" s="74" t="s">
        <v>2936</v>
      </c>
      <c r="D21620" s="74" t="s">
        <v>15075</v>
      </c>
    </row>
    <row r="21621" ht="14.25" customHeight="1">
      <c r="A21621" s="74" t="s">
        <v>13388</v>
      </c>
      <c r="B21621" s="74" t="s">
        <v>490</v>
      </c>
      <c r="C21621" s="74" t="s">
        <v>50</v>
      </c>
      <c r="D21621" s="74" t="s">
        <v>15075</v>
      </c>
    </row>
    <row r="21622" ht="14.25" customHeight="1">
      <c r="A21622" s="74" t="s">
        <v>13389</v>
      </c>
      <c r="B21622" s="74" t="s">
        <v>792</v>
      </c>
      <c r="C21622" s="74" t="s">
        <v>50</v>
      </c>
      <c r="D21622" s="74" t="s">
        <v>15075</v>
      </c>
    </row>
    <row r="21623" ht="14.25" customHeight="1">
      <c r="A21623" s="74" t="s">
        <v>13390</v>
      </c>
      <c r="B21623" s="74" t="s">
        <v>797</v>
      </c>
      <c r="C21623" s="74" t="s">
        <v>3968</v>
      </c>
      <c r="D21623" s="74" t="s">
        <v>15075</v>
      </c>
    </row>
    <row r="21624" ht="14.25" customHeight="1">
      <c r="A21624" s="74" t="s">
        <v>3709</v>
      </c>
      <c r="B21624" s="74" t="s">
        <v>1205</v>
      </c>
      <c r="C21624" s="74" t="s">
        <v>127</v>
      </c>
      <c r="D21624" s="74" t="s">
        <v>15075</v>
      </c>
    </row>
    <row r="21625" ht="14.25" customHeight="1">
      <c r="A21625" s="74" t="s">
        <v>8604</v>
      </c>
      <c r="B21625" s="74" t="s">
        <v>428</v>
      </c>
      <c r="C21625" s="74" t="s">
        <v>57</v>
      </c>
      <c r="D21625" s="74" t="s">
        <v>15075</v>
      </c>
    </row>
    <row r="21626" ht="14.25" customHeight="1">
      <c r="A21626" s="74" t="s">
        <v>13391</v>
      </c>
      <c r="B21626" s="74" t="s">
        <v>767</v>
      </c>
      <c r="C21626" s="74" t="s">
        <v>50</v>
      </c>
      <c r="D21626" s="74" t="s">
        <v>15075</v>
      </c>
    </row>
    <row r="21627" ht="14.25" customHeight="1">
      <c r="A21627" s="74" t="s">
        <v>13392</v>
      </c>
      <c r="B21627" s="74" t="s">
        <v>772</v>
      </c>
      <c r="C21627" s="74" t="s">
        <v>3934</v>
      </c>
      <c r="D21627" s="74" t="s">
        <v>15075</v>
      </c>
    </row>
    <row r="21628" ht="14.25" customHeight="1">
      <c r="A21628" s="74" t="s">
        <v>8745</v>
      </c>
      <c r="B21628" s="74" t="s">
        <v>1842</v>
      </c>
      <c r="C21628" s="74" t="s">
        <v>66</v>
      </c>
      <c r="D21628" s="74" t="s">
        <v>15075</v>
      </c>
    </row>
    <row r="21629" ht="14.25" customHeight="1">
      <c r="A21629" s="74" t="s">
        <v>8758</v>
      </c>
      <c r="B21629" s="74" t="s">
        <v>8759</v>
      </c>
      <c r="C21629" s="74" t="s">
        <v>66</v>
      </c>
      <c r="D21629" s="74" t="s">
        <v>15075</v>
      </c>
    </row>
    <row r="21630" ht="14.25" customHeight="1">
      <c r="A21630" s="74" t="s">
        <v>8786</v>
      </c>
      <c r="B21630" s="74" t="s">
        <v>1085</v>
      </c>
      <c r="C21630" s="74" t="s">
        <v>57</v>
      </c>
      <c r="D21630" s="74" t="s">
        <v>15075</v>
      </c>
    </row>
    <row r="21631" ht="14.25" customHeight="1">
      <c r="A21631" s="74" t="s">
        <v>3710</v>
      </c>
      <c r="B21631" s="74" t="s">
        <v>1217</v>
      </c>
      <c r="C21631" s="74" t="s">
        <v>3968</v>
      </c>
      <c r="D21631" s="74" t="s">
        <v>15075</v>
      </c>
    </row>
    <row r="21632" ht="14.25" customHeight="1">
      <c r="A21632" s="74" t="s">
        <v>8818</v>
      </c>
      <c r="B21632" s="74" t="s">
        <v>1247</v>
      </c>
      <c r="C21632" s="74" t="s">
        <v>3968</v>
      </c>
      <c r="D21632" s="74" t="s">
        <v>15075</v>
      </c>
    </row>
    <row r="21633" ht="14.25" customHeight="1">
      <c r="A21633" s="74" t="s">
        <v>8830</v>
      </c>
      <c r="B21633" s="74" t="s">
        <v>1221</v>
      </c>
      <c r="C21633" s="74" t="s">
        <v>127</v>
      </c>
      <c r="D21633" s="74" t="s">
        <v>15075</v>
      </c>
    </row>
    <row r="21634" ht="14.25" customHeight="1">
      <c r="A21634" s="74" t="s">
        <v>8836</v>
      </c>
      <c r="B21634" s="74" t="s">
        <v>1226</v>
      </c>
      <c r="C21634" s="74" t="s">
        <v>3968</v>
      </c>
      <c r="D21634" s="74" t="s">
        <v>15075</v>
      </c>
    </row>
    <row r="21635" ht="14.25" customHeight="1">
      <c r="A21635" s="74" t="s">
        <v>8878</v>
      </c>
      <c r="B21635" s="74" t="s">
        <v>1252</v>
      </c>
      <c r="C21635" s="74" t="s">
        <v>3934</v>
      </c>
      <c r="D21635" s="74" t="s">
        <v>15075</v>
      </c>
    </row>
    <row r="21636" ht="14.25" customHeight="1">
      <c r="A21636" s="74" t="s">
        <v>13393</v>
      </c>
      <c r="B21636" s="74" t="s">
        <v>1256</v>
      </c>
      <c r="C21636" s="74" t="s">
        <v>3968</v>
      </c>
      <c r="D21636" s="74" t="s">
        <v>15075</v>
      </c>
    </row>
    <row r="21637" ht="14.25" customHeight="1">
      <c r="A21637" s="74" t="s">
        <v>13394</v>
      </c>
      <c r="B21637" s="74" t="s">
        <v>777</v>
      </c>
      <c r="C21637" s="74" t="s">
        <v>50</v>
      </c>
      <c r="D21637" s="74" t="s">
        <v>15075</v>
      </c>
    </row>
    <row r="21638" ht="14.25" customHeight="1">
      <c r="A21638" s="74" t="s">
        <v>13395</v>
      </c>
      <c r="B21638" s="74" t="s">
        <v>782</v>
      </c>
      <c r="C21638" s="74" t="s">
        <v>3934</v>
      </c>
      <c r="D21638" s="74" t="s">
        <v>15075</v>
      </c>
    </row>
    <row r="21639" ht="14.25" customHeight="1">
      <c r="A21639" s="74" t="s">
        <v>9051</v>
      </c>
      <c r="B21639" s="74" t="s">
        <v>1848</v>
      </c>
      <c r="C21639" s="74" t="s">
        <v>66</v>
      </c>
      <c r="D21639" s="74" t="s">
        <v>15075</v>
      </c>
    </row>
    <row r="21640" ht="14.25" customHeight="1">
      <c r="A21640" s="74" t="s">
        <v>9073</v>
      </c>
      <c r="B21640" s="74" t="s">
        <v>9074</v>
      </c>
      <c r="C21640" s="74" t="s">
        <v>66</v>
      </c>
      <c r="D21640" s="74" t="s">
        <v>15075</v>
      </c>
    </row>
    <row r="21641" ht="14.25" customHeight="1">
      <c r="A21641" s="74" t="s">
        <v>9105</v>
      </c>
      <c r="B21641" s="74" t="s">
        <v>1091</v>
      </c>
      <c r="C21641" s="74" t="s">
        <v>57</v>
      </c>
      <c r="D21641" s="74" t="s">
        <v>15075</v>
      </c>
    </row>
    <row r="21642" ht="14.25" customHeight="1">
      <c r="A21642" s="74" t="s">
        <v>13396</v>
      </c>
      <c r="B21642" s="74" t="s">
        <v>13397</v>
      </c>
      <c r="C21642" s="74" t="s">
        <v>3968</v>
      </c>
      <c r="D21642" s="74" t="s">
        <v>15075</v>
      </c>
    </row>
    <row r="21643" ht="14.25" customHeight="1">
      <c r="A21643" s="74" t="s">
        <v>13398</v>
      </c>
      <c r="B21643" s="74" t="s">
        <v>13399</v>
      </c>
      <c r="C21643" s="74" t="s">
        <v>3968</v>
      </c>
      <c r="D21643" s="74" t="s">
        <v>15075</v>
      </c>
    </row>
    <row r="21644" ht="14.25" customHeight="1">
      <c r="A21644" s="74" t="s">
        <v>13400</v>
      </c>
      <c r="B21644" s="74" t="s">
        <v>13401</v>
      </c>
      <c r="C21644" s="74" t="s">
        <v>3968</v>
      </c>
      <c r="D21644" s="74" t="s">
        <v>15075</v>
      </c>
    </row>
    <row r="21645" ht="14.25" customHeight="1">
      <c r="A21645" s="74" t="s">
        <v>13402</v>
      </c>
      <c r="B21645" s="74" t="s">
        <v>13403</v>
      </c>
      <c r="C21645" s="74" t="s">
        <v>3968</v>
      </c>
      <c r="D21645" s="74" t="s">
        <v>15075</v>
      </c>
    </row>
    <row r="21646" ht="14.25" customHeight="1">
      <c r="A21646" s="74" t="s">
        <v>13404</v>
      </c>
      <c r="B21646" s="74" t="s">
        <v>9160</v>
      </c>
      <c r="C21646" s="74" t="s">
        <v>3968</v>
      </c>
      <c r="D21646" s="74" t="s">
        <v>15075</v>
      </c>
    </row>
    <row r="21647" ht="14.25" customHeight="1">
      <c r="A21647" s="74" t="s">
        <v>13405</v>
      </c>
      <c r="B21647" s="74" t="s">
        <v>13499</v>
      </c>
      <c r="C21647" s="74" t="s">
        <v>3968</v>
      </c>
      <c r="D21647" s="74" t="s">
        <v>15075</v>
      </c>
    </row>
    <row r="21648" ht="14.25" customHeight="1">
      <c r="A21648" s="74" t="s">
        <v>13407</v>
      </c>
      <c r="B21648" s="74" t="s">
        <v>1300</v>
      </c>
      <c r="C21648" s="74" t="s">
        <v>3934</v>
      </c>
      <c r="D21648" s="74" t="s">
        <v>15075</v>
      </c>
    </row>
    <row r="21649" ht="14.25" customHeight="1">
      <c r="A21649" s="74" t="s">
        <v>9167</v>
      </c>
      <c r="B21649" s="74" t="s">
        <v>9168</v>
      </c>
      <c r="C21649" s="74" t="s">
        <v>3968</v>
      </c>
      <c r="D21649" s="74" t="s">
        <v>15075</v>
      </c>
    </row>
    <row r="21650" ht="14.25" customHeight="1">
      <c r="A21650" s="74" t="s">
        <v>9215</v>
      </c>
      <c r="B21650" s="74" t="s">
        <v>1231</v>
      </c>
      <c r="C21650" s="74" t="s">
        <v>3934</v>
      </c>
      <c r="D21650" s="74" t="s">
        <v>15075</v>
      </c>
    </row>
    <row r="21651" ht="14.25" customHeight="1">
      <c r="A21651" s="74" t="s">
        <v>9239</v>
      </c>
      <c r="B21651" s="74" t="s">
        <v>1042</v>
      </c>
      <c r="C21651" s="74" t="s">
        <v>100</v>
      </c>
      <c r="D21651" s="74" t="s">
        <v>15075</v>
      </c>
    </row>
    <row r="21652" ht="14.25" customHeight="1">
      <c r="A21652" s="74" t="s">
        <v>9242</v>
      </c>
      <c r="B21652" s="74" t="s">
        <v>9243</v>
      </c>
      <c r="C21652" s="74" t="s">
        <v>100</v>
      </c>
      <c r="D21652" s="74" t="s">
        <v>15075</v>
      </c>
    </row>
    <row r="21653" ht="14.25" customHeight="1">
      <c r="A21653" s="74" t="s">
        <v>13409</v>
      </c>
      <c r="B21653" s="74" t="s">
        <v>1304</v>
      </c>
      <c r="C21653" s="74" t="s">
        <v>57</v>
      </c>
      <c r="D21653" s="74" t="s">
        <v>15075</v>
      </c>
    </row>
    <row r="21654" ht="14.25" customHeight="1">
      <c r="A21654" s="74" t="s">
        <v>3711</v>
      </c>
      <c r="B21654" s="74" t="s">
        <v>1308</v>
      </c>
      <c r="C21654" s="74" t="s">
        <v>3934</v>
      </c>
      <c r="D21654" s="74" t="s">
        <v>15075</v>
      </c>
    </row>
    <row r="21655" ht="14.25" customHeight="1">
      <c r="A21655" s="74" t="s">
        <v>3719</v>
      </c>
      <c r="B21655" s="74" t="s">
        <v>1316</v>
      </c>
      <c r="C21655" s="74" t="s">
        <v>57</v>
      </c>
      <c r="D21655" s="74" t="s">
        <v>15075</v>
      </c>
    </row>
    <row r="21656" ht="14.25" customHeight="1">
      <c r="A21656" s="74" t="s">
        <v>9554</v>
      </c>
      <c r="B21656" s="74" t="s">
        <v>9555</v>
      </c>
      <c r="C21656" s="74" t="s">
        <v>3934</v>
      </c>
      <c r="D21656" s="74" t="s">
        <v>15075</v>
      </c>
    </row>
    <row r="21657" ht="14.25" customHeight="1">
      <c r="A21657" s="74" t="s">
        <v>9602</v>
      </c>
      <c r="B21657" s="74" t="s">
        <v>9603</v>
      </c>
      <c r="C21657" s="74" t="s">
        <v>66</v>
      </c>
      <c r="D21657" s="74" t="s">
        <v>15075</v>
      </c>
    </row>
    <row r="21658" ht="14.25" customHeight="1">
      <c r="A21658" s="74" t="s">
        <v>9656</v>
      </c>
      <c r="B21658" s="74" t="s">
        <v>1342</v>
      </c>
      <c r="C21658" s="74" t="s">
        <v>100</v>
      </c>
      <c r="D21658" s="74" t="s">
        <v>15075</v>
      </c>
    </row>
    <row r="21659" ht="14.25" customHeight="1">
      <c r="A21659" s="74" t="s">
        <v>9675</v>
      </c>
      <c r="B21659" s="74" t="s">
        <v>1346</v>
      </c>
      <c r="C21659" s="74" t="s">
        <v>3968</v>
      </c>
      <c r="D21659" s="74" t="s">
        <v>15075</v>
      </c>
    </row>
    <row r="21660" ht="14.25" customHeight="1">
      <c r="A21660" s="74" t="s">
        <v>13411</v>
      </c>
      <c r="B21660" s="74" t="s">
        <v>1350</v>
      </c>
      <c r="C21660" s="74" t="s">
        <v>57</v>
      </c>
      <c r="D21660" s="74" t="s">
        <v>15075</v>
      </c>
    </row>
    <row r="21661" ht="14.25" customHeight="1">
      <c r="A21661" s="74" t="s">
        <v>13412</v>
      </c>
      <c r="B21661" s="74" t="s">
        <v>1076</v>
      </c>
      <c r="C21661" s="74" t="s">
        <v>57</v>
      </c>
      <c r="D21661" s="74" t="s">
        <v>15075</v>
      </c>
    </row>
    <row r="21662" ht="14.25" customHeight="1">
      <c r="A21662" s="74" t="s">
        <v>9964</v>
      </c>
      <c r="B21662" s="74" t="s">
        <v>262</v>
      </c>
      <c r="C21662" s="74" t="s">
        <v>100</v>
      </c>
      <c r="D21662" s="74" t="s">
        <v>15075</v>
      </c>
    </row>
    <row r="21663" ht="14.25" customHeight="1">
      <c r="A21663" s="74" t="s">
        <v>9973</v>
      </c>
      <c r="B21663" s="74" t="s">
        <v>267</v>
      </c>
      <c r="C21663" s="74" t="s">
        <v>3934</v>
      </c>
      <c r="D21663" s="74" t="s">
        <v>15075</v>
      </c>
    </row>
    <row r="21664" ht="14.25" customHeight="1">
      <c r="A21664" s="74" t="s">
        <v>9995</v>
      </c>
      <c r="B21664" s="74" t="s">
        <v>356</v>
      </c>
      <c r="C21664" s="74" t="s">
        <v>100</v>
      </c>
      <c r="D21664" s="74" t="s">
        <v>15075</v>
      </c>
    </row>
    <row r="21665" ht="14.25" customHeight="1">
      <c r="A21665" s="74" t="s">
        <v>10260</v>
      </c>
      <c r="B21665" s="74" t="s">
        <v>1686</v>
      </c>
      <c r="C21665" s="74" t="s">
        <v>100</v>
      </c>
      <c r="D21665" s="74" t="s">
        <v>15075</v>
      </c>
    </row>
    <row r="21666" ht="14.25" customHeight="1">
      <c r="A21666" s="74" t="s">
        <v>10270</v>
      </c>
      <c r="B21666" s="74" t="s">
        <v>10271</v>
      </c>
      <c r="C21666" s="74" t="s">
        <v>66</v>
      </c>
      <c r="D21666" s="74" t="s">
        <v>15075</v>
      </c>
    </row>
    <row r="21667" ht="14.25" customHeight="1">
      <c r="A21667" s="74" t="s">
        <v>13419</v>
      </c>
      <c r="B21667" s="185" t="s">
        <v>15087</v>
      </c>
      <c r="C21667" s="74" t="s">
        <v>71</v>
      </c>
      <c r="D21667" s="74" t="s">
        <v>15075</v>
      </c>
    </row>
    <row r="21668" ht="14.25" customHeight="1">
      <c r="A21668" s="74" t="s">
        <v>13420</v>
      </c>
      <c r="B21668" s="74" t="s">
        <v>665</v>
      </c>
      <c r="C21668" s="74" t="s">
        <v>127</v>
      </c>
      <c r="D21668" s="74" t="s">
        <v>15075</v>
      </c>
    </row>
    <row r="21669" ht="14.25" customHeight="1">
      <c r="A21669" s="74" t="s">
        <v>10480</v>
      </c>
      <c r="B21669" s="74" t="s">
        <v>1617</v>
      </c>
      <c r="C21669" s="74" t="s">
        <v>127</v>
      </c>
      <c r="D21669" s="74" t="s">
        <v>15075</v>
      </c>
    </row>
    <row r="21670" ht="14.25" customHeight="1">
      <c r="A21670" s="74" t="s">
        <v>13421</v>
      </c>
      <c r="B21670" s="74" t="s">
        <v>744</v>
      </c>
      <c r="C21670" s="74" t="s">
        <v>127</v>
      </c>
      <c r="D21670" s="74" t="s">
        <v>15075</v>
      </c>
    </row>
    <row r="21671" ht="14.25" customHeight="1">
      <c r="A21671" s="74" t="s">
        <v>10577</v>
      </c>
      <c r="B21671" s="74" t="s">
        <v>1440</v>
      </c>
      <c r="C21671" s="74" t="s">
        <v>3934</v>
      </c>
      <c r="D21671" s="74" t="s">
        <v>15075</v>
      </c>
    </row>
    <row r="21672" ht="14.25" customHeight="1">
      <c r="A21672" s="74" t="s">
        <v>10603</v>
      </c>
      <c r="B21672" s="74" t="s">
        <v>10604</v>
      </c>
      <c r="C21672" s="74" t="s">
        <v>100</v>
      </c>
      <c r="D21672" s="74" t="s">
        <v>15075</v>
      </c>
    </row>
    <row r="21673" ht="14.25" customHeight="1">
      <c r="A21673" s="74" t="s">
        <v>10605</v>
      </c>
      <c r="B21673" s="74" t="s">
        <v>10606</v>
      </c>
      <c r="C21673" s="74" t="s">
        <v>100</v>
      </c>
      <c r="D21673" s="74" t="s">
        <v>15075</v>
      </c>
    </row>
    <row r="21674" ht="14.25" customHeight="1">
      <c r="A21674" s="74" t="s">
        <v>10607</v>
      </c>
      <c r="B21674" s="74" t="s">
        <v>10608</v>
      </c>
      <c r="C21674" s="74" t="s">
        <v>100</v>
      </c>
      <c r="D21674" s="74" t="s">
        <v>15075</v>
      </c>
    </row>
    <row r="21675" ht="14.25" customHeight="1">
      <c r="A21675" s="74" t="s">
        <v>10609</v>
      </c>
      <c r="B21675" s="74" t="s">
        <v>125</v>
      </c>
      <c r="C21675" s="74" t="s">
        <v>100</v>
      </c>
      <c r="D21675" s="74" t="s">
        <v>15075</v>
      </c>
    </row>
    <row r="21676" ht="14.25" customHeight="1">
      <c r="A21676" s="74" t="s">
        <v>10610</v>
      </c>
      <c r="B21676" s="74" t="s">
        <v>10611</v>
      </c>
      <c r="C21676" s="74" t="s">
        <v>100</v>
      </c>
      <c r="D21676" s="74" t="s">
        <v>15075</v>
      </c>
    </row>
    <row r="21677" ht="14.25" customHeight="1">
      <c r="A21677" s="74" t="s">
        <v>13422</v>
      </c>
      <c r="B21677" s="74" t="s">
        <v>1444</v>
      </c>
      <c r="C21677" s="74" t="s">
        <v>100</v>
      </c>
      <c r="D21677" s="74" t="s">
        <v>15075</v>
      </c>
    </row>
    <row r="21678" ht="14.25" customHeight="1">
      <c r="A21678" s="74" t="s">
        <v>10612</v>
      </c>
      <c r="B21678" s="74" t="s">
        <v>966</v>
      </c>
      <c r="C21678" s="74" t="s">
        <v>100</v>
      </c>
      <c r="D21678" s="74" t="s">
        <v>15075</v>
      </c>
    </row>
    <row r="21679" ht="14.25" customHeight="1">
      <c r="A21679" s="74" t="s">
        <v>10613</v>
      </c>
      <c r="B21679" s="74" t="s">
        <v>10614</v>
      </c>
      <c r="C21679" s="74" t="s">
        <v>100</v>
      </c>
      <c r="D21679" s="74" t="s">
        <v>15075</v>
      </c>
    </row>
    <row r="21680" ht="14.25" customHeight="1">
      <c r="A21680" s="74" t="s">
        <v>10615</v>
      </c>
      <c r="B21680" s="74" t="s">
        <v>853</v>
      </c>
      <c r="C21680" s="74" t="s">
        <v>100</v>
      </c>
      <c r="D21680" s="74" t="s">
        <v>15075</v>
      </c>
    </row>
    <row r="21681" ht="14.25" customHeight="1">
      <c r="A21681" s="74" t="s">
        <v>10616</v>
      </c>
      <c r="B21681" s="74" t="s">
        <v>10617</v>
      </c>
      <c r="C21681" s="74" t="s">
        <v>100</v>
      </c>
      <c r="D21681" s="74" t="s">
        <v>15075</v>
      </c>
    </row>
    <row r="21682" ht="14.25" customHeight="1">
      <c r="A21682" s="74" t="s">
        <v>13423</v>
      </c>
      <c r="B21682" s="74" t="s">
        <v>1477</v>
      </c>
      <c r="C21682" s="74" t="s">
        <v>3934</v>
      </c>
      <c r="D21682" s="74" t="s">
        <v>15075</v>
      </c>
    </row>
    <row r="21683" ht="14.25" customHeight="1">
      <c r="A21683" s="74" t="s">
        <v>10625</v>
      </c>
      <c r="B21683" s="74" t="s">
        <v>10626</v>
      </c>
      <c r="C21683" s="74" t="s">
        <v>100</v>
      </c>
      <c r="D21683" s="74" t="s">
        <v>15075</v>
      </c>
    </row>
    <row r="21684" ht="14.25" customHeight="1">
      <c r="A21684" s="74" t="s">
        <v>10633</v>
      </c>
      <c r="B21684" s="74" t="s">
        <v>1466</v>
      </c>
      <c r="C21684" s="74" t="s">
        <v>3968</v>
      </c>
      <c r="D21684" s="74" t="s">
        <v>15075</v>
      </c>
    </row>
    <row r="21685" ht="14.25" customHeight="1">
      <c r="A21685" s="74" t="s">
        <v>10986</v>
      </c>
      <c r="B21685" s="74" t="s">
        <v>10987</v>
      </c>
      <c r="C21685" s="74" t="s">
        <v>3934</v>
      </c>
      <c r="D21685" s="74" t="s">
        <v>15075</v>
      </c>
    </row>
    <row r="21686" ht="14.25" customHeight="1">
      <c r="A21686" s="74" t="s">
        <v>10996</v>
      </c>
      <c r="B21686" s="74" t="s">
        <v>1109</v>
      </c>
      <c r="C21686" s="74" t="s">
        <v>3934</v>
      </c>
      <c r="D21686" s="74" t="s">
        <v>15075</v>
      </c>
    </row>
    <row r="21687" ht="14.25" customHeight="1">
      <c r="A21687" s="74" t="s">
        <v>11207</v>
      </c>
      <c r="B21687" s="74" t="s">
        <v>1487</v>
      </c>
      <c r="C21687" s="74" t="s">
        <v>50</v>
      </c>
      <c r="D21687" s="74" t="s">
        <v>15075</v>
      </c>
    </row>
    <row r="21688" ht="14.25" customHeight="1">
      <c r="A21688" s="74" t="s">
        <v>3717</v>
      </c>
      <c r="B21688" s="74" t="s">
        <v>806</v>
      </c>
      <c r="C21688" s="74" t="s">
        <v>3968</v>
      </c>
      <c r="D21688" s="74" t="s">
        <v>15075</v>
      </c>
    </row>
    <row r="21689" ht="14.25" customHeight="1">
      <c r="A21689" s="74" t="s">
        <v>11248</v>
      </c>
      <c r="B21689" s="74" t="s">
        <v>818</v>
      </c>
      <c r="C21689" s="74" t="s">
        <v>100</v>
      </c>
      <c r="D21689" s="74" t="s">
        <v>15075</v>
      </c>
    </row>
    <row r="21690" ht="14.25" customHeight="1">
      <c r="A21690" s="74" t="s">
        <v>3718</v>
      </c>
      <c r="B21690" s="74" t="s">
        <v>824</v>
      </c>
      <c r="C21690" s="74" t="s">
        <v>3968</v>
      </c>
      <c r="D21690" s="74" t="s">
        <v>15075</v>
      </c>
    </row>
    <row r="21691" ht="14.25" customHeight="1">
      <c r="A21691" s="74" t="s">
        <v>11437</v>
      </c>
      <c r="B21691" s="74" t="s">
        <v>3557</v>
      </c>
      <c r="C21691" s="74" t="s">
        <v>1026</v>
      </c>
      <c r="D21691" s="74" t="s">
        <v>15075</v>
      </c>
    </row>
    <row r="21692" ht="14.25" customHeight="1">
      <c r="A21692" s="74" t="s">
        <v>11494</v>
      </c>
      <c r="B21692" s="74" t="s">
        <v>830</v>
      </c>
      <c r="C21692" s="74" t="s">
        <v>100</v>
      </c>
      <c r="D21692" s="74" t="s">
        <v>15075</v>
      </c>
    </row>
    <row r="21693" ht="14.25" customHeight="1">
      <c r="A21693" s="74" t="s">
        <v>13433</v>
      </c>
      <c r="B21693" s="74" t="s">
        <v>1494</v>
      </c>
      <c r="C21693" s="74" t="s">
        <v>50</v>
      </c>
      <c r="D21693" s="74" t="s">
        <v>15075</v>
      </c>
    </row>
    <row r="21694" ht="14.25" customHeight="1">
      <c r="A21694" s="74" t="s">
        <v>13434</v>
      </c>
      <c r="B21694" s="74" t="s">
        <v>1498</v>
      </c>
      <c r="C21694" s="74" t="s">
        <v>50</v>
      </c>
      <c r="D21694" s="74" t="s">
        <v>15075</v>
      </c>
    </row>
    <row r="21695" ht="14.25" customHeight="1">
      <c r="A21695" s="74" t="s">
        <v>11616</v>
      </c>
      <c r="B21695" s="74" t="s">
        <v>1533</v>
      </c>
      <c r="C21695" s="74" t="s">
        <v>71</v>
      </c>
      <c r="D21695" s="74" t="s">
        <v>15075</v>
      </c>
    </row>
    <row r="21696" ht="14.25" customHeight="1">
      <c r="A21696" s="74" t="s">
        <v>11617</v>
      </c>
      <c r="B21696" s="74" t="s">
        <v>1537</v>
      </c>
      <c r="C21696" s="74" t="s">
        <v>3934</v>
      </c>
      <c r="D21696" s="74" t="s">
        <v>15075</v>
      </c>
    </row>
    <row r="21697" ht="14.25" customHeight="1">
      <c r="A21697" s="74" t="s">
        <v>11618</v>
      </c>
      <c r="B21697" s="74" t="s">
        <v>1634</v>
      </c>
      <c r="C21697" s="74" t="s">
        <v>3968</v>
      </c>
      <c r="D21697" s="74" t="s">
        <v>15075</v>
      </c>
    </row>
    <row r="21698" ht="14.25" customHeight="1">
      <c r="A21698" s="74" t="s">
        <v>11619</v>
      </c>
      <c r="B21698" s="74" t="s">
        <v>1541</v>
      </c>
      <c r="C21698" s="74" t="s">
        <v>3968</v>
      </c>
      <c r="D21698" s="74" t="s">
        <v>15075</v>
      </c>
    </row>
    <row r="21699" ht="14.25" customHeight="1">
      <c r="A21699" s="74" t="s">
        <v>11631</v>
      </c>
      <c r="B21699" s="74" t="s">
        <v>976</v>
      </c>
      <c r="C21699" s="74" t="s">
        <v>100</v>
      </c>
      <c r="D21699" s="74" t="s">
        <v>15075</v>
      </c>
    </row>
    <row r="21700" ht="14.25" customHeight="1">
      <c r="A21700" s="74" t="s">
        <v>11685</v>
      </c>
      <c r="B21700" s="185" t="s">
        <v>15088</v>
      </c>
      <c r="C21700" s="74" t="s">
        <v>71</v>
      </c>
      <c r="D21700" s="74" t="s">
        <v>15075</v>
      </c>
    </row>
    <row r="21701" ht="14.25" customHeight="1">
      <c r="A21701" s="74" t="s">
        <v>11701</v>
      </c>
      <c r="B21701" s="74" t="s">
        <v>1646</v>
      </c>
      <c r="C21701" s="74" t="s">
        <v>50</v>
      </c>
      <c r="D21701" s="74" t="s">
        <v>15075</v>
      </c>
    </row>
    <row r="21702" ht="14.25" customHeight="1">
      <c r="A21702" s="74" t="s">
        <v>11703</v>
      </c>
      <c r="B21702" s="74" t="s">
        <v>1651</v>
      </c>
      <c r="C21702" s="74" t="s">
        <v>3968</v>
      </c>
      <c r="D21702" s="74" t="s">
        <v>15075</v>
      </c>
    </row>
    <row r="21703" ht="14.25" customHeight="1">
      <c r="A21703" s="74" t="s">
        <v>11727</v>
      </c>
      <c r="B21703" s="74" t="s">
        <v>1668</v>
      </c>
      <c r="C21703" s="74" t="s">
        <v>50</v>
      </c>
      <c r="D21703" s="74" t="s">
        <v>15075</v>
      </c>
    </row>
    <row r="21704" ht="14.25" customHeight="1">
      <c r="A21704" s="74" t="s">
        <v>11730</v>
      </c>
      <c r="B21704" s="74" t="s">
        <v>1672</v>
      </c>
      <c r="C21704" s="74" t="s">
        <v>3934</v>
      </c>
      <c r="D21704" s="74" t="s">
        <v>15075</v>
      </c>
    </row>
    <row r="21705" ht="14.25" customHeight="1">
      <c r="A21705" s="74" t="s">
        <v>11733</v>
      </c>
      <c r="B21705" s="74" t="s">
        <v>1676</v>
      </c>
      <c r="C21705" s="74" t="s">
        <v>3968</v>
      </c>
      <c r="D21705" s="74" t="s">
        <v>15075</v>
      </c>
    </row>
    <row r="21706" ht="14.25" customHeight="1">
      <c r="A21706" s="74" t="s">
        <v>11736</v>
      </c>
      <c r="B21706" s="74" t="s">
        <v>1612</v>
      </c>
      <c r="C21706" s="74" t="s">
        <v>3934</v>
      </c>
      <c r="D21706" s="74" t="s">
        <v>15075</v>
      </c>
    </row>
    <row r="21707" ht="14.25" customHeight="1">
      <c r="A21707" s="74" t="s">
        <v>13435</v>
      </c>
      <c r="B21707" s="74" t="s">
        <v>1692</v>
      </c>
      <c r="C21707" s="74" t="s">
        <v>3968</v>
      </c>
      <c r="D21707" s="74" t="s">
        <v>15075</v>
      </c>
    </row>
    <row r="21708" ht="14.25" customHeight="1">
      <c r="A21708" s="74" t="s">
        <v>13436</v>
      </c>
      <c r="B21708" s="74" t="s">
        <v>1697</v>
      </c>
      <c r="C21708" s="74" t="s">
        <v>3968</v>
      </c>
      <c r="D21708" s="74" t="s">
        <v>15075</v>
      </c>
    </row>
    <row r="21709" ht="14.25" customHeight="1">
      <c r="A21709" s="74" t="s">
        <v>13437</v>
      </c>
      <c r="B21709" s="74" t="s">
        <v>1707</v>
      </c>
      <c r="C21709" s="74" t="s">
        <v>3968</v>
      </c>
      <c r="D21709" s="74" t="s">
        <v>15075</v>
      </c>
    </row>
    <row r="21710" ht="14.25" customHeight="1">
      <c r="A21710" s="74" t="s">
        <v>13438</v>
      </c>
      <c r="B21710" s="74" t="s">
        <v>1712</v>
      </c>
      <c r="C21710" s="74" t="s">
        <v>3968</v>
      </c>
      <c r="D21710" s="74" t="s">
        <v>15075</v>
      </c>
    </row>
    <row r="21711" ht="14.25" customHeight="1">
      <c r="A21711" s="74" t="s">
        <v>13439</v>
      </c>
      <c r="B21711" s="74" t="s">
        <v>1717</v>
      </c>
      <c r="C21711" s="74" t="s">
        <v>3968</v>
      </c>
      <c r="D21711" s="74" t="s">
        <v>15075</v>
      </c>
    </row>
    <row r="21712" ht="14.25" customHeight="1">
      <c r="A21712" s="74" t="s">
        <v>13440</v>
      </c>
      <c r="B21712" s="74" t="s">
        <v>1722</v>
      </c>
      <c r="C21712" s="74" t="s">
        <v>3968</v>
      </c>
      <c r="D21712" s="74" t="s">
        <v>15075</v>
      </c>
    </row>
    <row r="21713" ht="14.25" customHeight="1">
      <c r="A21713" s="74" t="s">
        <v>13441</v>
      </c>
      <c r="B21713" s="74" t="s">
        <v>1726</v>
      </c>
      <c r="C21713" s="74" t="s">
        <v>3934</v>
      </c>
      <c r="D21713" s="74" t="s">
        <v>15075</v>
      </c>
    </row>
    <row r="21714" ht="14.25" customHeight="1">
      <c r="A21714" s="74" t="s">
        <v>13443</v>
      </c>
      <c r="B21714" s="74" t="s">
        <v>1702</v>
      </c>
      <c r="C21714" s="74" t="s">
        <v>3968</v>
      </c>
      <c r="D21714" s="74" t="s">
        <v>15075</v>
      </c>
    </row>
    <row r="21715" ht="14.25" customHeight="1">
      <c r="A21715" s="74" t="s">
        <v>11984</v>
      </c>
      <c r="B21715" s="74" t="s">
        <v>1681</v>
      </c>
      <c r="C21715" s="74" t="s">
        <v>3968</v>
      </c>
      <c r="D21715" s="74" t="s">
        <v>15075</v>
      </c>
    </row>
    <row r="21716" ht="14.25" customHeight="1">
      <c r="A21716" s="74" t="s">
        <v>12075</v>
      </c>
      <c r="B21716" s="74" t="s">
        <v>12076</v>
      </c>
      <c r="C21716" s="74" t="s">
        <v>3934</v>
      </c>
      <c r="D21716" s="74" t="s">
        <v>15075</v>
      </c>
    </row>
    <row r="21717" ht="14.25" customHeight="1">
      <c r="A21717" s="74" t="s">
        <v>13444</v>
      </c>
      <c r="B21717" s="74" t="s">
        <v>495</v>
      </c>
      <c r="C21717" s="74" t="s">
        <v>50</v>
      </c>
      <c r="D21717" s="74" t="s">
        <v>15075</v>
      </c>
    </row>
    <row r="21718" ht="14.25" customHeight="1">
      <c r="A21718" s="74" t="s">
        <v>12082</v>
      </c>
      <c r="B21718" s="74" t="s">
        <v>12083</v>
      </c>
      <c r="C21718" s="74" t="s">
        <v>3934</v>
      </c>
      <c r="D21718" s="74" t="s">
        <v>15075</v>
      </c>
    </row>
    <row r="21719" ht="14.25" customHeight="1">
      <c r="A21719" s="74" t="s">
        <v>13445</v>
      </c>
      <c r="B21719" s="74" t="s">
        <v>1327</v>
      </c>
      <c r="C21719" s="74" t="s">
        <v>57</v>
      </c>
      <c r="D21719" s="74" t="s">
        <v>15075</v>
      </c>
    </row>
    <row r="21720" ht="14.25" customHeight="1">
      <c r="A21720" s="74" t="s">
        <v>13447</v>
      </c>
      <c r="B21720" s="74" t="s">
        <v>1730</v>
      </c>
      <c r="C21720" s="74" t="s">
        <v>100</v>
      </c>
      <c r="D21720" s="74" t="s">
        <v>15075</v>
      </c>
    </row>
    <row r="21721" ht="14.25" customHeight="1">
      <c r="A21721" s="74" t="s">
        <v>12152</v>
      </c>
      <c r="B21721" s="74" t="s">
        <v>1734</v>
      </c>
      <c r="C21721" s="74" t="s">
        <v>127</v>
      </c>
      <c r="D21721" s="74" t="s">
        <v>15075</v>
      </c>
    </row>
    <row r="21722" ht="14.25" customHeight="1">
      <c r="A21722" s="74" t="s">
        <v>12169</v>
      </c>
      <c r="B21722" s="74" t="s">
        <v>1745</v>
      </c>
      <c r="C21722" s="74" t="s">
        <v>3934</v>
      </c>
      <c r="D21722" s="74" t="s">
        <v>15075</v>
      </c>
    </row>
    <row r="21723" ht="14.25" customHeight="1">
      <c r="A21723" s="74" t="s">
        <v>12180</v>
      </c>
      <c r="B21723" s="74" t="s">
        <v>1750</v>
      </c>
      <c r="C21723" s="74" t="s">
        <v>3968</v>
      </c>
      <c r="D21723" s="74" t="s">
        <v>15075</v>
      </c>
    </row>
    <row r="21724" ht="14.25" customHeight="1">
      <c r="A21724" s="74" t="s">
        <v>12340</v>
      </c>
      <c r="B21724" s="74" t="s">
        <v>1740</v>
      </c>
      <c r="C21724" s="74" t="s">
        <v>3968</v>
      </c>
      <c r="D21724" s="74" t="s">
        <v>15075</v>
      </c>
    </row>
    <row r="21725" ht="14.25" customHeight="1">
      <c r="A21725" s="74" t="s">
        <v>13448</v>
      </c>
      <c r="B21725" s="74" t="s">
        <v>1755</v>
      </c>
      <c r="C21725" s="74" t="s">
        <v>50</v>
      </c>
      <c r="D21725" s="74" t="s">
        <v>15075</v>
      </c>
    </row>
    <row r="21726" ht="14.25" customHeight="1">
      <c r="A21726" s="74" t="s">
        <v>13449</v>
      </c>
      <c r="B21726" s="74" t="s">
        <v>2947</v>
      </c>
      <c r="C21726" s="74" t="s">
        <v>3968</v>
      </c>
      <c r="D21726" s="74" t="s">
        <v>15075</v>
      </c>
    </row>
    <row r="21727" ht="14.25" customHeight="1">
      <c r="A21727" s="74" t="s">
        <v>13450</v>
      </c>
      <c r="B21727" s="74" t="s">
        <v>1771</v>
      </c>
      <c r="C21727" s="74" t="s">
        <v>3968</v>
      </c>
      <c r="D21727" s="74" t="s">
        <v>15075</v>
      </c>
    </row>
    <row r="21728" ht="14.25" customHeight="1">
      <c r="A21728" s="74" t="s">
        <v>12499</v>
      </c>
      <c r="B21728" s="74" t="s">
        <v>1657</v>
      </c>
      <c r="C21728" s="74" t="s">
        <v>50</v>
      </c>
      <c r="D21728" s="74" t="s">
        <v>15075</v>
      </c>
    </row>
    <row r="21729" ht="14.25" customHeight="1">
      <c r="A21729" s="74" t="s">
        <v>12500</v>
      </c>
      <c r="B21729" s="74" t="s">
        <v>1663</v>
      </c>
      <c r="C21729" s="74" t="s">
        <v>3968</v>
      </c>
      <c r="D21729" s="74" t="s">
        <v>15075</v>
      </c>
    </row>
    <row r="21730" ht="14.25" customHeight="1">
      <c r="A21730" s="74" t="s">
        <v>12505</v>
      </c>
      <c r="B21730" s="74" t="s">
        <v>1573</v>
      </c>
      <c r="C21730" s="74" t="s">
        <v>71</v>
      </c>
      <c r="D21730" s="74" t="s">
        <v>15075</v>
      </c>
    </row>
    <row r="21731" ht="14.25" customHeight="1">
      <c r="A21731" s="74" t="s">
        <v>12506</v>
      </c>
      <c r="B21731" s="74" t="s">
        <v>1578</v>
      </c>
      <c r="C21731" s="74" t="s">
        <v>3934</v>
      </c>
      <c r="D21731" s="74" t="s">
        <v>15075</v>
      </c>
    </row>
    <row r="21732" ht="14.25" customHeight="1">
      <c r="A21732" s="74" t="s">
        <v>12517</v>
      </c>
      <c r="B21732" s="74" t="s">
        <v>1801</v>
      </c>
      <c r="C21732" s="74" t="s">
        <v>3934</v>
      </c>
      <c r="D21732" s="74" t="s">
        <v>15075</v>
      </c>
    </row>
    <row r="21733" ht="14.25" customHeight="1">
      <c r="A21733" s="74" t="s">
        <v>12520</v>
      </c>
      <c r="B21733" s="74" t="s">
        <v>1805</v>
      </c>
      <c r="C21733" s="74" t="s">
        <v>3934</v>
      </c>
      <c r="D21733" s="74" t="s">
        <v>15075</v>
      </c>
    </row>
    <row r="21734" ht="14.25" customHeight="1">
      <c r="A21734" s="74" t="s">
        <v>12571</v>
      </c>
      <c r="B21734" s="74" t="s">
        <v>1809</v>
      </c>
      <c r="C21734" s="74" t="s">
        <v>923</v>
      </c>
      <c r="D21734" s="74" t="s">
        <v>15075</v>
      </c>
    </row>
    <row r="21735" ht="14.25" customHeight="1">
      <c r="A21735" s="74" t="s">
        <v>13451</v>
      </c>
      <c r="B21735" s="74" t="s">
        <v>1827</v>
      </c>
      <c r="C21735" s="74" t="s">
        <v>3934</v>
      </c>
      <c r="D21735" s="74" t="s">
        <v>15075</v>
      </c>
    </row>
    <row r="21736" ht="14.25" customHeight="1">
      <c r="A21736" s="74" t="s">
        <v>12589</v>
      </c>
      <c r="B21736" s="74" t="s">
        <v>1832</v>
      </c>
      <c r="C21736" s="74" t="s">
        <v>3968</v>
      </c>
      <c r="D21736" s="74" t="s">
        <v>15075</v>
      </c>
    </row>
    <row r="21737" ht="14.25" customHeight="1">
      <c r="A21737" s="74" t="s">
        <v>12591</v>
      </c>
      <c r="B21737" s="74" t="s">
        <v>12592</v>
      </c>
      <c r="C21737" s="74" t="s">
        <v>6563</v>
      </c>
      <c r="D21737" s="74" t="s">
        <v>15075</v>
      </c>
    </row>
    <row r="21738" ht="14.25" customHeight="1">
      <c r="A21738" s="74" t="s">
        <v>12593</v>
      </c>
      <c r="B21738" s="74" t="s">
        <v>6565</v>
      </c>
      <c r="C21738" s="74" t="s">
        <v>3968</v>
      </c>
      <c r="D21738" s="74" t="s">
        <v>15075</v>
      </c>
    </row>
    <row r="21739" ht="14.25" customHeight="1">
      <c r="A21739" s="74" t="s">
        <v>12652</v>
      </c>
      <c r="B21739" s="74" t="s">
        <v>1836</v>
      </c>
      <c r="C21739" s="74" t="s">
        <v>3934</v>
      </c>
      <c r="D21739" s="74" t="s">
        <v>15075</v>
      </c>
    </row>
    <row r="21740" ht="14.25" customHeight="1">
      <c r="A21740" s="74" t="s">
        <v>3713</v>
      </c>
      <c r="B21740" s="74" t="s">
        <v>1853</v>
      </c>
      <c r="C21740" s="74" t="s">
        <v>3968</v>
      </c>
      <c r="D21740" s="74" t="s">
        <v>15075</v>
      </c>
    </row>
    <row r="21741" ht="14.25" customHeight="1">
      <c r="A21741" s="74" t="s">
        <v>13453</v>
      </c>
      <c r="B21741" s="74" t="s">
        <v>325</v>
      </c>
      <c r="C21741" s="74" t="s">
        <v>100</v>
      </c>
      <c r="D21741" s="74" t="s">
        <v>15075</v>
      </c>
    </row>
    <row r="21742" ht="14.25" customHeight="1">
      <c r="A21742" s="74" t="s">
        <v>13454</v>
      </c>
      <c r="B21742" s="74" t="s">
        <v>994</v>
      </c>
      <c r="C21742" s="74" t="s">
        <v>100</v>
      </c>
      <c r="D21742" s="74" t="s">
        <v>15075</v>
      </c>
    </row>
    <row r="21743" ht="14.25" customHeight="1">
      <c r="A21743" s="74" t="s">
        <v>13455</v>
      </c>
      <c r="B21743" s="74" t="s">
        <v>1857</v>
      </c>
      <c r="C21743" s="74" t="s">
        <v>100</v>
      </c>
      <c r="D21743" s="74" t="s">
        <v>15075</v>
      </c>
    </row>
    <row r="21744" ht="14.25" customHeight="1">
      <c r="A21744" s="74" t="s">
        <v>13456</v>
      </c>
      <c r="B21744" s="74" t="s">
        <v>1861</v>
      </c>
      <c r="C21744" s="74" t="s">
        <v>100</v>
      </c>
      <c r="D21744" s="74" t="s">
        <v>15075</v>
      </c>
    </row>
    <row r="21745" ht="14.25" customHeight="1">
      <c r="A21745" s="74" t="s">
        <v>12741</v>
      </c>
      <c r="B21745" s="74" t="s">
        <v>12742</v>
      </c>
      <c r="C21745" s="74" t="s">
        <v>100</v>
      </c>
      <c r="D21745" s="74" t="s">
        <v>15075</v>
      </c>
    </row>
    <row r="21746" ht="14.25" customHeight="1">
      <c r="A21746" s="74" t="s">
        <v>12783</v>
      </c>
      <c r="B21746" s="74" t="s">
        <v>85</v>
      </c>
      <c r="C21746" s="74" t="s">
        <v>100</v>
      </c>
      <c r="D21746" s="74" t="s">
        <v>15075</v>
      </c>
    </row>
    <row r="21747" ht="14.25" customHeight="1">
      <c r="A21747" s="74" t="s">
        <v>12788</v>
      </c>
      <c r="B21747" s="74" t="s">
        <v>1868</v>
      </c>
      <c r="C21747" s="74" t="s">
        <v>3934</v>
      </c>
      <c r="D21747" s="74" t="s">
        <v>15075</v>
      </c>
    </row>
    <row r="21748" ht="14.25" customHeight="1">
      <c r="A21748" s="74" t="s">
        <v>12789</v>
      </c>
      <c r="B21748" s="74" t="s">
        <v>1873</v>
      </c>
      <c r="C21748" s="74" t="s">
        <v>100</v>
      </c>
      <c r="D21748" s="74" t="s">
        <v>15075</v>
      </c>
    </row>
    <row r="21749" ht="14.25" customHeight="1">
      <c r="A21749" s="74" t="s">
        <v>12804</v>
      </c>
      <c r="B21749" s="74" t="s">
        <v>12805</v>
      </c>
      <c r="C21749" s="74" t="s">
        <v>100</v>
      </c>
      <c r="D21749" s="74" t="s">
        <v>15075</v>
      </c>
    </row>
    <row r="21750" ht="14.25" customHeight="1">
      <c r="A21750" s="74" t="s">
        <v>13457</v>
      </c>
      <c r="B21750" s="74" t="s">
        <v>505</v>
      </c>
      <c r="C21750" s="74" t="s">
        <v>50</v>
      </c>
      <c r="D21750" s="74" t="s">
        <v>15075</v>
      </c>
    </row>
    <row r="21751" ht="14.25" customHeight="1">
      <c r="A21751" s="74" t="s">
        <v>3726</v>
      </c>
      <c r="B21751" s="74" t="s">
        <v>1877</v>
      </c>
      <c r="C21751" s="74" t="s">
        <v>127</v>
      </c>
      <c r="D21751" s="74" t="s">
        <v>15075</v>
      </c>
    </row>
    <row r="21752" ht="14.25" customHeight="1">
      <c r="A21752" s="74" t="s">
        <v>12845</v>
      </c>
      <c r="B21752" s="74" t="s">
        <v>1159</v>
      </c>
      <c r="C21752" s="74" t="s">
        <v>127</v>
      </c>
      <c r="D21752" s="74" t="s">
        <v>15075</v>
      </c>
    </row>
    <row r="21753" ht="14.25" customHeight="1">
      <c r="A21753" s="74" t="s">
        <v>12858</v>
      </c>
      <c r="B21753" s="74" t="s">
        <v>1165</v>
      </c>
      <c r="C21753" s="74" t="s">
        <v>1026</v>
      </c>
      <c r="D21753" s="74" t="s">
        <v>15075</v>
      </c>
    </row>
    <row r="21754" ht="14.25" customHeight="1">
      <c r="A21754" s="74" t="s">
        <v>12861</v>
      </c>
      <c r="B21754" s="74" t="s">
        <v>1171</v>
      </c>
      <c r="C21754" s="74" t="s">
        <v>57</v>
      </c>
      <c r="D21754" s="74" t="s">
        <v>15075</v>
      </c>
    </row>
    <row r="21755" ht="14.25" customHeight="1">
      <c r="A21755" s="74" t="s">
        <v>13458</v>
      </c>
      <c r="B21755" s="74" t="s">
        <v>1332</v>
      </c>
      <c r="C21755" s="74" t="s">
        <v>57</v>
      </c>
      <c r="D21755" s="74" t="s">
        <v>15075</v>
      </c>
    </row>
    <row r="21756" ht="14.25" customHeight="1">
      <c r="A21756" s="74" t="s">
        <v>13460</v>
      </c>
      <c r="B21756" s="74" t="s">
        <v>1951</v>
      </c>
      <c r="C21756" s="74" t="s">
        <v>100</v>
      </c>
      <c r="D21756" s="74" t="s">
        <v>15075</v>
      </c>
    </row>
    <row r="21757" ht="14.25" customHeight="1">
      <c r="A21757" s="74" t="s">
        <v>13462</v>
      </c>
      <c r="B21757" s="74" t="s">
        <v>1955</v>
      </c>
      <c r="C21757" s="74" t="s">
        <v>3968</v>
      </c>
      <c r="D21757" s="74" t="s">
        <v>15075</v>
      </c>
    </row>
    <row r="21758" ht="14.25" customHeight="1">
      <c r="A21758" s="74" t="s">
        <v>13463</v>
      </c>
      <c r="B21758" s="74" t="s">
        <v>1959</v>
      </c>
      <c r="C21758" s="74" t="s">
        <v>3968</v>
      </c>
      <c r="D21758" s="74" t="s">
        <v>15075</v>
      </c>
    </row>
    <row r="21759" ht="14.25" customHeight="1">
      <c r="A21759" s="74" t="s">
        <v>13095</v>
      </c>
      <c r="B21759" s="74" t="s">
        <v>1964</v>
      </c>
      <c r="C21759" s="74" t="s">
        <v>100</v>
      </c>
      <c r="D21759" s="74" t="s">
        <v>15075</v>
      </c>
    </row>
    <row r="21760" ht="14.25" customHeight="1">
      <c r="A21760" s="74" t="s">
        <v>13166</v>
      </c>
      <c r="B21760" s="74" t="s">
        <v>1455</v>
      </c>
      <c r="C21760" s="74" t="s">
        <v>71</v>
      </c>
      <c r="D21760" s="74" t="s">
        <v>15075</v>
      </c>
    </row>
    <row r="21761" ht="14.25" customHeight="1">
      <c r="A21761" s="74" t="s">
        <v>13221</v>
      </c>
      <c r="B21761" s="74" t="s">
        <v>1973</v>
      </c>
      <c r="C21761" s="74" t="s">
        <v>3968</v>
      </c>
      <c r="D21761" s="74" t="s">
        <v>15075</v>
      </c>
    </row>
    <row r="21762" ht="14.25" customHeight="1">
      <c r="A21762" s="74" t="s">
        <v>13271</v>
      </c>
      <c r="B21762" s="74" t="s">
        <v>48</v>
      </c>
      <c r="C21762" s="74" t="s">
        <v>50</v>
      </c>
      <c r="D21762" s="74" t="s">
        <v>15089</v>
      </c>
    </row>
    <row r="21763" ht="14.25" customHeight="1">
      <c r="A21763" s="74" t="s">
        <v>13273</v>
      </c>
      <c r="B21763" s="74" t="s">
        <v>13274</v>
      </c>
      <c r="C21763" s="74" t="s">
        <v>57</v>
      </c>
      <c r="D21763" s="74" t="s">
        <v>15089</v>
      </c>
    </row>
    <row r="21764" ht="14.25" customHeight="1">
      <c r="A21764" s="74" t="s">
        <v>4024</v>
      </c>
      <c r="B21764" s="74" t="s">
        <v>4025</v>
      </c>
      <c r="C21764" s="74" t="s">
        <v>71</v>
      </c>
      <c r="D21764" s="74" t="s">
        <v>15089</v>
      </c>
    </row>
    <row r="21765" ht="14.25" customHeight="1">
      <c r="A21765" s="74" t="s">
        <v>4031</v>
      </c>
      <c r="B21765" s="74" t="s">
        <v>4032</v>
      </c>
      <c r="C21765" s="74" t="s">
        <v>3934</v>
      </c>
      <c r="D21765" s="74" t="s">
        <v>15089</v>
      </c>
    </row>
    <row r="21766" ht="14.25" customHeight="1">
      <c r="A21766" s="74" t="s">
        <v>4094</v>
      </c>
      <c r="B21766" s="74" t="s">
        <v>3141</v>
      </c>
      <c r="C21766" s="74" t="s">
        <v>100</v>
      </c>
      <c r="D21766" s="74" t="s">
        <v>15089</v>
      </c>
    </row>
    <row r="21767" ht="14.25" customHeight="1">
      <c r="A21767" s="74" t="s">
        <v>4096</v>
      </c>
      <c r="B21767" s="74" t="s">
        <v>4101</v>
      </c>
      <c r="C21767" s="74" t="s">
        <v>3934</v>
      </c>
      <c r="D21767" s="74" t="s">
        <v>15089</v>
      </c>
    </row>
    <row r="21768" ht="14.25" customHeight="1">
      <c r="A21768" s="74" t="s">
        <v>4112</v>
      </c>
      <c r="B21768" s="74" t="s">
        <v>15090</v>
      </c>
      <c r="C21768" s="74" t="s">
        <v>100</v>
      </c>
      <c r="D21768" s="74" t="s">
        <v>15089</v>
      </c>
    </row>
    <row r="21769" ht="14.25" customHeight="1">
      <c r="A21769" s="74" t="s">
        <v>4192</v>
      </c>
      <c r="B21769" s="74" t="s">
        <v>4193</v>
      </c>
      <c r="C21769" s="74" t="s">
        <v>3934</v>
      </c>
      <c r="D21769" s="74" t="s">
        <v>15089</v>
      </c>
    </row>
    <row r="21770" ht="14.25" customHeight="1">
      <c r="A21770" s="74" t="s">
        <v>13275</v>
      </c>
      <c r="B21770" s="74" t="s">
        <v>104</v>
      </c>
      <c r="C21770" s="74" t="s">
        <v>50</v>
      </c>
      <c r="D21770" s="74" t="s">
        <v>15089</v>
      </c>
    </row>
    <row r="21771" ht="14.25" customHeight="1">
      <c r="A21771" s="74" t="s">
        <v>13276</v>
      </c>
      <c r="B21771" s="74" t="s">
        <v>109</v>
      </c>
      <c r="C21771" s="74" t="s">
        <v>50</v>
      </c>
      <c r="D21771" s="74" t="s">
        <v>15089</v>
      </c>
    </row>
    <row r="21772" ht="14.25" customHeight="1">
      <c r="A21772" s="74" t="s">
        <v>4379</v>
      </c>
      <c r="B21772" s="74" t="s">
        <v>15091</v>
      </c>
      <c r="C21772" s="74" t="s">
        <v>3968</v>
      </c>
      <c r="D21772" s="74" t="s">
        <v>15089</v>
      </c>
    </row>
    <row r="21773" ht="14.25" customHeight="1">
      <c r="A21773" s="74" t="s">
        <v>4385</v>
      </c>
      <c r="B21773" s="74" t="s">
        <v>15092</v>
      </c>
      <c r="C21773" s="74" t="s">
        <v>923</v>
      </c>
      <c r="D21773" s="74" t="s">
        <v>15089</v>
      </c>
    </row>
    <row r="21774" ht="14.25" customHeight="1">
      <c r="A21774" s="74" t="s">
        <v>13277</v>
      </c>
      <c r="B21774" s="74" t="s">
        <v>13278</v>
      </c>
      <c r="C21774" s="74" t="s">
        <v>3934</v>
      </c>
      <c r="D21774" s="74" t="s">
        <v>15089</v>
      </c>
    </row>
    <row r="21775" ht="14.25" customHeight="1">
      <c r="A21775" s="74" t="s">
        <v>13279</v>
      </c>
      <c r="B21775" s="74" t="s">
        <v>125</v>
      </c>
      <c r="C21775" s="74" t="s">
        <v>127</v>
      </c>
      <c r="D21775" s="74" t="s">
        <v>15089</v>
      </c>
    </row>
    <row r="21776" ht="14.25" customHeight="1">
      <c r="A21776" s="74" t="s">
        <v>13280</v>
      </c>
      <c r="B21776" s="74" t="s">
        <v>138</v>
      </c>
      <c r="C21776" s="74" t="s">
        <v>50</v>
      </c>
      <c r="D21776" s="74" t="s">
        <v>15089</v>
      </c>
    </row>
    <row r="21777" ht="14.25" customHeight="1">
      <c r="A21777" s="74" t="s">
        <v>13281</v>
      </c>
      <c r="B21777" s="74" t="s">
        <v>143</v>
      </c>
      <c r="C21777" s="74" t="s">
        <v>100</v>
      </c>
      <c r="D21777" s="74" t="s">
        <v>15089</v>
      </c>
    </row>
    <row r="21778" ht="14.25" customHeight="1">
      <c r="A21778" s="74" t="s">
        <v>13282</v>
      </c>
      <c r="B21778" s="74" t="s">
        <v>147</v>
      </c>
      <c r="C21778" s="74" t="s">
        <v>127</v>
      </c>
      <c r="D21778" s="74" t="s">
        <v>15089</v>
      </c>
    </row>
    <row r="21779" ht="14.25" customHeight="1">
      <c r="A21779" s="74" t="s">
        <v>13283</v>
      </c>
      <c r="B21779" s="74" t="s">
        <v>156</v>
      </c>
      <c r="C21779" s="74" t="s">
        <v>50</v>
      </c>
      <c r="D21779" s="74" t="s">
        <v>15089</v>
      </c>
    </row>
    <row r="21780" ht="14.25" customHeight="1">
      <c r="A21780" s="74" t="s">
        <v>13284</v>
      </c>
      <c r="B21780" s="74" t="s">
        <v>160</v>
      </c>
      <c r="C21780" s="74" t="s">
        <v>50</v>
      </c>
      <c r="D21780" s="74" t="s">
        <v>15089</v>
      </c>
    </row>
    <row r="21781" ht="14.25" customHeight="1">
      <c r="A21781" s="74" t="s">
        <v>13285</v>
      </c>
      <c r="B21781" s="74" t="s">
        <v>164</v>
      </c>
      <c r="C21781" s="74" t="s">
        <v>3968</v>
      </c>
      <c r="D21781" s="74" t="s">
        <v>15089</v>
      </c>
    </row>
    <row r="21782" ht="14.25" customHeight="1">
      <c r="A21782" s="74" t="s">
        <v>13286</v>
      </c>
      <c r="B21782" s="74" t="s">
        <v>174</v>
      </c>
      <c r="C21782" s="74" t="s">
        <v>100</v>
      </c>
      <c r="D21782" s="74" t="s">
        <v>15089</v>
      </c>
    </row>
    <row r="21783" ht="14.25" customHeight="1">
      <c r="A21783" s="74" t="s">
        <v>13287</v>
      </c>
      <c r="B21783" s="74" t="s">
        <v>178</v>
      </c>
      <c r="C21783" s="74" t="s">
        <v>50</v>
      </c>
      <c r="D21783" s="74" t="s">
        <v>15089</v>
      </c>
    </row>
    <row r="21784" ht="14.25" customHeight="1">
      <c r="A21784" s="74" t="s">
        <v>4542</v>
      </c>
      <c r="B21784" s="74" t="s">
        <v>2969</v>
      </c>
      <c r="C21784" s="74" t="s">
        <v>100</v>
      </c>
      <c r="D21784" s="74" t="s">
        <v>15089</v>
      </c>
    </row>
    <row r="21785" ht="14.25" customHeight="1">
      <c r="A21785" s="74" t="s">
        <v>4549</v>
      </c>
      <c r="B21785" s="74" t="s">
        <v>182</v>
      </c>
      <c r="C21785" s="74" t="s">
        <v>100</v>
      </c>
      <c r="D21785" s="74" t="s">
        <v>15089</v>
      </c>
    </row>
    <row r="21786" ht="14.25" customHeight="1">
      <c r="A21786" s="74" t="s">
        <v>4580</v>
      </c>
      <c r="B21786" s="74" t="s">
        <v>15093</v>
      </c>
      <c r="C21786" s="74" t="s">
        <v>3934</v>
      </c>
      <c r="D21786" s="74" t="s">
        <v>15089</v>
      </c>
    </row>
    <row r="21787" ht="14.25" customHeight="1">
      <c r="A21787" s="74" t="s">
        <v>4592</v>
      </c>
      <c r="B21787" s="74" t="s">
        <v>4593</v>
      </c>
      <c r="C21787" s="74" t="s">
        <v>3934</v>
      </c>
      <c r="D21787" s="74" t="s">
        <v>15089</v>
      </c>
    </row>
    <row r="21788" ht="14.25" customHeight="1">
      <c r="A21788" s="74" t="s">
        <v>13288</v>
      </c>
      <c r="B21788" s="74" t="s">
        <v>152</v>
      </c>
      <c r="C21788" s="74" t="s">
        <v>3934</v>
      </c>
      <c r="D21788" s="74" t="s">
        <v>15089</v>
      </c>
    </row>
    <row r="21789" ht="14.25" customHeight="1">
      <c r="A21789" s="74" t="s">
        <v>13290</v>
      </c>
      <c r="B21789" s="74" t="s">
        <v>170</v>
      </c>
      <c r="C21789" s="74" t="s">
        <v>3934</v>
      </c>
      <c r="D21789" s="74" t="s">
        <v>15089</v>
      </c>
    </row>
    <row r="21790" ht="14.25" customHeight="1">
      <c r="A21790" s="74" t="s">
        <v>13294</v>
      </c>
      <c r="B21790" s="74" t="s">
        <v>13295</v>
      </c>
      <c r="C21790" s="74" t="s">
        <v>50</v>
      </c>
      <c r="D21790" s="74" t="s">
        <v>15089</v>
      </c>
    </row>
    <row r="21791" ht="14.25" customHeight="1">
      <c r="A21791" s="74" t="s">
        <v>4785</v>
      </c>
      <c r="B21791" s="74" t="s">
        <v>4786</v>
      </c>
      <c r="C21791" s="74" t="s">
        <v>3968</v>
      </c>
      <c r="D21791" s="74" t="s">
        <v>15089</v>
      </c>
    </row>
    <row r="21792" ht="14.25" customHeight="1">
      <c r="A21792" s="74" t="s">
        <v>13296</v>
      </c>
      <c r="B21792" s="74" t="s">
        <v>206</v>
      </c>
      <c r="C21792" s="74" t="s">
        <v>100</v>
      </c>
      <c r="D21792" s="74" t="s">
        <v>15089</v>
      </c>
    </row>
    <row r="21793" ht="14.25" customHeight="1">
      <c r="A21793" s="74" t="s">
        <v>4842</v>
      </c>
      <c r="B21793" s="74" t="s">
        <v>4843</v>
      </c>
      <c r="C21793" s="74" t="s">
        <v>100</v>
      </c>
      <c r="D21793" s="74" t="s">
        <v>15089</v>
      </c>
    </row>
    <row r="21794" ht="14.25" customHeight="1">
      <c r="A21794" s="74" t="s">
        <v>4844</v>
      </c>
      <c r="B21794" s="74" t="s">
        <v>4845</v>
      </c>
      <c r="C21794" s="74" t="s">
        <v>3934</v>
      </c>
      <c r="D21794" s="74" t="s">
        <v>15089</v>
      </c>
    </row>
    <row r="21795" ht="14.25" customHeight="1">
      <c r="A21795" s="74" t="s">
        <v>4865</v>
      </c>
      <c r="B21795" s="74" t="s">
        <v>15094</v>
      </c>
      <c r="C21795" s="74" t="s">
        <v>3934</v>
      </c>
      <c r="D21795" s="74" t="s">
        <v>15089</v>
      </c>
    </row>
    <row r="21796" ht="14.25" customHeight="1">
      <c r="A21796" s="74" t="s">
        <v>13297</v>
      </c>
      <c r="B21796" s="74" t="s">
        <v>2083</v>
      </c>
      <c r="C21796" s="74" t="s">
        <v>57</v>
      </c>
      <c r="D21796" s="74" t="s">
        <v>15089</v>
      </c>
    </row>
    <row r="21797" ht="14.25" customHeight="1">
      <c r="A21797" s="74" t="s">
        <v>13298</v>
      </c>
      <c r="B21797" s="74" t="s">
        <v>13299</v>
      </c>
      <c r="C21797" s="74" t="s">
        <v>923</v>
      </c>
      <c r="D21797" s="74" t="s">
        <v>15089</v>
      </c>
    </row>
    <row r="21798" ht="14.25" customHeight="1">
      <c r="A21798" s="74" t="s">
        <v>13300</v>
      </c>
      <c r="B21798" s="74" t="s">
        <v>13301</v>
      </c>
      <c r="C21798" s="74" t="s">
        <v>3968</v>
      </c>
      <c r="D21798" s="74" t="s">
        <v>15089</v>
      </c>
    </row>
    <row r="21799" ht="14.25" customHeight="1">
      <c r="A21799" s="74" t="s">
        <v>13302</v>
      </c>
      <c r="B21799" s="74" t="s">
        <v>13303</v>
      </c>
      <c r="C21799" s="74" t="s">
        <v>66</v>
      </c>
      <c r="D21799" s="74" t="s">
        <v>15089</v>
      </c>
    </row>
    <row r="21800" ht="14.25" customHeight="1">
      <c r="A21800" s="74" t="s">
        <v>4910</v>
      </c>
      <c r="B21800" s="74" t="s">
        <v>4911</v>
      </c>
      <c r="C21800" s="74" t="s">
        <v>3968</v>
      </c>
      <c r="D21800" s="74" t="s">
        <v>15089</v>
      </c>
    </row>
    <row r="21801" ht="14.25" customHeight="1">
      <c r="A21801" s="74" t="s">
        <v>13304</v>
      </c>
      <c r="B21801" s="74" t="s">
        <v>219</v>
      </c>
      <c r="C21801" s="74" t="s">
        <v>100</v>
      </c>
      <c r="D21801" s="74" t="s">
        <v>15089</v>
      </c>
    </row>
    <row r="21802" ht="14.25" customHeight="1">
      <c r="A21802" s="74" t="s">
        <v>13305</v>
      </c>
      <c r="B21802" s="74" t="s">
        <v>13563</v>
      </c>
      <c r="C21802" s="74" t="s">
        <v>3968</v>
      </c>
      <c r="D21802" s="74" t="s">
        <v>15089</v>
      </c>
    </row>
    <row r="21803" ht="14.25" customHeight="1">
      <c r="A21803" s="74" t="s">
        <v>5024</v>
      </c>
      <c r="B21803" s="74" t="s">
        <v>256</v>
      </c>
      <c r="C21803" s="74" t="s">
        <v>3968</v>
      </c>
      <c r="D21803" s="74" t="s">
        <v>15089</v>
      </c>
    </row>
    <row r="21804" ht="14.25" customHeight="1">
      <c r="A21804" s="74" t="s">
        <v>13307</v>
      </c>
      <c r="B21804" s="74" t="s">
        <v>310</v>
      </c>
      <c r="C21804" s="74" t="s">
        <v>100</v>
      </c>
      <c r="D21804" s="74" t="s">
        <v>15089</v>
      </c>
    </row>
    <row r="21805" ht="14.25" customHeight="1">
      <c r="A21805" s="74" t="s">
        <v>13308</v>
      </c>
      <c r="B21805" s="74" t="s">
        <v>345</v>
      </c>
      <c r="C21805" s="74" t="s">
        <v>3934</v>
      </c>
      <c r="D21805" s="74" t="s">
        <v>15089</v>
      </c>
    </row>
    <row r="21806" ht="14.25" customHeight="1">
      <c r="A21806" s="74" t="s">
        <v>13309</v>
      </c>
      <c r="B21806" s="74" t="s">
        <v>13467</v>
      </c>
      <c r="C21806" s="74" t="s">
        <v>3968</v>
      </c>
      <c r="D21806" s="74" t="s">
        <v>15089</v>
      </c>
    </row>
    <row r="21807" ht="14.25" customHeight="1">
      <c r="A21807" s="74" t="s">
        <v>5373</v>
      </c>
      <c r="B21807" s="74" t="s">
        <v>350</v>
      </c>
      <c r="C21807" s="74" t="s">
        <v>127</v>
      </c>
      <c r="D21807" s="74" t="s">
        <v>15089</v>
      </c>
    </row>
    <row r="21808" ht="14.25" customHeight="1">
      <c r="A21808" s="74" t="s">
        <v>5423</v>
      </c>
      <c r="B21808" s="74" t="s">
        <v>15095</v>
      </c>
      <c r="C21808" s="74" t="s">
        <v>127</v>
      </c>
      <c r="D21808" s="74" t="s">
        <v>15089</v>
      </c>
    </row>
    <row r="21809" ht="14.25" customHeight="1">
      <c r="A21809" s="74" t="s">
        <v>13311</v>
      </c>
      <c r="B21809" s="74" t="s">
        <v>13468</v>
      </c>
      <c r="C21809" s="74" t="s">
        <v>3968</v>
      </c>
      <c r="D21809" s="74" t="s">
        <v>15089</v>
      </c>
    </row>
    <row r="21810" ht="14.25" customHeight="1">
      <c r="A21810" s="74" t="s">
        <v>13312</v>
      </c>
      <c r="B21810" s="74" t="s">
        <v>13313</v>
      </c>
      <c r="C21810" s="74" t="s">
        <v>66</v>
      </c>
      <c r="D21810" s="74" t="s">
        <v>15089</v>
      </c>
    </row>
    <row r="21811" ht="14.25" customHeight="1">
      <c r="A21811" s="74" t="s">
        <v>13314</v>
      </c>
      <c r="B21811" s="74" t="s">
        <v>5500</v>
      </c>
      <c r="C21811" s="74" t="s">
        <v>100</v>
      </c>
      <c r="D21811" s="74" t="s">
        <v>15089</v>
      </c>
    </row>
    <row r="21812" ht="14.25" customHeight="1">
      <c r="A21812" s="74" t="s">
        <v>5493</v>
      </c>
      <c r="B21812" s="74" t="s">
        <v>14079</v>
      </c>
      <c r="C21812" s="74" t="s">
        <v>71</v>
      </c>
      <c r="D21812" s="74" t="s">
        <v>15089</v>
      </c>
    </row>
    <row r="21813" ht="14.25" customHeight="1">
      <c r="A21813" s="74" t="s">
        <v>13315</v>
      </c>
      <c r="B21813" s="74" t="s">
        <v>423</v>
      </c>
      <c r="C21813" s="74" t="s">
        <v>3968</v>
      </c>
      <c r="D21813" s="74" t="s">
        <v>15089</v>
      </c>
    </row>
    <row r="21814" ht="14.25" customHeight="1">
      <c r="A21814" s="74" t="s">
        <v>3695</v>
      </c>
      <c r="B21814" s="74" t="s">
        <v>13470</v>
      </c>
      <c r="C21814" s="74" t="s">
        <v>57</v>
      </c>
      <c r="D21814" s="74" t="s">
        <v>15089</v>
      </c>
    </row>
    <row r="21815" ht="14.25" customHeight="1">
      <c r="A21815" s="74" t="s">
        <v>5619</v>
      </c>
      <c r="B21815" s="74" t="s">
        <v>5620</v>
      </c>
      <c r="C21815" s="74" t="s">
        <v>100</v>
      </c>
      <c r="D21815" s="74" t="s">
        <v>15089</v>
      </c>
    </row>
    <row r="21816" ht="14.25" customHeight="1">
      <c r="A21816" s="74" t="s">
        <v>5639</v>
      </c>
      <c r="B21816" s="74" t="s">
        <v>444</v>
      </c>
      <c r="C21816" s="74" t="s">
        <v>100</v>
      </c>
      <c r="D21816" s="74" t="s">
        <v>15089</v>
      </c>
    </row>
    <row r="21817" ht="14.25" customHeight="1">
      <c r="A21817" s="74" t="s">
        <v>5676</v>
      </c>
      <c r="B21817" s="74" t="s">
        <v>5677</v>
      </c>
      <c r="C21817" s="74" t="s">
        <v>3934</v>
      </c>
      <c r="D21817" s="74" t="s">
        <v>15089</v>
      </c>
    </row>
    <row r="21818" ht="14.25" customHeight="1">
      <c r="A21818" s="74" t="s">
        <v>5733</v>
      </c>
      <c r="B21818" s="74" t="s">
        <v>5734</v>
      </c>
      <c r="C21818" s="74" t="s">
        <v>100</v>
      </c>
      <c r="D21818" s="74" t="s">
        <v>15089</v>
      </c>
    </row>
    <row r="21819" ht="14.25" customHeight="1">
      <c r="A21819" s="74" t="s">
        <v>5819</v>
      </c>
      <c r="B21819" s="74" t="s">
        <v>14047</v>
      </c>
      <c r="C21819" s="74" t="s">
        <v>57</v>
      </c>
      <c r="D21819" s="74" t="s">
        <v>15089</v>
      </c>
    </row>
    <row r="21820" ht="14.25" customHeight="1">
      <c r="A21820" s="74" t="s">
        <v>6113</v>
      </c>
      <c r="B21820" s="74" t="s">
        <v>6114</v>
      </c>
      <c r="C21820" s="74" t="s">
        <v>3968</v>
      </c>
      <c r="D21820" s="74" t="s">
        <v>15089</v>
      </c>
    </row>
    <row r="21821" ht="14.25" customHeight="1">
      <c r="A21821" s="74" t="s">
        <v>6171</v>
      </c>
      <c r="B21821" s="74" t="s">
        <v>6172</v>
      </c>
      <c r="C21821" s="74" t="s">
        <v>3968</v>
      </c>
      <c r="D21821" s="74" t="s">
        <v>15089</v>
      </c>
    </row>
    <row r="21822" ht="14.25" customHeight="1">
      <c r="A21822" s="74" t="s">
        <v>13316</v>
      </c>
      <c r="B21822" s="74" t="s">
        <v>13317</v>
      </c>
      <c r="C21822" s="74" t="s">
        <v>57</v>
      </c>
      <c r="D21822" s="74" t="s">
        <v>15089</v>
      </c>
    </row>
    <row r="21823" ht="14.25" customHeight="1">
      <c r="A21823" s="74" t="s">
        <v>6244</v>
      </c>
      <c r="B21823" s="74" t="s">
        <v>3413</v>
      </c>
      <c r="C21823" s="74" t="s">
        <v>100</v>
      </c>
      <c r="D21823" s="74" t="s">
        <v>15089</v>
      </c>
    </row>
    <row r="21824" ht="14.25" customHeight="1">
      <c r="A21824" s="74" t="s">
        <v>6252</v>
      </c>
      <c r="B21824" s="74" t="s">
        <v>15096</v>
      </c>
      <c r="C21824" s="74" t="s">
        <v>127</v>
      </c>
      <c r="D21824" s="74" t="s">
        <v>15089</v>
      </c>
    </row>
    <row r="21825" ht="14.25" customHeight="1">
      <c r="A21825" s="74" t="s">
        <v>13318</v>
      </c>
      <c r="B21825" s="74" t="s">
        <v>473</v>
      </c>
      <c r="C21825" s="74" t="s">
        <v>100</v>
      </c>
      <c r="D21825" s="74" t="s">
        <v>15089</v>
      </c>
    </row>
    <row r="21826" ht="14.25" customHeight="1">
      <c r="A21826" s="74" t="s">
        <v>6290</v>
      </c>
      <c r="B21826" s="74" t="s">
        <v>6291</v>
      </c>
      <c r="C21826" s="74" t="s">
        <v>57</v>
      </c>
      <c r="D21826" s="74" t="s">
        <v>15089</v>
      </c>
    </row>
    <row r="21827" ht="14.25" customHeight="1">
      <c r="A21827" s="74" t="s">
        <v>6294</v>
      </c>
      <c r="B21827" s="74" t="s">
        <v>2820</v>
      </c>
      <c r="C21827" s="74" t="s">
        <v>1026</v>
      </c>
      <c r="D21827" s="74" t="s">
        <v>15089</v>
      </c>
    </row>
    <row r="21828" ht="14.25" customHeight="1">
      <c r="A21828" s="74" t="s">
        <v>6296</v>
      </c>
      <c r="B21828" s="74" t="s">
        <v>2822</v>
      </c>
      <c r="C21828" s="74" t="s">
        <v>57</v>
      </c>
      <c r="D21828" s="74" t="s">
        <v>15089</v>
      </c>
    </row>
    <row r="21829" ht="14.25" customHeight="1">
      <c r="A21829" s="74" t="s">
        <v>6298</v>
      </c>
      <c r="B21829" s="74" t="s">
        <v>6299</v>
      </c>
      <c r="C21829" s="74" t="s">
        <v>3934</v>
      </c>
      <c r="D21829" s="74" t="s">
        <v>15089</v>
      </c>
    </row>
    <row r="21830" ht="14.25" customHeight="1">
      <c r="A21830" s="74" t="s">
        <v>6304</v>
      </c>
      <c r="B21830" s="74" t="s">
        <v>6305</v>
      </c>
      <c r="C21830" s="74" t="s">
        <v>3934</v>
      </c>
      <c r="D21830" s="74" t="s">
        <v>15089</v>
      </c>
    </row>
    <row r="21831" ht="14.25" customHeight="1">
      <c r="A21831" s="74" t="s">
        <v>6306</v>
      </c>
      <c r="B21831" s="74" t="s">
        <v>6307</v>
      </c>
      <c r="C21831" s="74" t="s">
        <v>3934</v>
      </c>
      <c r="D21831" s="74" t="s">
        <v>15089</v>
      </c>
    </row>
    <row r="21832" ht="14.25" customHeight="1">
      <c r="A21832" s="74" t="s">
        <v>13320</v>
      </c>
      <c r="B21832" s="74" t="s">
        <v>519</v>
      </c>
      <c r="C21832" s="74" t="s">
        <v>57</v>
      </c>
      <c r="D21832" s="74" t="s">
        <v>15089</v>
      </c>
    </row>
    <row r="21833" ht="14.25" customHeight="1">
      <c r="A21833" s="74" t="s">
        <v>6561</v>
      </c>
      <c r="B21833" s="74" t="s">
        <v>6562</v>
      </c>
      <c r="C21833" s="74" t="s">
        <v>6563</v>
      </c>
      <c r="D21833" s="74" t="s">
        <v>15089</v>
      </c>
    </row>
    <row r="21834" ht="14.25" customHeight="1">
      <c r="A21834" s="74" t="s">
        <v>6564</v>
      </c>
      <c r="B21834" s="74" t="s">
        <v>6565</v>
      </c>
      <c r="C21834" s="74" t="s">
        <v>3968</v>
      </c>
      <c r="D21834" s="74" t="s">
        <v>15089</v>
      </c>
    </row>
    <row r="21835" ht="14.25" customHeight="1">
      <c r="A21835" s="74" t="s">
        <v>6582</v>
      </c>
      <c r="B21835" s="74" t="s">
        <v>13925</v>
      </c>
      <c r="C21835" s="74" t="s">
        <v>71</v>
      </c>
      <c r="D21835" s="74" t="s">
        <v>15089</v>
      </c>
    </row>
    <row r="21836" ht="14.25" customHeight="1">
      <c r="A21836" s="74" t="s">
        <v>6586</v>
      </c>
      <c r="B21836" s="74" t="s">
        <v>15097</v>
      </c>
      <c r="C21836" s="74" t="s">
        <v>3934</v>
      </c>
      <c r="D21836" s="74" t="s">
        <v>15089</v>
      </c>
    </row>
    <row r="21837" ht="14.25" customHeight="1">
      <c r="A21837" s="74" t="s">
        <v>6594</v>
      </c>
      <c r="B21837" s="74" t="s">
        <v>13516</v>
      </c>
      <c r="C21837" s="74" t="s">
        <v>3934</v>
      </c>
      <c r="D21837" s="74" t="s">
        <v>15089</v>
      </c>
    </row>
    <row r="21838" ht="14.25" customHeight="1">
      <c r="A21838" s="74" t="s">
        <v>13322</v>
      </c>
      <c r="B21838" s="74" t="s">
        <v>13323</v>
      </c>
      <c r="C21838" s="74" t="s">
        <v>127</v>
      </c>
      <c r="D21838" s="74" t="s">
        <v>15089</v>
      </c>
    </row>
    <row r="21839" ht="14.25" customHeight="1">
      <c r="A21839" s="74" t="s">
        <v>13324</v>
      </c>
      <c r="B21839" s="74" t="s">
        <v>13471</v>
      </c>
      <c r="C21839" s="74" t="s">
        <v>127</v>
      </c>
      <c r="D21839" s="74" t="s">
        <v>15089</v>
      </c>
    </row>
    <row r="21840" ht="14.25" customHeight="1">
      <c r="A21840" s="74" t="s">
        <v>13325</v>
      </c>
      <c r="B21840" s="74" t="s">
        <v>13472</v>
      </c>
      <c r="C21840" s="74" t="s">
        <v>127</v>
      </c>
      <c r="D21840" s="74" t="s">
        <v>15089</v>
      </c>
    </row>
    <row r="21841" ht="14.25" customHeight="1">
      <c r="A21841" s="74" t="s">
        <v>13326</v>
      </c>
      <c r="B21841" s="74" t="s">
        <v>13327</v>
      </c>
      <c r="C21841" s="74" t="s">
        <v>3968</v>
      </c>
      <c r="D21841" s="74" t="s">
        <v>15089</v>
      </c>
    </row>
    <row r="21842" ht="14.25" customHeight="1">
      <c r="A21842" s="74" t="s">
        <v>13328</v>
      </c>
      <c r="B21842" s="74" t="s">
        <v>13329</v>
      </c>
      <c r="C21842" s="74" t="s">
        <v>127</v>
      </c>
      <c r="D21842" s="74" t="s">
        <v>15089</v>
      </c>
    </row>
    <row r="21843" ht="14.25" customHeight="1">
      <c r="A21843" s="74" t="s">
        <v>13330</v>
      </c>
      <c r="B21843" s="74" t="s">
        <v>13473</v>
      </c>
      <c r="C21843" s="74" t="s">
        <v>3968</v>
      </c>
      <c r="D21843" s="74" t="s">
        <v>15089</v>
      </c>
    </row>
    <row r="21844" ht="14.25" customHeight="1">
      <c r="A21844" s="74" t="s">
        <v>13332</v>
      </c>
      <c r="B21844" s="74" t="s">
        <v>537</v>
      </c>
      <c r="C21844" s="74" t="s">
        <v>100</v>
      </c>
      <c r="D21844" s="74" t="s">
        <v>15089</v>
      </c>
    </row>
    <row r="21845" ht="14.25" customHeight="1">
      <c r="A21845" s="74" t="s">
        <v>13333</v>
      </c>
      <c r="B21845" s="74" t="s">
        <v>13334</v>
      </c>
      <c r="C21845" s="74" t="s">
        <v>3968</v>
      </c>
      <c r="D21845" s="74" t="s">
        <v>15089</v>
      </c>
    </row>
    <row r="21846" ht="14.25" customHeight="1">
      <c r="A21846" s="74" t="s">
        <v>13335</v>
      </c>
      <c r="B21846" s="74" t="s">
        <v>547</v>
      </c>
      <c r="C21846" s="74" t="s">
        <v>3968</v>
      </c>
      <c r="D21846" s="74" t="s">
        <v>15089</v>
      </c>
    </row>
    <row r="21847" ht="14.25" customHeight="1">
      <c r="A21847" s="74" t="s">
        <v>6731</v>
      </c>
      <c r="B21847" s="74" t="s">
        <v>553</v>
      </c>
      <c r="C21847" s="74" t="s">
        <v>3968</v>
      </c>
      <c r="D21847" s="74" t="s">
        <v>15089</v>
      </c>
    </row>
    <row r="21848" ht="14.25" customHeight="1">
      <c r="A21848" s="74" t="s">
        <v>13336</v>
      </c>
      <c r="B21848" s="74" t="s">
        <v>563</v>
      </c>
      <c r="C21848" s="74" t="s">
        <v>3968</v>
      </c>
      <c r="D21848" s="74" t="s">
        <v>15089</v>
      </c>
    </row>
    <row r="21849" ht="14.25" customHeight="1">
      <c r="A21849" s="74" t="s">
        <v>13337</v>
      </c>
      <c r="B21849" s="74" t="s">
        <v>568</v>
      </c>
      <c r="C21849" s="74" t="s">
        <v>3968</v>
      </c>
      <c r="D21849" s="74" t="s">
        <v>15089</v>
      </c>
    </row>
    <row r="21850" ht="14.25" customHeight="1">
      <c r="A21850" s="74" t="s">
        <v>13338</v>
      </c>
      <c r="B21850" s="74" t="s">
        <v>573</v>
      </c>
      <c r="C21850" s="74" t="s">
        <v>3968</v>
      </c>
      <c r="D21850" s="74" t="s">
        <v>15089</v>
      </c>
    </row>
    <row r="21851" ht="14.25" customHeight="1">
      <c r="A21851" s="74" t="s">
        <v>13339</v>
      </c>
      <c r="B21851" s="74" t="s">
        <v>578</v>
      </c>
      <c r="C21851" s="74" t="s">
        <v>3968</v>
      </c>
      <c r="D21851" s="74" t="s">
        <v>15089</v>
      </c>
    </row>
    <row r="21852" ht="14.25" customHeight="1">
      <c r="A21852" s="74" t="s">
        <v>13340</v>
      </c>
      <c r="B21852" s="74" t="s">
        <v>13478</v>
      </c>
      <c r="C21852" s="74" t="s">
        <v>3934</v>
      </c>
      <c r="D21852" s="74" t="s">
        <v>15089</v>
      </c>
    </row>
    <row r="21853" ht="14.25" customHeight="1">
      <c r="A21853" s="74" t="s">
        <v>13342</v>
      </c>
      <c r="B21853" s="74" t="s">
        <v>558</v>
      </c>
      <c r="C21853" s="74" t="s">
        <v>3968</v>
      </c>
      <c r="D21853" s="74" t="s">
        <v>15089</v>
      </c>
    </row>
    <row r="21854" ht="14.25" customHeight="1">
      <c r="A21854" s="74" t="s">
        <v>13343</v>
      </c>
      <c r="B21854" s="74" t="s">
        <v>13891</v>
      </c>
      <c r="C21854" s="74" t="s">
        <v>57</v>
      </c>
      <c r="D21854" s="74" t="s">
        <v>15089</v>
      </c>
    </row>
    <row r="21855" ht="14.25" customHeight="1">
      <c r="A21855" s="74" t="s">
        <v>13345</v>
      </c>
      <c r="B21855" s="74" t="s">
        <v>13892</v>
      </c>
      <c r="C21855" s="74" t="s">
        <v>3968</v>
      </c>
      <c r="D21855" s="74" t="s">
        <v>15089</v>
      </c>
    </row>
    <row r="21856" ht="14.25" customHeight="1">
      <c r="A21856" s="74" t="s">
        <v>6760</v>
      </c>
      <c r="B21856" s="74" t="s">
        <v>4758</v>
      </c>
      <c r="C21856" s="74" t="s">
        <v>3934</v>
      </c>
      <c r="D21856" s="74" t="s">
        <v>15089</v>
      </c>
    </row>
    <row r="21857" ht="14.25" customHeight="1">
      <c r="A21857" s="74" t="s">
        <v>6766</v>
      </c>
      <c r="B21857" s="74" t="s">
        <v>13481</v>
      </c>
      <c r="C21857" s="74" t="s">
        <v>3968</v>
      </c>
      <c r="D21857" s="74" t="s">
        <v>15089</v>
      </c>
    </row>
    <row r="21858" ht="14.25" customHeight="1">
      <c r="A21858" s="74" t="s">
        <v>13567</v>
      </c>
      <c r="B21858" s="74" t="s">
        <v>14049</v>
      </c>
      <c r="C21858" s="74" t="s">
        <v>3968</v>
      </c>
      <c r="D21858" s="74" t="s">
        <v>15089</v>
      </c>
    </row>
    <row r="21859" ht="14.25" customHeight="1">
      <c r="A21859" s="74" t="s">
        <v>3722</v>
      </c>
      <c r="B21859" s="74" t="s">
        <v>632</v>
      </c>
      <c r="C21859" s="74" t="s">
        <v>57</v>
      </c>
      <c r="D21859" s="74" t="s">
        <v>15089</v>
      </c>
    </row>
    <row r="21860" ht="14.25" customHeight="1">
      <c r="A21860" s="74" t="s">
        <v>6785</v>
      </c>
      <c r="B21860" s="74" t="s">
        <v>6786</v>
      </c>
      <c r="C21860" s="74" t="s">
        <v>57</v>
      </c>
      <c r="D21860" s="74" t="s">
        <v>15089</v>
      </c>
    </row>
    <row r="21861" ht="14.25" customHeight="1">
      <c r="A21861" s="74" t="s">
        <v>6799</v>
      </c>
      <c r="B21861" s="74" t="s">
        <v>6800</v>
      </c>
      <c r="C21861" s="74" t="s">
        <v>3968</v>
      </c>
      <c r="D21861" s="74" t="s">
        <v>15089</v>
      </c>
    </row>
    <row r="21862" ht="14.25" customHeight="1">
      <c r="A21862" s="74" t="s">
        <v>13347</v>
      </c>
      <c r="B21862" s="185" t="s">
        <v>13348</v>
      </c>
      <c r="C21862" s="74" t="s">
        <v>57</v>
      </c>
      <c r="D21862" s="74" t="s">
        <v>15089</v>
      </c>
    </row>
    <row r="21863" ht="14.25" customHeight="1">
      <c r="A21863" s="74" t="s">
        <v>13349</v>
      </c>
      <c r="B21863" s="74" t="s">
        <v>13483</v>
      </c>
      <c r="C21863" s="74" t="s">
        <v>3968</v>
      </c>
      <c r="D21863" s="74" t="s">
        <v>15089</v>
      </c>
    </row>
    <row r="21864" ht="14.25" customHeight="1">
      <c r="A21864" s="74" t="s">
        <v>3697</v>
      </c>
      <c r="B21864" s="74" t="s">
        <v>13484</v>
      </c>
      <c r="C21864" s="74" t="s">
        <v>71</v>
      </c>
      <c r="D21864" s="74" t="s">
        <v>15089</v>
      </c>
    </row>
    <row r="21865" ht="14.25" customHeight="1">
      <c r="A21865" s="74" t="s">
        <v>3699</v>
      </c>
      <c r="B21865" s="74" t="s">
        <v>687</v>
      </c>
      <c r="C21865" s="74" t="s">
        <v>50</v>
      </c>
      <c r="D21865" s="74" t="s">
        <v>15089</v>
      </c>
    </row>
    <row r="21866" ht="14.25" customHeight="1">
      <c r="A21866" s="74" t="s">
        <v>13350</v>
      </c>
      <c r="B21866" s="74" t="s">
        <v>13351</v>
      </c>
      <c r="C21866" s="74" t="s">
        <v>3968</v>
      </c>
      <c r="D21866" s="74" t="s">
        <v>15089</v>
      </c>
    </row>
    <row r="21867" ht="14.25" customHeight="1">
      <c r="A21867" s="74" t="s">
        <v>13352</v>
      </c>
      <c r="B21867" s="74" t="s">
        <v>13353</v>
      </c>
      <c r="C21867" s="74" t="s">
        <v>3968</v>
      </c>
      <c r="D21867" s="74" t="s">
        <v>15089</v>
      </c>
    </row>
    <row r="21868" ht="14.25" customHeight="1">
      <c r="A21868" s="74" t="s">
        <v>13354</v>
      </c>
      <c r="B21868" s="185" t="s">
        <v>13355</v>
      </c>
      <c r="C21868" s="74" t="s">
        <v>57</v>
      </c>
      <c r="D21868" s="74" t="s">
        <v>15089</v>
      </c>
    </row>
    <row r="21869" ht="14.25" customHeight="1">
      <c r="A21869" s="74" t="s">
        <v>6991</v>
      </c>
      <c r="B21869" s="74" t="s">
        <v>13485</v>
      </c>
      <c r="C21869" s="74" t="s">
        <v>3968</v>
      </c>
      <c r="D21869" s="74" t="s">
        <v>15089</v>
      </c>
    </row>
    <row r="21870" ht="14.25" customHeight="1">
      <c r="A21870" s="74" t="s">
        <v>13356</v>
      </c>
      <c r="B21870" s="74" t="s">
        <v>13486</v>
      </c>
      <c r="C21870" s="74" t="s">
        <v>3968</v>
      </c>
      <c r="D21870" s="74" t="s">
        <v>15089</v>
      </c>
    </row>
    <row r="21871" ht="14.25" customHeight="1">
      <c r="A21871" s="74" t="s">
        <v>3700</v>
      </c>
      <c r="B21871" s="74" t="s">
        <v>13487</v>
      </c>
      <c r="C21871" s="74" t="s">
        <v>71</v>
      </c>
      <c r="D21871" s="74" t="s">
        <v>15089</v>
      </c>
    </row>
    <row r="21872" ht="14.25" customHeight="1">
      <c r="A21872" s="74" t="s">
        <v>7022</v>
      </c>
      <c r="B21872" s="74" t="s">
        <v>7023</v>
      </c>
      <c r="C21872" s="74" t="s">
        <v>3934</v>
      </c>
      <c r="D21872" s="74" t="s">
        <v>15089</v>
      </c>
    </row>
    <row r="21873" ht="14.25" customHeight="1">
      <c r="A21873" s="74" t="s">
        <v>13358</v>
      </c>
      <c r="B21873" s="74" t="s">
        <v>13359</v>
      </c>
      <c r="C21873" s="74" t="s">
        <v>3968</v>
      </c>
      <c r="D21873" s="74" t="s">
        <v>15089</v>
      </c>
    </row>
    <row r="21874" ht="14.25" customHeight="1">
      <c r="A21874" s="74" t="s">
        <v>13360</v>
      </c>
      <c r="B21874" s="74" t="s">
        <v>13361</v>
      </c>
      <c r="C21874" s="74" t="s">
        <v>3968</v>
      </c>
      <c r="D21874" s="74" t="s">
        <v>15089</v>
      </c>
    </row>
    <row r="21875" ht="14.25" customHeight="1">
      <c r="A21875" s="74" t="s">
        <v>7097</v>
      </c>
      <c r="B21875" s="74" t="s">
        <v>801</v>
      </c>
      <c r="C21875" s="74" t="s">
        <v>100</v>
      </c>
      <c r="D21875" s="74" t="s">
        <v>15089</v>
      </c>
    </row>
    <row r="21876" ht="14.25" customHeight="1">
      <c r="A21876" s="74" t="s">
        <v>3725</v>
      </c>
      <c r="B21876" s="74" t="s">
        <v>431</v>
      </c>
      <c r="C21876" s="74" t="s">
        <v>3968</v>
      </c>
      <c r="D21876" s="74" t="s">
        <v>15089</v>
      </c>
    </row>
    <row r="21877" ht="14.25" customHeight="1">
      <c r="A21877" s="74" t="s">
        <v>3702</v>
      </c>
      <c r="B21877" s="74" t="s">
        <v>13488</v>
      </c>
      <c r="C21877" s="74" t="s">
        <v>3934</v>
      </c>
      <c r="D21877" s="74" t="s">
        <v>15089</v>
      </c>
    </row>
    <row r="21878" ht="14.25" customHeight="1">
      <c r="A21878" s="74" t="s">
        <v>13362</v>
      </c>
      <c r="B21878" s="74" t="s">
        <v>13489</v>
      </c>
      <c r="C21878" s="74" t="s">
        <v>127</v>
      </c>
      <c r="D21878" s="74" t="s">
        <v>15089</v>
      </c>
    </row>
    <row r="21879" ht="14.25" customHeight="1">
      <c r="A21879" s="74" t="s">
        <v>13364</v>
      </c>
      <c r="B21879" s="74" t="s">
        <v>853</v>
      </c>
      <c r="C21879" s="74" t="s">
        <v>3968</v>
      </c>
      <c r="D21879" s="74" t="s">
        <v>15089</v>
      </c>
    </row>
    <row r="21880" ht="14.25" customHeight="1">
      <c r="A21880" s="74" t="s">
        <v>7245</v>
      </c>
      <c r="B21880" s="74" t="s">
        <v>857</v>
      </c>
      <c r="C21880" s="74" t="s">
        <v>3968</v>
      </c>
      <c r="D21880" s="74" t="s">
        <v>15089</v>
      </c>
    </row>
    <row r="21881" ht="14.25" customHeight="1">
      <c r="A21881" s="74" t="s">
        <v>13365</v>
      </c>
      <c r="B21881" s="74" t="s">
        <v>868</v>
      </c>
      <c r="C21881" s="74" t="s">
        <v>3968</v>
      </c>
      <c r="D21881" s="74" t="s">
        <v>15089</v>
      </c>
    </row>
    <row r="21882" ht="14.25" customHeight="1">
      <c r="A21882" s="74" t="s">
        <v>13366</v>
      </c>
      <c r="B21882" s="74" t="s">
        <v>13490</v>
      </c>
      <c r="C21882" s="74" t="s">
        <v>3934</v>
      </c>
      <c r="D21882" s="74" t="s">
        <v>15089</v>
      </c>
    </row>
    <row r="21883" ht="14.25" customHeight="1">
      <c r="A21883" s="74" t="s">
        <v>3721</v>
      </c>
      <c r="B21883" s="74" t="s">
        <v>887</v>
      </c>
      <c r="C21883" s="74" t="s">
        <v>57</v>
      </c>
      <c r="D21883" s="74" t="s">
        <v>15089</v>
      </c>
    </row>
    <row r="21884" ht="14.25" customHeight="1">
      <c r="A21884" s="74" t="s">
        <v>13368</v>
      </c>
      <c r="B21884" s="74" t="s">
        <v>13369</v>
      </c>
      <c r="C21884" s="74" t="s">
        <v>3934</v>
      </c>
      <c r="D21884" s="74" t="s">
        <v>15089</v>
      </c>
    </row>
    <row r="21885" ht="14.25" customHeight="1">
      <c r="A21885" s="74" t="s">
        <v>3703</v>
      </c>
      <c r="B21885" s="74" t="s">
        <v>895</v>
      </c>
      <c r="C21885" s="74" t="s">
        <v>3968</v>
      </c>
      <c r="D21885" s="74" t="s">
        <v>15089</v>
      </c>
    </row>
    <row r="21886" ht="14.25" customHeight="1">
      <c r="A21886" s="74" t="s">
        <v>7579</v>
      </c>
      <c r="B21886" s="74" t="s">
        <v>3461</v>
      </c>
      <c r="C21886" s="74" t="s">
        <v>3968</v>
      </c>
      <c r="D21886" s="74" t="s">
        <v>15089</v>
      </c>
    </row>
    <row r="21887" ht="14.25" customHeight="1">
      <c r="A21887" s="74" t="s">
        <v>13370</v>
      </c>
      <c r="B21887" s="74" t="s">
        <v>13371</v>
      </c>
      <c r="C21887" s="74" t="s">
        <v>3934</v>
      </c>
      <c r="D21887" s="74" t="s">
        <v>15089</v>
      </c>
    </row>
    <row r="21888" ht="14.25" customHeight="1">
      <c r="A21888" s="74" t="s">
        <v>13372</v>
      </c>
      <c r="B21888" s="74" t="s">
        <v>967</v>
      </c>
      <c r="C21888" s="74" t="s">
        <v>3968</v>
      </c>
      <c r="D21888" s="74" t="s">
        <v>15089</v>
      </c>
    </row>
    <row r="21889" ht="14.25" customHeight="1">
      <c r="A21889" s="74" t="s">
        <v>13374</v>
      </c>
      <c r="B21889" s="74" t="s">
        <v>979</v>
      </c>
      <c r="C21889" s="74" t="s">
        <v>100</v>
      </c>
      <c r="D21889" s="74" t="s">
        <v>15089</v>
      </c>
    </row>
    <row r="21890" ht="14.25" customHeight="1">
      <c r="A21890" s="74" t="s">
        <v>7790</v>
      </c>
      <c r="B21890" s="74" t="s">
        <v>7791</v>
      </c>
      <c r="C21890" s="74" t="s">
        <v>100</v>
      </c>
      <c r="D21890" s="74" t="s">
        <v>15089</v>
      </c>
    </row>
    <row r="21891" ht="14.25" customHeight="1">
      <c r="A21891" s="74" t="s">
        <v>7792</v>
      </c>
      <c r="B21891" s="74" t="s">
        <v>7793</v>
      </c>
      <c r="C21891" s="74" t="s">
        <v>100</v>
      </c>
      <c r="D21891" s="74" t="s">
        <v>15089</v>
      </c>
    </row>
    <row r="21892" ht="14.25" customHeight="1">
      <c r="A21892" s="74" t="s">
        <v>3705</v>
      </c>
      <c r="B21892" s="74" t="s">
        <v>1025</v>
      </c>
      <c r="C21892" s="74" t="s">
        <v>1026</v>
      </c>
      <c r="D21892" s="74" t="s">
        <v>15089</v>
      </c>
    </row>
    <row r="21893" ht="14.25" customHeight="1">
      <c r="A21893" s="74" t="s">
        <v>3706</v>
      </c>
      <c r="B21893" s="74" t="s">
        <v>1031</v>
      </c>
      <c r="C21893" s="74" t="s">
        <v>127</v>
      </c>
      <c r="D21893" s="74" t="s">
        <v>15089</v>
      </c>
    </row>
    <row r="21894" ht="14.25" customHeight="1">
      <c r="A21894" s="74" t="s">
        <v>3707</v>
      </c>
      <c r="B21894" s="74" t="s">
        <v>1035</v>
      </c>
      <c r="C21894" s="74" t="s">
        <v>50</v>
      </c>
      <c r="D21894" s="74" t="s">
        <v>15089</v>
      </c>
    </row>
    <row r="21895" ht="14.25" customHeight="1">
      <c r="A21895" s="74" t="s">
        <v>13375</v>
      </c>
      <c r="B21895" s="74" t="s">
        <v>1039</v>
      </c>
      <c r="C21895" s="74" t="s">
        <v>50</v>
      </c>
      <c r="D21895" s="74" t="s">
        <v>15089</v>
      </c>
    </row>
    <row r="21896" ht="14.25" customHeight="1">
      <c r="A21896" s="74" t="s">
        <v>3708</v>
      </c>
      <c r="B21896" s="74" t="s">
        <v>1042</v>
      </c>
      <c r="C21896" s="74" t="s">
        <v>3968</v>
      </c>
      <c r="D21896" s="74" t="s">
        <v>15089</v>
      </c>
    </row>
    <row r="21897" ht="14.25" customHeight="1">
      <c r="A21897" s="74" t="s">
        <v>7846</v>
      </c>
      <c r="B21897" s="74" t="s">
        <v>7847</v>
      </c>
      <c r="C21897" s="74" t="s">
        <v>3934</v>
      </c>
      <c r="D21897" s="74" t="s">
        <v>15089</v>
      </c>
    </row>
    <row r="21898" ht="14.25" customHeight="1">
      <c r="A21898" s="74" t="s">
        <v>7862</v>
      </c>
      <c r="B21898" s="74" t="s">
        <v>4885</v>
      </c>
      <c r="C21898" s="74" t="s">
        <v>66</v>
      </c>
      <c r="D21898" s="74" t="s">
        <v>15089</v>
      </c>
    </row>
    <row r="21899" ht="14.25" customHeight="1">
      <c r="A21899" s="74" t="s">
        <v>7876</v>
      </c>
      <c r="B21899" s="74" t="s">
        <v>4887</v>
      </c>
      <c r="C21899" s="74" t="s">
        <v>66</v>
      </c>
      <c r="D21899" s="74" t="s">
        <v>15089</v>
      </c>
    </row>
    <row r="21900" ht="14.25" customHeight="1">
      <c r="A21900" s="74" t="s">
        <v>7899</v>
      </c>
      <c r="B21900" s="74" t="s">
        <v>15098</v>
      </c>
      <c r="C21900" s="74" t="s">
        <v>3934</v>
      </c>
      <c r="D21900" s="74" t="s">
        <v>15089</v>
      </c>
    </row>
    <row r="21901" ht="14.25" customHeight="1">
      <c r="A21901" s="74" t="s">
        <v>13376</v>
      </c>
      <c r="B21901" s="74" t="s">
        <v>13377</v>
      </c>
      <c r="C21901" s="74" t="s">
        <v>50</v>
      </c>
      <c r="D21901" s="74" t="s">
        <v>15089</v>
      </c>
    </row>
    <row r="21902" ht="14.25" customHeight="1">
      <c r="A21902" s="74" t="s">
        <v>13378</v>
      </c>
      <c r="B21902" s="74" t="s">
        <v>15099</v>
      </c>
      <c r="C21902" s="74" t="s">
        <v>3968</v>
      </c>
      <c r="D21902" s="74" t="s">
        <v>15089</v>
      </c>
    </row>
    <row r="21903" ht="14.25" customHeight="1">
      <c r="A21903" s="74" t="s">
        <v>7972</v>
      </c>
      <c r="B21903" s="74" t="s">
        <v>7973</v>
      </c>
      <c r="C21903" s="74" t="s">
        <v>3934</v>
      </c>
      <c r="D21903" s="74" t="s">
        <v>15089</v>
      </c>
    </row>
    <row r="21904" ht="14.25" customHeight="1">
      <c r="A21904" s="74" t="s">
        <v>7974</v>
      </c>
      <c r="B21904" s="74" t="s">
        <v>7975</v>
      </c>
      <c r="C21904" s="74" t="s">
        <v>3934</v>
      </c>
      <c r="D21904" s="74" t="s">
        <v>15089</v>
      </c>
    </row>
    <row r="21905" ht="14.25" customHeight="1">
      <c r="A21905" s="74" t="s">
        <v>7976</v>
      </c>
      <c r="B21905" s="74" t="s">
        <v>7977</v>
      </c>
      <c r="C21905" s="74" t="s">
        <v>50</v>
      </c>
      <c r="D21905" s="74" t="s">
        <v>15089</v>
      </c>
    </row>
    <row r="21906" ht="14.25" customHeight="1">
      <c r="A21906" s="74" t="s">
        <v>7978</v>
      </c>
      <c r="B21906" s="74" t="s">
        <v>7979</v>
      </c>
      <c r="C21906" s="74" t="s">
        <v>3934</v>
      </c>
      <c r="D21906" s="74" t="s">
        <v>15089</v>
      </c>
    </row>
    <row r="21907" ht="14.25" customHeight="1">
      <c r="A21907" s="74" t="s">
        <v>7980</v>
      </c>
      <c r="B21907" s="74" t="s">
        <v>7981</v>
      </c>
      <c r="C21907" s="74" t="s">
        <v>57</v>
      </c>
      <c r="D21907" s="74" t="s">
        <v>15089</v>
      </c>
    </row>
    <row r="21908" ht="14.25" customHeight="1">
      <c r="A21908" s="74" t="s">
        <v>7982</v>
      </c>
      <c r="B21908" s="74" t="s">
        <v>7983</v>
      </c>
      <c r="C21908" s="74" t="s">
        <v>100</v>
      </c>
      <c r="D21908" s="74" t="s">
        <v>15089</v>
      </c>
    </row>
    <row r="21909" ht="14.25" customHeight="1">
      <c r="A21909" s="74" t="s">
        <v>8012</v>
      </c>
      <c r="B21909" s="74" t="s">
        <v>8013</v>
      </c>
      <c r="C21909" s="74" t="s">
        <v>3934</v>
      </c>
      <c r="D21909" s="74" t="s">
        <v>15089</v>
      </c>
    </row>
    <row r="21910" ht="14.25" customHeight="1">
      <c r="A21910" s="74" t="s">
        <v>8014</v>
      </c>
      <c r="B21910" s="74" t="s">
        <v>8015</v>
      </c>
      <c r="C21910" s="74" t="s">
        <v>3934</v>
      </c>
      <c r="D21910" s="74" t="s">
        <v>15089</v>
      </c>
    </row>
    <row r="21911" ht="14.25" customHeight="1">
      <c r="A21911" s="74" t="s">
        <v>13379</v>
      </c>
      <c r="B21911" s="74" t="s">
        <v>13380</v>
      </c>
      <c r="C21911" s="74" t="s">
        <v>3934</v>
      </c>
      <c r="D21911" s="74" t="s">
        <v>15089</v>
      </c>
    </row>
    <row r="21912" ht="14.25" customHeight="1">
      <c r="A21912" s="74" t="s">
        <v>8158</v>
      </c>
      <c r="B21912" s="74" t="s">
        <v>2940</v>
      </c>
      <c r="C21912" s="74" t="s">
        <v>100</v>
      </c>
      <c r="D21912" s="74" t="s">
        <v>15089</v>
      </c>
    </row>
    <row r="21913" ht="14.25" customHeight="1">
      <c r="A21913" s="74" t="s">
        <v>3716</v>
      </c>
      <c r="B21913" s="74" t="s">
        <v>13492</v>
      </c>
      <c r="C21913" s="74" t="s">
        <v>3934</v>
      </c>
      <c r="D21913" s="74" t="s">
        <v>15089</v>
      </c>
    </row>
    <row r="21914" ht="14.25" customHeight="1">
      <c r="A21914" s="74" t="s">
        <v>8196</v>
      </c>
      <c r="B21914" s="74" t="s">
        <v>1183</v>
      </c>
      <c r="C21914" s="74" t="s">
        <v>3968</v>
      </c>
      <c r="D21914" s="74" t="s">
        <v>15089</v>
      </c>
    </row>
    <row r="21915" ht="14.25" customHeight="1">
      <c r="A21915" s="74" t="s">
        <v>13384</v>
      </c>
      <c r="B21915" s="74" t="s">
        <v>1183</v>
      </c>
      <c r="C21915" s="74" t="s">
        <v>3968</v>
      </c>
      <c r="D21915" s="74" t="s">
        <v>15089</v>
      </c>
    </row>
    <row r="21916" ht="14.25" customHeight="1">
      <c r="A21916" s="74" t="s">
        <v>8227</v>
      </c>
      <c r="B21916" s="74" t="s">
        <v>2935</v>
      </c>
      <c r="C21916" s="74" t="s">
        <v>2936</v>
      </c>
      <c r="D21916" s="74" t="s">
        <v>15089</v>
      </c>
    </row>
    <row r="21917" ht="14.25" customHeight="1">
      <c r="A21917" s="74" t="s">
        <v>13385</v>
      </c>
      <c r="B21917" s="74" t="s">
        <v>2938</v>
      </c>
      <c r="C21917" s="74" t="s">
        <v>2936</v>
      </c>
      <c r="D21917" s="74" t="s">
        <v>15089</v>
      </c>
    </row>
    <row r="21918" ht="14.25" customHeight="1">
      <c r="A21918" s="74" t="s">
        <v>8434</v>
      </c>
      <c r="B21918" s="74" t="s">
        <v>8435</v>
      </c>
      <c r="C21918" s="74" t="s">
        <v>100</v>
      </c>
      <c r="D21918" s="74" t="s">
        <v>15089</v>
      </c>
    </row>
    <row r="21919" ht="14.25" customHeight="1">
      <c r="A21919" s="74" t="s">
        <v>8436</v>
      </c>
      <c r="B21919" s="74" t="s">
        <v>15100</v>
      </c>
      <c r="C21919" s="74" t="s">
        <v>57</v>
      </c>
      <c r="D21919" s="74" t="s">
        <v>15089</v>
      </c>
    </row>
    <row r="21920" ht="14.25" customHeight="1">
      <c r="A21920" s="74" t="s">
        <v>8438</v>
      </c>
      <c r="B21920" s="74" t="s">
        <v>8439</v>
      </c>
      <c r="C21920" s="74" t="s">
        <v>100</v>
      </c>
      <c r="D21920" s="74" t="s">
        <v>15089</v>
      </c>
    </row>
    <row r="21921" ht="14.25" customHeight="1">
      <c r="A21921" s="74" t="s">
        <v>8440</v>
      </c>
      <c r="B21921" s="74" t="s">
        <v>15101</v>
      </c>
      <c r="C21921" s="74" t="s">
        <v>57</v>
      </c>
      <c r="D21921" s="74" t="s">
        <v>15089</v>
      </c>
    </row>
    <row r="21922" ht="14.25" customHeight="1">
      <c r="A21922" s="74" t="s">
        <v>8442</v>
      </c>
      <c r="B21922" s="74" t="s">
        <v>8443</v>
      </c>
      <c r="C21922" s="74" t="s">
        <v>100</v>
      </c>
      <c r="D21922" s="74" t="s">
        <v>15089</v>
      </c>
    </row>
    <row r="21923" ht="14.25" customHeight="1">
      <c r="A21923" s="74" t="s">
        <v>8444</v>
      </c>
      <c r="B21923" s="74" t="s">
        <v>15102</v>
      </c>
      <c r="C21923" s="74" t="s">
        <v>57</v>
      </c>
      <c r="D21923" s="74" t="s">
        <v>15089</v>
      </c>
    </row>
    <row r="21924" ht="14.25" customHeight="1">
      <c r="A21924" s="74" t="s">
        <v>8446</v>
      </c>
      <c r="B21924" s="74" t="s">
        <v>8447</v>
      </c>
      <c r="C21924" s="74" t="s">
        <v>100</v>
      </c>
      <c r="D21924" s="74" t="s">
        <v>15089</v>
      </c>
    </row>
    <row r="21925" ht="14.25" customHeight="1">
      <c r="A21925" s="74" t="s">
        <v>8448</v>
      </c>
      <c r="B21925" s="74" t="s">
        <v>15103</v>
      </c>
      <c r="C21925" s="74" t="s">
        <v>57</v>
      </c>
      <c r="D21925" s="74" t="s">
        <v>15089</v>
      </c>
    </row>
    <row r="21926" ht="14.25" customHeight="1">
      <c r="A21926" s="74" t="s">
        <v>8450</v>
      </c>
      <c r="B21926" s="74" t="s">
        <v>8451</v>
      </c>
      <c r="C21926" s="74" t="s">
        <v>100</v>
      </c>
      <c r="D21926" s="74" t="s">
        <v>15089</v>
      </c>
    </row>
    <row r="21927" ht="14.25" customHeight="1">
      <c r="A21927" s="74" t="s">
        <v>8452</v>
      </c>
      <c r="B21927" s="74" t="s">
        <v>15104</v>
      </c>
      <c r="C21927" s="74" t="s">
        <v>57</v>
      </c>
      <c r="D21927" s="74" t="s">
        <v>15089</v>
      </c>
    </row>
    <row r="21928" ht="14.25" customHeight="1">
      <c r="A21928" s="74" t="s">
        <v>8454</v>
      </c>
      <c r="B21928" s="74" t="s">
        <v>8455</v>
      </c>
      <c r="C21928" s="74" t="s">
        <v>100</v>
      </c>
      <c r="D21928" s="74" t="s">
        <v>15089</v>
      </c>
    </row>
    <row r="21929" ht="14.25" customHeight="1">
      <c r="A21929" s="74" t="s">
        <v>8456</v>
      </c>
      <c r="B21929" s="74" t="s">
        <v>15105</v>
      </c>
      <c r="C21929" s="74" t="s">
        <v>57</v>
      </c>
      <c r="D21929" s="74" t="s">
        <v>15089</v>
      </c>
    </row>
    <row r="21930" ht="14.25" customHeight="1">
      <c r="A21930" s="74" t="s">
        <v>8458</v>
      </c>
      <c r="B21930" s="74" t="s">
        <v>8459</v>
      </c>
      <c r="C21930" s="74" t="s">
        <v>100</v>
      </c>
      <c r="D21930" s="74" t="s">
        <v>15089</v>
      </c>
    </row>
    <row r="21931" ht="14.25" customHeight="1">
      <c r="A21931" s="74" t="s">
        <v>8460</v>
      </c>
      <c r="B21931" s="74" t="s">
        <v>15106</v>
      </c>
      <c r="C21931" s="74" t="s">
        <v>57</v>
      </c>
      <c r="D21931" s="74" t="s">
        <v>15089</v>
      </c>
    </row>
    <row r="21932" ht="14.25" customHeight="1">
      <c r="A21932" s="74" t="s">
        <v>8462</v>
      </c>
      <c r="B21932" s="74" t="s">
        <v>8463</v>
      </c>
      <c r="C21932" s="74" t="s">
        <v>100</v>
      </c>
      <c r="D21932" s="74" t="s">
        <v>15089</v>
      </c>
    </row>
    <row r="21933" ht="14.25" customHeight="1">
      <c r="A21933" s="74" t="s">
        <v>8464</v>
      </c>
      <c r="B21933" s="74" t="s">
        <v>15107</v>
      </c>
      <c r="C21933" s="74" t="s">
        <v>57</v>
      </c>
      <c r="D21933" s="74" t="s">
        <v>15089</v>
      </c>
    </row>
    <row r="21934" ht="14.25" customHeight="1">
      <c r="A21934" s="74" t="s">
        <v>8470</v>
      </c>
      <c r="B21934" s="74" t="s">
        <v>15108</v>
      </c>
      <c r="C21934" s="74" t="s">
        <v>50</v>
      </c>
      <c r="D21934" s="74" t="s">
        <v>15089</v>
      </c>
    </row>
    <row r="21935" ht="14.25" customHeight="1">
      <c r="A21935" s="74" t="s">
        <v>8478</v>
      </c>
      <c r="B21935" s="74" t="s">
        <v>8479</v>
      </c>
      <c r="C21935" s="74" t="s">
        <v>57</v>
      </c>
      <c r="D21935" s="74" t="s">
        <v>15089</v>
      </c>
    </row>
    <row r="21936" ht="14.25" customHeight="1">
      <c r="A21936" s="74" t="s">
        <v>8480</v>
      </c>
      <c r="B21936" s="74" t="s">
        <v>8481</v>
      </c>
      <c r="C21936" s="74" t="s">
        <v>3934</v>
      </c>
      <c r="D21936" s="74" t="s">
        <v>15089</v>
      </c>
    </row>
    <row r="21937" ht="14.25" customHeight="1">
      <c r="A21937" s="74" t="s">
        <v>8484</v>
      </c>
      <c r="B21937" s="74" t="s">
        <v>15109</v>
      </c>
      <c r="C21937" s="74" t="s">
        <v>100</v>
      </c>
      <c r="D21937" s="74" t="s">
        <v>15089</v>
      </c>
    </row>
    <row r="21938" ht="14.25" customHeight="1">
      <c r="A21938" s="74" t="s">
        <v>8486</v>
      </c>
      <c r="B21938" s="74" t="s">
        <v>15110</v>
      </c>
      <c r="C21938" s="74" t="s">
        <v>100</v>
      </c>
      <c r="D21938" s="74" t="s">
        <v>15089</v>
      </c>
    </row>
    <row r="21939" ht="14.25" customHeight="1">
      <c r="A21939" s="74" t="s">
        <v>8488</v>
      </c>
      <c r="B21939" s="74" t="s">
        <v>15111</v>
      </c>
      <c r="C21939" s="74" t="s">
        <v>100</v>
      </c>
      <c r="D21939" s="74" t="s">
        <v>15089</v>
      </c>
    </row>
    <row r="21940" ht="14.25" customHeight="1">
      <c r="A21940" s="74" t="s">
        <v>8490</v>
      </c>
      <c r="B21940" s="74" t="s">
        <v>15112</v>
      </c>
      <c r="C21940" s="74" t="s">
        <v>100</v>
      </c>
      <c r="D21940" s="74" t="s">
        <v>15089</v>
      </c>
    </row>
    <row r="21941" ht="14.25" customHeight="1">
      <c r="A21941" s="74" t="s">
        <v>8492</v>
      </c>
      <c r="B21941" s="74" t="s">
        <v>15113</v>
      </c>
      <c r="C21941" s="74" t="s">
        <v>100</v>
      </c>
      <c r="D21941" s="74" t="s">
        <v>15089</v>
      </c>
    </row>
    <row r="21942" ht="14.25" customHeight="1">
      <c r="A21942" s="74" t="s">
        <v>8494</v>
      </c>
      <c r="B21942" s="74" t="s">
        <v>15114</v>
      </c>
      <c r="C21942" s="74" t="s">
        <v>100</v>
      </c>
      <c r="D21942" s="74" t="s">
        <v>15089</v>
      </c>
    </row>
    <row r="21943" ht="14.25" customHeight="1">
      <c r="A21943" s="74" t="s">
        <v>8496</v>
      </c>
      <c r="B21943" s="74" t="s">
        <v>15115</v>
      </c>
      <c r="C21943" s="74" t="s">
        <v>100</v>
      </c>
      <c r="D21943" s="74" t="s">
        <v>15089</v>
      </c>
    </row>
    <row r="21944" ht="14.25" customHeight="1">
      <c r="A21944" s="74" t="s">
        <v>8498</v>
      </c>
      <c r="B21944" s="74" t="s">
        <v>15116</v>
      </c>
      <c r="C21944" s="74" t="s">
        <v>100</v>
      </c>
      <c r="D21944" s="74" t="s">
        <v>15089</v>
      </c>
    </row>
    <row r="21945" ht="14.25" customHeight="1">
      <c r="A21945" s="74" t="s">
        <v>13386</v>
      </c>
      <c r="B21945" s="74" t="s">
        <v>2940</v>
      </c>
      <c r="C21945" s="74" t="s">
        <v>71</v>
      </c>
      <c r="D21945" s="74" t="s">
        <v>15089</v>
      </c>
    </row>
    <row r="21946" ht="14.25" customHeight="1">
      <c r="A21946" s="74" t="s">
        <v>8500</v>
      </c>
      <c r="B21946" s="74" t="s">
        <v>15117</v>
      </c>
      <c r="C21946" s="74" t="s">
        <v>66</v>
      </c>
      <c r="D21946" s="74" t="s">
        <v>15089</v>
      </c>
    </row>
    <row r="21947" ht="14.25" customHeight="1">
      <c r="A21947" s="74" t="s">
        <v>13388</v>
      </c>
      <c r="B21947" s="74" t="s">
        <v>490</v>
      </c>
      <c r="C21947" s="74" t="s">
        <v>50</v>
      </c>
      <c r="D21947" s="74" t="s">
        <v>15089</v>
      </c>
    </row>
    <row r="21948" ht="14.25" customHeight="1">
      <c r="A21948" s="74" t="s">
        <v>8522</v>
      </c>
      <c r="B21948" s="74" t="s">
        <v>8523</v>
      </c>
      <c r="C21948" s="74" t="s">
        <v>100</v>
      </c>
      <c r="D21948" s="74" t="s">
        <v>15089</v>
      </c>
    </row>
    <row r="21949" ht="14.25" customHeight="1">
      <c r="A21949" s="74" t="s">
        <v>8524</v>
      </c>
      <c r="B21949" s="74" t="s">
        <v>8525</v>
      </c>
      <c r="C21949" s="74" t="s">
        <v>3934</v>
      </c>
      <c r="D21949" s="74" t="s">
        <v>15089</v>
      </c>
    </row>
    <row r="21950" ht="14.25" customHeight="1">
      <c r="A21950" s="74" t="s">
        <v>13389</v>
      </c>
      <c r="B21950" s="74" t="s">
        <v>790</v>
      </c>
      <c r="C21950" s="74" t="s">
        <v>50</v>
      </c>
      <c r="D21950" s="74" t="s">
        <v>15089</v>
      </c>
    </row>
    <row r="21951" ht="14.25" customHeight="1">
      <c r="A21951" s="74" t="s">
        <v>13390</v>
      </c>
      <c r="B21951" s="74" t="s">
        <v>797</v>
      </c>
      <c r="C21951" s="74" t="s">
        <v>3968</v>
      </c>
      <c r="D21951" s="74" t="s">
        <v>15089</v>
      </c>
    </row>
    <row r="21952" ht="14.25" customHeight="1">
      <c r="A21952" s="74" t="s">
        <v>3709</v>
      </c>
      <c r="B21952" s="74" t="s">
        <v>1205</v>
      </c>
      <c r="C21952" s="74" t="s">
        <v>127</v>
      </c>
      <c r="D21952" s="74" t="s">
        <v>15089</v>
      </c>
    </row>
    <row r="21953" ht="14.25" customHeight="1">
      <c r="A21953" s="74" t="s">
        <v>8604</v>
      </c>
      <c r="B21953" s="74" t="s">
        <v>3492</v>
      </c>
      <c r="C21953" s="74" t="s">
        <v>57</v>
      </c>
      <c r="D21953" s="74" t="s">
        <v>15089</v>
      </c>
    </row>
    <row r="21954" ht="14.25" customHeight="1">
      <c r="A21954" s="74" t="s">
        <v>8620</v>
      </c>
      <c r="B21954" s="74" t="s">
        <v>8621</v>
      </c>
      <c r="C21954" s="74" t="s">
        <v>57</v>
      </c>
      <c r="D21954" s="74" t="s">
        <v>15089</v>
      </c>
    </row>
    <row r="21955" ht="14.25" customHeight="1">
      <c r="A21955" s="74" t="s">
        <v>8622</v>
      </c>
      <c r="B21955" s="74" t="s">
        <v>8623</v>
      </c>
      <c r="C21955" s="74" t="s">
        <v>3934</v>
      </c>
      <c r="D21955" s="74" t="s">
        <v>15089</v>
      </c>
    </row>
    <row r="21956" ht="14.25" customHeight="1">
      <c r="A21956" s="74" t="s">
        <v>13391</v>
      </c>
      <c r="B21956" s="74" t="s">
        <v>767</v>
      </c>
      <c r="C21956" s="74" t="s">
        <v>50</v>
      </c>
      <c r="D21956" s="74" t="s">
        <v>15089</v>
      </c>
    </row>
    <row r="21957" ht="14.25" customHeight="1">
      <c r="A21957" s="74" t="s">
        <v>13392</v>
      </c>
      <c r="B21957" s="74" t="s">
        <v>13497</v>
      </c>
      <c r="C21957" s="74" t="s">
        <v>3934</v>
      </c>
      <c r="D21957" s="74" t="s">
        <v>15089</v>
      </c>
    </row>
    <row r="21958" ht="14.25" customHeight="1">
      <c r="A21958" s="74" t="s">
        <v>8731</v>
      </c>
      <c r="B21958" s="74" t="s">
        <v>15118</v>
      </c>
      <c r="C21958" s="74" t="s">
        <v>66</v>
      </c>
      <c r="D21958" s="74" t="s">
        <v>15089</v>
      </c>
    </row>
    <row r="21959" ht="14.25" customHeight="1">
      <c r="A21959" s="74" t="s">
        <v>8733</v>
      </c>
      <c r="B21959" s="74" t="s">
        <v>8734</v>
      </c>
      <c r="C21959" s="74" t="s">
        <v>66</v>
      </c>
      <c r="D21959" s="74" t="s">
        <v>15089</v>
      </c>
    </row>
    <row r="21960" ht="14.25" customHeight="1">
      <c r="A21960" s="74" t="s">
        <v>8793</v>
      </c>
      <c r="B21960" s="74" t="s">
        <v>8794</v>
      </c>
      <c r="C21960" s="74" t="s">
        <v>66</v>
      </c>
      <c r="D21960" s="74" t="s">
        <v>15089</v>
      </c>
    </row>
    <row r="21961" ht="14.25" customHeight="1">
      <c r="A21961" s="74" t="s">
        <v>8809</v>
      </c>
      <c r="B21961" s="74" t="s">
        <v>8810</v>
      </c>
      <c r="C21961" s="74" t="s">
        <v>3934</v>
      </c>
      <c r="D21961" s="74" t="s">
        <v>15089</v>
      </c>
    </row>
    <row r="21962" ht="14.25" customHeight="1">
      <c r="A21962" s="74" t="s">
        <v>3710</v>
      </c>
      <c r="B21962" s="74" t="s">
        <v>8811</v>
      </c>
      <c r="C21962" s="74" t="s">
        <v>3968</v>
      </c>
      <c r="D21962" s="74" t="s">
        <v>15089</v>
      </c>
    </row>
    <row r="21963" ht="14.25" customHeight="1">
      <c r="A21963" s="74" t="s">
        <v>8878</v>
      </c>
      <c r="B21963" s="74" t="s">
        <v>1252</v>
      </c>
      <c r="C21963" s="74" t="s">
        <v>3934</v>
      </c>
      <c r="D21963" s="74" t="s">
        <v>15089</v>
      </c>
    </row>
    <row r="21964" ht="14.25" customHeight="1">
      <c r="A21964" s="74" t="s">
        <v>13393</v>
      </c>
      <c r="B21964" s="74" t="s">
        <v>1256</v>
      </c>
      <c r="C21964" s="74" t="s">
        <v>3968</v>
      </c>
      <c r="D21964" s="74" t="s">
        <v>15089</v>
      </c>
    </row>
    <row r="21965" ht="14.25" customHeight="1">
      <c r="A21965" s="74" t="s">
        <v>8921</v>
      </c>
      <c r="B21965" s="74" t="s">
        <v>8922</v>
      </c>
      <c r="C21965" s="74" t="s">
        <v>57</v>
      </c>
      <c r="D21965" s="74" t="s">
        <v>15089</v>
      </c>
    </row>
    <row r="21966" ht="14.25" customHeight="1">
      <c r="A21966" s="74" t="s">
        <v>8923</v>
      </c>
      <c r="B21966" s="74" t="s">
        <v>8924</v>
      </c>
      <c r="C21966" s="74" t="s">
        <v>3934</v>
      </c>
      <c r="D21966" s="74" t="s">
        <v>15089</v>
      </c>
    </row>
    <row r="21967" ht="14.25" customHeight="1">
      <c r="A21967" s="74" t="s">
        <v>13394</v>
      </c>
      <c r="B21967" s="74" t="s">
        <v>777</v>
      </c>
      <c r="C21967" s="74" t="s">
        <v>50</v>
      </c>
      <c r="D21967" s="74" t="s">
        <v>15089</v>
      </c>
    </row>
    <row r="21968" ht="14.25" customHeight="1">
      <c r="A21968" s="74" t="s">
        <v>13395</v>
      </c>
      <c r="B21968" s="74" t="s">
        <v>13498</v>
      </c>
      <c r="C21968" s="74" t="s">
        <v>3934</v>
      </c>
      <c r="D21968" s="74" t="s">
        <v>15089</v>
      </c>
    </row>
    <row r="21969" ht="14.25" customHeight="1">
      <c r="A21969" s="74" t="s">
        <v>9037</v>
      </c>
      <c r="B21969" s="74" t="s">
        <v>15119</v>
      </c>
      <c r="C21969" s="74" t="s">
        <v>66</v>
      </c>
      <c r="D21969" s="74" t="s">
        <v>15089</v>
      </c>
    </row>
    <row r="21970" ht="14.25" customHeight="1">
      <c r="A21970" s="74" t="s">
        <v>9039</v>
      </c>
      <c r="B21970" s="74" t="s">
        <v>9040</v>
      </c>
      <c r="C21970" s="74" t="s">
        <v>66</v>
      </c>
      <c r="D21970" s="74" t="s">
        <v>15089</v>
      </c>
    </row>
    <row r="21971" ht="14.25" customHeight="1">
      <c r="A21971" s="74" t="s">
        <v>9105</v>
      </c>
      <c r="B21971" s="74" t="s">
        <v>1091</v>
      </c>
      <c r="C21971" s="74" t="s">
        <v>57</v>
      </c>
      <c r="D21971" s="74" t="s">
        <v>15089</v>
      </c>
    </row>
    <row r="21972" ht="14.25" customHeight="1">
      <c r="A21972" s="74" t="s">
        <v>9112</v>
      </c>
      <c r="B21972" s="74" t="s">
        <v>15120</v>
      </c>
      <c r="C21972" s="74" t="s">
        <v>57</v>
      </c>
      <c r="D21972" s="74" t="s">
        <v>15089</v>
      </c>
    </row>
    <row r="21973" ht="14.25" customHeight="1">
      <c r="A21973" s="74" t="s">
        <v>13396</v>
      </c>
      <c r="B21973" s="74" t="s">
        <v>13397</v>
      </c>
      <c r="C21973" s="74" t="s">
        <v>3968</v>
      </c>
      <c r="D21973" s="74" t="s">
        <v>15089</v>
      </c>
    </row>
    <row r="21974" ht="14.25" customHeight="1">
      <c r="A21974" s="74" t="s">
        <v>13398</v>
      </c>
      <c r="B21974" s="74" t="s">
        <v>13399</v>
      </c>
      <c r="C21974" s="74" t="s">
        <v>3968</v>
      </c>
      <c r="D21974" s="74" t="s">
        <v>15089</v>
      </c>
    </row>
    <row r="21975" ht="14.25" customHeight="1">
      <c r="A21975" s="74" t="s">
        <v>13400</v>
      </c>
      <c r="B21975" s="74" t="s">
        <v>13401</v>
      </c>
      <c r="C21975" s="74" t="s">
        <v>3968</v>
      </c>
      <c r="D21975" s="74" t="s">
        <v>15089</v>
      </c>
    </row>
    <row r="21976" ht="14.25" customHeight="1">
      <c r="A21976" s="74" t="s">
        <v>13402</v>
      </c>
      <c r="B21976" s="74" t="s">
        <v>13403</v>
      </c>
      <c r="C21976" s="74" t="s">
        <v>3968</v>
      </c>
      <c r="D21976" s="74" t="s">
        <v>15089</v>
      </c>
    </row>
    <row r="21977" ht="14.25" customHeight="1">
      <c r="A21977" s="74" t="s">
        <v>9157</v>
      </c>
      <c r="B21977" s="74" t="s">
        <v>9158</v>
      </c>
      <c r="C21977" s="74" t="s">
        <v>3968</v>
      </c>
      <c r="D21977" s="74" t="s">
        <v>15089</v>
      </c>
    </row>
    <row r="21978" ht="14.25" customHeight="1">
      <c r="A21978" s="74" t="s">
        <v>13404</v>
      </c>
      <c r="B21978" s="74" t="s">
        <v>9160</v>
      </c>
      <c r="C21978" s="74" t="s">
        <v>3968</v>
      </c>
      <c r="D21978" s="74" t="s">
        <v>15089</v>
      </c>
    </row>
    <row r="21979" ht="14.25" customHeight="1">
      <c r="A21979" s="74" t="s">
        <v>13405</v>
      </c>
      <c r="B21979" s="74" t="s">
        <v>13499</v>
      </c>
      <c r="C21979" s="74" t="s">
        <v>3968</v>
      </c>
      <c r="D21979" s="74" t="s">
        <v>15089</v>
      </c>
    </row>
    <row r="21980" ht="14.25" customHeight="1">
      <c r="A21980" s="74" t="s">
        <v>13407</v>
      </c>
      <c r="B21980" s="74" t="s">
        <v>13945</v>
      </c>
      <c r="C21980" s="74" t="s">
        <v>3934</v>
      </c>
      <c r="D21980" s="74" t="s">
        <v>15089</v>
      </c>
    </row>
    <row r="21981" ht="14.25" customHeight="1">
      <c r="A21981" s="74" t="s">
        <v>9167</v>
      </c>
      <c r="B21981" s="74" t="s">
        <v>9168</v>
      </c>
      <c r="C21981" s="74" t="s">
        <v>3968</v>
      </c>
      <c r="D21981" s="74" t="s">
        <v>15089</v>
      </c>
    </row>
    <row r="21982" ht="14.25" customHeight="1">
      <c r="A21982" s="74" t="s">
        <v>9239</v>
      </c>
      <c r="B21982" s="74" t="s">
        <v>1042</v>
      </c>
      <c r="C21982" s="74" t="s">
        <v>100</v>
      </c>
      <c r="D21982" s="74" t="s">
        <v>15089</v>
      </c>
    </row>
    <row r="21983" ht="14.25" customHeight="1">
      <c r="A21983" s="74" t="s">
        <v>9242</v>
      </c>
      <c r="B21983" s="74" t="s">
        <v>9243</v>
      </c>
      <c r="C21983" s="74" t="s">
        <v>100</v>
      </c>
      <c r="D21983" s="74" t="s">
        <v>15089</v>
      </c>
    </row>
    <row r="21984" ht="14.25" customHeight="1">
      <c r="A21984" s="74" t="s">
        <v>9250</v>
      </c>
      <c r="B21984" s="74" t="s">
        <v>9251</v>
      </c>
      <c r="C21984" s="74" t="s">
        <v>71</v>
      </c>
      <c r="D21984" s="74" t="s">
        <v>15089</v>
      </c>
    </row>
    <row r="21985" ht="14.25" customHeight="1">
      <c r="A21985" s="74" t="s">
        <v>13409</v>
      </c>
      <c r="B21985" s="74" t="s">
        <v>1304</v>
      </c>
      <c r="C21985" s="74" t="s">
        <v>57</v>
      </c>
      <c r="D21985" s="74" t="s">
        <v>15089</v>
      </c>
    </row>
    <row r="21986" ht="14.25" customHeight="1">
      <c r="A21986" s="74" t="s">
        <v>9264</v>
      </c>
      <c r="B21986" s="74" t="s">
        <v>9265</v>
      </c>
      <c r="C21986" s="74" t="s">
        <v>3934</v>
      </c>
      <c r="D21986" s="74" t="s">
        <v>15089</v>
      </c>
    </row>
    <row r="21987" ht="14.25" customHeight="1">
      <c r="A21987" s="74" t="s">
        <v>3711</v>
      </c>
      <c r="B21987" s="74" t="s">
        <v>13501</v>
      </c>
      <c r="C21987" s="74" t="s">
        <v>3934</v>
      </c>
      <c r="D21987" s="74" t="s">
        <v>15089</v>
      </c>
    </row>
    <row r="21988" ht="14.25" customHeight="1">
      <c r="A21988" s="74" t="s">
        <v>13906</v>
      </c>
      <c r="B21988" s="74" t="s">
        <v>9277</v>
      </c>
      <c r="C21988" s="74" t="s">
        <v>3934</v>
      </c>
      <c r="D21988" s="74" t="s">
        <v>15089</v>
      </c>
    </row>
    <row r="21989" ht="14.25" customHeight="1">
      <c r="A21989" s="74" t="s">
        <v>3719</v>
      </c>
      <c r="B21989" s="74" t="s">
        <v>1316</v>
      </c>
      <c r="C21989" s="74" t="s">
        <v>57</v>
      </c>
      <c r="D21989" s="74" t="s">
        <v>15089</v>
      </c>
    </row>
    <row r="21990" ht="14.25" customHeight="1">
      <c r="A21990" s="74" t="s">
        <v>13502</v>
      </c>
      <c r="B21990" s="74" t="s">
        <v>13503</v>
      </c>
      <c r="C21990" s="74" t="s">
        <v>50</v>
      </c>
      <c r="D21990" s="74" t="s">
        <v>15089</v>
      </c>
    </row>
    <row r="21991" ht="14.25" customHeight="1">
      <c r="A21991" s="74" t="s">
        <v>9502</v>
      </c>
      <c r="B21991" s="74" t="s">
        <v>9503</v>
      </c>
      <c r="C21991" s="74" t="s">
        <v>100</v>
      </c>
      <c r="D21991" s="74" t="s">
        <v>15089</v>
      </c>
    </row>
    <row r="21992" ht="14.25" customHeight="1">
      <c r="A21992" s="74" t="s">
        <v>9504</v>
      </c>
      <c r="B21992" s="74" t="s">
        <v>9505</v>
      </c>
      <c r="C21992" s="74" t="s">
        <v>3968</v>
      </c>
      <c r="D21992" s="74" t="s">
        <v>15089</v>
      </c>
    </row>
    <row r="21993" ht="14.25" customHeight="1">
      <c r="A21993" s="74" t="s">
        <v>9640</v>
      </c>
      <c r="B21993" s="74" t="s">
        <v>9641</v>
      </c>
      <c r="C21993" s="74" t="s">
        <v>66</v>
      </c>
      <c r="D21993" s="74" t="s">
        <v>15089</v>
      </c>
    </row>
    <row r="21994" ht="14.25" customHeight="1">
      <c r="A21994" s="74" t="s">
        <v>9703</v>
      </c>
      <c r="B21994" s="74" t="s">
        <v>9704</v>
      </c>
      <c r="C21994" s="74" t="s">
        <v>3934</v>
      </c>
      <c r="D21994" s="74" t="s">
        <v>15089</v>
      </c>
    </row>
    <row r="21995" ht="14.25" customHeight="1">
      <c r="A21995" s="74" t="s">
        <v>13412</v>
      </c>
      <c r="B21995" s="74" t="s">
        <v>13504</v>
      </c>
      <c r="C21995" s="74" t="s">
        <v>57</v>
      </c>
      <c r="D21995" s="74" t="s">
        <v>15089</v>
      </c>
    </row>
    <row r="21996" ht="14.25" customHeight="1">
      <c r="A21996" s="74" t="s">
        <v>9838</v>
      </c>
      <c r="B21996" s="74" t="s">
        <v>9815</v>
      </c>
      <c r="C21996" s="74" t="s">
        <v>923</v>
      </c>
      <c r="D21996" s="74" t="s">
        <v>15089</v>
      </c>
    </row>
    <row r="21997" ht="14.25" customHeight="1">
      <c r="A21997" s="74" t="s">
        <v>9840</v>
      </c>
      <c r="B21997" s="74" t="s">
        <v>13524</v>
      </c>
      <c r="C21997" s="74" t="s">
        <v>100</v>
      </c>
      <c r="D21997" s="74" t="s">
        <v>15089</v>
      </c>
    </row>
    <row r="21998" ht="14.25" customHeight="1">
      <c r="A21998" s="74" t="s">
        <v>9927</v>
      </c>
      <c r="B21998" s="74" t="s">
        <v>9928</v>
      </c>
      <c r="C21998" s="74" t="s">
        <v>100</v>
      </c>
      <c r="D21998" s="74" t="s">
        <v>15089</v>
      </c>
    </row>
    <row r="21999" ht="14.25" customHeight="1">
      <c r="A21999" s="74" t="s">
        <v>9933</v>
      </c>
      <c r="B21999" s="74" t="s">
        <v>9934</v>
      </c>
      <c r="C21999" s="74" t="s">
        <v>3934</v>
      </c>
      <c r="D21999" s="74" t="s">
        <v>15089</v>
      </c>
    </row>
    <row r="22000" ht="14.25" customHeight="1">
      <c r="A22000" s="74" t="s">
        <v>9945</v>
      </c>
      <c r="B22000" s="74" t="s">
        <v>9946</v>
      </c>
      <c r="C22000" s="74" t="s">
        <v>100</v>
      </c>
      <c r="D22000" s="74" t="s">
        <v>15089</v>
      </c>
    </row>
    <row r="22001" ht="14.25" customHeight="1">
      <c r="A22001" s="74" t="s">
        <v>9964</v>
      </c>
      <c r="B22001" s="74" t="s">
        <v>15121</v>
      </c>
      <c r="C22001" s="74" t="s">
        <v>100</v>
      </c>
      <c r="D22001" s="74" t="s">
        <v>15089</v>
      </c>
    </row>
    <row r="22002" ht="14.25" customHeight="1">
      <c r="A22002" s="74" t="s">
        <v>9973</v>
      </c>
      <c r="B22002" s="74" t="s">
        <v>14128</v>
      </c>
      <c r="C22002" s="74" t="s">
        <v>3934</v>
      </c>
      <c r="D22002" s="74" t="s">
        <v>15089</v>
      </c>
    </row>
    <row r="22003" ht="14.25" customHeight="1">
      <c r="A22003" s="74" t="s">
        <v>10025</v>
      </c>
      <c r="B22003" s="74" t="s">
        <v>10026</v>
      </c>
      <c r="C22003" s="74" t="s">
        <v>100</v>
      </c>
      <c r="D22003" s="74" t="s">
        <v>15089</v>
      </c>
    </row>
    <row r="22004" ht="14.25" customHeight="1">
      <c r="A22004" s="74" t="s">
        <v>13414</v>
      </c>
      <c r="B22004" s="74" t="s">
        <v>1355</v>
      </c>
      <c r="C22004" s="74" t="s">
        <v>100</v>
      </c>
      <c r="D22004" s="74" t="s">
        <v>15089</v>
      </c>
    </row>
    <row r="22005" ht="14.25" customHeight="1">
      <c r="A22005" s="74" t="s">
        <v>13415</v>
      </c>
      <c r="B22005" s="74" t="s">
        <v>1396</v>
      </c>
      <c r="C22005" s="74" t="s">
        <v>100</v>
      </c>
      <c r="D22005" s="74" t="s">
        <v>15089</v>
      </c>
    </row>
    <row r="22006" ht="14.25" customHeight="1">
      <c r="A22006" s="74" t="s">
        <v>14873</v>
      </c>
      <c r="B22006" s="74" t="s">
        <v>1402</v>
      </c>
      <c r="C22006" s="74" t="s">
        <v>100</v>
      </c>
      <c r="D22006" s="74" t="s">
        <v>15089</v>
      </c>
    </row>
    <row r="22007" ht="14.25" customHeight="1">
      <c r="A22007" s="74" t="s">
        <v>13416</v>
      </c>
      <c r="B22007" s="74" t="s">
        <v>15122</v>
      </c>
      <c r="C22007" s="74" t="s">
        <v>3934</v>
      </c>
      <c r="D22007" s="74" t="s">
        <v>15089</v>
      </c>
    </row>
    <row r="22008" ht="14.25" customHeight="1">
      <c r="A22008" s="74" t="s">
        <v>13418</v>
      </c>
      <c r="B22008" s="74" t="s">
        <v>14737</v>
      </c>
      <c r="C22008" s="74" t="s">
        <v>3968</v>
      </c>
      <c r="D22008" s="74" t="s">
        <v>15089</v>
      </c>
    </row>
    <row r="22009" ht="14.25" customHeight="1">
      <c r="A22009" s="74" t="s">
        <v>13419</v>
      </c>
      <c r="B22009" s="74" t="s">
        <v>1436</v>
      </c>
      <c r="C22009" s="74" t="s">
        <v>71</v>
      </c>
      <c r="D22009" s="74" t="s">
        <v>15089</v>
      </c>
    </row>
    <row r="22010" ht="14.25" customHeight="1">
      <c r="A22010" s="74" t="s">
        <v>13420</v>
      </c>
      <c r="B22010" s="74" t="s">
        <v>665</v>
      </c>
      <c r="C22010" s="74" t="s">
        <v>127</v>
      </c>
      <c r="D22010" s="74" t="s">
        <v>15089</v>
      </c>
    </row>
    <row r="22011" ht="14.25" customHeight="1">
      <c r="A22011" s="74" t="s">
        <v>13421</v>
      </c>
      <c r="B22011" s="74" t="s">
        <v>744</v>
      </c>
      <c r="C22011" s="74" t="s">
        <v>127</v>
      </c>
      <c r="D22011" s="74" t="s">
        <v>15089</v>
      </c>
    </row>
    <row r="22012" ht="14.25" customHeight="1">
      <c r="A22012" s="74" t="s">
        <v>10529</v>
      </c>
      <c r="B22012" s="74" t="s">
        <v>10530</v>
      </c>
      <c r="C22012" s="74" t="s">
        <v>3934</v>
      </c>
      <c r="D22012" s="74" t="s">
        <v>15089</v>
      </c>
    </row>
    <row r="22013" ht="14.25" customHeight="1">
      <c r="A22013" s="74" t="s">
        <v>10577</v>
      </c>
      <c r="B22013" s="74" t="s">
        <v>10578</v>
      </c>
      <c r="C22013" s="74" t="s">
        <v>3934</v>
      </c>
      <c r="D22013" s="74" t="s">
        <v>15089</v>
      </c>
    </row>
    <row r="22014" ht="14.25" customHeight="1">
      <c r="A22014" s="74" t="s">
        <v>10585</v>
      </c>
      <c r="B22014" s="74" t="s">
        <v>10586</v>
      </c>
      <c r="C22014" s="74" t="s">
        <v>100</v>
      </c>
      <c r="D22014" s="74" t="s">
        <v>15089</v>
      </c>
    </row>
    <row r="22015" ht="14.25" customHeight="1">
      <c r="A22015" s="74" t="s">
        <v>10597</v>
      </c>
      <c r="B22015" s="74" t="s">
        <v>10598</v>
      </c>
      <c r="C22015" s="74" t="s">
        <v>3934</v>
      </c>
      <c r="D22015" s="74" t="s">
        <v>15089</v>
      </c>
    </row>
    <row r="22016" ht="14.25" customHeight="1">
      <c r="A22016" s="74" t="s">
        <v>10603</v>
      </c>
      <c r="B22016" s="74" t="s">
        <v>10604</v>
      </c>
      <c r="C22016" s="74" t="s">
        <v>100</v>
      </c>
      <c r="D22016" s="74" t="s">
        <v>15089</v>
      </c>
    </row>
    <row r="22017" ht="14.25" customHeight="1">
      <c r="A22017" s="74" t="s">
        <v>10605</v>
      </c>
      <c r="B22017" s="74" t="s">
        <v>10606</v>
      </c>
      <c r="C22017" s="74" t="s">
        <v>100</v>
      </c>
      <c r="D22017" s="74" t="s">
        <v>15089</v>
      </c>
    </row>
    <row r="22018" ht="14.25" customHeight="1">
      <c r="A22018" s="74" t="s">
        <v>10607</v>
      </c>
      <c r="B22018" s="74" t="s">
        <v>10608</v>
      </c>
      <c r="C22018" s="74" t="s">
        <v>100</v>
      </c>
      <c r="D22018" s="74" t="s">
        <v>15089</v>
      </c>
    </row>
    <row r="22019" ht="14.25" customHeight="1">
      <c r="A22019" s="74" t="s">
        <v>10609</v>
      </c>
      <c r="B22019" s="74" t="s">
        <v>125</v>
      </c>
      <c r="C22019" s="74" t="s">
        <v>100</v>
      </c>
      <c r="D22019" s="74" t="s">
        <v>15089</v>
      </c>
    </row>
    <row r="22020" ht="14.25" customHeight="1">
      <c r="A22020" s="74" t="s">
        <v>10610</v>
      </c>
      <c r="B22020" s="74" t="s">
        <v>10611</v>
      </c>
      <c r="C22020" s="74" t="s">
        <v>100</v>
      </c>
      <c r="D22020" s="74" t="s">
        <v>15089</v>
      </c>
    </row>
    <row r="22021" ht="14.25" customHeight="1">
      <c r="A22021" s="74" t="s">
        <v>13422</v>
      </c>
      <c r="B22021" s="74" t="s">
        <v>1444</v>
      </c>
      <c r="C22021" s="74" t="s">
        <v>100</v>
      </c>
      <c r="D22021" s="74" t="s">
        <v>15089</v>
      </c>
    </row>
    <row r="22022" ht="14.25" customHeight="1">
      <c r="A22022" s="74" t="s">
        <v>10612</v>
      </c>
      <c r="B22022" s="74" t="s">
        <v>966</v>
      </c>
      <c r="C22022" s="74" t="s">
        <v>100</v>
      </c>
      <c r="D22022" s="74" t="s">
        <v>15089</v>
      </c>
    </row>
    <row r="22023" ht="14.25" customHeight="1">
      <c r="A22023" s="74" t="s">
        <v>10613</v>
      </c>
      <c r="B22023" s="74" t="s">
        <v>10614</v>
      </c>
      <c r="C22023" s="74" t="s">
        <v>100</v>
      </c>
      <c r="D22023" s="74" t="s">
        <v>15089</v>
      </c>
    </row>
    <row r="22024" ht="14.25" customHeight="1">
      <c r="A22024" s="74" t="s">
        <v>10615</v>
      </c>
      <c r="B22024" s="74" t="s">
        <v>853</v>
      </c>
      <c r="C22024" s="74" t="s">
        <v>100</v>
      </c>
      <c r="D22024" s="74" t="s">
        <v>15089</v>
      </c>
    </row>
    <row r="22025" ht="14.25" customHeight="1">
      <c r="A22025" s="74" t="s">
        <v>10616</v>
      </c>
      <c r="B22025" s="74" t="s">
        <v>10617</v>
      </c>
      <c r="C22025" s="74" t="s">
        <v>100</v>
      </c>
      <c r="D22025" s="74" t="s">
        <v>15089</v>
      </c>
    </row>
    <row r="22026" ht="14.25" customHeight="1">
      <c r="A22026" s="74" t="s">
        <v>13423</v>
      </c>
      <c r="B22026" s="74" t="s">
        <v>13424</v>
      </c>
      <c r="C22026" s="74" t="s">
        <v>3934</v>
      </c>
      <c r="D22026" s="74" t="s">
        <v>15089</v>
      </c>
    </row>
    <row r="22027" ht="14.25" customHeight="1">
      <c r="A22027" s="74" t="s">
        <v>10625</v>
      </c>
      <c r="B22027" s="74" t="s">
        <v>10626</v>
      </c>
      <c r="C22027" s="74" t="s">
        <v>100</v>
      </c>
      <c r="D22027" s="74" t="s">
        <v>15089</v>
      </c>
    </row>
    <row r="22028" ht="14.25" customHeight="1">
      <c r="A22028" s="74" t="s">
        <v>10686</v>
      </c>
      <c r="B22028" s="74" t="s">
        <v>15123</v>
      </c>
      <c r="C22028" s="74" t="s">
        <v>3934</v>
      </c>
      <c r="D22028" s="74" t="s">
        <v>15089</v>
      </c>
    </row>
    <row r="22029" ht="14.25" customHeight="1">
      <c r="A22029" s="74" t="s">
        <v>10698</v>
      </c>
      <c r="B22029" s="74" t="s">
        <v>10699</v>
      </c>
      <c r="C22029" s="74" t="s">
        <v>3934</v>
      </c>
      <c r="D22029" s="74" t="s">
        <v>15089</v>
      </c>
    </row>
    <row r="22030" ht="14.25" customHeight="1">
      <c r="A22030" s="74" t="s">
        <v>10706</v>
      </c>
      <c r="B22030" s="74" t="s">
        <v>10707</v>
      </c>
      <c r="C22030" s="74" t="s">
        <v>3934</v>
      </c>
      <c r="D22030" s="74" t="s">
        <v>15089</v>
      </c>
    </row>
    <row r="22031" ht="14.25" customHeight="1">
      <c r="A22031" s="74" t="s">
        <v>10730</v>
      </c>
      <c r="B22031" s="74" t="s">
        <v>10731</v>
      </c>
      <c r="C22031" s="74" t="s">
        <v>71</v>
      </c>
      <c r="D22031" s="74" t="s">
        <v>15089</v>
      </c>
    </row>
    <row r="22032" ht="14.25" customHeight="1">
      <c r="A22032" s="74" t="s">
        <v>13425</v>
      </c>
      <c r="B22032" s="74" t="s">
        <v>13426</v>
      </c>
      <c r="C22032" s="74" t="s">
        <v>923</v>
      </c>
      <c r="D22032" s="74" t="s">
        <v>15089</v>
      </c>
    </row>
    <row r="22033" ht="14.25" customHeight="1">
      <c r="A22033" s="74" t="s">
        <v>13427</v>
      </c>
      <c r="B22033" s="74" t="s">
        <v>13428</v>
      </c>
      <c r="C22033" s="74" t="s">
        <v>3968</v>
      </c>
      <c r="D22033" s="74" t="s">
        <v>15089</v>
      </c>
    </row>
    <row r="22034" ht="14.25" customHeight="1">
      <c r="A22034" s="74" t="s">
        <v>13429</v>
      </c>
      <c r="B22034" s="74" t="s">
        <v>13430</v>
      </c>
      <c r="C22034" s="74" t="s">
        <v>66</v>
      </c>
      <c r="D22034" s="74" t="s">
        <v>15089</v>
      </c>
    </row>
    <row r="22035" ht="14.25" customHeight="1">
      <c r="A22035" s="74" t="s">
        <v>13431</v>
      </c>
      <c r="B22035" s="74" t="s">
        <v>13432</v>
      </c>
      <c r="C22035" s="74" t="s">
        <v>3968</v>
      </c>
      <c r="D22035" s="74" t="s">
        <v>15089</v>
      </c>
    </row>
    <row r="22036" ht="14.25" customHeight="1">
      <c r="A22036" s="74" t="s">
        <v>10996</v>
      </c>
      <c r="B22036" s="74" t="s">
        <v>15124</v>
      </c>
      <c r="C22036" s="74" t="s">
        <v>3934</v>
      </c>
      <c r="D22036" s="74" t="s">
        <v>15089</v>
      </c>
    </row>
    <row r="22037" ht="14.25" customHeight="1">
      <c r="A22037" s="74" t="s">
        <v>10998</v>
      </c>
      <c r="B22037" s="74" t="s">
        <v>10999</v>
      </c>
      <c r="C22037" s="74" t="s">
        <v>3934</v>
      </c>
      <c r="D22037" s="74" t="s">
        <v>15089</v>
      </c>
    </row>
    <row r="22038" ht="14.25" customHeight="1">
      <c r="A22038" s="74" t="s">
        <v>11018</v>
      </c>
      <c r="B22038" s="74" t="s">
        <v>11019</v>
      </c>
      <c r="C22038" s="74" t="s">
        <v>57</v>
      </c>
      <c r="D22038" s="74" t="s">
        <v>15089</v>
      </c>
    </row>
    <row r="22039" ht="14.25" customHeight="1">
      <c r="A22039" s="74" t="s">
        <v>11207</v>
      </c>
      <c r="B22039" s="74" t="s">
        <v>1487</v>
      </c>
      <c r="C22039" s="74" t="s">
        <v>50</v>
      </c>
      <c r="D22039" s="74" t="s">
        <v>15089</v>
      </c>
    </row>
    <row r="22040" ht="14.25" customHeight="1">
      <c r="A22040" s="74" t="s">
        <v>3717</v>
      </c>
      <c r="B22040" s="74" t="s">
        <v>807</v>
      </c>
      <c r="C22040" s="74" t="s">
        <v>3968</v>
      </c>
      <c r="D22040" s="74" t="s">
        <v>15089</v>
      </c>
    </row>
    <row r="22041" ht="14.25" customHeight="1">
      <c r="A22041" s="74" t="s">
        <v>3718</v>
      </c>
      <c r="B22041" s="74" t="s">
        <v>825</v>
      </c>
      <c r="C22041" s="74" t="s">
        <v>3968</v>
      </c>
      <c r="D22041" s="74" t="s">
        <v>15089</v>
      </c>
    </row>
    <row r="22042" ht="14.25" customHeight="1">
      <c r="A22042" s="74" t="s">
        <v>13509</v>
      </c>
      <c r="B22042" s="74" t="s">
        <v>1490</v>
      </c>
      <c r="C22042" s="74" t="s">
        <v>3968</v>
      </c>
      <c r="D22042" s="74" t="s">
        <v>15089</v>
      </c>
    </row>
    <row r="22043" ht="14.25" customHeight="1">
      <c r="A22043" s="74" t="s">
        <v>11367</v>
      </c>
      <c r="B22043" s="74" t="s">
        <v>11368</v>
      </c>
      <c r="C22043" s="74" t="s">
        <v>3968</v>
      </c>
      <c r="D22043" s="74" t="s">
        <v>15089</v>
      </c>
    </row>
    <row r="22044" ht="14.25" customHeight="1">
      <c r="A22044" s="74" t="s">
        <v>11450</v>
      </c>
      <c r="B22044" s="74" t="s">
        <v>6573</v>
      </c>
      <c r="C22044" s="74" t="s">
        <v>3968</v>
      </c>
      <c r="D22044" s="74" t="s">
        <v>15089</v>
      </c>
    </row>
    <row r="22045" ht="14.25" customHeight="1">
      <c r="A22045" s="74" t="s">
        <v>11494</v>
      </c>
      <c r="B22045" s="74" t="s">
        <v>830</v>
      </c>
      <c r="C22045" s="74" t="s">
        <v>100</v>
      </c>
      <c r="D22045" s="74" t="s">
        <v>15089</v>
      </c>
    </row>
    <row r="22046" ht="14.25" customHeight="1">
      <c r="A22046" s="74" t="s">
        <v>13433</v>
      </c>
      <c r="B22046" s="74" t="s">
        <v>1494</v>
      </c>
      <c r="C22046" s="74" t="s">
        <v>50</v>
      </c>
      <c r="D22046" s="74" t="s">
        <v>15089</v>
      </c>
    </row>
    <row r="22047" ht="14.25" customHeight="1">
      <c r="A22047" s="74" t="s">
        <v>13434</v>
      </c>
      <c r="B22047" s="74" t="s">
        <v>1498</v>
      </c>
      <c r="C22047" s="74" t="s">
        <v>50</v>
      </c>
      <c r="D22047" s="74" t="s">
        <v>15089</v>
      </c>
    </row>
    <row r="22048" ht="14.25" customHeight="1">
      <c r="A22048" s="74" t="s">
        <v>11586</v>
      </c>
      <c r="B22048" s="74" t="s">
        <v>11587</v>
      </c>
      <c r="C22048" s="74" t="s">
        <v>100</v>
      </c>
      <c r="D22048" s="74" t="s">
        <v>15089</v>
      </c>
    </row>
    <row r="22049" ht="14.25" customHeight="1">
      <c r="A22049" s="74" t="s">
        <v>11592</v>
      </c>
      <c r="B22049" s="74" t="s">
        <v>11593</v>
      </c>
      <c r="C22049" s="74" t="s">
        <v>3968</v>
      </c>
      <c r="D22049" s="74" t="s">
        <v>15089</v>
      </c>
    </row>
    <row r="22050" ht="14.25" customHeight="1">
      <c r="A22050" s="74" t="s">
        <v>11594</v>
      </c>
      <c r="B22050" s="74" t="s">
        <v>11595</v>
      </c>
      <c r="C22050" s="74" t="s">
        <v>100</v>
      </c>
      <c r="D22050" s="74" t="s">
        <v>15089</v>
      </c>
    </row>
    <row r="22051" ht="14.25" customHeight="1">
      <c r="A22051" s="74" t="s">
        <v>11602</v>
      </c>
      <c r="B22051" s="74" t="s">
        <v>11603</v>
      </c>
      <c r="C22051" s="74" t="s">
        <v>100</v>
      </c>
      <c r="D22051" s="74" t="s">
        <v>15089</v>
      </c>
    </row>
    <row r="22052" ht="14.25" customHeight="1">
      <c r="A22052" s="74" t="s">
        <v>11631</v>
      </c>
      <c r="B22052" s="74" t="s">
        <v>976</v>
      </c>
      <c r="C22052" s="74" t="s">
        <v>100</v>
      </c>
      <c r="D22052" s="74" t="s">
        <v>15089</v>
      </c>
    </row>
    <row r="22053" ht="14.25" customHeight="1">
      <c r="A22053" s="74" t="s">
        <v>13435</v>
      </c>
      <c r="B22053" s="74" t="s">
        <v>1692</v>
      </c>
      <c r="C22053" s="74" t="s">
        <v>3968</v>
      </c>
      <c r="D22053" s="74" t="s">
        <v>15089</v>
      </c>
    </row>
    <row r="22054" ht="14.25" customHeight="1">
      <c r="A22054" s="74" t="s">
        <v>13436</v>
      </c>
      <c r="B22054" s="74" t="s">
        <v>1697</v>
      </c>
      <c r="C22054" s="74" t="s">
        <v>3968</v>
      </c>
      <c r="D22054" s="74" t="s">
        <v>15089</v>
      </c>
    </row>
    <row r="22055" ht="14.25" customHeight="1">
      <c r="A22055" s="74" t="s">
        <v>13437</v>
      </c>
      <c r="B22055" s="74" t="s">
        <v>1707</v>
      </c>
      <c r="C22055" s="74" t="s">
        <v>3968</v>
      </c>
      <c r="D22055" s="74" t="s">
        <v>15089</v>
      </c>
    </row>
    <row r="22056" ht="14.25" customHeight="1">
      <c r="A22056" s="74" t="s">
        <v>13438</v>
      </c>
      <c r="B22056" s="74" t="s">
        <v>1712</v>
      </c>
      <c r="C22056" s="74" t="s">
        <v>3968</v>
      </c>
      <c r="D22056" s="74" t="s">
        <v>15089</v>
      </c>
    </row>
    <row r="22057" ht="14.25" customHeight="1">
      <c r="A22057" s="74" t="s">
        <v>11961</v>
      </c>
      <c r="B22057" s="74" t="s">
        <v>11962</v>
      </c>
      <c r="C22057" s="74" t="s">
        <v>3968</v>
      </c>
      <c r="D22057" s="74" t="s">
        <v>15089</v>
      </c>
    </row>
    <row r="22058" ht="14.25" customHeight="1">
      <c r="A22058" s="74" t="s">
        <v>13439</v>
      </c>
      <c r="B22058" s="74" t="s">
        <v>1717</v>
      </c>
      <c r="C22058" s="74" t="s">
        <v>3968</v>
      </c>
      <c r="D22058" s="74" t="s">
        <v>15089</v>
      </c>
    </row>
    <row r="22059" ht="14.25" customHeight="1">
      <c r="A22059" s="74" t="s">
        <v>13440</v>
      </c>
      <c r="B22059" s="74" t="s">
        <v>1722</v>
      </c>
      <c r="C22059" s="74" t="s">
        <v>3968</v>
      </c>
      <c r="D22059" s="74" t="s">
        <v>15089</v>
      </c>
    </row>
    <row r="22060" ht="14.25" customHeight="1">
      <c r="A22060" s="74" t="s">
        <v>13441</v>
      </c>
      <c r="B22060" s="74" t="s">
        <v>13510</v>
      </c>
      <c r="C22060" s="74" t="s">
        <v>3934</v>
      </c>
      <c r="D22060" s="74" t="s">
        <v>15089</v>
      </c>
    </row>
    <row r="22061" ht="14.25" customHeight="1">
      <c r="A22061" s="74" t="s">
        <v>13443</v>
      </c>
      <c r="B22061" s="74" t="s">
        <v>1702</v>
      </c>
      <c r="C22061" s="74" t="s">
        <v>3968</v>
      </c>
      <c r="D22061" s="74" t="s">
        <v>15089</v>
      </c>
    </row>
    <row r="22062" ht="14.25" customHeight="1">
      <c r="A22062" s="74" t="s">
        <v>13444</v>
      </c>
      <c r="B22062" s="74" t="s">
        <v>495</v>
      </c>
      <c r="C22062" s="74" t="s">
        <v>50</v>
      </c>
      <c r="D22062" s="74" t="s">
        <v>15089</v>
      </c>
    </row>
    <row r="22063" ht="14.25" customHeight="1">
      <c r="A22063" s="74" t="s">
        <v>12082</v>
      </c>
      <c r="B22063" s="74" t="s">
        <v>12083</v>
      </c>
      <c r="C22063" s="74" t="s">
        <v>3934</v>
      </c>
      <c r="D22063" s="74" t="s">
        <v>15089</v>
      </c>
    </row>
    <row r="22064" ht="14.25" customHeight="1">
      <c r="A22064" s="74" t="s">
        <v>13445</v>
      </c>
      <c r="B22064" s="74" t="s">
        <v>13446</v>
      </c>
      <c r="C22064" s="74" t="s">
        <v>57</v>
      </c>
      <c r="D22064" s="74" t="s">
        <v>15089</v>
      </c>
    </row>
    <row r="22065" ht="14.25" customHeight="1">
      <c r="A22065" s="74" t="s">
        <v>13447</v>
      </c>
      <c r="B22065" s="74" t="s">
        <v>1730</v>
      </c>
      <c r="C22065" s="74" t="s">
        <v>100</v>
      </c>
      <c r="D22065" s="74" t="s">
        <v>15089</v>
      </c>
    </row>
    <row r="22066" ht="14.25" customHeight="1">
      <c r="A22066" s="74" t="s">
        <v>12152</v>
      </c>
      <c r="B22066" s="74" t="s">
        <v>1734</v>
      </c>
      <c r="C22066" s="74" t="s">
        <v>127</v>
      </c>
      <c r="D22066" s="74" t="s">
        <v>15089</v>
      </c>
    </row>
    <row r="22067" ht="14.25" customHeight="1">
      <c r="A22067" s="74" t="s">
        <v>12169</v>
      </c>
      <c r="B22067" s="74" t="s">
        <v>13528</v>
      </c>
      <c r="C22067" s="74" t="s">
        <v>3934</v>
      </c>
      <c r="D22067" s="74" t="s">
        <v>15089</v>
      </c>
    </row>
    <row r="22068" ht="14.25" customHeight="1">
      <c r="A22068" s="74" t="s">
        <v>12180</v>
      </c>
      <c r="B22068" s="74" t="s">
        <v>1750</v>
      </c>
      <c r="C22068" s="74" t="s">
        <v>3968</v>
      </c>
      <c r="D22068" s="74" t="s">
        <v>15089</v>
      </c>
    </row>
    <row r="22069" ht="14.25" customHeight="1">
      <c r="A22069" s="74" t="s">
        <v>12188</v>
      </c>
      <c r="B22069" s="74" t="s">
        <v>12189</v>
      </c>
      <c r="C22069" s="74" t="s">
        <v>3968</v>
      </c>
      <c r="D22069" s="74" t="s">
        <v>15089</v>
      </c>
    </row>
    <row r="22070" ht="14.25" customHeight="1">
      <c r="A22070" s="74" t="s">
        <v>12268</v>
      </c>
      <c r="B22070" s="74" t="s">
        <v>12269</v>
      </c>
      <c r="C22070" s="74" t="s">
        <v>100</v>
      </c>
      <c r="D22070" s="74" t="s">
        <v>15089</v>
      </c>
    </row>
    <row r="22071" ht="14.25" customHeight="1">
      <c r="A22071" s="74" t="s">
        <v>12270</v>
      </c>
      <c r="B22071" s="74" t="s">
        <v>12271</v>
      </c>
      <c r="C22071" s="74" t="s">
        <v>3934</v>
      </c>
      <c r="D22071" s="74" t="s">
        <v>15089</v>
      </c>
    </row>
    <row r="22072" ht="14.25" customHeight="1">
      <c r="A22072" s="74" t="s">
        <v>12300</v>
      </c>
      <c r="B22072" s="74" t="s">
        <v>12301</v>
      </c>
      <c r="C22072" s="74" t="s">
        <v>3934</v>
      </c>
      <c r="D22072" s="74" t="s">
        <v>15089</v>
      </c>
    </row>
    <row r="22073" ht="14.25" customHeight="1">
      <c r="A22073" s="74" t="s">
        <v>12341</v>
      </c>
      <c r="B22073" s="74" t="s">
        <v>14358</v>
      </c>
      <c r="C22073" s="74" t="s">
        <v>100</v>
      </c>
      <c r="D22073" s="74" t="s">
        <v>15089</v>
      </c>
    </row>
    <row r="22074" ht="14.25" customHeight="1">
      <c r="A22074" s="74" t="s">
        <v>12374</v>
      </c>
      <c r="B22074" s="74" t="s">
        <v>12273</v>
      </c>
      <c r="C22074" s="74" t="s">
        <v>100</v>
      </c>
      <c r="D22074" s="74" t="s">
        <v>15089</v>
      </c>
    </row>
    <row r="22075" ht="14.25" customHeight="1">
      <c r="A22075" s="74" t="s">
        <v>12384</v>
      </c>
      <c r="B22075" s="74" t="s">
        <v>12385</v>
      </c>
      <c r="C22075" s="74" t="s">
        <v>3934</v>
      </c>
      <c r="D22075" s="74" t="s">
        <v>15089</v>
      </c>
    </row>
    <row r="22076" ht="14.25" customHeight="1">
      <c r="A22076" s="74" t="s">
        <v>12386</v>
      </c>
      <c r="B22076" s="74" t="s">
        <v>12387</v>
      </c>
      <c r="C22076" s="74" t="s">
        <v>66</v>
      </c>
      <c r="D22076" s="74" t="s">
        <v>15089</v>
      </c>
    </row>
    <row r="22077" ht="14.25" customHeight="1">
      <c r="A22077" s="74" t="s">
        <v>12396</v>
      </c>
      <c r="B22077" s="74" t="s">
        <v>12397</v>
      </c>
      <c r="C22077" s="74" t="s">
        <v>3934</v>
      </c>
      <c r="D22077" s="74" t="s">
        <v>15089</v>
      </c>
    </row>
    <row r="22078" ht="14.25" customHeight="1">
      <c r="A22078" s="74" t="s">
        <v>13448</v>
      </c>
      <c r="B22078" s="74" t="s">
        <v>1755</v>
      </c>
      <c r="C22078" s="74" t="s">
        <v>50</v>
      </c>
      <c r="D22078" s="74" t="s">
        <v>15089</v>
      </c>
    </row>
    <row r="22079" ht="14.25" customHeight="1">
      <c r="A22079" s="74" t="s">
        <v>13449</v>
      </c>
      <c r="B22079" s="74" t="s">
        <v>2947</v>
      </c>
      <c r="C22079" s="74" t="s">
        <v>3968</v>
      </c>
      <c r="D22079" s="74" t="s">
        <v>15089</v>
      </c>
    </row>
    <row r="22080" ht="14.25" customHeight="1">
      <c r="A22080" s="74" t="s">
        <v>12412</v>
      </c>
      <c r="B22080" s="74" t="s">
        <v>1763</v>
      </c>
      <c r="C22080" s="74" t="s">
        <v>71</v>
      </c>
      <c r="D22080" s="74" t="s">
        <v>15089</v>
      </c>
    </row>
    <row r="22081" ht="14.25" customHeight="1">
      <c r="A22081" s="74" t="s">
        <v>12413</v>
      </c>
      <c r="B22081" s="74" t="s">
        <v>1767</v>
      </c>
      <c r="C22081" s="74" t="s">
        <v>3934</v>
      </c>
      <c r="D22081" s="74" t="s">
        <v>15089</v>
      </c>
    </row>
    <row r="22082" ht="14.25" customHeight="1">
      <c r="A22082" s="74" t="s">
        <v>13450</v>
      </c>
      <c r="B22082" s="74" t="s">
        <v>1771</v>
      </c>
      <c r="C22082" s="74" t="s">
        <v>3968</v>
      </c>
      <c r="D22082" s="74" t="s">
        <v>15089</v>
      </c>
    </row>
    <row r="22083" ht="14.25" customHeight="1">
      <c r="A22083" s="74" t="s">
        <v>12495</v>
      </c>
      <c r="B22083" s="74" t="s">
        <v>12496</v>
      </c>
      <c r="C22083" s="74" t="s">
        <v>3934</v>
      </c>
      <c r="D22083" s="74" t="s">
        <v>15089</v>
      </c>
    </row>
    <row r="22084" ht="14.25" customHeight="1">
      <c r="A22084" s="74" t="s">
        <v>12553</v>
      </c>
      <c r="B22084" s="74" t="s">
        <v>12554</v>
      </c>
      <c r="C22084" s="74" t="s">
        <v>3934</v>
      </c>
      <c r="D22084" s="74" t="s">
        <v>15089</v>
      </c>
    </row>
    <row r="22085" ht="14.25" customHeight="1">
      <c r="A22085" s="74" t="s">
        <v>12557</v>
      </c>
      <c r="B22085" s="74" t="s">
        <v>12558</v>
      </c>
      <c r="C22085" s="74" t="s">
        <v>100</v>
      </c>
      <c r="D22085" s="74" t="s">
        <v>15089</v>
      </c>
    </row>
    <row r="22086" ht="14.25" customHeight="1">
      <c r="A22086" s="74" t="s">
        <v>12571</v>
      </c>
      <c r="B22086" s="74" t="s">
        <v>3588</v>
      </c>
      <c r="C22086" s="74" t="s">
        <v>923</v>
      </c>
      <c r="D22086" s="74" t="s">
        <v>15089</v>
      </c>
    </row>
    <row r="22087" ht="14.25" customHeight="1">
      <c r="A22087" s="74" t="s">
        <v>13451</v>
      </c>
      <c r="B22087" s="74" t="s">
        <v>13452</v>
      </c>
      <c r="C22087" s="74" t="s">
        <v>3934</v>
      </c>
      <c r="D22087" s="74" t="s">
        <v>15089</v>
      </c>
    </row>
    <row r="22088" ht="14.25" customHeight="1">
      <c r="A22088" s="74" t="s">
        <v>12591</v>
      </c>
      <c r="B22088" s="74" t="s">
        <v>12592</v>
      </c>
      <c r="C22088" s="74" t="s">
        <v>6563</v>
      </c>
      <c r="D22088" s="74" t="s">
        <v>15089</v>
      </c>
    </row>
    <row r="22089" ht="14.25" customHeight="1">
      <c r="A22089" s="74" t="s">
        <v>12593</v>
      </c>
      <c r="B22089" s="74" t="s">
        <v>6565</v>
      </c>
      <c r="C22089" s="74" t="s">
        <v>3968</v>
      </c>
      <c r="D22089" s="74" t="s">
        <v>15089</v>
      </c>
    </row>
    <row r="22090" ht="14.25" customHeight="1">
      <c r="A22090" s="74" t="s">
        <v>12652</v>
      </c>
      <c r="B22090" s="74" t="s">
        <v>12653</v>
      </c>
      <c r="C22090" s="74" t="s">
        <v>3934</v>
      </c>
      <c r="D22090" s="74" t="s">
        <v>15089</v>
      </c>
    </row>
    <row r="22091" ht="14.25" customHeight="1">
      <c r="A22091" s="74" t="s">
        <v>3713</v>
      </c>
      <c r="B22091" s="74" t="s">
        <v>1853</v>
      </c>
      <c r="C22091" s="74" t="s">
        <v>3968</v>
      </c>
      <c r="D22091" s="74" t="s">
        <v>15089</v>
      </c>
    </row>
    <row r="22092" ht="14.25" customHeight="1">
      <c r="A22092" s="74" t="s">
        <v>13453</v>
      </c>
      <c r="B22092" s="74" t="s">
        <v>325</v>
      </c>
      <c r="C22092" s="74" t="s">
        <v>100</v>
      </c>
      <c r="D22092" s="74" t="s">
        <v>15089</v>
      </c>
    </row>
    <row r="22093" ht="14.25" customHeight="1">
      <c r="A22093" s="74" t="s">
        <v>13454</v>
      </c>
      <c r="B22093" s="74" t="s">
        <v>994</v>
      </c>
      <c r="C22093" s="74" t="s">
        <v>100</v>
      </c>
      <c r="D22093" s="74" t="s">
        <v>15089</v>
      </c>
    </row>
    <row r="22094" ht="14.25" customHeight="1">
      <c r="A22094" s="74" t="s">
        <v>13455</v>
      </c>
      <c r="B22094" s="74" t="s">
        <v>1857</v>
      </c>
      <c r="C22094" s="74" t="s">
        <v>100</v>
      </c>
      <c r="D22094" s="74" t="s">
        <v>15089</v>
      </c>
    </row>
    <row r="22095" ht="14.25" customHeight="1">
      <c r="A22095" s="74" t="s">
        <v>13456</v>
      </c>
      <c r="B22095" s="74" t="s">
        <v>1861</v>
      </c>
      <c r="C22095" s="74" t="s">
        <v>100</v>
      </c>
      <c r="D22095" s="74" t="s">
        <v>15089</v>
      </c>
    </row>
    <row r="22096" ht="14.25" customHeight="1">
      <c r="A22096" s="74" t="s">
        <v>12741</v>
      </c>
      <c r="B22096" s="74" t="s">
        <v>12742</v>
      </c>
      <c r="C22096" s="74" t="s">
        <v>100</v>
      </c>
      <c r="D22096" s="74" t="s">
        <v>15089</v>
      </c>
    </row>
    <row r="22097" ht="14.25" customHeight="1">
      <c r="A22097" s="74" t="s">
        <v>12783</v>
      </c>
      <c r="B22097" s="74" t="s">
        <v>85</v>
      </c>
      <c r="C22097" s="74" t="s">
        <v>100</v>
      </c>
      <c r="D22097" s="74" t="s">
        <v>15089</v>
      </c>
    </row>
    <row r="22098" ht="14.25" customHeight="1">
      <c r="A22098" s="74" t="s">
        <v>12788</v>
      </c>
      <c r="B22098" s="74" t="s">
        <v>13511</v>
      </c>
      <c r="C22098" s="74" t="s">
        <v>3934</v>
      </c>
      <c r="D22098" s="74" t="s">
        <v>15089</v>
      </c>
    </row>
    <row r="22099" ht="14.25" customHeight="1">
      <c r="A22099" s="74" t="s">
        <v>12789</v>
      </c>
      <c r="B22099" s="74" t="s">
        <v>1873</v>
      </c>
      <c r="C22099" s="74" t="s">
        <v>100</v>
      </c>
      <c r="D22099" s="74" t="s">
        <v>15089</v>
      </c>
    </row>
    <row r="22100" ht="14.25" customHeight="1">
      <c r="A22100" s="74" t="s">
        <v>12804</v>
      </c>
      <c r="B22100" s="74" t="s">
        <v>12805</v>
      </c>
      <c r="C22100" s="74" t="s">
        <v>100</v>
      </c>
      <c r="D22100" s="74" t="s">
        <v>15089</v>
      </c>
    </row>
    <row r="22101" ht="14.25" customHeight="1">
      <c r="A22101" s="74" t="s">
        <v>13457</v>
      </c>
      <c r="B22101" s="74" t="s">
        <v>505</v>
      </c>
      <c r="C22101" s="74" t="s">
        <v>50</v>
      </c>
      <c r="D22101" s="74" t="s">
        <v>15089</v>
      </c>
    </row>
    <row r="22102" ht="14.25" customHeight="1">
      <c r="A22102" s="74" t="s">
        <v>3726</v>
      </c>
      <c r="B22102" s="74" t="s">
        <v>1877</v>
      </c>
      <c r="C22102" s="74" t="s">
        <v>127</v>
      </c>
      <c r="D22102" s="74" t="s">
        <v>15089</v>
      </c>
    </row>
    <row r="22103" ht="14.25" customHeight="1">
      <c r="A22103" s="74" t="s">
        <v>12845</v>
      </c>
      <c r="B22103" s="74" t="s">
        <v>3589</v>
      </c>
      <c r="C22103" s="74" t="s">
        <v>127</v>
      </c>
      <c r="D22103" s="74" t="s">
        <v>15089</v>
      </c>
    </row>
    <row r="22104" ht="14.25" customHeight="1">
      <c r="A22104" s="74" t="s">
        <v>12887</v>
      </c>
      <c r="B22104" s="74" t="s">
        <v>15125</v>
      </c>
      <c r="C22104" s="74" t="s">
        <v>3968</v>
      </c>
      <c r="D22104" s="74" t="s">
        <v>15089</v>
      </c>
    </row>
    <row r="22105" ht="14.25" customHeight="1">
      <c r="A22105" s="74" t="s">
        <v>13458</v>
      </c>
      <c r="B22105" s="74" t="s">
        <v>13459</v>
      </c>
      <c r="C22105" s="74" t="s">
        <v>57</v>
      </c>
      <c r="D22105" s="74" t="s">
        <v>15089</v>
      </c>
    </row>
    <row r="22106" ht="14.25" customHeight="1">
      <c r="A22106" s="74" t="s">
        <v>13460</v>
      </c>
      <c r="B22106" s="74" t="s">
        <v>1951</v>
      </c>
      <c r="C22106" s="74" t="s">
        <v>100</v>
      </c>
      <c r="D22106" s="74" t="s">
        <v>15089</v>
      </c>
    </row>
    <row r="22107" ht="14.25" customHeight="1">
      <c r="A22107" s="74" t="s">
        <v>12928</v>
      </c>
      <c r="B22107" s="74" t="s">
        <v>12929</v>
      </c>
      <c r="C22107" s="74" t="s">
        <v>3934</v>
      </c>
      <c r="D22107" s="74" t="s">
        <v>15089</v>
      </c>
    </row>
    <row r="22108" ht="14.25" customHeight="1">
      <c r="A22108" s="74" t="s">
        <v>13462</v>
      </c>
      <c r="B22108" s="74" t="s">
        <v>1955</v>
      </c>
      <c r="C22108" s="74" t="s">
        <v>3968</v>
      </c>
      <c r="D22108" s="74" t="s">
        <v>15089</v>
      </c>
    </row>
    <row r="22109" ht="14.25" customHeight="1">
      <c r="A22109" s="74" t="s">
        <v>13463</v>
      </c>
      <c r="B22109" s="74" t="s">
        <v>1959</v>
      </c>
      <c r="C22109" s="74" t="s">
        <v>100</v>
      </c>
      <c r="D22109" s="74" t="s">
        <v>15089</v>
      </c>
    </row>
    <row r="22110" ht="14.25" customHeight="1">
      <c r="A22110" s="74" t="s">
        <v>13101</v>
      </c>
      <c r="B22110" s="74" t="s">
        <v>15126</v>
      </c>
      <c r="C22110" s="74" t="s">
        <v>3934</v>
      </c>
      <c r="D22110" s="74" t="s">
        <v>15089</v>
      </c>
    </row>
    <row r="22111" ht="14.25" customHeight="1">
      <c r="A22111" s="74" t="s">
        <v>13271</v>
      </c>
      <c r="B22111" s="74" t="s">
        <v>48</v>
      </c>
      <c r="C22111" s="74" t="s">
        <v>50</v>
      </c>
      <c r="D22111" s="74" t="s">
        <v>15127</v>
      </c>
    </row>
    <row r="22112" ht="14.25" customHeight="1">
      <c r="A22112" s="74" t="s">
        <v>13273</v>
      </c>
      <c r="B22112" s="74" t="s">
        <v>13274</v>
      </c>
      <c r="C22112" s="74" t="s">
        <v>57</v>
      </c>
      <c r="D22112" s="74" t="s">
        <v>15127</v>
      </c>
    </row>
    <row r="22113" ht="14.25" customHeight="1">
      <c r="A22113" s="74" t="s">
        <v>4024</v>
      </c>
      <c r="B22113" s="74" t="s">
        <v>4025</v>
      </c>
      <c r="C22113" s="74" t="s">
        <v>71</v>
      </c>
      <c r="D22113" s="74" t="s">
        <v>15127</v>
      </c>
    </row>
    <row r="22114" ht="14.25" customHeight="1">
      <c r="A22114" s="74" t="s">
        <v>4031</v>
      </c>
      <c r="B22114" s="74" t="s">
        <v>4032</v>
      </c>
      <c r="C22114" s="74" t="s">
        <v>3934</v>
      </c>
      <c r="D22114" s="74" t="s">
        <v>15127</v>
      </c>
    </row>
    <row r="22115" ht="14.25" customHeight="1">
      <c r="A22115" s="74" t="s">
        <v>4033</v>
      </c>
      <c r="B22115" s="74" t="s">
        <v>4034</v>
      </c>
      <c r="C22115" s="74" t="s">
        <v>100</v>
      </c>
      <c r="D22115" s="74" t="s">
        <v>15127</v>
      </c>
    </row>
    <row r="22116" ht="14.25" customHeight="1">
      <c r="A22116" s="74" t="s">
        <v>4035</v>
      </c>
      <c r="B22116" s="74" t="s">
        <v>4036</v>
      </c>
      <c r="C22116" s="74" t="s">
        <v>3934</v>
      </c>
      <c r="D22116" s="74" t="s">
        <v>15127</v>
      </c>
    </row>
    <row r="22117" ht="14.25" customHeight="1">
      <c r="A22117" s="74" t="s">
        <v>4066</v>
      </c>
      <c r="B22117" s="74" t="s">
        <v>4067</v>
      </c>
      <c r="C22117" s="74" t="s">
        <v>3934</v>
      </c>
      <c r="D22117" s="74" t="s">
        <v>15127</v>
      </c>
    </row>
    <row r="22118" ht="14.25" customHeight="1">
      <c r="A22118" s="74" t="s">
        <v>4094</v>
      </c>
      <c r="B22118" s="74" t="s">
        <v>3141</v>
      </c>
      <c r="C22118" s="74" t="s">
        <v>100</v>
      </c>
      <c r="D22118" s="74" t="s">
        <v>15127</v>
      </c>
    </row>
    <row r="22119" ht="14.25" customHeight="1">
      <c r="A22119" s="74" t="s">
        <v>4096</v>
      </c>
      <c r="B22119" s="74" t="s">
        <v>4101</v>
      </c>
      <c r="C22119" s="74" t="s">
        <v>3934</v>
      </c>
      <c r="D22119" s="74" t="s">
        <v>15127</v>
      </c>
    </row>
    <row r="22120" ht="14.25" customHeight="1">
      <c r="A22120" s="74" t="s">
        <v>4121</v>
      </c>
      <c r="B22120" s="74" t="s">
        <v>4122</v>
      </c>
      <c r="C22120" s="74" t="s">
        <v>100</v>
      </c>
      <c r="D22120" s="74" t="s">
        <v>15127</v>
      </c>
    </row>
    <row r="22121" ht="14.25" customHeight="1">
      <c r="A22121" s="74" t="s">
        <v>4123</v>
      </c>
      <c r="B22121" s="74" t="s">
        <v>4124</v>
      </c>
      <c r="C22121" s="74" t="s">
        <v>3934</v>
      </c>
      <c r="D22121" s="74" t="s">
        <v>15127</v>
      </c>
    </row>
    <row r="22122" ht="14.25" customHeight="1">
      <c r="A22122" s="74" t="s">
        <v>13275</v>
      </c>
      <c r="B22122" s="74" t="s">
        <v>104</v>
      </c>
      <c r="C22122" s="74" t="s">
        <v>50</v>
      </c>
      <c r="D22122" s="74" t="s">
        <v>15127</v>
      </c>
    </row>
    <row r="22123" ht="14.25" customHeight="1">
      <c r="A22123" s="74" t="s">
        <v>13276</v>
      </c>
      <c r="B22123" s="74" t="s">
        <v>109</v>
      </c>
      <c r="C22123" s="74" t="s">
        <v>50</v>
      </c>
      <c r="D22123" s="74" t="s">
        <v>15127</v>
      </c>
    </row>
    <row r="22124" ht="14.25" customHeight="1">
      <c r="A22124" s="74" t="s">
        <v>13277</v>
      </c>
      <c r="B22124" s="74" t="s">
        <v>13278</v>
      </c>
      <c r="C22124" s="74" t="s">
        <v>3934</v>
      </c>
      <c r="D22124" s="74" t="s">
        <v>15127</v>
      </c>
    </row>
    <row r="22125" ht="14.25" customHeight="1">
      <c r="A22125" s="74" t="s">
        <v>13279</v>
      </c>
      <c r="B22125" s="74" t="s">
        <v>125</v>
      </c>
      <c r="C22125" s="74" t="s">
        <v>127</v>
      </c>
      <c r="D22125" s="74" t="s">
        <v>15127</v>
      </c>
    </row>
    <row r="22126" ht="14.25" customHeight="1">
      <c r="A22126" s="74" t="s">
        <v>13280</v>
      </c>
      <c r="B22126" s="74" t="s">
        <v>138</v>
      </c>
      <c r="C22126" s="74" t="s">
        <v>50</v>
      </c>
      <c r="D22126" s="74" t="s">
        <v>15127</v>
      </c>
    </row>
    <row r="22127" ht="14.25" customHeight="1">
      <c r="A22127" s="74" t="s">
        <v>13281</v>
      </c>
      <c r="B22127" s="74" t="s">
        <v>143</v>
      </c>
      <c r="C22127" s="74" t="s">
        <v>100</v>
      </c>
      <c r="D22127" s="74" t="s">
        <v>15127</v>
      </c>
    </row>
    <row r="22128" ht="14.25" customHeight="1">
      <c r="A22128" s="74" t="s">
        <v>13282</v>
      </c>
      <c r="B22128" s="74" t="s">
        <v>147</v>
      </c>
      <c r="C22128" s="74" t="s">
        <v>127</v>
      </c>
      <c r="D22128" s="74" t="s">
        <v>15127</v>
      </c>
    </row>
    <row r="22129" ht="14.25" customHeight="1">
      <c r="A22129" s="74" t="s">
        <v>13283</v>
      </c>
      <c r="B22129" s="74" t="s">
        <v>156</v>
      </c>
      <c r="C22129" s="74" t="s">
        <v>50</v>
      </c>
      <c r="D22129" s="74" t="s">
        <v>15127</v>
      </c>
    </row>
    <row r="22130" ht="14.25" customHeight="1">
      <c r="A22130" s="74" t="s">
        <v>13284</v>
      </c>
      <c r="B22130" s="74" t="s">
        <v>160</v>
      </c>
      <c r="C22130" s="74" t="s">
        <v>50</v>
      </c>
      <c r="D22130" s="74" t="s">
        <v>15127</v>
      </c>
    </row>
    <row r="22131" ht="14.25" customHeight="1">
      <c r="A22131" s="74" t="s">
        <v>13285</v>
      </c>
      <c r="B22131" s="74" t="s">
        <v>164</v>
      </c>
      <c r="C22131" s="74" t="s">
        <v>3968</v>
      </c>
      <c r="D22131" s="74" t="s">
        <v>15127</v>
      </c>
    </row>
    <row r="22132" ht="14.25" customHeight="1">
      <c r="A22132" s="74" t="s">
        <v>13286</v>
      </c>
      <c r="B22132" s="74" t="s">
        <v>174</v>
      </c>
      <c r="C22132" s="74" t="s">
        <v>100</v>
      </c>
      <c r="D22132" s="74" t="s">
        <v>15127</v>
      </c>
    </row>
    <row r="22133" ht="14.25" customHeight="1">
      <c r="A22133" s="74" t="s">
        <v>13287</v>
      </c>
      <c r="B22133" s="74" t="s">
        <v>178</v>
      </c>
      <c r="C22133" s="74" t="s">
        <v>50</v>
      </c>
      <c r="D22133" s="74" t="s">
        <v>15127</v>
      </c>
    </row>
    <row r="22134" ht="14.25" customHeight="1">
      <c r="A22134" s="74" t="s">
        <v>13288</v>
      </c>
      <c r="B22134" s="74" t="s">
        <v>13289</v>
      </c>
      <c r="C22134" s="74" t="s">
        <v>3934</v>
      </c>
      <c r="D22134" s="74" t="s">
        <v>15127</v>
      </c>
    </row>
    <row r="22135" ht="14.25" customHeight="1">
      <c r="A22135" s="74" t="s">
        <v>13290</v>
      </c>
      <c r="B22135" s="74" t="s">
        <v>13291</v>
      </c>
      <c r="C22135" s="74" t="s">
        <v>3934</v>
      </c>
      <c r="D22135" s="74" t="s">
        <v>15127</v>
      </c>
    </row>
    <row r="22136" ht="14.25" customHeight="1">
      <c r="A22136" s="74" t="s">
        <v>13294</v>
      </c>
      <c r="B22136" s="74" t="s">
        <v>13295</v>
      </c>
      <c r="C22136" s="74" t="s">
        <v>50</v>
      </c>
      <c r="D22136" s="74" t="s">
        <v>15127</v>
      </c>
    </row>
    <row r="22137" ht="14.25" customHeight="1">
      <c r="A22137" s="74" t="s">
        <v>4785</v>
      </c>
      <c r="B22137" s="74" t="s">
        <v>4786</v>
      </c>
      <c r="C22137" s="74" t="s">
        <v>3968</v>
      </c>
      <c r="D22137" s="74" t="s">
        <v>15127</v>
      </c>
    </row>
    <row r="22138" ht="14.25" customHeight="1">
      <c r="A22138" s="74" t="s">
        <v>13296</v>
      </c>
      <c r="B22138" s="74" t="s">
        <v>206</v>
      </c>
      <c r="C22138" s="74" t="s">
        <v>100</v>
      </c>
      <c r="D22138" s="74" t="s">
        <v>15127</v>
      </c>
    </row>
    <row r="22139" ht="14.25" customHeight="1">
      <c r="A22139" s="74" t="s">
        <v>4863</v>
      </c>
      <c r="B22139" s="74" t="s">
        <v>14224</v>
      </c>
      <c r="C22139" s="74" t="s">
        <v>3934</v>
      </c>
      <c r="D22139" s="74" t="s">
        <v>15127</v>
      </c>
    </row>
    <row r="22140" ht="14.25" customHeight="1">
      <c r="A22140" s="74" t="s">
        <v>13297</v>
      </c>
      <c r="B22140" s="74" t="s">
        <v>2083</v>
      </c>
      <c r="C22140" s="74" t="s">
        <v>57</v>
      </c>
      <c r="D22140" s="74" t="s">
        <v>15127</v>
      </c>
    </row>
    <row r="22141" ht="14.25" customHeight="1">
      <c r="A22141" s="74" t="s">
        <v>13298</v>
      </c>
      <c r="B22141" s="74" t="s">
        <v>13299</v>
      </c>
      <c r="C22141" s="74" t="s">
        <v>923</v>
      </c>
      <c r="D22141" s="74" t="s">
        <v>15127</v>
      </c>
    </row>
    <row r="22142" ht="14.25" customHeight="1">
      <c r="A22142" s="74" t="s">
        <v>13300</v>
      </c>
      <c r="B22142" s="74" t="s">
        <v>13301</v>
      </c>
      <c r="C22142" s="74" t="s">
        <v>3968</v>
      </c>
      <c r="D22142" s="74" t="s">
        <v>15127</v>
      </c>
    </row>
    <row r="22143" ht="14.25" customHeight="1">
      <c r="A22143" s="74" t="s">
        <v>13302</v>
      </c>
      <c r="B22143" s="74" t="s">
        <v>13303</v>
      </c>
      <c r="C22143" s="74" t="s">
        <v>66</v>
      </c>
      <c r="D22143" s="74" t="s">
        <v>15127</v>
      </c>
    </row>
    <row r="22144" ht="14.25" customHeight="1">
      <c r="A22144" s="74" t="s">
        <v>4910</v>
      </c>
      <c r="B22144" s="74" t="s">
        <v>4911</v>
      </c>
      <c r="C22144" s="74" t="s">
        <v>3968</v>
      </c>
      <c r="D22144" s="74" t="s">
        <v>15127</v>
      </c>
    </row>
    <row r="22145" ht="14.25" customHeight="1">
      <c r="A22145" s="74" t="s">
        <v>13304</v>
      </c>
      <c r="B22145" s="74" t="s">
        <v>219</v>
      </c>
      <c r="C22145" s="74" t="s">
        <v>100</v>
      </c>
      <c r="D22145" s="74" t="s">
        <v>15127</v>
      </c>
    </row>
    <row r="22146" ht="14.25" customHeight="1">
      <c r="A22146" s="74" t="s">
        <v>13305</v>
      </c>
      <c r="B22146" s="74" t="s">
        <v>13513</v>
      </c>
      <c r="C22146" s="74" t="s">
        <v>3968</v>
      </c>
      <c r="D22146" s="74" t="s">
        <v>15127</v>
      </c>
    </row>
    <row r="22147" ht="14.25" customHeight="1">
      <c r="A22147" s="74" t="s">
        <v>5024</v>
      </c>
      <c r="B22147" s="74" t="s">
        <v>256</v>
      </c>
      <c r="C22147" s="74" t="s">
        <v>3968</v>
      </c>
      <c r="D22147" s="74" t="s">
        <v>15127</v>
      </c>
    </row>
    <row r="22148" ht="14.25" customHeight="1">
      <c r="A22148" s="74" t="s">
        <v>5036</v>
      </c>
      <c r="B22148" s="74" t="s">
        <v>5037</v>
      </c>
      <c r="C22148" s="74" t="s">
        <v>3934</v>
      </c>
      <c r="D22148" s="74" t="s">
        <v>15127</v>
      </c>
    </row>
    <row r="22149" ht="14.25" customHeight="1">
      <c r="A22149" s="74" t="s">
        <v>13307</v>
      </c>
      <c r="B22149" s="74" t="s">
        <v>310</v>
      </c>
      <c r="C22149" s="74" t="s">
        <v>100</v>
      </c>
      <c r="D22149" s="74" t="s">
        <v>15127</v>
      </c>
    </row>
    <row r="22150" ht="14.25" customHeight="1">
      <c r="A22150" s="74" t="s">
        <v>13308</v>
      </c>
      <c r="B22150" s="74" t="s">
        <v>13514</v>
      </c>
      <c r="C22150" s="74" t="s">
        <v>3934</v>
      </c>
      <c r="D22150" s="74" t="s">
        <v>15127</v>
      </c>
    </row>
    <row r="22151" ht="14.25" customHeight="1">
      <c r="A22151" s="74" t="s">
        <v>13309</v>
      </c>
      <c r="B22151" s="74" t="s">
        <v>13467</v>
      </c>
      <c r="C22151" s="74" t="s">
        <v>3968</v>
      </c>
      <c r="D22151" s="74" t="s">
        <v>15127</v>
      </c>
    </row>
    <row r="22152" ht="14.25" customHeight="1">
      <c r="A22152" s="74" t="s">
        <v>5373</v>
      </c>
      <c r="B22152" s="74" t="s">
        <v>350</v>
      </c>
      <c r="C22152" s="74" t="s">
        <v>127</v>
      </c>
      <c r="D22152" s="74" t="s">
        <v>15127</v>
      </c>
    </row>
    <row r="22153" ht="14.25" customHeight="1">
      <c r="A22153" s="74" t="s">
        <v>13311</v>
      </c>
      <c r="B22153" s="74" t="s">
        <v>13468</v>
      </c>
      <c r="C22153" s="74" t="s">
        <v>3968</v>
      </c>
      <c r="D22153" s="74" t="s">
        <v>15127</v>
      </c>
    </row>
    <row r="22154" ht="14.25" customHeight="1">
      <c r="A22154" s="74" t="s">
        <v>13312</v>
      </c>
      <c r="B22154" s="74" t="s">
        <v>13313</v>
      </c>
      <c r="C22154" s="74" t="s">
        <v>66</v>
      </c>
      <c r="D22154" s="74" t="s">
        <v>15127</v>
      </c>
    </row>
    <row r="22155" ht="14.25" customHeight="1">
      <c r="A22155" s="74" t="s">
        <v>13314</v>
      </c>
      <c r="B22155" s="74" t="s">
        <v>387</v>
      </c>
      <c r="C22155" s="74" t="s">
        <v>100</v>
      </c>
      <c r="D22155" s="74" t="s">
        <v>15127</v>
      </c>
    </row>
    <row r="22156" ht="14.25" customHeight="1">
      <c r="A22156" s="74" t="s">
        <v>13315</v>
      </c>
      <c r="B22156" s="74" t="s">
        <v>423</v>
      </c>
      <c r="C22156" s="74" t="s">
        <v>3968</v>
      </c>
      <c r="D22156" s="74" t="s">
        <v>15127</v>
      </c>
    </row>
    <row r="22157" ht="14.25" customHeight="1">
      <c r="A22157" s="74" t="s">
        <v>3695</v>
      </c>
      <c r="B22157" s="74" t="s">
        <v>13470</v>
      </c>
      <c r="C22157" s="74" t="s">
        <v>57</v>
      </c>
      <c r="D22157" s="74" t="s">
        <v>15127</v>
      </c>
    </row>
    <row r="22158" ht="14.25" customHeight="1">
      <c r="A22158" s="74" t="s">
        <v>5639</v>
      </c>
      <c r="B22158" s="74" t="s">
        <v>444</v>
      </c>
      <c r="C22158" s="74" t="s">
        <v>100</v>
      </c>
      <c r="D22158" s="74" t="s">
        <v>15127</v>
      </c>
    </row>
    <row r="22159" ht="14.25" customHeight="1">
      <c r="A22159" s="74" t="s">
        <v>5733</v>
      </c>
      <c r="B22159" s="74" t="s">
        <v>900</v>
      </c>
      <c r="C22159" s="74" t="s">
        <v>100</v>
      </c>
      <c r="D22159" s="74" t="s">
        <v>15127</v>
      </c>
    </row>
    <row r="22160" ht="14.25" customHeight="1">
      <c r="A22160" s="74" t="s">
        <v>5801</v>
      </c>
      <c r="B22160" s="74" t="s">
        <v>3413</v>
      </c>
      <c r="C22160" s="74" t="s">
        <v>100</v>
      </c>
      <c r="D22160" s="74" t="s">
        <v>15127</v>
      </c>
    </row>
    <row r="22161" ht="14.25" customHeight="1">
      <c r="A22161" s="74" t="s">
        <v>5817</v>
      </c>
      <c r="B22161" s="74" t="s">
        <v>5818</v>
      </c>
      <c r="C22161" s="74" t="s">
        <v>3934</v>
      </c>
      <c r="D22161" s="74" t="s">
        <v>15127</v>
      </c>
    </row>
    <row r="22162" ht="14.25" customHeight="1">
      <c r="A22162" s="74" t="s">
        <v>5819</v>
      </c>
      <c r="B22162" s="74" t="s">
        <v>13536</v>
      </c>
      <c r="C22162" s="74" t="s">
        <v>57</v>
      </c>
      <c r="D22162" s="74" t="s">
        <v>15127</v>
      </c>
    </row>
    <row r="22163" ht="14.25" customHeight="1">
      <c r="A22163" s="74" t="s">
        <v>6105</v>
      </c>
      <c r="B22163" s="74" t="s">
        <v>6106</v>
      </c>
      <c r="C22163" s="74" t="s">
        <v>3934</v>
      </c>
      <c r="D22163" s="74" t="s">
        <v>15127</v>
      </c>
    </row>
    <row r="22164" ht="14.25" customHeight="1">
      <c r="A22164" s="74" t="s">
        <v>6173</v>
      </c>
      <c r="B22164" s="74" t="s">
        <v>6172</v>
      </c>
      <c r="C22164" s="74" t="s">
        <v>3934</v>
      </c>
      <c r="D22164" s="74" t="s">
        <v>15127</v>
      </c>
    </row>
    <row r="22165" ht="14.25" customHeight="1">
      <c r="A22165" s="74" t="s">
        <v>6232</v>
      </c>
      <c r="B22165" s="74" t="s">
        <v>6233</v>
      </c>
      <c r="C22165" s="74" t="s">
        <v>127</v>
      </c>
      <c r="D22165" s="74" t="s">
        <v>15127</v>
      </c>
    </row>
    <row r="22166" ht="14.25" customHeight="1">
      <c r="A22166" s="74" t="s">
        <v>13316</v>
      </c>
      <c r="B22166" s="74" t="s">
        <v>13317</v>
      </c>
      <c r="C22166" s="74" t="s">
        <v>57</v>
      </c>
      <c r="D22166" s="74" t="s">
        <v>15127</v>
      </c>
    </row>
    <row r="22167" ht="14.25" customHeight="1">
      <c r="A22167" s="74" t="s">
        <v>13318</v>
      </c>
      <c r="B22167" s="74" t="s">
        <v>473</v>
      </c>
      <c r="C22167" s="74" t="s">
        <v>100</v>
      </c>
      <c r="D22167" s="74" t="s">
        <v>15127</v>
      </c>
    </row>
    <row r="22168" ht="14.25" customHeight="1">
      <c r="A22168" s="74" t="s">
        <v>13320</v>
      </c>
      <c r="B22168" s="74" t="s">
        <v>519</v>
      </c>
      <c r="C22168" s="74" t="s">
        <v>57</v>
      </c>
      <c r="D22168" s="74" t="s">
        <v>15127</v>
      </c>
    </row>
    <row r="22169" ht="14.25" customHeight="1">
      <c r="A22169" s="74" t="s">
        <v>6561</v>
      </c>
      <c r="B22169" s="74" t="s">
        <v>6562</v>
      </c>
      <c r="C22169" s="74" t="s">
        <v>6563</v>
      </c>
      <c r="D22169" s="74" t="s">
        <v>15127</v>
      </c>
    </row>
    <row r="22170" ht="14.25" customHeight="1">
      <c r="A22170" s="74" t="s">
        <v>6564</v>
      </c>
      <c r="B22170" s="74" t="s">
        <v>6565</v>
      </c>
      <c r="C22170" s="74" t="s">
        <v>3968</v>
      </c>
      <c r="D22170" s="74" t="s">
        <v>15127</v>
      </c>
    </row>
    <row r="22171" ht="14.25" customHeight="1">
      <c r="A22171" s="74" t="s">
        <v>6582</v>
      </c>
      <c r="B22171" s="74" t="s">
        <v>13925</v>
      </c>
      <c r="C22171" s="74" t="s">
        <v>71</v>
      </c>
      <c r="D22171" s="74" t="s">
        <v>15127</v>
      </c>
    </row>
    <row r="22172" ht="14.25" customHeight="1">
      <c r="A22172" s="74" t="s">
        <v>6586</v>
      </c>
      <c r="B22172" s="74" t="s">
        <v>10469</v>
      </c>
      <c r="C22172" s="74" t="s">
        <v>3934</v>
      </c>
      <c r="D22172" s="74" t="s">
        <v>15127</v>
      </c>
    </row>
    <row r="22173" ht="14.25" customHeight="1">
      <c r="A22173" s="74" t="s">
        <v>6594</v>
      </c>
      <c r="B22173" s="74" t="s">
        <v>13822</v>
      </c>
      <c r="C22173" s="74" t="s">
        <v>3934</v>
      </c>
      <c r="D22173" s="74" t="s">
        <v>15127</v>
      </c>
    </row>
    <row r="22174" ht="14.25" customHeight="1">
      <c r="A22174" s="74" t="s">
        <v>13322</v>
      </c>
      <c r="B22174" s="74" t="s">
        <v>13323</v>
      </c>
      <c r="C22174" s="74" t="s">
        <v>127</v>
      </c>
      <c r="D22174" s="74" t="s">
        <v>15127</v>
      </c>
    </row>
    <row r="22175" ht="14.25" customHeight="1">
      <c r="A22175" s="74" t="s">
        <v>13324</v>
      </c>
      <c r="B22175" s="74" t="s">
        <v>13471</v>
      </c>
      <c r="C22175" s="74" t="s">
        <v>127</v>
      </c>
      <c r="D22175" s="74" t="s">
        <v>15127</v>
      </c>
    </row>
    <row r="22176" ht="14.25" customHeight="1">
      <c r="A22176" s="74" t="s">
        <v>13325</v>
      </c>
      <c r="B22176" s="74" t="s">
        <v>13472</v>
      </c>
      <c r="C22176" s="74" t="s">
        <v>127</v>
      </c>
      <c r="D22176" s="74" t="s">
        <v>15127</v>
      </c>
    </row>
    <row r="22177" ht="14.25" customHeight="1">
      <c r="A22177" s="74" t="s">
        <v>13326</v>
      </c>
      <c r="B22177" s="74" t="s">
        <v>13327</v>
      </c>
      <c r="C22177" s="74" t="s">
        <v>3968</v>
      </c>
      <c r="D22177" s="74" t="s">
        <v>15127</v>
      </c>
    </row>
    <row r="22178" ht="14.25" customHeight="1">
      <c r="A22178" s="74" t="s">
        <v>13328</v>
      </c>
      <c r="B22178" s="74" t="s">
        <v>13329</v>
      </c>
      <c r="C22178" s="74" t="s">
        <v>127</v>
      </c>
      <c r="D22178" s="74" t="s">
        <v>15127</v>
      </c>
    </row>
    <row r="22179" ht="14.25" customHeight="1">
      <c r="A22179" s="74" t="s">
        <v>6683</v>
      </c>
      <c r="B22179" s="185" t="s">
        <v>6684</v>
      </c>
      <c r="C22179" s="74" t="s">
        <v>3934</v>
      </c>
      <c r="D22179" s="74" t="s">
        <v>15127</v>
      </c>
    </row>
    <row r="22180" ht="14.25" customHeight="1">
      <c r="A22180" s="74" t="s">
        <v>6703</v>
      </c>
      <c r="B22180" s="74" t="s">
        <v>6704</v>
      </c>
      <c r="C22180" s="74" t="s">
        <v>3968</v>
      </c>
      <c r="D22180" s="74" t="s">
        <v>15127</v>
      </c>
    </row>
    <row r="22181" ht="14.25" customHeight="1">
      <c r="A22181" s="74" t="s">
        <v>6707</v>
      </c>
      <c r="B22181" s="74" t="s">
        <v>14438</v>
      </c>
      <c r="C22181" s="74" t="s">
        <v>3934</v>
      </c>
      <c r="D22181" s="74" t="s">
        <v>15127</v>
      </c>
    </row>
    <row r="22182" ht="14.25" customHeight="1">
      <c r="A22182" s="74" t="s">
        <v>13332</v>
      </c>
      <c r="B22182" s="74" t="s">
        <v>537</v>
      </c>
      <c r="C22182" s="74" t="s">
        <v>100</v>
      </c>
      <c r="D22182" s="74" t="s">
        <v>15127</v>
      </c>
    </row>
    <row r="22183" ht="14.25" customHeight="1">
      <c r="A22183" s="74" t="s">
        <v>13333</v>
      </c>
      <c r="B22183" s="74" t="s">
        <v>13518</v>
      </c>
      <c r="C22183" s="74" t="s">
        <v>3968</v>
      </c>
      <c r="D22183" s="74" t="s">
        <v>15127</v>
      </c>
    </row>
    <row r="22184" ht="14.25" customHeight="1">
      <c r="A22184" s="74" t="s">
        <v>13335</v>
      </c>
      <c r="B22184" s="74" t="s">
        <v>547</v>
      </c>
      <c r="C22184" s="74" t="s">
        <v>3968</v>
      </c>
      <c r="D22184" s="74" t="s">
        <v>15127</v>
      </c>
    </row>
    <row r="22185" ht="14.25" customHeight="1">
      <c r="A22185" s="74" t="s">
        <v>6731</v>
      </c>
      <c r="B22185" s="74" t="s">
        <v>553</v>
      </c>
      <c r="C22185" s="74" t="s">
        <v>3968</v>
      </c>
      <c r="D22185" s="74" t="s">
        <v>15127</v>
      </c>
    </row>
    <row r="22186" ht="14.25" customHeight="1">
      <c r="A22186" s="74" t="s">
        <v>13336</v>
      </c>
      <c r="B22186" s="74" t="s">
        <v>563</v>
      </c>
      <c r="C22186" s="74" t="s">
        <v>3968</v>
      </c>
      <c r="D22186" s="74" t="s">
        <v>15127</v>
      </c>
    </row>
    <row r="22187" ht="14.25" customHeight="1">
      <c r="A22187" s="74" t="s">
        <v>13337</v>
      </c>
      <c r="B22187" s="74" t="s">
        <v>568</v>
      </c>
      <c r="C22187" s="74" t="s">
        <v>3968</v>
      </c>
      <c r="D22187" s="74" t="s">
        <v>15127</v>
      </c>
    </row>
    <row r="22188" ht="14.25" customHeight="1">
      <c r="A22188" s="74" t="s">
        <v>13338</v>
      </c>
      <c r="B22188" s="74" t="s">
        <v>573</v>
      </c>
      <c r="C22188" s="74" t="s">
        <v>3968</v>
      </c>
      <c r="D22188" s="74" t="s">
        <v>15127</v>
      </c>
    </row>
    <row r="22189" ht="14.25" customHeight="1">
      <c r="A22189" s="74" t="s">
        <v>13339</v>
      </c>
      <c r="B22189" s="74" t="s">
        <v>13477</v>
      </c>
      <c r="C22189" s="74" t="s">
        <v>3968</v>
      </c>
      <c r="D22189" s="74" t="s">
        <v>15127</v>
      </c>
    </row>
    <row r="22190" ht="14.25" customHeight="1">
      <c r="A22190" s="74" t="s">
        <v>13340</v>
      </c>
      <c r="B22190" s="74" t="s">
        <v>13478</v>
      </c>
      <c r="C22190" s="74" t="s">
        <v>3934</v>
      </c>
      <c r="D22190" s="74" t="s">
        <v>15127</v>
      </c>
    </row>
    <row r="22191" ht="14.25" customHeight="1">
      <c r="A22191" s="74" t="s">
        <v>13342</v>
      </c>
      <c r="B22191" s="74" t="s">
        <v>558</v>
      </c>
      <c r="C22191" s="74" t="s">
        <v>3968</v>
      </c>
      <c r="D22191" s="74" t="s">
        <v>15127</v>
      </c>
    </row>
    <row r="22192" ht="14.25" customHeight="1">
      <c r="A22192" s="74" t="s">
        <v>13343</v>
      </c>
      <c r="B22192" s="74" t="s">
        <v>13344</v>
      </c>
      <c r="C22192" s="74" t="s">
        <v>57</v>
      </c>
      <c r="D22192" s="74" t="s">
        <v>15127</v>
      </c>
    </row>
    <row r="22193" ht="14.25" customHeight="1">
      <c r="A22193" s="74" t="s">
        <v>13345</v>
      </c>
      <c r="B22193" s="74" t="s">
        <v>13519</v>
      </c>
      <c r="C22193" s="74" t="s">
        <v>3968</v>
      </c>
      <c r="D22193" s="74" t="s">
        <v>15127</v>
      </c>
    </row>
    <row r="22194" ht="14.25" customHeight="1">
      <c r="A22194" s="74" t="s">
        <v>6760</v>
      </c>
      <c r="B22194" s="74" t="s">
        <v>13480</v>
      </c>
      <c r="C22194" s="74" t="s">
        <v>3934</v>
      </c>
      <c r="D22194" s="74" t="s">
        <v>15127</v>
      </c>
    </row>
    <row r="22195" ht="14.25" customHeight="1">
      <c r="A22195" s="74" t="s">
        <v>6766</v>
      </c>
      <c r="B22195" s="74" t="s">
        <v>13481</v>
      </c>
      <c r="C22195" s="74" t="s">
        <v>3968</v>
      </c>
      <c r="D22195" s="74" t="s">
        <v>15127</v>
      </c>
    </row>
    <row r="22196" ht="14.25" customHeight="1">
      <c r="A22196" s="74" t="s">
        <v>3722</v>
      </c>
      <c r="B22196" s="74" t="s">
        <v>632</v>
      </c>
      <c r="C22196" s="74" t="s">
        <v>57</v>
      </c>
      <c r="D22196" s="74" t="s">
        <v>15127</v>
      </c>
    </row>
    <row r="22197" ht="14.25" customHeight="1">
      <c r="A22197" s="74" t="s">
        <v>6799</v>
      </c>
      <c r="B22197" s="74" t="s">
        <v>6800</v>
      </c>
      <c r="C22197" s="74" t="s">
        <v>3968</v>
      </c>
      <c r="D22197" s="74" t="s">
        <v>15127</v>
      </c>
    </row>
    <row r="22198" ht="14.25" customHeight="1">
      <c r="A22198" s="74" t="s">
        <v>13347</v>
      </c>
      <c r="B22198" s="185" t="s">
        <v>13348</v>
      </c>
      <c r="C22198" s="74" t="s">
        <v>57</v>
      </c>
      <c r="D22198" s="74" t="s">
        <v>15127</v>
      </c>
    </row>
    <row r="22199" ht="14.25" customHeight="1">
      <c r="A22199" s="74" t="s">
        <v>13349</v>
      </c>
      <c r="B22199" s="74" t="s">
        <v>13483</v>
      </c>
      <c r="C22199" s="74" t="s">
        <v>3968</v>
      </c>
      <c r="D22199" s="74" t="s">
        <v>15127</v>
      </c>
    </row>
    <row r="22200" ht="14.25" customHeight="1">
      <c r="A22200" s="74" t="s">
        <v>3697</v>
      </c>
      <c r="B22200" s="74" t="s">
        <v>13484</v>
      </c>
      <c r="C22200" s="74" t="s">
        <v>71</v>
      </c>
      <c r="D22200" s="74" t="s">
        <v>15127</v>
      </c>
    </row>
    <row r="22201" ht="14.25" customHeight="1">
      <c r="A22201" s="74" t="s">
        <v>3699</v>
      </c>
      <c r="B22201" s="74" t="s">
        <v>687</v>
      </c>
      <c r="C22201" s="74" t="s">
        <v>50</v>
      </c>
      <c r="D22201" s="74" t="s">
        <v>15127</v>
      </c>
    </row>
    <row r="22202" ht="14.25" customHeight="1">
      <c r="A22202" s="74" t="s">
        <v>13350</v>
      </c>
      <c r="B22202" s="74" t="s">
        <v>13351</v>
      </c>
      <c r="C22202" s="74" t="s">
        <v>3968</v>
      </c>
      <c r="D22202" s="74" t="s">
        <v>15127</v>
      </c>
    </row>
    <row r="22203" ht="14.25" customHeight="1">
      <c r="A22203" s="74" t="s">
        <v>13352</v>
      </c>
      <c r="B22203" s="74" t="s">
        <v>13353</v>
      </c>
      <c r="C22203" s="74" t="s">
        <v>3968</v>
      </c>
      <c r="D22203" s="74" t="s">
        <v>15127</v>
      </c>
    </row>
    <row r="22204" ht="14.25" customHeight="1">
      <c r="A22204" s="74" t="s">
        <v>13354</v>
      </c>
      <c r="B22204" s="185" t="s">
        <v>13355</v>
      </c>
      <c r="C22204" s="74" t="s">
        <v>57</v>
      </c>
      <c r="D22204" s="74" t="s">
        <v>15127</v>
      </c>
    </row>
    <row r="22205" ht="14.25" customHeight="1">
      <c r="A22205" s="74" t="s">
        <v>6991</v>
      </c>
      <c r="B22205" s="74" t="s">
        <v>13485</v>
      </c>
      <c r="C22205" s="74" t="s">
        <v>3968</v>
      </c>
      <c r="D22205" s="74" t="s">
        <v>15127</v>
      </c>
    </row>
    <row r="22206" ht="14.25" customHeight="1">
      <c r="A22206" s="74" t="s">
        <v>13356</v>
      </c>
      <c r="B22206" s="74" t="s">
        <v>13486</v>
      </c>
      <c r="C22206" s="74" t="s">
        <v>3968</v>
      </c>
      <c r="D22206" s="74" t="s">
        <v>15127</v>
      </c>
    </row>
    <row r="22207" ht="14.25" customHeight="1">
      <c r="A22207" s="74" t="s">
        <v>3700</v>
      </c>
      <c r="B22207" s="74" t="s">
        <v>13487</v>
      </c>
      <c r="C22207" s="74" t="s">
        <v>71</v>
      </c>
      <c r="D22207" s="74" t="s">
        <v>15127</v>
      </c>
    </row>
    <row r="22208" ht="14.25" customHeight="1">
      <c r="A22208" s="74" t="s">
        <v>13358</v>
      </c>
      <c r="B22208" s="74" t="s">
        <v>13359</v>
      </c>
      <c r="C22208" s="74" t="s">
        <v>3968</v>
      </c>
      <c r="D22208" s="74" t="s">
        <v>15127</v>
      </c>
    </row>
    <row r="22209" ht="14.25" customHeight="1">
      <c r="A22209" s="74" t="s">
        <v>13360</v>
      </c>
      <c r="B22209" s="74" t="s">
        <v>13361</v>
      </c>
      <c r="C22209" s="74" t="s">
        <v>3968</v>
      </c>
      <c r="D22209" s="74" t="s">
        <v>15127</v>
      </c>
    </row>
    <row r="22210" ht="14.25" customHeight="1">
      <c r="A22210" s="74" t="s">
        <v>7097</v>
      </c>
      <c r="B22210" s="74" t="s">
        <v>801</v>
      </c>
      <c r="C22210" s="74" t="s">
        <v>100</v>
      </c>
      <c r="D22210" s="74" t="s">
        <v>15127</v>
      </c>
    </row>
    <row r="22211" ht="14.25" customHeight="1">
      <c r="A22211" s="74" t="s">
        <v>3725</v>
      </c>
      <c r="B22211" s="74" t="s">
        <v>431</v>
      </c>
      <c r="C22211" s="74" t="s">
        <v>3968</v>
      </c>
      <c r="D22211" s="74" t="s">
        <v>15127</v>
      </c>
    </row>
    <row r="22212" ht="14.25" customHeight="1">
      <c r="A22212" s="74" t="s">
        <v>7169</v>
      </c>
      <c r="B22212" s="74" t="s">
        <v>7170</v>
      </c>
      <c r="C22212" s="74" t="s">
        <v>3934</v>
      </c>
      <c r="D22212" s="74" t="s">
        <v>15127</v>
      </c>
    </row>
    <row r="22213" ht="14.25" customHeight="1">
      <c r="A22213" s="74" t="s">
        <v>3702</v>
      </c>
      <c r="B22213" s="74" t="s">
        <v>13488</v>
      </c>
      <c r="C22213" s="74" t="s">
        <v>3934</v>
      </c>
      <c r="D22213" s="74" t="s">
        <v>15127</v>
      </c>
    </row>
    <row r="22214" ht="14.25" customHeight="1">
      <c r="A22214" s="74" t="s">
        <v>13362</v>
      </c>
      <c r="B22214" s="74" t="s">
        <v>13489</v>
      </c>
      <c r="C22214" s="74" t="s">
        <v>127</v>
      </c>
      <c r="D22214" s="74" t="s">
        <v>15127</v>
      </c>
    </row>
    <row r="22215" ht="14.25" customHeight="1">
      <c r="A22215" s="74" t="s">
        <v>13364</v>
      </c>
      <c r="B22215" s="74" t="s">
        <v>853</v>
      </c>
      <c r="C22215" s="74" t="s">
        <v>3968</v>
      </c>
      <c r="D22215" s="74" t="s">
        <v>15127</v>
      </c>
    </row>
    <row r="22216" ht="14.25" customHeight="1">
      <c r="A22216" s="74" t="s">
        <v>7245</v>
      </c>
      <c r="B22216" s="74" t="s">
        <v>857</v>
      </c>
      <c r="C22216" s="74" t="s">
        <v>3968</v>
      </c>
      <c r="D22216" s="74" t="s">
        <v>15127</v>
      </c>
    </row>
    <row r="22217" ht="14.25" customHeight="1">
      <c r="A22217" s="74" t="s">
        <v>13365</v>
      </c>
      <c r="B22217" s="74" t="s">
        <v>868</v>
      </c>
      <c r="C22217" s="74" t="s">
        <v>3968</v>
      </c>
      <c r="D22217" s="74" t="s">
        <v>15127</v>
      </c>
    </row>
    <row r="22218" ht="14.25" customHeight="1">
      <c r="A22218" s="74" t="s">
        <v>13366</v>
      </c>
      <c r="B22218" s="74" t="s">
        <v>13490</v>
      </c>
      <c r="C22218" s="74" t="s">
        <v>3934</v>
      </c>
      <c r="D22218" s="74" t="s">
        <v>15127</v>
      </c>
    </row>
    <row r="22219" ht="14.25" customHeight="1">
      <c r="A22219" s="74" t="s">
        <v>3721</v>
      </c>
      <c r="B22219" s="74" t="s">
        <v>887</v>
      </c>
      <c r="C22219" s="74" t="s">
        <v>57</v>
      </c>
      <c r="D22219" s="74" t="s">
        <v>15127</v>
      </c>
    </row>
    <row r="22220" ht="14.25" customHeight="1">
      <c r="A22220" s="74" t="s">
        <v>13368</v>
      </c>
      <c r="B22220" s="74" t="s">
        <v>13369</v>
      </c>
      <c r="C22220" s="74" t="s">
        <v>3934</v>
      </c>
      <c r="D22220" s="74" t="s">
        <v>15127</v>
      </c>
    </row>
    <row r="22221" ht="14.25" customHeight="1">
      <c r="A22221" s="74" t="s">
        <v>3703</v>
      </c>
      <c r="B22221" s="74" t="s">
        <v>895</v>
      </c>
      <c r="C22221" s="74" t="s">
        <v>3968</v>
      </c>
      <c r="D22221" s="74" t="s">
        <v>15127</v>
      </c>
    </row>
    <row r="22222" ht="14.25" customHeight="1">
      <c r="A22222" s="74" t="s">
        <v>7579</v>
      </c>
      <c r="B22222" s="74" t="s">
        <v>3461</v>
      </c>
      <c r="C22222" s="74" t="s">
        <v>3968</v>
      </c>
      <c r="D22222" s="74" t="s">
        <v>15127</v>
      </c>
    </row>
    <row r="22223" ht="14.25" customHeight="1">
      <c r="A22223" s="74" t="s">
        <v>13370</v>
      </c>
      <c r="B22223" s="74" t="s">
        <v>13371</v>
      </c>
      <c r="C22223" s="74" t="s">
        <v>3934</v>
      </c>
      <c r="D22223" s="74" t="s">
        <v>15127</v>
      </c>
    </row>
    <row r="22224" ht="14.25" customHeight="1">
      <c r="A22224" s="74" t="s">
        <v>13372</v>
      </c>
      <c r="B22224" s="74" t="s">
        <v>967</v>
      </c>
      <c r="C22224" s="74" t="s">
        <v>3968</v>
      </c>
      <c r="D22224" s="74" t="s">
        <v>15127</v>
      </c>
    </row>
    <row r="22225" ht="14.25" customHeight="1">
      <c r="A22225" s="74" t="s">
        <v>13374</v>
      </c>
      <c r="B22225" s="74" t="s">
        <v>979</v>
      </c>
      <c r="C22225" s="74" t="s">
        <v>100</v>
      </c>
      <c r="D22225" s="74" t="s">
        <v>15127</v>
      </c>
    </row>
    <row r="22226" ht="14.25" customHeight="1">
      <c r="A22226" s="74" t="s">
        <v>7790</v>
      </c>
      <c r="B22226" s="74" t="s">
        <v>7791</v>
      </c>
      <c r="C22226" s="74" t="s">
        <v>100</v>
      </c>
      <c r="D22226" s="74" t="s">
        <v>15127</v>
      </c>
    </row>
    <row r="22227" ht="14.25" customHeight="1">
      <c r="A22227" s="74" t="s">
        <v>7792</v>
      </c>
      <c r="B22227" s="74" t="s">
        <v>7793</v>
      </c>
      <c r="C22227" s="74" t="s">
        <v>100</v>
      </c>
      <c r="D22227" s="74" t="s">
        <v>15127</v>
      </c>
    </row>
    <row r="22228" ht="14.25" customHeight="1">
      <c r="A22228" s="74" t="s">
        <v>3705</v>
      </c>
      <c r="B22228" s="74" t="s">
        <v>15128</v>
      </c>
      <c r="C22228" s="74" t="s">
        <v>1026</v>
      </c>
      <c r="D22228" s="74" t="s">
        <v>15127</v>
      </c>
    </row>
    <row r="22229" ht="14.25" customHeight="1">
      <c r="A22229" s="74" t="s">
        <v>3706</v>
      </c>
      <c r="B22229" s="74" t="s">
        <v>1031</v>
      </c>
      <c r="C22229" s="74" t="s">
        <v>127</v>
      </c>
      <c r="D22229" s="74" t="s">
        <v>15127</v>
      </c>
    </row>
    <row r="22230" ht="14.25" customHeight="1">
      <c r="A22230" s="74" t="s">
        <v>3707</v>
      </c>
      <c r="B22230" s="74" t="s">
        <v>1035</v>
      </c>
      <c r="C22230" s="74" t="s">
        <v>50</v>
      </c>
      <c r="D22230" s="74" t="s">
        <v>15127</v>
      </c>
    </row>
    <row r="22231" ht="14.25" customHeight="1">
      <c r="A22231" s="74" t="s">
        <v>13375</v>
      </c>
      <c r="B22231" s="74" t="s">
        <v>1039</v>
      </c>
      <c r="C22231" s="74" t="s">
        <v>50</v>
      </c>
      <c r="D22231" s="74" t="s">
        <v>15127</v>
      </c>
    </row>
    <row r="22232" ht="14.25" customHeight="1">
      <c r="A22232" s="74" t="s">
        <v>3708</v>
      </c>
      <c r="B22232" s="74" t="s">
        <v>1042</v>
      </c>
      <c r="C22232" s="74" t="s">
        <v>3968</v>
      </c>
      <c r="D22232" s="74" t="s">
        <v>15127</v>
      </c>
    </row>
    <row r="22233" ht="14.25" customHeight="1">
      <c r="A22233" s="74" t="s">
        <v>7846</v>
      </c>
      <c r="B22233" s="74" t="s">
        <v>7847</v>
      </c>
      <c r="C22233" s="74" t="s">
        <v>3934</v>
      </c>
      <c r="D22233" s="74" t="s">
        <v>15127</v>
      </c>
    </row>
    <row r="22234" ht="14.25" customHeight="1">
      <c r="A22234" s="74" t="s">
        <v>7893</v>
      </c>
      <c r="B22234" s="74" t="s">
        <v>14091</v>
      </c>
      <c r="C22234" s="74" t="s">
        <v>100</v>
      </c>
      <c r="D22234" s="74" t="s">
        <v>15127</v>
      </c>
    </row>
    <row r="22235" ht="14.25" customHeight="1">
      <c r="A22235" s="74" t="s">
        <v>7899</v>
      </c>
      <c r="B22235" s="74" t="s">
        <v>15129</v>
      </c>
      <c r="C22235" s="74" t="s">
        <v>3934</v>
      </c>
      <c r="D22235" s="74" t="s">
        <v>15127</v>
      </c>
    </row>
    <row r="22236" ht="14.25" customHeight="1">
      <c r="A22236" s="74" t="s">
        <v>13376</v>
      </c>
      <c r="B22236" s="74" t="s">
        <v>13377</v>
      </c>
      <c r="C22236" s="74" t="s">
        <v>50</v>
      </c>
      <c r="D22236" s="74" t="s">
        <v>15127</v>
      </c>
    </row>
    <row r="22237" ht="14.25" customHeight="1">
      <c r="A22237" s="74" t="s">
        <v>7962</v>
      </c>
      <c r="B22237" s="74" t="s">
        <v>7963</v>
      </c>
      <c r="C22237" s="74" t="s">
        <v>3934</v>
      </c>
      <c r="D22237" s="74" t="s">
        <v>15127</v>
      </c>
    </row>
    <row r="22238" ht="14.25" customHeight="1">
      <c r="A22238" s="74" t="s">
        <v>13378</v>
      </c>
      <c r="B22238" s="74" t="s">
        <v>15130</v>
      </c>
      <c r="C22238" s="74" t="s">
        <v>3968</v>
      </c>
      <c r="D22238" s="74" t="s">
        <v>15127</v>
      </c>
    </row>
    <row r="22239" ht="14.25" customHeight="1">
      <c r="A22239" s="74" t="s">
        <v>13379</v>
      </c>
      <c r="B22239" s="74" t="s">
        <v>13380</v>
      </c>
      <c r="C22239" s="74" t="s">
        <v>3934</v>
      </c>
      <c r="D22239" s="74" t="s">
        <v>15127</v>
      </c>
    </row>
    <row r="22240" ht="14.25" customHeight="1">
      <c r="A22240" s="74" t="s">
        <v>3716</v>
      </c>
      <c r="B22240" s="74" t="s">
        <v>13492</v>
      </c>
      <c r="C22240" s="74" t="s">
        <v>3934</v>
      </c>
      <c r="D22240" s="74" t="s">
        <v>15127</v>
      </c>
    </row>
    <row r="22241" ht="14.25" customHeight="1">
      <c r="A22241" s="74" t="s">
        <v>8196</v>
      </c>
      <c r="B22241" s="74" t="s">
        <v>1183</v>
      </c>
      <c r="C22241" s="74" t="s">
        <v>3968</v>
      </c>
      <c r="D22241" s="74" t="s">
        <v>15127</v>
      </c>
    </row>
    <row r="22242" ht="14.25" customHeight="1">
      <c r="A22242" s="74" t="s">
        <v>13384</v>
      </c>
      <c r="B22242" s="74" t="s">
        <v>1183</v>
      </c>
      <c r="C22242" s="74" t="s">
        <v>3968</v>
      </c>
      <c r="D22242" s="74" t="s">
        <v>15127</v>
      </c>
    </row>
    <row r="22243" ht="14.25" customHeight="1">
      <c r="A22243" s="74" t="s">
        <v>8227</v>
      </c>
      <c r="B22243" s="74" t="s">
        <v>2935</v>
      </c>
      <c r="C22243" s="74" t="s">
        <v>2936</v>
      </c>
      <c r="D22243" s="74" t="s">
        <v>15127</v>
      </c>
    </row>
    <row r="22244" ht="14.25" customHeight="1">
      <c r="A22244" s="74" t="s">
        <v>13385</v>
      </c>
      <c r="B22244" s="74" t="s">
        <v>2938</v>
      </c>
      <c r="C22244" s="74" t="s">
        <v>2936</v>
      </c>
      <c r="D22244" s="74" t="s">
        <v>15127</v>
      </c>
    </row>
    <row r="22245" ht="14.25" customHeight="1">
      <c r="A22245" s="74" t="s">
        <v>13386</v>
      </c>
      <c r="B22245" s="74" t="s">
        <v>13869</v>
      </c>
      <c r="C22245" s="74" t="s">
        <v>71</v>
      </c>
      <c r="D22245" s="74" t="s">
        <v>15127</v>
      </c>
    </row>
    <row r="22246" ht="14.25" customHeight="1">
      <c r="A22246" s="74" t="s">
        <v>13388</v>
      </c>
      <c r="B22246" s="74" t="s">
        <v>490</v>
      </c>
      <c r="C22246" s="74" t="s">
        <v>50</v>
      </c>
      <c r="D22246" s="74" t="s">
        <v>15127</v>
      </c>
    </row>
    <row r="22247" ht="14.25" customHeight="1">
      <c r="A22247" s="74" t="s">
        <v>13389</v>
      </c>
      <c r="B22247" s="74" t="s">
        <v>790</v>
      </c>
      <c r="C22247" s="74" t="s">
        <v>50</v>
      </c>
      <c r="D22247" s="74" t="s">
        <v>15127</v>
      </c>
    </row>
    <row r="22248" ht="14.25" customHeight="1">
      <c r="A22248" s="74" t="s">
        <v>13390</v>
      </c>
      <c r="B22248" s="74" t="s">
        <v>797</v>
      </c>
      <c r="C22248" s="74" t="s">
        <v>3968</v>
      </c>
      <c r="D22248" s="74" t="s">
        <v>15127</v>
      </c>
    </row>
    <row r="22249" ht="14.25" customHeight="1">
      <c r="A22249" s="74" t="s">
        <v>3709</v>
      </c>
      <c r="B22249" s="74" t="s">
        <v>1205</v>
      </c>
      <c r="C22249" s="74" t="s">
        <v>127</v>
      </c>
      <c r="D22249" s="74" t="s">
        <v>15127</v>
      </c>
    </row>
    <row r="22250" ht="14.25" customHeight="1">
      <c r="A22250" s="74" t="s">
        <v>8604</v>
      </c>
      <c r="B22250" s="74" t="s">
        <v>14176</v>
      </c>
      <c r="C22250" s="74" t="s">
        <v>57</v>
      </c>
      <c r="D22250" s="74" t="s">
        <v>15127</v>
      </c>
    </row>
    <row r="22251" ht="14.25" customHeight="1">
      <c r="A22251" s="74" t="s">
        <v>13391</v>
      </c>
      <c r="B22251" s="74" t="s">
        <v>767</v>
      </c>
      <c r="C22251" s="74" t="s">
        <v>50</v>
      </c>
      <c r="D22251" s="74" t="s">
        <v>15127</v>
      </c>
    </row>
    <row r="22252" ht="14.25" customHeight="1">
      <c r="A22252" s="74" t="s">
        <v>13392</v>
      </c>
      <c r="B22252" s="74" t="s">
        <v>13497</v>
      </c>
      <c r="C22252" s="74" t="s">
        <v>3934</v>
      </c>
      <c r="D22252" s="74" t="s">
        <v>15127</v>
      </c>
    </row>
    <row r="22253" ht="14.25" customHeight="1">
      <c r="A22253" s="74" t="s">
        <v>8786</v>
      </c>
      <c r="B22253" s="74" t="s">
        <v>1085</v>
      </c>
      <c r="C22253" s="74" t="s">
        <v>57</v>
      </c>
      <c r="D22253" s="74" t="s">
        <v>15127</v>
      </c>
    </row>
    <row r="22254" ht="14.25" customHeight="1">
      <c r="A22254" s="74" t="s">
        <v>3710</v>
      </c>
      <c r="B22254" s="74" t="s">
        <v>1217</v>
      </c>
      <c r="C22254" s="74" t="s">
        <v>3968</v>
      </c>
      <c r="D22254" s="74" t="s">
        <v>15127</v>
      </c>
    </row>
    <row r="22255" ht="14.25" customHeight="1">
      <c r="A22255" s="74" t="s">
        <v>8878</v>
      </c>
      <c r="B22255" s="74" t="s">
        <v>1252</v>
      </c>
      <c r="C22255" s="74" t="s">
        <v>3934</v>
      </c>
      <c r="D22255" s="74" t="s">
        <v>15127</v>
      </c>
    </row>
    <row r="22256" ht="14.25" customHeight="1">
      <c r="A22256" s="74" t="s">
        <v>8884</v>
      </c>
      <c r="B22256" s="74" t="s">
        <v>8885</v>
      </c>
      <c r="C22256" s="74" t="s">
        <v>3934</v>
      </c>
      <c r="D22256" s="74" t="s">
        <v>15127</v>
      </c>
    </row>
    <row r="22257" ht="14.25" customHeight="1">
      <c r="A22257" s="74" t="s">
        <v>13393</v>
      </c>
      <c r="B22257" s="74" t="s">
        <v>1256</v>
      </c>
      <c r="C22257" s="74" t="s">
        <v>3968</v>
      </c>
      <c r="D22257" s="74" t="s">
        <v>15127</v>
      </c>
    </row>
    <row r="22258" ht="14.25" customHeight="1">
      <c r="A22258" s="74" t="s">
        <v>13394</v>
      </c>
      <c r="B22258" s="74" t="s">
        <v>777</v>
      </c>
      <c r="C22258" s="74" t="s">
        <v>50</v>
      </c>
      <c r="D22258" s="74" t="s">
        <v>15127</v>
      </c>
    </row>
    <row r="22259" ht="14.25" customHeight="1">
      <c r="A22259" s="74" t="s">
        <v>13395</v>
      </c>
      <c r="B22259" s="74" t="s">
        <v>13498</v>
      </c>
      <c r="C22259" s="74" t="s">
        <v>3934</v>
      </c>
      <c r="D22259" s="74" t="s">
        <v>15127</v>
      </c>
    </row>
    <row r="22260" ht="14.25" customHeight="1">
      <c r="A22260" s="74" t="s">
        <v>9105</v>
      </c>
      <c r="B22260" s="74" t="s">
        <v>13593</v>
      </c>
      <c r="C22260" s="74" t="s">
        <v>57</v>
      </c>
      <c r="D22260" s="74" t="s">
        <v>15127</v>
      </c>
    </row>
    <row r="22261" ht="14.25" customHeight="1">
      <c r="A22261" s="74" t="s">
        <v>13396</v>
      </c>
      <c r="B22261" s="74" t="s">
        <v>13397</v>
      </c>
      <c r="C22261" s="74" t="s">
        <v>3968</v>
      </c>
      <c r="D22261" s="74" t="s">
        <v>15127</v>
      </c>
    </row>
    <row r="22262" ht="14.25" customHeight="1">
      <c r="A22262" s="74" t="s">
        <v>13398</v>
      </c>
      <c r="B22262" s="74" t="s">
        <v>13399</v>
      </c>
      <c r="C22262" s="74" t="s">
        <v>3968</v>
      </c>
      <c r="D22262" s="74" t="s">
        <v>15127</v>
      </c>
    </row>
    <row r="22263" ht="14.25" customHeight="1">
      <c r="A22263" s="74" t="s">
        <v>13400</v>
      </c>
      <c r="B22263" s="74" t="s">
        <v>13401</v>
      </c>
      <c r="C22263" s="74" t="s">
        <v>3968</v>
      </c>
      <c r="D22263" s="74" t="s">
        <v>15127</v>
      </c>
    </row>
    <row r="22264" ht="14.25" customHeight="1">
      <c r="A22264" s="74" t="s">
        <v>13402</v>
      </c>
      <c r="B22264" s="74" t="s">
        <v>13403</v>
      </c>
      <c r="C22264" s="74" t="s">
        <v>3968</v>
      </c>
      <c r="D22264" s="74" t="s">
        <v>15127</v>
      </c>
    </row>
    <row r="22265" ht="14.25" customHeight="1">
      <c r="A22265" s="74" t="s">
        <v>13404</v>
      </c>
      <c r="B22265" s="74" t="s">
        <v>9160</v>
      </c>
      <c r="C22265" s="74" t="s">
        <v>3968</v>
      </c>
      <c r="D22265" s="74" t="s">
        <v>15127</v>
      </c>
    </row>
    <row r="22266" ht="14.25" customHeight="1">
      <c r="A22266" s="74" t="s">
        <v>13405</v>
      </c>
      <c r="B22266" s="74" t="s">
        <v>13499</v>
      </c>
      <c r="C22266" s="74" t="s">
        <v>3968</v>
      </c>
      <c r="D22266" s="74" t="s">
        <v>15127</v>
      </c>
    </row>
    <row r="22267" ht="14.25" customHeight="1">
      <c r="A22267" s="74" t="s">
        <v>13407</v>
      </c>
      <c r="B22267" s="74" t="s">
        <v>13500</v>
      </c>
      <c r="C22267" s="74" t="s">
        <v>3934</v>
      </c>
      <c r="D22267" s="74" t="s">
        <v>15127</v>
      </c>
    </row>
    <row r="22268" ht="14.25" customHeight="1">
      <c r="A22268" s="74" t="s">
        <v>9167</v>
      </c>
      <c r="B22268" s="74" t="s">
        <v>9168</v>
      </c>
      <c r="C22268" s="74" t="s">
        <v>3968</v>
      </c>
      <c r="D22268" s="74" t="s">
        <v>15127</v>
      </c>
    </row>
    <row r="22269" ht="14.25" customHeight="1">
      <c r="A22269" s="74" t="s">
        <v>9233</v>
      </c>
      <c r="B22269" s="74" t="s">
        <v>9234</v>
      </c>
      <c r="C22269" s="74" t="s">
        <v>100</v>
      </c>
      <c r="D22269" s="74" t="s">
        <v>15127</v>
      </c>
    </row>
    <row r="22270" ht="14.25" customHeight="1">
      <c r="A22270" s="74" t="s">
        <v>9239</v>
      </c>
      <c r="B22270" s="74" t="s">
        <v>1042</v>
      </c>
      <c r="C22270" s="74" t="s">
        <v>100</v>
      </c>
      <c r="D22270" s="74" t="s">
        <v>15127</v>
      </c>
    </row>
    <row r="22271" ht="14.25" customHeight="1">
      <c r="A22271" s="74" t="s">
        <v>9242</v>
      </c>
      <c r="B22271" s="74" t="s">
        <v>9243</v>
      </c>
      <c r="C22271" s="74" t="s">
        <v>100</v>
      </c>
      <c r="D22271" s="74" t="s">
        <v>15127</v>
      </c>
    </row>
    <row r="22272" ht="14.25" customHeight="1">
      <c r="A22272" s="74" t="s">
        <v>13409</v>
      </c>
      <c r="B22272" s="74" t="s">
        <v>1304</v>
      </c>
      <c r="C22272" s="74" t="s">
        <v>57</v>
      </c>
      <c r="D22272" s="74" t="s">
        <v>15127</v>
      </c>
    </row>
    <row r="22273" ht="14.25" customHeight="1">
      <c r="A22273" s="74" t="s">
        <v>3711</v>
      </c>
      <c r="B22273" s="74" t="s">
        <v>13501</v>
      </c>
      <c r="C22273" s="74" t="s">
        <v>3968</v>
      </c>
      <c r="D22273" s="74" t="s">
        <v>15127</v>
      </c>
    </row>
    <row r="22274" ht="14.25" customHeight="1">
      <c r="A22274" s="74" t="s">
        <v>9292</v>
      </c>
      <c r="B22274" s="74" t="s">
        <v>9293</v>
      </c>
      <c r="C22274" s="74" t="s">
        <v>3934</v>
      </c>
      <c r="D22274" s="74" t="s">
        <v>15127</v>
      </c>
    </row>
    <row r="22275" ht="14.25" customHeight="1">
      <c r="A22275" s="74" t="s">
        <v>3719</v>
      </c>
      <c r="B22275" s="74" t="s">
        <v>1316</v>
      </c>
      <c r="C22275" s="74" t="s">
        <v>57</v>
      </c>
      <c r="D22275" s="74" t="s">
        <v>15127</v>
      </c>
    </row>
    <row r="22276" ht="14.25" customHeight="1">
      <c r="A22276" s="74" t="s">
        <v>9296</v>
      </c>
      <c r="B22276" s="74" t="s">
        <v>9297</v>
      </c>
      <c r="C22276" s="74" t="s">
        <v>3934</v>
      </c>
      <c r="D22276" s="74" t="s">
        <v>15127</v>
      </c>
    </row>
    <row r="22277" ht="14.25" customHeight="1">
      <c r="A22277" s="74" t="s">
        <v>13502</v>
      </c>
      <c r="B22277" s="74" t="s">
        <v>13503</v>
      </c>
      <c r="C22277" s="74" t="s">
        <v>50</v>
      </c>
      <c r="D22277" s="74" t="s">
        <v>15127</v>
      </c>
    </row>
    <row r="22278" ht="14.25" customHeight="1">
      <c r="A22278" s="74" t="s">
        <v>9500</v>
      </c>
      <c r="B22278" s="74" t="s">
        <v>13847</v>
      </c>
      <c r="C22278" s="74" t="s">
        <v>3968</v>
      </c>
      <c r="D22278" s="74" t="s">
        <v>15127</v>
      </c>
    </row>
    <row r="22279" ht="14.25" customHeight="1">
      <c r="A22279" s="74" t="s">
        <v>9542</v>
      </c>
      <c r="B22279" s="74" t="s">
        <v>9543</v>
      </c>
      <c r="C22279" s="74" t="s">
        <v>3934</v>
      </c>
      <c r="D22279" s="74" t="s">
        <v>15127</v>
      </c>
    </row>
    <row r="22280" ht="14.25" customHeight="1">
      <c r="A22280" s="74" t="s">
        <v>9574</v>
      </c>
      <c r="B22280" s="74" t="s">
        <v>9575</v>
      </c>
      <c r="C22280" s="74" t="s">
        <v>66</v>
      </c>
      <c r="D22280" s="74" t="s">
        <v>15127</v>
      </c>
    </row>
    <row r="22281" ht="14.25" customHeight="1">
      <c r="A22281" s="74" t="s">
        <v>9576</v>
      </c>
      <c r="B22281" s="74" t="s">
        <v>9577</v>
      </c>
      <c r="C22281" s="74" t="s">
        <v>66</v>
      </c>
      <c r="D22281" s="74" t="s">
        <v>15127</v>
      </c>
    </row>
    <row r="22282" ht="14.25" customHeight="1">
      <c r="A22282" s="74" t="s">
        <v>9586</v>
      </c>
      <c r="B22282" s="74" t="s">
        <v>15131</v>
      </c>
      <c r="C22282" s="74" t="s">
        <v>3934</v>
      </c>
      <c r="D22282" s="74" t="s">
        <v>15127</v>
      </c>
    </row>
    <row r="22283" ht="14.25" customHeight="1">
      <c r="A22283" s="74" t="s">
        <v>13412</v>
      </c>
      <c r="B22283" s="74" t="s">
        <v>13413</v>
      </c>
      <c r="C22283" s="74" t="s">
        <v>57</v>
      </c>
      <c r="D22283" s="74" t="s">
        <v>15127</v>
      </c>
    </row>
    <row r="22284" ht="14.25" customHeight="1">
      <c r="A22284" s="74" t="s">
        <v>9838</v>
      </c>
      <c r="B22284" s="74" t="s">
        <v>13973</v>
      </c>
      <c r="C22284" s="74" t="s">
        <v>100</v>
      </c>
      <c r="D22284" s="74" t="s">
        <v>15127</v>
      </c>
    </row>
    <row r="22285" ht="14.25" customHeight="1">
      <c r="A22285" s="74" t="s">
        <v>9840</v>
      </c>
      <c r="B22285" s="74" t="s">
        <v>13524</v>
      </c>
      <c r="C22285" s="74" t="s">
        <v>100</v>
      </c>
      <c r="D22285" s="74" t="s">
        <v>15127</v>
      </c>
    </row>
    <row r="22286" ht="14.25" customHeight="1">
      <c r="A22286" s="74" t="s">
        <v>9915</v>
      </c>
      <c r="B22286" s="74" t="s">
        <v>9916</v>
      </c>
      <c r="C22286" s="74" t="s">
        <v>100</v>
      </c>
      <c r="D22286" s="74" t="s">
        <v>15127</v>
      </c>
    </row>
    <row r="22287" ht="14.25" customHeight="1">
      <c r="A22287" s="74" t="s">
        <v>9917</v>
      </c>
      <c r="B22287" s="74" t="s">
        <v>9918</v>
      </c>
      <c r="C22287" s="74" t="s">
        <v>3934</v>
      </c>
      <c r="D22287" s="74" t="s">
        <v>15127</v>
      </c>
    </row>
    <row r="22288" ht="14.25" customHeight="1">
      <c r="A22288" s="74" t="s">
        <v>9945</v>
      </c>
      <c r="B22288" s="74" t="s">
        <v>15132</v>
      </c>
      <c r="C22288" s="74" t="s">
        <v>100</v>
      </c>
      <c r="D22288" s="74" t="s">
        <v>15127</v>
      </c>
    </row>
    <row r="22289" ht="14.25" customHeight="1">
      <c r="A22289" s="74" t="s">
        <v>9947</v>
      </c>
      <c r="B22289" s="74" t="s">
        <v>15133</v>
      </c>
      <c r="C22289" s="74" t="s">
        <v>3934</v>
      </c>
      <c r="D22289" s="74" t="s">
        <v>15127</v>
      </c>
    </row>
    <row r="22290" ht="14.25" customHeight="1">
      <c r="A22290" s="74" t="s">
        <v>9949</v>
      </c>
      <c r="B22290" s="74" t="s">
        <v>2785</v>
      </c>
      <c r="C22290" s="74" t="s">
        <v>100</v>
      </c>
      <c r="D22290" s="74" t="s">
        <v>15127</v>
      </c>
    </row>
    <row r="22291" ht="14.25" customHeight="1">
      <c r="A22291" s="74" t="s">
        <v>9964</v>
      </c>
      <c r="B22291" s="74" t="s">
        <v>15134</v>
      </c>
      <c r="C22291" s="74" t="s">
        <v>71</v>
      </c>
      <c r="D22291" s="74" t="s">
        <v>15127</v>
      </c>
    </row>
    <row r="22292" ht="14.25" customHeight="1">
      <c r="A22292" s="74" t="s">
        <v>9973</v>
      </c>
      <c r="B22292" s="74" t="s">
        <v>14128</v>
      </c>
      <c r="C22292" s="74" t="s">
        <v>3934</v>
      </c>
      <c r="D22292" s="74" t="s">
        <v>15127</v>
      </c>
    </row>
    <row r="22293" ht="14.25" customHeight="1">
      <c r="A22293" s="74" t="s">
        <v>10005</v>
      </c>
      <c r="B22293" s="74" t="s">
        <v>10006</v>
      </c>
      <c r="C22293" s="74" t="s">
        <v>100</v>
      </c>
      <c r="D22293" s="74" t="s">
        <v>15127</v>
      </c>
    </row>
    <row r="22294" ht="14.25" customHeight="1">
      <c r="A22294" s="74" t="s">
        <v>10017</v>
      </c>
      <c r="B22294" s="74" t="s">
        <v>10018</v>
      </c>
      <c r="C22294" s="74" t="s">
        <v>100</v>
      </c>
      <c r="D22294" s="74" t="s">
        <v>15127</v>
      </c>
    </row>
    <row r="22295" ht="14.25" customHeight="1">
      <c r="A22295" s="74" t="s">
        <v>10019</v>
      </c>
      <c r="B22295" s="74" t="s">
        <v>10020</v>
      </c>
      <c r="C22295" s="74" t="s">
        <v>3934</v>
      </c>
      <c r="D22295" s="74" t="s">
        <v>15127</v>
      </c>
    </row>
    <row r="22296" ht="14.25" customHeight="1">
      <c r="A22296" s="74" t="s">
        <v>10096</v>
      </c>
      <c r="B22296" s="74" t="s">
        <v>10097</v>
      </c>
      <c r="C22296" s="74" t="s">
        <v>100</v>
      </c>
      <c r="D22296" s="74" t="s">
        <v>15127</v>
      </c>
    </row>
    <row r="22297" ht="14.25" customHeight="1">
      <c r="A22297" s="74" t="s">
        <v>10098</v>
      </c>
      <c r="B22297" s="74" t="s">
        <v>10099</v>
      </c>
      <c r="C22297" s="74" t="s">
        <v>3934</v>
      </c>
      <c r="D22297" s="74" t="s">
        <v>15127</v>
      </c>
    </row>
    <row r="22298" ht="14.25" customHeight="1">
      <c r="A22298" s="74" t="s">
        <v>13830</v>
      </c>
      <c r="B22298" s="74" t="s">
        <v>15135</v>
      </c>
      <c r="C22298" s="74" t="s">
        <v>71</v>
      </c>
      <c r="D22298" s="74" t="s">
        <v>15127</v>
      </c>
    </row>
    <row r="22299" ht="14.25" customHeight="1">
      <c r="A22299" s="74" t="s">
        <v>10277</v>
      </c>
      <c r="B22299" s="74" t="s">
        <v>10278</v>
      </c>
      <c r="C22299" s="74" t="s">
        <v>100</v>
      </c>
      <c r="D22299" s="74" t="s">
        <v>15127</v>
      </c>
    </row>
    <row r="22300" ht="14.25" customHeight="1">
      <c r="A22300" s="74" t="s">
        <v>10283</v>
      </c>
      <c r="B22300" s="74" t="s">
        <v>10284</v>
      </c>
      <c r="C22300" s="74" t="s">
        <v>100</v>
      </c>
      <c r="D22300" s="74" t="s">
        <v>15127</v>
      </c>
    </row>
    <row r="22301" ht="14.25" customHeight="1">
      <c r="A22301" s="74" t="s">
        <v>10285</v>
      </c>
      <c r="B22301" s="74" t="s">
        <v>10286</v>
      </c>
      <c r="C22301" s="74" t="s">
        <v>3934</v>
      </c>
      <c r="D22301" s="74" t="s">
        <v>15127</v>
      </c>
    </row>
    <row r="22302" ht="14.25" customHeight="1">
      <c r="A22302" s="74" t="s">
        <v>10287</v>
      </c>
      <c r="B22302" s="74" t="s">
        <v>10288</v>
      </c>
      <c r="C22302" s="74" t="s">
        <v>100</v>
      </c>
      <c r="D22302" s="74" t="s">
        <v>15127</v>
      </c>
    </row>
    <row r="22303" ht="14.25" customHeight="1">
      <c r="A22303" s="74" t="s">
        <v>10289</v>
      </c>
      <c r="B22303" s="74" t="s">
        <v>10290</v>
      </c>
      <c r="C22303" s="74" t="s">
        <v>3934</v>
      </c>
      <c r="D22303" s="74" t="s">
        <v>15127</v>
      </c>
    </row>
    <row r="22304" ht="14.25" customHeight="1">
      <c r="A22304" s="74" t="s">
        <v>10291</v>
      </c>
      <c r="B22304" s="74" t="s">
        <v>10292</v>
      </c>
      <c r="C22304" s="74" t="s">
        <v>100</v>
      </c>
      <c r="D22304" s="74" t="s">
        <v>15127</v>
      </c>
    </row>
    <row r="22305" ht="14.25" customHeight="1">
      <c r="A22305" s="74" t="s">
        <v>10293</v>
      </c>
      <c r="B22305" s="74" t="s">
        <v>10294</v>
      </c>
      <c r="C22305" s="74" t="s">
        <v>3934</v>
      </c>
      <c r="D22305" s="74" t="s">
        <v>15127</v>
      </c>
    </row>
    <row r="22306" ht="14.25" customHeight="1">
      <c r="A22306" s="74" t="s">
        <v>10297</v>
      </c>
      <c r="B22306" s="74" t="s">
        <v>10298</v>
      </c>
      <c r="C22306" s="74" t="s">
        <v>100</v>
      </c>
      <c r="D22306" s="74" t="s">
        <v>15127</v>
      </c>
    </row>
    <row r="22307" ht="14.25" customHeight="1">
      <c r="A22307" s="74" t="s">
        <v>10302</v>
      </c>
      <c r="B22307" s="74" t="s">
        <v>10303</v>
      </c>
      <c r="C22307" s="74" t="s">
        <v>3934</v>
      </c>
      <c r="D22307" s="74" t="s">
        <v>15127</v>
      </c>
    </row>
    <row r="22308" ht="14.25" customHeight="1">
      <c r="A22308" s="74" t="s">
        <v>10304</v>
      </c>
      <c r="B22308" s="74" t="s">
        <v>10077</v>
      </c>
      <c r="C22308" s="74" t="s">
        <v>3934</v>
      </c>
      <c r="D22308" s="74" t="s">
        <v>15127</v>
      </c>
    </row>
    <row r="22309" ht="14.25" customHeight="1">
      <c r="A22309" s="74" t="s">
        <v>10404</v>
      </c>
      <c r="B22309" s="74" t="s">
        <v>10405</v>
      </c>
      <c r="C22309" s="74" t="s">
        <v>100</v>
      </c>
      <c r="D22309" s="74" t="s">
        <v>15127</v>
      </c>
    </row>
    <row r="22310" ht="14.25" customHeight="1">
      <c r="A22310" s="74" t="s">
        <v>13419</v>
      </c>
      <c r="B22310" s="74" t="s">
        <v>1436</v>
      </c>
      <c r="C22310" s="74" t="s">
        <v>71</v>
      </c>
      <c r="D22310" s="74" t="s">
        <v>15127</v>
      </c>
    </row>
    <row r="22311" ht="14.25" customHeight="1">
      <c r="A22311" s="74" t="s">
        <v>13420</v>
      </c>
      <c r="B22311" s="74" t="s">
        <v>665</v>
      </c>
      <c r="C22311" s="74" t="s">
        <v>127</v>
      </c>
      <c r="D22311" s="74" t="s">
        <v>15127</v>
      </c>
    </row>
    <row r="22312" ht="14.25" customHeight="1">
      <c r="A22312" s="74" t="s">
        <v>13421</v>
      </c>
      <c r="B22312" s="74" t="s">
        <v>744</v>
      </c>
      <c r="C22312" s="74" t="s">
        <v>127</v>
      </c>
      <c r="D22312" s="74" t="s">
        <v>15127</v>
      </c>
    </row>
    <row r="22313" ht="14.25" customHeight="1">
      <c r="A22313" s="74" t="s">
        <v>10577</v>
      </c>
      <c r="B22313" s="74" t="s">
        <v>10578</v>
      </c>
      <c r="C22313" s="74" t="s">
        <v>3934</v>
      </c>
      <c r="D22313" s="74" t="s">
        <v>15127</v>
      </c>
    </row>
    <row r="22314" ht="14.25" customHeight="1">
      <c r="A22314" s="74" t="s">
        <v>10603</v>
      </c>
      <c r="B22314" s="74" t="s">
        <v>10604</v>
      </c>
      <c r="C22314" s="74" t="s">
        <v>100</v>
      </c>
      <c r="D22314" s="74" t="s">
        <v>15127</v>
      </c>
    </row>
    <row r="22315" ht="14.25" customHeight="1">
      <c r="A22315" s="74" t="s">
        <v>10605</v>
      </c>
      <c r="B22315" s="74" t="s">
        <v>10606</v>
      </c>
      <c r="C22315" s="74" t="s">
        <v>100</v>
      </c>
      <c r="D22315" s="74" t="s">
        <v>15127</v>
      </c>
    </row>
    <row r="22316" ht="14.25" customHeight="1">
      <c r="A22316" s="74" t="s">
        <v>10607</v>
      </c>
      <c r="B22316" s="74" t="s">
        <v>10608</v>
      </c>
      <c r="C22316" s="74" t="s">
        <v>100</v>
      </c>
      <c r="D22316" s="74" t="s">
        <v>15127</v>
      </c>
    </row>
    <row r="22317" ht="14.25" customHeight="1">
      <c r="A22317" s="74" t="s">
        <v>10609</v>
      </c>
      <c r="B22317" s="74" t="s">
        <v>125</v>
      </c>
      <c r="C22317" s="74" t="s">
        <v>100</v>
      </c>
      <c r="D22317" s="74" t="s">
        <v>15127</v>
      </c>
    </row>
    <row r="22318" ht="14.25" customHeight="1">
      <c r="A22318" s="74" t="s">
        <v>10610</v>
      </c>
      <c r="B22318" s="74" t="s">
        <v>10611</v>
      </c>
      <c r="C22318" s="74" t="s">
        <v>100</v>
      </c>
      <c r="D22318" s="74" t="s">
        <v>15127</v>
      </c>
    </row>
    <row r="22319" ht="14.25" customHeight="1">
      <c r="A22319" s="74" t="s">
        <v>13422</v>
      </c>
      <c r="B22319" s="185" t="s">
        <v>13527</v>
      </c>
      <c r="C22319" s="74" t="s">
        <v>100</v>
      </c>
      <c r="D22319" s="74" t="s">
        <v>15127</v>
      </c>
    </row>
    <row r="22320" ht="14.25" customHeight="1">
      <c r="A22320" s="74" t="s">
        <v>10612</v>
      </c>
      <c r="B22320" s="74" t="s">
        <v>966</v>
      </c>
      <c r="C22320" s="74" t="s">
        <v>100</v>
      </c>
      <c r="D22320" s="74" t="s">
        <v>15127</v>
      </c>
    </row>
    <row r="22321" ht="14.25" customHeight="1">
      <c r="A22321" s="74" t="s">
        <v>10613</v>
      </c>
      <c r="B22321" s="74" t="s">
        <v>10614</v>
      </c>
      <c r="C22321" s="74" t="s">
        <v>100</v>
      </c>
      <c r="D22321" s="74" t="s">
        <v>15127</v>
      </c>
    </row>
    <row r="22322" ht="14.25" customHeight="1">
      <c r="A22322" s="74" t="s">
        <v>10615</v>
      </c>
      <c r="B22322" s="74" t="s">
        <v>853</v>
      </c>
      <c r="C22322" s="74" t="s">
        <v>100</v>
      </c>
      <c r="D22322" s="74" t="s">
        <v>15127</v>
      </c>
    </row>
    <row r="22323" ht="14.25" customHeight="1">
      <c r="A22323" s="74" t="s">
        <v>10616</v>
      </c>
      <c r="B22323" s="74" t="s">
        <v>10617</v>
      </c>
      <c r="C22323" s="74" t="s">
        <v>100</v>
      </c>
      <c r="D22323" s="74" t="s">
        <v>15127</v>
      </c>
    </row>
    <row r="22324" ht="14.25" customHeight="1">
      <c r="A22324" s="74" t="s">
        <v>13423</v>
      </c>
      <c r="B22324" s="74" t="s">
        <v>13424</v>
      </c>
      <c r="C22324" s="74" t="s">
        <v>3934</v>
      </c>
      <c r="D22324" s="74" t="s">
        <v>15127</v>
      </c>
    </row>
    <row r="22325" ht="14.25" customHeight="1">
      <c r="A22325" s="74" t="s">
        <v>10625</v>
      </c>
      <c r="B22325" s="74" t="s">
        <v>10626</v>
      </c>
      <c r="C22325" s="74" t="s">
        <v>100</v>
      </c>
      <c r="D22325" s="74" t="s">
        <v>15127</v>
      </c>
    </row>
    <row r="22326" ht="14.25" customHeight="1">
      <c r="A22326" s="74" t="s">
        <v>13425</v>
      </c>
      <c r="B22326" s="74" t="s">
        <v>13426</v>
      </c>
      <c r="C22326" s="74" t="s">
        <v>923</v>
      </c>
      <c r="D22326" s="74" t="s">
        <v>15127</v>
      </c>
    </row>
    <row r="22327" ht="14.25" customHeight="1">
      <c r="A22327" s="74" t="s">
        <v>13427</v>
      </c>
      <c r="B22327" s="74" t="s">
        <v>13428</v>
      </c>
      <c r="C22327" s="74" t="s">
        <v>3968</v>
      </c>
      <c r="D22327" s="74" t="s">
        <v>15127</v>
      </c>
    </row>
    <row r="22328" ht="14.25" customHeight="1">
      <c r="A22328" s="74" t="s">
        <v>13429</v>
      </c>
      <c r="B22328" s="74" t="s">
        <v>13430</v>
      </c>
      <c r="C22328" s="74" t="s">
        <v>66</v>
      </c>
      <c r="D22328" s="74" t="s">
        <v>15127</v>
      </c>
    </row>
    <row r="22329" ht="14.25" customHeight="1">
      <c r="A22329" s="74" t="s">
        <v>13431</v>
      </c>
      <c r="B22329" s="74" t="s">
        <v>13432</v>
      </c>
      <c r="C22329" s="74" t="s">
        <v>3968</v>
      </c>
      <c r="D22329" s="74" t="s">
        <v>15127</v>
      </c>
    </row>
    <row r="22330" ht="14.25" customHeight="1">
      <c r="A22330" s="74" t="s">
        <v>10996</v>
      </c>
      <c r="B22330" s="74" t="s">
        <v>13979</v>
      </c>
      <c r="C22330" s="74" t="s">
        <v>3934</v>
      </c>
      <c r="D22330" s="74" t="s">
        <v>15127</v>
      </c>
    </row>
    <row r="22331" ht="14.25" customHeight="1">
      <c r="A22331" s="74" t="s">
        <v>11018</v>
      </c>
      <c r="B22331" s="74" t="s">
        <v>11019</v>
      </c>
      <c r="C22331" s="74" t="s">
        <v>57</v>
      </c>
      <c r="D22331" s="74" t="s">
        <v>15127</v>
      </c>
    </row>
    <row r="22332" ht="14.25" customHeight="1">
      <c r="A22332" s="74" t="s">
        <v>11117</v>
      </c>
      <c r="B22332" s="74" t="s">
        <v>11116</v>
      </c>
      <c r="C22332" s="74" t="s">
        <v>3934</v>
      </c>
      <c r="D22332" s="74" t="s">
        <v>15127</v>
      </c>
    </row>
    <row r="22333" ht="14.25" customHeight="1">
      <c r="A22333" s="74" t="s">
        <v>11207</v>
      </c>
      <c r="B22333" s="74" t="s">
        <v>1487</v>
      </c>
      <c r="C22333" s="74" t="s">
        <v>50</v>
      </c>
      <c r="D22333" s="74" t="s">
        <v>15127</v>
      </c>
    </row>
    <row r="22334" ht="14.25" customHeight="1">
      <c r="A22334" s="74" t="s">
        <v>11212</v>
      </c>
      <c r="B22334" s="74" t="s">
        <v>11213</v>
      </c>
      <c r="C22334" s="74" t="s">
        <v>3934</v>
      </c>
      <c r="D22334" s="74" t="s">
        <v>15127</v>
      </c>
    </row>
    <row r="22335" ht="14.25" customHeight="1">
      <c r="A22335" s="74" t="s">
        <v>3717</v>
      </c>
      <c r="B22335" s="74" t="s">
        <v>807</v>
      </c>
      <c r="C22335" s="74" t="s">
        <v>3968</v>
      </c>
      <c r="D22335" s="74" t="s">
        <v>15127</v>
      </c>
    </row>
    <row r="22336" ht="14.25" customHeight="1">
      <c r="A22336" s="74" t="s">
        <v>3718</v>
      </c>
      <c r="B22336" s="74" t="s">
        <v>825</v>
      </c>
      <c r="C22336" s="74" t="s">
        <v>3968</v>
      </c>
      <c r="D22336" s="74" t="s">
        <v>15127</v>
      </c>
    </row>
    <row r="22337" ht="14.25" customHeight="1">
      <c r="A22337" s="74" t="s">
        <v>11437</v>
      </c>
      <c r="B22337" s="74" t="s">
        <v>3557</v>
      </c>
      <c r="C22337" s="74" t="s">
        <v>57</v>
      </c>
      <c r="D22337" s="74" t="s">
        <v>15127</v>
      </c>
    </row>
    <row r="22338" ht="14.25" customHeight="1">
      <c r="A22338" s="74" t="s">
        <v>11438</v>
      </c>
      <c r="B22338" s="74" t="s">
        <v>11439</v>
      </c>
      <c r="C22338" s="74" t="s">
        <v>3934</v>
      </c>
      <c r="D22338" s="74" t="s">
        <v>15127</v>
      </c>
    </row>
    <row r="22339" ht="14.25" customHeight="1">
      <c r="A22339" s="74" t="s">
        <v>11494</v>
      </c>
      <c r="B22339" s="74" t="s">
        <v>830</v>
      </c>
      <c r="C22339" s="74" t="s">
        <v>100</v>
      </c>
      <c r="D22339" s="74" t="s">
        <v>15127</v>
      </c>
    </row>
    <row r="22340" ht="14.25" customHeight="1">
      <c r="A22340" s="74" t="s">
        <v>11566</v>
      </c>
      <c r="B22340" s="74" t="s">
        <v>13958</v>
      </c>
      <c r="C22340" s="74" t="s">
        <v>3934</v>
      </c>
      <c r="D22340" s="74" t="s">
        <v>15127</v>
      </c>
    </row>
    <row r="22341" ht="14.25" customHeight="1">
      <c r="A22341" s="74" t="s">
        <v>13433</v>
      </c>
      <c r="B22341" s="74" t="s">
        <v>1494</v>
      </c>
      <c r="C22341" s="74" t="s">
        <v>50</v>
      </c>
      <c r="D22341" s="74" t="s">
        <v>15127</v>
      </c>
    </row>
    <row r="22342" ht="14.25" customHeight="1">
      <c r="A22342" s="74" t="s">
        <v>13434</v>
      </c>
      <c r="B22342" s="74" t="s">
        <v>1498</v>
      </c>
      <c r="C22342" s="74" t="s">
        <v>50</v>
      </c>
      <c r="D22342" s="74" t="s">
        <v>15127</v>
      </c>
    </row>
    <row r="22343" ht="14.25" customHeight="1">
      <c r="A22343" s="74" t="s">
        <v>11631</v>
      </c>
      <c r="B22343" s="74" t="s">
        <v>976</v>
      </c>
      <c r="C22343" s="74" t="s">
        <v>100</v>
      </c>
      <c r="D22343" s="74" t="s">
        <v>15127</v>
      </c>
    </row>
    <row r="22344" ht="14.25" customHeight="1">
      <c r="A22344" s="74" t="s">
        <v>11842</v>
      </c>
      <c r="B22344" s="74" t="s">
        <v>11843</v>
      </c>
      <c r="C22344" s="74" t="s">
        <v>3968</v>
      </c>
      <c r="D22344" s="74" t="s">
        <v>15127</v>
      </c>
    </row>
    <row r="22345" ht="14.25" customHeight="1">
      <c r="A22345" s="74" t="s">
        <v>13435</v>
      </c>
      <c r="B22345" s="74" t="s">
        <v>1692</v>
      </c>
      <c r="C22345" s="74" t="s">
        <v>3968</v>
      </c>
      <c r="D22345" s="74" t="s">
        <v>15127</v>
      </c>
    </row>
    <row r="22346" ht="14.25" customHeight="1">
      <c r="A22346" s="74" t="s">
        <v>13436</v>
      </c>
      <c r="B22346" s="74" t="s">
        <v>1697</v>
      </c>
      <c r="C22346" s="74" t="s">
        <v>3968</v>
      </c>
      <c r="D22346" s="74" t="s">
        <v>15127</v>
      </c>
    </row>
    <row r="22347" ht="14.25" customHeight="1">
      <c r="A22347" s="74" t="s">
        <v>13437</v>
      </c>
      <c r="B22347" s="74" t="s">
        <v>1707</v>
      </c>
      <c r="C22347" s="74" t="s">
        <v>3968</v>
      </c>
      <c r="D22347" s="74" t="s">
        <v>15127</v>
      </c>
    </row>
    <row r="22348" ht="14.25" customHeight="1">
      <c r="A22348" s="74" t="s">
        <v>13438</v>
      </c>
      <c r="B22348" s="74" t="s">
        <v>1712</v>
      </c>
      <c r="C22348" s="74" t="s">
        <v>3968</v>
      </c>
      <c r="D22348" s="74" t="s">
        <v>15127</v>
      </c>
    </row>
    <row r="22349" ht="14.25" customHeight="1">
      <c r="A22349" s="74" t="s">
        <v>13439</v>
      </c>
      <c r="B22349" s="74" t="s">
        <v>1717</v>
      </c>
      <c r="C22349" s="74" t="s">
        <v>3968</v>
      </c>
      <c r="D22349" s="74" t="s">
        <v>15127</v>
      </c>
    </row>
    <row r="22350" ht="14.25" customHeight="1">
      <c r="A22350" s="74" t="s">
        <v>13440</v>
      </c>
      <c r="B22350" s="74" t="s">
        <v>1722</v>
      </c>
      <c r="C22350" s="74" t="s">
        <v>3968</v>
      </c>
      <c r="D22350" s="74" t="s">
        <v>15127</v>
      </c>
    </row>
    <row r="22351" ht="14.25" customHeight="1">
      <c r="A22351" s="74" t="s">
        <v>13441</v>
      </c>
      <c r="B22351" s="74" t="s">
        <v>13510</v>
      </c>
      <c r="C22351" s="74" t="s">
        <v>3934</v>
      </c>
      <c r="D22351" s="74" t="s">
        <v>15127</v>
      </c>
    </row>
    <row r="22352" ht="14.25" customHeight="1">
      <c r="A22352" s="74" t="s">
        <v>13443</v>
      </c>
      <c r="B22352" s="74" t="s">
        <v>1702</v>
      </c>
      <c r="C22352" s="74" t="s">
        <v>3968</v>
      </c>
      <c r="D22352" s="74" t="s">
        <v>15127</v>
      </c>
    </row>
    <row r="22353" ht="14.25" customHeight="1">
      <c r="A22353" s="74" t="s">
        <v>13444</v>
      </c>
      <c r="B22353" s="74" t="s">
        <v>495</v>
      </c>
      <c r="C22353" s="74" t="s">
        <v>50</v>
      </c>
      <c r="D22353" s="74" t="s">
        <v>15127</v>
      </c>
    </row>
    <row r="22354" ht="14.25" customHeight="1">
      <c r="A22354" s="74" t="s">
        <v>12082</v>
      </c>
      <c r="B22354" s="74" t="s">
        <v>12083</v>
      </c>
      <c r="C22354" s="74" t="s">
        <v>3934</v>
      </c>
      <c r="D22354" s="74" t="s">
        <v>15127</v>
      </c>
    </row>
    <row r="22355" ht="14.25" customHeight="1">
      <c r="A22355" s="74" t="s">
        <v>13445</v>
      </c>
      <c r="B22355" s="74" t="s">
        <v>13446</v>
      </c>
      <c r="C22355" s="74" t="s">
        <v>57</v>
      </c>
      <c r="D22355" s="74" t="s">
        <v>15127</v>
      </c>
    </row>
    <row r="22356" ht="14.25" customHeight="1">
      <c r="A22356" s="74" t="s">
        <v>13447</v>
      </c>
      <c r="B22356" s="74" t="s">
        <v>1730</v>
      </c>
      <c r="C22356" s="74" t="s">
        <v>100</v>
      </c>
      <c r="D22356" s="74" t="s">
        <v>15127</v>
      </c>
    </row>
    <row r="22357" ht="14.25" customHeight="1">
      <c r="A22357" s="74" t="s">
        <v>12108</v>
      </c>
      <c r="B22357" s="74" t="s">
        <v>12109</v>
      </c>
      <c r="C22357" s="74" t="s">
        <v>3934</v>
      </c>
      <c r="D22357" s="74" t="s">
        <v>15127</v>
      </c>
    </row>
    <row r="22358" ht="14.25" customHeight="1">
      <c r="A22358" s="74" t="s">
        <v>12152</v>
      </c>
      <c r="B22358" s="74" t="s">
        <v>1734</v>
      </c>
      <c r="C22358" s="74" t="s">
        <v>127</v>
      </c>
      <c r="D22358" s="74" t="s">
        <v>15127</v>
      </c>
    </row>
    <row r="22359" ht="14.25" customHeight="1">
      <c r="A22359" s="74" t="s">
        <v>12364</v>
      </c>
      <c r="B22359" s="74" t="s">
        <v>12365</v>
      </c>
      <c r="C22359" s="74" t="s">
        <v>3934</v>
      </c>
      <c r="D22359" s="74" t="s">
        <v>15127</v>
      </c>
    </row>
    <row r="22360" ht="14.25" customHeight="1">
      <c r="A22360" s="74" t="s">
        <v>12384</v>
      </c>
      <c r="B22360" s="74" t="s">
        <v>12385</v>
      </c>
      <c r="C22360" s="74" t="s">
        <v>3934</v>
      </c>
      <c r="D22360" s="74" t="s">
        <v>15127</v>
      </c>
    </row>
    <row r="22361" ht="14.25" customHeight="1">
      <c r="A22361" s="74" t="s">
        <v>12388</v>
      </c>
      <c r="B22361" s="74" t="s">
        <v>12389</v>
      </c>
      <c r="C22361" s="74" t="s">
        <v>3934</v>
      </c>
      <c r="D22361" s="74" t="s">
        <v>15127</v>
      </c>
    </row>
    <row r="22362" ht="14.25" customHeight="1">
      <c r="A22362" s="74" t="s">
        <v>12394</v>
      </c>
      <c r="B22362" s="74" t="s">
        <v>12395</v>
      </c>
      <c r="C22362" s="74" t="s">
        <v>100</v>
      </c>
      <c r="D22362" s="74" t="s">
        <v>15127</v>
      </c>
    </row>
    <row r="22363" ht="14.25" customHeight="1">
      <c r="A22363" s="74" t="s">
        <v>13448</v>
      </c>
      <c r="B22363" s="74" t="s">
        <v>1755</v>
      </c>
      <c r="C22363" s="74" t="s">
        <v>50</v>
      </c>
      <c r="D22363" s="74" t="s">
        <v>15127</v>
      </c>
    </row>
    <row r="22364" ht="14.25" customHeight="1">
      <c r="A22364" s="74" t="s">
        <v>13449</v>
      </c>
      <c r="B22364" s="74" t="s">
        <v>2947</v>
      </c>
      <c r="C22364" s="74" t="s">
        <v>3968</v>
      </c>
      <c r="D22364" s="74" t="s">
        <v>15127</v>
      </c>
    </row>
    <row r="22365" ht="14.25" customHeight="1">
      <c r="A22365" s="74" t="s">
        <v>12412</v>
      </c>
      <c r="B22365" s="74" t="s">
        <v>1763</v>
      </c>
      <c r="C22365" s="74" t="s">
        <v>71</v>
      </c>
      <c r="D22365" s="74" t="s">
        <v>15127</v>
      </c>
    </row>
    <row r="22366" ht="14.25" customHeight="1">
      <c r="A22366" s="74" t="s">
        <v>12413</v>
      </c>
      <c r="B22366" s="74" t="s">
        <v>12411</v>
      </c>
      <c r="C22366" s="74" t="s">
        <v>3934</v>
      </c>
      <c r="D22366" s="74" t="s">
        <v>15127</v>
      </c>
    </row>
    <row r="22367" ht="14.25" customHeight="1">
      <c r="A22367" s="74" t="s">
        <v>13450</v>
      </c>
      <c r="B22367" s="74" t="s">
        <v>1771</v>
      </c>
      <c r="C22367" s="74" t="s">
        <v>3968</v>
      </c>
      <c r="D22367" s="74" t="s">
        <v>15127</v>
      </c>
    </row>
    <row r="22368" ht="14.25" customHeight="1">
      <c r="A22368" s="74" t="s">
        <v>13451</v>
      </c>
      <c r="B22368" s="74" t="s">
        <v>13452</v>
      </c>
      <c r="C22368" s="74" t="s">
        <v>3934</v>
      </c>
      <c r="D22368" s="74" t="s">
        <v>15127</v>
      </c>
    </row>
    <row r="22369" ht="14.25" customHeight="1">
      <c r="A22369" s="74" t="s">
        <v>12591</v>
      </c>
      <c r="B22369" s="74" t="s">
        <v>12592</v>
      </c>
      <c r="C22369" s="74" t="s">
        <v>6563</v>
      </c>
      <c r="D22369" s="74" t="s">
        <v>15127</v>
      </c>
    </row>
    <row r="22370" ht="14.25" customHeight="1">
      <c r="A22370" s="74" t="s">
        <v>12593</v>
      </c>
      <c r="B22370" s="74" t="s">
        <v>6565</v>
      </c>
      <c r="C22370" s="74" t="s">
        <v>3968</v>
      </c>
      <c r="D22370" s="74" t="s">
        <v>15127</v>
      </c>
    </row>
    <row r="22371" ht="14.25" customHeight="1">
      <c r="A22371" s="74" t="s">
        <v>12652</v>
      </c>
      <c r="B22371" s="74" t="s">
        <v>12653</v>
      </c>
      <c r="C22371" s="74" t="s">
        <v>3934</v>
      </c>
      <c r="D22371" s="74" t="s">
        <v>15127</v>
      </c>
    </row>
    <row r="22372" ht="14.25" customHeight="1">
      <c r="A22372" s="74" t="s">
        <v>3713</v>
      </c>
      <c r="B22372" s="74" t="s">
        <v>1853</v>
      </c>
      <c r="C22372" s="74" t="s">
        <v>3968</v>
      </c>
      <c r="D22372" s="74" t="s">
        <v>15127</v>
      </c>
    </row>
    <row r="22373" ht="14.25" customHeight="1">
      <c r="A22373" s="74" t="s">
        <v>13453</v>
      </c>
      <c r="B22373" s="74" t="s">
        <v>325</v>
      </c>
      <c r="C22373" s="74" t="s">
        <v>100</v>
      </c>
      <c r="D22373" s="74" t="s">
        <v>15127</v>
      </c>
    </row>
    <row r="22374" ht="14.25" customHeight="1">
      <c r="A22374" s="74" t="s">
        <v>13454</v>
      </c>
      <c r="B22374" s="74" t="s">
        <v>994</v>
      </c>
      <c r="C22374" s="74" t="s">
        <v>100</v>
      </c>
      <c r="D22374" s="74" t="s">
        <v>15127</v>
      </c>
    </row>
    <row r="22375" ht="14.25" customHeight="1">
      <c r="A22375" s="74" t="s">
        <v>13455</v>
      </c>
      <c r="B22375" s="74" t="s">
        <v>1857</v>
      </c>
      <c r="C22375" s="74" t="s">
        <v>100</v>
      </c>
      <c r="D22375" s="74" t="s">
        <v>15127</v>
      </c>
    </row>
    <row r="22376" ht="14.25" customHeight="1">
      <c r="A22376" s="74" t="s">
        <v>13456</v>
      </c>
      <c r="B22376" s="74" t="s">
        <v>1861</v>
      </c>
      <c r="C22376" s="74" t="s">
        <v>100</v>
      </c>
      <c r="D22376" s="74" t="s">
        <v>15127</v>
      </c>
    </row>
    <row r="22377" ht="14.25" customHeight="1">
      <c r="A22377" s="74" t="s">
        <v>12741</v>
      </c>
      <c r="B22377" s="74" t="s">
        <v>12742</v>
      </c>
      <c r="C22377" s="74" t="s">
        <v>100</v>
      </c>
      <c r="D22377" s="74" t="s">
        <v>15127</v>
      </c>
    </row>
    <row r="22378" ht="14.25" customHeight="1">
      <c r="A22378" s="74" t="s">
        <v>12804</v>
      </c>
      <c r="B22378" s="74" t="s">
        <v>12805</v>
      </c>
      <c r="C22378" s="74" t="s">
        <v>100</v>
      </c>
      <c r="D22378" s="74" t="s">
        <v>15127</v>
      </c>
    </row>
    <row r="22379" ht="14.25" customHeight="1">
      <c r="A22379" s="74" t="s">
        <v>13457</v>
      </c>
      <c r="B22379" s="74" t="s">
        <v>505</v>
      </c>
      <c r="C22379" s="74" t="s">
        <v>50</v>
      </c>
      <c r="D22379" s="74" t="s">
        <v>15127</v>
      </c>
    </row>
    <row r="22380" ht="14.25" customHeight="1">
      <c r="A22380" s="74" t="s">
        <v>3726</v>
      </c>
      <c r="B22380" s="74" t="s">
        <v>1877</v>
      </c>
      <c r="C22380" s="74" t="s">
        <v>127</v>
      </c>
      <c r="D22380" s="74" t="s">
        <v>15127</v>
      </c>
    </row>
    <row r="22381" ht="14.25" customHeight="1">
      <c r="A22381" s="74" t="s">
        <v>13458</v>
      </c>
      <c r="B22381" s="74" t="s">
        <v>13459</v>
      </c>
      <c r="C22381" s="74" t="s">
        <v>57</v>
      </c>
      <c r="D22381" s="74" t="s">
        <v>15127</v>
      </c>
    </row>
    <row r="22382" ht="14.25" customHeight="1">
      <c r="A22382" s="74" t="s">
        <v>13460</v>
      </c>
      <c r="B22382" s="74" t="s">
        <v>1951</v>
      </c>
      <c r="C22382" s="74" t="s">
        <v>100</v>
      </c>
      <c r="D22382" s="74" t="s">
        <v>15127</v>
      </c>
    </row>
    <row r="22383" ht="14.25" customHeight="1">
      <c r="A22383" s="74" t="s">
        <v>13462</v>
      </c>
      <c r="B22383" s="74" t="s">
        <v>1955</v>
      </c>
      <c r="C22383" s="74" t="s">
        <v>3968</v>
      </c>
      <c r="D22383" s="74" t="s">
        <v>15127</v>
      </c>
    </row>
    <row r="22384" ht="14.25" customHeight="1">
      <c r="A22384" s="74" t="s">
        <v>13463</v>
      </c>
      <c r="B22384" s="74" t="s">
        <v>13530</v>
      </c>
      <c r="C22384" s="74" t="s">
        <v>100</v>
      </c>
      <c r="D22384" s="74" t="s">
        <v>15127</v>
      </c>
    </row>
    <row r="22385" ht="14.25" customHeight="1">
      <c r="A22385" s="74" t="s">
        <v>13215</v>
      </c>
      <c r="B22385" s="74" t="s">
        <v>13216</v>
      </c>
      <c r="C22385" s="74" t="s">
        <v>3968</v>
      </c>
      <c r="D22385" s="74" t="s">
        <v>15127</v>
      </c>
    </row>
    <row r="22386" ht="14.25" customHeight="1">
      <c r="A22386" s="74" t="s">
        <v>13232</v>
      </c>
      <c r="B22386" s="74" t="s">
        <v>13233</v>
      </c>
      <c r="C22386" s="74" t="s">
        <v>3934</v>
      </c>
      <c r="D22386" s="74" t="s">
        <v>15127</v>
      </c>
    </row>
    <row r="22387" ht="14.25" customHeight="1">
      <c r="A22387" s="74" t="s">
        <v>13271</v>
      </c>
      <c r="B22387" s="74" t="s">
        <v>48</v>
      </c>
      <c r="C22387" s="74" t="s">
        <v>50</v>
      </c>
      <c r="D22387" s="74" t="s">
        <v>15136</v>
      </c>
    </row>
    <row r="22388" ht="14.25" customHeight="1">
      <c r="A22388" s="74" t="s">
        <v>13273</v>
      </c>
      <c r="B22388" s="74" t="s">
        <v>13274</v>
      </c>
      <c r="C22388" s="74" t="s">
        <v>57</v>
      </c>
      <c r="D22388" s="74" t="s">
        <v>15136</v>
      </c>
    </row>
    <row r="22389" ht="14.25" customHeight="1">
      <c r="A22389" s="74" t="s">
        <v>4031</v>
      </c>
      <c r="B22389" s="74" t="s">
        <v>4032</v>
      </c>
      <c r="C22389" s="74" t="s">
        <v>3934</v>
      </c>
      <c r="D22389" s="74" t="s">
        <v>15136</v>
      </c>
    </row>
    <row r="22390" ht="14.25" customHeight="1">
      <c r="A22390" s="74" t="s">
        <v>4094</v>
      </c>
      <c r="B22390" s="74" t="s">
        <v>3141</v>
      </c>
      <c r="C22390" s="74" t="s">
        <v>71</v>
      </c>
      <c r="D22390" s="74" t="s">
        <v>15136</v>
      </c>
    </row>
    <row r="22391" ht="14.25" customHeight="1">
      <c r="A22391" s="74" t="s">
        <v>4096</v>
      </c>
      <c r="B22391" s="74" t="s">
        <v>4101</v>
      </c>
      <c r="C22391" s="74" t="s">
        <v>3934</v>
      </c>
      <c r="D22391" s="74" t="s">
        <v>15136</v>
      </c>
    </row>
    <row r="22392" ht="14.25" customHeight="1">
      <c r="A22392" s="74" t="s">
        <v>4133</v>
      </c>
      <c r="B22392" s="74" t="s">
        <v>4134</v>
      </c>
      <c r="C22392" s="74" t="s">
        <v>100</v>
      </c>
      <c r="D22392" s="74" t="s">
        <v>15136</v>
      </c>
    </row>
    <row r="22393" ht="14.25" customHeight="1">
      <c r="A22393" s="74" t="s">
        <v>4135</v>
      </c>
      <c r="B22393" s="74" t="s">
        <v>4136</v>
      </c>
      <c r="C22393" s="74" t="s">
        <v>71</v>
      </c>
      <c r="D22393" s="74" t="s">
        <v>15136</v>
      </c>
    </row>
    <row r="22394" ht="14.25" customHeight="1">
      <c r="A22394" s="74" t="s">
        <v>4137</v>
      </c>
      <c r="B22394" s="74" t="s">
        <v>4138</v>
      </c>
      <c r="C22394" s="74" t="s">
        <v>3934</v>
      </c>
      <c r="D22394" s="74" t="s">
        <v>15136</v>
      </c>
    </row>
    <row r="22395" ht="14.25" customHeight="1">
      <c r="A22395" s="74" t="s">
        <v>4151</v>
      </c>
      <c r="B22395" s="74" t="s">
        <v>4152</v>
      </c>
      <c r="C22395" s="74" t="s">
        <v>100</v>
      </c>
      <c r="D22395" s="74" t="s">
        <v>15136</v>
      </c>
    </row>
    <row r="22396" ht="14.25" customHeight="1">
      <c r="A22396" s="74" t="s">
        <v>4153</v>
      </c>
      <c r="B22396" s="74" t="s">
        <v>4154</v>
      </c>
      <c r="C22396" s="74" t="s">
        <v>71</v>
      </c>
      <c r="D22396" s="74" t="s">
        <v>15136</v>
      </c>
    </row>
    <row r="22397" ht="14.25" customHeight="1">
      <c r="A22397" s="74" t="s">
        <v>4155</v>
      </c>
      <c r="B22397" s="74" t="s">
        <v>4156</v>
      </c>
      <c r="C22397" s="74" t="s">
        <v>3934</v>
      </c>
      <c r="D22397" s="74" t="s">
        <v>15136</v>
      </c>
    </row>
    <row r="22398" ht="14.25" customHeight="1">
      <c r="A22398" s="74" t="s">
        <v>4157</v>
      </c>
      <c r="B22398" s="74" t="s">
        <v>4158</v>
      </c>
      <c r="C22398" s="74" t="s">
        <v>100</v>
      </c>
      <c r="D22398" s="74" t="s">
        <v>15136</v>
      </c>
    </row>
    <row r="22399" ht="14.25" customHeight="1">
      <c r="A22399" s="74" t="s">
        <v>4159</v>
      </c>
      <c r="B22399" s="74" t="s">
        <v>4160</v>
      </c>
      <c r="C22399" s="74" t="s">
        <v>71</v>
      </c>
      <c r="D22399" s="74" t="s">
        <v>15136</v>
      </c>
    </row>
    <row r="22400" ht="14.25" customHeight="1">
      <c r="A22400" s="74" t="s">
        <v>4161</v>
      </c>
      <c r="B22400" s="74" t="s">
        <v>4162</v>
      </c>
      <c r="C22400" s="74" t="s">
        <v>3934</v>
      </c>
      <c r="D22400" s="74" t="s">
        <v>15136</v>
      </c>
    </row>
    <row r="22401" ht="14.25" customHeight="1">
      <c r="A22401" s="74" t="s">
        <v>13275</v>
      </c>
      <c r="B22401" s="74" t="s">
        <v>104</v>
      </c>
      <c r="C22401" s="74" t="s">
        <v>50</v>
      </c>
      <c r="D22401" s="74" t="s">
        <v>15136</v>
      </c>
    </row>
    <row r="22402" ht="14.25" customHeight="1">
      <c r="A22402" s="74" t="s">
        <v>13276</v>
      </c>
      <c r="B22402" s="74" t="s">
        <v>109</v>
      </c>
      <c r="C22402" s="74" t="s">
        <v>50</v>
      </c>
      <c r="D22402" s="74" t="s">
        <v>15136</v>
      </c>
    </row>
    <row r="22403" ht="14.25" customHeight="1">
      <c r="A22403" s="74" t="s">
        <v>4385</v>
      </c>
      <c r="B22403" s="74" t="s">
        <v>15137</v>
      </c>
      <c r="C22403" s="74" t="s">
        <v>923</v>
      </c>
      <c r="D22403" s="74" t="s">
        <v>15136</v>
      </c>
    </row>
    <row r="22404" ht="14.25" customHeight="1">
      <c r="A22404" s="74" t="s">
        <v>4399</v>
      </c>
      <c r="B22404" s="74" t="s">
        <v>15138</v>
      </c>
      <c r="C22404" s="74" t="s">
        <v>100</v>
      </c>
      <c r="D22404" s="74" t="s">
        <v>15136</v>
      </c>
    </row>
    <row r="22405" ht="14.25" customHeight="1">
      <c r="A22405" s="74" t="s">
        <v>13277</v>
      </c>
      <c r="B22405" s="74" t="s">
        <v>15139</v>
      </c>
      <c r="C22405" s="74" t="s">
        <v>3934</v>
      </c>
      <c r="D22405" s="74" t="s">
        <v>15136</v>
      </c>
    </row>
    <row r="22406" ht="14.25" customHeight="1">
      <c r="A22406" s="74" t="s">
        <v>13279</v>
      </c>
      <c r="B22406" s="74" t="s">
        <v>125</v>
      </c>
      <c r="C22406" s="74" t="s">
        <v>127</v>
      </c>
      <c r="D22406" s="74" t="s">
        <v>15136</v>
      </c>
    </row>
    <row r="22407" ht="14.25" customHeight="1">
      <c r="A22407" s="74" t="s">
        <v>13280</v>
      </c>
      <c r="B22407" s="74" t="s">
        <v>138</v>
      </c>
      <c r="C22407" s="74" t="s">
        <v>50</v>
      </c>
      <c r="D22407" s="74" t="s">
        <v>15136</v>
      </c>
    </row>
    <row r="22408" ht="14.25" customHeight="1">
      <c r="A22408" s="74" t="s">
        <v>13281</v>
      </c>
      <c r="B22408" s="74" t="s">
        <v>143</v>
      </c>
      <c r="C22408" s="74" t="s">
        <v>100</v>
      </c>
      <c r="D22408" s="74" t="s">
        <v>15136</v>
      </c>
    </row>
    <row r="22409" ht="14.25" customHeight="1">
      <c r="A22409" s="74" t="s">
        <v>13282</v>
      </c>
      <c r="B22409" s="74" t="s">
        <v>147</v>
      </c>
      <c r="C22409" s="74" t="s">
        <v>127</v>
      </c>
      <c r="D22409" s="74" t="s">
        <v>15136</v>
      </c>
    </row>
    <row r="22410" ht="14.25" customHeight="1">
      <c r="A22410" s="74" t="s">
        <v>13283</v>
      </c>
      <c r="B22410" s="74" t="s">
        <v>156</v>
      </c>
      <c r="C22410" s="74" t="s">
        <v>50</v>
      </c>
      <c r="D22410" s="74" t="s">
        <v>15136</v>
      </c>
    </row>
    <row r="22411" ht="14.25" customHeight="1">
      <c r="A22411" s="74" t="s">
        <v>13284</v>
      </c>
      <c r="B22411" s="74" t="s">
        <v>160</v>
      </c>
      <c r="C22411" s="74" t="s">
        <v>50</v>
      </c>
      <c r="D22411" s="74" t="s">
        <v>15136</v>
      </c>
    </row>
    <row r="22412" ht="14.25" customHeight="1">
      <c r="A22412" s="74" t="s">
        <v>13285</v>
      </c>
      <c r="B22412" s="74" t="s">
        <v>164</v>
      </c>
      <c r="C22412" s="74" t="s">
        <v>3968</v>
      </c>
      <c r="D22412" s="74" t="s">
        <v>15136</v>
      </c>
    </row>
    <row r="22413" ht="14.25" customHeight="1">
      <c r="A22413" s="74" t="s">
        <v>13286</v>
      </c>
      <c r="B22413" s="74" t="s">
        <v>174</v>
      </c>
      <c r="C22413" s="74" t="s">
        <v>100</v>
      </c>
      <c r="D22413" s="74" t="s">
        <v>15136</v>
      </c>
    </row>
    <row r="22414" ht="14.25" customHeight="1">
      <c r="A22414" s="74" t="s">
        <v>13287</v>
      </c>
      <c r="B22414" s="74" t="s">
        <v>178</v>
      </c>
      <c r="C22414" s="74" t="s">
        <v>50</v>
      </c>
      <c r="D22414" s="74" t="s">
        <v>15136</v>
      </c>
    </row>
    <row r="22415" ht="14.25" customHeight="1">
      <c r="A22415" s="74" t="s">
        <v>4542</v>
      </c>
      <c r="B22415" s="74" t="s">
        <v>2969</v>
      </c>
      <c r="C22415" s="74" t="s">
        <v>3968</v>
      </c>
      <c r="D22415" s="74" t="s">
        <v>15136</v>
      </c>
    </row>
    <row r="22416" ht="14.25" customHeight="1">
      <c r="A22416" s="74" t="s">
        <v>4549</v>
      </c>
      <c r="B22416" s="74" t="s">
        <v>182</v>
      </c>
      <c r="C22416" s="74" t="s">
        <v>100</v>
      </c>
      <c r="D22416" s="74" t="s">
        <v>15136</v>
      </c>
    </row>
    <row r="22417" ht="14.25" customHeight="1">
      <c r="A22417" s="74" t="s">
        <v>4580</v>
      </c>
      <c r="B22417" s="74" t="s">
        <v>15140</v>
      </c>
      <c r="C22417" s="74" t="s">
        <v>3934</v>
      </c>
      <c r="D22417" s="74" t="s">
        <v>15136</v>
      </c>
    </row>
    <row r="22418" ht="14.25" customHeight="1">
      <c r="A22418" s="74" t="s">
        <v>4586</v>
      </c>
      <c r="B22418" s="74" t="s">
        <v>4587</v>
      </c>
      <c r="C22418" s="74" t="s">
        <v>3934</v>
      </c>
      <c r="D22418" s="74" t="s">
        <v>15136</v>
      </c>
    </row>
    <row r="22419" ht="14.25" customHeight="1">
      <c r="A22419" s="74" t="s">
        <v>4592</v>
      </c>
      <c r="B22419" s="74" t="s">
        <v>4593</v>
      </c>
      <c r="C22419" s="74" t="s">
        <v>3934</v>
      </c>
      <c r="D22419" s="74" t="s">
        <v>15136</v>
      </c>
    </row>
    <row r="22420" ht="14.25" customHeight="1">
      <c r="A22420" s="74" t="s">
        <v>13288</v>
      </c>
      <c r="B22420" s="74" t="s">
        <v>152</v>
      </c>
      <c r="C22420" s="74" t="s">
        <v>3934</v>
      </c>
      <c r="D22420" s="74" t="s">
        <v>15136</v>
      </c>
    </row>
    <row r="22421" ht="14.25" customHeight="1">
      <c r="A22421" s="74" t="s">
        <v>4673</v>
      </c>
      <c r="B22421" s="74" t="s">
        <v>4674</v>
      </c>
      <c r="C22421" s="74" t="s">
        <v>3968</v>
      </c>
      <c r="D22421" s="74" t="s">
        <v>15136</v>
      </c>
    </row>
    <row r="22422" ht="14.25" customHeight="1">
      <c r="A22422" s="74" t="s">
        <v>13290</v>
      </c>
      <c r="B22422" s="74" t="s">
        <v>170</v>
      </c>
      <c r="C22422" s="74" t="s">
        <v>3934</v>
      </c>
      <c r="D22422" s="74" t="s">
        <v>15136</v>
      </c>
    </row>
    <row r="22423" ht="14.25" customHeight="1">
      <c r="A22423" s="74" t="s">
        <v>4701</v>
      </c>
      <c r="B22423" s="74" t="s">
        <v>15141</v>
      </c>
      <c r="C22423" s="74" t="s">
        <v>3934</v>
      </c>
      <c r="D22423" s="74" t="s">
        <v>15136</v>
      </c>
    </row>
    <row r="22424" ht="14.25" customHeight="1">
      <c r="A22424" s="74" t="s">
        <v>13294</v>
      </c>
      <c r="B22424" s="74" t="s">
        <v>13295</v>
      </c>
      <c r="C22424" s="74" t="s">
        <v>50</v>
      </c>
      <c r="D22424" s="74" t="s">
        <v>15136</v>
      </c>
    </row>
    <row r="22425" ht="14.25" customHeight="1">
      <c r="A22425" s="74" t="s">
        <v>4741</v>
      </c>
      <c r="B22425" s="74" t="s">
        <v>4742</v>
      </c>
      <c r="C22425" s="74" t="s">
        <v>100</v>
      </c>
      <c r="D22425" s="74" t="s">
        <v>15136</v>
      </c>
    </row>
    <row r="22426" ht="14.25" customHeight="1">
      <c r="A22426" s="74" t="s">
        <v>4769</v>
      </c>
      <c r="B22426" s="74" t="s">
        <v>4774</v>
      </c>
      <c r="C22426" s="74" t="s">
        <v>71</v>
      </c>
      <c r="D22426" s="74" t="s">
        <v>15136</v>
      </c>
    </row>
    <row r="22427" ht="14.25" customHeight="1">
      <c r="A22427" s="74" t="s">
        <v>4785</v>
      </c>
      <c r="B22427" s="74" t="s">
        <v>4786</v>
      </c>
      <c r="C22427" s="74" t="s">
        <v>3968</v>
      </c>
      <c r="D22427" s="74" t="s">
        <v>15136</v>
      </c>
    </row>
    <row r="22428" ht="14.25" customHeight="1">
      <c r="A22428" s="74" t="s">
        <v>13296</v>
      </c>
      <c r="B22428" s="74" t="s">
        <v>206</v>
      </c>
      <c r="C22428" s="74" t="s">
        <v>100</v>
      </c>
      <c r="D22428" s="74" t="s">
        <v>15136</v>
      </c>
    </row>
    <row r="22429" ht="14.25" customHeight="1">
      <c r="A22429" s="74" t="s">
        <v>13297</v>
      </c>
      <c r="B22429" s="74" t="s">
        <v>2083</v>
      </c>
      <c r="C22429" s="74" t="s">
        <v>57</v>
      </c>
      <c r="D22429" s="74" t="s">
        <v>15136</v>
      </c>
    </row>
    <row r="22430" ht="14.25" customHeight="1">
      <c r="A22430" s="74" t="s">
        <v>13298</v>
      </c>
      <c r="B22430" s="74" t="s">
        <v>13299</v>
      </c>
      <c r="C22430" s="74" t="s">
        <v>923</v>
      </c>
      <c r="D22430" s="74" t="s">
        <v>15136</v>
      </c>
    </row>
    <row r="22431" ht="14.25" customHeight="1">
      <c r="A22431" s="74" t="s">
        <v>13300</v>
      </c>
      <c r="B22431" s="74" t="s">
        <v>13301</v>
      </c>
      <c r="C22431" s="74" t="s">
        <v>3968</v>
      </c>
      <c r="D22431" s="74" t="s">
        <v>15136</v>
      </c>
    </row>
    <row r="22432" ht="14.25" customHeight="1">
      <c r="A22432" s="74" t="s">
        <v>13302</v>
      </c>
      <c r="B22432" s="74" t="s">
        <v>13303</v>
      </c>
      <c r="C22432" s="74" t="s">
        <v>66</v>
      </c>
      <c r="D22432" s="74" t="s">
        <v>15136</v>
      </c>
    </row>
    <row r="22433" ht="14.25" customHeight="1">
      <c r="A22433" s="74" t="s">
        <v>4910</v>
      </c>
      <c r="B22433" s="74" t="s">
        <v>4911</v>
      </c>
      <c r="C22433" s="74" t="s">
        <v>3968</v>
      </c>
      <c r="D22433" s="74" t="s">
        <v>15136</v>
      </c>
    </row>
    <row r="22434" ht="14.25" customHeight="1">
      <c r="A22434" s="74" t="s">
        <v>13304</v>
      </c>
      <c r="B22434" s="74" t="s">
        <v>219</v>
      </c>
      <c r="C22434" s="74" t="s">
        <v>100</v>
      </c>
      <c r="D22434" s="74" t="s">
        <v>15136</v>
      </c>
    </row>
    <row r="22435" ht="14.25" customHeight="1">
      <c r="A22435" s="74" t="s">
        <v>13305</v>
      </c>
      <c r="B22435" s="74" t="s">
        <v>4954</v>
      </c>
      <c r="C22435" s="74" t="s">
        <v>3968</v>
      </c>
      <c r="D22435" s="74" t="s">
        <v>15136</v>
      </c>
    </row>
    <row r="22436" ht="14.25" customHeight="1">
      <c r="A22436" s="74" t="s">
        <v>5024</v>
      </c>
      <c r="B22436" s="74" t="s">
        <v>14659</v>
      </c>
      <c r="C22436" s="74" t="s">
        <v>3968</v>
      </c>
      <c r="D22436" s="74" t="s">
        <v>15136</v>
      </c>
    </row>
    <row r="22437" ht="14.25" customHeight="1">
      <c r="A22437" s="74" t="s">
        <v>5115</v>
      </c>
      <c r="B22437" s="74" t="s">
        <v>14003</v>
      </c>
      <c r="C22437" s="74" t="s">
        <v>71</v>
      </c>
      <c r="D22437" s="74" t="s">
        <v>15136</v>
      </c>
    </row>
    <row r="22438" ht="14.25" customHeight="1">
      <c r="A22438" s="74" t="s">
        <v>13307</v>
      </c>
      <c r="B22438" s="74" t="s">
        <v>310</v>
      </c>
      <c r="C22438" s="74" t="s">
        <v>100</v>
      </c>
      <c r="D22438" s="74" t="s">
        <v>15136</v>
      </c>
    </row>
    <row r="22439" ht="14.25" customHeight="1">
      <c r="A22439" s="74" t="s">
        <v>5313</v>
      </c>
      <c r="B22439" s="74" t="s">
        <v>5314</v>
      </c>
      <c r="C22439" s="74" t="s">
        <v>71</v>
      </c>
      <c r="D22439" s="74" t="s">
        <v>15136</v>
      </c>
    </row>
    <row r="22440" ht="14.25" customHeight="1">
      <c r="A22440" s="74" t="s">
        <v>5315</v>
      </c>
      <c r="B22440" s="74" t="s">
        <v>5316</v>
      </c>
      <c r="C22440" s="74" t="s">
        <v>3934</v>
      </c>
      <c r="D22440" s="74" t="s">
        <v>15136</v>
      </c>
    </row>
    <row r="22441" ht="14.25" customHeight="1">
      <c r="A22441" s="74" t="s">
        <v>5317</v>
      </c>
      <c r="B22441" s="74" t="s">
        <v>5318</v>
      </c>
      <c r="C22441" s="74" t="s">
        <v>71</v>
      </c>
      <c r="D22441" s="74" t="s">
        <v>15136</v>
      </c>
    </row>
    <row r="22442" ht="14.25" customHeight="1">
      <c r="A22442" s="74" t="s">
        <v>5319</v>
      </c>
      <c r="B22442" s="74" t="s">
        <v>5320</v>
      </c>
      <c r="C22442" s="74" t="s">
        <v>3934</v>
      </c>
      <c r="D22442" s="74" t="s">
        <v>15136</v>
      </c>
    </row>
    <row r="22443" ht="14.25" customHeight="1">
      <c r="A22443" s="74" t="s">
        <v>5323</v>
      </c>
      <c r="B22443" s="74" t="s">
        <v>5324</v>
      </c>
      <c r="C22443" s="74" t="s">
        <v>71</v>
      </c>
      <c r="D22443" s="74" t="s">
        <v>15136</v>
      </c>
    </row>
    <row r="22444" ht="14.25" customHeight="1">
      <c r="A22444" s="74" t="s">
        <v>5325</v>
      </c>
      <c r="B22444" s="74" t="s">
        <v>5326</v>
      </c>
      <c r="C22444" s="74" t="s">
        <v>3934</v>
      </c>
      <c r="D22444" s="74" t="s">
        <v>15136</v>
      </c>
    </row>
    <row r="22445" ht="14.25" customHeight="1">
      <c r="A22445" s="74" t="s">
        <v>5327</v>
      </c>
      <c r="B22445" s="74" t="s">
        <v>5328</v>
      </c>
      <c r="C22445" s="74" t="s">
        <v>71</v>
      </c>
      <c r="D22445" s="74" t="s">
        <v>15136</v>
      </c>
    </row>
    <row r="22446" ht="14.25" customHeight="1">
      <c r="A22446" s="74" t="s">
        <v>5329</v>
      </c>
      <c r="B22446" s="74" t="s">
        <v>5330</v>
      </c>
      <c r="C22446" s="74" t="s">
        <v>3934</v>
      </c>
      <c r="D22446" s="74" t="s">
        <v>15136</v>
      </c>
    </row>
    <row r="22447" ht="14.25" customHeight="1">
      <c r="A22447" s="74" t="s">
        <v>13308</v>
      </c>
      <c r="B22447" s="74" t="s">
        <v>13466</v>
      </c>
      <c r="C22447" s="74" t="s">
        <v>3934</v>
      </c>
      <c r="D22447" s="74" t="s">
        <v>15136</v>
      </c>
    </row>
    <row r="22448" ht="14.25" customHeight="1">
      <c r="A22448" s="74" t="s">
        <v>13309</v>
      </c>
      <c r="B22448" s="74" t="s">
        <v>13467</v>
      </c>
      <c r="C22448" s="74" t="s">
        <v>3968</v>
      </c>
      <c r="D22448" s="74" t="s">
        <v>15136</v>
      </c>
    </row>
    <row r="22449" ht="14.25" customHeight="1">
      <c r="A22449" s="74" t="s">
        <v>5373</v>
      </c>
      <c r="B22449" s="74" t="s">
        <v>350</v>
      </c>
      <c r="C22449" s="74" t="s">
        <v>127</v>
      </c>
      <c r="D22449" s="74" t="s">
        <v>15136</v>
      </c>
    </row>
    <row r="22450" ht="14.25" customHeight="1">
      <c r="A22450" s="74" t="s">
        <v>13311</v>
      </c>
      <c r="B22450" s="74" t="s">
        <v>13468</v>
      </c>
      <c r="C22450" s="74" t="s">
        <v>3968</v>
      </c>
      <c r="D22450" s="74" t="s">
        <v>15136</v>
      </c>
    </row>
    <row r="22451" ht="14.25" customHeight="1">
      <c r="A22451" s="74" t="s">
        <v>5463</v>
      </c>
      <c r="B22451" s="74" t="s">
        <v>14576</v>
      </c>
      <c r="C22451" s="74" t="s">
        <v>3968</v>
      </c>
      <c r="D22451" s="74" t="s">
        <v>15136</v>
      </c>
    </row>
    <row r="22452" ht="14.25" customHeight="1">
      <c r="A22452" s="74" t="s">
        <v>13312</v>
      </c>
      <c r="B22452" s="74" t="s">
        <v>13313</v>
      </c>
      <c r="C22452" s="74" t="s">
        <v>66</v>
      </c>
      <c r="D22452" s="74" t="s">
        <v>15136</v>
      </c>
    </row>
    <row r="22453" ht="14.25" customHeight="1">
      <c r="A22453" s="74" t="s">
        <v>13314</v>
      </c>
      <c r="B22453" s="74" t="s">
        <v>387</v>
      </c>
      <c r="C22453" s="74" t="s">
        <v>100</v>
      </c>
      <c r="D22453" s="74" t="s">
        <v>15136</v>
      </c>
    </row>
    <row r="22454" ht="14.25" customHeight="1">
      <c r="A22454" s="74" t="s">
        <v>5493</v>
      </c>
      <c r="B22454" s="74" t="s">
        <v>14079</v>
      </c>
      <c r="C22454" s="74" t="s">
        <v>71</v>
      </c>
      <c r="D22454" s="74" t="s">
        <v>15136</v>
      </c>
    </row>
    <row r="22455" ht="14.25" customHeight="1">
      <c r="A22455" s="74" t="s">
        <v>13315</v>
      </c>
      <c r="B22455" s="74" t="s">
        <v>423</v>
      </c>
      <c r="C22455" s="74" t="s">
        <v>3968</v>
      </c>
      <c r="D22455" s="74" t="s">
        <v>15136</v>
      </c>
    </row>
    <row r="22456" ht="14.25" customHeight="1">
      <c r="A22456" s="74" t="s">
        <v>3695</v>
      </c>
      <c r="B22456" s="74" t="s">
        <v>13470</v>
      </c>
      <c r="C22456" s="74" t="s">
        <v>57</v>
      </c>
      <c r="D22456" s="74" t="s">
        <v>15136</v>
      </c>
    </row>
    <row r="22457" ht="14.25" customHeight="1">
      <c r="A22457" s="74" t="s">
        <v>5678</v>
      </c>
      <c r="B22457" s="74" t="s">
        <v>3405</v>
      </c>
      <c r="C22457" s="74" t="s">
        <v>100</v>
      </c>
      <c r="D22457" s="74" t="s">
        <v>15136</v>
      </c>
    </row>
    <row r="22458" ht="14.25" customHeight="1">
      <c r="A22458" s="74" t="s">
        <v>5679</v>
      </c>
      <c r="B22458" s="74" t="s">
        <v>5680</v>
      </c>
      <c r="C22458" s="74" t="s">
        <v>3934</v>
      </c>
      <c r="D22458" s="74" t="s">
        <v>15136</v>
      </c>
    </row>
    <row r="22459" ht="14.25" customHeight="1">
      <c r="A22459" s="74" t="s">
        <v>5727</v>
      </c>
      <c r="B22459" s="74" t="s">
        <v>11649</v>
      </c>
      <c r="C22459" s="74" t="s">
        <v>923</v>
      </c>
      <c r="D22459" s="74" t="s">
        <v>15136</v>
      </c>
    </row>
    <row r="22460" ht="14.25" customHeight="1">
      <c r="A22460" s="74" t="s">
        <v>5731</v>
      </c>
      <c r="B22460" s="74" t="s">
        <v>5732</v>
      </c>
      <c r="C22460" s="74" t="s">
        <v>3968</v>
      </c>
      <c r="D22460" s="74" t="s">
        <v>15136</v>
      </c>
    </row>
    <row r="22461" ht="14.25" customHeight="1">
      <c r="A22461" s="74" t="s">
        <v>5733</v>
      </c>
      <c r="B22461" s="74" t="s">
        <v>900</v>
      </c>
      <c r="C22461" s="74" t="s">
        <v>100</v>
      </c>
      <c r="D22461" s="74" t="s">
        <v>15136</v>
      </c>
    </row>
    <row r="22462" ht="14.25" customHeight="1">
      <c r="A22462" s="74" t="s">
        <v>5801</v>
      </c>
      <c r="B22462" s="74" t="s">
        <v>3413</v>
      </c>
      <c r="C22462" s="74" t="s">
        <v>100</v>
      </c>
      <c r="D22462" s="74" t="s">
        <v>15136</v>
      </c>
    </row>
    <row r="22463" ht="14.25" customHeight="1">
      <c r="A22463" s="74" t="s">
        <v>5813</v>
      </c>
      <c r="B22463" s="74" t="s">
        <v>14899</v>
      </c>
      <c r="C22463" s="74" t="s">
        <v>57</v>
      </c>
      <c r="D22463" s="74" t="s">
        <v>15136</v>
      </c>
    </row>
    <row r="22464" ht="14.25" customHeight="1">
      <c r="A22464" s="74" t="s">
        <v>5841</v>
      </c>
      <c r="B22464" s="74" t="s">
        <v>2988</v>
      </c>
      <c r="C22464" s="74" t="s">
        <v>3968</v>
      </c>
      <c r="D22464" s="74" t="s">
        <v>15136</v>
      </c>
    </row>
    <row r="22465" ht="14.25" customHeight="1">
      <c r="A22465" s="74" t="s">
        <v>5923</v>
      </c>
      <c r="B22465" s="74" t="s">
        <v>5924</v>
      </c>
      <c r="C22465" s="74" t="s">
        <v>3934</v>
      </c>
      <c r="D22465" s="74" t="s">
        <v>15136</v>
      </c>
    </row>
    <row r="22466" ht="14.25" customHeight="1">
      <c r="A22466" s="74" t="s">
        <v>5925</v>
      </c>
      <c r="B22466" s="74" t="s">
        <v>5926</v>
      </c>
      <c r="C22466" s="74" t="s">
        <v>3934</v>
      </c>
      <c r="D22466" s="74" t="s">
        <v>15136</v>
      </c>
    </row>
    <row r="22467" ht="14.25" customHeight="1">
      <c r="A22467" s="74" t="s">
        <v>5927</v>
      </c>
      <c r="B22467" s="74" t="s">
        <v>5928</v>
      </c>
      <c r="C22467" s="74" t="s">
        <v>3934</v>
      </c>
      <c r="D22467" s="74" t="s">
        <v>15136</v>
      </c>
    </row>
    <row r="22468" ht="14.25" customHeight="1">
      <c r="A22468" s="74" t="s">
        <v>5929</v>
      </c>
      <c r="B22468" s="74" t="s">
        <v>5930</v>
      </c>
      <c r="C22468" s="74" t="s">
        <v>3934</v>
      </c>
      <c r="D22468" s="74" t="s">
        <v>15136</v>
      </c>
    </row>
    <row r="22469" ht="14.25" customHeight="1">
      <c r="A22469" s="74" t="s">
        <v>6075</v>
      </c>
      <c r="B22469" s="74" t="s">
        <v>6076</v>
      </c>
      <c r="C22469" s="74" t="s">
        <v>127</v>
      </c>
      <c r="D22469" s="74" t="s">
        <v>15136</v>
      </c>
    </row>
    <row r="22470" ht="14.25" customHeight="1">
      <c r="A22470" s="74" t="s">
        <v>6077</v>
      </c>
      <c r="B22470" s="74" t="s">
        <v>6078</v>
      </c>
      <c r="C22470" s="74" t="s">
        <v>127</v>
      </c>
      <c r="D22470" s="74" t="s">
        <v>15136</v>
      </c>
    </row>
    <row r="22471" ht="14.25" customHeight="1">
      <c r="A22471" s="74" t="s">
        <v>6109</v>
      </c>
      <c r="B22471" s="74" t="s">
        <v>6110</v>
      </c>
      <c r="C22471" s="74" t="s">
        <v>57</v>
      </c>
      <c r="D22471" s="74" t="s">
        <v>15136</v>
      </c>
    </row>
    <row r="22472" ht="14.25" customHeight="1">
      <c r="A22472" s="74" t="s">
        <v>6167</v>
      </c>
      <c r="B22472" s="74" t="s">
        <v>6168</v>
      </c>
      <c r="C22472" s="74" t="s">
        <v>100</v>
      </c>
      <c r="D22472" s="74" t="s">
        <v>15136</v>
      </c>
    </row>
    <row r="22473" ht="14.25" customHeight="1">
      <c r="A22473" s="74" t="s">
        <v>6173</v>
      </c>
      <c r="B22473" s="74" t="s">
        <v>13858</v>
      </c>
      <c r="C22473" s="74" t="s">
        <v>3934</v>
      </c>
      <c r="D22473" s="74" t="s">
        <v>15136</v>
      </c>
    </row>
    <row r="22474" ht="14.25" customHeight="1">
      <c r="A22474" s="74" t="s">
        <v>13316</v>
      </c>
      <c r="B22474" s="74" t="s">
        <v>13317</v>
      </c>
      <c r="C22474" s="74" t="s">
        <v>57</v>
      </c>
      <c r="D22474" s="74" t="s">
        <v>15136</v>
      </c>
    </row>
    <row r="22475" ht="14.25" customHeight="1">
      <c r="A22475" s="74" t="s">
        <v>6252</v>
      </c>
      <c r="B22475" s="74" t="s">
        <v>15142</v>
      </c>
      <c r="C22475" s="74" t="s">
        <v>127</v>
      </c>
      <c r="D22475" s="74" t="s">
        <v>15136</v>
      </c>
    </row>
    <row r="22476" ht="14.25" customHeight="1">
      <c r="A22476" s="74" t="s">
        <v>13318</v>
      </c>
      <c r="B22476" s="74" t="s">
        <v>473</v>
      </c>
      <c r="C22476" s="74" t="s">
        <v>100</v>
      </c>
      <c r="D22476" s="74" t="s">
        <v>15136</v>
      </c>
    </row>
    <row r="22477" ht="14.25" customHeight="1">
      <c r="A22477" s="74" t="s">
        <v>6294</v>
      </c>
      <c r="B22477" s="74" t="s">
        <v>2820</v>
      </c>
      <c r="C22477" s="74" t="s">
        <v>1026</v>
      </c>
      <c r="D22477" s="74" t="s">
        <v>15136</v>
      </c>
    </row>
    <row r="22478" ht="14.25" customHeight="1">
      <c r="A22478" s="74" t="s">
        <v>6296</v>
      </c>
      <c r="B22478" s="74" t="s">
        <v>2822</v>
      </c>
      <c r="C22478" s="74" t="s">
        <v>57</v>
      </c>
      <c r="D22478" s="74" t="s">
        <v>15136</v>
      </c>
    </row>
    <row r="22479" ht="14.25" customHeight="1">
      <c r="A22479" s="74" t="s">
        <v>6298</v>
      </c>
      <c r="B22479" s="74" t="s">
        <v>6299</v>
      </c>
      <c r="C22479" s="74" t="s">
        <v>3934</v>
      </c>
      <c r="D22479" s="74" t="s">
        <v>15136</v>
      </c>
    </row>
    <row r="22480" ht="14.25" customHeight="1">
      <c r="A22480" s="74" t="s">
        <v>6315</v>
      </c>
      <c r="B22480" s="74" t="s">
        <v>3303</v>
      </c>
      <c r="C22480" s="74" t="s">
        <v>100</v>
      </c>
      <c r="D22480" s="74" t="s">
        <v>15136</v>
      </c>
    </row>
    <row r="22481" ht="14.25" customHeight="1">
      <c r="A22481" s="74" t="s">
        <v>6317</v>
      </c>
      <c r="B22481" s="74" t="s">
        <v>6318</v>
      </c>
      <c r="C22481" s="74" t="s">
        <v>3934</v>
      </c>
      <c r="D22481" s="74" t="s">
        <v>15136</v>
      </c>
    </row>
    <row r="22482" ht="14.25" customHeight="1">
      <c r="A22482" s="74" t="s">
        <v>3696</v>
      </c>
      <c r="B22482" s="74" t="s">
        <v>515</v>
      </c>
      <c r="C22482" s="74" t="s">
        <v>3968</v>
      </c>
      <c r="D22482" s="74" t="s">
        <v>15136</v>
      </c>
    </row>
    <row r="22483" ht="14.25" customHeight="1">
      <c r="A22483" s="74" t="s">
        <v>13320</v>
      </c>
      <c r="B22483" s="74" t="s">
        <v>519</v>
      </c>
      <c r="C22483" s="74" t="s">
        <v>57</v>
      </c>
      <c r="D22483" s="74" t="s">
        <v>15136</v>
      </c>
    </row>
    <row r="22484" ht="14.25" customHeight="1">
      <c r="A22484" s="74" t="s">
        <v>6561</v>
      </c>
      <c r="B22484" s="74" t="s">
        <v>6562</v>
      </c>
      <c r="C22484" s="74" t="s">
        <v>6563</v>
      </c>
      <c r="D22484" s="74" t="s">
        <v>15136</v>
      </c>
    </row>
    <row r="22485" ht="14.25" customHeight="1">
      <c r="A22485" s="74" t="s">
        <v>6564</v>
      </c>
      <c r="B22485" s="74" t="s">
        <v>6565</v>
      </c>
      <c r="C22485" s="74" t="s">
        <v>3968</v>
      </c>
      <c r="D22485" s="74" t="s">
        <v>15136</v>
      </c>
    </row>
    <row r="22486" ht="14.25" customHeight="1">
      <c r="A22486" s="74" t="s">
        <v>6582</v>
      </c>
      <c r="B22486" s="74" t="s">
        <v>13925</v>
      </c>
      <c r="C22486" s="74" t="s">
        <v>71</v>
      </c>
      <c r="D22486" s="74" t="s">
        <v>15136</v>
      </c>
    </row>
    <row r="22487" ht="14.25" customHeight="1">
      <c r="A22487" s="74" t="s">
        <v>6586</v>
      </c>
      <c r="B22487" s="74" t="s">
        <v>10469</v>
      </c>
      <c r="C22487" s="74" t="s">
        <v>3934</v>
      </c>
      <c r="D22487" s="74" t="s">
        <v>15136</v>
      </c>
    </row>
    <row r="22488" ht="14.25" customHeight="1">
      <c r="A22488" s="74" t="s">
        <v>6594</v>
      </c>
      <c r="B22488" s="74" t="s">
        <v>13938</v>
      </c>
      <c r="C22488" s="74" t="s">
        <v>3934</v>
      </c>
      <c r="D22488" s="74" t="s">
        <v>15136</v>
      </c>
    </row>
    <row r="22489" ht="14.25" customHeight="1">
      <c r="A22489" s="74" t="s">
        <v>13322</v>
      </c>
      <c r="B22489" s="74" t="s">
        <v>13323</v>
      </c>
      <c r="C22489" s="74" t="s">
        <v>127</v>
      </c>
      <c r="D22489" s="74" t="s">
        <v>15136</v>
      </c>
    </row>
    <row r="22490" ht="14.25" customHeight="1">
      <c r="A22490" s="74" t="s">
        <v>13324</v>
      </c>
      <c r="B22490" s="74" t="s">
        <v>13471</v>
      </c>
      <c r="C22490" s="74" t="s">
        <v>127</v>
      </c>
      <c r="D22490" s="74" t="s">
        <v>15136</v>
      </c>
    </row>
    <row r="22491" ht="14.25" customHeight="1">
      <c r="A22491" s="74" t="s">
        <v>13325</v>
      </c>
      <c r="B22491" s="74" t="s">
        <v>13472</v>
      </c>
      <c r="C22491" s="74" t="s">
        <v>127</v>
      </c>
      <c r="D22491" s="74" t="s">
        <v>15136</v>
      </c>
    </row>
    <row r="22492" ht="14.25" customHeight="1">
      <c r="A22492" s="74" t="s">
        <v>6646</v>
      </c>
      <c r="B22492" s="74" t="s">
        <v>15143</v>
      </c>
      <c r="C22492" s="74" t="s">
        <v>50</v>
      </c>
      <c r="D22492" s="74" t="s">
        <v>15136</v>
      </c>
    </row>
    <row r="22493" ht="14.25" customHeight="1">
      <c r="A22493" s="74" t="s">
        <v>6648</v>
      </c>
      <c r="B22493" s="74" t="s">
        <v>15144</v>
      </c>
      <c r="C22493" s="74" t="s">
        <v>3968</v>
      </c>
      <c r="D22493" s="74" t="s">
        <v>15136</v>
      </c>
    </row>
    <row r="22494" ht="14.25" customHeight="1">
      <c r="A22494" s="74" t="s">
        <v>13326</v>
      </c>
      <c r="B22494" s="74" t="s">
        <v>13327</v>
      </c>
      <c r="C22494" s="74" t="s">
        <v>3968</v>
      </c>
      <c r="D22494" s="74" t="s">
        <v>15136</v>
      </c>
    </row>
    <row r="22495" ht="14.25" customHeight="1">
      <c r="A22495" s="74" t="s">
        <v>13328</v>
      </c>
      <c r="B22495" s="74" t="s">
        <v>13329</v>
      </c>
      <c r="C22495" s="74" t="s">
        <v>127</v>
      </c>
      <c r="D22495" s="74" t="s">
        <v>15136</v>
      </c>
    </row>
    <row r="22496" ht="14.25" customHeight="1">
      <c r="A22496" s="74" t="s">
        <v>6656</v>
      </c>
      <c r="B22496" s="74" t="s">
        <v>1547</v>
      </c>
      <c r="C22496" s="74" t="s">
        <v>127</v>
      </c>
      <c r="D22496" s="74" t="s">
        <v>15136</v>
      </c>
    </row>
    <row r="22497" ht="14.25" customHeight="1">
      <c r="A22497" s="74" t="s">
        <v>13330</v>
      </c>
      <c r="B22497" s="74" t="s">
        <v>13473</v>
      </c>
      <c r="C22497" s="74" t="s">
        <v>127</v>
      </c>
      <c r="D22497" s="74" t="s">
        <v>15136</v>
      </c>
    </row>
    <row r="22498" ht="14.25" customHeight="1">
      <c r="A22498" s="74" t="s">
        <v>6683</v>
      </c>
      <c r="B22498" s="185" t="s">
        <v>6684</v>
      </c>
      <c r="C22498" s="74" t="s">
        <v>3934</v>
      </c>
      <c r="D22498" s="74" t="s">
        <v>15136</v>
      </c>
    </row>
    <row r="22499" ht="14.25" customHeight="1">
      <c r="A22499" s="74" t="s">
        <v>6705</v>
      </c>
      <c r="B22499" s="74" t="s">
        <v>15145</v>
      </c>
      <c r="C22499" s="74" t="s">
        <v>923</v>
      </c>
      <c r="D22499" s="74" t="s">
        <v>15136</v>
      </c>
    </row>
    <row r="22500" ht="14.25" customHeight="1">
      <c r="A22500" s="74" t="s">
        <v>6707</v>
      </c>
      <c r="B22500" s="74" t="s">
        <v>13475</v>
      </c>
      <c r="C22500" s="74" t="s">
        <v>3934</v>
      </c>
      <c r="D22500" s="74" t="s">
        <v>15136</v>
      </c>
    </row>
    <row r="22501" ht="14.25" customHeight="1">
      <c r="A22501" s="74" t="s">
        <v>6717</v>
      </c>
      <c r="B22501" s="74" t="s">
        <v>6718</v>
      </c>
      <c r="C22501" s="74" t="s">
        <v>3934</v>
      </c>
      <c r="D22501" s="74" t="s">
        <v>15136</v>
      </c>
    </row>
    <row r="22502" ht="14.25" customHeight="1">
      <c r="A22502" s="74" t="s">
        <v>13332</v>
      </c>
      <c r="B22502" s="74" t="s">
        <v>537</v>
      </c>
      <c r="C22502" s="74" t="s">
        <v>100</v>
      </c>
      <c r="D22502" s="74" t="s">
        <v>15136</v>
      </c>
    </row>
    <row r="22503" ht="14.25" customHeight="1">
      <c r="A22503" s="74" t="s">
        <v>13333</v>
      </c>
      <c r="B22503" s="74" t="s">
        <v>13476</v>
      </c>
      <c r="C22503" s="74" t="s">
        <v>3968</v>
      </c>
      <c r="D22503" s="74" t="s">
        <v>15136</v>
      </c>
    </row>
    <row r="22504" ht="14.25" customHeight="1">
      <c r="A22504" s="74" t="s">
        <v>6723</v>
      </c>
      <c r="B22504" s="74" t="s">
        <v>6724</v>
      </c>
      <c r="C22504" s="74" t="s">
        <v>100</v>
      </c>
      <c r="D22504" s="74" t="s">
        <v>15136</v>
      </c>
    </row>
    <row r="22505" ht="14.25" customHeight="1">
      <c r="A22505" s="74" t="s">
        <v>13335</v>
      </c>
      <c r="B22505" s="74" t="s">
        <v>547</v>
      </c>
      <c r="C22505" s="74" t="s">
        <v>3968</v>
      </c>
      <c r="D22505" s="74" t="s">
        <v>15136</v>
      </c>
    </row>
    <row r="22506" ht="14.25" customHeight="1">
      <c r="A22506" s="74" t="s">
        <v>6731</v>
      </c>
      <c r="B22506" s="74" t="s">
        <v>553</v>
      </c>
      <c r="C22506" s="74" t="s">
        <v>3968</v>
      </c>
      <c r="D22506" s="74" t="s">
        <v>15136</v>
      </c>
    </row>
    <row r="22507" ht="14.25" customHeight="1">
      <c r="A22507" s="74" t="s">
        <v>13336</v>
      </c>
      <c r="B22507" s="74" t="s">
        <v>563</v>
      </c>
      <c r="C22507" s="74" t="s">
        <v>3968</v>
      </c>
      <c r="D22507" s="74" t="s">
        <v>15136</v>
      </c>
    </row>
    <row r="22508" ht="14.25" customHeight="1">
      <c r="A22508" s="74" t="s">
        <v>13337</v>
      </c>
      <c r="B22508" s="74" t="s">
        <v>568</v>
      </c>
      <c r="C22508" s="74" t="s">
        <v>3968</v>
      </c>
      <c r="D22508" s="74" t="s">
        <v>15136</v>
      </c>
    </row>
    <row r="22509" ht="14.25" customHeight="1">
      <c r="A22509" s="74" t="s">
        <v>13338</v>
      </c>
      <c r="B22509" s="74" t="s">
        <v>573</v>
      </c>
      <c r="C22509" s="74" t="s">
        <v>3968</v>
      </c>
      <c r="D22509" s="74" t="s">
        <v>15136</v>
      </c>
    </row>
    <row r="22510" ht="14.25" customHeight="1">
      <c r="A22510" s="74" t="s">
        <v>13339</v>
      </c>
      <c r="B22510" s="74" t="s">
        <v>578</v>
      </c>
      <c r="C22510" s="74" t="s">
        <v>3968</v>
      </c>
      <c r="D22510" s="74" t="s">
        <v>15136</v>
      </c>
    </row>
    <row r="22511" ht="14.25" customHeight="1">
      <c r="A22511" s="74" t="s">
        <v>13340</v>
      </c>
      <c r="B22511" s="74" t="s">
        <v>13478</v>
      </c>
      <c r="C22511" s="74" t="s">
        <v>3934</v>
      </c>
      <c r="D22511" s="74" t="s">
        <v>15136</v>
      </c>
    </row>
    <row r="22512" ht="14.25" customHeight="1">
      <c r="A22512" s="74" t="s">
        <v>13342</v>
      </c>
      <c r="B22512" s="74" t="s">
        <v>558</v>
      </c>
      <c r="C22512" s="74" t="s">
        <v>3968</v>
      </c>
      <c r="D22512" s="74" t="s">
        <v>15136</v>
      </c>
    </row>
    <row r="22513" ht="14.25" customHeight="1">
      <c r="A22513" s="74" t="s">
        <v>13343</v>
      </c>
      <c r="B22513" s="74" t="s">
        <v>15146</v>
      </c>
      <c r="C22513" s="74" t="s">
        <v>57</v>
      </c>
      <c r="D22513" s="74" t="s">
        <v>15136</v>
      </c>
    </row>
    <row r="22514" ht="14.25" customHeight="1">
      <c r="A22514" s="74" t="s">
        <v>13345</v>
      </c>
      <c r="B22514" s="74" t="s">
        <v>15147</v>
      </c>
      <c r="C22514" s="74" t="s">
        <v>3968</v>
      </c>
      <c r="D22514" s="74" t="s">
        <v>15136</v>
      </c>
    </row>
    <row r="22515" ht="14.25" customHeight="1">
      <c r="A22515" s="74" t="s">
        <v>6760</v>
      </c>
      <c r="B22515" s="74" t="s">
        <v>4758</v>
      </c>
      <c r="C22515" s="74" t="s">
        <v>3934</v>
      </c>
      <c r="D22515" s="74" t="s">
        <v>15136</v>
      </c>
    </row>
    <row r="22516" ht="14.25" customHeight="1">
      <c r="A22516" s="74" t="s">
        <v>6766</v>
      </c>
      <c r="B22516" s="74" t="s">
        <v>15148</v>
      </c>
      <c r="C22516" s="74" t="s">
        <v>3934</v>
      </c>
      <c r="D22516" s="74" t="s">
        <v>15136</v>
      </c>
    </row>
    <row r="22517" ht="14.25" customHeight="1">
      <c r="A22517" s="74" t="s">
        <v>3722</v>
      </c>
      <c r="B22517" s="74" t="s">
        <v>632</v>
      </c>
      <c r="C22517" s="74" t="s">
        <v>57</v>
      </c>
      <c r="D22517" s="74" t="s">
        <v>15136</v>
      </c>
    </row>
    <row r="22518" ht="14.25" customHeight="1">
      <c r="A22518" s="74" t="s">
        <v>6799</v>
      </c>
      <c r="B22518" s="74" t="s">
        <v>6800</v>
      </c>
      <c r="C22518" s="74" t="s">
        <v>3968</v>
      </c>
      <c r="D22518" s="74" t="s">
        <v>15136</v>
      </c>
    </row>
    <row r="22519" ht="14.25" customHeight="1">
      <c r="A22519" s="74" t="s">
        <v>13347</v>
      </c>
      <c r="B22519" s="74" t="s">
        <v>6607</v>
      </c>
      <c r="C22519" s="74" t="s">
        <v>57</v>
      </c>
      <c r="D22519" s="74" t="s">
        <v>15136</v>
      </c>
    </row>
    <row r="22520" ht="14.25" customHeight="1">
      <c r="A22520" s="74" t="s">
        <v>13349</v>
      </c>
      <c r="B22520" s="74" t="s">
        <v>13483</v>
      </c>
      <c r="C22520" s="74" t="s">
        <v>3968</v>
      </c>
      <c r="D22520" s="74" t="s">
        <v>15136</v>
      </c>
    </row>
    <row r="22521" ht="14.25" customHeight="1">
      <c r="A22521" s="74" t="s">
        <v>3697</v>
      </c>
      <c r="B22521" s="74" t="s">
        <v>13484</v>
      </c>
      <c r="C22521" s="74" t="s">
        <v>71</v>
      </c>
      <c r="D22521" s="74" t="s">
        <v>15136</v>
      </c>
    </row>
    <row r="22522" ht="14.25" customHeight="1">
      <c r="A22522" s="74" t="s">
        <v>3699</v>
      </c>
      <c r="B22522" s="74" t="s">
        <v>687</v>
      </c>
      <c r="C22522" s="74" t="s">
        <v>50</v>
      </c>
      <c r="D22522" s="74" t="s">
        <v>15136</v>
      </c>
    </row>
    <row r="22523" ht="14.25" customHeight="1">
      <c r="A22523" s="74" t="s">
        <v>6859</v>
      </c>
      <c r="B22523" s="74" t="s">
        <v>15149</v>
      </c>
      <c r="C22523" s="74" t="s">
        <v>3934</v>
      </c>
      <c r="D22523" s="74" t="s">
        <v>15136</v>
      </c>
    </row>
    <row r="22524" ht="14.25" customHeight="1">
      <c r="A22524" s="74" t="s">
        <v>13350</v>
      </c>
      <c r="B22524" s="74" t="s">
        <v>13351</v>
      </c>
      <c r="C22524" s="74" t="s">
        <v>3968</v>
      </c>
      <c r="D22524" s="74" t="s">
        <v>15136</v>
      </c>
    </row>
    <row r="22525" ht="14.25" customHeight="1">
      <c r="A22525" s="74" t="s">
        <v>13352</v>
      </c>
      <c r="B22525" s="74" t="s">
        <v>13353</v>
      </c>
      <c r="C22525" s="74" t="s">
        <v>3968</v>
      </c>
      <c r="D22525" s="74" t="s">
        <v>15136</v>
      </c>
    </row>
    <row r="22526" ht="14.25" customHeight="1">
      <c r="A22526" s="74" t="s">
        <v>13354</v>
      </c>
      <c r="B22526" s="185" t="s">
        <v>13355</v>
      </c>
      <c r="C22526" s="74" t="s">
        <v>57</v>
      </c>
      <c r="D22526" s="74" t="s">
        <v>15136</v>
      </c>
    </row>
    <row r="22527" ht="14.25" customHeight="1">
      <c r="A22527" s="74" t="s">
        <v>6913</v>
      </c>
      <c r="B22527" s="74" t="s">
        <v>6914</v>
      </c>
      <c r="C22527" s="74" t="s">
        <v>50</v>
      </c>
      <c r="D22527" s="74" t="s">
        <v>15136</v>
      </c>
    </row>
    <row r="22528" ht="14.25" customHeight="1">
      <c r="A22528" s="74" t="s">
        <v>6983</v>
      </c>
      <c r="B22528" s="74" t="s">
        <v>14952</v>
      </c>
      <c r="C22528" s="74" t="s">
        <v>3968</v>
      </c>
      <c r="D22528" s="74" t="s">
        <v>15136</v>
      </c>
    </row>
    <row r="22529" ht="14.25" customHeight="1">
      <c r="A22529" s="74" t="s">
        <v>6986</v>
      </c>
      <c r="B22529" s="74" t="s">
        <v>15150</v>
      </c>
      <c r="C22529" s="74" t="s">
        <v>3934</v>
      </c>
      <c r="D22529" s="74" t="s">
        <v>15136</v>
      </c>
    </row>
    <row r="22530" ht="14.25" customHeight="1">
      <c r="A22530" s="74" t="s">
        <v>6991</v>
      </c>
      <c r="B22530" s="74" t="s">
        <v>15151</v>
      </c>
      <c r="C22530" s="74" t="s">
        <v>3934</v>
      </c>
      <c r="D22530" s="74" t="s">
        <v>15136</v>
      </c>
    </row>
    <row r="22531" ht="14.25" customHeight="1">
      <c r="A22531" s="74" t="s">
        <v>13356</v>
      </c>
      <c r="B22531" s="74" t="s">
        <v>13486</v>
      </c>
      <c r="C22531" s="74" t="s">
        <v>3968</v>
      </c>
      <c r="D22531" s="74" t="s">
        <v>15136</v>
      </c>
    </row>
    <row r="22532" ht="14.25" customHeight="1">
      <c r="A22532" s="74" t="s">
        <v>3700</v>
      </c>
      <c r="B22532" s="74" t="s">
        <v>13487</v>
      </c>
      <c r="C22532" s="74" t="s">
        <v>71</v>
      </c>
      <c r="D22532" s="74" t="s">
        <v>15136</v>
      </c>
    </row>
    <row r="22533" ht="14.25" customHeight="1">
      <c r="A22533" s="74" t="s">
        <v>7022</v>
      </c>
      <c r="B22533" s="74" t="s">
        <v>15152</v>
      </c>
      <c r="C22533" s="74" t="s">
        <v>3934</v>
      </c>
      <c r="D22533" s="74" t="s">
        <v>15136</v>
      </c>
    </row>
    <row r="22534" ht="14.25" customHeight="1">
      <c r="A22534" s="74" t="s">
        <v>13358</v>
      </c>
      <c r="B22534" s="74" t="s">
        <v>13359</v>
      </c>
      <c r="C22534" s="74" t="s">
        <v>3968</v>
      </c>
      <c r="D22534" s="74" t="s">
        <v>15136</v>
      </c>
    </row>
    <row r="22535" ht="14.25" customHeight="1">
      <c r="A22535" s="74" t="s">
        <v>13360</v>
      </c>
      <c r="B22535" s="74" t="s">
        <v>13361</v>
      </c>
      <c r="C22535" s="74" t="s">
        <v>3968</v>
      </c>
      <c r="D22535" s="74" t="s">
        <v>15136</v>
      </c>
    </row>
    <row r="22536" ht="14.25" customHeight="1">
      <c r="A22536" s="74" t="s">
        <v>3725</v>
      </c>
      <c r="B22536" s="74" t="s">
        <v>431</v>
      </c>
      <c r="C22536" s="74" t="s">
        <v>3968</v>
      </c>
      <c r="D22536" s="74" t="s">
        <v>15136</v>
      </c>
    </row>
    <row r="22537" ht="14.25" customHeight="1">
      <c r="A22537" s="74" t="s">
        <v>3702</v>
      </c>
      <c r="B22537" s="74" t="s">
        <v>13488</v>
      </c>
      <c r="C22537" s="74" t="s">
        <v>3934</v>
      </c>
      <c r="D22537" s="74" t="s">
        <v>15136</v>
      </c>
    </row>
    <row r="22538" ht="14.25" customHeight="1">
      <c r="A22538" s="74" t="s">
        <v>13362</v>
      </c>
      <c r="B22538" s="74" t="s">
        <v>13489</v>
      </c>
      <c r="C22538" s="74" t="s">
        <v>127</v>
      </c>
      <c r="D22538" s="74" t="s">
        <v>15136</v>
      </c>
    </row>
    <row r="22539" ht="14.25" customHeight="1">
      <c r="A22539" s="74" t="s">
        <v>13364</v>
      </c>
      <c r="B22539" s="74" t="s">
        <v>853</v>
      </c>
      <c r="C22539" s="74" t="s">
        <v>3968</v>
      </c>
      <c r="D22539" s="74" t="s">
        <v>15136</v>
      </c>
    </row>
    <row r="22540" ht="14.25" customHeight="1">
      <c r="A22540" s="74" t="s">
        <v>13365</v>
      </c>
      <c r="B22540" s="74" t="s">
        <v>868</v>
      </c>
      <c r="C22540" s="74" t="s">
        <v>3968</v>
      </c>
      <c r="D22540" s="74" t="s">
        <v>15136</v>
      </c>
    </row>
    <row r="22541" ht="14.25" customHeight="1">
      <c r="A22541" s="74" t="s">
        <v>7447</v>
      </c>
      <c r="B22541" s="74" t="s">
        <v>7448</v>
      </c>
      <c r="C22541" s="74" t="s">
        <v>127</v>
      </c>
      <c r="D22541" s="74" t="s">
        <v>15136</v>
      </c>
    </row>
    <row r="22542" ht="14.25" customHeight="1">
      <c r="A22542" s="74" t="s">
        <v>13366</v>
      </c>
      <c r="B22542" s="74" t="s">
        <v>13490</v>
      </c>
      <c r="C22542" s="74" t="s">
        <v>3934</v>
      </c>
      <c r="D22542" s="74" t="s">
        <v>15136</v>
      </c>
    </row>
    <row r="22543" ht="14.25" customHeight="1">
      <c r="A22543" s="74" t="s">
        <v>3721</v>
      </c>
      <c r="B22543" s="74" t="s">
        <v>887</v>
      </c>
      <c r="C22543" s="74" t="s">
        <v>57</v>
      </c>
      <c r="D22543" s="74" t="s">
        <v>15136</v>
      </c>
    </row>
    <row r="22544" ht="14.25" customHeight="1">
      <c r="A22544" s="74" t="s">
        <v>13368</v>
      </c>
      <c r="B22544" s="74" t="s">
        <v>13369</v>
      </c>
      <c r="C22544" s="74" t="s">
        <v>3934</v>
      </c>
      <c r="D22544" s="74" t="s">
        <v>15136</v>
      </c>
    </row>
    <row r="22545" ht="14.25" customHeight="1">
      <c r="A22545" s="74" t="s">
        <v>3703</v>
      </c>
      <c r="B22545" s="74" t="s">
        <v>895</v>
      </c>
      <c r="C22545" s="74" t="s">
        <v>3968</v>
      </c>
      <c r="D22545" s="74" t="s">
        <v>15136</v>
      </c>
    </row>
    <row r="22546" ht="14.25" customHeight="1">
      <c r="A22546" s="74" t="s">
        <v>7602</v>
      </c>
      <c r="B22546" s="74" t="s">
        <v>13934</v>
      </c>
      <c r="C22546" s="74" t="s">
        <v>3968</v>
      </c>
      <c r="D22546" s="74" t="s">
        <v>15136</v>
      </c>
    </row>
    <row r="22547" ht="14.25" customHeight="1">
      <c r="A22547" s="74" t="s">
        <v>7610</v>
      </c>
      <c r="B22547" s="74" t="s">
        <v>13842</v>
      </c>
      <c r="C22547" s="74" t="s">
        <v>100</v>
      </c>
      <c r="D22547" s="74" t="s">
        <v>15136</v>
      </c>
    </row>
    <row r="22548" ht="14.25" customHeight="1">
      <c r="A22548" s="74" t="s">
        <v>13370</v>
      </c>
      <c r="B22548" s="74" t="s">
        <v>13371</v>
      </c>
      <c r="C22548" s="74" t="s">
        <v>3934</v>
      </c>
      <c r="D22548" s="74" t="s">
        <v>15136</v>
      </c>
    </row>
    <row r="22549" ht="14.25" customHeight="1">
      <c r="A22549" s="74" t="s">
        <v>7741</v>
      </c>
      <c r="B22549" s="74" t="s">
        <v>7742</v>
      </c>
      <c r="C22549" s="74" t="s">
        <v>50</v>
      </c>
      <c r="D22549" s="74" t="s">
        <v>15136</v>
      </c>
    </row>
    <row r="22550" ht="14.25" customHeight="1">
      <c r="A22550" s="74" t="s">
        <v>13372</v>
      </c>
      <c r="B22550" s="74" t="s">
        <v>967</v>
      </c>
      <c r="C22550" s="74" t="s">
        <v>3968</v>
      </c>
      <c r="D22550" s="74" t="s">
        <v>15136</v>
      </c>
    </row>
    <row r="22551" ht="14.25" customHeight="1">
      <c r="A22551" s="74" t="s">
        <v>13374</v>
      </c>
      <c r="B22551" s="74" t="s">
        <v>979</v>
      </c>
      <c r="C22551" s="74" t="s">
        <v>100</v>
      </c>
      <c r="D22551" s="74" t="s">
        <v>15136</v>
      </c>
    </row>
    <row r="22552" ht="14.25" customHeight="1">
      <c r="A22552" s="74" t="s">
        <v>7790</v>
      </c>
      <c r="B22552" s="74" t="s">
        <v>7791</v>
      </c>
      <c r="C22552" s="74" t="s">
        <v>100</v>
      </c>
      <c r="D22552" s="74" t="s">
        <v>15136</v>
      </c>
    </row>
    <row r="22553" ht="14.25" customHeight="1">
      <c r="A22553" s="74" t="s">
        <v>7792</v>
      </c>
      <c r="B22553" s="74" t="s">
        <v>7793</v>
      </c>
      <c r="C22553" s="74" t="s">
        <v>100</v>
      </c>
      <c r="D22553" s="74" t="s">
        <v>15136</v>
      </c>
    </row>
    <row r="22554" ht="14.25" customHeight="1">
      <c r="A22554" s="74" t="s">
        <v>7803</v>
      </c>
      <c r="B22554" s="74" t="s">
        <v>7797</v>
      </c>
      <c r="C22554" s="74" t="s">
        <v>3934</v>
      </c>
      <c r="D22554" s="74" t="s">
        <v>15136</v>
      </c>
    </row>
    <row r="22555" ht="14.25" customHeight="1">
      <c r="A22555" s="74" t="s">
        <v>3705</v>
      </c>
      <c r="B22555" s="74" t="s">
        <v>1025</v>
      </c>
      <c r="C22555" s="74" t="s">
        <v>1026</v>
      </c>
      <c r="D22555" s="74" t="s">
        <v>15136</v>
      </c>
    </row>
    <row r="22556" ht="14.25" customHeight="1">
      <c r="A22556" s="74" t="s">
        <v>3706</v>
      </c>
      <c r="B22556" s="74" t="s">
        <v>1031</v>
      </c>
      <c r="C22556" s="74" t="s">
        <v>127</v>
      </c>
      <c r="D22556" s="74" t="s">
        <v>15136</v>
      </c>
    </row>
    <row r="22557" ht="14.25" customHeight="1">
      <c r="A22557" s="74" t="s">
        <v>3707</v>
      </c>
      <c r="B22557" s="74" t="s">
        <v>1035</v>
      </c>
      <c r="C22557" s="74" t="s">
        <v>50</v>
      </c>
      <c r="D22557" s="74" t="s">
        <v>15136</v>
      </c>
    </row>
    <row r="22558" ht="14.25" customHeight="1">
      <c r="A22558" s="74" t="s">
        <v>13375</v>
      </c>
      <c r="B22558" s="74" t="s">
        <v>1039</v>
      </c>
      <c r="C22558" s="74" t="s">
        <v>50</v>
      </c>
      <c r="D22558" s="74" t="s">
        <v>15136</v>
      </c>
    </row>
    <row r="22559" ht="14.25" customHeight="1">
      <c r="A22559" s="74" t="s">
        <v>3708</v>
      </c>
      <c r="B22559" s="74" t="s">
        <v>1042</v>
      </c>
      <c r="C22559" s="74" t="s">
        <v>3968</v>
      </c>
      <c r="D22559" s="74" t="s">
        <v>15136</v>
      </c>
    </row>
    <row r="22560" ht="14.25" customHeight="1">
      <c r="A22560" s="74" t="s">
        <v>7846</v>
      </c>
      <c r="B22560" s="74" t="s">
        <v>7847</v>
      </c>
      <c r="C22560" s="74" t="s">
        <v>3934</v>
      </c>
      <c r="D22560" s="74" t="s">
        <v>15136</v>
      </c>
    </row>
    <row r="22561" ht="14.25" customHeight="1">
      <c r="A22561" s="74" t="s">
        <v>13376</v>
      </c>
      <c r="B22561" s="74" t="s">
        <v>13377</v>
      </c>
      <c r="C22561" s="74" t="s">
        <v>50</v>
      </c>
      <c r="D22561" s="74" t="s">
        <v>15136</v>
      </c>
    </row>
    <row r="22562" ht="14.25" customHeight="1">
      <c r="A22562" s="74" t="s">
        <v>13378</v>
      </c>
      <c r="B22562" s="74" t="s">
        <v>1114</v>
      </c>
      <c r="C22562" s="74" t="s">
        <v>3968</v>
      </c>
      <c r="D22562" s="74" t="s">
        <v>15136</v>
      </c>
    </row>
    <row r="22563" ht="14.25" customHeight="1">
      <c r="A22563" s="74" t="s">
        <v>13379</v>
      </c>
      <c r="B22563" s="74" t="s">
        <v>13380</v>
      </c>
      <c r="C22563" s="74" t="s">
        <v>3934</v>
      </c>
      <c r="D22563" s="74" t="s">
        <v>15136</v>
      </c>
    </row>
    <row r="22564" ht="14.25" customHeight="1">
      <c r="A22564" s="74" t="s">
        <v>8158</v>
      </c>
      <c r="B22564" s="74" t="s">
        <v>8155</v>
      </c>
      <c r="C22564" s="74" t="s">
        <v>71</v>
      </c>
      <c r="D22564" s="74" t="s">
        <v>15136</v>
      </c>
    </row>
    <row r="22565" ht="14.25" customHeight="1">
      <c r="A22565" s="74" t="s">
        <v>8179</v>
      </c>
      <c r="B22565" s="74" t="s">
        <v>13695</v>
      </c>
      <c r="C22565" s="74" t="s">
        <v>3934</v>
      </c>
      <c r="D22565" s="74" t="s">
        <v>15136</v>
      </c>
    </row>
    <row r="22566" ht="14.25" customHeight="1">
      <c r="A22566" s="74" t="s">
        <v>3716</v>
      </c>
      <c r="B22566" s="74" t="s">
        <v>13492</v>
      </c>
      <c r="C22566" s="74" t="s">
        <v>3934</v>
      </c>
      <c r="D22566" s="74" t="s">
        <v>15136</v>
      </c>
    </row>
    <row r="22567" ht="14.25" customHeight="1">
      <c r="A22567" s="74" t="s">
        <v>8196</v>
      </c>
      <c r="B22567" s="74" t="s">
        <v>1183</v>
      </c>
      <c r="C22567" s="74" t="s">
        <v>3968</v>
      </c>
      <c r="D22567" s="74" t="s">
        <v>15136</v>
      </c>
    </row>
    <row r="22568" ht="14.25" customHeight="1">
      <c r="A22568" s="74" t="s">
        <v>8210</v>
      </c>
      <c r="B22568" s="74" t="s">
        <v>8211</v>
      </c>
      <c r="C22568" s="74" t="s">
        <v>3934</v>
      </c>
      <c r="D22568" s="74" t="s">
        <v>15136</v>
      </c>
    </row>
    <row r="22569" ht="14.25" customHeight="1">
      <c r="A22569" s="74" t="s">
        <v>13384</v>
      </c>
      <c r="B22569" s="74" t="s">
        <v>1183</v>
      </c>
      <c r="C22569" s="74" t="s">
        <v>3968</v>
      </c>
      <c r="D22569" s="74" t="s">
        <v>15136</v>
      </c>
    </row>
    <row r="22570" ht="14.25" customHeight="1">
      <c r="A22570" s="74" t="s">
        <v>8227</v>
      </c>
      <c r="B22570" s="74" t="s">
        <v>2935</v>
      </c>
      <c r="C22570" s="74" t="s">
        <v>2936</v>
      </c>
      <c r="D22570" s="74" t="s">
        <v>15136</v>
      </c>
    </row>
    <row r="22571" ht="14.25" customHeight="1">
      <c r="A22571" s="74" t="s">
        <v>13385</v>
      </c>
      <c r="B22571" s="74" t="s">
        <v>2938</v>
      </c>
      <c r="C22571" s="74" t="s">
        <v>2936</v>
      </c>
      <c r="D22571" s="74" t="s">
        <v>15136</v>
      </c>
    </row>
    <row r="22572" ht="14.25" customHeight="1">
      <c r="A22572" s="74" t="s">
        <v>13386</v>
      </c>
      <c r="B22572" s="74" t="s">
        <v>2940</v>
      </c>
      <c r="C22572" s="74" t="s">
        <v>71</v>
      </c>
      <c r="D22572" s="74" t="s">
        <v>15136</v>
      </c>
    </row>
    <row r="22573" ht="14.25" customHeight="1">
      <c r="A22573" s="74" t="s">
        <v>13388</v>
      </c>
      <c r="B22573" s="74" t="s">
        <v>490</v>
      </c>
      <c r="C22573" s="74" t="s">
        <v>50</v>
      </c>
      <c r="D22573" s="74" t="s">
        <v>15136</v>
      </c>
    </row>
    <row r="22574" ht="14.25" customHeight="1">
      <c r="A22574" s="74" t="s">
        <v>13389</v>
      </c>
      <c r="B22574" s="74" t="s">
        <v>790</v>
      </c>
      <c r="C22574" s="74" t="s">
        <v>50</v>
      </c>
      <c r="D22574" s="74" t="s">
        <v>15136</v>
      </c>
    </row>
    <row r="22575" ht="14.25" customHeight="1">
      <c r="A22575" s="74" t="s">
        <v>13390</v>
      </c>
      <c r="B22575" s="74" t="s">
        <v>797</v>
      </c>
      <c r="C22575" s="74" t="s">
        <v>3968</v>
      </c>
      <c r="D22575" s="74" t="s">
        <v>15136</v>
      </c>
    </row>
    <row r="22576" ht="14.25" customHeight="1">
      <c r="A22576" s="74" t="s">
        <v>3709</v>
      </c>
      <c r="B22576" s="74" t="s">
        <v>1205</v>
      </c>
      <c r="C22576" s="74" t="s">
        <v>127</v>
      </c>
      <c r="D22576" s="74" t="s">
        <v>15136</v>
      </c>
    </row>
    <row r="22577" ht="14.25" customHeight="1">
      <c r="A22577" s="74" t="s">
        <v>8604</v>
      </c>
      <c r="B22577" s="74" t="s">
        <v>3492</v>
      </c>
      <c r="C22577" s="74" t="s">
        <v>57</v>
      </c>
      <c r="D22577" s="74" t="s">
        <v>15136</v>
      </c>
    </row>
    <row r="22578" ht="14.25" customHeight="1">
      <c r="A22578" s="74" t="s">
        <v>13391</v>
      </c>
      <c r="B22578" s="74" t="s">
        <v>767</v>
      </c>
      <c r="C22578" s="74" t="s">
        <v>50</v>
      </c>
      <c r="D22578" s="74" t="s">
        <v>15136</v>
      </c>
    </row>
    <row r="22579" ht="14.25" customHeight="1">
      <c r="A22579" s="74" t="s">
        <v>13392</v>
      </c>
      <c r="B22579" s="74" t="s">
        <v>13497</v>
      </c>
      <c r="C22579" s="74" t="s">
        <v>3934</v>
      </c>
      <c r="D22579" s="74" t="s">
        <v>15136</v>
      </c>
    </row>
    <row r="22580" ht="14.25" customHeight="1">
      <c r="A22580" s="74" t="s">
        <v>8786</v>
      </c>
      <c r="B22580" s="74" t="s">
        <v>14010</v>
      </c>
      <c r="C22580" s="74" t="s">
        <v>57</v>
      </c>
      <c r="D22580" s="74" t="s">
        <v>15136</v>
      </c>
    </row>
    <row r="22581" ht="14.25" customHeight="1">
      <c r="A22581" s="74" t="s">
        <v>3710</v>
      </c>
      <c r="B22581" s="74" t="s">
        <v>1217</v>
      </c>
      <c r="C22581" s="74" t="s">
        <v>3968</v>
      </c>
      <c r="D22581" s="74" t="s">
        <v>15136</v>
      </c>
    </row>
    <row r="22582" ht="14.25" customHeight="1">
      <c r="A22582" s="74" t="s">
        <v>8818</v>
      </c>
      <c r="B22582" s="74" t="s">
        <v>2566</v>
      </c>
      <c r="C22582" s="74" t="s">
        <v>3968</v>
      </c>
      <c r="D22582" s="74" t="s">
        <v>15136</v>
      </c>
    </row>
    <row r="22583" ht="14.25" customHeight="1">
      <c r="A22583" s="74" t="s">
        <v>8824</v>
      </c>
      <c r="B22583" s="74" t="s">
        <v>8825</v>
      </c>
      <c r="C22583" s="74" t="s">
        <v>3968</v>
      </c>
      <c r="D22583" s="74" t="s">
        <v>15136</v>
      </c>
    </row>
    <row r="22584" ht="14.25" customHeight="1">
      <c r="A22584" s="74" t="s">
        <v>8830</v>
      </c>
      <c r="B22584" s="74" t="s">
        <v>1221</v>
      </c>
      <c r="C22584" s="74" t="s">
        <v>100</v>
      </c>
      <c r="D22584" s="74" t="s">
        <v>15136</v>
      </c>
    </row>
    <row r="22585" ht="14.25" customHeight="1">
      <c r="A22585" s="74" t="s">
        <v>8878</v>
      </c>
      <c r="B22585" s="74" t="s">
        <v>1252</v>
      </c>
      <c r="C22585" s="74" t="s">
        <v>3934</v>
      </c>
      <c r="D22585" s="74" t="s">
        <v>15136</v>
      </c>
    </row>
    <row r="22586" ht="14.25" customHeight="1">
      <c r="A22586" s="74" t="s">
        <v>8882</v>
      </c>
      <c r="B22586" s="74" t="s">
        <v>14380</v>
      </c>
      <c r="C22586" s="74" t="s">
        <v>100</v>
      </c>
      <c r="D22586" s="74" t="s">
        <v>15136</v>
      </c>
    </row>
    <row r="22587" ht="14.25" customHeight="1">
      <c r="A22587" s="74" t="s">
        <v>8884</v>
      </c>
      <c r="B22587" s="74" t="s">
        <v>8885</v>
      </c>
      <c r="C22587" s="74" t="s">
        <v>3934</v>
      </c>
      <c r="D22587" s="74" t="s">
        <v>15136</v>
      </c>
    </row>
    <row r="22588" ht="14.25" customHeight="1">
      <c r="A22588" s="74" t="s">
        <v>13393</v>
      </c>
      <c r="B22588" s="74" t="s">
        <v>1256</v>
      </c>
      <c r="C22588" s="74" t="s">
        <v>3968</v>
      </c>
      <c r="D22588" s="74" t="s">
        <v>15136</v>
      </c>
    </row>
    <row r="22589" ht="14.25" customHeight="1">
      <c r="A22589" s="74" t="s">
        <v>13394</v>
      </c>
      <c r="B22589" s="74" t="s">
        <v>777</v>
      </c>
      <c r="C22589" s="74" t="s">
        <v>50</v>
      </c>
      <c r="D22589" s="74" t="s">
        <v>15136</v>
      </c>
    </row>
    <row r="22590" ht="14.25" customHeight="1">
      <c r="A22590" s="74" t="s">
        <v>13395</v>
      </c>
      <c r="B22590" s="74" t="s">
        <v>13498</v>
      </c>
      <c r="C22590" s="74" t="s">
        <v>3934</v>
      </c>
      <c r="D22590" s="74" t="s">
        <v>15136</v>
      </c>
    </row>
    <row r="22591" ht="14.25" customHeight="1">
      <c r="A22591" s="74" t="s">
        <v>9105</v>
      </c>
      <c r="B22591" s="74" t="s">
        <v>14012</v>
      </c>
      <c r="C22591" s="74" t="s">
        <v>57</v>
      </c>
      <c r="D22591" s="74" t="s">
        <v>15136</v>
      </c>
    </row>
    <row r="22592" ht="14.25" customHeight="1">
      <c r="A22592" s="74" t="s">
        <v>9139</v>
      </c>
      <c r="B22592" s="74" t="s">
        <v>9140</v>
      </c>
      <c r="C22592" s="74" t="s">
        <v>100</v>
      </c>
      <c r="D22592" s="74" t="s">
        <v>15136</v>
      </c>
    </row>
    <row r="22593" ht="14.25" customHeight="1">
      <c r="A22593" s="74" t="s">
        <v>13396</v>
      </c>
      <c r="B22593" s="74" t="s">
        <v>13397</v>
      </c>
      <c r="C22593" s="74" t="s">
        <v>3968</v>
      </c>
      <c r="D22593" s="74" t="s">
        <v>15136</v>
      </c>
    </row>
    <row r="22594" ht="14.25" customHeight="1">
      <c r="A22594" s="74" t="s">
        <v>13398</v>
      </c>
      <c r="B22594" s="74" t="s">
        <v>13399</v>
      </c>
      <c r="C22594" s="74" t="s">
        <v>3968</v>
      </c>
      <c r="D22594" s="74" t="s">
        <v>15136</v>
      </c>
    </row>
    <row r="22595" ht="14.25" customHeight="1">
      <c r="A22595" s="74" t="s">
        <v>13400</v>
      </c>
      <c r="B22595" s="74" t="s">
        <v>13401</v>
      </c>
      <c r="C22595" s="74" t="s">
        <v>3968</v>
      </c>
      <c r="D22595" s="74" t="s">
        <v>15136</v>
      </c>
    </row>
    <row r="22596" ht="14.25" customHeight="1">
      <c r="A22596" s="74" t="s">
        <v>13402</v>
      </c>
      <c r="B22596" s="74" t="s">
        <v>13403</v>
      </c>
      <c r="C22596" s="74" t="s">
        <v>3968</v>
      </c>
      <c r="D22596" s="74" t="s">
        <v>15136</v>
      </c>
    </row>
    <row r="22597" ht="14.25" customHeight="1">
      <c r="A22597" s="74" t="s">
        <v>13404</v>
      </c>
      <c r="B22597" s="74" t="s">
        <v>9160</v>
      </c>
      <c r="C22597" s="74" t="s">
        <v>3968</v>
      </c>
      <c r="D22597" s="74" t="s">
        <v>15136</v>
      </c>
    </row>
    <row r="22598" ht="14.25" customHeight="1">
      <c r="A22598" s="74" t="s">
        <v>13405</v>
      </c>
      <c r="B22598" s="74" t="s">
        <v>13499</v>
      </c>
      <c r="C22598" s="74" t="s">
        <v>3968</v>
      </c>
      <c r="D22598" s="74" t="s">
        <v>15136</v>
      </c>
    </row>
    <row r="22599" ht="14.25" customHeight="1">
      <c r="A22599" s="74" t="s">
        <v>13407</v>
      </c>
      <c r="B22599" s="74" t="s">
        <v>13945</v>
      </c>
      <c r="C22599" s="74" t="s">
        <v>3934</v>
      </c>
      <c r="D22599" s="74" t="s">
        <v>15136</v>
      </c>
    </row>
    <row r="22600" ht="14.25" customHeight="1">
      <c r="A22600" s="74" t="s">
        <v>9167</v>
      </c>
      <c r="B22600" s="74" t="s">
        <v>9168</v>
      </c>
      <c r="C22600" s="74" t="s">
        <v>3968</v>
      </c>
      <c r="D22600" s="74" t="s">
        <v>15136</v>
      </c>
    </row>
    <row r="22601" ht="14.25" customHeight="1">
      <c r="A22601" s="74" t="s">
        <v>9239</v>
      </c>
      <c r="B22601" s="74" t="s">
        <v>1042</v>
      </c>
      <c r="C22601" s="74" t="s">
        <v>100</v>
      </c>
      <c r="D22601" s="74" t="s">
        <v>15136</v>
      </c>
    </row>
    <row r="22602" ht="14.25" customHeight="1">
      <c r="A22602" s="74" t="s">
        <v>9242</v>
      </c>
      <c r="B22602" s="74" t="s">
        <v>9243</v>
      </c>
      <c r="C22602" s="74" t="s">
        <v>100</v>
      </c>
      <c r="D22602" s="74" t="s">
        <v>15136</v>
      </c>
    </row>
    <row r="22603" ht="14.25" customHeight="1">
      <c r="A22603" s="74" t="s">
        <v>13409</v>
      </c>
      <c r="B22603" s="74" t="s">
        <v>1304</v>
      </c>
      <c r="C22603" s="74" t="s">
        <v>57</v>
      </c>
      <c r="D22603" s="74" t="s">
        <v>15136</v>
      </c>
    </row>
    <row r="22604" ht="14.25" customHeight="1">
      <c r="A22604" s="74" t="s">
        <v>3711</v>
      </c>
      <c r="B22604" s="74" t="s">
        <v>13501</v>
      </c>
      <c r="C22604" s="74" t="s">
        <v>3934</v>
      </c>
      <c r="D22604" s="74" t="s">
        <v>15136</v>
      </c>
    </row>
    <row r="22605" ht="14.25" customHeight="1">
      <c r="A22605" s="74" t="s">
        <v>3719</v>
      </c>
      <c r="B22605" s="74" t="s">
        <v>1316</v>
      </c>
      <c r="C22605" s="74" t="s">
        <v>57</v>
      </c>
      <c r="D22605" s="74" t="s">
        <v>15136</v>
      </c>
    </row>
    <row r="22606" ht="14.25" customHeight="1">
      <c r="A22606" s="74" t="s">
        <v>9500</v>
      </c>
      <c r="B22606" s="74" t="s">
        <v>3176</v>
      </c>
      <c r="C22606" s="74" t="s">
        <v>3968</v>
      </c>
      <c r="D22606" s="74" t="s">
        <v>15136</v>
      </c>
    </row>
    <row r="22607" ht="14.25" customHeight="1">
      <c r="A22607" s="74" t="s">
        <v>9506</v>
      </c>
      <c r="B22607" s="74" t="s">
        <v>11310</v>
      </c>
      <c r="C22607" s="74" t="s">
        <v>3968</v>
      </c>
      <c r="D22607" s="74" t="s">
        <v>15136</v>
      </c>
    </row>
    <row r="22608" ht="14.25" customHeight="1">
      <c r="A22608" s="74" t="s">
        <v>9556</v>
      </c>
      <c r="B22608" s="74" t="s">
        <v>9557</v>
      </c>
      <c r="C22608" s="74" t="s">
        <v>100</v>
      </c>
      <c r="D22608" s="74" t="s">
        <v>15136</v>
      </c>
    </row>
    <row r="22609" ht="14.25" customHeight="1">
      <c r="A22609" s="74" t="s">
        <v>9558</v>
      </c>
      <c r="B22609" s="74" t="s">
        <v>9559</v>
      </c>
      <c r="C22609" s="74" t="s">
        <v>100</v>
      </c>
      <c r="D22609" s="74" t="s">
        <v>15136</v>
      </c>
    </row>
    <row r="22610" ht="14.25" customHeight="1">
      <c r="A22610" s="74" t="s">
        <v>9566</v>
      </c>
      <c r="B22610" s="74" t="s">
        <v>9567</v>
      </c>
      <c r="C22610" s="74" t="s">
        <v>100</v>
      </c>
      <c r="D22610" s="74" t="s">
        <v>15136</v>
      </c>
    </row>
    <row r="22611" ht="14.25" customHeight="1">
      <c r="A22611" s="74" t="s">
        <v>9576</v>
      </c>
      <c r="B22611" s="74" t="s">
        <v>9577</v>
      </c>
      <c r="C22611" s="74" t="s">
        <v>100</v>
      </c>
      <c r="D22611" s="74" t="s">
        <v>15136</v>
      </c>
    </row>
    <row r="22612" ht="14.25" customHeight="1">
      <c r="A22612" s="74" t="s">
        <v>9588</v>
      </c>
      <c r="B22612" s="74" t="s">
        <v>15153</v>
      </c>
      <c r="C22612" s="74" t="s">
        <v>100</v>
      </c>
      <c r="D22612" s="74" t="s">
        <v>15136</v>
      </c>
    </row>
    <row r="22613" ht="14.25" customHeight="1">
      <c r="A22613" s="74" t="s">
        <v>9663</v>
      </c>
      <c r="B22613" s="74" t="s">
        <v>3072</v>
      </c>
      <c r="C22613" s="74" t="s">
        <v>100</v>
      </c>
      <c r="D22613" s="74" t="s">
        <v>15136</v>
      </c>
    </row>
    <row r="22614" ht="14.25" customHeight="1">
      <c r="A22614" s="74" t="s">
        <v>9670</v>
      </c>
      <c r="B22614" s="74" t="s">
        <v>14648</v>
      </c>
      <c r="C22614" s="74" t="s">
        <v>3934</v>
      </c>
      <c r="D22614" s="74" t="s">
        <v>15136</v>
      </c>
    </row>
    <row r="22615" ht="14.25" customHeight="1">
      <c r="A22615" s="74" t="s">
        <v>9753</v>
      </c>
      <c r="B22615" s="74" t="s">
        <v>9754</v>
      </c>
      <c r="C22615" s="74" t="s">
        <v>3934</v>
      </c>
      <c r="D22615" s="74" t="s">
        <v>15136</v>
      </c>
    </row>
    <row r="22616" ht="14.25" customHeight="1">
      <c r="A22616" s="74" t="s">
        <v>13412</v>
      </c>
      <c r="B22616" s="74" t="s">
        <v>14632</v>
      </c>
      <c r="C22616" s="74" t="s">
        <v>57</v>
      </c>
      <c r="D22616" s="74" t="s">
        <v>15136</v>
      </c>
    </row>
    <row r="22617" ht="14.25" customHeight="1">
      <c r="A22617" s="74" t="s">
        <v>9818</v>
      </c>
      <c r="B22617" s="74" t="s">
        <v>9819</v>
      </c>
      <c r="C22617" s="74" t="s">
        <v>3968</v>
      </c>
      <c r="D22617" s="74" t="s">
        <v>15136</v>
      </c>
    </row>
    <row r="22618" ht="14.25" customHeight="1">
      <c r="A22618" s="74" t="s">
        <v>9820</v>
      </c>
      <c r="B22618" s="74" t="s">
        <v>9821</v>
      </c>
      <c r="C22618" s="74" t="s">
        <v>3968</v>
      </c>
      <c r="D22618" s="74" t="s">
        <v>15136</v>
      </c>
    </row>
    <row r="22619" ht="14.25" customHeight="1">
      <c r="A22619" s="74" t="s">
        <v>9838</v>
      </c>
      <c r="B22619" s="74" t="s">
        <v>13973</v>
      </c>
      <c r="C22619" s="74" t="s">
        <v>71</v>
      </c>
      <c r="D22619" s="74" t="s">
        <v>15136</v>
      </c>
    </row>
    <row r="22620" ht="14.25" customHeight="1">
      <c r="A22620" s="74" t="s">
        <v>9840</v>
      </c>
      <c r="B22620" s="74" t="s">
        <v>13974</v>
      </c>
      <c r="C22620" s="74" t="s">
        <v>71</v>
      </c>
      <c r="D22620" s="74" t="s">
        <v>15136</v>
      </c>
    </row>
    <row r="22621" ht="14.25" customHeight="1">
      <c r="A22621" s="74" t="s">
        <v>9903</v>
      </c>
      <c r="B22621" s="74" t="s">
        <v>9904</v>
      </c>
      <c r="C22621" s="74" t="s">
        <v>3968</v>
      </c>
      <c r="D22621" s="74" t="s">
        <v>15136</v>
      </c>
    </row>
    <row r="22622" ht="14.25" customHeight="1">
      <c r="A22622" s="74" t="s">
        <v>10343</v>
      </c>
      <c r="B22622" s="74" t="s">
        <v>10344</v>
      </c>
      <c r="C22622" s="74" t="s">
        <v>66</v>
      </c>
      <c r="D22622" s="74" t="s">
        <v>15136</v>
      </c>
    </row>
    <row r="22623" ht="14.25" customHeight="1">
      <c r="A22623" s="74" t="s">
        <v>10349</v>
      </c>
      <c r="B22623" s="74" t="s">
        <v>10350</v>
      </c>
      <c r="C22623" s="74" t="s">
        <v>66</v>
      </c>
      <c r="D22623" s="74" t="s">
        <v>15136</v>
      </c>
    </row>
    <row r="22624" ht="14.25" customHeight="1">
      <c r="A22624" s="74" t="s">
        <v>10369</v>
      </c>
      <c r="B22624" s="74" t="s">
        <v>10370</v>
      </c>
      <c r="C22624" s="74" t="s">
        <v>3968</v>
      </c>
      <c r="D22624" s="74" t="s">
        <v>15136</v>
      </c>
    </row>
    <row r="22625" ht="14.25" customHeight="1">
      <c r="A22625" s="74" t="s">
        <v>13419</v>
      </c>
      <c r="B22625" s="74" t="s">
        <v>1436</v>
      </c>
      <c r="C22625" s="74" t="s">
        <v>71</v>
      </c>
      <c r="D22625" s="74" t="s">
        <v>15136</v>
      </c>
    </row>
    <row r="22626" ht="14.25" customHeight="1">
      <c r="A22626" s="74" t="s">
        <v>13420</v>
      </c>
      <c r="B22626" s="74" t="s">
        <v>665</v>
      </c>
      <c r="C22626" s="74" t="s">
        <v>127</v>
      </c>
      <c r="D22626" s="74" t="s">
        <v>15136</v>
      </c>
    </row>
    <row r="22627" ht="14.25" customHeight="1">
      <c r="A22627" s="74" t="s">
        <v>13421</v>
      </c>
      <c r="B22627" s="74" t="s">
        <v>744</v>
      </c>
      <c r="C22627" s="74" t="s">
        <v>127</v>
      </c>
      <c r="D22627" s="74" t="s">
        <v>15136</v>
      </c>
    </row>
    <row r="22628" ht="14.25" customHeight="1">
      <c r="A22628" s="74" t="s">
        <v>10577</v>
      </c>
      <c r="B22628" s="74" t="s">
        <v>10578</v>
      </c>
      <c r="C22628" s="74" t="s">
        <v>3934</v>
      </c>
      <c r="D22628" s="74" t="s">
        <v>15136</v>
      </c>
    </row>
    <row r="22629" ht="14.25" customHeight="1">
      <c r="A22629" s="74" t="s">
        <v>10603</v>
      </c>
      <c r="B22629" s="74" t="s">
        <v>10604</v>
      </c>
      <c r="C22629" s="74" t="s">
        <v>100</v>
      </c>
      <c r="D22629" s="74" t="s">
        <v>15136</v>
      </c>
    </row>
    <row r="22630" ht="14.25" customHeight="1">
      <c r="A22630" s="74" t="s">
        <v>10605</v>
      </c>
      <c r="B22630" s="74" t="s">
        <v>10606</v>
      </c>
      <c r="C22630" s="74" t="s">
        <v>100</v>
      </c>
      <c r="D22630" s="74" t="s">
        <v>15136</v>
      </c>
    </row>
    <row r="22631" ht="14.25" customHeight="1">
      <c r="A22631" s="74" t="s">
        <v>10607</v>
      </c>
      <c r="B22631" s="74" t="s">
        <v>10608</v>
      </c>
      <c r="C22631" s="74" t="s">
        <v>100</v>
      </c>
      <c r="D22631" s="74" t="s">
        <v>15136</v>
      </c>
    </row>
    <row r="22632" ht="14.25" customHeight="1">
      <c r="A22632" s="74" t="s">
        <v>10609</v>
      </c>
      <c r="B22632" s="74" t="s">
        <v>125</v>
      </c>
      <c r="C22632" s="74" t="s">
        <v>100</v>
      </c>
      <c r="D22632" s="74" t="s">
        <v>15136</v>
      </c>
    </row>
    <row r="22633" ht="14.25" customHeight="1">
      <c r="A22633" s="74" t="s">
        <v>10610</v>
      </c>
      <c r="B22633" s="74" t="s">
        <v>10611</v>
      </c>
      <c r="C22633" s="74" t="s">
        <v>100</v>
      </c>
      <c r="D22633" s="74" t="s">
        <v>15136</v>
      </c>
    </row>
    <row r="22634" ht="14.25" customHeight="1">
      <c r="A22634" s="74" t="s">
        <v>13422</v>
      </c>
      <c r="B22634" s="185" t="s">
        <v>13527</v>
      </c>
      <c r="C22634" s="74" t="s">
        <v>100</v>
      </c>
      <c r="D22634" s="74" t="s">
        <v>15136</v>
      </c>
    </row>
    <row r="22635" ht="14.25" customHeight="1">
      <c r="A22635" s="74" t="s">
        <v>10612</v>
      </c>
      <c r="B22635" s="74" t="s">
        <v>966</v>
      </c>
      <c r="C22635" s="74" t="s">
        <v>100</v>
      </c>
      <c r="D22635" s="74" t="s">
        <v>15136</v>
      </c>
    </row>
    <row r="22636" ht="14.25" customHeight="1">
      <c r="A22636" s="74" t="s">
        <v>10613</v>
      </c>
      <c r="B22636" s="74" t="s">
        <v>10614</v>
      </c>
      <c r="C22636" s="74" t="s">
        <v>100</v>
      </c>
      <c r="D22636" s="74" t="s">
        <v>15136</v>
      </c>
    </row>
    <row r="22637" ht="14.25" customHeight="1">
      <c r="A22637" s="74" t="s">
        <v>10615</v>
      </c>
      <c r="B22637" s="74" t="s">
        <v>853</v>
      </c>
      <c r="C22637" s="74" t="s">
        <v>100</v>
      </c>
      <c r="D22637" s="74" t="s">
        <v>15136</v>
      </c>
    </row>
    <row r="22638" ht="14.25" customHeight="1">
      <c r="A22638" s="74" t="s">
        <v>10616</v>
      </c>
      <c r="B22638" s="74" t="s">
        <v>10617</v>
      </c>
      <c r="C22638" s="74" t="s">
        <v>100</v>
      </c>
      <c r="D22638" s="74" t="s">
        <v>15136</v>
      </c>
    </row>
    <row r="22639" ht="14.25" customHeight="1">
      <c r="A22639" s="74" t="s">
        <v>13423</v>
      </c>
      <c r="B22639" s="74" t="s">
        <v>13424</v>
      </c>
      <c r="C22639" s="74" t="s">
        <v>3934</v>
      </c>
      <c r="D22639" s="74" t="s">
        <v>15136</v>
      </c>
    </row>
    <row r="22640" ht="14.25" customHeight="1">
      <c r="A22640" s="74" t="s">
        <v>10625</v>
      </c>
      <c r="B22640" s="74" t="s">
        <v>10626</v>
      </c>
      <c r="C22640" s="74" t="s">
        <v>100</v>
      </c>
      <c r="D22640" s="74" t="s">
        <v>15136</v>
      </c>
    </row>
    <row r="22641" ht="14.25" customHeight="1">
      <c r="A22641" s="74" t="s">
        <v>13425</v>
      </c>
      <c r="B22641" s="74" t="s">
        <v>13426</v>
      </c>
      <c r="C22641" s="74" t="s">
        <v>923</v>
      </c>
      <c r="D22641" s="74" t="s">
        <v>15136</v>
      </c>
    </row>
    <row r="22642" ht="14.25" customHeight="1">
      <c r="A22642" s="74" t="s">
        <v>13427</v>
      </c>
      <c r="B22642" s="74" t="s">
        <v>13428</v>
      </c>
      <c r="C22642" s="74" t="s">
        <v>3968</v>
      </c>
      <c r="D22642" s="74" t="s">
        <v>15136</v>
      </c>
    </row>
    <row r="22643" ht="14.25" customHeight="1">
      <c r="A22643" s="74" t="s">
        <v>13429</v>
      </c>
      <c r="B22643" s="74" t="s">
        <v>13430</v>
      </c>
      <c r="C22643" s="74" t="s">
        <v>66</v>
      </c>
      <c r="D22643" s="74" t="s">
        <v>15136</v>
      </c>
    </row>
    <row r="22644" ht="14.25" customHeight="1">
      <c r="A22644" s="74" t="s">
        <v>13431</v>
      </c>
      <c r="B22644" s="74" t="s">
        <v>13432</v>
      </c>
      <c r="C22644" s="74" t="s">
        <v>3968</v>
      </c>
      <c r="D22644" s="74" t="s">
        <v>15136</v>
      </c>
    </row>
    <row r="22645" ht="14.25" customHeight="1">
      <c r="A22645" s="74" t="s">
        <v>10889</v>
      </c>
      <c r="B22645" s="74" t="s">
        <v>15154</v>
      </c>
      <c r="C22645" s="74" t="s">
        <v>100</v>
      </c>
      <c r="D22645" s="74" t="s">
        <v>15136</v>
      </c>
    </row>
    <row r="22646" ht="14.25" customHeight="1">
      <c r="A22646" s="74" t="s">
        <v>10891</v>
      </c>
      <c r="B22646" s="74" t="s">
        <v>15155</v>
      </c>
      <c r="C22646" s="74" t="s">
        <v>3968</v>
      </c>
      <c r="D22646" s="74" t="s">
        <v>15136</v>
      </c>
    </row>
    <row r="22647" ht="14.25" customHeight="1">
      <c r="A22647" s="74" t="s">
        <v>10996</v>
      </c>
      <c r="B22647" s="74" t="s">
        <v>15156</v>
      </c>
      <c r="C22647" s="74" t="s">
        <v>3934</v>
      </c>
      <c r="D22647" s="74" t="s">
        <v>15136</v>
      </c>
    </row>
    <row r="22648" ht="14.25" customHeight="1">
      <c r="A22648" s="74" t="s">
        <v>11018</v>
      </c>
      <c r="B22648" s="74" t="s">
        <v>11019</v>
      </c>
      <c r="C22648" s="74" t="s">
        <v>57</v>
      </c>
      <c r="D22648" s="74" t="s">
        <v>15136</v>
      </c>
    </row>
    <row r="22649" ht="14.25" customHeight="1">
      <c r="A22649" s="74" t="s">
        <v>11161</v>
      </c>
      <c r="B22649" s="74" t="s">
        <v>11162</v>
      </c>
      <c r="C22649" s="74" t="s">
        <v>71</v>
      </c>
      <c r="D22649" s="74" t="s">
        <v>15136</v>
      </c>
    </row>
    <row r="22650" ht="14.25" customHeight="1">
      <c r="A22650" s="74" t="s">
        <v>11207</v>
      </c>
      <c r="B22650" s="74" t="s">
        <v>1487</v>
      </c>
      <c r="C22650" s="74" t="s">
        <v>50</v>
      </c>
      <c r="D22650" s="74" t="s">
        <v>15136</v>
      </c>
    </row>
    <row r="22651" ht="14.25" customHeight="1">
      <c r="A22651" s="74" t="s">
        <v>3717</v>
      </c>
      <c r="B22651" s="74" t="s">
        <v>807</v>
      </c>
      <c r="C22651" s="74" t="s">
        <v>3968</v>
      </c>
      <c r="D22651" s="74" t="s">
        <v>15136</v>
      </c>
    </row>
    <row r="22652" ht="14.25" customHeight="1">
      <c r="A22652" s="74" t="s">
        <v>11248</v>
      </c>
      <c r="B22652" s="74" t="s">
        <v>818</v>
      </c>
      <c r="C22652" s="74" t="s">
        <v>100</v>
      </c>
      <c r="D22652" s="74" t="s">
        <v>15136</v>
      </c>
    </row>
    <row r="22653" ht="14.25" customHeight="1">
      <c r="A22653" s="74" t="s">
        <v>3718</v>
      </c>
      <c r="B22653" s="74" t="s">
        <v>825</v>
      </c>
      <c r="C22653" s="74" t="s">
        <v>3968</v>
      </c>
      <c r="D22653" s="74" t="s">
        <v>15136</v>
      </c>
    </row>
    <row r="22654" ht="14.25" customHeight="1">
      <c r="A22654" s="74" t="s">
        <v>13509</v>
      </c>
      <c r="B22654" s="74" t="s">
        <v>1490</v>
      </c>
      <c r="C22654" s="74" t="s">
        <v>3968</v>
      </c>
      <c r="D22654" s="74" t="s">
        <v>15136</v>
      </c>
    </row>
    <row r="22655" ht="14.25" customHeight="1">
      <c r="A22655" s="74" t="s">
        <v>11450</v>
      </c>
      <c r="B22655" s="74" t="s">
        <v>14561</v>
      </c>
      <c r="C22655" s="74" t="s">
        <v>71</v>
      </c>
      <c r="D22655" s="74" t="s">
        <v>15136</v>
      </c>
    </row>
    <row r="22656" ht="14.25" customHeight="1">
      <c r="A22656" s="74" t="s">
        <v>11494</v>
      </c>
      <c r="B22656" s="74" t="s">
        <v>830</v>
      </c>
      <c r="C22656" s="74" t="s">
        <v>100</v>
      </c>
      <c r="D22656" s="74" t="s">
        <v>15136</v>
      </c>
    </row>
    <row r="22657" ht="14.25" customHeight="1">
      <c r="A22657" s="74" t="s">
        <v>11529</v>
      </c>
      <c r="B22657" s="74" t="s">
        <v>11530</v>
      </c>
      <c r="C22657" s="74" t="s">
        <v>3968</v>
      </c>
      <c r="D22657" s="74" t="s">
        <v>15136</v>
      </c>
    </row>
    <row r="22658" ht="14.25" customHeight="1">
      <c r="A22658" s="74" t="s">
        <v>11535</v>
      </c>
      <c r="B22658" s="74" t="s">
        <v>11536</v>
      </c>
      <c r="C22658" s="74" t="s">
        <v>100</v>
      </c>
      <c r="D22658" s="74" t="s">
        <v>15136</v>
      </c>
    </row>
    <row r="22659" ht="14.25" customHeight="1">
      <c r="A22659" s="74" t="s">
        <v>11560</v>
      </c>
      <c r="B22659" s="74" t="s">
        <v>13957</v>
      </c>
      <c r="C22659" s="74" t="s">
        <v>100</v>
      </c>
      <c r="D22659" s="74" t="s">
        <v>15136</v>
      </c>
    </row>
    <row r="22660" ht="14.25" customHeight="1">
      <c r="A22660" s="74" t="s">
        <v>13433</v>
      </c>
      <c r="B22660" s="74" t="s">
        <v>1494</v>
      </c>
      <c r="C22660" s="74" t="s">
        <v>50</v>
      </c>
      <c r="D22660" s="74" t="s">
        <v>15136</v>
      </c>
    </row>
    <row r="22661" ht="14.25" customHeight="1">
      <c r="A22661" s="74" t="s">
        <v>13434</v>
      </c>
      <c r="B22661" s="74" t="s">
        <v>1498</v>
      </c>
      <c r="C22661" s="74" t="s">
        <v>50</v>
      </c>
      <c r="D22661" s="74" t="s">
        <v>15136</v>
      </c>
    </row>
    <row r="22662" ht="14.25" customHeight="1">
      <c r="A22662" s="74" t="s">
        <v>11612</v>
      </c>
      <c r="B22662" s="74" t="s">
        <v>11613</v>
      </c>
      <c r="C22662" s="74" t="s">
        <v>127</v>
      </c>
      <c r="D22662" s="74" t="s">
        <v>15136</v>
      </c>
    </row>
    <row r="22663" ht="14.25" customHeight="1">
      <c r="A22663" s="74" t="s">
        <v>11644</v>
      </c>
      <c r="B22663" s="74" t="s">
        <v>15157</v>
      </c>
      <c r="C22663" s="74" t="s">
        <v>3968</v>
      </c>
      <c r="D22663" s="74" t="s">
        <v>15136</v>
      </c>
    </row>
    <row r="22664" ht="14.25" customHeight="1">
      <c r="A22664" s="74" t="s">
        <v>11656</v>
      </c>
      <c r="B22664" s="74" t="s">
        <v>3106</v>
      </c>
      <c r="C22664" s="74" t="s">
        <v>100</v>
      </c>
      <c r="D22664" s="74" t="s">
        <v>15136</v>
      </c>
    </row>
    <row r="22665" ht="14.25" customHeight="1">
      <c r="A22665" s="74" t="s">
        <v>11693</v>
      </c>
      <c r="B22665" s="74" t="s">
        <v>11694</v>
      </c>
      <c r="C22665" s="74" t="s">
        <v>3934</v>
      </c>
      <c r="D22665" s="74" t="s">
        <v>15136</v>
      </c>
    </row>
    <row r="22666" ht="14.25" customHeight="1">
      <c r="A22666" s="74" t="s">
        <v>11706</v>
      </c>
      <c r="B22666" s="74" t="s">
        <v>15158</v>
      </c>
      <c r="C22666" s="74" t="s">
        <v>71</v>
      </c>
      <c r="D22666" s="74" t="s">
        <v>15136</v>
      </c>
    </row>
    <row r="22667" ht="14.25" customHeight="1">
      <c r="A22667" s="74" t="s">
        <v>11741</v>
      </c>
      <c r="B22667" s="74" t="s">
        <v>11742</v>
      </c>
      <c r="C22667" s="74" t="s">
        <v>3968</v>
      </c>
      <c r="D22667" s="74" t="s">
        <v>15136</v>
      </c>
    </row>
    <row r="22668" ht="14.25" customHeight="1">
      <c r="A22668" s="74" t="s">
        <v>11743</v>
      </c>
      <c r="B22668" s="74" t="s">
        <v>15159</v>
      </c>
      <c r="C22668" s="74" t="s">
        <v>3934</v>
      </c>
      <c r="D22668" s="74" t="s">
        <v>15136</v>
      </c>
    </row>
    <row r="22669" ht="14.25" customHeight="1">
      <c r="A22669" s="74" t="s">
        <v>11951</v>
      </c>
      <c r="B22669" s="74" t="s">
        <v>11952</v>
      </c>
      <c r="C22669" s="74" t="s">
        <v>100</v>
      </c>
      <c r="D22669" s="74" t="s">
        <v>15136</v>
      </c>
    </row>
    <row r="22670" ht="14.25" customHeight="1">
      <c r="A22670" s="74" t="s">
        <v>13435</v>
      </c>
      <c r="B22670" s="74" t="s">
        <v>1692</v>
      </c>
      <c r="C22670" s="74" t="s">
        <v>3968</v>
      </c>
      <c r="D22670" s="74" t="s">
        <v>15136</v>
      </c>
    </row>
    <row r="22671" ht="14.25" customHeight="1">
      <c r="A22671" s="74" t="s">
        <v>13436</v>
      </c>
      <c r="B22671" s="74" t="s">
        <v>1697</v>
      </c>
      <c r="C22671" s="74" t="s">
        <v>3968</v>
      </c>
      <c r="D22671" s="74" t="s">
        <v>15136</v>
      </c>
    </row>
    <row r="22672" ht="14.25" customHeight="1">
      <c r="A22672" s="74" t="s">
        <v>13437</v>
      </c>
      <c r="B22672" s="74" t="s">
        <v>1707</v>
      </c>
      <c r="C22672" s="74" t="s">
        <v>3968</v>
      </c>
      <c r="D22672" s="74" t="s">
        <v>15136</v>
      </c>
    </row>
    <row r="22673" ht="14.25" customHeight="1">
      <c r="A22673" s="74" t="s">
        <v>13438</v>
      </c>
      <c r="B22673" s="74" t="s">
        <v>1712</v>
      </c>
      <c r="C22673" s="74" t="s">
        <v>3968</v>
      </c>
      <c r="D22673" s="74" t="s">
        <v>15136</v>
      </c>
    </row>
    <row r="22674" ht="14.25" customHeight="1">
      <c r="A22674" s="74" t="s">
        <v>13439</v>
      </c>
      <c r="B22674" s="74" t="s">
        <v>1717</v>
      </c>
      <c r="C22674" s="74" t="s">
        <v>3968</v>
      </c>
      <c r="D22674" s="74" t="s">
        <v>15136</v>
      </c>
    </row>
    <row r="22675" ht="14.25" customHeight="1">
      <c r="A22675" s="74" t="s">
        <v>13440</v>
      </c>
      <c r="B22675" s="74" t="s">
        <v>1722</v>
      </c>
      <c r="C22675" s="74" t="s">
        <v>3968</v>
      </c>
      <c r="D22675" s="74" t="s">
        <v>15136</v>
      </c>
    </row>
    <row r="22676" ht="14.25" customHeight="1">
      <c r="A22676" s="74" t="s">
        <v>13441</v>
      </c>
      <c r="B22676" s="74" t="s">
        <v>13510</v>
      </c>
      <c r="C22676" s="74" t="s">
        <v>3934</v>
      </c>
      <c r="D22676" s="74" t="s">
        <v>15136</v>
      </c>
    </row>
    <row r="22677" ht="14.25" customHeight="1">
      <c r="A22677" s="74" t="s">
        <v>13443</v>
      </c>
      <c r="B22677" s="74" t="s">
        <v>1702</v>
      </c>
      <c r="C22677" s="74" t="s">
        <v>3968</v>
      </c>
      <c r="D22677" s="74" t="s">
        <v>15136</v>
      </c>
    </row>
    <row r="22678" ht="14.25" customHeight="1">
      <c r="A22678" s="74" t="s">
        <v>12028</v>
      </c>
      <c r="B22678" s="74" t="s">
        <v>1552</v>
      </c>
      <c r="C22678" s="74" t="s">
        <v>127</v>
      </c>
      <c r="D22678" s="74" t="s">
        <v>15136</v>
      </c>
    </row>
    <row r="22679" ht="14.25" customHeight="1">
      <c r="A22679" s="74" t="s">
        <v>12029</v>
      </c>
      <c r="B22679" s="74" t="s">
        <v>14599</v>
      </c>
      <c r="C22679" s="74" t="s">
        <v>3934</v>
      </c>
      <c r="D22679" s="74" t="s">
        <v>15136</v>
      </c>
    </row>
    <row r="22680" ht="14.25" customHeight="1">
      <c r="A22680" s="74" t="s">
        <v>13444</v>
      </c>
      <c r="B22680" s="74" t="s">
        <v>495</v>
      </c>
      <c r="C22680" s="74" t="s">
        <v>50</v>
      </c>
      <c r="D22680" s="74" t="s">
        <v>15136</v>
      </c>
    </row>
    <row r="22681" ht="14.25" customHeight="1">
      <c r="A22681" s="74" t="s">
        <v>12082</v>
      </c>
      <c r="B22681" s="74" t="s">
        <v>12083</v>
      </c>
      <c r="C22681" s="74" t="s">
        <v>3934</v>
      </c>
      <c r="D22681" s="74" t="s">
        <v>15136</v>
      </c>
    </row>
    <row r="22682" ht="14.25" customHeight="1">
      <c r="A22682" s="74" t="s">
        <v>12096</v>
      </c>
      <c r="B22682" s="74" t="s">
        <v>12097</v>
      </c>
      <c r="C22682" s="74" t="s">
        <v>3968</v>
      </c>
      <c r="D22682" s="74" t="s">
        <v>15136</v>
      </c>
    </row>
    <row r="22683" ht="14.25" customHeight="1">
      <c r="A22683" s="74" t="s">
        <v>13445</v>
      </c>
      <c r="B22683" s="74" t="s">
        <v>13446</v>
      </c>
      <c r="C22683" s="74" t="s">
        <v>57</v>
      </c>
      <c r="D22683" s="74" t="s">
        <v>15136</v>
      </c>
    </row>
    <row r="22684" ht="14.25" customHeight="1">
      <c r="A22684" s="74" t="s">
        <v>13447</v>
      </c>
      <c r="B22684" s="74" t="s">
        <v>1730</v>
      </c>
      <c r="C22684" s="74" t="s">
        <v>100</v>
      </c>
      <c r="D22684" s="74" t="s">
        <v>15136</v>
      </c>
    </row>
    <row r="22685" ht="14.25" customHeight="1">
      <c r="A22685" s="74" t="s">
        <v>12152</v>
      </c>
      <c r="B22685" s="74" t="s">
        <v>1734</v>
      </c>
      <c r="C22685" s="74" t="s">
        <v>127</v>
      </c>
      <c r="D22685" s="74" t="s">
        <v>15136</v>
      </c>
    </row>
    <row r="22686" ht="14.25" customHeight="1">
      <c r="A22686" s="74" t="s">
        <v>12169</v>
      </c>
      <c r="B22686" s="74" t="s">
        <v>12170</v>
      </c>
      <c r="C22686" s="74" t="s">
        <v>3934</v>
      </c>
      <c r="D22686" s="74" t="s">
        <v>15136</v>
      </c>
    </row>
    <row r="22687" ht="14.25" customHeight="1">
      <c r="A22687" s="74" t="s">
        <v>12180</v>
      </c>
      <c r="B22687" s="74" t="s">
        <v>1750</v>
      </c>
      <c r="C22687" s="74" t="s">
        <v>3968</v>
      </c>
      <c r="D22687" s="74" t="s">
        <v>15136</v>
      </c>
    </row>
    <row r="22688" ht="14.25" customHeight="1">
      <c r="A22688" s="74" t="s">
        <v>12384</v>
      </c>
      <c r="B22688" s="74" t="s">
        <v>12385</v>
      </c>
      <c r="C22688" s="74" t="s">
        <v>3934</v>
      </c>
      <c r="D22688" s="74" t="s">
        <v>15136</v>
      </c>
    </row>
    <row r="22689" ht="14.25" customHeight="1">
      <c r="A22689" s="74" t="s">
        <v>13448</v>
      </c>
      <c r="B22689" s="74" t="s">
        <v>1755</v>
      </c>
      <c r="C22689" s="74" t="s">
        <v>50</v>
      </c>
      <c r="D22689" s="74" t="s">
        <v>15136</v>
      </c>
    </row>
    <row r="22690" ht="14.25" customHeight="1">
      <c r="A22690" s="74" t="s">
        <v>13449</v>
      </c>
      <c r="B22690" s="74" t="s">
        <v>2947</v>
      </c>
      <c r="C22690" s="74" t="s">
        <v>3968</v>
      </c>
      <c r="D22690" s="74" t="s">
        <v>15136</v>
      </c>
    </row>
    <row r="22691" ht="14.25" customHeight="1">
      <c r="A22691" s="74" t="s">
        <v>12412</v>
      </c>
      <c r="B22691" s="74" t="s">
        <v>15160</v>
      </c>
      <c r="C22691" s="74" t="s">
        <v>100</v>
      </c>
      <c r="D22691" s="74" t="s">
        <v>15136</v>
      </c>
    </row>
    <row r="22692" ht="14.25" customHeight="1">
      <c r="A22692" s="74" t="s">
        <v>12413</v>
      </c>
      <c r="B22692" s="74" t="s">
        <v>13877</v>
      </c>
      <c r="C22692" s="74" t="s">
        <v>3934</v>
      </c>
      <c r="D22692" s="74" t="s">
        <v>15136</v>
      </c>
    </row>
    <row r="22693" ht="14.25" customHeight="1">
      <c r="A22693" s="74" t="s">
        <v>12444</v>
      </c>
      <c r="B22693" s="74" t="s">
        <v>12445</v>
      </c>
      <c r="C22693" s="74" t="s">
        <v>127</v>
      </c>
      <c r="D22693" s="74" t="s">
        <v>15136</v>
      </c>
    </row>
    <row r="22694" ht="14.25" customHeight="1">
      <c r="A22694" s="74" t="s">
        <v>12446</v>
      </c>
      <c r="B22694" s="74" t="s">
        <v>12447</v>
      </c>
      <c r="C22694" s="74" t="s">
        <v>127</v>
      </c>
      <c r="D22694" s="74" t="s">
        <v>15136</v>
      </c>
    </row>
    <row r="22695" ht="14.25" customHeight="1">
      <c r="A22695" s="74" t="s">
        <v>13450</v>
      </c>
      <c r="B22695" s="74" t="s">
        <v>1771</v>
      </c>
      <c r="C22695" s="74" t="s">
        <v>3968</v>
      </c>
      <c r="D22695" s="74" t="s">
        <v>15136</v>
      </c>
    </row>
    <row r="22696" ht="14.25" customHeight="1">
      <c r="A22696" s="74" t="s">
        <v>12499</v>
      </c>
      <c r="B22696" s="74" t="s">
        <v>1657</v>
      </c>
      <c r="C22696" s="74" t="s">
        <v>50</v>
      </c>
      <c r="D22696" s="74" t="s">
        <v>15136</v>
      </c>
    </row>
    <row r="22697" ht="14.25" customHeight="1">
      <c r="A22697" s="74" t="s">
        <v>12500</v>
      </c>
      <c r="B22697" s="74" t="s">
        <v>12501</v>
      </c>
      <c r="C22697" s="74" t="s">
        <v>3968</v>
      </c>
      <c r="D22697" s="74" t="s">
        <v>15136</v>
      </c>
    </row>
    <row r="22698" ht="14.25" customHeight="1">
      <c r="A22698" s="74" t="s">
        <v>12505</v>
      </c>
      <c r="B22698" s="74" t="s">
        <v>2967</v>
      </c>
      <c r="C22698" s="74" t="s">
        <v>923</v>
      </c>
      <c r="D22698" s="74" t="s">
        <v>15136</v>
      </c>
    </row>
    <row r="22699" ht="14.25" customHeight="1">
      <c r="A22699" s="74" t="s">
        <v>12506</v>
      </c>
      <c r="B22699" s="74" t="s">
        <v>14603</v>
      </c>
      <c r="C22699" s="74" t="s">
        <v>3934</v>
      </c>
      <c r="D22699" s="74" t="s">
        <v>15136</v>
      </c>
    </row>
    <row r="22700" ht="14.25" customHeight="1">
      <c r="A22700" s="74" t="s">
        <v>12547</v>
      </c>
      <c r="B22700" s="74" t="s">
        <v>15161</v>
      </c>
      <c r="C22700" s="74" t="s">
        <v>3934</v>
      </c>
      <c r="D22700" s="74" t="s">
        <v>15136</v>
      </c>
    </row>
    <row r="22701" ht="14.25" customHeight="1">
      <c r="A22701" s="74" t="s">
        <v>12571</v>
      </c>
      <c r="B22701" s="74" t="s">
        <v>3588</v>
      </c>
      <c r="C22701" s="74" t="s">
        <v>923</v>
      </c>
      <c r="D22701" s="74" t="s">
        <v>15136</v>
      </c>
    </row>
    <row r="22702" ht="14.25" customHeight="1">
      <c r="A22702" s="74" t="s">
        <v>13451</v>
      </c>
      <c r="B22702" s="74" t="s">
        <v>13452</v>
      </c>
      <c r="C22702" s="74" t="s">
        <v>3934</v>
      </c>
      <c r="D22702" s="74" t="s">
        <v>15136</v>
      </c>
    </row>
    <row r="22703" ht="14.25" customHeight="1">
      <c r="A22703" s="74" t="s">
        <v>12591</v>
      </c>
      <c r="B22703" s="74" t="s">
        <v>12592</v>
      </c>
      <c r="C22703" s="74" t="s">
        <v>6563</v>
      </c>
      <c r="D22703" s="74" t="s">
        <v>15136</v>
      </c>
    </row>
    <row r="22704" ht="14.25" customHeight="1">
      <c r="A22704" s="74" t="s">
        <v>12593</v>
      </c>
      <c r="B22704" s="74" t="s">
        <v>6565</v>
      </c>
      <c r="C22704" s="74" t="s">
        <v>3968</v>
      </c>
      <c r="D22704" s="74" t="s">
        <v>15136</v>
      </c>
    </row>
    <row r="22705" ht="14.25" customHeight="1">
      <c r="A22705" s="74" t="s">
        <v>12630</v>
      </c>
      <c r="B22705" s="74" t="s">
        <v>15162</v>
      </c>
      <c r="C22705" s="74" t="s">
        <v>923</v>
      </c>
      <c r="D22705" s="74" t="s">
        <v>15136</v>
      </c>
    </row>
    <row r="22706" ht="14.25" customHeight="1">
      <c r="A22706" s="74" t="s">
        <v>12652</v>
      </c>
      <c r="B22706" s="74" t="s">
        <v>12653</v>
      </c>
      <c r="C22706" s="74" t="s">
        <v>3934</v>
      </c>
      <c r="D22706" s="74" t="s">
        <v>15136</v>
      </c>
    </row>
    <row r="22707" ht="14.25" customHeight="1">
      <c r="A22707" s="74" t="s">
        <v>3713</v>
      </c>
      <c r="B22707" s="74" t="s">
        <v>1853</v>
      </c>
      <c r="C22707" s="74" t="s">
        <v>3968</v>
      </c>
      <c r="D22707" s="74" t="s">
        <v>15136</v>
      </c>
    </row>
    <row r="22708" ht="14.25" customHeight="1">
      <c r="A22708" s="74" t="s">
        <v>13453</v>
      </c>
      <c r="B22708" s="74" t="s">
        <v>325</v>
      </c>
      <c r="C22708" s="74" t="s">
        <v>100</v>
      </c>
      <c r="D22708" s="74" t="s">
        <v>15136</v>
      </c>
    </row>
    <row r="22709" ht="14.25" customHeight="1">
      <c r="A22709" s="74" t="s">
        <v>13454</v>
      </c>
      <c r="B22709" s="74" t="s">
        <v>994</v>
      </c>
      <c r="C22709" s="74" t="s">
        <v>100</v>
      </c>
      <c r="D22709" s="74" t="s">
        <v>15136</v>
      </c>
    </row>
    <row r="22710" ht="14.25" customHeight="1">
      <c r="A22710" s="74" t="s">
        <v>13455</v>
      </c>
      <c r="B22710" s="74" t="s">
        <v>1857</v>
      </c>
      <c r="C22710" s="74" t="s">
        <v>100</v>
      </c>
      <c r="D22710" s="74" t="s">
        <v>15136</v>
      </c>
    </row>
    <row r="22711" ht="14.25" customHeight="1">
      <c r="A22711" s="74" t="s">
        <v>13456</v>
      </c>
      <c r="B22711" s="74" t="s">
        <v>1861</v>
      </c>
      <c r="C22711" s="74" t="s">
        <v>100</v>
      </c>
      <c r="D22711" s="74" t="s">
        <v>15136</v>
      </c>
    </row>
    <row r="22712" ht="14.25" customHeight="1">
      <c r="A22712" s="74" t="s">
        <v>12741</v>
      </c>
      <c r="B22712" s="74" t="s">
        <v>12742</v>
      </c>
      <c r="C22712" s="74" t="s">
        <v>100</v>
      </c>
      <c r="D22712" s="74" t="s">
        <v>15136</v>
      </c>
    </row>
    <row r="22713" ht="14.25" customHeight="1">
      <c r="A22713" s="74" t="s">
        <v>12783</v>
      </c>
      <c r="B22713" s="74" t="s">
        <v>85</v>
      </c>
      <c r="C22713" s="74" t="s">
        <v>100</v>
      </c>
      <c r="D22713" s="74" t="s">
        <v>15136</v>
      </c>
    </row>
    <row r="22714" ht="14.25" customHeight="1">
      <c r="A22714" s="74" t="s">
        <v>12788</v>
      </c>
      <c r="B22714" s="74" t="s">
        <v>15163</v>
      </c>
      <c r="C22714" s="74" t="s">
        <v>3934</v>
      </c>
      <c r="D22714" s="74" t="s">
        <v>15136</v>
      </c>
    </row>
    <row r="22715" ht="14.25" customHeight="1">
      <c r="A22715" s="74" t="s">
        <v>12789</v>
      </c>
      <c r="B22715" s="74" t="s">
        <v>1873</v>
      </c>
      <c r="C22715" s="74" t="s">
        <v>100</v>
      </c>
      <c r="D22715" s="74" t="s">
        <v>15136</v>
      </c>
    </row>
    <row r="22716" ht="14.25" customHeight="1">
      <c r="A22716" s="74" t="s">
        <v>12804</v>
      </c>
      <c r="B22716" s="74" t="s">
        <v>12805</v>
      </c>
      <c r="C22716" s="74" t="s">
        <v>100</v>
      </c>
      <c r="D22716" s="74" t="s">
        <v>15136</v>
      </c>
    </row>
    <row r="22717" ht="14.25" customHeight="1">
      <c r="A22717" s="74" t="s">
        <v>13457</v>
      </c>
      <c r="B22717" s="74" t="s">
        <v>505</v>
      </c>
      <c r="C22717" s="74" t="s">
        <v>50</v>
      </c>
      <c r="D22717" s="74" t="s">
        <v>15136</v>
      </c>
    </row>
    <row r="22718" ht="14.25" customHeight="1">
      <c r="A22718" s="74" t="s">
        <v>3726</v>
      </c>
      <c r="B22718" s="74" t="s">
        <v>1877</v>
      </c>
      <c r="C22718" s="74" t="s">
        <v>127</v>
      </c>
      <c r="D22718" s="74" t="s">
        <v>15136</v>
      </c>
    </row>
    <row r="22719" ht="14.25" customHeight="1">
      <c r="A22719" s="74" t="s">
        <v>12845</v>
      </c>
      <c r="B22719" s="74" t="s">
        <v>3589</v>
      </c>
      <c r="C22719" s="74" t="s">
        <v>127</v>
      </c>
      <c r="D22719" s="74" t="s">
        <v>15136</v>
      </c>
    </row>
    <row r="22720" ht="14.25" customHeight="1">
      <c r="A22720" s="74" t="s">
        <v>12858</v>
      </c>
      <c r="B22720" s="74" t="s">
        <v>3361</v>
      </c>
      <c r="C22720" s="74" t="s">
        <v>1026</v>
      </c>
      <c r="D22720" s="74" t="s">
        <v>15136</v>
      </c>
    </row>
    <row r="22721" ht="14.25" customHeight="1">
      <c r="A22721" s="74" t="s">
        <v>12859</v>
      </c>
      <c r="B22721" s="74" t="s">
        <v>15164</v>
      </c>
      <c r="C22721" s="74" t="s">
        <v>3934</v>
      </c>
      <c r="D22721" s="74" t="s">
        <v>15136</v>
      </c>
    </row>
    <row r="22722" ht="14.25" customHeight="1">
      <c r="A22722" s="74" t="s">
        <v>12861</v>
      </c>
      <c r="B22722" s="74" t="s">
        <v>3594</v>
      </c>
      <c r="C22722" s="74" t="s">
        <v>57</v>
      </c>
      <c r="D22722" s="74" t="s">
        <v>15136</v>
      </c>
    </row>
    <row r="22723" ht="14.25" customHeight="1">
      <c r="A22723" s="74" t="s">
        <v>12903</v>
      </c>
      <c r="B22723" s="74" t="s">
        <v>15165</v>
      </c>
      <c r="C22723" s="74" t="s">
        <v>100</v>
      </c>
      <c r="D22723" s="74" t="s">
        <v>15136</v>
      </c>
    </row>
    <row r="22724" ht="14.25" customHeight="1">
      <c r="A22724" s="74" t="s">
        <v>13458</v>
      </c>
      <c r="B22724" s="74" t="s">
        <v>13459</v>
      </c>
      <c r="C22724" s="74" t="s">
        <v>57</v>
      </c>
      <c r="D22724" s="74" t="s">
        <v>15136</v>
      </c>
    </row>
    <row r="22725" ht="14.25" customHeight="1">
      <c r="A22725" s="74" t="s">
        <v>13460</v>
      </c>
      <c r="B22725" s="74" t="s">
        <v>1951</v>
      </c>
      <c r="C22725" s="74" t="s">
        <v>100</v>
      </c>
      <c r="D22725" s="74" t="s">
        <v>15136</v>
      </c>
    </row>
    <row r="22726" ht="14.25" customHeight="1">
      <c r="A22726" s="74" t="s">
        <v>12943</v>
      </c>
      <c r="B22726" s="74" t="s">
        <v>15166</v>
      </c>
      <c r="C22726" s="74" t="s">
        <v>3934</v>
      </c>
      <c r="D22726" s="74" t="s">
        <v>15136</v>
      </c>
    </row>
    <row r="22727" ht="14.25" customHeight="1">
      <c r="A22727" s="74" t="s">
        <v>13462</v>
      </c>
      <c r="B22727" s="74" t="s">
        <v>1955</v>
      </c>
      <c r="C22727" s="74" t="s">
        <v>3968</v>
      </c>
      <c r="D22727" s="74" t="s">
        <v>15136</v>
      </c>
    </row>
    <row r="22728" ht="14.25" customHeight="1">
      <c r="A22728" s="74" t="s">
        <v>13463</v>
      </c>
      <c r="B22728" s="74" t="s">
        <v>1959</v>
      </c>
      <c r="C22728" s="74" t="s">
        <v>3968</v>
      </c>
      <c r="D22728" s="74" t="s">
        <v>15136</v>
      </c>
    </row>
    <row r="22729" ht="14.25" customHeight="1">
      <c r="A22729" s="74" t="s">
        <v>13095</v>
      </c>
      <c r="B22729" s="74" t="s">
        <v>14362</v>
      </c>
      <c r="C22729" s="74" t="s">
        <v>100</v>
      </c>
      <c r="D22729" s="74" t="s">
        <v>15136</v>
      </c>
    </row>
    <row r="22730" ht="14.25" customHeight="1">
      <c r="A22730" s="74" t="s">
        <v>13150</v>
      </c>
      <c r="B22730" s="74" t="s">
        <v>13151</v>
      </c>
      <c r="C22730" s="74" t="s">
        <v>100</v>
      </c>
      <c r="D22730" s="74" t="s">
        <v>15136</v>
      </c>
    </row>
    <row r="22731" ht="14.25" customHeight="1">
      <c r="A22731" s="74" t="s">
        <v>13271</v>
      </c>
      <c r="B22731" s="74" t="s">
        <v>48</v>
      </c>
      <c r="C22731" s="74" t="s">
        <v>50</v>
      </c>
      <c r="D22731" s="74" t="s">
        <v>15167</v>
      </c>
    </row>
    <row r="22732" ht="14.25" customHeight="1">
      <c r="A22732" s="74" t="s">
        <v>13273</v>
      </c>
      <c r="B22732" s="74" t="s">
        <v>13274</v>
      </c>
      <c r="C22732" s="74" t="s">
        <v>57</v>
      </c>
      <c r="D22732" s="74" t="s">
        <v>15167</v>
      </c>
    </row>
    <row r="22733" ht="14.25" customHeight="1">
      <c r="A22733" s="74" t="s">
        <v>3953</v>
      </c>
      <c r="B22733" s="74" t="s">
        <v>56</v>
      </c>
      <c r="C22733" s="74" t="s">
        <v>57</v>
      </c>
      <c r="D22733" s="74" t="s">
        <v>15167</v>
      </c>
    </row>
    <row r="22734" ht="14.25" customHeight="1">
      <c r="A22734" s="74" t="s">
        <v>4072</v>
      </c>
      <c r="B22734" s="74" t="s">
        <v>4073</v>
      </c>
      <c r="C22734" s="74" t="s">
        <v>3934</v>
      </c>
      <c r="D22734" s="74" t="s">
        <v>15167</v>
      </c>
    </row>
    <row r="22735" ht="14.25" customHeight="1">
      <c r="A22735" s="74" t="s">
        <v>4080</v>
      </c>
      <c r="B22735" s="74" t="s">
        <v>4081</v>
      </c>
      <c r="C22735" s="74" t="s">
        <v>100</v>
      </c>
      <c r="D22735" s="74" t="s">
        <v>15167</v>
      </c>
    </row>
    <row r="22736" ht="14.25" customHeight="1">
      <c r="A22736" s="74" t="s">
        <v>4121</v>
      </c>
      <c r="B22736" s="74" t="s">
        <v>15168</v>
      </c>
      <c r="C22736" s="74" t="s">
        <v>71</v>
      </c>
      <c r="D22736" s="74" t="s">
        <v>15167</v>
      </c>
    </row>
    <row r="22737" ht="14.25" customHeight="1">
      <c r="A22737" s="74" t="s">
        <v>4123</v>
      </c>
      <c r="B22737" s="74" t="s">
        <v>15169</v>
      </c>
      <c r="C22737" s="74" t="s">
        <v>3934</v>
      </c>
      <c r="D22737" s="74" t="s">
        <v>15167</v>
      </c>
    </row>
    <row r="22738" ht="14.25" customHeight="1">
      <c r="A22738" s="74" t="s">
        <v>4233</v>
      </c>
      <c r="B22738" s="74" t="s">
        <v>4234</v>
      </c>
      <c r="C22738" s="74" t="s">
        <v>3934</v>
      </c>
      <c r="D22738" s="74" t="s">
        <v>15167</v>
      </c>
    </row>
    <row r="22739" ht="14.25" customHeight="1">
      <c r="A22739" s="74" t="s">
        <v>13275</v>
      </c>
      <c r="B22739" s="74" t="s">
        <v>104</v>
      </c>
      <c r="C22739" s="74" t="s">
        <v>50</v>
      </c>
      <c r="D22739" s="74" t="s">
        <v>15167</v>
      </c>
    </row>
    <row r="22740" ht="14.25" customHeight="1">
      <c r="A22740" s="74" t="s">
        <v>13276</v>
      </c>
      <c r="B22740" s="74" t="s">
        <v>109</v>
      </c>
      <c r="C22740" s="74" t="s">
        <v>50</v>
      </c>
      <c r="D22740" s="74" t="s">
        <v>15167</v>
      </c>
    </row>
    <row r="22741" ht="14.25" customHeight="1">
      <c r="A22741" s="74" t="s">
        <v>13277</v>
      </c>
      <c r="B22741" s="74" t="s">
        <v>13278</v>
      </c>
      <c r="C22741" s="74" t="s">
        <v>3934</v>
      </c>
      <c r="D22741" s="74" t="s">
        <v>15167</v>
      </c>
    </row>
    <row r="22742" ht="14.25" customHeight="1">
      <c r="A22742" s="74" t="s">
        <v>13280</v>
      </c>
      <c r="B22742" s="74" t="s">
        <v>138</v>
      </c>
      <c r="C22742" s="74" t="s">
        <v>50</v>
      </c>
      <c r="D22742" s="74" t="s">
        <v>15167</v>
      </c>
    </row>
    <row r="22743" ht="14.25" customHeight="1">
      <c r="A22743" s="74" t="s">
        <v>13281</v>
      </c>
      <c r="B22743" s="74" t="s">
        <v>143</v>
      </c>
      <c r="C22743" s="74" t="s">
        <v>100</v>
      </c>
      <c r="D22743" s="74" t="s">
        <v>15167</v>
      </c>
    </row>
    <row r="22744" ht="14.25" customHeight="1">
      <c r="A22744" s="74" t="s">
        <v>13282</v>
      </c>
      <c r="B22744" s="74" t="s">
        <v>147</v>
      </c>
      <c r="C22744" s="74" t="s">
        <v>127</v>
      </c>
      <c r="D22744" s="74" t="s">
        <v>15167</v>
      </c>
    </row>
    <row r="22745" ht="14.25" customHeight="1">
      <c r="A22745" s="74" t="s">
        <v>13283</v>
      </c>
      <c r="B22745" s="74" t="s">
        <v>156</v>
      </c>
      <c r="C22745" s="74" t="s">
        <v>50</v>
      </c>
      <c r="D22745" s="74" t="s">
        <v>15167</v>
      </c>
    </row>
    <row r="22746" ht="14.25" customHeight="1">
      <c r="A22746" s="74" t="s">
        <v>13284</v>
      </c>
      <c r="B22746" s="74" t="s">
        <v>160</v>
      </c>
      <c r="C22746" s="74" t="s">
        <v>50</v>
      </c>
      <c r="D22746" s="74" t="s">
        <v>15167</v>
      </c>
    </row>
    <row r="22747" ht="14.25" customHeight="1">
      <c r="A22747" s="74" t="s">
        <v>13285</v>
      </c>
      <c r="B22747" s="74" t="s">
        <v>164</v>
      </c>
      <c r="C22747" s="74" t="s">
        <v>3968</v>
      </c>
      <c r="D22747" s="74" t="s">
        <v>15167</v>
      </c>
    </row>
    <row r="22748" ht="14.25" customHeight="1">
      <c r="A22748" s="74" t="s">
        <v>13286</v>
      </c>
      <c r="B22748" s="74" t="s">
        <v>174</v>
      </c>
      <c r="C22748" s="74" t="s">
        <v>100</v>
      </c>
      <c r="D22748" s="74" t="s">
        <v>15167</v>
      </c>
    </row>
    <row r="22749" ht="14.25" customHeight="1">
      <c r="A22749" s="74" t="s">
        <v>13287</v>
      </c>
      <c r="B22749" s="74" t="s">
        <v>178</v>
      </c>
      <c r="C22749" s="74" t="s">
        <v>50</v>
      </c>
      <c r="D22749" s="74" t="s">
        <v>15167</v>
      </c>
    </row>
    <row r="22750" ht="14.25" customHeight="1">
      <c r="A22750" s="74" t="s">
        <v>13288</v>
      </c>
      <c r="B22750" s="74" t="s">
        <v>13289</v>
      </c>
      <c r="C22750" s="74" t="s">
        <v>3934</v>
      </c>
      <c r="D22750" s="74" t="s">
        <v>15167</v>
      </c>
    </row>
    <row r="22751" ht="14.25" customHeight="1">
      <c r="A22751" s="74" t="s">
        <v>13290</v>
      </c>
      <c r="B22751" s="74" t="s">
        <v>13291</v>
      </c>
      <c r="C22751" s="74" t="s">
        <v>3934</v>
      </c>
      <c r="D22751" s="74" t="s">
        <v>15167</v>
      </c>
    </row>
    <row r="22752" ht="14.25" customHeight="1">
      <c r="A22752" s="74" t="s">
        <v>13294</v>
      </c>
      <c r="B22752" s="74" t="s">
        <v>13295</v>
      </c>
      <c r="C22752" s="74" t="s">
        <v>50</v>
      </c>
      <c r="D22752" s="74" t="s">
        <v>15167</v>
      </c>
    </row>
    <row r="22753" ht="14.25" customHeight="1">
      <c r="A22753" s="74" t="s">
        <v>4785</v>
      </c>
      <c r="B22753" s="74" t="s">
        <v>4786</v>
      </c>
      <c r="C22753" s="74" t="s">
        <v>3968</v>
      </c>
      <c r="D22753" s="74" t="s">
        <v>15167</v>
      </c>
    </row>
    <row r="22754" ht="14.25" customHeight="1">
      <c r="A22754" s="74" t="s">
        <v>4822</v>
      </c>
      <c r="B22754" s="74" t="s">
        <v>4823</v>
      </c>
      <c r="C22754" s="74" t="s">
        <v>100</v>
      </c>
      <c r="D22754" s="74" t="s">
        <v>15167</v>
      </c>
    </row>
    <row r="22755" ht="14.25" customHeight="1">
      <c r="A22755" s="74" t="s">
        <v>4824</v>
      </c>
      <c r="B22755" s="74" t="s">
        <v>4825</v>
      </c>
      <c r="C22755" s="74" t="s">
        <v>71</v>
      </c>
      <c r="D22755" s="74" t="s">
        <v>15167</v>
      </c>
    </row>
    <row r="22756" ht="14.25" customHeight="1">
      <c r="A22756" s="74" t="s">
        <v>4826</v>
      </c>
      <c r="B22756" s="74" t="s">
        <v>4827</v>
      </c>
      <c r="C22756" s="74" t="s">
        <v>66</v>
      </c>
      <c r="D22756" s="74" t="s">
        <v>15167</v>
      </c>
    </row>
    <row r="22757" ht="14.25" customHeight="1">
      <c r="A22757" s="74" t="s">
        <v>13296</v>
      </c>
      <c r="B22757" s="74" t="s">
        <v>206</v>
      </c>
      <c r="C22757" s="74" t="s">
        <v>100</v>
      </c>
      <c r="D22757" s="74" t="s">
        <v>15167</v>
      </c>
    </row>
    <row r="22758" ht="14.25" customHeight="1">
      <c r="A22758" s="74" t="s">
        <v>13297</v>
      </c>
      <c r="B22758" s="74" t="s">
        <v>2083</v>
      </c>
      <c r="C22758" s="74" t="s">
        <v>57</v>
      </c>
      <c r="D22758" s="74" t="s">
        <v>15167</v>
      </c>
    </row>
    <row r="22759" ht="14.25" customHeight="1">
      <c r="A22759" s="74" t="s">
        <v>13298</v>
      </c>
      <c r="B22759" s="74" t="s">
        <v>13299</v>
      </c>
      <c r="C22759" s="74" t="s">
        <v>923</v>
      </c>
      <c r="D22759" s="74" t="s">
        <v>15167</v>
      </c>
    </row>
    <row r="22760" ht="14.25" customHeight="1">
      <c r="A22760" s="74" t="s">
        <v>13300</v>
      </c>
      <c r="B22760" s="74" t="s">
        <v>13301</v>
      </c>
      <c r="C22760" s="74" t="s">
        <v>3968</v>
      </c>
      <c r="D22760" s="74" t="s">
        <v>15167</v>
      </c>
    </row>
    <row r="22761" ht="14.25" customHeight="1">
      <c r="A22761" s="74" t="s">
        <v>13302</v>
      </c>
      <c r="B22761" s="74" t="s">
        <v>13303</v>
      </c>
      <c r="C22761" s="74" t="s">
        <v>66</v>
      </c>
      <c r="D22761" s="74" t="s">
        <v>15167</v>
      </c>
    </row>
    <row r="22762" ht="14.25" customHeight="1">
      <c r="A22762" s="74" t="s">
        <v>4910</v>
      </c>
      <c r="B22762" s="74" t="s">
        <v>4911</v>
      </c>
      <c r="C22762" s="74" t="s">
        <v>3968</v>
      </c>
      <c r="D22762" s="74" t="s">
        <v>15167</v>
      </c>
    </row>
    <row r="22763" ht="14.25" customHeight="1">
      <c r="A22763" s="74" t="s">
        <v>13304</v>
      </c>
      <c r="B22763" s="74" t="s">
        <v>219</v>
      </c>
      <c r="C22763" s="74" t="s">
        <v>100</v>
      </c>
      <c r="D22763" s="74" t="s">
        <v>15167</v>
      </c>
    </row>
    <row r="22764" ht="14.25" customHeight="1">
      <c r="A22764" s="74" t="s">
        <v>13305</v>
      </c>
      <c r="B22764" s="74" t="s">
        <v>13513</v>
      </c>
      <c r="C22764" s="74" t="s">
        <v>3968</v>
      </c>
      <c r="D22764" s="74" t="s">
        <v>15167</v>
      </c>
    </row>
    <row r="22765" ht="14.25" customHeight="1">
      <c r="A22765" s="74" t="s">
        <v>5024</v>
      </c>
      <c r="B22765" s="74" t="s">
        <v>256</v>
      </c>
      <c r="C22765" s="74" t="s">
        <v>3968</v>
      </c>
      <c r="D22765" s="74" t="s">
        <v>15167</v>
      </c>
    </row>
    <row r="22766" ht="14.25" customHeight="1">
      <c r="A22766" s="74" t="s">
        <v>5027</v>
      </c>
      <c r="B22766" s="74" t="s">
        <v>14659</v>
      </c>
      <c r="C22766" s="74" t="s">
        <v>71</v>
      </c>
      <c r="D22766" s="74" t="s">
        <v>15167</v>
      </c>
    </row>
    <row r="22767" ht="14.25" customHeight="1">
      <c r="A22767" s="74" t="s">
        <v>5115</v>
      </c>
      <c r="B22767" s="74" t="s">
        <v>14003</v>
      </c>
      <c r="C22767" s="74" t="s">
        <v>71</v>
      </c>
      <c r="D22767" s="74" t="s">
        <v>15167</v>
      </c>
    </row>
    <row r="22768" ht="14.25" customHeight="1">
      <c r="A22768" s="74" t="s">
        <v>5116</v>
      </c>
      <c r="B22768" s="74" t="s">
        <v>14004</v>
      </c>
      <c r="C22768" s="74" t="s">
        <v>3934</v>
      </c>
      <c r="D22768" s="74" t="s">
        <v>15167</v>
      </c>
    </row>
    <row r="22769" ht="14.25" customHeight="1">
      <c r="A22769" s="74" t="s">
        <v>13307</v>
      </c>
      <c r="B22769" s="74" t="s">
        <v>310</v>
      </c>
      <c r="C22769" s="74" t="s">
        <v>100</v>
      </c>
      <c r="D22769" s="74" t="s">
        <v>15167</v>
      </c>
    </row>
    <row r="22770" ht="14.25" customHeight="1">
      <c r="A22770" s="74" t="s">
        <v>5371</v>
      </c>
      <c r="B22770" s="74" t="s">
        <v>5372</v>
      </c>
      <c r="C22770" s="74" t="s">
        <v>3934</v>
      </c>
      <c r="D22770" s="74" t="s">
        <v>15167</v>
      </c>
    </row>
    <row r="22771" ht="14.25" customHeight="1">
      <c r="A22771" s="74" t="s">
        <v>13309</v>
      </c>
      <c r="B22771" s="74" t="s">
        <v>13467</v>
      </c>
      <c r="C22771" s="74" t="s">
        <v>3968</v>
      </c>
      <c r="D22771" s="74" t="s">
        <v>15167</v>
      </c>
    </row>
    <row r="22772" ht="14.25" customHeight="1">
      <c r="A22772" s="74" t="s">
        <v>5373</v>
      </c>
      <c r="B22772" s="74" t="s">
        <v>350</v>
      </c>
      <c r="C22772" s="74" t="s">
        <v>127</v>
      </c>
      <c r="D22772" s="74" t="s">
        <v>15167</v>
      </c>
    </row>
    <row r="22773" ht="14.25" customHeight="1">
      <c r="A22773" s="74" t="s">
        <v>13310</v>
      </c>
      <c r="B22773" s="74" t="s">
        <v>6800</v>
      </c>
      <c r="C22773" s="74" t="s">
        <v>3968</v>
      </c>
      <c r="D22773" s="74" t="s">
        <v>15167</v>
      </c>
    </row>
    <row r="22774" ht="14.25" customHeight="1">
      <c r="A22774" s="74" t="s">
        <v>13311</v>
      </c>
      <c r="B22774" s="74" t="s">
        <v>13468</v>
      </c>
      <c r="C22774" s="74" t="s">
        <v>3968</v>
      </c>
      <c r="D22774" s="74" t="s">
        <v>15167</v>
      </c>
    </row>
    <row r="22775" ht="14.25" customHeight="1">
      <c r="A22775" s="74" t="s">
        <v>13312</v>
      </c>
      <c r="B22775" s="74" t="s">
        <v>13313</v>
      </c>
      <c r="C22775" s="74" t="s">
        <v>66</v>
      </c>
      <c r="D22775" s="74" t="s">
        <v>15167</v>
      </c>
    </row>
    <row r="22776" ht="14.25" customHeight="1">
      <c r="A22776" s="74" t="s">
        <v>13315</v>
      </c>
      <c r="B22776" s="74" t="s">
        <v>423</v>
      </c>
      <c r="C22776" s="74" t="s">
        <v>3968</v>
      </c>
      <c r="D22776" s="74" t="s">
        <v>15167</v>
      </c>
    </row>
    <row r="22777" ht="14.25" customHeight="1">
      <c r="A22777" s="74" t="s">
        <v>3695</v>
      </c>
      <c r="B22777" s="74" t="s">
        <v>13470</v>
      </c>
      <c r="C22777" s="74" t="s">
        <v>57</v>
      </c>
      <c r="D22777" s="74" t="s">
        <v>15167</v>
      </c>
    </row>
    <row r="22778" ht="14.25" customHeight="1">
      <c r="A22778" s="74" t="s">
        <v>5585</v>
      </c>
      <c r="B22778" s="74" t="s">
        <v>5586</v>
      </c>
      <c r="C22778" s="74" t="s">
        <v>3934</v>
      </c>
      <c r="D22778" s="74" t="s">
        <v>15167</v>
      </c>
    </row>
    <row r="22779" ht="14.25" customHeight="1">
      <c r="A22779" s="74" t="s">
        <v>5617</v>
      </c>
      <c r="B22779" s="74" t="s">
        <v>5618</v>
      </c>
      <c r="C22779" s="74" t="s">
        <v>3968</v>
      </c>
      <c r="D22779" s="74" t="s">
        <v>15167</v>
      </c>
    </row>
    <row r="22780" ht="14.25" customHeight="1">
      <c r="A22780" s="74" t="s">
        <v>5678</v>
      </c>
      <c r="B22780" s="74" t="s">
        <v>3405</v>
      </c>
      <c r="C22780" s="74" t="s">
        <v>100</v>
      </c>
      <c r="D22780" s="74" t="s">
        <v>15167</v>
      </c>
    </row>
    <row r="22781" ht="14.25" customHeight="1">
      <c r="A22781" s="74" t="s">
        <v>5679</v>
      </c>
      <c r="B22781" s="74" t="s">
        <v>15170</v>
      </c>
      <c r="C22781" s="74" t="s">
        <v>3934</v>
      </c>
      <c r="D22781" s="74" t="s">
        <v>15167</v>
      </c>
    </row>
    <row r="22782" ht="14.25" customHeight="1">
      <c r="A22782" s="74" t="s">
        <v>5801</v>
      </c>
      <c r="B22782" s="74" t="s">
        <v>3413</v>
      </c>
      <c r="C22782" s="74" t="s">
        <v>100</v>
      </c>
      <c r="D22782" s="74" t="s">
        <v>15167</v>
      </c>
    </row>
    <row r="22783" ht="14.25" customHeight="1">
      <c r="A22783" s="74" t="s">
        <v>5813</v>
      </c>
      <c r="B22783" s="74" t="s">
        <v>14950</v>
      </c>
      <c r="C22783" s="74" t="s">
        <v>50</v>
      </c>
      <c r="D22783" s="74" t="s">
        <v>15167</v>
      </c>
    </row>
    <row r="22784" ht="14.25" customHeight="1">
      <c r="A22784" s="74" t="s">
        <v>5815</v>
      </c>
      <c r="B22784" s="74" t="s">
        <v>15171</v>
      </c>
      <c r="C22784" s="74" t="s">
        <v>3934</v>
      </c>
      <c r="D22784" s="74" t="s">
        <v>15167</v>
      </c>
    </row>
    <row r="22785" ht="14.25" customHeight="1">
      <c r="A22785" s="74" t="s">
        <v>6039</v>
      </c>
      <c r="B22785" s="74" t="s">
        <v>6040</v>
      </c>
      <c r="C22785" s="74" t="s">
        <v>100</v>
      </c>
      <c r="D22785" s="74" t="s">
        <v>15167</v>
      </c>
    </row>
    <row r="22786" ht="14.25" customHeight="1">
      <c r="A22786" s="74" t="s">
        <v>6041</v>
      </c>
      <c r="B22786" s="74" t="s">
        <v>6042</v>
      </c>
      <c r="C22786" s="74" t="s">
        <v>57</v>
      </c>
      <c r="D22786" s="74" t="s">
        <v>15167</v>
      </c>
    </row>
    <row r="22787" ht="14.25" customHeight="1">
      <c r="A22787" s="74" t="s">
        <v>6043</v>
      </c>
      <c r="B22787" s="74" t="s">
        <v>6044</v>
      </c>
      <c r="C22787" s="74" t="s">
        <v>100</v>
      </c>
      <c r="D22787" s="74" t="s">
        <v>15167</v>
      </c>
    </row>
    <row r="22788" ht="14.25" customHeight="1">
      <c r="A22788" s="74" t="s">
        <v>6045</v>
      </c>
      <c r="B22788" s="74" t="s">
        <v>6046</v>
      </c>
      <c r="C22788" s="74" t="s">
        <v>57</v>
      </c>
      <c r="D22788" s="74" t="s">
        <v>15167</v>
      </c>
    </row>
    <row r="22789" ht="14.25" customHeight="1">
      <c r="A22789" s="74" t="s">
        <v>6095</v>
      </c>
      <c r="B22789" s="74" t="s">
        <v>6096</v>
      </c>
      <c r="C22789" s="74" t="s">
        <v>3934</v>
      </c>
      <c r="D22789" s="74" t="s">
        <v>15167</v>
      </c>
    </row>
    <row r="22790" ht="14.25" customHeight="1">
      <c r="A22790" s="74" t="s">
        <v>6173</v>
      </c>
      <c r="B22790" s="74" t="s">
        <v>13819</v>
      </c>
      <c r="C22790" s="74" t="s">
        <v>3934</v>
      </c>
      <c r="D22790" s="74" t="s">
        <v>15167</v>
      </c>
    </row>
    <row r="22791" ht="14.25" customHeight="1">
      <c r="A22791" s="74" t="s">
        <v>6234</v>
      </c>
      <c r="B22791" s="74" t="s">
        <v>15172</v>
      </c>
      <c r="C22791" s="74" t="s">
        <v>100</v>
      </c>
      <c r="D22791" s="74" t="s">
        <v>15167</v>
      </c>
    </row>
    <row r="22792" ht="14.25" customHeight="1">
      <c r="A22792" s="74" t="s">
        <v>6238</v>
      </c>
      <c r="B22792" s="74" t="s">
        <v>6239</v>
      </c>
      <c r="C22792" s="74" t="s">
        <v>127</v>
      </c>
      <c r="D22792" s="74" t="s">
        <v>15167</v>
      </c>
    </row>
    <row r="22793" ht="14.25" customHeight="1">
      <c r="A22793" s="74" t="s">
        <v>6240</v>
      </c>
      <c r="B22793" s="74" t="s">
        <v>6241</v>
      </c>
      <c r="C22793" s="74" t="s">
        <v>100</v>
      </c>
      <c r="D22793" s="74" t="s">
        <v>15167</v>
      </c>
    </row>
    <row r="22794" ht="14.25" customHeight="1">
      <c r="A22794" s="74" t="s">
        <v>13316</v>
      </c>
      <c r="B22794" s="74" t="s">
        <v>13317</v>
      </c>
      <c r="C22794" s="74" t="s">
        <v>57</v>
      </c>
      <c r="D22794" s="74" t="s">
        <v>15167</v>
      </c>
    </row>
    <row r="22795" ht="14.25" customHeight="1">
      <c r="A22795" s="74" t="s">
        <v>13318</v>
      </c>
      <c r="B22795" s="74" t="s">
        <v>473</v>
      </c>
      <c r="C22795" s="74" t="s">
        <v>100</v>
      </c>
      <c r="D22795" s="74" t="s">
        <v>15167</v>
      </c>
    </row>
    <row r="22796" ht="14.25" customHeight="1">
      <c r="A22796" s="74" t="s">
        <v>6445</v>
      </c>
      <c r="B22796" s="74" t="s">
        <v>6446</v>
      </c>
      <c r="C22796" s="74" t="s">
        <v>3934</v>
      </c>
      <c r="D22796" s="74" t="s">
        <v>15167</v>
      </c>
    </row>
    <row r="22797" ht="14.25" customHeight="1">
      <c r="A22797" s="74" t="s">
        <v>13319</v>
      </c>
      <c r="B22797" s="74" t="s">
        <v>500</v>
      </c>
      <c r="C22797" s="74" t="s">
        <v>3968</v>
      </c>
      <c r="D22797" s="74" t="s">
        <v>15167</v>
      </c>
    </row>
    <row r="22798" ht="14.25" customHeight="1">
      <c r="A22798" s="74" t="s">
        <v>6500</v>
      </c>
      <c r="B22798" s="74" t="s">
        <v>6501</v>
      </c>
      <c r="C22798" s="74" t="s">
        <v>100</v>
      </c>
      <c r="D22798" s="74" t="s">
        <v>15167</v>
      </c>
    </row>
    <row r="22799" ht="14.25" customHeight="1">
      <c r="A22799" s="74" t="s">
        <v>6502</v>
      </c>
      <c r="B22799" s="74" t="s">
        <v>6503</v>
      </c>
      <c r="C22799" s="74" t="s">
        <v>57</v>
      </c>
      <c r="D22799" s="74" t="s">
        <v>15167</v>
      </c>
    </row>
    <row r="22800" ht="14.25" customHeight="1">
      <c r="A22800" s="74" t="s">
        <v>6504</v>
      </c>
      <c r="B22800" s="74" t="s">
        <v>6505</v>
      </c>
      <c r="C22800" s="74" t="s">
        <v>100</v>
      </c>
      <c r="D22800" s="74" t="s">
        <v>15167</v>
      </c>
    </row>
    <row r="22801" ht="14.25" customHeight="1">
      <c r="A22801" s="74" t="s">
        <v>6506</v>
      </c>
      <c r="B22801" s="74" t="s">
        <v>6507</v>
      </c>
      <c r="C22801" s="74" t="s">
        <v>57</v>
      </c>
      <c r="D22801" s="74" t="s">
        <v>15167</v>
      </c>
    </row>
    <row r="22802" ht="14.25" customHeight="1">
      <c r="A22802" s="74" t="s">
        <v>3696</v>
      </c>
      <c r="B22802" s="74" t="s">
        <v>515</v>
      </c>
      <c r="C22802" s="74" t="s">
        <v>3968</v>
      </c>
      <c r="D22802" s="74" t="s">
        <v>15167</v>
      </c>
    </row>
    <row r="22803" ht="14.25" customHeight="1">
      <c r="A22803" s="74" t="s">
        <v>13321</v>
      </c>
      <c r="B22803" s="74" t="s">
        <v>524</v>
      </c>
      <c r="C22803" s="74" t="s">
        <v>50</v>
      </c>
      <c r="D22803" s="74" t="s">
        <v>15167</v>
      </c>
    </row>
    <row r="22804" ht="14.25" customHeight="1">
      <c r="A22804" s="74" t="s">
        <v>6561</v>
      </c>
      <c r="B22804" s="74" t="s">
        <v>6562</v>
      </c>
      <c r="C22804" s="74" t="s">
        <v>6563</v>
      </c>
      <c r="D22804" s="74" t="s">
        <v>15167</v>
      </c>
    </row>
    <row r="22805" ht="14.25" customHeight="1">
      <c r="A22805" s="74" t="s">
        <v>6564</v>
      </c>
      <c r="B22805" s="74" t="s">
        <v>6565</v>
      </c>
      <c r="C22805" s="74" t="s">
        <v>3968</v>
      </c>
      <c r="D22805" s="74" t="s">
        <v>15167</v>
      </c>
    </row>
    <row r="22806" ht="14.25" customHeight="1">
      <c r="A22806" s="74" t="s">
        <v>6592</v>
      </c>
      <c r="B22806" s="74" t="s">
        <v>6593</v>
      </c>
      <c r="C22806" s="74" t="s">
        <v>3934</v>
      </c>
      <c r="D22806" s="74" t="s">
        <v>15167</v>
      </c>
    </row>
    <row r="22807" ht="14.25" customHeight="1">
      <c r="A22807" s="74" t="s">
        <v>13322</v>
      </c>
      <c r="B22807" s="74" t="s">
        <v>13323</v>
      </c>
      <c r="C22807" s="74" t="s">
        <v>127</v>
      </c>
      <c r="D22807" s="74" t="s">
        <v>15167</v>
      </c>
    </row>
    <row r="22808" ht="14.25" customHeight="1">
      <c r="A22808" s="74" t="s">
        <v>6602</v>
      </c>
      <c r="B22808" s="74" t="s">
        <v>6603</v>
      </c>
      <c r="C22808" s="74" t="s">
        <v>100</v>
      </c>
      <c r="D22808" s="74" t="s">
        <v>15167</v>
      </c>
    </row>
    <row r="22809" ht="14.25" customHeight="1">
      <c r="A22809" s="74" t="s">
        <v>6604</v>
      </c>
      <c r="B22809" s="74" t="s">
        <v>6605</v>
      </c>
      <c r="C22809" s="74" t="s">
        <v>57</v>
      </c>
      <c r="D22809" s="74" t="s">
        <v>15167</v>
      </c>
    </row>
    <row r="22810" ht="14.25" customHeight="1">
      <c r="A22810" s="74" t="s">
        <v>13324</v>
      </c>
      <c r="B22810" s="74" t="s">
        <v>13471</v>
      </c>
      <c r="C22810" s="74" t="s">
        <v>127</v>
      </c>
      <c r="D22810" s="74" t="s">
        <v>15167</v>
      </c>
    </row>
    <row r="22811" ht="14.25" customHeight="1">
      <c r="A22811" s="74" t="s">
        <v>13325</v>
      </c>
      <c r="B22811" s="74" t="s">
        <v>13472</v>
      </c>
      <c r="C22811" s="74" t="s">
        <v>127</v>
      </c>
      <c r="D22811" s="74" t="s">
        <v>15167</v>
      </c>
    </row>
    <row r="22812" ht="14.25" customHeight="1">
      <c r="A22812" s="74" t="s">
        <v>6628</v>
      </c>
      <c r="B22812" s="74" t="s">
        <v>6629</v>
      </c>
      <c r="C22812" s="74" t="s">
        <v>127</v>
      </c>
      <c r="D22812" s="74" t="s">
        <v>15167</v>
      </c>
    </row>
    <row r="22813" ht="14.25" customHeight="1">
      <c r="A22813" s="74" t="s">
        <v>6630</v>
      </c>
      <c r="B22813" s="74" t="s">
        <v>6631</v>
      </c>
      <c r="C22813" s="74" t="s">
        <v>3968</v>
      </c>
      <c r="D22813" s="74" t="s">
        <v>15167</v>
      </c>
    </row>
    <row r="22814" ht="14.25" customHeight="1">
      <c r="A22814" s="74" t="s">
        <v>6634</v>
      </c>
      <c r="B22814" s="74" t="s">
        <v>6635</v>
      </c>
      <c r="C22814" s="74" t="s">
        <v>100</v>
      </c>
      <c r="D22814" s="74" t="s">
        <v>15167</v>
      </c>
    </row>
    <row r="22815" ht="14.25" customHeight="1">
      <c r="A22815" s="74" t="s">
        <v>6636</v>
      </c>
      <c r="B22815" s="74" t="s">
        <v>6637</v>
      </c>
      <c r="C22815" s="74" t="s">
        <v>57</v>
      </c>
      <c r="D22815" s="74" t="s">
        <v>15167</v>
      </c>
    </row>
    <row r="22816" ht="14.25" customHeight="1">
      <c r="A22816" s="74" t="s">
        <v>13326</v>
      </c>
      <c r="B22816" s="74" t="s">
        <v>13327</v>
      </c>
      <c r="C22816" s="74" t="s">
        <v>3968</v>
      </c>
      <c r="D22816" s="74" t="s">
        <v>15167</v>
      </c>
    </row>
    <row r="22817" ht="14.25" customHeight="1">
      <c r="A22817" s="74" t="s">
        <v>13328</v>
      </c>
      <c r="B22817" s="74" t="s">
        <v>13329</v>
      </c>
      <c r="C22817" s="74" t="s">
        <v>127</v>
      </c>
      <c r="D22817" s="74" t="s">
        <v>15167</v>
      </c>
    </row>
    <row r="22818" ht="14.25" customHeight="1">
      <c r="A22818" s="74" t="s">
        <v>6687</v>
      </c>
      <c r="B22818" s="74" t="s">
        <v>6688</v>
      </c>
      <c r="C22818" s="74" t="s">
        <v>127</v>
      </c>
      <c r="D22818" s="74" t="s">
        <v>15167</v>
      </c>
    </row>
    <row r="22819" ht="14.25" customHeight="1">
      <c r="A22819" s="74" t="s">
        <v>6689</v>
      </c>
      <c r="B22819" s="74" t="s">
        <v>6690</v>
      </c>
      <c r="C22819" s="74" t="s">
        <v>3934</v>
      </c>
      <c r="D22819" s="74" t="s">
        <v>15167</v>
      </c>
    </row>
    <row r="22820" ht="14.25" customHeight="1">
      <c r="A22820" s="74" t="s">
        <v>13332</v>
      </c>
      <c r="B22820" s="74" t="s">
        <v>537</v>
      </c>
      <c r="C22820" s="74" t="s">
        <v>100</v>
      </c>
      <c r="D22820" s="74" t="s">
        <v>15167</v>
      </c>
    </row>
    <row r="22821" ht="14.25" customHeight="1">
      <c r="A22821" s="74" t="s">
        <v>13333</v>
      </c>
      <c r="B22821" s="74" t="s">
        <v>13518</v>
      </c>
      <c r="C22821" s="74" t="s">
        <v>3968</v>
      </c>
      <c r="D22821" s="74" t="s">
        <v>15167</v>
      </c>
    </row>
    <row r="22822" ht="14.25" customHeight="1">
      <c r="A22822" s="74" t="s">
        <v>13335</v>
      </c>
      <c r="B22822" s="74" t="s">
        <v>547</v>
      </c>
      <c r="C22822" s="74" t="s">
        <v>3968</v>
      </c>
      <c r="D22822" s="74" t="s">
        <v>15167</v>
      </c>
    </row>
    <row r="22823" ht="14.25" customHeight="1">
      <c r="A22823" s="74" t="s">
        <v>6731</v>
      </c>
      <c r="B22823" s="74" t="s">
        <v>553</v>
      </c>
      <c r="C22823" s="74" t="s">
        <v>3968</v>
      </c>
      <c r="D22823" s="74" t="s">
        <v>15167</v>
      </c>
    </row>
    <row r="22824" ht="14.25" customHeight="1">
      <c r="A22824" s="74" t="s">
        <v>13336</v>
      </c>
      <c r="B22824" s="74" t="s">
        <v>563</v>
      </c>
      <c r="C22824" s="74" t="s">
        <v>3968</v>
      </c>
      <c r="D22824" s="74" t="s">
        <v>15167</v>
      </c>
    </row>
    <row r="22825" ht="14.25" customHeight="1">
      <c r="A22825" s="74" t="s">
        <v>13337</v>
      </c>
      <c r="B22825" s="74" t="s">
        <v>568</v>
      </c>
      <c r="C22825" s="74" t="s">
        <v>3968</v>
      </c>
      <c r="D22825" s="74" t="s">
        <v>15167</v>
      </c>
    </row>
    <row r="22826" ht="14.25" customHeight="1">
      <c r="A22826" s="74" t="s">
        <v>13338</v>
      </c>
      <c r="B22826" s="74" t="s">
        <v>573</v>
      </c>
      <c r="C22826" s="74" t="s">
        <v>3968</v>
      </c>
      <c r="D22826" s="74" t="s">
        <v>15167</v>
      </c>
    </row>
    <row r="22827" ht="14.25" customHeight="1">
      <c r="A22827" s="74" t="s">
        <v>13339</v>
      </c>
      <c r="B22827" s="74" t="s">
        <v>13477</v>
      </c>
      <c r="C22827" s="74" t="s">
        <v>3968</v>
      </c>
      <c r="D22827" s="74" t="s">
        <v>15167</v>
      </c>
    </row>
    <row r="22828" ht="14.25" customHeight="1">
      <c r="A22828" s="74" t="s">
        <v>13340</v>
      </c>
      <c r="B22828" s="74" t="s">
        <v>13478</v>
      </c>
      <c r="C22828" s="74" t="s">
        <v>3934</v>
      </c>
      <c r="D22828" s="74" t="s">
        <v>15167</v>
      </c>
    </row>
    <row r="22829" ht="14.25" customHeight="1">
      <c r="A22829" s="74" t="s">
        <v>13342</v>
      </c>
      <c r="B22829" s="74" t="s">
        <v>558</v>
      </c>
      <c r="C22829" s="74" t="s">
        <v>3968</v>
      </c>
      <c r="D22829" s="74" t="s">
        <v>15167</v>
      </c>
    </row>
    <row r="22830" ht="14.25" customHeight="1">
      <c r="A22830" s="74" t="s">
        <v>6766</v>
      </c>
      <c r="B22830" s="74" t="s">
        <v>13481</v>
      </c>
      <c r="C22830" s="74" t="s">
        <v>3968</v>
      </c>
      <c r="D22830" s="74" t="s">
        <v>15167</v>
      </c>
    </row>
    <row r="22831" ht="14.25" customHeight="1">
      <c r="A22831" s="74" t="s">
        <v>3722</v>
      </c>
      <c r="B22831" s="74" t="s">
        <v>13482</v>
      </c>
      <c r="C22831" s="74" t="s">
        <v>57</v>
      </c>
      <c r="D22831" s="74" t="s">
        <v>15167</v>
      </c>
    </row>
    <row r="22832" ht="14.25" customHeight="1">
      <c r="A22832" s="74" t="s">
        <v>13347</v>
      </c>
      <c r="B22832" s="185" t="s">
        <v>13348</v>
      </c>
      <c r="C22832" s="74" t="s">
        <v>57</v>
      </c>
      <c r="D22832" s="74" t="s">
        <v>15167</v>
      </c>
    </row>
    <row r="22833" ht="14.25" customHeight="1">
      <c r="A22833" s="74" t="s">
        <v>13349</v>
      </c>
      <c r="B22833" s="74" t="s">
        <v>13483</v>
      </c>
      <c r="C22833" s="74" t="s">
        <v>3968</v>
      </c>
      <c r="D22833" s="74" t="s">
        <v>15167</v>
      </c>
    </row>
    <row r="22834" ht="14.25" customHeight="1">
      <c r="A22834" s="74" t="s">
        <v>3697</v>
      </c>
      <c r="B22834" s="74" t="s">
        <v>13484</v>
      </c>
      <c r="C22834" s="74" t="s">
        <v>71</v>
      </c>
      <c r="D22834" s="74" t="s">
        <v>15167</v>
      </c>
    </row>
    <row r="22835" ht="14.25" customHeight="1">
      <c r="A22835" s="74" t="s">
        <v>3699</v>
      </c>
      <c r="B22835" s="74" t="s">
        <v>687</v>
      </c>
      <c r="C22835" s="74" t="s">
        <v>50</v>
      </c>
      <c r="D22835" s="74" t="s">
        <v>15167</v>
      </c>
    </row>
    <row r="22836" ht="14.25" customHeight="1">
      <c r="A22836" s="74" t="s">
        <v>13350</v>
      </c>
      <c r="B22836" s="74" t="s">
        <v>13351</v>
      </c>
      <c r="C22836" s="74" t="s">
        <v>3968</v>
      </c>
      <c r="D22836" s="74" t="s">
        <v>15167</v>
      </c>
    </row>
    <row r="22837" ht="14.25" customHeight="1">
      <c r="A22837" s="74" t="s">
        <v>13352</v>
      </c>
      <c r="B22837" s="74" t="s">
        <v>13353</v>
      </c>
      <c r="C22837" s="74" t="s">
        <v>3968</v>
      </c>
      <c r="D22837" s="74" t="s">
        <v>15167</v>
      </c>
    </row>
    <row r="22838" ht="14.25" customHeight="1">
      <c r="A22838" s="74" t="s">
        <v>13354</v>
      </c>
      <c r="B22838" s="185" t="s">
        <v>13355</v>
      </c>
      <c r="C22838" s="74" t="s">
        <v>57</v>
      </c>
      <c r="D22838" s="74" t="s">
        <v>15167</v>
      </c>
    </row>
    <row r="22839" ht="14.25" customHeight="1">
      <c r="A22839" s="74" t="s">
        <v>6991</v>
      </c>
      <c r="B22839" s="74" t="s">
        <v>13485</v>
      </c>
      <c r="C22839" s="74" t="s">
        <v>3968</v>
      </c>
      <c r="D22839" s="74" t="s">
        <v>15167</v>
      </c>
    </row>
    <row r="22840" ht="14.25" customHeight="1">
      <c r="A22840" s="74" t="s">
        <v>6993</v>
      </c>
      <c r="B22840" s="74" t="s">
        <v>5444</v>
      </c>
      <c r="C22840" s="74" t="s">
        <v>3934</v>
      </c>
      <c r="D22840" s="74" t="s">
        <v>15167</v>
      </c>
    </row>
    <row r="22841" ht="14.25" customHeight="1">
      <c r="A22841" s="74" t="s">
        <v>13356</v>
      </c>
      <c r="B22841" s="74" t="s">
        <v>13486</v>
      </c>
      <c r="C22841" s="74" t="s">
        <v>3968</v>
      </c>
      <c r="D22841" s="74" t="s">
        <v>15167</v>
      </c>
    </row>
    <row r="22842" ht="14.25" customHeight="1">
      <c r="A22842" s="74" t="s">
        <v>3700</v>
      </c>
      <c r="B22842" s="74" t="s">
        <v>13487</v>
      </c>
      <c r="C22842" s="74" t="s">
        <v>71</v>
      </c>
      <c r="D22842" s="74" t="s">
        <v>15167</v>
      </c>
    </row>
    <row r="22843" ht="14.25" customHeight="1">
      <c r="A22843" s="74" t="s">
        <v>13358</v>
      </c>
      <c r="B22843" s="74" t="s">
        <v>13359</v>
      </c>
      <c r="C22843" s="74" t="s">
        <v>3968</v>
      </c>
      <c r="D22843" s="74" t="s">
        <v>15167</v>
      </c>
    </row>
    <row r="22844" ht="14.25" customHeight="1">
      <c r="A22844" s="74" t="s">
        <v>13360</v>
      </c>
      <c r="B22844" s="74" t="s">
        <v>13361</v>
      </c>
      <c r="C22844" s="74" t="s">
        <v>3968</v>
      </c>
      <c r="D22844" s="74" t="s">
        <v>15167</v>
      </c>
    </row>
    <row r="22845" ht="14.25" customHeight="1">
      <c r="A22845" s="74" t="s">
        <v>7085</v>
      </c>
      <c r="B22845" s="74" t="s">
        <v>7086</v>
      </c>
      <c r="C22845" s="74" t="s">
        <v>3934</v>
      </c>
      <c r="D22845" s="74" t="s">
        <v>15167</v>
      </c>
    </row>
    <row r="22846" ht="14.25" customHeight="1">
      <c r="A22846" s="74" t="s">
        <v>7127</v>
      </c>
      <c r="B22846" s="74" t="s">
        <v>7128</v>
      </c>
      <c r="C22846" s="74" t="s">
        <v>3968</v>
      </c>
      <c r="D22846" s="74" t="s">
        <v>15167</v>
      </c>
    </row>
    <row r="22847" ht="14.25" customHeight="1">
      <c r="A22847" s="74" t="s">
        <v>7137</v>
      </c>
      <c r="B22847" s="74" t="s">
        <v>7138</v>
      </c>
      <c r="C22847" s="74" t="s">
        <v>100</v>
      </c>
      <c r="D22847" s="74" t="s">
        <v>15167</v>
      </c>
    </row>
    <row r="22848" ht="14.25" customHeight="1">
      <c r="A22848" s="74" t="s">
        <v>7139</v>
      </c>
      <c r="B22848" s="74" t="s">
        <v>7140</v>
      </c>
      <c r="C22848" s="74" t="s">
        <v>57</v>
      </c>
      <c r="D22848" s="74" t="s">
        <v>15167</v>
      </c>
    </row>
    <row r="22849" ht="14.25" customHeight="1">
      <c r="A22849" s="74" t="s">
        <v>7145</v>
      </c>
      <c r="B22849" s="74" t="s">
        <v>7146</v>
      </c>
      <c r="C22849" s="74" t="s">
        <v>100</v>
      </c>
      <c r="D22849" s="74" t="s">
        <v>15167</v>
      </c>
    </row>
    <row r="22850" ht="14.25" customHeight="1">
      <c r="A22850" s="74" t="s">
        <v>7147</v>
      </c>
      <c r="B22850" s="74" t="s">
        <v>7148</v>
      </c>
      <c r="C22850" s="74" t="s">
        <v>57</v>
      </c>
      <c r="D22850" s="74" t="s">
        <v>15167</v>
      </c>
    </row>
    <row r="22851" ht="14.25" customHeight="1">
      <c r="A22851" s="74" t="s">
        <v>3702</v>
      </c>
      <c r="B22851" s="74" t="s">
        <v>13488</v>
      </c>
      <c r="C22851" s="74" t="s">
        <v>3934</v>
      </c>
      <c r="D22851" s="74" t="s">
        <v>15167</v>
      </c>
    </row>
    <row r="22852" ht="14.25" customHeight="1">
      <c r="A22852" s="74" t="s">
        <v>13362</v>
      </c>
      <c r="B22852" s="74" t="s">
        <v>13489</v>
      </c>
      <c r="C22852" s="74" t="s">
        <v>127</v>
      </c>
      <c r="D22852" s="74" t="s">
        <v>15167</v>
      </c>
    </row>
    <row r="22853" ht="14.25" customHeight="1">
      <c r="A22853" s="74" t="s">
        <v>13364</v>
      </c>
      <c r="B22853" s="74" t="s">
        <v>853</v>
      </c>
      <c r="C22853" s="74" t="s">
        <v>3968</v>
      </c>
      <c r="D22853" s="74" t="s">
        <v>15167</v>
      </c>
    </row>
    <row r="22854" ht="14.25" customHeight="1">
      <c r="A22854" s="74" t="s">
        <v>13365</v>
      </c>
      <c r="B22854" s="74" t="s">
        <v>868</v>
      </c>
      <c r="C22854" s="74" t="s">
        <v>3968</v>
      </c>
      <c r="D22854" s="74" t="s">
        <v>15167</v>
      </c>
    </row>
    <row r="22855" ht="14.25" customHeight="1">
      <c r="A22855" s="74" t="s">
        <v>7379</v>
      </c>
      <c r="B22855" s="74" t="s">
        <v>7380</v>
      </c>
      <c r="C22855" s="74" t="s">
        <v>127</v>
      </c>
      <c r="D22855" s="74" t="s">
        <v>15167</v>
      </c>
    </row>
    <row r="22856" ht="14.25" customHeight="1">
      <c r="A22856" s="74" t="s">
        <v>13366</v>
      </c>
      <c r="B22856" s="74" t="s">
        <v>13490</v>
      </c>
      <c r="C22856" s="74" t="s">
        <v>3934</v>
      </c>
      <c r="D22856" s="74" t="s">
        <v>15167</v>
      </c>
    </row>
    <row r="22857" ht="14.25" customHeight="1">
      <c r="A22857" s="74" t="s">
        <v>7515</v>
      </c>
      <c r="B22857" s="74" t="s">
        <v>7516</v>
      </c>
      <c r="C22857" s="74" t="s">
        <v>3934</v>
      </c>
      <c r="D22857" s="74" t="s">
        <v>15167</v>
      </c>
    </row>
    <row r="22858" ht="14.25" customHeight="1">
      <c r="A22858" s="74" t="s">
        <v>7517</v>
      </c>
      <c r="B22858" s="74" t="s">
        <v>7518</v>
      </c>
      <c r="C22858" s="74" t="s">
        <v>50</v>
      </c>
      <c r="D22858" s="74" t="s">
        <v>15167</v>
      </c>
    </row>
    <row r="22859" ht="14.25" customHeight="1">
      <c r="A22859" s="74" t="s">
        <v>7519</v>
      </c>
      <c r="B22859" s="74" t="s">
        <v>7520</v>
      </c>
      <c r="C22859" s="74" t="s">
        <v>3934</v>
      </c>
      <c r="D22859" s="74" t="s">
        <v>15167</v>
      </c>
    </row>
    <row r="22860" ht="14.25" customHeight="1">
      <c r="A22860" s="74" t="s">
        <v>3721</v>
      </c>
      <c r="B22860" s="74" t="s">
        <v>887</v>
      </c>
      <c r="C22860" s="74" t="s">
        <v>57</v>
      </c>
      <c r="D22860" s="74" t="s">
        <v>15167</v>
      </c>
    </row>
    <row r="22861" ht="14.25" customHeight="1">
      <c r="A22861" s="74" t="s">
        <v>13368</v>
      </c>
      <c r="B22861" s="74" t="s">
        <v>13369</v>
      </c>
      <c r="C22861" s="74" t="s">
        <v>3934</v>
      </c>
      <c r="D22861" s="74" t="s">
        <v>15167</v>
      </c>
    </row>
    <row r="22862" ht="14.25" customHeight="1">
      <c r="A22862" s="74" t="s">
        <v>3703</v>
      </c>
      <c r="B22862" s="74" t="s">
        <v>895</v>
      </c>
      <c r="C22862" s="74" t="s">
        <v>3968</v>
      </c>
      <c r="D22862" s="74" t="s">
        <v>15167</v>
      </c>
    </row>
    <row r="22863" ht="14.25" customHeight="1">
      <c r="A22863" s="74" t="s">
        <v>7550</v>
      </c>
      <c r="B22863" s="74" t="s">
        <v>15173</v>
      </c>
      <c r="C22863" s="74" t="s">
        <v>3934</v>
      </c>
      <c r="D22863" s="74" t="s">
        <v>15167</v>
      </c>
    </row>
    <row r="22864" ht="14.25" customHeight="1">
      <c r="A22864" s="74" t="s">
        <v>3675</v>
      </c>
      <c r="B22864" s="74" t="s">
        <v>7599</v>
      </c>
      <c r="C22864" s="74" t="s">
        <v>3968</v>
      </c>
      <c r="D22864" s="74" t="s">
        <v>15167</v>
      </c>
    </row>
    <row r="22865" ht="14.25" customHeight="1">
      <c r="A22865" s="74" t="s">
        <v>7630</v>
      </c>
      <c r="B22865" s="74" t="s">
        <v>15174</v>
      </c>
      <c r="C22865" s="74" t="s">
        <v>71</v>
      </c>
      <c r="D22865" s="74" t="s">
        <v>15167</v>
      </c>
    </row>
    <row r="22866" ht="14.25" customHeight="1">
      <c r="A22866" s="74" t="s">
        <v>7634</v>
      </c>
      <c r="B22866" s="74" t="s">
        <v>15175</v>
      </c>
      <c r="C22866" s="74" t="s">
        <v>3934</v>
      </c>
      <c r="D22866" s="74" t="s">
        <v>15167</v>
      </c>
    </row>
    <row r="22867" ht="14.25" customHeight="1">
      <c r="A22867" s="74" t="s">
        <v>13370</v>
      </c>
      <c r="B22867" s="74" t="s">
        <v>15176</v>
      </c>
      <c r="C22867" s="74" t="s">
        <v>3934</v>
      </c>
      <c r="D22867" s="74" t="s">
        <v>15167</v>
      </c>
    </row>
    <row r="22868" ht="14.25" customHeight="1">
      <c r="A22868" s="74" t="s">
        <v>13372</v>
      </c>
      <c r="B22868" s="74" t="s">
        <v>967</v>
      </c>
      <c r="C22868" s="74" t="s">
        <v>3968</v>
      </c>
      <c r="D22868" s="74" t="s">
        <v>15167</v>
      </c>
    </row>
    <row r="22869" ht="14.25" customHeight="1">
      <c r="A22869" s="74" t="s">
        <v>13374</v>
      </c>
      <c r="B22869" s="74" t="s">
        <v>979</v>
      </c>
      <c r="C22869" s="74" t="s">
        <v>100</v>
      </c>
      <c r="D22869" s="74" t="s">
        <v>15167</v>
      </c>
    </row>
    <row r="22870" ht="14.25" customHeight="1">
      <c r="A22870" s="74" t="s">
        <v>7790</v>
      </c>
      <c r="B22870" s="74" t="s">
        <v>7791</v>
      </c>
      <c r="C22870" s="74" t="s">
        <v>100</v>
      </c>
      <c r="D22870" s="74" t="s">
        <v>15167</v>
      </c>
    </row>
    <row r="22871" ht="14.25" customHeight="1">
      <c r="A22871" s="74" t="s">
        <v>7792</v>
      </c>
      <c r="B22871" s="74" t="s">
        <v>7793</v>
      </c>
      <c r="C22871" s="74" t="s">
        <v>100</v>
      </c>
      <c r="D22871" s="74" t="s">
        <v>15167</v>
      </c>
    </row>
    <row r="22872" ht="14.25" customHeight="1">
      <c r="A22872" s="74" t="s">
        <v>3705</v>
      </c>
      <c r="B22872" s="74" t="s">
        <v>1025</v>
      </c>
      <c r="C22872" s="74" t="s">
        <v>1026</v>
      </c>
      <c r="D22872" s="74" t="s">
        <v>15167</v>
      </c>
    </row>
    <row r="22873" ht="14.25" customHeight="1">
      <c r="A22873" s="74" t="s">
        <v>3706</v>
      </c>
      <c r="B22873" s="74" t="s">
        <v>1031</v>
      </c>
      <c r="C22873" s="74" t="s">
        <v>127</v>
      </c>
      <c r="D22873" s="74" t="s">
        <v>15167</v>
      </c>
    </row>
    <row r="22874" ht="14.25" customHeight="1">
      <c r="A22874" s="74" t="s">
        <v>3707</v>
      </c>
      <c r="B22874" s="74" t="s">
        <v>1035</v>
      </c>
      <c r="C22874" s="74" t="s">
        <v>50</v>
      </c>
      <c r="D22874" s="74" t="s">
        <v>15167</v>
      </c>
    </row>
    <row r="22875" ht="14.25" customHeight="1">
      <c r="A22875" s="74" t="s">
        <v>13375</v>
      </c>
      <c r="B22875" s="74" t="s">
        <v>1039</v>
      </c>
      <c r="C22875" s="74" t="s">
        <v>50</v>
      </c>
      <c r="D22875" s="74" t="s">
        <v>15167</v>
      </c>
    </row>
    <row r="22876" ht="14.25" customHeight="1">
      <c r="A22876" s="74" t="s">
        <v>3708</v>
      </c>
      <c r="B22876" s="74" t="s">
        <v>1042</v>
      </c>
      <c r="C22876" s="74" t="s">
        <v>3968</v>
      </c>
      <c r="D22876" s="74" t="s">
        <v>15167</v>
      </c>
    </row>
    <row r="22877" ht="14.25" customHeight="1">
      <c r="A22877" s="74" t="s">
        <v>7846</v>
      </c>
      <c r="B22877" s="74" t="s">
        <v>7847</v>
      </c>
      <c r="C22877" s="74" t="s">
        <v>3934</v>
      </c>
      <c r="D22877" s="74" t="s">
        <v>15167</v>
      </c>
    </row>
    <row r="22878" ht="14.25" customHeight="1">
      <c r="A22878" s="74" t="s">
        <v>13376</v>
      </c>
      <c r="B22878" s="74" t="s">
        <v>13377</v>
      </c>
      <c r="C22878" s="74" t="s">
        <v>50</v>
      </c>
      <c r="D22878" s="74" t="s">
        <v>15167</v>
      </c>
    </row>
    <row r="22879" ht="14.25" customHeight="1">
      <c r="A22879" s="74" t="s">
        <v>13378</v>
      </c>
      <c r="B22879" s="74" t="s">
        <v>1114</v>
      </c>
      <c r="C22879" s="74" t="s">
        <v>3968</v>
      </c>
      <c r="D22879" s="74" t="s">
        <v>15167</v>
      </c>
    </row>
    <row r="22880" ht="14.25" customHeight="1">
      <c r="A22880" s="74" t="s">
        <v>13379</v>
      </c>
      <c r="B22880" s="74" t="s">
        <v>13380</v>
      </c>
      <c r="C22880" s="74" t="s">
        <v>3934</v>
      </c>
      <c r="D22880" s="74" t="s">
        <v>15167</v>
      </c>
    </row>
    <row r="22881" ht="14.25" customHeight="1">
      <c r="A22881" s="74" t="s">
        <v>8158</v>
      </c>
      <c r="B22881" s="74" t="s">
        <v>1119</v>
      </c>
      <c r="C22881" s="74" t="s">
        <v>71</v>
      </c>
      <c r="D22881" s="74" t="s">
        <v>15167</v>
      </c>
    </row>
    <row r="22882" ht="14.25" customHeight="1">
      <c r="A22882" s="74" t="s">
        <v>3716</v>
      </c>
      <c r="B22882" s="74" t="s">
        <v>15177</v>
      </c>
      <c r="C22882" s="74" t="s">
        <v>3934</v>
      </c>
      <c r="D22882" s="74" t="s">
        <v>15167</v>
      </c>
    </row>
    <row r="22883" ht="14.25" customHeight="1">
      <c r="A22883" s="74" t="s">
        <v>8196</v>
      </c>
      <c r="B22883" s="74" t="s">
        <v>1183</v>
      </c>
      <c r="C22883" s="74" t="s">
        <v>3968</v>
      </c>
      <c r="D22883" s="74" t="s">
        <v>15167</v>
      </c>
    </row>
    <row r="22884" ht="14.25" customHeight="1">
      <c r="A22884" s="74" t="s">
        <v>13384</v>
      </c>
      <c r="B22884" s="74" t="s">
        <v>1183</v>
      </c>
      <c r="C22884" s="74" t="s">
        <v>3968</v>
      </c>
      <c r="D22884" s="74" t="s">
        <v>15167</v>
      </c>
    </row>
    <row r="22885" ht="14.25" customHeight="1">
      <c r="A22885" s="74" t="s">
        <v>8227</v>
      </c>
      <c r="B22885" s="74" t="s">
        <v>2935</v>
      </c>
      <c r="C22885" s="74" t="s">
        <v>2936</v>
      </c>
      <c r="D22885" s="74" t="s">
        <v>15167</v>
      </c>
    </row>
    <row r="22886" ht="14.25" customHeight="1">
      <c r="A22886" s="74" t="s">
        <v>13385</v>
      </c>
      <c r="B22886" s="74" t="s">
        <v>2938</v>
      </c>
      <c r="C22886" s="74" t="s">
        <v>2936</v>
      </c>
      <c r="D22886" s="74" t="s">
        <v>15167</v>
      </c>
    </row>
    <row r="22887" ht="14.25" customHeight="1">
      <c r="A22887" s="74" t="s">
        <v>13388</v>
      </c>
      <c r="B22887" s="74" t="s">
        <v>490</v>
      </c>
      <c r="C22887" s="74" t="s">
        <v>50</v>
      </c>
      <c r="D22887" s="74" t="s">
        <v>15167</v>
      </c>
    </row>
    <row r="22888" ht="14.25" customHeight="1">
      <c r="A22888" s="74" t="s">
        <v>13389</v>
      </c>
      <c r="B22888" s="74" t="s">
        <v>790</v>
      </c>
      <c r="C22888" s="74" t="s">
        <v>50</v>
      </c>
      <c r="D22888" s="74" t="s">
        <v>15167</v>
      </c>
    </row>
    <row r="22889" ht="14.25" customHeight="1">
      <c r="A22889" s="74" t="s">
        <v>13390</v>
      </c>
      <c r="B22889" s="74" t="s">
        <v>797</v>
      </c>
      <c r="C22889" s="74" t="s">
        <v>3968</v>
      </c>
      <c r="D22889" s="74" t="s">
        <v>15167</v>
      </c>
    </row>
    <row r="22890" ht="14.25" customHeight="1">
      <c r="A22890" s="74" t="s">
        <v>8542</v>
      </c>
      <c r="B22890" s="74" t="s">
        <v>8543</v>
      </c>
      <c r="C22890" s="74" t="s">
        <v>3934</v>
      </c>
      <c r="D22890" s="74" t="s">
        <v>15167</v>
      </c>
    </row>
    <row r="22891" ht="14.25" customHeight="1">
      <c r="A22891" s="74" t="s">
        <v>3709</v>
      </c>
      <c r="B22891" s="74" t="s">
        <v>1205</v>
      </c>
      <c r="C22891" s="74" t="s">
        <v>127</v>
      </c>
      <c r="D22891" s="74" t="s">
        <v>15167</v>
      </c>
    </row>
    <row r="22892" ht="14.25" customHeight="1">
      <c r="A22892" s="74" t="s">
        <v>8594</v>
      </c>
      <c r="B22892" s="74" t="s">
        <v>8595</v>
      </c>
      <c r="C22892" s="74" t="s">
        <v>57</v>
      </c>
      <c r="D22892" s="74" t="s">
        <v>15167</v>
      </c>
    </row>
    <row r="22893" ht="14.25" customHeight="1">
      <c r="A22893" s="74" t="s">
        <v>13391</v>
      </c>
      <c r="B22893" s="74" t="s">
        <v>767</v>
      </c>
      <c r="C22893" s="74" t="s">
        <v>50</v>
      </c>
      <c r="D22893" s="74" t="s">
        <v>15167</v>
      </c>
    </row>
    <row r="22894" ht="14.25" customHeight="1">
      <c r="A22894" s="74" t="s">
        <v>13392</v>
      </c>
      <c r="B22894" s="74" t="s">
        <v>13497</v>
      </c>
      <c r="C22894" s="74" t="s">
        <v>3934</v>
      </c>
      <c r="D22894" s="74" t="s">
        <v>15167</v>
      </c>
    </row>
    <row r="22895" ht="14.25" customHeight="1">
      <c r="A22895" s="74" t="s">
        <v>3710</v>
      </c>
      <c r="B22895" s="74" t="s">
        <v>8811</v>
      </c>
      <c r="C22895" s="74" t="s">
        <v>3968</v>
      </c>
      <c r="D22895" s="74" t="s">
        <v>15167</v>
      </c>
    </row>
    <row r="22896" ht="14.25" customHeight="1">
      <c r="A22896" s="74" t="s">
        <v>8878</v>
      </c>
      <c r="B22896" s="74" t="s">
        <v>1252</v>
      </c>
      <c r="C22896" s="74" t="s">
        <v>3934</v>
      </c>
      <c r="D22896" s="74" t="s">
        <v>15167</v>
      </c>
    </row>
    <row r="22897" ht="14.25" customHeight="1">
      <c r="A22897" s="74" t="s">
        <v>8883</v>
      </c>
      <c r="B22897" s="74" t="s">
        <v>15178</v>
      </c>
      <c r="C22897" s="74" t="s">
        <v>100</v>
      </c>
      <c r="D22897" s="74" t="s">
        <v>15167</v>
      </c>
    </row>
    <row r="22898" ht="14.25" customHeight="1">
      <c r="A22898" s="74" t="s">
        <v>8884</v>
      </c>
      <c r="B22898" s="74" t="s">
        <v>14777</v>
      </c>
      <c r="C22898" s="74" t="s">
        <v>3934</v>
      </c>
      <c r="D22898" s="74" t="s">
        <v>15167</v>
      </c>
    </row>
    <row r="22899" ht="14.25" customHeight="1">
      <c r="A22899" s="74" t="s">
        <v>13393</v>
      </c>
      <c r="B22899" s="74" t="s">
        <v>1256</v>
      </c>
      <c r="C22899" s="74" t="s">
        <v>3968</v>
      </c>
      <c r="D22899" s="74" t="s">
        <v>15167</v>
      </c>
    </row>
    <row r="22900" ht="14.25" customHeight="1">
      <c r="A22900" s="74" t="s">
        <v>13394</v>
      </c>
      <c r="B22900" s="74" t="s">
        <v>777</v>
      </c>
      <c r="C22900" s="74" t="s">
        <v>50</v>
      </c>
      <c r="D22900" s="74" t="s">
        <v>15167</v>
      </c>
    </row>
    <row r="22901" ht="14.25" customHeight="1">
      <c r="A22901" s="74" t="s">
        <v>13395</v>
      </c>
      <c r="B22901" s="74" t="s">
        <v>13498</v>
      </c>
      <c r="C22901" s="74" t="s">
        <v>3934</v>
      </c>
      <c r="D22901" s="74" t="s">
        <v>15167</v>
      </c>
    </row>
    <row r="22902" ht="14.25" customHeight="1">
      <c r="A22902" s="74" t="s">
        <v>13396</v>
      </c>
      <c r="B22902" s="74" t="s">
        <v>13397</v>
      </c>
      <c r="C22902" s="74" t="s">
        <v>3968</v>
      </c>
      <c r="D22902" s="74" t="s">
        <v>15167</v>
      </c>
    </row>
    <row r="22903" ht="14.25" customHeight="1">
      <c r="A22903" s="74" t="s">
        <v>13398</v>
      </c>
      <c r="B22903" s="74" t="s">
        <v>13399</v>
      </c>
      <c r="C22903" s="74" t="s">
        <v>3968</v>
      </c>
      <c r="D22903" s="74" t="s">
        <v>15167</v>
      </c>
    </row>
    <row r="22904" ht="14.25" customHeight="1">
      <c r="A22904" s="74" t="s">
        <v>13400</v>
      </c>
      <c r="B22904" s="74" t="s">
        <v>13401</v>
      </c>
      <c r="C22904" s="74" t="s">
        <v>3968</v>
      </c>
      <c r="D22904" s="74" t="s">
        <v>15167</v>
      </c>
    </row>
    <row r="22905" ht="14.25" customHeight="1">
      <c r="A22905" s="74" t="s">
        <v>13402</v>
      </c>
      <c r="B22905" s="74" t="s">
        <v>13403</v>
      </c>
      <c r="C22905" s="74" t="s">
        <v>3968</v>
      </c>
      <c r="D22905" s="74" t="s">
        <v>15167</v>
      </c>
    </row>
    <row r="22906" ht="14.25" customHeight="1">
      <c r="A22906" s="74" t="s">
        <v>13404</v>
      </c>
      <c r="B22906" s="74" t="s">
        <v>9160</v>
      </c>
      <c r="C22906" s="74" t="s">
        <v>3968</v>
      </c>
      <c r="D22906" s="74" t="s">
        <v>15167</v>
      </c>
    </row>
    <row r="22907" ht="14.25" customHeight="1">
      <c r="A22907" s="74" t="s">
        <v>13405</v>
      </c>
      <c r="B22907" s="74" t="s">
        <v>13499</v>
      </c>
      <c r="C22907" s="74" t="s">
        <v>3968</v>
      </c>
      <c r="D22907" s="74" t="s">
        <v>15167</v>
      </c>
    </row>
    <row r="22908" ht="14.25" customHeight="1">
      <c r="A22908" s="74" t="s">
        <v>13407</v>
      </c>
      <c r="B22908" s="74" t="s">
        <v>13945</v>
      </c>
      <c r="C22908" s="74" t="s">
        <v>3934</v>
      </c>
      <c r="D22908" s="74" t="s">
        <v>15167</v>
      </c>
    </row>
    <row r="22909" ht="14.25" customHeight="1">
      <c r="A22909" s="74" t="s">
        <v>9167</v>
      </c>
      <c r="B22909" s="74" t="s">
        <v>9168</v>
      </c>
      <c r="C22909" s="74" t="s">
        <v>3968</v>
      </c>
      <c r="D22909" s="74" t="s">
        <v>15167</v>
      </c>
    </row>
    <row r="22910" ht="14.25" customHeight="1">
      <c r="A22910" s="74" t="s">
        <v>9239</v>
      </c>
      <c r="B22910" s="74" t="s">
        <v>1042</v>
      </c>
      <c r="C22910" s="74" t="s">
        <v>100</v>
      </c>
      <c r="D22910" s="74" t="s">
        <v>15167</v>
      </c>
    </row>
    <row r="22911" ht="14.25" customHeight="1">
      <c r="A22911" s="74" t="s">
        <v>9242</v>
      </c>
      <c r="B22911" s="74" t="s">
        <v>9243</v>
      </c>
      <c r="C22911" s="74" t="s">
        <v>100</v>
      </c>
      <c r="D22911" s="74" t="s">
        <v>15167</v>
      </c>
    </row>
    <row r="22912" ht="14.25" customHeight="1">
      <c r="A22912" s="74" t="s">
        <v>13409</v>
      </c>
      <c r="B22912" s="74" t="s">
        <v>1304</v>
      </c>
      <c r="C22912" s="74" t="s">
        <v>57</v>
      </c>
      <c r="D22912" s="74" t="s">
        <v>15167</v>
      </c>
    </row>
    <row r="22913" ht="14.25" customHeight="1">
      <c r="A22913" s="74" t="s">
        <v>9266</v>
      </c>
      <c r="B22913" s="74" t="s">
        <v>9267</v>
      </c>
      <c r="C22913" s="74" t="s">
        <v>3934</v>
      </c>
      <c r="D22913" s="74" t="s">
        <v>15167</v>
      </c>
    </row>
    <row r="22914" ht="14.25" customHeight="1">
      <c r="A22914" s="74" t="s">
        <v>9270</v>
      </c>
      <c r="B22914" s="74" t="s">
        <v>15179</v>
      </c>
      <c r="C22914" s="74" t="s">
        <v>3934</v>
      </c>
      <c r="D22914" s="74" t="s">
        <v>15167</v>
      </c>
    </row>
    <row r="22915" ht="14.25" customHeight="1">
      <c r="A22915" s="74" t="s">
        <v>13906</v>
      </c>
      <c r="B22915" s="74" t="s">
        <v>15180</v>
      </c>
      <c r="C22915" s="74" t="s">
        <v>3934</v>
      </c>
      <c r="D22915" s="74" t="s">
        <v>15167</v>
      </c>
    </row>
    <row r="22916" ht="14.25" customHeight="1">
      <c r="A22916" s="74" t="s">
        <v>3719</v>
      </c>
      <c r="B22916" s="74" t="s">
        <v>1316</v>
      </c>
      <c r="C22916" s="74" t="s">
        <v>57</v>
      </c>
      <c r="D22916" s="74" t="s">
        <v>15167</v>
      </c>
    </row>
    <row r="22917" ht="14.25" customHeight="1">
      <c r="A22917" s="74" t="s">
        <v>9576</v>
      </c>
      <c r="B22917" s="74" t="s">
        <v>9577</v>
      </c>
      <c r="C22917" s="74" t="s">
        <v>100</v>
      </c>
      <c r="D22917" s="74" t="s">
        <v>15167</v>
      </c>
    </row>
    <row r="22918" ht="14.25" customHeight="1">
      <c r="A22918" s="74" t="s">
        <v>9640</v>
      </c>
      <c r="B22918" s="74" t="s">
        <v>9641</v>
      </c>
      <c r="C22918" s="74" t="s">
        <v>66</v>
      </c>
      <c r="D22918" s="74" t="s">
        <v>15167</v>
      </c>
    </row>
    <row r="22919" ht="14.25" customHeight="1">
      <c r="A22919" s="74" t="s">
        <v>9779</v>
      </c>
      <c r="B22919" s="74" t="s">
        <v>11017</v>
      </c>
      <c r="C22919" s="74" t="s">
        <v>50</v>
      </c>
      <c r="D22919" s="74" t="s">
        <v>15167</v>
      </c>
    </row>
    <row r="22920" ht="14.25" customHeight="1">
      <c r="A22920" s="74" t="s">
        <v>9840</v>
      </c>
      <c r="B22920" s="74" t="s">
        <v>13524</v>
      </c>
      <c r="C22920" s="74" t="s">
        <v>71</v>
      </c>
      <c r="D22920" s="74" t="s">
        <v>15167</v>
      </c>
    </row>
    <row r="22921" ht="14.25" customHeight="1">
      <c r="A22921" s="74" t="s">
        <v>9894</v>
      </c>
      <c r="B22921" s="74" t="s">
        <v>9895</v>
      </c>
      <c r="C22921" s="74" t="s">
        <v>100</v>
      </c>
      <c r="D22921" s="74" t="s">
        <v>15167</v>
      </c>
    </row>
    <row r="22922" ht="14.25" customHeight="1">
      <c r="A22922" s="74" t="s">
        <v>10150</v>
      </c>
      <c r="B22922" s="74" t="s">
        <v>10151</v>
      </c>
      <c r="C22922" s="74" t="s">
        <v>50</v>
      </c>
      <c r="D22922" s="74" t="s">
        <v>15167</v>
      </c>
    </row>
    <row r="22923" ht="14.25" customHeight="1">
      <c r="A22923" s="74" t="s">
        <v>10152</v>
      </c>
      <c r="B22923" s="74" t="s">
        <v>10153</v>
      </c>
      <c r="C22923" s="74" t="s">
        <v>3934</v>
      </c>
      <c r="D22923" s="74" t="s">
        <v>15167</v>
      </c>
    </row>
    <row r="22924" ht="14.25" customHeight="1">
      <c r="A22924" s="74" t="s">
        <v>10154</v>
      </c>
      <c r="B22924" s="74" t="s">
        <v>10155</v>
      </c>
      <c r="C22924" s="74" t="s">
        <v>71</v>
      </c>
      <c r="D22924" s="74" t="s">
        <v>15167</v>
      </c>
    </row>
    <row r="22925" ht="14.25" customHeight="1">
      <c r="A22925" s="74" t="s">
        <v>10277</v>
      </c>
      <c r="B22925" s="74" t="s">
        <v>10278</v>
      </c>
      <c r="C22925" s="74" t="s">
        <v>100</v>
      </c>
      <c r="D22925" s="74" t="s">
        <v>15167</v>
      </c>
    </row>
    <row r="22926" ht="14.25" customHeight="1">
      <c r="A22926" s="74" t="s">
        <v>10304</v>
      </c>
      <c r="B22926" s="74" t="s">
        <v>15181</v>
      </c>
      <c r="C22926" s="74" t="s">
        <v>3934</v>
      </c>
      <c r="D22926" s="74" t="s">
        <v>15167</v>
      </c>
    </row>
    <row r="22927" ht="14.25" customHeight="1">
      <c r="A22927" s="74" t="s">
        <v>13419</v>
      </c>
      <c r="B22927" s="74" t="s">
        <v>1436</v>
      </c>
      <c r="C22927" s="74" t="s">
        <v>71</v>
      </c>
      <c r="D22927" s="74" t="s">
        <v>15167</v>
      </c>
    </row>
    <row r="22928" ht="14.25" customHeight="1">
      <c r="A22928" s="74" t="s">
        <v>13420</v>
      </c>
      <c r="B22928" s="74" t="s">
        <v>665</v>
      </c>
      <c r="C22928" s="74" t="s">
        <v>127</v>
      </c>
      <c r="D22928" s="74" t="s">
        <v>15167</v>
      </c>
    </row>
    <row r="22929" ht="14.25" customHeight="1">
      <c r="A22929" s="74" t="s">
        <v>13421</v>
      </c>
      <c r="B22929" s="74" t="s">
        <v>744</v>
      </c>
      <c r="C22929" s="74" t="s">
        <v>127</v>
      </c>
      <c r="D22929" s="74" t="s">
        <v>15167</v>
      </c>
    </row>
    <row r="22930" ht="14.25" customHeight="1">
      <c r="A22930" s="74" t="s">
        <v>10573</v>
      </c>
      <c r="B22930" s="74" t="s">
        <v>10574</v>
      </c>
      <c r="C22930" s="74" t="s">
        <v>100</v>
      </c>
      <c r="D22930" s="74" t="s">
        <v>15167</v>
      </c>
    </row>
    <row r="22931" ht="14.25" customHeight="1">
      <c r="A22931" s="74" t="s">
        <v>10603</v>
      </c>
      <c r="B22931" s="74" t="s">
        <v>10604</v>
      </c>
      <c r="C22931" s="74" t="s">
        <v>100</v>
      </c>
      <c r="D22931" s="74" t="s">
        <v>15167</v>
      </c>
    </row>
    <row r="22932" ht="14.25" customHeight="1">
      <c r="A22932" s="74" t="s">
        <v>10605</v>
      </c>
      <c r="B22932" s="74" t="s">
        <v>10606</v>
      </c>
      <c r="C22932" s="74" t="s">
        <v>100</v>
      </c>
      <c r="D22932" s="74" t="s">
        <v>15167</v>
      </c>
    </row>
    <row r="22933" ht="14.25" customHeight="1">
      <c r="A22933" s="74" t="s">
        <v>10607</v>
      </c>
      <c r="B22933" s="74" t="s">
        <v>10608</v>
      </c>
      <c r="C22933" s="74" t="s">
        <v>100</v>
      </c>
      <c r="D22933" s="74" t="s">
        <v>15167</v>
      </c>
    </row>
    <row r="22934" ht="14.25" customHeight="1">
      <c r="A22934" s="74" t="s">
        <v>10609</v>
      </c>
      <c r="B22934" s="74" t="s">
        <v>125</v>
      </c>
      <c r="C22934" s="74" t="s">
        <v>100</v>
      </c>
      <c r="D22934" s="74" t="s">
        <v>15167</v>
      </c>
    </row>
    <row r="22935" ht="14.25" customHeight="1">
      <c r="A22935" s="74" t="s">
        <v>10610</v>
      </c>
      <c r="B22935" s="74" t="s">
        <v>10611</v>
      </c>
      <c r="C22935" s="74" t="s">
        <v>100</v>
      </c>
      <c r="D22935" s="74" t="s">
        <v>15167</v>
      </c>
    </row>
    <row r="22936" ht="14.25" customHeight="1">
      <c r="A22936" s="74" t="s">
        <v>13422</v>
      </c>
      <c r="B22936" s="185" t="s">
        <v>13527</v>
      </c>
      <c r="C22936" s="74" t="s">
        <v>100</v>
      </c>
      <c r="D22936" s="74" t="s">
        <v>15167</v>
      </c>
    </row>
    <row r="22937" ht="14.25" customHeight="1">
      <c r="A22937" s="74" t="s">
        <v>10612</v>
      </c>
      <c r="B22937" s="74" t="s">
        <v>966</v>
      </c>
      <c r="C22937" s="74" t="s">
        <v>100</v>
      </c>
      <c r="D22937" s="74" t="s">
        <v>15167</v>
      </c>
    </row>
    <row r="22938" ht="14.25" customHeight="1">
      <c r="A22938" s="74" t="s">
        <v>10613</v>
      </c>
      <c r="B22938" s="74" t="s">
        <v>10614</v>
      </c>
      <c r="C22938" s="74" t="s">
        <v>100</v>
      </c>
      <c r="D22938" s="74" t="s">
        <v>15167</v>
      </c>
    </row>
    <row r="22939" ht="14.25" customHeight="1">
      <c r="A22939" s="74" t="s">
        <v>10615</v>
      </c>
      <c r="B22939" s="74" t="s">
        <v>853</v>
      </c>
      <c r="C22939" s="74" t="s">
        <v>100</v>
      </c>
      <c r="D22939" s="74" t="s">
        <v>15167</v>
      </c>
    </row>
    <row r="22940" ht="14.25" customHeight="1">
      <c r="A22940" s="74" t="s">
        <v>10616</v>
      </c>
      <c r="B22940" s="74" t="s">
        <v>10617</v>
      </c>
      <c r="C22940" s="74" t="s">
        <v>100</v>
      </c>
      <c r="D22940" s="74" t="s">
        <v>15167</v>
      </c>
    </row>
    <row r="22941" ht="14.25" customHeight="1">
      <c r="A22941" s="74" t="s">
        <v>13423</v>
      </c>
      <c r="B22941" s="74" t="s">
        <v>13424</v>
      </c>
      <c r="C22941" s="74" t="s">
        <v>3934</v>
      </c>
      <c r="D22941" s="74" t="s">
        <v>15167</v>
      </c>
    </row>
    <row r="22942" ht="14.25" customHeight="1">
      <c r="A22942" s="74" t="s">
        <v>10625</v>
      </c>
      <c r="B22942" s="74" t="s">
        <v>10626</v>
      </c>
      <c r="C22942" s="74" t="s">
        <v>100</v>
      </c>
      <c r="D22942" s="74" t="s">
        <v>15167</v>
      </c>
    </row>
    <row r="22943" ht="14.25" customHeight="1">
      <c r="A22943" s="74" t="s">
        <v>13425</v>
      </c>
      <c r="B22943" s="74" t="s">
        <v>13426</v>
      </c>
      <c r="C22943" s="74" t="s">
        <v>923</v>
      </c>
      <c r="D22943" s="74" t="s">
        <v>15167</v>
      </c>
    </row>
    <row r="22944" ht="14.25" customHeight="1">
      <c r="A22944" s="74" t="s">
        <v>13427</v>
      </c>
      <c r="B22944" s="74" t="s">
        <v>13428</v>
      </c>
      <c r="C22944" s="74" t="s">
        <v>3968</v>
      </c>
      <c r="D22944" s="74" t="s">
        <v>15167</v>
      </c>
    </row>
    <row r="22945" ht="14.25" customHeight="1">
      <c r="A22945" s="74" t="s">
        <v>13429</v>
      </c>
      <c r="B22945" s="74" t="s">
        <v>13430</v>
      </c>
      <c r="C22945" s="74" t="s">
        <v>66</v>
      </c>
      <c r="D22945" s="74" t="s">
        <v>15167</v>
      </c>
    </row>
    <row r="22946" ht="14.25" customHeight="1">
      <c r="A22946" s="74" t="s">
        <v>13431</v>
      </c>
      <c r="B22946" s="74" t="s">
        <v>13432</v>
      </c>
      <c r="C22946" s="74" t="s">
        <v>3968</v>
      </c>
      <c r="D22946" s="74" t="s">
        <v>15167</v>
      </c>
    </row>
    <row r="22947" ht="14.25" customHeight="1">
      <c r="A22947" s="74" t="s">
        <v>3717</v>
      </c>
      <c r="B22947" s="74" t="s">
        <v>807</v>
      </c>
      <c r="C22947" s="74" t="s">
        <v>3968</v>
      </c>
      <c r="D22947" s="74" t="s">
        <v>15167</v>
      </c>
    </row>
    <row r="22948" ht="14.25" customHeight="1">
      <c r="A22948" s="74" t="s">
        <v>3718</v>
      </c>
      <c r="B22948" s="74" t="s">
        <v>825</v>
      </c>
      <c r="C22948" s="74" t="s">
        <v>3968</v>
      </c>
      <c r="D22948" s="74" t="s">
        <v>15167</v>
      </c>
    </row>
    <row r="22949" ht="14.25" customHeight="1">
      <c r="A22949" s="74" t="s">
        <v>13509</v>
      </c>
      <c r="B22949" s="74" t="s">
        <v>1490</v>
      </c>
      <c r="C22949" s="74" t="s">
        <v>3968</v>
      </c>
      <c r="D22949" s="74" t="s">
        <v>15167</v>
      </c>
    </row>
    <row r="22950" ht="14.25" customHeight="1">
      <c r="A22950" s="74" t="s">
        <v>11494</v>
      </c>
      <c r="B22950" s="74" t="s">
        <v>830</v>
      </c>
      <c r="C22950" s="74" t="s">
        <v>100</v>
      </c>
      <c r="D22950" s="74" t="s">
        <v>15167</v>
      </c>
    </row>
    <row r="22951" ht="14.25" customHeight="1">
      <c r="A22951" s="74" t="s">
        <v>11523</v>
      </c>
      <c r="B22951" s="74" t="s">
        <v>11524</v>
      </c>
      <c r="C22951" s="74" t="s">
        <v>100</v>
      </c>
      <c r="D22951" s="74" t="s">
        <v>15167</v>
      </c>
    </row>
    <row r="22952" ht="14.25" customHeight="1">
      <c r="A22952" s="74" t="s">
        <v>13433</v>
      </c>
      <c r="B22952" s="74" t="s">
        <v>1494</v>
      </c>
      <c r="C22952" s="74" t="s">
        <v>50</v>
      </c>
      <c r="D22952" s="74" t="s">
        <v>15167</v>
      </c>
    </row>
    <row r="22953" ht="14.25" customHeight="1">
      <c r="A22953" s="74" t="s">
        <v>13434</v>
      </c>
      <c r="B22953" s="74" t="s">
        <v>1498</v>
      </c>
      <c r="C22953" s="74" t="s">
        <v>50</v>
      </c>
      <c r="D22953" s="74" t="s">
        <v>15167</v>
      </c>
    </row>
    <row r="22954" ht="14.25" customHeight="1">
      <c r="A22954" s="74" t="s">
        <v>11842</v>
      </c>
      <c r="B22954" s="74" t="s">
        <v>11843</v>
      </c>
      <c r="C22954" s="74" t="s">
        <v>3968</v>
      </c>
      <c r="D22954" s="74" t="s">
        <v>15167</v>
      </c>
    </row>
    <row r="22955" ht="14.25" customHeight="1">
      <c r="A22955" s="74" t="s">
        <v>13435</v>
      </c>
      <c r="B22955" s="74" t="s">
        <v>1692</v>
      </c>
      <c r="C22955" s="74" t="s">
        <v>3968</v>
      </c>
      <c r="D22955" s="74" t="s">
        <v>15167</v>
      </c>
    </row>
    <row r="22956" ht="14.25" customHeight="1">
      <c r="A22956" s="74" t="s">
        <v>13436</v>
      </c>
      <c r="B22956" s="74" t="s">
        <v>1697</v>
      </c>
      <c r="C22956" s="74" t="s">
        <v>3968</v>
      </c>
      <c r="D22956" s="74" t="s">
        <v>15167</v>
      </c>
    </row>
    <row r="22957" ht="14.25" customHeight="1">
      <c r="A22957" s="74" t="s">
        <v>13437</v>
      </c>
      <c r="B22957" s="74" t="s">
        <v>1707</v>
      </c>
      <c r="C22957" s="74" t="s">
        <v>3968</v>
      </c>
      <c r="D22957" s="74" t="s">
        <v>15167</v>
      </c>
    </row>
    <row r="22958" ht="14.25" customHeight="1">
      <c r="A22958" s="74" t="s">
        <v>13438</v>
      </c>
      <c r="B22958" s="74" t="s">
        <v>1712</v>
      </c>
      <c r="C22958" s="74" t="s">
        <v>3968</v>
      </c>
      <c r="D22958" s="74" t="s">
        <v>15167</v>
      </c>
    </row>
    <row r="22959" ht="14.25" customHeight="1">
      <c r="A22959" s="74" t="s">
        <v>13439</v>
      </c>
      <c r="B22959" s="74" t="s">
        <v>1717</v>
      </c>
      <c r="C22959" s="74" t="s">
        <v>3968</v>
      </c>
      <c r="D22959" s="74" t="s">
        <v>15167</v>
      </c>
    </row>
    <row r="22960" ht="14.25" customHeight="1">
      <c r="A22960" s="74" t="s">
        <v>13440</v>
      </c>
      <c r="B22960" s="74" t="s">
        <v>1722</v>
      </c>
      <c r="C22960" s="74" t="s">
        <v>3968</v>
      </c>
      <c r="D22960" s="74" t="s">
        <v>15167</v>
      </c>
    </row>
    <row r="22961" ht="14.25" customHeight="1">
      <c r="A22961" s="74" t="s">
        <v>13441</v>
      </c>
      <c r="B22961" s="74" t="s">
        <v>13510</v>
      </c>
      <c r="C22961" s="74" t="s">
        <v>3934</v>
      </c>
      <c r="D22961" s="74" t="s">
        <v>15167</v>
      </c>
    </row>
    <row r="22962" ht="14.25" customHeight="1">
      <c r="A22962" s="74" t="s">
        <v>13443</v>
      </c>
      <c r="B22962" s="74" t="s">
        <v>1702</v>
      </c>
      <c r="C22962" s="74" t="s">
        <v>3968</v>
      </c>
      <c r="D22962" s="74" t="s">
        <v>15167</v>
      </c>
    </row>
    <row r="22963" ht="14.25" customHeight="1">
      <c r="A22963" s="74" t="s">
        <v>11998</v>
      </c>
      <c r="B22963" s="74" t="s">
        <v>11999</v>
      </c>
      <c r="C22963" s="74" t="s">
        <v>100</v>
      </c>
      <c r="D22963" s="74" t="s">
        <v>15167</v>
      </c>
    </row>
    <row r="22964" ht="14.25" customHeight="1">
      <c r="A22964" s="74" t="s">
        <v>12000</v>
      </c>
      <c r="B22964" s="74" t="s">
        <v>12001</v>
      </c>
      <c r="C22964" s="74" t="s">
        <v>57</v>
      </c>
      <c r="D22964" s="74" t="s">
        <v>15167</v>
      </c>
    </row>
    <row r="22965" ht="14.25" customHeight="1">
      <c r="A22965" s="74" t="s">
        <v>12014</v>
      </c>
      <c r="B22965" s="74" t="s">
        <v>12015</v>
      </c>
      <c r="C22965" s="74" t="s">
        <v>100</v>
      </c>
      <c r="D22965" s="74" t="s">
        <v>15167</v>
      </c>
    </row>
    <row r="22966" ht="14.25" customHeight="1">
      <c r="A22966" s="74" t="s">
        <v>12016</v>
      </c>
      <c r="B22966" s="74" t="s">
        <v>12017</v>
      </c>
      <c r="C22966" s="74" t="s">
        <v>57</v>
      </c>
      <c r="D22966" s="74" t="s">
        <v>15167</v>
      </c>
    </row>
    <row r="22967" ht="14.25" customHeight="1">
      <c r="A22967" s="74" t="s">
        <v>13444</v>
      </c>
      <c r="B22967" s="74" t="s">
        <v>495</v>
      </c>
      <c r="C22967" s="74" t="s">
        <v>50</v>
      </c>
      <c r="D22967" s="74" t="s">
        <v>15167</v>
      </c>
    </row>
    <row r="22968" ht="14.25" customHeight="1">
      <c r="A22968" s="74" t="s">
        <v>12082</v>
      </c>
      <c r="B22968" s="74" t="s">
        <v>12083</v>
      </c>
      <c r="C22968" s="74" t="s">
        <v>3934</v>
      </c>
      <c r="D22968" s="74" t="s">
        <v>15167</v>
      </c>
    </row>
    <row r="22969" ht="14.25" customHeight="1">
      <c r="A22969" s="74" t="s">
        <v>13445</v>
      </c>
      <c r="B22969" s="74" t="s">
        <v>13446</v>
      </c>
      <c r="C22969" s="74" t="s">
        <v>57</v>
      </c>
      <c r="D22969" s="74" t="s">
        <v>15167</v>
      </c>
    </row>
    <row r="22970" ht="14.25" customHeight="1">
      <c r="A22970" s="74" t="s">
        <v>13447</v>
      </c>
      <c r="B22970" s="74" t="s">
        <v>1730</v>
      </c>
      <c r="C22970" s="74" t="s">
        <v>100</v>
      </c>
      <c r="D22970" s="74" t="s">
        <v>15167</v>
      </c>
    </row>
    <row r="22971" ht="14.25" customHeight="1">
      <c r="A22971" s="74" t="s">
        <v>12118</v>
      </c>
      <c r="B22971" s="74" t="s">
        <v>12119</v>
      </c>
      <c r="C22971" s="74" t="s">
        <v>100</v>
      </c>
      <c r="D22971" s="74" t="s">
        <v>15167</v>
      </c>
    </row>
    <row r="22972" ht="14.25" customHeight="1">
      <c r="A22972" s="74" t="s">
        <v>12120</v>
      </c>
      <c r="B22972" s="74" t="s">
        <v>12121</v>
      </c>
      <c r="C22972" s="74" t="s">
        <v>57</v>
      </c>
      <c r="D22972" s="74" t="s">
        <v>15167</v>
      </c>
    </row>
    <row r="22973" ht="14.25" customHeight="1">
      <c r="A22973" s="74" t="s">
        <v>12122</v>
      </c>
      <c r="B22973" s="74" t="s">
        <v>12123</v>
      </c>
      <c r="C22973" s="74" t="s">
        <v>100</v>
      </c>
      <c r="D22973" s="74" t="s">
        <v>15167</v>
      </c>
    </row>
    <row r="22974" ht="14.25" customHeight="1">
      <c r="A22974" s="74" t="s">
        <v>12124</v>
      </c>
      <c r="B22974" s="74" t="s">
        <v>12125</v>
      </c>
      <c r="C22974" s="74" t="s">
        <v>57</v>
      </c>
      <c r="D22974" s="74" t="s">
        <v>15167</v>
      </c>
    </row>
    <row r="22975" ht="14.25" customHeight="1">
      <c r="A22975" s="74" t="s">
        <v>12152</v>
      </c>
      <c r="B22975" s="74" t="s">
        <v>1734</v>
      </c>
      <c r="C22975" s="74" t="s">
        <v>127</v>
      </c>
      <c r="D22975" s="74" t="s">
        <v>15167</v>
      </c>
    </row>
    <row r="22976" ht="14.25" customHeight="1">
      <c r="A22976" s="74" t="s">
        <v>12169</v>
      </c>
      <c r="B22976" s="74" t="s">
        <v>14696</v>
      </c>
      <c r="C22976" s="74" t="s">
        <v>3934</v>
      </c>
      <c r="D22976" s="74" t="s">
        <v>15167</v>
      </c>
    </row>
    <row r="22977" ht="14.25" customHeight="1">
      <c r="A22977" s="74" t="s">
        <v>12180</v>
      </c>
      <c r="B22977" s="74" t="s">
        <v>1750</v>
      </c>
      <c r="C22977" s="74" t="s">
        <v>3968</v>
      </c>
      <c r="D22977" s="74" t="s">
        <v>15167</v>
      </c>
    </row>
    <row r="22978" ht="14.25" customHeight="1">
      <c r="A22978" s="74" t="s">
        <v>12208</v>
      </c>
      <c r="B22978" s="74" t="s">
        <v>12209</v>
      </c>
      <c r="C22978" s="74" t="s">
        <v>100</v>
      </c>
      <c r="D22978" s="74" t="s">
        <v>15167</v>
      </c>
    </row>
    <row r="22979" ht="14.25" customHeight="1">
      <c r="A22979" s="74" t="s">
        <v>12210</v>
      </c>
      <c r="B22979" s="74" t="s">
        <v>12211</v>
      </c>
      <c r="C22979" s="74" t="s">
        <v>57</v>
      </c>
      <c r="D22979" s="74" t="s">
        <v>15167</v>
      </c>
    </row>
    <row r="22980" ht="14.25" customHeight="1">
      <c r="A22980" s="74" t="s">
        <v>12212</v>
      </c>
      <c r="B22980" s="74" t="s">
        <v>12213</v>
      </c>
      <c r="C22980" s="74" t="s">
        <v>100</v>
      </c>
      <c r="D22980" s="74" t="s">
        <v>15167</v>
      </c>
    </row>
    <row r="22981" ht="14.25" customHeight="1">
      <c r="A22981" s="74" t="s">
        <v>12214</v>
      </c>
      <c r="B22981" s="74" t="s">
        <v>12215</v>
      </c>
      <c r="C22981" s="74" t="s">
        <v>57</v>
      </c>
      <c r="D22981" s="74" t="s">
        <v>15167</v>
      </c>
    </row>
    <row r="22982" ht="14.25" customHeight="1">
      <c r="A22982" s="74" t="s">
        <v>13448</v>
      </c>
      <c r="B22982" s="74" t="s">
        <v>1755</v>
      </c>
      <c r="C22982" s="74" t="s">
        <v>50</v>
      </c>
      <c r="D22982" s="74" t="s">
        <v>15167</v>
      </c>
    </row>
    <row r="22983" ht="14.25" customHeight="1">
      <c r="A22983" s="74" t="s">
        <v>13449</v>
      </c>
      <c r="B22983" s="74" t="s">
        <v>2947</v>
      </c>
      <c r="C22983" s="74" t="s">
        <v>3968</v>
      </c>
      <c r="D22983" s="74" t="s">
        <v>15167</v>
      </c>
    </row>
    <row r="22984" ht="14.25" customHeight="1">
      <c r="A22984" s="74" t="s">
        <v>12413</v>
      </c>
      <c r="B22984" s="74" t="s">
        <v>12411</v>
      </c>
      <c r="C22984" s="74" t="s">
        <v>3934</v>
      </c>
      <c r="D22984" s="74" t="s">
        <v>15167</v>
      </c>
    </row>
    <row r="22985" ht="14.25" customHeight="1">
      <c r="A22985" s="74" t="s">
        <v>12453</v>
      </c>
      <c r="B22985" s="74" t="s">
        <v>7514</v>
      </c>
      <c r="C22985" s="74" t="s">
        <v>3968</v>
      </c>
      <c r="D22985" s="74" t="s">
        <v>15167</v>
      </c>
    </row>
    <row r="22986" ht="14.25" customHeight="1">
      <c r="A22986" s="74" t="s">
        <v>12476</v>
      </c>
      <c r="B22986" s="74" t="s">
        <v>15182</v>
      </c>
      <c r="C22986" s="74" t="s">
        <v>3934</v>
      </c>
      <c r="D22986" s="74" t="s">
        <v>15167</v>
      </c>
    </row>
    <row r="22987" ht="14.25" customHeight="1">
      <c r="A22987" s="74" t="s">
        <v>12591</v>
      </c>
      <c r="B22987" s="74" t="s">
        <v>12592</v>
      </c>
      <c r="C22987" s="74" t="s">
        <v>6563</v>
      </c>
      <c r="D22987" s="74" t="s">
        <v>15167</v>
      </c>
    </row>
    <row r="22988" ht="14.25" customHeight="1">
      <c r="A22988" s="74" t="s">
        <v>12593</v>
      </c>
      <c r="B22988" s="74" t="s">
        <v>6565</v>
      </c>
      <c r="C22988" s="74" t="s">
        <v>3968</v>
      </c>
      <c r="D22988" s="74" t="s">
        <v>15167</v>
      </c>
    </row>
    <row r="22989" ht="14.25" customHeight="1">
      <c r="A22989" s="74" t="s">
        <v>3713</v>
      </c>
      <c r="B22989" s="74" t="s">
        <v>1853</v>
      </c>
      <c r="C22989" s="74" t="s">
        <v>3968</v>
      </c>
      <c r="D22989" s="74" t="s">
        <v>15167</v>
      </c>
    </row>
    <row r="22990" ht="14.25" customHeight="1">
      <c r="A22990" s="74" t="s">
        <v>13453</v>
      </c>
      <c r="B22990" s="74" t="s">
        <v>325</v>
      </c>
      <c r="C22990" s="74" t="s">
        <v>100</v>
      </c>
      <c r="D22990" s="74" t="s">
        <v>15167</v>
      </c>
    </row>
    <row r="22991" ht="14.25" customHeight="1">
      <c r="A22991" s="74" t="s">
        <v>13454</v>
      </c>
      <c r="B22991" s="74" t="s">
        <v>994</v>
      </c>
      <c r="C22991" s="74" t="s">
        <v>100</v>
      </c>
      <c r="D22991" s="74" t="s">
        <v>15167</v>
      </c>
    </row>
    <row r="22992" ht="14.25" customHeight="1">
      <c r="A22992" s="74" t="s">
        <v>12727</v>
      </c>
      <c r="B22992" s="74" t="s">
        <v>12728</v>
      </c>
      <c r="C22992" s="74" t="s">
        <v>100</v>
      </c>
      <c r="D22992" s="74" t="s">
        <v>15167</v>
      </c>
    </row>
    <row r="22993" ht="14.25" customHeight="1">
      <c r="A22993" s="74" t="s">
        <v>13455</v>
      </c>
      <c r="B22993" s="74" t="s">
        <v>1857</v>
      </c>
      <c r="C22993" s="74" t="s">
        <v>100</v>
      </c>
      <c r="D22993" s="74" t="s">
        <v>15167</v>
      </c>
    </row>
    <row r="22994" ht="14.25" customHeight="1">
      <c r="A22994" s="74" t="s">
        <v>13456</v>
      </c>
      <c r="B22994" s="74" t="s">
        <v>1861</v>
      </c>
      <c r="C22994" s="74" t="s">
        <v>100</v>
      </c>
      <c r="D22994" s="74" t="s">
        <v>15167</v>
      </c>
    </row>
    <row r="22995" ht="14.25" customHeight="1">
      <c r="A22995" s="74" t="s">
        <v>12741</v>
      </c>
      <c r="B22995" s="74" t="s">
        <v>12742</v>
      </c>
      <c r="C22995" s="74" t="s">
        <v>100</v>
      </c>
      <c r="D22995" s="74" t="s">
        <v>15167</v>
      </c>
    </row>
    <row r="22996" ht="14.25" customHeight="1">
      <c r="A22996" s="74" t="s">
        <v>12747</v>
      </c>
      <c r="B22996" s="74" t="s">
        <v>12748</v>
      </c>
      <c r="C22996" s="74" t="s">
        <v>100</v>
      </c>
      <c r="D22996" s="74" t="s">
        <v>15167</v>
      </c>
    </row>
    <row r="22997" ht="14.25" customHeight="1">
      <c r="A22997" s="74" t="s">
        <v>12749</v>
      </c>
      <c r="B22997" s="74" t="s">
        <v>12750</v>
      </c>
      <c r="C22997" s="74" t="s">
        <v>57</v>
      </c>
      <c r="D22997" s="74" t="s">
        <v>15167</v>
      </c>
    </row>
    <row r="22998" ht="14.25" customHeight="1">
      <c r="A22998" s="74" t="s">
        <v>12763</v>
      </c>
      <c r="B22998" s="74" t="s">
        <v>12764</v>
      </c>
      <c r="C22998" s="74" t="s">
        <v>100</v>
      </c>
      <c r="D22998" s="74" t="s">
        <v>15167</v>
      </c>
    </row>
    <row r="22999" ht="14.25" customHeight="1">
      <c r="A22999" s="74" t="s">
        <v>12765</v>
      </c>
      <c r="B22999" s="74" t="s">
        <v>12766</v>
      </c>
      <c r="C22999" s="74" t="s">
        <v>57</v>
      </c>
      <c r="D22999" s="74" t="s">
        <v>15167</v>
      </c>
    </row>
    <row r="23000" ht="14.25" customHeight="1">
      <c r="A23000" s="74" t="s">
        <v>12804</v>
      </c>
      <c r="B23000" s="74" t="s">
        <v>12805</v>
      </c>
      <c r="C23000" s="74" t="s">
        <v>100</v>
      </c>
      <c r="D23000" s="74" t="s">
        <v>15167</v>
      </c>
    </row>
    <row r="23001" ht="14.25" customHeight="1">
      <c r="A23001" s="74" t="s">
        <v>13457</v>
      </c>
      <c r="B23001" s="74" t="s">
        <v>505</v>
      </c>
      <c r="C23001" s="74" t="s">
        <v>50</v>
      </c>
      <c r="D23001" s="74" t="s">
        <v>15167</v>
      </c>
    </row>
    <row r="23002" ht="14.25" customHeight="1">
      <c r="A23002" s="74" t="s">
        <v>3726</v>
      </c>
      <c r="B23002" s="74" t="s">
        <v>1877</v>
      </c>
      <c r="C23002" s="74" t="s">
        <v>127</v>
      </c>
      <c r="D23002" s="74" t="s">
        <v>15167</v>
      </c>
    </row>
    <row r="23003" ht="14.25" customHeight="1">
      <c r="A23003" s="74" t="s">
        <v>13458</v>
      </c>
      <c r="B23003" s="74" t="s">
        <v>13459</v>
      </c>
      <c r="C23003" s="74" t="s">
        <v>57</v>
      </c>
      <c r="D23003" s="74" t="s">
        <v>15167</v>
      </c>
    </row>
    <row r="23004" ht="14.25" customHeight="1">
      <c r="A23004" s="74" t="s">
        <v>13460</v>
      </c>
      <c r="B23004" s="74" t="s">
        <v>1951</v>
      </c>
      <c r="C23004" s="74" t="s">
        <v>100</v>
      </c>
      <c r="D23004" s="74" t="s">
        <v>15167</v>
      </c>
    </row>
    <row r="23005" ht="14.25" customHeight="1">
      <c r="A23005" s="74" t="s">
        <v>13462</v>
      </c>
      <c r="B23005" s="74" t="s">
        <v>1955</v>
      </c>
      <c r="C23005" s="74" t="s">
        <v>3968</v>
      </c>
      <c r="D23005" s="74" t="s">
        <v>15167</v>
      </c>
    </row>
    <row r="23006" ht="14.25" customHeight="1">
      <c r="A23006" s="74" t="s">
        <v>13463</v>
      </c>
      <c r="B23006" s="74" t="s">
        <v>13530</v>
      </c>
      <c r="C23006" s="74" t="s">
        <v>100</v>
      </c>
      <c r="D23006" s="74" t="s">
        <v>15167</v>
      </c>
    </row>
    <row r="23007" ht="14.25" customHeight="1">
      <c r="A23007" s="74" t="s">
        <v>13177</v>
      </c>
      <c r="B23007" s="74" t="s">
        <v>13178</v>
      </c>
      <c r="C23007" s="74" t="s">
        <v>100</v>
      </c>
      <c r="D23007" s="74" t="s">
        <v>15167</v>
      </c>
    </row>
    <row r="23008" ht="14.25" customHeight="1">
      <c r="A23008" s="74" t="s">
        <v>13183</v>
      </c>
      <c r="B23008" s="74" t="s">
        <v>13184</v>
      </c>
      <c r="C23008" s="74" t="s">
        <v>3968</v>
      </c>
      <c r="D23008" s="74" t="s">
        <v>15167</v>
      </c>
    </row>
    <row r="23009" ht="14.25" customHeight="1">
      <c r="A23009" s="74" t="s">
        <v>13271</v>
      </c>
      <c r="B23009" s="74" t="s">
        <v>48</v>
      </c>
      <c r="C23009" s="74" t="s">
        <v>50</v>
      </c>
      <c r="D23009" s="74" t="s">
        <v>15183</v>
      </c>
    </row>
    <row r="23010" ht="14.25" customHeight="1">
      <c r="A23010" s="74" t="s">
        <v>13273</v>
      </c>
      <c r="B23010" s="74" t="s">
        <v>13274</v>
      </c>
      <c r="C23010" s="74" t="s">
        <v>57</v>
      </c>
      <c r="D23010" s="74" t="s">
        <v>15183</v>
      </c>
    </row>
    <row r="23011" ht="14.25" customHeight="1">
      <c r="A23011" s="74" t="s">
        <v>3953</v>
      </c>
      <c r="B23011" s="74" t="s">
        <v>56</v>
      </c>
      <c r="C23011" s="74" t="s">
        <v>57</v>
      </c>
      <c r="D23011" s="74" t="s">
        <v>15183</v>
      </c>
    </row>
    <row r="23012" ht="14.25" customHeight="1">
      <c r="A23012" s="74" t="s">
        <v>3970</v>
      </c>
      <c r="B23012" s="74" t="s">
        <v>3971</v>
      </c>
      <c r="C23012" s="74" t="s">
        <v>3934</v>
      </c>
      <c r="D23012" s="74" t="s">
        <v>15183</v>
      </c>
    </row>
    <row r="23013" ht="14.25" customHeight="1">
      <c r="A23013" s="74" t="s">
        <v>13275</v>
      </c>
      <c r="B23013" s="74" t="s">
        <v>104</v>
      </c>
      <c r="C23013" s="74" t="s">
        <v>50</v>
      </c>
      <c r="D23013" s="74" t="s">
        <v>15183</v>
      </c>
    </row>
    <row r="23014" ht="14.25" customHeight="1">
      <c r="A23014" s="74" t="s">
        <v>13276</v>
      </c>
      <c r="B23014" s="74" t="s">
        <v>109</v>
      </c>
      <c r="C23014" s="74" t="s">
        <v>50</v>
      </c>
      <c r="D23014" s="74" t="s">
        <v>15183</v>
      </c>
    </row>
    <row r="23015" ht="14.25" customHeight="1">
      <c r="A23015" s="74" t="s">
        <v>13277</v>
      </c>
      <c r="B23015" s="74" t="s">
        <v>13278</v>
      </c>
      <c r="C23015" s="74" t="s">
        <v>3934</v>
      </c>
      <c r="D23015" s="74" t="s">
        <v>15183</v>
      </c>
    </row>
    <row r="23016" ht="14.25" customHeight="1">
      <c r="A23016" s="74" t="s">
        <v>13279</v>
      </c>
      <c r="B23016" s="74" t="s">
        <v>125</v>
      </c>
      <c r="C23016" s="74" t="s">
        <v>127</v>
      </c>
      <c r="D23016" s="74" t="s">
        <v>15183</v>
      </c>
    </row>
    <row r="23017" ht="14.25" customHeight="1">
      <c r="A23017" s="74" t="s">
        <v>13280</v>
      </c>
      <c r="B23017" s="74" t="s">
        <v>138</v>
      </c>
      <c r="C23017" s="74" t="s">
        <v>50</v>
      </c>
      <c r="D23017" s="74" t="s">
        <v>15183</v>
      </c>
    </row>
    <row r="23018" ht="14.25" customHeight="1">
      <c r="A23018" s="74" t="s">
        <v>13281</v>
      </c>
      <c r="B23018" s="74" t="s">
        <v>143</v>
      </c>
      <c r="C23018" s="74" t="s">
        <v>100</v>
      </c>
      <c r="D23018" s="74" t="s">
        <v>15183</v>
      </c>
    </row>
    <row r="23019" ht="14.25" customHeight="1">
      <c r="A23019" s="74" t="s">
        <v>13282</v>
      </c>
      <c r="B23019" s="74" t="s">
        <v>147</v>
      </c>
      <c r="C23019" s="74" t="s">
        <v>127</v>
      </c>
      <c r="D23019" s="74" t="s">
        <v>15183</v>
      </c>
    </row>
    <row r="23020" ht="14.25" customHeight="1">
      <c r="A23020" s="74" t="s">
        <v>13283</v>
      </c>
      <c r="B23020" s="74" t="s">
        <v>156</v>
      </c>
      <c r="C23020" s="74" t="s">
        <v>50</v>
      </c>
      <c r="D23020" s="74" t="s">
        <v>15183</v>
      </c>
    </row>
    <row r="23021" ht="14.25" customHeight="1">
      <c r="A23021" s="74" t="s">
        <v>13284</v>
      </c>
      <c r="B23021" s="74" t="s">
        <v>160</v>
      </c>
      <c r="C23021" s="74" t="s">
        <v>50</v>
      </c>
      <c r="D23021" s="74" t="s">
        <v>15183</v>
      </c>
    </row>
    <row r="23022" ht="14.25" customHeight="1">
      <c r="A23022" s="74" t="s">
        <v>13285</v>
      </c>
      <c r="B23022" s="74" t="s">
        <v>164</v>
      </c>
      <c r="C23022" s="74" t="s">
        <v>3968</v>
      </c>
      <c r="D23022" s="74" t="s">
        <v>15183</v>
      </c>
    </row>
    <row r="23023" ht="14.25" customHeight="1">
      <c r="A23023" s="74" t="s">
        <v>13286</v>
      </c>
      <c r="B23023" s="74" t="s">
        <v>174</v>
      </c>
      <c r="C23023" s="74" t="s">
        <v>100</v>
      </c>
      <c r="D23023" s="74" t="s">
        <v>15183</v>
      </c>
    </row>
    <row r="23024" ht="14.25" customHeight="1">
      <c r="A23024" s="74" t="s">
        <v>13287</v>
      </c>
      <c r="B23024" s="74" t="s">
        <v>178</v>
      </c>
      <c r="C23024" s="74" t="s">
        <v>50</v>
      </c>
      <c r="D23024" s="74" t="s">
        <v>15183</v>
      </c>
    </row>
    <row r="23025" ht="14.25" customHeight="1">
      <c r="A23025" s="74" t="s">
        <v>4533</v>
      </c>
      <c r="B23025" s="74" t="s">
        <v>3176</v>
      </c>
      <c r="C23025" s="74" t="s">
        <v>3968</v>
      </c>
      <c r="D23025" s="74" t="s">
        <v>15183</v>
      </c>
    </row>
    <row r="23026" ht="14.25" customHeight="1">
      <c r="A23026" s="74" t="s">
        <v>13288</v>
      </c>
      <c r="B23026" s="74" t="s">
        <v>13289</v>
      </c>
      <c r="C23026" s="74" t="s">
        <v>3934</v>
      </c>
      <c r="D23026" s="74" t="s">
        <v>15183</v>
      </c>
    </row>
    <row r="23027" ht="14.25" customHeight="1">
      <c r="A23027" s="74" t="s">
        <v>13290</v>
      </c>
      <c r="B23027" s="74" t="s">
        <v>13291</v>
      </c>
      <c r="C23027" s="74" t="s">
        <v>3934</v>
      </c>
      <c r="D23027" s="74" t="s">
        <v>15183</v>
      </c>
    </row>
    <row r="23028" ht="14.25" customHeight="1">
      <c r="A23028" s="74" t="s">
        <v>13292</v>
      </c>
      <c r="B23028" s="74" t="s">
        <v>13293</v>
      </c>
      <c r="C23028" s="74" t="s">
        <v>100</v>
      </c>
      <c r="D23028" s="74" t="s">
        <v>15183</v>
      </c>
    </row>
    <row r="23029" ht="14.25" customHeight="1">
      <c r="A23029" s="74" t="s">
        <v>13294</v>
      </c>
      <c r="B23029" s="74" t="s">
        <v>13295</v>
      </c>
      <c r="C23029" s="74" t="s">
        <v>50</v>
      </c>
      <c r="D23029" s="74" t="s">
        <v>15183</v>
      </c>
    </row>
    <row r="23030" ht="14.25" customHeight="1">
      <c r="A23030" s="74" t="s">
        <v>4749</v>
      </c>
      <c r="B23030" s="74" t="s">
        <v>4750</v>
      </c>
      <c r="C23030" s="74" t="s">
        <v>100</v>
      </c>
      <c r="D23030" s="74" t="s">
        <v>15183</v>
      </c>
    </row>
    <row r="23031" ht="14.25" customHeight="1">
      <c r="A23031" s="74" t="s">
        <v>4769</v>
      </c>
      <c r="B23031" s="74" t="s">
        <v>4774</v>
      </c>
      <c r="C23031" s="74" t="s">
        <v>71</v>
      </c>
      <c r="D23031" s="74" t="s">
        <v>15183</v>
      </c>
    </row>
    <row r="23032" ht="14.25" customHeight="1">
      <c r="A23032" s="74" t="s">
        <v>4785</v>
      </c>
      <c r="B23032" s="74" t="s">
        <v>4786</v>
      </c>
      <c r="C23032" s="74" t="s">
        <v>3968</v>
      </c>
      <c r="D23032" s="74" t="s">
        <v>15183</v>
      </c>
    </row>
    <row r="23033" ht="14.25" customHeight="1">
      <c r="A23033" s="74" t="s">
        <v>13296</v>
      </c>
      <c r="B23033" s="74" t="s">
        <v>206</v>
      </c>
      <c r="C23033" s="74" t="s">
        <v>3968</v>
      </c>
      <c r="D23033" s="74" t="s">
        <v>15183</v>
      </c>
    </row>
    <row r="23034" ht="14.25" customHeight="1">
      <c r="A23034" s="74" t="s">
        <v>4852</v>
      </c>
      <c r="B23034" s="74" t="s">
        <v>4853</v>
      </c>
      <c r="C23034" s="74" t="s">
        <v>71</v>
      </c>
      <c r="D23034" s="74" t="s">
        <v>15183</v>
      </c>
    </row>
    <row r="23035" ht="14.25" customHeight="1">
      <c r="A23035" s="74" t="s">
        <v>4854</v>
      </c>
      <c r="B23035" s="74" t="s">
        <v>2785</v>
      </c>
      <c r="C23035" s="74" t="s">
        <v>100</v>
      </c>
      <c r="D23035" s="74" t="s">
        <v>15183</v>
      </c>
    </row>
    <row r="23036" ht="14.25" customHeight="1">
      <c r="A23036" s="74" t="s">
        <v>13297</v>
      </c>
      <c r="B23036" s="74" t="s">
        <v>2083</v>
      </c>
      <c r="C23036" s="74" t="s">
        <v>57</v>
      </c>
      <c r="D23036" s="74" t="s">
        <v>15183</v>
      </c>
    </row>
    <row r="23037" ht="14.25" customHeight="1">
      <c r="A23037" s="74" t="s">
        <v>13298</v>
      </c>
      <c r="B23037" s="74" t="s">
        <v>13299</v>
      </c>
      <c r="C23037" s="74" t="s">
        <v>923</v>
      </c>
      <c r="D23037" s="74" t="s">
        <v>15183</v>
      </c>
    </row>
    <row r="23038" ht="14.25" customHeight="1">
      <c r="A23038" s="74" t="s">
        <v>13300</v>
      </c>
      <c r="B23038" s="74" t="s">
        <v>13301</v>
      </c>
      <c r="C23038" s="74" t="s">
        <v>3968</v>
      </c>
      <c r="D23038" s="74" t="s">
        <v>15183</v>
      </c>
    </row>
    <row r="23039" ht="14.25" customHeight="1">
      <c r="A23039" s="74" t="s">
        <v>13302</v>
      </c>
      <c r="B23039" s="74" t="s">
        <v>13303</v>
      </c>
      <c r="C23039" s="74" t="s">
        <v>66</v>
      </c>
      <c r="D23039" s="74" t="s">
        <v>15183</v>
      </c>
    </row>
    <row r="23040" ht="14.25" customHeight="1">
      <c r="A23040" s="74" t="s">
        <v>4910</v>
      </c>
      <c r="B23040" s="74" t="s">
        <v>4911</v>
      </c>
      <c r="C23040" s="74" t="s">
        <v>3968</v>
      </c>
      <c r="D23040" s="74" t="s">
        <v>15183</v>
      </c>
    </row>
    <row r="23041" ht="14.25" customHeight="1">
      <c r="A23041" s="74" t="s">
        <v>13304</v>
      </c>
      <c r="B23041" s="74" t="s">
        <v>219</v>
      </c>
      <c r="C23041" s="74" t="s">
        <v>100</v>
      </c>
      <c r="D23041" s="74" t="s">
        <v>15183</v>
      </c>
    </row>
    <row r="23042" ht="14.25" customHeight="1">
      <c r="A23042" s="74" t="s">
        <v>13305</v>
      </c>
      <c r="B23042" s="74" t="s">
        <v>4954</v>
      </c>
      <c r="C23042" s="74" t="s">
        <v>3968</v>
      </c>
      <c r="D23042" s="74" t="s">
        <v>15183</v>
      </c>
    </row>
    <row r="23043" ht="14.25" customHeight="1">
      <c r="A23043" s="74" t="s">
        <v>5004</v>
      </c>
      <c r="B23043" s="74" t="s">
        <v>5005</v>
      </c>
      <c r="C23043" s="74" t="s">
        <v>100</v>
      </c>
      <c r="D23043" s="74" t="s">
        <v>15183</v>
      </c>
    </row>
    <row r="23044" ht="14.25" customHeight="1">
      <c r="A23044" s="74" t="s">
        <v>5012</v>
      </c>
      <c r="B23044" s="74" t="s">
        <v>5013</v>
      </c>
      <c r="C23044" s="74" t="s">
        <v>3934</v>
      </c>
      <c r="D23044" s="74" t="s">
        <v>15183</v>
      </c>
    </row>
    <row r="23045" ht="14.25" customHeight="1">
      <c r="A23045" s="74" t="s">
        <v>5024</v>
      </c>
      <c r="B23045" s="74" t="s">
        <v>256</v>
      </c>
      <c r="C23045" s="74" t="s">
        <v>3968</v>
      </c>
      <c r="D23045" s="74" t="s">
        <v>15183</v>
      </c>
    </row>
    <row r="23046" ht="14.25" customHeight="1">
      <c r="A23046" s="74" t="s">
        <v>13307</v>
      </c>
      <c r="B23046" s="74" t="s">
        <v>310</v>
      </c>
      <c r="C23046" s="74" t="s">
        <v>100</v>
      </c>
      <c r="D23046" s="74" t="s">
        <v>15183</v>
      </c>
    </row>
    <row r="23047" ht="14.25" customHeight="1">
      <c r="A23047" s="74" t="s">
        <v>13308</v>
      </c>
      <c r="B23047" s="74" t="s">
        <v>13514</v>
      </c>
      <c r="C23047" s="74" t="s">
        <v>3934</v>
      </c>
      <c r="D23047" s="74" t="s">
        <v>15183</v>
      </c>
    </row>
    <row r="23048" ht="14.25" customHeight="1">
      <c r="A23048" s="74" t="s">
        <v>13309</v>
      </c>
      <c r="B23048" s="74" t="s">
        <v>13467</v>
      </c>
      <c r="C23048" s="74" t="s">
        <v>3968</v>
      </c>
      <c r="D23048" s="74" t="s">
        <v>15183</v>
      </c>
    </row>
    <row r="23049" ht="14.25" customHeight="1">
      <c r="A23049" s="74" t="s">
        <v>5373</v>
      </c>
      <c r="B23049" s="74" t="s">
        <v>350</v>
      </c>
      <c r="C23049" s="74" t="s">
        <v>127</v>
      </c>
      <c r="D23049" s="74" t="s">
        <v>15183</v>
      </c>
    </row>
    <row r="23050" ht="14.25" customHeight="1">
      <c r="A23050" s="74" t="s">
        <v>5385</v>
      </c>
      <c r="B23050" s="74" t="s">
        <v>365</v>
      </c>
      <c r="C23050" s="74" t="s">
        <v>100</v>
      </c>
      <c r="D23050" s="74" t="s">
        <v>15183</v>
      </c>
    </row>
    <row r="23051" ht="14.25" customHeight="1">
      <c r="A23051" s="74" t="s">
        <v>5390</v>
      </c>
      <c r="B23051" s="74" t="s">
        <v>5391</v>
      </c>
      <c r="C23051" s="74" t="s">
        <v>3934</v>
      </c>
      <c r="D23051" s="74" t="s">
        <v>15183</v>
      </c>
    </row>
    <row r="23052" ht="14.25" customHeight="1">
      <c r="A23052" s="74" t="s">
        <v>5410</v>
      </c>
      <c r="B23052" s="74" t="s">
        <v>13883</v>
      </c>
      <c r="C23052" s="74" t="s">
        <v>127</v>
      </c>
      <c r="D23052" s="74" t="s">
        <v>15183</v>
      </c>
    </row>
    <row r="23053" ht="14.25" customHeight="1">
      <c r="A23053" s="74" t="s">
        <v>5429</v>
      </c>
      <c r="B23053" s="74" t="s">
        <v>5430</v>
      </c>
      <c r="C23053" s="74" t="s">
        <v>127</v>
      </c>
      <c r="D23053" s="74" t="s">
        <v>15183</v>
      </c>
    </row>
    <row r="23054" ht="14.25" customHeight="1">
      <c r="A23054" s="74" t="s">
        <v>13311</v>
      </c>
      <c r="B23054" s="74" t="s">
        <v>13468</v>
      </c>
      <c r="C23054" s="74" t="s">
        <v>3968</v>
      </c>
      <c r="D23054" s="74" t="s">
        <v>15183</v>
      </c>
    </row>
    <row r="23055" ht="14.25" customHeight="1">
      <c r="A23055" s="74" t="s">
        <v>5455</v>
      </c>
      <c r="B23055" s="74" t="s">
        <v>5456</v>
      </c>
      <c r="C23055" s="74" t="s">
        <v>3968</v>
      </c>
      <c r="D23055" s="74" t="s">
        <v>15183</v>
      </c>
    </row>
    <row r="23056" ht="14.25" customHeight="1">
      <c r="A23056" s="74" t="s">
        <v>5463</v>
      </c>
      <c r="B23056" s="74" t="s">
        <v>13469</v>
      </c>
      <c r="C23056" s="74" t="s">
        <v>3968</v>
      </c>
      <c r="D23056" s="74" t="s">
        <v>15183</v>
      </c>
    </row>
    <row r="23057" ht="14.25" customHeight="1">
      <c r="A23057" s="74" t="s">
        <v>13312</v>
      </c>
      <c r="B23057" s="74" t="s">
        <v>13313</v>
      </c>
      <c r="C23057" s="74" t="s">
        <v>66</v>
      </c>
      <c r="D23057" s="74" t="s">
        <v>15183</v>
      </c>
    </row>
    <row r="23058" ht="14.25" customHeight="1">
      <c r="A23058" s="74" t="s">
        <v>13314</v>
      </c>
      <c r="B23058" s="74" t="s">
        <v>387</v>
      </c>
      <c r="C23058" s="74" t="s">
        <v>100</v>
      </c>
      <c r="D23058" s="74" t="s">
        <v>15183</v>
      </c>
    </row>
    <row r="23059" ht="14.25" customHeight="1">
      <c r="A23059" s="74" t="s">
        <v>5493</v>
      </c>
      <c r="B23059" s="74" t="s">
        <v>14079</v>
      </c>
      <c r="C23059" s="74" t="s">
        <v>71</v>
      </c>
      <c r="D23059" s="74" t="s">
        <v>15183</v>
      </c>
    </row>
    <row r="23060" ht="14.25" customHeight="1">
      <c r="A23060" s="74" t="s">
        <v>13315</v>
      </c>
      <c r="B23060" s="74" t="s">
        <v>423</v>
      </c>
      <c r="C23060" s="74" t="s">
        <v>3968</v>
      </c>
      <c r="D23060" s="74" t="s">
        <v>15183</v>
      </c>
    </row>
    <row r="23061" ht="14.25" customHeight="1">
      <c r="A23061" s="74" t="s">
        <v>3695</v>
      </c>
      <c r="B23061" s="74" t="s">
        <v>13470</v>
      </c>
      <c r="C23061" s="74" t="s">
        <v>57</v>
      </c>
      <c r="D23061" s="74" t="s">
        <v>15183</v>
      </c>
    </row>
    <row r="23062" ht="14.25" customHeight="1">
      <c r="A23062" s="74" t="s">
        <v>5629</v>
      </c>
      <c r="B23062" s="74" t="s">
        <v>5630</v>
      </c>
      <c r="C23062" s="74" t="s">
        <v>100</v>
      </c>
      <c r="D23062" s="74" t="s">
        <v>15183</v>
      </c>
    </row>
    <row r="23063" ht="14.25" customHeight="1">
      <c r="A23063" s="74" t="s">
        <v>5639</v>
      </c>
      <c r="B23063" s="74" t="s">
        <v>444</v>
      </c>
      <c r="C23063" s="74" t="s">
        <v>100</v>
      </c>
      <c r="D23063" s="74" t="s">
        <v>15183</v>
      </c>
    </row>
    <row r="23064" ht="14.25" customHeight="1">
      <c r="A23064" s="74" t="s">
        <v>5733</v>
      </c>
      <c r="B23064" s="74" t="s">
        <v>900</v>
      </c>
      <c r="C23064" s="74" t="s">
        <v>100</v>
      </c>
      <c r="D23064" s="74" t="s">
        <v>15183</v>
      </c>
    </row>
    <row r="23065" ht="14.25" customHeight="1">
      <c r="A23065" s="74" t="s">
        <v>5801</v>
      </c>
      <c r="B23065" s="74" t="s">
        <v>5802</v>
      </c>
      <c r="C23065" s="74" t="s">
        <v>71</v>
      </c>
      <c r="D23065" s="74" t="s">
        <v>15183</v>
      </c>
    </row>
    <row r="23066" ht="14.25" customHeight="1">
      <c r="A23066" s="74" t="s">
        <v>5819</v>
      </c>
      <c r="B23066" s="74" t="s">
        <v>13536</v>
      </c>
      <c r="C23066" s="74" t="s">
        <v>57</v>
      </c>
      <c r="D23066" s="74" t="s">
        <v>15183</v>
      </c>
    </row>
    <row r="23067" ht="14.25" customHeight="1">
      <c r="A23067" s="74" t="s">
        <v>5839</v>
      </c>
      <c r="B23067" s="74" t="s">
        <v>5840</v>
      </c>
      <c r="C23067" s="74" t="s">
        <v>3934</v>
      </c>
      <c r="D23067" s="74" t="s">
        <v>15183</v>
      </c>
    </row>
    <row r="23068" ht="14.25" customHeight="1">
      <c r="A23068" s="74" t="s">
        <v>5931</v>
      </c>
      <c r="B23068" s="74" t="s">
        <v>5932</v>
      </c>
      <c r="C23068" s="74" t="s">
        <v>3934</v>
      </c>
      <c r="D23068" s="74" t="s">
        <v>15183</v>
      </c>
    </row>
    <row r="23069" ht="14.25" customHeight="1">
      <c r="A23069" s="74" t="s">
        <v>6012</v>
      </c>
      <c r="B23069" s="74" t="s">
        <v>6013</v>
      </c>
      <c r="C23069" s="74" t="s">
        <v>3968</v>
      </c>
      <c r="D23069" s="74" t="s">
        <v>15183</v>
      </c>
    </row>
    <row r="23070" ht="14.25" customHeight="1">
      <c r="A23070" s="74" t="s">
        <v>6133</v>
      </c>
      <c r="B23070" s="74" t="s">
        <v>15184</v>
      </c>
      <c r="C23070" s="74" t="s">
        <v>100</v>
      </c>
      <c r="D23070" s="74" t="s">
        <v>15183</v>
      </c>
    </row>
    <row r="23071" ht="14.25" customHeight="1">
      <c r="A23071" s="74" t="s">
        <v>6173</v>
      </c>
      <c r="B23071" s="74" t="s">
        <v>15185</v>
      </c>
      <c r="C23071" s="74" t="s">
        <v>3934</v>
      </c>
      <c r="D23071" s="74" t="s">
        <v>15183</v>
      </c>
    </row>
    <row r="23072" ht="14.25" customHeight="1">
      <c r="A23072" s="74" t="s">
        <v>13316</v>
      </c>
      <c r="B23072" s="74" t="s">
        <v>13317</v>
      </c>
      <c r="C23072" s="74" t="s">
        <v>57</v>
      </c>
      <c r="D23072" s="74" t="s">
        <v>15183</v>
      </c>
    </row>
    <row r="23073" ht="14.25" customHeight="1">
      <c r="A23073" s="74" t="s">
        <v>13318</v>
      </c>
      <c r="B23073" s="74" t="s">
        <v>473</v>
      </c>
      <c r="C23073" s="74" t="s">
        <v>100</v>
      </c>
      <c r="D23073" s="74" t="s">
        <v>15183</v>
      </c>
    </row>
    <row r="23074" ht="14.25" customHeight="1">
      <c r="A23074" s="74" t="s">
        <v>6294</v>
      </c>
      <c r="B23074" s="74" t="s">
        <v>2820</v>
      </c>
      <c r="C23074" s="74" t="s">
        <v>1026</v>
      </c>
      <c r="D23074" s="74" t="s">
        <v>15183</v>
      </c>
    </row>
    <row r="23075" ht="14.25" customHeight="1">
      <c r="A23075" s="74" t="s">
        <v>6296</v>
      </c>
      <c r="B23075" s="74" t="s">
        <v>2822</v>
      </c>
      <c r="C23075" s="74" t="s">
        <v>57</v>
      </c>
      <c r="D23075" s="74" t="s">
        <v>15183</v>
      </c>
    </row>
    <row r="23076" ht="14.25" customHeight="1">
      <c r="A23076" s="74" t="s">
        <v>6298</v>
      </c>
      <c r="B23076" s="74" t="s">
        <v>6299</v>
      </c>
      <c r="C23076" s="74" t="s">
        <v>3934</v>
      </c>
      <c r="D23076" s="74" t="s">
        <v>15183</v>
      </c>
    </row>
    <row r="23077" ht="14.25" customHeight="1">
      <c r="A23077" s="74" t="s">
        <v>3696</v>
      </c>
      <c r="B23077" s="74" t="s">
        <v>515</v>
      </c>
      <c r="C23077" s="74" t="s">
        <v>3968</v>
      </c>
      <c r="D23077" s="74" t="s">
        <v>15183</v>
      </c>
    </row>
    <row r="23078" ht="14.25" customHeight="1">
      <c r="A23078" s="74" t="s">
        <v>13320</v>
      </c>
      <c r="B23078" s="74" t="s">
        <v>519</v>
      </c>
      <c r="C23078" s="74" t="s">
        <v>57</v>
      </c>
      <c r="D23078" s="74" t="s">
        <v>15183</v>
      </c>
    </row>
    <row r="23079" ht="14.25" customHeight="1">
      <c r="A23079" s="74" t="s">
        <v>13321</v>
      </c>
      <c r="B23079" s="74" t="s">
        <v>13538</v>
      </c>
      <c r="C23079" s="74" t="s">
        <v>50</v>
      </c>
      <c r="D23079" s="74" t="s">
        <v>15183</v>
      </c>
    </row>
    <row r="23080" ht="14.25" customHeight="1">
      <c r="A23080" s="74" t="s">
        <v>6561</v>
      </c>
      <c r="B23080" s="74" t="s">
        <v>6562</v>
      </c>
      <c r="C23080" s="74" t="s">
        <v>6563</v>
      </c>
      <c r="D23080" s="74" t="s">
        <v>15183</v>
      </c>
    </row>
    <row r="23081" ht="14.25" customHeight="1">
      <c r="A23081" s="74" t="s">
        <v>6564</v>
      </c>
      <c r="B23081" s="74" t="s">
        <v>6565</v>
      </c>
      <c r="C23081" s="74" t="s">
        <v>3968</v>
      </c>
      <c r="D23081" s="74" t="s">
        <v>15183</v>
      </c>
    </row>
    <row r="23082" ht="14.25" customHeight="1">
      <c r="A23082" s="74" t="s">
        <v>6582</v>
      </c>
      <c r="B23082" s="74" t="s">
        <v>13925</v>
      </c>
      <c r="C23082" s="74" t="s">
        <v>71</v>
      </c>
      <c r="D23082" s="74" t="s">
        <v>15183</v>
      </c>
    </row>
    <row r="23083" ht="14.25" customHeight="1">
      <c r="A23083" s="74" t="s">
        <v>6586</v>
      </c>
      <c r="B23083" s="74" t="s">
        <v>10469</v>
      </c>
      <c r="C23083" s="74" t="s">
        <v>3934</v>
      </c>
      <c r="D23083" s="74" t="s">
        <v>15183</v>
      </c>
    </row>
    <row r="23084" ht="14.25" customHeight="1">
      <c r="A23084" s="74" t="s">
        <v>6594</v>
      </c>
      <c r="B23084" s="74" t="s">
        <v>13516</v>
      </c>
      <c r="C23084" s="74" t="s">
        <v>3934</v>
      </c>
      <c r="D23084" s="74" t="s">
        <v>15183</v>
      </c>
    </row>
    <row r="23085" ht="14.25" customHeight="1">
      <c r="A23085" s="74" t="s">
        <v>13322</v>
      </c>
      <c r="B23085" s="74" t="s">
        <v>13323</v>
      </c>
      <c r="C23085" s="74" t="s">
        <v>127</v>
      </c>
      <c r="D23085" s="74" t="s">
        <v>15183</v>
      </c>
    </row>
    <row r="23086" ht="14.25" customHeight="1">
      <c r="A23086" s="74" t="s">
        <v>13324</v>
      </c>
      <c r="B23086" s="74" t="s">
        <v>13471</v>
      </c>
      <c r="C23086" s="74" t="s">
        <v>127</v>
      </c>
      <c r="D23086" s="74" t="s">
        <v>15183</v>
      </c>
    </row>
    <row r="23087" ht="14.25" customHeight="1">
      <c r="A23087" s="74" t="s">
        <v>13325</v>
      </c>
      <c r="B23087" s="74" t="s">
        <v>13472</v>
      </c>
      <c r="C23087" s="74" t="s">
        <v>127</v>
      </c>
      <c r="D23087" s="74" t="s">
        <v>15183</v>
      </c>
    </row>
    <row r="23088" ht="14.25" customHeight="1">
      <c r="A23088" s="74" t="s">
        <v>13326</v>
      </c>
      <c r="B23088" s="74" t="s">
        <v>13327</v>
      </c>
      <c r="C23088" s="74" t="s">
        <v>3968</v>
      </c>
      <c r="D23088" s="74" t="s">
        <v>15183</v>
      </c>
    </row>
    <row r="23089" ht="14.25" customHeight="1">
      <c r="A23089" s="74" t="s">
        <v>13328</v>
      </c>
      <c r="B23089" s="74" t="s">
        <v>13329</v>
      </c>
      <c r="C23089" s="74" t="s">
        <v>127</v>
      </c>
      <c r="D23089" s="74" t="s">
        <v>15183</v>
      </c>
    </row>
    <row r="23090" ht="14.25" customHeight="1">
      <c r="A23090" s="74" t="s">
        <v>6681</v>
      </c>
      <c r="B23090" s="74" t="s">
        <v>6682</v>
      </c>
      <c r="C23090" s="74" t="s">
        <v>3968</v>
      </c>
      <c r="D23090" s="74" t="s">
        <v>15183</v>
      </c>
    </row>
    <row r="23091" ht="14.25" customHeight="1">
      <c r="A23091" s="74" t="s">
        <v>13330</v>
      </c>
      <c r="B23091" s="74" t="s">
        <v>13473</v>
      </c>
      <c r="C23091" s="74" t="s">
        <v>127</v>
      </c>
      <c r="D23091" s="74" t="s">
        <v>15183</v>
      </c>
    </row>
    <row r="23092" ht="14.25" customHeight="1">
      <c r="A23092" s="74" t="s">
        <v>6683</v>
      </c>
      <c r="B23092" s="185" t="s">
        <v>6684</v>
      </c>
      <c r="C23092" s="74" t="s">
        <v>3934</v>
      </c>
      <c r="D23092" s="74" t="s">
        <v>15183</v>
      </c>
    </row>
    <row r="23093" ht="14.25" customHeight="1">
      <c r="A23093" s="74" t="s">
        <v>6705</v>
      </c>
      <c r="B23093" s="74" t="s">
        <v>13474</v>
      </c>
      <c r="C23093" s="74" t="s">
        <v>923</v>
      </c>
      <c r="D23093" s="74" t="s">
        <v>15183</v>
      </c>
    </row>
    <row r="23094" ht="14.25" customHeight="1">
      <c r="A23094" s="74" t="s">
        <v>6707</v>
      </c>
      <c r="B23094" s="74" t="s">
        <v>13475</v>
      </c>
      <c r="C23094" s="74" t="s">
        <v>3934</v>
      </c>
      <c r="D23094" s="74" t="s">
        <v>15183</v>
      </c>
    </row>
    <row r="23095" ht="14.25" customHeight="1">
      <c r="A23095" s="74" t="s">
        <v>13332</v>
      </c>
      <c r="B23095" s="74" t="s">
        <v>537</v>
      </c>
      <c r="C23095" s="74" t="s">
        <v>100</v>
      </c>
      <c r="D23095" s="74" t="s">
        <v>15183</v>
      </c>
    </row>
    <row r="23096" ht="14.25" customHeight="1">
      <c r="A23096" s="74" t="s">
        <v>13333</v>
      </c>
      <c r="B23096" s="74" t="s">
        <v>13476</v>
      </c>
      <c r="C23096" s="74" t="s">
        <v>3968</v>
      </c>
      <c r="D23096" s="74" t="s">
        <v>15183</v>
      </c>
    </row>
    <row r="23097" ht="14.25" customHeight="1">
      <c r="A23097" s="74" t="s">
        <v>13335</v>
      </c>
      <c r="B23097" s="74" t="s">
        <v>547</v>
      </c>
      <c r="C23097" s="74" t="s">
        <v>3968</v>
      </c>
      <c r="D23097" s="74" t="s">
        <v>15183</v>
      </c>
    </row>
    <row r="23098" ht="14.25" customHeight="1">
      <c r="A23098" s="74" t="s">
        <v>6731</v>
      </c>
      <c r="B23098" s="74" t="s">
        <v>553</v>
      </c>
      <c r="C23098" s="74" t="s">
        <v>3968</v>
      </c>
      <c r="D23098" s="74" t="s">
        <v>15183</v>
      </c>
    </row>
    <row r="23099" ht="14.25" customHeight="1">
      <c r="A23099" s="74" t="s">
        <v>13336</v>
      </c>
      <c r="B23099" s="74" t="s">
        <v>563</v>
      </c>
      <c r="C23099" s="74" t="s">
        <v>3968</v>
      </c>
      <c r="D23099" s="74" t="s">
        <v>15183</v>
      </c>
    </row>
    <row r="23100" ht="14.25" customHeight="1">
      <c r="A23100" s="74" t="s">
        <v>13337</v>
      </c>
      <c r="B23100" s="74" t="s">
        <v>568</v>
      </c>
      <c r="C23100" s="74" t="s">
        <v>3968</v>
      </c>
      <c r="D23100" s="74" t="s">
        <v>15183</v>
      </c>
    </row>
    <row r="23101" ht="14.25" customHeight="1">
      <c r="A23101" s="74" t="s">
        <v>13338</v>
      </c>
      <c r="B23101" s="74" t="s">
        <v>573</v>
      </c>
      <c r="C23101" s="74" t="s">
        <v>3968</v>
      </c>
      <c r="D23101" s="74" t="s">
        <v>15183</v>
      </c>
    </row>
    <row r="23102" ht="14.25" customHeight="1">
      <c r="A23102" s="74" t="s">
        <v>13339</v>
      </c>
      <c r="B23102" s="74" t="s">
        <v>578</v>
      </c>
      <c r="C23102" s="74" t="s">
        <v>3968</v>
      </c>
      <c r="D23102" s="74" t="s">
        <v>15183</v>
      </c>
    </row>
    <row r="23103" ht="14.25" customHeight="1">
      <c r="A23103" s="74" t="s">
        <v>13340</v>
      </c>
      <c r="B23103" s="74" t="s">
        <v>13478</v>
      </c>
      <c r="C23103" s="74" t="s">
        <v>3934</v>
      </c>
      <c r="D23103" s="74" t="s">
        <v>15183</v>
      </c>
    </row>
    <row r="23104" ht="14.25" customHeight="1">
      <c r="A23104" s="74" t="s">
        <v>13342</v>
      </c>
      <c r="B23104" s="74" t="s">
        <v>558</v>
      </c>
      <c r="C23104" s="74" t="s">
        <v>3968</v>
      </c>
      <c r="D23104" s="74" t="s">
        <v>15183</v>
      </c>
    </row>
    <row r="23105" ht="14.25" customHeight="1">
      <c r="A23105" s="74" t="s">
        <v>13343</v>
      </c>
      <c r="B23105" s="74" t="s">
        <v>13479</v>
      </c>
      <c r="C23105" s="74" t="s">
        <v>57</v>
      </c>
      <c r="D23105" s="74" t="s">
        <v>15183</v>
      </c>
    </row>
    <row r="23106" ht="14.25" customHeight="1">
      <c r="A23106" s="74" t="s">
        <v>13345</v>
      </c>
      <c r="B23106" s="74" t="s">
        <v>13519</v>
      </c>
      <c r="C23106" s="74" t="s">
        <v>3968</v>
      </c>
      <c r="D23106" s="74" t="s">
        <v>15183</v>
      </c>
    </row>
    <row r="23107" ht="14.25" customHeight="1">
      <c r="A23107" s="74" t="s">
        <v>6760</v>
      </c>
      <c r="B23107" s="74" t="s">
        <v>13480</v>
      </c>
      <c r="C23107" s="74" t="s">
        <v>3934</v>
      </c>
      <c r="D23107" s="74" t="s">
        <v>15183</v>
      </c>
    </row>
    <row r="23108" ht="14.25" customHeight="1">
      <c r="A23108" s="74" t="s">
        <v>6766</v>
      </c>
      <c r="B23108" s="74" t="s">
        <v>13481</v>
      </c>
      <c r="C23108" s="74" t="s">
        <v>3968</v>
      </c>
      <c r="D23108" s="74" t="s">
        <v>15183</v>
      </c>
    </row>
    <row r="23109" ht="14.25" customHeight="1">
      <c r="A23109" s="74" t="s">
        <v>3722</v>
      </c>
      <c r="B23109" s="74" t="s">
        <v>13482</v>
      </c>
      <c r="C23109" s="74" t="s">
        <v>57</v>
      </c>
      <c r="D23109" s="74" t="s">
        <v>15183</v>
      </c>
    </row>
    <row r="23110" ht="14.25" customHeight="1">
      <c r="A23110" s="74" t="s">
        <v>6799</v>
      </c>
      <c r="B23110" s="74" t="s">
        <v>6800</v>
      </c>
      <c r="C23110" s="74" t="s">
        <v>3968</v>
      </c>
      <c r="D23110" s="74" t="s">
        <v>15183</v>
      </c>
    </row>
    <row r="23111" ht="14.25" customHeight="1">
      <c r="A23111" s="74" t="s">
        <v>13347</v>
      </c>
      <c r="B23111" s="185" t="s">
        <v>13348</v>
      </c>
      <c r="C23111" s="74" t="s">
        <v>57</v>
      </c>
      <c r="D23111" s="74" t="s">
        <v>15183</v>
      </c>
    </row>
    <row r="23112" ht="14.25" customHeight="1">
      <c r="A23112" s="74" t="s">
        <v>13349</v>
      </c>
      <c r="B23112" s="74" t="s">
        <v>13483</v>
      </c>
      <c r="C23112" s="74" t="s">
        <v>3968</v>
      </c>
      <c r="D23112" s="74" t="s">
        <v>15183</v>
      </c>
    </row>
    <row r="23113" ht="14.25" customHeight="1">
      <c r="A23113" s="74" t="s">
        <v>3697</v>
      </c>
      <c r="B23113" s="74" t="s">
        <v>13484</v>
      </c>
      <c r="C23113" s="74" t="s">
        <v>71</v>
      </c>
      <c r="D23113" s="74" t="s">
        <v>15183</v>
      </c>
    </row>
    <row r="23114" ht="14.25" customHeight="1">
      <c r="A23114" s="74" t="s">
        <v>3699</v>
      </c>
      <c r="B23114" s="74" t="s">
        <v>687</v>
      </c>
      <c r="C23114" s="74" t="s">
        <v>50</v>
      </c>
      <c r="D23114" s="74" t="s">
        <v>15183</v>
      </c>
    </row>
    <row r="23115" ht="14.25" customHeight="1">
      <c r="A23115" s="74" t="s">
        <v>13350</v>
      </c>
      <c r="B23115" s="74" t="s">
        <v>13351</v>
      </c>
      <c r="C23115" s="74" t="s">
        <v>3968</v>
      </c>
      <c r="D23115" s="74" t="s">
        <v>15183</v>
      </c>
    </row>
    <row r="23116" ht="14.25" customHeight="1">
      <c r="A23116" s="74" t="s">
        <v>13352</v>
      </c>
      <c r="B23116" s="74" t="s">
        <v>13353</v>
      </c>
      <c r="C23116" s="74" t="s">
        <v>3968</v>
      </c>
      <c r="D23116" s="74" t="s">
        <v>15183</v>
      </c>
    </row>
    <row r="23117" ht="14.25" customHeight="1">
      <c r="A23117" s="74" t="s">
        <v>13354</v>
      </c>
      <c r="B23117" s="185" t="s">
        <v>13355</v>
      </c>
      <c r="C23117" s="74" t="s">
        <v>57</v>
      </c>
      <c r="D23117" s="74" t="s">
        <v>15183</v>
      </c>
    </row>
    <row r="23118" ht="14.25" customHeight="1">
      <c r="A23118" s="74" t="s">
        <v>6991</v>
      </c>
      <c r="B23118" s="74" t="s">
        <v>13485</v>
      </c>
      <c r="C23118" s="74" t="s">
        <v>3968</v>
      </c>
      <c r="D23118" s="74" t="s">
        <v>15183</v>
      </c>
    </row>
    <row r="23119" ht="14.25" customHeight="1">
      <c r="A23119" s="74" t="s">
        <v>13356</v>
      </c>
      <c r="B23119" s="74" t="s">
        <v>13486</v>
      </c>
      <c r="C23119" s="74" t="s">
        <v>3968</v>
      </c>
      <c r="D23119" s="74" t="s">
        <v>15183</v>
      </c>
    </row>
    <row r="23120" ht="14.25" customHeight="1">
      <c r="A23120" s="74" t="s">
        <v>3700</v>
      </c>
      <c r="B23120" s="74" t="s">
        <v>13487</v>
      </c>
      <c r="C23120" s="74" t="s">
        <v>71</v>
      </c>
      <c r="D23120" s="74" t="s">
        <v>15183</v>
      </c>
    </row>
    <row r="23121" ht="14.25" customHeight="1">
      <c r="A23121" s="74" t="s">
        <v>13358</v>
      </c>
      <c r="B23121" s="74" t="s">
        <v>13359</v>
      </c>
      <c r="C23121" s="74" t="s">
        <v>3968</v>
      </c>
      <c r="D23121" s="74" t="s">
        <v>15183</v>
      </c>
    </row>
    <row r="23122" ht="14.25" customHeight="1">
      <c r="A23122" s="74" t="s">
        <v>13360</v>
      </c>
      <c r="B23122" s="74" t="s">
        <v>13361</v>
      </c>
      <c r="C23122" s="74" t="s">
        <v>3968</v>
      </c>
      <c r="D23122" s="74" t="s">
        <v>15183</v>
      </c>
    </row>
    <row r="23123" ht="14.25" customHeight="1">
      <c r="A23123" s="74" t="s">
        <v>7121</v>
      </c>
      <c r="B23123" s="74" t="s">
        <v>7122</v>
      </c>
      <c r="C23123" s="74" t="s">
        <v>3968</v>
      </c>
      <c r="D23123" s="74" t="s">
        <v>15183</v>
      </c>
    </row>
    <row r="23124" ht="14.25" customHeight="1">
      <c r="A23124" s="74" t="s">
        <v>3725</v>
      </c>
      <c r="B23124" s="74" t="s">
        <v>431</v>
      </c>
      <c r="C23124" s="74" t="s">
        <v>3968</v>
      </c>
      <c r="D23124" s="74" t="s">
        <v>15183</v>
      </c>
    </row>
    <row r="23125" ht="14.25" customHeight="1">
      <c r="A23125" s="74" t="s">
        <v>3702</v>
      </c>
      <c r="B23125" s="74" t="s">
        <v>13488</v>
      </c>
      <c r="C23125" s="74" t="s">
        <v>3934</v>
      </c>
      <c r="D23125" s="74" t="s">
        <v>15183</v>
      </c>
    </row>
    <row r="23126" ht="14.25" customHeight="1">
      <c r="A23126" s="74" t="s">
        <v>13362</v>
      </c>
      <c r="B23126" s="74" t="s">
        <v>13489</v>
      </c>
      <c r="C23126" s="74" t="s">
        <v>127</v>
      </c>
      <c r="D23126" s="74" t="s">
        <v>15183</v>
      </c>
    </row>
    <row r="23127" ht="14.25" customHeight="1">
      <c r="A23127" s="74" t="s">
        <v>13364</v>
      </c>
      <c r="B23127" s="74" t="s">
        <v>853</v>
      </c>
      <c r="C23127" s="74" t="s">
        <v>3968</v>
      </c>
      <c r="D23127" s="74" t="s">
        <v>15183</v>
      </c>
    </row>
    <row r="23128" ht="14.25" customHeight="1">
      <c r="A23128" s="74" t="s">
        <v>7225</v>
      </c>
      <c r="B23128" s="74" t="s">
        <v>15061</v>
      </c>
      <c r="C23128" s="74" t="s">
        <v>3934</v>
      </c>
      <c r="D23128" s="74" t="s">
        <v>15183</v>
      </c>
    </row>
    <row r="23129" ht="14.25" customHeight="1">
      <c r="A23129" s="74" t="s">
        <v>7276</v>
      </c>
      <c r="B23129" s="74" t="s">
        <v>3226</v>
      </c>
      <c r="C23129" s="74" t="s">
        <v>100</v>
      </c>
      <c r="D23129" s="74" t="s">
        <v>15183</v>
      </c>
    </row>
    <row r="23130" ht="14.25" customHeight="1">
      <c r="A23130" s="74" t="s">
        <v>13365</v>
      </c>
      <c r="B23130" s="74" t="s">
        <v>868</v>
      </c>
      <c r="C23130" s="74" t="s">
        <v>3968</v>
      </c>
      <c r="D23130" s="74" t="s">
        <v>15183</v>
      </c>
    </row>
    <row r="23131" ht="14.25" customHeight="1">
      <c r="A23131" s="74" t="s">
        <v>13366</v>
      </c>
      <c r="B23131" s="74" t="s">
        <v>13490</v>
      </c>
      <c r="C23131" s="74" t="s">
        <v>3934</v>
      </c>
      <c r="D23131" s="74" t="s">
        <v>15183</v>
      </c>
    </row>
    <row r="23132" ht="14.25" customHeight="1">
      <c r="A23132" s="74" t="s">
        <v>3721</v>
      </c>
      <c r="B23132" s="74" t="s">
        <v>887</v>
      </c>
      <c r="C23132" s="74" t="s">
        <v>57</v>
      </c>
      <c r="D23132" s="74" t="s">
        <v>15183</v>
      </c>
    </row>
    <row r="23133" ht="14.25" customHeight="1">
      <c r="A23133" s="74" t="s">
        <v>13368</v>
      </c>
      <c r="B23133" s="74" t="s">
        <v>13369</v>
      </c>
      <c r="C23133" s="74" t="s">
        <v>3934</v>
      </c>
      <c r="D23133" s="74" t="s">
        <v>15183</v>
      </c>
    </row>
    <row r="23134" ht="14.25" customHeight="1">
      <c r="A23134" s="74" t="s">
        <v>3703</v>
      </c>
      <c r="B23134" s="74" t="s">
        <v>895</v>
      </c>
      <c r="C23134" s="74" t="s">
        <v>3968</v>
      </c>
      <c r="D23134" s="74" t="s">
        <v>15183</v>
      </c>
    </row>
    <row r="23135" ht="14.25" customHeight="1">
      <c r="A23135" s="74" t="s">
        <v>7579</v>
      </c>
      <c r="B23135" s="74" t="s">
        <v>3461</v>
      </c>
      <c r="C23135" s="74" t="s">
        <v>3968</v>
      </c>
      <c r="D23135" s="74" t="s">
        <v>15183</v>
      </c>
    </row>
    <row r="23136" ht="14.25" customHeight="1">
      <c r="A23136" s="74" t="s">
        <v>7602</v>
      </c>
      <c r="B23136" s="74" t="s">
        <v>13586</v>
      </c>
      <c r="C23136" s="74" t="s">
        <v>3934</v>
      </c>
      <c r="D23136" s="74" t="s">
        <v>15183</v>
      </c>
    </row>
    <row r="23137" ht="14.25" customHeight="1">
      <c r="A23137" s="74" t="s">
        <v>7610</v>
      </c>
      <c r="B23137" s="74" t="s">
        <v>13842</v>
      </c>
      <c r="C23137" s="74" t="s">
        <v>100</v>
      </c>
      <c r="D23137" s="74" t="s">
        <v>15183</v>
      </c>
    </row>
    <row r="23138" ht="14.25" customHeight="1">
      <c r="A23138" s="74" t="s">
        <v>13370</v>
      </c>
      <c r="B23138" s="74" t="s">
        <v>13371</v>
      </c>
      <c r="C23138" s="74" t="s">
        <v>3934</v>
      </c>
      <c r="D23138" s="74" t="s">
        <v>15183</v>
      </c>
    </row>
    <row r="23139" ht="14.25" customHeight="1">
      <c r="A23139" s="74" t="s">
        <v>7725</v>
      </c>
      <c r="B23139" s="74" t="s">
        <v>15186</v>
      </c>
      <c r="C23139" s="74" t="s">
        <v>3934</v>
      </c>
      <c r="D23139" s="74" t="s">
        <v>15183</v>
      </c>
    </row>
    <row r="23140" ht="14.25" customHeight="1">
      <c r="A23140" s="74" t="s">
        <v>7735</v>
      </c>
      <c r="B23140" s="74" t="s">
        <v>7736</v>
      </c>
      <c r="C23140" s="74" t="s">
        <v>100</v>
      </c>
      <c r="D23140" s="74" t="s">
        <v>15183</v>
      </c>
    </row>
    <row r="23141" ht="14.25" customHeight="1">
      <c r="A23141" s="74" t="s">
        <v>13372</v>
      </c>
      <c r="B23141" s="74" t="s">
        <v>967</v>
      </c>
      <c r="C23141" s="74" t="s">
        <v>3968</v>
      </c>
      <c r="D23141" s="74" t="s">
        <v>15183</v>
      </c>
    </row>
    <row r="23142" ht="14.25" customHeight="1">
      <c r="A23142" s="74" t="s">
        <v>7755</v>
      </c>
      <c r="B23142" s="74" t="s">
        <v>7756</v>
      </c>
      <c r="C23142" s="74" t="s">
        <v>3968</v>
      </c>
      <c r="D23142" s="74" t="s">
        <v>15183</v>
      </c>
    </row>
    <row r="23143" ht="14.25" customHeight="1">
      <c r="A23143" s="74" t="s">
        <v>7757</v>
      </c>
      <c r="B23143" s="74" t="s">
        <v>13520</v>
      </c>
      <c r="C23143" s="74" t="s">
        <v>3934</v>
      </c>
      <c r="D23143" s="74" t="s">
        <v>15183</v>
      </c>
    </row>
    <row r="23144" ht="14.25" customHeight="1">
      <c r="A23144" s="74" t="s">
        <v>13374</v>
      </c>
      <c r="B23144" s="74" t="s">
        <v>979</v>
      </c>
      <c r="C23144" s="74" t="s">
        <v>100</v>
      </c>
      <c r="D23144" s="74" t="s">
        <v>15183</v>
      </c>
    </row>
    <row r="23145" ht="14.25" customHeight="1">
      <c r="A23145" s="74" t="s">
        <v>7790</v>
      </c>
      <c r="B23145" s="74" t="s">
        <v>7791</v>
      </c>
      <c r="C23145" s="74" t="s">
        <v>100</v>
      </c>
      <c r="D23145" s="74" t="s">
        <v>15183</v>
      </c>
    </row>
    <row r="23146" ht="14.25" customHeight="1">
      <c r="A23146" s="74" t="s">
        <v>7792</v>
      </c>
      <c r="B23146" s="74" t="s">
        <v>7793</v>
      </c>
      <c r="C23146" s="74" t="s">
        <v>100</v>
      </c>
      <c r="D23146" s="74" t="s">
        <v>15183</v>
      </c>
    </row>
    <row r="23147" ht="14.25" customHeight="1">
      <c r="A23147" s="74" t="s">
        <v>3705</v>
      </c>
      <c r="B23147" s="74" t="s">
        <v>1025</v>
      </c>
      <c r="C23147" s="74" t="s">
        <v>1026</v>
      </c>
      <c r="D23147" s="74" t="s">
        <v>15183</v>
      </c>
    </row>
    <row r="23148" ht="14.25" customHeight="1">
      <c r="A23148" s="74" t="s">
        <v>3706</v>
      </c>
      <c r="B23148" s="74" t="s">
        <v>1031</v>
      </c>
      <c r="C23148" s="74" t="s">
        <v>127</v>
      </c>
      <c r="D23148" s="74" t="s">
        <v>15183</v>
      </c>
    </row>
    <row r="23149" ht="14.25" customHeight="1">
      <c r="A23149" s="74" t="s">
        <v>3707</v>
      </c>
      <c r="B23149" s="74" t="s">
        <v>1035</v>
      </c>
      <c r="C23149" s="74" t="s">
        <v>50</v>
      </c>
      <c r="D23149" s="74" t="s">
        <v>15183</v>
      </c>
    </row>
    <row r="23150" ht="14.25" customHeight="1">
      <c r="A23150" s="74" t="s">
        <v>13375</v>
      </c>
      <c r="B23150" s="74" t="s">
        <v>1039</v>
      </c>
      <c r="C23150" s="74" t="s">
        <v>50</v>
      </c>
      <c r="D23150" s="74" t="s">
        <v>15183</v>
      </c>
    </row>
    <row r="23151" ht="14.25" customHeight="1">
      <c r="A23151" s="74" t="s">
        <v>3708</v>
      </c>
      <c r="B23151" s="74" t="s">
        <v>1042</v>
      </c>
      <c r="C23151" s="74" t="s">
        <v>3968</v>
      </c>
      <c r="D23151" s="74" t="s">
        <v>15183</v>
      </c>
    </row>
    <row r="23152" ht="14.25" customHeight="1">
      <c r="A23152" s="74" t="s">
        <v>7846</v>
      </c>
      <c r="B23152" s="74" t="s">
        <v>7847</v>
      </c>
      <c r="C23152" s="74" t="s">
        <v>3934</v>
      </c>
      <c r="D23152" s="74" t="s">
        <v>15183</v>
      </c>
    </row>
    <row r="23153" ht="14.25" customHeight="1">
      <c r="A23153" s="74" t="s">
        <v>7893</v>
      </c>
      <c r="B23153" s="74" t="s">
        <v>15187</v>
      </c>
      <c r="C23153" s="74" t="s">
        <v>100</v>
      </c>
      <c r="D23153" s="74" t="s">
        <v>15183</v>
      </c>
    </row>
    <row r="23154" ht="14.25" customHeight="1">
      <c r="A23154" s="74" t="s">
        <v>7899</v>
      </c>
      <c r="B23154" s="74" t="s">
        <v>15188</v>
      </c>
      <c r="C23154" s="74" t="s">
        <v>3934</v>
      </c>
      <c r="D23154" s="74" t="s">
        <v>15183</v>
      </c>
    </row>
    <row r="23155" ht="14.25" customHeight="1">
      <c r="A23155" s="74" t="s">
        <v>7915</v>
      </c>
      <c r="B23155" s="74" t="s">
        <v>7916</v>
      </c>
      <c r="C23155" s="74" t="s">
        <v>100</v>
      </c>
      <c r="D23155" s="74" t="s">
        <v>15183</v>
      </c>
    </row>
    <row r="23156" ht="14.25" customHeight="1">
      <c r="A23156" s="74" t="s">
        <v>13376</v>
      </c>
      <c r="B23156" s="74" t="s">
        <v>13377</v>
      </c>
      <c r="C23156" s="74" t="s">
        <v>50</v>
      </c>
      <c r="D23156" s="74" t="s">
        <v>15183</v>
      </c>
    </row>
    <row r="23157" ht="14.25" customHeight="1">
      <c r="A23157" s="74" t="s">
        <v>13378</v>
      </c>
      <c r="B23157" s="74" t="s">
        <v>1114</v>
      </c>
      <c r="C23157" s="74" t="s">
        <v>3968</v>
      </c>
      <c r="D23157" s="74" t="s">
        <v>15183</v>
      </c>
    </row>
    <row r="23158" ht="14.25" customHeight="1">
      <c r="A23158" s="74" t="s">
        <v>13379</v>
      </c>
      <c r="B23158" s="74" t="s">
        <v>13380</v>
      </c>
      <c r="C23158" s="74" t="s">
        <v>3934</v>
      </c>
      <c r="D23158" s="74" t="s">
        <v>15183</v>
      </c>
    </row>
    <row r="23159" ht="14.25" customHeight="1">
      <c r="A23159" s="74" t="s">
        <v>3716</v>
      </c>
      <c r="B23159" s="74" t="s">
        <v>13492</v>
      </c>
      <c r="C23159" s="74" t="s">
        <v>3934</v>
      </c>
      <c r="D23159" s="74" t="s">
        <v>15183</v>
      </c>
    </row>
    <row r="23160" ht="14.25" customHeight="1">
      <c r="A23160" s="74" t="s">
        <v>8196</v>
      </c>
      <c r="B23160" s="74" t="s">
        <v>1183</v>
      </c>
      <c r="C23160" s="74" t="s">
        <v>3968</v>
      </c>
      <c r="D23160" s="74" t="s">
        <v>15183</v>
      </c>
    </row>
    <row r="23161" ht="14.25" customHeight="1">
      <c r="A23161" s="74" t="s">
        <v>13384</v>
      </c>
      <c r="B23161" s="74" t="s">
        <v>1183</v>
      </c>
      <c r="C23161" s="74" t="s">
        <v>100</v>
      </c>
      <c r="D23161" s="74" t="s">
        <v>15183</v>
      </c>
    </row>
    <row r="23162" ht="14.25" customHeight="1">
      <c r="A23162" s="74" t="s">
        <v>8227</v>
      </c>
      <c r="B23162" s="74" t="s">
        <v>2935</v>
      </c>
      <c r="C23162" s="74" t="s">
        <v>2936</v>
      </c>
      <c r="D23162" s="74" t="s">
        <v>15183</v>
      </c>
    </row>
    <row r="23163" ht="14.25" customHeight="1">
      <c r="A23163" s="74" t="s">
        <v>13385</v>
      </c>
      <c r="B23163" s="74" t="s">
        <v>2938</v>
      </c>
      <c r="C23163" s="74" t="s">
        <v>2936</v>
      </c>
      <c r="D23163" s="74" t="s">
        <v>15183</v>
      </c>
    </row>
    <row r="23164" ht="14.25" customHeight="1">
      <c r="A23164" s="74" t="s">
        <v>8434</v>
      </c>
      <c r="B23164" s="74" t="s">
        <v>8435</v>
      </c>
      <c r="C23164" s="74" t="s">
        <v>71</v>
      </c>
      <c r="D23164" s="74" t="s">
        <v>15183</v>
      </c>
    </row>
    <row r="23165" ht="14.25" customHeight="1">
      <c r="A23165" s="74" t="s">
        <v>8436</v>
      </c>
      <c r="B23165" s="74" t="s">
        <v>15100</v>
      </c>
      <c r="C23165" s="74" t="s">
        <v>57</v>
      </c>
      <c r="D23165" s="74" t="s">
        <v>15183</v>
      </c>
    </row>
    <row r="23166" ht="14.25" customHeight="1">
      <c r="A23166" s="74" t="s">
        <v>8438</v>
      </c>
      <c r="B23166" s="74" t="s">
        <v>8439</v>
      </c>
      <c r="C23166" s="74" t="s">
        <v>71</v>
      </c>
      <c r="D23166" s="74" t="s">
        <v>15183</v>
      </c>
    </row>
    <row r="23167" ht="14.25" customHeight="1">
      <c r="A23167" s="74" t="s">
        <v>8440</v>
      </c>
      <c r="B23167" s="74" t="s">
        <v>15101</v>
      </c>
      <c r="C23167" s="74" t="s">
        <v>57</v>
      </c>
      <c r="D23167" s="74" t="s">
        <v>15183</v>
      </c>
    </row>
    <row r="23168" ht="14.25" customHeight="1">
      <c r="A23168" s="74" t="s">
        <v>8442</v>
      </c>
      <c r="B23168" s="74" t="s">
        <v>8443</v>
      </c>
      <c r="C23168" s="74" t="s">
        <v>71</v>
      </c>
      <c r="D23168" s="74" t="s">
        <v>15183</v>
      </c>
    </row>
    <row r="23169" ht="14.25" customHeight="1">
      <c r="A23169" s="74" t="s">
        <v>8444</v>
      </c>
      <c r="B23169" s="74" t="s">
        <v>15102</v>
      </c>
      <c r="C23169" s="74" t="s">
        <v>57</v>
      </c>
      <c r="D23169" s="74" t="s">
        <v>15183</v>
      </c>
    </row>
    <row r="23170" ht="14.25" customHeight="1">
      <c r="A23170" s="74" t="s">
        <v>8446</v>
      </c>
      <c r="B23170" s="74" t="s">
        <v>8447</v>
      </c>
      <c r="C23170" s="74" t="s">
        <v>71</v>
      </c>
      <c r="D23170" s="74" t="s">
        <v>15183</v>
      </c>
    </row>
    <row r="23171" ht="14.25" customHeight="1">
      <c r="A23171" s="74" t="s">
        <v>8448</v>
      </c>
      <c r="B23171" s="74" t="s">
        <v>15103</v>
      </c>
      <c r="C23171" s="74" t="s">
        <v>57</v>
      </c>
      <c r="D23171" s="74" t="s">
        <v>15183</v>
      </c>
    </row>
    <row r="23172" ht="14.25" customHeight="1">
      <c r="A23172" s="74" t="s">
        <v>8450</v>
      </c>
      <c r="B23172" s="74" t="s">
        <v>8451</v>
      </c>
      <c r="C23172" s="74" t="s">
        <v>71</v>
      </c>
      <c r="D23172" s="74" t="s">
        <v>15183</v>
      </c>
    </row>
    <row r="23173" ht="14.25" customHeight="1">
      <c r="A23173" s="74" t="s">
        <v>8452</v>
      </c>
      <c r="B23173" s="74" t="s">
        <v>15104</v>
      </c>
      <c r="C23173" s="74" t="s">
        <v>57</v>
      </c>
      <c r="D23173" s="74" t="s">
        <v>15183</v>
      </c>
    </row>
    <row r="23174" ht="14.25" customHeight="1">
      <c r="A23174" s="74" t="s">
        <v>8454</v>
      </c>
      <c r="B23174" s="74" t="s">
        <v>8455</v>
      </c>
      <c r="C23174" s="74" t="s">
        <v>71</v>
      </c>
      <c r="D23174" s="74" t="s">
        <v>15183</v>
      </c>
    </row>
    <row r="23175" ht="14.25" customHeight="1">
      <c r="A23175" s="74" t="s">
        <v>8456</v>
      </c>
      <c r="B23175" s="74" t="s">
        <v>15105</v>
      </c>
      <c r="C23175" s="74" t="s">
        <v>57</v>
      </c>
      <c r="D23175" s="74" t="s">
        <v>15183</v>
      </c>
    </row>
    <row r="23176" ht="14.25" customHeight="1">
      <c r="A23176" s="74" t="s">
        <v>8458</v>
      </c>
      <c r="B23176" s="74" t="s">
        <v>8459</v>
      </c>
      <c r="C23176" s="74" t="s">
        <v>71</v>
      </c>
      <c r="D23176" s="74" t="s">
        <v>15183</v>
      </c>
    </row>
    <row r="23177" ht="14.25" customHeight="1">
      <c r="A23177" s="74" t="s">
        <v>8460</v>
      </c>
      <c r="B23177" s="74" t="s">
        <v>15106</v>
      </c>
      <c r="C23177" s="74" t="s">
        <v>57</v>
      </c>
      <c r="D23177" s="74" t="s">
        <v>15183</v>
      </c>
    </row>
    <row r="23178" ht="14.25" customHeight="1">
      <c r="A23178" s="74" t="s">
        <v>8462</v>
      </c>
      <c r="B23178" s="74" t="s">
        <v>8463</v>
      </c>
      <c r="C23178" s="74" t="s">
        <v>71</v>
      </c>
      <c r="D23178" s="74" t="s">
        <v>15183</v>
      </c>
    </row>
    <row r="23179" ht="14.25" customHeight="1">
      <c r="A23179" s="74" t="s">
        <v>8464</v>
      </c>
      <c r="B23179" s="74" t="s">
        <v>15107</v>
      </c>
      <c r="C23179" s="74" t="s">
        <v>57</v>
      </c>
      <c r="D23179" s="74" t="s">
        <v>15183</v>
      </c>
    </row>
    <row r="23180" ht="14.25" customHeight="1">
      <c r="A23180" s="74" t="s">
        <v>8484</v>
      </c>
      <c r="B23180" s="74" t="s">
        <v>15109</v>
      </c>
      <c r="C23180" s="74" t="s">
        <v>100</v>
      </c>
      <c r="D23180" s="74" t="s">
        <v>15183</v>
      </c>
    </row>
    <row r="23181" ht="14.25" customHeight="1">
      <c r="A23181" s="74" t="s">
        <v>8486</v>
      </c>
      <c r="B23181" s="74" t="s">
        <v>15110</v>
      </c>
      <c r="C23181" s="74" t="s">
        <v>100</v>
      </c>
      <c r="D23181" s="74" t="s">
        <v>15183</v>
      </c>
    </row>
    <row r="23182" ht="14.25" customHeight="1">
      <c r="A23182" s="74" t="s">
        <v>8488</v>
      </c>
      <c r="B23182" s="74" t="s">
        <v>15111</v>
      </c>
      <c r="C23182" s="74" t="s">
        <v>100</v>
      </c>
      <c r="D23182" s="74" t="s">
        <v>15183</v>
      </c>
    </row>
    <row r="23183" ht="14.25" customHeight="1">
      <c r="A23183" s="74" t="s">
        <v>8490</v>
      </c>
      <c r="B23183" s="74" t="s">
        <v>15112</v>
      </c>
      <c r="C23183" s="74" t="s">
        <v>100</v>
      </c>
      <c r="D23183" s="74" t="s">
        <v>15183</v>
      </c>
    </row>
    <row r="23184" ht="14.25" customHeight="1">
      <c r="A23184" s="74" t="s">
        <v>8492</v>
      </c>
      <c r="B23184" s="74" t="s">
        <v>15113</v>
      </c>
      <c r="C23184" s="74" t="s">
        <v>100</v>
      </c>
      <c r="D23184" s="74" t="s">
        <v>15183</v>
      </c>
    </row>
    <row r="23185" ht="14.25" customHeight="1">
      <c r="A23185" s="74" t="s">
        <v>8494</v>
      </c>
      <c r="B23185" s="74" t="s">
        <v>15114</v>
      </c>
      <c r="C23185" s="74" t="s">
        <v>100</v>
      </c>
      <c r="D23185" s="74" t="s">
        <v>15183</v>
      </c>
    </row>
    <row r="23186" ht="14.25" customHeight="1">
      <c r="A23186" s="74" t="s">
        <v>8496</v>
      </c>
      <c r="B23186" s="74" t="s">
        <v>15115</v>
      </c>
      <c r="C23186" s="74" t="s">
        <v>100</v>
      </c>
      <c r="D23186" s="74" t="s">
        <v>15183</v>
      </c>
    </row>
    <row r="23187" ht="14.25" customHeight="1">
      <c r="A23187" s="74" t="s">
        <v>8498</v>
      </c>
      <c r="B23187" s="74" t="s">
        <v>15116</v>
      </c>
      <c r="C23187" s="74" t="s">
        <v>100</v>
      </c>
      <c r="D23187" s="74" t="s">
        <v>15183</v>
      </c>
    </row>
    <row r="23188" ht="14.25" customHeight="1">
      <c r="A23188" s="74" t="s">
        <v>13386</v>
      </c>
      <c r="B23188" s="74" t="s">
        <v>14156</v>
      </c>
      <c r="C23188" s="74" t="s">
        <v>71</v>
      </c>
      <c r="D23188" s="74" t="s">
        <v>15183</v>
      </c>
    </row>
    <row r="23189" ht="14.25" customHeight="1">
      <c r="A23189" s="74" t="s">
        <v>8500</v>
      </c>
      <c r="B23189" s="74" t="s">
        <v>15189</v>
      </c>
      <c r="C23189" s="74" t="s">
        <v>66</v>
      </c>
      <c r="D23189" s="74" t="s">
        <v>15183</v>
      </c>
    </row>
    <row r="23190" ht="14.25" customHeight="1">
      <c r="A23190" s="74" t="s">
        <v>13388</v>
      </c>
      <c r="B23190" s="74" t="s">
        <v>490</v>
      </c>
      <c r="C23190" s="74" t="s">
        <v>50</v>
      </c>
      <c r="D23190" s="74" t="s">
        <v>15183</v>
      </c>
    </row>
    <row r="23191" ht="14.25" customHeight="1">
      <c r="A23191" s="74" t="s">
        <v>13389</v>
      </c>
      <c r="B23191" s="74" t="s">
        <v>790</v>
      </c>
      <c r="C23191" s="74" t="s">
        <v>50</v>
      </c>
      <c r="D23191" s="74" t="s">
        <v>15183</v>
      </c>
    </row>
    <row r="23192" ht="14.25" customHeight="1">
      <c r="A23192" s="74" t="s">
        <v>13390</v>
      </c>
      <c r="B23192" s="74" t="s">
        <v>797</v>
      </c>
      <c r="C23192" s="74" t="s">
        <v>3968</v>
      </c>
      <c r="D23192" s="74" t="s">
        <v>15183</v>
      </c>
    </row>
    <row r="23193" ht="14.25" customHeight="1">
      <c r="A23193" s="74" t="s">
        <v>3709</v>
      </c>
      <c r="B23193" s="74" t="s">
        <v>1205</v>
      </c>
      <c r="C23193" s="74" t="s">
        <v>127</v>
      </c>
      <c r="D23193" s="74" t="s">
        <v>15183</v>
      </c>
    </row>
    <row r="23194" ht="14.25" customHeight="1">
      <c r="A23194" s="74" t="s">
        <v>8604</v>
      </c>
      <c r="B23194" s="74" t="s">
        <v>14030</v>
      </c>
      <c r="C23194" s="74" t="s">
        <v>57</v>
      </c>
      <c r="D23194" s="74" t="s">
        <v>15183</v>
      </c>
    </row>
    <row r="23195" ht="14.25" customHeight="1">
      <c r="A23195" s="74" t="s">
        <v>13391</v>
      </c>
      <c r="B23195" s="74" t="s">
        <v>767</v>
      </c>
      <c r="C23195" s="74" t="s">
        <v>50</v>
      </c>
      <c r="D23195" s="74" t="s">
        <v>15183</v>
      </c>
    </row>
    <row r="23196" ht="14.25" customHeight="1">
      <c r="A23196" s="74" t="s">
        <v>13392</v>
      </c>
      <c r="B23196" s="74" t="s">
        <v>13497</v>
      </c>
      <c r="C23196" s="74" t="s">
        <v>3934</v>
      </c>
      <c r="D23196" s="74" t="s">
        <v>15183</v>
      </c>
    </row>
    <row r="23197" ht="14.25" customHeight="1">
      <c r="A23197" s="74" t="s">
        <v>8786</v>
      </c>
      <c r="B23197" s="74" t="s">
        <v>1085</v>
      </c>
      <c r="C23197" s="74" t="s">
        <v>57</v>
      </c>
      <c r="D23197" s="74" t="s">
        <v>15183</v>
      </c>
    </row>
    <row r="23198" ht="14.25" customHeight="1">
      <c r="A23198" s="74" t="s">
        <v>8803</v>
      </c>
      <c r="B23198" s="74" t="s">
        <v>8804</v>
      </c>
      <c r="C23198" s="74" t="s">
        <v>3934</v>
      </c>
      <c r="D23198" s="74" t="s">
        <v>15183</v>
      </c>
    </row>
    <row r="23199" ht="14.25" customHeight="1">
      <c r="A23199" s="74" t="s">
        <v>3710</v>
      </c>
      <c r="B23199" s="74" t="s">
        <v>1217</v>
      </c>
      <c r="C23199" s="74" t="s">
        <v>3968</v>
      </c>
      <c r="D23199" s="74" t="s">
        <v>15183</v>
      </c>
    </row>
    <row r="23200" ht="14.25" customHeight="1">
      <c r="A23200" s="74" t="s">
        <v>8878</v>
      </c>
      <c r="B23200" s="74" t="s">
        <v>8879</v>
      </c>
      <c r="C23200" s="74" t="s">
        <v>3934</v>
      </c>
      <c r="D23200" s="74" t="s">
        <v>15183</v>
      </c>
    </row>
    <row r="23201" ht="14.25" customHeight="1">
      <c r="A23201" s="74" t="s">
        <v>8883</v>
      </c>
      <c r="B23201" s="74" t="s">
        <v>15190</v>
      </c>
      <c r="C23201" s="74" t="s">
        <v>100</v>
      </c>
      <c r="D23201" s="74" t="s">
        <v>15183</v>
      </c>
    </row>
    <row r="23202" ht="14.25" customHeight="1">
      <c r="A23202" s="74" t="s">
        <v>8884</v>
      </c>
      <c r="B23202" s="74" t="s">
        <v>8885</v>
      </c>
      <c r="C23202" s="74" t="s">
        <v>3934</v>
      </c>
      <c r="D23202" s="74" t="s">
        <v>15183</v>
      </c>
    </row>
    <row r="23203" ht="14.25" customHeight="1">
      <c r="A23203" s="74" t="s">
        <v>13393</v>
      </c>
      <c r="B23203" s="74" t="s">
        <v>1256</v>
      </c>
      <c r="C23203" s="74" t="s">
        <v>3968</v>
      </c>
      <c r="D23203" s="74" t="s">
        <v>15183</v>
      </c>
    </row>
    <row r="23204" ht="14.25" customHeight="1">
      <c r="A23204" s="74" t="s">
        <v>13394</v>
      </c>
      <c r="B23204" s="74" t="s">
        <v>777</v>
      </c>
      <c r="C23204" s="74" t="s">
        <v>50</v>
      </c>
      <c r="D23204" s="74" t="s">
        <v>15183</v>
      </c>
    </row>
    <row r="23205" ht="14.25" customHeight="1">
      <c r="A23205" s="74" t="s">
        <v>13395</v>
      </c>
      <c r="B23205" s="74" t="s">
        <v>13498</v>
      </c>
      <c r="C23205" s="74" t="s">
        <v>3934</v>
      </c>
      <c r="D23205" s="74" t="s">
        <v>15183</v>
      </c>
    </row>
    <row r="23206" ht="14.25" customHeight="1">
      <c r="A23206" s="74" t="s">
        <v>9105</v>
      </c>
      <c r="B23206" s="74" t="s">
        <v>1091</v>
      </c>
      <c r="C23206" s="74" t="s">
        <v>57</v>
      </c>
      <c r="D23206" s="74" t="s">
        <v>15183</v>
      </c>
    </row>
    <row r="23207" ht="14.25" customHeight="1">
      <c r="A23207" s="74" t="s">
        <v>13396</v>
      </c>
      <c r="B23207" s="74" t="s">
        <v>13397</v>
      </c>
      <c r="C23207" s="74" t="s">
        <v>3968</v>
      </c>
      <c r="D23207" s="74" t="s">
        <v>15183</v>
      </c>
    </row>
    <row r="23208" ht="14.25" customHeight="1">
      <c r="A23208" s="74" t="s">
        <v>13398</v>
      </c>
      <c r="B23208" s="74" t="s">
        <v>13399</v>
      </c>
      <c r="C23208" s="74" t="s">
        <v>3968</v>
      </c>
      <c r="D23208" s="74" t="s">
        <v>15183</v>
      </c>
    </row>
    <row r="23209" ht="14.25" customHeight="1">
      <c r="A23209" s="74" t="s">
        <v>13400</v>
      </c>
      <c r="B23209" s="74" t="s">
        <v>13401</v>
      </c>
      <c r="C23209" s="74" t="s">
        <v>3968</v>
      </c>
      <c r="D23209" s="74" t="s">
        <v>15183</v>
      </c>
    </row>
    <row r="23210" ht="14.25" customHeight="1">
      <c r="A23210" s="74" t="s">
        <v>13402</v>
      </c>
      <c r="B23210" s="74" t="s">
        <v>13403</v>
      </c>
      <c r="C23210" s="74" t="s">
        <v>3968</v>
      </c>
      <c r="D23210" s="74" t="s">
        <v>15183</v>
      </c>
    </row>
    <row r="23211" ht="14.25" customHeight="1">
      <c r="A23211" s="74" t="s">
        <v>13404</v>
      </c>
      <c r="B23211" s="74" t="s">
        <v>9160</v>
      </c>
      <c r="C23211" s="74" t="s">
        <v>3968</v>
      </c>
      <c r="D23211" s="74" t="s">
        <v>15183</v>
      </c>
    </row>
    <row r="23212" ht="14.25" customHeight="1">
      <c r="A23212" s="74" t="s">
        <v>13405</v>
      </c>
      <c r="B23212" s="74" t="s">
        <v>13499</v>
      </c>
      <c r="C23212" s="74" t="s">
        <v>3968</v>
      </c>
      <c r="D23212" s="74" t="s">
        <v>15183</v>
      </c>
    </row>
    <row r="23213" ht="14.25" customHeight="1">
      <c r="A23213" s="74" t="s">
        <v>13407</v>
      </c>
      <c r="B23213" s="74" t="s">
        <v>13500</v>
      </c>
      <c r="C23213" s="74" t="s">
        <v>3934</v>
      </c>
      <c r="D23213" s="74" t="s">
        <v>15183</v>
      </c>
    </row>
    <row r="23214" ht="14.25" customHeight="1">
      <c r="A23214" s="74" t="s">
        <v>9165</v>
      </c>
      <c r="B23214" s="74" t="s">
        <v>9166</v>
      </c>
      <c r="C23214" s="74" t="s">
        <v>3968</v>
      </c>
      <c r="D23214" s="74" t="s">
        <v>15183</v>
      </c>
    </row>
    <row r="23215" ht="14.25" customHeight="1">
      <c r="A23215" s="74" t="s">
        <v>9167</v>
      </c>
      <c r="B23215" s="74" t="s">
        <v>9168</v>
      </c>
      <c r="C23215" s="74" t="s">
        <v>3968</v>
      </c>
      <c r="D23215" s="74" t="s">
        <v>15183</v>
      </c>
    </row>
    <row r="23216" ht="14.25" customHeight="1">
      <c r="A23216" s="74" t="s">
        <v>9239</v>
      </c>
      <c r="B23216" s="74" t="s">
        <v>1042</v>
      </c>
      <c r="C23216" s="74" t="s">
        <v>100</v>
      </c>
      <c r="D23216" s="74" t="s">
        <v>15183</v>
      </c>
    </row>
    <row r="23217" ht="14.25" customHeight="1">
      <c r="A23217" s="74" t="s">
        <v>9242</v>
      </c>
      <c r="B23217" s="74" t="s">
        <v>9243</v>
      </c>
      <c r="C23217" s="74" t="s">
        <v>100</v>
      </c>
      <c r="D23217" s="74" t="s">
        <v>15183</v>
      </c>
    </row>
    <row r="23218" ht="14.25" customHeight="1">
      <c r="A23218" s="74" t="s">
        <v>13409</v>
      </c>
      <c r="B23218" s="74" t="s">
        <v>1304</v>
      </c>
      <c r="C23218" s="74" t="s">
        <v>57</v>
      </c>
      <c r="D23218" s="74" t="s">
        <v>15183</v>
      </c>
    </row>
    <row r="23219" ht="14.25" customHeight="1">
      <c r="A23219" s="74" t="s">
        <v>3711</v>
      </c>
      <c r="B23219" s="74" t="s">
        <v>13501</v>
      </c>
      <c r="C23219" s="74" t="s">
        <v>3934</v>
      </c>
      <c r="D23219" s="74" t="s">
        <v>15183</v>
      </c>
    </row>
    <row r="23220" ht="14.25" customHeight="1">
      <c r="A23220" s="74" t="s">
        <v>13906</v>
      </c>
      <c r="B23220" s="74" t="s">
        <v>9277</v>
      </c>
      <c r="C23220" s="74" t="s">
        <v>3934</v>
      </c>
      <c r="D23220" s="74" t="s">
        <v>15183</v>
      </c>
    </row>
    <row r="23221" ht="14.25" customHeight="1">
      <c r="A23221" s="74" t="s">
        <v>3719</v>
      </c>
      <c r="B23221" s="74" t="s">
        <v>1316</v>
      </c>
      <c r="C23221" s="74" t="s">
        <v>57</v>
      </c>
      <c r="D23221" s="74" t="s">
        <v>15183</v>
      </c>
    </row>
    <row r="23222" ht="14.25" customHeight="1">
      <c r="A23222" s="74" t="s">
        <v>9304</v>
      </c>
      <c r="B23222" s="74" t="s">
        <v>9305</v>
      </c>
      <c r="C23222" s="74" t="s">
        <v>3934</v>
      </c>
      <c r="D23222" s="74" t="s">
        <v>15183</v>
      </c>
    </row>
    <row r="23223" ht="14.25" customHeight="1">
      <c r="A23223" s="74" t="s">
        <v>9306</v>
      </c>
      <c r="B23223" s="74" t="s">
        <v>9307</v>
      </c>
      <c r="C23223" s="74" t="s">
        <v>3934</v>
      </c>
      <c r="D23223" s="74" t="s">
        <v>15183</v>
      </c>
    </row>
    <row r="23224" ht="14.25" customHeight="1">
      <c r="A23224" s="74" t="s">
        <v>9308</v>
      </c>
      <c r="B23224" s="74" t="s">
        <v>9309</v>
      </c>
      <c r="C23224" s="74" t="s">
        <v>3934</v>
      </c>
      <c r="D23224" s="74" t="s">
        <v>15183</v>
      </c>
    </row>
    <row r="23225" ht="14.25" customHeight="1">
      <c r="A23225" s="74" t="s">
        <v>9310</v>
      </c>
      <c r="B23225" s="74" t="s">
        <v>9311</v>
      </c>
      <c r="C23225" s="74" t="s">
        <v>100</v>
      </c>
      <c r="D23225" s="74" t="s">
        <v>15183</v>
      </c>
    </row>
    <row r="23226" ht="14.25" customHeight="1">
      <c r="A23226" s="74" t="s">
        <v>13502</v>
      </c>
      <c r="B23226" s="74" t="s">
        <v>13503</v>
      </c>
      <c r="C23226" s="74" t="s">
        <v>50</v>
      </c>
      <c r="D23226" s="74" t="s">
        <v>15183</v>
      </c>
    </row>
    <row r="23227" ht="14.25" customHeight="1">
      <c r="A23227" s="74" t="s">
        <v>9508</v>
      </c>
      <c r="B23227" s="74" t="s">
        <v>9509</v>
      </c>
      <c r="C23227" s="74" t="s">
        <v>3968</v>
      </c>
      <c r="D23227" s="74" t="s">
        <v>15183</v>
      </c>
    </row>
    <row r="23228" ht="14.25" customHeight="1">
      <c r="A23228" s="74" t="s">
        <v>9514</v>
      </c>
      <c r="B23228" s="74" t="s">
        <v>9513</v>
      </c>
      <c r="C23228" s="74" t="s">
        <v>3968</v>
      </c>
      <c r="D23228" s="74" t="s">
        <v>15183</v>
      </c>
    </row>
    <row r="23229" ht="14.25" customHeight="1">
      <c r="A23229" s="74" t="s">
        <v>9550</v>
      </c>
      <c r="B23229" s="74" t="s">
        <v>9551</v>
      </c>
      <c r="C23229" s="74" t="s">
        <v>3934</v>
      </c>
      <c r="D23229" s="74" t="s">
        <v>15183</v>
      </c>
    </row>
    <row r="23230" ht="14.25" customHeight="1">
      <c r="A23230" s="74" t="s">
        <v>9576</v>
      </c>
      <c r="B23230" s="74" t="s">
        <v>15191</v>
      </c>
      <c r="C23230" s="74" t="s">
        <v>66</v>
      </c>
      <c r="D23230" s="74" t="s">
        <v>15183</v>
      </c>
    </row>
    <row r="23231" ht="14.25" customHeight="1">
      <c r="A23231" s="74" t="s">
        <v>9630</v>
      </c>
      <c r="B23231" s="74" t="s">
        <v>9631</v>
      </c>
      <c r="C23231" s="74" t="s">
        <v>3934</v>
      </c>
      <c r="D23231" s="74" t="s">
        <v>15183</v>
      </c>
    </row>
    <row r="23232" ht="14.25" customHeight="1">
      <c r="A23232" s="74" t="s">
        <v>9652</v>
      </c>
      <c r="B23232" s="74" t="s">
        <v>9653</v>
      </c>
      <c r="C23232" s="74" t="s">
        <v>3968</v>
      </c>
      <c r="D23232" s="74" t="s">
        <v>15183</v>
      </c>
    </row>
    <row r="23233" ht="14.25" customHeight="1">
      <c r="A23233" s="74" t="s">
        <v>13412</v>
      </c>
      <c r="B23233" s="74" t="s">
        <v>13504</v>
      </c>
      <c r="C23233" s="74" t="s">
        <v>57</v>
      </c>
      <c r="D23233" s="74" t="s">
        <v>15183</v>
      </c>
    </row>
    <row r="23234" ht="14.25" customHeight="1">
      <c r="A23234" s="74" t="s">
        <v>9838</v>
      </c>
      <c r="B23234" s="74" t="s">
        <v>9815</v>
      </c>
      <c r="C23234" s="74" t="s">
        <v>923</v>
      </c>
      <c r="D23234" s="74" t="s">
        <v>15183</v>
      </c>
    </row>
    <row r="23235" ht="14.25" customHeight="1">
      <c r="A23235" s="74" t="s">
        <v>9840</v>
      </c>
      <c r="B23235" s="74" t="s">
        <v>13524</v>
      </c>
      <c r="C23235" s="74" t="s">
        <v>923</v>
      </c>
      <c r="D23235" s="74" t="s">
        <v>15183</v>
      </c>
    </row>
    <row r="23236" ht="14.25" customHeight="1">
      <c r="A23236" s="74" t="s">
        <v>9964</v>
      </c>
      <c r="B23236" s="74" t="s">
        <v>15192</v>
      </c>
      <c r="C23236" s="74" t="s">
        <v>100</v>
      </c>
      <c r="D23236" s="74" t="s">
        <v>15183</v>
      </c>
    </row>
    <row r="23237" ht="14.25" customHeight="1">
      <c r="A23237" s="74" t="s">
        <v>9973</v>
      </c>
      <c r="B23237" s="74" t="s">
        <v>15193</v>
      </c>
      <c r="C23237" s="74" t="s">
        <v>3934</v>
      </c>
      <c r="D23237" s="74" t="s">
        <v>15183</v>
      </c>
    </row>
    <row r="23238" ht="14.25" customHeight="1">
      <c r="A23238" s="74" t="s">
        <v>10035</v>
      </c>
      <c r="B23238" s="74" t="s">
        <v>10036</v>
      </c>
      <c r="C23238" s="74" t="s">
        <v>100</v>
      </c>
      <c r="D23238" s="74" t="s">
        <v>15183</v>
      </c>
    </row>
    <row r="23239" ht="14.25" customHeight="1">
      <c r="A23239" s="74" t="s">
        <v>10184</v>
      </c>
      <c r="B23239" s="74" t="s">
        <v>10185</v>
      </c>
      <c r="C23239" s="74" t="s">
        <v>100</v>
      </c>
      <c r="D23239" s="74" t="s">
        <v>15183</v>
      </c>
    </row>
    <row r="23240" ht="14.25" customHeight="1">
      <c r="A23240" s="74" t="s">
        <v>10196</v>
      </c>
      <c r="B23240" s="74" t="s">
        <v>10197</v>
      </c>
      <c r="C23240" s="74" t="s">
        <v>3968</v>
      </c>
      <c r="D23240" s="74" t="s">
        <v>15183</v>
      </c>
    </row>
    <row r="23241" ht="14.25" customHeight="1">
      <c r="A23241" s="74" t="s">
        <v>10202</v>
      </c>
      <c r="B23241" s="74" t="s">
        <v>7508</v>
      </c>
      <c r="C23241" s="74" t="s">
        <v>100</v>
      </c>
      <c r="D23241" s="74" t="s">
        <v>15183</v>
      </c>
    </row>
    <row r="23242" ht="14.25" customHeight="1">
      <c r="A23242" s="74" t="s">
        <v>10205</v>
      </c>
      <c r="B23242" s="74" t="s">
        <v>10206</v>
      </c>
      <c r="C23242" s="74" t="s">
        <v>100</v>
      </c>
      <c r="D23242" s="74" t="s">
        <v>15183</v>
      </c>
    </row>
    <row r="23243" ht="14.25" customHeight="1">
      <c r="A23243" s="74" t="s">
        <v>10207</v>
      </c>
      <c r="B23243" s="74" t="s">
        <v>10208</v>
      </c>
      <c r="C23243" s="74" t="s">
        <v>3934</v>
      </c>
      <c r="D23243" s="74" t="s">
        <v>15183</v>
      </c>
    </row>
    <row r="23244" ht="14.25" customHeight="1">
      <c r="A23244" s="74" t="s">
        <v>10211</v>
      </c>
      <c r="B23244" s="74" t="s">
        <v>10210</v>
      </c>
      <c r="C23244" s="74" t="s">
        <v>3968</v>
      </c>
      <c r="D23244" s="74" t="s">
        <v>15183</v>
      </c>
    </row>
    <row r="23245" ht="14.25" customHeight="1">
      <c r="A23245" s="74" t="s">
        <v>10246</v>
      </c>
      <c r="B23245" s="74" t="s">
        <v>10247</v>
      </c>
      <c r="C23245" s="74" t="s">
        <v>71</v>
      </c>
      <c r="D23245" s="74" t="s">
        <v>15183</v>
      </c>
    </row>
    <row r="23246" ht="14.25" customHeight="1">
      <c r="A23246" s="74" t="s">
        <v>10248</v>
      </c>
      <c r="B23246" s="74" t="s">
        <v>10249</v>
      </c>
      <c r="C23246" s="74" t="s">
        <v>3934</v>
      </c>
      <c r="D23246" s="74" t="s">
        <v>15183</v>
      </c>
    </row>
    <row r="23247" ht="14.25" customHeight="1">
      <c r="A23247" s="74" t="s">
        <v>10262</v>
      </c>
      <c r="B23247" s="74" t="s">
        <v>10263</v>
      </c>
      <c r="C23247" s="74" t="s">
        <v>100</v>
      </c>
      <c r="D23247" s="74" t="s">
        <v>15183</v>
      </c>
    </row>
    <row r="23248" ht="14.25" customHeight="1">
      <c r="A23248" s="74" t="s">
        <v>10306</v>
      </c>
      <c r="B23248" s="74" t="s">
        <v>10307</v>
      </c>
      <c r="C23248" s="74" t="s">
        <v>100</v>
      </c>
      <c r="D23248" s="74" t="s">
        <v>15183</v>
      </c>
    </row>
    <row r="23249" ht="14.25" customHeight="1">
      <c r="A23249" s="74" t="s">
        <v>10308</v>
      </c>
      <c r="B23249" s="74" t="s">
        <v>14181</v>
      </c>
      <c r="C23249" s="74" t="s">
        <v>100</v>
      </c>
      <c r="D23249" s="74" t="s">
        <v>15183</v>
      </c>
    </row>
    <row r="23250" ht="14.25" customHeight="1">
      <c r="A23250" s="74" t="s">
        <v>10323</v>
      </c>
      <c r="B23250" s="74" t="s">
        <v>10324</v>
      </c>
      <c r="C23250" s="74" t="s">
        <v>100</v>
      </c>
      <c r="D23250" s="74" t="s">
        <v>15183</v>
      </c>
    </row>
    <row r="23251" ht="14.25" customHeight="1">
      <c r="A23251" s="74" t="s">
        <v>10325</v>
      </c>
      <c r="B23251" s="74" t="s">
        <v>10326</v>
      </c>
      <c r="C23251" s="74" t="s">
        <v>3934</v>
      </c>
      <c r="D23251" s="74" t="s">
        <v>15183</v>
      </c>
    </row>
    <row r="23252" ht="14.25" customHeight="1">
      <c r="A23252" s="74" t="s">
        <v>13419</v>
      </c>
      <c r="B23252" s="74" t="s">
        <v>1436</v>
      </c>
      <c r="C23252" s="74" t="s">
        <v>71</v>
      </c>
      <c r="D23252" s="74" t="s">
        <v>15183</v>
      </c>
    </row>
    <row r="23253" ht="14.25" customHeight="1">
      <c r="A23253" s="74" t="s">
        <v>13420</v>
      </c>
      <c r="B23253" s="74" t="s">
        <v>665</v>
      </c>
      <c r="C23253" s="74" t="s">
        <v>127</v>
      </c>
      <c r="D23253" s="74" t="s">
        <v>15183</v>
      </c>
    </row>
    <row r="23254" ht="14.25" customHeight="1">
      <c r="A23254" s="74" t="s">
        <v>13421</v>
      </c>
      <c r="B23254" s="74" t="s">
        <v>744</v>
      </c>
      <c r="C23254" s="74" t="s">
        <v>127</v>
      </c>
      <c r="D23254" s="74" t="s">
        <v>15183</v>
      </c>
    </row>
    <row r="23255" ht="14.25" customHeight="1">
      <c r="A23255" s="74" t="s">
        <v>10482</v>
      </c>
      <c r="B23255" s="74" t="s">
        <v>10483</v>
      </c>
      <c r="C23255" s="74" t="s">
        <v>127</v>
      </c>
      <c r="D23255" s="74" t="s">
        <v>15183</v>
      </c>
    </row>
    <row r="23256" ht="14.25" customHeight="1">
      <c r="A23256" s="74" t="s">
        <v>10545</v>
      </c>
      <c r="B23256" s="74" t="s">
        <v>10546</v>
      </c>
      <c r="C23256" s="74" t="s">
        <v>71</v>
      </c>
      <c r="D23256" s="74" t="s">
        <v>15183</v>
      </c>
    </row>
    <row r="23257" ht="14.25" customHeight="1">
      <c r="A23257" s="74" t="s">
        <v>10549</v>
      </c>
      <c r="B23257" s="74" t="s">
        <v>10550</v>
      </c>
      <c r="C23257" s="74" t="s">
        <v>3934</v>
      </c>
      <c r="D23257" s="74" t="s">
        <v>15183</v>
      </c>
    </row>
    <row r="23258" ht="14.25" customHeight="1">
      <c r="A23258" s="74" t="s">
        <v>10577</v>
      </c>
      <c r="B23258" s="74" t="s">
        <v>10578</v>
      </c>
      <c r="C23258" s="74" t="s">
        <v>3934</v>
      </c>
      <c r="D23258" s="74" t="s">
        <v>15183</v>
      </c>
    </row>
    <row r="23259" ht="14.25" customHeight="1">
      <c r="A23259" s="74" t="s">
        <v>10603</v>
      </c>
      <c r="B23259" s="74" t="s">
        <v>10604</v>
      </c>
      <c r="C23259" s="74" t="s">
        <v>100</v>
      </c>
      <c r="D23259" s="74" t="s">
        <v>15183</v>
      </c>
    </row>
    <row r="23260" ht="14.25" customHeight="1">
      <c r="A23260" s="74" t="s">
        <v>10605</v>
      </c>
      <c r="B23260" s="74" t="s">
        <v>10606</v>
      </c>
      <c r="C23260" s="74" t="s">
        <v>100</v>
      </c>
      <c r="D23260" s="74" t="s">
        <v>15183</v>
      </c>
    </row>
    <row r="23261" ht="14.25" customHeight="1">
      <c r="A23261" s="74" t="s">
        <v>10607</v>
      </c>
      <c r="B23261" s="74" t="s">
        <v>10608</v>
      </c>
      <c r="C23261" s="74" t="s">
        <v>100</v>
      </c>
      <c r="D23261" s="74" t="s">
        <v>15183</v>
      </c>
    </row>
    <row r="23262" ht="14.25" customHeight="1">
      <c r="A23262" s="74" t="s">
        <v>10609</v>
      </c>
      <c r="B23262" s="74" t="s">
        <v>125</v>
      </c>
      <c r="C23262" s="74" t="s">
        <v>100</v>
      </c>
      <c r="D23262" s="74" t="s">
        <v>15183</v>
      </c>
    </row>
    <row r="23263" ht="14.25" customHeight="1">
      <c r="A23263" s="74" t="s">
        <v>10610</v>
      </c>
      <c r="B23263" s="74" t="s">
        <v>10611</v>
      </c>
      <c r="C23263" s="74" t="s">
        <v>100</v>
      </c>
      <c r="D23263" s="74" t="s">
        <v>15183</v>
      </c>
    </row>
    <row r="23264" ht="14.25" customHeight="1">
      <c r="A23264" s="74" t="s">
        <v>13422</v>
      </c>
      <c r="B23264" s="185" t="s">
        <v>13527</v>
      </c>
      <c r="C23264" s="74" t="s">
        <v>100</v>
      </c>
      <c r="D23264" s="74" t="s">
        <v>15183</v>
      </c>
    </row>
    <row r="23265" ht="14.25" customHeight="1">
      <c r="A23265" s="74" t="s">
        <v>10612</v>
      </c>
      <c r="B23265" s="74" t="s">
        <v>966</v>
      </c>
      <c r="C23265" s="74" t="s">
        <v>100</v>
      </c>
      <c r="D23265" s="74" t="s">
        <v>15183</v>
      </c>
    </row>
    <row r="23266" ht="14.25" customHeight="1">
      <c r="A23266" s="74" t="s">
        <v>10613</v>
      </c>
      <c r="B23266" s="74" t="s">
        <v>10614</v>
      </c>
      <c r="C23266" s="74" t="s">
        <v>100</v>
      </c>
      <c r="D23266" s="74" t="s">
        <v>15183</v>
      </c>
    </row>
    <row r="23267" ht="14.25" customHeight="1">
      <c r="A23267" s="74" t="s">
        <v>10615</v>
      </c>
      <c r="B23267" s="74" t="s">
        <v>853</v>
      </c>
      <c r="C23267" s="74" t="s">
        <v>100</v>
      </c>
      <c r="D23267" s="74" t="s">
        <v>15183</v>
      </c>
    </row>
    <row r="23268" ht="14.25" customHeight="1">
      <c r="A23268" s="74" t="s">
        <v>10616</v>
      </c>
      <c r="B23268" s="74" t="s">
        <v>10617</v>
      </c>
      <c r="C23268" s="74" t="s">
        <v>100</v>
      </c>
      <c r="D23268" s="74" t="s">
        <v>15183</v>
      </c>
    </row>
    <row r="23269" ht="14.25" customHeight="1">
      <c r="A23269" s="74" t="s">
        <v>13423</v>
      </c>
      <c r="B23269" s="74" t="s">
        <v>13424</v>
      </c>
      <c r="C23269" s="74" t="s">
        <v>3934</v>
      </c>
      <c r="D23269" s="74" t="s">
        <v>15183</v>
      </c>
    </row>
    <row r="23270" ht="14.25" customHeight="1">
      <c r="A23270" s="74" t="s">
        <v>10625</v>
      </c>
      <c r="B23270" s="74" t="s">
        <v>10626</v>
      </c>
      <c r="C23270" s="74" t="s">
        <v>100</v>
      </c>
      <c r="D23270" s="74" t="s">
        <v>15183</v>
      </c>
    </row>
    <row r="23271" ht="14.25" customHeight="1">
      <c r="A23271" s="74" t="s">
        <v>13425</v>
      </c>
      <c r="B23271" s="74" t="s">
        <v>13426</v>
      </c>
      <c r="C23271" s="74" t="s">
        <v>923</v>
      </c>
      <c r="D23271" s="74" t="s">
        <v>15183</v>
      </c>
    </row>
    <row r="23272" ht="14.25" customHeight="1">
      <c r="A23272" s="74" t="s">
        <v>13427</v>
      </c>
      <c r="B23272" s="74" t="s">
        <v>13428</v>
      </c>
      <c r="C23272" s="74" t="s">
        <v>3968</v>
      </c>
      <c r="D23272" s="74" t="s">
        <v>15183</v>
      </c>
    </row>
    <row r="23273" ht="14.25" customHeight="1">
      <c r="A23273" s="74" t="s">
        <v>13429</v>
      </c>
      <c r="B23273" s="74" t="s">
        <v>13430</v>
      </c>
      <c r="C23273" s="74" t="s">
        <v>66</v>
      </c>
      <c r="D23273" s="74" t="s">
        <v>15183</v>
      </c>
    </row>
    <row r="23274" ht="14.25" customHeight="1">
      <c r="A23274" s="74" t="s">
        <v>13431</v>
      </c>
      <c r="B23274" s="74" t="s">
        <v>13432</v>
      </c>
      <c r="C23274" s="74" t="s">
        <v>3968</v>
      </c>
      <c r="D23274" s="74" t="s">
        <v>15183</v>
      </c>
    </row>
    <row r="23275" ht="14.25" customHeight="1">
      <c r="A23275" s="74" t="s">
        <v>10957</v>
      </c>
      <c r="B23275" s="74" t="s">
        <v>10958</v>
      </c>
      <c r="C23275" s="74" t="s">
        <v>3934</v>
      </c>
      <c r="D23275" s="74" t="s">
        <v>15183</v>
      </c>
    </row>
    <row r="23276" ht="14.25" customHeight="1">
      <c r="A23276" s="74" t="s">
        <v>10959</v>
      </c>
      <c r="B23276" s="74" t="s">
        <v>10960</v>
      </c>
      <c r="C23276" s="74" t="s">
        <v>3934</v>
      </c>
      <c r="D23276" s="74" t="s">
        <v>15183</v>
      </c>
    </row>
    <row r="23277" ht="14.25" customHeight="1">
      <c r="A23277" s="74" t="s">
        <v>10996</v>
      </c>
      <c r="B23277" s="74" t="s">
        <v>10997</v>
      </c>
      <c r="C23277" s="74" t="s">
        <v>3934</v>
      </c>
      <c r="D23277" s="74" t="s">
        <v>15183</v>
      </c>
    </row>
    <row r="23278" ht="14.25" customHeight="1">
      <c r="A23278" s="74" t="s">
        <v>11018</v>
      </c>
      <c r="B23278" s="74" t="s">
        <v>11019</v>
      </c>
      <c r="C23278" s="74" t="s">
        <v>57</v>
      </c>
      <c r="D23278" s="74" t="s">
        <v>15183</v>
      </c>
    </row>
    <row r="23279" ht="14.25" customHeight="1">
      <c r="A23279" s="74" t="s">
        <v>11076</v>
      </c>
      <c r="B23279" s="74" t="s">
        <v>15194</v>
      </c>
      <c r="C23279" s="74" t="s">
        <v>3934</v>
      </c>
      <c r="D23279" s="74" t="s">
        <v>15183</v>
      </c>
    </row>
    <row r="23280" ht="14.25" customHeight="1">
      <c r="A23280" s="74" t="s">
        <v>11078</v>
      </c>
      <c r="B23280" s="74" t="s">
        <v>11079</v>
      </c>
      <c r="C23280" s="74" t="s">
        <v>3968</v>
      </c>
      <c r="D23280" s="74" t="s">
        <v>15183</v>
      </c>
    </row>
    <row r="23281" ht="14.25" customHeight="1">
      <c r="A23281" s="74" t="s">
        <v>11080</v>
      </c>
      <c r="B23281" s="74" t="s">
        <v>11081</v>
      </c>
      <c r="C23281" s="74" t="s">
        <v>3968</v>
      </c>
      <c r="D23281" s="74" t="s">
        <v>15183</v>
      </c>
    </row>
    <row r="23282" ht="14.25" customHeight="1">
      <c r="A23282" s="74" t="s">
        <v>11115</v>
      </c>
      <c r="B23282" s="74" t="s">
        <v>11130</v>
      </c>
      <c r="C23282" s="74" t="s">
        <v>3968</v>
      </c>
      <c r="D23282" s="74" t="s">
        <v>15183</v>
      </c>
    </row>
    <row r="23283" ht="14.25" customHeight="1">
      <c r="A23283" s="74" t="s">
        <v>11207</v>
      </c>
      <c r="B23283" s="74" t="s">
        <v>1487</v>
      </c>
      <c r="C23283" s="74" t="s">
        <v>50</v>
      </c>
      <c r="D23283" s="74" t="s">
        <v>15183</v>
      </c>
    </row>
    <row r="23284" ht="14.25" customHeight="1">
      <c r="A23284" s="74" t="s">
        <v>3717</v>
      </c>
      <c r="B23284" s="74" t="s">
        <v>807</v>
      </c>
      <c r="C23284" s="74" t="s">
        <v>3968</v>
      </c>
      <c r="D23284" s="74" t="s">
        <v>15183</v>
      </c>
    </row>
    <row r="23285" ht="14.25" customHeight="1">
      <c r="A23285" s="74" t="s">
        <v>3718</v>
      </c>
      <c r="B23285" s="74" t="s">
        <v>825</v>
      </c>
      <c r="C23285" s="74" t="s">
        <v>3968</v>
      </c>
      <c r="D23285" s="74" t="s">
        <v>15183</v>
      </c>
    </row>
    <row r="23286" ht="14.25" customHeight="1">
      <c r="A23286" s="74" t="s">
        <v>13509</v>
      </c>
      <c r="B23286" s="74" t="s">
        <v>1490</v>
      </c>
      <c r="C23286" s="74" t="s">
        <v>3968</v>
      </c>
      <c r="D23286" s="74" t="s">
        <v>15183</v>
      </c>
    </row>
    <row r="23287" ht="14.25" customHeight="1">
      <c r="A23287" s="74" t="s">
        <v>11398</v>
      </c>
      <c r="B23287" s="74" t="s">
        <v>11399</v>
      </c>
      <c r="C23287" s="74" t="s">
        <v>3934</v>
      </c>
      <c r="D23287" s="74" t="s">
        <v>15183</v>
      </c>
    </row>
    <row r="23288" ht="14.25" customHeight="1">
      <c r="A23288" s="74" t="s">
        <v>11494</v>
      </c>
      <c r="B23288" s="74" t="s">
        <v>830</v>
      </c>
      <c r="C23288" s="74" t="s">
        <v>100</v>
      </c>
      <c r="D23288" s="74" t="s">
        <v>15183</v>
      </c>
    </row>
    <row r="23289" ht="14.25" customHeight="1">
      <c r="A23289" s="74" t="s">
        <v>13433</v>
      </c>
      <c r="B23289" s="74" t="s">
        <v>1494</v>
      </c>
      <c r="C23289" s="74" t="s">
        <v>50</v>
      </c>
      <c r="D23289" s="74" t="s">
        <v>15183</v>
      </c>
    </row>
    <row r="23290" ht="14.25" customHeight="1">
      <c r="A23290" s="74" t="s">
        <v>13434</v>
      </c>
      <c r="B23290" s="74" t="s">
        <v>1498</v>
      </c>
      <c r="C23290" s="74" t="s">
        <v>50</v>
      </c>
      <c r="D23290" s="74" t="s">
        <v>15183</v>
      </c>
    </row>
    <row r="23291" ht="14.25" customHeight="1">
      <c r="A23291" s="74" t="s">
        <v>13435</v>
      </c>
      <c r="B23291" s="74" t="s">
        <v>1692</v>
      </c>
      <c r="C23291" s="74" t="s">
        <v>3968</v>
      </c>
      <c r="D23291" s="74" t="s">
        <v>15183</v>
      </c>
    </row>
    <row r="23292" ht="14.25" customHeight="1">
      <c r="A23292" s="74" t="s">
        <v>13436</v>
      </c>
      <c r="B23292" s="74" t="s">
        <v>1697</v>
      </c>
      <c r="C23292" s="74" t="s">
        <v>3968</v>
      </c>
      <c r="D23292" s="74" t="s">
        <v>15183</v>
      </c>
    </row>
    <row r="23293" ht="14.25" customHeight="1">
      <c r="A23293" s="74" t="s">
        <v>13437</v>
      </c>
      <c r="B23293" s="74" t="s">
        <v>1707</v>
      </c>
      <c r="C23293" s="74" t="s">
        <v>3968</v>
      </c>
      <c r="D23293" s="74" t="s">
        <v>15183</v>
      </c>
    </row>
    <row r="23294" ht="14.25" customHeight="1">
      <c r="A23294" s="74" t="s">
        <v>13438</v>
      </c>
      <c r="B23294" s="74" t="s">
        <v>1712</v>
      </c>
      <c r="C23294" s="74" t="s">
        <v>3968</v>
      </c>
      <c r="D23294" s="74" t="s">
        <v>15183</v>
      </c>
    </row>
    <row r="23295" ht="14.25" customHeight="1">
      <c r="A23295" s="74" t="s">
        <v>13439</v>
      </c>
      <c r="B23295" s="74" t="s">
        <v>1717</v>
      </c>
      <c r="C23295" s="74" t="s">
        <v>3968</v>
      </c>
      <c r="D23295" s="74" t="s">
        <v>15183</v>
      </c>
    </row>
    <row r="23296" ht="14.25" customHeight="1">
      <c r="A23296" s="74" t="s">
        <v>13440</v>
      </c>
      <c r="B23296" s="74" t="s">
        <v>1722</v>
      </c>
      <c r="C23296" s="74" t="s">
        <v>3968</v>
      </c>
      <c r="D23296" s="74" t="s">
        <v>15183</v>
      </c>
    </row>
    <row r="23297" ht="14.25" customHeight="1">
      <c r="A23297" s="74" t="s">
        <v>13441</v>
      </c>
      <c r="B23297" s="74" t="s">
        <v>13510</v>
      </c>
      <c r="C23297" s="74" t="s">
        <v>3934</v>
      </c>
      <c r="D23297" s="74" t="s">
        <v>15183</v>
      </c>
    </row>
    <row r="23298" ht="14.25" customHeight="1">
      <c r="A23298" s="74" t="s">
        <v>11965</v>
      </c>
      <c r="B23298" s="74" t="s">
        <v>11966</v>
      </c>
      <c r="C23298" s="74" t="s">
        <v>3968</v>
      </c>
      <c r="D23298" s="74" t="s">
        <v>15183</v>
      </c>
    </row>
    <row r="23299" ht="14.25" customHeight="1">
      <c r="A23299" s="74" t="s">
        <v>13443</v>
      </c>
      <c r="B23299" s="74" t="s">
        <v>1702</v>
      </c>
      <c r="C23299" s="74" t="s">
        <v>3968</v>
      </c>
      <c r="D23299" s="74" t="s">
        <v>15183</v>
      </c>
    </row>
    <row r="23300" ht="14.25" customHeight="1">
      <c r="A23300" s="74" t="s">
        <v>12033</v>
      </c>
      <c r="B23300" s="74" t="s">
        <v>12034</v>
      </c>
      <c r="C23300" s="74" t="s">
        <v>3968</v>
      </c>
      <c r="D23300" s="74" t="s">
        <v>15183</v>
      </c>
    </row>
    <row r="23301" ht="14.25" customHeight="1">
      <c r="A23301" s="74" t="s">
        <v>13444</v>
      </c>
      <c r="B23301" s="74" t="s">
        <v>495</v>
      </c>
      <c r="C23301" s="74" t="s">
        <v>50</v>
      </c>
      <c r="D23301" s="74" t="s">
        <v>15183</v>
      </c>
    </row>
    <row r="23302" ht="14.25" customHeight="1">
      <c r="A23302" s="74" t="s">
        <v>12082</v>
      </c>
      <c r="B23302" s="74" t="s">
        <v>12083</v>
      </c>
      <c r="C23302" s="74" t="s">
        <v>3934</v>
      </c>
      <c r="D23302" s="74" t="s">
        <v>15183</v>
      </c>
    </row>
    <row r="23303" ht="14.25" customHeight="1">
      <c r="A23303" s="74" t="s">
        <v>13445</v>
      </c>
      <c r="B23303" s="74" t="s">
        <v>13446</v>
      </c>
      <c r="C23303" s="74" t="s">
        <v>57</v>
      </c>
      <c r="D23303" s="74" t="s">
        <v>15183</v>
      </c>
    </row>
    <row r="23304" ht="14.25" customHeight="1">
      <c r="A23304" s="74" t="s">
        <v>13447</v>
      </c>
      <c r="B23304" s="74" t="s">
        <v>1730</v>
      </c>
      <c r="C23304" s="74" t="s">
        <v>100</v>
      </c>
      <c r="D23304" s="74" t="s">
        <v>15183</v>
      </c>
    </row>
    <row r="23305" ht="14.25" customHeight="1">
      <c r="A23305" s="74" t="s">
        <v>12152</v>
      </c>
      <c r="B23305" s="74" t="s">
        <v>1734</v>
      </c>
      <c r="C23305" s="74" t="s">
        <v>127</v>
      </c>
      <c r="D23305" s="74" t="s">
        <v>15183</v>
      </c>
    </row>
    <row r="23306" ht="14.25" customHeight="1">
      <c r="A23306" s="74" t="s">
        <v>12318</v>
      </c>
      <c r="B23306" s="74" t="s">
        <v>12319</v>
      </c>
      <c r="C23306" s="74" t="s">
        <v>71</v>
      </c>
      <c r="D23306" s="74" t="s">
        <v>15183</v>
      </c>
    </row>
    <row r="23307" ht="14.25" customHeight="1">
      <c r="A23307" s="74" t="s">
        <v>12384</v>
      </c>
      <c r="B23307" s="74" t="s">
        <v>12385</v>
      </c>
      <c r="C23307" s="74" t="s">
        <v>3934</v>
      </c>
      <c r="D23307" s="74" t="s">
        <v>15183</v>
      </c>
    </row>
    <row r="23308" ht="14.25" customHeight="1">
      <c r="A23308" s="74" t="s">
        <v>13448</v>
      </c>
      <c r="B23308" s="74" t="s">
        <v>1755</v>
      </c>
      <c r="C23308" s="74" t="s">
        <v>50</v>
      </c>
      <c r="D23308" s="74" t="s">
        <v>15183</v>
      </c>
    </row>
    <row r="23309" ht="14.25" customHeight="1">
      <c r="A23309" s="74" t="s">
        <v>13449</v>
      </c>
      <c r="B23309" s="74" t="s">
        <v>2947</v>
      </c>
      <c r="C23309" s="74" t="s">
        <v>3968</v>
      </c>
      <c r="D23309" s="74" t="s">
        <v>15183</v>
      </c>
    </row>
    <row r="23310" ht="14.25" customHeight="1">
      <c r="A23310" s="74" t="s">
        <v>12412</v>
      </c>
      <c r="B23310" s="74" t="s">
        <v>15195</v>
      </c>
      <c r="C23310" s="74" t="s">
        <v>71</v>
      </c>
      <c r="D23310" s="74" t="s">
        <v>15183</v>
      </c>
    </row>
    <row r="23311" ht="14.25" customHeight="1">
      <c r="A23311" s="74" t="s">
        <v>12413</v>
      </c>
      <c r="B23311" s="74" t="s">
        <v>12411</v>
      </c>
      <c r="C23311" s="74" t="s">
        <v>3934</v>
      </c>
      <c r="D23311" s="74" t="s">
        <v>15183</v>
      </c>
    </row>
    <row r="23312" ht="14.25" customHeight="1">
      <c r="A23312" s="74" t="s">
        <v>13450</v>
      </c>
      <c r="B23312" s="74" t="s">
        <v>1771</v>
      </c>
      <c r="C23312" s="74" t="s">
        <v>3968</v>
      </c>
      <c r="D23312" s="74" t="s">
        <v>15183</v>
      </c>
    </row>
    <row r="23313" ht="14.25" customHeight="1">
      <c r="A23313" s="74" t="s">
        <v>12571</v>
      </c>
      <c r="B23313" s="74" t="s">
        <v>3588</v>
      </c>
      <c r="C23313" s="74" t="s">
        <v>923</v>
      </c>
      <c r="D23313" s="74" t="s">
        <v>15183</v>
      </c>
    </row>
    <row r="23314" ht="14.25" customHeight="1">
      <c r="A23314" s="74" t="s">
        <v>13451</v>
      </c>
      <c r="B23314" s="74" t="s">
        <v>13452</v>
      </c>
      <c r="C23314" s="74" t="s">
        <v>3934</v>
      </c>
      <c r="D23314" s="74" t="s">
        <v>15183</v>
      </c>
    </row>
    <row r="23315" ht="14.25" customHeight="1">
      <c r="A23315" s="74" t="s">
        <v>12591</v>
      </c>
      <c r="B23315" s="74" t="s">
        <v>12592</v>
      </c>
      <c r="C23315" s="74" t="s">
        <v>6563</v>
      </c>
      <c r="D23315" s="74" t="s">
        <v>15183</v>
      </c>
    </row>
    <row r="23316" ht="14.25" customHeight="1">
      <c r="A23316" s="74" t="s">
        <v>12593</v>
      </c>
      <c r="B23316" s="74" t="s">
        <v>6565</v>
      </c>
      <c r="C23316" s="74" t="s">
        <v>3968</v>
      </c>
      <c r="D23316" s="74" t="s">
        <v>15183</v>
      </c>
    </row>
    <row r="23317" ht="14.25" customHeight="1">
      <c r="A23317" s="74" t="s">
        <v>12652</v>
      </c>
      <c r="B23317" s="74" t="s">
        <v>12653</v>
      </c>
      <c r="C23317" s="74" t="s">
        <v>3934</v>
      </c>
      <c r="D23317" s="74" t="s">
        <v>15183</v>
      </c>
    </row>
    <row r="23318" ht="14.25" customHeight="1">
      <c r="A23318" s="74" t="s">
        <v>3713</v>
      </c>
      <c r="B23318" s="74" t="s">
        <v>1853</v>
      </c>
      <c r="C23318" s="74" t="s">
        <v>3968</v>
      </c>
      <c r="D23318" s="74" t="s">
        <v>15183</v>
      </c>
    </row>
    <row r="23319" ht="14.25" customHeight="1">
      <c r="A23319" s="74" t="s">
        <v>13453</v>
      </c>
      <c r="B23319" s="74" t="s">
        <v>325</v>
      </c>
      <c r="C23319" s="74" t="s">
        <v>100</v>
      </c>
      <c r="D23319" s="74" t="s">
        <v>15183</v>
      </c>
    </row>
    <row r="23320" ht="14.25" customHeight="1">
      <c r="A23320" s="74" t="s">
        <v>13454</v>
      </c>
      <c r="B23320" s="74" t="s">
        <v>994</v>
      </c>
      <c r="C23320" s="74" t="s">
        <v>100</v>
      </c>
      <c r="D23320" s="74" t="s">
        <v>15183</v>
      </c>
    </row>
    <row r="23321" ht="14.25" customHeight="1">
      <c r="A23321" s="74" t="s">
        <v>13455</v>
      </c>
      <c r="B23321" s="74" t="s">
        <v>1857</v>
      </c>
      <c r="C23321" s="74" t="s">
        <v>100</v>
      </c>
      <c r="D23321" s="74" t="s">
        <v>15183</v>
      </c>
    </row>
    <row r="23322" ht="14.25" customHeight="1">
      <c r="A23322" s="74" t="s">
        <v>13456</v>
      </c>
      <c r="B23322" s="74" t="s">
        <v>1861</v>
      </c>
      <c r="C23322" s="74" t="s">
        <v>100</v>
      </c>
      <c r="D23322" s="74" t="s">
        <v>15183</v>
      </c>
    </row>
    <row r="23323" ht="14.25" customHeight="1">
      <c r="A23323" s="74" t="s">
        <v>12741</v>
      </c>
      <c r="B23323" s="74" t="s">
        <v>12742</v>
      </c>
      <c r="C23323" s="74" t="s">
        <v>100</v>
      </c>
      <c r="D23323" s="74" t="s">
        <v>15183</v>
      </c>
    </row>
    <row r="23324" ht="14.25" customHeight="1">
      <c r="A23324" s="74" t="s">
        <v>12743</v>
      </c>
      <c r="B23324" s="74" t="s">
        <v>12744</v>
      </c>
      <c r="C23324" s="74" t="s">
        <v>3934</v>
      </c>
      <c r="D23324" s="74" t="s">
        <v>15183</v>
      </c>
    </row>
    <row r="23325" ht="14.25" customHeight="1">
      <c r="A23325" s="74" t="s">
        <v>12788</v>
      </c>
      <c r="B23325" s="74" t="s">
        <v>13511</v>
      </c>
      <c r="C23325" s="74" t="s">
        <v>3934</v>
      </c>
      <c r="D23325" s="74" t="s">
        <v>15183</v>
      </c>
    </row>
    <row r="23326" ht="14.25" customHeight="1">
      <c r="A23326" s="74" t="s">
        <v>12789</v>
      </c>
      <c r="B23326" s="74" t="s">
        <v>1873</v>
      </c>
      <c r="C23326" s="74" t="s">
        <v>100</v>
      </c>
      <c r="D23326" s="74" t="s">
        <v>15183</v>
      </c>
    </row>
    <row r="23327" ht="14.25" customHeight="1">
      <c r="A23327" s="74" t="s">
        <v>12798</v>
      </c>
      <c r="B23327" s="74" t="s">
        <v>12799</v>
      </c>
      <c r="C23327" s="74" t="s">
        <v>3968</v>
      </c>
      <c r="D23327" s="74" t="s">
        <v>15183</v>
      </c>
    </row>
    <row r="23328" ht="14.25" customHeight="1">
      <c r="A23328" s="74" t="s">
        <v>12804</v>
      </c>
      <c r="B23328" s="74" t="s">
        <v>12805</v>
      </c>
      <c r="C23328" s="74" t="s">
        <v>100</v>
      </c>
      <c r="D23328" s="74" t="s">
        <v>15183</v>
      </c>
    </row>
    <row r="23329" ht="14.25" customHeight="1">
      <c r="A23329" s="74" t="s">
        <v>13457</v>
      </c>
      <c r="B23329" s="74" t="s">
        <v>505</v>
      </c>
      <c r="C23329" s="74" t="s">
        <v>50</v>
      </c>
      <c r="D23329" s="74" t="s">
        <v>15183</v>
      </c>
    </row>
    <row r="23330" ht="14.25" customHeight="1">
      <c r="A23330" s="74" t="s">
        <v>3726</v>
      </c>
      <c r="B23330" s="74" t="s">
        <v>1877</v>
      </c>
      <c r="C23330" s="74" t="s">
        <v>127</v>
      </c>
      <c r="D23330" s="74" t="s">
        <v>15183</v>
      </c>
    </row>
    <row r="23331" ht="14.25" customHeight="1">
      <c r="A23331" s="74" t="s">
        <v>12841</v>
      </c>
      <c r="B23331" s="74" t="s">
        <v>15196</v>
      </c>
      <c r="C23331" s="74" t="s">
        <v>3934</v>
      </c>
      <c r="D23331" s="74" t="s">
        <v>15183</v>
      </c>
    </row>
    <row r="23332" ht="14.25" customHeight="1">
      <c r="A23332" s="74" t="s">
        <v>12843</v>
      </c>
      <c r="B23332" s="74" t="s">
        <v>12844</v>
      </c>
      <c r="C23332" s="74" t="s">
        <v>3934</v>
      </c>
      <c r="D23332" s="74" t="s">
        <v>15183</v>
      </c>
    </row>
    <row r="23333" ht="14.25" customHeight="1">
      <c r="A23333" s="74" t="s">
        <v>12845</v>
      </c>
      <c r="B23333" s="74" t="s">
        <v>3589</v>
      </c>
      <c r="C23333" s="74" t="s">
        <v>127</v>
      </c>
      <c r="D23333" s="74" t="s">
        <v>15183</v>
      </c>
    </row>
    <row r="23334" ht="14.25" customHeight="1">
      <c r="A23334" s="74" t="s">
        <v>12858</v>
      </c>
      <c r="B23334" s="74" t="s">
        <v>3361</v>
      </c>
      <c r="C23334" s="74" t="s">
        <v>1026</v>
      </c>
      <c r="D23334" s="74" t="s">
        <v>15183</v>
      </c>
    </row>
    <row r="23335" ht="14.25" customHeight="1">
      <c r="A23335" s="74" t="s">
        <v>12861</v>
      </c>
      <c r="B23335" s="74" t="s">
        <v>3594</v>
      </c>
      <c r="C23335" s="74" t="s">
        <v>57</v>
      </c>
      <c r="D23335" s="74" t="s">
        <v>15183</v>
      </c>
    </row>
    <row r="23336" ht="14.25" customHeight="1">
      <c r="A23336" s="74" t="s">
        <v>12862</v>
      </c>
      <c r="B23336" s="74" t="s">
        <v>12863</v>
      </c>
      <c r="C23336" s="74" t="s">
        <v>3934</v>
      </c>
      <c r="D23336" s="74" t="s">
        <v>15183</v>
      </c>
    </row>
    <row r="23337" ht="14.25" customHeight="1">
      <c r="A23337" s="74" t="s">
        <v>12903</v>
      </c>
      <c r="B23337" s="74" t="s">
        <v>13920</v>
      </c>
      <c r="C23337" s="74" t="s">
        <v>3968</v>
      </c>
      <c r="D23337" s="74" t="s">
        <v>15183</v>
      </c>
    </row>
    <row r="23338" ht="14.25" customHeight="1">
      <c r="A23338" s="74" t="s">
        <v>13458</v>
      </c>
      <c r="B23338" s="74" t="s">
        <v>13459</v>
      </c>
      <c r="C23338" s="74" t="s">
        <v>57</v>
      </c>
      <c r="D23338" s="74" t="s">
        <v>15183</v>
      </c>
    </row>
    <row r="23339" ht="14.25" customHeight="1">
      <c r="A23339" s="74" t="s">
        <v>13460</v>
      </c>
      <c r="B23339" s="74" t="s">
        <v>1951</v>
      </c>
      <c r="C23339" s="74" t="s">
        <v>100</v>
      </c>
      <c r="D23339" s="74" t="s">
        <v>15183</v>
      </c>
    </row>
    <row r="23340" ht="14.25" customHeight="1">
      <c r="A23340" s="74" t="s">
        <v>12973</v>
      </c>
      <c r="B23340" s="74" t="s">
        <v>12974</v>
      </c>
      <c r="C23340" s="74" t="s">
        <v>3968</v>
      </c>
      <c r="D23340" s="74" t="s">
        <v>15183</v>
      </c>
    </row>
    <row r="23341" ht="14.25" customHeight="1">
      <c r="A23341" s="74" t="s">
        <v>12996</v>
      </c>
      <c r="B23341" s="74" t="s">
        <v>12997</v>
      </c>
      <c r="C23341" s="74" t="s">
        <v>3934</v>
      </c>
      <c r="D23341" s="74" t="s">
        <v>15183</v>
      </c>
    </row>
    <row r="23342" ht="14.25" customHeight="1">
      <c r="A23342" s="74" t="s">
        <v>13004</v>
      </c>
      <c r="B23342" s="74" t="s">
        <v>13005</v>
      </c>
      <c r="C23342" s="74" t="s">
        <v>3968</v>
      </c>
      <c r="D23342" s="74" t="s">
        <v>15183</v>
      </c>
    </row>
    <row r="23343" ht="14.25" customHeight="1">
      <c r="A23343" s="74" t="s">
        <v>13036</v>
      </c>
      <c r="B23343" s="74" t="s">
        <v>13037</v>
      </c>
      <c r="C23343" s="74" t="s">
        <v>3934</v>
      </c>
      <c r="D23343" s="74" t="s">
        <v>15183</v>
      </c>
    </row>
    <row r="23344" ht="14.25" customHeight="1">
      <c r="A23344" s="74" t="s">
        <v>13048</v>
      </c>
      <c r="B23344" s="74" t="s">
        <v>13049</v>
      </c>
      <c r="C23344" s="74" t="s">
        <v>57</v>
      </c>
      <c r="D23344" s="74" t="s">
        <v>15183</v>
      </c>
    </row>
    <row r="23345" ht="14.25" customHeight="1">
      <c r="A23345" s="74" t="s">
        <v>13462</v>
      </c>
      <c r="B23345" s="74" t="s">
        <v>1955</v>
      </c>
      <c r="C23345" s="74" t="s">
        <v>3968</v>
      </c>
      <c r="D23345" s="74" t="s">
        <v>15183</v>
      </c>
    </row>
    <row r="23346" ht="14.25" customHeight="1">
      <c r="A23346" s="74" t="s">
        <v>13058</v>
      </c>
      <c r="B23346" s="74" t="s">
        <v>13059</v>
      </c>
      <c r="C23346" s="74" t="s">
        <v>3968</v>
      </c>
      <c r="D23346" s="74" t="s">
        <v>15183</v>
      </c>
    </row>
    <row r="23347" ht="14.25" customHeight="1">
      <c r="A23347" s="74" t="s">
        <v>13463</v>
      </c>
      <c r="B23347" s="74" t="s">
        <v>1959</v>
      </c>
      <c r="C23347" s="74" t="s">
        <v>3968</v>
      </c>
      <c r="D23347" s="74" t="s">
        <v>15183</v>
      </c>
    </row>
    <row r="23348" ht="14.25" customHeight="1">
      <c r="A23348" s="74" t="s">
        <v>13095</v>
      </c>
      <c r="B23348" s="74" t="s">
        <v>10321</v>
      </c>
      <c r="C23348" s="74" t="s">
        <v>100</v>
      </c>
      <c r="D23348" s="74" t="s">
        <v>15183</v>
      </c>
    </row>
    <row r="23349" ht="14.25" customHeight="1">
      <c r="A23349" s="74" t="s">
        <v>13238</v>
      </c>
      <c r="B23349" s="74" t="s">
        <v>13239</v>
      </c>
      <c r="C23349" s="74" t="s">
        <v>3934</v>
      </c>
      <c r="D23349" s="74" t="s">
        <v>15183</v>
      </c>
    </row>
    <row r="23350" ht="14.25" customHeight="1">
      <c r="A23350" s="74" t="s">
        <v>13271</v>
      </c>
      <c r="B23350" s="74" t="s">
        <v>48</v>
      </c>
      <c r="C23350" s="74" t="s">
        <v>50</v>
      </c>
      <c r="D23350" s="74" t="s">
        <v>15197</v>
      </c>
    </row>
    <row r="23351" ht="14.25" customHeight="1">
      <c r="A23351" s="74" t="s">
        <v>13273</v>
      </c>
      <c r="B23351" s="74" t="s">
        <v>13274</v>
      </c>
      <c r="C23351" s="74" t="s">
        <v>57</v>
      </c>
      <c r="D23351" s="74" t="s">
        <v>15197</v>
      </c>
    </row>
    <row r="23352" ht="14.25" customHeight="1">
      <c r="A23352" s="74" t="s">
        <v>4024</v>
      </c>
      <c r="B23352" s="74" t="s">
        <v>4025</v>
      </c>
      <c r="C23352" s="74" t="s">
        <v>71</v>
      </c>
      <c r="D23352" s="74" t="s">
        <v>15197</v>
      </c>
    </row>
    <row r="23353" ht="14.25" customHeight="1">
      <c r="A23353" s="74" t="s">
        <v>4031</v>
      </c>
      <c r="B23353" s="74" t="s">
        <v>4032</v>
      </c>
      <c r="C23353" s="74" t="s">
        <v>3934</v>
      </c>
      <c r="D23353" s="74" t="s">
        <v>15197</v>
      </c>
    </row>
    <row r="23354" ht="14.25" customHeight="1">
      <c r="A23354" s="74" t="s">
        <v>4094</v>
      </c>
      <c r="B23354" s="74" t="s">
        <v>3141</v>
      </c>
      <c r="C23354" s="74" t="s">
        <v>100</v>
      </c>
      <c r="D23354" s="74" t="s">
        <v>15197</v>
      </c>
    </row>
    <row r="23355" ht="14.25" customHeight="1">
      <c r="A23355" s="74" t="s">
        <v>4096</v>
      </c>
      <c r="B23355" s="74" t="s">
        <v>4101</v>
      </c>
      <c r="C23355" s="74" t="s">
        <v>3934</v>
      </c>
      <c r="D23355" s="74" t="s">
        <v>15197</v>
      </c>
    </row>
    <row r="23356" ht="14.25" customHeight="1">
      <c r="A23356" s="74" t="s">
        <v>13275</v>
      </c>
      <c r="B23356" s="74" t="s">
        <v>104</v>
      </c>
      <c r="C23356" s="74" t="s">
        <v>50</v>
      </c>
      <c r="D23356" s="74" t="s">
        <v>15197</v>
      </c>
    </row>
    <row r="23357" ht="14.25" customHeight="1">
      <c r="A23357" s="74" t="s">
        <v>13276</v>
      </c>
      <c r="B23357" s="74" t="s">
        <v>109</v>
      </c>
      <c r="C23357" s="74" t="s">
        <v>50</v>
      </c>
      <c r="D23357" s="74" t="s">
        <v>15197</v>
      </c>
    </row>
    <row r="23358" ht="14.25" customHeight="1">
      <c r="A23358" s="74" t="s">
        <v>4385</v>
      </c>
      <c r="B23358" s="74" t="s">
        <v>4386</v>
      </c>
      <c r="C23358" s="74" t="s">
        <v>923</v>
      </c>
      <c r="D23358" s="74" t="s">
        <v>15197</v>
      </c>
    </row>
    <row r="23359" ht="14.25" customHeight="1">
      <c r="A23359" s="74" t="s">
        <v>13277</v>
      </c>
      <c r="B23359" s="74" t="s">
        <v>13278</v>
      </c>
      <c r="C23359" s="74" t="s">
        <v>3934</v>
      </c>
      <c r="D23359" s="74" t="s">
        <v>15197</v>
      </c>
    </row>
    <row r="23360" ht="14.25" customHeight="1">
      <c r="A23360" s="74" t="s">
        <v>13279</v>
      </c>
      <c r="B23360" s="74" t="s">
        <v>125</v>
      </c>
      <c r="C23360" s="74" t="s">
        <v>127</v>
      </c>
      <c r="D23360" s="74" t="s">
        <v>15197</v>
      </c>
    </row>
    <row r="23361" ht="14.25" customHeight="1">
      <c r="A23361" s="74" t="s">
        <v>13280</v>
      </c>
      <c r="B23361" s="74" t="s">
        <v>138</v>
      </c>
      <c r="C23361" s="74" t="s">
        <v>50</v>
      </c>
      <c r="D23361" s="74" t="s">
        <v>15197</v>
      </c>
    </row>
    <row r="23362" ht="14.25" customHeight="1">
      <c r="A23362" s="74" t="s">
        <v>13281</v>
      </c>
      <c r="B23362" s="74" t="s">
        <v>143</v>
      </c>
      <c r="C23362" s="74" t="s">
        <v>100</v>
      </c>
      <c r="D23362" s="74" t="s">
        <v>15197</v>
      </c>
    </row>
    <row r="23363" ht="14.25" customHeight="1">
      <c r="A23363" s="74" t="s">
        <v>13282</v>
      </c>
      <c r="B23363" s="74" t="s">
        <v>147</v>
      </c>
      <c r="C23363" s="74" t="s">
        <v>127</v>
      </c>
      <c r="D23363" s="74" t="s">
        <v>15197</v>
      </c>
    </row>
    <row r="23364" ht="14.25" customHeight="1">
      <c r="A23364" s="74" t="s">
        <v>13283</v>
      </c>
      <c r="B23364" s="74" t="s">
        <v>156</v>
      </c>
      <c r="C23364" s="74" t="s">
        <v>50</v>
      </c>
      <c r="D23364" s="74" t="s">
        <v>15197</v>
      </c>
    </row>
    <row r="23365" ht="14.25" customHeight="1">
      <c r="A23365" s="74" t="s">
        <v>13284</v>
      </c>
      <c r="B23365" s="74" t="s">
        <v>160</v>
      </c>
      <c r="C23365" s="74" t="s">
        <v>50</v>
      </c>
      <c r="D23365" s="74" t="s">
        <v>15197</v>
      </c>
    </row>
    <row r="23366" ht="14.25" customHeight="1">
      <c r="A23366" s="74" t="s">
        <v>13285</v>
      </c>
      <c r="B23366" s="74" t="s">
        <v>164</v>
      </c>
      <c r="C23366" s="74" t="s">
        <v>3968</v>
      </c>
      <c r="D23366" s="74" t="s">
        <v>15197</v>
      </c>
    </row>
    <row r="23367" ht="14.25" customHeight="1">
      <c r="A23367" s="74" t="s">
        <v>13286</v>
      </c>
      <c r="B23367" s="74" t="s">
        <v>174</v>
      </c>
      <c r="C23367" s="74" t="s">
        <v>100</v>
      </c>
      <c r="D23367" s="74" t="s">
        <v>15197</v>
      </c>
    </row>
    <row r="23368" ht="14.25" customHeight="1">
      <c r="A23368" s="74" t="s">
        <v>13287</v>
      </c>
      <c r="B23368" s="74" t="s">
        <v>178</v>
      </c>
      <c r="C23368" s="74" t="s">
        <v>50</v>
      </c>
      <c r="D23368" s="74" t="s">
        <v>15197</v>
      </c>
    </row>
    <row r="23369" ht="14.25" customHeight="1">
      <c r="A23369" s="74" t="s">
        <v>4542</v>
      </c>
      <c r="B23369" s="74" t="s">
        <v>2969</v>
      </c>
      <c r="C23369" s="74" t="s">
        <v>100</v>
      </c>
      <c r="D23369" s="74" t="s">
        <v>15197</v>
      </c>
    </row>
    <row r="23370" ht="14.25" customHeight="1">
      <c r="A23370" s="74" t="s">
        <v>4549</v>
      </c>
      <c r="B23370" s="74" t="s">
        <v>182</v>
      </c>
      <c r="C23370" s="74" t="s">
        <v>100</v>
      </c>
      <c r="D23370" s="74" t="s">
        <v>15197</v>
      </c>
    </row>
    <row r="23371" ht="14.25" customHeight="1">
      <c r="A23371" s="74" t="s">
        <v>4580</v>
      </c>
      <c r="B23371" s="74" t="s">
        <v>15198</v>
      </c>
      <c r="C23371" s="74" t="s">
        <v>3934</v>
      </c>
      <c r="D23371" s="74" t="s">
        <v>15197</v>
      </c>
    </row>
    <row r="23372" ht="14.25" customHeight="1">
      <c r="A23372" s="74" t="s">
        <v>4592</v>
      </c>
      <c r="B23372" s="74" t="s">
        <v>4593</v>
      </c>
      <c r="C23372" s="74" t="s">
        <v>3934</v>
      </c>
      <c r="D23372" s="74" t="s">
        <v>15197</v>
      </c>
    </row>
    <row r="23373" ht="14.25" customHeight="1">
      <c r="A23373" s="74" t="s">
        <v>13288</v>
      </c>
      <c r="B23373" s="74" t="s">
        <v>13289</v>
      </c>
      <c r="C23373" s="74" t="s">
        <v>3934</v>
      </c>
      <c r="D23373" s="74" t="s">
        <v>15197</v>
      </c>
    </row>
    <row r="23374" ht="14.25" customHeight="1">
      <c r="A23374" s="74" t="s">
        <v>13290</v>
      </c>
      <c r="B23374" s="74" t="s">
        <v>13291</v>
      </c>
      <c r="C23374" s="74" t="s">
        <v>3934</v>
      </c>
      <c r="D23374" s="74" t="s">
        <v>15197</v>
      </c>
    </row>
    <row r="23375" ht="14.25" customHeight="1">
      <c r="A23375" s="74" t="s">
        <v>4695</v>
      </c>
      <c r="B23375" s="74" t="s">
        <v>4696</v>
      </c>
      <c r="C23375" s="74" t="s">
        <v>3934</v>
      </c>
      <c r="D23375" s="74" t="s">
        <v>15197</v>
      </c>
    </row>
    <row r="23376" ht="14.25" customHeight="1">
      <c r="A23376" s="74" t="s">
        <v>13294</v>
      </c>
      <c r="B23376" s="74" t="s">
        <v>13295</v>
      </c>
      <c r="C23376" s="74" t="s">
        <v>50</v>
      </c>
      <c r="D23376" s="74" t="s">
        <v>15197</v>
      </c>
    </row>
    <row r="23377" ht="14.25" customHeight="1">
      <c r="A23377" s="74" t="s">
        <v>4785</v>
      </c>
      <c r="B23377" s="74" t="s">
        <v>4786</v>
      </c>
      <c r="C23377" s="74" t="s">
        <v>3968</v>
      </c>
      <c r="D23377" s="74" t="s">
        <v>15197</v>
      </c>
    </row>
    <row r="23378" ht="14.25" customHeight="1">
      <c r="A23378" s="74" t="s">
        <v>13296</v>
      </c>
      <c r="B23378" s="74" t="s">
        <v>206</v>
      </c>
      <c r="C23378" s="74" t="s">
        <v>3968</v>
      </c>
      <c r="D23378" s="74" t="s">
        <v>15197</v>
      </c>
    </row>
    <row r="23379" ht="14.25" customHeight="1">
      <c r="A23379" s="74" t="s">
        <v>13297</v>
      </c>
      <c r="B23379" s="74" t="s">
        <v>2083</v>
      </c>
      <c r="C23379" s="74" t="s">
        <v>57</v>
      </c>
      <c r="D23379" s="74" t="s">
        <v>15197</v>
      </c>
    </row>
    <row r="23380" ht="14.25" customHeight="1">
      <c r="A23380" s="74" t="s">
        <v>13298</v>
      </c>
      <c r="B23380" s="74" t="s">
        <v>13299</v>
      </c>
      <c r="C23380" s="74" t="s">
        <v>923</v>
      </c>
      <c r="D23380" s="74" t="s">
        <v>15197</v>
      </c>
    </row>
    <row r="23381" ht="14.25" customHeight="1">
      <c r="A23381" s="74" t="s">
        <v>13300</v>
      </c>
      <c r="B23381" s="74" t="s">
        <v>13301</v>
      </c>
      <c r="C23381" s="74" t="s">
        <v>3968</v>
      </c>
      <c r="D23381" s="74" t="s">
        <v>15197</v>
      </c>
    </row>
    <row r="23382" ht="14.25" customHeight="1">
      <c r="A23382" s="74" t="s">
        <v>13302</v>
      </c>
      <c r="B23382" s="74" t="s">
        <v>13303</v>
      </c>
      <c r="C23382" s="74" t="s">
        <v>66</v>
      </c>
      <c r="D23382" s="74" t="s">
        <v>15197</v>
      </c>
    </row>
    <row r="23383" ht="14.25" customHeight="1">
      <c r="A23383" s="74" t="s">
        <v>4902</v>
      </c>
      <c r="B23383" s="74" t="s">
        <v>4903</v>
      </c>
      <c r="C23383" s="74" t="s">
        <v>3968</v>
      </c>
      <c r="D23383" s="74" t="s">
        <v>15197</v>
      </c>
    </row>
    <row r="23384" ht="14.25" customHeight="1">
      <c r="A23384" s="74" t="s">
        <v>4910</v>
      </c>
      <c r="B23384" s="74" t="s">
        <v>4911</v>
      </c>
      <c r="C23384" s="74" t="s">
        <v>3968</v>
      </c>
      <c r="D23384" s="74" t="s">
        <v>15197</v>
      </c>
    </row>
    <row r="23385" ht="14.25" customHeight="1">
      <c r="A23385" s="74" t="s">
        <v>13304</v>
      </c>
      <c r="B23385" s="74" t="s">
        <v>219</v>
      </c>
      <c r="C23385" s="74" t="s">
        <v>100</v>
      </c>
      <c r="D23385" s="74" t="s">
        <v>15197</v>
      </c>
    </row>
    <row r="23386" ht="14.25" customHeight="1">
      <c r="A23386" s="74" t="s">
        <v>13305</v>
      </c>
      <c r="B23386" s="74" t="s">
        <v>4954</v>
      </c>
      <c r="C23386" s="74" t="s">
        <v>3968</v>
      </c>
      <c r="D23386" s="74" t="s">
        <v>15197</v>
      </c>
    </row>
    <row r="23387" ht="14.25" customHeight="1">
      <c r="A23387" s="74" t="s">
        <v>5024</v>
      </c>
      <c r="B23387" s="74" t="s">
        <v>256</v>
      </c>
      <c r="C23387" s="74" t="s">
        <v>3968</v>
      </c>
      <c r="D23387" s="74" t="s">
        <v>15197</v>
      </c>
    </row>
    <row r="23388" ht="14.25" customHeight="1">
      <c r="A23388" s="74" t="s">
        <v>13307</v>
      </c>
      <c r="B23388" s="74" t="s">
        <v>310</v>
      </c>
      <c r="C23388" s="74" t="s">
        <v>100</v>
      </c>
      <c r="D23388" s="74" t="s">
        <v>15197</v>
      </c>
    </row>
    <row r="23389" ht="14.25" customHeight="1">
      <c r="A23389" s="74" t="s">
        <v>13308</v>
      </c>
      <c r="B23389" s="74" t="s">
        <v>13514</v>
      </c>
      <c r="C23389" s="74" t="s">
        <v>3934</v>
      </c>
      <c r="D23389" s="74" t="s">
        <v>15197</v>
      </c>
    </row>
    <row r="23390" ht="14.25" customHeight="1">
      <c r="A23390" s="74" t="s">
        <v>13309</v>
      </c>
      <c r="B23390" s="74" t="s">
        <v>13467</v>
      </c>
      <c r="C23390" s="74" t="s">
        <v>3968</v>
      </c>
      <c r="D23390" s="74" t="s">
        <v>15197</v>
      </c>
    </row>
    <row r="23391" ht="14.25" customHeight="1">
      <c r="A23391" s="74" t="s">
        <v>5373</v>
      </c>
      <c r="B23391" s="74" t="s">
        <v>350</v>
      </c>
      <c r="C23391" s="74" t="s">
        <v>127</v>
      </c>
      <c r="D23391" s="74" t="s">
        <v>15197</v>
      </c>
    </row>
    <row r="23392" ht="14.25" customHeight="1">
      <c r="A23392" s="74" t="s">
        <v>5410</v>
      </c>
      <c r="B23392" s="74" t="s">
        <v>13883</v>
      </c>
      <c r="C23392" s="74" t="s">
        <v>127</v>
      </c>
      <c r="D23392" s="74" t="s">
        <v>15197</v>
      </c>
    </row>
    <row r="23393" ht="14.25" customHeight="1">
      <c r="A23393" s="74" t="s">
        <v>13311</v>
      </c>
      <c r="B23393" s="74" t="s">
        <v>13468</v>
      </c>
      <c r="C23393" s="74" t="s">
        <v>3968</v>
      </c>
      <c r="D23393" s="74" t="s">
        <v>15197</v>
      </c>
    </row>
    <row r="23394" ht="14.25" customHeight="1">
      <c r="A23394" s="74" t="s">
        <v>5463</v>
      </c>
      <c r="B23394" s="74" t="s">
        <v>13469</v>
      </c>
      <c r="C23394" s="74" t="s">
        <v>3968</v>
      </c>
      <c r="D23394" s="74" t="s">
        <v>15197</v>
      </c>
    </row>
    <row r="23395" ht="14.25" customHeight="1">
      <c r="A23395" s="74" t="s">
        <v>13312</v>
      </c>
      <c r="B23395" s="74" t="s">
        <v>13313</v>
      </c>
      <c r="C23395" s="74" t="s">
        <v>66</v>
      </c>
      <c r="D23395" s="74" t="s">
        <v>15197</v>
      </c>
    </row>
    <row r="23396" ht="14.25" customHeight="1">
      <c r="A23396" s="74" t="s">
        <v>13315</v>
      </c>
      <c r="B23396" s="74" t="s">
        <v>423</v>
      </c>
      <c r="C23396" s="74" t="s">
        <v>3968</v>
      </c>
      <c r="D23396" s="74" t="s">
        <v>15197</v>
      </c>
    </row>
    <row r="23397" ht="14.25" customHeight="1">
      <c r="A23397" s="74" t="s">
        <v>3695</v>
      </c>
      <c r="B23397" s="74" t="s">
        <v>13470</v>
      </c>
      <c r="C23397" s="74" t="s">
        <v>57</v>
      </c>
      <c r="D23397" s="74" t="s">
        <v>15197</v>
      </c>
    </row>
    <row r="23398" ht="14.25" customHeight="1">
      <c r="A23398" s="74" t="s">
        <v>5625</v>
      </c>
      <c r="B23398" s="74" t="s">
        <v>5626</v>
      </c>
      <c r="C23398" s="74" t="s">
        <v>3968</v>
      </c>
      <c r="D23398" s="74" t="s">
        <v>15197</v>
      </c>
    </row>
    <row r="23399" ht="14.25" customHeight="1">
      <c r="A23399" s="74" t="s">
        <v>5639</v>
      </c>
      <c r="B23399" s="74" t="s">
        <v>444</v>
      </c>
      <c r="C23399" s="74" t="s">
        <v>100</v>
      </c>
      <c r="D23399" s="74" t="s">
        <v>15197</v>
      </c>
    </row>
    <row r="23400" ht="14.25" customHeight="1">
      <c r="A23400" s="74" t="s">
        <v>5650</v>
      </c>
      <c r="B23400" s="74" t="s">
        <v>15199</v>
      </c>
      <c r="C23400" s="74" t="s">
        <v>3934</v>
      </c>
      <c r="D23400" s="74" t="s">
        <v>15197</v>
      </c>
    </row>
    <row r="23401" ht="14.25" customHeight="1">
      <c r="A23401" s="74" t="s">
        <v>5733</v>
      </c>
      <c r="B23401" s="74" t="s">
        <v>900</v>
      </c>
      <c r="C23401" s="74" t="s">
        <v>71</v>
      </c>
      <c r="D23401" s="74" t="s">
        <v>15197</v>
      </c>
    </row>
    <row r="23402" ht="14.25" customHeight="1">
      <c r="A23402" s="74" t="s">
        <v>5801</v>
      </c>
      <c r="B23402" s="74" t="s">
        <v>5802</v>
      </c>
      <c r="C23402" s="74" t="s">
        <v>71</v>
      </c>
      <c r="D23402" s="74" t="s">
        <v>15197</v>
      </c>
    </row>
    <row r="23403" ht="14.25" customHeight="1">
      <c r="A23403" s="74" t="s">
        <v>5819</v>
      </c>
      <c r="B23403" s="74" t="s">
        <v>13536</v>
      </c>
      <c r="C23403" s="74" t="s">
        <v>57</v>
      </c>
      <c r="D23403" s="74" t="s">
        <v>15197</v>
      </c>
    </row>
    <row r="23404" ht="14.25" customHeight="1">
      <c r="A23404" s="74" t="s">
        <v>6173</v>
      </c>
      <c r="B23404" s="74" t="s">
        <v>6172</v>
      </c>
      <c r="C23404" s="74" t="s">
        <v>3934</v>
      </c>
      <c r="D23404" s="74" t="s">
        <v>15197</v>
      </c>
    </row>
    <row r="23405" ht="14.25" customHeight="1">
      <c r="A23405" s="74" t="s">
        <v>13316</v>
      </c>
      <c r="B23405" s="74" t="s">
        <v>13317</v>
      </c>
      <c r="C23405" s="74" t="s">
        <v>57</v>
      </c>
      <c r="D23405" s="74" t="s">
        <v>15197</v>
      </c>
    </row>
    <row r="23406" ht="14.25" customHeight="1">
      <c r="A23406" s="74" t="s">
        <v>13318</v>
      </c>
      <c r="B23406" s="74" t="s">
        <v>473</v>
      </c>
      <c r="C23406" s="74" t="s">
        <v>100</v>
      </c>
      <c r="D23406" s="74" t="s">
        <v>15197</v>
      </c>
    </row>
    <row r="23407" ht="14.25" customHeight="1">
      <c r="A23407" s="74" t="s">
        <v>6294</v>
      </c>
      <c r="B23407" s="74" t="s">
        <v>2820</v>
      </c>
      <c r="C23407" s="74" t="s">
        <v>1026</v>
      </c>
      <c r="D23407" s="74" t="s">
        <v>15197</v>
      </c>
    </row>
    <row r="23408" ht="14.25" customHeight="1">
      <c r="A23408" s="74" t="s">
        <v>13319</v>
      </c>
      <c r="B23408" s="74" t="s">
        <v>500</v>
      </c>
      <c r="C23408" s="74" t="s">
        <v>3968</v>
      </c>
      <c r="D23408" s="74" t="s">
        <v>15197</v>
      </c>
    </row>
    <row r="23409" ht="14.25" customHeight="1">
      <c r="A23409" s="74" t="s">
        <v>13320</v>
      </c>
      <c r="B23409" s="74" t="s">
        <v>519</v>
      </c>
      <c r="C23409" s="74" t="s">
        <v>57</v>
      </c>
      <c r="D23409" s="74" t="s">
        <v>15197</v>
      </c>
    </row>
    <row r="23410" ht="14.25" customHeight="1">
      <c r="A23410" s="74" t="s">
        <v>6561</v>
      </c>
      <c r="B23410" s="74" t="s">
        <v>6562</v>
      </c>
      <c r="C23410" s="74" t="s">
        <v>6563</v>
      </c>
      <c r="D23410" s="74" t="s">
        <v>15197</v>
      </c>
    </row>
    <row r="23411" ht="14.25" customHeight="1">
      <c r="A23411" s="74" t="s">
        <v>6564</v>
      </c>
      <c r="B23411" s="74" t="s">
        <v>6565</v>
      </c>
      <c r="C23411" s="74" t="s">
        <v>3968</v>
      </c>
      <c r="D23411" s="74" t="s">
        <v>15197</v>
      </c>
    </row>
    <row r="23412" ht="14.25" customHeight="1">
      <c r="A23412" s="74" t="s">
        <v>6582</v>
      </c>
      <c r="B23412" s="74" t="s">
        <v>13925</v>
      </c>
      <c r="C23412" s="74" t="s">
        <v>71</v>
      </c>
      <c r="D23412" s="74" t="s">
        <v>15197</v>
      </c>
    </row>
    <row r="23413" ht="14.25" customHeight="1">
      <c r="A23413" s="74" t="s">
        <v>6586</v>
      </c>
      <c r="B23413" s="74" t="s">
        <v>10469</v>
      </c>
      <c r="C23413" s="74" t="s">
        <v>3934</v>
      </c>
      <c r="D23413" s="74" t="s">
        <v>15197</v>
      </c>
    </row>
    <row r="23414" ht="14.25" customHeight="1">
      <c r="A23414" s="74" t="s">
        <v>6594</v>
      </c>
      <c r="B23414" s="74" t="s">
        <v>13516</v>
      </c>
      <c r="C23414" s="74" t="s">
        <v>3934</v>
      </c>
      <c r="D23414" s="74" t="s">
        <v>15197</v>
      </c>
    </row>
    <row r="23415" ht="14.25" customHeight="1">
      <c r="A23415" s="74" t="s">
        <v>13322</v>
      </c>
      <c r="B23415" s="74" t="s">
        <v>13323</v>
      </c>
      <c r="C23415" s="74" t="s">
        <v>127</v>
      </c>
      <c r="D23415" s="74" t="s">
        <v>15197</v>
      </c>
    </row>
    <row r="23416" ht="14.25" customHeight="1">
      <c r="A23416" s="74" t="s">
        <v>13324</v>
      </c>
      <c r="B23416" s="74" t="s">
        <v>13471</v>
      </c>
      <c r="C23416" s="74" t="s">
        <v>127</v>
      </c>
      <c r="D23416" s="74" t="s">
        <v>15197</v>
      </c>
    </row>
    <row r="23417" ht="14.25" customHeight="1">
      <c r="A23417" s="74" t="s">
        <v>13325</v>
      </c>
      <c r="B23417" s="74" t="s">
        <v>13472</v>
      </c>
      <c r="C23417" s="74" t="s">
        <v>127</v>
      </c>
      <c r="D23417" s="74" t="s">
        <v>15197</v>
      </c>
    </row>
    <row r="23418" ht="14.25" customHeight="1">
      <c r="A23418" s="74" t="s">
        <v>13326</v>
      </c>
      <c r="B23418" s="74" t="s">
        <v>13327</v>
      </c>
      <c r="C23418" s="74" t="s">
        <v>3968</v>
      </c>
      <c r="D23418" s="74" t="s">
        <v>15197</v>
      </c>
    </row>
    <row r="23419" ht="14.25" customHeight="1">
      <c r="A23419" s="74" t="s">
        <v>13328</v>
      </c>
      <c r="B23419" s="74" t="s">
        <v>13329</v>
      </c>
      <c r="C23419" s="74" t="s">
        <v>127</v>
      </c>
      <c r="D23419" s="74" t="s">
        <v>15197</v>
      </c>
    </row>
    <row r="23420" ht="14.25" customHeight="1">
      <c r="A23420" s="74" t="s">
        <v>13330</v>
      </c>
      <c r="B23420" s="74" t="s">
        <v>13473</v>
      </c>
      <c r="C23420" s="74" t="s">
        <v>3968</v>
      </c>
      <c r="D23420" s="74" t="s">
        <v>15197</v>
      </c>
    </row>
    <row r="23421" ht="14.25" customHeight="1">
      <c r="A23421" s="74" t="s">
        <v>6683</v>
      </c>
      <c r="B23421" s="74" t="s">
        <v>13542</v>
      </c>
      <c r="C23421" s="74" t="s">
        <v>3934</v>
      </c>
      <c r="D23421" s="74" t="s">
        <v>15197</v>
      </c>
    </row>
    <row r="23422" ht="14.25" customHeight="1">
      <c r="A23422" s="74" t="s">
        <v>6705</v>
      </c>
      <c r="B23422" s="74" t="s">
        <v>15200</v>
      </c>
      <c r="C23422" s="74" t="s">
        <v>923</v>
      </c>
      <c r="D23422" s="74" t="s">
        <v>15197</v>
      </c>
    </row>
    <row r="23423" ht="14.25" customHeight="1">
      <c r="A23423" s="74" t="s">
        <v>6707</v>
      </c>
      <c r="B23423" s="74" t="s">
        <v>13475</v>
      </c>
      <c r="C23423" s="74" t="s">
        <v>3934</v>
      </c>
      <c r="D23423" s="74" t="s">
        <v>15197</v>
      </c>
    </row>
    <row r="23424" ht="14.25" customHeight="1">
      <c r="A23424" s="74" t="s">
        <v>13332</v>
      </c>
      <c r="B23424" s="74" t="s">
        <v>537</v>
      </c>
      <c r="C23424" s="74" t="s">
        <v>100</v>
      </c>
      <c r="D23424" s="74" t="s">
        <v>15197</v>
      </c>
    </row>
    <row r="23425" ht="14.25" customHeight="1">
      <c r="A23425" s="74" t="s">
        <v>13333</v>
      </c>
      <c r="B23425" s="74" t="s">
        <v>13476</v>
      </c>
      <c r="C23425" s="74" t="s">
        <v>3968</v>
      </c>
      <c r="D23425" s="74" t="s">
        <v>15197</v>
      </c>
    </row>
    <row r="23426" ht="14.25" customHeight="1">
      <c r="A23426" s="74" t="s">
        <v>13335</v>
      </c>
      <c r="B23426" s="74" t="s">
        <v>547</v>
      </c>
      <c r="C23426" s="74" t="s">
        <v>3968</v>
      </c>
      <c r="D23426" s="74" t="s">
        <v>15197</v>
      </c>
    </row>
    <row r="23427" ht="14.25" customHeight="1">
      <c r="A23427" s="74" t="s">
        <v>6731</v>
      </c>
      <c r="B23427" s="74" t="s">
        <v>553</v>
      </c>
      <c r="C23427" s="74" t="s">
        <v>3968</v>
      </c>
      <c r="D23427" s="74" t="s">
        <v>15197</v>
      </c>
    </row>
    <row r="23428" ht="14.25" customHeight="1">
      <c r="A23428" s="74" t="s">
        <v>13336</v>
      </c>
      <c r="B23428" s="74" t="s">
        <v>563</v>
      </c>
      <c r="C23428" s="74" t="s">
        <v>3968</v>
      </c>
      <c r="D23428" s="74" t="s">
        <v>15197</v>
      </c>
    </row>
    <row r="23429" ht="14.25" customHeight="1">
      <c r="A23429" s="74" t="s">
        <v>13337</v>
      </c>
      <c r="B23429" s="74" t="s">
        <v>568</v>
      </c>
      <c r="C23429" s="74" t="s">
        <v>3968</v>
      </c>
      <c r="D23429" s="74" t="s">
        <v>15197</v>
      </c>
    </row>
    <row r="23430" ht="14.25" customHeight="1">
      <c r="A23430" s="74" t="s">
        <v>13338</v>
      </c>
      <c r="B23430" s="74" t="s">
        <v>573</v>
      </c>
      <c r="C23430" s="74" t="s">
        <v>3968</v>
      </c>
      <c r="D23430" s="74" t="s">
        <v>15197</v>
      </c>
    </row>
    <row r="23431" ht="14.25" customHeight="1">
      <c r="A23431" s="74" t="s">
        <v>13339</v>
      </c>
      <c r="B23431" s="74" t="s">
        <v>578</v>
      </c>
      <c r="C23431" s="74" t="s">
        <v>3968</v>
      </c>
      <c r="D23431" s="74" t="s">
        <v>15197</v>
      </c>
    </row>
    <row r="23432" ht="14.25" customHeight="1">
      <c r="A23432" s="74" t="s">
        <v>13340</v>
      </c>
      <c r="B23432" s="74" t="s">
        <v>13478</v>
      </c>
      <c r="C23432" s="74" t="s">
        <v>3934</v>
      </c>
      <c r="D23432" s="74" t="s">
        <v>15197</v>
      </c>
    </row>
    <row r="23433" ht="14.25" customHeight="1">
      <c r="A23433" s="74" t="s">
        <v>13342</v>
      </c>
      <c r="B23433" s="74" t="s">
        <v>558</v>
      </c>
      <c r="C23433" s="74" t="s">
        <v>3968</v>
      </c>
      <c r="D23433" s="74" t="s">
        <v>15197</v>
      </c>
    </row>
    <row r="23434" ht="14.25" customHeight="1">
      <c r="A23434" s="74" t="s">
        <v>13343</v>
      </c>
      <c r="B23434" s="74" t="s">
        <v>13479</v>
      </c>
      <c r="C23434" s="74" t="s">
        <v>57</v>
      </c>
      <c r="D23434" s="74" t="s">
        <v>15197</v>
      </c>
    </row>
    <row r="23435" ht="14.25" customHeight="1">
      <c r="A23435" s="74" t="s">
        <v>13345</v>
      </c>
      <c r="B23435" s="74" t="s">
        <v>13823</v>
      </c>
      <c r="C23435" s="74" t="s">
        <v>3968</v>
      </c>
      <c r="D23435" s="74" t="s">
        <v>15197</v>
      </c>
    </row>
    <row r="23436" ht="14.25" customHeight="1">
      <c r="A23436" s="74" t="s">
        <v>6760</v>
      </c>
      <c r="B23436" s="74" t="s">
        <v>13480</v>
      </c>
      <c r="C23436" s="74" t="s">
        <v>3934</v>
      </c>
      <c r="D23436" s="74" t="s">
        <v>15197</v>
      </c>
    </row>
    <row r="23437" ht="14.25" customHeight="1">
      <c r="A23437" s="74" t="s">
        <v>6766</v>
      </c>
      <c r="B23437" s="74" t="s">
        <v>13481</v>
      </c>
      <c r="C23437" s="74" t="s">
        <v>3968</v>
      </c>
      <c r="D23437" s="74" t="s">
        <v>15197</v>
      </c>
    </row>
    <row r="23438" ht="14.25" customHeight="1">
      <c r="A23438" s="74" t="s">
        <v>3722</v>
      </c>
      <c r="B23438" s="74" t="s">
        <v>13482</v>
      </c>
      <c r="C23438" s="74" t="s">
        <v>57</v>
      </c>
      <c r="D23438" s="74" t="s">
        <v>15197</v>
      </c>
    </row>
    <row r="23439" ht="14.25" customHeight="1">
      <c r="A23439" s="74" t="s">
        <v>6799</v>
      </c>
      <c r="B23439" s="74" t="s">
        <v>6800</v>
      </c>
      <c r="C23439" s="74" t="s">
        <v>3968</v>
      </c>
      <c r="D23439" s="74" t="s">
        <v>15197</v>
      </c>
    </row>
    <row r="23440" ht="14.25" customHeight="1">
      <c r="A23440" s="74" t="s">
        <v>13347</v>
      </c>
      <c r="B23440" s="185" t="s">
        <v>13348</v>
      </c>
      <c r="C23440" s="74" t="s">
        <v>57</v>
      </c>
      <c r="D23440" s="74" t="s">
        <v>15197</v>
      </c>
    </row>
    <row r="23441" ht="14.25" customHeight="1">
      <c r="A23441" s="74" t="s">
        <v>13349</v>
      </c>
      <c r="B23441" s="74" t="s">
        <v>13483</v>
      </c>
      <c r="C23441" s="74" t="s">
        <v>3968</v>
      </c>
      <c r="D23441" s="74" t="s">
        <v>15197</v>
      </c>
    </row>
    <row r="23442" ht="14.25" customHeight="1">
      <c r="A23442" s="74" t="s">
        <v>3697</v>
      </c>
      <c r="B23442" s="74" t="s">
        <v>13484</v>
      </c>
      <c r="C23442" s="74" t="s">
        <v>71</v>
      </c>
      <c r="D23442" s="74" t="s">
        <v>15197</v>
      </c>
    </row>
    <row r="23443" ht="14.25" customHeight="1">
      <c r="A23443" s="74" t="s">
        <v>3699</v>
      </c>
      <c r="B23443" s="74" t="s">
        <v>687</v>
      </c>
      <c r="C23443" s="74" t="s">
        <v>50</v>
      </c>
      <c r="D23443" s="74" t="s">
        <v>15197</v>
      </c>
    </row>
    <row r="23444" ht="14.25" customHeight="1">
      <c r="A23444" s="74" t="s">
        <v>6859</v>
      </c>
      <c r="B23444" s="74" t="s">
        <v>6904</v>
      </c>
      <c r="C23444" s="74" t="s">
        <v>3934</v>
      </c>
      <c r="D23444" s="74" t="s">
        <v>15197</v>
      </c>
    </row>
    <row r="23445" ht="14.25" customHeight="1">
      <c r="A23445" s="74" t="s">
        <v>13350</v>
      </c>
      <c r="B23445" s="74" t="s">
        <v>13351</v>
      </c>
      <c r="C23445" s="74" t="s">
        <v>3968</v>
      </c>
      <c r="D23445" s="74" t="s">
        <v>15197</v>
      </c>
    </row>
    <row r="23446" ht="14.25" customHeight="1">
      <c r="A23446" s="74" t="s">
        <v>13352</v>
      </c>
      <c r="B23446" s="74" t="s">
        <v>13353</v>
      </c>
      <c r="C23446" s="74" t="s">
        <v>3968</v>
      </c>
      <c r="D23446" s="74" t="s">
        <v>15197</v>
      </c>
    </row>
    <row r="23447" ht="14.25" customHeight="1">
      <c r="A23447" s="74" t="s">
        <v>13354</v>
      </c>
      <c r="B23447" s="185" t="s">
        <v>13355</v>
      </c>
      <c r="C23447" s="74" t="s">
        <v>57</v>
      </c>
      <c r="D23447" s="74" t="s">
        <v>15197</v>
      </c>
    </row>
    <row r="23448" ht="14.25" customHeight="1">
      <c r="A23448" s="74" t="s">
        <v>6991</v>
      </c>
      <c r="B23448" s="74" t="s">
        <v>13485</v>
      </c>
      <c r="C23448" s="74" t="s">
        <v>3968</v>
      </c>
      <c r="D23448" s="74" t="s">
        <v>15197</v>
      </c>
    </row>
    <row r="23449" ht="14.25" customHeight="1">
      <c r="A23449" s="74" t="s">
        <v>13356</v>
      </c>
      <c r="B23449" s="74" t="s">
        <v>13486</v>
      </c>
      <c r="C23449" s="74" t="s">
        <v>3968</v>
      </c>
      <c r="D23449" s="74" t="s">
        <v>15197</v>
      </c>
    </row>
    <row r="23450" ht="14.25" customHeight="1">
      <c r="A23450" s="74" t="s">
        <v>3700</v>
      </c>
      <c r="B23450" s="74" t="s">
        <v>13487</v>
      </c>
      <c r="C23450" s="74" t="s">
        <v>71</v>
      </c>
      <c r="D23450" s="74" t="s">
        <v>15197</v>
      </c>
    </row>
    <row r="23451" ht="14.25" customHeight="1">
      <c r="A23451" s="74" t="s">
        <v>7022</v>
      </c>
      <c r="B23451" s="74" t="s">
        <v>7023</v>
      </c>
      <c r="C23451" s="74" t="s">
        <v>3934</v>
      </c>
      <c r="D23451" s="74" t="s">
        <v>15197</v>
      </c>
    </row>
    <row r="23452" ht="14.25" customHeight="1">
      <c r="A23452" s="74" t="s">
        <v>13358</v>
      </c>
      <c r="B23452" s="74" t="s">
        <v>13359</v>
      </c>
      <c r="C23452" s="74" t="s">
        <v>3968</v>
      </c>
      <c r="D23452" s="74" t="s">
        <v>15197</v>
      </c>
    </row>
    <row r="23453" ht="14.25" customHeight="1">
      <c r="A23453" s="74" t="s">
        <v>13360</v>
      </c>
      <c r="B23453" s="74" t="s">
        <v>13361</v>
      </c>
      <c r="C23453" s="74" t="s">
        <v>3968</v>
      </c>
      <c r="D23453" s="74" t="s">
        <v>15197</v>
      </c>
    </row>
    <row r="23454" ht="14.25" customHeight="1">
      <c r="A23454" s="74" t="s">
        <v>7097</v>
      </c>
      <c r="B23454" s="74" t="s">
        <v>801</v>
      </c>
      <c r="C23454" s="74" t="s">
        <v>100</v>
      </c>
      <c r="D23454" s="74" t="s">
        <v>15197</v>
      </c>
    </row>
    <row r="23455" ht="14.25" customHeight="1">
      <c r="A23455" s="74" t="s">
        <v>3725</v>
      </c>
      <c r="B23455" s="74" t="s">
        <v>431</v>
      </c>
      <c r="C23455" s="74" t="s">
        <v>3968</v>
      </c>
      <c r="D23455" s="74" t="s">
        <v>15197</v>
      </c>
    </row>
    <row r="23456" ht="14.25" customHeight="1">
      <c r="A23456" s="74" t="s">
        <v>3702</v>
      </c>
      <c r="B23456" s="74" t="s">
        <v>13488</v>
      </c>
      <c r="C23456" s="74" t="s">
        <v>3934</v>
      </c>
      <c r="D23456" s="74" t="s">
        <v>15197</v>
      </c>
    </row>
    <row r="23457" ht="14.25" customHeight="1">
      <c r="A23457" s="74" t="s">
        <v>13362</v>
      </c>
      <c r="B23457" s="74" t="s">
        <v>13489</v>
      </c>
      <c r="C23457" s="74" t="s">
        <v>127</v>
      </c>
      <c r="D23457" s="74" t="s">
        <v>15197</v>
      </c>
    </row>
    <row r="23458" ht="14.25" customHeight="1">
      <c r="A23458" s="74" t="s">
        <v>13364</v>
      </c>
      <c r="B23458" s="74" t="s">
        <v>853</v>
      </c>
      <c r="C23458" s="74" t="s">
        <v>3968</v>
      </c>
      <c r="D23458" s="74" t="s">
        <v>15197</v>
      </c>
    </row>
    <row r="23459" ht="14.25" customHeight="1">
      <c r="A23459" s="74" t="s">
        <v>13365</v>
      </c>
      <c r="B23459" s="74" t="s">
        <v>868</v>
      </c>
      <c r="C23459" s="74" t="s">
        <v>3968</v>
      </c>
      <c r="D23459" s="74" t="s">
        <v>15197</v>
      </c>
    </row>
    <row r="23460" ht="14.25" customHeight="1">
      <c r="A23460" s="74" t="s">
        <v>13366</v>
      </c>
      <c r="B23460" s="74" t="s">
        <v>13490</v>
      </c>
      <c r="C23460" s="74" t="s">
        <v>3934</v>
      </c>
      <c r="D23460" s="74" t="s">
        <v>15197</v>
      </c>
    </row>
    <row r="23461" ht="14.25" customHeight="1">
      <c r="A23461" s="74" t="s">
        <v>3721</v>
      </c>
      <c r="B23461" s="74" t="s">
        <v>887</v>
      </c>
      <c r="C23461" s="74" t="s">
        <v>57</v>
      </c>
      <c r="D23461" s="74" t="s">
        <v>15197</v>
      </c>
    </row>
    <row r="23462" ht="14.25" customHeight="1">
      <c r="A23462" s="74" t="s">
        <v>13368</v>
      </c>
      <c r="B23462" s="74" t="s">
        <v>13369</v>
      </c>
      <c r="C23462" s="74" t="s">
        <v>3934</v>
      </c>
      <c r="D23462" s="74" t="s">
        <v>15197</v>
      </c>
    </row>
    <row r="23463" ht="14.25" customHeight="1">
      <c r="A23463" s="74" t="s">
        <v>3703</v>
      </c>
      <c r="B23463" s="74" t="s">
        <v>895</v>
      </c>
      <c r="C23463" s="74" t="s">
        <v>3968</v>
      </c>
      <c r="D23463" s="74" t="s">
        <v>15197</v>
      </c>
    </row>
    <row r="23464" ht="14.25" customHeight="1">
      <c r="A23464" s="74" t="s">
        <v>7579</v>
      </c>
      <c r="B23464" s="74" t="s">
        <v>3461</v>
      </c>
      <c r="C23464" s="74" t="s">
        <v>3968</v>
      </c>
      <c r="D23464" s="74" t="s">
        <v>15197</v>
      </c>
    </row>
    <row r="23465" ht="14.25" customHeight="1">
      <c r="A23465" s="74" t="s">
        <v>7602</v>
      </c>
      <c r="B23465" s="74" t="s">
        <v>13586</v>
      </c>
      <c r="C23465" s="74" t="s">
        <v>3934</v>
      </c>
      <c r="D23465" s="74" t="s">
        <v>15197</v>
      </c>
    </row>
    <row r="23466" ht="14.25" customHeight="1">
      <c r="A23466" s="74" t="s">
        <v>7610</v>
      </c>
      <c r="B23466" s="74" t="s">
        <v>13842</v>
      </c>
      <c r="C23466" s="74" t="s">
        <v>100</v>
      </c>
      <c r="D23466" s="74" t="s">
        <v>15197</v>
      </c>
    </row>
    <row r="23467" ht="14.25" customHeight="1">
      <c r="A23467" s="74" t="s">
        <v>13370</v>
      </c>
      <c r="B23467" s="74" t="s">
        <v>13371</v>
      </c>
      <c r="C23467" s="74" t="s">
        <v>3934</v>
      </c>
      <c r="D23467" s="74" t="s">
        <v>15197</v>
      </c>
    </row>
    <row r="23468" ht="14.25" customHeight="1">
      <c r="A23468" s="74" t="s">
        <v>13372</v>
      </c>
      <c r="B23468" s="74" t="s">
        <v>967</v>
      </c>
      <c r="C23468" s="74" t="s">
        <v>3968</v>
      </c>
      <c r="D23468" s="74" t="s">
        <v>15197</v>
      </c>
    </row>
    <row r="23469" ht="14.25" customHeight="1">
      <c r="A23469" s="74" t="s">
        <v>13374</v>
      </c>
      <c r="B23469" s="74" t="s">
        <v>979</v>
      </c>
      <c r="C23469" s="74" t="s">
        <v>100</v>
      </c>
      <c r="D23469" s="74" t="s">
        <v>15197</v>
      </c>
    </row>
    <row r="23470" ht="14.25" customHeight="1">
      <c r="A23470" s="74" t="s">
        <v>7790</v>
      </c>
      <c r="B23470" s="74" t="s">
        <v>7791</v>
      </c>
      <c r="C23470" s="74" t="s">
        <v>100</v>
      </c>
      <c r="D23470" s="74" t="s">
        <v>15197</v>
      </c>
    </row>
    <row r="23471" ht="14.25" customHeight="1">
      <c r="A23471" s="74" t="s">
        <v>7792</v>
      </c>
      <c r="B23471" s="74" t="s">
        <v>7793</v>
      </c>
      <c r="C23471" s="74" t="s">
        <v>100</v>
      </c>
      <c r="D23471" s="74" t="s">
        <v>15197</v>
      </c>
    </row>
    <row r="23472" ht="14.25" customHeight="1">
      <c r="A23472" s="74" t="s">
        <v>7804</v>
      </c>
      <c r="B23472" s="74" t="s">
        <v>15201</v>
      </c>
      <c r="C23472" s="74" t="s">
        <v>3968</v>
      </c>
      <c r="D23472" s="74" t="s">
        <v>15197</v>
      </c>
    </row>
    <row r="23473" ht="14.25" customHeight="1">
      <c r="A23473" s="74" t="s">
        <v>3705</v>
      </c>
      <c r="B23473" s="74" t="s">
        <v>1025</v>
      </c>
      <c r="C23473" s="74" t="s">
        <v>1026</v>
      </c>
      <c r="D23473" s="74" t="s">
        <v>15197</v>
      </c>
    </row>
    <row r="23474" ht="14.25" customHeight="1">
      <c r="A23474" s="74" t="s">
        <v>3706</v>
      </c>
      <c r="B23474" s="74" t="s">
        <v>1031</v>
      </c>
      <c r="C23474" s="74" t="s">
        <v>127</v>
      </c>
      <c r="D23474" s="74" t="s">
        <v>15197</v>
      </c>
    </row>
    <row r="23475" ht="14.25" customHeight="1">
      <c r="A23475" s="74" t="s">
        <v>3707</v>
      </c>
      <c r="B23475" s="74" t="s">
        <v>1035</v>
      </c>
      <c r="C23475" s="74" t="s">
        <v>50</v>
      </c>
      <c r="D23475" s="74" t="s">
        <v>15197</v>
      </c>
    </row>
    <row r="23476" ht="14.25" customHeight="1">
      <c r="A23476" s="74" t="s">
        <v>13375</v>
      </c>
      <c r="B23476" s="74" t="s">
        <v>1039</v>
      </c>
      <c r="C23476" s="74" t="s">
        <v>50</v>
      </c>
      <c r="D23476" s="74" t="s">
        <v>15197</v>
      </c>
    </row>
    <row r="23477" ht="14.25" customHeight="1">
      <c r="A23477" s="74" t="s">
        <v>3708</v>
      </c>
      <c r="B23477" s="74" t="s">
        <v>1042</v>
      </c>
      <c r="C23477" s="74" t="s">
        <v>3968</v>
      </c>
      <c r="D23477" s="74" t="s">
        <v>15197</v>
      </c>
    </row>
    <row r="23478" ht="14.25" customHeight="1">
      <c r="A23478" s="74" t="s">
        <v>7846</v>
      </c>
      <c r="B23478" s="74" t="s">
        <v>7847</v>
      </c>
      <c r="C23478" s="74" t="s">
        <v>3934</v>
      </c>
      <c r="D23478" s="74" t="s">
        <v>15197</v>
      </c>
    </row>
    <row r="23479" ht="14.25" customHeight="1">
      <c r="A23479" s="74" t="s">
        <v>13376</v>
      </c>
      <c r="B23479" s="74" t="s">
        <v>13377</v>
      </c>
      <c r="C23479" s="74" t="s">
        <v>50</v>
      </c>
      <c r="D23479" s="74" t="s">
        <v>15197</v>
      </c>
    </row>
    <row r="23480" ht="14.25" customHeight="1">
      <c r="A23480" s="74" t="s">
        <v>13378</v>
      </c>
      <c r="B23480" s="74" t="s">
        <v>1114</v>
      </c>
      <c r="C23480" s="74" t="s">
        <v>3968</v>
      </c>
      <c r="D23480" s="74" t="s">
        <v>15197</v>
      </c>
    </row>
    <row r="23481" ht="14.25" customHeight="1">
      <c r="A23481" s="74" t="s">
        <v>8022</v>
      </c>
      <c r="B23481" s="74" t="s">
        <v>8023</v>
      </c>
      <c r="C23481" s="74" t="s">
        <v>3934</v>
      </c>
      <c r="D23481" s="74" t="s">
        <v>15197</v>
      </c>
    </row>
    <row r="23482" ht="14.25" customHeight="1">
      <c r="A23482" s="74" t="s">
        <v>13379</v>
      </c>
      <c r="B23482" s="74" t="s">
        <v>13380</v>
      </c>
      <c r="C23482" s="74" t="s">
        <v>3934</v>
      </c>
      <c r="D23482" s="74" t="s">
        <v>15197</v>
      </c>
    </row>
    <row r="23483" ht="14.25" customHeight="1">
      <c r="A23483" s="74" t="s">
        <v>8179</v>
      </c>
      <c r="B23483" s="74" t="s">
        <v>13843</v>
      </c>
      <c r="C23483" s="74" t="s">
        <v>3968</v>
      </c>
      <c r="D23483" s="74" t="s">
        <v>15197</v>
      </c>
    </row>
    <row r="23484" ht="14.25" customHeight="1">
      <c r="A23484" s="74" t="s">
        <v>3716</v>
      </c>
      <c r="B23484" s="74" t="s">
        <v>13492</v>
      </c>
      <c r="C23484" s="74" t="s">
        <v>3934</v>
      </c>
      <c r="D23484" s="74" t="s">
        <v>15197</v>
      </c>
    </row>
    <row r="23485" ht="14.25" customHeight="1">
      <c r="A23485" s="74" t="s">
        <v>8196</v>
      </c>
      <c r="B23485" s="74" t="s">
        <v>1183</v>
      </c>
      <c r="C23485" s="74" t="s">
        <v>3968</v>
      </c>
      <c r="D23485" s="74" t="s">
        <v>15197</v>
      </c>
    </row>
    <row r="23486" ht="14.25" customHeight="1">
      <c r="A23486" s="74" t="s">
        <v>13384</v>
      </c>
      <c r="B23486" s="74" t="s">
        <v>1183</v>
      </c>
      <c r="C23486" s="74" t="s">
        <v>3968</v>
      </c>
      <c r="D23486" s="74" t="s">
        <v>15197</v>
      </c>
    </row>
    <row r="23487" ht="14.25" customHeight="1">
      <c r="A23487" s="74" t="s">
        <v>8227</v>
      </c>
      <c r="B23487" s="74" t="s">
        <v>2935</v>
      </c>
      <c r="C23487" s="74" t="s">
        <v>2936</v>
      </c>
      <c r="D23487" s="74" t="s">
        <v>15197</v>
      </c>
    </row>
    <row r="23488" ht="14.25" customHeight="1">
      <c r="A23488" s="74" t="s">
        <v>13385</v>
      </c>
      <c r="B23488" s="74" t="s">
        <v>2938</v>
      </c>
      <c r="C23488" s="74" t="s">
        <v>2936</v>
      </c>
      <c r="D23488" s="74" t="s">
        <v>15197</v>
      </c>
    </row>
    <row r="23489" ht="14.25" customHeight="1">
      <c r="A23489" s="74" t="s">
        <v>13493</v>
      </c>
      <c r="B23489" s="74" t="s">
        <v>13826</v>
      </c>
      <c r="C23489" s="74" t="s">
        <v>66</v>
      </c>
      <c r="D23489" s="74" t="s">
        <v>15197</v>
      </c>
    </row>
    <row r="23490" ht="14.25" customHeight="1">
      <c r="A23490" s="74" t="s">
        <v>8390</v>
      </c>
      <c r="B23490" s="74" t="s">
        <v>13897</v>
      </c>
      <c r="C23490" s="74" t="s">
        <v>3968</v>
      </c>
      <c r="D23490" s="74" t="s">
        <v>15197</v>
      </c>
    </row>
    <row r="23491" ht="14.25" customHeight="1">
      <c r="A23491" s="74" t="s">
        <v>8392</v>
      </c>
      <c r="B23491" s="74" t="s">
        <v>8393</v>
      </c>
      <c r="C23491" s="74" t="s">
        <v>57</v>
      </c>
      <c r="D23491" s="74" t="s">
        <v>15197</v>
      </c>
    </row>
    <row r="23492" ht="14.25" customHeight="1">
      <c r="A23492" s="74" t="s">
        <v>8400</v>
      </c>
      <c r="B23492" s="74" t="s">
        <v>15202</v>
      </c>
      <c r="C23492" s="74" t="s">
        <v>3934</v>
      </c>
      <c r="D23492" s="74" t="s">
        <v>15197</v>
      </c>
    </row>
    <row r="23493" ht="14.25" customHeight="1">
      <c r="A23493" s="74" t="s">
        <v>8406</v>
      </c>
      <c r="B23493" s="74" t="s">
        <v>13937</v>
      </c>
      <c r="C23493" s="74" t="s">
        <v>100</v>
      </c>
      <c r="D23493" s="74" t="s">
        <v>15197</v>
      </c>
    </row>
    <row r="23494" ht="14.25" customHeight="1">
      <c r="A23494" s="74" t="s">
        <v>13386</v>
      </c>
      <c r="B23494" s="74" t="s">
        <v>2940</v>
      </c>
      <c r="C23494" s="74" t="s">
        <v>71</v>
      </c>
      <c r="D23494" s="74" t="s">
        <v>15197</v>
      </c>
    </row>
    <row r="23495" ht="14.25" customHeight="1">
      <c r="A23495" s="74" t="s">
        <v>13388</v>
      </c>
      <c r="B23495" s="74" t="s">
        <v>490</v>
      </c>
      <c r="C23495" s="74" t="s">
        <v>50</v>
      </c>
      <c r="D23495" s="74" t="s">
        <v>15197</v>
      </c>
    </row>
    <row r="23496" ht="14.25" customHeight="1">
      <c r="A23496" s="74" t="s">
        <v>13389</v>
      </c>
      <c r="B23496" s="74" t="s">
        <v>790</v>
      </c>
      <c r="C23496" s="74" t="s">
        <v>50</v>
      </c>
      <c r="D23496" s="74" t="s">
        <v>15197</v>
      </c>
    </row>
    <row r="23497" ht="14.25" customHeight="1">
      <c r="A23497" s="74" t="s">
        <v>13390</v>
      </c>
      <c r="B23497" s="74" t="s">
        <v>797</v>
      </c>
      <c r="C23497" s="74" t="s">
        <v>3968</v>
      </c>
      <c r="D23497" s="74" t="s">
        <v>15197</v>
      </c>
    </row>
    <row r="23498" ht="14.25" customHeight="1">
      <c r="A23498" s="74" t="s">
        <v>3709</v>
      </c>
      <c r="B23498" s="74" t="s">
        <v>1205</v>
      </c>
      <c r="C23498" s="74" t="s">
        <v>127</v>
      </c>
      <c r="D23498" s="74" t="s">
        <v>15197</v>
      </c>
    </row>
    <row r="23499" ht="14.25" customHeight="1">
      <c r="A23499" s="74" t="s">
        <v>8604</v>
      </c>
      <c r="B23499" s="74" t="s">
        <v>13496</v>
      </c>
      <c r="C23499" s="74" t="s">
        <v>57</v>
      </c>
      <c r="D23499" s="74" t="s">
        <v>15197</v>
      </c>
    </row>
    <row r="23500" ht="14.25" customHeight="1">
      <c r="A23500" s="74" t="s">
        <v>13391</v>
      </c>
      <c r="B23500" s="74" t="s">
        <v>767</v>
      </c>
      <c r="C23500" s="74" t="s">
        <v>50</v>
      </c>
      <c r="D23500" s="74" t="s">
        <v>15197</v>
      </c>
    </row>
    <row r="23501" ht="14.25" customHeight="1">
      <c r="A23501" s="74" t="s">
        <v>13392</v>
      </c>
      <c r="B23501" s="74" t="s">
        <v>13497</v>
      </c>
      <c r="C23501" s="74" t="s">
        <v>3934</v>
      </c>
      <c r="D23501" s="74" t="s">
        <v>15197</v>
      </c>
    </row>
    <row r="23502" ht="14.25" customHeight="1">
      <c r="A23502" s="74" t="s">
        <v>8786</v>
      </c>
      <c r="B23502" s="74" t="s">
        <v>1085</v>
      </c>
      <c r="C23502" s="74" t="s">
        <v>57</v>
      </c>
      <c r="D23502" s="74" t="s">
        <v>15197</v>
      </c>
    </row>
    <row r="23503" ht="14.25" customHeight="1">
      <c r="A23503" s="74" t="s">
        <v>3710</v>
      </c>
      <c r="B23503" s="74" t="s">
        <v>1217</v>
      </c>
      <c r="C23503" s="74" t="s">
        <v>3968</v>
      </c>
      <c r="D23503" s="74" t="s">
        <v>15197</v>
      </c>
    </row>
    <row r="23504" ht="14.25" customHeight="1">
      <c r="A23504" s="74" t="s">
        <v>8878</v>
      </c>
      <c r="B23504" s="74" t="s">
        <v>1252</v>
      </c>
      <c r="C23504" s="74" t="s">
        <v>3934</v>
      </c>
      <c r="D23504" s="74" t="s">
        <v>15197</v>
      </c>
    </row>
    <row r="23505" ht="14.25" customHeight="1">
      <c r="A23505" s="74" t="s">
        <v>8883</v>
      </c>
      <c r="B23505" s="74" t="s">
        <v>15203</v>
      </c>
      <c r="C23505" s="74" t="s">
        <v>100</v>
      </c>
      <c r="D23505" s="74" t="s">
        <v>15197</v>
      </c>
    </row>
    <row r="23506" ht="14.25" customHeight="1">
      <c r="A23506" s="74" t="s">
        <v>8884</v>
      </c>
      <c r="B23506" s="74" t="s">
        <v>8885</v>
      </c>
      <c r="C23506" s="74" t="s">
        <v>3934</v>
      </c>
      <c r="D23506" s="74" t="s">
        <v>15197</v>
      </c>
    </row>
    <row r="23507" ht="14.25" customHeight="1">
      <c r="A23507" s="74" t="s">
        <v>13393</v>
      </c>
      <c r="B23507" s="74" t="s">
        <v>1256</v>
      </c>
      <c r="C23507" s="74" t="s">
        <v>3968</v>
      </c>
      <c r="D23507" s="74" t="s">
        <v>15197</v>
      </c>
    </row>
    <row r="23508" ht="14.25" customHeight="1">
      <c r="A23508" s="74" t="s">
        <v>13394</v>
      </c>
      <c r="B23508" s="74" t="s">
        <v>777</v>
      </c>
      <c r="C23508" s="74" t="s">
        <v>50</v>
      </c>
      <c r="D23508" s="74" t="s">
        <v>15197</v>
      </c>
    </row>
    <row r="23509" ht="14.25" customHeight="1">
      <c r="A23509" s="74" t="s">
        <v>13395</v>
      </c>
      <c r="B23509" s="74" t="s">
        <v>13498</v>
      </c>
      <c r="C23509" s="74" t="s">
        <v>3934</v>
      </c>
      <c r="D23509" s="74" t="s">
        <v>15197</v>
      </c>
    </row>
    <row r="23510" ht="14.25" customHeight="1">
      <c r="A23510" s="74" t="s">
        <v>9105</v>
      </c>
      <c r="B23510" s="74" t="s">
        <v>1091</v>
      </c>
      <c r="C23510" s="74" t="s">
        <v>57</v>
      </c>
      <c r="D23510" s="74" t="s">
        <v>15197</v>
      </c>
    </row>
    <row r="23511" ht="14.25" customHeight="1">
      <c r="A23511" s="74" t="s">
        <v>13396</v>
      </c>
      <c r="B23511" s="74" t="s">
        <v>13397</v>
      </c>
      <c r="C23511" s="74" t="s">
        <v>3968</v>
      </c>
      <c r="D23511" s="74" t="s">
        <v>15197</v>
      </c>
    </row>
    <row r="23512" ht="14.25" customHeight="1">
      <c r="A23512" s="74" t="s">
        <v>13398</v>
      </c>
      <c r="B23512" s="74" t="s">
        <v>13399</v>
      </c>
      <c r="C23512" s="74" t="s">
        <v>3968</v>
      </c>
      <c r="D23512" s="74" t="s">
        <v>15197</v>
      </c>
    </row>
    <row r="23513" ht="14.25" customHeight="1">
      <c r="A23513" s="74" t="s">
        <v>13400</v>
      </c>
      <c r="B23513" s="74" t="s">
        <v>13401</v>
      </c>
      <c r="C23513" s="74" t="s">
        <v>3968</v>
      </c>
      <c r="D23513" s="74" t="s">
        <v>15197</v>
      </c>
    </row>
    <row r="23514" ht="14.25" customHeight="1">
      <c r="A23514" s="74" t="s">
        <v>13402</v>
      </c>
      <c r="B23514" s="74" t="s">
        <v>13403</v>
      </c>
      <c r="C23514" s="74" t="s">
        <v>3968</v>
      </c>
      <c r="D23514" s="74" t="s">
        <v>15197</v>
      </c>
    </row>
    <row r="23515" ht="14.25" customHeight="1">
      <c r="A23515" s="74" t="s">
        <v>13404</v>
      </c>
      <c r="B23515" s="74" t="s">
        <v>9160</v>
      </c>
      <c r="C23515" s="74" t="s">
        <v>3968</v>
      </c>
      <c r="D23515" s="74" t="s">
        <v>15197</v>
      </c>
    </row>
    <row r="23516" ht="14.25" customHeight="1">
      <c r="A23516" s="74" t="s">
        <v>13405</v>
      </c>
      <c r="B23516" s="74" t="s">
        <v>13499</v>
      </c>
      <c r="C23516" s="74" t="s">
        <v>3968</v>
      </c>
      <c r="D23516" s="74" t="s">
        <v>15197</v>
      </c>
    </row>
    <row r="23517" ht="14.25" customHeight="1">
      <c r="A23517" s="74" t="s">
        <v>13407</v>
      </c>
      <c r="B23517" s="74" t="s">
        <v>13945</v>
      </c>
      <c r="C23517" s="74" t="s">
        <v>3934</v>
      </c>
      <c r="D23517" s="74" t="s">
        <v>15197</v>
      </c>
    </row>
    <row r="23518" ht="14.25" customHeight="1">
      <c r="A23518" s="74" t="s">
        <v>9167</v>
      </c>
      <c r="B23518" s="74" t="s">
        <v>9168</v>
      </c>
      <c r="C23518" s="74" t="s">
        <v>3968</v>
      </c>
      <c r="D23518" s="74" t="s">
        <v>15197</v>
      </c>
    </row>
    <row r="23519" ht="14.25" customHeight="1">
      <c r="A23519" s="74" t="s">
        <v>9239</v>
      </c>
      <c r="B23519" s="74" t="s">
        <v>1042</v>
      </c>
      <c r="C23519" s="74" t="s">
        <v>100</v>
      </c>
      <c r="D23519" s="74" t="s">
        <v>15197</v>
      </c>
    </row>
    <row r="23520" ht="14.25" customHeight="1">
      <c r="A23520" s="74" t="s">
        <v>9242</v>
      </c>
      <c r="B23520" s="74" t="s">
        <v>9243</v>
      </c>
      <c r="C23520" s="74" t="s">
        <v>100</v>
      </c>
      <c r="D23520" s="74" t="s">
        <v>15197</v>
      </c>
    </row>
    <row r="23521" ht="14.25" customHeight="1">
      <c r="A23521" s="74" t="s">
        <v>13409</v>
      </c>
      <c r="B23521" s="74" t="s">
        <v>1304</v>
      </c>
      <c r="C23521" s="74" t="s">
        <v>57</v>
      </c>
      <c r="D23521" s="74" t="s">
        <v>15197</v>
      </c>
    </row>
    <row r="23522" ht="14.25" customHeight="1">
      <c r="A23522" s="74" t="s">
        <v>3711</v>
      </c>
      <c r="B23522" s="74" t="s">
        <v>13501</v>
      </c>
      <c r="C23522" s="74" t="s">
        <v>3934</v>
      </c>
      <c r="D23522" s="74" t="s">
        <v>15197</v>
      </c>
    </row>
    <row r="23523" ht="14.25" customHeight="1">
      <c r="A23523" s="74" t="s">
        <v>3719</v>
      </c>
      <c r="B23523" s="74" t="s">
        <v>1316</v>
      </c>
      <c r="C23523" s="74" t="s">
        <v>57</v>
      </c>
      <c r="D23523" s="74" t="s">
        <v>15197</v>
      </c>
    </row>
    <row r="23524" ht="14.25" customHeight="1">
      <c r="A23524" s="74" t="s">
        <v>13502</v>
      </c>
      <c r="B23524" s="74" t="s">
        <v>7742</v>
      </c>
      <c r="C23524" s="74" t="s">
        <v>50</v>
      </c>
      <c r="D23524" s="74" t="s">
        <v>15197</v>
      </c>
    </row>
    <row r="23525" ht="14.25" customHeight="1">
      <c r="A23525" s="74" t="s">
        <v>9500</v>
      </c>
      <c r="B23525" s="74" t="s">
        <v>3515</v>
      </c>
      <c r="C23525" s="74" t="s">
        <v>3968</v>
      </c>
      <c r="D23525" s="74" t="s">
        <v>15197</v>
      </c>
    </row>
    <row r="23526" ht="14.25" customHeight="1">
      <c r="A23526" s="74" t="s">
        <v>9506</v>
      </c>
      <c r="B23526" s="74" t="s">
        <v>11304</v>
      </c>
      <c r="C23526" s="74" t="s">
        <v>3968</v>
      </c>
      <c r="D23526" s="74" t="s">
        <v>15197</v>
      </c>
    </row>
    <row r="23527" ht="14.25" customHeight="1">
      <c r="A23527" s="74" t="s">
        <v>9659</v>
      </c>
      <c r="B23527" s="74" t="s">
        <v>9660</v>
      </c>
      <c r="C23527" s="74" t="s">
        <v>3968</v>
      </c>
      <c r="D23527" s="74" t="s">
        <v>15197</v>
      </c>
    </row>
    <row r="23528" ht="14.25" customHeight="1">
      <c r="A23528" s="74" t="s">
        <v>9663</v>
      </c>
      <c r="B23528" s="74" t="s">
        <v>3255</v>
      </c>
      <c r="C23528" s="74" t="s">
        <v>100</v>
      </c>
      <c r="D23528" s="74" t="s">
        <v>15197</v>
      </c>
    </row>
    <row r="23529" ht="14.25" customHeight="1">
      <c r="A23529" s="74" t="s">
        <v>9670</v>
      </c>
      <c r="B23529" s="74" t="s">
        <v>14648</v>
      </c>
      <c r="C23529" s="74" t="s">
        <v>3934</v>
      </c>
      <c r="D23529" s="74" t="s">
        <v>15197</v>
      </c>
    </row>
    <row r="23530" ht="14.25" customHeight="1">
      <c r="A23530" s="74" t="s">
        <v>13412</v>
      </c>
      <c r="B23530" s="74" t="s">
        <v>13504</v>
      </c>
      <c r="C23530" s="74" t="s">
        <v>57</v>
      </c>
      <c r="D23530" s="74" t="s">
        <v>15197</v>
      </c>
    </row>
    <row r="23531" ht="14.25" customHeight="1">
      <c r="A23531" s="74" t="s">
        <v>9838</v>
      </c>
      <c r="B23531" s="74" t="s">
        <v>14014</v>
      </c>
      <c r="C23531" s="74" t="s">
        <v>71</v>
      </c>
      <c r="D23531" s="74" t="s">
        <v>15197</v>
      </c>
    </row>
    <row r="23532" ht="14.25" customHeight="1">
      <c r="A23532" s="74" t="s">
        <v>9840</v>
      </c>
      <c r="B23532" s="74" t="s">
        <v>14015</v>
      </c>
      <c r="C23532" s="74" t="s">
        <v>71</v>
      </c>
      <c r="D23532" s="74" t="s">
        <v>15197</v>
      </c>
    </row>
    <row r="23533" ht="14.25" customHeight="1">
      <c r="A23533" s="74" t="s">
        <v>9949</v>
      </c>
      <c r="B23533" s="74" t="s">
        <v>2785</v>
      </c>
      <c r="C23533" s="74" t="s">
        <v>100</v>
      </c>
      <c r="D23533" s="74" t="s">
        <v>15197</v>
      </c>
    </row>
    <row r="23534" ht="14.25" customHeight="1">
      <c r="A23534" s="74" t="s">
        <v>9964</v>
      </c>
      <c r="B23534" s="74" t="s">
        <v>15204</v>
      </c>
      <c r="C23534" s="74" t="s">
        <v>71</v>
      </c>
      <c r="D23534" s="74" t="s">
        <v>15197</v>
      </c>
    </row>
    <row r="23535" ht="14.25" customHeight="1">
      <c r="A23535" s="74" t="s">
        <v>9973</v>
      </c>
      <c r="B23535" s="74" t="s">
        <v>15205</v>
      </c>
      <c r="C23535" s="74" t="s">
        <v>3934</v>
      </c>
      <c r="D23535" s="74" t="s">
        <v>15197</v>
      </c>
    </row>
    <row r="23536" ht="14.25" customHeight="1">
      <c r="A23536" s="74" t="s">
        <v>13419</v>
      </c>
      <c r="B23536" s="74" t="s">
        <v>1436</v>
      </c>
      <c r="C23536" s="74" t="s">
        <v>71</v>
      </c>
      <c r="D23536" s="74" t="s">
        <v>15197</v>
      </c>
    </row>
    <row r="23537" ht="14.25" customHeight="1">
      <c r="A23537" s="74" t="s">
        <v>13420</v>
      </c>
      <c r="B23537" s="74" t="s">
        <v>665</v>
      </c>
      <c r="C23537" s="74" t="s">
        <v>127</v>
      </c>
      <c r="D23537" s="74" t="s">
        <v>15197</v>
      </c>
    </row>
    <row r="23538" ht="14.25" customHeight="1">
      <c r="A23538" s="74" t="s">
        <v>13421</v>
      </c>
      <c r="B23538" s="74" t="s">
        <v>744</v>
      </c>
      <c r="C23538" s="74" t="s">
        <v>127</v>
      </c>
      <c r="D23538" s="74" t="s">
        <v>15197</v>
      </c>
    </row>
    <row r="23539" ht="14.25" customHeight="1">
      <c r="A23539" s="74" t="s">
        <v>10577</v>
      </c>
      <c r="B23539" s="74" t="s">
        <v>10578</v>
      </c>
      <c r="C23539" s="74" t="s">
        <v>3934</v>
      </c>
      <c r="D23539" s="74" t="s">
        <v>15197</v>
      </c>
    </row>
    <row r="23540" ht="14.25" customHeight="1">
      <c r="A23540" s="74" t="s">
        <v>10603</v>
      </c>
      <c r="B23540" s="74" t="s">
        <v>10604</v>
      </c>
      <c r="C23540" s="74" t="s">
        <v>100</v>
      </c>
      <c r="D23540" s="74" t="s">
        <v>15197</v>
      </c>
    </row>
    <row r="23541" ht="14.25" customHeight="1">
      <c r="A23541" s="74" t="s">
        <v>10605</v>
      </c>
      <c r="B23541" s="74" t="s">
        <v>10606</v>
      </c>
      <c r="C23541" s="74" t="s">
        <v>100</v>
      </c>
      <c r="D23541" s="74" t="s">
        <v>15197</v>
      </c>
    </row>
    <row r="23542" ht="14.25" customHeight="1">
      <c r="A23542" s="74" t="s">
        <v>10607</v>
      </c>
      <c r="B23542" s="74" t="s">
        <v>10608</v>
      </c>
      <c r="C23542" s="74" t="s">
        <v>100</v>
      </c>
      <c r="D23542" s="74" t="s">
        <v>15197</v>
      </c>
    </row>
    <row r="23543" ht="14.25" customHeight="1">
      <c r="A23543" s="74" t="s">
        <v>10609</v>
      </c>
      <c r="B23543" s="74" t="s">
        <v>125</v>
      </c>
      <c r="C23543" s="74" t="s">
        <v>100</v>
      </c>
      <c r="D23543" s="74" t="s">
        <v>15197</v>
      </c>
    </row>
    <row r="23544" ht="14.25" customHeight="1">
      <c r="A23544" s="74" t="s">
        <v>10610</v>
      </c>
      <c r="B23544" s="74" t="s">
        <v>10611</v>
      </c>
      <c r="C23544" s="74" t="s">
        <v>100</v>
      </c>
      <c r="D23544" s="74" t="s">
        <v>15197</v>
      </c>
    </row>
    <row r="23545" ht="14.25" customHeight="1">
      <c r="A23545" s="74" t="s">
        <v>13422</v>
      </c>
      <c r="B23545" s="185" t="s">
        <v>13527</v>
      </c>
      <c r="C23545" s="74" t="s">
        <v>100</v>
      </c>
      <c r="D23545" s="74" t="s">
        <v>15197</v>
      </c>
    </row>
    <row r="23546" ht="14.25" customHeight="1">
      <c r="A23546" s="74" t="s">
        <v>10612</v>
      </c>
      <c r="B23546" s="74" t="s">
        <v>966</v>
      </c>
      <c r="C23546" s="74" t="s">
        <v>100</v>
      </c>
      <c r="D23546" s="74" t="s">
        <v>15197</v>
      </c>
    </row>
    <row r="23547" ht="14.25" customHeight="1">
      <c r="A23547" s="74" t="s">
        <v>10613</v>
      </c>
      <c r="B23547" s="74" t="s">
        <v>10614</v>
      </c>
      <c r="C23547" s="74" t="s">
        <v>100</v>
      </c>
      <c r="D23547" s="74" t="s">
        <v>15197</v>
      </c>
    </row>
    <row r="23548" ht="14.25" customHeight="1">
      <c r="A23548" s="74" t="s">
        <v>10615</v>
      </c>
      <c r="B23548" s="74" t="s">
        <v>853</v>
      </c>
      <c r="C23548" s="74" t="s">
        <v>100</v>
      </c>
      <c r="D23548" s="74" t="s">
        <v>15197</v>
      </c>
    </row>
    <row r="23549" ht="14.25" customHeight="1">
      <c r="A23549" s="74" t="s">
        <v>10616</v>
      </c>
      <c r="B23549" s="74" t="s">
        <v>10617</v>
      </c>
      <c r="C23549" s="74" t="s">
        <v>100</v>
      </c>
      <c r="D23549" s="74" t="s">
        <v>15197</v>
      </c>
    </row>
    <row r="23550" ht="14.25" customHeight="1">
      <c r="A23550" s="74" t="s">
        <v>13423</v>
      </c>
      <c r="B23550" s="74" t="s">
        <v>13424</v>
      </c>
      <c r="C23550" s="74" t="s">
        <v>3934</v>
      </c>
      <c r="D23550" s="74" t="s">
        <v>15197</v>
      </c>
    </row>
    <row r="23551" ht="14.25" customHeight="1">
      <c r="A23551" s="74" t="s">
        <v>10625</v>
      </c>
      <c r="B23551" s="74" t="s">
        <v>10626</v>
      </c>
      <c r="C23551" s="74" t="s">
        <v>100</v>
      </c>
      <c r="D23551" s="74" t="s">
        <v>15197</v>
      </c>
    </row>
    <row r="23552" ht="14.25" customHeight="1">
      <c r="A23552" s="74" t="s">
        <v>13425</v>
      </c>
      <c r="B23552" s="74" t="s">
        <v>13426</v>
      </c>
      <c r="C23552" s="74" t="s">
        <v>923</v>
      </c>
      <c r="D23552" s="74" t="s">
        <v>15197</v>
      </c>
    </row>
    <row r="23553" ht="14.25" customHeight="1">
      <c r="A23553" s="74" t="s">
        <v>13427</v>
      </c>
      <c r="B23553" s="74" t="s">
        <v>13428</v>
      </c>
      <c r="C23553" s="74" t="s">
        <v>3968</v>
      </c>
      <c r="D23553" s="74" t="s">
        <v>15197</v>
      </c>
    </row>
    <row r="23554" ht="14.25" customHeight="1">
      <c r="A23554" s="74" t="s">
        <v>13429</v>
      </c>
      <c r="B23554" s="74" t="s">
        <v>13430</v>
      </c>
      <c r="C23554" s="74" t="s">
        <v>66</v>
      </c>
      <c r="D23554" s="74" t="s">
        <v>15197</v>
      </c>
    </row>
    <row r="23555" ht="14.25" customHeight="1">
      <c r="A23555" s="74" t="s">
        <v>13431</v>
      </c>
      <c r="B23555" s="74" t="s">
        <v>13432</v>
      </c>
      <c r="C23555" s="74" t="s">
        <v>3968</v>
      </c>
      <c r="D23555" s="74" t="s">
        <v>15197</v>
      </c>
    </row>
    <row r="23556" ht="14.25" customHeight="1">
      <c r="A23556" s="74" t="s">
        <v>10822</v>
      </c>
      <c r="B23556" s="74" t="s">
        <v>10823</v>
      </c>
      <c r="C23556" s="74" t="s">
        <v>3934</v>
      </c>
      <c r="D23556" s="74" t="s">
        <v>15197</v>
      </c>
    </row>
    <row r="23557" ht="14.25" customHeight="1">
      <c r="A23557" s="74" t="s">
        <v>10826</v>
      </c>
      <c r="B23557" s="74" t="s">
        <v>10827</v>
      </c>
      <c r="C23557" s="74" t="s">
        <v>100</v>
      </c>
      <c r="D23557" s="74" t="s">
        <v>15197</v>
      </c>
    </row>
    <row r="23558" ht="14.25" customHeight="1">
      <c r="A23558" s="74" t="s">
        <v>10996</v>
      </c>
      <c r="B23558" s="74" t="s">
        <v>10997</v>
      </c>
      <c r="C23558" s="74" t="s">
        <v>3934</v>
      </c>
      <c r="D23558" s="74" t="s">
        <v>15197</v>
      </c>
    </row>
    <row r="23559" ht="14.25" customHeight="1">
      <c r="A23559" s="74" t="s">
        <v>11018</v>
      </c>
      <c r="B23559" s="74" t="s">
        <v>11019</v>
      </c>
      <c r="C23559" s="74" t="s">
        <v>57</v>
      </c>
      <c r="D23559" s="74" t="s">
        <v>15197</v>
      </c>
    </row>
    <row r="23560" ht="14.25" customHeight="1">
      <c r="A23560" s="74" t="s">
        <v>11178</v>
      </c>
      <c r="B23560" s="74" t="s">
        <v>3544</v>
      </c>
      <c r="C23560" s="74" t="s">
        <v>1026</v>
      </c>
      <c r="D23560" s="74" t="s">
        <v>15197</v>
      </c>
    </row>
    <row r="23561" ht="14.25" customHeight="1">
      <c r="A23561" s="74" t="s">
        <v>11193</v>
      </c>
      <c r="B23561" s="74" t="s">
        <v>11194</v>
      </c>
      <c r="C23561" s="74" t="s">
        <v>3934</v>
      </c>
      <c r="D23561" s="74" t="s">
        <v>15197</v>
      </c>
    </row>
    <row r="23562" ht="14.25" customHeight="1">
      <c r="A23562" s="74" t="s">
        <v>11207</v>
      </c>
      <c r="B23562" s="74" t="s">
        <v>1487</v>
      </c>
      <c r="C23562" s="74" t="s">
        <v>50</v>
      </c>
      <c r="D23562" s="74" t="s">
        <v>15197</v>
      </c>
    </row>
    <row r="23563" ht="14.25" customHeight="1">
      <c r="A23563" s="74" t="s">
        <v>3717</v>
      </c>
      <c r="B23563" s="74" t="s">
        <v>807</v>
      </c>
      <c r="C23563" s="74" t="s">
        <v>3968</v>
      </c>
      <c r="D23563" s="74" t="s">
        <v>15197</v>
      </c>
    </row>
    <row r="23564" ht="14.25" customHeight="1">
      <c r="A23564" s="74" t="s">
        <v>11249</v>
      </c>
      <c r="B23564" s="74" t="s">
        <v>11250</v>
      </c>
      <c r="C23564" s="74" t="s">
        <v>3968</v>
      </c>
      <c r="D23564" s="74" t="s">
        <v>15197</v>
      </c>
    </row>
    <row r="23565" ht="14.25" customHeight="1">
      <c r="A23565" s="74" t="s">
        <v>3718</v>
      </c>
      <c r="B23565" s="74" t="s">
        <v>825</v>
      </c>
      <c r="C23565" s="74" t="s">
        <v>3968</v>
      </c>
      <c r="D23565" s="74" t="s">
        <v>15197</v>
      </c>
    </row>
    <row r="23566" ht="14.25" customHeight="1">
      <c r="A23566" s="74" t="s">
        <v>13509</v>
      </c>
      <c r="B23566" s="74" t="s">
        <v>1490</v>
      </c>
      <c r="C23566" s="74" t="s">
        <v>3968</v>
      </c>
      <c r="D23566" s="74" t="s">
        <v>15197</v>
      </c>
    </row>
    <row r="23567" ht="14.25" customHeight="1">
      <c r="A23567" s="74" t="s">
        <v>11450</v>
      </c>
      <c r="B23567" s="74" t="s">
        <v>6573</v>
      </c>
      <c r="C23567" s="74" t="s">
        <v>100</v>
      </c>
      <c r="D23567" s="74" t="s">
        <v>15197</v>
      </c>
    </row>
    <row r="23568" ht="14.25" customHeight="1">
      <c r="A23568" s="74" t="s">
        <v>11458</v>
      </c>
      <c r="B23568" s="74" t="s">
        <v>11459</v>
      </c>
      <c r="C23568" s="74" t="s">
        <v>3934</v>
      </c>
      <c r="D23568" s="74" t="s">
        <v>15197</v>
      </c>
    </row>
    <row r="23569" ht="14.25" customHeight="1">
      <c r="A23569" s="74" t="s">
        <v>11494</v>
      </c>
      <c r="B23569" s="74" t="s">
        <v>830</v>
      </c>
      <c r="C23569" s="74" t="s">
        <v>100</v>
      </c>
      <c r="D23569" s="74" t="s">
        <v>15197</v>
      </c>
    </row>
    <row r="23570" ht="14.25" customHeight="1">
      <c r="A23570" s="74" t="s">
        <v>11529</v>
      </c>
      <c r="B23570" s="74" t="s">
        <v>11530</v>
      </c>
      <c r="C23570" s="74" t="s">
        <v>100</v>
      </c>
      <c r="D23570" s="74" t="s">
        <v>15197</v>
      </c>
    </row>
    <row r="23571" ht="14.25" customHeight="1">
      <c r="A23571" s="74" t="s">
        <v>11539</v>
      </c>
      <c r="B23571" s="74" t="s">
        <v>14239</v>
      </c>
      <c r="C23571" s="74" t="s">
        <v>3934</v>
      </c>
      <c r="D23571" s="74" t="s">
        <v>15197</v>
      </c>
    </row>
    <row r="23572" ht="14.25" customHeight="1">
      <c r="A23572" s="74" t="s">
        <v>13433</v>
      </c>
      <c r="B23572" s="74" t="s">
        <v>1494</v>
      </c>
      <c r="C23572" s="74" t="s">
        <v>50</v>
      </c>
      <c r="D23572" s="74" t="s">
        <v>15197</v>
      </c>
    </row>
    <row r="23573" ht="14.25" customHeight="1">
      <c r="A23573" s="74" t="s">
        <v>13434</v>
      </c>
      <c r="B23573" s="74" t="s">
        <v>1498</v>
      </c>
      <c r="C23573" s="74" t="s">
        <v>50</v>
      </c>
      <c r="D23573" s="74" t="s">
        <v>15197</v>
      </c>
    </row>
    <row r="23574" ht="14.25" customHeight="1">
      <c r="A23574" s="74" t="s">
        <v>11631</v>
      </c>
      <c r="B23574" s="74" t="s">
        <v>976</v>
      </c>
      <c r="C23574" s="74" t="s">
        <v>100</v>
      </c>
      <c r="D23574" s="74" t="s">
        <v>15197</v>
      </c>
    </row>
    <row r="23575" ht="14.25" customHeight="1">
      <c r="A23575" s="74" t="s">
        <v>11937</v>
      </c>
      <c r="B23575" s="74" t="s">
        <v>11938</v>
      </c>
      <c r="C23575" s="74" t="s">
        <v>3934</v>
      </c>
      <c r="D23575" s="74" t="s">
        <v>15197</v>
      </c>
    </row>
    <row r="23576" ht="14.25" customHeight="1">
      <c r="A23576" s="74" t="s">
        <v>13435</v>
      </c>
      <c r="B23576" s="74" t="s">
        <v>1692</v>
      </c>
      <c r="C23576" s="74" t="s">
        <v>3968</v>
      </c>
      <c r="D23576" s="74" t="s">
        <v>15197</v>
      </c>
    </row>
    <row r="23577" ht="14.25" customHeight="1">
      <c r="A23577" s="74" t="s">
        <v>13436</v>
      </c>
      <c r="B23577" s="74" t="s">
        <v>1697</v>
      </c>
      <c r="C23577" s="74" t="s">
        <v>3968</v>
      </c>
      <c r="D23577" s="74" t="s">
        <v>15197</v>
      </c>
    </row>
    <row r="23578" ht="14.25" customHeight="1">
      <c r="A23578" s="74" t="s">
        <v>13437</v>
      </c>
      <c r="B23578" s="74" t="s">
        <v>1707</v>
      </c>
      <c r="C23578" s="74" t="s">
        <v>3968</v>
      </c>
      <c r="D23578" s="74" t="s">
        <v>15197</v>
      </c>
    </row>
    <row r="23579" ht="14.25" customHeight="1">
      <c r="A23579" s="74" t="s">
        <v>13438</v>
      </c>
      <c r="B23579" s="74" t="s">
        <v>1712</v>
      </c>
      <c r="C23579" s="74" t="s">
        <v>3968</v>
      </c>
      <c r="D23579" s="74" t="s">
        <v>15197</v>
      </c>
    </row>
    <row r="23580" ht="14.25" customHeight="1">
      <c r="A23580" s="74" t="s">
        <v>13439</v>
      </c>
      <c r="B23580" s="74" t="s">
        <v>1717</v>
      </c>
      <c r="C23580" s="74" t="s">
        <v>3968</v>
      </c>
      <c r="D23580" s="74" t="s">
        <v>15197</v>
      </c>
    </row>
    <row r="23581" ht="14.25" customHeight="1">
      <c r="A23581" s="74" t="s">
        <v>13440</v>
      </c>
      <c r="B23581" s="74" t="s">
        <v>1722</v>
      </c>
      <c r="C23581" s="74" t="s">
        <v>3968</v>
      </c>
      <c r="D23581" s="74" t="s">
        <v>15197</v>
      </c>
    </row>
    <row r="23582" ht="14.25" customHeight="1">
      <c r="A23582" s="74" t="s">
        <v>13441</v>
      </c>
      <c r="B23582" s="74" t="s">
        <v>13510</v>
      </c>
      <c r="C23582" s="74" t="s">
        <v>3934</v>
      </c>
      <c r="D23582" s="74" t="s">
        <v>15197</v>
      </c>
    </row>
    <row r="23583" ht="14.25" customHeight="1">
      <c r="A23583" s="74" t="s">
        <v>13443</v>
      </c>
      <c r="B23583" s="74" t="s">
        <v>1702</v>
      </c>
      <c r="C23583" s="74" t="s">
        <v>3968</v>
      </c>
      <c r="D23583" s="74" t="s">
        <v>15197</v>
      </c>
    </row>
    <row r="23584" ht="14.25" customHeight="1">
      <c r="A23584" s="74" t="s">
        <v>13444</v>
      </c>
      <c r="B23584" s="74" t="s">
        <v>495</v>
      </c>
      <c r="C23584" s="74" t="s">
        <v>50</v>
      </c>
      <c r="D23584" s="74" t="s">
        <v>15197</v>
      </c>
    </row>
    <row r="23585" ht="14.25" customHeight="1">
      <c r="A23585" s="74" t="s">
        <v>12082</v>
      </c>
      <c r="B23585" s="74" t="s">
        <v>12083</v>
      </c>
      <c r="C23585" s="74" t="s">
        <v>3934</v>
      </c>
      <c r="D23585" s="74" t="s">
        <v>15197</v>
      </c>
    </row>
    <row r="23586" ht="14.25" customHeight="1">
      <c r="A23586" s="74" t="s">
        <v>13445</v>
      </c>
      <c r="B23586" s="74" t="s">
        <v>13446</v>
      </c>
      <c r="C23586" s="74" t="s">
        <v>57</v>
      </c>
      <c r="D23586" s="74" t="s">
        <v>15197</v>
      </c>
    </row>
    <row r="23587" ht="14.25" customHeight="1">
      <c r="A23587" s="74" t="s">
        <v>13447</v>
      </c>
      <c r="B23587" s="74" t="s">
        <v>1730</v>
      </c>
      <c r="C23587" s="74" t="s">
        <v>100</v>
      </c>
      <c r="D23587" s="74" t="s">
        <v>15197</v>
      </c>
    </row>
    <row r="23588" ht="14.25" customHeight="1">
      <c r="A23588" s="74" t="s">
        <v>12152</v>
      </c>
      <c r="B23588" s="74" t="s">
        <v>1734</v>
      </c>
      <c r="C23588" s="74" t="s">
        <v>127</v>
      </c>
      <c r="D23588" s="74" t="s">
        <v>15197</v>
      </c>
    </row>
    <row r="23589" ht="14.25" customHeight="1">
      <c r="A23589" s="74" t="s">
        <v>12157</v>
      </c>
      <c r="B23589" s="74" t="s">
        <v>14185</v>
      </c>
      <c r="C23589" s="74" t="s">
        <v>3968</v>
      </c>
      <c r="D23589" s="74" t="s">
        <v>15197</v>
      </c>
    </row>
    <row r="23590" ht="14.25" customHeight="1">
      <c r="A23590" s="74" t="s">
        <v>12159</v>
      </c>
      <c r="B23590" s="74" t="s">
        <v>12160</v>
      </c>
      <c r="C23590" s="74" t="s">
        <v>100</v>
      </c>
      <c r="D23590" s="74" t="s">
        <v>15197</v>
      </c>
    </row>
    <row r="23591" ht="14.25" customHeight="1">
      <c r="A23591" s="74" t="s">
        <v>12169</v>
      </c>
      <c r="B23591" s="74" t="s">
        <v>12170</v>
      </c>
      <c r="C23591" s="74" t="s">
        <v>3934</v>
      </c>
      <c r="D23591" s="74" t="s">
        <v>15197</v>
      </c>
    </row>
    <row r="23592" ht="14.25" customHeight="1">
      <c r="A23592" s="74" t="s">
        <v>12180</v>
      </c>
      <c r="B23592" s="74" t="s">
        <v>1750</v>
      </c>
      <c r="C23592" s="74" t="s">
        <v>3968</v>
      </c>
      <c r="D23592" s="74" t="s">
        <v>15197</v>
      </c>
    </row>
    <row r="23593" ht="14.25" customHeight="1">
      <c r="A23593" s="74" t="s">
        <v>12194</v>
      </c>
      <c r="B23593" s="74" t="s">
        <v>15206</v>
      </c>
      <c r="C23593" s="74" t="s">
        <v>3934</v>
      </c>
      <c r="D23593" s="74" t="s">
        <v>15197</v>
      </c>
    </row>
    <row r="23594" ht="14.25" customHeight="1">
      <c r="A23594" s="74" t="s">
        <v>13448</v>
      </c>
      <c r="B23594" s="74" t="s">
        <v>1755</v>
      </c>
      <c r="C23594" s="74" t="s">
        <v>50</v>
      </c>
      <c r="D23594" s="74" t="s">
        <v>15197</v>
      </c>
    </row>
    <row r="23595" ht="14.25" customHeight="1">
      <c r="A23595" s="74" t="s">
        <v>13449</v>
      </c>
      <c r="B23595" s="74" t="s">
        <v>2947</v>
      </c>
      <c r="C23595" s="74" t="s">
        <v>3968</v>
      </c>
      <c r="D23595" s="74" t="s">
        <v>15197</v>
      </c>
    </row>
    <row r="23596" ht="14.25" customHeight="1">
      <c r="A23596" s="74" t="s">
        <v>13450</v>
      </c>
      <c r="B23596" s="74" t="s">
        <v>1771</v>
      </c>
      <c r="C23596" s="74" t="s">
        <v>3968</v>
      </c>
      <c r="D23596" s="74" t="s">
        <v>15197</v>
      </c>
    </row>
    <row r="23597" ht="14.25" customHeight="1">
      <c r="A23597" s="74" t="s">
        <v>12571</v>
      </c>
      <c r="B23597" s="74" t="s">
        <v>3588</v>
      </c>
      <c r="C23597" s="74" t="s">
        <v>923</v>
      </c>
      <c r="D23597" s="74" t="s">
        <v>15197</v>
      </c>
    </row>
    <row r="23598" ht="14.25" customHeight="1">
      <c r="A23598" s="74" t="s">
        <v>13451</v>
      </c>
      <c r="B23598" s="74" t="s">
        <v>13452</v>
      </c>
      <c r="C23598" s="74" t="s">
        <v>3934</v>
      </c>
      <c r="D23598" s="74" t="s">
        <v>15197</v>
      </c>
    </row>
    <row r="23599" ht="14.25" customHeight="1">
      <c r="A23599" s="74" t="s">
        <v>12591</v>
      </c>
      <c r="B23599" s="74" t="s">
        <v>12592</v>
      </c>
      <c r="C23599" s="74" t="s">
        <v>6563</v>
      </c>
      <c r="D23599" s="74" t="s">
        <v>15197</v>
      </c>
    </row>
    <row r="23600" ht="14.25" customHeight="1">
      <c r="A23600" s="74" t="s">
        <v>12593</v>
      </c>
      <c r="B23600" s="74" t="s">
        <v>6565</v>
      </c>
      <c r="C23600" s="74" t="s">
        <v>3968</v>
      </c>
      <c r="D23600" s="74" t="s">
        <v>15197</v>
      </c>
    </row>
    <row r="23601" ht="14.25" customHeight="1">
      <c r="A23601" s="74" t="s">
        <v>12652</v>
      </c>
      <c r="B23601" s="74" t="s">
        <v>12653</v>
      </c>
      <c r="C23601" s="74" t="s">
        <v>3934</v>
      </c>
      <c r="D23601" s="74" t="s">
        <v>15197</v>
      </c>
    </row>
    <row r="23602" ht="14.25" customHeight="1">
      <c r="A23602" s="74" t="s">
        <v>3713</v>
      </c>
      <c r="B23602" s="74" t="s">
        <v>1853</v>
      </c>
      <c r="C23602" s="74" t="s">
        <v>3968</v>
      </c>
      <c r="D23602" s="74" t="s">
        <v>15197</v>
      </c>
    </row>
    <row r="23603" ht="14.25" customHeight="1">
      <c r="A23603" s="74" t="s">
        <v>13453</v>
      </c>
      <c r="B23603" s="74" t="s">
        <v>325</v>
      </c>
      <c r="C23603" s="74" t="s">
        <v>100</v>
      </c>
      <c r="D23603" s="74" t="s">
        <v>15197</v>
      </c>
    </row>
    <row r="23604" ht="14.25" customHeight="1">
      <c r="A23604" s="74" t="s">
        <v>13454</v>
      </c>
      <c r="B23604" s="74" t="s">
        <v>994</v>
      </c>
      <c r="C23604" s="74" t="s">
        <v>100</v>
      </c>
      <c r="D23604" s="74" t="s">
        <v>15197</v>
      </c>
    </row>
    <row r="23605" ht="14.25" customHeight="1">
      <c r="A23605" s="74" t="s">
        <v>13455</v>
      </c>
      <c r="B23605" s="74" t="s">
        <v>1857</v>
      </c>
      <c r="C23605" s="74" t="s">
        <v>100</v>
      </c>
      <c r="D23605" s="74" t="s">
        <v>15197</v>
      </c>
    </row>
    <row r="23606" ht="14.25" customHeight="1">
      <c r="A23606" s="74" t="s">
        <v>13456</v>
      </c>
      <c r="B23606" s="74" t="s">
        <v>1861</v>
      </c>
      <c r="C23606" s="74" t="s">
        <v>100</v>
      </c>
      <c r="D23606" s="74" t="s">
        <v>15197</v>
      </c>
    </row>
    <row r="23607" ht="14.25" customHeight="1">
      <c r="A23607" s="74" t="s">
        <v>12741</v>
      </c>
      <c r="B23607" s="74" t="s">
        <v>12742</v>
      </c>
      <c r="C23607" s="74" t="s">
        <v>100</v>
      </c>
      <c r="D23607" s="74" t="s">
        <v>15197</v>
      </c>
    </row>
    <row r="23608" ht="14.25" customHeight="1">
      <c r="A23608" s="74" t="s">
        <v>12783</v>
      </c>
      <c r="B23608" s="74" t="s">
        <v>85</v>
      </c>
      <c r="C23608" s="74" t="s">
        <v>100</v>
      </c>
      <c r="D23608" s="74" t="s">
        <v>15197</v>
      </c>
    </row>
    <row r="23609" ht="14.25" customHeight="1">
      <c r="A23609" s="74" t="s">
        <v>12788</v>
      </c>
      <c r="B23609" s="74" t="s">
        <v>13511</v>
      </c>
      <c r="C23609" s="74" t="s">
        <v>3934</v>
      </c>
      <c r="D23609" s="74" t="s">
        <v>15197</v>
      </c>
    </row>
    <row r="23610" ht="14.25" customHeight="1">
      <c r="A23610" s="74" t="s">
        <v>12789</v>
      </c>
      <c r="B23610" s="74" t="s">
        <v>1873</v>
      </c>
      <c r="C23610" s="74" t="s">
        <v>100</v>
      </c>
      <c r="D23610" s="74" t="s">
        <v>15197</v>
      </c>
    </row>
    <row r="23611" ht="14.25" customHeight="1">
      <c r="A23611" s="74" t="s">
        <v>12804</v>
      </c>
      <c r="B23611" s="74" t="s">
        <v>12805</v>
      </c>
      <c r="C23611" s="74" t="s">
        <v>100</v>
      </c>
      <c r="D23611" s="74" t="s">
        <v>15197</v>
      </c>
    </row>
    <row r="23612" ht="14.25" customHeight="1">
      <c r="A23612" s="74" t="s">
        <v>13457</v>
      </c>
      <c r="B23612" s="74" t="s">
        <v>505</v>
      </c>
      <c r="C23612" s="74" t="s">
        <v>50</v>
      </c>
      <c r="D23612" s="74" t="s">
        <v>15197</v>
      </c>
    </row>
    <row r="23613" ht="14.25" customHeight="1">
      <c r="A23613" s="74" t="s">
        <v>3726</v>
      </c>
      <c r="B23613" s="74" t="s">
        <v>1877</v>
      </c>
      <c r="C23613" s="74" t="s">
        <v>127</v>
      </c>
      <c r="D23613" s="74" t="s">
        <v>15197</v>
      </c>
    </row>
    <row r="23614" ht="14.25" customHeight="1">
      <c r="A23614" s="74" t="s">
        <v>12845</v>
      </c>
      <c r="B23614" s="74" t="s">
        <v>3589</v>
      </c>
      <c r="C23614" s="74" t="s">
        <v>127</v>
      </c>
      <c r="D23614" s="74" t="s">
        <v>15197</v>
      </c>
    </row>
    <row r="23615" ht="14.25" customHeight="1">
      <c r="A23615" s="74" t="s">
        <v>12859</v>
      </c>
      <c r="B23615" s="74" t="s">
        <v>12860</v>
      </c>
      <c r="C23615" s="74" t="s">
        <v>3934</v>
      </c>
      <c r="D23615" s="74" t="s">
        <v>15197</v>
      </c>
    </row>
    <row r="23616" ht="14.25" customHeight="1">
      <c r="A23616" s="74" t="s">
        <v>12861</v>
      </c>
      <c r="B23616" s="74" t="s">
        <v>3594</v>
      </c>
      <c r="C23616" s="74" t="s">
        <v>57</v>
      </c>
      <c r="D23616" s="74" t="s">
        <v>15197</v>
      </c>
    </row>
    <row r="23617" ht="14.25" customHeight="1">
      <c r="A23617" s="74" t="s">
        <v>13458</v>
      </c>
      <c r="B23617" s="74" t="s">
        <v>13459</v>
      </c>
      <c r="C23617" s="74" t="s">
        <v>57</v>
      </c>
      <c r="D23617" s="74" t="s">
        <v>15197</v>
      </c>
    </row>
    <row r="23618" ht="14.25" customHeight="1">
      <c r="A23618" s="74" t="s">
        <v>13460</v>
      </c>
      <c r="B23618" s="74" t="s">
        <v>1951</v>
      </c>
      <c r="C23618" s="74" t="s">
        <v>100</v>
      </c>
      <c r="D23618" s="74" t="s">
        <v>15197</v>
      </c>
    </row>
    <row r="23619" ht="14.25" customHeight="1">
      <c r="A23619" s="74" t="s">
        <v>13462</v>
      </c>
      <c r="B23619" s="74" t="s">
        <v>1955</v>
      </c>
      <c r="C23619" s="74" t="s">
        <v>3968</v>
      </c>
      <c r="D23619" s="74" t="s">
        <v>15197</v>
      </c>
    </row>
    <row r="23620" ht="14.25" customHeight="1">
      <c r="A23620" s="74" t="s">
        <v>13463</v>
      </c>
      <c r="B23620" s="74" t="s">
        <v>1959</v>
      </c>
      <c r="C23620" s="74" t="s">
        <v>100</v>
      </c>
      <c r="D23620" s="74" t="s">
        <v>15197</v>
      </c>
    </row>
    <row r="23621" ht="14.25" customHeight="1">
      <c r="A23621" s="74" t="s">
        <v>3948</v>
      </c>
      <c r="B23621" s="74" t="s">
        <v>3949</v>
      </c>
      <c r="C23621" s="74" t="s">
        <v>3968</v>
      </c>
      <c r="D23621" s="74" t="s">
        <v>15207</v>
      </c>
    </row>
    <row r="23622" ht="14.25" customHeight="1">
      <c r="A23622" s="74" t="s">
        <v>13271</v>
      </c>
      <c r="B23622" s="74" t="s">
        <v>48</v>
      </c>
      <c r="C23622" s="74" t="s">
        <v>50</v>
      </c>
      <c r="D23622" s="74" t="s">
        <v>15207</v>
      </c>
    </row>
    <row r="23623" ht="14.25" customHeight="1">
      <c r="A23623" s="74" t="s">
        <v>13273</v>
      </c>
      <c r="B23623" s="74" t="s">
        <v>13274</v>
      </c>
      <c r="C23623" s="74" t="s">
        <v>57</v>
      </c>
      <c r="D23623" s="74" t="s">
        <v>15207</v>
      </c>
    </row>
    <row r="23624" ht="14.25" customHeight="1">
      <c r="A23624" s="74" t="s">
        <v>4094</v>
      </c>
      <c r="B23624" s="74" t="s">
        <v>3141</v>
      </c>
      <c r="C23624" s="74" t="s">
        <v>100</v>
      </c>
      <c r="D23624" s="74" t="s">
        <v>15207</v>
      </c>
    </row>
    <row r="23625" ht="14.25" customHeight="1">
      <c r="A23625" s="74" t="s">
        <v>4096</v>
      </c>
      <c r="B23625" s="74" t="s">
        <v>4101</v>
      </c>
      <c r="C23625" s="74" t="s">
        <v>3934</v>
      </c>
      <c r="D23625" s="74" t="s">
        <v>15207</v>
      </c>
    </row>
    <row r="23626" ht="14.25" customHeight="1">
      <c r="A23626" s="74" t="s">
        <v>13275</v>
      </c>
      <c r="B23626" s="74" t="s">
        <v>104</v>
      </c>
      <c r="C23626" s="74" t="s">
        <v>50</v>
      </c>
      <c r="D23626" s="74" t="s">
        <v>15207</v>
      </c>
    </row>
    <row r="23627" ht="14.25" customHeight="1">
      <c r="A23627" s="74" t="s">
        <v>13276</v>
      </c>
      <c r="B23627" s="74" t="s">
        <v>109</v>
      </c>
      <c r="C23627" s="74" t="s">
        <v>50</v>
      </c>
      <c r="D23627" s="74" t="s">
        <v>15207</v>
      </c>
    </row>
    <row r="23628" ht="14.25" customHeight="1">
      <c r="A23628" s="74" t="s">
        <v>4259</v>
      </c>
      <c r="B23628" s="74" t="s">
        <v>3143</v>
      </c>
      <c r="C23628" s="74" t="s">
        <v>1026</v>
      </c>
      <c r="D23628" s="74" t="s">
        <v>15207</v>
      </c>
    </row>
    <row r="23629" ht="14.25" customHeight="1">
      <c r="A23629" s="74" t="s">
        <v>4270</v>
      </c>
      <c r="B23629" s="74" t="s">
        <v>4271</v>
      </c>
      <c r="C23629" s="74" t="s">
        <v>3934</v>
      </c>
      <c r="D23629" s="74" t="s">
        <v>15207</v>
      </c>
    </row>
    <row r="23630" ht="14.25" customHeight="1">
      <c r="A23630" s="74" t="s">
        <v>4272</v>
      </c>
      <c r="B23630" s="74" t="s">
        <v>4273</v>
      </c>
      <c r="C23630" s="74" t="s">
        <v>100</v>
      </c>
      <c r="D23630" s="74" t="s">
        <v>15207</v>
      </c>
    </row>
    <row r="23631" ht="14.25" customHeight="1">
      <c r="A23631" s="74" t="s">
        <v>4387</v>
      </c>
      <c r="B23631" s="74" t="s">
        <v>15208</v>
      </c>
      <c r="C23631" s="74" t="s">
        <v>71</v>
      </c>
      <c r="D23631" s="74" t="s">
        <v>15207</v>
      </c>
    </row>
    <row r="23632" ht="14.25" customHeight="1">
      <c r="A23632" s="74" t="s">
        <v>13277</v>
      </c>
      <c r="B23632" s="74" t="s">
        <v>13278</v>
      </c>
      <c r="C23632" s="74" t="s">
        <v>3934</v>
      </c>
      <c r="D23632" s="74" t="s">
        <v>15207</v>
      </c>
    </row>
    <row r="23633" ht="14.25" customHeight="1">
      <c r="A23633" s="74" t="s">
        <v>4471</v>
      </c>
      <c r="B23633" s="74" t="s">
        <v>4472</v>
      </c>
      <c r="C23633" s="74" t="s">
        <v>3968</v>
      </c>
      <c r="D23633" s="74" t="s">
        <v>15207</v>
      </c>
    </row>
    <row r="23634" ht="14.25" customHeight="1">
      <c r="A23634" s="74" t="s">
        <v>4475</v>
      </c>
      <c r="B23634" s="74" t="s">
        <v>4476</v>
      </c>
      <c r="C23634" s="74" t="s">
        <v>3934</v>
      </c>
      <c r="D23634" s="74" t="s">
        <v>15207</v>
      </c>
    </row>
    <row r="23635" ht="14.25" customHeight="1">
      <c r="A23635" s="74" t="s">
        <v>13279</v>
      </c>
      <c r="B23635" s="74" t="s">
        <v>125</v>
      </c>
      <c r="C23635" s="74" t="s">
        <v>127</v>
      </c>
      <c r="D23635" s="74" t="s">
        <v>15207</v>
      </c>
    </row>
    <row r="23636" ht="14.25" customHeight="1">
      <c r="A23636" s="74" t="s">
        <v>13280</v>
      </c>
      <c r="B23636" s="74" t="s">
        <v>138</v>
      </c>
      <c r="C23636" s="74" t="s">
        <v>50</v>
      </c>
      <c r="D23636" s="74" t="s">
        <v>15207</v>
      </c>
    </row>
    <row r="23637" ht="14.25" customHeight="1">
      <c r="A23637" s="74" t="s">
        <v>13281</v>
      </c>
      <c r="B23637" s="74" t="s">
        <v>143</v>
      </c>
      <c r="C23637" s="74" t="s">
        <v>100</v>
      </c>
      <c r="D23637" s="74" t="s">
        <v>15207</v>
      </c>
    </row>
    <row r="23638" ht="14.25" customHeight="1">
      <c r="A23638" s="74" t="s">
        <v>13282</v>
      </c>
      <c r="B23638" s="74" t="s">
        <v>147</v>
      </c>
      <c r="C23638" s="74" t="s">
        <v>127</v>
      </c>
      <c r="D23638" s="74" t="s">
        <v>15207</v>
      </c>
    </row>
    <row r="23639" ht="14.25" customHeight="1">
      <c r="A23639" s="74" t="s">
        <v>13283</v>
      </c>
      <c r="B23639" s="74" t="s">
        <v>156</v>
      </c>
      <c r="C23639" s="74" t="s">
        <v>50</v>
      </c>
      <c r="D23639" s="74" t="s">
        <v>15207</v>
      </c>
    </row>
    <row r="23640" ht="14.25" customHeight="1">
      <c r="A23640" s="74" t="s">
        <v>13284</v>
      </c>
      <c r="B23640" s="74" t="s">
        <v>160</v>
      </c>
      <c r="C23640" s="74" t="s">
        <v>50</v>
      </c>
      <c r="D23640" s="74" t="s">
        <v>15207</v>
      </c>
    </row>
    <row r="23641" ht="14.25" customHeight="1">
      <c r="A23641" s="74" t="s">
        <v>13285</v>
      </c>
      <c r="B23641" s="74" t="s">
        <v>164</v>
      </c>
      <c r="C23641" s="74" t="s">
        <v>3968</v>
      </c>
      <c r="D23641" s="74" t="s">
        <v>15207</v>
      </c>
    </row>
    <row r="23642" ht="14.25" customHeight="1">
      <c r="A23642" s="74" t="s">
        <v>13286</v>
      </c>
      <c r="B23642" s="74" t="s">
        <v>174</v>
      </c>
      <c r="C23642" s="74" t="s">
        <v>100</v>
      </c>
      <c r="D23642" s="74" t="s">
        <v>15207</v>
      </c>
    </row>
    <row r="23643" ht="14.25" customHeight="1">
      <c r="A23643" s="74" t="s">
        <v>13287</v>
      </c>
      <c r="B23643" s="74" t="s">
        <v>178</v>
      </c>
      <c r="C23643" s="74" t="s">
        <v>50</v>
      </c>
      <c r="D23643" s="74" t="s">
        <v>15207</v>
      </c>
    </row>
    <row r="23644" ht="14.25" customHeight="1">
      <c r="A23644" s="74" t="s">
        <v>4533</v>
      </c>
      <c r="B23644" s="74" t="s">
        <v>3176</v>
      </c>
      <c r="C23644" s="74" t="s">
        <v>3968</v>
      </c>
      <c r="D23644" s="74" t="s">
        <v>15207</v>
      </c>
    </row>
    <row r="23645" ht="14.25" customHeight="1">
      <c r="A23645" s="74" t="s">
        <v>4536</v>
      </c>
      <c r="B23645" s="74" t="s">
        <v>4537</v>
      </c>
      <c r="C23645" s="74" t="s">
        <v>3934</v>
      </c>
      <c r="D23645" s="74" t="s">
        <v>15207</v>
      </c>
    </row>
    <row r="23646" ht="14.25" customHeight="1">
      <c r="A23646" s="74" t="s">
        <v>4542</v>
      </c>
      <c r="B23646" s="74" t="s">
        <v>2969</v>
      </c>
      <c r="C23646" s="74" t="s">
        <v>71</v>
      </c>
      <c r="D23646" s="74" t="s">
        <v>15207</v>
      </c>
    </row>
    <row r="23647" ht="14.25" customHeight="1">
      <c r="A23647" s="74" t="s">
        <v>4549</v>
      </c>
      <c r="B23647" s="74" t="s">
        <v>182</v>
      </c>
      <c r="C23647" s="74" t="s">
        <v>71</v>
      </c>
      <c r="D23647" s="74" t="s">
        <v>15207</v>
      </c>
    </row>
    <row r="23648" ht="14.25" customHeight="1">
      <c r="A23648" s="74" t="s">
        <v>4584</v>
      </c>
      <c r="B23648" s="74" t="s">
        <v>4585</v>
      </c>
      <c r="C23648" s="74" t="s">
        <v>3934</v>
      </c>
      <c r="D23648" s="74" t="s">
        <v>15207</v>
      </c>
    </row>
    <row r="23649" ht="14.25" customHeight="1">
      <c r="A23649" s="74" t="s">
        <v>13288</v>
      </c>
      <c r="B23649" s="74" t="s">
        <v>13289</v>
      </c>
      <c r="C23649" s="74" t="s">
        <v>3934</v>
      </c>
      <c r="D23649" s="74" t="s">
        <v>15207</v>
      </c>
    </row>
    <row r="23650" ht="14.25" customHeight="1">
      <c r="A23650" s="74" t="s">
        <v>4604</v>
      </c>
      <c r="B23650" s="74" t="s">
        <v>4605</v>
      </c>
      <c r="C23650" s="74" t="s">
        <v>127</v>
      </c>
      <c r="D23650" s="74" t="s">
        <v>15207</v>
      </c>
    </row>
    <row r="23651" ht="14.25" customHeight="1">
      <c r="A23651" s="74" t="s">
        <v>4608</v>
      </c>
      <c r="B23651" s="74" t="s">
        <v>4609</v>
      </c>
      <c r="C23651" s="74" t="s">
        <v>3934</v>
      </c>
      <c r="D23651" s="74" t="s">
        <v>15207</v>
      </c>
    </row>
    <row r="23652" ht="14.25" customHeight="1">
      <c r="A23652" s="74" t="s">
        <v>13290</v>
      </c>
      <c r="B23652" s="74" t="s">
        <v>13291</v>
      </c>
      <c r="C23652" s="74" t="s">
        <v>3934</v>
      </c>
      <c r="D23652" s="74" t="s">
        <v>15207</v>
      </c>
    </row>
    <row r="23653" ht="14.25" customHeight="1">
      <c r="A23653" s="74" t="s">
        <v>13294</v>
      </c>
      <c r="B23653" s="74" t="s">
        <v>13295</v>
      </c>
      <c r="C23653" s="74" t="s">
        <v>50</v>
      </c>
      <c r="D23653" s="74" t="s">
        <v>15207</v>
      </c>
    </row>
    <row r="23654" ht="14.25" customHeight="1">
      <c r="A23654" s="74" t="s">
        <v>4743</v>
      </c>
      <c r="B23654" s="74" t="s">
        <v>4744</v>
      </c>
      <c r="C23654" s="74" t="s">
        <v>3968</v>
      </c>
      <c r="D23654" s="74" t="s">
        <v>15207</v>
      </c>
    </row>
    <row r="23655" ht="14.25" customHeight="1">
      <c r="A23655" s="74" t="s">
        <v>4769</v>
      </c>
      <c r="B23655" s="74" t="s">
        <v>4770</v>
      </c>
      <c r="C23655" s="74" t="s">
        <v>71</v>
      </c>
      <c r="D23655" s="74" t="s">
        <v>15207</v>
      </c>
    </row>
    <row r="23656" ht="14.25" customHeight="1">
      <c r="A23656" s="74" t="s">
        <v>4777</v>
      </c>
      <c r="B23656" s="74" t="s">
        <v>14136</v>
      </c>
      <c r="C23656" s="74" t="s">
        <v>3934</v>
      </c>
      <c r="D23656" s="74" t="s">
        <v>15207</v>
      </c>
    </row>
    <row r="23657" ht="14.25" customHeight="1">
      <c r="A23657" s="74" t="s">
        <v>4785</v>
      </c>
      <c r="B23657" s="74" t="s">
        <v>4786</v>
      </c>
      <c r="C23657" s="74" t="s">
        <v>3968</v>
      </c>
      <c r="D23657" s="74" t="s">
        <v>15207</v>
      </c>
    </row>
    <row r="23658" ht="14.25" customHeight="1">
      <c r="A23658" s="74" t="s">
        <v>13296</v>
      </c>
      <c r="B23658" s="74" t="s">
        <v>206</v>
      </c>
      <c r="C23658" s="74" t="s">
        <v>100</v>
      </c>
      <c r="D23658" s="74" t="s">
        <v>15207</v>
      </c>
    </row>
    <row r="23659" ht="14.25" customHeight="1">
      <c r="A23659" s="74" t="s">
        <v>4850</v>
      </c>
      <c r="B23659" s="74" t="s">
        <v>4851</v>
      </c>
      <c r="C23659" s="74" t="s">
        <v>100</v>
      </c>
      <c r="D23659" s="74" t="s">
        <v>15207</v>
      </c>
    </row>
    <row r="23660" ht="14.25" customHeight="1">
      <c r="A23660" s="74" t="s">
        <v>13297</v>
      </c>
      <c r="B23660" s="74" t="s">
        <v>2083</v>
      </c>
      <c r="C23660" s="74" t="s">
        <v>57</v>
      </c>
      <c r="D23660" s="74" t="s">
        <v>15207</v>
      </c>
    </row>
    <row r="23661" ht="14.25" customHeight="1">
      <c r="A23661" s="74" t="s">
        <v>13298</v>
      </c>
      <c r="B23661" s="74" t="s">
        <v>13299</v>
      </c>
      <c r="C23661" s="74" t="s">
        <v>923</v>
      </c>
      <c r="D23661" s="74" t="s">
        <v>15207</v>
      </c>
    </row>
    <row r="23662" ht="14.25" customHeight="1">
      <c r="A23662" s="74" t="s">
        <v>13300</v>
      </c>
      <c r="B23662" s="74" t="s">
        <v>13301</v>
      </c>
      <c r="C23662" s="74" t="s">
        <v>3968</v>
      </c>
      <c r="D23662" s="74" t="s">
        <v>15207</v>
      </c>
    </row>
    <row r="23663" ht="14.25" customHeight="1">
      <c r="A23663" s="74" t="s">
        <v>13302</v>
      </c>
      <c r="B23663" s="74" t="s">
        <v>13303</v>
      </c>
      <c r="C23663" s="74" t="s">
        <v>66</v>
      </c>
      <c r="D23663" s="74" t="s">
        <v>15207</v>
      </c>
    </row>
    <row r="23664" ht="14.25" customHeight="1">
      <c r="A23664" s="74" t="s">
        <v>4910</v>
      </c>
      <c r="B23664" s="74" t="s">
        <v>4911</v>
      </c>
      <c r="C23664" s="74" t="s">
        <v>3968</v>
      </c>
      <c r="D23664" s="74" t="s">
        <v>15207</v>
      </c>
    </row>
    <row r="23665" ht="14.25" customHeight="1">
      <c r="A23665" s="74" t="s">
        <v>4916</v>
      </c>
      <c r="B23665" s="74" t="s">
        <v>4915</v>
      </c>
      <c r="C23665" s="74" t="s">
        <v>3934</v>
      </c>
      <c r="D23665" s="74" t="s">
        <v>15207</v>
      </c>
    </row>
    <row r="23666" ht="14.25" customHeight="1">
      <c r="A23666" s="74" t="s">
        <v>4941</v>
      </c>
      <c r="B23666" s="74" t="s">
        <v>4942</v>
      </c>
      <c r="C23666" s="74" t="s">
        <v>3934</v>
      </c>
      <c r="D23666" s="74" t="s">
        <v>15207</v>
      </c>
    </row>
    <row r="23667" ht="14.25" customHeight="1">
      <c r="A23667" s="74" t="s">
        <v>13304</v>
      </c>
      <c r="B23667" s="74" t="s">
        <v>219</v>
      </c>
      <c r="C23667" s="74" t="s">
        <v>100</v>
      </c>
      <c r="D23667" s="74" t="s">
        <v>15207</v>
      </c>
    </row>
    <row r="23668" ht="14.25" customHeight="1">
      <c r="A23668" s="74" t="s">
        <v>13305</v>
      </c>
      <c r="B23668" s="74" t="s">
        <v>13513</v>
      </c>
      <c r="C23668" s="74" t="s">
        <v>3968</v>
      </c>
      <c r="D23668" s="74" t="s">
        <v>15207</v>
      </c>
    </row>
    <row r="23669" ht="14.25" customHeight="1">
      <c r="A23669" s="74" t="s">
        <v>5024</v>
      </c>
      <c r="B23669" s="74" t="s">
        <v>256</v>
      </c>
      <c r="C23669" s="74" t="s">
        <v>3968</v>
      </c>
      <c r="D23669" s="74" t="s">
        <v>15207</v>
      </c>
    </row>
    <row r="23670" ht="14.25" customHeight="1">
      <c r="A23670" s="74" t="s">
        <v>13307</v>
      </c>
      <c r="B23670" s="74" t="s">
        <v>310</v>
      </c>
      <c r="C23670" s="74" t="s">
        <v>100</v>
      </c>
      <c r="D23670" s="74" t="s">
        <v>15207</v>
      </c>
    </row>
    <row r="23671" ht="14.25" customHeight="1">
      <c r="A23671" s="74" t="s">
        <v>5180</v>
      </c>
      <c r="B23671" s="74" t="s">
        <v>5181</v>
      </c>
      <c r="C23671" s="74" t="s">
        <v>3934</v>
      </c>
      <c r="D23671" s="74" t="s">
        <v>15207</v>
      </c>
    </row>
    <row r="23672" ht="14.25" customHeight="1">
      <c r="A23672" s="74" t="s">
        <v>5311</v>
      </c>
      <c r="B23672" s="74" t="s">
        <v>5312</v>
      </c>
      <c r="C23672" s="74" t="s">
        <v>3934</v>
      </c>
      <c r="D23672" s="74" t="s">
        <v>15207</v>
      </c>
    </row>
    <row r="23673" ht="14.25" customHeight="1">
      <c r="A23673" s="74" t="s">
        <v>13308</v>
      </c>
      <c r="B23673" s="74" t="s">
        <v>13514</v>
      </c>
      <c r="C23673" s="74" t="s">
        <v>3934</v>
      </c>
      <c r="D23673" s="74" t="s">
        <v>15207</v>
      </c>
    </row>
    <row r="23674" ht="14.25" customHeight="1">
      <c r="A23674" s="74" t="s">
        <v>13309</v>
      </c>
      <c r="B23674" s="74" t="s">
        <v>13467</v>
      </c>
      <c r="C23674" s="74" t="s">
        <v>3968</v>
      </c>
      <c r="D23674" s="74" t="s">
        <v>15207</v>
      </c>
    </row>
    <row r="23675" ht="14.25" customHeight="1">
      <c r="A23675" s="74" t="s">
        <v>5373</v>
      </c>
      <c r="B23675" s="74" t="s">
        <v>350</v>
      </c>
      <c r="C23675" s="74" t="s">
        <v>127</v>
      </c>
      <c r="D23675" s="74" t="s">
        <v>15207</v>
      </c>
    </row>
    <row r="23676" ht="14.25" customHeight="1">
      <c r="A23676" s="74" t="s">
        <v>5423</v>
      </c>
      <c r="B23676" s="74" t="s">
        <v>5424</v>
      </c>
      <c r="C23676" s="74" t="s">
        <v>127</v>
      </c>
      <c r="D23676" s="74" t="s">
        <v>15207</v>
      </c>
    </row>
    <row r="23677" ht="14.25" customHeight="1">
      <c r="A23677" s="74" t="s">
        <v>5427</v>
      </c>
      <c r="B23677" s="74" t="s">
        <v>5428</v>
      </c>
      <c r="C23677" s="74" t="s">
        <v>3934</v>
      </c>
      <c r="D23677" s="74" t="s">
        <v>15207</v>
      </c>
    </row>
    <row r="23678" ht="14.25" customHeight="1">
      <c r="A23678" s="74" t="s">
        <v>13311</v>
      </c>
      <c r="B23678" s="74" t="s">
        <v>13468</v>
      </c>
      <c r="C23678" s="74" t="s">
        <v>3968</v>
      </c>
      <c r="D23678" s="74" t="s">
        <v>15207</v>
      </c>
    </row>
    <row r="23679" ht="14.25" customHeight="1">
      <c r="A23679" s="74" t="s">
        <v>5463</v>
      </c>
      <c r="B23679" s="74" t="s">
        <v>13469</v>
      </c>
      <c r="C23679" s="74" t="s">
        <v>3968</v>
      </c>
      <c r="D23679" s="74" t="s">
        <v>15207</v>
      </c>
    </row>
    <row r="23680" ht="14.25" customHeight="1">
      <c r="A23680" s="74" t="s">
        <v>13312</v>
      </c>
      <c r="B23680" s="74" t="s">
        <v>13313</v>
      </c>
      <c r="C23680" s="74" t="s">
        <v>66</v>
      </c>
      <c r="D23680" s="74" t="s">
        <v>15207</v>
      </c>
    </row>
    <row r="23681" ht="14.25" customHeight="1">
      <c r="A23681" s="74" t="s">
        <v>5477</v>
      </c>
      <c r="B23681" s="74" t="s">
        <v>5478</v>
      </c>
      <c r="C23681" s="74" t="s">
        <v>3968</v>
      </c>
      <c r="D23681" s="74" t="s">
        <v>15207</v>
      </c>
    </row>
    <row r="23682" ht="14.25" customHeight="1">
      <c r="A23682" s="74" t="s">
        <v>5489</v>
      </c>
      <c r="B23682" s="74" t="s">
        <v>5490</v>
      </c>
      <c r="C23682" s="74" t="s">
        <v>3934</v>
      </c>
      <c r="D23682" s="74" t="s">
        <v>15207</v>
      </c>
    </row>
    <row r="23683" ht="14.25" customHeight="1">
      <c r="A23683" s="74" t="s">
        <v>5491</v>
      </c>
      <c r="B23683" s="74" t="s">
        <v>5492</v>
      </c>
      <c r="C23683" s="74" t="s">
        <v>3968</v>
      </c>
      <c r="D23683" s="74" t="s">
        <v>15207</v>
      </c>
    </row>
    <row r="23684" ht="14.25" customHeight="1">
      <c r="A23684" s="74" t="s">
        <v>13314</v>
      </c>
      <c r="B23684" s="74" t="s">
        <v>387</v>
      </c>
      <c r="C23684" s="74" t="s">
        <v>100</v>
      </c>
      <c r="D23684" s="74" t="s">
        <v>15207</v>
      </c>
    </row>
    <row r="23685" ht="14.25" customHeight="1">
      <c r="A23685" s="74" t="s">
        <v>5526</v>
      </c>
      <c r="B23685" s="74" t="s">
        <v>5527</v>
      </c>
      <c r="C23685" s="74" t="s">
        <v>3934</v>
      </c>
      <c r="D23685" s="74" t="s">
        <v>15207</v>
      </c>
    </row>
    <row r="23686" ht="14.25" customHeight="1">
      <c r="A23686" s="74" t="s">
        <v>13315</v>
      </c>
      <c r="B23686" s="74" t="s">
        <v>423</v>
      </c>
      <c r="C23686" s="74" t="s">
        <v>3968</v>
      </c>
      <c r="D23686" s="74" t="s">
        <v>15207</v>
      </c>
    </row>
    <row r="23687" ht="14.25" customHeight="1">
      <c r="A23687" s="74" t="s">
        <v>3695</v>
      </c>
      <c r="B23687" s="74" t="s">
        <v>13470</v>
      </c>
      <c r="C23687" s="74" t="s">
        <v>57</v>
      </c>
      <c r="D23687" s="74" t="s">
        <v>15207</v>
      </c>
    </row>
    <row r="23688" ht="14.25" customHeight="1">
      <c r="A23688" s="74" t="s">
        <v>5639</v>
      </c>
      <c r="B23688" s="74" t="s">
        <v>444</v>
      </c>
      <c r="C23688" s="74" t="s">
        <v>100</v>
      </c>
      <c r="D23688" s="74" t="s">
        <v>15207</v>
      </c>
    </row>
    <row r="23689" ht="14.25" customHeight="1">
      <c r="A23689" s="74" t="s">
        <v>5706</v>
      </c>
      <c r="B23689" s="74" t="s">
        <v>14226</v>
      </c>
      <c r="C23689" s="74" t="s">
        <v>71</v>
      </c>
      <c r="D23689" s="74" t="s">
        <v>15207</v>
      </c>
    </row>
    <row r="23690" ht="14.25" customHeight="1">
      <c r="A23690" s="74" t="s">
        <v>5725</v>
      </c>
      <c r="B23690" s="74" t="s">
        <v>5726</v>
      </c>
      <c r="C23690" s="74" t="s">
        <v>3934</v>
      </c>
      <c r="D23690" s="74" t="s">
        <v>15207</v>
      </c>
    </row>
    <row r="23691" ht="14.25" customHeight="1">
      <c r="A23691" s="74" t="s">
        <v>5727</v>
      </c>
      <c r="B23691" s="74" t="s">
        <v>5728</v>
      </c>
      <c r="C23691" s="74" t="s">
        <v>71</v>
      </c>
      <c r="D23691" s="74" t="s">
        <v>15207</v>
      </c>
    </row>
    <row r="23692" ht="14.25" customHeight="1">
      <c r="A23692" s="74" t="s">
        <v>5801</v>
      </c>
      <c r="B23692" s="74" t="s">
        <v>5802</v>
      </c>
      <c r="C23692" s="74" t="s">
        <v>71</v>
      </c>
      <c r="D23692" s="74" t="s">
        <v>15207</v>
      </c>
    </row>
    <row r="23693" ht="14.25" customHeight="1">
      <c r="A23693" s="74" t="s">
        <v>5844</v>
      </c>
      <c r="B23693" s="74" t="s">
        <v>5845</v>
      </c>
      <c r="C23693" s="74" t="s">
        <v>3934</v>
      </c>
      <c r="D23693" s="74" t="s">
        <v>15207</v>
      </c>
    </row>
    <row r="23694" ht="14.25" customHeight="1">
      <c r="A23694" s="74" t="s">
        <v>5846</v>
      </c>
      <c r="B23694" s="74" t="s">
        <v>5847</v>
      </c>
      <c r="C23694" s="74" t="s">
        <v>3934</v>
      </c>
      <c r="D23694" s="74" t="s">
        <v>15207</v>
      </c>
    </row>
    <row r="23695" ht="14.25" customHeight="1">
      <c r="A23695" s="74" t="s">
        <v>5874</v>
      </c>
      <c r="B23695" s="74" t="s">
        <v>15209</v>
      </c>
      <c r="C23695" s="74" t="s">
        <v>57</v>
      </c>
      <c r="D23695" s="74" t="s">
        <v>15207</v>
      </c>
    </row>
    <row r="23696" ht="14.25" customHeight="1">
      <c r="A23696" s="74" t="s">
        <v>5890</v>
      </c>
      <c r="B23696" s="74" t="s">
        <v>5891</v>
      </c>
      <c r="C23696" s="74" t="s">
        <v>3934</v>
      </c>
      <c r="D23696" s="74" t="s">
        <v>15207</v>
      </c>
    </row>
    <row r="23697" ht="14.25" customHeight="1">
      <c r="A23697" s="74" t="s">
        <v>6000</v>
      </c>
      <c r="B23697" s="74" t="s">
        <v>2988</v>
      </c>
      <c r="C23697" s="74" t="s">
        <v>3968</v>
      </c>
      <c r="D23697" s="74" t="s">
        <v>15207</v>
      </c>
    </row>
    <row r="23698" ht="14.25" customHeight="1">
      <c r="A23698" s="74" t="s">
        <v>6115</v>
      </c>
      <c r="B23698" s="74" t="s">
        <v>6116</v>
      </c>
      <c r="C23698" s="74" t="s">
        <v>3934</v>
      </c>
      <c r="D23698" s="74" t="s">
        <v>15207</v>
      </c>
    </row>
    <row r="23699" ht="14.25" customHeight="1">
      <c r="A23699" s="74" t="s">
        <v>6169</v>
      </c>
      <c r="B23699" s="74" t="s">
        <v>6170</v>
      </c>
      <c r="C23699" s="74" t="s">
        <v>3934</v>
      </c>
      <c r="D23699" s="74" t="s">
        <v>15207</v>
      </c>
    </row>
    <row r="23700" ht="14.25" customHeight="1">
      <c r="A23700" s="74" t="s">
        <v>6173</v>
      </c>
      <c r="B23700" s="74" t="s">
        <v>6172</v>
      </c>
      <c r="C23700" s="74" t="s">
        <v>3934</v>
      </c>
      <c r="D23700" s="74" t="s">
        <v>15207</v>
      </c>
    </row>
    <row r="23701" ht="14.25" customHeight="1">
      <c r="A23701" s="74" t="s">
        <v>6174</v>
      </c>
      <c r="B23701" s="74" t="s">
        <v>6175</v>
      </c>
      <c r="C23701" s="74" t="s">
        <v>3934</v>
      </c>
      <c r="D23701" s="74" t="s">
        <v>15207</v>
      </c>
    </row>
    <row r="23702" ht="14.25" customHeight="1">
      <c r="A23702" s="74" t="s">
        <v>6188</v>
      </c>
      <c r="B23702" s="74" t="s">
        <v>14210</v>
      </c>
      <c r="C23702" s="74" t="s">
        <v>127</v>
      </c>
      <c r="D23702" s="74" t="s">
        <v>15207</v>
      </c>
    </row>
    <row r="23703" ht="14.25" customHeight="1">
      <c r="A23703" s="74" t="s">
        <v>6194</v>
      </c>
      <c r="B23703" s="74" t="s">
        <v>6195</v>
      </c>
      <c r="C23703" s="74" t="s">
        <v>3934</v>
      </c>
      <c r="D23703" s="74" t="s">
        <v>15207</v>
      </c>
    </row>
    <row r="23704" ht="14.25" customHeight="1">
      <c r="A23704" s="74" t="s">
        <v>13316</v>
      </c>
      <c r="B23704" s="74" t="s">
        <v>13317</v>
      </c>
      <c r="C23704" s="74" t="s">
        <v>57</v>
      </c>
      <c r="D23704" s="74" t="s">
        <v>15207</v>
      </c>
    </row>
    <row r="23705" ht="14.25" customHeight="1">
      <c r="A23705" s="74" t="s">
        <v>13318</v>
      </c>
      <c r="B23705" s="74" t="s">
        <v>473</v>
      </c>
      <c r="C23705" s="74" t="s">
        <v>100</v>
      </c>
      <c r="D23705" s="74" t="s">
        <v>15207</v>
      </c>
    </row>
    <row r="23706" ht="14.25" customHeight="1">
      <c r="A23706" s="74" t="s">
        <v>6294</v>
      </c>
      <c r="B23706" s="74" t="s">
        <v>2820</v>
      </c>
      <c r="C23706" s="74" t="s">
        <v>1026</v>
      </c>
      <c r="D23706" s="74" t="s">
        <v>15207</v>
      </c>
    </row>
    <row r="23707" ht="14.25" customHeight="1">
      <c r="A23707" s="74" t="s">
        <v>6296</v>
      </c>
      <c r="B23707" s="74" t="s">
        <v>2822</v>
      </c>
      <c r="C23707" s="74" t="s">
        <v>57</v>
      </c>
      <c r="D23707" s="74" t="s">
        <v>15207</v>
      </c>
    </row>
    <row r="23708" ht="14.25" customHeight="1">
      <c r="A23708" s="74" t="s">
        <v>6298</v>
      </c>
      <c r="B23708" s="74" t="s">
        <v>6299</v>
      </c>
      <c r="C23708" s="74" t="s">
        <v>3934</v>
      </c>
      <c r="D23708" s="74" t="s">
        <v>15207</v>
      </c>
    </row>
    <row r="23709" ht="14.25" customHeight="1">
      <c r="A23709" s="74" t="s">
        <v>13319</v>
      </c>
      <c r="B23709" s="74" t="s">
        <v>500</v>
      </c>
      <c r="C23709" s="74" t="s">
        <v>3968</v>
      </c>
      <c r="D23709" s="74" t="s">
        <v>15207</v>
      </c>
    </row>
    <row r="23710" ht="14.25" customHeight="1">
      <c r="A23710" s="74" t="s">
        <v>3696</v>
      </c>
      <c r="B23710" s="74" t="s">
        <v>515</v>
      </c>
      <c r="C23710" s="74" t="s">
        <v>3968</v>
      </c>
      <c r="D23710" s="74" t="s">
        <v>15207</v>
      </c>
    </row>
    <row r="23711" ht="14.25" customHeight="1">
      <c r="A23711" s="74" t="s">
        <v>13320</v>
      </c>
      <c r="B23711" s="74" t="s">
        <v>519</v>
      </c>
      <c r="C23711" s="74" t="s">
        <v>57</v>
      </c>
      <c r="D23711" s="74" t="s">
        <v>15207</v>
      </c>
    </row>
    <row r="23712" ht="14.25" customHeight="1">
      <c r="A23712" s="74" t="s">
        <v>13321</v>
      </c>
      <c r="B23712" s="74" t="s">
        <v>13538</v>
      </c>
      <c r="C23712" s="74" t="s">
        <v>50</v>
      </c>
      <c r="D23712" s="74" t="s">
        <v>15207</v>
      </c>
    </row>
    <row r="23713" ht="14.25" customHeight="1">
      <c r="A23713" s="74" t="s">
        <v>6556</v>
      </c>
      <c r="B23713" s="74" t="s">
        <v>2990</v>
      </c>
      <c r="C23713" s="74" t="s">
        <v>127</v>
      </c>
      <c r="D23713" s="74" t="s">
        <v>15207</v>
      </c>
    </row>
    <row r="23714" ht="14.25" customHeight="1">
      <c r="A23714" s="74" t="s">
        <v>6561</v>
      </c>
      <c r="B23714" s="74" t="s">
        <v>6562</v>
      </c>
      <c r="C23714" s="74" t="s">
        <v>6563</v>
      </c>
      <c r="D23714" s="74" t="s">
        <v>15207</v>
      </c>
    </row>
    <row r="23715" ht="14.25" customHeight="1">
      <c r="A23715" s="74" t="s">
        <v>6564</v>
      </c>
      <c r="B23715" s="74" t="s">
        <v>6565</v>
      </c>
      <c r="C23715" s="74" t="s">
        <v>3968</v>
      </c>
      <c r="D23715" s="74" t="s">
        <v>15207</v>
      </c>
    </row>
    <row r="23716" ht="14.25" customHeight="1">
      <c r="A23716" s="74" t="s">
        <v>6582</v>
      </c>
      <c r="B23716" s="74" t="s">
        <v>13925</v>
      </c>
      <c r="C23716" s="74" t="s">
        <v>71</v>
      </c>
      <c r="D23716" s="74" t="s">
        <v>15207</v>
      </c>
    </row>
    <row r="23717" ht="14.25" customHeight="1">
      <c r="A23717" s="74" t="s">
        <v>6586</v>
      </c>
      <c r="B23717" s="74" t="s">
        <v>10469</v>
      </c>
      <c r="C23717" s="74" t="s">
        <v>3934</v>
      </c>
      <c r="D23717" s="74" t="s">
        <v>15207</v>
      </c>
    </row>
    <row r="23718" ht="14.25" customHeight="1">
      <c r="A23718" s="74" t="s">
        <v>6594</v>
      </c>
      <c r="B23718" s="74" t="s">
        <v>13516</v>
      </c>
      <c r="C23718" s="74" t="s">
        <v>3934</v>
      </c>
      <c r="D23718" s="74" t="s">
        <v>15207</v>
      </c>
    </row>
    <row r="23719" ht="14.25" customHeight="1">
      <c r="A23719" s="74" t="s">
        <v>13322</v>
      </c>
      <c r="B23719" s="74" t="s">
        <v>13323</v>
      </c>
      <c r="C23719" s="74" t="s">
        <v>127</v>
      </c>
      <c r="D23719" s="74" t="s">
        <v>15207</v>
      </c>
    </row>
    <row r="23720" ht="14.25" customHeight="1">
      <c r="A23720" s="74" t="s">
        <v>13324</v>
      </c>
      <c r="B23720" s="74" t="s">
        <v>13471</v>
      </c>
      <c r="C23720" s="74" t="s">
        <v>127</v>
      </c>
      <c r="D23720" s="74" t="s">
        <v>15207</v>
      </c>
    </row>
    <row r="23721" ht="14.25" customHeight="1">
      <c r="A23721" s="74" t="s">
        <v>13325</v>
      </c>
      <c r="B23721" s="74" t="s">
        <v>13472</v>
      </c>
      <c r="C23721" s="74" t="s">
        <v>127</v>
      </c>
      <c r="D23721" s="74" t="s">
        <v>15207</v>
      </c>
    </row>
    <row r="23722" ht="14.25" customHeight="1">
      <c r="A23722" s="74" t="s">
        <v>13326</v>
      </c>
      <c r="B23722" s="74" t="s">
        <v>13327</v>
      </c>
      <c r="C23722" s="74" t="s">
        <v>3968</v>
      </c>
      <c r="D23722" s="74" t="s">
        <v>15207</v>
      </c>
    </row>
    <row r="23723" ht="14.25" customHeight="1">
      <c r="A23723" s="74" t="s">
        <v>13328</v>
      </c>
      <c r="B23723" s="74" t="s">
        <v>13329</v>
      </c>
      <c r="C23723" s="74" t="s">
        <v>127</v>
      </c>
      <c r="D23723" s="74" t="s">
        <v>15207</v>
      </c>
    </row>
    <row r="23724" ht="14.25" customHeight="1">
      <c r="A23724" s="74" t="s">
        <v>6656</v>
      </c>
      <c r="B23724" s="74" t="s">
        <v>1547</v>
      </c>
      <c r="C23724" s="74" t="s">
        <v>127</v>
      </c>
      <c r="D23724" s="74" t="s">
        <v>15207</v>
      </c>
    </row>
    <row r="23725" ht="14.25" customHeight="1">
      <c r="A23725" s="74" t="s">
        <v>13330</v>
      </c>
      <c r="B23725" s="74" t="s">
        <v>13473</v>
      </c>
      <c r="C23725" s="74" t="s">
        <v>127</v>
      </c>
      <c r="D23725" s="74" t="s">
        <v>15207</v>
      </c>
    </row>
    <row r="23726" ht="14.25" customHeight="1">
      <c r="A23726" s="74" t="s">
        <v>6683</v>
      </c>
      <c r="B23726" s="185" t="s">
        <v>6684</v>
      </c>
      <c r="C23726" s="74" t="s">
        <v>3934</v>
      </c>
      <c r="D23726" s="74" t="s">
        <v>15207</v>
      </c>
    </row>
    <row r="23727" ht="14.25" customHeight="1">
      <c r="A23727" s="74" t="s">
        <v>6705</v>
      </c>
      <c r="B23727" s="74" t="s">
        <v>15200</v>
      </c>
      <c r="C23727" s="74" t="s">
        <v>923</v>
      </c>
      <c r="D23727" s="74" t="s">
        <v>15207</v>
      </c>
    </row>
    <row r="23728" ht="14.25" customHeight="1">
      <c r="A23728" s="74" t="s">
        <v>6707</v>
      </c>
      <c r="B23728" s="74" t="s">
        <v>13475</v>
      </c>
      <c r="C23728" s="74" t="s">
        <v>3934</v>
      </c>
      <c r="D23728" s="74" t="s">
        <v>15207</v>
      </c>
    </row>
    <row r="23729" ht="14.25" customHeight="1">
      <c r="A23729" s="74" t="s">
        <v>13332</v>
      </c>
      <c r="B23729" s="74" t="s">
        <v>537</v>
      </c>
      <c r="C23729" s="74" t="s">
        <v>100</v>
      </c>
      <c r="D23729" s="74" t="s">
        <v>15207</v>
      </c>
    </row>
    <row r="23730" ht="14.25" customHeight="1">
      <c r="A23730" s="74" t="s">
        <v>13333</v>
      </c>
      <c r="B23730" s="74" t="s">
        <v>13518</v>
      </c>
      <c r="C23730" s="74" t="s">
        <v>3968</v>
      </c>
      <c r="D23730" s="74" t="s">
        <v>15207</v>
      </c>
    </row>
    <row r="23731" ht="14.25" customHeight="1">
      <c r="A23731" s="74" t="s">
        <v>13335</v>
      </c>
      <c r="B23731" s="74" t="s">
        <v>547</v>
      </c>
      <c r="C23731" s="74" t="s">
        <v>3968</v>
      </c>
      <c r="D23731" s="74" t="s">
        <v>15207</v>
      </c>
    </row>
    <row r="23732" ht="14.25" customHeight="1">
      <c r="A23732" s="74" t="s">
        <v>6731</v>
      </c>
      <c r="B23732" s="74" t="s">
        <v>553</v>
      </c>
      <c r="C23732" s="74" t="s">
        <v>3968</v>
      </c>
      <c r="D23732" s="74" t="s">
        <v>15207</v>
      </c>
    </row>
    <row r="23733" ht="14.25" customHeight="1">
      <c r="A23733" s="74" t="s">
        <v>13336</v>
      </c>
      <c r="B23733" s="74" t="s">
        <v>563</v>
      </c>
      <c r="C23733" s="74" t="s">
        <v>3968</v>
      </c>
      <c r="D23733" s="74" t="s">
        <v>15207</v>
      </c>
    </row>
    <row r="23734" ht="14.25" customHeight="1">
      <c r="A23734" s="74" t="s">
        <v>13337</v>
      </c>
      <c r="B23734" s="74" t="s">
        <v>568</v>
      </c>
      <c r="C23734" s="74" t="s">
        <v>3968</v>
      </c>
      <c r="D23734" s="74" t="s">
        <v>15207</v>
      </c>
    </row>
    <row r="23735" ht="14.25" customHeight="1">
      <c r="A23735" s="74" t="s">
        <v>13338</v>
      </c>
      <c r="B23735" s="74" t="s">
        <v>573</v>
      </c>
      <c r="C23735" s="74" t="s">
        <v>3968</v>
      </c>
      <c r="D23735" s="74" t="s">
        <v>15207</v>
      </c>
    </row>
    <row r="23736" ht="14.25" customHeight="1">
      <c r="A23736" s="74" t="s">
        <v>13339</v>
      </c>
      <c r="B23736" s="74" t="s">
        <v>578</v>
      </c>
      <c r="C23736" s="74" t="s">
        <v>3968</v>
      </c>
      <c r="D23736" s="74" t="s">
        <v>15207</v>
      </c>
    </row>
    <row r="23737" ht="14.25" customHeight="1">
      <c r="A23737" s="74" t="s">
        <v>13340</v>
      </c>
      <c r="B23737" s="74" t="s">
        <v>13478</v>
      </c>
      <c r="C23737" s="74" t="s">
        <v>3934</v>
      </c>
      <c r="D23737" s="74" t="s">
        <v>15207</v>
      </c>
    </row>
    <row r="23738" ht="14.25" customHeight="1">
      <c r="A23738" s="74" t="s">
        <v>13342</v>
      </c>
      <c r="B23738" s="74" t="s">
        <v>558</v>
      </c>
      <c r="C23738" s="74" t="s">
        <v>3968</v>
      </c>
      <c r="D23738" s="74" t="s">
        <v>15207</v>
      </c>
    </row>
    <row r="23739" ht="14.25" customHeight="1">
      <c r="A23739" s="74" t="s">
        <v>13343</v>
      </c>
      <c r="B23739" s="74" t="s">
        <v>13479</v>
      </c>
      <c r="C23739" s="74" t="s">
        <v>57</v>
      </c>
      <c r="D23739" s="74" t="s">
        <v>15207</v>
      </c>
    </row>
    <row r="23740" ht="14.25" customHeight="1">
      <c r="A23740" s="74" t="s">
        <v>13345</v>
      </c>
      <c r="B23740" s="74" t="s">
        <v>13346</v>
      </c>
      <c r="C23740" s="74" t="s">
        <v>3968</v>
      </c>
      <c r="D23740" s="74" t="s">
        <v>15207</v>
      </c>
    </row>
    <row r="23741" ht="14.25" customHeight="1">
      <c r="A23741" s="74" t="s">
        <v>6760</v>
      </c>
      <c r="B23741" s="74" t="s">
        <v>13480</v>
      </c>
      <c r="C23741" s="74" t="s">
        <v>3934</v>
      </c>
      <c r="D23741" s="74" t="s">
        <v>15207</v>
      </c>
    </row>
    <row r="23742" ht="14.25" customHeight="1">
      <c r="A23742" s="74" t="s">
        <v>6766</v>
      </c>
      <c r="B23742" s="74" t="s">
        <v>13481</v>
      </c>
      <c r="C23742" s="74" t="s">
        <v>3968</v>
      </c>
      <c r="D23742" s="74" t="s">
        <v>15207</v>
      </c>
    </row>
    <row r="23743" ht="14.25" customHeight="1">
      <c r="A23743" s="74" t="s">
        <v>3722</v>
      </c>
      <c r="B23743" s="74" t="s">
        <v>13482</v>
      </c>
      <c r="C23743" s="74" t="s">
        <v>57</v>
      </c>
      <c r="D23743" s="74" t="s">
        <v>15207</v>
      </c>
    </row>
    <row r="23744" ht="14.25" customHeight="1">
      <c r="A23744" s="74" t="s">
        <v>6799</v>
      </c>
      <c r="B23744" s="74" t="s">
        <v>6800</v>
      </c>
      <c r="C23744" s="74" t="s">
        <v>3968</v>
      </c>
      <c r="D23744" s="74" t="s">
        <v>15207</v>
      </c>
    </row>
    <row r="23745" ht="14.25" customHeight="1">
      <c r="A23745" s="74" t="s">
        <v>13347</v>
      </c>
      <c r="B23745" s="185" t="s">
        <v>13348</v>
      </c>
      <c r="C23745" s="74" t="s">
        <v>57</v>
      </c>
      <c r="D23745" s="74" t="s">
        <v>15207</v>
      </c>
    </row>
    <row r="23746" ht="14.25" customHeight="1">
      <c r="A23746" s="74" t="s">
        <v>13349</v>
      </c>
      <c r="B23746" s="74" t="s">
        <v>13483</v>
      </c>
      <c r="C23746" s="74" t="s">
        <v>3968</v>
      </c>
      <c r="D23746" s="74" t="s">
        <v>15207</v>
      </c>
    </row>
    <row r="23747" ht="14.25" customHeight="1">
      <c r="A23747" s="74" t="s">
        <v>3697</v>
      </c>
      <c r="B23747" s="74" t="s">
        <v>13484</v>
      </c>
      <c r="C23747" s="74" t="s">
        <v>71</v>
      </c>
      <c r="D23747" s="74" t="s">
        <v>15207</v>
      </c>
    </row>
    <row r="23748" ht="14.25" customHeight="1">
      <c r="A23748" s="74" t="s">
        <v>3699</v>
      </c>
      <c r="B23748" s="74" t="s">
        <v>687</v>
      </c>
      <c r="C23748" s="74" t="s">
        <v>50</v>
      </c>
      <c r="D23748" s="74" t="s">
        <v>15207</v>
      </c>
    </row>
    <row r="23749" ht="14.25" customHeight="1">
      <c r="A23749" s="74" t="s">
        <v>6859</v>
      </c>
      <c r="B23749" s="74" t="s">
        <v>6904</v>
      </c>
      <c r="C23749" s="74" t="s">
        <v>3934</v>
      </c>
      <c r="D23749" s="74" t="s">
        <v>15207</v>
      </c>
    </row>
    <row r="23750" ht="14.25" customHeight="1">
      <c r="A23750" s="74" t="s">
        <v>13350</v>
      </c>
      <c r="B23750" s="74" t="s">
        <v>13351</v>
      </c>
      <c r="C23750" s="74" t="s">
        <v>3968</v>
      </c>
      <c r="D23750" s="74" t="s">
        <v>15207</v>
      </c>
    </row>
    <row r="23751" ht="14.25" customHeight="1">
      <c r="A23751" s="74" t="s">
        <v>13352</v>
      </c>
      <c r="B23751" s="74" t="s">
        <v>13353</v>
      </c>
      <c r="C23751" s="74" t="s">
        <v>3968</v>
      </c>
      <c r="D23751" s="74" t="s">
        <v>15207</v>
      </c>
    </row>
    <row r="23752" ht="14.25" customHeight="1">
      <c r="A23752" s="74" t="s">
        <v>13354</v>
      </c>
      <c r="B23752" s="185" t="s">
        <v>13355</v>
      </c>
      <c r="C23752" s="74" t="s">
        <v>57</v>
      </c>
      <c r="D23752" s="74" t="s">
        <v>15207</v>
      </c>
    </row>
    <row r="23753" ht="14.25" customHeight="1">
      <c r="A23753" s="74" t="s">
        <v>6907</v>
      </c>
      <c r="B23753" s="74" t="s">
        <v>6908</v>
      </c>
      <c r="C23753" s="74" t="s">
        <v>71</v>
      </c>
      <c r="D23753" s="74" t="s">
        <v>15207</v>
      </c>
    </row>
    <row r="23754" ht="14.25" customHeight="1">
      <c r="A23754" s="74" t="s">
        <v>6915</v>
      </c>
      <c r="B23754" s="74" t="s">
        <v>6916</v>
      </c>
      <c r="C23754" s="74" t="s">
        <v>3968</v>
      </c>
      <c r="D23754" s="74" t="s">
        <v>15207</v>
      </c>
    </row>
    <row r="23755" ht="14.25" customHeight="1">
      <c r="A23755" s="74" t="s">
        <v>6917</v>
      </c>
      <c r="B23755" s="74" t="s">
        <v>6918</v>
      </c>
      <c r="C23755" s="74" t="s">
        <v>100</v>
      </c>
      <c r="D23755" s="74" t="s">
        <v>15207</v>
      </c>
    </row>
    <row r="23756" ht="14.25" customHeight="1">
      <c r="A23756" s="74" t="s">
        <v>6919</v>
      </c>
      <c r="B23756" s="74" t="s">
        <v>6920</v>
      </c>
      <c r="C23756" s="74" t="s">
        <v>100</v>
      </c>
      <c r="D23756" s="74" t="s">
        <v>15207</v>
      </c>
    </row>
    <row r="23757" ht="14.25" customHeight="1">
      <c r="A23757" s="74" t="s">
        <v>6921</v>
      </c>
      <c r="B23757" s="74" t="s">
        <v>6922</v>
      </c>
      <c r="C23757" s="74" t="s">
        <v>100</v>
      </c>
      <c r="D23757" s="74" t="s">
        <v>15207</v>
      </c>
    </row>
    <row r="23758" ht="14.25" customHeight="1">
      <c r="A23758" s="74" t="s">
        <v>6923</v>
      </c>
      <c r="B23758" s="74" t="s">
        <v>6924</v>
      </c>
      <c r="C23758" s="74" t="s">
        <v>3934</v>
      </c>
      <c r="D23758" s="74" t="s">
        <v>15207</v>
      </c>
    </row>
    <row r="23759" ht="14.25" customHeight="1">
      <c r="A23759" s="74" t="s">
        <v>6925</v>
      </c>
      <c r="B23759" s="74" t="s">
        <v>6926</v>
      </c>
      <c r="C23759" s="74" t="s">
        <v>100</v>
      </c>
      <c r="D23759" s="74" t="s">
        <v>15207</v>
      </c>
    </row>
    <row r="23760" ht="14.25" customHeight="1">
      <c r="A23760" s="74" t="s">
        <v>6927</v>
      </c>
      <c r="B23760" s="74" t="s">
        <v>6928</v>
      </c>
      <c r="C23760" s="74" t="s">
        <v>3934</v>
      </c>
      <c r="D23760" s="74" t="s">
        <v>15207</v>
      </c>
    </row>
    <row r="23761" ht="14.25" customHeight="1">
      <c r="A23761" s="74" t="s">
        <v>6929</v>
      </c>
      <c r="B23761" s="74" t="s">
        <v>6930</v>
      </c>
      <c r="C23761" s="74" t="s">
        <v>3934</v>
      </c>
      <c r="D23761" s="74" t="s">
        <v>15207</v>
      </c>
    </row>
    <row r="23762" ht="14.25" customHeight="1">
      <c r="A23762" s="74" t="s">
        <v>6931</v>
      </c>
      <c r="B23762" s="74" t="s">
        <v>6932</v>
      </c>
      <c r="C23762" s="74" t="s">
        <v>3934</v>
      </c>
      <c r="D23762" s="74" t="s">
        <v>15207</v>
      </c>
    </row>
    <row r="23763" ht="14.25" customHeight="1">
      <c r="A23763" s="74" t="s">
        <v>6933</v>
      </c>
      <c r="B23763" s="74" t="s">
        <v>6934</v>
      </c>
      <c r="C23763" s="74" t="s">
        <v>3934</v>
      </c>
      <c r="D23763" s="74" t="s">
        <v>15207</v>
      </c>
    </row>
    <row r="23764" ht="14.25" customHeight="1">
      <c r="A23764" s="74" t="s">
        <v>6991</v>
      </c>
      <c r="B23764" s="74" t="s">
        <v>13485</v>
      </c>
      <c r="C23764" s="74" t="s">
        <v>3968</v>
      </c>
      <c r="D23764" s="74" t="s">
        <v>15207</v>
      </c>
    </row>
    <row r="23765" ht="14.25" customHeight="1">
      <c r="A23765" s="74" t="s">
        <v>13356</v>
      </c>
      <c r="B23765" s="74" t="s">
        <v>13486</v>
      </c>
      <c r="C23765" s="74" t="s">
        <v>3968</v>
      </c>
      <c r="D23765" s="74" t="s">
        <v>15207</v>
      </c>
    </row>
    <row r="23766" ht="14.25" customHeight="1">
      <c r="A23766" s="74" t="s">
        <v>3700</v>
      </c>
      <c r="B23766" s="74" t="s">
        <v>13487</v>
      </c>
      <c r="C23766" s="74" t="s">
        <v>71</v>
      </c>
      <c r="D23766" s="74" t="s">
        <v>15207</v>
      </c>
    </row>
    <row r="23767" ht="14.25" customHeight="1">
      <c r="A23767" s="74" t="s">
        <v>7022</v>
      </c>
      <c r="B23767" s="74" t="s">
        <v>7023</v>
      </c>
      <c r="C23767" s="74" t="s">
        <v>3934</v>
      </c>
      <c r="D23767" s="74" t="s">
        <v>15207</v>
      </c>
    </row>
    <row r="23768" ht="14.25" customHeight="1">
      <c r="A23768" s="74" t="s">
        <v>13358</v>
      </c>
      <c r="B23768" s="74" t="s">
        <v>13359</v>
      </c>
      <c r="C23768" s="74" t="s">
        <v>3968</v>
      </c>
      <c r="D23768" s="74" t="s">
        <v>15207</v>
      </c>
    </row>
    <row r="23769" ht="14.25" customHeight="1">
      <c r="A23769" s="74" t="s">
        <v>13360</v>
      </c>
      <c r="B23769" s="74" t="s">
        <v>13361</v>
      </c>
      <c r="C23769" s="74" t="s">
        <v>3968</v>
      </c>
      <c r="D23769" s="74" t="s">
        <v>15207</v>
      </c>
    </row>
    <row r="23770" ht="14.25" customHeight="1">
      <c r="A23770" s="74" t="s">
        <v>7095</v>
      </c>
      <c r="B23770" s="74" t="s">
        <v>7096</v>
      </c>
      <c r="C23770" s="74" t="s">
        <v>3968</v>
      </c>
      <c r="D23770" s="74" t="s">
        <v>15207</v>
      </c>
    </row>
    <row r="23771" ht="14.25" customHeight="1">
      <c r="A23771" s="74" t="s">
        <v>7097</v>
      </c>
      <c r="B23771" s="74" t="s">
        <v>801</v>
      </c>
      <c r="C23771" s="74" t="s">
        <v>100</v>
      </c>
      <c r="D23771" s="74" t="s">
        <v>15207</v>
      </c>
    </row>
    <row r="23772" ht="14.25" customHeight="1">
      <c r="A23772" s="74" t="s">
        <v>3725</v>
      </c>
      <c r="B23772" s="74" t="s">
        <v>431</v>
      </c>
      <c r="C23772" s="74" t="s">
        <v>3968</v>
      </c>
      <c r="D23772" s="74" t="s">
        <v>15207</v>
      </c>
    </row>
    <row r="23773" ht="14.25" customHeight="1">
      <c r="A23773" s="74" t="s">
        <v>3702</v>
      </c>
      <c r="B23773" s="74" t="s">
        <v>13488</v>
      </c>
      <c r="C23773" s="74" t="s">
        <v>3934</v>
      </c>
      <c r="D23773" s="74" t="s">
        <v>15207</v>
      </c>
    </row>
    <row r="23774" ht="14.25" customHeight="1">
      <c r="A23774" s="74" t="s">
        <v>13362</v>
      </c>
      <c r="B23774" s="74" t="s">
        <v>13489</v>
      </c>
      <c r="C23774" s="74" t="s">
        <v>127</v>
      </c>
      <c r="D23774" s="74" t="s">
        <v>15207</v>
      </c>
    </row>
    <row r="23775" ht="14.25" customHeight="1">
      <c r="A23775" s="74" t="s">
        <v>7173</v>
      </c>
      <c r="B23775" s="74" t="s">
        <v>7174</v>
      </c>
      <c r="C23775" s="74" t="s">
        <v>127</v>
      </c>
      <c r="D23775" s="74" t="s">
        <v>15207</v>
      </c>
    </row>
    <row r="23776" ht="14.25" customHeight="1">
      <c r="A23776" s="74" t="s">
        <v>13364</v>
      </c>
      <c r="B23776" s="74" t="s">
        <v>853</v>
      </c>
      <c r="C23776" s="74" t="s">
        <v>3968</v>
      </c>
      <c r="D23776" s="74" t="s">
        <v>15207</v>
      </c>
    </row>
    <row r="23777" ht="14.25" customHeight="1">
      <c r="A23777" s="74" t="s">
        <v>7283</v>
      </c>
      <c r="B23777" s="74" t="s">
        <v>7284</v>
      </c>
      <c r="C23777" s="74" t="s">
        <v>100</v>
      </c>
      <c r="D23777" s="74" t="s">
        <v>15207</v>
      </c>
    </row>
    <row r="23778" ht="14.25" customHeight="1">
      <c r="A23778" s="74" t="s">
        <v>7316</v>
      </c>
      <c r="B23778" s="74" t="s">
        <v>7317</v>
      </c>
      <c r="C23778" s="74" t="s">
        <v>100</v>
      </c>
      <c r="D23778" s="74" t="s">
        <v>15207</v>
      </c>
    </row>
    <row r="23779" ht="14.25" customHeight="1">
      <c r="A23779" s="74" t="s">
        <v>13365</v>
      </c>
      <c r="B23779" s="74" t="s">
        <v>868</v>
      </c>
      <c r="C23779" s="74" t="s">
        <v>3968</v>
      </c>
      <c r="D23779" s="74" t="s">
        <v>15207</v>
      </c>
    </row>
    <row r="23780" ht="14.25" customHeight="1">
      <c r="A23780" s="74" t="s">
        <v>13366</v>
      </c>
      <c r="B23780" s="74" t="s">
        <v>13490</v>
      </c>
      <c r="C23780" s="74" t="s">
        <v>3934</v>
      </c>
      <c r="D23780" s="74" t="s">
        <v>15207</v>
      </c>
    </row>
    <row r="23781" ht="14.25" customHeight="1">
      <c r="A23781" s="74" t="s">
        <v>3721</v>
      </c>
      <c r="B23781" s="74" t="s">
        <v>887</v>
      </c>
      <c r="C23781" s="74" t="s">
        <v>57</v>
      </c>
      <c r="D23781" s="74" t="s">
        <v>15207</v>
      </c>
    </row>
    <row r="23782" ht="14.25" customHeight="1">
      <c r="A23782" s="74" t="s">
        <v>13368</v>
      </c>
      <c r="B23782" s="74" t="s">
        <v>13369</v>
      </c>
      <c r="C23782" s="74" t="s">
        <v>3934</v>
      </c>
      <c r="D23782" s="74" t="s">
        <v>15207</v>
      </c>
    </row>
    <row r="23783" ht="14.25" customHeight="1">
      <c r="A23783" s="74" t="s">
        <v>3703</v>
      </c>
      <c r="B23783" s="74" t="s">
        <v>895</v>
      </c>
      <c r="C23783" s="74" t="s">
        <v>3968</v>
      </c>
      <c r="D23783" s="74" t="s">
        <v>15207</v>
      </c>
    </row>
    <row r="23784" ht="14.25" customHeight="1">
      <c r="A23784" s="74" t="s">
        <v>7550</v>
      </c>
      <c r="B23784" s="74" t="s">
        <v>7551</v>
      </c>
      <c r="C23784" s="74" t="s">
        <v>3934</v>
      </c>
      <c r="D23784" s="74" t="s">
        <v>15207</v>
      </c>
    </row>
    <row r="23785" ht="14.25" customHeight="1">
      <c r="A23785" s="74" t="s">
        <v>7579</v>
      </c>
      <c r="B23785" s="74" t="s">
        <v>3461</v>
      </c>
      <c r="C23785" s="74" t="s">
        <v>3968</v>
      </c>
      <c r="D23785" s="74" t="s">
        <v>15207</v>
      </c>
    </row>
    <row r="23786" ht="14.25" customHeight="1">
      <c r="A23786" s="74" t="s">
        <v>7602</v>
      </c>
      <c r="B23786" s="74" t="s">
        <v>13586</v>
      </c>
      <c r="C23786" s="74" t="s">
        <v>3934</v>
      </c>
      <c r="D23786" s="74" t="s">
        <v>15207</v>
      </c>
    </row>
    <row r="23787" ht="14.25" customHeight="1">
      <c r="A23787" s="74" t="s">
        <v>7610</v>
      </c>
      <c r="B23787" s="74" t="s">
        <v>13842</v>
      </c>
      <c r="C23787" s="74" t="s">
        <v>100</v>
      </c>
      <c r="D23787" s="74" t="s">
        <v>15207</v>
      </c>
    </row>
    <row r="23788" ht="14.25" customHeight="1">
      <c r="A23788" s="74" t="s">
        <v>7616</v>
      </c>
      <c r="B23788" s="74" t="s">
        <v>15210</v>
      </c>
      <c r="C23788" s="74" t="s">
        <v>3934</v>
      </c>
      <c r="D23788" s="74" t="s">
        <v>15207</v>
      </c>
    </row>
    <row r="23789" ht="14.25" customHeight="1">
      <c r="A23789" s="74" t="s">
        <v>13370</v>
      </c>
      <c r="B23789" s="74" t="s">
        <v>13371</v>
      </c>
      <c r="C23789" s="74" t="s">
        <v>3934</v>
      </c>
      <c r="D23789" s="74" t="s">
        <v>15207</v>
      </c>
    </row>
    <row r="23790" ht="14.25" customHeight="1">
      <c r="A23790" s="74" t="s">
        <v>7707</v>
      </c>
      <c r="B23790" s="74" t="s">
        <v>7708</v>
      </c>
      <c r="C23790" s="74" t="s">
        <v>66</v>
      </c>
      <c r="D23790" s="74" t="s">
        <v>15207</v>
      </c>
    </row>
    <row r="23791" ht="14.25" customHeight="1">
      <c r="A23791" s="74" t="s">
        <v>7709</v>
      </c>
      <c r="B23791" s="74" t="s">
        <v>7710</v>
      </c>
      <c r="C23791" s="74" t="s">
        <v>3934</v>
      </c>
      <c r="D23791" s="74" t="s">
        <v>15207</v>
      </c>
    </row>
    <row r="23792" ht="14.25" customHeight="1">
      <c r="A23792" s="74" t="s">
        <v>7717</v>
      </c>
      <c r="B23792" s="74" t="s">
        <v>7718</v>
      </c>
      <c r="C23792" s="74" t="s">
        <v>66</v>
      </c>
      <c r="D23792" s="74" t="s">
        <v>15207</v>
      </c>
    </row>
    <row r="23793" ht="14.25" customHeight="1">
      <c r="A23793" s="74" t="s">
        <v>7719</v>
      </c>
      <c r="B23793" s="74" t="s">
        <v>7720</v>
      </c>
      <c r="C23793" s="74" t="s">
        <v>3934</v>
      </c>
      <c r="D23793" s="74" t="s">
        <v>15207</v>
      </c>
    </row>
    <row r="23794" ht="14.25" customHeight="1">
      <c r="A23794" s="74" t="s">
        <v>7725</v>
      </c>
      <c r="B23794" s="74" t="s">
        <v>15186</v>
      </c>
      <c r="C23794" s="74" t="s">
        <v>3934</v>
      </c>
      <c r="D23794" s="74" t="s">
        <v>15207</v>
      </c>
    </row>
    <row r="23795" ht="14.25" customHeight="1">
      <c r="A23795" s="74" t="s">
        <v>13372</v>
      </c>
      <c r="B23795" s="74" t="s">
        <v>967</v>
      </c>
      <c r="C23795" s="74" t="s">
        <v>3968</v>
      </c>
      <c r="D23795" s="74" t="s">
        <v>15207</v>
      </c>
    </row>
    <row r="23796" ht="14.25" customHeight="1">
      <c r="A23796" s="74" t="s">
        <v>13374</v>
      </c>
      <c r="B23796" s="74" t="s">
        <v>979</v>
      </c>
      <c r="C23796" s="74" t="s">
        <v>100</v>
      </c>
      <c r="D23796" s="74" t="s">
        <v>15207</v>
      </c>
    </row>
    <row r="23797" ht="14.25" customHeight="1">
      <c r="A23797" s="74" t="s">
        <v>7790</v>
      </c>
      <c r="B23797" s="74" t="s">
        <v>7791</v>
      </c>
      <c r="C23797" s="74" t="s">
        <v>100</v>
      </c>
      <c r="D23797" s="74" t="s">
        <v>15207</v>
      </c>
    </row>
    <row r="23798" ht="14.25" customHeight="1">
      <c r="A23798" s="74" t="s">
        <v>7792</v>
      </c>
      <c r="B23798" s="74" t="s">
        <v>7793</v>
      </c>
      <c r="C23798" s="74" t="s">
        <v>100</v>
      </c>
      <c r="D23798" s="74" t="s">
        <v>15207</v>
      </c>
    </row>
    <row r="23799" ht="14.25" customHeight="1">
      <c r="A23799" s="74" t="s">
        <v>3705</v>
      </c>
      <c r="B23799" s="74" t="s">
        <v>1025</v>
      </c>
      <c r="C23799" s="74" t="s">
        <v>1026</v>
      </c>
      <c r="D23799" s="74" t="s">
        <v>15207</v>
      </c>
    </row>
    <row r="23800" ht="14.25" customHeight="1">
      <c r="A23800" s="74" t="s">
        <v>3706</v>
      </c>
      <c r="B23800" s="74" t="s">
        <v>1031</v>
      </c>
      <c r="C23800" s="74" t="s">
        <v>127</v>
      </c>
      <c r="D23800" s="74" t="s">
        <v>15207</v>
      </c>
    </row>
    <row r="23801" ht="14.25" customHeight="1">
      <c r="A23801" s="74" t="s">
        <v>7812</v>
      </c>
      <c r="B23801" s="74" t="s">
        <v>7813</v>
      </c>
      <c r="C23801" s="74" t="s">
        <v>3968</v>
      </c>
      <c r="D23801" s="74" t="s">
        <v>15207</v>
      </c>
    </row>
    <row r="23802" ht="14.25" customHeight="1">
      <c r="A23802" s="74" t="s">
        <v>3707</v>
      </c>
      <c r="B23802" s="74" t="s">
        <v>1035</v>
      </c>
      <c r="C23802" s="74" t="s">
        <v>50</v>
      </c>
      <c r="D23802" s="74" t="s">
        <v>15207</v>
      </c>
    </row>
    <row r="23803" ht="14.25" customHeight="1">
      <c r="A23803" s="74" t="s">
        <v>13375</v>
      </c>
      <c r="B23803" s="74" t="s">
        <v>1039</v>
      </c>
      <c r="C23803" s="74" t="s">
        <v>50</v>
      </c>
      <c r="D23803" s="74" t="s">
        <v>15207</v>
      </c>
    </row>
    <row r="23804" ht="14.25" customHeight="1">
      <c r="A23804" s="74" t="s">
        <v>3708</v>
      </c>
      <c r="B23804" s="74" t="s">
        <v>1042</v>
      </c>
      <c r="C23804" s="74" t="s">
        <v>3968</v>
      </c>
      <c r="D23804" s="74" t="s">
        <v>15207</v>
      </c>
    </row>
    <row r="23805" ht="14.25" customHeight="1">
      <c r="A23805" s="74" t="s">
        <v>7834</v>
      </c>
      <c r="B23805" s="74" t="s">
        <v>7835</v>
      </c>
      <c r="C23805" s="74" t="s">
        <v>3934</v>
      </c>
      <c r="D23805" s="74" t="s">
        <v>15207</v>
      </c>
    </row>
    <row r="23806" ht="14.25" customHeight="1">
      <c r="A23806" s="74" t="s">
        <v>7842</v>
      </c>
      <c r="B23806" s="74" t="s">
        <v>7843</v>
      </c>
      <c r="C23806" s="74" t="s">
        <v>3934</v>
      </c>
      <c r="D23806" s="74" t="s">
        <v>15207</v>
      </c>
    </row>
    <row r="23807" ht="14.25" customHeight="1">
      <c r="A23807" s="74" t="s">
        <v>7846</v>
      </c>
      <c r="B23807" s="74" t="s">
        <v>7847</v>
      </c>
      <c r="C23807" s="74" t="s">
        <v>3934</v>
      </c>
      <c r="D23807" s="74" t="s">
        <v>15207</v>
      </c>
    </row>
    <row r="23808" ht="14.25" customHeight="1">
      <c r="A23808" s="74" t="s">
        <v>7868</v>
      </c>
      <c r="B23808" s="74" t="s">
        <v>15211</v>
      </c>
      <c r="C23808" s="74" t="s">
        <v>66</v>
      </c>
      <c r="D23808" s="74" t="s">
        <v>15207</v>
      </c>
    </row>
    <row r="23809" ht="14.25" customHeight="1">
      <c r="A23809" s="74" t="s">
        <v>7869</v>
      </c>
      <c r="B23809" s="74" t="s">
        <v>7870</v>
      </c>
      <c r="C23809" s="74" t="s">
        <v>3934</v>
      </c>
      <c r="D23809" s="74" t="s">
        <v>15207</v>
      </c>
    </row>
    <row r="23810" ht="14.25" customHeight="1">
      <c r="A23810" s="74" t="s">
        <v>7882</v>
      </c>
      <c r="B23810" s="74" t="s">
        <v>15212</v>
      </c>
      <c r="C23810" s="74" t="s">
        <v>66</v>
      </c>
      <c r="D23810" s="74" t="s">
        <v>15207</v>
      </c>
    </row>
    <row r="23811" ht="14.25" customHeight="1">
      <c r="A23811" s="74" t="s">
        <v>7883</v>
      </c>
      <c r="B23811" s="74" t="s">
        <v>7884</v>
      </c>
      <c r="C23811" s="74" t="s">
        <v>3934</v>
      </c>
      <c r="D23811" s="74" t="s">
        <v>15207</v>
      </c>
    </row>
    <row r="23812" ht="14.25" customHeight="1">
      <c r="A23812" s="74" t="s">
        <v>7899</v>
      </c>
      <c r="B23812" s="74" t="s">
        <v>14092</v>
      </c>
      <c r="C23812" s="74" t="s">
        <v>3934</v>
      </c>
      <c r="D23812" s="74" t="s">
        <v>15207</v>
      </c>
    </row>
    <row r="23813" ht="14.25" customHeight="1">
      <c r="A23813" s="74" t="s">
        <v>7907</v>
      </c>
      <c r="B23813" s="74" t="s">
        <v>7908</v>
      </c>
      <c r="C23813" s="74" t="s">
        <v>3934</v>
      </c>
      <c r="D23813" s="74" t="s">
        <v>15207</v>
      </c>
    </row>
    <row r="23814" ht="14.25" customHeight="1">
      <c r="A23814" s="74" t="s">
        <v>13376</v>
      </c>
      <c r="B23814" s="74" t="s">
        <v>13377</v>
      </c>
      <c r="C23814" s="74" t="s">
        <v>50</v>
      </c>
      <c r="D23814" s="74" t="s">
        <v>15207</v>
      </c>
    </row>
    <row r="23815" ht="14.25" customHeight="1">
      <c r="A23815" s="74" t="s">
        <v>13378</v>
      </c>
      <c r="B23815" s="74" t="s">
        <v>1114</v>
      </c>
      <c r="C23815" s="74" t="s">
        <v>3968</v>
      </c>
      <c r="D23815" s="74" t="s">
        <v>15207</v>
      </c>
    </row>
    <row r="23816" ht="14.25" customHeight="1">
      <c r="A23816" s="74" t="s">
        <v>13379</v>
      </c>
      <c r="B23816" s="74" t="s">
        <v>13380</v>
      </c>
      <c r="C23816" s="74" t="s">
        <v>3934</v>
      </c>
      <c r="D23816" s="74" t="s">
        <v>15207</v>
      </c>
    </row>
    <row r="23817" ht="14.25" customHeight="1">
      <c r="A23817" s="74" t="s">
        <v>8179</v>
      </c>
      <c r="B23817" s="74" t="s">
        <v>13843</v>
      </c>
      <c r="C23817" s="74" t="s">
        <v>3968</v>
      </c>
      <c r="D23817" s="74" t="s">
        <v>15207</v>
      </c>
    </row>
    <row r="23818" ht="14.25" customHeight="1">
      <c r="A23818" s="74" t="s">
        <v>8185</v>
      </c>
      <c r="B23818" s="74" t="s">
        <v>8186</v>
      </c>
      <c r="C23818" s="74" t="s">
        <v>3968</v>
      </c>
      <c r="D23818" s="74" t="s">
        <v>15207</v>
      </c>
    </row>
    <row r="23819" ht="14.25" customHeight="1">
      <c r="A23819" s="74" t="s">
        <v>8187</v>
      </c>
      <c r="B23819" s="74" t="s">
        <v>8188</v>
      </c>
      <c r="C23819" s="74" t="s">
        <v>3934</v>
      </c>
      <c r="D23819" s="74" t="s">
        <v>15207</v>
      </c>
    </row>
    <row r="23820" ht="14.25" customHeight="1">
      <c r="A23820" s="74" t="s">
        <v>3716</v>
      </c>
      <c r="B23820" s="74" t="s">
        <v>13492</v>
      </c>
      <c r="C23820" s="74" t="s">
        <v>3934</v>
      </c>
      <c r="D23820" s="74" t="s">
        <v>15207</v>
      </c>
    </row>
    <row r="23821" ht="14.25" customHeight="1">
      <c r="A23821" s="74" t="s">
        <v>8196</v>
      </c>
      <c r="B23821" s="74" t="s">
        <v>1183</v>
      </c>
      <c r="C23821" s="74" t="s">
        <v>3968</v>
      </c>
      <c r="D23821" s="74" t="s">
        <v>15207</v>
      </c>
    </row>
    <row r="23822" ht="14.25" customHeight="1">
      <c r="A23822" s="74" t="s">
        <v>8203</v>
      </c>
      <c r="B23822" s="74" t="s">
        <v>8204</v>
      </c>
      <c r="C23822" s="74" t="s">
        <v>3934</v>
      </c>
      <c r="D23822" s="74" t="s">
        <v>15207</v>
      </c>
    </row>
    <row r="23823" ht="14.25" customHeight="1">
      <c r="A23823" s="74" t="s">
        <v>13384</v>
      </c>
      <c r="B23823" s="74" t="s">
        <v>1183</v>
      </c>
      <c r="C23823" s="74" t="s">
        <v>3968</v>
      </c>
      <c r="D23823" s="74" t="s">
        <v>15207</v>
      </c>
    </row>
    <row r="23824" ht="14.25" customHeight="1">
      <c r="A23824" s="74" t="s">
        <v>8227</v>
      </c>
      <c r="B23824" s="74" t="s">
        <v>2935</v>
      </c>
      <c r="C23824" s="74" t="s">
        <v>2936</v>
      </c>
      <c r="D23824" s="74" t="s">
        <v>15207</v>
      </c>
    </row>
    <row r="23825" ht="14.25" customHeight="1">
      <c r="A23825" s="74" t="s">
        <v>13385</v>
      </c>
      <c r="B23825" s="74" t="s">
        <v>2938</v>
      </c>
      <c r="C23825" s="74" t="s">
        <v>2936</v>
      </c>
      <c r="D23825" s="74" t="s">
        <v>15207</v>
      </c>
    </row>
    <row r="23826" ht="14.25" customHeight="1">
      <c r="A23826" s="74" t="s">
        <v>8230</v>
      </c>
      <c r="B23826" s="74" t="s">
        <v>8231</v>
      </c>
      <c r="C23826" s="74" t="s">
        <v>100</v>
      </c>
      <c r="D23826" s="74" t="s">
        <v>15207</v>
      </c>
    </row>
    <row r="23827" ht="14.25" customHeight="1">
      <c r="A23827" s="74" t="s">
        <v>8232</v>
      </c>
      <c r="B23827" s="74" t="s">
        <v>8233</v>
      </c>
      <c r="C23827" s="74" t="s">
        <v>3934</v>
      </c>
      <c r="D23827" s="74" t="s">
        <v>15207</v>
      </c>
    </row>
    <row r="23828" ht="14.25" customHeight="1">
      <c r="A23828" s="74" t="s">
        <v>8434</v>
      </c>
      <c r="B23828" s="74" t="s">
        <v>8435</v>
      </c>
      <c r="C23828" s="74" t="s">
        <v>71</v>
      </c>
      <c r="D23828" s="74" t="s">
        <v>15207</v>
      </c>
    </row>
    <row r="23829" ht="14.25" customHeight="1">
      <c r="A23829" s="74" t="s">
        <v>8436</v>
      </c>
      <c r="B23829" s="74" t="s">
        <v>15100</v>
      </c>
      <c r="C23829" s="74" t="s">
        <v>57</v>
      </c>
      <c r="D23829" s="74" t="s">
        <v>15207</v>
      </c>
    </row>
    <row r="23830" ht="14.25" customHeight="1">
      <c r="A23830" s="74" t="s">
        <v>8438</v>
      </c>
      <c r="B23830" s="74" t="s">
        <v>8439</v>
      </c>
      <c r="C23830" s="74" t="s">
        <v>71</v>
      </c>
      <c r="D23830" s="74" t="s">
        <v>15207</v>
      </c>
    </row>
    <row r="23831" ht="14.25" customHeight="1">
      <c r="A23831" s="74" t="s">
        <v>8440</v>
      </c>
      <c r="B23831" s="74" t="s">
        <v>15101</v>
      </c>
      <c r="C23831" s="74" t="s">
        <v>57</v>
      </c>
      <c r="D23831" s="74" t="s">
        <v>15207</v>
      </c>
    </row>
    <row r="23832" ht="14.25" customHeight="1">
      <c r="A23832" s="74" t="s">
        <v>8442</v>
      </c>
      <c r="B23832" s="74" t="s">
        <v>8443</v>
      </c>
      <c r="C23832" s="74" t="s">
        <v>71</v>
      </c>
      <c r="D23832" s="74" t="s">
        <v>15207</v>
      </c>
    </row>
    <row r="23833" ht="14.25" customHeight="1">
      <c r="A23833" s="74" t="s">
        <v>8444</v>
      </c>
      <c r="B23833" s="74" t="s">
        <v>15102</v>
      </c>
      <c r="C23833" s="74" t="s">
        <v>57</v>
      </c>
      <c r="D23833" s="74" t="s">
        <v>15207</v>
      </c>
    </row>
    <row r="23834" ht="14.25" customHeight="1">
      <c r="A23834" s="74" t="s">
        <v>8446</v>
      </c>
      <c r="B23834" s="74" t="s">
        <v>8447</v>
      </c>
      <c r="C23834" s="74" t="s">
        <v>71</v>
      </c>
      <c r="D23834" s="74" t="s">
        <v>15207</v>
      </c>
    </row>
    <row r="23835" ht="14.25" customHeight="1">
      <c r="A23835" s="74" t="s">
        <v>8448</v>
      </c>
      <c r="B23835" s="74" t="s">
        <v>15103</v>
      </c>
      <c r="C23835" s="74" t="s">
        <v>57</v>
      </c>
      <c r="D23835" s="74" t="s">
        <v>15207</v>
      </c>
    </row>
    <row r="23836" ht="14.25" customHeight="1">
      <c r="A23836" s="74" t="s">
        <v>8450</v>
      </c>
      <c r="B23836" s="74" t="s">
        <v>8451</v>
      </c>
      <c r="C23836" s="74" t="s">
        <v>71</v>
      </c>
      <c r="D23836" s="74" t="s">
        <v>15207</v>
      </c>
    </row>
    <row r="23837" ht="14.25" customHeight="1">
      <c r="A23837" s="74" t="s">
        <v>8452</v>
      </c>
      <c r="B23837" s="74" t="s">
        <v>15104</v>
      </c>
      <c r="C23837" s="74" t="s">
        <v>57</v>
      </c>
      <c r="D23837" s="74" t="s">
        <v>15207</v>
      </c>
    </row>
    <row r="23838" ht="14.25" customHeight="1">
      <c r="A23838" s="74" t="s">
        <v>8454</v>
      </c>
      <c r="B23838" s="74" t="s">
        <v>8455</v>
      </c>
      <c r="C23838" s="74" t="s">
        <v>71</v>
      </c>
      <c r="D23838" s="74" t="s">
        <v>15207</v>
      </c>
    </row>
    <row r="23839" ht="14.25" customHeight="1">
      <c r="A23839" s="74" t="s">
        <v>8456</v>
      </c>
      <c r="B23839" s="74" t="s">
        <v>15105</v>
      </c>
      <c r="C23839" s="74" t="s">
        <v>57</v>
      </c>
      <c r="D23839" s="74" t="s">
        <v>15207</v>
      </c>
    </row>
    <row r="23840" ht="14.25" customHeight="1">
      <c r="A23840" s="74" t="s">
        <v>8458</v>
      </c>
      <c r="B23840" s="74" t="s">
        <v>8459</v>
      </c>
      <c r="C23840" s="74" t="s">
        <v>71</v>
      </c>
      <c r="D23840" s="74" t="s">
        <v>15207</v>
      </c>
    </row>
    <row r="23841" ht="14.25" customHeight="1">
      <c r="A23841" s="74" t="s">
        <v>8460</v>
      </c>
      <c r="B23841" s="74" t="s">
        <v>15106</v>
      </c>
      <c r="C23841" s="74" t="s">
        <v>57</v>
      </c>
      <c r="D23841" s="74" t="s">
        <v>15207</v>
      </c>
    </row>
    <row r="23842" ht="14.25" customHeight="1">
      <c r="A23842" s="74" t="s">
        <v>8462</v>
      </c>
      <c r="B23842" s="74" t="s">
        <v>8463</v>
      </c>
      <c r="C23842" s="74" t="s">
        <v>71</v>
      </c>
      <c r="D23842" s="74" t="s">
        <v>15207</v>
      </c>
    </row>
    <row r="23843" ht="14.25" customHeight="1">
      <c r="A23843" s="74" t="s">
        <v>8464</v>
      </c>
      <c r="B23843" s="74" t="s">
        <v>15107</v>
      </c>
      <c r="C23843" s="74" t="s">
        <v>57</v>
      </c>
      <c r="D23843" s="74" t="s">
        <v>15207</v>
      </c>
    </row>
    <row r="23844" ht="14.25" customHeight="1">
      <c r="A23844" s="74" t="s">
        <v>8484</v>
      </c>
      <c r="B23844" s="74" t="s">
        <v>15109</v>
      </c>
      <c r="C23844" s="74" t="s">
        <v>100</v>
      </c>
      <c r="D23844" s="74" t="s">
        <v>15207</v>
      </c>
    </row>
    <row r="23845" ht="14.25" customHeight="1">
      <c r="A23845" s="74" t="s">
        <v>8486</v>
      </c>
      <c r="B23845" s="74" t="s">
        <v>15110</v>
      </c>
      <c r="C23845" s="74" t="s">
        <v>100</v>
      </c>
      <c r="D23845" s="74" t="s">
        <v>15207</v>
      </c>
    </row>
    <row r="23846" ht="14.25" customHeight="1">
      <c r="A23846" s="74" t="s">
        <v>8488</v>
      </c>
      <c r="B23846" s="74" t="s">
        <v>15111</v>
      </c>
      <c r="C23846" s="74" t="s">
        <v>100</v>
      </c>
      <c r="D23846" s="74" t="s">
        <v>15207</v>
      </c>
    </row>
    <row r="23847" ht="14.25" customHeight="1">
      <c r="A23847" s="74" t="s">
        <v>8490</v>
      </c>
      <c r="B23847" s="74" t="s">
        <v>15112</v>
      </c>
      <c r="C23847" s="74" t="s">
        <v>100</v>
      </c>
      <c r="D23847" s="74" t="s">
        <v>15207</v>
      </c>
    </row>
    <row r="23848" ht="14.25" customHeight="1">
      <c r="A23848" s="74" t="s">
        <v>8492</v>
      </c>
      <c r="B23848" s="74" t="s">
        <v>15113</v>
      </c>
      <c r="C23848" s="74" t="s">
        <v>100</v>
      </c>
      <c r="D23848" s="74" t="s">
        <v>15207</v>
      </c>
    </row>
    <row r="23849" ht="14.25" customHeight="1">
      <c r="A23849" s="74" t="s">
        <v>8494</v>
      </c>
      <c r="B23849" s="74" t="s">
        <v>15114</v>
      </c>
      <c r="C23849" s="74" t="s">
        <v>100</v>
      </c>
      <c r="D23849" s="74" t="s">
        <v>15207</v>
      </c>
    </row>
    <row r="23850" ht="14.25" customHeight="1">
      <c r="A23850" s="74" t="s">
        <v>8496</v>
      </c>
      <c r="B23850" s="74" t="s">
        <v>15115</v>
      </c>
      <c r="C23850" s="74" t="s">
        <v>100</v>
      </c>
      <c r="D23850" s="74" t="s">
        <v>15207</v>
      </c>
    </row>
    <row r="23851" ht="14.25" customHeight="1">
      <c r="A23851" s="74" t="s">
        <v>8498</v>
      </c>
      <c r="B23851" s="74" t="s">
        <v>15116</v>
      </c>
      <c r="C23851" s="74" t="s">
        <v>100</v>
      </c>
      <c r="D23851" s="74" t="s">
        <v>15207</v>
      </c>
    </row>
    <row r="23852" ht="14.25" customHeight="1">
      <c r="A23852" s="74" t="s">
        <v>13386</v>
      </c>
      <c r="B23852" s="74" t="s">
        <v>2940</v>
      </c>
      <c r="C23852" s="74" t="s">
        <v>71</v>
      </c>
      <c r="D23852" s="74" t="s">
        <v>15207</v>
      </c>
    </row>
    <row r="23853" ht="14.25" customHeight="1">
      <c r="A23853" s="74" t="s">
        <v>8500</v>
      </c>
      <c r="B23853" s="74" t="s">
        <v>15189</v>
      </c>
      <c r="C23853" s="74" t="s">
        <v>66</v>
      </c>
      <c r="D23853" s="74" t="s">
        <v>15207</v>
      </c>
    </row>
    <row r="23854" ht="14.25" customHeight="1">
      <c r="A23854" s="74" t="s">
        <v>13388</v>
      </c>
      <c r="B23854" s="74" t="s">
        <v>490</v>
      </c>
      <c r="C23854" s="74" t="s">
        <v>50</v>
      </c>
      <c r="D23854" s="74" t="s">
        <v>15207</v>
      </c>
    </row>
    <row r="23855" ht="14.25" customHeight="1">
      <c r="A23855" s="74" t="s">
        <v>13389</v>
      </c>
      <c r="B23855" s="74" t="s">
        <v>790</v>
      </c>
      <c r="C23855" s="74" t="s">
        <v>50</v>
      </c>
      <c r="D23855" s="74" t="s">
        <v>15207</v>
      </c>
    </row>
    <row r="23856" ht="14.25" customHeight="1">
      <c r="A23856" s="74" t="s">
        <v>13390</v>
      </c>
      <c r="B23856" s="74" t="s">
        <v>797</v>
      </c>
      <c r="C23856" s="74" t="s">
        <v>3968</v>
      </c>
      <c r="D23856" s="74" t="s">
        <v>15207</v>
      </c>
    </row>
    <row r="23857" ht="14.25" customHeight="1">
      <c r="A23857" s="74" t="s">
        <v>3709</v>
      </c>
      <c r="B23857" s="74" t="s">
        <v>1205</v>
      </c>
      <c r="C23857" s="74" t="s">
        <v>127</v>
      </c>
      <c r="D23857" s="74" t="s">
        <v>15207</v>
      </c>
    </row>
    <row r="23858" ht="14.25" customHeight="1">
      <c r="A23858" s="74" t="s">
        <v>8604</v>
      </c>
      <c r="B23858" s="74" t="s">
        <v>3492</v>
      </c>
      <c r="C23858" s="74" t="s">
        <v>57</v>
      </c>
      <c r="D23858" s="74" t="s">
        <v>15207</v>
      </c>
    </row>
    <row r="23859" ht="14.25" customHeight="1">
      <c r="A23859" s="74" t="s">
        <v>13391</v>
      </c>
      <c r="B23859" s="74" t="s">
        <v>767</v>
      </c>
      <c r="C23859" s="74" t="s">
        <v>50</v>
      </c>
      <c r="D23859" s="74" t="s">
        <v>15207</v>
      </c>
    </row>
    <row r="23860" ht="14.25" customHeight="1">
      <c r="A23860" s="74" t="s">
        <v>13392</v>
      </c>
      <c r="B23860" s="74" t="s">
        <v>13497</v>
      </c>
      <c r="C23860" s="74" t="s">
        <v>3934</v>
      </c>
      <c r="D23860" s="74" t="s">
        <v>15207</v>
      </c>
    </row>
    <row r="23861" ht="14.25" customHeight="1">
      <c r="A23861" s="74" t="s">
        <v>8786</v>
      </c>
      <c r="B23861" s="74" t="s">
        <v>1085</v>
      </c>
      <c r="C23861" s="74" t="s">
        <v>57</v>
      </c>
      <c r="D23861" s="74" t="s">
        <v>15207</v>
      </c>
    </row>
    <row r="23862" ht="14.25" customHeight="1">
      <c r="A23862" s="74" t="s">
        <v>3710</v>
      </c>
      <c r="B23862" s="74" t="s">
        <v>1217</v>
      </c>
      <c r="C23862" s="74" t="s">
        <v>3968</v>
      </c>
      <c r="D23862" s="74" t="s">
        <v>15207</v>
      </c>
    </row>
    <row r="23863" ht="14.25" customHeight="1">
      <c r="A23863" s="74" t="s">
        <v>8818</v>
      </c>
      <c r="B23863" s="74" t="s">
        <v>8819</v>
      </c>
      <c r="C23863" s="74" t="s">
        <v>3968</v>
      </c>
      <c r="D23863" s="74" t="s">
        <v>15207</v>
      </c>
    </row>
    <row r="23864" ht="14.25" customHeight="1">
      <c r="A23864" s="74" t="s">
        <v>8824</v>
      </c>
      <c r="B23864" s="74" t="s">
        <v>8825</v>
      </c>
      <c r="C23864" s="74" t="s">
        <v>50</v>
      </c>
      <c r="D23864" s="74" t="s">
        <v>15207</v>
      </c>
    </row>
    <row r="23865" ht="14.25" customHeight="1">
      <c r="A23865" s="74" t="s">
        <v>8828</v>
      </c>
      <c r="B23865" s="74" t="s">
        <v>8829</v>
      </c>
      <c r="C23865" s="74" t="s">
        <v>100</v>
      </c>
      <c r="D23865" s="74" t="s">
        <v>15207</v>
      </c>
    </row>
    <row r="23866" ht="14.25" customHeight="1">
      <c r="A23866" s="74" t="s">
        <v>8830</v>
      </c>
      <c r="B23866" s="74" t="s">
        <v>3499</v>
      </c>
      <c r="C23866" s="74" t="s">
        <v>100</v>
      </c>
      <c r="D23866" s="74" t="s">
        <v>15207</v>
      </c>
    </row>
    <row r="23867" ht="14.25" customHeight="1">
      <c r="A23867" s="74" t="s">
        <v>8831</v>
      </c>
      <c r="B23867" s="74" t="s">
        <v>8832</v>
      </c>
      <c r="C23867" s="74" t="s">
        <v>3934</v>
      </c>
      <c r="D23867" s="74" t="s">
        <v>15207</v>
      </c>
    </row>
    <row r="23868" ht="14.25" customHeight="1">
      <c r="A23868" s="74" t="s">
        <v>8843</v>
      </c>
      <c r="B23868" s="74" t="s">
        <v>6900</v>
      </c>
      <c r="C23868" s="74" t="s">
        <v>3934</v>
      </c>
      <c r="D23868" s="74" t="s">
        <v>15207</v>
      </c>
    </row>
    <row r="23869" ht="14.25" customHeight="1">
      <c r="A23869" s="74" t="s">
        <v>8878</v>
      </c>
      <c r="B23869" s="74" t="s">
        <v>1252</v>
      </c>
      <c r="C23869" s="74" t="s">
        <v>3934</v>
      </c>
      <c r="D23869" s="74" t="s">
        <v>15207</v>
      </c>
    </row>
    <row r="23870" ht="14.25" customHeight="1">
      <c r="A23870" s="74" t="s">
        <v>8882</v>
      </c>
      <c r="B23870" s="74" t="s">
        <v>3055</v>
      </c>
      <c r="C23870" s="74" t="s">
        <v>100</v>
      </c>
      <c r="D23870" s="74" t="s">
        <v>15207</v>
      </c>
    </row>
    <row r="23871" ht="14.25" customHeight="1">
      <c r="A23871" s="74" t="s">
        <v>8884</v>
      </c>
      <c r="B23871" s="74" t="s">
        <v>8885</v>
      </c>
      <c r="C23871" s="74" t="s">
        <v>3934</v>
      </c>
      <c r="D23871" s="74" t="s">
        <v>15207</v>
      </c>
    </row>
    <row r="23872" ht="14.25" customHeight="1">
      <c r="A23872" s="74" t="s">
        <v>13393</v>
      </c>
      <c r="B23872" s="74" t="s">
        <v>1256</v>
      </c>
      <c r="C23872" s="74" t="s">
        <v>3968</v>
      </c>
      <c r="D23872" s="74" t="s">
        <v>15207</v>
      </c>
    </row>
    <row r="23873" ht="14.25" customHeight="1">
      <c r="A23873" s="74" t="s">
        <v>13394</v>
      </c>
      <c r="B23873" s="74" t="s">
        <v>777</v>
      </c>
      <c r="C23873" s="74" t="s">
        <v>50</v>
      </c>
      <c r="D23873" s="74" t="s">
        <v>15207</v>
      </c>
    </row>
    <row r="23874" ht="14.25" customHeight="1">
      <c r="A23874" s="74" t="s">
        <v>13395</v>
      </c>
      <c r="B23874" s="74" t="s">
        <v>13498</v>
      </c>
      <c r="C23874" s="74" t="s">
        <v>3934</v>
      </c>
      <c r="D23874" s="74" t="s">
        <v>15207</v>
      </c>
    </row>
    <row r="23875" ht="14.25" customHeight="1">
      <c r="A23875" s="74" t="s">
        <v>9105</v>
      </c>
      <c r="B23875" s="74" t="s">
        <v>1091</v>
      </c>
      <c r="C23875" s="74" t="s">
        <v>57</v>
      </c>
      <c r="D23875" s="74" t="s">
        <v>15207</v>
      </c>
    </row>
    <row r="23876" ht="14.25" customHeight="1">
      <c r="A23876" s="74" t="s">
        <v>9125</v>
      </c>
      <c r="B23876" s="74" t="s">
        <v>9126</v>
      </c>
      <c r="C23876" s="74" t="s">
        <v>57</v>
      </c>
      <c r="D23876" s="74" t="s">
        <v>15207</v>
      </c>
    </row>
    <row r="23877" ht="14.25" customHeight="1">
      <c r="A23877" s="74" t="s">
        <v>9127</v>
      </c>
      <c r="B23877" s="74" t="s">
        <v>9128</v>
      </c>
      <c r="C23877" s="74" t="s">
        <v>3934</v>
      </c>
      <c r="D23877" s="74" t="s">
        <v>15207</v>
      </c>
    </row>
    <row r="23878" ht="14.25" customHeight="1">
      <c r="A23878" s="74" t="s">
        <v>13396</v>
      </c>
      <c r="B23878" s="74" t="s">
        <v>13397</v>
      </c>
      <c r="C23878" s="74" t="s">
        <v>3968</v>
      </c>
      <c r="D23878" s="74" t="s">
        <v>15207</v>
      </c>
    </row>
    <row r="23879" ht="14.25" customHeight="1">
      <c r="A23879" s="74" t="s">
        <v>13398</v>
      </c>
      <c r="B23879" s="74" t="s">
        <v>13399</v>
      </c>
      <c r="C23879" s="74" t="s">
        <v>3968</v>
      </c>
      <c r="D23879" s="74" t="s">
        <v>15207</v>
      </c>
    </row>
    <row r="23880" ht="14.25" customHeight="1">
      <c r="A23880" s="74" t="s">
        <v>13400</v>
      </c>
      <c r="B23880" s="74" t="s">
        <v>13401</v>
      </c>
      <c r="C23880" s="74" t="s">
        <v>3968</v>
      </c>
      <c r="D23880" s="74" t="s">
        <v>15207</v>
      </c>
    </row>
    <row r="23881" ht="14.25" customHeight="1">
      <c r="A23881" s="74" t="s">
        <v>13402</v>
      </c>
      <c r="B23881" s="74" t="s">
        <v>13403</v>
      </c>
      <c r="C23881" s="74" t="s">
        <v>3968</v>
      </c>
      <c r="D23881" s="74" t="s">
        <v>15207</v>
      </c>
    </row>
    <row r="23882" ht="14.25" customHeight="1">
      <c r="A23882" s="74" t="s">
        <v>13404</v>
      </c>
      <c r="B23882" s="74" t="s">
        <v>9160</v>
      </c>
      <c r="C23882" s="74" t="s">
        <v>3968</v>
      </c>
      <c r="D23882" s="74" t="s">
        <v>15207</v>
      </c>
    </row>
    <row r="23883" ht="14.25" customHeight="1">
      <c r="A23883" s="74" t="s">
        <v>13405</v>
      </c>
      <c r="B23883" s="74" t="s">
        <v>13499</v>
      </c>
      <c r="C23883" s="74" t="s">
        <v>3968</v>
      </c>
      <c r="D23883" s="74" t="s">
        <v>15207</v>
      </c>
    </row>
    <row r="23884" ht="14.25" customHeight="1">
      <c r="A23884" s="74" t="s">
        <v>13407</v>
      </c>
      <c r="B23884" s="74" t="s">
        <v>13945</v>
      </c>
      <c r="C23884" s="74" t="s">
        <v>3934</v>
      </c>
      <c r="D23884" s="74" t="s">
        <v>15207</v>
      </c>
    </row>
    <row r="23885" ht="14.25" customHeight="1">
      <c r="A23885" s="74" t="s">
        <v>9167</v>
      </c>
      <c r="B23885" s="74" t="s">
        <v>9168</v>
      </c>
      <c r="C23885" s="74" t="s">
        <v>3968</v>
      </c>
      <c r="D23885" s="74" t="s">
        <v>15207</v>
      </c>
    </row>
    <row r="23886" ht="14.25" customHeight="1">
      <c r="A23886" s="74" t="s">
        <v>9239</v>
      </c>
      <c r="B23886" s="74" t="s">
        <v>1042</v>
      </c>
      <c r="C23886" s="74" t="s">
        <v>100</v>
      </c>
      <c r="D23886" s="74" t="s">
        <v>15207</v>
      </c>
    </row>
    <row r="23887" ht="14.25" customHeight="1">
      <c r="A23887" s="74" t="s">
        <v>9242</v>
      </c>
      <c r="B23887" s="74" t="s">
        <v>9243</v>
      </c>
      <c r="C23887" s="74" t="s">
        <v>100</v>
      </c>
      <c r="D23887" s="74" t="s">
        <v>15207</v>
      </c>
    </row>
    <row r="23888" ht="14.25" customHeight="1">
      <c r="A23888" s="74" t="s">
        <v>13409</v>
      </c>
      <c r="B23888" s="74" t="s">
        <v>1304</v>
      </c>
      <c r="C23888" s="74" t="s">
        <v>57</v>
      </c>
      <c r="D23888" s="74" t="s">
        <v>15207</v>
      </c>
    </row>
    <row r="23889" ht="14.25" customHeight="1">
      <c r="A23889" s="74" t="s">
        <v>3711</v>
      </c>
      <c r="B23889" s="74" t="s">
        <v>13501</v>
      </c>
      <c r="C23889" s="74" t="s">
        <v>3934</v>
      </c>
      <c r="D23889" s="74" t="s">
        <v>15207</v>
      </c>
    </row>
    <row r="23890" ht="14.25" customHeight="1">
      <c r="A23890" s="74" t="s">
        <v>3719</v>
      </c>
      <c r="B23890" s="74" t="s">
        <v>1316</v>
      </c>
      <c r="C23890" s="74" t="s">
        <v>57</v>
      </c>
      <c r="D23890" s="74" t="s">
        <v>15207</v>
      </c>
    </row>
    <row r="23891" ht="14.25" customHeight="1">
      <c r="A23891" s="74" t="s">
        <v>9454</v>
      </c>
      <c r="B23891" s="74" t="s">
        <v>9455</v>
      </c>
      <c r="C23891" s="74" t="s">
        <v>127</v>
      </c>
      <c r="D23891" s="74" t="s">
        <v>15207</v>
      </c>
    </row>
    <row r="23892" ht="14.25" customHeight="1">
      <c r="A23892" s="74" t="s">
        <v>9456</v>
      </c>
      <c r="B23892" s="74" t="s">
        <v>9457</v>
      </c>
      <c r="C23892" s="74" t="s">
        <v>3934</v>
      </c>
      <c r="D23892" s="74" t="s">
        <v>15207</v>
      </c>
    </row>
    <row r="23893" ht="14.25" customHeight="1">
      <c r="A23893" s="74" t="s">
        <v>13502</v>
      </c>
      <c r="B23893" s="74" t="s">
        <v>7742</v>
      </c>
      <c r="C23893" s="74" t="s">
        <v>50</v>
      </c>
      <c r="D23893" s="74" t="s">
        <v>15207</v>
      </c>
    </row>
    <row r="23894" ht="14.25" customHeight="1">
      <c r="A23894" s="74" t="s">
        <v>9546</v>
      </c>
      <c r="B23894" s="74" t="s">
        <v>9547</v>
      </c>
      <c r="C23894" s="74" t="s">
        <v>66</v>
      </c>
      <c r="D23894" s="74" t="s">
        <v>15207</v>
      </c>
    </row>
    <row r="23895" ht="14.25" customHeight="1">
      <c r="A23895" s="74" t="s">
        <v>9654</v>
      </c>
      <c r="B23895" s="74" t="s">
        <v>9655</v>
      </c>
      <c r="C23895" s="74" t="s">
        <v>100</v>
      </c>
      <c r="D23895" s="74" t="s">
        <v>15207</v>
      </c>
    </row>
    <row r="23896" ht="14.25" customHeight="1">
      <c r="A23896" s="74" t="s">
        <v>9663</v>
      </c>
      <c r="B23896" s="74" t="s">
        <v>3255</v>
      </c>
      <c r="C23896" s="74" t="s">
        <v>66</v>
      </c>
      <c r="D23896" s="74" t="s">
        <v>15207</v>
      </c>
    </row>
    <row r="23897" ht="14.25" customHeight="1">
      <c r="A23897" s="74" t="s">
        <v>9670</v>
      </c>
      <c r="B23897" s="74" t="s">
        <v>14648</v>
      </c>
      <c r="C23897" s="74" t="s">
        <v>3934</v>
      </c>
      <c r="D23897" s="74" t="s">
        <v>15207</v>
      </c>
    </row>
    <row r="23898" ht="14.25" customHeight="1">
      <c r="A23898" s="74" t="s">
        <v>13412</v>
      </c>
      <c r="B23898" s="74" t="s">
        <v>13504</v>
      </c>
      <c r="C23898" s="74" t="s">
        <v>57</v>
      </c>
      <c r="D23898" s="74" t="s">
        <v>15207</v>
      </c>
    </row>
    <row r="23899" ht="14.25" customHeight="1">
      <c r="A23899" s="74" t="s">
        <v>9838</v>
      </c>
      <c r="B23899" s="74" t="s">
        <v>14014</v>
      </c>
      <c r="C23899" s="74" t="s">
        <v>923</v>
      </c>
      <c r="D23899" s="74" t="s">
        <v>15207</v>
      </c>
    </row>
    <row r="23900" ht="14.25" customHeight="1">
      <c r="A23900" s="74" t="s">
        <v>9840</v>
      </c>
      <c r="B23900" s="74" t="s">
        <v>14015</v>
      </c>
      <c r="C23900" s="74" t="s">
        <v>923</v>
      </c>
      <c r="D23900" s="74" t="s">
        <v>15207</v>
      </c>
    </row>
    <row r="23901" ht="14.25" customHeight="1">
      <c r="A23901" s="74" t="s">
        <v>9964</v>
      </c>
      <c r="B23901" s="74" t="s">
        <v>15213</v>
      </c>
      <c r="C23901" s="74" t="s">
        <v>71</v>
      </c>
      <c r="D23901" s="74" t="s">
        <v>15207</v>
      </c>
    </row>
    <row r="23902" ht="14.25" customHeight="1">
      <c r="A23902" s="74" t="s">
        <v>9973</v>
      </c>
      <c r="B23902" s="74" t="s">
        <v>15214</v>
      </c>
      <c r="C23902" s="74" t="s">
        <v>3934</v>
      </c>
      <c r="D23902" s="74" t="s">
        <v>15207</v>
      </c>
    </row>
    <row r="23903" ht="14.25" customHeight="1">
      <c r="A23903" s="74" t="s">
        <v>10266</v>
      </c>
      <c r="B23903" s="74" t="s">
        <v>10267</v>
      </c>
      <c r="C23903" s="74" t="s">
        <v>3934</v>
      </c>
      <c r="D23903" s="74" t="s">
        <v>15207</v>
      </c>
    </row>
    <row r="23904" ht="14.25" customHeight="1">
      <c r="A23904" s="74" t="s">
        <v>10268</v>
      </c>
      <c r="B23904" s="74" t="s">
        <v>10269</v>
      </c>
      <c r="C23904" s="74" t="s">
        <v>100</v>
      </c>
      <c r="D23904" s="74" t="s">
        <v>15207</v>
      </c>
    </row>
    <row r="23905" ht="14.25" customHeight="1">
      <c r="A23905" s="74" t="s">
        <v>13419</v>
      </c>
      <c r="B23905" s="74" t="s">
        <v>1436</v>
      </c>
      <c r="C23905" s="74" t="s">
        <v>71</v>
      </c>
      <c r="D23905" s="74" t="s">
        <v>15207</v>
      </c>
    </row>
    <row r="23906" ht="14.25" customHeight="1">
      <c r="A23906" s="74" t="s">
        <v>13420</v>
      </c>
      <c r="B23906" s="74" t="s">
        <v>665</v>
      </c>
      <c r="C23906" s="74" t="s">
        <v>127</v>
      </c>
      <c r="D23906" s="74" t="s">
        <v>15207</v>
      </c>
    </row>
    <row r="23907" ht="14.25" customHeight="1">
      <c r="A23907" s="74" t="s">
        <v>13421</v>
      </c>
      <c r="B23907" s="74" t="s">
        <v>744</v>
      </c>
      <c r="C23907" s="74" t="s">
        <v>127</v>
      </c>
      <c r="D23907" s="74" t="s">
        <v>15207</v>
      </c>
    </row>
    <row r="23908" ht="14.25" customHeight="1">
      <c r="A23908" s="74" t="s">
        <v>10577</v>
      </c>
      <c r="B23908" s="74" t="s">
        <v>10578</v>
      </c>
      <c r="C23908" s="74" t="s">
        <v>3934</v>
      </c>
      <c r="D23908" s="74" t="s">
        <v>15207</v>
      </c>
    </row>
    <row r="23909" ht="14.25" customHeight="1">
      <c r="A23909" s="74" t="s">
        <v>10603</v>
      </c>
      <c r="B23909" s="74" t="s">
        <v>10604</v>
      </c>
      <c r="C23909" s="74" t="s">
        <v>100</v>
      </c>
      <c r="D23909" s="74" t="s">
        <v>15207</v>
      </c>
    </row>
    <row r="23910" ht="14.25" customHeight="1">
      <c r="A23910" s="74" t="s">
        <v>10605</v>
      </c>
      <c r="B23910" s="74" t="s">
        <v>10606</v>
      </c>
      <c r="C23910" s="74" t="s">
        <v>100</v>
      </c>
      <c r="D23910" s="74" t="s">
        <v>15207</v>
      </c>
    </row>
    <row r="23911" ht="14.25" customHeight="1">
      <c r="A23911" s="74" t="s">
        <v>10607</v>
      </c>
      <c r="B23911" s="74" t="s">
        <v>10608</v>
      </c>
      <c r="C23911" s="74" t="s">
        <v>100</v>
      </c>
      <c r="D23911" s="74" t="s">
        <v>15207</v>
      </c>
    </row>
    <row r="23912" ht="14.25" customHeight="1">
      <c r="A23912" s="74" t="s">
        <v>10609</v>
      </c>
      <c r="B23912" s="74" t="s">
        <v>125</v>
      </c>
      <c r="C23912" s="74" t="s">
        <v>100</v>
      </c>
      <c r="D23912" s="74" t="s">
        <v>15207</v>
      </c>
    </row>
    <row r="23913" ht="14.25" customHeight="1">
      <c r="A23913" s="74" t="s">
        <v>10610</v>
      </c>
      <c r="B23913" s="74" t="s">
        <v>10611</v>
      </c>
      <c r="C23913" s="74" t="s">
        <v>100</v>
      </c>
      <c r="D23913" s="74" t="s">
        <v>15207</v>
      </c>
    </row>
    <row r="23914" ht="14.25" customHeight="1">
      <c r="A23914" s="74" t="s">
        <v>13422</v>
      </c>
      <c r="B23914" s="185" t="s">
        <v>13527</v>
      </c>
      <c r="C23914" s="74" t="s">
        <v>100</v>
      </c>
      <c r="D23914" s="74" t="s">
        <v>15207</v>
      </c>
    </row>
    <row r="23915" ht="14.25" customHeight="1">
      <c r="A23915" s="74" t="s">
        <v>10612</v>
      </c>
      <c r="B23915" s="74" t="s">
        <v>966</v>
      </c>
      <c r="C23915" s="74" t="s">
        <v>100</v>
      </c>
      <c r="D23915" s="74" t="s">
        <v>15207</v>
      </c>
    </row>
    <row r="23916" ht="14.25" customHeight="1">
      <c r="A23916" s="74" t="s">
        <v>10613</v>
      </c>
      <c r="B23916" s="74" t="s">
        <v>10614</v>
      </c>
      <c r="C23916" s="74" t="s">
        <v>100</v>
      </c>
      <c r="D23916" s="74" t="s">
        <v>15207</v>
      </c>
    </row>
    <row r="23917" ht="14.25" customHeight="1">
      <c r="A23917" s="74" t="s">
        <v>10615</v>
      </c>
      <c r="B23917" s="74" t="s">
        <v>853</v>
      </c>
      <c r="C23917" s="74" t="s">
        <v>100</v>
      </c>
      <c r="D23917" s="74" t="s">
        <v>15207</v>
      </c>
    </row>
    <row r="23918" ht="14.25" customHeight="1">
      <c r="A23918" s="74" t="s">
        <v>10616</v>
      </c>
      <c r="B23918" s="74" t="s">
        <v>10617</v>
      </c>
      <c r="C23918" s="74" t="s">
        <v>100</v>
      </c>
      <c r="D23918" s="74" t="s">
        <v>15207</v>
      </c>
    </row>
    <row r="23919" ht="14.25" customHeight="1">
      <c r="A23919" s="74" t="s">
        <v>13423</v>
      </c>
      <c r="B23919" s="74" t="s">
        <v>13424</v>
      </c>
      <c r="C23919" s="74" t="s">
        <v>3934</v>
      </c>
      <c r="D23919" s="74" t="s">
        <v>15207</v>
      </c>
    </row>
    <row r="23920" ht="14.25" customHeight="1">
      <c r="A23920" s="74" t="s">
        <v>10625</v>
      </c>
      <c r="B23920" s="74" t="s">
        <v>10626</v>
      </c>
      <c r="C23920" s="74" t="s">
        <v>100</v>
      </c>
      <c r="D23920" s="74" t="s">
        <v>15207</v>
      </c>
    </row>
    <row r="23921" ht="14.25" customHeight="1">
      <c r="A23921" s="74" t="s">
        <v>13425</v>
      </c>
      <c r="B23921" s="74" t="s">
        <v>13426</v>
      </c>
      <c r="C23921" s="74" t="s">
        <v>923</v>
      </c>
      <c r="D23921" s="74" t="s">
        <v>15207</v>
      </c>
    </row>
    <row r="23922" ht="14.25" customHeight="1">
      <c r="A23922" s="74" t="s">
        <v>13427</v>
      </c>
      <c r="B23922" s="74" t="s">
        <v>13428</v>
      </c>
      <c r="C23922" s="74" t="s">
        <v>3968</v>
      </c>
      <c r="D23922" s="74" t="s">
        <v>15207</v>
      </c>
    </row>
    <row r="23923" ht="14.25" customHeight="1">
      <c r="A23923" s="74" t="s">
        <v>13429</v>
      </c>
      <c r="B23923" s="74" t="s">
        <v>13430</v>
      </c>
      <c r="C23923" s="74" t="s">
        <v>66</v>
      </c>
      <c r="D23923" s="74" t="s">
        <v>15207</v>
      </c>
    </row>
    <row r="23924" ht="14.25" customHeight="1">
      <c r="A23924" s="74" t="s">
        <v>13431</v>
      </c>
      <c r="B23924" s="74" t="s">
        <v>13432</v>
      </c>
      <c r="C23924" s="74" t="s">
        <v>3968</v>
      </c>
      <c r="D23924" s="74" t="s">
        <v>15207</v>
      </c>
    </row>
    <row r="23925" ht="14.25" customHeight="1">
      <c r="A23925" s="74" t="s">
        <v>11018</v>
      </c>
      <c r="B23925" s="74" t="s">
        <v>11019</v>
      </c>
      <c r="C23925" s="74" t="s">
        <v>57</v>
      </c>
      <c r="D23925" s="74" t="s">
        <v>15207</v>
      </c>
    </row>
    <row r="23926" ht="14.25" customHeight="1">
      <c r="A23926" s="74" t="s">
        <v>11047</v>
      </c>
      <c r="B23926" s="74" t="s">
        <v>11048</v>
      </c>
      <c r="C23926" s="74" t="s">
        <v>3934</v>
      </c>
      <c r="D23926" s="74" t="s">
        <v>15207</v>
      </c>
    </row>
    <row r="23927" ht="14.25" customHeight="1">
      <c r="A23927" s="74" t="s">
        <v>11161</v>
      </c>
      <c r="B23927" s="74" t="s">
        <v>11162</v>
      </c>
      <c r="C23927" s="74" t="s">
        <v>71</v>
      </c>
      <c r="D23927" s="74" t="s">
        <v>15207</v>
      </c>
    </row>
    <row r="23928" ht="14.25" customHeight="1">
      <c r="A23928" s="74" t="s">
        <v>11207</v>
      </c>
      <c r="B23928" s="74" t="s">
        <v>1487</v>
      </c>
      <c r="C23928" s="74" t="s">
        <v>50</v>
      </c>
      <c r="D23928" s="74" t="s">
        <v>15207</v>
      </c>
    </row>
    <row r="23929" ht="14.25" customHeight="1">
      <c r="A23929" s="74" t="s">
        <v>3717</v>
      </c>
      <c r="B23929" s="74" t="s">
        <v>807</v>
      </c>
      <c r="C23929" s="74" t="s">
        <v>3968</v>
      </c>
      <c r="D23929" s="74" t="s">
        <v>15207</v>
      </c>
    </row>
    <row r="23930" ht="14.25" customHeight="1">
      <c r="A23930" s="74" t="s">
        <v>3718</v>
      </c>
      <c r="B23930" s="74" t="s">
        <v>825</v>
      </c>
      <c r="C23930" s="74" t="s">
        <v>3968</v>
      </c>
      <c r="D23930" s="74" t="s">
        <v>15207</v>
      </c>
    </row>
    <row r="23931" ht="14.25" customHeight="1">
      <c r="A23931" s="74" t="s">
        <v>13509</v>
      </c>
      <c r="B23931" s="74" t="s">
        <v>1490</v>
      </c>
      <c r="C23931" s="74" t="s">
        <v>3968</v>
      </c>
      <c r="D23931" s="74" t="s">
        <v>15207</v>
      </c>
    </row>
    <row r="23932" ht="14.25" customHeight="1">
      <c r="A23932" s="74" t="s">
        <v>11437</v>
      </c>
      <c r="B23932" s="74" t="s">
        <v>3557</v>
      </c>
      <c r="C23932" s="74" t="s">
        <v>1026</v>
      </c>
      <c r="D23932" s="74" t="s">
        <v>15207</v>
      </c>
    </row>
    <row r="23933" ht="14.25" customHeight="1">
      <c r="A23933" s="74" t="s">
        <v>11440</v>
      </c>
      <c r="B23933" s="74" t="s">
        <v>11441</v>
      </c>
      <c r="C23933" s="74" t="s">
        <v>3934</v>
      </c>
      <c r="D23933" s="74" t="s">
        <v>15207</v>
      </c>
    </row>
    <row r="23934" ht="14.25" customHeight="1">
      <c r="A23934" s="74" t="s">
        <v>11450</v>
      </c>
      <c r="B23934" s="74" t="s">
        <v>6573</v>
      </c>
      <c r="C23934" s="74" t="s">
        <v>71</v>
      </c>
      <c r="D23934" s="74" t="s">
        <v>15207</v>
      </c>
    </row>
    <row r="23935" ht="14.25" customHeight="1">
      <c r="A23935" s="74" t="s">
        <v>11494</v>
      </c>
      <c r="B23935" s="74" t="s">
        <v>830</v>
      </c>
      <c r="C23935" s="74" t="s">
        <v>100</v>
      </c>
      <c r="D23935" s="74" t="s">
        <v>15207</v>
      </c>
    </row>
    <row r="23936" ht="14.25" customHeight="1">
      <c r="A23936" s="74" t="s">
        <v>11515</v>
      </c>
      <c r="B23936" s="74" t="s">
        <v>11516</v>
      </c>
      <c r="C23936" s="74" t="s">
        <v>3934</v>
      </c>
      <c r="D23936" s="74" t="s">
        <v>15207</v>
      </c>
    </row>
    <row r="23937" ht="14.25" customHeight="1">
      <c r="A23937" s="74" t="s">
        <v>11529</v>
      </c>
      <c r="B23937" s="74" t="s">
        <v>11530</v>
      </c>
      <c r="C23937" s="74" t="s">
        <v>100</v>
      </c>
      <c r="D23937" s="74" t="s">
        <v>15207</v>
      </c>
    </row>
    <row r="23938" ht="14.25" customHeight="1">
      <c r="A23938" s="74" t="s">
        <v>11560</v>
      </c>
      <c r="B23938" s="74" t="s">
        <v>13957</v>
      </c>
      <c r="C23938" s="74" t="s">
        <v>100</v>
      </c>
      <c r="D23938" s="74" t="s">
        <v>15207</v>
      </c>
    </row>
    <row r="23939" ht="14.25" customHeight="1">
      <c r="A23939" s="74" t="s">
        <v>11562</v>
      </c>
      <c r="B23939" s="74" t="s">
        <v>11563</v>
      </c>
      <c r="C23939" s="74" t="s">
        <v>3934</v>
      </c>
      <c r="D23939" s="74" t="s">
        <v>15207</v>
      </c>
    </row>
    <row r="23940" ht="14.25" customHeight="1">
      <c r="A23940" s="74" t="s">
        <v>11578</v>
      </c>
      <c r="B23940" s="74" t="s">
        <v>11579</v>
      </c>
      <c r="C23940" s="74" t="s">
        <v>3934</v>
      </c>
      <c r="D23940" s="74" t="s">
        <v>15207</v>
      </c>
    </row>
    <row r="23941" ht="14.25" customHeight="1">
      <c r="A23941" s="74" t="s">
        <v>13433</v>
      </c>
      <c r="B23941" s="74" t="s">
        <v>1494</v>
      </c>
      <c r="C23941" s="74" t="s">
        <v>50</v>
      </c>
      <c r="D23941" s="74" t="s">
        <v>15207</v>
      </c>
    </row>
    <row r="23942" ht="14.25" customHeight="1">
      <c r="A23942" s="74" t="s">
        <v>13434</v>
      </c>
      <c r="B23942" s="74" t="s">
        <v>1498</v>
      </c>
      <c r="C23942" s="74" t="s">
        <v>50</v>
      </c>
      <c r="D23942" s="74" t="s">
        <v>15207</v>
      </c>
    </row>
    <row r="23943" ht="14.25" customHeight="1">
      <c r="A23943" s="74" t="s">
        <v>11631</v>
      </c>
      <c r="B23943" s="74" t="s">
        <v>976</v>
      </c>
      <c r="C23943" s="74" t="s">
        <v>923</v>
      </c>
      <c r="D23943" s="74" t="s">
        <v>15207</v>
      </c>
    </row>
    <row r="23944" ht="14.25" customHeight="1">
      <c r="A23944" s="74" t="s">
        <v>11654</v>
      </c>
      <c r="B23944" s="74" t="s">
        <v>11655</v>
      </c>
      <c r="C23944" s="74" t="s">
        <v>3934</v>
      </c>
      <c r="D23944" s="74" t="s">
        <v>15207</v>
      </c>
    </row>
    <row r="23945" ht="14.25" customHeight="1">
      <c r="A23945" s="74" t="s">
        <v>11737</v>
      </c>
      <c r="B23945" s="74" t="s">
        <v>11738</v>
      </c>
      <c r="C23945" s="74" t="s">
        <v>3968</v>
      </c>
      <c r="D23945" s="74" t="s">
        <v>15207</v>
      </c>
    </row>
    <row r="23946" ht="14.25" customHeight="1">
      <c r="A23946" s="74" t="s">
        <v>11878</v>
      </c>
      <c r="B23946" s="74" t="s">
        <v>11879</v>
      </c>
      <c r="C23946" s="74" t="s">
        <v>71</v>
      </c>
      <c r="D23946" s="74" t="s">
        <v>15207</v>
      </c>
    </row>
    <row r="23947" ht="14.25" customHeight="1">
      <c r="A23947" s="74" t="s">
        <v>13435</v>
      </c>
      <c r="B23947" s="74" t="s">
        <v>1692</v>
      </c>
      <c r="C23947" s="74" t="s">
        <v>3968</v>
      </c>
      <c r="D23947" s="74" t="s">
        <v>15207</v>
      </c>
    </row>
    <row r="23948" ht="14.25" customHeight="1">
      <c r="A23948" s="74" t="s">
        <v>13436</v>
      </c>
      <c r="B23948" s="74" t="s">
        <v>1697</v>
      </c>
      <c r="C23948" s="74" t="s">
        <v>3968</v>
      </c>
      <c r="D23948" s="74" t="s">
        <v>15207</v>
      </c>
    </row>
    <row r="23949" ht="14.25" customHeight="1">
      <c r="A23949" s="74" t="s">
        <v>13437</v>
      </c>
      <c r="B23949" s="74" t="s">
        <v>1707</v>
      </c>
      <c r="C23949" s="74" t="s">
        <v>3968</v>
      </c>
      <c r="D23949" s="74" t="s">
        <v>15207</v>
      </c>
    </row>
    <row r="23950" ht="14.25" customHeight="1">
      <c r="A23950" s="74" t="s">
        <v>13438</v>
      </c>
      <c r="B23950" s="74" t="s">
        <v>1712</v>
      </c>
      <c r="C23950" s="74" t="s">
        <v>3968</v>
      </c>
      <c r="D23950" s="74" t="s">
        <v>15207</v>
      </c>
    </row>
    <row r="23951" ht="14.25" customHeight="1">
      <c r="A23951" s="74" t="s">
        <v>13439</v>
      </c>
      <c r="B23951" s="74" t="s">
        <v>1717</v>
      </c>
      <c r="C23951" s="74" t="s">
        <v>3968</v>
      </c>
      <c r="D23951" s="74" t="s">
        <v>15207</v>
      </c>
    </row>
    <row r="23952" ht="14.25" customHeight="1">
      <c r="A23952" s="74" t="s">
        <v>13440</v>
      </c>
      <c r="B23952" s="74" t="s">
        <v>1722</v>
      </c>
      <c r="C23952" s="74" t="s">
        <v>3968</v>
      </c>
      <c r="D23952" s="74" t="s">
        <v>15207</v>
      </c>
    </row>
    <row r="23953" ht="14.25" customHeight="1">
      <c r="A23953" s="74" t="s">
        <v>13441</v>
      </c>
      <c r="B23953" s="74" t="s">
        <v>13510</v>
      </c>
      <c r="C23953" s="74" t="s">
        <v>3934</v>
      </c>
      <c r="D23953" s="74" t="s">
        <v>15207</v>
      </c>
    </row>
    <row r="23954" ht="14.25" customHeight="1">
      <c r="A23954" s="74" t="s">
        <v>13443</v>
      </c>
      <c r="B23954" s="74" t="s">
        <v>1702</v>
      </c>
      <c r="C23954" s="74" t="s">
        <v>3968</v>
      </c>
      <c r="D23954" s="74" t="s">
        <v>15207</v>
      </c>
    </row>
    <row r="23955" ht="14.25" customHeight="1">
      <c r="A23955" s="74" t="s">
        <v>12028</v>
      </c>
      <c r="B23955" s="74" t="s">
        <v>1552</v>
      </c>
      <c r="C23955" s="74" t="s">
        <v>127</v>
      </c>
      <c r="D23955" s="74" t="s">
        <v>15207</v>
      </c>
    </row>
    <row r="23956" ht="14.25" customHeight="1">
      <c r="A23956" s="74" t="s">
        <v>12029</v>
      </c>
      <c r="B23956" s="74" t="s">
        <v>12030</v>
      </c>
      <c r="C23956" s="74" t="s">
        <v>3934</v>
      </c>
      <c r="D23956" s="74" t="s">
        <v>15207</v>
      </c>
    </row>
    <row r="23957" ht="14.25" customHeight="1">
      <c r="A23957" s="74" t="s">
        <v>13444</v>
      </c>
      <c r="B23957" s="74" t="s">
        <v>495</v>
      </c>
      <c r="C23957" s="74" t="s">
        <v>50</v>
      </c>
      <c r="D23957" s="74" t="s">
        <v>15207</v>
      </c>
    </row>
    <row r="23958" ht="14.25" customHeight="1">
      <c r="A23958" s="74" t="s">
        <v>12082</v>
      </c>
      <c r="B23958" s="74" t="s">
        <v>12083</v>
      </c>
      <c r="C23958" s="74" t="s">
        <v>3934</v>
      </c>
      <c r="D23958" s="74" t="s">
        <v>15207</v>
      </c>
    </row>
    <row r="23959" ht="14.25" customHeight="1">
      <c r="A23959" s="74" t="s">
        <v>13445</v>
      </c>
      <c r="B23959" s="74" t="s">
        <v>13446</v>
      </c>
      <c r="C23959" s="74" t="s">
        <v>57</v>
      </c>
      <c r="D23959" s="74" t="s">
        <v>15207</v>
      </c>
    </row>
    <row r="23960" ht="14.25" customHeight="1">
      <c r="A23960" s="74" t="s">
        <v>13447</v>
      </c>
      <c r="B23960" s="74" t="s">
        <v>1730</v>
      </c>
      <c r="C23960" s="74" t="s">
        <v>100</v>
      </c>
      <c r="D23960" s="74" t="s">
        <v>15207</v>
      </c>
    </row>
    <row r="23961" ht="14.25" customHeight="1">
      <c r="A23961" s="74" t="s">
        <v>13448</v>
      </c>
      <c r="B23961" s="74" t="s">
        <v>1755</v>
      </c>
      <c r="C23961" s="74" t="s">
        <v>50</v>
      </c>
      <c r="D23961" s="74" t="s">
        <v>15207</v>
      </c>
    </row>
    <row r="23962" ht="14.25" customHeight="1">
      <c r="A23962" s="74" t="s">
        <v>13449</v>
      </c>
      <c r="B23962" s="74" t="s">
        <v>2947</v>
      </c>
      <c r="C23962" s="74" t="s">
        <v>3968</v>
      </c>
      <c r="D23962" s="74" t="s">
        <v>15207</v>
      </c>
    </row>
    <row r="23963" ht="14.25" customHeight="1">
      <c r="A23963" s="74" t="s">
        <v>12422</v>
      </c>
      <c r="B23963" s="74" t="s">
        <v>12423</v>
      </c>
      <c r="C23963" s="74" t="s">
        <v>3968</v>
      </c>
      <c r="D23963" s="74" t="s">
        <v>15207</v>
      </c>
    </row>
    <row r="23964" ht="14.25" customHeight="1">
      <c r="A23964" s="74" t="s">
        <v>13450</v>
      </c>
      <c r="B23964" s="74" t="s">
        <v>1771</v>
      </c>
      <c r="C23964" s="74" t="s">
        <v>3968</v>
      </c>
      <c r="D23964" s="74" t="s">
        <v>15207</v>
      </c>
    </row>
    <row r="23965" ht="14.25" customHeight="1">
      <c r="A23965" s="74" t="s">
        <v>12499</v>
      </c>
      <c r="B23965" s="74" t="s">
        <v>1657</v>
      </c>
      <c r="C23965" s="74" t="s">
        <v>50</v>
      </c>
      <c r="D23965" s="74" t="s">
        <v>15207</v>
      </c>
    </row>
    <row r="23966" ht="14.25" customHeight="1">
      <c r="A23966" s="74" t="s">
        <v>12500</v>
      </c>
      <c r="B23966" s="74" t="s">
        <v>1663</v>
      </c>
      <c r="C23966" s="74" t="s">
        <v>3968</v>
      </c>
      <c r="D23966" s="74" t="s">
        <v>15207</v>
      </c>
    </row>
    <row r="23967" ht="14.25" customHeight="1">
      <c r="A23967" s="74" t="s">
        <v>12505</v>
      </c>
      <c r="B23967" s="74" t="s">
        <v>1573</v>
      </c>
      <c r="C23967" s="74" t="s">
        <v>923</v>
      </c>
      <c r="D23967" s="74" t="s">
        <v>15207</v>
      </c>
    </row>
    <row r="23968" ht="14.25" customHeight="1">
      <c r="A23968" s="74" t="s">
        <v>12506</v>
      </c>
      <c r="B23968" s="74" t="s">
        <v>12507</v>
      </c>
      <c r="C23968" s="74" t="s">
        <v>3934</v>
      </c>
      <c r="D23968" s="74" t="s">
        <v>15207</v>
      </c>
    </row>
    <row r="23969" ht="14.25" customHeight="1">
      <c r="A23969" s="74" t="s">
        <v>12571</v>
      </c>
      <c r="B23969" s="74" t="s">
        <v>3588</v>
      </c>
      <c r="C23969" s="74" t="s">
        <v>923</v>
      </c>
      <c r="D23969" s="74" t="s">
        <v>15207</v>
      </c>
    </row>
    <row r="23970" ht="14.25" customHeight="1">
      <c r="A23970" s="74" t="s">
        <v>13451</v>
      </c>
      <c r="B23970" s="74" t="s">
        <v>13452</v>
      </c>
      <c r="C23970" s="74" t="s">
        <v>3934</v>
      </c>
      <c r="D23970" s="74" t="s">
        <v>15207</v>
      </c>
    </row>
    <row r="23971" ht="14.25" customHeight="1">
      <c r="A23971" s="74" t="s">
        <v>12591</v>
      </c>
      <c r="B23971" s="74" t="s">
        <v>12592</v>
      </c>
      <c r="C23971" s="74" t="s">
        <v>6563</v>
      </c>
      <c r="D23971" s="74" t="s">
        <v>15207</v>
      </c>
    </row>
    <row r="23972" ht="14.25" customHeight="1">
      <c r="A23972" s="74" t="s">
        <v>12593</v>
      </c>
      <c r="B23972" s="74" t="s">
        <v>6565</v>
      </c>
      <c r="C23972" s="74" t="s">
        <v>3968</v>
      </c>
      <c r="D23972" s="74" t="s">
        <v>15207</v>
      </c>
    </row>
    <row r="23973" ht="14.25" customHeight="1">
      <c r="A23973" s="74" t="s">
        <v>12652</v>
      </c>
      <c r="B23973" s="74" t="s">
        <v>12653</v>
      </c>
      <c r="C23973" s="74" t="s">
        <v>3934</v>
      </c>
      <c r="D23973" s="74" t="s">
        <v>15207</v>
      </c>
    </row>
    <row r="23974" ht="14.25" customHeight="1">
      <c r="A23974" s="74" t="s">
        <v>3713</v>
      </c>
      <c r="B23974" s="74" t="s">
        <v>1853</v>
      </c>
      <c r="C23974" s="74" t="s">
        <v>3968</v>
      </c>
      <c r="D23974" s="74" t="s">
        <v>15207</v>
      </c>
    </row>
    <row r="23975" ht="14.25" customHeight="1">
      <c r="A23975" s="74" t="s">
        <v>13453</v>
      </c>
      <c r="B23975" s="74" t="s">
        <v>325</v>
      </c>
      <c r="C23975" s="74" t="s">
        <v>100</v>
      </c>
      <c r="D23975" s="74" t="s">
        <v>15207</v>
      </c>
    </row>
    <row r="23976" ht="14.25" customHeight="1">
      <c r="A23976" s="74" t="s">
        <v>13454</v>
      </c>
      <c r="B23976" s="74" t="s">
        <v>994</v>
      </c>
      <c r="C23976" s="74" t="s">
        <v>100</v>
      </c>
      <c r="D23976" s="74" t="s">
        <v>15207</v>
      </c>
    </row>
    <row r="23977" ht="14.25" customHeight="1">
      <c r="A23977" s="74" t="s">
        <v>13455</v>
      </c>
      <c r="B23977" s="74" t="s">
        <v>1857</v>
      </c>
      <c r="C23977" s="74" t="s">
        <v>100</v>
      </c>
      <c r="D23977" s="74" t="s">
        <v>15207</v>
      </c>
    </row>
    <row r="23978" ht="14.25" customHeight="1">
      <c r="A23978" s="74" t="s">
        <v>13456</v>
      </c>
      <c r="B23978" s="74" t="s">
        <v>1861</v>
      </c>
      <c r="C23978" s="74" t="s">
        <v>100</v>
      </c>
      <c r="D23978" s="74" t="s">
        <v>15207</v>
      </c>
    </row>
    <row r="23979" ht="14.25" customHeight="1">
      <c r="A23979" s="74" t="s">
        <v>12741</v>
      </c>
      <c r="B23979" s="74" t="s">
        <v>12742</v>
      </c>
      <c r="C23979" s="74" t="s">
        <v>100</v>
      </c>
      <c r="D23979" s="74" t="s">
        <v>15207</v>
      </c>
    </row>
    <row r="23980" ht="14.25" customHeight="1">
      <c r="A23980" s="74" t="s">
        <v>12783</v>
      </c>
      <c r="B23980" s="74" t="s">
        <v>85</v>
      </c>
      <c r="C23980" s="74" t="s">
        <v>100</v>
      </c>
      <c r="D23980" s="74" t="s">
        <v>15207</v>
      </c>
    </row>
    <row r="23981" ht="14.25" customHeight="1">
      <c r="A23981" s="74" t="s">
        <v>12788</v>
      </c>
      <c r="B23981" s="74" t="s">
        <v>13511</v>
      </c>
      <c r="C23981" s="74" t="s">
        <v>3934</v>
      </c>
      <c r="D23981" s="74" t="s">
        <v>15207</v>
      </c>
    </row>
    <row r="23982" ht="14.25" customHeight="1">
      <c r="A23982" s="74" t="s">
        <v>12789</v>
      </c>
      <c r="B23982" s="74" t="s">
        <v>1873</v>
      </c>
      <c r="C23982" s="74" t="s">
        <v>100</v>
      </c>
      <c r="D23982" s="74" t="s">
        <v>15207</v>
      </c>
    </row>
    <row r="23983" ht="14.25" customHeight="1">
      <c r="A23983" s="74" t="s">
        <v>12804</v>
      </c>
      <c r="B23983" s="74" t="s">
        <v>12805</v>
      </c>
      <c r="C23983" s="74" t="s">
        <v>100</v>
      </c>
      <c r="D23983" s="74" t="s">
        <v>15207</v>
      </c>
    </row>
    <row r="23984" ht="14.25" customHeight="1">
      <c r="A23984" s="74" t="s">
        <v>12823</v>
      </c>
      <c r="B23984" s="74" t="s">
        <v>12824</v>
      </c>
      <c r="C23984" s="74" t="s">
        <v>57</v>
      </c>
      <c r="D23984" s="74" t="s">
        <v>15207</v>
      </c>
    </row>
    <row r="23985" ht="14.25" customHeight="1">
      <c r="A23985" s="74" t="s">
        <v>12825</v>
      </c>
      <c r="B23985" s="74" t="s">
        <v>12826</v>
      </c>
      <c r="C23985" s="74" t="s">
        <v>3934</v>
      </c>
      <c r="D23985" s="74" t="s">
        <v>15207</v>
      </c>
    </row>
    <row r="23986" ht="14.25" customHeight="1">
      <c r="A23986" s="74" t="s">
        <v>13457</v>
      </c>
      <c r="B23986" s="74" t="s">
        <v>505</v>
      </c>
      <c r="C23986" s="74" t="s">
        <v>50</v>
      </c>
      <c r="D23986" s="74" t="s">
        <v>15207</v>
      </c>
    </row>
    <row r="23987" ht="14.25" customHeight="1">
      <c r="A23987" s="74" t="s">
        <v>3726</v>
      </c>
      <c r="B23987" s="74" t="s">
        <v>1877</v>
      </c>
      <c r="C23987" s="74" t="s">
        <v>127</v>
      </c>
      <c r="D23987" s="74" t="s">
        <v>15207</v>
      </c>
    </row>
    <row r="23988" ht="14.25" customHeight="1">
      <c r="A23988" s="74" t="s">
        <v>12845</v>
      </c>
      <c r="B23988" s="74" t="s">
        <v>3589</v>
      </c>
      <c r="C23988" s="74" t="s">
        <v>127</v>
      </c>
      <c r="D23988" s="74" t="s">
        <v>15207</v>
      </c>
    </row>
    <row r="23989" ht="14.25" customHeight="1">
      <c r="A23989" s="74" t="s">
        <v>12858</v>
      </c>
      <c r="B23989" s="74" t="s">
        <v>3361</v>
      </c>
      <c r="C23989" s="74" t="s">
        <v>1026</v>
      </c>
      <c r="D23989" s="74" t="s">
        <v>15207</v>
      </c>
    </row>
    <row r="23990" ht="14.25" customHeight="1">
      <c r="A23990" s="74" t="s">
        <v>12861</v>
      </c>
      <c r="B23990" s="74" t="s">
        <v>3594</v>
      </c>
      <c r="C23990" s="74" t="s">
        <v>57</v>
      </c>
      <c r="D23990" s="74" t="s">
        <v>15207</v>
      </c>
    </row>
    <row r="23991" ht="14.25" customHeight="1">
      <c r="A23991" s="74" t="s">
        <v>12866</v>
      </c>
      <c r="B23991" s="74" t="s">
        <v>12863</v>
      </c>
      <c r="C23991" s="74" t="s">
        <v>3934</v>
      </c>
      <c r="D23991" s="74" t="s">
        <v>15207</v>
      </c>
    </row>
    <row r="23992" ht="14.25" customHeight="1">
      <c r="A23992" s="74" t="s">
        <v>13458</v>
      </c>
      <c r="B23992" s="74" t="s">
        <v>13459</v>
      </c>
      <c r="C23992" s="74" t="s">
        <v>57</v>
      </c>
      <c r="D23992" s="74" t="s">
        <v>15207</v>
      </c>
    </row>
    <row r="23993" ht="14.25" customHeight="1">
      <c r="A23993" s="74" t="s">
        <v>13460</v>
      </c>
      <c r="B23993" s="74" t="s">
        <v>1951</v>
      </c>
      <c r="C23993" s="74" t="s">
        <v>100</v>
      </c>
      <c r="D23993" s="74" t="s">
        <v>15207</v>
      </c>
    </row>
    <row r="23994" ht="14.25" customHeight="1">
      <c r="A23994" s="74" t="s">
        <v>13000</v>
      </c>
      <c r="B23994" s="74" t="s">
        <v>13001</v>
      </c>
      <c r="C23994" s="74" t="s">
        <v>3968</v>
      </c>
      <c r="D23994" s="74" t="s">
        <v>15207</v>
      </c>
    </row>
    <row r="23995" ht="14.25" customHeight="1">
      <c r="A23995" s="74" t="s">
        <v>13462</v>
      </c>
      <c r="B23995" s="74" t="s">
        <v>1955</v>
      </c>
      <c r="C23995" s="74" t="s">
        <v>3968</v>
      </c>
      <c r="D23995" s="74" t="s">
        <v>15207</v>
      </c>
    </row>
    <row r="23996" ht="14.25" customHeight="1">
      <c r="A23996" s="74" t="s">
        <v>13463</v>
      </c>
      <c r="B23996" s="74" t="s">
        <v>1959</v>
      </c>
      <c r="C23996" s="74" t="s">
        <v>3968</v>
      </c>
      <c r="D23996" s="74" t="s">
        <v>15207</v>
      </c>
    </row>
    <row r="23997" ht="14.25" customHeight="1">
      <c r="A23997" s="74" t="s">
        <v>13095</v>
      </c>
      <c r="B23997" s="74" t="s">
        <v>10321</v>
      </c>
      <c r="C23997" s="74" t="s">
        <v>100</v>
      </c>
      <c r="D23997" s="74" t="s">
        <v>15207</v>
      </c>
    </row>
    <row r="23998" ht="14.25" customHeight="1">
      <c r="A23998" s="74" t="s">
        <v>13234</v>
      </c>
      <c r="B23998" s="74" t="s">
        <v>13235</v>
      </c>
      <c r="C23998" s="74" t="s">
        <v>3934</v>
      </c>
      <c r="D23998" s="74" t="s">
        <v>15207</v>
      </c>
    </row>
    <row r="23999" ht="14.25" customHeight="1">
      <c r="A23999" s="74" t="s">
        <v>13236</v>
      </c>
      <c r="B23999" s="74" t="s">
        <v>13237</v>
      </c>
      <c r="C23999" s="74" t="s">
        <v>100</v>
      </c>
      <c r="D23999" s="74" t="s">
        <v>15207</v>
      </c>
    </row>
    <row r="24000" ht="14.25" customHeight="1">
      <c r="A24000" s="74" t="s">
        <v>13271</v>
      </c>
      <c r="B24000" s="74" t="s">
        <v>48</v>
      </c>
      <c r="C24000" s="74" t="s">
        <v>50</v>
      </c>
      <c r="D24000" s="74" t="s">
        <v>15215</v>
      </c>
    </row>
    <row r="24001" ht="14.25" customHeight="1">
      <c r="A24001" s="74" t="s">
        <v>13273</v>
      </c>
      <c r="B24001" s="74" t="s">
        <v>13274</v>
      </c>
      <c r="C24001" s="74" t="s">
        <v>57</v>
      </c>
      <c r="D24001" s="74" t="s">
        <v>15215</v>
      </c>
    </row>
    <row r="24002" ht="14.25" customHeight="1">
      <c r="A24002" s="74" t="s">
        <v>4041</v>
      </c>
      <c r="B24002" s="74" t="s">
        <v>2963</v>
      </c>
      <c r="C24002" s="74" t="s">
        <v>71</v>
      </c>
      <c r="D24002" s="74" t="s">
        <v>15215</v>
      </c>
    </row>
    <row r="24003" ht="14.25" customHeight="1">
      <c r="A24003" s="74" t="s">
        <v>4044</v>
      </c>
      <c r="B24003" s="74" t="s">
        <v>4061</v>
      </c>
      <c r="C24003" s="74" t="s">
        <v>3934</v>
      </c>
      <c r="D24003" s="74" t="s">
        <v>15215</v>
      </c>
    </row>
    <row r="24004" ht="14.25" customHeight="1">
      <c r="A24004" s="74" t="s">
        <v>4094</v>
      </c>
      <c r="B24004" s="74" t="s">
        <v>3141</v>
      </c>
      <c r="C24004" s="74" t="s">
        <v>71</v>
      </c>
      <c r="D24004" s="74" t="s">
        <v>15215</v>
      </c>
    </row>
    <row r="24005" ht="14.25" customHeight="1">
      <c r="A24005" s="74" t="s">
        <v>4096</v>
      </c>
      <c r="B24005" s="74" t="s">
        <v>4101</v>
      </c>
      <c r="C24005" s="74" t="s">
        <v>3934</v>
      </c>
      <c r="D24005" s="74" t="s">
        <v>15215</v>
      </c>
    </row>
    <row r="24006" ht="14.25" customHeight="1">
      <c r="A24006" s="74" t="s">
        <v>13275</v>
      </c>
      <c r="B24006" s="74" t="s">
        <v>104</v>
      </c>
      <c r="C24006" s="74" t="s">
        <v>50</v>
      </c>
      <c r="D24006" s="74" t="s">
        <v>15215</v>
      </c>
    </row>
    <row r="24007" ht="14.25" customHeight="1">
      <c r="A24007" s="74" t="s">
        <v>13276</v>
      </c>
      <c r="B24007" s="74" t="s">
        <v>109</v>
      </c>
      <c r="C24007" s="74" t="s">
        <v>50</v>
      </c>
      <c r="D24007" s="74" t="s">
        <v>15215</v>
      </c>
    </row>
    <row r="24008" ht="14.25" customHeight="1">
      <c r="A24008" s="74" t="s">
        <v>13277</v>
      </c>
      <c r="B24008" s="74" t="s">
        <v>13278</v>
      </c>
      <c r="C24008" s="74" t="s">
        <v>3934</v>
      </c>
      <c r="D24008" s="74" t="s">
        <v>15215</v>
      </c>
    </row>
    <row r="24009" ht="14.25" customHeight="1">
      <c r="A24009" s="74" t="s">
        <v>13279</v>
      </c>
      <c r="B24009" s="74" t="s">
        <v>125</v>
      </c>
      <c r="C24009" s="74" t="s">
        <v>127</v>
      </c>
      <c r="D24009" s="74" t="s">
        <v>15215</v>
      </c>
    </row>
    <row r="24010" ht="14.25" customHeight="1">
      <c r="A24010" s="74" t="s">
        <v>13280</v>
      </c>
      <c r="B24010" s="74" t="s">
        <v>138</v>
      </c>
      <c r="C24010" s="74" t="s">
        <v>50</v>
      </c>
      <c r="D24010" s="74" t="s">
        <v>15215</v>
      </c>
    </row>
    <row r="24011" ht="14.25" customHeight="1">
      <c r="A24011" s="74" t="s">
        <v>13281</v>
      </c>
      <c r="B24011" s="74" t="s">
        <v>143</v>
      </c>
      <c r="C24011" s="74" t="s">
        <v>100</v>
      </c>
      <c r="D24011" s="74" t="s">
        <v>15215</v>
      </c>
    </row>
    <row r="24012" ht="14.25" customHeight="1">
      <c r="A24012" s="74" t="s">
        <v>13282</v>
      </c>
      <c r="B24012" s="74" t="s">
        <v>147</v>
      </c>
      <c r="C24012" s="74" t="s">
        <v>127</v>
      </c>
      <c r="D24012" s="74" t="s">
        <v>15215</v>
      </c>
    </row>
    <row r="24013" ht="14.25" customHeight="1">
      <c r="A24013" s="74" t="s">
        <v>13283</v>
      </c>
      <c r="B24013" s="74" t="s">
        <v>156</v>
      </c>
      <c r="C24013" s="74" t="s">
        <v>50</v>
      </c>
      <c r="D24013" s="74" t="s">
        <v>15215</v>
      </c>
    </row>
    <row r="24014" ht="14.25" customHeight="1">
      <c r="A24014" s="74" t="s">
        <v>13284</v>
      </c>
      <c r="B24014" s="74" t="s">
        <v>160</v>
      </c>
      <c r="C24014" s="74" t="s">
        <v>50</v>
      </c>
      <c r="D24014" s="74" t="s">
        <v>15215</v>
      </c>
    </row>
    <row r="24015" ht="14.25" customHeight="1">
      <c r="A24015" s="74" t="s">
        <v>13285</v>
      </c>
      <c r="B24015" s="74" t="s">
        <v>164</v>
      </c>
      <c r="C24015" s="74" t="s">
        <v>3968</v>
      </c>
      <c r="D24015" s="74" t="s">
        <v>15215</v>
      </c>
    </row>
    <row r="24016" ht="14.25" customHeight="1">
      <c r="A24016" s="74" t="s">
        <v>13286</v>
      </c>
      <c r="B24016" s="74" t="s">
        <v>174</v>
      </c>
      <c r="C24016" s="74" t="s">
        <v>100</v>
      </c>
      <c r="D24016" s="74" t="s">
        <v>15215</v>
      </c>
    </row>
    <row r="24017" ht="14.25" customHeight="1">
      <c r="A24017" s="74" t="s">
        <v>13287</v>
      </c>
      <c r="B24017" s="74" t="s">
        <v>178</v>
      </c>
      <c r="C24017" s="74" t="s">
        <v>50</v>
      </c>
      <c r="D24017" s="74" t="s">
        <v>15215</v>
      </c>
    </row>
    <row r="24018" ht="14.25" customHeight="1">
      <c r="A24018" s="74" t="s">
        <v>4542</v>
      </c>
      <c r="B24018" s="74" t="s">
        <v>14221</v>
      </c>
      <c r="C24018" s="74" t="s">
        <v>71</v>
      </c>
      <c r="D24018" s="74" t="s">
        <v>15215</v>
      </c>
    </row>
    <row r="24019" ht="14.25" customHeight="1">
      <c r="A24019" s="74" t="s">
        <v>4549</v>
      </c>
      <c r="B24019" s="74" t="s">
        <v>14222</v>
      </c>
      <c r="C24019" s="74" t="s">
        <v>71</v>
      </c>
      <c r="D24019" s="74" t="s">
        <v>15215</v>
      </c>
    </row>
    <row r="24020" ht="14.25" customHeight="1">
      <c r="A24020" s="74" t="s">
        <v>4584</v>
      </c>
      <c r="B24020" s="74" t="s">
        <v>15216</v>
      </c>
      <c r="C24020" s="74" t="s">
        <v>3934</v>
      </c>
      <c r="D24020" s="74" t="s">
        <v>15215</v>
      </c>
    </row>
    <row r="24021" ht="14.25" customHeight="1">
      <c r="A24021" s="74" t="s">
        <v>13288</v>
      </c>
      <c r="B24021" s="74" t="s">
        <v>152</v>
      </c>
      <c r="C24021" s="74" t="s">
        <v>3934</v>
      </c>
      <c r="D24021" s="74" t="s">
        <v>15215</v>
      </c>
    </row>
    <row r="24022" ht="14.25" customHeight="1">
      <c r="A24022" s="74" t="s">
        <v>4608</v>
      </c>
      <c r="B24022" s="74" t="s">
        <v>4609</v>
      </c>
      <c r="C24022" s="74" t="s">
        <v>3934</v>
      </c>
      <c r="D24022" s="74" t="s">
        <v>15215</v>
      </c>
    </row>
    <row r="24023" ht="14.25" customHeight="1">
      <c r="A24023" s="74" t="s">
        <v>4644</v>
      </c>
      <c r="B24023" s="74" t="s">
        <v>4645</v>
      </c>
      <c r="C24023" s="74" t="s">
        <v>3934</v>
      </c>
      <c r="D24023" s="74" t="s">
        <v>15215</v>
      </c>
    </row>
    <row r="24024" ht="14.25" customHeight="1">
      <c r="A24024" s="74" t="s">
        <v>13290</v>
      </c>
      <c r="B24024" s="74" t="s">
        <v>170</v>
      </c>
      <c r="C24024" s="74" t="s">
        <v>3934</v>
      </c>
      <c r="D24024" s="74" t="s">
        <v>15215</v>
      </c>
    </row>
    <row r="24025" ht="14.25" customHeight="1">
      <c r="A24025" s="74" t="s">
        <v>4729</v>
      </c>
      <c r="B24025" s="74" t="s">
        <v>5407</v>
      </c>
      <c r="C24025" s="74" t="s">
        <v>127</v>
      </c>
      <c r="D24025" s="74" t="s">
        <v>15215</v>
      </c>
    </row>
    <row r="24026" ht="14.25" customHeight="1">
      <c r="A24026" s="74" t="s">
        <v>4735</v>
      </c>
      <c r="B24026" s="74" t="s">
        <v>15217</v>
      </c>
      <c r="C24026" s="74" t="s">
        <v>3934</v>
      </c>
      <c r="D24026" s="74" t="s">
        <v>15215</v>
      </c>
    </row>
    <row r="24027" ht="14.25" customHeight="1">
      <c r="A24027" s="74" t="s">
        <v>13294</v>
      </c>
      <c r="B24027" s="74" t="s">
        <v>13295</v>
      </c>
      <c r="C24027" s="74" t="s">
        <v>50</v>
      </c>
      <c r="D24027" s="74" t="s">
        <v>15215</v>
      </c>
    </row>
    <row r="24028" ht="14.25" customHeight="1">
      <c r="A24028" s="74" t="s">
        <v>4785</v>
      </c>
      <c r="B24028" s="74" t="s">
        <v>4786</v>
      </c>
      <c r="C24028" s="74" t="s">
        <v>3968</v>
      </c>
      <c r="D24028" s="74" t="s">
        <v>15215</v>
      </c>
    </row>
    <row r="24029" ht="14.25" customHeight="1">
      <c r="A24029" s="74" t="s">
        <v>13296</v>
      </c>
      <c r="B24029" s="74" t="s">
        <v>206</v>
      </c>
      <c r="C24029" s="74" t="s">
        <v>100</v>
      </c>
      <c r="D24029" s="74" t="s">
        <v>15215</v>
      </c>
    </row>
    <row r="24030" ht="14.25" customHeight="1">
      <c r="A24030" s="74" t="s">
        <v>4863</v>
      </c>
      <c r="B24030" s="74" t="s">
        <v>15218</v>
      </c>
      <c r="C24030" s="74" t="s">
        <v>3934</v>
      </c>
      <c r="D24030" s="74" t="s">
        <v>15215</v>
      </c>
    </row>
    <row r="24031" ht="14.25" customHeight="1">
      <c r="A24031" s="74" t="s">
        <v>13297</v>
      </c>
      <c r="B24031" s="74" t="s">
        <v>2083</v>
      </c>
      <c r="C24031" s="74" t="s">
        <v>57</v>
      </c>
      <c r="D24031" s="74" t="s">
        <v>15215</v>
      </c>
    </row>
    <row r="24032" ht="14.25" customHeight="1">
      <c r="A24032" s="74" t="s">
        <v>4881</v>
      </c>
      <c r="B24032" s="74" t="s">
        <v>215</v>
      </c>
      <c r="C24032" s="74" t="s">
        <v>3968</v>
      </c>
      <c r="D24032" s="74" t="s">
        <v>15215</v>
      </c>
    </row>
    <row r="24033" ht="14.25" customHeight="1">
      <c r="A24033" s="74" t="s">
        <v>13298</v>
      </c>
      <c r="B24033" s="74" t="s">
        <v>13299</v>
      </c>
      <c r="C24033" s="74" t="s">
        <v>923</v>
      </c>
      <c r="D24033" s="74" t="s">
        <v>15215</v>
      </c>
    </row>
    <row r="24034" ht="14.25" customHeight="1">
      <c r="A24034" s="74" t="s">
        <v>13300</v>
      </c>
      <c r="B24034" s="74" t="s">
        <v>13301</v>
      </c>
      <c r="C24034" s="74" t="s">
        <v>3968</v>
      </c>
      <c r="D24034" s="74" t="s">
        <v>15215</v>
      </c>
    </row>
    <row r="24035" ht="14.25" customHeight="1">
      <c r="A24035" s="74" t="s">
        <v>4910</v>
      </c>
      <c r="B24035" s="74" t="s">
        <v>4911</v>
      </c>
      <c r="C24035" s="74" t="s">
        <v>3968</v>
      </c>
      <c r="D24035" s="74" t="s">
        <v>15215</v>
      </c>
    </row>
    <row r="24036" ht="14.25" customHeight="1">
      <c r="A24036" s="74" t="s">
        <v>4919</v>
      </c>
      <c r="B24036" s="74" t="s">
        <v>4920</v>
      </c>
      <c r="C24036" s="74" t="s">
        <v>66</v>
      </c>
      <c r="D24036" s="74" t="s">
        <v>15215</v>
      </c>
    </row>
    <row r="24037" ht="14.25" customHeight="1">
      <c r="A24037" s="74" t="s">
        <v>4921</v>
      </c>
      <c r="B24037" s="74" t="s">
        <v>4922</v>
      </c>
      <c r="C24037" s="74" t="s">
        <v>66</v>
      </c>
      <c r="D24037" s="74" t="s">
        <v>15215</v>
      </c>
    </row>
    <row r="24038" ht="14.25" customHeight="1">
      <c r="A24038" s="74" t="s">
        <v>4923</v>
      </c>
      <c r="B24038" s="74" t="s">
        <v>4924</v>
      </c>
      <c r="C24038" s="74" t="s">
        <v>3934</v>
      </c>
      <c r="D24038" s="74" t="s">
        <v>15215</v>
      </c>
    </row>
    <row r="24039" ht="14.25" customHeight="1">
      <c r="A24039" s="74" t="s">
        <v>4925</v>
      </c>
      <c r="B24039" s="74" t="s">
        <v>4926</v>
      </c>
      <c r="C24039" s="74" t="s">
        <v>3934</v>
      </c>
      <c r="D24039" s="74" t="s">
        <v>15215</v>
      </c>
    </row>
    <row r="24040" ht="14.25" customHeight="1">
      <c r="A24040" s="74" t="s">
        <v>4976</v>
      </c>
      <c r="B24040" s="74" t="s">
        <v>4977</v>
      </c>
      <c r="C24040" s="74" t="s">
        <v>127</v>
      </c>
      <c r="D24040" s="74" t="s">
        <v>15215</v>
      </c>
    </row>
    <row r="24041" ht="14.25" customHeight="1">
      <c r="A24041" s="74" t="s">
        <v>5027</v>
      </c>
      <c r="B24041" s="74" t="s">
        <v>14659</v>
      </c>
      <c r="C24041" s="74" t="s">
        <v>3968</v>
      </c>
      <c r="D24041" s="74" t="s">
        <v>15215</v>
      </c>
    </row>
    <row r="24042" ht="14.25" customHeight="1">
      <c r="A24042" s="74" t="s">
        <v>5078</v>
      </c>
      <c r="B24042" s="74" t="s">
        <v>272</v>
      </c>
      <c r="C24042" s="74" t="s">
        <v>100</v>
      </c>
      <c r="D24042" s="74" t="s">
        <v>15215</v>
      </c>
    </row>
    <row r="24043" ht="14.25" customHeight="1">
      <c r="A24043" s="74" t="s">
        <v>5079</v>
      </c>
      <c r="B24043" s="74" t="s">
        <v>5080</v>
      </c>
      <c r="C24043" s="74" t="s">
        <v>3934</v>
      </c>
      <c r="D24043" s="74" t="s">
        <v>15215</v>
      </c>
    </row>
    <row r="24044" ht="14.25" customHeight="1">
      <c r="A24044" s="74" t="s">
        <v>5089</v>
      </c>
      <c r="B24044" s="74" t="s">
        <v>5090</v>
      </c>
      <c r="C24044" s="74" t="s">
        <v>3934</v>
      </c>
      <c r="D24044" s="74" t="s">
        <v>15215</v>
      </c>
    </row>
    <row r="24045" ht="14.25" customHeight="1">
      <c r="A24045" s="74" t="s">
        <v>13307</v>
      </c>
      <c r="B24045" s="74" t="s">
        <v>310</v>
      </c>
      <c r="C24045" s="74" t="s">
        <v>100</v>
      </c>
      <c r="D24045" s="74" t="s">
        <v>15215</v>
      </c>
    </row>
    <row r="24046" ht="14.25" customHeight="1">
      <c r="A24046" s="74" t="s">
        <v>13308</v>
      </c>
      <c r="B24046" s="74" t="s">
        <v>13466</v>
      </c>
      <c r="C24046" s="74" t="s">
        <v>3934</v>
      </c>
      <c r="D24046" s="74" t="s">
        <v>15215</v>
      </c>
    </row>
    <row r="24047" ht="14.25" customHeight="1">
      <c r="A24047" s="74" t="s">
        <v>13309</v>
      </c>
      <c r="B24047" s="74" t="s">
        <v>13467</v>
      </c>
      <c r="C24047" s="74" t="s">
        <v>3968</v>
      </c>
      <c r="D24047" s="74" t="s">
        <v>15215</v>
      </c>
    </row>
    <row r="24048" ht="14.25" customHeight="1">
      <c r="A24048" s="74" t="s">
        <v>5373</v>
      </c>
      <c r="B24048" s="74" t="s">
        <v>350</v>
      </c>
      <c r="C24048" s="74" t="s">
        <v>127</v>
      </c>
      <c r="D24048" s="74" t="s">
        <v>15215</v>
      </c>
    </row>
    <row r="24049" ht="14.25" customHeight="1">
      <c r="A24049" s="74" t="s">
        <v>5375</v>
      </c>
      <c r="B24049" s="74" t="s">
        <v>5376</v>
      </c>
      <c r="C24049" s="74" t="s">
        <v>3934</v>
      </c>
      <c r="D24049" s="74" t="s">
        <v>15215</v>
      </c>
    </row>
    <row r="24050" ht="14.25" customHeight="1">
      <c r="A24050" s="74" t="s">
        <v>5396</v>
      </c>
      <c r="B24050" s="74" t="s">
        <v>374</v>
      </c>
      <c r="C24050" s="74" t="s">
        <v>66</v>
      </c>
      <c r="D24050" s="74" t="s">
        <v>15215</v>
      </c>
    </row>
    <row r="24051" ht="14.25" customHeight="1">
      <c r="A24051" s="74" t="s">
        <v>13311</v>
      </c>
      <c r="B24051" s="74" t="s">
        <v>13468</v>
      </c>
      <c r="C24051" s="74" t="s">
        <v>3968</v>
      </c>
      <c r="D24051" s="74" t="s">
        <v>15215</v>
      </c>
    </row>
    <row r="24052" ht="14.25" customHeight="1">
      <c r="A24052" s="74" t="s">
        <v>13312</v>
      </c>
      <c r="B24052" s="74" t="s">
        <v>13313</v>
      </c>
      <c r="C24052" s="74" t="s">
        <v>66</v>
      </c>
      <c r="D24052" s="74" t="s">
        <v>15215</v>
      </c>
    </row>
    <row r="24053" ht="14.25" customHeight="1">
      <c r="A24053" s="74" t="s">
        <v>13315</v>
      </c>
      <c r="B24053" s="74" t="s">
        <v>423</v>
      </c>
      <c r="C24053" s="74" t="s">
        <v>3968</v>
      </c>
      <c r="D24053" s="74" t="s">
        <v>15215</v>
      </c>
    </row>
    <row r="24054" ht="14.25" customHeight="1">
      <c r="A24054" s="74" t="s">
        <v>3695</v>
      </c>
      <c r="B24054" s="74" t="s">
        <v>13470</v>
      </c>
      <c r="C24054" s="74" t="s">
        <v>57</v>
      </c>
      <c r="D24054" s="74" t="s">
        <v>15215</v>
      </c>
    </row>
    <row r="24055" ht="14.25" customHeight="1">
      <c r="A24055" s="74" t="s">
        <v>5639</v>
      </c>
      <c r="B24055" s="74" t="s">
        <v>444</v>
      </c>
      <c r="C24055" s="74" t="s">
        <v>100</v>
      </c>
      <c r="D24055" s="74" t="s">
        <v>15215</v>
      </c>
    </row>
    <row r="24056" ht="14.25" customHeight="1">
      <c r="A24056" s="74" t="s">
        <v>5801</v>
      </c>
      <c r="B24056" s="74" t="s">
        <v>3413</v>
      </c>
      <c r="C24056" s="74" t="s">
        <v>100</v>
      </c>
      <c r="D24056" s="74" t="s">
        <v>15215</v>
      </c>
    </row>
    <row r="24057" ht="14.25" customHeight="1">
      <c r="A24057" s="74" t="s">
        <v>5819</v>
      </c>
      <c r="B24057" s="74" t="s">
        <v>13536</v>
      </c>
      <c r="C24057" s="74" t="s">
        <v>57</v>
      </c>
      <c r="D24057" s="74" t="s">
        <v>15215</v>
      </c>
    </row>
    <row r="24058" ht="14.25" customHeight="1">
      <c r="A24058" s="74" t="s">
        <v>5848</v>
      </c>
      <c r="B24058" s="74" t="s">
        <v>5849</v>
      </c>
      <c r="C24058" s="74" t="s">
        <v>3934</v>
      </c>
      <c r="D24058" s="74" t="s">
        <v>15215</v>
      </c>
    </row>
    <row r="24059" ht="14.25" customHeight="1">
      <c r="A24059" s="74" t="s">
        <v>6173</v>
      </c>
      <c r="B24059" s="74" t="s">
        <v>6172</v>
      </c>
      <c r="C24059" s="74" t="s">
        <v>3934</v>
      </c>
      <c r="D24059" s="74" t="s">
        <v>15215</v>
      </c>
    </row>
    <row r="24060" ht="14.25" customHeight="1">
      <c r="A24060" s="74" t="s">
        <v>13316</v>
      </c>
      <c r="B24060" s="74" t="s">
        <v>13317</v>
      </c>
      <c r="C24060" s="74" t="s">
        <v>57</v>
      </c>
      <c r="D24060" s="74" t="s">
        <v>15215</v>
      </c>
    </row>
    <row r="24061" ht="14.25" customHeight="1">
      <c r="A24061" s="74" t="s">
        <v>13318</v>
      </c>
      <c r="B24061" s="74" t="s">
        <v>473</v>
      </c>
      <c r="C24061" s="74" t="s">
        <v>100</v>
      </c>
      <c r="D24061" s="74" t="s">
        <v>15215</v>
      </c>
    </row>
    <row r="24062" ht="14.25" customHeight="1">
      <c r="A24062" s="74" t="s">
        <v>13319</v>
      </c>
      <c r="B24062" s="74" t="s">
        <v>500</v>
      </c>
      <c r="C24062" s="74" t="s">
        <v>3968</v>
      </c>
      <c r="D24062" s="74" t="s">
        <v>15215</v>
      </c>
    </row>
    <row r="24063" ht="14.25" customHeight="1">
      <c r="A24063" s="74" t="s">
        <v>13320</v>
      </c>
      <c r="B24063" s="74" t="s">
        <v>519</v>
      </c>
      <c r="C24063" s="74" t="s">
        <v>57</v>
      </c>
      <c r="D24063" s="74" t="s">
        <v>15215</v>
      </c>
    </row>
    <row r="24064" ht="14.25" customHeight="1">
      <c r="A24064" s="74" t="s">
        <v>13321</v>
      </c>
      <c r="B24064" s="74" t="s">
        <v>13538</v>
      </c>
      <c r="C24064" s="74" t="s">
        <v>50</v>
      </c>
      <c r="D24064" s="74" t="s">
        <v>15215</v>
      </c>
    </row>
    <row r="24065" ht="14.25" customHeight="1">
      <c r="A24065" s="74" t="s">
        <v>6556</v>
      </c>
      <c r="B24065" s="74" t="s">
        <v>2990</v>
      </c>
      <c r="C24065" s="74" t="s">
        <v>127</v>
      </c>
      <c r="D24065" s="74" t="s">
        <v>15215</v>
      </c>
    </row>
    <row r="24066" ht="14.25" customHeight="1">
      <c r="A24066" s="74" t="s">
        <v>6561</v>
      </c>
      <c r="B24066" s="74" t="s">
        <v>6562</v>
      </c>
      <c r="C24066" s="74" t="s">
        <v>6563</v>
      </c>
      <c r="D24066" s="74" t="s">
        <v>15215</v>
      </c>
    </row>
    <row r="24067" ht="14.25" customHeight="1">
      <c r="A24067" s="74" t="s">
        <v>6564</v>
      </c>
      <c r="B24067" s="74" t="s">
        <v>6565</v>
      </c>
      <c r="C24067" s="74" t="s">
        <v>3968</v>
      </c>
      <c r="D24067" s="74" t="s">
        <v>15215</v>
      </c>
    </row>
    <row r="24068" ht="14.25" customHeight="1">
      <c r="A24068" s="74" t="s">
        <v>6594</v>
      </c>
      <c r="B24068" s="74" t="s">
        <v>13938</v>
      </c>
      <c r="C24068" s="74" t="s">
        <v>3934</v>
      </c>
      <c r="D24068" s="74" t="s">
        <v>15215</v>
      </c>
    </row>
    <row r="24069" ht="14.25" customHeight="1">
      <c r="A24069" s="74" t="s">
        <v>13322</v>
      </c>
      <c r="B24069" s="74" t="s">
        <v>13323</v>
      </c>
      <c r="C24069" s="74" t="s">
        <v>127</v>
      </c>
      <c r="D24069" s="74" t="s">
        <v>15215</v>
      </c>
    </row>
    <row r="24070" ht="14.25" customHeight="1">
      <c r="A24070" s="74" t="s">
        <v>13324</v>
      </c>
      <c r="B24070" s="74" t="s">
        <v>13471</v>
      </c>
      <c r="C24070" s="74" t="s">
        <v>127</v>
      </c>
      <c r="D24070" s="74" t="s">
        <v>15215</v>
      </c>
    </row>
    <row r="24071" ht="14.25" customHeight="1">
      <c r="A24071" s="74" t="s">
        <v>13325</v>
      </c>
      <c r="B24071" s="74" t="s">
        <v>13472</v>
      </c>
      <c r="C24071" s="74" t="s">
        <v>127</v>
      </c>
      <c r="D24071" s="74" t="s">
        <v>15215</v>
      </c>
    </row>
    <row r="24072" ht="14.25" customHeight="1">
      <c r="A24072" s="74" t="s">
        <v>13326</v>
      </c>
      <c r="B24072" s="74" t="s">
        <v>13327</v>
      </c>
      <c r="C24072" s="74" t="s">
        <v>3968</v>
      </c>
      <c r="D24072" s="74" t="s">
        <v>15215</v>
      </c>
    </row>
    <row r="24073" ht="14.25" customHeight="1">
      <c r="A24073" s="74" t="s">
        <v>6656</v>
      </c>
      <c r="B24073" s="74" t="s">
        <v>1547</v>
      </c>
      <c r="C24073" s="74" t="s">
        <v>127</v>
      </c>
      <c r="D24073" s="74" t="s">
        <v>15215</v>
      </c>
    </row>
    <row r="24074" ht="14.25" customHeight="1">
      <c r="A24074" s="74" t="s">
        <v>6661</v>
      </c>
      <c r="B24074" s="74" t="s">
        <v>2992</v>
      </c>
      <c r="C24074" s="74" t="s">
        <v>127</v>
      </c>
      <c r="D24074" s="74" t="s">
        <v>15215</v>
      </c>
    </row>
    <row r="24075" ht="14.25" customHeight="1">
      <c r="A24075" s="74" t="s">
        <v>13330</v>
      </c>
      <c r="B24075" s="74" t="s">
        <v>13473</v>
      </c>
      <c r="C24075" s="74" t="s">
        <v>127</v>
      </c>
      <c r="D24075" s="74" t="s">
        <v>15215</v>
      </c>
    </row>
    <row r="24076" ht="14.25" customHeight="1">
      <c r="A24076" s="74" t="s">
        <v>6683</v>
      </c>
      <c r="B24076" s="74" t="s">
        <v>13542</v>
      </c>
      <c r="C24076" s="74" t="s">
        <v>3934</v>
      </c>
      <c r="D24076" s="74" t="s">
        <v>15215</v>
      </c>
    </row>
    <row r="24077" ht="14.25" customHeight="1">
      <c r="A24077" s="74" t="s">
        <v>6705</v>
      </c>
      <c r="B24077" s="74" t="s">
        <v>15219</v>
      </c>
      <c r="C24077" s="74" t="s">
        <v>923</v>
      </c>
      <c r="D24077" s="74" t="s">
        <v>15215</v>
      </c>
    </row>
    <row r="24078" ht="14.25" customHeight="1">
      <c r="A24078" s="74" t="s">
        <v>6707</v>
      </c>
      <c r="B24078" s="74" t="s">
        <v>15220</v>
      </c>
      <c r="C24078" s="74" t="s">
        <v>3934</v>
      </c>
      <c r="D24078" s="74" t="s">
        <v>15215</v>
      </c>
    </row>
    <row r="24079" ht="14.25" customHeight="1">
      <c r="A24079" s="74" t="s">
        <v>13335</v>
      </c>
      <c r="B24079" s="74" t="s">
        <v>547</v>
      </c>
      <c r="C24079" s="74" t="s">
        <v>3968</v>
      </c>
      <c r="D24079" s="74" t="s">
        <v>15215</v>
      </c>
    </row>
    <row r="24080" ht="14.25" customHeight="1">
      <c r="A24080" s="74" t="s">
        <v>6731</v>
      </c>
      <c r="B24080" s="74" t="s">
        <v>553</v>
      </c>
      <c r="C24080" s="74" t="s">
        <v>3968</v>
      </c>
      <c r="D24080" s="74" t="s">
        <v>15215</v>
      </c>
    </row>
    <row r="24081" ht="14.25" customHeight="1">
      <c r="A24081" s="74" t="s">
        <v>13336</v>
      </c>
      <c r="B24081" s="74" t="s">
        <v>563</v>
      </c>
      <c r="C24081" s="74" t="s">
        <v>3968</v>
      </c>
      <c r="D24081" s="74" t="s">
        <v>15215</v>
      </c>
    </row>
    <row r="24082" ht="14.25" customHeight="1">
      <c r="A24082" s="74" t="s">
        <v>13337</v>
      </c>
      <c r="B24082" s="74" t="s">
        <v>568</v>
      </c>
      <c r="C24082" s="74" t="s">
        <v>3968</v>
      </c>
      <c r="D24082" s="74" t="s">
        <v>15215</v>
      </c>
    </row>
    <row r="24083" ht="14.25" customHeight="1">
      <c r="A24083" s="74" t="s">
        <v>13338</v>
      </c>
      <c r="B24083" s="74" t="s">
        <v>573</v>
      </c>
      <c r="C24083" s="74" t="s">
        <v>3968</v>
      </c>
      <c r="D24083" s="74" t="s">
        <v>15215</v>
      </c>
    </row>
    <row r="24084" ht="14.25" customHeight="1">
      <c r="A24084" s="74" t="s">
        <v>13339</v>
      </c>
      <c r="B24084" s="74" t="s">
        <v>13477</v>
      </c>
      <c r="C24084" s="74" t="s">
        <v>3968</v>
      </c>
      <c r="D24084" s="74" t="s">
        <v>15215</v>
      </c>
    </row>
    <row r="24085" ht="14.25" customHeight="1">
      <c r="A24085" s="74" t="s">
        <v>13340</v>
      </c>
      <c r="B24085" s="74" t="s">
        <v>13478</v>
      </c>
      <c r="C24085" s="74" t="s">
        <v>3934</v>
      </c>
      <c r="D24085" s="74" t="s">
        <v>15215</v>
      </c>
    </row>
    <row r="24086" ht="14.25" customHeight="1">
      <c r="A24086" s="74" t="s">
        <v>13342</v>
      </c>
      <c r="B24086" s="74" t="s">
        <v>558</v>
      </c>
      <c r="C24086" s="74" t="s">
        <v>3968</v>
      </c>
      <c r="D24086" s="74" t="s">
        <v>15215</v>
      </c>
    </row>
    <row r="24087" ht="14.25" customHeight="1">
      <c r="A24087" s="74" t="s">
        <v>13343</v>
      </c>
      <c r="B24087" s="74" t="s">
        <v>13479</v>
      </c>
      <c r="C24087" s="74" t="s">
        <v>57</v>
      </c>
      <c r="D24087" s="74" t="s">
        <v>15215</v>
      </c>
    </row>
    <row r="24088" ht="14.25" customHeight="1">
      <c r="A24088" s="74" t="s">
        <v>13345</v>
      </c>
      <c r="B24088" s="74" t="s">
        <v>13519</v>
      </c>
      <c r="C24088" s="74" t="s">
        <v>3968</v>
      </c>
      <c r="D24088" s="74" t="s">
        <v>15215</v>
      </c>
    </row>
    <row r="24089" ht="14.25" customHeight="1">
      <c r="A24089" s="74" t="s">
        <v>6760</v>
      </c>
      <c r="B24089" s="74" t="s">
        <v>13480</v>
      </c>
      <c r="C24089" s="74" t="s">
        <v>3934</v>
      </c>
      <c r="D24089" s="74" t="s">
        <v>15215</v>
      </c>
    </row>
    <row r="24090" ht="14.25" customHeight="1">
      <c r="A24090" s="74" t="s">
        <v>6766</v>
      </c>
      <c r="B24090" s="74" t="s">
        <v>15221</v>
      </c>
      <c r="C24090" s="74" t="s">
        <v>3968</v>
      </c>
      <c r="D24090" s="74" t="s">
        <v>15215</v>
      </c>
    </row>
    <row r="24091" ht="14.25" customHeight="1">
      <c r="A24091" s="74" t="s">
        <v>13567</v>
      </c>
      <c r="B24091" s="74" t="s">
        <v>14049</v>
      </c>
      <c r="C24091" s="74" t="s">
        <v>3968</v>
      </c>
      <c r="D24091" s="74" t="s">
        <v>15215</v>
      </c>
    </row>
    <row r="24092" ht="14.25" customHeight="1">
      <c r="A24092" s="74" t="s">
        <v>3722</v>
      </c>
      <c r="B24092" s="74" t="s">
        <v>13482</v>
      </c>
      <c r="C24092" s="74" t="s">
        <v>57</v>
      </c>
      <c r="D24092" s="74" t="s">
        <v>15215</v>
      </c>
    </row>
    <row r="24093" ht="14.25" customHeight="1">
      <c r="A24093" s="74" t="s">
        <v>6799</v>
      </c>
      <c r="B24093" s="74" t="s">
        <v>6800</v>
      </c>
      <c r="C24093" s="74" t="s">
        <v>3968</v>
      </c>
      <c r="D24093" s="74" t="s">
        <v>15215</v>
      </c>
    </row>
    <row r="24094" ht="14.25" customHeight="1">
      <c r="A24094" s="74" t="s">
        <v>13347</v>
      </c>
      <c r="B24094" s="185" t="s">
        <v>13348</v>
      </c>
      <c r="C24094" s="74" t="s">
        <v>57</v>
      </c>
      <c r="D24094" s="74" t="s">
        <v>15215</v>
      </c>
    </row>
    <row r="24095" ht="14.25" customHeight="1">
      <c r="A24095" s="74" t="s">
        <v>13349</v>
      </c>
      <c r="B24095" s="74" t="s">
        <v>13483</v>
      </c>
      <c r="C24095" s="74" t="s">
        <v>3968</v>
      </c>
      <c r="D24095" s="74" t="s">
        <v>15215</v>
      </c>
    </row>
    <row r="24096" ht="14.25" customHeight="1">
      <c r="A24096" s="74" t="s">
        <v>3697</v>
      </c>
      <c r="B24096" s="74" t="s">
        <v>13484</v>
      </c>
      <c r="C24096" s="74" t="s">
        <v>71</v>
      </c>
      <c r="D24096" s="74" t="s">
        <v>15215</v>
      </c>
    </row>
    <row r="24097" ht="14.25" customHeight="1">
      <c r="A24097" s="74" t="s">
        <v>3699</v>
      </c>
      <c r="B24097" s="74" t="s">
        <v>687</v>
      </c>
      <c r="C24097" s="74" t="s">
        <v>50</v>
      </c>
      <c r="D24097" s="74" t="s">
        <v>15215</v>
      </c>
    </row>
    <row r="24098" ht="14.25" customHeight="1">
      <c r="A24098" s="74" t="s">
        <v>6859</v>
      </c>
      <c r="B24098" s="74" t="s">
        <v>6904</v>
      </c>
      <c r="C24098" s="74" t="s">
        <v>3934</v>
      </c>
      <c r="D24098" s="74" t="s">
        <v>15215</v>
      </c>
    </row>
    <row r="24099" ht="14.25" customHeight="1">
      <c r="A24099" s="74" t="s">
        <v>6865</v>
      </c>
      <c r="B24099" s="74" t="s">
        <v>6866</v>
      </c>
      <c r="C24099" s="74" t="s">
        <v>66</v>
      </c>
      <c r="D24099" s="74" t="s">
        <v>15215</v>
      </c>
    </row>
    <row r="24100" ht="14.25" customHeight="1">
      <c r="A24100" s="74" t="s">
        <v>6867</v>
      </c>
      <c r="B24100" s="74" t="s">
        <v>6868</v>
      </c>
      <c r="C24100" s="74" t="s">
        <v>3934</v>
      </c>
      <c r="D24100" s="74" t="s">
        <v>15215</v>
      </c>
    </row>
    <row r="24101" ht="14.25" customHeight="1">
      <c r="A24101" s="74" t="s">
        <v>13350</v>
      </c>
      <c r="B24101" s="74" t="s">
        <v>13351</v>
      </c>
      <c r="C24101" s="74" t="s">
        <v>3968</v>
      </c>
      <c r="D24101" s="74" t="s">
        <v>15215</v>
      </c>
    </row>
    <row r="24102" ht="14.25" customHeight="1">
      <c r="A24102" s="74" t="s">
        <v>13352</v>
      </c>
      <c r="B24102" s="74" t="s">
        <v>13353</v>
      </c>
      <c r="C24102" s="74" t="s">
        <v>3968</v>
      </c>
      <c r="D24102" s="74" t="s">
        <v>15215</v>
      </c>
    </row>
    <row r="24103" ht="14.25" customHeight="1">
      <c r="A24103" s="74" t="s">
        <v>13354</v>
      </c>
      <c r="B24103" s="185" t="s">
        <v>13355</v>
      </c>
      <c r="C24103" s="74" t="s">
        <v>57</v>
      </c>
      <c r="D24103" s="74" t="s">
        <v>15215</v>
      </c>
    </row>
    <row r="24104" ht="14.25" customHeight="1">
      <c r="A24104" s="74" t="s">
        <v>6901</v>
      </c>
      <c r="B24104" s="74" t="s">
        <v>6902</v>
      </c>
      <c r="C24104" s="74" t="s">
        <v>71</v>
      </c>
      <c r="D24104" s="74" t="s">
        <v>15215</v>
      </c>
    </row>
    <row r="24105" ht="14.25" customHeight="1">
      <c r="A24105" s="74" t="s">
        <v>6991</v>
      </c>
      <c r="B24105" s="74" t="s">
        <v>13485</v>
      </c>
      <c r="C24105" s="74" t="s">
        <v>3968</v>
      </c>
      <c r="D24105" s="74" t="s">
        <v>15215</v>
      </c>
    </row>
    <row r="24106" ht="14.25" customHeight="1">
      <c r="A24106" s="74" t="s">
        <v>13570</v>
      </c>
      <c r="B24106" s="74" t="s">
        <v>4803</v>
      </c>
      <c r="C24106" s="74" t="s">
        <v>3968</v>
      </c>
      <c r="D24106" s="74" t="s">
        <v>15215</v>
      </c>
    </row>
    <row r="24107" ht="14.25" customHeight="1">
      <c r="A24107" s="74" t="s">
        <v>13356</v>
      </c>
      <c r="B24107" s="74" t="s">
        <v>13486</v>
      </c>
      <c r="C24107" s="74" t="s">
        <v>3968</v>
      </c>
      <c r="D24107" s="74" t="s">
        <v>15215</v>
      </c>
    </row>
    <row r="24108" ht="14.25" customHeight="1">
      <c r="A24108" s="74" t="s">
        <v>3700</v>
      </c>
      <c r="B24108" s="74" t="s">
        <v>13487</v>
      </c>
      <c r="C24108" s="74" t="s">
        <v>71</v>
      </c>
      <c r="D24108" s="74" t="s">
        <v>15215</v>
      </c>
    </row>
    <row r="24109" ht="14.25" customHeight="1">
      <c r="A24109" s="74" t="s">
        <v>7022</v>
      </c>
      <c r="B24109" s="74" t="s">
        <v>7023</v>
      </c>
      <c r="C24109" s="74" t="s">
        <v>3934</v>
      </c>
      <c r="D24109" s="74" t="s">
        <v>15215</v>
      </c>
    </row>
    <row r="24110" ht="14.25" customHeight="1">
      <c r="A24110" s="74" t="s">
        <v>13358</v>
      </c>
      <c r="B24110" s="74" t="s">
        <v>13359</v>
      </c>
      <c r="C24110" s="74" t="s">
        <v>3968</v>
      </c>
      <c r="D24110" s="74" t="s">
        <v>15215</v>
      </c>
    </row>
    <row r="24111" ht="14.25" customHeight="1">
      <c r="A24111" s="74" t="s">
        <v>13360</v>
      </c>
      <c r="B24111" s="74" t="s">
        <v>13361</v>
      </c>
      <c r="C24111" s="74" t="s">
        <v>3968</v>
      </c>
      <c r="D24111" s="74" t="s">
        <v>15215</v>
      </c>
    </row>
    <row r="24112" ht="14.25" customHeight="1">
      <c r="A24112" s="74" t="s">
        <v>7071</v>
      </c>
      <c r="B24112" s="74" t="s">
        <v>7072</v>
      </c>
      <c r="C24112" s="74" t="s">
        <v>71</v>
      </c>
      <c r="D24112" s="74" t="s">
        <v>15215</v>
      </c>
    </row>
    <row r="24113" ht="14.25" customHeight="1">
      <c r="A24113" s="74" t="s">
        <v>7095</v>
      </c>
      <c r="B24113" s="74" t="s">
        <v>7096</v>
      </c>
      <c r="C24113" s="74" t="s">
        <v>3968</v>
      </c>
      <c r="D24113" s="74" t="s">
        <v>15215</v>
      </c>
    </row>
    <row r="24114" ht="14.25" customHeight="1">
      <c r="A24114" s="74" t="s">
        <v>7097</v>
      </c>
      <c r="B24114" s="74" t="s">
        <v>801</v>
      </c>
      <c r="C24114" s="74" t="s">
        <v>100</v>
      </c>
      <c r="D24114" s="74" t="s">
        <v>15215</v>
      </c>
    </row>
    <row r="24115" ht="14.25" customHeight="1">
      <c r="A24115" s="74" t="s">
        <v>3725</v>
      </c>
      <c r="B24115" s="74" t="s">
        <v>431</v>
      </c>
      <c r="C24115" s="74" t="s">
        <v>3968</v>
      </c>
      <c r="D24115" s="74" t="s">
        <v>15215</v>
      </c>
    </row>
    <row r="24116" ht="14.25" customHeight="1">
      <c r="A24116" s="74" t="s">
        <v>3702</v>
      </c>
      <c r="B24116" s="74" t="s">
        <v>13488</v>
      </c>
      <c r="C24116" s="74" t="s">
        <v>3934</v>
      </c>
      <c r="D24116" s="74" t="s">
        <v>15215</v>
      </c>
    </row>
    <row r="24117" ht="14.25" customHeight="1">
      <c r="A24117" s="74" t="s">
        <v>13362</v>
      </c>
      <c r="B24117" s="74" t="s">
        <v>13489</v>
      </c>
      <c r="C24117" s="74" t="s">
        <v>127</v>
      </c>
      <c r="D24117" s="74" t="s">
        <v>15215</v>
      </c>
    </row>
    <row r="24118" ht="14.25" customHeight="1">
      <c r="A24118" s="74" t="s">
        <v>13364</v>
      </c>
      <c r="B24118" s="74" t="s">
        <v>853</v>
      </c>
      <c r="C24118" s="74" t="s">
        <v>3968</v>
      </c>
      <c r="D24118" s="74" t="s">
        <v>15215</v>
      </c>
    </row>
    <row r="24119" ht="14.25" customHeight="1">
      <c r="A24119" s="74" t="s">
        <v>7281</v>
      </c>
      <c r="B24119" s="74" t="s">
        <v>7282</v>
      </c>
      <c r="C24119" s="74" t="s">
        <v>3934</v>
      </c>
      <c r="D24119" s="74" t="s">
        <v>15215</v>
      </c>
    </row>
    <row r="24120" ht="14.25" customHeight="1">
      <c r="A24120" s="74" t="s">
        <v>7287</v>
      </c>
      <c r="B24120" s="74" t="s">
        <v>7288</v>
      </c>
      <c r="C24120" s="74" t="s">
        <v>100</v>
      </c>
      <c r="D24120" s="74" t="s">
        <v>15215</v>
      </c>
    </row>
    <row r="24121" ht="14.25" customHeight="1">
      <c r="A24121" s="74" t="s">
        <v>13365</v>
      </c>
      <c r="B24121" s="74" t="s">
        <v>868</v>
      </c>
      <c r="C24121" s="74" t="s">
        <v>3968</v>
      </c>
      <c r="D24121" s="74" t="s">
        <v>15215</v>
      </c>
    </row>
    <row r="24122" ht="14.25" customHeight="1">
      <c r="A24122" s="74" t="s">
        <v>7395</v>
      </c>
      <c r="B24122" s="74" t="s">
        <v>1237</v>
      </c>
      <c r="C24122" s="74" t="s">
        <v>50</v>
      </c>
      <c r="D24122" s="74" t="s">
        <v>15215</v>
      </c>
    </row>
    <row r="24123" ht="14.25" customHeight="1">
      <c r="A24123" s="74" t="s">
        <v>7399</v>
      </c>
      <c r="B24123" s="74" t="s">
        <v>14851</v>
      </c>
      <c r="C24123" s="74" t="s">
        <v>3934</v>
      </c>
      <c r="D24123" s="74" t="s">
        <v>15215</v>
      </c>
    </row>
    <row r="24124" ht="14.25" customHeight="1">
      <c r="A24124" s="74" t="s">
        <v>13366</v>
      </c>
      <c r="B24124" s="74" t="s">
        <v>13490</v>
      </c>
      <c r="C24124" s="74" t="s">
        <v>3934</v>
      </c>
      <c r="D24124" s="74" t="s">
        <v>15215</v>
      </c>
    </row>
    <row r="24125" ht="14.25" customHeight="1">
      <c r="A24125" s="74" t="s">
        <v>3721</v>
      </c>
      <c r="B24125" s="74" t="s">
        <v>887</v>
      </c>
      <c r="C24125" s="74" t="s">
        <v>57</v>
      </c>
      <c r="D24125" s="74" t="s">
        <v>15215</v>
      </c>
    </row>
    <row r="24126" ht="14.25" customHeight="1">
      <c r="A24126" s="74" t="s">
        <v>13368</v>
      </c>
      <c r="B24126" s="74" t="s">
        <v>13369</v>
      </c>
      <c r="C24126" s="74" t="s">
        <v>3934</v>
      </c>
      <c r="D24126" s="74" t="s">
        <v>15215</v>
      </c>
    </row>
    <row r="24127" ht="14.25" customHeight="1">
      <c r="A24127" s="74" t="s">
        <v>3703</v>
      </c>
      <c r="B24127" s="74" t="s">
        <v>895</v>
      </c>
      <c r="C24127" s="74" t="s">
        <v>3968</v>
      </c>
      <c r="D24127" s="74" t="s">
        <v>15215</v>
      </c>
    </row>
    <row r="24128" ht="14.25" customHeight="1">
      <c r="A24128" s="74" t="s">
        <v>7556</v>
      </c>
      <c r="B24128" s="74" t="s">
        <v>7557</v>
      </c>
      <c r="C24128" s="74" t="s">
        <v>3934</v>
      </c>
      <c r="D24128" s="74" t="s">
        <v>15215</v>
      </c>
    </row>
    <row r="24129" ht="14.25" customHeight="1">
      <c r="A24129" s="74" t="s">
        <v>7559</v>
      </c>
      <c r="B24129" s="74" t="s">
        <v>7560</v>
      </c>
      <c r="C24129" s="74" t="s">
        <v>3934</v>
      </c>
      <c r="D24129" s="74" t="s">
        <v>15215</v>
      </c>
    </row>
    <row r="24130" ht="14.25" customHeight="1">
      <c r="A24130" s="74" t="s">
        <v>7561</v>
      </c>
      <c r="B24130" s="74" t="s">
        <v>7562</v>
      </c>
      <c r="C24130" s="74" t="s">
        <v>66</v>
      </c>
      <c r="D24130" s="74" t="s">
        <v>15215</v>
      </c>
    </row>
    <row r="24131" ht="14.25" customHeight="1">
      <c r="A24131" s="74" t="s">
        <v>7567</v>
      </c>
      <c r="B24131" s="74" t="s">
        <v>15222</v>
      </c>
      <c r="C24131" s="74" t="s">
        <v>3968</v>
      </c>
      <c r="D24131" s="74" t="s">
        <v>15215</v>
      </c>
    </row>
    <row r="24132" ht="14.25" customHeight="1">
      <c r="A24132" s="74" t="s">
        <v>7579</v>
      </c>
      <c r="B24132" s="74" t="s">
        <v>15223</v>
      </c>
      <c r="C24132" s="74" t="s">
        <v>3968</v>
      </c>
      <c r="D24132" s="74" t="s">
        <v>15215</v>
      </c>
    </row>
    <row r="24133" ht="14.25" customHeight="1">
      <c r="A24133" s="74" t="s">
        <v>7602</v>
      </c>
      <c r="B24133" s="74" t="s">
        <v>13586</v>
      </c>
      <c r="C24133" s="74" t="s">
        <v>3934</v>
      </c>
      <c r="D24133" s="74" t="s">
        <v>15215</v>
      </c>
    </row>
    <row r="24134" ht="14.25" customHeight="1">
      <c r="A24134" s="74" t="s">
        <v>7610</v>
      </c>
      <c r="B24134" s="74" t="s">
        <v>13842</v>
      </c>
      <c r="C24134" s="74" t="s">
        <v>100</v>
      </c>
      <c r="D24134" s="74" t="s">
        <v>15215</v>
      </c>
    </row>
    <row r="24135" ht="14.25" customHeight="1">
      <c r="A24135" s="74" t="s">
        <v>7613</v>
      </c>
      <c r="B24135" s="74" t="s">
        <v>7614</v>
      </c>
      <c r="C24135" s="74" t="s">
        <v>3934</v>
      </c>
      <c r="D24135" s="74" t="s">
        <v>15215</v>
      </c>
    </row>
    <row r="24136" ht="14.25" customHeight="1">
      <c r="A24136" s="74" t="s">
        <v>7615</v>
      </c>
      <c r="B24136" s="74" t="s">
        <v>7617</v>
      </c>
      <c r="C24136" s="74" t="s">
        <v>3934</v>
      </c>
      <c r="D24136" s="74" t="s">
        <v>15215</v>
      </c>
    </row>
    <row r="24137" ht="14.25" customHeight="1">
      <c r="A24137" s="74" t="s">
        <v>13372</v>
      </c>
      <c r="B24137" s="74" t="s">
        <v>967</v>
      </c>
      <c r="C24137" s="74" t="s">
        <v>3968</v>
      </c>
      <c r="D24137" s="74" t="s">
        <v>15215</v>
      </c>
    </row>
    <row r="24138" ht="14.25" customHeight="1">
      <c r="A24138" s="74" t="s">
        <v>7769</v>
      </c>
      <c r="B24138" s="74" t="s">
        <v>971</v>
      </c>
      <c r="C24138" s="74" t="s">
        <v>3934</v>
      </c>
      <c r="D24138" s="74" t="s">
        <v>15215</v>
      </c>
    </row>
    <row r="24139" ht="14.25" customHeight="1">
      <c r="A24139" s="74" t="s">
        <v>7788</v>
      </c>
      <c r="B24139" s="74" t="s">
        <v>7789</v>
      </c>
      <c r="C24139" s="74" t="s">
        <v>923</v>
      </c>
      <c r="D24139" s="74" t="s">
        <v>15215</v>
      </c>
    </row>
    <row r="24140" ht="14.25" customHeight="1">
      <c r="A24140" s="74" t="s">
        <v>13374</v>
      </c>
      <c r="B24140" s="74" t="s">
        <v>979</v>
      </c>
      <c r="C24140" s="74" t="s">
        <v>100</v>
      </c>
      <c r="D24140" s="74" t="s">
        <v>15215</v>
      </c>
    </row>
    <row r="24141" ht="14.25" customHeight="1">
      <c r="A24141" s="74" t="s">
        <v>7790</v>
      </c>
      <c r="B24141" s="74" t="s">
        <v>7791</v>
      </c>
      <c r="C24141" s="74" t="s">
        <v>100</v>
      </c>
      <c r="D24141" s="74" t="s">
        <v>15215</v>
      </c>
    </row>
    <row r="24142" ht="14.25" customHeight="1">
      <c r="A24142" s="74" t="s">
        <v>7792</v>
      </c>
      <c r="B24142" s="74" t="s">
        <v>7793</v>
      </c>
      <c r="C24142" s="74" t="s">
        <v>100</v>
      </c>
      <c r="D24142" s="74" t="s">
        <v>15215</v>
      </c>
    </row>
    <row r="24143" ht="14.25" customHeight="1">
      <c r="A24143" s="74" t="s">
        <v>3705</v>
      </c>
      <c r="B24143" s="74" t="s">
        <v>1025</v>
      </c>
      <c r="C24143" s="74" t="s">
        <v>1026</v>
      </c>
      <c r="D24143" s="74" t="s">
        <v>15215</v>
      </c>
    </row>
    <row r="24144" ht="14.25" customHeight="1">
      <c r="A24144" s="74" t="s">
        <v>3706</v>
      </c>
      <c r="B24144" s="74" t="s">
        <v>1031</v>
      </c>
      <c r="C24144" s="74" t="s">
        <v>127</v>
      </c>
      <c r="D24144" s="74" t="s">
        <v>15215</v>
      </c>
    </row>
    <row r="24145" ht="14.25" customHeight="1">
      <c r="A24145" s="74" t="s">
        <v>7812</v>
      </c>
      <c r="B24145" s="74" t="s">
        <v>15224</v>
      </c>
      <c r="C24145" s="74" t="s">
        <v>3968</v>
      </c>
      <c r="D24145" s="74" t="s">
        <v>15215</v>
      </c>
    </row>
    <row r="24146" ht="14.25" customHeight="1">
      <c r="A24146" s="74" t="s">
        <v>3707</v>
      </c>
      <c r="B24146" s="74" t="s">
        <v>1035</v>
      </c>
      <c r="C24146" s="74" t="s">
        <v>50</v>
      </c>
      <c r="D24146" s="74" t="s">
        <v>15215</v>
      </c>
    </row>
    <row r="24147" ht="14.25" customHeight="1">
      <c r="A24147" s="74" t="s">
        <v>13375</v>
      </c>
      <c r="B24147" s="74" t="s">
        <v>1039</v>
      </c>
      <c r="C24147" s="74" t="s">
        <v>50</v>
      </c>
      <c r="D24147" s="74" t="s">
        <v>15215</v>
      </c>
    </row>
    <row r="24148" ht="14.25" customHeight="1">
      <c r="A24148" s="74" t="s">
        <v>3708</v>
      </c>
      <c r="B24148" s="74" t="s">
        <v>1042</v>
      </c>
      <c r="C24148" s="74" t="s">
        <v>3968</v>
      </c>
      <c r="D24148" s="74" t="s">
        <v>15215</v>
      </c>
    </row>
    <row r="24149" ht="14.25" customHeight="1">
      <c r="A24149" s="74" t="s">
        <v>7846</v>
      </c>
      <c r="B24149" s="74" t="s">
        <v>7847</v>
      </c>
      <c r="C24149" s="74" t="s">
        <v>3934</v>
      </c>
      <c r="D24149" s="74" t="s">
        <v>15215</v>
      </c>
    </row>
    <row r="24150" ht="14.25" customHeight="1">
      <c r="A24150" s="74" t="s">
        <v>7871</v>
      </c>
      <c r="B24150" s="74" t="s">
        <v>7872</v>
      </c>
      <c r="C24150" s="74" t="s">
        <v>57</v>
      </c>
      <c r="D24150" s="74" t="s">
        <v>15215</v>
      </c>
    </row>
    <row r="24151" ht="14.25" customHeight="1">
      <c r="A24151" s="74" t="s">
        <v>7885</v>
      </c>
      <c r="B24151" s="74" t="s">
        <v>7886</v>
      </c>
      <c r="C24151" s="74" t="s">
        <v>57</v>
      </c>
      <c r="D24151" s="74" t="s">
        <v>15215</v>
      </c>
    </row>
    <row r="24152" ht="14.25" customHeight="1">
      <c r="A24152" s="74" t="s">
        <v>7889</v>
      </c>
      <c r="B24152" s="74" t="s">
        <v>7890</v>
      </c>
      <c r="C24152" s="74" t="s">
        <v>66</v>
      </c>
      <c r="D24152" s="74" t="s">
        <v>15215</v>
      </c>
    </row>
    <row r="24153" ht="14.25" customHeight="1">
      <c r="A24153" s="74" t="s">
        <v>13376</v>
      </c>
      <c r="B24153" s="74" t="s">
        <v>13377</v>
      </c>
      <c r="C24153" s="74" t="s">
        <v>50</v>
      </c>
      <c r="D24153" s="74" t="s">
        <v>15215</v>
      </c>
    </row>
    <row r="24154" ht="14.25" customHeight="1">
      <c r="A24154" s="74" t="s">
        <v>7927</v>
      </c>
      <c r="B24154" s="74" t="s">
        <v>7928</v>
      </c>
      <c r="C24154" s="74" t="s">
        <v>3934</v>
      </c>
      <c r="D24154" s="74" t="s">
        <v>15215</v>
      </c>
    </row>
    <row r="24155" ht="14.25" customHeight="1">
      <c r="A24155" s="74" t="s">
        <v>7944</v>
      </c>
      <c r="B24155" s="74" t="s">
        <v>7945</v>
      </c>
      <c r="C24155" s="74" t="s">
        <v>3934</v>
      </c>
      <c r="D24155" s="74" t="s">
        <v>15215</v>
      </c>
    </row>
    <row r="24156" ht="14.25" customHeight="1">
      <c r="A24156" s="74" t="s">
        <v>7948</v>
      </c>
      <c r="B24156" s="74" t="s">
        <v>7949</v>
      </c>
      <c r="C24156" s="74" t="s">
        <v>3934</v>
      </c>
      <c r="D24156" s="74" t="s">
        <v>15215</v>
      </c>
    </row>
    <row r="24157" ht="14.25" customHeight="1">
      <c r="A24157" s="74" t="s">
        <v>13378</v>
      </c>
      <c r="B24157" s="74" t="s">
        <v>1114</v>
      </c>
      <c r="C24157" s="74" t="s">
        <v>3968</v>
      </c>
      <c r="D24157" s="74" t="s">
        <v>15215</v>
      </c>
    </row>
    <row r="24158" ht="14.25" customHeight="1">
      <c r="A24158" s="74" t="s">
        <v>13379</v>
      </c>
      <c r="B24158" s="74" t="s">
        <v>13380</v>
      </c>
      <c r="C24158" s="74" t="s">
        <v>3934</v>
      </c>
      <c r="D24158" s="74" t="s">
        <v>15215</v>
      </c>
    </row>
    <row r="24159" ht="14.25" customHeight="1">
      <c r="A24159" s="74" t="s">
        <v>8094</v>
      </c>
      <c r="B24159" s="74" t="s">
        <v>3033</v>
      </c>
      <c r="C24159" s="74" t="s">
        <v>3968</v>
      </c>
      <c r="D24159" s="74" t="s">
        <v>15215</v>
      </c>
    </row>
    <row r="24160" ht="14.25" customHeight="1">
      <c r="A24160" s="74" t="s">
        <v>8095</v>
      </c>
      <c r="B24160" s="74" t="s">
        <v>8096</v>
      </c>
      <c r="C24160" s="74" t="s">
        <v>3934</v>
      </c>
      <c r="D24160" s="74" t="s">
        <v>15215</v>
      </c>
    </row>
    <row r="24161" ht="14.25" customHeight="1">
      <c r="A24161" s="74" t="s">
        <v>8097</v>
      </c>
      <c r="B24161" s="74" t="s">
        <v>3040</v>
      </c>
      <c r="C24161" s="74" t="s">
        <v>3968</v>
      </c>
      <c r="D24161" s="74" t="s">
        <v>15215</v>
      </c>
    </row>
    <row r="24162" ht="14.25" customHeight="1">
      <c r="A24162" s="74" t="s">
        <v>8142</v>
      </c>
      <c r="B24162" s="74" t="s">
        <v>8143</v>
      </c>
      <c r="C24162" s="74" t="s">
        <v>3934</v>
      </c>
      <c r="D24162" s="74" t="s">
        <v>15215</v>
      </c>
    </row>
    <row r="24163" ht="14.25" customHeight="1">
      <c r="A24163" s="74" t="s">
        <v>8158</v>
      </c>
      <c r="B24163" s="74" t="s">
        <v>2940</v>
      </c>
      <c r="C24163" s="74" t="s">
        <v>100</v>
      </c>
      <c r="D24163" s="74" t="s">
        <v>15215</v>
      </c>
    </row>
    <row r="24164" ht="14.25" customHeight="1">
      <c r="A24164" s="74" t="s">
        <v>8185</v>
      </c>
      <c r="B24164" s="74" t="s">
        <v>8186</v>
      </c>
      <c r="C24164" s="74" t="s">
        <v>3968</v>
      </c>
      <c r="D24164" s="74" t="s">
        <v>15215</v>
      </c>
    </row>
    <row r="24165" ht="14.25" customHeight="1">
      <c r="A24165" s="74" t="s">
        <v>8193</v>
      </c>
      <c r="B24165" s="74" t="s">
        <v>13589</v>
      </c>
      <c r="C24165" s="74" t="s">
        <v>3934</v>
      </c>
      <c r="D24165" s="74" t="s">
        <v>15215</v>
      </c>
    </row>
    <row r="24166" ht="14.25" customHeight="1">
      <c r="A24166" s="74" t="s">
        <v>8194</v>
      </c>
      <c r="B24166" s="74" t="s">
        <v>8195</v>
      </c>
      <c r="C24166" s="74" t="s">
        <v>3934</v>
      </c>
      <c r="D24166" s="74" t="s">
        <v>15215</v>
      </c>
    </row>
    <row r="24167" ht="14.25" customHeight="1">
      <c r="A24167" s="74" t="s">
        <v>3716</v>
      </c>
      <c r="B24167" s="74" t="s">
        <v>13492</v>
      </c>
      <c r="C24167" s="74" t="s">
        <v>3934</v>
      </c>
      <c r="D24167" s="74" t="s">
        <v>15215</v>
      </c>
    </row>
    <row r="24168" ht="14.25" customHeight="1">
      <c r="A24168" s="74" t="s">
        <v>8196</v>
      </c>
      <c r="B24168" s="74" t="s">
        <v>1183</v>
      </c>
      <c r="C24168" s="74" t="s">
        <v>3968</v>
      </c>
      <c r="D24168" s="74" t="s">
        <v>15215</v>
      </c>
    </row>
    <row r="24169" ht="14.25" customHeight="1">
      <c r="A24169" s="74" t="s">
        <v>8203</v>
      </c>
      <c r="B24169" s="74" t="s">
        <v>8204</v>
      </c>
      <c r="C24169" s="74" t="s">
        <v>3934</v>
      </c>
      <c r="D24169" s="74" t="s">
        <v>15215</v>
      </c>
    </row>
    <row r="24170" ht="14.25" customHeight="1">
      <c r="A24170" s="74" t="s">
        <v>13384</v>
      </c>
      <c r="B24170" s="74" t="s">
        <v>1183</v>
      </c>
      <c r="C24170" s="74" t="s">
        <v>3968</v>
      </c>
      <c r="D24170" s="74" t="s">
        <v>15215</v>
      </c>
    </row>
    <row r="24171" ht="14.25" customHeight="1">
      <c r="A24171" s="74" t="s">
        <v>8227</v>
      </c>
      <c r="B24171" s="74" t="s">
        <v>2935</v>
      </c>
      <c r="C24171" s="74" t="s">
        <v>2936</v>
      </c>
      <c r="D24171" s="74" t="s">
        <v>15215</v>
      </c>
    </row>
    <row r="24172" ht="14.25" customHeight="1">
      <c r="A24172" s="74" t="s">
        <v>13385</v>
      </c>
      <c r="B24172" s="74" t="s">
        <v>2938</v>
      </c>
      <c r="C24172" s="74" t="s">
        <v>2936</v>
      </c>
      <c r="D24172" s="74" t="s">
        <v>15215</v>
      </c>
    </row>
    <row r="24173" ht="14.25" customHeight="1">
      <c r="A24173" s="74" t="s">
        <v>8256</v>
      </c>
      <c r="B24173" s="74" t="s">
        <v>8257</v>
      </c>
      <c r="C24173" s="74" t="s">
        <v>66</v>
      </c>
      <c r="D24173" s="74" t="s">
        <v>15215</v>
      </c>
    </row>
    <row r="24174" ht="14.25" customHeight="1">
      <c r="A24174" s="74" t="s">
        <v>8258</v>
      </c>
      <c r="B24174" s="74" t="s">
        <v>8259</v>
      </c>
      <c r="C24174" s="74" t="s">
        <v>66</v>
      </c>
      <c r="D24174" s="74" t="s">
        <v>15215</v>
      </c>
    </row>
    <row r="24175" ht="14.25" customHeight="1">
      <c r="A24175" s="74" t="s">
        <v>8260</v>
      </c>
      <c r="B24175" s="74" t="s">
        <v>8261</v>
      </c>
      <c r="C24175" s="74" t="s">
        <v>3934</v>
      </c>
      <c r="D24175" s="74" t="s">
        <v>15215</v>
      </c>
    </row>
    <row r="24176" ht="14.25" customHeight="1">
      <c r="A24176" s="74" t="s">
        <v>13386</v>
      </c>
      <c r="B24176" s="74" t="s">
        <v>2940</v>
      </c>
      <c r="C24176" s="74" t="s">
        <v>71</v>
      </c>
      <c r="D24176" s="74" t="s">
        <v>15215</v>
      </c>
    </row>
    <row r="24177" ht="14.25" customHeight="1">
      <c r="A24177" s="74" t="s">
        <v>13388</v>
      </c>
      <c r="B24177" s="74" t="s">
        <v>490</v>
      </c>
      <c r="C24177" s="74" t="s">
        <v>50</v>
      </c>
      <c r="D24177" s="74" t="s">
        <v>15215</v>
      </c>
    </row>
    <row r="24178" ht="14.25" customHeight="1">
      <c r="A24178" s="74" t="s">
        <v>13389</v>
      </c>
      <c r="B24178" s="74" t="s">
        <v>790</v>
      </c>
      <c r="C24178" s="74" t="s">
        <v>50</v>
      </c>
      <c r="D24178" s="74" t="s">
        <v>15215</v>
      </c>
    </row>
    <row r="24179" ht="14.25" customHeight="1">
      <c r="A24179" s="74" t="s">
        <v>13390</v>
      </c>
      <c r="B24179" s="74" t="s">
        <v>797</v>
      </c>
      <c r="C24179" s="74" t="s">
        <v>3968</v>
      </c>
      <c r="D24179" s="74" t="s">
        <v>15215</v>
      </c>
    </row>
    <row r="24180" ht="14.25" customHeight="1">
      <c r="A24180" s="74" t="s">
        <v>3709</v>
      </c>
      <c r="B24180" s="74" t="s">
        <v>1205</v>
      </c>
      <c r="C24180" s="74" t="s">
        <v>127</v>
      </c>
      <c r="D24180" s="74" t="s">
        <v>15215</v>
      </c>
    </row>
    <row r="24181" ht="14.25" customHeight="1">
      <c r="A24181" s="74" t="s">
        <v>8604</v>
      </c>
      <c r="B24181" s="74" t="s">
        <v>15225</v>
      </c>
      <c r="C24181" s="74" t="s">
        <v>57</v>
      </c>
      <c r="D24181" s="74" t="s">
        <v>15215</v>
      </c>
    </row>
    <row r="24182" ht="14.25" customHeight="1">
      <c r="A24182" s="74" t="s">
        <v>13391</v>
      </c>
      <c r="B24182" s="74" t="s">
        <v>767</v>
      </c>
      <c r="C24182" s="74" t="s">
        <v>50</v>
      </c>
      <c r="D24182" s="74" t="s">
        <v>15215</v>
      </c>
    </row>
    <row r="24183" ht="14.25" customHeight="1">
      <c r="A24183" s="74" t="s">
        <v>13392</v>
      </c>
      <c r="B24183" s="74" t="s">
        <v>13497</v>
      </c>
      <c r="C24183" s="74" t="s">
        <v>3934</v>
      </c>
      <c r="D24183" s="74" t="s">
        <v>15215</v>
      </c>
    </row>
    <row r="24184" ht="14.25" customHeight="1">
      <c r="A24184" s="74" t="s">
        <v>8719</v>
      </c>
      <c r="B24184" s="74" t="s">
        <v>8720</v>
      </c>
      <c r="C24184" s="74" t="s">
        <v>66</v>
      </c>
      <c r="D24184" s="74" t="s">
        <v>15215</v>
      </c>
    </row>
    <row r="24185" ht="14.25" customHeight="1">
      <c r="A24185" s="74" t="s">
        <v>8760</v>
      </c>
      <c r="B24185" s="74" t="s">
        <v>8761</v>
      </c>
      <c r="C24185" s="74" t="s">
        <v>66</v>
      </c>
      <c r="D24185" s="74" t="s">
        <v>15215</v>
      </c>
    </row>
    <row r="24186" ht="14.25" customHeight="1">
      <c r="A24186" s="74" t="s">
        <v>8818</v>
      </c>
      <c r="B24186" s="74" t="s">
        <v>8819</v>
      </c>
      <c r="C24186" s="74" t="s">
        <v>3968</v>
      </c>
      <c r="D24186" s="74" t="s">
        <v>15215</v>
      </c>
    </row>
    <row r="24187" ht="14.25" customHeight="1">
      <c r="A24187" s="74" t="s">
        <v>8830</v>
      </c>
      <c r="B24187" s="74" t="s">
        <v>3499</v>
      </c>
      <c r="C24187" s="74" t="s">
        <v>127</v>
      </c>
      <c r="D24187" s="74" t="s">
        <v>15215</v>
      </c>
    </row>
    <row r="24188" ht="14.25" customHeight="1">
      <c r="A24188" s="74" t="s">
        <v>8878</v>
      </c>
      <c r="B24188" s="74" t="s">
        <v>1252</v>
      </c>
      <c r="C24188" s="74" t="s">
        <v>3934</v>
      </c>
      <c r="D24188" s="74" t="s">
        <v>15215</v>
      </c>
    </row>
    <row r="24189" ht="14.25" customHeight="1">
      <c r="A24189" s="74" t="s">
        <v>8882</v>
      </c>
      <c r="B24189" s="74" t="s">
        <v>3055</v>
      </c>
      <c r="C24189" s="74" t="s">
        <v>100</v>
      </c>
      <c r="D24189" s="74" t="s">
        <v>15215</v>
      </c>
    </row>
    <row r="24190" ht="14.25" customHeight="1">
      <c r="A24190" s="74" t="s">
        <v>8884</v>
      </c>
      <c r="B24190" s="74" t="s">
        <v>8885</v>
      </c>
      <c r="C24190" s="74" t="s">
        <v>3934</v>
      </c>
      <c r="D24190" s="74" t="s">
        <v>15215</v>
      </c>
    </row>
    <row r="24191" ht="14.25" customHeight="1">
      <c r="A24191" s="74" t="s">
        <v>13393</v>
      </c>
      <c r="B24191" s="74" t="s">
        <v>1256</v>
      </c>
      <c r="C24191" s="74" t="s">
        <v>3968</v>
      </c>
      <c r="D24191" s="74" t="s">
        <v>15215</v>
      </c>
    </row>
    <row r="24192" ht="14.25" customHeight="1">
      <c r="A24192" s="74" t="s">
        <v>13394</v>
      </c>
      <c r="B24192" s="74" t="s">
        <v>777</v>
      </c>
      <c r="C24192" s="74" t="s">
        <v>50</v>
      </c>
      <c r="D24192" s="74" t="s">
        <v>15215</v>
      </c>
    </row>
    <row r="24193" ht="14.25" customHeight="1">
      <c r="A24193" s="74" t="s">
        <v>13395</v>
      </c>
      <c r="B24193" s="74" t="s">
        <v>13498</v>
      </c>
      <c r="C24193" s="74" t="s">
        <v>3934</v>
      </c>
      <c r="D24193" s="74" t="s">
        <v>15215</v>
      </c>
    </row>
    <row r="24194" ht="14.25" customHeight="1">
      <c r="A24194" s="74" t="s">
        <v>9029</v>
      </c>
      <c r="B24194" s="74" t="s">
        <v>9030</v>
      </c>
      <c r="C24194" s="74" t="s">
        <v>66</v>
      </c>
      <c r="D24194" s="74" t="s">
        <v>15215</v>
      </c>
    </row>
    <row r="24195" ht="14.25" customHeight="1">
      <c r="A24195" s="74" t="s">
        <v>9075</v>
      </c>
      <c r="B24195" s="74" t="s">
        <v>9076</v>
      </c>
      <c r="C24195" s="74" t="s">
        <v>66</v>
      </c>
      <c r="D24195" s="74" t="s">
        <v>15215</v>
      </c>
    </row>
    <row r="24196" ht="14.25" customHeight="1">
      <c r="A24196" s="74" t="s">
        <v>13396</v>
      </c>
      <c r="B24196" s="74" t="s">
        <v>13397</v>
      </c>
      <c r="C24196" s="74" t="s">
        <v>3968</v>
      </c>
      <c r="D24196" s="74" t="s">
        <v>15215</v>
      </c>
    </row>
    <row r="24197" ht="14.25" customHeight="1">
      <c r="A24197" s="74" t="s">
        <v>13398</v>
      </c>
      <c r="B24197" s="74" t="s">
        <v>13399</v>
      </c>
      <c r="C24197" s="74" t="s">
        <v>3968</v>
      </c>
      <c r="D24197" s="74" t="s">
        <v>15215</v>
      </c>
    </row>
    <row r="24198" ht="14.25" customHeight="1">
      <c r="A24198" s="74" t="s">
        <v>13400</v>
      </c>
      <c r="B24198" s="74" t="s">
        <v>13401</v>
      </c>
      <c r="C24198" s="74" t="s">
        <v>3968</v>
      </c>
      <c r="D24198" s="74" t="s">
        <v>15215</v>
      </c>
    </row>
    <row r="24199" ht="14.25" customHeight="1">
      <c r="A24199" s="74" t="s">
        <v>13402</v>
      </c>
      <c r="B24199" s="74" t="s">
        <v>13403</v>
      </c>
      <c r="C24199" s="74" t="s">
        <v>3968</v>
      </c>
      <c r="D24199" s="74" t="s">
        <v>15215</v>
      </c>
    </row>
    <row r="24200" ht="14.25" customHeight="1">
      <c r="A24200" s="74" t="s">
        <v>13404</v>
      </c>
      <c r="B24200" s="74" t="s">
        <v>9160</v>
      </c>
      <c r="C24200" s="74" t="s">
        <v>3968</v>
      </c>
      <c r="D24200" s="74" t="s">
        <v>15215</v>
      </c>
    </row>
    <row r="24201" ht="14.25" customHeight="1">
      <c r="A24201" s="74" t="s">
        <v>13405</v>
      </c>
      <c r="B24201" s="74" t="s">
        <v>13499</v>
      </c>
      <c r="C24201" s="74" t="s">
        <v>3968</v>
      </c>
      <c r="D24201" s="74" t="s">
        <v>15215</v>
      </c>
    </row>
    <row r="24202" ht="14.25" customHeight="1">
      <c r="A24202" s="74" t="s">
        <v>13407</v>
      </c>
      <c r="B24202" s="74" t="s">
        <v>13945</v>
      </c>
      <c r="C24202" s="74" t="s">
        <v>3934</v>
      </c>
      <c r="D24202" s="74" t="s">
        <v>15215</v>
      </c>
    </row>
    <row r="24203" ht="14.25" customHeight="1">
      <c r="A24203" s="74" t="s">
        <v>9167</v>
      </c>
      <c r="B24203" s="74" t="s">
        <v>9168</v>
      </c>
      <c r="C24203" s="74" t="s">
        <v>3968</v>
      </c>
      <c r="D24203" s="74" t="s">
        <v>15215</v>
      </c>
    </row>
    <row r="24204" ht="14.25" customHeight="1">
      <c r="A24204" s="74" t="s">
        <v>9239</v>
      </c>
      <c r="B24204" s="74" t="s">
        <v>1042</v>
      </c>
      <c r="C24204" s="74" t="s">
        <v>100</v>
      </c>
      <c r="D24204" s="74" t="s">
        <v>15215</v>
      </c>
    </row>
    <row r="24205" ht="14.25" customHeight="1">
      <c r="A24205" s="74" t="s">
        <v>9242</v>
      </c>
      <c r="B24205" s="74" t="s">
        <v>9243</v>
      </c>
      <c r="C24205" s="74" t="s">
        <v>100</v>
      </c>
      <c r="D24205" s="74" t="s">
        <v>15215</v>
      </c>
    </row>
    <row r="24206" ht="14.25" customHeight="1">
      <c r="A24206" s="74" t="s">
        <v>13409</v>
      </c>
      <c r="B24206" s="74" t="s">
        <v>1304</v>
      </c>
      <c r="C24206" s="74" t="s">
        <v>57</v>
      </c>
      <c r="D24206" s="74" t="s">
        <v>15215</v>
      </c>
    </row>
    <row r="24207" ht="14.25" customHeight="1">
      <c r="A24207" s="74" t="s">
        <v>3711</v>
      </c>
      <c r="B24207" s="74" t="s">
        <v>13546</v>
      </c>
      <c r="C24207" s="74" t="s">
        <v>3934</v>
      </c>
      <c r="D24207" s="74" t="s">
        <v>15215</v>
      </c>
    </row>
    <row r="24208" ht="14.25" customHeight="1">
      <c r="A24208" s="74" t="s">
        <v>3719</v>
      </c>
      <c r="B24208" s="74" t="s">
        <v>1316</v>
      </c>
      <c r="C24208" s="74" t="s">
        <v>57</v>
      </c>
      <c r="D24208" s="74" t="s">
        <v>15215</v>
      </c>
    </row>
    <row r="24209" ht="14.25" customHeight="1">
      <c r="A24209" s="74" t="s">
        <v>9462</v>
      </c>
      <c r="B24209" s="74" t="s">
        <v>9463</v>
      </c>
      <c r="C24209" s="74" t="s">
        <v>100</v>
      </c>
      <c r="D24209" s="74" t="s">
        <v>15215</v>
      </c>
    </row>
    <row r="24210" ht="14.25" customHeight="1">
      <c r="A24210" s="74" t="s">
        <v>9492</v>
      </c>
      <c r="B24210" s="74" t="s">
        <v>9493</v>
      </c>
      <c r="C24210" s="74" t="s">
        <v>71</v>
      </c>
      <c r="D24210" s="74" t="s">
        <v>15215</v>
      </c>
    </row>
    <row r="24211" ht="14.25" customHeight="1">
      <c r="A24211" s="74" t="s">
        <v>9494</v>
      </c>
      <c r="B24211" s="74" t="s">
        <v>3066</v>
      </c>
      <c r="C24211" s="74" t="s">
        <v>3934</v>
      </c>
      <c r="D24211" s="74" t="s">
        <v>15215</v>
      </c>
    </row>
    <row r="24212" ht="14.25" customHeight="1">
      <c r="A24212" s="74" t="s">
        <v>9500</v>
      </c>
      <c r="B24212" s="74" t="s">
        <v>13847</v>
      </c>
      <c r="C24212" s="74" t="s">
        <v>3968</v>
      </c>
      <c r="D24212" s="74" t="s">
        <v>15215</v>
      </c>
    </row>
    <row r="24213" ht="14.25" customHeight="1">
      <c r="A24213" s="74" t="s">
        <v>9534</v>
      </c>
      <c r="B24213" s="74" t="s">
        <v>9535</v>
      </c>
      <c r="C24213" s="74" t="s">
        <v>3968</v>
      </c>
      <c r="D24213" s="74" t="s">
        <v>15215</v>
      </c>
    </row>
    <row r="24214" ht="14.25" customHeight="1">
      <c r="A24214" s="74" t="s">
        <v>9632</v>
      </c>
      <c r="B24214" s="74" t="s">
        <v>9633</v>
      </c>
      <c r="C24214" s="74" t="s">
        <v>3934</v>
      </c>
      <c r="D24214" s="74" t="s">
        <v>15215</v>
      </c>
    </row>
    <row r="24215" ht="14.25" customHeight="1">
      <c r="A24215" s="74" t="s">
        <v>9663</v>
      </c>
      <c r="B24215" s="74" t="s">
        <v>3072</v>
      </c>
      <c r="C24215" s="74" t="s">
        <v>100</v>
      </c>
      <c r="D24215" s="74" t="s">
        <v>15215</v>
      </c>
    </row>
    <row r="24216" ht="14.25" customHeight="1">
      <c r="A24216" s="74" t="s">
        <v>9670</v>
      </c>
      <c r="B24216" s="74" t="s">
        <v>9671</v>
      </c>
      <c r="C24216" s="74" t="s">
        <v>3934</v>
      </c>
      <c r="D24216" s="74" t="s">
        <v>15215</v>
      </c>
    </row>
    <row r="24217" ht="14.25" customHeight="1">
      <c r="A24217" s="74" t="s">
        <v>9675</v>
      </c>
      <c r="B24217" s="74" t="s">
        <v>1346</v>
      </c>
      <c r="C24217" s="74" t="s">
        <v>3968</v>
      </c>
      <c r="D24217" s="74" t="s">
        <v>15215</v>
      </c>
    </row>
    <row r="24218" ht="14.25" customHeight="1">
      <c r="A24218" s="74" t="s">
        <v>13412</v>
      </c>
      <c r="B24218" s="74" t="s">
        <v>14068</v>
      </c>
      <c r="C24218" s="74" t="s">
        <v>57</v>
      </c>
      <c r="D24218" s="74" t="s">
        <v>15215</v>
      </c>
    </row>
    <row r="24219" ht="14.25" customHeight="1">
      <c r="A24219" s="74" t="s">
        <v>9840</v>
      </c>
      <c r="B24219" s="74" t="s">
        <v>14199</v>
      </c>
      <c r="C24219" s="74" t="s">
        <v>923</v>
      </c>
      <c r="D24219" s="74" t="s">
        <v>15215</v>
      </c>
    </row>
    <row r="24220" ht="14.25" customHeight="1">
      <c r="A24220" s="74" t="s">
        <v>9898</v>
      </c>
      <c r="B24220" s="74" t="s">
        <v>3074</v>
      </c>
      <c r="C24220" s="74" t="s">
        <v>3968</v>
      </c>
      <c r="D24220" s="74" t="s">
        <v>15215</v>
      </c>
    </row>
    <row r="24221" ht="14.25" customHeight="1">
      <c r="A24221" s="74" t="s">
        <v>9964</v>
      </c>
      <c r="B24221" s="74" t="s">
        <v>15226</v>
      </c>
      <c r="C24221" s="74" t="s">
        <v>100</v>
      </c>
      <c r="D24221" s="74" t="s">
        <v>15215</v>
      </c>
    </row>
    <row r="24222" ht="14.25" customHeight="1">
      <c r="A24222" s="74" t="s">
        <v>9973</v>
      </c>
      <c r="B24222" s="74" t="s">
        <v>15227</v>
      </c>
      <c r="C24222" s="74" t="s">
        <v>3934</v>
      </c>
      <c r="D24222" s="74" t="s">
        <v>15215</v>
      </c>
    </row>
    <row r="24223" ht="14.25" customHeight="1">
      <c r="A24223" s="74" t="s">
        <v>13419</v>
      </c>
      <c r="B24223" s="74" t="s">
        <v>1436</v>
      </c>
      <c r="C24223" s="74" t="s">
        <v>71</v>
      </c>
      <c r="D24223" s="74" t="s">
        <v>15215</v>
      </c>
    </row>
    <row r="24224" ht="14.25" customHeight="1">
      <c r="A24224" s="74" t="s">
        <v>13420</v>
      </c>
      <c r="B24224" s="74" t="s">
        <v>665</v>
      </c>
      <c r="C24224" s="74" t="s">
        <v>127</v>
      </c>
      <c r="D24224" s="74" t="s">
        <v>15215</v>
      </c>
    </row>
    <row r="24225" ht="14.25" customHeight="1">
      <c r="A24225" s="74" t="s">
        <v>13421</v>
      </c>
      <c r="B24225" s="74" t="s">
        <v>744</v>
      </c>
      <c r="C24225" s="74" t="s">
        <v>127</v>
      </c>
      <c r="D24225" s="74" t="s">
        <v>15215</v>
      </c>
    </row>
    <row r="24226" ht="14.25" customHeight="1">
      <c r="A24226" s="74" t="s">
        <v>10486</v>
      </c>
      <c r="B24226" s="74" t="s">
        <v>3079</v>
      </c>
      <c r="C24226" s="74" t="s">
        <v>127</v>
      </c>
      <c r="D24226" s="74" t="s">
        <v>15215</v>
      </c>
    </row>
    <row r="24227" ht="14.25" customHeight="1">
      <c r="A24227" s="74" t="s">
        <v>10523</v>
      </c>
      <c r="B24227" s="74" t="s">
        <v>10524</v>
      </c>
      <c r="C24227" s="74" t="s">
        <v>3934</v>
      </c>
      <c r="D24227" s="74" t="s">
        <v>15215</v>
      </c>
    </row>
    <row r="24228" ht="14.25" customHeight="1">
      <c r="A24228" s="74" t="s">
        <v>10577</v>
      </c>
      <c r="B24228" s="74" t="s">
        <v>10578</v>
      </c>
      <c r="C24228" s="74" t="s">
        <v>3934</v>
      </c>
      <c r="D24228" s="74" t="s">
        <v>15215</v>
      </c>
    </row>
    <row r="24229" ht="14.25" customHeight="1">
      <c r="A24229" s="74" t="s">
        <v>10603</v>
      </c>
      <c r="B24229" s="74" t="s">
        <v>10604</v>
      </c>
      <c r="C24229" s="74" t="s">
        <v>100</v>
      </c>
      <c r="D24229" s="74" t="s">
        <v>15215</v>
      </c>
    </row>
    <row r="24230" ht="14.25" customHeight="1">
      <c r="A24230" s="74" t="s">
        <v>10605</v>
      </c>
      <c r="B24230" s="74" t="s">
        <v>10606</v>
      </c>
      <c r="C24230" s="74" t="s">
        <v>100</v>
      </c>
      <c r="D24230" s="74" t="s">
        <v>15215</v>
      </c>
    </row>
    <row r="24231" ht="14.25" customHeight="1">
      <c r="A24231" s="74" t="s">
        <v>10607</v>
      </c>
      <c r="B24231" s="74" t="s">
        <v>10608</v>
      </c>
      <c r="C24231" s="74" t="s">
        <v>100</v>
      </c>
      <c r="D24231" s="74" t="s">
        <v>15215</v>
      </c>
    </row>
    <row r="24232" ht="14.25" customHeight="1">
      <c r="A24232" s="74" t="s">
        <v>10609</v>
      </c>
      <c r="B24232" s="74" t="s">
        <v>125</v>
      </c>
      <c r="C24232" s="74" t="s">
        <v>100</v>
      </c>
      <c r="D24232" s="74" t="s">
        <v>15215</v>
      </c>
    </row>
    <row r="24233" ht="14.25" customHeight="1">
      <c r="A24233" s="74" t="s">
        <v>10610</v>
      </c>
      <c r="B24233" s="74" t="s">
        <v>10611</v>
      </c>
      <c r="C24233" s="74" t="s">
        <v>100</v>
      </c>
      <c r="D24233" s="74" t="s">
        <v>15215</v>
      </c>
    </row>
    <row r="24234" ht="14.25" customHeight="1">
      <c r="A24234" s="74" t="s">
        <v>13422</v>
      </c>
      <c r="B24234" s="74" t="s">
        <v>1444</v>
      </c>
      <c r="C24234" s="74" t="s">
        <v>100</v>
      </c>
      <c r="D24234" s="74" t="s">
        <v>15215</v>
      </c>
    </row>
    <row r="24235" ht="14.25" customHeight="1">
      <c r="A24235" s="74" t="s">
        <v>10612</v>
      </c>
      <c r="B24235" s="74" t="s">
        <v>966</v>
      </c>
      <c r="C24235" s="74" t="s">
        <v>100</v>
      </c>
      <c r="D24235" s="74" t="s">
        <v>15215</v>
      </c>
    </row>
    <row r="24236" ht="14.25" customHeight="1">
      <c r="A24236" s="74" t="s">
        <v>10613</v>
      </c>
      <c r="B24236" s="74" t="s">
        <v>10614</v>
      </c>
      <c r="C24236" s="74" t="s">
        <v>100</v>
      </c>
      <c r="D24236" s="74" t="s">
        <v>15215</v>
      </c>
    </row>
    <row r="24237" ht="14.25" customHeight="1">
      <c r="A24237" s="74" t="s">
        <v>10615</v>
      </c>
      <c r="B24237" s="74" t="s">
        <v>853</v>
      </c>
      <c r="C24237" s="74" t="s">
        <v>100</v>
      </c>
      <c r="D24237" s="74" t="s">
        <v>15215</v>
      </c>
    </row>
    <row r="24238" ht="14.25" customHeight="1">
      <c r="A24238" s="74" t="s">
        <v>10616</v>
      </c>
      <c r="B24238" s="74" t="s">
        <v>10617</v>
      </c>
      <c r="C24238" s="74" t="s">
        <v>100</v>
      </c>
      <c r="D24238" s="74" t="s">
        <v>15215</v>
      </c>
    </row>
    <row r="24239" ht="14.25" customHeight="1">
      <c r="A24239" s="74" t="s">
        <v>13423</v>
      </c>
      <c r="B24239" s="74" t="s">
        <v>13424</v>
      </c>
      <c r="C24239" s="74" t="s">
        <v>3934</v>
      </c>
      <c r="D24239" s="74" t="s">
        <v>15215</v>
      </c>
    </row>
    <row r="24240" ht="14.25" customHeight="1">
      <c r="A24240" s="74" t="s">
        <v>10625</v>
      </c>
      <c r="B24240" s="74" t="s">
        <v>10626</v>
      </c>
      <c r="C24240" s="74" t="s">
        <v>100</v>
      </c>
      <c r="D24240" s="74" t="s">
        <v>15215</v>
      </c>
    </row>
    <row r="24241" ht="14.25" customHeight="1">
      <c r="A24241" s="74" t="s">
        <v>10650</v>
      </c>
      <c r="B24241" s="74" t="s">
        <v>10651</v>
      </c>
      <c r="C24241" s="74" t="s">
        <v>71</v>
      </c>
      <c r="D24241" s="74" t="s">
        <v>15215</v>
      </c>
    </row>
    <row r="24242" ht="14.25" customHeight="1">
      <c r="A24242" s="74" t="s">
        <v>10660</v>
      </c>
      <c r="B24242" s="74" t="s">
        <v>14674</v>
      </c>
      <c r="C24242" s="74" t="s">
        <v>71</v>
      </c>
      <c r="D24242" s="74" t="s">
        <v>15215</v>
      </c>
    </row>
    <row r="24243" ht="14.25" customHeight="1">
      <c r="A24243" s="74" t="s">
        <v>10670</v>
      </c>
      <c r="B24243" s="74" t="s">
        <v>10671</v>
      </c>
      <c r="C24243" s="74" t="s">
        <v>71</v>
      </c>
      <c r="D24243" s="74" t="s">
        <v>15215</v>
      </c>
    </row>
    <row r="24244" ht="14.25" customHeight="1">
      <c r="A24244" s="74" t="s">
        <v>10672</v>
      </c>
      <c r="B24244" s="74" t="s">
        <v>10673</v>
      </c>
      <c r="C24244" s="74" t="s">
        <v>3934</v>
      </c>
      <c r="D24244" s="74" t="s">
        <v>15215</v>
      </c>
    </row>
    <row r="24245" ht="14.25" customHeight="1">
      <c r="A24245" s="74" t="s">
        <v>10774</v>
      </c>
      <c r="B24245" s="74" t="s">
        <v>10775</v>
      </c>
      <c r="C24245" s="74" t="s">
        <v>3934</v>
      </c>
      <c r="D24245" s="74" t="s">
        <v>15215</v>
      </c>
    </row>
    <row r="24246" ht="14.25" customHeight="1">
      <c r="A24246" s="74" t="s">
        <v>10776</v>
      </c>
      <c r="B24246" s="74" t="s">
        <v>10777</v>
      </c>
      <c r="C24246" s="74" t="s">
        <v>66</v>
      </c>
      <c r="D24246" s="74" t="s">
        <v>15215</v>
      </c>
    </row>
    <row r="24247" ht="14.25" customHeight="1">
      <c r="A24247" s="74" t="s">
        <v>10778</v>
      </c>
      <c r="B24247" s="74" t="s">
        <v>10779</v>
      </c>
      <c r="C24247" s="74" t="s">
        <v>66</v>
      </c>
      <c r="D24247" s="74" t="s">
        <v>15215</v>
      </c>
    </row>
    <row r="24248" ht="14.25" customHeight="1">
      <c r="A24248" s="74" t="s">
        <v>11068</v>
      </c>
      <c r="B24248" s="74" t="s">
        <v>11069</v>
      </c>
      <c r="C24248" s="74" t="s">
        <v>3934</v>
      </c>
      <c r="D24248" s="74" t="s">
        <v>15215</v>
      </c>
    </row>
    <row r="24249" ht="14.25" customHeight="1">
      <c r="A24249" s="74" t="s">
        <v>11207</v>
      </c>
      <c r="B24249" s="74" t="s">
        <v>1487</v>
      </c>
      <c r="C24249" s="74" t="s">
        <v>50</v>
      </c>
      <c r="D24249" s="74" t="s">
        <v>15215</v>
      </c>
    </row>
    <row r="24250" ht="14.25" customHeight="1">
      <c r="A24250" s="74" t="s">
        <v>3717</v>
      </c>
      <c r="B24250" s="74" t="s">
        <v>807</v>
      </c>
      <c r="C24250" s="74" t="s">
        <v>3968</v>
      </c>
      <c r="D24250" s="74" t="s">
        <v>15215</v>
      </c>
    </row>
    <row r="24251" ht="14.25" customHeight="1">
      <c r="A24251" s="74" t="s">
        <v>3718</v>
      </c>
      <c r="B24251" s="74" t="s">
        <v>825</v>
      </c>
      <c r="C24251" s="74" t="s">
        <v>3968</v>
      </c>
      <c r="D24251" s="74" t="s">
        <v>15215</v>
      </c>
    </row>
    <row r="24252" ht="14.25" customHeight="1">
      <c r="A24252" s="74" t="s">
        <v>11437</v>
      </c>
      <c r="B24252" s="74" t="s">
        <v>3102</v>
      </c>
      <c r="C24252" s="74" t="s">
        <v>1026</v>
      </c>
      <c r="D24252" s="74" t="s">
        <v>15215</v>
      </c>
    </row>
    <row r="24253" ht="14.25" customHeight="1">
      <c r="A24253" s="74" t="s">
        <v>11494</v>
      </c>
      <c r="B24253" s="74" t="s">
        <v>830</v>
      </c>
      <c r="C24253" s="74" t="s">
        <v>100</v>
      </c>
      <c r="D24253" s="74" t="s">
        <v>15215</v>
      </c>
    </row>
    <row r="24254" ht="14.25" customHeight="1">
      <c r="A24254" s="74" t="s">
        <v>13433</v>
      </c>
      <c r="B24254" s="74" t="s">
        <v>1494</v>
      </c>
      <c r="C24254" s="74" t="s">
        <v>50</v>
      </c>
      <c r="D24254" s="74" t="s">
        <v>15215</v>
      </c>
    </row>
    <row r="24255" ht="14.25" customHeight="1">
      <c r="A24255" s="74" t="s">
        <v>13434</v>
      </c>
      <c r="B24255" s="74" t="s">
        <v>1498</v>
      </c>
      <c r="C24255" s="74" t="s">
        <v>50</v>
      </c>
      <c r="D24255" s="74" t="s">
        <v>15215</v>
      </c>
    </row>
    <row r="24256" ht="14.25" customHeight="1">
      <c r="A24256" s="74" t="s">
        <v>11608</v>
      </c>
      <c r="B24256" s="74" t="s">
        <v>11609</v>
      </c>
      <c r="C24256" s="74" t="s">
        <v>57</v>
      </c>
      <c r="D24256" s="74" t="s">
        <v>15215</v>
      </c>
    </row>
    <row r="24257" ht="14.25" customHeight="1">
      <c r="A24257" s="74" t="s">
        <v>11610</v>
      </c>
      <c r="B24257" s="74" t="s">
        <v>11611</v>
      </c>
      <c r="C24257" s="74" t="s">
        <v>3968</v>
      </c>
      <c r="D24257" s="74" t="s">
        <v>15215</v>
      </c>
    </row>
    <row r="24258" ht="14.25" customHeight="1">
      <c r="A24258" s="74" t="s">
        <v>11614</v>
      </c>
      <c r="B24258" s="74" t="s">
        <v>11615</v>
      </c>
      <c r="C24258" s="74" t="s">
        <v>3934</v>
      </c>
      <c r="D24258" s="74" t="s">
        <v>15215</v>
      </c>
    </row>
    <row r="24259" ht="14.25" customHeight="1">
      <c r="A24259" s="74" t="s">
        <v>11618</v>
      </c>
      <c r="B24259" s="74" t="s">
        <v>15228</v>
      </c>
      <c r="C24259" s="74" t="s">
        <v>3968</v>
      </c>
      <c r="D24259" s="74" t="s">
        <v>15215</v>
      </c>
    </row>
    <row r="24260" ht="14.25" customHeight="1">
      <c r="A24260" s="74" t="s">
        <v>11636</v>
      </c>
      <c r="B24260" s="74" t="s">
        <v>11637</v>
      </c>
      <c r="C24260" s="74" t="s">
        <v>3934</v>
      </c>
      <c r="D24260" s="74" t="s">
        <v>15215</v>
      </c>
    </row>
    <row r="24261" ht="14.25" customHeight="1">
      <c r="A24261" s="74" t="s">
        <v>11644</v>
      </c>
      <c r="B24261" s="74" t="s">
        <v>11645</v>
      </c>
      <c r="C24261" s="74" t="s">
        <v>3968</v>
      </c>
      <c r="D24261" s="74" t="s">
        <v>15215</v>
      </c>
    </row>
    <row r="24262" ht="14.25" customHeight="1">
      <c r="A24262" s="74" t="s">
        <v>11667</v>
      </c>
      <c r="B24262" s="74" t="s">
        <v>15229</v>
      </c>
      <c r="C24262" s="74" t="s">
        <v>57</v>
      </c>
      <c r="D24262" s="74" t="s">
        <v>15215</v>
      </c>
    </row>
    <row r="24263" ht="14.25" customHeight="1">
      <c r="A24263" s="74" t="s">
        <v>11677</v>
      </c>
      <c r="B24263" s="74" t="s">
        <v>11678</v>
      </c>
      <c r="C24263" s="74" t="s">
        <v>3934</v>
      </c>
      <c r="D24263" s="74" t="s">
        <v>15215</v>
      </c>
    </row>
    <row r="24264" ht="14.25" customHeight="1">
      <c r="A24264" s="74" t="s">
        <v>11679</v>
      </c>
      <c r="B24264" s="74" t="s">
        <v>11680</v>
      </c>
      <c r="C24264" s="74" t="s">
        <v>71</v>
      </c>
      <c r="D24264" s="74" t="s">
        <v>15215</v>
      </c>
    </row>
    <row r="24265" ht="14.25" customHeight="1">
      <c r="A24265" s="74" t="s">
        <v>11689</v>
      </c>
      <c r="B24265" s="74" t="s">
        <v>11690</v>
      </c>
      <c r="C24265" s="74" t="s">
        <v>3934</v>
      </c>
      <c r="D24265" s="74" t="s">
        <v>15215</v>
      </c>
    </row>
    <row r="24266" ht="14.25" customHeight="1">
      <c r="A24266" s="74" t="s">
        <v>11691</v>
      </c>
      <c r="B24266" s="74" t="s">
        <v>11692</v>
      </c>
      <c r="C24266" s="74" t="s">
        <v>50</v>
      </c>
      <c r="D24266" s="74" t="s">
        <v>15215</v>
      </c>
    </row>
    <row r="24267" ht="14.25" customHeight="1">
      <c r="A24267" s="74" t="s">
        <v>11693</v>
      </c>
      <c r="B24267" s="74" t="s">
        <v>11694</v>
      </c>
      <c r="C24267" s="74" t="s">
        <v>3934</v>
      </c>
      <c r="D24267" s="74" t="s">
        <v>15215</v>
      </c>
    </row>
    <row r="24268" ht="14.25" customHeight="1">
      <c r="A24268" s="74" t="s">
        <v>11695</v>
      </c>
      <c r="B24268" s="74" t="s">
        <v>11696</v>
      </c>
      <c r="C24268" s="74" t="s">
        <v>3934</v>
      </c>
      <c r="D24268" s="74" t="s">
        <v>15215</v>
      </c>
    </row>
    <row r="24269" ht="14.25" customHeight="1">
      <c r="A24269" s="74" t="s">
        <v>11697</v>
      </c>
      <c r="B24269" s="74" t="s">
        <v>11698</v>
      </c>
      <c r="C24269" s="74" t="s">
        <v>100</v>
      </c>
      <c r="D24269" s="74" t="s">
        <v>15215</v>
      </c>
    </row>
    <row r="24270" ht="14.25" customHeight="1">
      <c r="A24270" s="74" t="s">
        <v>11699</v>
      </c>
      <c r="B24270" s="74" t="s">
        <v>11700</v>
      </c>
      <c r="C24270" s="74" t="s">
        <v>3934</v>
      </c>
      <c r="D24270" s="74" t="s">
        <v>15215</v>
      </c>
    </row>
    <row r="24271" ht="14.25" customHeight="1">
      <c r="A24271" s="74" t="s">
        <v>11727</v>
      </c>
      <c r="B24271" s="74" t="s">
        <v>1668</v>
      </c>
      <c r="C24271" s="74" t="s">
        <v>50</v>
      </c>
      <c r="D24271" s="74" t="s">
        <v>15215</v>
      </c>
    </row>
    <row r="24272" ht="14.25" customHeight="1">
      <c r="A24272" s="74" t="s">
        <v>11730</v>
      </c>
      <c r="B24272" s="74" t="s">
        <v>15230</v>
      </c>
      <c r="C24272" s="74" t="s">
        <v>3934</v>
      </c>
      <c r="D24272" s="74" t="s">
        <v>15215</v>
      </c>
    </row>
    <row r="24273" ht="14.25" customHeight="1">
      <c r="A24273" s="74" t="s">
        <v>11734</v>
      </c>
      <c r="B24273" s="74" t="s">
        <v>11735</v>
      </c>
      <c r="C24273" s="74" t="s">
        <v>71</v>
      </c>
      <c r="D24273" s="74" t="s">
        <v>15215</v>
      </c>
    </row>
    <row r="24274" ht="14.25" customHeight="1">
      <c r="A24274" s="74" t="s">
        <v>13435</v>
      </c>
      <c r="B24274" s="74" t="s">
        <v>1692</v>
      </c>
      <c r="C24274" s="74" t="s">
        <v>3968</v>
      </c>
      <c r="D24274" s="74" t="s">
        <v>15215</v>
      </c>
    </row>
    <row r="24275" ht="14.25" customHeight="1">
      <c r="A24275" s="74" t="s">
        <v>13436</v>
      </c>
      <c r="B24275" s="74" t="s">
        <v>1697</v>
      </c>
      <c r="C24275" s="74" t="s">
        <v>3968</v>
      </c>
      <c r="D24275" s="74" t="s">
        <v>15215</v>
      </c>
    </row>
    <row r="24276" ht="14.25" customHeight="1">
      <c r="A24276" s="74" t="s">
        <v>13437</v>
      </c>
      <c r="B24276" s="74" t="s">
        <v>1707</v>
      </c>
      <c r="C24276" s="74" t="s">
        <v>3968</v>
      </c>
      <c r="D24276" s="74" t="s">
        <v>15215</v>
      </c>
    </row>
    <row r="24277" ht="14.25" customHeight="1">
      <c r="A24277" s="74" t="s">
        <v>13438</v>
      </c>
      <c r="B24277" s="74" t="s">
        <v>1712</v>
      </c>
      <c r="C24277" s="74" t="s">
        <v>3968</v>
      </c>
      <c r="D24277" s="74" t="s">
        <v>15215</v>
      </c>
    </row>
    <row r="24278" ht="14.25" customHeight="1">
      <c r="A24278" s="74" t="s">
        <v>13439</v>
      </c>
      <c r="B24278" s="74" t="s">
        <v>1717</v>
      </c>
      <c r="C24278" s="74" t="s">
        <v>3968</v>
      </c>
      <c r="D24278" s="74" t="s">
        <v>15215</v>
      </c>
    </row>
    <row r="24279" ht="14.25" customHeight="1">
      <c r="A24279" s="74" t="s">
        <v>13440</v>
      </c>
      <c r="B24279" s="74" t="s">
        <v>1722</v>
      </c>
      <c r="C24279" s="74" t="s">
        <v>3968</v>
      </c>
      <c r="D24279" s="74" t="s">
        <v>15215</v>
      </c>
    </row>
    <row r="24280" ht="14.25" customHeight="1">
      <c r="A24280" s="74" t="s">
        <v>13441</v>
      </c>
      <c r="B24280" s="74" t="s">
        <v>13510</v>
      </c>
      <c r="C24280" s="74" t="s">
        <v>3934</v>
      </c>
      <c r="D24280" s="74" t="s">
        <v>15215</v>
      </c>
    </row>
    <row r="24281" ht="14.25" customHeight="1">
      <c r="A24281" s="74" t="s">
        <v>13443</v>
      </c>
      <c r="B24281" s="74" t="s">
        <v>1702</v>
      </c>
      <c r="C24281" s="74" t="s">
        <v>3968</v>
      </c>
      <c r="D24281" s="74" t="s">
        <v>15215</v>
      </c>
    </row>
    <row r="24282" ht="14.25" customHeight="1">
      <c r="A24282" s="74" t="s">
        <v>13444</v>
      </c>
      <c r="B24282" s="74" t="s">
        <v>495</v>
      </c>
      <c r="C24282" s="74" t="s">
        <v>50</v>
      </c>
      <c r="D24282" s="74" t="s">
        <v>15215</v>
      </c>
    </row>
    <row r="24283" ht="14.25" customHeight="1">
      <c r="A24283" s="74" t="s">
        <v>12082</v>
      </c>
      <c r="B24283" s="74" t="s">
        <v>12083</v>
      </c>
      <c r="C24283" s="74" t="s">
        <v>3934</v>
      </c>
      <c r="D24283" s="74" t="s">
        <v>15215</v>
      </c>
    </row>
    <row r="24284" ht="14.25" customHeight="1">
      <c r="A24284" s="74" t="s">
        <v>13445</v>
      </c>
      <c r="B24284" s="74" t="s">
        <v>13446</v>
      </c>
      <c r="C24284" s="74" t="s">
        <v>57</v>
      </c>
      <c r="D24284" s="74" t="s">
        <v>15215</v>
      </c>
    </row>
    <row r="24285" ht="14.25" customHeight="1">
      <c r="A24285" s="74" t="s">
        <v>13447</v>
      </c>
      <c r="B24285" s="74" t="s">
        <v>1730</v>
      </c>
      <c r="C24285" s="74" t="s">
        <v>100</v>
      </c>
      <c r="D24285" s="74" t="s">
        <v>15215</v>
      </c>
    </row>
    <row r="24286" ht="14.25" customHeight="1">
      <c r="A24286" s="74" t="s">
        <v>12169</v>
      </c>
      <c r="B24286" s="74" t="s">
        <v>13528</v>
      </c>
      <c r="C24286" s="74" t="s">
        <v>3934</v>
      </c>
      <c r="D24286" s="74" t="s">
        <v>15215</v>
      </c>
    </row>
    <row r="24287" ht="14.25" customHeight="1">
      <c r="A24287" s="74" t="s">
        <v>12171</v>
      </c>
      <c r="B24287" s="74" t="s">
        <v>3113</v>
      </c>
      <c r="C24287" s="74" t="s">
        <v>3968</v>
      </c>
      <c r="D24287" s="74" t="s">
        <v>15215</v>
      </c>
    </row>
    <row r="24288" ht="14.25" customHeight="1">
      <c r="A24288" s="74" t="s">
        <v>12180</v>
      </c>
      <c r="B24288" s="74" t="s">
        <v>1750</v>
      </c>
      <c r="C24288" s="74" t="s">
        <v>3968</v>
      </c>
      <c r="D24288" s="74" t="s">
        <v>15215</v>
      </c>
    </row>
    <row r="24289" ht="14.25" customHeight="1">
      <c r="A24289" s="74" t="s">
        <v>12302</v>
      </c>
      <c r="B24289" s="74" t="s">
        <v>12303</v>
      </c>
      <c r="C24289" s="74" t="s">
        <v>100</v>
      </c>
      <c r="D24289" s="74" t="s">
        <v>15215</v>
      </c>
    </row>
    <row r="24290" ht="14.25" customHeight="1">
      <c r="A24290" s="74" t="s">
        <v>12306</v>
      </c>
      <c r="B24290" s="74" t="s">
        <v>15231</v>
      </c>
      <c r="C24290" s="74" t="s">
        <v>3934</v>
      </c>
      <c r="D24290" s="74" t="s">
        <v>15215</v>
      </c>
    </row>
    <row r="24291" ht="14.25" customHeight="1">
      <c r="A24291" s="74" t="s">
        <v>13448</v>
      </c>
      <c r="B24291" s="74" t="s">
        <v>1755</v>
      </c>
      <c r="C24291" s="74" t="s">
        <v>50</v>
      </c>
      <c r="D24291" s="74" t="s">
        <v>15215</v>
      </c>
    </row>
    <row r="24292" ht="14.25" customHeight="1">
      <c r="A24292" s="74" t="s">
        <v>13449</v>
      </c>
      <c r="B24292" s="74" t="s">
        <v>2947</v>
      </c>
      <c r="C24292" s="74" t="s">
        <v>3968</v>
      </c>
      <c r="D24292" s="74" t="s">
        <v>15215</v>
      </c>
    </row>
    <row r="24293" ht="14.25" customHeight="1">
      <c r="A24293" s="74" t="s">
        <v>12422</v>
      </c>
      <c r="B24293" s="74" t="s">
        <v>12423</v>
      </c>
      <c r="C24293" s="74" t="s">
        <v>3968</v>
      </c>
      <c r="D24293" s="74" t="s">
        <v>15215</v>
      </c>
    </row>
    <row r="24294" ht="14.25" customHeight="1">
      <c r="A24294" s="74" t="s">
        <v>12424</v>
      </c>
      <c r="B24294" s="74" t="s">
        <v>3115</v>
      </c>
      <c r="C24294" s="74" t="s">
        <v>100</v>
      </c>
      <c r="D24294" s="74" t="s">
        <v>15215</v>
      </c>
    </row>
    <row r="24295" ht="14.25" customHeight="1">
      <c r="A24295" s="74" t="s">
        <v>12431</v>
      </c>
      <c r="B24295" s="74" t="s">
        <v>12432</v>
      </c>
      <c r="C24295" s="74" t="s">
        <v>3934</v>
      </c>
      <c r="D24295" s="74" t="s">
        <v>15215</v>
      </c>
    </row>
    <row r="24296" ht="14.25" customHeight="1">
      <c r="A24296" s="74" t="s">
        <v>13450</v>
      </c>
      <c r="B24296" s="74" t="s">
        <v>1771</v>
      </c>
      <c r="C24296" s="74" t="s">
        <v>3968</v>
      </c>
      <c r="D24296" s="74" t="s">
        <v>15215</v>
      </c>
    </row>
    <row r="24297" ht="14.25" customHeight="1">
      <c r="A24297" s="74" t="s">
        <v>12499</v>
      </c>
      <c r="B24297" s="74" t="s">
        <v>1657</v>
      </c>
      <c r="C24297" s="74" t="s">
        <v>50</v>
      </c>
      <c r="D24297" s="74" t="s">
        <v>15215</v>
      </c>
    </row>
    <row r="24298" ht="14.25" customHeight="1">
      <c r="A24298" s="74" t="s">
        <v>12500</v>
      </c>
      <c r="B24298" s="74" t="s">
        <v>1663</v>
      </c>
      <c r="C24298" s="74" t="s">
        <v>3968</v>
      </c>
      <c r="D24298" s="74" t="s">
        <v>15215</v>
      </c>
    </row>
    <row r="24299" ht="14.25" customHeight="1">
      <c r="A24299" s="74" t="s">
        <v>12506</v>
      </c>
      <c r="B24299" s="74" t="s">
        <v>15232</v>
      </c>
      <c r="C24299" s="74" t="s">
        <v>3934</v>
      </c>
      <c r="D24299" s="74" t="s">
        <v>15215</v>
      </c>
    </row>
    <row r="24300" ht="14.25" customHeight="1">
      <c r="A24300" s="74" t="s">
        <v>12508</v>
      </c>
      <c r="B24300" s="74" t="s">
        <v>2967</v>
      </c>
      <c r="C24300" s="74" t="s">
        <v>923</v>
      </c>
      <c r="D24300" s="74" t="s">
        <v>15215</v>
      </c>
    </row>
    <row r="24301" ht="14.25" customHeight="1">
      <c r="A24301" s="74" t="s">
        <v>12518</v>
      </c>
      <c r="B24301" s="74" t="s">
        <v>12519</v>
      </c>
      <c r="C24301" s="74" t="s">
        <v>3934</v>
      </c>
      <c r="D24301" s="74" t="s">
        <v>15215</v>
      </c>
    </row>
    <row r="24302" ht="14.25" customHeight="1">
      <c r="A24302" s="74" t="s">
        <v>12521</v>
      </c>
      <c r="B24302" s="74" t="s">
        <v>12522</v>
      </c>
      <c r="C24302" s="74" t="s">
        <v>3934</v>
      </c>
      <c r="D24302" s="74" t="s">
        <v>15215</v>
      </c>
    </row>
    <row r="24303" ht="14.25" customHeight="1">
      <c r="A24303" s="74" t="s">
        <v>12571</v>
      </c>
      <c r="B24303" s="74" t="s">
        <v>15233</v>
      </c>
      <c r="C24303" s="74" t="s">
        <v>923</v>
      </c>
      <c r="D24303" s="74" t="s">
        <v>15215</v>
      </c>
    </row>
    <row r="24304" ht="14.25" customHeight="1">
      <c r="A24304" s="74" t="s">
        <v>13451</v>
      </c>
      <c r="B24304" s="74" t="s">
        <v>15234</v>
      </c>
      <c r="C24304" s="74" t="s">
        <v>3934</v>
      </c>
      <c r="D24304" s="74" t="s">
        <v>15215</v>
      </c>
    </row>
    <row r="24305" ht="14.25" customHeight="1">
      <c r="A24305" s="74" t="s">
        <v>12591</v>
      </c>
      <c r="B24305" s="74" t="s">
        <v>12592</v>
      </c>
      <c r="C24305" s="74" t="s">
        <v>6563</v>
      </c>
      <c r="D24305" s="74" t="s">
        <v>15215</v>
      </c>
    </row>
    <row r="24306" ht="14.25" customHeight="1">
      <c r="A24306" s="74" t="s">
        <v>12593</v>
      </c>
      <c r="B24306" s="74" t="s">
        <v>6565</v>
      </c>
      <c r="C24306" s="74" t="s">
        <v>3968</v>
      </c>
      <c r="D24306" s="74" t="s">
        <v>15215</v>
      </c>
    </row>
    <row r="24307" ht="14.25" customHeight="1">
      <c r="A24307" s="74" t="s">
        <v>12650</v>
      </c>
      <c r="B24307" s="74" t="s">
        <v>12651</v>
      </c>
      <c r="C24307" s="74" t="s">
        <v>100</v>
      </c>
      <c r="D24307" s="74" t="s">
        <v>15215</v>
      </c>
    </row>
    <row r="24308" ht="14.25" customHeight="1">
      <c r="A24308" s="74" t="s">
        <v>12652</v>
      </c>
      <c r="B24308" s="74" t="s">
        <v>12653</v>
      </c>
      <c r="C24308" s="74" t="s">
        <v>3934</v>
      </c>
      <c r="D24308" s="74" t="s">
        <v>15215</v>
      </c>
    </row>
    <row r="24309" ht="14.25" customHeight="1">
      <c r="A24309" s="74" t="s">
        <v>12654</v>
      </c>
      <c r="B24309" s="74" t="s">
        <v>12655</v>
      </c>
      <c r="C24309" s="74" t="s">
        <v>3934</v>
      </c>
      <c r="D24309" s="74" t="s">
        <v>15215</v>
      </c>
    </row>
    <row r="24310" ht="14.25" customHeight="1">
      <c r="A24310" s="74" t="s">
        <v>3713</v>
      </c>
      <c r="B24310" s="74" t="s">
        <v>1853</v>
      </c>
      <c r="C24310" s="74" t="s">
        <v>3968</v>
      </c>
      <c r="D24310" s="74" t="s">
        <v>15215</v>
      </c>
    </row>
    <row r="24311" ht="14.25" customHeight="1">
      <c r="A24311" s="74" t="s">
        <v>13453</v>
      </c>
      <c r="B24311" s="74" t="s">
        <v>325</v>
      </c>
      <c r="C24311" s="74" t="s">
        <v>100</v>
      </c>
      <c r="D24311" s="74" t="s">
        <v>15215</v>
      </c>
    </row>
    <row r="24312" ht="14.25" customHeight="1">
      <c r="A24312" s="74" t="s">
        <v>13454</v>
      </c>
      <c r="B24312" s="74" t="s">
        <v>994</v>
      </c>
      <c r="C24312" s="74" t="s">
        <v>100</v>
      </c>
      <c r="D24312" s="74" t="s">
        <v>15215</v>
      </c>
    </row>
    <row r="24313" ht="14.25" customHeight="1">
      <c r="A24313" s="74" t="s">
        <v>13455</v>
      </c>
      <c r="B24313" s="74" t="s">
        <v>1857</v>
      </c>
      <c r="C24313" s="74" t="s">
        <v>100</v>
      </c>
      <c r="D24313" s="74" t="s">
        <v>15215</v>
      </c>
    </row>
    <row r="24314" ht="14.25" customHeight="1">
      <c r="A24314" s="74" t="s">
        <v>13456</v>
      </c>
      <c r="B24314" s="74" t="s">
        <v>1861</v>
      </c>
      <c r="C24314" s="74" t="s">
        <v>100</v>
      </c>
      <c r="D24314" s="74" t="s">
        <v>15215</v>
      </c>
    </row>
    <row r="24315" ht="14.25" customHeight="1">
      <c r="A24315" s="74" t="s">
        <v>12741</v>
      </c>
      <c r="B24315" s="74" t="s">
        <v>12742</v>
      </c>
      <c r="C24315" s="74" t="s">
        <v>100</v>
      </c>
      <c r="D24315" s="74" t="s">
        <v>15215</v>
      </c>
    </row>
    <row r="24316" ht="14.25" customHeight="1">
      <c r="A24316" s="74" t="s">
        <v>12783</v>
      </c>
      <c r="B24316" s="74" t="s">
        <v>85</v>
      </c>
      <c r="C24316" s="74" t="s">
        <v>100</v>
      </c>
      <c r="D24316" s="74" t="s">
        <v>15215</v>
      </c>
    </row>
    <row r="24317" ht="14.25" customHeight="1">
      <c r="A24317" s="74" t="s">
        <v>12788</v>
      </c>
      <c r="B24317" s="74" t="s">
        <v>13511</v>
      </c>
      <c r="C24317" s="74" t="s">
        <v>3934</v>
      </c>
      <c r="D24317" s="74" t="s">
        <v>15215</v>
      </c>
    </row>
    <row r="24318" ht="14.25" customHeight="1">
      <c r="A24318" s="74" t="s">
        <v>12789</v>
      </c>
      <c r="B24318" s="74" t="s">
        <v>1873</v>
      </c>
      <c r="C24318" s="74" t="s">
        <v>100</v>
      </c>
      <c r="D24318" s="74" t="s">
        <v>15215</v>
      </c>
    </row>
    <row r="24319" ht="14.25" customHeight="1">
      <c r="A24319" s="74" t="s">
        <v>12804</v>
      </c>
      <c r="B24319" s="74" t="s">
        <v>12805</v>
      </c>
      <c r="C24319" s="74" t="s">
        <v>100</v>
      </c>
      <c r="D24319" s="74" t="s">
        <v>15215</v>
      </c>
    </row>
    <row r="24320" ht="14.25" customHeight="1">
      <c r="A24320" s="74" t="s">
        <v>13457</v>
      </c>
      <c r="B24320" s="74" t="s">
        <v>505</v>
      </c>
      <c r="C24320" s="74" t="s">
        <v>50</v>
      </c>
      <c r="D24320" s="74" t="s">
        <v>15215</v>
      </c>
    </row>
    <row r="24321" ht="14.25" customHeight="1">
      <c r="A24321" s="74" t="s">
        <v>3726</v>
      </c>
      <c r="B24321" s="74" t="s">
        <v>1877</v>
      </c>
      <c r="C24321" s="74" t="s">
        <v>127</v>
      </c>
      <c r="D24321" s="74" t="s">
        <v>15215</v>
      </c>
    </row>
    <row r="24322" ht="14.25" customHeight="1">
      <c r="A24322" s="74" t="s">
        <v>12845</v>
      </c>
      <c r="B24322" s="74" t="s">
        <v>3589</v>
      </c>
      <c r="C24322" s="74" t="s">
        <v>127</v>
      </c>
      <c r="D24322" s="74" t="s">
        <v>15215</v>
      </c>
    </row>
    <row r="24323" ht="14.25" customHeight="1">
      <c r="A24323" s="74" t="s">
        <v>12858</v>
      </c>
      <c r="B24323" s="74" t="s">
        <v>3361</v>
      </c>
      <c r="C24323" s="74" t="s">
        <v>1026</v>
      </c>
      <c r="D24323" s="74" t="s">
        <v>15215</v>
      </c>
    </row>
    <row r="24324" ht="14.25" customHeight="1">
      <c r="A24324" s="74" t="s">
        <v>12861</v>
      </c>
      <c r="B24324" s="74" t="s">
        <v>3594</v>
      </c>
      <c r="C24324" s="74" t="s">
        <v>57</v>
      </c>
      <c r="D24324" s="74" t="s">
        <v>15215</v>
      </c>
    </row>
    <row r="24325" ht="14.25" customHeight="1">
      <c r="A24325" s="74" t="s">
        <v>13458</v>
      </c>
      <c r="B24325" s="74" t="s">
        <v>13459</v>
      </c>
      <c r="C24325" s="74" t="s">
        <v>57</v>
      </c>
      <c r="D24325" s="74" t="s">
        <v>15215</v>
      </c>
    </row>
    <row r="24326" ht="14.25" customHeight="1">
      <c r="A24326" s="74" t="s">
        <v>13460</v>
      </c>
      <c r="B24326" s="74" t="s">
        <v>1951</v>
      </c>
      <c r="C24326" s="74" t="s">
        <v>100</v>
      </c>
      <c r="D24326" s="74" t="s">
        <v>15215</v>
      </c>
    </row>
    <row r="24327" ht="14.25" customHeight="1">
      <c r="A24327" s="74" t="s">
        <v>12949</v>
      </c>
      <c r="B24327" s="74" t="s">
        <v>12950</v>
      </c>
      <c r="C24327" s="74" t="s">
        <v>3934</v>
      </c>
      <c r="D24327" s="74" t="s">
        <v>15215</v>
      </c>
    </row>
    <row r="24328" ht="14.25" customHeight="1">
      <c r="A24328" s="74" t="s">
        <v>13462</v>
      </c>
      <c r="B24328" s="74" t="s">
        <v>1955</v>
      </c>
      <c r="C24328" s="74" t="s">
        <v>3968</v>
      </c>
      <c r="D24328" s="74" t="s">
        <v>15215</v>
      </c>
    </row>
    <row r="24329" ht="14.25" customHeight="1">
      <c r="A24329" s="74" t="s">
        <v>13463</v>
      </c>
      <c r="B24329" s="74" t="s">
        <v>1959</v>
      </c>
      <c r="C24329" s="74" t="s">
        <v>3968</v>
      </c>
      <c r="D24329" s="74" t="s">
        <v>15215</v>
      </c>
    </row>
    <row r="24330" ht="14.25" customHeight="1">
      <c r="A24330" s="74" t="s">
        <v>13095</v>
      </c>
      <c r="B24330" s="74" t="s">
        <v>1964</v>
      </c>
      <c r="C24330" s="74" t="s">
        <v>100</v>
      </c>
      <c r="D24330" s="74" t="s">
        <v>15215</v>
      </c>
    </row>
    <row r="24331" ht="14.25" customHeight="1">
      <c r="A24331" s="74" t="s">
        <v>13271</v>
      </c>
      <c r="B24331" s="74" t="s">
        <v>48</v>
      </c>
      <c r="C24331" s="74" t="s">
        <v>50</v>
      </c>
      <c r="D24331" s="74" t="s">
        <v>15235</v>
      </c>
    </row>
    <row r="24332" ht="14.25" customHeight="1">
      <c r="A24332" s="74" t="s">
        <v>13273</v>
      </c>
      <c r="B24332" s="74" t="s">
        <v>13274</v>
      </c>
      <c r="C24332" s="74" t="s">
        <v>57</v>
      </c>
      <c r="D24332" s="74" t="s">
        <v>15235</v>
      </c>
    </row>
    <row r="24333" ht="14.25" customHeight="1">
      <c r="A24333" s="74" t="s">
        <v>4024</v>
      </c>
      <c r="B24333" s="74" t="s">
        <v>4025</v>
      </c>
      <c r="C24333" s="74" t="s">
        <v>71</v>
      </c>
      <c r="D24333" s="74" t="s">
        <v>15235</v>
      </c>
    </row>
    <row r="24334" ht="14.25" customHeight="1">
      <c r="A24334" s="74" t="s">
        <v>4031</v>
      </c>
      <c r="B24334" s="74" t="s">
        <v>4032</v>
      </c>
      <c r="C24334" s="74" t="s">
        <v>3934</v>
      </c>
      <c r="D24334" s="74" t="s">
        <v>15235</v>
      </c>
    </row>
    <row r="24335" ht="14.25" customHeight="1">
      <c r="A24335" s="74" t="s">
        <v>4094</v>
      </c>
      <c r="B24335" s="74" t="s">
        <v>15236</v>
      </c>
      <c r="C24335" s="74" t="s">
        <v>100</v>
      </c>
      <c r="D24335" s="74" t="s">
        <v>15235</v>
      </c>
    </row>
    <row r="24336" ht="14.25" customHeight="1">
      <c r="A24336" s="74" t="s">
        <v>4096</v>
      </c>
      <c r="B24336" s="74" t="s">
        <v>15237</v>
      </c>
      <c r="C24336" s="74" t="s">
        <v>3934</v>
      </c>
      <c r="D24336" s="74" t="s">
        <v>15235</v>
      </c>
    </row>
    <row r="24337" ht="14.25" customHeight="1">
      <c r="A24337" s="74" t="s">
        <v>4121</v>
      </c>
      <c r="B24337" s="74" t="s">
        <v>4122</v>
      </c>
      <c r="C24337" s="74" t="s">
        <v>100</v>
      </c>
      <c r="D24337" s="74" t="s">
        <v>15235</v>
      </c>
    </row>
    <row r="24338" ht="14.25" customHeight="1">
      <c r="A24338" s="74" t="s">
        <v>4123</v>
      </c>
      <c r="B24338" s="74" t="s">
        <v>15238</v>
      </c>
      <c r="C24338" s="74" t="s">
        <v>3934</v>
      </c>
      <c r="D24338" s="74" t="s">
        <v>15235</v>
      </c>
    </row>
    <row r="24339" ht="14.25" customHeight="1">
      <c r="A24339" s="74" t="s">
        <v>13275</v>
      </c>
      <c r="B24339" s="74" t="s">
        <v>104</v>
      </c>
      <c r="C24339" s="74" t="s">
        <v>50</v>
      </c>
      <c r="D24339" s="74" t="s">
        <v>15235</v>
      </c>
    </row>
    <row r="24340" ht="14.25" customHeight="1">
      <c r="A24340" s="74" t="s">
        <v>13276</v>
      </c>
      <c r="B24340" s="74" t="s">
        <v>109</v>
      </c>
      <c r="C24340" s="74" t="s">
        <v>50</v>
      </c>
      <c r="D24340" s="74" t="s">
        <v>15235</v>
      </c>
    </row>
    <row r="24341" ht="14.25" customHeight="1">
      <c r="A24341" s="74" t="s">
        <v>4276</v>
      </c>
      <c r="B24341" s="74" t="s">
        <v>4277</v>
      </c>
      <c r="C24341" s="74" t="s">
        <v>100</v>
      </c>
      <c r="D24341" s="74" t="s">
        <v>15235</v>
      </c>
    </row>
    <row r="24342" ht="14.25" customHeight="1">
      <c r="A24342" s="74" t="s">
        <v>13277</v>
      </c>
      <c r="B24342" s="74" t="s">
        <v>13278</v>
      </c>
      <c r="C24342" s="74" t="s">
        <v>3934</v>
      </c>
      <c r="D24342" s="74" t="s">
        <v>15235</v>
      </c>
    </row>
    <row r="24343" ht="14.25" customHeight="1">
      <c r="A24343" s="74" t="s">
        <v>13279</v>
      </c>
      <c r="B24343" s="74" t="s">
        <v>2771</v>
      </c>
      <c r="C24343" s="74" t="s">
        <v>127</v>
      </c>
      <c r="D24343" s="74" t="s">
        <v>15235</v>
      </c>
    </row>
    <row r="24344" ht="14.25" customHeight="1">
      <c r="A24344" s="74" t="s">
        <v>13280</v>
      </c>
      <c r="B24344" s="74" t="s">
        <v>138</v>
      </c>
      <c r="C24344" s="74" t="s">
        <v>50</v>
      </c>
      <c r="D24344" s="74" t="s">
        <v>15235</v>
      </c>
    </row>
    <row r="24345" ht="14.25" customHeight="1">
      <c r="A24345" s="74" t="s">
        <v>13281</v>
      </c>
      <c r="B24345" s="74" t="s">
        <v>143</v>
      </c>
      <c r="C24345" s="74" t="s">
        <v>100</v>
      </c>
      <c r="D24345" s="74" t="s">
        <v>15235</v>
      </c>
    </row>
    <row r="24346" ht="14.25" customHeight="1">
      <c r="A24346" s="74" t="s">
        <v>13282</v>
      </c>
      <c r="B24346" s="74" t="s">
        <v>147</v>
      </c>
      <c r="C24346" s="74" t="s">
        <v>127</v>
      </c>
      <c r="D24346" s="74" t="s">
        <v>15235</v>
      </c>
    </row>
    <row r="24347" ht="14.25" customHeight="1">
      <c r="A24347" s="74" t="s">
        <v>13283</v>
      </c>
      <c r="B24347" s="74" t="s">
        <v>156</v>
      </c>
      <c r="C24347" s="74" t="s">
        <v>50</v>
      </c>
      <c r="D24347" s="74" t="s">
        <v>15235</v>
      </c>
    </row>
    <row r="24348" ht="14.25" customHeight="1">
      <c r="A24348" s="74" t="s">
        <v>13284</v>
      </c>
      <c r="B24348" s="74" t="s">
        <v>160</v>
      </c>
      <c r="C24348" s="74" t="s">
        <v>50</v>
      </c>
      <c r="D24348" s="74" t="s">
        <v>15235</v>
      </c>
    </row>
    <row r="24349" ht="14.25" customHeight="1">
      <c r="A24349" s="74" t="s">
        <v>13285</v>
      </c>
      <c r="B24349" s="74" t="s">
        <v>164</v>
      </c>
      <c r="C24349" s="74" t="s">
        <v>3968</v>
      </c>
      <c r="D24349" s="74" t="s">
        <v>15235</v>
      </c>
    </row>
    <row r="24350" ht="14.25" customHeight="1">
      <c r="A24350" s="74" t="s">
        <v>13286</v>
      </c>
      <c r="B24350" s="74" t="s">
        <v>174</v>
      </c>
      <c r="C24350" s="74" t="s">
        <v>100</v>
      </c>
      <c r="D24350" s="74" t="s">
        <v>15235</v>
      </c>
    </row>
    <row r="24351" ht="14.25" customHeight="1">
      <c r="A24351" s="74" t="s">
        <v>13287</v>
      </c>
      <c r="B24351" s="74" t="s">
        <v>178</v>
      </c>
      <c r="C24351" s="74" t="s">
        <v>50</v>
      </c>
      <c r="D24351" s="74" t="s">
        <v>15235</v>
      </c>
    </row>
    <row r="24352" ht="14.25" customHeight="1">
      <c r="A24352" s="74" t="s">
        <v>13288</v>
      </c>
      <c r="B24352" s="74" t="s">
        <v>152</v>
      </c>
      <c r="C24352" s="74" t="s">
        <v>3934</v>
      </c>
      <c r="D24352" s="74" t="s">
        <v>15235</v>
      </c>
    </row>
    <row r="24353" ht="14.25" customHeight="1">
      <c r="A24353" s="74" t="s">
        <v>13290</v>
      </c>
      <c r="B24353" s="74" t="s">
        <v>170</v>
      </c>
      <c r="C24353" s="74" t="s">
        <v>3934</v>
      </c>
      <c r="D24353" s="74" t="s">
        <v>15235</v>
      </c>
    </row>
    <row r="24354" ht="14.25" customHeight="1">
      <c r="A24354" s="74" t="s">
        <v>13292</v>
      </c>
      <c r="B24354" s="74" t="s">
        <v>13293</v>
      </c>
      <c r="C24354" s="74" t="s">
        <v>100</v>
      </c>
      <c r="D24354" s="74" t="s">
        <v>15235</v>
      </c>
    </row>
    <row r="24355" ht="14.25" customHeight="1">
      <c r="A24355" s="74" t="s">
        <v>13294</v>
      </c>
      <c r="B24355" s="74" t="s">
        <v>13295</v>
      </c>
      <c r="C24355" s="74" t="s">
        <v>50</v>
      </c>
      <c r="D24355" s="74" t="s">
        <v>15235</v>
      </c>
    </row>
    <row r="24356" ht="14.25" customHeight="1">
      <c r="A24356" s="74" t="s">
        <v>4785</v>
      </c>
      <c r="B24356" s="74" t="s">
        <v>4786</v>
      </c>
      <c r="C24356" s="74" t="s">
        <v>3968</v>
      </c>
      <c r="D24356" s="74" t="s">
        <v>15235</v>
      </c>
    </row>
    <row r="24357" ht="14.25" customHeight="1">
      <c r="A24357" s="74" t="s">
        <v>13296</v>
      </c>
      <c r="B24357" s="74" t="s">
        <v>206</v>
      </c>
      <c r="C24357" s="74" t="s">
        <v>100</v>
      </c>
      <c r="D24357" s="74" t="s">
        <v>15235</v>
      </c>
    </row>
    <row r="24358" ht="14.25" customHeight="1">
      <c r="A24358" s="74" t="s">
        <v>13297</v>
      </c>
      <c r="B24358" s="74" t="s">
        <v>2083</v>
      </c>
      <c r="C24358" s="74" t="s">
        <v>57</v>
      </c>
      <c r="D24358" s="74" t="s">
        <v>15235</v>
      </c>
    </row>
    <row r="24359" ht="14.25" customHeight="1">
      <c r="A24359" s="74" t="s">
        <v>13298</v>
      </c>
      <c r="B24359" s="74" t="s">
        <v>13299</v>
      </c>
      <c r="C24359" s="74" t="s">
        <v>923</v>
      </c>
      <c r="D24359" s="74" t="s">
        <v>15235</v>
      </c>
    </row>
    <row r="24360" ht="14.25" customHeight="1">
      <c r="A24360" s="74" t="s">
        <v>13300</v>
      </c>
      <c r="B24360" s="74" t="s">
        <v>13301</v>
      </c>
      <c r="C24360" s="74" t="s">
        <v>3968</v>
      </c>
      <c r="D24360" s="74" t="s">
        <v>15235</v>
      </c>
    </row>
    <row r="24361" ht="14.25" customHeight="1">
      <c r="A24361" s="74" t="s">
        <v>13302</v>
      </c>
      <c r="B24361" s="74" t="s">
        <v>13303</v>
      </c>
      <c r="C24361" s="74" t="s">
        <v>66</v>
      </c>
      <c r="D24361" s="74" t="s">
        <v>15235</v>
      </c>
    </row>
    <row r="24362" ht="14.25" customHeight="1">
      <c r="A24362" s="74" t="s">
        <v>4910</v>
      </c>
      <c r="B24362" s="74" t="s">
        <v>4911</v>
      </c>
      <c r="C24362" s="74" t="s">
        <v>3968</v>
      </c>
      <c r="D24362" s="74" t="s">
        <v>15235</v>
      </c>
    </row>
    <row r="24363" ht="14.25" customHeight="1">
      <c r="A24363" s="74" t="s">
        <v>13304</v>
      </c>
      <c r="B24363" s="74" t="s">
        <v>219</v>
      </c>
      <c r="C24363" s="74" t="s">
        <v>100</v>
      </c>
      <c r="D24363" s="74" t="s">
        <v>15235</v>
      </c>
    </row>
    <row r="24364" ht="14.25" customHeight="1">
      <c r="A24364" s="74" t="s">
        <v>13305</v>
      </c>
      <c r="B24364" s="74" t="s">
        <v>4956</v>
      </c>
      <c r="C24364" s="74" t="s">
        <v>3968</v>
      </c>
      <c r="D24364" s="74" t="s">
        <v>15235</v>
      </c>
    </row>
    <row r="24365" ht="14.25" customHeight="1">
      <c r="A24365" s="74" t="s">
        <v>4982</v>
      </c>
      <c r="B24365" s="74" t="s">
        <v>4983</v>
      </c>
      <c r="C24365" s="74" t="s">
        <v>100</v>
      </c>
      <c r="D24365" s="74" t="s">
        <v>15235</v>
      </c>
    </row>
    <row r="24366" ht="14.25" customHeight="1">
      <c r="A24366" s="74" t="s">
        <v>4984</v>
      </c>
      <c r="B24366" s="74" t="s">
        <v>4985</v>
      </c>
      <c r="C24366" s="74" t="s">
        <v>3934</v>
      </c>
      <c r="D24366" s="74" t="s">
        <v>15235</v>
      </c>
    </row>
    <row r="24367" ht="14.25" customHeight="1">
      <c r="A24367" s="74" t="s">
        <v>5024</v>
      </c>
      <c r="B24367" s="74" t="s">
        <v>256</v>
      </c>
      <c r="C24367" s="74" t="s">
        <v>3968</v>
      </c>
      <c r="D24367" s="74" t="s">
        <v>15235</v>
      </c>
    </row>
    <row r="24368" ht="14.25" customHeight="1">
      <c r="A24368" s="74" t="s">
        <v>13307</v>
      </c>
      <c r="B24368" s="74" t="s">
        <v>310</v>
      </c>
      <c r="C24368" s="74" t="s">
        <v>100</v>
      </c>
      <c r="D24368" s="74" t="s">
        <v>15235</v>
      </c>
    </row>
    <row r="24369" ht="14.25" customHeight="1">
      <c r="A24369" s="74" t="s">
        <v>13308</v>
      </c>
      <c r="B24369" s="74" t="s">
        <v>2804</v>
      </c>
      <c r="C24369" s="74" t="s">
        <v>3934</v>
      </c>
      <c r="D24369" s="74" t="s">
        <v>15235</v>
      </c>
    </row>
    <row r="24370" ht="14.25" customHeight="1">
      <c r="A24370" s="74" t="s">
        <v>13309</v>
      </c>
      <c r="B24370" s="74" t="s">
        <v>362</v>
      </c>
      <c r="C24370" s="74" t="s">
        <v>3968</v>
      </c>
      <c r="D24370" s="74" t="s">
        <v>15235</v>
      </c>
    </row>
    <row r="24371" ht="14.25" customHeight="1">
      <c r="A24371" s="74" t="s">
        <v>5373</v>
      </c>
      <c r="B24371" s="74" t="s">
        <v>350</v>
      </c>
      <c r="C24371" s="74" t="s">
        <v>127</v>
      </c>
      <c r="D24371" s="74" t="s">
        <v>15235</v>
      </c>
    </row>
    <row r="24372" ht="14.25" customHeight="1">
      <c r="A24372" s="74" t="s">
        <v>13310</v>
      </c>
      <c r="B24372" s="74" t="s">
        <v>643</v>
      </c>
      <c r="C24372" s="74" t="s">
        <v>3968</v>
      </c>
      <c r="D24372" s="74" t="s">
        <v>15235</v>
      </c>
    </row>
    <row r="24373" ht="14.25" customHeight="1">
      <c r="A24373" s="74" t="s">
        <v>13311</v>
      </c>
      <c r="B24373" s="74" t="s">
        <v>714</v>
      </c>
      <c r="C24373" s="74" t="s">
        <v>3968</v>
      </c>
      <c r="D24373" s="74" t="s">
        <v>15235</v>
      </c>
    </row>
    <row r="24374" ht="14.25" customHeight="1">
      <c r="A24374" s="74" t="s">
        <v>5449</v>
      </c>
      <c r="B24374" s="74" t="s">
        <v>15239</v>
      </c>
      <c r="C24374" s="74" t="s">
        <v>3968</v>
      </c>
      <c r="D24374" s="74" t="s">
        <v>15235</v>
      </c>
    </row>
    <row r="24375" ht="14.25" customHeight="1">
      <c r="A24375" s="74" t="s">
        <v>13312</v>
      </c>
      <c r="B24375" s="74" t="s">
        <v>13313</v>
      </c>
      <c r="C24375" s="74" t="s">
        <v>66</v>
      </c>
      <c r="D24375" s="74" t="s">
        <v>15235</v>
      </c>
    </row>
    <row r="24376" ht="14.25" customHeight="1">
      <c r="A24376" s="74" t="s">
        <v>13314</v>
      </c>
      <c r="B24376" s="74" t="s">
        <v>15240</v>
      </c>
      <c r="C24376" s="74" t="s">
        <v>100</v>
      </c>
      <c r="D24376" s="74" t="s">
        <v>15235</v>
      </c>
    </row>
    <row r="24377" ht="14.25" customHeight="1">
      <c r="A24377" s="74" t="s">
        <v>13315</v>
      </c>
      <c r="B24377" s="74" t="s">
        <v>423</v>
      </c>
      <c r="C24377" s="74" t="s">
        <v>3968</v>
      </c>
      <c r="D24377" s="74" t="s">
        <v>15235</v>
      </c>
    </row>
    <row r="24378" ht="14.25" customHeight="1">
      <c r="A24378" s="74" t="s">
        <v>3695</v>
      </c>
      <c r="B24378" s="74" t="s">
        <v>13470</v>
      </c>
      <c r="C24378" s="74" t="s">
        <v>57</v>
      </c>
      <c r="D24378" s="74" t="s">
        <v>15235</v>
      </c>
    </row>
    <row r="24379" ht="14.25" customHeight="1">
      <c r="A24379" s="74" t="s">
        <v>5639</v>
      </c>
      <c r="B24379" s="74" t="s">
        <v>444</v>
      </c>
      <c r="C24379" s="74" t="s">
        <v>100</v>
      </c>
      <c r="D24379" s="74" t="s">
        <v>15235</v>
      </c>
    </row>
    <row r="24380" ht="14.25" customHeight="1">
      <c r="A24380" s="74" t="s">
        <v>5786</v>
      </c>
      <c r="B24380" s="74" t="s">
        <v>5787</v>
      </c>
      <c r="C24380" s="74" t="s">
        <v>50</v>
      </c>
      <c r="D24380" s="74" t="s">
        <v>15235</v>
      </c>
    </row>
    <row r="24381" ht="14.25" customHeight="1">
      <c r="A24381" s="74" t="s">
        <v>5790</v>
      </c>
      <c r="B24381" s="74" t="s">
        <v>5791</v>
      </c>
      <c r="C24381" s="74" t="s">
        <v>100</v>
      </c>
      <c r="D24381" s="74" t="s">
        <v>15235</v>
      </c>
    </row>
    <row r="24382" ht="14.25" customHeight="1">
      <c r="A24382" s="74" t="s">
        <v>5794</v>
      </c>
      <c r="B24382" s="74" t="s">
        <v>5793</v>
      </c>
      <c r="C24382" s="74" t="s">
        <v>100</v>
      </c>
      <c r="D24382" s="74" t="s">
        <v>15235</v>
      </c>
    </row>
    <row r="24383" ht="14.25" customHeight="1">
      <c r="A24383" s="74" t="s">
        <v>5801</v>
      </c>
      <c r="B24383" s="74" t="s">
        <v>13634</v>
      </c>
      <c r="C24383" s="74" t="s">
        <v>71</v>
      </c>
      <c r="D24383" s="74" t="s">
        <v>15235</v>
      </c>
    </row>
    <row r="24384" ht="14.25" customHeight="1">
      <c r="A24384" s="74" t="s">
        <v>5841</v>
      </c>
      <c r="B24384" s="74" t="s">
        <v>15241</v>
      </c>
      <c r="C24384" s="74" t="s">
        <v>57</v>
      </c>
      <c r="D24384" s="74" t="s">
        <v>15235</v>
      </c>
    </row>
    <row r="24385" ht="14.25" customHeight="1">
      <c r="A24385" s="74" t="s">
        <v>5856</v>
      </c>
      <c r="B24385" s="74" t="s">
        <v>5857</v>
      </c>
      <c r="C24385" s="74" t="s">
        <v>3968</v>
      </c>
      <c r="D24385" s="74" t="s">
        <v>15235</v>
      </c>
    </row>
    <row r="24386" ht="14.25" customHeight="1">
      <c r="A24386" s="74" t="s">
        <v>6173</v>
      </c>
      <c r="B24386" s="74" t="s">
        <v>469</v>
      </c>
      <c r="C24386" s="74" t="s">
        <v>3934</v>
      </c>
      <c r="D24386" s="74" t="s">
        <v>15235</v>
      </c>
    </row>
    <row r="24387" ht="14.25" customHeight="1">
      <c r="A24387" s="74" t="s">
        <v>13316</v>
      </c>
      <c r="B24387" s="74" t="s">
        <v>13317</v>
      </c>
      <c r="C24387" s="74" t="s">
        <v>57</v>
      </c>
      <c r="D24387" s="74" t="s">
        <v>15235</v>
      </c>
    </row>
    <row r="24388" ht="14.25" customHeight="1">
      <c r="A24388" s="74" t="s">
        <v>13318</v>
      </c>
      <c r="B24388" s="74" t="s">
        <v>473</v>
      </c>
      <c r="C24388" s="74" t="s">
        <v>100</v>
      </c>
      <c r="D24388" s="74" t="s">
        <v>15235</v>
      </c>
    </row>
    <row r="24389" ht="14.25" customHeight="1">
      <c r="A24389" s="74" t="s">
        <v>3696</v>
      </c>
      <c r="B24389" s="74" t="s">
        <v>515</v>
      </c>
      <c r="C24389" s="74" t="s">
        <v>3968</v>
      </c>
      <c r="D24389" s="74" t="s">
        <v>15235</v>
      </c>
    </row>
    <row r="24390" ht="14.25" customHeight="1">
      <c r="A24390" s="74" t="s">
        <v>13320</v>
      </c>
      <c r="B24390" s="74" t="s">
        <v>519</v>
      </c>
      <c r="C24390" s="74" t="s">
        <v>57</v>
      </c>
      <c r="D24390" s="74" t="s">
        <v>15235</v>
      </c>
    </row>
    <row r="24391" ht="14.25" customHeight="1">
      <c r="A24391" s="74" t="s">
        <v>6556</v>
      </c>
      <c r="B24391" s="74" t="s">
        <v>2990</v>
      </c>
      <c r="C24391" s="74" t="s">
        <v>127</v>
      </c>
      <c r="D24391" s="74" t="s">
        <v>15235</v>
      </c>
    </row>
    <row r="24392" ht="14.25" customHeight="1">
      <c r="A24392" s="74" t="s">
        <v>6561</v>
      </c>
      <c r="B24392" s="74" t="s">
        <v>6562</v>
      </c>
      <c r="C24392" s="74" t="s">
        <v>6563</v>
      </c>
      <c r="D24392" s="74" t="s">
        <v>15235</v>
      </c>
    </row>
    <row r="24393" ht="14.25" customHeight="1">
      <c r="A24393" s="74" t="s">
        <v>6564</v>
      </c>
      <c r="B24393" s="74" t="s">
        <v>6565</v>
      </c>
      <c r="C24393" s="74" t="s">
        <v>3968</v>
      </c>
      <c r="D24393" s="74" t="s">
        <v>15235</v>
      </c>
    </row>
    <row r="24394" ht="14.25" customHeight="1">
      <c r="A24394" s="74" t="s">
        <v>6582</v>
      </c>
      <c r="B24394" s="74" t="s">
        <v>15242</v>
      </c>
      <c r="C24394" s="74" t="s">
        <v>71</v>
      </c>
      <c r="D24394" s="74" t="s">
        <v>15235</v>
      </c>
    </row>
    <row r="24395" ht="14.25" customHeight="1">
      <c r="A24395" s="74" t="s">
        <v>6586</v>
      </c>
      <c r="B24395" s="74" t="s">
        <v>15243</v>
      </c>
      <c r="C24395" s="74" t="s">
        <v>3934</v>
      </c>
      <c r="D24395" s="74" t="s">
        <v>15235</v>
      </c>
    </row>
    <row r="24396" ht="14.25" customHeight="1">
      <c r="A24396" s="74" t="s">
        <v>6594</v>
      </c>
      <c r="B24396" s="74" t="s">
        <v>435</v>
      </c>
      <c r="C24396" s="74" t="s">
        <v>3934</v>
      </c>
      <c r="D24396" s="74" t="s">
        <v>15235</v>
      </c>
    </row>
    <row r="24397" ht="14.25" customHeight="1">
      <c r="A24397" s="74" t="s">
        <v>13322</v>
      </c>
      <c r="B24397" s="74" t="s">
        <v>13323</v>
      </c>
      <c r="C24397" s="74" t="s">
        <v>127</v>
      </c>
      <c r="D24397" s="74" t="s">
        <v>15235</v>
      </c>
    </row>
    <row r="24398" ht="14.25" customHeight="1">
      <c r="A24398" s="74" t="s">
        <v>13324</v>
      </c>
      <c r="B24398" s="74" t="s">
        <v>13471</v>
      </c>
      <c r="C24398" s="74" t="s">
        <v>127</v>
      </c>
      <c r="D24398" s="74" t="s">
        <v>15235</v>
      </c>
    </row>
    <row r="24399" ht="14.25" customHeight="1">
      <c r="A24399" s="74" t="s">
        <v>13325</v>
      </c>
      <c r="B24399" s="74" t="s">
        <v>13472</v>
      </c>
      <c r="C24399" s="74" t="s">
        <v>127</v>
      </c>
      <c r="D24399" s="74" t="s">
        <v>15235</v>
      </c>
    </row>
    <row r="24400" ht="14.25" customHeight="1">
      <c r="A24400" s="74" t="s">
        <v>13326</v>
      </c>
      <c r="B24400" s="74" t="s">
        <v>13327</v>
      </c>
      <c r="C24400" s="74" t="s">
        <v>3968</v>
      </c>
      <c r="D24400" s="74" t="s">
        <v>15235</v>
      </c>
    </row>
    <row r="24401" ht="14.25" customHeight="1">
      <c r="A24401" s="74" t="s">
        <v>13328</v>
      </c>
      <c r="B24401" s="74" t="s">
        <v>13329</v>
      </c>
      <c r="C24401" s="74" t="s">
        <v>127</v>
      </c>
      <c r="D24401" s="74" t="s">
        <v>15235</v>
      </c>
    </row>
    <row r="24402" ht="14.25" customHeight="1">
      <c r="A24402" s="74" t="s">
        <v>13330</v>
      </c>
      <c r="B24402" s="74" t="s">
        <v>2832</v>
      </c>
      <c r="C24402" s="74" t="s">
        <v>127</v>
      </c>
      <c r="D24402" s="74" t="s">
        <v>15235</v>
      </c>
    </row>
    <row r="24403" ht="14.25" customHeight="1">
      <c r="A24403" s="74" t="s">
        <v>6683</v>
      </c>
      <c r="B24403" s="74" t="s">
        <v>13542</v>
      </c>
      <c r="C24403" s="74" t="s">
        <v>3934</v>
      </c>
      <c r="D24403" s="74" t="s">
        <v>15235</v>
      </c>
    </row>
    <row r="24404" ht="14.25" customHeight="1">
      <c r="A24404" s="74" t="s">
        <v>6709</v>
      </c>
      <c r="B24404" s="74" t="s">
        <v>3438</v>
      </c>
      <c r="C24404" s="74" t="s">
        <v>923</v>
      </c>
      <c r="D24404" s="74" t="s">
        <v>15235</v>
      </c>
    </row>
    <row r="24405" ht="14.25" customHeight="1">
      <c r="A24405" s="74" t="s">
        <v>6710</v>
      </c>
      <c r="B24405" s="74" t="s">
        <v>3440</v>
      </c>
      <c r="C24405" s="74" t="s">
        <v>3934</v>
      </c>
      <c r="D24405" s="74" t="s">
        <v>15235</v>
      </c>
    </row>
    <row r="24406" ht="14.25" customHeight="1">
      <c r="A24406" s="74" t="s">
        <v>13332</v>
      </c>
      <c r="B24406" s="74" t="s">
        <v>537</v>
      </c>
      <c r="C24406" s="74" t="s">
        <v>100</v>
      </c>
      <c r="D24406" s="74" t="s">
        <v>15235</v>
      </c>
    </row>
    <row r="24407" ht="14.25" customHeight="1">
      <c r="A24407" s="74" t="s">
        <v>13333</v>
      </c>
      <c r="B24407" s="74" t="s">
        <v>6720</v>
      </c>
      <c r="C24407" s="74" t="s">
        <v>3968</v>
      </c>
      <c r="D24407" s="74" t="s">
        <v>15235</v>
      </c>
    </row>
    <row r="24408" ht="14.25" customHeight="1">
      <c r="A24408" s="74" t="s">
        <v>13335</v>
      </c>
      <c r="B24408" s="74" t="s">
        <v>547</v>
      </c>
      <c r="C24408" s="74" t="s">
        <v>3968</v>
      </c>
      <c r="D24408" s="74" t="s">
        <v>15235</v>
      </c>
    </row>
    <row r="24409" ht="14.25" customHeight="1">
      <c r="A24409" s="74" t="s">
        <v>6731</v>
      </c>
      <c r="B24409" s="74" t="s">
        <v>553</v>
      </c>
      <c r="C24409" s="74" t="s">
        <v>3968</v>
      </c>
      <c r="D24409" s="74" t="s">
        <v>15235</v>
      </c>
    </row>
    <row r="24410" ht="14.25" customHeight="1">
      <c r="A24410" s="74" t="s">
        <v>13336</v>
      </c>
      <c r="B24410" s="74" t="s">
        <v>563</v>
      </c>
      <c r="C24410" s="74" t="s">
        <v>3968</v>
      </c>
      <c r="D24410" s="74" t="s">
        <v>15235</v>
      </c>
    </row>
    <row r="24411" ht="14.25" customHeight="1">
      <c r="A24411" s="74" t="s">
        <v>13337</v>
      </c>
      <c r="B24411" s="74" t="s">
        <v>568</v>
      </c>
      <c r="C24411" s="74" t="s">
        <v>3968</v>
      </c>
      <c r="D24411" s="74" t="s">
        <v>15235</v>
      </c>
    </row>
    <row r="24412" ht="14.25" customHeight="1">
      <c r="A24412" s="74" t="s">
        <v>13338</v>
      </c>
      <c r="B24412" s="74" t="s">
        <v>573</v>
      </c>
      <c r="C24412" s="74" t="s">
        <v>3968</v>
      </c>
      <c r="D24412" s="74" t="s">
        <v>15235</v>
      </c>
    </row>
    <row r="24413" ht="14.25" customHeight="1">
      <c r="A24413" s="74" t="s">
        <v>13339</v>
      </c>
      <c r="B24413" s="74" t="s">
        <v>578</v>
      </c>
      <c r="C24413" s="74" t="s">
        <v>3968</v>
      </c>
      <c r="D24413" s="74" t="s">
        <v>15235</v>
      </c>
    </row>
    <row r="24414" ht="14.25" customHeight="1">
      <c r="A24414" s="74" t="s">
        <v>13340</v>
      </c>
      <c r="B24414" s="74" t="s">
        <v>13478</v>
      </c>
      <c r="C24414" s="74" t="s">
        <v>3934</v>
      </c>
      <c r="D24414" s="74" t="s">
        <v>15235</v>
      </c>
    </row>
    <row r="24415" ht="14.25" customHeight="1">
      <c r="A24415" s="74" t="s">
        <v>13342</v>
      </c>
      <c r="B24415" s="74" t="s">
        <v>558</v>
      </c>
      <c r="C24415" s="74" t="s">
        <v>3968</v>
      </c>
      <c r="D24415" s="74" t="s">
        <v>15235</v>
      </c>
    </row>
    <row r="24416" ht="14.25" customHeight="1">
      <c r="A24416" s="74" t="s">
        <v>13343</v>
      </c>
      <c r="B24416" s="74" t="s">
        <v>13479</v>
      </c>
      <c r="C24416" s="74" t="s">
        <v>57</v>
      </c>
      <c r="D24416" s="74" t="s">
        <v>15235</v>
      </c>
    </row>
    <row r="24417" ht="14.25" customHeight="1">
      <c r="A24417" s="74" t="s">
        <v>13345</v>
      </c>
      <c r="B24417" s="74" t="s">
        <v>13519</v>
      </c>
      <c r="C24417" s="74" t="s">
        <v>3968</v>
      </c>
      <c r="D24417" s="74" t="s">
        <v>15235</v>
      </c>
    </row>
    <row r="24418" ht="14.25" customHeight="1">
      <c r="A24418" s="74" t="s">
        <v>6760</v>
      </c>
      <c r="B24418" s="74" t="s">
        <v>13480</v>
      </c>
      <c r="C24418" s="74" t="s">
        <v>3934</v>
      </c>
      <c r="D24418" s="74" t="s">
        <v>15235</v>
      </c>
    </row>
    <row r="24419" ht="14.25" customHeight="1">
      <c r="A24419" s="74" t="s">
        <v>6766</v>
      </c>
      <c r="B24419" s="74" t="s">
        <v>682</v>
      </c>
      <c r="C24419" s="74" t="s">
        <v>3968</v>
      </c>
      <c r="D24419" s="74" t="s">
        <v>15235</v>
      </c>
    </row>
    <row r="24420" ht="14.25" customHeight="1">
      <c r="A24420" s="74" t="s">
        <v>3722</v>
      </c>
      <c r="B24420" s="74" t="s">
        <v>632</v>
      </c>
      <c r="C24420" s="74" t="s">
        <v>57</v>
      </c>
      <c r="D24420" s="74" t="s">
        <v>15235</v>
      </c>
    </row>
    <row r="24421" ht="14.25" customHeight="1">
      <c r="A24421" s="74" t="s">
        <v>13347</v>
      </c>
      <c r="B24421" s="74" t="s">
        <v>6607</v>
      </c>
      <c r="C24421" s="74" t="s">
        <v>57</v>
      </c>
      <c r="D24421" s="74" t="s">
        <v>15235</v>
      </c>
    </row>
    <row r="24422" ht="14.25" customHeight="1">
      <c r="A24422" s="74" t="s">
        <v>6814</v>
      </c>
      <c r="B24422" s="74" t="s">
        <v>6815</v>
      </c>
      <c r="C24422" s="74" t="s">
        <v>100</v>
      </c>
      <c r="D24422" s="74" t="s">
        <v>15235</v>
      </c>
    </row>
    <row r="24423" ht="14.25" customHeight="1">
      <c r="A24423" s="74" t="s">
        <v>6816</v>
      </c>
      <c r="B24423" s="74" t="s">
        <v>6817</v>
      </c>
      <c r="C24423" s="74" t="s">
        <v>3934</v>
      </c>
      <c r="D24423" s="74" t="s">
        <v>15235</v>
      </c>
    </row>
    <row r="24424" ht="14.25" customHeight="1">
      <c r="A24424" s="74" t="s">
        <v>13349</v>
      </c>
      <c r="B24424" s="74" t="s">
        <v>13483</v>
      </c>
      <c r="C24424" s="74" t="s">
        <v>3968</v>
      </c>
      <c r="D24424" s="74" t="s">
        <v>15235</v>
      </c>
    </row>
    <row r="24425" ht="14.25" customHeight="1">
      <c r="A24425" s="74" t="s">
        <v>3697</v>
      </c>
      <c r="B24425" s="74" t="s">
        <v>13484</v>
      </c>
      <c r="C24425" s="74" t="s">
        <v>71</v>
      </c>
      <c r="D24425" s="74" t="s">
        <v>15235</v>
      </c>
    </row>
    <row r="24426" ht="14.25" customHeight="1">
      <c r="A24426" s="74" t="s">
        <v>3699</v>
      </c>
      <c r="B24426" s="74" t="s">
        <v>687</v>
      </c>
      <c r="C24426" s="74" t="s">
        <v>50</v>
      </c>
      <c r="D24426" s="74" t="s">
        <v>15235</v>
      </c>
    </row>
    <row r="24427" ht="14.25" customHeight="1">
      <c r="A24427" s="74" t="s">
        <v>6859</v>
      </c>
      <c r="B24427" s="74" t="s">
        <v>15244</v>
      </c>
      <c r="C24427" s="74" t="s">
        <v>3934</v>
      </c>
      <c r="D24427" s="74" t="s">
        <v>15235</v>
      </c>
    </row>
    <row r="24428" ht="14.25" customHeight="1">
      <c r="A24428" s="74" t="s">
        <v>6873</v>
      </c>
      <c r="B24428" s="74" t="s">
        <v>6874</v>
      </c>
      <c r="C24428" s="74" t="s">
        <v>3934</v>
      </c>
      <c r="D24428" s="74" t="s">
        <v>15235</v>
      </c>
    </row>
    <row r="24429" ht="14.25" customHeight="1">
      <c r="A24429" s="74" t="s">
        <v>6875</v>
      </c>
      <c r="B24429" s="74" t="s">
        <v>6876</v>
      </c>
      <c r="C24429" s="74" t="s">
        <v>50</v>
      </c>
      <c r="D24429" s="74" t="s">
        <v>15235</v>
      </c>
    </row>
    <row r="24430" ht="14.25" customHeight="1">
      <c r="A24430" s="74" t="s">
        <v>6877</v>
      </c>
      <c r="B24430" s="74" t="s">
        <v>6878</v>
      </c>
      <c r="C24430" s="74" t="s">
        <v>3934</v>
      </c>
      <c r="D24430" s="74" t="s">
        <v>15235</v>
      </c>
    </row>
    <row r="24431" ht="14.25" customHeight="1">
      <c r="A24431" s="74" t="s">
        <v>6879</v>
      </c>
      <c r="B24431" s="74" t="s">
        <v>6880</v>
      </c>
      <c r="C24431" s="74" t="s">
        <v>50</v>
      </c>
      <c r="D24431" s="74" t="s">
        <v>15235</v>
      </c>
    </row>
    <row r="24432" ht="14.25" customHeight="1">
      <c r="A24432" s="74" t="s">
        <v>13350</v>
      </c>
      <c r="B24432" s="74" t="s">
        <v>13351</v>
      </c>
      <c r="C24432" s="74" t="s">
        <v>3968</v>
      </c>
      <c r="D24432" s="74" t="s">
        <v>15235</v>
      </c>
    </row>
    <row r="24433" ht="14.25" customHeight="1">
      <c r="A24433" s="74" t="s">
        <v>13352</v>
      </c>
      <c r="B24433" s="74" t="s">
        <v>13353</v>
      </c>
      <c r="C24433" s="74" t="s">
        <v>3968</v>
      </c>
      <c r="D24433" s="74" t="s">
        <v>15235</v>
      </c>
    </row>
    <row r="24434" ht="14.25" customHeight="1">
      <c r="A24434" s="74" t="s">
        <v>13354</v>
      </c>
      <c r="B24434" s="74" t="s">
        <v>13928</v>
      </c>
      <c r="C24434" s="74" t="s">
        <v>57</v>
      </c>
      <c r="D24434" s="74" t="s">
        <v>15235</v>
      </c>
    </row>
    <row r="24435" ht="14.25" customHeight="1">
      <c r="A24435" s="74" t="s">
        <v>6991</v>
      </c>
      <c r="B24435" s="74" t="s">
        <v>761</v>
      </c>
      <c r="C24435" s="74" t="s">
        <v>3968</v>
      </c>
      <c r="D24435" s="74" t="s">
        <v>15235</v>
      </c>
    </row>
    <row r="24436" ht="14.25" customHeight="1">
      <c r="A24436" s="74" t="s">
        <v>13356</v>
      </c>
      <c r="B24436" s="74" t="s">
        <v>13486</v>
      </c>
      <c r="C24436" s="74" t="s">
        <v>3968</v>
      </c>
      <c r="D24436" s="74" t="s">
        <v>15235</v>
      </c>
    </row>
    <row r="24437" ht="14.25" customHeight="1">
      <c r="A24437" s="74" t="s">
        <v>3700</v>
      </c>
      <c r="B24437" s="74" t="s">
        <v>13487</v>
      </c>
      <c r="C24437" s="74" t="s">
        <v>71</v>
      </c>
      <c r="D24437" s="74" t="s">
        <v>15235</v>
      </c>
    </row>
    <row r="24438" ht="14.25" customHeight="1">
      <c r="A24438" s="74" t="s">
        <v>7022</v>
      </c>
      <c r="B24438" s="74" t="s">
        <v>15245</v>
      </c>
      <c r="C24438" s="74" t="s">
        <v>3934</v>
      </c>
      <c r="D24438" s="74" t="s">
        <v>15235</v>
      </c>
    </row>
    <row r="24439" ht="14.25" customHeight="1">
      <c r="A24439" s="74" t="s">
        <v>7028</v>
      </c>
      <c r="B24439" s="74" t="s">
        <v>7029</v>
      </c>
      <c r="C24439" s="74" t="s">
        <v>100</v>
      </c>
      <c r="D24439" s="74" t="s">
        <v>15235</v>
      </c>
    </row>
    <row r="24440" ht="14.25" customHeight="1">
      <c r="A24440" s="74" t="s">
        <v>7034</v>
      </c>
      <c r="B24440" s="74" t="s">
        <v>7035</v>
      </c>
      <c r="C24440" s="74" t="s">
        <v>3934</v>
      </c>
      <c r="D24440" s="74" t="s">
        <v>15235</v>
      </c>
    </row>
    <row r="24441" ht="14.25" customHeight="1">
      <c r="A24441" s="74" t="s">
        <v>7036</v>
      </c>
      <c r="B24441" s="74" t="s">
        <v>7037</v>
      </c>
      <c r="C24441" s="74" t="s">
        <v>50</v>
      </c>
      <c r="D24441" s="74" t="s">
        <v>15235</v>
      </c>
    </row>
    <row r="24442" ht="14.25" customHeight="1">
      <c r="A24442" s="74" t="s">
        <v>7038</v>
      </c>
      <c r="B24442" s="74" t="s">
        <v>7039</v>
      </c>
      <c r="C24442" s="74" t="s">
        <v>3934</v>
      </c>
      <c r="D24442" s="74" t="s">
        <v>15235</v>
      </c>
    </row>
    <row r="24443" ht="14.25" customHeight="1">
      <c r="A24443" s="74" t="s">
        <v>7040</v>
      </c>
      <c r="B24443" s="74" t="s">
        <v>7041</v>
      </c>
      <c r="C24443" s="74" t="s">
        <v>50</v>
      </c>
      <c r="D24443" s="74" t="s">
        <v>15235</v>
      </c>
    </row>
    <row r="24444" ht="14.25" customHeight="1">
      <c r="A24444" s="74" t="s">
        <v>13358</v>
      </c>
      <c r="B24444" s="74" t="s">
        <v>13359</v>
      </c>
      <c r="C24444" s="74" t="s">
        <v>3968</v>
      </c>
      <c r="D24444" s="74" t="s">
        <v>15235</v>
      </c>
    </row>
    <row r="24445" ht="14.25" customHeight="1">
      <c r="A24445" s="74" t="s">
        <v>13360</v>
      </c>
      <c r="B24445" s="74" t="s">
        <v>13361</v>
      </c>
      <c r="C24445" s="74" t="s">
        <v>3968</v>
      </c>
      <c r="D24445" s="74" t="s">
        <v>15235</v>
      </c>
    </row>
    <row r="24446" ht="14.25" customHeight="1">
      <c r="A24446" s="74" t="s">
        <v>7091</v>
      </c>
      <c r="B24446" s="74" t="s">
        <v>7092</v>
      </c>
      <c r="C24446" s="74" t="s">
        <v>3934</v>
      </c>
      <c r="D24446" s="74" t="s">
        <v>15235</v>
      </c>
    </row>
    <row r="24447" ht="14.25" customHeight="1">
      <c r="A24447" s="74" t="s">
        <v>7097</v>
      </c>
      <c r="B24447" s="74" t="s">
        <v>801</v>
      </c>
      <c r="C24447" s="74" t="s">
        <v>100</v>
      </c>
      <c r="D24447" s="74" t="s">
        <v>15235</v>
      </c>
    </row>
    <row r="24448" ht="14.25" customHeight="1">
      <c r="A24448" s="74" t="s">
        <v>3725</v>
      </c>
      <c r="B24448" s="74" t="s">
        <v>431</v>
      </c>
      <c r="C24448" s="74" t="s">
        <v>3968</v>
      </c>
      <c r="D24448" s="74" t="s">
        <v>15235</v>
      </c>
    </row>
    <row r="24449" ht="14.25" customHeight="1">
      <c r="A24449" s="74" t="s">
        <v>3702</v>
      </c>
      <c r="B24449" s="74" t="s">
        <v>13488</v>
      </c>
      <c r="C24449" s="74" t="s">
        <v>3934</v>
      </c>
      <c r="D24449" s="74" t="s">
        <v>15235</v>
      </c>
    </row>
    <row r="24450" ht="14.25" customHeight="1">
      <c r="A24450" s="74" t="s">
        <v>13362</v>
      </c>
      <c r="B24450" s="74" t="s">
        <v>13489</v>
      </c>
      <c r="C24450" s="74" t="s">
        <v>127</v>
      </c>
      <c r="D24450" s="74" t="s">
        <v>15235</v>
      </c>
    </row>
    <row r="24451" ht="14.25" customHeight="1">
      <c r="A24451" s="74" t="s">
        <v>13364</v>
      </c>
      <c r="B24451" s="74" t="s">
        <v>853</v>
      </c>
      <c r="C24451" s="74" t="s">
        <v>3968</v>
      </c>
      <c r="D24451" s="74" t="s">
        <v>15235</v>
      </c>
    </row>
    <row r="24452" ht="14.25" customHeight="1">
      <c r="A24452" s="74" t="s">
        <v>7339</v>
      </c>
      <c r="B24452" s="74" t="s">
        <v>7340</v>
      </c>
      <c r="C24452" s="74" t="s">
        <v>923</v>
      </c>
      <c r="D24452" s="74" t="s">
        <v>15235</v>
      </c>
    </row>
    <row r="24453" ht="14.25" customHeight="1">
      <c r="A24453" s="74" t="s">
        <v>7343</v>
      </c>
      <c r="B24453" s="74" t="s">
        <v>7344</v>
      </c>
      <c r="C24453" s="74" t="s">
        <v>100</v>
      </c>
      <c r="D24453" s="74" t="s">
        <v>15235</v>
      </c>
    </row>
    <row r="24454" ht="14.25" customHeight="1">
      <c r="A24454" s="74" t="s">
        <v>7347</v>
      </c>
      <c r="B24454" s="74" t="s">
        <v>7348</v>
      </c>
      <c r="C24454" s="74" t="s">
        <v>3968</v>
      </c>
      <c r="D24454" s="74" t="s">
        <v>15235</v>
      </c>
    </row>
    <row r="24455" ht="14.25" customHeight="1">
      <c r="A24455" s="74" t="s">
        <v>7351</v>
      </c>
      <c r="B24455" s="74" t="s">
        <v>7352</v>
      </c>
      <c r="C24455" s="74" t="s">
        <v>3934</v>
      </c>
      <c r="D24455" s="74" t="s">
        <v>15235</v>
      </c>
    </row>
    <row r="24456" ht="14.25" customHeight="1">
      <c r="A24456" s="74" t="s">
        <v>7353</v>
      </c>
      <c r="B24456" s="74" t="s">
        <v>7354</v>
      </c>
      <c r="C24456" s="74" t="s">
        <v>100</v>
      </c>
      <c r="D24456" s="74" t="s">
        <v>15235</v>
      </c>
    </row>
    <row r="24457" ht="14.25" customHeight="1">
      <c r="A24457" s="74" t="s">
        <v>7355</v>
      </c>
      <c r="B24457" s="74" t="s">
        <v>7356</v>
      </c>
      <c r="C24457" s="74" t="s">
        <v>100</v>
      </c>
      <c r="D24457" s="74" t="s">
        <v>15235</v>
      </c>
    </row>
    <row r="24458" ht="14.25" customHeight="1">
      <c r="A24458" s="74" t="s">
        <v>7357</v>
      </c>
      <c r="B24458" s="74" t="s">
        <v>7358</v>
      </c>
      <c r="C24458" s="74" t="s">
        <v>100</v>
      </c>
      <c r="D24458" s="74" t="s">
        <v>15235</v>
      </c>
    </row>
    <row r="24459" ht="14.25" customHeight="1">
      <c r="A24459" s="74" t="s">
        <v>7359</v>
      </c>
      <c r="B24459" s="74" t="s">
        <v>7360</v>
      </c>
      <c r="C24459" s="74" t="s">
        <v>3934</v>
      </c>
      <c r="D24459" s="74" t="s">
        <v>15235</v>
      </c>
    </row>
    <row r="24460" ht="14.25" customHeight="1">
      <c r="A24460" s="74" t="s">
        <v>13365</v>
      </c>
      <c r="B24460" s="74" t="s">
        <v>868</v>
      </c>
      <c r="C24460" s="74" t="s">
        <v>3968</v>
      </c>
      <c r="D24460" s="74" t="s">
        <v>15235</v>
      </c>
    </row>
    <row r="24461" ht="14.25" customHeight="1">
      <c r="A24461" s="74" t="s">
        <v>7469</v>
      </c>
      <c r="B24461" s="74" t="s">
        <v>7470</v>
      </c>
      <c r="C24461" s="74" t="s">
        <v>57</v>
      </c>
      <c r="D24461" s="74" t="s">
        <v>15235</v>
      </c>
    </row>
    <row r="24462" ht="14.25" customHeight="1">
      <c r="A24462" s="74" t="s">
        <v>7473</v>
      </c>
      <c r="B24462" s="74" t="s">
        <v>7474</v>
      </c>
      <c r="C24462" s="74" t="s">
        <v>923</v>
      </c>
      <c r="D24462" s="74" t="s">
        <v>15235</v>
      </c>
    </row>
    <row r="24463" ht="14.25" customHeight="1">
      <c r="A24463" s="74" t="s">
        <v>7495</v>
      </c>
      <c r="B24463" s="74" t="s">
        <v>15246</v>
      </c>
      <c r="C24463" s="74" t="s">
        <v>3934</v>
      </c>
      <c r="D24463" s="74" t="s">
        <v>15235</v>
      </c>
    </row>
    <row r="24464" ht="14.25" customHeight="1">
      <c r="A24464" s="74" t="s">
        <v>13366</v>
      </c>
      <c r="B24464" s="74" t="s">
        <v>13490</v>
      </c>
      <c r="C24464" s="74" t="s">
        <v>3934</v>
      </c>
      <c r="D24464" s="74" t="s">
        <v>15235</v>
      </c>
    </row>
    <row r="24465" ht="14.25" customHeight="1">
      <c r="A24465" s="74" t="s">
        <v>3721</v>
      </c>
      <c r="B24465" s="74" t="s">
        <v>887</v>
      </c>
      <c r="C24465" s="74" t="s">
        <v>57</v>
      </c>
      <c r="D24465" s="74" t="s">
        <v>15235</v>
      </c>
    </row>
    <row r="24466" ht="14.25" customHeight="1">
      <c r="A24466" s="74" t="s">
        <v>13368</v>
      </c>
      <c r="B24466" s="74" t="s">
        <v>13369</v>
      </c>
      <c r="C24466" s="74" t="s">
        <v>3934</v>
      </c>
      <c r="D24466" s="74" t="s">
        <v>15235</v>
      </c>
    </row>
    <row r="24467" ht="14.25" customHeight="1">
      <c r="A24467" s="74" t="s">
        <v>3703</v>
      </c>
      <c r="B24467" s="74" t="s">
        <v>895</v>
      </c>
      <c r="C24467" s="74" t="s">
        <v>3968</v>
      </c>
      <c r="D24467" s="74" t="s">
        <v>15235</v>
      </c>
    </row>
    <row r="24468" ht="14.25" customHeight="1">
      <c r="A24468" s="74" t="s">
        <v>7571</v>
      </c>
      <c r="B24468" s="74" t="s">
        <v>14026</v>
      </c>
      <c r="C24468" s="74" t="s">
        <v>100</v>
      </c>
      <c r="D24468" s="74" t="s">
        <v>15235</v>
      </c>
    </row>
    <row r="24469" ht="14.25" customHeight="1">
      <c r="A24469" s="74" t="s">
        <v>7579</v>
      </c>
      <c r="B24469" s="74" t="s">
        <v>3461</v>
      </c>
      <c r="C24469" s="74" t="s">
        <v>3968</v>
      </c>
      <c r="D24469" s="74" t="s">
        <v>15235</v>
      </c>
    </row>
    <row r="24470" ht="14.25" customHeight="1">
      <c r="A24470" s="74" t="s">
        <v>13370</v>
      </c>
      <c r="B24470" s="74" t="s">
        <v>13371</v>
      </c>
      <c r="C24470" s="74" t="s">
        <v>3934</v>
      </c>
      <c r="D24470" s="74" t="s">
        <v>15235</v>
      </c>
    </row>
    <row r="24471" ht="14.25" customHeight="1">
      <c r="A24471" s="74" t="s">
        <v>13372</v>
      </c>
      <c r="B24471" s="74" t="s">
        <v>967</v>
      </c>
      <c r="C24471" s="74" t="s">
        <v>3968</v>
      </c>
      <c r="D24471" s="74" t="s">
        <v>15235</v>
      </c>
    </row>
    <row r="24472" ht="14.25" customHeight="1">
      <c r="A24472" s="74" t="s">
        <v>13374</v>
      </c>
      <c r="B24472" s="74" t="s">
        <v>979</v>
      </c>
      <c r="C24472" s="74" t="s">
        <v>100</v>
      </c>
      <c r="D24472" s="74" t="s">
        <v>15235</v>
      </c>
    </row>
    <row r="24473" ht="14.25" customHeight="1">
      <c r="A24473" s="74" t="s">
        <v>7790</v>
      </c>
      <c r="B24473" s="74" t="s">
        <v>7791</v>
      </c>
      <c r="C24473" s="74" t="s">
        <v>100</v>
      </c>
      <c r="D24473" s="74" t="s">
        <v>15235</v>
      </c>
    </row>
    <row r="24474" ht="14.25" customHeight="1">
      <c r="A24474" s="74" t="s">
        <v>7792</v>
      </c>
      <c r="B24474" s="74" t="s">
        <v>7793</v>
      </c>
      <c r="C24474" s="74" t="s">
        <v>100</v>
      </c>
      <c r="D24474" s="74" t="s">
        <v>15235</v>
      </c>
    </row>
    <row r="24475" ht="14.25" customHeight="1">
      <c r="A24475" s="74" t="s">
        <v>3705</v>
      </c>
      <c r="B24475" s="74" t="s">
        <v>15247</v>
      </c>
      <c r="C24475" s="74" t="s">
        <v>1026</v>
      </c>
      <c r="D24475" s="74" t="s">
        <v>15235</v>
      </c>
    </row>
    <row r="24476" ht="14.25" customHeight="1">
      <c r="A24476" s="74" t="s">
        <v>3706</v>
      </c>
      <c r="B24476" s="74" t="s">
        <v>1031</v>
      </c>
      <c r="C24476" s="74" t="s">
        <v>127</v>
      </c>
      <c r="D24476" s="74" t="s">
        <v>15235</v>
      </c>
    </row>
    <row r="24477" ht="14.25" customHeight="1">
      <c r="A24477" s="74" t="s">
        <v>3707</v>
      </c>
      <c r="B24477" s="74" t="s">
        <v>1035</v>
      </c>
      <c r="C24477" s="74" t="s">
        <v>50</v>
      </c>
      <c r="D24477" s="74" t="s">
        <v>15235</v>
      </c>
    </row>
    <row r="24478" ht="14.25" customHeight="1">
      <c r="A24478" s="74" t="s">
        <v>13375</v>
      </c>
      <c r="B24478" s="74" t="s">
        <v>1039</v>
      </c>
      <c r="C24478" s="74" t="s">
        <v>50</v>
      </c>
      <c r="D24478" s="74" t="s">
        <v>15235</v>
      </c>
    </row>
    <row r="24479" ht="14.25" customHeight="1">
      <c r="A24479" s="74" t="s">
        <v>3708</v>
      </c>
      <c r="B24479" s="74" t="s">
        <v>1042</v>
      </c>
      <c r="C24479" s="74" t="s">
        <v>3968</v>
      </c>
      <c r="D24479" s="74" t="s">
        <v>15235</v>
      </c>
    </row>
    <row r="24480" ht="14.25" customHeight="1">
      <c r="A24480" s="74" t="s">
        <v>7846</v>
      </c>
      <c r="B24480" s="74" t="s">
        <v>7847</v>
      </c>
      <c r="C24480" s="74" t="s">
        <v>3934</v>
      </c>
      <c r="D24480" s="74" t="s">
        <v>15235</v>
      </c>
    </row>
    <row r="24481" ht="14.25" customHeight="1">
      <c r="A24481" s="74" t="s">
        <v>7893</v>
      </c>
      <c r="B24481" s="74" t="s">
        <v>15248</v>
      </c>
      <c r="C24481" s="74" t="s">
        <v>100</v>
      </c>
      <c r="D24481" s="74" t="s">
        <v>15235</v>
      </c>
    </row>
    <row r="24482" ht="14.25" customHeight="1">
      <c r="A24482" s="74" t="s">
        <v>13376</v>
      </c>
      <c r="B24482" s="74" t="s">
        <v>13377</v>
      </c>
      <c r="C24482" s="74" t="s">
        <v>50</v>
      </c>
      <c r="D24482" s="74" t="s">
        <v>15235</v>
      </c>
    </row>
    <row r="24483" ht="14.25" customHeight="1">
      <c r="A24483" s="74" t="s">
        <v>13378</v>
      </c>
      <c r="B24483" s="74" t="s">
        <v>1114</v>
      </c>
      <c r="C24483" s="74" t="s">
        <v>3968</v>
      </c>
      <c r="D24483" s="74" t="s">
        <v>15235</v>
      </c>
    </row>
    <row r="24484" ht="14.25" customHeight="1">
      <c r="A24484" s="74" t="s">
        <v>13379</v>
      </c>
      <c r="B24484" s="74" t="s">
        <v>13380</v>
      </c>
      <c r="C24484" s="74" t="s">
        <v>3934</v>
      </c>
      <c r="D24484" s="74" t="s">
        <v>15235</v>
      </c>
    </row>
    <row r="24485" ht="14.25" customHeight="1">
      <c r="A24485" s="74" t="s">
        <v>8158</v>
      </c>
      <c r="B24485" s="74" t="s">
        <v>2940</v>
      </c>
      <c r="C24485" s="74" t="s">
        <v>100</v>
      </c>
      <c r="D24485" s="74" t="s">
        <v>15235</v>
      </c>
    </row>
    <row r="24486" ht="14.25" customHeight="1">
      <c r="A24486" s="74" t="s">
        <v>3716</v>
      </c>
      <c r="B24486" s="74" t="s">
        <v>13492</v>
      </c>
      <c r="C24486" s="74" t="s">
        <v>3934</v>
      </c>
      <c r="D24486" s="74" t="s">
        <v>15235</v>
      </c>
    </row>
    <row r="24487" ht="14.25" customHeight="1">
      <c r="A24487" s="74" t="s">
        <v>8196</v>
      </c>
      <c r="B24487" s="74" t="s">
        <v>1183</v>
      </c>
      <c r="C24487" s="74" t="s">
        <v>3968</v>
      </c>
      <c r="D24487" s="74" t="s">
        <v>15235</v>
      </c>
    </row>
    <row r="24488" ht="14.25" customHeight="1">
      <c r="A24488" s="74" t="s">
        <v>13384</v>
      </c>
      <c r="B24488" s="74" t="s">
        <v>1183</v>
      </c>
      <c r="C24488" s="74" t="s">
        <v>3968</v>
      </c>
      <c r="D24488" s="74" t="s">
        <v>15235</v>
      </c>
    </row>
    <row r="24489" ht="14.25" customHeight="1">
      <c r="A24489" s="74" t="s">
        <v>8227</v>
      </c>
      <c r="B24489" s="74" t="s">
        <v>2935</v>
      </c>
      <c r="C24489" s="74" t="s">
        <v>2936</v>
      </c>
      <c r="D24489" s="74" t="s">
        <v>15235</v>
      </c>
    </row>
    <row r="24490" ht="14.25" customHeight="1">
      <c r="A24490" s="74" t="s">
        <v>13385</v>
      </c>
      <c r="B24490" s="74" t="s">
        <v>2938</v>
      </c>
      <c r="C24490" s="74" t="s">
        <v>2936</v>
      </c>
      <c r="D24490" s="74" t="s">
        <v>15235</v>
      </c>
    </row>
    <row r="24491" ht="14.25" customHeight="1">
      <c r="A24491" s="74" t="s">
        <v>13386</v>
      </c>
      <c r="B24491" s="74" t="s">
        <v>13869</v>
      </c>
      <c r="C24491" s="74" t="s">
        <v>71</v>
      </c>
      <c r="D24491" s="74" t="s">
        <v>15235</v>
      </c>
    </row>
    <row r="24492" ht="14.25" customHeight="1">
      <c r="A24492" s="74" t="s">
        <v>13388</v>
      </c>
      <c r="B24492" s="74" t="s">
        <v>490</v>
      </c>
      <c r="C24492" s="74" t="s">
        <v>50</v>
      </c>
      <c r="D24492" s="74" t="s">
        <v>15235</v>
      </c>
    </row>
    <row r="24493" ht="14.25" customHeight="1">
      <c r="A24493" s="74" t="s">
        <v>13389</v>
      </c>
      <c r="B24493" s="74" t="s">
        <v>790</v>
      </c>
      <c r="C24493" s="74" t="s">
        <v>50</v>
      </c>
      <c r="D24493" s="74" t="s">
        <v>15235</v>
      </c>
    </row>
    <row r="24494" ht="14.25" customHeight="1">
      <c r="A24494" s="74" t="s">
        <v>13390</v>
      </c>
      <c r="B24494" s="74" t="s">
        <v>797</v>
      </c>
      <c r="C24494" s="74" t="s">
        <v>3968</v>
      </c>
      <c r="D24494" s="74" t="s">
        <v>15235</v>
      </c>
    </row>
    <row r="24495" ht="14.25" customHeight="1">
      <c r="A24495" s="74" t="s">
        <v>3709</v>
      </c>
      <c r="B24495" s="74" t="s">
        <v>1205</v>
      </c>
      <c r="C24495" s="74" t="s">
        <v>127</v>
      </c>
      <c r="D24495" s="74" t="s">
        <v>15235</v>
      </c>
    </row>
    <row r="24496" ht="14.25" customHeight="1">
      <c r="A24496" s="74" t="s">
        <v>8604</v>
      </c>
      <c r="B24496" s="74" t="s">
        <v>3492</v>
      </c>
      <c r="C24496" s="74" t="s">
        <v>57</v>
      </c>
      <c r="D24496" s="74" t="s">
        <v>15235</v>
      </c>
    </row>
    <row r="24497" ht="14.25" customHeight="1">
      <c r="A24497" s="74" t="s">
        <v>13391</v>
      </c>
      <c r="B24497" s="74" t="s">
        <v>767</v>
      </c>
      <c r="C24497" s="74" t="s">
        <v>50</v>
      </c>
      <c r="D24497" s="74" t="s">
        <v>15235</v>
      </c>
    </row>
    <row r="24498" ht="14.25" customHeight="1">
      <c r="A24498" s="74" t="s">
        <v>13392</v>
      </c>
      <c r="B24498" s="74" t="s">
        <v>15249</v>
      </c>
      <c r="C24498" s="74" t="s">
        <v>3934</v>
      </c>
      <c r="D24498" s="74" t="s">
        <v>15235</v>
      </c>
    </row>
    <row r="24499" ht="14.25" customHeight="1">
      <c r="A24499" s="74" t="s">
        <v>8786</v>
      </c>
      <c r="B24499" s="74" t="s">
        <v>14062</v>
      </c>
      <c r="C24499" s="74" t="s">
        <v>57</v>
      </c>
      <c r="D24499" s="74" t="s">
        <v>15235</v>
      </c>
    </row>
    <row r="24500" ht="14.25" customHeight="1">
      <c r="A24500" s="74" t="s">
        <v>3710</v>
      </c>
      <c r="B24500" s="74" t="s">
        <v>1217</v>
      </c>
      <c r="C24500" s="74" t="s">
        <v>3968</v>
      </c>
      <c r="D24500" s="74" t="s">
        <v>15235</v>
      </c>
    </row>
    <row r="24501" ht="14.25" customHeight="1">
      <c r="A24501" s="74" t="s">
        <v>8878</v>
      </c>
      <c r="B24501" s="74" t="s">
        <v>1252</v>
      </c>
      <c r="C24501" s="74" t="s">
        <v>3934</v>
      </c>
      <c r="D24501" s="74" t="s">
        <v>15235</v>
      </c>
    </row>
    <row r="24502" ht="14.25" customHeight="1">
      <c r="A24502" s="74" t="s">
        <v>8882</v>
      </c>
      <c r="B24502" s="74" t="s">
        <v>3055</v>
      </c>
      <c r="C24502" s="74" t="s">
        <v>100</v>
      </c>
      <c r="D24502" s="74" t="s">
        <v>15235</v>
      </c>
    </row>
    <row r="24503" ht="14.25" customHeight="1">
      <c r="A24503" s="74" t="s">
        <v>8884</v>
      </c>
      <c r="B24503" s="74" t="s">
        <v>8885</v>
      </c>
      <c r="C24503" s="74" t="s">
        <v>3934</v>
      </c>
      <c r="D24503" s="74" t="s">
        <v>15235</v>
      </c>
    </row>
    <row r="24504" ht="14.25" customHeight="1">
      <c r="A24504" s="74" t="s">
        <v>13393</v>
      </c>
      <c r="B24504" s="74" t="s">
        <v>1256</v>
      </c>
      <c r="C24504" s="74" t="s">
        <v>3968</v>
      </c>
      <c r="D24504" s="74" t="s">
        <v>15235</v>
      </c>
    </row>
    <row r="24505" ht="14.25" customHeight="1">
      <c r="A24505" s="74" t="s">
        <v>13394</v>
      </c>
      <c r="B24505" s="74" t="s">
        <v>777</v>
      </c>
      <c r="C24505" s="74" t="s">
        <v>50</v>
      </c>
      <c r="D24505" s="74" t="s">
        <v>15235</v>
      </c>
    </row>
    <row r="24506" ht="14.25" customHeight="1">
      <c r="A24506" s="74" t="s">
        <v>13395</v>
      </c>
      <c r="B24506" s="74" t="s">
        <v>15250</v>
      </c>
      <c r="C24506" s="74" t="s">
        <v>3934</v>
      </c>
      <c r="D24506" s="74" t="s">
        <v>15235</v>
      </c>
    </row>
    <row r="24507" ht="14.25" customHeight="1">
      <c r="A24507" s="74" t="s">
        <v>9105</v>
      </c>
      <c r="B24507" s="74" t="s">
        <v>14064</v>
      </c>
      <c r="C24507" s="74" t="s">
        <v>57</v>
      </c>
      <c r="D24507" s="74" t="s">
        <v>15235</v>
      </c>
    </row>
    <row r="24508" ht="14.25" customHeight="1">
      <c r="A24508" s="74" t="s">
        <v>13396</v>
      </c>
      <c r="B24508" s="74" t="s">
        <v>13397</v>
      </c>
      <c r="C24508" s="74" t="s">
        <v>3968</v>
      </c>
      <c r="D24508" s="74" t="s">
        <v>15235</v>
      </c>
    </row>
    <row r="24509" ht="14.25" customHeight="1">
      <c r="A24509" s="74" t="s">
        <v>13398</v>
      </c>
      <c r="B24509" s="74" t="s">
        <v>13399</v>
      </c>
      <c r="C24509" s="74" t="s">
        <v>3968</v>
      </c>
      <c r="D24509" s="74" t="s">
        <v>15235</v>
      </c>
    </row>
    <row r="24510" ht="14.25" customHeight="1">
      <c r="A24510" s="74" t="s">
        <v>13400</v>
      </c>
      <c r="B24510" s="74" t="s">
        <v>13401</v>
      </c>
      <c r="C24510" s="74" t="s">
        <v>3968</v>
      </c>
      <c r="D24510" s="74" t="s">
        <v>15235</v>
      </c>
    </row>
    <row r="24511" ht="14.25" customHeight="1">
      <c r="A24511" s="74" t="s">
        <v>13402</v>
      </c>
      <c r="B24511" s="74" t="s">
        <v>13403</v>
      </c>
      <c r="C24511" s="74" t="s">
        <v>3968</v>
      </c>
      <c r="D24511" s="74" t="s">
        <v>15235</v>
      </c>
    </row>
    <row r="24512" ht="14.25" customHeight="1">
      <c r="A24512" s="74" t="s">
        <v>13404</v>
      </c>
      <c r="B24512" s="74" t="s">
        <v>9160</v>
      </c>
      <c r="C24512" s="74" t="s">
        <v>3968</v>
      </c>
      <c r="D24512" s="74" t="s">
        <v>15235</v>
      </c>
    </row>
    <row r="24513" ht="14.25" customHeight="1">
      <c r="A24513" s="74" t="s">
        <v>13405</v>
      </c>
      <c r="B24513" s="74" t="s">
        <v>13499</v>
      </c>
      <c r="C24513" s="74" t="s">
        <v>3968</v>
      </c>
      <c r="D24513" s="74" t="s">
        <v>15235</v>
      </c>
    </row>
    <row r="24514" ht="14.25" customHeight="1">
      <c r="A24514" s="74" t="s">
        <v>13407</v>
      </c>
      <c r="B24514" s="74" t="s">
        <v>13500</v>
      </c>
      <c r="C24514" s="74" t="s">
        <v>3934</v>
      </c>
      <c r="D24514" s="74" t="s">
        <v>15235</v>
      </c>
    </row>
    <row r="24515" ht="14.25" customHeight="1">
      <c r="A24515" s="74" t="s">
        <v>9167</v>
      </c>
      <c r="B24515" s="74" t="s">
        <v>9168</v>
      </c>
      <c r="C24515" s="74" t="s">
        <v>3968</v>
      </c>
      <c r="D24515" s="74" t="s">
        <v>15235</v>
      </c>
    </row>
    <row r="24516" ht="14.25" customHeight="1">
      <c r="A24516" s="74" t="s">
        <v>9239</v>
      </c>
      <c r="B24516" s="74" t="s">
        <v>1042</v>
      </c>
      <c r="C24516" s="74" t="s">
        <v>100</v>
      </c>
      <c r="D24516" s="74" t="s">
        <v>15235</v>
      </c>
    </row>
    <row r="24517" ht="14.25" customHeight="1">
      <c r="A24517" s="74" t="s">
        <v>9242</v>
      </c>
      <c r="B24517" s="74" t="s">
        <v>9243</v>
      </c>
      <c r="C24517" s="74" t="s">
        <v>100</v>
      </c>
      <c r="D24517" s="74" t="s">
        <v>15235</v>
      </c>
    </row>
    <row r="24518" ht="14.25" customHeight="1">
      <c r="A24518" s="74" t="s">
        <v>13409</v>
      </c>
      <c r="B24518" s="74" t="s">
        <v>1304</v>
      </c>
      <c r="C24518" s="74" t="s">
        <v>57</v>
      </c>
      <c r="D24518" s="74" t="s">
        <v>15235</v>
      </c>
    </row>
    <row r="24519" ht="14.25" customHeight="1">
      <c r="A24519" s="74" t="s">
        <v>3711</v>
      </c>
      <c r="B24519" s="74" t="s">
        <v>13578</v>
      </c>
      <c r="C24519" s="74" t="s">
        <v>3934</v>
      </c>
      <c r="D24519" s="74" t="s">
        <v>15235</v>
      </c>
    </row>
    <row r="24520" ht="14.25" customHeight="1">
      <c r="A24520" s="74" t="s">
        <v>3719</v>
      </c>
      <c r="B24520" s="74" t="s">
        <v>1316</v>
      </c>
      <c r="C24520" s="74" t="s">
        <v>57</v>
      </c>
      <c r="D24520" s="74" t="s">
        <v>15235</v>
      </c>
    </row>
    <row r="24521" ht="14.25" customHeight="1">
      <c r="A24521" s="74" t="s">
        <v>13502</v>
      </c>
      <c r="B24521" s="74" t="s">
        <v>7742</v>
      </c>
      <c r="C24521" s="74" t="s">
        <v>50</v>
      </c>
      <c r="D24521" s="74" t="s">
        <v>15235</v>
      </c>
    </row>
    <row r="24522" ht="14.25" customHeight="1">
      <c r="A24522" s="74" t="s">
        <v>9499</v>
      </c>
      <c r="B24522" s="74" t="s">
        <v>13805</v>
      </c>
      <c r="C24522" s="74" t="s">
        <v>3968</v>
      </c>
      <c r="D24522" s="74" t="s">
        <v>15235</v>
      </c>
    </row>
    <row r="24523" ht="14.25" customHeight="1">
      <c r="A24523" s="74" t="s">
        <v>9576</v>
      </c>
      <c r="B24523" s="74" t="s">
        <v>15251</v>
      </c>
      <c r="C24523" s="74" t="s">
        <v>66</v>
      </c>
      <c r="D24523" s="74" t="s">
        <v>15235</v>
      </c>
    </row>
    <row r="24524" ht="14.25" customHeight="1">
      <c r="A24524" s="74" t="s">
        <v>9761</v>
      </c>
      <c r="B24524" s="74" t="s">
        <v>9788</v>
      </c>
      <c r="C24524" s="74" t="s">
        <v>3968</v>
      </c>
      <c r="D24524" s="74" t="s">
        <v>15235</v>
      </c>
    </row>
    <row r="24525" ht="14.25" customHeight="1">
      <c r="A24525" s="74" t="s">
        <v>9774</v>
      </c>
      <c r="B24525" s="74" t="s">
        <v>9775</v>
      </c>
      <c r="C24525" s="74" t="s">
        <v>3968</v>
      </c>
      <c r="D24525" s="74" t="s">
        <v>15235</v>
      </c>
    </row>
    <row r="24526" ht="14.25" customHeight="1">
      <c r="A24526" s="74" t="s">
        <v>13412</v>
      </c>
      <c r="B24526" s="74" t="s">
        <v>15252</v>
      </c>
      <c r="C24526" s="74" t="s">
        <v>57</v>
      </c>
      <c r="D24526" s="74" t="s">
        <v>15235</v>
      </c>
    </row>
    <row r="24527" ht="14.25" customHeight="1">
      <c r="A24527" s="74" t="s">
        <v>9838</v>
      </c>
      <c r="B24527" s="74" t="s">
        <v>9839</v>
      </c>
      <c r="C24527" s="74" t="s">
        <v>923</v>
      </c>
      <c r="D24527" s="74" t="s">
        <v>15235</v>
      </c>
    </row>
    <row r="24528" ht="14.25" customHeight="1">
      <c r="A24528" s="74" t="s">
        <v>9840</v>
      </c>
      <c r="B24528" s="74" t="s">
        <v>9841</v>
      </c>
      <c r="C24528" s="74" t="s">
        <v>923</v>
      </c>
      <c r="D24528" s="74" t="s">
        <v>15235</v>
      </c>
    </row>
    <row r="24529" ht="14.25" customHeight="1">
      <c r="A24529" s="74" t="s">
        <v>9964</v>
      </c>
      <c r="B24529" s="74" t="s">
        <v>15253</v>
      </c>
      <c r="C24529" s="74" t="s">
        <v>100</v>
      </c>
      <c r="D24529" s="74" t="s">
        <v>15235</v>
      </c>
    </row>
    <row r="24530" ht="14.25" customHeight="1">
      <c r="A24530" s="74" t="s">
        <v>9973</v>
      </c>
      <c r="B24530" s="74" t="s">
        <v>15254</v>
      </c>
      <c r="C24530" s="74" t="s">
        <v>3934</v>
      </c>
      <c r="D24530" s="74" t="s">
        <v>15235</v>
      </c>
    </row>
    <row r="24531" ht="14.25" customHeight="1">
      <c r="A24531" s="74" t="s">
        <v>10021</v>
      </c>
      <c r="B24531" s="74" t="s">
        <v>10022</v>
      </c>
      <c r="C24531" s="74" t="s">
        <v>100</v>
      </c>
      <c r="D24531" s="74" t="s">
        <v>15235</v>
      </c>
    </row>
    <row r="24532" ht="14.25" customHeight="1">
      <c r="A24532" s="74" t="s">
        <v>13830</v>
      </c>
      <c r="B24532" s="74" t="s">
        <v>13831</v>
      </c>
      <c r="C24532" s="74" t="s">
        <v>100</v>
      </c>
      <c r="D24532" s="74" t="s">
        <v>15235</v>
      </c>
    </row>
    <row r="24533" ht="14.25" customHeight="1">
      <c r="A24533" s="74" t="s">
        <v>10144</v>
      </c>
      <c r="B24533" s="74" t="s">
        <v>10145</v>
      </c>
      <c r="C24533" s="74" t="s">
        <v>100</v>
      </c>
      <c r="D24533" s="74" t="s">
        <v>15235</v>
      </c>
    </row>
    <row r="24534" ht="14.25" customHeight="1">
      <c r="A24534" s="74" t="s">
        <v>10227</v>
      </c>
      <c r="B24534" s="74" t="s">
        <v>10226</v>
      </c>
      <c r="C24534" s="74" t="s">
        <v>100</v>
      </c>
      <c r="D24534" s="74" t="s">
        <v>15235</v>
      </c>
    </row>
    <row r="24535" ht="14.25" customHeight="1">
      <c r="A24535" s="74" t="s">
        <v>10277</v>
      </c>
      <c r="B24535" s="74" t="s">
        <v>15255</v>
      </c>
      <c r="C24535" s="74" t="s">
        <v>100</v>
      </c>
      <c r="D24535" s="74" t="s">
        <v>15235</v>
      </c>
    </row>
    <row r="24536" ht="14.25" customHeight="1">
      <c r="A24536" s="74" t="s">
        <v>10304</v>
      </c>
      <c r="B24536" s="74" t="s">
        <v>15256</v>
      </c>
      <c r="C24536" s="74" t="s">
        <v>3934</v>
      </c>
      <c r="D24536" s="74" t="s">
        <v>15235</v>
      </c>
    </row>
    <row r="24537" ht="14.25" customHeight="1">
      <c r="A24537" s="74" t="s">
        <v>10379</v>
      </c>
      <c r="B24537" s="74" t="s">
        <v>15017</v>
      </c>
      <c r="C24537" s="74" t="s">
        <v>100</v>
      </c>
      <c r="D24537" s="74" t="s">
        <v>15235</v>
      </c>
    </row>
    <row r="24538" ht="14.25" customHeight="1">
      <c r="A24538" s="74" t="s">
        <v>10383</v>
      </c>
      <c r="B24538" s="74" t="s">
        <v>10374</v>
      </c>
      <c r="C24538" s="74" t="s">
        <v>3934</v>
      </c>
      <c r="D24538" s="74" t="s">
        <v>15235</v>
      </c>
    </row>
    <row r="24539" ht="14.25" customHeight="1">
      <c r="A24539" s="74" t="s">
        <v>13419</v>
      </c>
      <c r="B24539" s="74" t="s">
        <v>1436</v>
      </c>
      <c r="C24539" s="74" t="s">
        <v>71</v>
      </c>
      <c r="D24539" s="74" t="s">
        <v>15235</v>
      </c>
    </row>
    <row r="24540" ht="14.25" customHeight="1">
      <c r="A24540" s="74" t="s">
        <v>13420</v>
      </c>
      <c r="B24540" s="74" t="s">
        <v>665</v>
      </c>
      <c r="C24540" s="74" t="s">
        <v>127</v>
      </c>
      <c r="D24540" s="74" t="s">
        <v>15235</v>
      </c>
    </row>
    <row r="24541" ht="14.25" customHeight="1">
      <c r="A24541" s="74" t="s">
        <v>13421</v>
      </c>
      <c r="B24541" s="74" t="s">
        <v>744</v>
      </c>
      <c r="C24541" s="74" t="s">
        <v>127</v>
      </c>
      <c r="D24541" s="74" t="s">
        <v>15235</v>
      </c>
    </row>
    <row r="24542" ht="14.25" customHeight="1">
      <c r="A24542" s="74" t="s">
        <v>10603</v>
      </c>
      <c r="B24542" s="74" t="s">
        <v>10604</v>
      </c>
      <c r="C24542" s="74" t="s">
        <v>100</v>
      </c>
      <c r="D24542" s="74" t="s">
        <v>15235</v>
      </c>
    </row>
    <row r="24543" ht="14.25" customHeight="1">
      <c r="A24543" s="74" t="s">
        <v>10605</v>
      </c>
      <c r="B24543" s="74" t="s">
        <v>10606</v>
      </c>
      <c r="C24543" s="74" t="s">
        <v>100</v>
      </c>
      <c r="D24543" s="74" t="s">
        <v>15235</v>
      </c>
    </row>
    <row r="24544" ht="14.25" customHeight="1">
      <c r="A24544" s="74" t="s">
        <v>10607</v>
      </c>
      <c r="B24544" s="74" t="s">
        <v>10608</v>
      </c>
      <c r="C24544" s="74" t="s">
        <v>100</v>
      </c>
      <c r="D24544" s="74" t="s">
        <v>15235</v>
      </c>
    </row>
    <row r="24545" ht="14.25" customHeight="1">
      <c r="A24545" s="74" t="s">
        <v>10609</v>
      </c>
      <c r="B24545" s="74" t="s">
        <v>125</v>
      </c>
      <c r="C24545" s="74" t="s">
        <v>100</v>
      </c>
      <c r="D24545" s="74" t="s">
        <v>15235</v>
      </c>
    </row>
    <row r="24546" ht="14.25" customHeight="1">
      <c r="A24546" s="74" t="s">
        <v>10610</v>
      </c>
      <c r="B24546" s="74" t="s">
        <v>10611</v>
      </c>
      <c r="C24546" s="74" t="s">
        <v>100</v>
      </c>
      <c r="D24546" s="74" t="s">
        <v>15235</v>
      </c>
    </row>
    <row r="24547" ht="14.25" customHeight="1">
      <c r="A24547" s="74" t="s">
        <v>13422</v>
      </c>
      <c r="B24547" s="74" t="s">
        <v>13550</v>
      </c>
      <c r="C24547" s="74" t="s">
        <v>100</v>
      </c>
      <c r="D24547" s="74" t="s">
        <v>15235</v>
      </c>
    </row>
    <row r="24548" ht="14.25" customHeight="1">
      <c r="A24548" s="74" t="s">
        <v>10612</v>
      </c>
      <c r="B24548" s="74" t="s">
        <v>966</v>
      </c>
      <c r="C24548" s="74" t="s">
        <v>100</v>
      </c>
      <c r="D24548" s="74" t="s">
        <v>15235</v>
      </c>
    </row>
    <row r="24549" ht="14.25" customHeight="1">
      <c r="A24549" s="74" t="s">
        <v>10613</v>
      </c>
      <c r="B24549" s="74" t="s">
        <v>10614</v>
      </c>
      <c r="C24549" s="74" t="s">
        <v>100</v>
      </c>
      <c r="D24549" s="74" t="s">
        <v>15235</v>
      </c>
    </row>
    <row r="24550" ht="14.25" customHeight="1">
      <c r="A24550" s="74" t="s">
        <v>10615</v>
      </c>
      <c r="B24550" s="74" t="s">
        <v>853</v>
      </c>
      <c r="C24550" s="74" t="s">
        <v>100</v>
      </c>
      <c r="D24550" s="74" t="s">
        <v>15235</v>
      </c>
    </row>
    <row r="24551" ht="14.25" customHeight="1">
      <c r="A24551" s="74" t="s">
        <v>10616</v>
      </c>
      <c r="B24551" s="74" t="s">
        <v>10617</v>
      </c>
      <c r="C24551" s="74" t="s">
        <v>100</v>
      </c>
      <c r="D24551" s="74" t="s">
        <v>15235</v>
      </c>
    </row>
    <row r="24552" ht="14.25" customHeight="1">
      <c r="A24552" s="74" t="s">
        <v>13423</v>
      </c>
      <c r="B24552" s="74" t="s">
        <v>13424</v>
      </c>
      <c r="C24552" s="74" t="s">
        <v>3934</v>
      </c>
      <c r="D24552" s="74" t="s">
        <v>15235</v>
      </c>
    </row>
    <row r="24553" ht="14.25" customHeight="1">
      <c r="A24553" s="74" t="s">
        <v>10625</v>
      </c>
      <c r="B24553" s="74" t="s">
        <v>10626</v>
      </c>
      <c r="C24553" s="74" t="s">
        <v>100</v>
      </c>
      <c r="D24553" s="74" t="s">
        <v>15235</v>
      </c>
    </row>
    <row r="24554" ht="14.25" customHeight="1">
      <c r="A24554" s="74" t="s">
        <v>13425</v>
      </c>
      <c r="B24554" s="74" t="s">
        <v>13426</v>
      </c>
      <c r="C24554" s="74" t="s">
        <v>923</v>
      </c>
      <c r="D24554" s="74" t="s">
        <v>15235</v>
      </c>
    </row>
    <row r="24555" ht="14.25" customHeight="1">
      <c r="A24555" s="74" t="s">
        <v>13427</v>
      </c>
      <c r="B24555" s="74" t="s">
        <v>13428</v>
      </c>
      <c r="C24555" s="74" t="s">
        <v>3968</v>
      </c>
      <c r="D24555" s="74" t="s">
        <v>15235</v>
      </c>
    </row>
    <row r="24556" ht="14.25" customHeight="1">
      <c r="A24556" s="74" t="s">
        <v>13429</v>
      </c>
      <c r="B24556" s="74" t="s">
        <v>13430</v>
      </c>
      <c r="C24556" s="74" t="s">
        <v>66</v>
      </c>
      <c r="D24556" s="74" t="s">
        <v>15235</v>
      </c>
    </row>
    <row r="24557" ht="14.25" customHeight="1">
      <c r="A24557" s="74" t="s">
        <v>13431</v>
      </c>
      <c r="B24557" s="74" t="s">
        <v>13432</v>
      </c>
      <c r="C24557" s="74" t="s">
        <v>3968</v>
      </c>
      <c r="D24557" s="74" t="s">
        <v>15235</v>
      </c>
    </row>
    <row r="24558" ht="14.25" customHeight="1">
      <c r="A24558" s="74" t="s">
        <v>11018</v>
      </c>
      <c r="B24558" s="74" t="s">
        <v>14201</v>
      </c>
      <c r="C24558" s="74" t="s">
        <v>57</v>
      </c>
      <c r="D24558" s="74" t="s">
        <v>15235</v>
      </c>
    </row>
    <row r="24559" ht="14.25" customHeight="1">
      <c r="A24559" s="74" t="s">
        <v>11037</v>
      </c>
      <c r="B24559" s="74" t="s">
        <v>11038</v>
      </c>
      <c r="C24559" s="74" t="s">
        <v>100</v>
      </c>
      <c r="D24559" s="74" t="s">
        <v>15235</v>
      </c>
    </row>
    <row r="24560" ht="14.25" customHeight="1">
      <c r="A24560" s="74" t="s">
        <v>11124</v>
      </c>
      <c r="B24560" s="74" t="s">
        <v>15257</v>
      </c>
      <c r="C24560" s="74" t="s">
        <v>100</v>
      </c>
      <c r="D24560" s="74" t="s">
        <v>15235</v>
      </c>
    </row>
    <row r="24561" ht="14.25" customHeight="1">
      <c r="A24561" s="74" t="s">
        <v>11147</v>
      </c>
      <c r="B24561" s="74" t="s">
        <v>15258</v>
      </c>
      <c r="C24561" s="74" t="s">
        <v>3934</v>
      </c>
      <c r="D24561" s="74" t="s">
        <v>15235</v>
      </c>
    </row>
    <row r="24562" ht="14.25" customHeight="1">
      <c r="A24562" s="74" t="s">
        <v>11207</v>
      </c>
      <c r="B24562" s="74" t="s">
        <v>1487</v>
      </c>
      <c r="C24562" s="74" t="s">
        <v>50</v>
      </c>
      <c r="D24562" s="74" t="s">
        <v>15235</v>
      </c>
    </row>
    <row r="24563" ht="14.25" customHeight="1">
      <c r="A24563" s="74" t="s">
        <v>3717</v>
      </c>
      <c r="B24563" s="74" t="s">
        <v>807</v>
      </c>
      <c r="C24563" s="74" t="s">
        <v>3968</v>
      </c>
      <c r="D24563" s="74" t="s">
        <v>15235</v>
      </c>
    </row>
    <row r="24564" ht="14.25" customHeight="1">
      <c r="A24564" s="74" t="s">
        <v>3718</v>
      </c>
      <c r="B24564" s="74" t="s">
        <v>825</v>
      </c>
      <c r="C24564" s="74" t="s">
        <v>3968</v>
      </c>
      <c r="D24564" s="74" t="s">
        <v>15235</v>
      </c>
    </row>
    <row r="24565" ht="14.25" customHeight="1">
      <c r="A24565" s="74" t="s">
        <v>11357</v>
      </c>
      <c r="B24565" s="74" t="s">
        <v>15259</v>
      </c>
      <c r="C24565" s="74" t="s">
        <v>100</v>
      </c>
      <c r="D24565" s="74" t="s">
        <v>15235</v>
      </c>
    </row>
    <row r="24566" ht="14.25" customHeight="1">
      <c r="A24566" s="74" t="s">
        <v>11375</v>
      </c>
      <c r="B24566" s="74" t="s">
        <v>11376</v>
      </c>
      <c r="C24566" s="74" t="s">
        <v>3968</v>
      </c>
      <c r="D24566" s="74" t="s">
        <v>15235</v>
      </c>
    </row>
    <row r="24567" ht="14.25" customHeight="1">
      <c r="A24567" s="74" t="s">
        <v>11494</v>
      </c>
      <c r="B24567" s="74" t="s">
        <v>830</v>
      </c>
      <c r="C24567" s="74" t="s">
        <v>100</v>
      </c>
      <c r="D24567" s="74" t="s">
        <v>15235</v>
      </c>
    </row>
    <row r="24568" ht="14.25" customHeight="1">
      <c r="A24568" s="74" t="s">
        <v>13433</v>
      </c>
      <c r="B24568" s="74" t="s">
        <v>1494</v>
      </c>
      <c r="C24568" s="74" t="s">
        <v>50</v>
      </c>
      <c r="D24568" s="74" t="s">
        <v>15235</v>
      </c>
    </row>
    <row r="24569" ht="14.25" customHeight="1">
      <c r="A24569" s="74" t="s">
        <v>13434</v>
      </c>
      <c r="B24569" s="74" t="s">
        <v>1498</v>
      </c>
      <c r="C24569" s="74" t="s">
        <v>50</v>
      </c>
      <c r="D24569" s="74" t="s">
        <v>15235</v>
      </c>
    </row>
    <row r="24570" ht="14.25" customHeight="1">
      <c r="A24570" s="74" t="s">
        <v>11631</v>
      </c>
      <c r="B24570" s="74" t="s">
        <v>976</v>
      </c>
      <c r="C24570" s="74" t="s">
        <v>100</v>
      </c>
      <c r="D24570" s="74" t="s">
        <v>15235</v>
      </c>
    </row>
    <row r="24571" ht="14.25" customHeight="1">
      <c r="A24571" s="74" t="s">
        <v>13435</v>
      </c>
      <c r="B24571" s="74" t="s">
        <v>1692</v>
      </c>
      <c r="C24571" s="74" t="s">
        <v>3968</v>
      </c>
      <c r="D24571" s="74" t="s">
        <v>15235</v>
      </c>
    </row>
    <row r="24572" ht="14.25" customHeight="1">
      <c r="A24572" s="74" t="s">
        <v>13436</v>
      </c>
      <c r="B24572" s="74" t="s">
        <v>1697</v>
      </c>
      <c r="C24572" s="74" t="s">
        <v>3968</v>
      </c>
      <c r="D24572" s="74" t="s">
        <v>15235</v>
      </c>
    </row>
    <row r="24573" ht="14.25" customHeight="1">
      <c r="A24573" s="74" t="s">
        <v>13437</v>
      </c>
      <c r="B24573" s="74" t="s">
        <v>1707</v>
      </c>
      <c r="C24573" s="74" t="s">
        <v>3968</v>
      </c>
      <c r="D24573" s="74" t="s">
        <v>15235</v>
      </c>
    </row>
    <row r="24574" ht="14.25" customHeight="1">
      <c r="A24574" s="74" t="s">
        <v>13438</v>
      </c>
      <c r="B24574" s="74" t="s">
        <v>1712</v>
      </c>
      <c r="C24574" s="74" t="s">
        <v>3968</v>
      </c>
      <c r="D24574" s="74" t="s">
        <v>15235</v>
      </c>
    </row>
    <row r="24575" ht="14.25" customHeight="1">
      <c r="A24575" s="74" t="s">
        <v>13439</v>
      </c>
      <c r="B24575" s="74" t="s">
        <v>1717</v>
      </c>
      <c r="C24575" s="74" t="s">
        <v>3968</v>
      </c>
      <c r="D24575" s="74" t="s">
        <v>15235</v>
      </c>
    </row>
    <row r="24576" ht="14.25" customHeight="1">
      <c r="A24576" s="74" t="s">
        <v>13440</v>
      </c>
      <c r="B24576" s="74" t="s">
        <v>1722</v>
      </c>
      <c r="C24576" s="74" t="s">
        <v>3968</v>
      </c>
      <c r="D24576" s="74" t="s">
        <v>15235</v>
      </c>
    </row>
    <row r="24577" ht="14.25" customHeight="1">
      <c r="A24577" s="74" t="s">
        <v>13441</v>
      </c>
      <c r="B24577" s="74" t="s">
        <v>13510</v>
      </c>
      <c r="C24577" s="74" t="s">
        <v>3934</v>
      </c>
      <c r="D24577" s="74" t="s">
        <v>15235</v>
      </c>
    </row>
    <row r="24578" ht="14.25" customHeight="1">
      <c r="A24578" s="74" t="s">
        <v>13443</v>
      </c>
      <c r="B24578" s="74" t="s">
        <v>1702</v>
      </c>
      <c r="C24578" s="74" t="s">
        <v>3968</v>
      </c>
      <c r="D24578" s="74" t="s">
        <v>15235</v>
      </c>
    </row>
    <row r="24579" ht="14.25" customHeight="1">
      <c r="A24579" s="74" t="s">
        <v>13444</v>
      </c>
      <c r="B24579" s="74" t="s">
        <v>495</v>
      </c>
      <c r="C24579" s="74" t="s">
        <v>50</v>
      </c>
      <c r="D24579" s="74" t="s">
        <v>15235</v>
      </c>
    </row>
    <row r="24580" ht="14.25" customHeight="1">
      <c r="A24580" s="74" t="s">
        <v>12082</v>
      </c>
      <c r="B24580" s="74" t="s">
        <v>12083</v>
      </c>
      <c r="C24580" s="74" t="s">
        <v>3934</v>
      </c>
      <c r="D24580" s="74" t="s">
        <v>15235</v>
      </c>
    </row>
    <row r="24581" ht="14.25" customHeight="1">
      <c r="A24581" s="74" t="s">
        <v>13445</v>
      </c>
      <c r="B24581" s="74" t="s">
        <v>13446</v>
      </c>
      <c r="C24581" s="74" t="s">
        <v>57</v>
      </c>
      <c r="D24581" s="74" t="s">
        <v>15235</v>
      </c>
    </row>
    <row r="24582" ht="14.25" customHeight="1">
      <c r="A24582" s="74" t="s">
        <v>13447</v>
      </c>
      <c r="B24582" s="74" t="s">
        <v>1730</v>
      </c>
      <c r="C24582" s="74" t="s">
        <v>100</v>
      </c>
      <c r="D24582" s="74" t="s">
        <v>15235</v>
      </c>
    </row>
    <row r="24583" ht="14.25" customHeight="1">
      <c r="A24583" s="74" t="s">
        <v>12153</v>
      </c>
      <c r="B24583" s="74" t="s">
        <v>12154</v>
      </c>
      <c r="C24583" s="74" t="s">
        <v>3968</v>
      </c>
      <c r="D24583" s="74" t="s">
        <v>15235</v>
      </c>
    </row>
    <row r="24584" ht="14.25" customHeight="1">
      <c r="A24584" s="74" t="s">
        <v>12169</v>
      </c>
      <c r="B24584" s="74" t="s">
        <v>15260</v>
      </c>
      <c r="C24584" s="74" t="s">
        <v>3934</v>
      </c>
      <c r="D24584" s="74" t="s">
        <v>15235</v>
      </c>
    </row>
    <row r="24585" ht="14.25" customHeight="1">
      <c r="A24585" s="74" t="s">
        <v>12174</v>
      </c>
      <c r="B24585" s="74" t="s">
        <v>12175</v>
      </c>
      <c r="C24585" s="74" t="s">
        <v>3968</v>
      </c>
      <c r="D24585" s="74" t="s">
        <v>15235</v>
      </c>
    </row>
    <row r="24586" ht="14.25" customHeight="1">
      <c r="A24586" s="74" t="s">
        <v>12286</v>
      </c>
      <c r="B24586" s="74" t="s">
        <v>12287</v>
      </c>
      <c r="C24586" s="74" t="s">
        <v>100</v>
      </c>
      <c r="D24586" s="74" t="s">
        <v>15235</v>
      </c>
    </row>
    <row r="24587" ht="14.25" customHeight="1">
      <c r="A24587" s="74" t="s">
        <v>12341</v>
      </c>
      <c r="B24587" s="74" t="s">
        <v>15261</v>
      </c>
      <c r="C24587" s="74" t="s">
        <v>100</v>
      </c>
      <c r="D24587" s="74" t="s">
        <v>15235</v>
      </c>
    </row>
    <row r="24588" ht="14.25" customHeight="1">
      <c r="A24588" s="74" t="s">
        <v>12384</v>
      </c>
      <c r="B24588" s="74" t="s">
        <v>12385</v>
      </c>
      <c r="C24588" s="74" t="s">
        <v>3934</v>
      </c>
      <c r="D24588" s="74" t="s">
        <v>15235</v>
      </c>
    </row>
    <row r="24589" ht="14.25" customHeight="1">
      <c r="A24589" s="74" t="s">
        <v>13448</v>
      </c>
      <c r="B24589" s="74" t="s">
        <v>1755</v>
      </c>
      <c r="C24589" s="74" t="s">
        <v>50</v>
      </c>
      <c r="D24589" s="74" t="s">
        <v>15235</v>
      </c>
    </row>
    <row r="24590" ht="14.25" customHeight="1">
      <c r="A24590" s="74" t="s">
        <v>13449</v>
      </c>
      <c r="B24590" s="74" t="s">
        <v>2947</v>
      </c>
      <c r="C24590" s="74" t="s">
        <v>3968</v>
      </c>
      <c r="D24590" s="74" t="s">
        <v>15235</v>
      </c>
    </row>
    <row r="24591" ht="14.25" customHeight="1">
      <c r="A24591" s="74" t="s">
        <v>12412</v>
      </c>
      <c r="B24591" s="74" t="s">
        <v>1763</v>
      </c>
      <c r="C24591" s="74" t="s">
        <v>71</v>
      </c>
      <c r="D24591" s="74" t="s">
        <v>15235</v>
      </c>
    </row>
    <row r="24592" ht="14.25" customHeight="1">
      <c r="A24592" s="74" t="s">
        <v>12413</v>
      </c>
      <c r="B24592" s="74" t="s">
        <v>15262</v>
      </c>
      <c r="C24592" s="74" t="s">
        <v>3934</v>
      </c>
      <c r="D24592" s="74" t="s">
        <v>15235</v>
      </c>
    </row>
    <row r="24593" ht="14.25" customHeight="1">
      <c r="A24593" s="74" t="s">
        <v>12437</v>
      </c>
      <c r="B24593" s="74" t="s">
        <v>3098</v>
      </c>
      <c r="C24593" s="74" t="s">
        <v>3968</v>
      </c>
      <c r="D24593" s="74" t="s">
        <v>15235</v>
      </c>
    </row>
    <row r="24594" ht="14.25" customHeight="1">
      <c r="A24594" s="74" t="s">
        <v>13450</v>
      </c>
      <c r="B24594" s="74" t="s">
        <v>1771</v>
      </c>
      <c r="C24594" s="74" t="s">
        <v>3968</v>
      </c>
      <c r="D24594" s="74" t="s">
        <v>15235</v>
      </c>
    </row>
    <row r="24595" ht="14.25" customHeight="1">
      <c r="A24595" s="74" t="s">
        <v>12571</v>
      </c>
      <c r="B24595" s="74" t="s">
        <v>15263</v>
      </c>
      <c r="C24595" s="74" t="s">
        <v>923</v>
      </c>
      <c r="D24595" s="74" t="s">
        <v>15235</v>
      </c>
    </row>
    <row r="24596" ht="14.25" customHeight="1">
      <c r="A24596" s="74" t="s">
        <v>13451</v>
      </c>
      <c r="B24596" s="74" t="s">
        <v>2896</v>
      </c>
      <c r="C24596" s="74" t="s">
        <v>3934</v>
      </c>
      <c r="D24596" s="74" t="s">
        <v>15235</v>
      </c>
    </row>
    <row r="24597" ht="14.25" customHeight="1">
      <c r="A24597" s="74" t="s">
        <v>12591</v>
      </c>
      <c r="B24597" s="74" t="s">
        <v>12592</v>
      </c>
      <c r="C24597" s="74" t="s">
        <v>6563</v>
      </c>
      <c r="D24597" s="74" t="s">
        <v>15235</v>
      </c>
    </row>
    <row r="24598" ht="14.25" customHeight="1">
      <c r="A24598" s="74" t="s">
        <v>12593</v>
      </c>
      <c r="B24598" s="74" t="s">
        <v>6565</v>
      </c>
      <c r="C24598" s="74" t="s">
        <v>3968</v>
      </c>
      <c r="D24598" s="74" t="s">
        <v>15235</v>
      </c>
    </row>
    <row r="24599" ht="14.25" customHeight="1">
      <c r="A24599" s="74" t="s">
        <v>12644</v>
      </c>
      <c r="B24599" s="74" t="s">
        <v>15264</v>
      </c>
      <c r="C24599" s="74" t="s">
        <v>3934</v>
      </c>
      <c r="D24599" s="74" t="s">
        <v>15235</v>
      </c>
    </row>
    <row r="24600" ht="14.25" customHeight="1">
      <c r="A24600" s="74" t="s">
        <v>12646</v>
      </c>
      <c r="B24600" s="74" t="s">
        <v>12647</v>
      </c>
      <c r="C24600" s="74" t="s">
        <v>100</v>
      </c>
      <c r="D24600" s="74" t="s">
        <v>15235</v>
      </c>
    </row>
    <row r="24601" ht="14.25" customHeight="1">
      <c r="A24601" s="74" t="s">
        <v>3713</v>
      </c>
      <c r="B24601" s="74" t="s">
        <v>1853</v>
      </c>
      <c r="C24601" s="74" t="s">
        <v>3968</v>
      </c>
      <c r="D24601" s="74" t="s">
        <v>15235</v>
      </c>
    </row>
    <row r="24602" ht="14.25" customHeight="1">
      <c r="A24602" s="74" t="s">
        <v>13453</v>
      </c>
      <c r="B24602" s="74" t="s">
        <v>325</v>
      </c>
      <c r="C24602" s="74" t="s">
        <v>100</v>
      </c>
      <c r="D24602" s="74" t="s">
        <v>15235</v>
      </c>
    </row>
    <row r="24603" ht="14.25" customHeight="1">
      <c r="A24603" s="74" t="s">
        <v>13454</v>
      </c>
      <c r="B24603" s="74" t="s">
        <v>994</v>
      </c>
      <c r="C24603" s="74" t="s">
        <v>100</v>
      </c>
      <c r="D24603" s="74" t="s">
        <v>15235</v>
      </c>
    </row>
    <row r="24604" ht="14.25" customHeight="1">
      <c r="A24604" s="74" t="s">
        <v>13455</v>
      </c>
      <c r="B24604" s="74" t="s">
        <v>1857</v>
      </c>
      <c r="C24604" s="74" t="s">
        <v>100</v>
      </c>
      <c r="D24604" s="74" t="s">
        <v>15235</v>
      </c>
    </row>
    <row r="24605" ht="14.25" customHeight="1">
      <c r="A24605" s="74" t="s">
        <v>13456</v>
      </c>
      <c r="B24605" s="74" t="s">
        <v>1861</v>
      </c>
      <c r="C24605" s="74" t="s">
        <v>100</v>
      </c>
      <c r="D24605" s="74" t="s">
        <v>15235</v>
      </c>
    </row>
    <row r="24606" ht="14.25" customHeight="1">
      <c r="A24606" s="74" t="s">
        <v>12741</v>
      </c>
      <c r="B24606" s="74" t="s">
        <v>12742</v>
      </c>
      <c r="C24606" s="74" t="s">
        <v>100</v>
      </c>
      <c r="D24606" s="74" t="s">
        <v>15235</v>
      </c>
    </row>
    <row r="24607" ht="14.25" customHeight="1">
      <c r="A24607" s="74" t="s">
        <v>12804</v>
      </c>
      <c r="B24607" s="74" t="s">
        <v>12805</v>
      </c>
      <c r="C24607" s="74" t="s">
        <v>100</v>
      </c>
      <c r="D24607" s="74" t="s">
        <v>15235</v>
      </c>
    </row>
    <row r="24608" ht="14.25" customHeight="1">
      <c r="A24608" s="74" t="s">
        <v>13457</v>
      </c>
      <c r="B24608" s="74" t="s">
        <v>505</v>
      </c>
      <c r="C24608" s="74" t="s">
        <v>50</v>
      </c>
      <c r="D24608" s="74" t="s">
        <v>15235</v>
      </c>
    </row>
    <row r="24609" ht="14.25" customHeight="1">
      <c r="A24609" s="74" t="s">
        <v>3726</v>
      </c>
      <c r="B24609" s="74" t="s">
        <v>1877</v>
      </c>
      <c r="C24609" s="74" t="s">
        <v>127</v>
      </c>
      <c r="D24609" s="74" t="s">
        <v>15235</v>
      </c>
    </row>
    <row r="24610" ht="14.25" customHeight="1">
      <c r="A24610" s="74" t="s">
        <v>13458</v>
      </c>
      <c r="B24610" s="74" t="s">
        <v>13459</v>
      </c>
      <c r="C24610" s="74" t="s">
        <v>57</v>
      </c>
      <c r="D24610" s="74" t="s">
        <v>15235</v>
      </c>
    </row>
    <row r="24611" ht="14.25" customHeight="1">
      <c r="A24611" s="74" t="s">
        <v>13460</v>
      </c>
      <c r="B24611" s="74" t="s">
        <v>1951</v>
      </c>
      <c r="C24611" s="74" t="s">
        <v>100</v>
      </c>
      <c r="D24611" s="74" t="s">
        <v>15235</v>
      </c>
    </row>
    <row r="24612" ht="14.25" customHeight="1">
      <c r="A24612" s="74" t="s">
        <v>13462</v>
      </c>
      <c r="B24612" s="74" t="s">
        <v>1955</v>
      </c>
      <c r="C24612" s="74" t="s">
        <v>3968</v>
      </c>
      <c r="D24612" s="74" t="s">
        <v>15235</v>
      </c>
    </row>
    <row r="24613" ht="14.25" customHeight="1">
      <c r="A24613" s="74" t="s">
        <v>13463</v>
      </c>
      <c r="B24613" s="74" t="s">
        <v>1959</v>
      </c>
      <c r="C24613" s="74" t="s">
        <v>3968</v>
      </c>
      <c r="D24613" s="74" t="s">
        <v>15235</v>
      </c>
    </row>
    <row r="24614" ht="14.25" customHeight="1">
      <c r="A24614" s="74" t="s">
        <v>13095</v>
      </c>
      <c r="B24614" s="74" t="s">
        <v>14362</v>
      </c>
      <c r="C24614" s="74" t="s">
        <v>100</v>
      </c>
      <c r="D24614" s="74" t="s">
        <v>15235</v>
      </c>
    </row>
    <row r="24615" ht="14.25" customHeight="1">
      <c r="A24615" s="74" t="s">
        <v>13217</v>
      </c>
      <c r="B24615" s="74" t="s">
        <v>13218</v>
      </c>
      <c r="C24615" s="74" t="s">
        <v>100</v>
      </c>
      <c r="D24615" s="74" t="s">
        <v>15235</v>
      </c>
    </row>
    <row r="24616" ht="14.25" customHeight="1">
      <c r="A24616" s="74" t="s">
        <v>13228</v>
      </c>
      <c r="B24616" s="74" t="s">
        <v>13229</v>
      </c>
      <c r="C24616" s="74" t="s">
        <v>3968</v>
      </c>
      <c r="D24616" s="74" t="s">
        <v>15235</v>
      </c>
    </row>
    <row r="24617" ht="14.25" customHeight="1">
      <c r="A24617" s="74" t="s">
        <v>13257</v>
      </c>
      <c r="B24617" s="74" t="s">
        <v>13258</v>
      </c>
      <c r="C24617" s="74" t="s">
        <v>100</v>
      </c>
      <c r="D24617" s="74" t="s">
        <v>15235</v>
      </c>
    </row>
    <row r="24618" ht="14.25" customHeight="1">
      <c r="A24618" s="74" t="s">
        <v>13271</v>
      </c>
      <c r="B24618" s="74" t="s">
        <v>48</v>
      </c>
      <c r="C24618" s="74" t="s">
        <v>50</v>
      </c>
      <c r="D24618" s="74" t="s">
        <v>15265</v>
      </c>
    </row>
    <row r="24619" ht="14.25" customHeight="1">
      <c r="A24619" s="74" t="s">
        <v>13273</v>
      </c>
      <c r="B24619" s="74" t="s">
        <v>13274</v>
      </c>
      <c r="C24619" s="74" t="s">
        <v>57</v>
      </c>
      <c r="D24619" s="74" t="s">
        <v>15265</v>
      </c>
    </row>
    <row r="24620" ht="14.25" customHeight="1">
      <c r="A24620" s="74" t="s">
        <v>4024</v>
      </c>
      <c r="B24620" s="74" t="s">
        <v>4025</v>
      </c>
      <c r="C24620" s="74" t="s">
        <v>71</v>
      </c>
      <c r="D24620" s="74" t="s">
        <v>15265</v>
      </c>
    </row>
    <row r="24621" ht="14.25" customHeight="1">
      <c r="A24621" s="74" t="s">
        <v>4031</v>
      </c>
      <c r="B24621" s="74" t="s">
        <v>4032</v>
      </c>
      <c r="C24621" s="74" t="s">
        <v>3934</v>
      </c>
      <c r="D24621" s="74" t="s">
        <v>15265</v>
      </c>
    </row>
    <row r="24622" ht="14.25" customHeight="1">
      <c r="A24622" s="74" t="s">
        <v>4049</v>
      </c>
      <c r="B24622" s="74" t="s">
        <v>15266</v>
      </c>
      <c r="C24622" s="74" t="s">
        <v>71</v>
      </c>
      <c r="D24622" s="74" t="s">
        <v>15265</v>
      </c>
    </row>
    <row r="24623" ht="14.25" customHeight="1">
      <c r="A24623" s="74" t="s">
        <v>4059</v>
      </c>
      <c r="B24623" s="74" t="s">
        <v>4061</v>
      </c>
      <c r="C24623" s="74" t="s">
        <v>3934</v>
      </c>
      <c r="D24623" s="74" t="s">
        <v>15265</v>
      </c>
    </row>
    <row r="24624" ht="14.25" customHeight="1">
      <c r="A24624" s="74" t="s">
        <v>4094</v>
      </c>
      <c r="B24624" s="74" t="s">
        <v>3141</v>
      </c>
      <c r="C24624" s="74" t="s">
        <v>71</v>
      </c>
      <c r="D24624" s="74" t="s">
        <v>15265</v>
      </c>
    </row>
    <row r="24625" ht="14.25" customHeight="1">
      <c r="A24625" s="74" t="s">
        <v>4096</v>
      </c>
      <c r="B24625" s="74" t="s">
        <v>4101</v>
      </c>
      <c r="C24625" s="74" t="s">
        <v>3934</v>
      </c>
      <c r="D24625" s="74" t="s">
        <v>15265</v>
      </c>
    </row>
    <row r="24626" ht="14.25" customHeight="1">
      <c r="A24626" s="74" t="s">
        <v>13275</v>
      </c>
      <c r="B24626" s="74" t="s">
        <v>104</v>
      </c>
      <c r="C24626" s="74" t="s">
        <v>50</v>
      </c>
      <c r="D24626" s="74" t="s">
        <v>15265</v>
      </c>
    </row>
    <row r="24627" ht="14.25" customHeight="1">
      <c r="A24627" s="74" t="s">
        <v>13276</v>
      </c>
      <c r="B24627" s="74" t="s">
        <v>109</v>
      </c>
      <c r="C24627" s="74" t="s">
        <v>50</v>
      </c>
      <c r="D24627" s="74" t="s">
        <v>15265</v>
      </c>
    </row>
    <row r="24628" ht="14.25" customHeight="1">
      <c r="A24628" s="74" t="s">
        <v>4387</v>
      </c>
      <c r="B24628" s="74" t="s">
        <v>15267</v>
      </c>
      <c r="C24628" s="74" t="s">
        <v>100</v>
      </c>
      <c r="D24628" s="74" t="s">
        <v>15265</v>
      </c>
    </row>
    <row r="24629" ht="14.25" customHeight="1">
      <c r="A24629" s="74" t="s">
        <v>13277</v>
      </c>
      <c r="B24629" s="74" t="s">
        <v>13278</v>
      </c>
      <c r="C24629" s="74" t="s">
        <v>3934</v>
      </c>
      <c r="D24629" s="74" t="s">
        <v>15265</v>
      </c>
    </row>
    <row r="24630" ht="14.25" customHeight="1">
      <c r="A24630" s="74" t="s">
        <v>13279</v>
      </c>
      <c r="B24630" s="74" t="s">
        <v>125</v>
      </c>
      <c r="C24630" s="74" t="s">
        <v>127</v>
      </c>
      <c r="D24630" s="74" t="s">
        <v>15265</v>
      </c>
    </row>
    <row r="24631" ht="14.25" customHeight="1">
      <c r="A24631" s="74" t="s">
        <v>13280</v>
      </c>
      <c r="B24631" s="74" t="s">
        <v>138</v>
      </c>
      <c r="C24631" s="74" t="s">
        <v>50</v>
      </c>
      <c r="D24631" s="74" t="s">
        <v>15265</v>
      </c>
    </row>
    <row r="24632" ht="14.25" customHeight="1">
      <c r="A24632" s="74" t="s">
        <v>13281</v>
      </c>
      <c r="B24632" s="74" t="s">
        <v>143</v>
      </c>
      <c r="C24632" s="74" t="s">
        <v>100</v>
      </c>
      <c r="D24632" s="74" t="s">
        <v>15265</v>
      </c>
    </row>
    <row r="24633" ht="14.25" customHeight="1">
      <c r="A24633" s="74" t="s">
        <v>13282</v>
      </c>
      <c r="B24633" s="74" t="s">
        <v>147</v>
      </c>
      <c r="C24633" s="74" t="s">
        <v>127</v>
      </c>
      <c r="D24633" s="74" t="s">
        <v>15265</v>
      </c>
    </row>
    <row r="24634" ht="14.25" customHeight="1">
      <c r="A24634" s="74" t="s">
        <v>13283</v>
      </c>
      <c r="B24634" s="74" t="s">
        <v>156</v>
      </c>
      <c r="C24634" s="74" t="s">
        <v>50</v>
      </c>
      <c r="D24634" s="74" t="s">
        <v>15265</v>
      </c>
    </row>
    <row r="24635" ht="14.25" customHeight="1">
      <c r="A24635" s="74" t="s">
        <v>13284</v>
      </c>
      <c r="B24635" s="74" t="s">
        <v>160</v>
      </c>
      <c r="C24635" s="74" t="s">
        <v>50</v>
      </c>
      <c r="D24635" s="74" t="s">
        <v>15265</v>
      </c>
    </row>
    <row r="24636" ht="14.25" customHeight="1">
      <c r="A24636" s="74" t="s">
        <v>13285</v>
      </c>
      <c r="B24636" s="74" t="s">
        <v>164</v>
      </c>
      <c r="C24636" s="74" t="s">
        <v>3968</v>
      </c>
      <c r="D24636" s="74" t="s">
        <v>15265</v>
      </c>
    </row>
    <row r="24637" ht="14.25" customHeight="1">
      <c r="A24637" s="74" t="s">
        <v>13286</v>
      </c>
      <c r="B24637" s="74" t="s">
        <v>174</v>
      </c>
      <c r="C24637" s="74" t="s">
        <v>100</v>
      </c>
      <c r="D24637" s="74" t="s">
        <v>15265</v>
      </c>
    </row>
    <row r="24638" ht="14.25" customHeight="1">
      <c r="A24638" s="74" t="s">
        <v>13287</v>
      </c>
      <c r="B24638" s="74" t="s">
        <v>178</v>
      </c>
      <c r="C24638" s="74" t="s">
        <v>50</v>
      </c>
      <c r="D24638" s="74" t="s">
        <v>15265</v>
      </c>
    </row>
    <row r="24639" ht="14.25" customHeight="1">
      <c r="A24639" s="74" t="s">
        <v>4513</v>
      </c>
      <c r="B24639" s="74" t="s">
        <v>4514</v>
      </c>
      <c r="C24639" s="74" t="s">
        <v>3968</v>
      </c>
      <c r="D24639" s="74" t="s">
        <v>15265</v>
      </c>
    </row>
    <row r="24640" ht="14.25" customHeight="1">
      <c r="A24640" s="74" t="s">
        <v>4536</v>
      </c>
      <c r="B24640" s="74" t="s">
        <v>4537</v>
      </c>
      <c r="C24640" s="74" t="s">
        <v>3934</v>
      </c>
      <c r="D24640" s="74" t="s">
        <v>15265</v>
      </c>
    </row>
    <row r="24641" ht="14.25" customHeight="1">
      <c r="A24641" s="74" t="s">
        <v>4542</v>
      </c>
      <c r="B24641" s="74" t="s">
        <v>2969</v>
      </c>
      <c r="C24641" s="74" t="s">
        <v>100</v>
      </c>
      <c r="D24641" s="74" t="s">
        <v>15265</v>
      </c>
    </row>
    <row r="24642" ht="14.25" customHeight="1">
      <c r="A24642" s="74" t="s">
        <v>4549</v>
      </c>
      <c r="B24642" s="74" t="s">
        <v>15268</v>
      </c>
      <c r="C24642" s="74" t="s">
        <v>100</v>
      </c>
      <c r="D24642" s="74" t="s">
        <v>15265</v>
      </c>
    </row>
    <row r="24643" ht="14.25" customHeight="1">
      <c r="A24643" s="74" t="s">
        <v>4566</v>
      </c>
      <c r="B24643" s="74" t="s">
        <v>15269</v>
      </c>
      <c r="C24643" s="74" t="s">
        <v>3968</v>
      </c>
      <c r="D24643" s="74" t="s">
        <v>15265</v>
      </c>
    </row>
    <row r="24644" ht="14.25" customHeight="1">
      <c r="A24644" s="74" t="s">
        <v>13288</v>
      </c>
      <c r="B24644" s="74" t="s">
        <v>152</v>
      </c>
      <c r="C24644" s="74" t="s">
        <v>3934</v>
      </c>
      <c r="D24644" s="74" t="s">
        <v>15265</v>
      </c>
    </row>
    <row r="24645" ht="14.25" customHeight="1">
      <c r="A24645" s="74" t="s">
        <v>4608</v>
      </c>
      <c r="B24645" s="74" t="s">
        <v>4609</v>
      </c>
      <c r="C24645" s="74" t="s">
        <v>3934</v>
      </c>
      <c r="D24645" s="74" t="s">
        <v>15265</v>
      </c>
    </row>
    <row r="24646" ht="14.25" customHeight="1">
      <c r="A24646" s="74" t="s">
        <v>13290</v>
      </c>
      <c r="B24646" s="74" t="s">
        <v>170</v>
      </c>
      <c r="C24646" s="74" t="s">
        <v>3934</v>
      </c>
      <c r="D24646" s="74" t="s">
        <v>15265</v>
      </c>
    </row>
    <row r="24647" ht="14.25" customHeight="1">
      <c r="A24647" s="74" t="s">
        <v>13294</v>
      </c>
      <c r="B24647" s="74" t="s">
        <v>13295</v>
      </c>
      <c r="C24647" s="74" t="s">
        <v>50</v>
      </c>
      <c r="D24647" s="74" t="s">
        <v>15265</v>
      </c>
    </row>
    <row r="24648" ht="14.25" customHeight="1">
      <c r="A24648" s="74" t="s">
        <v>4785</v>
      </c>
      <c r="B24648" s="74" t="s">
        <v>4786</v>
      </c>
      <c r="C24648" s="74" t="s">
        <v>3968</v>
      </c>
      <c r="D24648" s="74" t="s">
        <v>15265</v>
      </c>
    </row>
    <row r="24649" ht="14.25" customHeight="1">
      <c r="A24649" s="74" t="s">
        <v>13296</v>
      </c>
      <c r="B24649" s="74" t="s">
        <v>206</v>
      </c>
      <c r="C24649" s="74" t="s">
        <v>100</v>
      </c>
      <c r="D24649" s="74" t="s">
        <v>15265</v>
      </c>
    </row>
    <row r="24650" ht="14.25" customHeight="1">
      <c r="A24650" s="74" t="s">
        <v>4863</v>
      </c>
      <c r="B24650" s="74" t="s">
        <v>14224</v>
      </c>
      <c r="C24650" s="74" t="s">
        <v>3934</v>
      </c>
      <c r="D24650" s="74" t="s">
        <v>15265</v>
      </c>
    </row>
    <row r="24651" ht="14.25" customHeight="1">
      <c r="A24651" s="74" t="s">
        <v>13298</v>
      </c>
      <c r="B24651" s="74" t="s">
        <v>13299</v>
      </c>
      <c r="C24651" s="74" t="s">
        <v>923</v>
      </c>
      <c r="D24651" s="74" t="s">
        <v>15265</v>
      </c>
    </row>
    <row r="24652" ht="14.25" customHeight="1">
      <c r="A24652" s="74" t="s">
        <v>13300</v>
      </c>
      <c r="B24652" s="74" t="s">
        <v>13301</v>
      </c>
      <c r="C24652" s="74" t="s">
        <v>3968</v>
      </c>
      <c r="D24652" s="74" t="s">
        <v>15265</v>
      </c>
    </row>
    <row r="24653" ht="14.25" customHeight="1">
      <c r="A24653" s="74" t="s">
        <v>13302</v>
      </c>
      <c r="B24653" s="74" t="s">
        <v>13303</v>
      </c>
      <c r="C24653" s="74" t="s">
        <v>66</v>
      </c>
      <c r="D24653" s="74" t="s">
        <v>15265</v>
      </c>
    </row>
    <row r="24654" ht="14.25" customHeight="1">
      <c r="A24654" s="74" t="s">
        <v>4910</v>
      </c>
      <c r="B24654" s="74" t="s">
        <v>4911</v>
      </c>
      <c r="C24654" s="74" t="s">
        <v>3968</v>
      </c>
      <c r="D24654" s="74" t="s">
        <v>15265</v>
      </c>
    </row>
    <row r="24655" ht="14.25" customHeight="1">
      <c r="A24655" s="74" t="s">
        <v>5024</v>
      </c>
      <c r="B24655" s="74" t="s">
        <v>256</v>
      </c>
      <c r="C24655" s="74" t="s">
        <v>3968</v>
      </c>
      <c r="D24655" s="74" t="s">
        <v>15265</v>
      </c>
    </row>
    <row r="24656" ht="14.25" customHeight="1">
      <c r="A24656" s="74" t="s">
        <v>13307</v>
      </c>
      <c r="B24656" s="74" t="s">
        <v>310</v>
      </c>
      <c r="C24656" s="74" t="s">
        <v>100</v>
      </c>
      <c r="D24656" s="74" t="s">
        <v>15265</v>
      </c>
    </row>
    <row r="24657" ht="14.25" customHeight="1">
      <c r="A24657" s="74" t="s">
        <v>5246</v>
      </c>
      <c r="B24657" s="74" t="s">
        <v>5247</v>
      </c>
      <c r="C24657" s="74" t="s">
        <v>127</v>
      </c>
      <c r="D24657" s="74" t="s">
        <v>15265</v>
      </c>
    </row>
    <row r="24658" ht="14.25" customHeight="1">
      <c r="A24658" s="74" t="s">
        <v>5248</v>
      </c>
      <c r="B24658" s="74" t="s">
        <v>5249</v>
      </c>
      <c r="C24658" s="74" t="s">
        <v>3934</v>
      </c>
      <c r="D24658" s="74" t="s">
        <v>15265</v>
      </c>
    </row>
    <row r="24659" ht="14.25" customHeight="1">
      <c r="A24659" s="74" t="s">
        <v>5250</v>
      </c>
      <c r="B24659" s="74" t="s">
        <v>5251</v>
      </c>
      <c r="C24659" s="74" t="s">
        <v>3968</v>
      </c>
      <c r="D24659" s="74" t="s">
        <v>15265</v>
      </c>
    </row>
    <row r="24660" ht="14.25" customHeight="1">
      <c r="A24660" s="74" t="s">
        <v>13308</v>
      </c>
      <c r="B24660" s="74" t="s">
        <v>13466</v>
      </c>
      <c r="C24660" s="74" t="s">
        <v>3934</v>
      </c>
      <c r="D24660" s="74" t="s">
        <v>15265</v>
      </c>
    </row>
    <row r="24661" ht="14.25" customHeight="1">
      <c r="A24661" s="74" t="s">
        <v>13309</v>
      </c>
      <c r="B24661" s="74" t="s">
        <v>13467</v>
      </c>
      <c r="C24661" s="74" t="s">
        <v>3968</v>
      </c>
      <c r="D24661" s="74" t="s">
        <v>15265</v>
      </c>
    </row>
    <row r="24662" ht="14.25" customHeight="1">
      <c r="A24662" s="74" t="s">
        <v>5373</v>
      </c>
      <c r="B24662" s="74" t="s">
        <v>350</v>
      </c>
      <c r="C24662" s="74" t="s">
        <v>127</v>
      </c>
      <c r="D24662" s="74" t="s">
        <v>15265</v>
      </c>
    </row>
    <row r="24663" ht="14.25" customHeight="1">
      <c r="A24663" s="74" t="s">
        <v>13311</v>
      </c>
      <c r="B24663" s="74" t="s">
        <v>13468</v>
      </c>
      <c r="C24663" s="74" t="s">
        <v>3968</v>
      </c>
      <c r="D24663" s="74" t="s">
        <v>15265</v>
      </c>
    </row>
    <row r="24664" ht="14.25" customHeight="1">
      <c r="A24664" s="74" t="s">
        <v>13312</v>
      </c>
      <c r="B24664" s="74" t="s">
        <v>13313</v>
      </c>
      <c r="C24664" s="74" t="s">
        <v>66</v>
      </c>
      <c r="D24664" s="74" t="s">
        <v>15265</v>
      </c>
    </row>
    <row r="24665" ht="14.25" customHeight="1">
      <c r="A24665" s="74" t="s">
        <v>13315</v>
      </c>
      <c r="B24665" s="74" t="s">
        <v>423</v>
      </c>
      <c r="C24665" s="74" t="s">
        <v>3968</v>
      </c>
      <c r="D24665" s="74" t="s">
        <v>15265</v>
      </c>
    </row>
    <row r="24666" ht="14.25" customHeight="1">
      <c r="A24666" s="74" t="s">
        <v>3695</v>
      </c>
      <c r="B24666" s="74" t="s">
        <v>13470</v>
      </c>
      <c r="C24666" s="74" t="s">
        <v>57</v>
      </c>
      <c r="D24666" s="74" t="s">
        <v>15265</v>
      </c>
    </row>
    <row r="24667" ht="14.25" customHeight="1">
      <c r="A24667" s="74" t="s">
        <v>5639</v>
      </c>
      <c r="B24667" s="74" t="s">
        <v>444</v>
      </c>
      <c r="C24667" s="74" t="s">
        <v>100</v>
      </c>
      <c r="D24667" s="74" t="s">
        <v>15265</v>
      </c>
    </row>
    <row r="24668" ht="14.25" customHeight="1">
      <c r="A24668" s="74" t="s">
        <v>5719</v>
      </c>
      <c r="B24668" s="74" t="s">
        <v>15047</v>
      </c>
      <c r="C24668" s="74" t="s">
        <v>100</v>
      </c>
      <c r="D24668" s="74" t="s">
        <v>15265</v>
      </c>
    </row>
    <row r="24669" ht="14.25" customHeight="1">
      <c r="A24669" s="74" t="s">
        <v>5725</v>
      </c>
      <c r="B24669" s="74" t="s">
        <v>5726</v>
      </c>
      <c r="C24669" s="74" t="s">
        <v>3934</v>
      </c>
      <c r="D24669" s="74" t="s">
        <v>15265</v>
      </c>
    </row>
    <row r="24670" ht="14.25" customHeight="1">
      <c r="A24670" s="74" t="s">
        <v>5764</v>
      </c>
      <c r="B24670" s="74" t="s">
        <v>5765</v>
      </c>
      <c r="C24670" s="74" t="s">
        <v>50</v>
      </c>
      <c r="D24670" s="74" t="s">
        <v>15265</v>
      </c>
    </row>
    <row r="24671" ht="14.25" customHeight="1">
      <c r="A24671" s="74" t="s">
        <v>5766</v>
      </c>
      <c r="B24671" s="74" t="s">
        <v>5767</v>
      </c>
      <c r="C24671" s="74" t="s">
        <v>3934</v>
      </c>
      <c r="D24671" s="74" t="s">
        <v>15265</v>
      </c>
    </row>
    <row r="24672" ht="14.25" customHeight="1">
      <c r="A24672" s="74" t="s">
        <v>5819</v>
      </c>
      <c r="B24672" s="74" t="s">
        <v>15270</v>
      </c>
      <c r="C24672" s="74" t="s">
        <v>3934</v>
      </c>
      <c r="D24672" s="74" t="s">
        <v>15265</v>
      </c>
    </row>
    <row r="24673" ht="14.25" customHeight="1">
      <c r="A24673" s="74" t="s">
        <v>5837</v>
      </c>
      <c r="B24673" s="74" t="s">
        <v>5838</v>
      </c>
      <c r="C24673" s="74" t="s">
        <v>57</v>
      </c>
      <c r="D24673" s="74" t="s">
        <v>15265</v>
      </c>
    </row>
    <row r="24674" ht="14.25" customHeight="1">
      <c r="A24674" s="74" t="s">
        <v>6173</v>
      </c>
      <c r="B24674" s="74" t="s">
        <v>6172</v>
      </c>
      <c r="C24674" s="74" t="s">
        <v>3934</v>
      </c>
      <c r="D24674" s="74" t="s">
        <v>15265</v>
      </c>
    </row>
    <row r="24675" ht="14.25" customHeight="1">
      <c r="A24675" s="74" t="s">
        <v>13316</v>
      </c>
      <c r="B24675" s="74" t="s">
        <v>13317</v>
      </c>
      <c r="C24675" s="74" t="s">
        <v>57</v>
      </c>
      <c r="D24675" s="74" t="s">
        <v>15265</v>
      </c>
    </row>
    <row r="24676" ht="14.25" customHeight="1">
      <c r="A24676" s="74" t="s">
        <v>6270</v>
      </c>
      <c r="B24676" s="74" t="s">
        <v>6271</v>
      </c>
      <c r="C24676" s="74" t="s">
        <v>71</v>
      </c>
      <c r="D24676" s="74" t="s">
        <v>15265</v>
      </c>
    </row>
    <row r="24677" ht="14.25" customHeight="1">
      <c r="A24677" s="74" t="s">
        <v>13318</v>
      </c>
      <c r="B24677" s="74" t="s">
        <v>473</v>
      </c>
      <c r="C24677" s="74" t="s">
        <v>100</v>
      </c>
      <c r="D24677" s="74" t="s">
        <v>15265</v>
      </c>
    </row>
    <row r="24678" ht="14.25" customHeight="1">
      <c r="A24678" s="74" t="s">
        <v>13319</v>
      </c>
      <c r="B24678" s="74" t="s">
        <v>500</v>
      </c>
      <c r="C24678" s="74" t="s">
        <v>3968</v>
      </c>
      <c r="D24678" s="74" t="s">
        <v>15265</v>
      </c>
    </row>
    <row r="24679" ht="14.25" customHeight="1">
      <c r="A24679" s="74" t="s">
        <v>3696</v>
      </c>
      <c r="B24679" s="74" t="s">
        <v>515</v>
      </c>
      <c r="C24679" s="74" t="s">
        <v>3968</v>
      </c>
      <c r="D24679" s="74" t="s">
        <v>15265</v>
      </c>
    </row>
    <row r="24680" ht="14.25" customHeight="1">
      <c r="A24680" s="74" t="s">
        <v>13320</v>
      </c>
      <c r="B24680" s="74" t="s">
        <v>15271</v>
      </c>
      <c r="C24680" s="74" t="s">
        <v>57</v>
      </c>
      <c r="D24680" s="74" t="s">
        <v>15265</v>
      </c>
    </row>
    <row r="24681" ht="14.25" customHeight="1">
      <c r="A24681" s="74" t="s">
        <v>6538</v>
      </c>
      <c r="B24681" s="74" t="s">
        <v>6539</v>
      </c>
      <c r="C24681" s="74" t="s">
        <v>3934</v>
      </c>
      <c r="D24681" s="74" t="s">
        <v>15265</v>
      </c>
    </row>
    <row r="24682" ht="14.25" customHeight="1">
      <c r="A24682" s="74" t="s">
        <v>13321</v>
      </c>
      <c r="B24682" s="74" t="s">
        <v>524</v>
      </c>
      <c r="C24682" s="74" t="s">
        <v>50</v>
      </c>
      <c r="D24682" s="74" t="s">
        <v>15265</v>
      </c>
    </row>
    <row r="24683" ht="14.25" customHeight="1">
      <c r="A24683" s="74" t="s">
        <v>6546</v>
      </c>
      <c r="B24683" s="74" t="s">
        <v>6547</v>
      </c>
      <c r="C24683" s="74" t="s">
        <v>3934</v>
      </c>
      <c r="D24683" s="74" t="s">
        <v>15265</v>
      </c>
    </row>
    <row r="24684" ht="14.25" customHeight="1">
      <c r="A24684" s="74" t="s">
        <v>6552</v>
      </c>
      <c r="B24684" s="74" t="s">
        <v>6553</v>
      </c>
      <c r="C24684" s="74" t="s">
        <v>57</v>
      </c>
      <c r="D24684" s="74" t="s">
        <v>15265</v>
      </c>
    </row>
    <row r="24685" ht="14.25" customHeight="1">
      <c r="A24685" s="74" t="s">
        <v>6556</v>
      </c>
      <c r="B24685" s="74" t="s">
        <v>2990</v>
      </c>
      <c r="C24685" s="74" t="s">
        <v>127</v>
      </c>
      <c r="D24685" s="74" t="s">
        <v>15265</v>
      </c>
    </row>
    <row r="24686" ht="14.25" customHeight="1">
      <c r="A24686" s="74" t="s">
        <v>6561</v>
      </c>
      <c r="B24686" s="74" t="s">
        <v>6562</v>
      </c>
      <c r="C24686" s="74" t="s">
        <v>6563</v>
      </c>
      <c r="D24686" s="74" t="s">
        <v>15265</v>
      </c>
    </row>
    <row r="24687" ht="14.25" customHeight="1">
      <c r="A24687" s="74" t="s">
        <v>6564</v>
      </c>
      <c r="B24687" s="74" t="s">
        <v>6565</v>
      </c>
      <c r="C24687" s="74" t="s">
        <v>3968</v>
      </c>
      <c r="D24687" s="74" t="s">
        <v>15265</v>
      </c>
    </row>
    <row r="24688" ht="14.25" customHeight="1">
      <c r="A24688" s="74" t="s">
        <v>6570</v>
      </c>
      <c r="B24688" s="74" t="s">
        <v>6571</v>
      </c>
      <c r="C24688" s="74" t="s">
        <v>100</v>
      </c>
      <c r="D24688" s="74" t="s">
        <v>15265</v>
      </c>
    </row>
    <row r="24689" ht="14.25" customHeight="1">
      <c r="A24689" s="74" t="s">
        <v>6594</v>
      </c>
      <c r="B24689" s="74" t="s">
        <v>13938</v>
      </c>
      <c r="C24689" s="74" t="s">
        <v>3934</v>
      </c>
      <c r="D24689" s="74" t="s">
        <v>15265</v>
      </c>
    </row>
    <row r="24690" ht="14.25" customHeight="1">
      <c r="A24690" s="74" t="s">
        <v>13322</v>
      </c>
      <c r="B24690" s="74" t="s">
        <v>13323</v>
      </c>
      <c r="C24690" s="74" t="s">
        <v>127</v>
      </c>
      <c r="D24690" s="74" t="s">
        <v>15265</v>
      </c>
    </row>
    <row r="24691" ht="14.25" customHeight="1">
      <c r="A24691" s="74" t="s">
        <v>13324</v>
      </c>
      <c r="B24691" s="74" t="s">
        <v>13471</v>
      </c>
      <c r="C24691" s="74" t="s">
        <v>127</v>
      </c>
      <c r="D24691" s="74" t="s">
        <v>15265</v>
      </c>
    </row>
    <row r="24692" ht="14.25" customHeight="1">
      <c r="A24692" s="74" t="s">
        <v>13325</v>
      </c>
      <c r="B24692" s="74" t="s">
        <v>13472</v>
      </c>
      <c r="C24692" s="74" t="s">
        <v>127</v>
      </c>
      <c r="D24692" s="74" t="s">
        <v>15265</v>
      </c>
    </row>
    <row r="24693" ht="14.25" customHeight="1">
      <c r="A24693" s="74" t="s">
        <v>13326</v>
      </c>
      <c r="B24693" s="74" t="s">
        <v>13327</v>
      </c>
      <c r="C24693" s="74" t="s">
        <v>3968</v>
      </c>
      <c r="D24693" s="74" t="s">
        <v>15265</v>
      </c>
    </row>
    <row r="24694" ht="14.25" customHeight="1">
      <c r="A24694" s="74" t="s">
        <v>13328</v>
      </c>
      <c r="B24694" s="74" t="s">
        <v>13329</v>
      </c>
      <c r="C24694" s="74" t="s">
        <v>127</v>
      </c>
      <c r="D24694" s="74" t="s">
        <v>15265</v>
      </c>
    </row>
    <row r="24695" ht="14.25" customHeight="1">
      <c r="A24695" s="74" t="s">
        <v>13330</v>
      </c>
      <c r="B24695" s="74" t="s">
        <v>13473</v>
      </c>
      <c r="C24695" s="74" t="s">
        <v>3968</v>
      </c>
      <c r="D24695" s="74" t="s">
        <v>15265</v>
      </c>
    </row>
    <row r="24696" ht="14.25" customHeight="1">
      <c r="A24696" s="74" t="s">
        <v>6683</v>
      </c>
      <c r="B24696" s="74" t="s">
        <v>13542</v>
      </c>
      <c r="C24696" s="74" t="s">
        <v>3934</v>
      </c>
      <c r="D24696" s="74" t="s">
        <v>15265</v>
      </c>
    </row>
    <row r="24697" ht="14.25" customHeight="1">
      <c r="A24697" s="74" t="s">
        <v>13335</v>
      </c>
      <c r="B24697" s="74" t="s">
        <v>547</v>
      </c>
      <c r="C24697" s="74" t="s">
        <v>3968</v>
      </c>
      <c r="D24697" s="74" t="s">
        <v>15265</v>
      </c>
    </row>
    <row r="24698" ht="14.25" customHeight="1">
      <c r="A24698" s="74" t="s">
        <v>6731</v>
      </c>
      <c r="B24698" s="74" t="s">
        <v>553</v>
      </c>
      <c r="C24698" s="74" t="s">
        <v>3968</v>
      </c>
      <c r="D24698" s="74" t="s">
        <v>15265</v>
      </c>
    </row>
    <row r="24699" ht="14.25" customHeight="1">
      <c r="A24699" s="74" t="s">
        <v>13336</v>
      </c>
      <c r="B24699" s="74" t="s">
        <v>563</v>
      </c>
      <c r="C24699" s="74" t="s">
        <v>3968</v>
      </c>
      <c r="D24699" s="74" t="s">
        <v>15265</v>
      </c>
    </row>
    <row r="24700" ht="14.25" customHeight="1">
      <c r="A24700" s="74" t="s">
        <v>13337</v>
      </c>
      <c r="B24700" s="74" t="s">
        <v>568</v>
      </c>
      <c r="C24700" s="74" t="s">
        <v>3968</v>
      </c>
      <c r="D24700" s="74" t="s">
        <v>15265</v>
      </c>
    </row>
    <row r="24701" ht="14.25" customHeight="1">
      <c r="A24701" s="74" t="s">
        <v>13338</v>
      </c>
      <c r="B24701" s="74" t="s">
        <v>573</v>
      </c>
      <c r="C24701" s="74" t="s">
        <v>3968</v>
      </c>
      <c r="D24701" s="74" t="s">
        <v>15265</v>
      </c>
    </row>
    <row r="24702" ht="14.25" customHeight="1">
      <c r="A24702" s="74" t="s">
        <v>13339</v>
      </c>
      <c r="B24702" s="74" t="s">
        <v>13477</v>
      </c>
      <c r="C24702" s="74" t="s">
        <v>3968</v>
      </c>
      <c r="D24702" s="74" t="s">
        <v>15265</v>
      </c>
    </row>
    <row r="24703" ht="14.25" customHeight="1">
      <c r="A24703" s="74" t="s">
        <v>13340</v>
      </c>
      <c r="B24703" s="74" t="s">
        <v>13478</v>
      </c>
      <c r="C24703" s="74" t="s">
        <v>3934</v>
      </c>
      <c r="D24703" s="74" t="s">
        <v>15265</v>
      </c>
    </row>
    <row r="24704" ht="14.25" customHeight="1">
      <c r="A24704" s="74" t="s">
        <v>13342</v>
      </c>
      <c r="B24704" s="74" t="s">
        <v>558</v>
      </c>
      <c r="C24704" s="74" t="s">
        <v>3968</v>
      </c>
      <c r="D24704" s="74" t="s">
        <v>15265</v>
      </c>
    </row>
    <row r="24705" ht="14.25" customHeight="1">
      <c r="A24705" s="74" t="s">
        <v>13343</v>
      </c>
      <c r="B24705" s="74" t="s">
        <v>13479</v>
      </c>
      <c r="C24705" s="74" t="s">
        <v>57</v>
      </c>
      <c r="D24705" s="74" t="s">
        <v>15265</v>
      </c>
    </row>
    <row r="24706" ht="14.25" customHeight="1">
      <c r="A24706" s="74" t="s">
        <v>13345</v>
      </c>
      <c r="B24706" s="74" t="s">
        <v>13519</v>
      </c>
      <c r="C24706" s="74" t="s">
        <v>3968</v>
      </c>
      <c r="D24706" s="74" t="s">
        <v>15265</v>
      </c>
    </row>
    <row r="24707" ht="14.25" customHeight="1">
      <c r="A24707" s="74" t="s">
        <v>6760</v>
      </c>
      <c r="B24707" s="74" t="s">
        <v>13480</v>
      </c>
      <c r="C24707" s="74" t="s">
        <v>3934</v>
      </c>
      <c r="D24707" s="74" t="s">
        <v>15265</v>
      </c>
    </row>
    <row r="24708" ht="14.25" customHeight="1">
      <c r="A24708" s="74" t="s">
        <v>6766</v>
      </c>
      <c r="B24708" s="74" t="s">
        <v>13481</v>
      </c>
      <c r="C24708" s="74" t="s">
        <v>3968</v>
      </c>
      <c r="D24708" s="74" t="s">
        <v>15265</v>
      </c>
    </row>
    <row r="24709" ht="14.25" customHeight="1">
      <c r="A24709" s="74" t="s">
        <v>3722</v>
      </c>
      <c r="B24709" s="74" t="s">
        <v>13482</v>
      </c>
      <c r="C24709" s="74" t="s">
        <v>57</v>
      </c>
      <c r="D24709" s="74" t="s">
        <v>15265</v>
      </c>
    </row>
    <row r="24710" ht="14.25" customHeight="1">
      <c r="A24710" s="74" t="s">
        <v>6799</v>
      </c>
      <c r="B24710" s="74" t="s">
        <v>6800</v>
      </c>
      <c r="C24710" s="74" t="s">
        <v>3968</v>
      </c>
      <c r="D24710" s="74" t="s">
        <v>15265</v>
      </c>
    </row>
    <row r="24711" ht="14.25" customHeight="1">
      <c r="A24711" s="74" t="s">
        <v>13347</v>
      </c>
      <c r="B24711" s="74" t="s">
        <v>14469</v>
      </c>
      <c r="C24711" s="74" t="s">
        <v>57</v>
      </c>
      <c r="D24711" s="74" t="s">
        <v>15265</v>
      </c>
    </row>
    <row r="24712" ht="14.25" customHeight="1">
      <c r="A24712" s="74" t="s">
        <v>13349</v>
      </c>
      <c r="B24712" s="74" t="s">
        <v>13483</v>
      </c>
      <c r="C24712" s="74" t="s">
        <v>3968</v>
      </c>
      <c r="D24712" s="74" t="s">
        <v>15265</v>
      </c>
    </row>
    <row r="24713" ht="14.25" customHeight="1">
      <c r="A24713" s="74" t="s">
        <v>3697</v>
      </c>
      <c r="B24713" s="74" t="s">
        <v>13484</v>
      </c>
      <c r="C24713" s="74" t="s">
        <v>71</v>
      </c>
      <c r="D24713" s="74" t="s">
        <v>15265</v>
      </c>
    </row>
    <row r="24714" ht="14.25" customHeight="1">
      <c r="A24714" s="74" t="s">
        <v>3699</v>
      </c>
      <c r="B24714" s="74" t="s">
        <v>687</v>
      </c>
      <c r="C24714" s="74" t="s">
        <v>50</v>
      </c>
      <c r="D24714" s="74" t="s">
        <v>15265</v>
      </c>
    </row>
    <row r="24715" ht="14.25" customHeight="1">
      <c r="A24715" s="74" t="s">
        <v>13350</v>
      </c>
      <c r="B24715" s="74" t="s">
        <v>13351</v>
      </c>
      <c r="C24715" s="74" t="s">
        <v>3968</v>
      </c>
      <c r="D24715" s="74" t="s">
        <v>15265</v>
      </c>
    </row>
    <row r="24716" ht="14.25" customHeight="1">
      <c r="A24716" s="74" t="s">
        <v>13352</v>
      </c>
      <c r="B24716" s="74" t="s">
        <v>13353</v>
      </c>
      <c r="C24716" s="74" t="s">
        <v>3968</v>
      </c>
      <c r="D24716" s="74" t="s">
        <v>15265</v>
      </c>
    </row>
    <row r="24717" ht="14.25" customHeight="1">
      <c r="A24717" s="74" t="s">
        <v>13354</v>
      </c>
      <c r="B24717" s="74" t="s">
        <v>14470</v>
      </c>
      <c r="C24717" s="74" t="s">
        <v>57</v>
      </c>
      <c r="D24717" s="74" t="s">
        <v>15265</v>
      </c>
    </row>
    <row r="24718" ht="14.25" customHeight="1">
      <c r="A24718" s="74" t="s">
        <v>6991</v>
      </c>
      <c r="B24718" s="74" t="s">
        <v>13485</v>
      </c>
      <c r="C24718" s="74" t="s">
        <v>3968</v>
      </c>
      <c r="D24718" s="74" t="s">
        <v>15265</v>
      </c>
    </row>
    <row r="24719" ht="14.25" customHeight="1">
      <c r="A24719" s="74" t="s">
        <v>13356</v>
      </c>
      <c r="B24719" s="74" t="s">
        <v>13486</v>
      </c>
      <c r="C24719" s="74" t="s">
        <v>3968</v>
      </c>
      <c r="D24719" s="74" t="s">
        <v>15265</v>
      </c>
    </row>
    <row r="24720" ht="14.25" customHeight="1">
      <c r="A24720" s="74" t="s">
        <v>3700</v>
      </c>
      <c r="B24720" s="74" t="s">
        <v>13487</v>
      </c>
      <c r="C24720" s="74" t="s">
        <v>71</v>
      </c>
      <c r="D24720" s="74" t="s">
        <v>15265</v>
      </c>
    </row>
    <row r="24721" ht="14.25" customHeight="1">
      <c r="A24721" s="74" t="s">
        <v>7022</v>
      </c>
      <c r="B24721" s="74" t="s">
        <v>7023</v>
      </c>
      <c r="C24721" s="74" t="s">
        <v>3934</v>
      </c>
      <c r="D24721" s="74" t="s">
        <v>15265</v>
      </c>
    </row>
    <row r="24722" ht="14.25" customHeight="1">
      <c r="A24722" s="74" t="s">
        <v>13358</v>
      </c>
      <c r="B24722" s="74" t="s">
        <v>13359</v>
      </c>
      <c r="C24722" s="74" t="s">
        <v>3968</v>
      </c>
      <c r="D24722" s="74" t="s">
        <v>15265</v>
      </c>
    </row>
    <row r="24723" ht="14.25" customHeight="1">
      <c r="A24723" s="74" t="s">
        <v>13360</v>
      </c>
      <c r="B24723" s="74" t="s">
        <v>13361</v>
      </c>
      <c r="C24723" s="74" t="s">
        <v>3968</v>
      </c>
      <c r="D24723" s="74" t="s">
        <v>15265</v>
      </c>
    </row>
    <row r="24724" ht="14.25" customHeight="1">
      <c r="A24724" s="74" t="s">
        <v>7061</v>
      </c>
      <c r="B24724" s="74" t="s">
        <v>7062</v>
      </c>
      <c r="C24724" s="74" t="s">
        <v>3968</v>
      </c>
      <c r="D24724" s="74" t="s">
        <v>15265</v>
      </c>
    </row>
    <row r="24725" ht="14.25" customHeight="1">
      <c r="A24725" s="74" t="s">
        <v>7097</v>
      </c>
      <c r="B24725" s="74" t="s">
        <v>801</v>
      </c>
      <c r="C24725" s="74" t="s">
        <v>100</v>
      </c>
      <c r="D24725" s="74" t="s">
        <v>15265</v>
      </c>
    </row>
    <row r="24726" ht="14.25" customHeight="1">
      <c r="A24726" s="74" t="s">
        <v>3725</v>
      </c>
      <c r="B24726" s="74" t="s">
        <v>431</v>
      </c>
      <c r="C24726" s="74" t="s">
        <v>3968</v>
      </c>
      <c r="D24726" s="74" t="s">
        <v>15265</v>
      </c>
    </row>
    <row r="24727" ht="14.25" customHeight="1">
      <c r="A24727" s="74" t="s">
        <v>3702</v>
      </c>
      <c r="B24727" s="74" t="s">
        <v>13488</v>
      </c>
      <c r="C24727" s="74" t="s">
        <v>3934</v>
      </c>
      <c r="D24727" s="74" t="s">
        <v>15265</v>
      </c>
    </row>
    <row r="24728" ht="14.25" customHeight="1">
      <c r="A24728" s="74" t="s">
        <v>13362</v>
      </c>
      <c r="B24728" s="74" t="s">
        <v>13489</v>
      </c>
      <c r="C24728" s="74" t="s">
        <v>127</v>
      </c>
      <c r="D24728" s="74" t="s">
        <v>15265</v>
      </c>
    </row>
    <row r="24729" ht="14.25" customHeight="1">
      <c r="A24729" s="74" t="s">
        <v>7175</v>
      </c>
      <c r="B24729" s="74" t="s">
        <v>7176</v>
      </c>
      <c r="C24729" s="74" t="s">
        <v>3934</v>
      </c>
      <c r="D24729" s="74" t="s">
        <v>15265</v>
      </c>
    </row>
    <row r="24730" ht="14.25" customHeight="1">
      <c r="A24730" s="74" t="s">
        <v>13364</v>
      </c>
      <c r="B24730" s="74" t="s">
        <v>853</v>
      </c>
      <c r="C24730" s="74" t="s">
        <v>3968</v>
      </c>
      <c r="D24730" s="74" t="s">
        <v>15265</v>
      </c>
    </row>
    <row r="24731" ht="14.25" customHeight="1">
      <c r="A24731" s="74" t="s">
        <v>13365</v>
      </c>
      <c r="B24731" s="74" t="s">
        <v>868</v>
      </c>
      <c r="C24731" s="74" t="s">
        <v>3968</v>
      </c>
      <c r="D24731" s="74" t="s">
        <v>15265</v>
      </c>
    </row>
    <row r="24732" ht="14.25" customHeight="1">
      <c r="A24732" s="74" t="s">
        <v>7469</v>
      </c>
      <c r="B24732" s="74" t="s">
        <v>7470</v>
      </c>
      <c r="C24732" s="74" t="s">
        <v>57</v>
      </c>
      <c r="D24732" s="74" t="s">
        <v>15265</v>
      </c>
    </row>
    <row r="24733" ht="14.25" customHeight="1">
      <c r="A24733" s="74" t="s">
        <v>7473</v>
      </c>
      <c r="B24733" s="74" t="s">
        <v>7474</v>
      </c>
      <c r="C24733" s="74" t="s">
        <v>923</v>
      </c>
      <c r="D24733" s="74" t="s">
        <v>15265</v>
      </c>
    </row>
    <row r="24734" ht="14.25" customHeight="1">
      <c r="A24734" s="74" t="s">
        <v>7495</v>
      </c>
      <c r="B24734" s="74" t="s">
        <v>7496</v>
      </c>
      <c r="C24734" s="74" t="s">
        <v>3934</v>
      </c>
      <c r="D24734" s="74" t="s">
        <v>15265</v>
      </c>
    </row>
    <row r="24735" ht="14.25" customHeight="1">
      <c r="A24735" s="74" t="s">
        <v>7501</v>
      </c>
      <c r="B24735" s="74" t="s">
        <v>7502</v>
      </c>
      <c r="C24735" s="74" t="s">
        <v>100</v>
      </c>
      <c r="D24735" s="74" t="s">
        <v>15265</v>
      </c>
    </row>
    <row r="24736" ht="14.25" customHeight="1">
      <c r="A24736" s="74" t="s">
        <v>13366</v>
      </c>
      <c r="B24736" s="74" t="s">
        <v>13490</v>
      </c>
      <c r="C24736" s="74" t="s">
        <v>3934</v>
      </c>
      <c r="D24736" s="74" t="s">
        <v>15265</v>
      </c>
    </row>
    <row r="24737" ht="14.25" customHeight="1">
      <c r="A24737" s="74" t="s">
        <v>3721</v>
      </c>
      <c r="B24737" s="74" t="s">
        <v>887</v>
      </c>
      <c r="C24737" s="74" t="s">
        <v>57</v>
      </c>
      <c r="D24737" s="74" t="s">
        <v>15265</v>
      </c>
    </row>
    <row r="24738" ht="14.25" customHeight="1">
      <c r="A24738" s="74" t="s">
        <v>13368</v>
      </c>
      <c r="B24738" s="74" t="s">
        <v>13369</v>
      </c>
      <c r="C24738" s="74" t="s">
        <v>3934</v>
      </c>
      <c r="D24738" s="74" t="s">
        <v>15265</v>
      </c>
    </row>
    <row r="24739" ht="14.25" customHeight="1">
      <c r="A24739" s="74" t="s">
        <v>3703</v>
      </c>
      <c r="B24739" s="74" t="s">
        <v>895</v>
      </c>
      <c r="C24739" s="74" t="s">
        <v>3968</v>
      </c>
      <c r="D24739" s="74" t="s">
        <v>15265</v>
      </c>
    </row>
    <row r="24740" ht="14.25" customHeight="1">
      <c r="A24740" s="74" t="s">
        <v>7579</v>
      </c>
      <c r="B24740" s="74" t="s">
        <v>3461</v>
      </c>
      <c r="C24740" s="74" t="s">
        <v>3968</v>
      </c>
      <c r="D24740" s="74" t="s">
        <v>15265</v>
      </c>
    </row>
    <row r="24741" ht="14.25" customHeight="1">
      <c r="A24741" s="74" t="s">
        <v>7602</v>
      </c>
      <c r="B24741" s="74" t="s">
        <v>13586</v>
      </c>
      <c r="C24741" s="74" t="s">
        <v>3934</v>
      </c>
      <c r="D24741" s="74" t="s">
        <v>15265</v>
      </c>
    </row>
    <row r="24742" ht="14.25" customHeight="1">
      <c r="A24742" s="74" t="s">
        <v>7610</v>
      </c>
      <c r="B24742" s="74" t="s">
        <v>13842</v>
      </c>
      <c r="C24742" s="74" t="s">
        <v>100</v>
      </c>
      <c r="D24742" s="74" t="s">
        <v>15265</v>
      </c>
    </row>
    <row r="24743" ht="14.25" customHeight="1">
      <c r="A24743" s="74" t="s">
        <v>13370</v>
      </c>
      <c r="B24743" s="74" t="s">
        <v>13371</v>
      </c>
      <c r="C24743" s="74" t="s">
        <v>3934</v>
      </c>
      <c r="D24743" s="74" t="s">
        <v>15265</v>
      </c>
    </row>
    <row r="24744" ht="14.25" customHeight="1">
      <c r="A24744" s="74" t="s">
        <v>13372</v>
      </c>
      <c r="B24744" s="74" t="s">
        <v>967</v>
      </c>
      <c r="C24744" s="74" t="s">
        <v>3968</v>
      </c>
      <c r="D24744" s="74" t="s">
        <v>15265</v>
      </c>
    </row>
    <row r="24745" ht="14.25" customHeight="1">
      <c r="A24745" s="74" t="s">
        <v>7769</v>
      </c>
      <c r="B24745" s="74" t="s">
        <v>971</v>
      </c>
      <c r="C24745" s="74" t="s">
        <v>3934</v>
      </c>
      <c r="D24745" s="74" t="s">
        <v>15265</v>
      </c>
    </row>
    <row r="24746" ht="14.25" customHeight="1">
      <c r="A24746" s="74" t="s">
        <v>13374</v>
      </c>
      <c r="B24746" s="74" t="s">
        <v>979</v>
      </c>
      <c r="C24746" s="74" t="s">
        <v>100</v>
      </c>
      <c r="D24746" s="74" t="s">
        <v>15265</v>
      </c>
    </row>
    <row r="24747" ht="14.25" customHeight="1">
      <c r="A24747" s="74" t="s">
        <v>7790</v>
      </c>
      <c r="B24747" s="74" t="s">
        <v>7791</v>
      </c>
      <c r="C24747" s="74" t="s">
        <v>100</v>
      </c>
      <c r="D24747" s="74" t="s">
        <v>15265</v>
      </c>
    </row>
    <row r="24748" ht="14.25" customHeight="1">
      <c r="A24748" s="74" t="s">
        <v>7792</v>
      </c>
      <c r="B24748" s="74" t="s">
        <v>7793</v>
      </c>
      <c r="C24748" s="74" t="s">
        <v>100</v>
      </c>
      <c r="D24748" s="74" t="s">
        <v>15265</v>
      </c>
    </row>
    <row r="24749" ht="14.25" customHeight="1">
      <c r="A24749" s="74" t="s">
        <v>3705</v>
      </c>
      <c r="B24749" s="74" t="s">
        <v>1025</v>
      </c>
      <c r="C24749" s="74" t="s">
        <v>1026</v>
      </c>
      <c r="D24749" s="74" t="s">
        <v>15265</v>
      </c>
    </row>
    <row r="24750" ht="14.25" customHeight="1">
      <c r="A24750" s="74" t="s">
        <v>3706</v>
      </c>
      <c r="B24750" s="74" t="s">
        <v>1031</v>
      </c>
      <c r="C24750" s="74" t="s">
        <v>127</v>
      </c>
      <c r="D24750" s="74" t="s">
        <v>15265</v>
      </c>
    </row>
    <row r="24751" ht="14.25" customHeight="1">
      <c r="A24751" s="74" t="s">
        <v>3707</v>
      </c>
      <c r="B24751" s="74" t="s">
        <v>1035</v>
      </c>
      <c r="C24751" s="74" t="s">
        <v>50</v>
      </c>
      <c r="D24751" s="74" t="s">
        <v>15265</v>
      </c>
    </row>
    <row r="24752" ht="14.25" customHeight="1">
      <c r="A24752" s="74" t="s">
        <v>13375</v>
      </c>
      <c r="B24752" s="74" t="s">
        <v>1039</v>
      </c>
      <c r="C24752" s="74" t="s">
        <v>50</v>
      </c>
      <c r="D24752" s="74" t="s">
        <v>15265</v>
      </c>
    </row>
    <row r="24753" ht="14.25" customHeight="1">
      <c r="A24753" s="74" t="s">
        <v>3708</v>
      </c>
      <c r="B24753" s="74" t="s">
        <v>1042</v>
      </c>
      <c r="C24753" s="74" t="s">
        <v>3968</v>
      </c>
      <c r="D24753" s="74" t="s">
        <v>15265</v>
      </c>
    </row>
    <row r="24754" ht="14.25" customHeight="1">
      <c r="A24754" s="74" t="s">
        <v>7846</v>
      </c>
      <c r="B24754" s="74" t="s">
        <v>7847</v>
      </c>
      <c r="C24754" s="74" t="s">
        <v>3934</v>
      </c>
      <c r="D24754" s="74" t="s">
        <v>15265</v>
      </c>
    </row>
    <row r="24755" ht="14.25" customHeight="1">
      <c r="A24755" s="74" t="s">
        <v>13863</v>
      </c>
      <c r="B24755" s="74" t="s">
        <v>15272</v>
      </c>
      <c r="C24755" s="74" t="s">
        <v>3968</v>
      </c>
      <c r="D24755" s="74" t="s">
        <v>15265</v>
      </c>
    </row>
    <row r="24756" ht="14.25" customHeight="1">
      <c r="A24756" s="74" t="s">
        <v>13376</v>
      </c>
      <c r="B24756" s="74" t="s">
        <v>13377</v>
      </c>
      <c r="C24756" s="74" t="s">
        <v>50</v>
      </c>
      <c r="D24756" s="74" t="s">
        <v>15265</v>
      </c>
    </row>
    <row r="24757" ht="14.25" customHeight="1">
      <c r="A24757" s="74" t="s">
        <v>13378</v>
      </c>
      <c r="B24757" s="74" t="s">
        <v>15273</v>
      </c>
      <c r="C24757" s="74" t="s">
        <v>3968</v>
      </c>
      <c r="D24757" s="74" t="s">
        <v>15265</v>
      </c>
    </row>
    <row r="24758" ht="14.25" customHeight="1">
      <c r="A24758" s="74" t="s">
        <v>8046</v>
      </c>
      <c r="B24758" s="74" t="s">
        <v>8047</v>
      </c>
      <c r="C24758" s="74" t="s">
        <v>3934</v>
      </c>
      <c r="D24758" s="74" t="s">
        <v>15265</v>
      </c>
    </row>
    <row r="24759" ht="14.25" customHeight="1">
      <c r="A24759" s="74" t="s">
        <v>8050</v>
      </c>
      <c r="B24759" s="74" t="s">
        <v>8051</v>
      </c>
      <c r="C24759" s="74" t="s">
        <v>100</v>
      </c>
      <c r="D24759" s="74" t="s">
        <v>15265</v>
      </c>
    </row>
    <row r="24760" ht="14.25" customHeight="1">
      <c r="A24760" s="74" t="s">
        <v>8052</v>
      </c>
      <c r="B24760" s="74" t="s">
        <v>8053</v>
      </c>
      <c r="C24760" s="74" t="s">
        <v>3934</v>
      </c>
      <c r="D24760" s="74" t="s">
        <v>15265</v>
      </c>
    </row>
    <row r="24761" ht="14.25" customHeight="1">
      <c r="A24761" s="74" t="s">
        <v>13379</v>
      </c>
      <c r="B24761" s="74" t="s">
        <v>13380</v>
      </c>
      <c r="C24761" s="74" t="s">
        <v>3934</v>
      </c>
      <c r="D24761" s="74" t="s">
        <v>15265</v>
      </c>
    </row>
    <row r="24762" ht="14.25" customHeight="1">
      <c r="A24762" s="74" t="s">
        <v>8158</v>
      </c>
      <c r="B24762" s="74" t="s">
        <v>2940</v>
      </c>
      <c r="C24762" s="74" t="s">
        <v>100</v>
      </c>
      <c r="D24762" s="74" t="s">
        <v>15265</v>
      </c>
    </row>
    <row r="24763" ht="14.25" customHeight="1">
      <c r="A24763" s="74" t="s">
        <v>8191</v>
      </c>
      <c r="B24763" s="74" t="s">
        <v>8192</v>
      </c>
      <c r="C24763" s="74" t="s">
        <v>66</v>
      </c>
      <c r="D24763" s="74" t="s">
        <v>15265</v>
      </c>
    </row>
    <row r="24764" ht="14.25" customHeight="1">
      <c r="A24764" s="74" t="s">
        <v>8193</v>
      </c>
      <c r="B24764" s="74" t="s">
        <v>13589</v>
      </c>
      <c r="C24764" s="74" t="s">
        <v>3934</v>
      </c>
      <c r="D24764" s="74" t="s">
        <v>15265</v>
      </c>
    </row>
    <row r="24765" ht="14.25" customHeight="1">
      <c r="A24765" s="74" t="s">
        <v>3716</v>
      </c>
      <c r="B24765" s="74" t="s">
        <v>13492</v>
      </c>
      <c r="C24765" s="74" t="s">
        <v>3934</v>
      </c>
      <c r="D24765" s="74" t="s">
        <v>15265</v>
      </c>
    </row>
    <row r="24766" ht="14.25" customHeight="1">
      <c r="A24766" s="74" t="s">
        <v>8196</v>
      </c>
      <c r="B24766" s="74" t="s">
        <v>1183</v>
      </c>
      <c r="C24766" s="74" t="s">
        <v>3968</v>
      </c>
      <c r="D24766" s="74" t="s">
        <v>15265</v>
      </c>
    </row>
    <row r="24767" ht="14.25" customHeight="1">
      <c r="A24767" s="74" t="s">
        <v>8203</v>
      </c>
      <c r="B24767" s="74" t="s">
        <v>8204</v>
      </c>
      <c r="C24767" s="74" t="s">
        <v>3934</v>
      </c>
      <c r="D24767" s="74" t="s">
        <v>15265</v>
      </c>
    </row>
    <row r="24768" ht="14.25" customHeight="1">
      <c r="A24768" s="74" t="s">
        <v>13384</v>
      </c>
      <c r="B24768" s="74" t="s">
        <v>1183</v>
      </c>
      <c r="C24768" s="74" t="s">
        <v>3968</v>
      </c>
      <c r="D24768" s="74" t="s">
        <v>15265</v>
      </c>
    </row>
    <row r="24769" ht="14.25" customHeight="1">
      <c r="A24769" s="74" t="s">
        <v>8227</v>
      </c>
      <c r="B24769" s="74" t="s">
        <v>2935</v>
      </c>
      <c r="C24769" s="74" t="s">
        <v>2936</v>
      </c>
      <c r="D24769" s="74" t="s">
        <v>15265</v>
      </c>
    </row>
    <row r="24770" ht="14.25" customHeight="1">
      <c r="A24770" s="74" t="s">
        <v>13385</v>
      </c>
      <c r="B24770" s="74" t="s">
        <v>2938</v>
      </c>
      <c r="C24770" s="74" t="s">
        <v>2936</v>
      </c>
      <c r="D24770" s="74" t="s">
        <v>15265</v>
      </c>
    </row>
    <row r="24771" ht="14.25" customHeight="1">
      <c r="A24771" s="74" t="s">
        <v>8280</v>
      </c>
      <c r="B24771" s="74" t="s">
        <v>8281</v>
      </c>
      <c r="C24771" s="74" t="s">
        <v>3934</v>
      </c>
      <c r="D24771" s="74" t="s">
        <v>15265</v>
      </c>
    </row>
    <row r="24772" ht="14.25" customHeight="1">
      <c r="A24772" s="74" t="s">
        <v>8282</v>
      </c>
      <c r="B24772" s="74" t="s">
        <v>8283</v>
      </c>
      <c r="C24772" s="74" t="s">
        <v>3934</v>
      </c>
      <c r="D24772" s="74" t="s">
        <v>15265</v>
      </c>
    </row>
    <row r="24773" ht="14.25" customHeight="1">
      <c r="A24773" s="74" t="s">
        <v>8298</v>
      </c>
      <c r="B24773" s="74" t="s">
        <v>8299</v>
      </c>
      <c r="C24773" s="74" t="s">
        <v>3934</v>
      </c>
      <c r="D24773" s="74" t="s">
        <v>15265</v>
      </c>
    </row>
    <row r="24774" ht="14.25" customHeight="1">
      <c r="A24774" s="74" t="s">
        <v>8300</v>
      </c>
      <c r="B24774" s="74" t="s">
        <v>8301</v>
      </c>
      <c r="C24774" s="74" t="s">
        <v>3934</v>
      </c>
      <c r="D24774" s="74" t="s">
        <v>15265</v>
      </c>
    </row>
    <row r="24775" ht="14.25" customHeight="1">
      <c r="A24775" s="74" t="s">
        <v>8302</v>
      </c>
      <c r="B24775" s="74" t="s">
        <v>8303</v>
      </c>
      <c r="C24775" s="74" t="s">
        <v>127</v>
      </c>
      <c r="D24775" s="74" t="s">
        <v>15265</v>
      </c>
    </row>
    <row r="24776" ht="14.25" customHeight="1">
      <c r="A24776" s="74" t="s">
        <v>8304</v>
      </c>
      <c r="B24776" s="74" t="s">
        <v>8305</v>
      </c>
      <c r="C24776" s="74" t="s">
        <v>127</v>
      </c>
      <c r="D24776" s="74" t="s">
        <v>15265</v>
      </c>
    </row>
    <row r="24777" ht="14.25" customHeight="1">
      <c r="A24777" s="74" t="s">
        <v>8372</v>
      </c>
      <c r="B24777" s="74" t="s">
        <v>8373</v>
      </c>
      <c r="C24777" s="74" t="s">
        <v>66</v>
      </c>
      <c r="D24777" s="74" t="s">
        <v>15265</v>
      </c>
    </row>
    <row r="24778" ht="14.25" customHeight="1">
      <c r="A24778" s="74" t="s">
        <v>13386</v>
      </c>
      <c r="B24778" s="74" t="s">
        <v>2940</v>
      </c>
      <c r="C24778" s="74" t="s">
        <v>71</v>
      </c>
      <c r="D24778" s="74" t="s">
        <v>15265</v>
      </c>
    </row>
    <row r="24779" ht="14.25" customHeight="1">
      <c r="A24779" s="74" t="s">
        <v>13388</v>
      </c>
      <c r="B24779" s="74" t="s">
        <v>490</v>
      </c>
      <c r="C24779" s="74" t="s">
        <v>50</v>
      </c>
      <c r="D24779" s="74" t="s">
        <v>15265</v>
      </c>
    </row>
    <row r="24780" ht="14.25" customHeight="1">
      <c r="A24780" s="74" t="s">
        <v>13389</v>
      </c>
      <c r="B24780" s="74" t="s">
        <v>790</v>
      </c>
      <c r="C24780" s="74" t="s">
        <v>50</v>
      </c>
      <c r="D24780" s="74" t="s">
        <v>15265</v>
      </c>
    </row>
    <row r="24781" ht="14.25" customHeight="1">
      <c r="A24781" s="74" t="s">
        <v>13390</v>
      </c>
      <c r="B24781" s="74" t="s">
        <v>797</v>
      </c>
      <c r="C24781" s="74" t="s">
        <v>3968</v>
      </c>
      <c r="D24781" s="74" t="s">
        <v>15265</v>
      </c>
    </row>
    <row r="24782" ht="14.25" customHeight="1">
      <c r="A24782" s="74" t="s">
        <v>3709</v>
      </c>
      <c r="B24782" s="74" t="s">
        <v>1205</v>
      </c>
      <c r="C24782" s="74" t="s">
        <v>127</v>
      </c>
      <c r="D24782" s="74" t="s">
        <v>15265</v>
      </c>
    </row>
    <row r="24783" ht="14.25" customHeight="1">
      <c r="A24783" s="74" t="s">
        <v>13391</v>
      </c>
      <c r="B24783" s="74" t="s">
        <v>767</v>
      </c>
      <c r="C24783" s="74" t="s">
        <v>50</v>
      </c>
      <c r="D24783" s="74" t="s">
        <v>15265</v>
      </c>
    </row>
    <row r="24784" ht="14.25" customHeight="1">
      <c r="A24784" s="74" t="s">
        <v>13392</v>
      </c>
      <c r="B24784" s="74" t="s">
        <v>13497</v>
      </c>
      <c r="C24784" s="74" t="s">
        <v>3934</v>
      </c>
      <c r="D24784" s="74" t="s">
        <v>15265</v>
      </c>
    </row>
    <row r="24785" ht="14.25" customHeight="1">
      <c r="A24785" s="74" t="s">
        <v>8702</v>
      </c>
      <c r="B24785" s="74" t="s">
        <v>8703</v>
      </c>
      <c r="C24785" s="74" t="s">
        <v>57</v>
      </c>
      <c r="D24785" s="74" t="s">
        <v>15265</v>
      </c>
    </row>
    <row r="24786" ht="14.25" customHeight="1">
      <c r="A24786" s="74" t="s">
        <v>8786</v>
      </c>
      <c r="B24786" s="74" t="s">
        <v>1085</v>
      </c>
      <c r="C24786" s="74" t="s">
        <v>57</v>
      </c>
      <c r="D24786" s="74" t="s">
        <v>15265</v>
      </c>
    </row>
    <row r="24787" ht="14.25" customHeight="1">
      <c r="A24787" s="74" t="s">
        <v>8799</v>
      </c>
      <c r="B24787" s="74" t="s">
        <v>8800</v>
      </c>
      <c r="C24787" s="74" t="s">
        <v>3934</v>
      </c>
      <c r="D24787" s="74" t="s">
        <v>15265</v>
      </c>
    </row>
    <row r="24788" ht="14.25" customHeight="1">
      <c r="A24788" s="74" t="s">
        <v>3710</v>
      </c>
      <c r="B24788" s="74" t="s">
        <v>1217</v>
      </c>
      <c r="C24788" s="74" t="s">
        <v>3968</v>
      </c>
      <c r="D24788" s="74" t="s">
        <v>15265</v>
      </c>
    </row>
    <row r="24789" ht="14.25" customHeight="1">
      <c r="A24789" s="74" t="s">
        <v>8878</v>
      </c>
      <c r="B24789" s="74" t="s">
        <v>1252</v>
      </c>
      <c r="C24789" s="74" t="s">
        <v>3934</v>
      </c>
      <c r="D24789" s="74" t="s">
        <v>15265</v>
      </c>
    </row>
    <row r="24790" ht="14.25" customHeight="1">
      <c r="A24790" s="74" t="s">
        <v>8882</v>
      </c>
      <c r="B24790" s="74" t="s">
        <v>3055</v>
      </c>
      <c r="C24790" s="74" t="s">
        <v>100</v>
      </c>
      <c r="D24790" s="74" t="s">
        <v>15265</v>
      </c>
    </row>
    <row r="24791" ht="14.25" customHeight="1">
      <c r="A24791" s="74" t="s">
        <v>8884</v>
      </c>
      <c r="B24791" s="74" t="s">
        <v>8885</v>
      </c>
      <c r="C24791" s="74" t="s">
        <v>3934</v>
      </c>
      <c r="D24791" s="74" t="s">
        <v>15265</v>
      </c>
    </row>
    <row r="24792" ht="14.25" customHeight="1">
      <c r="A24792" s="74" t="s">
        <v>13393</v>
      </c>
      <c r="B24792" s="74" t="s">
        <v>1256</v>
      </c>
      <c r="C24792" s="74" t="s">
        <v>3968</v>
      </c>
      <c r="D24792" s="74" t="s">
        <v>15265</v>
      </c>
    </row>
    <row r="24793" ht="14.25" customHeight="1">
      <c r="A24793" s="74" t="s">
        <v>13394</v>
      </c>
      <c r="B24793" s="74" t="s">
        <v>777</v>
      </c>
      <c r="C24793" s="74" t="s">
        <v>50</v>
      </c>
      <c r="D24793" s="74" t="s">
        <v>15265</v>
      </c>
    </row>
    <row r="24794" ht="14.25" customHeight="1">
      <c r="A24794" s="74" t="s">
        <v>13395</v>
      </c>
      <c r="B24794" s="74" t="s">
        <v>13498</v>
      </c>
      <c r="C24794" s="74" t="s">
        <v>3934</v>
      </c>
      <c r="D24794" s="74" t="s">
        <v>15265</v>
      </c>
    </row>
    <row r="24795" ht="14.25" customHeight="1">
      <c r="A24795" s="74" t="s">
        <v>9105</v>
      </c>
      <c r="B24795" s="74" t="s">
        <v>13593</v>
      </c>
      <c r="C24795" s="74" t="s">
        <v>57</v>
      </c>
      <c r="D24795" s="74" t="s">
        <v>15265</v>
      </c>
    </row>
    <row r="24796" ht="14.25" customHeight="1">
      <c r="A24796" s="74" t="s">
        <v>9118</v>
      </c>
      <c r="B24796" s="74" t="s">
        <v>7888</v>
      </c>
      <c r="C24796" s="74" t="s">
        <v>3934</v>
      </c>
      <c r="D24796" s="74" t="s">
        <v>15265</v>
      </c>
    </row>
    <row r="24797" ht="14.25" customHeight="1">
      <c r="A24797" s="74" t="s">
        <v>13396</v>
      </c>
      <c r="B24797" s="74" t="s">
        <v>13397</v>
      </c>
      <c r="C24797" s="74" t="s">
        <v>3968</v>
      </c>
      <c r="D24797" s="74" t="s">
        <v>15265</v>
      </c>
    </row>
    <row r="24798" ht="14.25" customHeight="1">
      <c r="A24798" s="74" t="s">
        <v>13398</v>
      </c>
      <c r="B24798" s="74" t="s">
        <v>13399</v>
      </c>
      <c r="C24798" s="74" t="s">
        <v>3968</v>
      </c>
      <c r="D24798" s="74" t="s">
        <v>15265</v>
      </c>
    </row>
    <row r="24799" ht="14.25" customHeight="1">
      <c r="A24799" s="74" t="s">
        <v>13400</v>
      </c>
      <c r="B24799" s="74" t="s">
        <v>13401</v>
      </c>
      <c r="C24799" s="74" t="s">
        <v>3968</v>
      </c>
      <c r="D24799" s="74" t="s">
        <v>15265</v>
      </c>
    </row>
    <row r="24800" ht="14.25" customHeight="1">
      <c r="A24800" s="74" t="s">
        <v>13402</v>
      </c>
      <c r="B24800" s="74" t="s">
        <v>13403</v>
      </c>
      <c r="C24800" s="74" t="s">
        <v>3968</v>
      </c>
      <c r="D24800" s="74" t="s">
        <v>15265</v>
      </c>
    </row>
    <row r="24801" ht="14.25" customHeight="1">
      <c r="A24801" s="74" t="s">
        <v>13404</v>
      </c>
      <c r="B24801" s="74" t="s">
        <v>9160</v>
      </c>
      <c r="C24801" s="74" t="s">
        <v>3968</v>
      </c>
      <c r="D24801" s="74" t="s">
        <v>15265</v>
      </c>
    </row>
    <row r="24802" ht="14.25" customHeight="1">
      <c r="A24802" s="74" t="s">
        <v>13405</v>
      </c>
      <c r="B24802" s="74" t="s">
        <v>13499</v>
      </c>
      <c r="C24802" s="74" t="s">
        <v>3968</v>
      </c>
      <c r="D24802" s="74" t="s">
        <v>15265</v>
      </c>
    </row>
    <row r="24803" ht="14.25" customHeight="1">
      <c r="A24803" s="74" t="s">
        <v>13407</v>
      </c>
      <c r="B24803" s="74" t="s">
        <v>13945</v>
      </c>
      <c r="C24803" s="74" t="s">
        <v>3934</v>
      </c>
      <c r="D24803" s="74" t="s">
        <v>15265</v>
      </c>
    </row>
    <row r="24804" ht="14.25" customHeight="1">
      <c r="A24804" s="74" t="s">
        <v>9167</v>
      </c>
      <c r="B24804" s="74" t="s">
        <v>9168</v>
      </c>
      <c r="C24804" s="74" t="s">
        <v>3968</v>
      </c>
      <c r="D24804" s="74" t="s">
        <v>15265</v>
      </c>
    </row>
    <row r="24805" ht="14.25" customHeight="1">
      <c r="A24805" s="74" t="s">
        <v>9239</v>
      </c>
      <c r="B24805" s="74" t="s">
        <v>1042</v>
      </c>
      <c r="C24805" s="74" t="s">
        <v>100</v>
      </c>
      <c r="D24805" s="74" t="s">
        <v>15265</v>
      </c>
    </row>
    <row r="24806" ht="14.25" customHeight="1">
      <c r="A24806" s="74" t="s">
        <v>9242</v>
      </c>
      <c r="B24806" s="74" t="s">
        <v>9243</v>
      </c>
      <c r="C24806" s="74" t="s">
        <v>100</v>
      </c>
      <c r="D24806" s="74" t="s">
        <v>15265</v>
      </c>
    </row>
    <row r="24807" ht="14.25" customHeight="1">
      <c r="A24807" s="74" t="s">
        <v>13409</v>
      </c>
      <c r="B24807" s="74" t="s">
        <v>1304</v>
      </c>
      <c r="C24807" s="74" t="s">
        <v>57</v>
      </c>
      <c r="D24807" s="74" t="s">
        <v>15265</v>
      </c>
    </row>
    <row r="24808" ht="14.25" customHeight="1">
      <c r="A24808" s="74" t="s">
        <v>3711</v>
      </c>
      <c r="B24808" s="74" t="s">
        <v>13546</v>
      </c>
      <c r="C24808" s="74" t="s">
        <v>3934</v>
      </c>
      <c r="D24808" s="74" t="s">
        <v>15265</v>
      </c>
    </row>
    <row r="24809" ht="14.25" customHeight="1">
      <c r="A24809" s="74" t="s">
        <v>3719</v>
      </c>
      <c r="B24809" s="74" t="s">
        <v>1316</v>
      </c>
      <c r="C24809" s="74" t="s">
        <v>57</v>
      </c>
      <c r="D24809" s="74" t="s">
        <v>15265</v>
      </c>
    </row>
    <row r="24810" ht="14.25" customHeight="1">
      <c r="A24810" s="74" t="s">
        <v>13502</v>
      </c>
      <c r="B24810" s="74" t="s">
        <v>13503</v>
      </c>
      <c r="C24810" s="74" t="s">
        <v>50</v>
      </c>
      <c r="D24810" s="74" t="s">
        <v>15265</v>
      </c>
    </row>
    <row r="24811" ht="14.25" customHeight="1">
      <c r="A24811" s="74" t="s">
        <v>13412</v>
      </c>
      <c r="B24811" s="74" t="s">
        <v>13504</v>
      </c>
      <c r="C24811" s="74" t="s">
        <v>57</v>
      </c>
      <c r="D24811" s="74" t="s">
        <v>15265</v>
      </c>
    </row>
    <row r="24812" ht="14.25" customHeight="1">
      <c r="A24812" s="74" t="s">
        <v>9838</v>
      </c>
      <c r="B24812" s="74" t="s">
        <v>9845</v>
      </c>
      <c r="C24812" s="74" t="s">
        <v>923</v>
      </c>
      <c r="D24812" s="74" t="s">
        <v>15265</v>
      </c>
    </row>
    <row r="24813" ht="14.25" customHeight="1">
      <c r="A24813" s="74" t="s">
        <v>9840</v>
      </c>
      <c r="B24813" s="74" t="s">
        <v>13505</v>
      </c>
      <c r="C24813" s="74" t="s">
        <v>923</v>
      </c>
      <c r="D24813" s="74" t="s">
        <v>15265</v>
      </c>
    </row>
    <row r="24814" ht="14.25" customHeight="1">
      <c r="A24814" s="74" t="s">
        <v>9965</v>
      </c>
      <c r="B24814" s="74" t="s">
        <v>9966</v>
      </c>
      <c r="C24814" s="74" t="s">
        <v>100</v>
      </c>
      <c r="D24814" s="74" t="s">
        <v>15265</v>
      </c>
    </row>
    <row r="24815" ht="14.25" customHeight="1">
      <c r="A24815" s="74" t="s">
        <v>9973</v>
      </c>
      <c r="B24815" s="74" t="s">
        <v>9974</v>
      </c>
      <c r="C24815" s="74" t="s">
        <v>3934</v>
      </c>
      <c r="D24815" s="74" t="s">
        <v>15265</v>
      </c>
    </row>
    <row r="24816" ht="14.25" customHeight="1">
      <c r="A24816" s="74" t="s">
        <v>10343</v>
      </c>
      <c r="B24816" s="74" t="s">
        <v>15274</v>
      </c>
      <c r="C24816" s="74" t="s">
        <v>100</v>
      </c>
      <c r="D24816" s="74" t="s">
        <v>15265</v>
      </c>
    </row>
    <row r="24817" ht="14.25" customHeight="1">
      <c r="A24817" s="74" t="s">
        <v>13419</v>
      </c>
      <c r="B24817" s="74" t="s">
        <v>1436</v>
      </c>
      <c r="C24817" s="74" t="s">
        <v>71</v>
      </c>
      <c r="D24817" s="74" t="s">
        <v>15265</v>
      </c>
    </row>
    <row r="24818" ht="14.25" customHeight="1">
      <c r="A24818" s="74" t="s">
        <v>13420</v>
      </c>
      <c r="B24818" s="74" t="s">
        <v>665</v>
      </c>
      <c r="C24818" s="74" t="s">
        <v>127</v>
      </c>
      <c r="D24818" s="74" t="s">
        <v>15265</v>
      </c>
    </row>
    <row r="24819" ht="14.25" customHeight="1">
      <c r="A24819" s="74" t="s">
        <v>13421</v>
      </c>
      <c r="B24819" s="74" t="s">
        <v>744</v>
      </c>
      <c r="C24819" s="74" t="s">
        <v>127</v>
      </c>
      <c r="D24819" s="74" t="s">
        <v>15265</v>
      </c>
    </row>
    <row r="24820" ht="14.25" customHeight="1">
      <c r="A24820" s="74" t="s">
        <v>10491</v>
      </c>
      <c r="B24820" s="74" t="s">
        <v>10492</v>
      </c>
      <c r="C24820" s="74" t="s">
        <v>3934</v>
      </c>
      <c r="D24820" s="74" t="s">
        <v>15265</v>
      </c>
    </row>
    <row r="24821" ht="14.25" customHeight="1">
      <c r="A24821" s="74" t="s">
        <v>10493</v>
      </c>
      <c r="B24821" s="74" t="s">
        <v>10494</v>
      </c>
      <c r="C24821" s="74" t="s">
        <v>3968</v>
      </c>
      <c r="D24821" s="74" t="s">
        <v>15265</v>
      </c>
    </row>
    <row r="24822" ht="14.25" customHeight="1">
      <c r="A24822" s="74" t="s">
        <v>10495</v>
      </c>
      <c r="B24822" s="74" t="s">
        <v>10496</v>
      </c>
      <c r="C24822" s="74" t="s">
        <v>100</v>
      </c>
      <c r="D24822" s="74" t="s">
        <v>15265</v>
      </c>
    </row>
    <row r="24823" ht="14.25" customHeight="1">
      <c r="A24823" s="74" t="s">
        <v>10577</v>
      </c>
      <c r="B24823" s="74" t="s">
        <v>10578</v>
      </c>
      <c r="C24823" s="74" t="s">
        <v>3934</v>
      </c>
      <c r="D24823" s="74" t="s">
        <v>15265</v>
      </c>
    </row>
    <row r="24824" ht="14.25" customHeight="1">
      <c r="A24824" s="74" t="s">
        <v>10603</v>
      </c>
      <c r="B24824" s="74" t="s">
        <v>10604</v>
      </c>
      <c r="C24824" s="74" t="s">
        <v>100</v>
      </c>
      <c r="D24824" s="74" t="s">
        <v>15265</v>
      </c>
    </row>
    <row r="24825" ht="14.25" customHeight="1">
      <c r="A24825" s="74" t="s">
        <v>10605</v>
      </c>
      <c r="B24825" s="74" t="s">
        <v>10606</v>
      </c>
      <c r="C24825" s="74" t="s">
        <v>100</v>
      </c>
      <c r="D24825" s="74" t="s">
        <v>15265</v>
      </c>
    </row>
    <row r="24826" ht="14.25" customHeight="1">
      <c r="A24826" s="74" t="s">
        <v>10607</v>
      </c>
      <c r="B24826" s="74" t="s">
        <v>10608</v>
      </c>
      <c r="C24826" s="74" t="s">
        <v>100</v>
      </c>
      <c r="D24826" s="74" t="s">
        <v>15265</v>
      </c>
    </row>
    <row r="24827" ht="14.25" customHeight="1">
      <c r="A24827" s="74" t="s">
        <v>10609</v>
      </c>
      <c r="B24827" s="74" t="s">
        <v>125</v>
      </c>
      <c r="C24827" s="74" t="s">
        <v>100</v>
      </c>
      <c r="D24827" s="74" t="s">
        <v>15265</v>
      </c>
    </row>
    <row r="24828" ht="14.25" customHeight="1">
      <c r="A24828" s="74" t="s">
        <v>10610</v>
      </c>
      <c r="B24828" s="74" t="s">
        <v>10611</v>
      </c>
      <c r="C24828" s="74" t="s">
        <v>100</v>
      </c>
      <c r="D24828" s="74" t="s">
        <v>15265</v>
      </c>
    </row>
    <row r="24829" ht="14.25" customHeight="1">
      <c r="A24829" s="74" t="s">
        <v>13422</v>
      </c>
      <c r="B24829" s="74" t="s">
        <v>1444</v>
      </c>
      <c r="C24829" s="74" t="s">
        <v>100</v>
      </c>
      <c r="D24829" s="74" t="s">
        <v>15265</v>
      </c>
    </row>
    <row r="24830" ht="14.25" customHeight="1">
      <c r="A24830" s="74" t="s">
        <v>10612</v>
      </c>
      <c r="B24830" s="74" t="s">
        <v>966</v>
      </c>
      <c r="C24830" s="74" t="s">
        <v>100</v>
      </c>
      <c r="D24830" s="74" t="s">
        <v>15265</v>
      </c>
    </row>
    <row r="24831" ht="14.25" customHeight="1">
      <c r="A24831" s="74" t="s">
        <v>10613</v>
      </c>
      <c r="B24831" s="74" t="s">
        <v>10614</v>
      </c>
      <c r="C24831" s="74" t="s">
        <v>100</v>
      </c>
      <c r="D24831" s="74" t="s">
        <v>15265</v>
      </c>
    </row>
    <row r="24832" ht="14.25" customHeight="1">
      <c r="A24832" s="74" t="s">
        <v>10615</v>
      </c>
      <c r="B24832" s="74" t="s">
        <v>853</v>
      </c>
      <c r="C24832" s="74" t="s">
        <v>100</v>
      </c>
      <c r="D24832" s="74" t="s">
        <v>15265</v>
      </c>
    </row>
    <row r="24833" ht="14.25" customHeight="1">
      <c r="A24833" s="74" t="s">
        <v>10616</v>
      </c>
      <c r="B24833" s="74" t="s">
        <v>10617</v>
      </c>
      <c r="C24833" s="74" t="s">
        <v>100</v>
      </c>
      <c r="D24833" s="74" t="s">
        <v>15265</v>
      </c>
    </row>
    <row r="24834" ht="14.25" customHeight="1">
      <c r="A24834" s="74" t="s">
        <v>10623</v>
      </c>
      <c r="B24834" s="74" t="s">
        <v>10624</v>
      </c>
      <c r="C24834" s="74" t="s">
        <v>3934</v>
      </c>
      <c r="D24834" s="74" t="s">
        <v>15265</v>
      </c>
    </row>
    <row r="24835" ht="14.25" customHeight="1">
      <c r="A24835" s="74" t="s">
        <v>13423</v>
      </c>
      <c r="B24835" s="74" t="s">
        <v>13424</v>
      </c>
      <c r="C24835" s="74" t="s">
        <v>3934</v>
      </c>
      <c r="D24835" s="74" t="s">
        <v>15265</v>
      </c>
    </row>
    <row r="24836" ht="14.25" customHeight="1">
      <c r="A24836" s="74" t="s">
        <v>10625</v>
      </c>
      <c r="B24836" s="74" t="s">
        <v>10626</v>
      </c>
      <c r="C24836" s="74" t="s">
        <v>100</v>
      </c>
      <c r="D24836" s="74" t="s">
        <v>15265</v>
      </c>
    </row>
    <row r="24837" ht="14.25" customHeight="1">
      <c r="A24837" s="74" t="s">
        <v>13425</v>
      </c>
      <c r="B24837" s="74" t="s">
        <v>13426</v>
      </c>
      <c r="C24837" s="74" t="s">
        <v>923</v>
      </c>
      <c r="D24837" s="74" t="s">
        <v>15265</v>
      </c>
    </row>
    <row r="24838" ht="14.25" customHeight="1">
      <c r="A24838" s="74" t="s">
        <v>13427</v>
      </c>
      <c r="B24838" s="74" t="s">
        <v>13428</v>
      </c>
      <c r="C24838" s="74" t="s">
        <v>3968</v>
      </c>
      <c r="D24838" s="74" t="s">
        <v>15265</v>
      </c>
    </row>
    <row r="24839" ht="14.25" customHeight="1">
      <c r="A24839" s="74" t="s">
        <v>13429</v>
      </c>
      <c r="B24839" s="74" t="s">
        <v>13430</v>
      </c>
      <c r="C24839" s="74" t="s">
        <v>66</v>
      </c>
      <c r="D24839" s="74" t="s">
        <v>15265</v>
      </c>
    </row>
    <row r="24840" ht="14.25" customHeight="1">
      <c r="A24840" s="74" t="s">
        <v>13431</v>
      </c>
      <c r="B24840" s="74" t="s">
        <v>13432</v>
      </c>
      <c r="C24840" s="74" t="s">
        <v>3968</v>
      </c>
      <c r="D24840" s="74" t="s">
        <v>15265</v>
      </c>
    </row>
    <row r="24841" ht="14.25" customHeight="1">
      <c r="A24841" s="74" t="s">
        <v>10826</v>
      </c>
      <c r="B24841" s="74" t="s">
        <v>10827</v>
      </c>
      <c r="C24841" s="74" t="s">
        <v>100</v>
      </c>
      <c r="D24841" s="74" t="s">
        <v>15265</v>
      </c>
    </row>
    <row r="24842" ht="14.25" customHeight="1">
      <c r="A24842" s="74" t="s">
        <v>10961</v>
      </c>
      <c r="B24842" s="74" t="s">
        <v>10962</v>
      </c>
      <c r="C24842" s="74" t="s">
        <v>3934</v>
      </c>
      <c r="D24842" s="74" t="s">
        <v>15265</v>
      </c>
    </row>
    <row r="24843" ht="14.25" customHeight="1">
      <c r="A24843" s="74" t="s">
        <v>10963</v>
      </c>
      <c r="B24843" s="74" t="s">
        <v>10964</v>
      </c>
      <c r="C24843" s="74" t="s">
        <v>100</v>
      </c>
      <c r="D24843" s="74" t="s">
        <v>15265</v>
      </c>
    </row>
    <row r="24844" ht="14.25" customHeight="1">
      <c r="A24844" s="74" t="s">
        <v>11018</v>
      </c>
      <c r="B24844" s="74" t="s">
        <v>9795</v>
      </c>
      <c r="C24844" s="74" t="s">
        <v>57</v>
      </c>
      <c r="D24844" s="74" t="s">
        <v>15265</v>
      </c>
    </row>
    <row r="24845" ht="14.25" customHeight="1">
      <c r="A24845" s="74" t="s">
        <v>11088</v>
      </c>
      <c r="B24845" s="74" t="s">
        <v>11089</v>
      </c>
      <c r="C24845" s="74" t="s">
        <v>100</v>
      </c>
      <c r="D24845" s="74" t="s">
        <v>15265</v>
      </c>
    </row>
    <row r="24846" ht="14.25" customHeight="1">
      <c r="A24846" s="74" t="s">
        <v>11117</v>
      </c>
      <c r="B24846" s="74" t="s">
        <v>15275</v>
      </c>
      <c r="C24846" s="74" t="s">
        <v>3934</v>
      </c>
      <c r="D24846" s="74" t="s">
        <v>15265</v>
      </c>
    </row>
    <row r="24847" ht="14.25" customHeight="1">
      <c r="A24847" s="74" t="s">
        <v>11167</v>
      </c>
      <c r="B24847" s="74" t="s">
        <v>11168</v>
      </c>
      <c r="C24847" s="74" t="s">
        <v>100</v>
      </c>
      <c r="D24847" s="74" t="s">
        <v>15265</v>
      </c>
    </row>
    <row r="24848" ht="14.25" customHeight="1">
      <c r="A24848" s="74" t="s">
        <v>11173</v>
      </c>
      <c r="B24848" s="74" t="s">
        <v>11174</v>
      </c>
      <c r="C24848" s="74" t="s">
        <v>3934</v>
      </c>
      <c r="D24848" s="74" t="s">
        <v>15265</v>
      </c>
    </row>
    <row r="24849" ht="14.25" customHeight="1">
      <c r="A24849" s="74" t="s">
        <v>11207</v>
      </c>
      <c r="B24849" s="74" t="s">
        <v>1487</v>
      </c>
      <c r="C24849" s="74" t="s">
        <v>50</v>
      </c>
      <c r="D24849" s="74" t="s">
        <v>15265</v>
      </c>
    </row>
    <row r="24850" ht="14.25" customHeight="1">
      <c r="A24850" s="74" t="s">
        <v>3717</v>
      </c>
      <c r="B24850" s="74" t="s">
        <v>807</v>
      </c>
      <c r="C24850" s="74" t="s">
        <v>3968</v>
      </c>
      <c r="D24850" s="74" t="s">
        <v>15265</v>
      </c>
    </row>
    <row r="24851" ht="14.25" customHeight="1">
      <c r="A24851" s="74" t="s">
        <v>3718</v>
      </c>
      <c r="B24851" s="74" t="s">
        <v>825</v>
      </c>
      <c r="C24851" s="74" t="s">
        <v>3968</v>
      </c>
      <c r="D24851" s="74" t="s">
        <v>15265</v>
      </c>
    </row>
    <row r="24852" ht="14.25" customHeight="1">
      <c r="A24852" s="74" t="s">
        <v>11295</v>
      </c>
      <c r="B24852" s="74" t="s">
        <v>11296</v>
      </c>
      <c r="C24852" s="74" t="s">
        <v>57</v>
      </c>
      <c r="D24852" s="74" t="s">
        <v>15265</v>
      </c>
    </row>
    <row r="24853" ht="14.25" customHeight="1">
      <c r="A24853" s="74" t="s">
        <v>11305</v>
      </c>
      <c r="B24853" s="74" t="s">
        <v>11306</v>
      </c>
      <c r="C24853" s="74" t="s">
        <v>3968</v>
      </c>
      <c r="D24853" s="74" t="s">
        <v>15265</v>
      </c>
    </row>
    <row r="24854" ht="14.25" customHeight="1">
      <c r="A24854" s="74" t="s">
        <v>13509</v>
      </c>
      <c r="B24854" s="74" t="s">
        <v>1490</v>
      </c>
      <c r="C24854" s="74" t="s">
        <v>3968</v>
      </c>
      <c r="D24854" s="74" t="s">
        <v>15265</v>
      </c>
    </row>
    <row r="24855" ht="14.25" customHeight="1">
      <c r="A24855" s="74" t="s">
        <v>11375</v>
      </c>
      <c r="B24855" s="74" t="s">
        <v>13579</v>
      </c>
      <c r="C24855" s="74" t="s">
        <v>3968</v>
      </c>
      <c r="D24855" s="74" t="s">
        <v>15265</v>
      </c>
    </row>
    <row r="24856" ht="14.25" customHeight="1">
      <c r="A24856" s="74" t="s">
        <v>11446</v>
      </c>
      <c r="B24856" s="74" t="s">
        <v>11447</v>
      </c>
      <c r="C24856" s="74" t="s">
        <v>100</v>
      </c>
      <c r="D24856" s="74" t="s">
        <v>15265</v>
      </c>
    </row>
    <row r="24857" ht="14.25" customHeight="1">
      <c r="A24857" s="74" t="s">
        <v>11448</v>
      </c>
      <c r="B24857" s="74" t="s">
        <v>11449</v>
      </c>
      <c r="C24857" s="74" t="s">
        <v>3934</v>
      </c>
      <c r="D24857" s="74" t="s">
        <v>15265</v>
      </c>
    </row>
    <row r="24858" ht="14.25" customHeight="1">
      <c r="A24858" s="74" t="s">
        <v>11494</v>
      </c>
      <c r="B24858" s="74" t="s">
        <v>830</v>
      </c>
      <c r="C24858" s="74" t="s">
        <v>100</v>
      </c>
      <c r="D24858" s="74" t="s">
        <v>15265</v>
      </c>
    </row>
    <row r="24859" ht="14.25" customHeight="1">
      <c r="A24859" s="74" t="s">
        <v>13433</v>
      </c>
      <c r="B24859" s="74" t="s">
        <v>1494</v>
      </c>
      <c r="C24859" s="74" t="s">
        <v>50</v>
      </c>
      <c r="D24859" s="74" t="s">
        <v>15265</v>
      </c>
    </row>
    <row r="24860" ht="14.25" customHeight="1">
      <c r="A24860" s="74" t="s">
        <v>13434</v>
      </c>
      <c r="B24860" s="74" t="s">
        <v>1498</v>
      </c>
      <c r="C24860" s="74" t="s">
        <v>50</v>
      </c>
      <c r="D24860" s="74" t="s">
        <v>15265</v>
      </c>
    </row>
    <row r="24861" ht="14.25" customHeight="1">
      <c r="A24861" s="74" t="s">
        <v>11631</v>
      </c>
      <c r="B24861" s="74" t="s">
        <v>976</v>
      </c>
      <c r="C24861" s="74" t="s">
        <v>127</v>
      </c>
      <c r="D24861" s="74" t="s">
        <v>15265</v>
      </c>
    </row>
    <row r="24862" ht="14.25" customHeight="1">
      <c r="A24862" s="74" t="s">
        <v>11793</v>
      </c>
      <c r="B24862" s="74" t="s">
        <v>11794</v>
      </c>
      <c r="C24862" s="74" t="s">
        <v>100</v>
      </c>
      <c r="D24862" s="74" t="s">
        <v>15265</v>
      </c>
    </row>
    <row r="24863" ht="14.25" customHeight="1">
      <c r="A24863" s="74" t="s">
        <v>11797</v>
      </c>
      <c r="B24863" s="74" t="s">
        <v>11798</v>
      </c>
      <c r="C24863" s="74" t="s">
        <v>3934</v>
      </c>
      <c r="D24863" s="74" t="s">
        <v>15265</v>
      </c>
    </row>
    <row r="24864" ht="14.25" customHeight="1">
      <c r="A24864" s="74" t="s">
        <v>11801</v>
      </c>
      <c r="B24864" s="74" t="s">
        <v>11802</v>
      </c>
      <c r="C24864" s="74" t="s">
        <v>127</v>
      </c>
      <c r="D24864" s="74" t="s">
        <v>15265</v>
      </c>
    </row>
    <row r="24865" ht="14.25" customHeight="1">
      <c r="A24865" s="74" t="s">
        <v>13435</v>
      </c>
      <c r="B24865" s="74" t="s">
        <v>1692</v>
      </c>
      <c r="C24865" s="74" t="s">
        <v>3968</v>
      </c>
      <c r="D24865" s="74" t="s">
        <v>15265</v>
      </c>
    </row>
    <row r="24866" ht="14.25" customHeight="1">
      <c r="A24866" s="74" t="s">
        <v>13436</v>
      </c>
      <c r="B24866" s="74" t="s">
        <v>1697</v>
      </c>
      <c r="C24866" s="74" t="s">
        <v>3968</v>
      </c>
      <c r="D24866" s="74" t="s">
        <v>15265</v>
      </c>
    </row>
    <row r="24867" ht="14.25" customHeight="1">
      <c r="A24867" s="74" t="s">
        <v>13437</v>
      </c>
      <c r="B24867" s="74" t="s">
        <v>1707</v>
      </c>
      <c r="C24867" s="74" t="s">
        <v>3968</v>
      </c>
      <c r="D24867" s="74" t="s">
        <v>15265</v>
      </c>
    </row>
    <row r="24868" ht="14.25" customHeight="1">
      <c r="A24868" s="74" t="s">
        <v>13438</v>
      </c>
      <c r="B24868" s="74" t="s">
        <v>1712</v>
      </c>
      <c r="C24868" s="74" t="s">
        <v>3968</v>
      </c>
      <c r="D24868" s="74" t="s">
        <v>15265</v>
      </c>
    </row>
    <row r="24869" ht="14.25" customHeight="1">
      <c r="A24869" s="74" t="s">
        <v>13439</v>
      </c>
      <c r="B24869" s="74" t="s">
        <v>1717</v>
      </c>
      <c r="C24869" s="74" t="s">
        <v>3968</v>
      </c>
      <c r="D24869" s="74" t="s">
        <v>15265</v>
      </c>
    </row>
    <row r="24870" ht="14.25" customHeight="1">
      <c r="A24870" s="74" t="s">
        <v>13440</v>
      </c>
      <c r="B24870" s="74" t="s">
        <v>1722</v>
      </c>
      <c r="C24870" s="74" t="s">
        <v>3968</v>
      </c>
      <c r="D24870" s="74" t="s">
        <v>15265</v>
      </c>
    </row>
    <row r="24871" ht="14.25" customHeight="1">
      <c r="A24871" s="74" t="s">
        <v>13441</v>
      </c>
      <c r="B24871" s="74" t="s">
        <v>13510</v>
      </c>
      <c r="C24871" s="74" t="s">
        <v>3934</v>
      </c>
      <c r="D24871" s="74" t="s">
        <v>15265</v>
      </c>
    </row>
    <row r="24872" ht="14.25" customHeight="1">
      <c r="A24872" s="74" t="s">
        <v>13443</v>
      </c>
      <c r="B24872" s="74" t="s">
        <v>1702</v>
      </c>
      <c r="C24872" s="74" t="s">
        <v>3968</v>
      </c>
      <c r="D24872" s="74" t="s">
        <v>15265</v>
      </c>
    </row>
    <row r="24873" ht="14.25" customHeight="1">
      <c r="A24873" s="74" t="s">
        <v>13444</v>
      </c>
      <c r="B24873" s="74" t="s">
        <v>495</v>
      </c>
      <c r="C24873" s="74" t="s">
        <v>50</v>
      </c>
      <c r="D24873" s="74" t="s">
        <v>15265</v>
      </c>
    </row>
    <row r="24874" ht="14.25" customHeight="1">
      <c r="A24874" s="74" t="s">
        <v>12082</v>
      </c>
      <c r="B24874" s="74" t="s">
        <v>12083</v>
      </c>
      <c r="C24874" s="74" t="s">
        <v>3934</v>
      </c>
      <c r="D24874" s="74" t="s">
        <v>15265</v>
      </c>
    </row>
    <row r="24875" ht="14.25" customHeight="1">
      <c r="A24875" s="74" t="s">
        <v>13445</v>
      </c>
      <c r="B24875" s="74" t="s">
        <v>13446</v>
      </c>
      <c r="C24875" s="74" t="s">
        <v>57</v>
      </c>
      <c r="D24875" s="74" t="s">
        <v>15265</v>
      </c>
    </row>
    <row r="24876" ht="14.25" customHeight="1">
      <c r="A24876" s="74" t="s">
        <v>13447</v>
      </c>
      <c r="B24876" s="74" t="s">
        <v>1730</v>
      </c>
      <c r="C24876" s="74" t="s">
        <v>100</v>
      </c>
      <c r="D24876" s="74" t="s">
        <v>15265</v>
      </c>
    </row>
    <row r="24877" ht="14.25" customHeight="1">
      <c r="A24877" s="74" t="s">
        <v>12169</v>
      </c>
      <c r="B24877" s="74" t="s">
        <v>12170</v>
      </c>
      <c r="C24877" s="74" t="s">
        <v>3934</v>
      </c>
      <c r="D24877" s="74" t="s">
        <v>15265</v>
      </c>
    </row>
    <row r="24878" ht="14.25" customHeight="1">
      <c r="A24878" s="74" t="s">
        <v>12171</v>
      </c>
      <c r="B24878" s="74" t="s">
        <v>3113</v>
      </c>
      <c r="C24878" s="74" t="s">
        <v>3968</v>
      </c>
      <c r="D24878" s="74" t="s">
        <v>15265</v>
      </c>
    </row>
    <row r="24879" ht="14.25" customHeight="1">
      <c r="A24879" s="74" t="s">
        <v>12180</v>
      </c>
      <c r="B24879" s="74" t="s">
        <v>1750</v>
      </c>
      <c r="C24879" s="74" t="s">
        <v>3968</v>
      </c>
      <c r="D24879" s="74" t="s">
        <v>15265</v>
      </c>
    </row>
    <row r="24880" ht="14.25" customHeight="1">
      <c r="A24880" s="74" t="s">
        <v>13448</v>
      </c>
      <c r="B24880" s="74" t="s">
        <v>1755</v>
      </c>
      <c r="C24880" s="74" t="s">
        <v>50</v>
      </c>
      <c r="D24880" s="74" t="s">
        <v>15265</v>
      </c>
    </row>
    <row r="24881" ht="14.25" customHeight="1">
      <c r="A24881" s="74" t="s">
        <v>13449</v>
      </c>
      <c r="B24881" s="74" t="s">
        <v>2947</v>
      </c>
      <c r="C24881" s="74" t="s">
        <v>3968</v>
      </c>
      <c r="D24881" s="74" t="s">
        <v>15265</v>
      </c>
    </row>
    <row r="24882" ht="14.25" customHeight="1">
      <c r="A24882" s="74" t="s">
        <v>12412</v>
      </c>
      <c r="B24882" s="74" t="s">
        <v>1763</v>
      </c>
      <c r="C24882" s="74" t="s">
        <v>71</v>
      </c>
      <c r="D24882" s="74" t="s">
        <v>15265</v>
      </c>
    </row>
    <row r="24883" ht="14.25" customHeight="1">
      <c r="A24883" s="74" t="s">
        <v>12413</v>
      </c>
      <c r="B24883" s="74" t="s">
        <v>12411</v>
      </c>
      <c r="C24883" s="74" t="s">
        <v>3934</v>
      </c>
      <c r="D24883" s="74" t="s">
        <v>15265</v>
      </c>
    </row>
    <row r="24884" ht="14.25" customHeight="1">
      <c r="A24884" s="74" t="s">
        <v>13450</v>
      </c>
      <c r="B24884" s="74" t="s">
        <v>1771</v>
      </c>
      <c r="C24884" s="74" t="s">
        <v>3968</v>
      </c>
      <c r="D24884" s="74" t="s">
        <v>15265</v>
      </c>
    </row>
    <row r="24885" ht="14.25" customHeight="1">
      <c r="A24885" s="74" t="s">
        <v>12527</v>
      </c>
      <c r="B24885" s="74" t="s">
        <v>12528</v>
      </c>
      <c r="C24885" s="74" t="s">
        <v>3934</v>
      </c>
      <c r="D24885" s="74" t="s">
        <v>15265</v>
      </c>
    </row>
    <row r="24886" ht="14.25" customHeight="1">
      <c r="A24886" s="74" t="s">
        <v>12529</v>
      </c>
      <c r="B24886" s="74" t="s">
        <v>12530</v>
      </c>
      <c r="C24886" s="74" t="s">
        <v>100</v>
      </c>
      <c r="D24886" s="74" t="s">
        <v>15265</v>
      </c>
    </row>
    <row r="24887" ht="14.25" customHeight="1">
      <c r="A24887" s="74" t="s">
        <v>12531</v>
      </c>
      <c r="B24887" s="74" t="s">
        <v>12532</v>
      </c>
      <c r="C24887" s="74" t="s">
        <v>3934</v>
      </c>
      <c r="D24887" s="74" t="s">
        <v>15265</v>
      </c>
    </row>
    <row r="24888" ht="14.25" customHeight="1">
      <c r="A24888" s="74" t="s">
        <v>12535</v>
      </c>
      <c r="B24888" s="74" t="s">
        <v>12536</v>
      </c>
      <c r="C24888" s="74" t="s">
        <v>50</v>
      </c>
      <c r="D24888" s="74" t="s">
        <v>15265</v>
      </c>
    </row>
    <row r="24889" ht="14.25" customHeight="1">
      <c r="A24889" s="74" t="s">
        <v>12571</v>
      </c>
      <c r="B24889" s="74" t="s">
        <v>12572</v>
      </c>
      <c r="C24889" s="74" t="s">
        <v>923</v>
      </c>
      <c r="D24889" s="74" t="s">
        <v>15265</v>
      </c>
    </row>
    <row r="24890" ht="14.25" customHeight="1">
      <c r="A24890" s="74" t="s">
        <v>13451</v>
      </c>
      <c r="B24890" s="74" t="s">
        <v>13452</v>
      </c>
      <c r="C24890" s="74" t="s">
        <v>3934</v>
      </c>
      <c r="D24890" s="74" t="s">
        <v>15265</v>
      </c>
    </row>
    <row r="24891" ht="14.25" customHeight="1">
      <c r="A24891" s="74" t="s">
        <v>12591</v>
      </c>
      <c r="B24891" s="74" t="s">
        <v>12592</v>
      </c>
      <c r="C24891" s="74" t="s">
        <v>6563</v>
      </c>
      <c r="D24891" s="74" t="s">
        <v>15265</v>
      </c>
    </row>
    <row r="24892" ht="14.25" customHeight="1">
      <c r="A24892" s="74" t="s">
        <v>12593</v>
      </c>
      <c r="B24892" s="74" t="s">
        <v>6565</v>
      </c>
      <c r="C24892" s="74" t="s">
        <v>3968</v>
      </c>
      <c r="D24892" s="74" t="s">
        <v>15265</v>
      </c>
    </row>
    <row r="24893" ht="14.25" customHeight="1">
      <c r="A24893" s="74" t="s">
        <v>12652</v>
      </c>
      <c r="B24893" s="74" t="s">
        <v>12653</v>
      </c>
      <c r="C24893" s="74" t="s">
        <v>3934</v>
      </c>
      <c r="D24893" s="74" t="s">
        <v>15265</v>
      </c>
    </row>
    <row r="24894" ht="14.25" customHeight="1">
      <c r="A24894" s="74" t="s">
        <v>3713</v>
      </c>
      <c r="B24894" s="74" t="s">
        <v>1853</v>
      </c>
      <c r="C24894" s="74" t="s">
        <v>3968</v>
      </c>
      <c r="D24894" s="74" t="s">
        <v>15265</v>
      </c>
    </row>
    <row r="24895" ht="14.25" customHeight="1">
      <c r="A24895" s="74" t="s">
        <v>13453</v>
      </c>
      <c r="B24895" s="74" t="s">
        <v>325</v>
      </c>
      <c r="C24895" s="74" t="s">
        <v>100</v>
      </c>
      <c r="D24895" s="74" t="s">
        <v>15265</v>
      </c>
    </row>
    <row r="24896" ht="14.25" customHeight="1">
      <c r="A24896" s="74" t="s">
        <v>13454</v>
      </c>
      <c r="B24896" s="74" t="s">
        <v>994</v>
      </c>
      <c r="C24896" s="74" t="s">
        <v>100</v>
      </c>
      <c r="D24896" s="74" t="s">
        <v>15265</v>
      </c>
    </row>
    <row r="24897" ht="14.25" customHeight="1">
      <c r="A24897" s="74" t="s">
        <v>13455</v>
      </c>
      <c r="B24897" s="74" t="s">
        <v>1857</v>
      </c>
      <c r="C24897" s="74" t="s">
        <v>100</v>
      </c>
      <c r="D24897" s="74" t="s">
        <v>15265</v>
      </c>
    </row>
    <row r="24898" ht="14.25" customHeight="1">
      <c r="A24898" s="74" t="s">
        <v>13456</v>
      </c>
      <c r="B24898" s="74" t="s">
        <v>1861</v>
      </c>
      <c r="C24898" s="74" t="s">
        <v>100</v>
      </c>
      <c r="D24898" s="74" t="s">
        <v>15265</v>
      </c>
    </row>
    <row r="24899" ht="14.25" customHeight="1">
      <c r="A24899" s="74" t="s">
        <v>12741</v>
      </c>
      <c r="B24899" s="74" t="s">
        <v>12742</v>
      </c>
      <c r="C24899" s="74" t="s">
        <v>100</v>
      </c>
      <c r="D24899" s="74" t="s">
        <v>15265</v>
      </c>
    </row>
    <row r="24900" ht="14.25" customHeight="1">
      <c r="A24900" s="74" t="s">
        <v>12783</v>
      </c>
      <c r="B24900" s="74" t="s">
        <v>85</v>
      </c>
      <c r="C24900" s="74" t="s">
        <v>100</v>
      </c>
      <c r="D24900" s="74" t="s">
        <v>15265</v>
      </c>
    </row>
    <row r="24901" ht="14.25" customHeight="1">
      <c r="A24901" s="74" t="s">
        <v>12788</v>
      </c>
      <c r="B24901" s="74" t="s">
        <v>13511</v>
      </c>
      <c r="C24901" s="74" t="s">
        <v>3934</v>
      </c>
      <c r="D24901" s="74" t="s">
        <v>15265</v>
      </c>
    </row>
    <row r="24902" ht="14.25" customHeight="1">
      <c r="A24902" s="74" t="s">
        <v>12789</v>
      </c>
      <c r="B24902" s="74" t="s">
        <v>1873</v>
      </c>
      <c r="C24902" s="74" t="s">
        <v>100</v>
      </c>
      <c r="D24902" s="74" t="s">
        <v>15265</v>
      </c>
    </row>
    <row r="24903" ht="14.25" customHeight="1">
      <c r="A24903" s="74" t="s">
        <v>12792</v>
      </c>
      <c r="B24903" s="74" t="s">
        <v>12793</v>
      </c>
      <c r="C24903" s="74" t="s">
        <v>100</v>
      </c>
      <c r="D24903" s="74" t="s">
        <v>15265</v>
      </c>
    </row>
    <row r="24904" ht="14.25" customHeight="1">
      <c r="A24904" s="74" t="s">
        <v>12794</v>
      </c>
      <c r="B24904" s="74" t="s">
        <v>12795</v>
      </c>
      <c r="C24904" s="74" t="s">
        <v>3934</v>
      </c>
      <c r="D24904" s="74" t="s">
        <v>15265</v>
      </c>
    </row>
    <row r="24905" ht="14.25" customHeight="1">
      <c r="A24905" s="74" t="s">
        <v>12804</v>
      </c>
      <c r="B24905" s="74" t="s">
        <v>12805</v>
      </c>
      <c r="C24905" s="74" t="s">
        <v>100</v>
      </c>
      <c r="D24905" s="74" t="s">
        <v>15265</v>
      </c>
    </row>
    <row r="24906" ht="14.25" customHeight="1">
      <c r="A24906" s="74" t="s">
        <v>13457</v>
      </c>
      <c r="B24906" s="74" t="s">
        <v>505</v>
      </c>
      <c r="C24906" s="74" t="s">
        <v>50</v>
      </c>
      <c r="D24906" s="74" t="s">
        <v>15265</v>
      </c>
    </row>
    <row r="24907" ht="14.25" customHeight="1">
      <c r="A24907" s="74" t="s">
        <v>3726</v>
      </c>
      <c r="B24907" s="74" t="s">
        <v>1877</v>
      </c>
      <c r="C24907" s="74" t="s">
        <v>127</v>
      </c>
      <c r="D24907" s="74" t="s">
        <v>15265</v>
      </c>
    </row>
    <row r="24908" ht="14.25" customHeight="1">
      <c r="A24908" s="74" t="s">
        <v>12845</v>
      </c>
      <c r="B24908" s="74" t="s">
        <v>3589</v>
      </c>
      <c r="C24908" s="74" t="s">
        <v>127</v>
      </c>
      <c r="D24908" s="74" t="s">
        <v>15265</v>
      </c>
    </row>
    <row r="24909" ht="14.25" customHeight="1">
      <c r="A24909" s="74" t="s">
        <v>12858</v>
      </c>
      <c r="B24909" s="74" t="s">
        <v>3361</v>
      </c>
      <c r="C24909" s="74" t="s">
        <v>1026</v>
      </c>
      <c r="D24909" s="74" t="s">
        <v>15265</v>
      </c>
    </row>
    <row r="24910" ht="14.25" customHeight="1">
      <c r="A24910" s="74" t="s">
        <v>12861</v>
      </c>
      <c r="B24910" s="74" t="s">
        <v>3594</v>
      </c>
      <c r="C24910" s="74" t="s">
        <v>57</v>
      </c>
      <c r="D24910" s="74" t="s">
        <v>15265</v>
      </c>
    </row>
    <row r="24911" ht="14.25" customHeight="1">
      <c r="A24911" s="74" t="s">
        <v>13458</v>
      </c>
      <c r="B24911" s="74" t="s">
        <v>13459</v>
      </c>
      <c r="C24911" s="74" t="s">
        <v>57</v>
      </c>
      <c r="D24911" s="74" t="s">
        <v>15265</v>
      </c>
    </row>
    <row r="24912" ht="14.25" customHeight="1">
      <c r="A24912" s="74" t="s">
        <v>13460</v>
      </c>
      <c r="B24912" s="74" t="s">
        <v>1951</v>
      </c>
      <c r="C24912" s="74" t="s">
        <v>100</v>
      </c>
      <c r="D24912" s="74" t="s">
        <v>15265</v>
      </c>
    </row>
    <row r="24913" ht="14.25" customHeight="1">
      <c r="A24913" s="74" t="s">
        <v>13462</v>
      </c>
      <c r="B24913" s="74" t="s">
        <v>1955</v>
      </c>
      <c r="C24913" s="74" t="s">
        <v>3968</v>
      </c>
      <c r="D24913" s="74" t="s">
        <v>15265</v>
      </c>
    </row>
    <row r="24914" ht="14.25" customHeight="1">
      <c r="A24914" s="74" t="s">
        <v>13463</v>
      </c>
      <c r="B24914" s="74" t="s">
        <v>1959</v>
      </c>
      <c r="C24914" s="74" t="s">
        <v>3968</v>
      </c>
      <c r="D24914" s="74" t="s">
        <v>15265</v>
      </c>
    </row>
    <row r="24915" ht="14.25" customHeight="1">
      <c r="A24915" s="74" t="s">
        <v>13095</v>
      </c>
      <c r="B24915" s="74" t="s">
        <v>1964</v>
      </c>
      <c r="C24915" s="74" t="s">
        <v>100</v>
      </c>
      <c r="D24915" s="74" t="s">
        <v>15265</v>
      </c>
    </row>
    <row r="24916" ht="14.25" customHeight="1">
      <c r="A24916" s="74" t="s">
        <v>8158</v>
      </c>
      <c r="B24916" s="74" t="s">
        <v>2940</v>
      </c>
      <c r="C24916" s="74" t="s">
        <v>100</v>
      </c>
      <c r="D24916" s="74" t="s">
        <v>15276</v>
      </c>
    </row>
    <row r="24917" ht="14.25" customHeight="1">
      <c r="A24917" s="74" t="s">
        <v>13271</v>
      </c>
      <c r="B24917" s="74" t="s">
        <v>48</v>
      </c>
      <c r="C24917" s="74" t="s">
        <v>50</v>
      </c>
      <c r="D24917" s="74" t="s">
        <v>15276</v>
      </c>
    </row>
    <row r="24918" ht="14.25" customHeight="1">
      <c r="A24918" s="74" t="s">
        <v>13273</v>
      </c>
      <c r="B24918" s="74" t="s">
        <v>13274</v>
      </c>
      <c r="C24918" s="74" t="s">
        <v>57</v>
      </c>
      <c r="D24918" s="74" t="s">
        <v>15276</v>
      </c>
    </row>
    <row r="24919" ht="14.25" customHeight="1">
      <c r="A24919" s="74" t="s">
        <v>4094</v>
      </c>
      <c r="B24919" s="74" t="s">
        <v>3141</v>
      </c>
      <c r="C24919" s="74" t="s">
        <v>100</v>
      </c>
      <c r="D24919" s="74" t="s">
        <v>15276</v>
      </c>
    </row>
    <row r="24920" ht="14.25" customHeight="1">
      <c r="A24920" s="74" t="s">
        <v>4096</v>
      </c>
      <c r="B24920" s="74" t="s">
        <v>4101</v>
      </c>
      <c r="C24920" s="74" t="s">
        <v>3934</v>
      </c>
      <c r="D24920" s="74" t="s">
        <v>15276</v>
      </c>
    </row>
    <row r="24921" ht="14.25" customHeight="1">
      <c r="A24921" s="74" t="s">
        <v>4121</v>
      </c>
      <c r="B24921" s="74" t="s">
        <v>4122</v>
      </c>
      <c r="C24921" s="74" t="s">
        <v>100</v>
      </c>
      <c r="D24921" s="74" t="s">
        <v>15276</v>
      </c>
    </row>
    <row r="24922" ht="14.25" customHeight="1">
      <c r="A24922" s="74" t="s">
        <v>4123</v>
      </c>
      <c r="B24922" s="74" t="s">
        <v>4124</v>
      </c>
      <c r="C24922" s="74" t="s">
        <v>3934</v>
      </c>
      <c r="D24922" s="74" t="s">
        <v>15276</v>
      </c>
    </row>
    <row r="24923" ht="14.25" customHeight="1">
      <c r="A24923" s="74" t="s">
        <v>13275</v>
      </c>
      <c r="B24923" s="74" t="s">
        <v>104</v>
      </c>
      <c r="C24923" s="74" t="s">
        <v>50</v>
      </c>
      <c r="D24923" s="74" t="s">
        <v>15276</v>
      </c>
    </row>
    <row r="24924" ht="14.25" customHeight="1">
      <c r="A24924" s="74" t="s">
        <v>13276</v>
      </c>
      <c r="B24924" s="74" t="s">
        <v>109</v>
      </c>
      <c r="C24924" s="74" t="s">
        <v>50</v>
      </c>
      <c r="D24924" s="74" t="s">
        <v>15276</v>
      </c>
    </row>
    <row r="24925" ht="14.25" customHeight="1">
      <c r="A24925" s="74" t="s">
        <v>13277</v>
      </c>
      <c r="B24925" s="74" t="s">
        <v>13278</v>
      </c>
      <c r="C24925" s="74" t="s">
        <v>3934</v>
      </c>
      <c r="D24925" s="74" t="s">
        <v>15276</v>
      </c>
    </row>
    <row r="24926" ht="14.25" customHeight="1">
      <c r="A24926" s="74" t="s">
        <v>13280</v>
      </c>
      <c r="B24926" s="74" t="s">
        <v>138</v>
      </c>
      <c r="C24926" s="74" t="s">
        <v>50</v>
      </c>
      <c r="D24926" s="74" t="s">
        <v>15276</v>
      </c>
    </row>
    <row r="24927" ht="14.25" customHeight="1">
      <c r="A24927" s="74" t="s">
        <v>13281</v>
      </c>
      <c r="B24927" s="74" t="s">
        <v>143</v>
      </c>
      <c r="C24927" s="74" t="s">
        <v>100</v>
      </c>
      <c r="D24927" s="74" t="s">
        <v>15276</v>
      </c>
    </row>
    <row r="24928" ht="14.25" customHeight="1">
      <c r="A24928" s="74" t="s">
        <v>13282</v>
      </c>
      <c r="B24928" s="74" t="s">
        <v>147</v>
      </c>
      <c r="C24928" s="74" t="s">
        <v>127</v>
      </c>
      <c r="D24928" s="74" t="s">
        <v>15276</v>
      </c>
    </row>
    <row r="24929" ht="14.25" customHeight="1">
      <c r="A24929" s="74" t="s">
        <v>13283</v>
      </c>
      <c r="B24929" s="74" t="s">
        <v>156</v>
      </c>
      <c r="C24929" s="74" t="s">
        <v>50</v>
      </c>
      <c r="D24929" s="74" t="s">
        <v>15276</v>
      </c>
    </row>
    <row r="24930" ht="14.25" customHeight="1">
      <c r="A24930" s="74" t="s">
        <v>13284</v>
      </c>
      <c r="B24930" s="74" t="s">
        <v>160</v>
      </c>
      <c r="C24930" s="74" t="s">
        <v>50</v>
      </c>
      <c r="D24930" s="74" t="s">
        <v>15276</v>
      </c>
    </row>
    <row r="24931" ht="14.25" customHeight="1">
      <c r="A24931" s="74" t="s">
        <v>13285</v>
      </c>
      <c r="B24931" s="74" t="s">
        <v>164</v>
      </c>
      <c r="C24931" s="74" t="s">
        <v>3968</v>
      </c>
      <c r="D24931" s="74" t="s">
        <v>15276</v>
      </c>
    </row>
    <row r="24932" ht="14.25" customHeight="1">
      <c r="A24932" s="74" t="s">
        <v>13286</v>
      </c>
      <c r="B24932" s="74" t="s">
        <v>174</v>
      </c>
      <c r="C24932" s="74" t="s">
        <v>100</v>
      </c>
      <c r="D24932" s="74" t="s">
        <v>15276</v>
      </c>
    </row>
    <row r="24933" ht="14.25" customHeight="1">
      <c r="A24933" s="74" t="s">
        <v>13287</v>
      </c>
      <c r="B24933" s="74" t="s">
        <v>178</v>
      </c>
      <c r="C24933" s="74" t="s">
        <v>50</v>
      </c>
      <c r="D24933" s="74" t="s">
        <v>15276</v>
      </c>
    </row>
    <row r="24934" ht="14.25" customHeight="1">
      <c r="A24934" s="74" t="s">
        <v>4533</v>
      </c>
      <c r="B24934" s="74" t="s">
        <v>3176</v>
      </c>
      <c r="C24934" s="74" t="s">
        <v>3968</v>
      </c>
      <c r="D24934" s="74" t="s">
        <v>15276</v>
      </c>
    </row>
    <row r="24935" ht="14.25" customHeight="1">
      <c r="A24935" s="74" t="s">
        <v>13288</v>
      </c>
      <c r="B24935" s="74" t="s">
        <v>152</v>
      </c>
      <c r="C24935" s="74" t="s">
        <v>3934</v>
      </c>
      <c r="D24935" s="74" t="s">
        <v>15276</v>
      </c>
    </row>
    <row r="24936" ht="14.25" customHeight="1">
      <c r="A24936" s="74" t="s">
        <v>13290</v>
      </c>
      <c r="B24936" s="74" t="s">
        <v>170</v>
      </c>
      <c r="C24936" s="74" t="s">
        <v>3934</v>
      </c>
      <c r="D24936" s="74" t="s">
        <v>15276</v>
      </c>
    </row>
    <row r="24937" ht="14.25" customHeight="1">
      <c r="A24937" s="74" t="s">
        <v>13294</v>
      </c>
      <c r="B24937" s="74" t="s">
        <v>13295</v>
      </c>
      <c r="C24937" s="74" t="s">
        <v>50</v>
      </c>
      <c r="D24937" s="74" t="s">
        <v>15276</v>
      </c>
    </row>
    <row r="24938" ht="14.25" customHeight="1">
      <c r="A24938" s="74" t="s">
        <v>4769</v>
      </c>
      <c r="B24938" s="74" t="s">
        <v>4774</v>
      </c>
      <c r="C24938" s="74" t="s">
        <v>71</v>
      </c>
      <c r="D24938" s="74" t="s">
        <v>15276</v>
      </c>
    </row>
    <row r="24939" ht="14.25" customHeight="1">
      <c r="A24939" s="74" t="s">
        <v>4777</v>
      </c>
      <c r="B24939" s="74" t="s">
        <v>14136</v>
      </c>
      <c r="C24939" s="74" t="s">
        <v>3934</v>
      </c>
      <c r="D24939" s="74" t="s">
        <v>15276</v>
      </c>
    </row>
    <row r="24940" ht="14.25" customHeight="1">
      <c r="A24940" s="74" t="s">
        <v>4785</v>
      </c>
      <c r="B24940" s="74" t="s">
        <v>4786</v>
      </c>
      <c r="C24940" s="74" t="s">
        <v>3968</v>
      </c>
      <c r="D24940" s="74" t="s">
        <v>15276</v>
      </c>
    </row>
    <row r="24941" ht="14.25" customHeight="1">
      <c r="A24941" s="74" t="s">
        <v>13296</v>
      </c>
      <c r="B24941" s="74" t="s">
        <v>206</v>
      </c>
      <c r="C24941" s="74" t="s">
        <v>100</v>
      </c>
      <c r="D24941" s="74" t="s">
        <v>15276</v>
      </c>
    </row>
    <row r="24942" ht="14.25" customHeight="1">
      <c r="A24942" s="74" t="s">
        <v>4863</v>
      </c>
      <c r="B24942" s="74" t="s">
        <v>14224</v>
      </c>
      <c r="C24942" s="74" t="s">
        <v>3934</v>
      </c>
      <c r="D24942" s="74" t="s">
        <v>15276</v>
      </c>
    </row>
    <row r="24943" ht="14.25" customHeight="1">
      <c r="A24943" s="74" t="s">
        <v>13297</v>
      </c>
      <c r="B24943" s="74" t="s">
        <v>2083</v>
      </c>
      <c r="C24943" s="74" t="s">
        <v>57</v>
      </c>
      <c r="D24943" s="74" t="s">
        <v>15276</v>
      </c>
    </row>
    <row r="24944" ht="14.25" customHeight="1">
      <c r="A24944" s="74" t="s">
        <v>13298</v>
      </c>
      <c r="B24944" s="74" t="s">
        <v>13299</v>
      </c>
      <c r="C24944" s="74" t="s">
        <v>923</v>
      </c>
      <c r="D24944" s="74" t="s">
        <v>15276</v>
      </c>
    </row>
    <row r="24945" ht="14.25" customHeight="1">
      <c r="A24945" s="74" t="s">
        <v>13300</v>
      </c>
      <c r="B24945" s="74" t="s">
        <v>13301</v>
      </c>
      <c r="C24945" s="74" t="s">
        <v>3968</v>
      </c>
      <c r="D24945" s="74" t="s">
        <v>15276</v>
      </c>
    </row>
    <row r="24946" ht="14.25" customHeight="1">
      <c r="A24946" s="74" t="s">
        <v>13302</v>
      </c>
      <c r="B24946" s="74" t="s">
        <v>13303</v>
      </c>
      <c r="C24946" s="74" t="s">
        <v>66</v>
      </c>
      <c r="D24946" s="74" t="s">
        <v>15276</v>
      </c>
    </row>
    <row r="24947" ht="14.25" customHeight="1">
      <c r="A24947" s="74" t="s">
        <v>4910</v>
      </c>
      <c r="B24947" s="74" t="s">
        <v>4911</v>
      </c>
      <c r="C24947" s="74" t="s">
        <v>3968</v>
      </c>
      <c r="D24947" s="74" t="s">
        <v>15276</v>
      </c>
    </row>
    <row r="24948" ht="14.25" customHeight="1">
      <c r="A24948" s="74" t="s">
        <v>13304</v>
      </c>
      <c r="B24948" s="74" t="s">
        <v>219</v>
      </c>
      <c r="C24948" s="74" t="s">
        <v>100</v>
      </c>
      <c r="D24948" s="74" t="s">
        <v>15276</v>
      </c>
    </row>
    <row r="24949" ht="14.25" customHeight="1">
      <c r="A24949" s="74" t="s">
        <v>13305</v>
      </c>
      <c r="B24949" s="74" t="s">
        <v>13513</v>
      </c>
      <c r="C24949" s="74" t="s">
        <v>3968</v>
      </c>
      <c r="D24949" s="74" t="s">
        <v>15276</v>
      </c>
    </row>
    <row r="24950" ht="14.25" customHeight="1">
      <c r="A24950" s="74" t="s">
        <v>5024</v>
      </c>
      <c r="B24950" s="74" t="s">
        <v>256</v>
      </c>
      <c r="C24950" s="74" t="s">
        <v>3968</v>
      </c>
      <c r="D24950" s="74" t="s">
        <v>15276</v>
      </c>
    </row>
    <row r="24951" ht="14.25" customHeight="1">
      <c r="A24951" s="74" t="s">
        <v>13307</v>
      </c>
      <c r="B24951" s="74" t="s">
        <v>310</v>
      </c>
      <c r="C24951" s="74" t="s">
        <v>100</v>
      </c>
      <c r="D24951" s="74" t="s">
        <v>15276</v>
      </c>
    </row>
    <row r="24952" ht="14.25" customHeight="1">
      <c r="A24952" s="74" t="s">
        <v>5262</v>
      </c>
      <c r="B24952" s="74" t="s">
        <v>15277</v>
      </c>
      <c r="C24952" s="74" t="s">
        <v>3934</v>
      </c>
      <c r="D24952" s="74" t="s">
        <v>15276</v>
      </c>
    </row>
    <row r="24953" ht="14.25" customHeight="1">
      <c r="A24953" s="74" t="s">
        <v>13309</v>
      </c>
      <c r="B24953" s="74" t="s">
        <v>13467</v>
      </c>
      <c r="C24953" s="74" t="s">
        <v>3968</v>
      </c>
      <c r="D24953" s="74" t="s">
        <v>15276</v>
      </c>
    </row>
    <row r="24954" ht="14.25" customHeight="1">
      <c r="A24954" s="74" t="s">
        <v>5383</v>
      </c>
      <c r="B24954" s="74" t="s">
        <v>14559</v>
      </c>
      <c r="C24954" s="74" t="s">
        <v>3934</v>
      </c>
      <c r="D24954" s="74" t="s">
        <v>15276</v>
      </c>
    </row>
    <row r="24955" ht="14.25" customHeight="1">
      <c r="A24955" s="74" t="s">
        <v>13311</v>
      </c>
      <c r="B24955" s="74" t="s">
        <v>13468</v>
      </c>
      <c r="C24955" s="74" t="s">
        <v>3968</v>
      </c>
      <c r="D24955" s="74" t="s">
        <v>15276</v>
      </c>
    </row>
    <row r="24956" ht="14.25" customHeight="1">
      <c r="A24956" s="74" t="s">
        <v>13312</v>
      </c>
      <c r="B24956" s="74" t="s">
        <v>13313</v>
      </c>
      <c r="C24956" s="74" t="s">
        <v>66</v>
      </c>
      <c r="D24956" s="74" t="s">
        <v>15276</v>
      </c>
    </row>
    <row r="24957" ht="14.25" customHeight="1">
      <c r="A24957" s="74" t="s">
        <v>13314</v>
      </c>
      <c r="B24957" s="74" t="s">
        <v>387</v>
      </c>
      <c r="C24957" s="74" t="s">
        <v>100</v>
      </c>
      <c r="D24957" s="74" t="s">
        <v>15276</v>
      </c>
    </row>
    <row r="24958" ht="14.25" customHeight="1">
      <c r="A24958" s="74" t="s">
        <v>5538</v>
      </c>
      <c r="B24958" s="74" t="s">
        <v>5539</v>
      </c>
      <c r="C24958" s="74" t="s">
        <v>50</v>
      </c>
      <c r="D24958" s="74" t="s">
        <v>15276</v>
      </c>
    </row>
    <row r="24959" ht="14.25" customHeight="1">
      <c r="A24959" s="74" t="s">
        <v>5540</v>
      </c>
      <c r="B24959" s="74" t="s">
        <v>5541</v>
      </c>
      <c r="C24959" s="74" t="s">
        <v>3934</v>
      </c>
      <c r="D24959" s="74" t="s">
        <v>15276</v>
      </c>
    </row>
    <row r="24960" ht="14.25" customHeight="1">
      <c r="A24960" s="74" t="s">
        <v>13315</v>
      </c>
      <c r="B24960" s="74" t="s">
        <v>423</v>
      </c>
      <c r="C24960" s="74" t="s">
        <v>3968</v>
      </c>
      <c r="D24960" s="74" t="s">
        <v>15276</v>
      </c>
    </row>
    <row r="24961" ht="14.25" customHeight="1">
      <c r="A24961" s="74" t="s">
        <v>3695</v>
      </c>
      <c r="B24961" s="74" t="s">
        <v>13470</v>
      </c>
      <c r="C24961" s="74" t="s">
        <v>57</v>
      </c>
      <c r="D24961" s="74" t="s">
        <v>15276</v>
      </c>
    </row>
    <row r="24962" ht="14.25" customHeight="1">
      <c r="A24962" s="74" t="s">
        <v>5639</v>
      </c>
      <c r="B24962" s="74" t="s">
        <v>444</v>
      </c>
      <c r="C24962" s="74" t="s">
        <v>100</v>
      </c>
      <c r="D24962" s="74" t="s">
        <v>15276</v>
      </c>
    </row>
    <row r="24963" ht="14.25" customHeight="1">
      <c r="A24963" s="74" t="s">
        <v>5733</v>
      </c>
      <c r="B24963" s="74" t="s">
        <v>900</v>
      </c>
      <c r="C24963" s="74" t="s">
        <v>71</v>
      </c>
      <c r="D24963" s="74" t="s">
        <v>15276</v>
      </c>
    </row>
    <row r="24964" ht="14.25" customHeight="1">
      <c r="A24964" s="74" t="s">
        <v>5801</v>
      </c>
      <c r="B24964" s="74" t="s">
        <v>3413</v>
      </c>
      <c r="C24964" s="74" t="s">
        <v>71</v>
      </c>
      <c r="D24964" s="74" t="s">
        <v>15276</v>
      </c>
    </row>
    <row r="24965" ht="14.25" customHeight="1">
      <c r="A24965" s="74" t="s">
        <v>5815</v>
      </c>
      <c r="B24965" s="74" t="s">
        <v>14368</v>
      </c>
      <c r="C24965" s="74" t="s">
        <v>3934</v>
      </c>
      <c r="D24965" s="74" t="s">
        <v>15276</v>
      </c>
    </row>
    <row r="24966" ht="14.25" customHeight="1">
      <c r="A24966" s="74" t="s">
        <v>5819</v>
      </c>
      <c r="B24966" s="74" t="s">
        <v>13536</v>
      </c>
      <c r="C24966" s="74" t="s">
        <v>57</v>
      </c>
      <c r="D24966" s="74" t="s">
        <v>15276</v>
      </c>
    </row>
    <row r="24967" ht="14.25" customHeight="1">
      <c r="A24967" s="74" t="s">
        <v>13316</v>
      </c>
      <c r="B24967" s="74" t="s">
        <v>13317</v>
      </c>
      <c r="C24967" s="74" t="s">
        <v>57</v>
      </c>
      <c r="D24967" s="74" t="s">
        <v>15276</v>
      </c>
    </row>
    <row r="24968" ht="14.25" customHeight="1">
      <c r="A24968" s="74" t="s">
        <v>13318</v>
      </c>
      <c r="B24968" s="74" t="s">
        <v>473</v>
      </c>
      <c r="C24968" s="74" t="s">
        <v>100</v>
      </c>
      <c r="D24968" s="74" t="s">
        <v>15276</v>
      </c>
    </row>
    <row r="24969" ht="14.25" customHeight="1">
      <c r="A24969" s="74" t="s">
        <v>13320</v>
      </c>
      <c r="B24969" s="74" t="s">
        <v>519</v>
      </c>
      <c r="C24969" s="74" t="s">
        <v>57</v>
      </c>
      <c r="D24969" s="74" t="s">
        <v>15276</v>
      </c>
    </row>
    <row r="24970" ht="14.25" customHeight="1">
      <c r="A24970" s="74" t="s">
        <v>6561</v>
      </c>
      <c r="B24970" s="74" t="s">
        <v>6562</v>
      </c>
      <c r="C24970" s="74" t="s">
        <v>6563</v>
      </c>
      <c r="D24970" s="74" t="s">
        <v>15276</v>
      </c>
    </row>
    <row r="24971" ht="14.25" customHeight="1">
      <c r="A24971" s="74" t="s">
        <v>6564</v>
      </c>
      <c r="B24971" s="74" t="s">
        <v>6565</v>
      </c>
      <c r="C24971" s="74" t="s">
        <v>3968</v>
      </c>
      <c r="D24971" s="74" t="s">
        <v>15276</v>
      </c>
    </row>
    <row r="24972" ht="14.25" customHeight="1">
      <c r="A24972" s="74" t="s">
        <v>6582</v>
      </c>
      <c r="B24972" s="74" t="s">
        <v>13925</v>
      </c>
      <c r="C24972" s="74" t="s">
        <v>71</v>
      </c>
      <c r="D24972" s="74" t="s">
        <v>15276</v>
      </c>
    </row>
    <row r="24973" ht="14.25" customHeight="1">
      <c r="A24973" s="74" t="s">
        <v>6586</v>
      </c>
      <c r="B24973" s="74" t="s">
        <v>10469</v>
      </c>
      <c r="C24973" s="74" t="s">
        <v>3934</v>
      </c>
      <c r="D24973" s="74" t="s">
        <v>15276</v>
      </c>
    </row>
    <row r="24974" ht="14.25" customHeight="1">
      <c r="A24974" s="74" t="s">
        <v>6594</v>
      </c>
      <c r="B24974" s="74" t="s">
        <v>13938</v>
      </c>
      <c r="C24974" s="74" t="s">
        <v>3934</v>
      </c>
      <c r="D24974" s="74" t="s">
        <v>15276</v>
      </c>
    </row>
    <row r="24975" ht="14.25" customHeight="1">
      <c r="A24975" s="74" t="s">
        <v>13322</v>
      </c>
      <c r="B24975" s="74" t="s">
        <v>13323</v>
      </c>
      <c r="C24975" s="74" t="s">
        <v>127</v>
      </c>
      <c r="D24975" s="74" t="s">
        <v>15276</v>
      </c>
    </row>
    <row r="24976" ht="14.25" customHeight="1">
      <c r="A24976" s="74" t="s">
        <v>13324</v>
      </c>
      <c r="B24976" s="74" t="s">
        <v>13471</v>
      </c>
      <c r="C24976" s="74" t="s">
        <v>127</v>
      </c>
      <c r="D24976" s="74" t="s">
        <v>15276</v>
      </c>
    </row>
    <row r="24977" ht="14.25" customHeight="1">
      <c r="A24977" s="74" t="s">
        <v>13325</v>
      </c>
      <c r="B24977" s="74" t="s">
        <v>13472</v>
      </c>
      <c r="C24977" s="74" t="s">
        <v>127</v>
      </c>
      <c r="D24977" s="74" t="s">
        <v>15276</v>
      </c>
    </row>
    <row r="24978" ht="14.25" customHeight="1">
      <c r="A24978" s="74" t="s">
        <v>13326</v>
      </c>
      <c r="B24978" s="74" t="s">
        <v>13327</v>
      </c>
      <c r="C24978" s="74" t="s">
        <v>3968</v>
      </c>
      <c r="D24978" s="74" t="s">
        <v>15276</v>
      </c>
    </row>
    <row r="24979" ht="14.25" customHeight="1">
      <c r="A24979" s="74" t="s">
        <v>13328</v>
      </c>
      <c r="B24979" s="74" t="s">
        <v>13329</v>
      </c>
      <c r="C24979" s="74" t="s">
        <v>127</v>
      </c>
      <c r="D24979" s="74" t="s">
        <v>15276</v>
      </c>
    </row>
    <row r="24980" ht="14.25" customHeight="1">
      <c r="A24980" s="74" t="s">
        <v>6695</v>
      </c>
      <c r="B24980" s="74" t="s">
        <v>6694</v>
      </c>
      <c r="C24980" s="74" t="s">
        <v>127</v>
      </c>
      <c r="D24980" s="74" t="s">
        <v>15276</v>
      </c>
    </row>
    <row r="24981" ht="14.25" customHeight="1">
      <c r="A24981" s="74" t="s">
        <v>6696</v>
      </c>
      <c r="B24981" s="74" t="s">
        <v>14562</v>
      </c>
      <c r="C24981" s="74" t="s">
        <v>3934</v>
      </c>
      <c r="D24981" s="74" t="s">
        <v>15276</v>
      </c>
    </row>
    <row r="24982" ht="14.25" customHeight="1">
      <c r="A24982" s="74" t="s">
        <v>13332</v>
      </c>
      <c r="B24982" s="74" t="s">
        <v>537</v>
      </c>
      <c r="C24982" s="74" t="s">
        <v>100</v>
      </c>
      <c r="D24982" s="74" t="s">
        <v>15276</v>
      </c>
    </row>
    <row r="24983" ht="14.25" customHeight="1">
      <c r="A24983" s="74" t="s">
        <v>13333</v>
      </c>
      <c r="B24983" s="74" t="s">
        <v>13518</v>
      </c>
      <c r="C24983" s="74" t="s">
        <v>3968</v>
      </c>
      <c r="D24983" s="74" t="s">
        <v>15276</v>
      </c>
    </row>
    <row r="24984" ht="14.25" customHeight="1">
      <c r="A24984" s="74" t="s">
        <v>13335</v>
      </c>
      <c r="B24984" s="74" t="s">
        <v>547</v>
      </c>
      <c r="C24984" s="74" t="s">
        <v>3968</v>
      </c>
      <c r="D24984" s="74" t="s">
        <v>15276</v>
      </c>
    </row>
    <row r="24985" ht="14.25" customHeight="1">
      <c r="A24985" s="74" t="s">
        <v>6731</v>
      </c>
      <c r="B24985" s="74" t="s">
        <v>553</v>
      </c>
      <c r="C24985" s="74" t="s">
        <v>3968</v>
      </c>
      <c r="D24985" s="74" t="s">
        <v>15276</v>
      </c>
    </row>
    <row r="24986" ht="14.25" customHeight="1">
      <c r="A24986" s="74" t="s">
        <v>13336</v>
      </c>
      <c r="B24986" s="74" t="s">
        <v>563</v>
      </c>
      <c r="C24986" s="74" t="s">
        <v>3968</v>
      </c>
      <c r="D24986" s="74" t="s">
        <v>15276</v>
      </c>
    </row>
    <row r="24987" ht="14.25" customHeight="1">
      <c r="A24987" s="74" t="s">
        <v>13337</v>
      </c>
      <c r="B24987" s="74" t="s">
        <v>568</v>
      </c>
      <c r="C24987" s="74" t="s">
        <v>3968</v>
      </c>
      <c r="D24987" s="74" t="s">
        <v>15276</v>
      </c>
    </row>
    <row r="24988" ht="14.25" customHeight="1">
      <c r="A24988" s="74" t="s">
        <v>13338</v>
      </c>
      <c r="B24988" s="74" t="s">
        <v>573</v>
      </c>
      <c r="C24988" s="74" t="s">
        <v>3968</v>
      </c>
      <c r="D24988" s="74" t="s">
        <v>15276</v>
      </c>
    </row>
    <row r="24989" ht="14.25" customHeight="1">
      <c r="A24989" s="74" t="s">
        <v>13339</v>
      </c>
      <c r="B24989" s="74" t="s">
        <v>13477</v>
      </c>
      <c r="C24989" s="74" t="s">
        <v>3968</v>
      </c>
      <c r="D24989" s="74" t="s">
        <v>15276</v>
      </c>
    </row>
    <row r="24990" ht="14.25" customHeight="1">
      <c r="A24990" s="74" t="s">
        <v>13340</v>
      </c>
      <c r="B24990" s="74" t="s">
        <v>13478</v>
      </c>
      <c r="C24990" s="74" t="s">
        <v>3934</v>
      </c>
      <c r="D24990" s="74" t="s">
        <v>15276</v>
      </c>
    </row>
    <row r="24991" ht="14.25" customHeight="1">
      <c r="A24991" s="74" t="s">
        <v>13342</v>
      </c>
      <c r="B24991" s="74" t="s">
        <v>558</v>
      </c>
      <c r="C24991" s="74" t="s">
        <v>3968</v>
      </c>
      <c r="D24991" s="74" t="s">
        <v>15276</v>
      </c>
    </row>
    <row r="24992" ht="14.25" customHeight="1">
      <c r="A24992" s="74" t="s">
        <v>13343</v>
      </c>
      <c r="B24992" s="74" t="s">
        <v>13891</v>
      </c>
      <c r="C24992" s="74" t="s">
        <v>57</v>
      </c>
      <c r="D24992" s="74" t="s">
        <v>15276</v>
      </c>
    </row>
    <row r="24993" ht="14.25" customHeight="1">
      <c r="A24993" s="74" t="s">
        <v>13345</v>
      </c>
      <c r="B24993" s="74" t="s">
        <v>13519</v>
      </c>
      <c r="C24993" s="74" t="s">
        <v>3968</v>
      </c>
      <c r="D24993" s="74" t="s">
        <v>15276</v>
      </c>
    </row>
    <row r="24994" ht="14.25" customHeight="1">
      <c r="A24994" s="74" t="s">
        <v>6760</v>
      </c>
      <c r="B24994" s="74" t="s">
        <v>13480</v>
      </c>
      <c r="C24994" s="74" t="s">
        <v>3934</v>
      </c>
      <c r="D24994" s="74" t="s">
        <v>15276</v>
      </c>
    </row>
    <row r="24995" ht="14.25" customHeight="1">
      <c r="A24995" s="74" t="s">
        <v>6766</v>
      </c>
      <c r="B24995" s="74" t="s">
        <v>13481</v>
      </c>
      <c r="C24995" s="74" t="s">
        <v>3968</v>
      </c>
      <c r="D24995" s="74" t="s">
        <v>15276</v>
      </c>
    </row>
    <row r="24996" ht="14.25" customHeight="1">
      <c r="A24996" s="74" t="s">
        <v>3722</v>
      </c>
      <c r="B24996" s="74" t="s">
        <v>632</v>
      </c>
      <c r="C24996" s="74" t="s">
        <v>57</v>
      </c>
      <c r="D24996" s="74" t="s">
        <v>15276</v>
      </c>
    </row>
    <row r="24997" ht="14.25" customHeight="1">
      <c r="A24997" s="74" t="s">
        <v>6799</v>
      </c>
      <c r="B24997" s="74" t="s">
        <v>6800</v>
      </c>
      <c r="C24997" s="74" t="s">
        <v>3968</v>
      </c>
      <c r="D24997" s="74" t="s">
        <v>15276</v>
      </c>
    </row>
    <row r="24998" ht="14.25" customHeight="1">
      <c r="A24998" s="74" t="s">
        <v>13347</v>
      </c>
      <c r="B24998" s="74" t="s">
        <v>14469</v>
      </c>
      <c r="C24998" s="74" t="s">
        <v>57</v>
      </c>
      <c r="D24998" s="74" t="s">
        <v>15276</v>
      </c>
    </row>
    <row r="24999" ht="14.25" customHeight="1">
      <c r="A24999" s="74" t="s">
        <v>13349</v>
      </c>
      <c r="B24999" s="74" t="s">
        <v>13483</v>
      </c>
      <c r="C24999" s="74" t="s">
        <v>3968</v>
      </c>
      <c r="D24999" s="74" t="s">
        <v>15276</v>
      </c>
    </row>
    <row r="25000" ht="14.25" customHeight="1">
      <c r="A25000" s="74" t="s">
        <v>3697</v>
      </c>
      <c r="B25000" s="74" t="s">
        <v>13484</v>
      </c>
      <c r="C25000" s="74" t="s">
        <v>71</v>
      </c>
      <c r="D25000" s="74" t="s">
        <v>15276</v>
      </c>
    </row>
    <row r="25001" ht="14.25" customHeight="1">
      <c r="A25001" s="74" t="s">
        <v>3699</v>
      </c>
      <c r="B25001" s="74" t="s">
        <v>687</v>
      </c>
      <c r="C25001" s="74" t="s">
        <v>50</v>
      </c>
      <c r="D25001" s="74" t="s">
        <v>15276</v>
      </c>
    </row>
    <row r="25002" ht="14.25" customHeight="1">
      <c r="A25002" s="74" t="s">
        <v>13350</v>
      </c>
      <c r="B25002" s="74" t="s">
        <v>13351</v>
      </c>
      <c r="C25002" s="74" t="s">
        <v>3968</v>
      </c>
      <c r="D25002" s="74" t="s">
        <v>15276</v>
      </c>
    </row>
    <row r="25003" ht="14.25" customHeight="1">
      <c r="A25003" s="74" t="s">
        <v>13352</v>
      </c>
      <c r="B25003" s="74" t="s">
        <v>13353</v>
      </c>
      <c r="C25003" s="74" t="s">
        <v>3968</v>
      </c>
      <c r="D25003" s="74" t="s">
        <v>15276</v>
      </c>
    </row>
    <row r="25004" ht="14.25" customHeight="1">
      <c r="A25004" s="74" t="s">
        <v>13354</v>
      </c>
      <c r="B25004" s="74" t="s">
        <v>14470</v>
      </c>
      <c r="C25004" s="74" t="s">
        <v>57</v>
      </c>
      <c r="D25004" s="74" t="s">
        <v>15276</v>
      </c>
    </row>
    <row r="25005" ht="14.25" customHeight="1">
      <c r="A25005" s="74" t="s">
        <v>6991</v>
      </c>
      <c r="B25005" s="74" t="s">
        <v>13485</v>
      </c>
      <c r="C25005" s="74" t="s">
        <v>3968</v>
      </c>
      <c r="D25005" s="74" t="s">
        <v>15276</v>
      </c>
    </row>
    <row r="25006" ht="14.25" customHeight="1">
      <c r="A25006" s="74" t="s">
        <v>13356</v>
      </c>
      <c r="B25006" s="74" t="s">
        <v>13486</v>
      </c>
      <c r="C25006" s="74" t="s">
        <v>3968</v>
      </c>
      <c r="D25006" s="74" t="s">
        <v>15276</v>
      </c>
    </row>
    <row r="25007" ht="14.25" customHeight="1">
      <c r="A25007" s="74" t="s">
        <v>3700</v>
      </c>
      <c r="B25007" s="74" t="s">
        <v>13487</v>
      </c>
      <c r="C25007" s="74" t="s">
        <v>71</v>
      </c>
      <c r="D25007" s="74" t="s">
        <v>15276</v>
      </c>
    </row>
    <row r="25008" ht="14.25" customHeight="1">
      <c r="A25008" s="74" t="s">
        <v>7018</v>
      </c>
      <c r="B25008" s="74" t="s">
        <v>15278</v>
      </c>
      <c r="C25008" s="74" t="s">
        <v>71</v>
      </c>
      <c r="D25008" s="74" t="s">
        <v>15276</v>
      </c>
    </row>
    <row r="25009" ht="14.25" customHeight="1">
      <c r="A25009" s="74" t="s">
        <v>13358</v>
      </c>
      <c r="B25009" s="74" t="s">
        <v>13359</v>
      </c>
      <c r="C25009" s="74" t="s">
        <v>3968</v>
      </c>
      <c r="D25009" s="74" t="s">
        <v>15276</v>
      </c>
    </row>
    <row r="25010" ht="14.25" customHeight="1">
      <c r="A25010" s="74" t="s">
        <v>13360</v>
      </c>
      <c r="B25010" s="74" t="s">
        <v>13361</v>
      </c>
      <c r="C25010" s="74" t="s">
        <v>3968</v>
      </c>
      <c r="D25010" s="74" t="s">
        <v>15276</v>
      </c>
    </row>
    <row r="25011" ht="14.25" customHeight="1">
      <c r="A25011" s="74" t="s">
        <v>7097</v>
      </c>
      <c r="B25011" s="74" t="s">
        <v>801</v>
      </c>
      <c r="C25011" s="74" t="s">
        <v>100</v>
      </c>
      <c r="D25011" s="74" t="s">
        <v>15276</v>
      </c>
    </row>
    <row r="25012" ht="14.25" customHeight="1">
      <c r="A25012" s="74" t="s">
        <v>3725</v>
      </c>
      <c r="B25012" s="74" t="s">
        <v>431</v>
      </c>
      <c r="C25012" s="74" t="s">
        <v>3968</v>
      </c>
      <c r="D25012" s="74" t="s">
        <v>15276</v>
      </c>
    </row>
    <row r="25013" ht="14.25" customHeight="1">
      <c r="A25013" s="74" t="s">
        <v>3702</v>
      </c>
      <c r="B25013" s="74" t="s">
        <v>13488</v>
      </c>
      <c r="C25013" s="74" t="s">
        <v>3934</v>
      </c>
      <c r="D25013" s="74" t="s">
        <v>15276</v>
      </c>
    </row>
    <row r="25014" ht="14.25" customHeight="1">
      <c r="A25014" s="74" t="s">
        <v>13362</v>
      </c>
      <c r="B25014" s="74" t="s">
        <v>13489</v>
      </c>
      <c r="C25014" s="74" t="s">
        <v>127</v>
      </c>
      <c r="D25014" s="74" t="s">
        <v>15276</v>
      </c>
    </row>
    <row r="25015" ht="14.25" customHeight="1">
      <c r="A25015" s="74" t="s">
        <v>13364</v>
      </c>
      <c r="B25015" s="74" t="s">
        <v>853</v>
      </c>
      <c r="C25015" s="74" t="s">
        <v>3968</v>
      </c>
      <c r="D25015" s="74" t="s">
        <v>15276</v>
      </c>
    </row>
    <row r="25016" ht="14.25" customHeight="1">
      <c r="A25016" s="74" t="s">
        <v>7241</v>
      </c>
      <c r="B25016" s="74" t="s">
        <v>7242</v>
      </c>
      <c r="C25016" s="74" t="s">
        <v>100</v>
      </c>
      <c r="D25016" s="74" t="s">
        <v>15276</v>
      </c>
    </row>
    <row r="25017" ht="14.25" customHeight="1">
      <c r="A25017" s="74" t="s">
        <v>15279</v>
      </c>
      <c r="B25017" s="74" t="s">
        <v>859</v>
      </c>
      <c r="C25017" s="74" t="s">
        <v>71</v>
      </c>
      <c r="D25017" s="74" t="s">
        <v>15276</v>
      </c>
    </row>
    <row r="25018" ht="14.25" customHeight="1">
      <c r="A25018" s="74" t="s">
        <v>14192</v>
      </c>
      <c r="B25018" s="74" t="s">
        <v>14193</v>
      </c>
      <c r="C25018" s="74" t="s">
        <v>3934</v>
      </c>
      <c r="D25018" s="74" t="s">
        <v>15276</v>
      </c>
    </row>
    <row r="25019" ht="14.25" customHeight="1">
      <c r="A25019" s="74" t="s">
        <v>13365</v>
      </c>
      <c r="B25019" s="74" t="s">
        <v>868</v>
      </c>
      <c r="C25019" s="74" t="s">
        <v>3968</v>
      </c>
      <c r="D25019" s="74" t="s">
        <v>15276</v>
      </c>
    </row>
    <row r="25020" ht="14.25" customHeight="1">
      <c r="A25020" s="74" t="s">
        <v>13366</v>
      </c>
      <c r="B25020" s="74" t="s">
        <v>13490</v>
      </c>
      <c r="C25020" s="74" t="s">
        <v>3934</v>
      </c>
      <c r="D25020" s="74" t="s">
        <v>15276</v>
      </c>
    </row>
    <row r="25021" ht="14.25" customHeight="1">
      <c r="A25021" s="74" t="s">
        <v>3721</v>
      </c>
      <c r="B25021" s="74" t="s">
        <v>887</v>
      </c>
      <c r="C25021" s="74" t="s">
        <v>57</v>
      </c>
      <c r="D25021" s="74" t="s">
        <v>15276</v>
      </c>
    </row>
    <row r="25022" ht="14.25" customHeight="1">
      <c r="A25022" s="74" t="s">
        <v>13368</v>
      </c>
      <c r="B25022" s="74" t="s">
        <v>13369</v>
      </c>
      <c r="C25022" s="74" t="s">
        <v>3934</v>
      </c>
      <c r="D25022" s="74" t="s">
        <v>15276</v>
      </c>
    </row>
    <row r="25023" ht="14.25" customHeight="1">
      <c r="A25023" s="74" t="s">
        <v>3703</v>
      </c>
      <c r="B25023" s="74" t="s">
        <v>895</v>
      </c>
      <c r="C25023" s="74" t="s">
        <v>3968</v>
      </c>
      <c r="D25023" s="74" t="s">
        <v>15276</v>
      </c>
    </row>
    <row r="25024" ht="14.25" customHeight="1">
      <c r="A25024" s="74" t="s">
        <v>7579</v>
      </c>
      <c r="B25024" s="74" t="s">
        <v>15280</v>
      </c>
      <c r="C25024" s="74" t="s">
        <v>3968</v>
      </c>
      <c r="D25024" s="74" t="s">
        <v>15276</v>
      </c>
    </row>
    <row r="25025" ht="14.25" customHeight="1">
      <c r="A25025" s="74" t="s">
        <v>7589</v>
      </c>
      <c r="B25025" s="74" t="s">
        <v>7590</v>
      </c>
      <c r="C25025" s="74" t="s">
        <v>100</v>
      </c>
      <c r="D25025" s="74" t="s">
        <v>15276</v>
      </c>
    </row>
    <row r="25026" ht="14.25" customHeight="1">
      <c r="A25026" s="74" t="s">
        <v>7644</v>
      </c>
      <c r="B25026" s="74" t="s">
        <v>7645</v>
      </c>
      <c r="C25026" s="74" t="s">
        <v>71</v>
      </c>
      <c r="D25026" s="74" t="s">
        <v>15276</v>
      </c>
    </row>
    <row r="25027" ht="14.25" customHeight="1">
      <c r="A25027" s="74" t="s">
        <v>7646</v>
      </c>
      <c r="B25027" s="74" t="s">
        <v>7647</v>
      </c>
      <c r="C25027" s="74" t="s">
        <v>3934</v>
      </c>
      <c r="D25027" s="74" t="s">
        <v>15276</v>
      </c>
    </row>
    <row r="25028" ht="14.25" customHeight="1">
      <c r="A25028" s="74" t="s">
        <v>13370</v>
      </c>
      <c r="B25028" s="74" t="s">
        <v>13371</v>
      </c>
      <c r="C25028" s="74" t="s">
        <v>3934</v>
      </c>
      <c r="D25028" s="74" t="s">
        <v>15276</v>
      </c>
    </row>
    <row r="25029" ht="14.25" customHeight="1">
      <c r="A25029" s="74" t="s">
        <v>13372</v>
      </c>
      <c r="B25029" s="74" t="s">
        <v>967</v>
      </c>
      <c r="C25029" s="74" t="s">
        <v>3968</v>
      </c>
      <c r="D25029" s="74" t="s">
        <v>15276</v>
      </c>
    </row>
    <row r="25030" ht="14.25" customHeight="1">
      <c r="A25030" s="74" t="s">
        <v>13374</v>
      </c>
      <c r="B25030" s="74" t="s">
        <v>979</v>
      </c>
      <c r="C25030" s="74" t="s">
        <v>100</v>
      </c>
      <c r="D25030" s="74" t="s">
        <v>15276</v>
      </c>
    </row>
    <row r="25031" ht="14.25" customHeight="1">
      <c r="A25031" s="74" t="s">
        <v>7790</v>
      </c>
      <c r="B25031" s="74" t="s">
        <v>7791</v>
      </c>
      <c r="C25031" s="74" t="s">
        <v>100</v>
      </c>
      <c r="D25031" s="74" t="s">
        <v>15276</v>
      </c>
    </row>
    <row r="25032" ht="14.25" customHeight="1">
      <c r="A25032" s="74" t="s">
        <v>7792</v>
      </c>
      <c r="B25032" s="74" t="s">
        <v>7793</v>
      </c>
      <c r="C25032" s="74" t="s">
        <v>100</v>
      </c>
      <c r="D25032" s="74" t="s">
        <v>15276</v>
      </c>
    </row>
    <row r="25033" ht="14.25" customHeight="1">
      <c r="A25033" s="74" t="s">
        <v>3705</v>
      </c>
      <c r="B25033" s="74" t="s">
        <v>1025</v>
      </c>
      <c r="C25033" s="74" t="s">
        <v>1026</v>
      </c>
      <c r="D25033" s="74" t="s">
        <v>15276</v>
      </c>
    </row>
    <row r="25034" ht="14.25" customHeight="1">
      <c r="A25034" s="74" t="s">
        <v>3706</v>
      </c>
      <c r="B25034" s="74" t="s">
        <v>1031</v>
      </c>
      <c r="C25034" s="74" t="s">
        <v>127</v>
      </c>
      <c r="D25034" s="74" t="s">
        <v>15276</v>
      </c>
    </row>
    <row r="25035" ht="14.25" customHeight="1">
      <c r="A25035" s="74" t="s">
        <v>3707</v>
      </c>
      <c r="B25035" s="74" t="s">
        <v>1035</v>
      </c>
      <c r="C25035" s="74" t="s">
        <v>50</v>
      </c>
      <c r="D25035" s="74" t="s">
        <v>15276</v>
      </c>
    </row>
    <row r="25036" ht="14.25" customHeight="1">
      <c r="A25036" s="74" t="s">
        <v>13375</v>
      </c>
      <c r="B25036" s="74" t="s">
        <v>1039</v>
      </c>
      <c r="C25036" s="74" t="s">
        <v>50</v>
      </c>
      <c r="D25036" s="74" t="s">
        <v>15276</v>
      </c>
    </row>
    <row r="25037" ht="14.25" customHeight="1">
      <c r="A25037" s="74" t="s">
        <v>3708</v>
      </c>
      <c r="B25037" s="74" t="s">
        <v>1042</v>
      </c>
      <c r="C25037" s="74" t="s">
        <v>3968</v>
      </c>
      <c r="D25037" s="74" t="s">
        <v>15276</v>
      </c>
    </row>
    <row r="25038" ht="14.25" customHeight="1">
      <c r="A25038" s="74" t="s">
        <v>7846</v>
      </c>
      <c r="B25038" s="74" t="s">
        <v>7847</v>
      </c>
      <c r="C25038" s="74" t="s">
        <v>3934</v>
      </c>
      <c r="D25038" s="74" t="s">
        <v>15276</v>
      </c>
    </row>
    <row r="25039" ht="14.25" customHeight="1">
      <c r="A25039" s="74" t="s">
        <v>7893</v>
      </c>
      <c r="B25039" s="74" t="s">
        <v>14091</v>
      </c>
      <c r="C25039" s="74" t="s">
        <v>100</v>
      </c>
      <c r="D25039" s="74" t="s">
        <v>15276</v>
      </c>
    </row>
    <row r="25040" ht="14.25" customHeight="1">
      <c r="A25040" s="74" t="s">
        <v>7899</v>
      </c>
      <c r="B25040" s="74" t="s">
        <v>14292</v>
      </c>
      <c r="C25040" s="74" t="s">
        <v>3934</v>
      </c>
      <c r="D25040" s="74" t="s">
        <v>15276</v>
      </c>
    </row>
    <row r="25041" ht="14.25" customHeight="1">
      <c r="A25041" s="74" t="s">
        <v>13376</v>
      </c>
      <c r="B25041" s="74" t="s">
        <v>13377</v>
      </c>
      <c r="C25041" s="74" t="s">
        <v>50</v>
      </c>
      <c r="D25041" s="74" t="s">
        <v>15276</v>
      </c>
    </row>
    <row r="25042" ht="14.25" customHeight="1">
      <c r="A25042" s="74" t="s">
        <v>13378</v>
      </c>
      <c r="B25042" s="74" t="s">
        <v>1114</v>
      </c>
      <c r="C25042" s="74" t="s">
        <v>3968</v>
      </c>
      <c r="D25042" s="74" t="s">
        <v>15276</v>
      </c>
    </row>
    <row r="25043" ht="14.25" customHeight="1">
      <c r="A25043" s="74" t="s">
        <v>13379</v>
      </c>
      <c r="B25043" s="74" t="s">
        <v>13380</v>
      </c>
      <c r="C25043" s="74" t="s">
        <v>3934</v>
      </c>
      <c r="D25043" s="74" t="s">
        <v>15276</v>
      </c>
    </row>
    <row r="25044" ht="14.25" customHeight="1">
      <c r="A25044" s="74" t="s">
        <v>3716</v>
      </c>
      <c r="B25044" s="74" t="s">
        <v>13492</v>
      </c>
      <c r="C25044" s="74" t="s">
        <v>3934</v>
      </c>
      <c r="D25044" s="74" t="s">
        <v>15276</v>
      </c>
    </row>
    <row r="25045" ht="14.25" customHeight="1">
      <c r="A25045" s="74" t="s">
        <v>8196</v>
      </c>
      <c r="B25045" s="74" t="s">
        <v>1183</v>
      </c>
      <c r="C25045" s="74" t="s">
        <v>3968</v>
      </c>
      <c r="D25045" s="74" t="s">
        <v>15276</v>
      </c>
    </row>
    <row r="25046" ht="14.25" customHeight="1">
      <c r="A25046" s="74" t="s">
        <v>8203</v>
      </c>
      <c r="B25046" s="74" t="s">
        <v>15281</v>
      </c>
      <c r="C25046" s="74" t="s">
        <v>3934</v>
      </c>
      <c r="D25046" s="74" t="s">
        <v>15276</v>
      </c>
    </row>
    <row r="25047" ht="14.25" customHeight="1">
      <c r="A25047" s="74" t="s">
        <v>13384</v>
      </c>
      <c r="B25047" s="74" t="s">
        <v>1183</v>
      </c>
      <c r="C25047" s="74" t="s">
        <v>3968</v>
      </c>
      <c r="D25047" s="74" t="s">
        <v>15276</v>
      </c>
    </row>
    <row r="25048" ht="14.25" customHeight="1">
      <c r="A25048" s="74" t="s">
        <v>8227</v>
      </c>
      <c r="B25048" s="74" t="s">
        <v>2935</v>
      </c>
      <c r="C25048" s="74" t="s">
        <v>2936</v>
      </c>
      <c r="D25048" s="74" t="s">
        <v>15276</v>
      </c>
    </row>
    <row r="25049" ht="14.25" customHeight="1">
      <c r="A25049" s="74" t="s">
        <v>13385</v>
      </c>
      <c r="B25049" s="74" t="s">
        <v>2938</v>
      </c>
      <c r="C25049" s="74" t="s">
        <v>2936</v>
      </c>
      <c r="D25049" s="74" t="s">
        <v>15276</v>
      </c>
    </row>
    <row r="25050" ht="14.25" customHeight="1">
      <c r="A25050" s="74" t="s">
        <v>13386</v>
      </c>
      <c r="B25050" s="74" t="s">
        <v>15282</v>
      </c>
      <c r="C25050" s="74" t="s">
        <v>71</v>
      </c>
      <c r="D25050" s="74" t="s">
        <v>15276</v>
      </c>
    </row>
    <row r="25051" ht="14.25" customHeight="1">
      <c r="A25051" s="74" t="s">
        <v>13388</v>
      </c>
      <c r="B25051" s="74" t="s">
        <v>490</v>
      </c>
      <c r="C25051" s="74" t="s">
        <v>50</v>
      </c>
      <c r="D25051" s="74" t="s">
        <v>15276</v>
      </c>
    </row>
    <row r="25052" ht="14.25" customHeight="1">
      <c r="A25052" s="74" t="s">
        <v>13389</v>
      </c>
      <c r="B25052" s="74" t="s">
        <v>790</v>
      </c>
      <c r="C25052" s="74" t="s">
        <v>50</v>
      </c>
      <c r="D25052" s="74" t="s">
        <v>15276</v>
      </c>
    </row>
    <row r="25053" ht="14.25" customHeight="1">
      <c r="A25053" s="74" t="s">
        <v>13390</v>
      </c>
      <c r="B25053" s="74" t="s">
        <v>797</v>
      </c>
      <c r="C25053" s="74" t="s">
        <v>3968</v>
      </c>
      <c r="D25053" s="74" t="s">
        <v>15276</v>
      </c>
    </row>
    <row r="25054" ht="14.25" customHeight="1">
      <c r="A25054" s="74" t="s">
        <v>3709</v>
      </c>
      <c r="B25054" s="74" t="s">
        <v>1205</v>
      </c>
      <c r="C25054" s="74" t="s">
        <v>127</v>
      </c>
      <c r="D25054" s="74" t="s">
        <v>15276</v>
      </c>
    </row>
    <row r="25055" ht="14.25" customHeight="1">
      <c r="A25055" s="74" t="s">
        <v>8604</v>
      </c>
      <c r="B25055" s="74" t="s">
        <v>3492</v>
      </c>
      <c r="C25055" s="74" t="s">
        <v>57</v>
      </c>
      <c r="D25055" s="74" t="s">
        <v>15276</v>
      </c>
    </row>
    <row r="25056" ht="14.25" customHeight="1">
      <c r="A25056" s="74" t="s">
        <v>13391</v>
      </c>
      <c r="B25056" s="74" t="s">
        <v>767</v>
      </c>
      <c r="C25056" s="74" t="s">
        <v>50</v>
      </c>
      <c r="D25056" s="74" t="s">
        <v>15276</v>
      </c>
    </row>
    <row r="25057" ht="14.25" customHeight="1">
      <c r="A25057" s="74" t="s">
        <v>13392</v>
      </c>
      <c r="B25057" s="74" t="s">
        <v>13497</v>
      </c>
      <c r="C25057" s="74" t="s">
        <v>3934</v>
      </c>
      <c r="D25057" s="74" t="s">
        <v>15276</v>
      </c>
    </row>
    <row r="25058" ht="14.25" customHeight="1">
      <c r="A25058" s="74" t="s">
        <v>8786</v>
      </c>
      <c r="B25058" s="74" t="s">
        <v>15283</v>
      </c>
      <c r="C25058" s="74" t="s">
        <v>57</v>
      </c>
      <c r="D25058" s="74" t="s">
        <v>15276</v>
      </c>
    </row>
    <row r="25059" ht="14.25" customHeight="1">
      <c r="A25059" s="74" t="s">
        <v>3710</v>
      </c>
      <c r="B25059" s="74" t="s">
        <v>1217</v>
      </c>
      <c r="C25059" s="74" t="s">
        <v>3968</v>
      </c>
      <c r="D25059" s="74" t="s">
        <v>15276</v>
      </c>
    </row>
    <row r="25060" ht="14.25" customHeight="1">
      <c r="A25060" s="74" t="s">
        <v>13393</v>
      </c>
      <c r="B25060" s="74" t="s">
        <v>1256</v>
      </c>
      <c r="C25060" s="74" t="s">
        <v>3968</v>
      </c>
      <c r="D25060" s="74" t="s">
        <v>15276</v>
      </c>
    </row>
    <row r="25061" ht="14.25" customHeight="1">
      <c r="A25061" s="74" t="s">
        <v>13394</v>
      </c>
      <c r="B25061" s="74" t="s">
        <v>777</v>
      </c>
      <c r="C25061" s="74" t="s">
        <v>50</v>
      </c>
      <c r="D25061" s="74" t="s">
        <v>15276</v>
      </c>
    </row>
    <row r="25062" ht="14.25" customHeight="1">
      <c r="A25062" s="74" t="s">
        <v>13395</v>
      </c>
      <c r="B25062" s="74" t="s">
        <v>13498</v>
      </c>
      <c r="C25062" s="74" t="s">
        <v>3934</v>
      </c>
      <c r="D25062" s="74" t="s">
        <v>15276</v>
      </c>
    </row>
    <row r="25063" ht="14.25" customHeight="1">
      <c r="A25063" s="74" t="s">
        <v>9105</v>
      </c>
      <c r="B25063" s="74" t="s">
        <v>15284</v>
      </c>
      <c r="C25063" s="74" t="s">
        <v>57</v>
      </c>
      <c r="D25063" s="74" t="s">
        <v>15276</v>
      </c>
    </row>
    <row r="25064" ht="14.25" customHeight="1">
      <c r="A25064" s="74" t="s">
        <v>13396</v>
      </c>
      <c r="B25064" s="74" t="s">
        <v>13397</v>
      </c>
      <c r="C25064" s="74" t="s">
        <v>3968</v>
      </c>
      <c r="D25064" s="74" t="s">
        <v>15276</v>
      </c>
    </row>
    <row r="25065" ht="14.25" customHeight="1">
      <c r="A25065" s="74" t="s">
        <v>13398</v>
      </c>
      <c r="B25065" s="74" t="s">
        <v>13399</v>
      </c>
      <c r="C25065" s="74" t="s">
        <v>3968</v>
      </c>
      <c r="D25065" s="74" t="s">
        <v>15276</v>
      </c>
    </row>
    <row r="25066" ht="14.25" customHeight="1">
      <c r="A25066" s="74" t="s">
        <v>13400</v>
      </c>
      <c r="B25066" s="74" t="s">
        <v>13401</v>
      </c>
      <c r="C25066" s="74" t="s">
        <v>3968</v>
      </c>
      <c r="D25066" s="74" t="s">
        <v>15276</v>
      </c>
    </row>
    <row r="25067" ht="14.25" customHeight="1">
      <c r="A25067" s="74" t="s">
        <v>13402</v>
      </c>
      <c r="B25067" s="74" t="s">
        <v>13403</v>
      </c>
      <c r="C25067" s="74" t="s">
        <v>3968</v>
      </c>
      <c r="D25067" s="74" t="s">
        <v>15276</v>
      </c>
    </row>
    <row r="25068" ht="14.25" customHeight="1">
      <c r="A25068" s="74" t="s">
        <v>13404</v>
      </c>
      <c r="B25068" s="74" t="s">
        <v>9160</v>
      </c>
      <c r="C25068" s="74" t="s">
        <v>3968</v>
      </c>
      <c r="D25068" s="74" t="s">
        <v>15276</v>
      </c>
    </row>
    <row r="25069" ht="14.25" customHeight="1">
      <c r="A25069" s="74" t="s">
        <v>13405</v>
      </c>
      <c r="B25069" s="74" t="s">
        <v>13499</v>
      </c>
      <c r="C25069" s="74" t="s">
        <v>3968</v>
      </c>
      <c r="D25069" s="74" t="s">
        <v>15276</v>
      </c>
    </row>
    <row r="25070" ht="14.25" customHeight="1">
      <c r="A25070" s="74" t="s">
        <v>13407</v>
      </c>
      <c r="B25070" s="74" t="s">
        <v>13500</v>
      </c>
      <c r="C25070" s="74" t="s">
        <v>3934</v>
      </c>
      <c r="D25070" s="74" t="s">
        <v>15276</v>
      </c>
    </row>
    <row r="25071" ht="14.25" customHeight="1">
      <c r="A25071" s="74" t="s">
        <v>9167</v>
      </c>
      <c r="B25071" s="74" t="s">
        <v>9168</v>
      </c>
      <c r="C25071" s="74" t="s">
        <v>3968</v>
      </c>
      <c r="D25071" s="74" t="s">
        <v>15276</v>
      </c>
    </row>
    <row r="25072" ht="14.25" customHeight="1">
      <c r="A25072" s="74" t="s">
        <v>9239</v>
      </c>
      <c r="B25072" s="74" t="s">
        <v>1042</v>
      </c>
      <c r="C25072" s="74" t="s">
        <v>100</v>
      </c>
      <c r="D25072" s="74" t="s">
        <v>15276</v>
      </c>
    </row>
    <row r="25073" ht="14.25" customHeight="1">
      <c r="A25073" s="74" t="s">
        <v>9242</v>
      </c>
      <c r="B25073" s="74" t="s">
        <v>9243</v>
      </c>
      <c r="C25073" s="74" t="s">
        <v>100</v>
      </c>
      <c r="D25073" s="74" t="s">
        <v>15276</v>
      </c>
    </row>
    <row r="25074" ht="14.25" customHeight="1">
      <c r="A25074" s="74" t="s">
        <v>13409</v>
      </c>
      <c r="B25074" s="74" t="s">
        <v>1304</v>
      </c>
      <c r="C25074" s="74" t="s">
        <v>57</v>
      </c>
      <c r="D25074" s="74" t="s">
        <v>15276</v>
      </c>
    </row>
    <row r="25075" ht="14.25" customHeight="1">
      <c r="A25075" s="74" t="s">
        <v>3719</v>
      </c>
      <c r="B25075" s="74" t="s">
        <v>1316</v>
      </c>
      <c r="C25075" s="74" t="s">
        <v>57</v>
      </c>
      <c r="D25075" s="74" t="s">
        <v>15276</v>
      </c>
    </row>
    <row r="25076" ht="14.25" customHeight="1">
      <c r="A25076" s="74" t="s">
        <v>13502</v>
      </c>
      <c r="B25076" s="74" t="s">
        <v>13503</v>
      </c>
      <c r="C25076" s="74" t="s">
        <v>50</v>
      </c>
      <c r="D25076" s="74" t="s">
        <v>15276</v>
      </c>
    </row>
    <row r="25077" ht="14.25" customHeight="1">
      <c r="A25077" s="74" t="s">
        <v>9576</v>
      </c>
      <c r="B25077" s="74" t="s">
        <v>9577</v>
      </c>
      <c r="C25077" s="74" t="s">
        <v>100</v>
      </c>
      <c r="D25077" s="74" t="s">
        <v>15276</v>
      </c>
    </row>
    <row r="25078" ht="14.25" customHeight="1">
      <c r="A25078" s="74" t="s">
        <v>9586</v>
      </c>
      <c r="B25078" s="74" t="s">
        <v>15285</v>
      </c>
      <c r="C25078" s="74" t="s">
        <v>3934</v>
      </c>
      <c r="D25078" s="74" t="s">
        <v>15276</v>
      </c>
    </row>
    <row r="25079" ht="14.25" customHeight="1">
      <c r="A25079" s="74" t="s">
        <v>9642</v>
      </c>
      <c r="B25079" s="74" t="s">
        <v>9643</v>
      </c>
      <c r="C25079" s="74" t="s">
        <v>66</v>
      </c>
      <c r="D25079" s="74" t="s">
        <v>15276</v>
      </c>
    </row>
    <row r="25080" ht="14.25" customHeight="1">
      <c r="A25080" s="74" t="s">
        <v>9707</v>
      </c>
      <c r="B25080" s="74" t="s">
        <v>2771</v>
      </c>
      <c r="C25080" s="74" t="s">
        <v>127</v>
      </c>
      <c r="D25080" s="74" t="s">
        <v>15276</v>
      </c>
    </row>
    <row r="25081" ht="14.25" customHeight="1">
      <c r="A25081" s="74" t="s">
        <v>13412</v>
      </c>
      <c r="B25081" s="74" t="s">
        <v>13413</v>
      </c>
      <c r="C25081" s="74" t="s">
        <v>57</v>
      </c>
      <c r="D25081" s="74" t="s">
        <v>15276</v>
      </c>
    </row>
    <row r="25082" ht="14.25" customHeight="1">
      <c r="A25082" s="74" t="s">
        <v>9838</v>
      </c>
      <c r="B25082" s="74" t="s">
        <v>15286</v>
      </c>
      <c r="C25082" s="74" t="s">
        <v>71</v>
      </c>
      <c r="D25082" s="74" t="s">
        <v>15276</v>
      </c>
    </row>
    <row r="25083" ht="14.25" customHeight="1">
      <c r="A25083" s="74" t="s">
        <v>9840</v>
      </c>
      <c r="B25083" s="74" t="s">
        <v>9815</v>
      </c>
      <c r="C25083" s="74" t="s">
        <v>71</v>
      </c>
      <c r="D25083" s="74" t="s">
        <v>15276</v>
      </c>
    </row>
    <row r="25084" ht="14.25" customHeight="1">
      <c r="A25084" s="74" t="s">
        <v>9935</v>
      </c>
      <c r="B25084" s="74" t="s">
        <v>9936</v>
      </c>
      <c r="C25084" s="74" t="s">
        <v>100</v>
      </c>
      <c r="D25084" s="74" t="s">
        <v>15276</v>
      </c>
    </row>
    <row r="25085" ht="14.25" customHeight="1">
      <c r="A25085" s="74" t="s">
        <v>9964</v>
      </c>
      <c r="B25085" s="74" t="s">
        <v>13807</v>
      </c>
      <c r="C25085" s="74" t="s">
        <v>71</v>
      </c>
      <c r="D25085" s="74" t="s">
        <v>15276</v>
      </c>
    </row>
    <row r="25086" ht="14.25" customHeight="1">
      <c r="A25086" s="74" t="s">
        <v>9973</v>
      </c>
      <c r="B25086" s="74" t="s">
        <v>14935</v>
      </c>
      <c r="C25086" s="74" t="s">
        <v>3934</v>
      </c>
      <c r="D25086" s="74" t="s">
        <v>15276</v>
      </c>
    </row>
    <row r="25087" ht="14.25" customHeight="1">
      <c r="A25087" s="74" t="s">
        <v>10076</v>
      </c>
      <c r="B25087" s="74" t="s">
        <v>10077</v>
      </c>
      <c r="C25087" s="74" t="s">
        <v>3934</v>
      </c>
      <c r="D25087" s="74" t="s">
        <v>15276</v>
      </c>
    </row>
    <row r="25088" ht="14.25" customHeight="1">
      <c r="A25088" s="74" t="s">
        <v>10078</v>
      </c>
      <c r="B25088" s="74" t="s">
        <v>10079</v>
      </c>
      <c r="C25088" s="74" t="s">
        <v>100</v>
      </c>
      <c r="D25088" s="74" t="s">
        <v>15276</v>
      </c>
    </row>
    <row r="25089" ht="14.25" customHeight="1">
      <c r="A25089" s="74" t="s">
        <v>10114</v>
      </c>
      <c r="B25089" s="74" t="s">
        <v>10115</v>
      </c>
      <c r="C25089" s="74" t="s">
        <v>71</v>
      </c>
      <c r="D25089" s="74" t="s">
        <v>15276</v>
      </c>
    </row>
    <row r="25090" ht="14.25" customHeight="1">
      <c r="A25090" s="74" t="s">
        <v>10217</v>
      </c>
      <c r="B25090" s="74" t="s">
        <v>10218</v>
      </c>
      <c r="C25090" s="74" t="s">
        <v>100</v>
      </c>
      <c r="D25090" s="74" t="s">
        <v>15276</v>
      </c>
    </row>
    <row r="25091" ht="14.25" customHeight="1">
      <c r="A25091" s="74" t="s">
        <v>10277</v>
      </c>
      <c r="B25091" s="74" t="s">
        <v>10278</v>
      </c>
      <c r="C25091" s="74" t="s">
        <v>100</v>
      </c>
      <c r="D25091" s="74" t="s">
        <v>15276</v>
      </c>
    </row>
    <row r="25092" ht="14.25" customHeight="1">
      <c r="A25092" s="74" t="s">
        <v>10304</v>
      </c>
      <c r="B25092" s="74" t="s">
        <v>15287</v>
      </c>
      <c r="C25092" s="74" t="s">
        <v>3934</v>
      </c>
      <c r="D25092" s="74" t="s">
        <v>15276</v>
      </c>
    </row>
    <row r="25093" ht="14.25" customHeight="1">
      <c r="A25093" s="74" t="s">
        <v>10327</v>
      </c>
      <c r="B25093" s="74" t="s">
        <v>10328</v>
      </c>
      <c r="C25093" s="74" t="s">
        <v>3934</v>
      </c>
      <c r="D25093" s="74" t="s">
        <v>15276</v>
      </c>
    </row>
    <row r="25094" ht="14.25" customHeight="1">
      <c r="A25094" s="74" t="s">
        <v>13419</v>
      </c>
      <c r="B25094" s="74" t="s">
        <v>1436</v>
      </c>
      <c r="C25094" s="74" t="s">
        <v>71</v>
      </c>
      <c r="D25094" s="74" t="s">
        <v>15276</v>
      </c>
    </row>
    <row r="25095" ht="14.25" customHeight="1">
      <c r="A25095" s="74" t="s">
        <v>13420</v>
      </c>
      <c r="B25095" s="74" t="s">
        <v>665</v>
      </c>
      <c r="C25095" s="74" t="s">
        <v>127</v>
      </c>
      <c r="D25095" s="74" t="s">
        <v>15276</v>
      </c>
    </row>
    <row r="25096" ht="14.25" customHeight="1">
      <c r="A25096" s="74" t="s">
        <v>13421</v>
      </c>
      <c r="B25096" s="74" t="s">
        <v>744</v>
      </c>
      <c r="C25096" s="74" t="s">
        <v>127</v>
      </c>
      <c r="D25096" s="74" t="s">
        <v>15276</v>
      </c>
    </row>
    <row r="25097" ht="14.25" customHeight="1">
      <c r="A25097" s="74" t="s">
        <v>10603</v>
      </c>
      <c r="B25097" s="74" t="s">
        <v>10604</v>
      </c>
      <c r="C25097" s="74" t="s">
        <v>100</v>
      </c>
      <c r="D25097" s="74" t="s">
        <v>15276</v>
      </c>
    </row>
    <row r="25098" ht="14.25" customHeight="1">
      <c r="A25098" s="74" t="s">
        <v>10605</v>
      </c>
      <c r="B25098" s="74" t="s">
        <v>10606</v>
      </c>
      <c r="C25098" s="74" t="s">
        <v>100</v>
      </c>
      <c r="D25098" s="74" t="s">
        <v>15276</v>
      </c>
    </row>
    <row r="25099" ht="14.25" customHeight="1">
      <c r="A25099" s="74" t="s">
        <v>10607</v>
      </c>
      <c r="B25099" s="74" t="s">
        <v>10608</v>
      </c>
      <c r="C25099" s="74" t="s">
        <v>100</v>
      </c>
      <c r="D25099" s="74" t="s">
        <v>15276</v>
      </c>
    </row>
    <row r="25100" ht="14.25" customHeight="1">
      <c r="A25100" s="74" t="s">
        <v>10609</v>
      </c>
      <c r="B25100" s="74" t="s">
        <v>125</v>
      </c>
      <c r="C25100" s="74" t="s">
        <v>100</v>
      </c>
      <c r="D25100" s="74" t="s">
        <v>15276</v>
      </c>
    </row>
    <row r="25101" ht="14.25" customHeight="1">
      <c r="A25101" s="74" t="s">
        <v>10610</v>
      </c>
      <c r="B25101" s="74" t="s">
        <v>10611</v>
      </c>
      <c r="C25101" s="74" t="s">
        <v>100</v>
      </c>
      <c r="D25101" s="74" t="s">
        <v>15276</v>
      </c>
    </row>
    <row r="25102" ht="14.25" customHeight="1">
      <c r="A25102" s="74" t="s">
        <v>13422</v>
      </c>
      <c r="B25102" s="74" t="s">
        <v>1444</v>
      </c>
      <c r="C25102" s="74" t="s">
        <v>100</v>
      </c>
      <c r="D25102" s="74" t="s">
        <v>15276</v>
      </c>
    </row>
    <row r="25103" ht="14.25" customHeight="1">
      <c r="A25103" s="74" t="s">
        <v>10612</v>
      </c>
      <c r="B25103" s="74" t="s">
        <v>966</v>
      </c>
      <c r="C25103" s="74" t="s">
        <v>100</v>
      </c>
      <c r="D25103" s="74" t="s">
        <v>15276</v>
      </c>
    </row>
    <row r="25104" ht="14.25" customHeight="1">
      <c r="A25104" s="74" t="s">
        <v>10613</v>
      </c>
      <c r="B25104" s="74" t="s">
        <v>10614</v>
      </c>
      <c r="C25104" s="74" t="s">
        <v>100</v>
      </c>
      <c r="D25104" s="74" t="s">
        <v>15276</v>
      </c>
    </row>
    <row r="25105" ht="14.25" customHeight="1">
      <c r="A25105" s="74" t="s">
        <v>10615</v>
      </c>
      <c r="B25105" s="74" t="s">
        <v>853</v>
      </c>
      <c r="C25105" s="74" t="s">
        <v>100</v>
      </c>
      <c r="D25105" s="74" t="s">
        <v>15276</v>
      </c>
    </row>
    <row r="25106" ht="14.25" customHeight="1">
      <c r="A25106" s="74" t="s">
        <v>10616</v>
      </c>
      <c r="B25106" s="74" t="s">
        <v>10617</v>
      </c>
      <c r="C25106" s="74" t="s">
        <v>100</v>
      </c>
      <c r="D25106" s="74" t="s">
        <v>15276</v>
      </c>
    </row>
    <row r="25107" ht="14.25" customHeight="1">
      <c r="A25107" s="74" t="s">
        <v>13423</v>
      </c>
      <c r="B25107" s="74" t="s">
        <v>13424</v>
      </c>
      <c r="C25107" s="74" t="s">
        <v>3934</v>
      </c>
      <c r="D25107" s="74" t="s">
        <v>15276</v>
      </c>
    </row>
    <row r="25108" ht="14.25" customHeight="1">
      <c r="A25108" s="74" t="s">
        <v>10625</v>
      </c>
      <c r="B25108" s="74" t="s">
        <v>10626</v>
      </c>
      <c r="C25108" s="74" t="s">
        <v>100</v>
      </c>
      <c r="D25108" s="74" t="s">
        <v>15276</v>
      </c>
    </row>
    <row r="25109" ht="14.25" customHeight="1">
      <c r="A25109" s="74" t="s">
        <v>10678</v>
      </c>
      <c r="B25109" s="74" t="s">
        <v>10679</v>
      </c>
      <c r="C25109" s="74" t="s">
        <v>3934</v>
      </c>
      <c r="D25109" s="74" t="s">
        <v>15276</v>
      </c>
    </row>
    <row r="25110" ht="14.25" customHeight="1">
      <c r="A25110" s="74" t="s">
        <v>13425</v>
      </c>
      <c r="B25110" s="74" t="s">
        <v>13426</v>
      </c>
      <c r="C25110" s="74" t="s">
        <v>71</v>
      </c>
      <c r="D25110" s="74" t="s">
        <v>15276</v>
      </c>
    </row>
    <row r="25111" ht="14.25" customHeight="1">
      <c r="A25111" s="74" t="s">
        <v>13427</v>
      </c>
      <c r="B25111" s="74" t="s">
        <v>13428</v>
      </c>
      <c r="C25111" s="74" t="s">
        <v>3968</v>
      </c>
      <c r="D25111" s="74" t="s">
        <v>15276</v>
      </c>
    </row>
    <row r="25112" ht="14.25" customHeight="1">
      <c r="A25112" s="74" t="s">
        <v>13429</v>
      </c>
      <c r="B25112" s="74" t="s">
        <v>13430</v>
      </c>
      <c r="C25112" s="74" t="s">
        <v>66</v>
      </c>
      <c r="D25112" s="74" t="s">
        <v>15276</v>
      </c>
    </row>
    <row r="25113" ht="14.25" customHeight="1">
      <c r="A25113" s="74" t="s">
        <v>13431</v>
      </c>
      <c r="B25113" s="74" t="s">
        <v>13432</v>
      </c>
      <c r="C25113" s="74" t="s">
        <v>3968</v>
      </c>
      <c r="D25113" s="74" t="s">
        <v>15276</v>
      </c>
    </row>
    <row r="25114" ht="14.25" customHeight="1">
      <c r="A25114" s="74" t="s">
        <v>10996</v>
      </c>
      <c r="B25114" s="74" t="s">
        <v>15288</v>
      </c>
      <c r="C25114" s="74" t="s">
        <v>3934</v>
      </c>
      <c r="D25114" s="74" t="s">
        <v>15276</v>
      </c>
    </row>
    <row r="25115" ht="14.25" customHeight="1">
      <c r="A25115" s="74" t="s">
        <v>11018</v>
      </c>
      <c r="B25115" s="74" t="s">
        <v>11019</v>
      </c>
      <c r="C25115" s="74" t="s">
        <v>57</v>
      </c>
      <c r="D25115" s="74" t="s">
        <v>15276</v>
      </c>
    </row>
    <row r="25116" ht="14.25" customHeight="1">
      <c r="A25116" s="74" t="s">
        <v>11047</v>
      </c>
      <c r="B25116" s="74" t="s">
        <v>11048</v>
      </c>
      <c r="C25116" s="74" t="s">
        <v>3934</v>
      </c>
      <c r="D25116" s="74" t="s">
        <v>15276</v>
      </c>
    </row>
    <row r="25117" ht="14.25" customHeight="1">
      <c r="A25117" s="74" t="s">
        <v>11145</v>
      </c>
      <c r="B25117" s="74" t="s">
        <v>11146</v>
      </c>
      <c r="C25117" s="74" t="s">
        <v>3934</v>
      </c>
      <c r="D25117" s="74" t="s">
        <v>15276</v>
      </c>
    </row>
    <row r="25118" ht="14.25" customHeight="1">
      <c r="A25118" s="74" t="s">
        <v>3717</v>
      </c>
      <c r="B25118" s="74" t="s">
        <v>807</v>
      </c>
      <c r="C25118" s="74" t="s">
        <v>3968</v>
      </c>
      <c r="D25118" s="74" t="s">
        <v>15276</v>
      </c>
    </row>
    <row r="25119" ht="14.25" customHeight="1">
      <c r="A25119" s="74" t="s">
        <v>3718</v>
      </c>
      <c r="B25119" s="74" t="s">
        <v>825</v>
      </c>
      <c r="C25119" s="74" t="s">
        <v>3968</v>
      </c>
      <c r="D25119" s="74" t="s">
        <v>15276</v>
      </c>
    </row>
    <row r="25120" ht="14.25" customHeight="1">
      <c r="A25120" s="74" t="s">
        <v>13509</v>
      </c>
      <c r="B25120" s="74" t="s">
        <v>1490</v>
      </c>
      <c r="C25120" s="74" t="s">
        <v>3968</v>
      </c>
      <c r="D25120" s="74" t="s">
        <v>15276</v>
      </c>
    </row>
    <row r="25121" ht="14.25" customHeight="1">
      <c r="A25121" s="74" t="s">
        <v>11494</v>
      </c>
      <c r="B25121" s="74" t="s">
        <v>830</v>
      </c>
      <c r="C25121" s="74" t="s">
        <v>100</v>
      </c>
      <c r="D25121" s="74" t="s">
        <v>15276</v>
      </c>
    </row>
    <row r="25122" ht="14.25" customHeight="1">
      <c r="A25122" s="74" t="s">
        <v>13433</v>
      </c>
      <c r="B25122" s="74" t="s">
        <v>1494</v>
      </c>
      <c r="C25122" s="74" t="s">
        <v>50</v>
      </c>
      <c r="D25122" s="74" t="s">
        <v>15276</v>
      </c>
    </row>
    <row r="25123" ht="14.25" customHeight="1">
      <c r="A25123" s="74" t="s">
        <v>13434</v>
      </c>
      <c r="B25123" s="74" t="s">
        <v>1498</v>
      </c>
      <c r="C25123" s="74" t="s">
        <v>50</v>
      </c>
      <c r="D25123" s="74" t="s">
        <v>15276</v>
      </c>
    </row>
    <row r="25124" ht="14.25" customHeight="1">
      <c r="A25124" s="74" t="s">
        <v>11631</v>
      </c>
      <c r="B25124" s="74" t="s">
        <v>976</v>
      </c>
      <c r="C25124" s="74" t="s">
        <v>100</v>
      </c>
      <c r="D25124" s="74" t="s">
        <v>15276</v>
      </c>
    </row>
    <row r="25125" ht="14.25" customHeight="1">
      <c r="A25125" s="74" t="s">
        <v>13435</v>
      </c>
      <c r="B25125" s="74" t="s">
        <v>1692</v>
      </c>
      <c r="C25125" s="74" t="s">
        <v>3968</v>
      </c>
      <c r="D25125" s="74" t="s">
        <v>15276</v>
      </c>
    </row>
    <row r="25126" ht="14.25" customHeight="1">
      <c r="A25126" s="74" t="s">
        <v>13436</v>
      </c>
      <c r="B25126" s="74" t="s">
        <v>1697</v>
      </c>
      <c r="C25126" s="74" t="s">
        <v>3968</v>
      </c>
      <c r="D25126" s="74" t="s">
        <v>15276</v>
      </c>
    </row>
    <row r="25127" ht="14.25" customHeight="1">
      <c r="A25127" s="74" t="s">
        <v>13437</v>
      </c>
      <c r="B25127" s="74" t="s">
        <v>1707</v>
      </c>
      <c r="C25127" s="74" t="s">
        <v>3968</v>
      </c>
      <c r="D25127" s="74" t="s">
        <v>15276</v>
      </c>
    </row>
    <row r="25128" ht="14.25" customHeight="1">
      <c r="A25128" s="74" t="s">
        <v>13438</v>
      </c>
      <c r="B25128" s="74" t="s">
        <v>1712</v>
      </c>
      <c r="C25128" s="74" t="s">
        <v>3968</v>
      </c>
      <c r="D25128" s="74" t="s">
        <v>15276</v>
      </c>
    </row>
    <row r="25129" ht="14.25" customHeight="1">
      <c r="A25129" s="74" t="s">
        <v>13439</v>
      </c>
      <c r="B25129" s="74" t="s">
        <v>1717</v>
      </c>
      <c r="C25129" s="74" t="s">
        <v>3968</v>
      </c>
      <c r="D25129" s="74" t="s">
        <v>15276</v>
      </c>
    </row>
    <row r="25130" ht="14.25" customHeight="1">
      <c r="A25130" s="74" t="s">
        <v>13440</v>
      </c>
      <c r="B25130" s="74" t="s">
        <v>1722</v>
      </c>
      <c r="C25130" s="74" t="s">
        <v>3968</v>
      </c>
      <c r="D25130" s="74" t="s">
        <v>15276</v>
      </c>
    </row>
    <row r="25131" ht="14.25" customHeight="1">
      <c r="A25131" s="74" t="s">
        <v>13441</v>
      </c>
      <c r="B25131" s="74" t="s">
        <v>13510</v>
      </c>
      <c r="C25131" s="74" t="s">
        <v>3934</v>
      </c>
      <c r="D25131" s="74" t="s">
        <v>15276</v>
      </c>
    </row>
    <row r="25132" ht="14.25" customHeight="1">
      <c r="A25132" s="74" t="s">
        <v>13443</v>
      </c>
      <c r="B25132" s="74" t="s">
        <v>1702</v>
      </c>
      <c r="C25132" s="74" t="s">
        <v>3968</v>
      </c>
      <c r="D25132" s="74" t="s">
        <v>15276</v>
      </c>
    </row>
    <row r="25133" ht="14.25" customHeight="1">
      <c r="A25133" s="74" t="s">
        <v>13444</v>
      </c>
      <c r="B25133" s="74" t="s">
        <v>495</v>
      </c>
      <c r="C25133" s="74" t="s">
        <v>50</v>
      </c>
      <c r="D25133" s="74" t="s">
        <v>15276</v>
      </c>
    </row>
    <row r="25134" ht="14.25" customHeight="1">
      <c r="A25134" s="74" t="s">
        <v>12082</v>
      </c>
      <c r="B25134" s="74" t="s">
        <v>12083</v>
      </c>
      <c r="C25134" s="74" t="s">
        <v>3934</v>
      </c>
      <c r="D25134" s="74" t="s">
        <v>15276</v>
      </c>
    </row>
    <row r="25135" ht="14.25" customHeight="1">
      <c r="A25135" s="74" t="s">
        <v>13445</v>
      </c>
      <c r="B25135" s="74" t="s">
        <v>13446</v>
      </c>
      <c r="C25135" s="74" t="s">
        <v>57</v>
      </c>
      <c r="D25135" s="74" t="s">
        <v>15276</v>
      </c>
    </row>
    <row r="25136" ht="14.25" customHeight="1">
      <c r="A25136" s="74" t="s">
        <v>13447</v>
      </c>
      <c r="B25136" s="74" t="s">
        <v>1730</v>
      </c>
      <c r="C25136" s="74" t="s">
        <v>100</v>
      </c>
      <c r="D25136" s="74" t="s">
        <v>15276</v>
      </c>
    </row>
    <row r="25137" ht="14.25" customHeight="1">
      <c r="A25137" s="74" t="s">
        <v>12152</v>
      </c>
      <c r="B25137" s="74" t="s">
        <v>1734</v>
      </c>
      <c r="C25137" s="74" t="s">
        <v>127</v>
      </c>
      <c r="D25137" s="74" t="s">
        <v>15276</v>
      </c>
    </row>
    <row r="25138" ht="14.25" customHeight="1">
      <c r="A25138" s="74" t="s">
        <v>12316</v>
      </c>
      <c r="B25138" s="74" t="s">
        <v>12317</v>
      </c>
      <c r="C25138" s="74" t="s">
        <v>3934</v>
      </c>
      <c r="D25138" s="74" t="s">
        <v>15276</v>
      </c>
    </row>
    <row r="25139" ht="14.25" customHeight="1">
      <c r="A25139" s="74" t="s">
        <v>12384</v>
      </c>
      <c r="B25139" s="74" t="s">
        <v>12385</v>
      </c>
      <c r="C25139" s="74" t="s">
        <v>3934</v>
      </c>
      <c r="D25139" s="74" t="s">
        <v>15276</v>
      </c>
    </row>
    <row r="25140" ht="14.25" customHeight="1">
      <c r="A25140" s="74" t="s">
        <v>13448</v>
      </c>
      <c r="B25140" s="74" t="s">
        <v>1755</v>
      </c>
      <c r="C25140" s="74" t="s">
        <v>50</v>
      </c>
      <c r="D25140" s="74" t="s">
        <v>15276</v>
      </c>
    </row>
    <row r="25141" ht="14.25" customHeight="1">
      <c r="A25141" s="74" t="s">
        <v>13449</v>
      </c>
      <c r="B25141" s="74" t="s">
        <v>2947</v>
      </c>
      <c r="C25141" s="74" t="s">
        <v>3968</v>
      </c>
      <c r="D25141" s="74" t="s">
        <v>15276</v>
      </c>
    </row>
    <row r="25142" ht="14.25" customHeight="1">
      <c r="A25142" s="74" t="s">
        <v>12412</v>
      </c>
      <c r="B25142" s="74" t="s">
        <v>15289</v>
      </c>
      <c r="C25142" s="74" t="s">
        <v>71</v>
      </c>
      <c r="D25142" s="74" t="s">
        <v>15276</v>
      </c>
    </row>
    <row r="25143" ht="14.25" customHeight="1">
      <c r="A25143" s="74" t="s">
        <v>12413</v>
      </c>
      <c r="B25143" s="74" t="s">
        <v>15290</v>
      </c>
      <c r="C25143" s="74" t="s">
        <v>3934</v>
      </c>
      <c r="D25143" s="74" t="s">
        <v>15276</v>
      </c>
    </row>
    <row r="25144" ht="14.25" customHeight="1">
      <c r="A25144" s="74" t="s">
        <v>13450</v>
      </c>
      <c r="B25144" s="74" t="s">
        <v>1771</v>
      </c>
      <c r="C25144" s="74" t="s">
        <v>3968</v>
      </c>
      <c r="D25144" s="74" t="s">
        <v>15276</v>
      </c>
    </row>
    <row r="25145" ht="14.25" customHeight="1">
      <c r="A25145" s="74" t="s">
        <v>12571</v>
      </c>
      <c r="B25145" s="74" t="s">
        <v>15291</v>
      </c>
      <c r="C25145" s="74" t="s">
        <v>923</v>
      </c>
      <c r="D25145" s="74" t="s">
        <v>15276</v>
      </c>
    </row>
    <row r="25146" ht="14.25" customHeight="1">
      <c r="A25146" s="74" t="s">
        <v>13451</v>
      </c>
      <c r="B25146" s="74" t="s">
        <v>13452</v>
      </c>
      <c r="C25146" s="74" t="s">
        <v>3934</v>
      </c>
      <c r="D25146" s="74" t="s">
        <v>15276</v>
      </c>
    </row>
    <row r="25147" ht="14.25" customHeight="1">
      <c r="A25147" s="74" t="s">
        <v>12591</v>
      </c>
      <c r="B25147" s="74" t="s">
        <v>12592</v>
      </c>
      <c r="C25147" s="74" t="s">
        <v>6563</v>
      </c>
      <c r="D25147" s="74" t="s">
        <v>15276</v>
      </c>
    </row>
    <row r="25148" ht="14.25" customHeight="1">
      <c r="A25148" s="74" t="s">
        <v>12593</v>
      </c>
      <c r="B25148" s="74" t="s">
        <v>6565</v>
      </c>
      <c r="C25148" s="74" t="s">
        <v>3968</v>
      </c>
      <c r="D25148" s="74" t="s">
        <v>15276</v>
      </c>
    </row>
    <row r="25149" ht="14.25" customHeight="1">
      <c r="A25149" s="74" t="s">
        <v>12652</v>
      </c>
      <c r="B25149" s="74" t="s">
        <v>12653</v>
      </c>
      <c r="C25149" s="74" t="s">
        <v>3934</v>
      </c>
      <c r="D25149" s="74" t="s">
        <v>15276</v>
      </c>
    </row>
    <row r="25150" ht="14.25" customHeight="1">
      <c r="A25150" s="74" t="s">
        <v>3713</v>
      </c>
      <c r="B25150" s="74" t="s">
        <v>1853</v>
      </c>
      <c r="C25150" s="74" t="s">
        <v>3968</v>
      </c>
      <c r="D25150" s="74" t="s">
        <v>15276</v>
      </c>
    </row>
    <row r="25151" ht="14.25" customHeight="1">
      <c r="A25151" s="74" t="s">
        <v>13453</v>
      </c>
      <c r="B25151" s="74" t="s">
        <v>325</v>
      </c>
      <c r="C25151" s="74" t="s">
        <v>100</v>
      </c>
      <c r="D25151" s="74" t="s">
        <v>15276</v>
      </c>
    </row>
    <row r="25152" ht="14.25" customHeight="1">
      <c r="A25152" s="74" t="s">
        <v>13454</v>
      </c>
      <c r="B25152" s="74" t="s">
        <v>994</v>
      </c>
      <c r="C25152" s="74" t="s">
        <v>100</v>
      </c>
      <c r="D25152" s="74" t="s">
        <v>15276</v>
      </c>
    </row>
    <row r="25153" ht="14.25" customHeight="1">
      <c r="A25153" s="74" t="s">
        <v>13455</v>
      </c>
      <c r="B25153" s="74" t="s">
        <v>1857</v>
      </c>
      <c r="C25153" s="74" t="s">
        <v>100</v>
      </c>
      <c r="D25153" s="74" t="s">
        <v>15276</v>
      </c>
    </row>
    <row r="25154" ht="14.25" customHeight="1">
      <c r="A25154" s="74" t="s">
        <v>13456</v>
      </c>
      <c r="B25154" s="74" t="s">
        <v>1861</v>
      </c>
      <c r="C25154" s="74" t="s">
        <v>100</v>
      </c>
      <c r="D25154" s="74" t="s">
        <v>15276</v>
      </c>
    </row>
    <row r="25155" ht="14.25" customHeight="1">
      <c r="A25155" s="74" t="s">
        <v>12741</v>
      </c>
      <c r="B25155" s="74" t="s">
        <v>12742</v>
      </c>
      <c r="C25155" s="74" t="s">
        <v>100</v>
      </c>
      <c r="D25155" s="74" t="s">
        <v>15276</v>
      </c>
    </row>
    <row r="25156" ht="14.25" customHeight="1">
      <c r="A25156" s="74" t="s">
        <v>12804</v>
      </c>
      <c r="B25156" s="74" t="s">
        <v>12805</v>
      </c>
      <c r="C25156" s="74" t="s">
        <v>100</v>
      </c>
      <c r="D25156" s="74" t="s">
        <v>15276</v>
      </c>
    </row>
    <row r="25157" ht="14.25" customHeight="1">
      <c r="A25157" s="74" t="s">
        <v>13457</v>
      </c>
      <c r="B25157" s="74" t="s">
        <v>505</v>
      </c>
      <c r="C25157" s="74" t="s">
        <v>50</v>
      </c>
      <c r="D25157" s="74" t="s">
        <v>15276</v>
      </c>
    </row>
    <row r="25158" ht="14.25" customHeight="1">
      <c r="A25158" s="74" t="s">
        <v>3726</v>
      </c>
      <c r="B25158" s="74" t="s">
        <v>1877</v>
      </c>
      <c r="C25158" s="74" t="s">
        <v>127</v>
      </c>
      <c r="D25158" s="74" t="s">
        <v>15276</v>
      </c>
    </row>
    <row r="25159" ht="14.25" customHeight="1">
      <c r="A25159" s="74" t="s">
        <v>13458</v>
      </c>
      <c r="B25159" s="74" t="s">
        <v>13459</v>
      </c>
      <c r="C25159" s="74" t="s">
        <v>57</v>
      </c>
      <c r="D25159" s="74" t="s">
        <v>15276</v>
      </c>
    </row>
    <row r="25160" ht="14.25" customHeight="1">
      <c r="A25160" s="74" t="s">
        <v>13460</v>
      </c>
      <c r="B25160" s="74" t="s">
        <v>1951</v>
      </c>
      <c r="C25160" s="74" t="s">
        <v>100</v>
      </c>
      <c r="D25160" s="74" t="s">
        <v>15276</v>
      </c>
    </row>
    <row r="25161" ht="14.25" customHeight="1">
      <c r="A25161" s="74" t="s">
        <v>13462</v>
      </c>
      <c r="B25161" s="74" t="s">
        <v>1955</v>
      </c>
      <c r="C25161" s="74" t="s">
        <v>3968</v>
      </c>
      <c r="D25161" s="74" t="s">
        <v>15276</v>
      </c>
    </row>
    <row r="25162" ht="14.25" customHeight="1">
      <c r="A25162" s="74" t="s">
        <v>13463</v>
      </c>
      <c r="B25162" s="74" t="s">
        <v>13530</v>
      </c>
      <c r="C25162" s="74" t="s">
        <v>100</v>
      </c>
      <c r="D25162" s="74" t="s">
        <v>15276</v>
      </c>
    </row>
    <row r="25163" ht="14.25" customHeight="1">
      <c r="A25163" s="74" t="s">
        <v>13271</v>
      </c>
      <c r="B25163" s="74" t="s">
        <v>48</v>
      </c>
      <c r="C25163" s="74" t="s">
        <v>50</v>
      </c>
      <c r="D25163" s="74" t="s">
        <v>15292</v>
      </c>
    </row>
    <row r="25164" ht="14.25" customHeight="1">
      <c r="A25164" s="74" t="s">
        <v>13273</v>
      </c>
      <c r="B25164" s="74" t="s">
        <v>13274</v>
      </c>
      <c r="C25164" s="74" t="s">
        <v>57</v>
      </c>
      <c r="D25164" s="74" t="s">
        <v>15292</v>
      </c>
    </row>
    <row r="25165" ht="14.25" customHeight="1">
      <c r="A25165" s="74" t="s">
        <v>4024</v>
      </c>
      <c r="B25165" s="74" t="s">
        <v>4025</v>
      </c>
      <c r="C25165" s="74" t="s">
        <v>71</v>
      </c>
      <c r="D25165" s="74" t="s">
        <v>15292</v>
      </c>
    </row>
    <row r="25166" ht="14.25" customHeight="1">
      <c r="A25166" s="74" t="s">
        <v>4031</v>
      </c>
      <c r="B25166" s="74" t="s">
        <v>4032</v>
      </c>
      <c r="C25166" s="74" t="s">
        <v>3934</v>
      </c>
      <c r="D25166" s="74" t="s">
        <v>15292</v>
      </c>
    </row>
    <row r="25167" ht="14.25" customHeight="1">
      <c r="A25167" s="74" t="s">
        <v>4037</v>
      </c>
      <c r="B25167" s="74" t="s">
        <v>4038</v>
      </c>
      <c r="C25167" s="74" t="s">
        <v>100</v>
      </c>
      <c r="D25167" s="74" t="s">
        <v>15292</v>
      </c>
    </row>
    <row r="25168" ht="14.25" customHeight="1">
      <c r="A25168" s="74" t="s">
        <v>4056</v>
      </c>
      <c r="B25168" s="74" t="s">
        <v>4057</v>
      </c>
      <c r="C25168" s="74" t="s">
        <v>3934</v>
      </c>
      <c r="D25168" s="74" t="s">
        <v>15292</v>
      </c>
    </row>
    <row r="25169" ht="14.25" customHeight="1">
      <c r="A25169" s="74" t="s">
        <v>4094</v>
      </c>
      <c r="B25169" s="74" t="s">
        <v>3141</v>
      </c>
      <c r="C25169" s="74" t="s">
        <v>71</v>
      </c>
      <c r="D25169" s="74" t="s">
        <v>15292</v>
      </c>
    </row>
    <row r="25170" ht="14.25" customHeight="1">
      <c r="A25170" s="74" t="s">
        <v>4096</v>
      </c>
      <c r="B25170" s="74" t="s">
        <v>4101</v>
      </c>
      <c r="C25170" s="74" t="s">
        <v>3934</v>
      </c>
      <c r="D25170" s="74" t="s">
        <v>15292</v>
      </c>
    </row>
    <row r="25171" ht="14.25" customHeight="1">
      <c r="A25171" s="74" t="s">
        <v>13275</v>
      </c>
      <c r="B25171" s="74" t="s">
        <v>104</v>
      </c>
      <c r="C25171" s="74" t="s">
        <v>50</v>
      </c>
      <c r="D25171" s="74" t="s">
        <v>15292</v>
      </c>
    </row>
    <row r="25172" ht="14.25" customHeight="1">
      <c r="A25172" s="74" t="s">
        <v>13276</v>
      </c>
      <c r="B25172" s="74" t="s">
        <v>109</v>
      </c>
      <c r="C25172" s="74" t="s">
        <v>50</v>
      </c>
      <c r="D25172" s="74" t="s">
        <v>15292</v>
      </c>
    </row>
    <row r="25173" ht="14.25" customHeight="1">
      <c r="A25173" s="74" t="s">
        <v>4381</v>
      </c>
      <c r="B25173" s="74" t="s">
        <v>15293</v>
      </c>
      <c r="C25173" s="74" t="s">
        <v>127</v>
      </c>
      <c r="D25173" s="74" t="s">
        <v>15292</v>
      </c>
    </row>
    <row r="25174" ht="14.25" customHeight="1">
      <c r="A25174" s="74" t="s">
        <v>13277</v>
      </c>
      <c r="B25174" s="74" t="s">
        <v>13278</v>
      </c>
      <c r="C25174" s="74" t="s">
        <v>3934</v>
      </c>
      <c r="D25174" s="74" t="s">
        <v>15292</v>
      </c>
    </row>
    <row r="25175" ht="14.25" customHeight="1">
      <c r="A25175" s="74" t="s">
        <v>13279</v>
      </c>
      <c r="B25175" s="74" t="s">
        <v>125</v>
      </c>
      <c r="C25175" s="74" t="s">
        <v>127</v>
      </c>
      <c r="D25175" s="74" t="s">
        <v>15292</v>
      </c>
    </row>
    <row r="25176" ht="14.25" customHeight="1">
      <c r="A25176" s="74" t="s">
        <v>13280</v>
      </c>
      <c r="B25176" s="74" t="s">
        <v>138</v>
      </c>
      <c r="C25176" s="74" t="s">
        <v>50</v>
      </c>
      <c r="D25176" s="74" t="s">
        <v>15292</v>
      </c>
    </row>
    <row r="25177" ht="14.25" customHeight="1">
      <c r="A25177" s="74" t="s">
        <v>13281</v>
      </c>
      <c r="B25177" s="74" t="s">
        <v>143</v>
      </c>
      <c r="C25177" s="74" t="s">
        <v>100</v>
      </c>
      <c r="D25177" s="74" t="s">
        <v>15292</v>
      </c>
    </row>
    <row r="25178" ht="14.25" customHeight="1">
      <c r="A25178" s="74" t="s">
        <v>13282</v>
      </c>
      <c r="B25178" s="74" t="s">
        <v>147</v>
      </c>
      <c r="C25178" s="74" t="s">
        <v>127</v>
      </c>
      <c r="D25178" s="74" t="s">
        <v>15292</v>
      </c>
    </row>
    <row r="25179" ht="14.25" customHeight="1">
      <c r="A25179" s="74" t="s">
        <v>13283</v>
      </c>
      <c r="B25179" s="74" t="s">
        <v>156</v>
      </c>
      <c r="C25179" s="74" t="s">
        <v>50</v>
      </c>
      <c r="D25179" s="74" t="s">
        <v>15292</v>
      </c>
    </row>
    <row r="25180" ht="14.25" customHeight="1">
      <c r="A25180" s="74" t="s">
        <v>13284</v>
      </c>
      <c r="B25180" s="74" t="s">
        <v>160</v>
      </c>
      <c r="C25180" s="74" t="s">
        <v>50</v>
      </c>
      <c r="D25180" s="74" t="s">
        <v>15292</v>
      </c>
    </row>
    <row r="25181" ht="14.25" customHeight="1">
      <c r="A25181" s="74" t="s">
        <v>13285</v>
      </c>
      <c r="B25181" s="74" t="s">
        <v>164</v>
      </c>
      <c r="C25181" s="74" t="s">
        <v>3968</v>
      </c>
      <c r="D25181" s="74" t="s">
        <v>15292</v>
      </c>
    </row>
    <row r="25182" ht="14.25" customHeight="1">
      <c r="A25182" s="74" t="s">
        <v>13286</v>
      </c>
      <c r="B25182" s="74" t="s">
        <v>174</v>
      </c>
      <c r="C25182" s="74" t="s">
        <v>100</v>
      </c>
      <c r="D25182" s="74" t="s">
        <v>15292</v>
      </c>
    </row>
    <row r="25183" ht="14.25" customHeight="1">
      <c r="A25183" s="74" t="s">
        <v>13287</v>
      </c>
      <c r="B25183" s="74" t="s">
        <v>178</v>
      </c>
      <c r="C25183" s="74" t="s">
        <v>50</v>
      </c>
      <c r="D25183" s="74" t="s">
        <v>15292</v>
      </c>
    </row>
    <row r="25184" ht="14.25" customHeight="1">
      <c r="A25184" s="74" t="s">
        <v>4533</v>
      </c>
      <c r="B25184" s="74" t="s">
        <v>3515</v>
      </c>
      <c r="C25184" s="74" t="s">
        <v>3968</v>
      </c>
      <c r="D25184" s="74" t="s">
        <v>15292</v>
      </c>
    </row>
    <row r="25185" ht="14.25" customHeight="1">
      <c r="A25185" s="74" t="s">
        <v>4536</v>
      </c>
      <c r="B25185" s="74" t="s">
        <v>10628</v>
      </c>
      <c r="C25185" s="74" t="s">
        <v>3968</v>
      </c>
      <c r="D25185" s="74" t="s">
        <v>15292</v>
      </c>
    </row>
    <row r="25186" ht="14.25" customHeight="1">
      <c r="A25186" s="74" t="s">
        <v>4549</v>
      </c>
      <c r="B25186" s="74" t="s">
        <v>182</v>
      </c>
      <c r="C25186" s="74" t="s">
        <v>100</v>
      </c>
      <c r="D25186" s="74" t="s">
        <v>15292</v>
      </c>
    </row>
    <row r="25187" ht="14.25" customHeight="1">
      <c r="A25187" s="74" t="s">
        <v>13288</v>
      </c>
      <c r="B25187" s="74" t="s">
        <v>13289</v>
      </c>
      <c r="C25187" s="74" t="s">
        <v>3934</v>
      </c>
      <c r="D25187" s="74" t="s">
        <v>15292</v>
      </c>
    </row>
    <row r="25188" ht="14.25" customHeight="1">
      <c r="A25188" s="74" t="s">
        <v>13290</v>
      </c>
      <c r="B25188" s="74" t="s">
        <v>13291</v>
      </c>
      <c r="C25188" s="74" t="s">
        <v>3934</v>
      </c>
      <c r="D25188" s="74" t="s">
        <v>15292</v>
      </c>
    </row>
    <row r="25189" ht="14.25" customHeight="1">
      <c r="A25189" s="74" t="s">
        <v>13294</v>
      </c>
      <c r="B25189" s="74" t="s">
        <v>13295</v>
      </c>
      <c r="C25189" s="74" t="s">
        <v>50</v>
      </c>
      <c r="D25189" s="74" t="s">
        <v>15292</v>
      </c>
    </row>
    <row r="25190" ht="14.25" customHeight="1">
      <c r="A25190" s="74" t="s">
        <v>4757</v>
      </c>
      <c r="B25190" s="74" t="s">
        <v>4758</v>
      </c>
      <c r="C25190" s="74" t="s">
        <v>3934</v>
      </c>
      <c r="D25190" s="74" t="s">
        <v>15292</v>
      </c>
    </row>
    <row r="25191" ht="14.25" customHeight="1">
      <c r="A25191" s="74" t="s">
        <v>4785</v>
      </c>
      <c r="B25191" s="74" t="s">
        <v>4786</v>
      </c>
      <c r="C25191" s="74" t="s">
        <v>3968</v>
      </c>
      <c r="D25191" s="74" t="s">
        <v>15292</v>
      </c>
    </row>
    <row r="25192" ht="14.25" customHeight="1">
      <c r="A25192" s="74" t="s">
        <v>13296</v>
      </c>
      <c r="B25192" s="74" t="s">
        <v>206</v>
      </c>
      <c r="C25192" s="74" t="s">
        <v>100</v>
      </c>
      <c r="D25192" s="74" t="s">
        <v>15292</v>
      </c>
    </row>
    <row r="25193" ht="14.25" customHeight="1">
      <c r="A25193" s="74" t="s">
        <v>13297</v>
      </c>
      <c r="B25193" s="74" t="s">
        <v>2083</v>
      </c>
      <c r="C25193" s="74" t="s">
        <v>57</v>
      </c>
      <c r="D25193" s="74" t="s">
        <v>15292</v>
      </c>
    </row>
    <row r="25194" ht="14.25" customHeight="1">
      <c r="A25194" s="74" t="s">
        <v>13304</v>
      </c>
      <c r="B25194" s="74" t="s">
        <v>219</v>
      </c>
      <c r="C25194" s="74" t="s">
        <v>100</v>
      </c>
      <c r="D25194" s="74" t="s">
        <v>15292</v>
      </c>
    </row>
    <row r="25195" ht="14.25" customHeight="1">
      <c r="A25195" s="74" t="s">
        <v>13305</v>
      </c>
      <c r="B25195" s="74" t="s">
        <v>13513</v>
      </c>
      <c r="C25195" s="74" t="s">
        <v>3968</v>
      </c>
      <c r="D25195" s="74" t="s">
        <v>15292</v>
      </c>
    </row>
    <row r="25196" ht="14.25" customHeight="1">
      <c r="A25196" s="74" t="s">
        <v>5024</v>
      </c>
      <c r="B25196" s="74" t="s">
        <v>256</v>
      </c>
      <c r="C25196" s="74" t="s">
        <v>3968</v>
      </c>
      <c r="D25196" s="74" t="s">
        <v>15292</v>
      </c>
    </row>
    <row r="25197" ht="14.25" customHeight="1">
      <c r="A25197" s="74" t="s">
        <v>13307</v>
      </c>
      <c r="B25197" s="74" t="s">
        <v>310</v>
      </c>
      <c r="C25197" s="74" t="s">
        <v>100</v>
      </c>
      <c r="D25197" s="74" t="s">
        <v>15292</v>
      </c>
    </row>
    <row r="25198" ht="14.25" customHeight="1">
      <c r="A25198" s="74" t="s">
        <v>13309</v>
      </c>
      <c r="B25198" s="74" t="s">
        <v>13467</v>
      </c>
      <c r="C25198" s="74" t="s">
        <v>3968</v>
      </c>
      <c r="D25198" s="74" t="s">
        <v>15292</v>
      </c>
    </row>
    <row r="25199" ht="14.25" customHeight="1">
      <c r="A25199" s="74" t="s">
        <v>5373</v>
      </c>
      <c r="B25199" s="74" t="s">
        <v>350</v>
      </c>
      <c r="C25199" s="74" t="s">
        <v>127</v>
      </c>
      <c r="D25199" s="74" t="s">
        <v>15292</v>
      </c>
    </row>
    <row r="25200" ht="14.25" customHeight="1">
      <c r="A25200" s="74" t="s">
        <v>13311</v>
      </c>
      <c r="B25200" s="74" t="s">
        <v>13468</v>
      </c>
      <c r="C25200" s="74" t="s">
        <v>3968</v>
      </c>
      <c r="D25200" s="74" t="s">
        <v>15292</v>
      </c>
    </row>
    <row r="25201" ht="14.25" customHeight="1">
      <c r="A25201" s="74" t="s">
        <v>5463</v>
      </c>
      <c r="B25201" s="74" t="s">
        <v>13469</v>
      </c>
      <c r="C25201" s="74" t="s">
        <v>3968</v>
      </c>
      <c r="D25201" s="74" t="s">
        <v>15292</v>
      </c>
    </row>
    <row r="25202" ht="14.25" customHeight="1">
      <c r="A25202" s="74" t="s">
        <v>13312</v>
      </c>
      <c r="B25202" s="74" t="s">
        <v>13313</v>
      </c>
      <c r="C25202" s="74" t="s">
        <v>66</v>
      </c>
      <c r="D25202" s="74" t="s">
        <v>15292</v>
      </c>
    </row>
    <row r="25203" ht="14.25" customHeight="1">
      <c r="A25203" s="74" t="s">
        <v>13315</v>
      </c>
      <c r="B25203" s="74" t="s">
        <v>423</v>
      </c>
      <c r="C25203" s="74" t="s">
        <v>3968</v>
      </c>
      <c r="D25203" s="74" t="s">
        <v>15292</v>
      </c>
    </row>
    <row r="25204" ht="14.25" customHeight="1">
      <c r="A25204" s="74" t="s">
        <v>5569</v>
      </c>
      <c r="B25204" s="74" t="s">
        <v>5570</v>
      </c>
      <c r="C25204" s="74" t="s">
        <v>57</v>
      </c>
      <c r="D25204" s="74" t="s">
        <v>15292</v>
      </c>
    </row>
    <row r="25205" ht="14.25" customHeight="1">
      <c r="A25205" s="74" t="s">
        <v>3695</v>
      </c>
      <c r="B25205" s="74" t="s">
        <v>13470</v>
      </c>
      <c r="C25205" s="74" t="s">
        <v>57</v>
      </c>
      <c r="D25205" s="74" t="s">
        <v>15292</v>
      </c>
    </row>
    <row r="25206" ht="14.25" customHeight="1">
      <c r="A25206" s="74" t="s">
        <v>5639</v>
      </c>
      <c r="B25206" s="74" t="s">
        <v>444</v>
      </c>
      <c r="C25206" s="74" t="s">
        <v>100</v>
      </c>
      <c r="D25206" s="74" t="s">
        <v>15292</v>
      </c>
    </row>
    <row r="25207" ht="14.25" customHeight="1">
      <c r="A25207" s="74" t="s">
        <v>5733</v>
      </c>
      <c r="B25207" s="74" t="s">
        <v>900</v>
      </c>
      <c r="C25207" s="74" t="s">
        <v>3968</v>
      </c>
      <c r="D25207" s="74" t="s">
        <v>15292</v>
      </c>
    </row>
    <row r="25208" ht="14.25" customHeight="1">
      <c r="A25208" s="74" t="s">
        <v>5841</v>
      </c>
      <c r="B25208" s="74" t="s">
        <v>15294</v>
      </c>
      <c r="C25208" s="74" t="s">
        <v>57</v>
      </c>
      <c r="D25208" s="74" t="s">
        <v>15292</v>
      </c>
    </row>
    <row r="25209" ht="14.25" customHeight="1">
      <c r="A25209" s="74" t="s">
        <v>6003</v>
      </c>
      <c r="B25209" s="74" t="s">
        <v>14795</v>
      </c>
      <c r="C25209" s="74" t="s">
        <v>3934</v>
      </c>
      <c r="D25209" s="74" t="s">
        <v>15292</v>
      </c>
    </row>
    <row r="25210" ht="14.25" customHeight="1">
      <c r="A25210" s="74" t="s">
        <v>6020</v>
      </c>
      <c r="B25210" s="74" t="s">
        <v>6021</v>
      </c>
      <c r="C25210" s="74" t="s">
        <v>57</v>
      </c>
      <c r="D25210" s="74" t="s">
        <v>15292</v>
      </c>
    </row>
    <row r="25211" ht="14.25" customHeight="1">
      <c r="A25211" s="74" t="s">
        <v>6105</v>
      </c>
      <c r="B25211" s="74" t="s">
        <v>6106</v>
      </c>
      <c r="C25211" s="74" t="s">
        <v>3934</v>
      </c>
      <c r="D25211" s="74" t="s">
        <v>15292</v>
      </c>
    </row>
    <row r="25212" ht="14.25" customHeight="1">
      <c r="A25212" s="74" t="s">
        <v>6173</v>
      </c>
      <c r="B25212" s="74" t="s">
        <v>15295</v>
      </c>
      <c r="C25212" s="74" t="s">
        <v>3934</v>
      </c>
      <c r="D25212" s="74" t="s">
        <v>15292</v>
      </c>
    </row>
    <row r="25213" ht="14.25" customHeight="1">
      <c r="A25213" s="74" t="s">
        <v>13316</v>
      </c>
      <c r="B25213" s="74" t="s">
        <v>13317</v>
      </c>
      <c r="C25213" s="74" t="s">
        <v>57</v>
      </c>
      <c r="D25213" s="74" t="s">
        <v>15292</v>
      </c>
    </row>
    <row r="25214" ht="14.25" customHeight="1">
      <c r="A25214" s="74" t="s">
        <v>6244</v>
      </c>
      <c r="B25214" s="74" t="s">
        <v>15296</v>
      </c>
      <c r="C25214" s="74" t="s">
        <v>71</v>
      </c>
      <c r="D25214" s="74" t="s">
        <v>15292</v>
      </c>
    </row>
    <row r="25215" ht="14.25" customHeight="1">
      <c r="A25215" s="74" t="s">
        <v>13318</v>
      </c>
      <c r="B25215" s="74" t="s">
        <v>15297</v>
      </c>
      <c r="C25215" s="74" t="s">
        <v>100</v>
      </c>
      <c r="D25215" s="74" t="s">
        <v>15292</v>
      </c>
    </row>
    <row r="25216" ht="14.25" customHeight="1">
      <c r="A25216" s="74" t="s">
        <v>6530</v>
      </c>
      <c r="B25216" s="74" t="s">
        <v>15298</v>
      </c>
      <c r="C25216" s="74" t="s">
        <v>127</v>
      </c>
      <c r="D25216" s="74" t="s">
        <v>15292</v>
      </c>
    </row>
    <row r="25217" ht="14.25" customHeight="1">
      <c r="A25217" s="74" t="s">
        <v>13320</v>
      </c>
      <c r="B25217" s="74" t="s">
        <v>519</v>
      </c>
      <c r="C25217" s="74" t="s">
        <v>57</v>
      </c>
      <c r="D25217" s="74" t="s">
        <v>15292</v>
      </c>
    </row>
    <row r="25218" ht="14.25" customHeight="1">
      <c r="A25218" s="74" t="s">
        <v>6561</v>
      </c>
      <c r="B25218" s="74" t="s">
        <v>6562</v>
      </c>
      <c r="C25218" s="74" t="s">
        <v>6563</v>
      </c>
      <c r="D25218" s="74" t="s">
        <v>15292</v>
      </c>
    </row>
    <row r="25219" ht="14.25" customHeight="1">
      <c r="A25219" s="74" t="s">
        <v>6564</v>
      </c>
      <c r="B25219" s="74" t="s">
        <v>6565</v>
      </c>
      <c r="C25219" s="74" t="s">
        <v>3968</v>
      </c>
      <c r="D25219" s="74" t="s">
        <v>15292</v>
      </c>
    </row>
    <row r="25220" ht="14.25" customHeight="1">
      <c r="A25220" s="74" t="s">
        <v>13324</v>
      </c>
      <c r="B25220" s="74" t="s">
        <v>13471</v>
      </c>
      <c r="C25220" s="74" t="s">
        <v>127</v>
      </c>
      <c r="D25220" s="74" t="s">
        <v>15292</v>
      </c>
    </row>
    <row r="25221" ht="14.25" customHeight="1">
      <c r="A25221" s="74" t="s">
        <v>13325</v>
      </c>
      <c r="B25221" s="74" t="s">
        <v>13472</v>
      </c>
      <c r="C25221" s="74" t="s">
        <v>127</v>
      </c>
      <c r="D25221" s="74" t="s">
        <v>15292</v>
      </c>
    </row>
    <row r="25222" ht="14.25" customHeight="1">
      <c r="A25222" s="74" t="s">
        <v>6632</v>
      </c>
      <c r="B25222" s="74" t="s">
        <v>1100</v>
      </c>
      <c r="C25222" s="74" t="s">
        <v>127</v>
      </c>
      <c r="D25222" s="74" t="s">
        <v>15292</v>
      </c>
    </row>
    <row r="25223" ht="14.25" customHeight="1">
      <c r="A25223" s="74" t="s">
        <v>13326</v>
      </c>
      <c r="B25223" s="74" t="s">
        <v>13327</v>
      </c>
      <c r="C25223" s="74" t="s">
        <v>3968</v>
      </c>
      <c r="D25223" s="74" t="s">
        <v>15292</v>
      </c>
    </row>
    <row r="25224" ht="14.25" customHeight="1">
      <c r="A25224" s="74" t="s">
        <v>13328</v>
      </c>
      <c r="B25224" s="74" t="s">
        <v>13329</v>
      </c>
      <c r="C25224" s="74" t="s">
        <v>127</v>
      </c>
      <c r="D25224" s="74" t="s">
        <v>15292</v>
      </c>
    </row>
    <row r="25225" ht="14.25" customHeight="1">
      <c r="A25225" s="74" t="s">
        <v>13330</v>
      </c>
      <c r="B25225" s="74" t="s">
        <v>13473</v>
      </c>
      <c r="C25225" s="74" t="s">
        <v>127</v>
      </c>
      <c r="D25225" s="74" t="s">
        <v>15292</v>
      </c>
    </row>
    <row r="25226" ht="14.25" customHeight="1">
      <c r="A25226" s="74" t="s">
        <v>6683</v>
      </c>
      <c r="B25226" s="185" t="s">
        <v>6684</v>
      </c>
      <c r="C25226" s="74" t="s">
        <v>3934</v>
      </c>
      <c r="D25226" s="74" t="s">
        <v>15292</v>
      </c>
    </row>
    <row r="25227" ht="14.25" customHeight="1">
      <c r="A25227" s="74" t="s">
        <v>6701</v>
      </c>
      <c r="B25227" s="74" t="s">
        <v>15299</v>
      </c>
      <c r="C25227" s="74" t="s">
        <v>3934</v>
      </c>
      <c r="D25227" s="74" t="s">
        <v>15292</v>
      </c>
    </row>
    <row r="25228" ht="14.25" customHeight="1">
      <c r="A25228" s="74" t="s">
        <v>13332</v>
      </c>
      <c r="B25228" s="74" t="s">
        <v>537</v>
      </c>
      <c r="C25228" s="74" t="s">
        <v>100</v>
      </c>
      <c r="D25228" s="74" t="s">
        <v>15292</v>
      </c>
    </row>
    <row r="25229" ht="14.25" customHeight="1">
      <c r="A25229" s="74" t="s">
        <v>13333</v>
      </c>
      <c r="B25229" s="74" t="s">
        <v>13518</v>
      </c>
      <c r="C25229" s="74" t="s">
        <v>3968</v>
      </c>
      <c r="D25229" s="74" t="s">
        <v>15292</v>
      </c>
    </row>
    <row r="25230" ht="14.25" customHeight="1">
      <c r="A25230" s="74" t="s">
        <v>13335</v>
      </c>
      <c r="B25230" s="74" t="s">
        <v>547</v>
      </c>
      <c r="C25230" s="74" t="s">
        <v>3968</v>
      </c>
      <c r="D25230" s="74" t="s">
        <v>15292</v>
      </c>
    </row>
    <row r="25231" ht="14.25" customHeight="1">
      <c r="A25231" s="74" t="s">
        <v>6731</v>
      </c>
      <c r="B25231" s="74" t="s">
        <v>553</v>
      </c>
      <c r="C25231" s="74" t="s">
        <v>3968</v>
      </c>
      <c r="D25231" s="74" t="s">
        <v>15292</v>
      </c>
    </row>
    <row r="25232" ht="14.25" customHeight="1">
      <c r="A25232" s="74" t="s">
        <v>13336</v>
      </c>
      <c r="B25232" s="74" t="s">
        <v>563</v>
      </c>
      <c r="C25232" s="74" t="s">
        <v>3968</v>
      </c>
      <c r="D25232" s="74" t="s">
        <v>15292</v>
      </c>
    </row>
    <row r="25233" ht="14.25" customHeight="1">
      <c r="A25233" s="74" t="s">
        <v>13337</v>
      </c>
      <c r="B25233" s="74" t="s">
        <v>568</v>
      </c>
      <c r="C25233" s="74" t="s">
        <v>3968</v>
      </c>
      <c r="D25233" s="74" t="s">
        <v>15292</v>
      </c>
    </row>
    <row r="25234" ht="14.25" customHeight="1">
      <c r="A25234" s="74" t="s">
        <v>13338</v>
      </c>
      <c r="B25234" s="74" t="s">
        <v>573</v>
      </c>
      <c r="C25234" s="74" t="s">
        <v>3968</v>
      </c>
      <c r="D25234" s="74" t="s">
        <v>15292</v>
      </c>
    </row>
    <row r="25235" ht="14.25" customHeight="1">
      <c r="A25235" s="74" t="s">
        <v>13339</v>
      </c>
      <c r="B25235" s="74" t="s">
        <v>13477</v>
      </c>
      <c r="C25235" s="74" t="s">
        <v>3968</v>
      </c>
      <c r="D25235" s="74" t="s">
        <v>15292</v>
      </c>
    </row>
    <row r="25236" ht="14.25" customHeight="1">
      <c r="A25236" s="74" t="s">
        <v>13340</v>
      </c>
      <c r="B25236" s="74" t="s">
        <v>13478</v>
      </c>
      <c r="C25236" s="74" t="s">
        <v>3934</v>
      </c>
      <c r="D25236" s="74" t="s">
        <v>15292</v>
      </c>
    </row>
    <row r="25237" ht="14.25" customHeight="1">
      <c r="A25237" s="74" t="s">
        <v>13342</v>
      </c>
      <c r="B25237" s="74" t="s">
        <v>558</v>
      </c>
      <c r="C25237" s="74" t="s">
        <v>3968</v>
      </c>
      <c r="D25237" s="74" t="s">
        <v>15292</v>
      </c>
    </row>
    <row r="25238" ht="14.25" customHeight="1">
      <c r="A25238" s="74" t="s">
        <v>13343</v>
      </c>
      <c r="B25238" s="74" t="s">
        <v>15146</v>
      </c>
      <c r="C25238" s="74" t="s">
        <v>57</v>
      </c>
      <c r="D25238" s="74" t="s">
        <v>15292</v>
      </c>
    </row>
    <row r="25239" ht="14.25" customHeight="1">
      <c r="A25239" s="74" t="s">
        <v>13345</v>
      </c>
      <c r="B25239" s="74" t="s">
        <v>13519</v>
      </c>
      <c r="C25239" s="74" t="s">
        <v>3968</v>
      </c>
      <c r="D25239" s="74" t="s">
        <v>15292</v>
      </c>
    </row>
    <row r="25240" ht="14.25" customHeight="1">
      <c r="A25240" s="74" t="s">
        <v>6760</v>
      </c>
      <c r="B25240" s="74" t="s">
        <v>15300</v>
      </c>
      <c r="C25240" s="74" t="s">
        <v>3934</v>
      </c>
      <c r="D25240" s="74" t="s">
        <v>15292</v>
      </c>
    </row>
    <row r="25241" ht="14.25" customHeight="1">
      <c r="A25241" s="74" t="s">
        <v>6766</v>
      </c>
      <c r="B25241" s="74" t="s">
        <v>13481</v>
      </c>
      <c r="C25241" s="74" t="s">
        <v>3968</v>
      </c>
      <c r="D25241" s="74" t="s">
        <v>15292</v>
      </c>
    </row>
    <row r="25242" ht="14.25" customHeight="1">
      <c r="A25242" s="74" t="s">
        <v>3722</v>
      </c>
      <c r="B25242" s="74" t="s">
        <v>632</v>
      </c>
      <c r="C25242" s="74" t="s">
        <v>57</v>
      </c>
      <c r="D25242" s="74" t="s">
        <v>15292</v>
      </c>
    </row>
    <row r="25243" ht="14.25" customHeight="1">
      <c r="A25243" s="74" t="s">
        <v>6799</v>
      </c>
      <c r="B25243" s="74" t="s">
        <v>6800</v>
      </c>
      <c r="C25243" s="74" t="s">
        <v>3968</v>
      </c>
      <c r="D25243" s="74" t="s">
        <v>15292</v>
      </c>
    </row>
    <row r="25244" ht="14.25" customHeight="1">
      <c r="A25244" s="74" t="s">
        <v>13347</v>
      </c>
      <c r="B25244" s="185" t="s">
        <v>13348</v>
      </c>
      <c r="C25244" s="74" t="s">
        <v>57</v>
      </c>
      <c r="D25244" s="74" t="s">
        <v>15292</v>
      </c>
    </row>
    <row r="25245" ht="14.25" customHeight="1">
      <c r="A25245" s="74" t="s">
        <v>13349</v>
      </c>
      <c r="B25245" s="74" t="s">
        <v>13483</v>
      </c>
      <c r="C25245" s="74" t="s">
        <v>3968</v>
      </c>
      <c r="D25245" s="74" t="s">
        <v>15292</v>
      </c>
    </row>
    <row r="25246" ht="14.25" customHeight="1">
      <c r="A25246" s="74" t="s">
        <v>3697</v>
      </c>
      <c r="B25246" s="74" t="s">
        <v>13484</v>
      </c>
      <c r="C25246" s="74" t="s">
        <v>71</v>
      </c>
      <c r="D25246" s="74" t="s">
        <v>15292</v>
      </c>
    </row>
    <row r="25247" ht="14.25" customHeight="1">
      <c r="A25247" s="74" t="s">
        <v>3699</v>
      </c>
      <c r="B25247" s="74" t="s">
        <v>687</v>
      </c>
      <c r="C25247" s="74" t="s">
        <v>50</v>
      </c>
      <c r="D25247" s="74" t="s">
        <v>15292</v>
      </c>
    </row>
    <row r="25248" ht="14.25" customHeight="1">
      <c r="A25248" s="74" t="s">
        <v>13350</v>
      </c>
      <c r="B25248" s="74" t="s">
        <v>13351</v>
      </c>
      <c r="C25248" s="74" t="s">
        <v>3968</v>
      </c>
      <c r="D25248" s="74" t="s">
        <v>15292</v>
      </c>
    </row>
    <row r="25249" ht="14.25" customHeight="1">
      <c r="A25249" s="74" t="s">
        <v>13352</v>
      </c>
      <c r="B25249" s="74" t="s">
        <v>13353</v>
      </c>
      <c r="C25249" s="74" t="s">
        <v>3968</v>
      </c>
      <c r="D25249" s="74" t="s">
        <v>15292</v>
      </c>
    </row>
    <row r="25250" ht="14.25" customHeight="1">
      <c r="A25250" s="74" t="s">
        <v>13354</v>
      </c>
      <c r="B25250" s="185" t="s">
        <v>13355</v>
      </c>
      <c r="C25250" s="74" t="s">
        <v>57</v>
      </c>
      <c r="D25250" s="74" t="s">
        <v>15292</v>
      </c>
    </row>
    <row r="25251" ht="14.25" customHeight="1">
      <c r="A25251" s="74" t="s">
        <v>6991</v>
      </c>
      <c r="B25251" s="74" t="s">
        <v>13485</v>
      </c>
      <c r="C25251" s="74" t="s">
        <v>3968</v>
      </c>
      <c r="D25251" s="74" t="s">
        <v>15292</v>
      </c>
    </row>
    <row r="25252" ht="14.25" customHeight="1">
      <c r="A25252" s="74" t="s">
        <v>13356</v>
      </c>
      <c r="B25252" s="74" t="s">
        <v>13486</v>
      </c>
      <c r="C25252" s="74" t="s">
        <v>3968</v>
      </c>
      <c r="D25252" s="74" t="s">
        <v>15292</v>
      </c>
    </row>
    <row r="25253" ht="14.25" customHeight="1">
      <c r="A25253" s="74" t="s">
        <v>3700</v>
      </c>
      <c r="B25253" s="74" t="s">
        <v>13487</v>
      </c>
      <c r="C25253" s="74" t="s">
        <v>71</v>
      </c>
      <c r="D25253" s="74" t="s">
        <v>15292</v>
      </c>
    </row>
    <row r="25254" ht="14.25" customHeight="1">
      <c r="A25254" s="74" t="s">
        <v>13358</v>
      </c>
      <c r="B25254" s="74" t="s">
        <v>13359</v>
      </c>
      <c r="C25254" s="74" t="s">
        <v>3968</v>
      </c>
      <c r="D25254" s="74" t="s">
        <v>15292</v>
      </c>
    </row>
    <row r="25255" ht="14.25" customHeight="1">
      <c r="A25255" s="74" t="s">
        <v>13360</v>
      </c>
      <c r="B25255" s="74" t="s">
        <v>13361</v>
      </c>
      <c r="C25255" s="74" t="s">
        <v>3968</v>
      </c>
      <c r="D25255" s="74" t="s">
        <v>15292</v>
      </c>
    </row>
    <row r="25256" ht="14.25" customHeight="1">
      <c r="A25256" s="74" t="s">
        <v>7097</v>
      </c>
      <c r="B25256" s="74" t="s">
        <v>801</v>
      </c>
      <c r="C25256" s="74" t="s">
        <v>100</v>
      </c>
      <c r="D25256" s="74" t="s">
        <v>15292</v>
      </c>
    </row>
    <row r="25257" ht="14.25" customHeight="1">
      <c r="A25257" s="74" t="s">
        <v>3725</v>
      </c>
      <c r="B25257" s="74" t="s">
        <v>431</v>
      </c>
      <c r="C25257" s="74" t="s">
        <v>3968</v>
      </c>
      <c r="D25257" s="74" t="s">
        <v>15292</v>
      </c>
    </row>
    <row r="25258" ht="14.25" customHeight="1">
      <c r="A25258" s="74" t="s">
        <v>3702</v>
      </c>
      <c r="B25258" s="74" t="s">
        <v>13488</v>
      </c>
      <c r="C25258" s="74" t="s">
        <v>3934</v>
      </c>
      <c r="D25258" s="74" t="s">
        <v>15292</v>
      </c>
    </row>
    <row r="25259" ht="14.25" customHeight="1">
      <c r="A25259" s="74" t="s">
        <v>13362</v>
      </c>
      <c r="B25259" s="74" t="s">
        <v>13489</v>
      </c>
      <c r="C25259" s="74" t="s">
        <v>127</v>
      </c>
      <c r="D25259" s="74" t="s">
        <v>15292</v>
      </c>
    </row>
    <row r="25260" ht="14.25" customHeight="1">
      <c r="A25260" s="74" t="s">
        <v>13364</v>
      </c>
      <c r="B25260" s="74" t="s">
        <v>853</v>
      </c>
      <c r="C25260" s="74" t="s">
        <v>3968</v>
      </c>
      <c r="D25260" s="74" t="s">
        <v>15292</v>
      </c>
    </row>
    <row r="25261" ht="14.25" customHeight="1">
      <c r="A25261" s="74" t="s">
        <v>13365</v>
      </c>
      <c r="B25261" s="74" t="s">
        <v>868</v>
      </c>
      <c r="C25261" s="74" t="s">
        <v>3968</v>
      </c>
      <c r="D25261" s="74" t="s">
        <v>15292</v>
      </c>
    </row>
    <row r="25262" ht="14.25" customHeight="1">
      <c r="A25262" s="74" t="s">
        <v>13366</v>
      </c>
      <c r="B25262" s="74" t="s">
        <v>13490</v>
      </c>
      <c r="C25262" s="74" t="s">
        <v>3934</v>
      </c>
      <c r="D25262" s="74" t="s">
        <v>15292</v>
      </c>
    </row>
    <row r="25263" ht="14.25" customHeight="1">
      <c r="A25263" s="74" t="s">
        <v>3721</v>
      </c>
      <c r="B25263" s="74" t="s">
        <v>887</v>
      </c>
      <c r="C25263" s="74" t="s">
        <v>57</v>
      </c>
      <c r="D25263" s="74" t="s">
        <v>15292</v>
      </c>
    </row>
    <row r="25264" ht="14.25" customHeight="1">
      <c r="A25264" s="74" t="s">
        <v>13368</v>
      </c>
      <c r="B25264" s="74" t="s">
        <v>13369</v>
      </c>
      <c r="C25264" s="74" t="s">
        <v>3934</v>
      </c>
      <c r="D25264" s="74" t="s">
        <v>15292</v>
      </c>
    </row>
    <row r="25265" ht="14.25" customHeight="1">
      <c r="A25265" s="74" t="s">
        <v>3703</v>
      </c>
      <c r="B25265" s="74" t="s">
        <v>895</v>
      </c>
      <c r="C25265" s="74" t="s">
        <v>3968</v>
      </c>
      <c r="D25265" s="74" t="s">
        <v>15292</v>
      </c>
    </row>
    <row r="25266" ht="14.25" customHeight="1">
      <c r="A25266" s="74" t="s">
        <v>7579</v>
      </c>
      <c r="B25266" s="74" t="s">
        <v>7580</v>
      </c>
      <c r="C25266" s="74" t="s">
        <v>3968</v>
      </c>
      <c r="D25266" s="74" t="s">
        <v>15292</v>
      </c>
    </row>
    <row r="25267" ht="14.25" customHeight="1">
      <c r="A25267" s="74" t="s">
        <v>13370</v>
      </c>
      <c r="B25267" s="74" t="s">
        <v>14056</v>
      </c>
      <c r="C25267" s="74" t="s">
        <v>3934</v>
      </c>
      <c r="D25267" s="74" t="s">
        <v>15292</v>
      </c>
    </row>
    <row r="25268" ht="14.25" customHeight="1">
      <c r="A25268" s="74" t="s">
        <v>13372</v>
      </c>
      <c r="B25268" s="74" t="s">
        <v>967</v>
      </c>
      <c r="C25268" s="74" t="s">
        <v>3968</v>
      </c>
      <c r="D25268" s="74" t="s">
        <v>15292</v>
      </c>
    </row>
    <row r="25269" ht="14.25" customHeight="1">
      <c r="A25269" s="74" t="s">
        <v>7775</v>
      </c>
      <c r="B25269" s="74" t="s">
        <v>2860</v>
      </c>
      <c r="C25269" s="74" t="s">
        <v>3968</v>
      </c>
      <c r="D25269" s="74" t="s">
        <v>15292</v>
      </c>
    </row>
    <row r="25270" ht="14.25" customHeight="1">
      <c r="A25270" s="74" t="s">
        <v>13374</v>
      </c>
      <c r="B25270" s="74" t="s">
        <v>979</v>
      </c>
      <c r="C25270" s="74" t="s">
        <v>100</v>
      </c>
      <c r="D25270" s="74" t="s">
        <v>15292</v>
      </c>
    </row>
    <row r="25271" ht="14.25" customHeight="1">
      <c r="A25271" s="74" t="s">
        <v>7790</v>
      </c>
      <c r="B25271" s="74" t="s">
        <v>7791</v>
      </c>
      <c r="C25271" s="74" t="s">
        <v>100</v>
      </c>
      <c r="D25271" s="74" t="s">
        <v>15292</v>
      </c>
    </row>
    <row r="25272" ht="14.25" customHeight="1">
      <c r="A25272" s="74" t="s">
        <v>7792</v>
      </c>
      <c r="B25272" s="74" t="s">
        <v>7793</v>
      </c>
      <c r="C25272" s="74" t="s">
        <v>100</v>
      </c>
      <c r="D25272" s="74" t="s">
        <v>15292</v>
      </c>
    </row>
    <row r="25273" ht="14.25" customHeight="1">
      <c r="A25273" s="74" t="s">
        <v>3705</v>
      </c>
      <c r="B25273" s="74" t="s">
        <v>1025</v>
      </c>
      <c r="C25273" s="74" t="s">
        <v>1026</v>
      </c>
      <c r="D25273" s="74" t="s">
        <v>15292</v>
      </c>
    </row>
    <row r="25274" ht="14.25" customHeight="1">
      <c r="A25274" s="74" t="s">
        <v>3706</v>
      </c>
      <c r="B25274" s="74" t="s">
        <v>1031</v>
      </c>
      <c r="C25274" s="74" t="s">
        <v>127</v>
      </c>
      <c r="D25274" s="74" t="s">
        <v>15292</v>
      </c>
    </row>
    <row r="25275" ht="14.25" customHeight="1">
      <c r="A25275" s="74" t="s">
        <v>3707</v>
      </c>
      <c r="B25275" s="74" t="s">
        <v>1035</v>
      </c>
      <c r="C25275" s="74" t="s">
        <v>50</v>
      </c>
      <c r="D25275" s="74" t="s">
        <v>15292</v>
      </c>
    </row>
    <row r="25276" ht="14.25" customHeight="1">
      <c r="A25276" s="74" t="s">
        <v>13375</v>
      </c>
      <c r="B25276" s="74" t="s">
        <v>1039</v>
      </c>
      <c r="C25276" s="74" t="s">
        <v>50</v>
      </c>
      <c r="D25276" s="74" t="s">
        <v>15292</v>
      </c>
    </row>
    <row r="25277" ht="14.25" customHeight="1">
      <c r="A25277" s="74" t="s">
        <v>3708</v>
      </c>
      <c r="B25277" s="74" t="s">
        <v>1042</v>
      </c>
      <c r="C25277" s="74" t="s">
        <v>3968</v>
      </c>
      <c r="D25277" s="74" t="s">
        <v>15292</v>
      </c>
    </row>
    <row r="25278" ht="14.25" customHeight="1">
      <c r="A25278" s="74" t="s">
        <v>7846</v>
      </c>
      <c r="B25278" s="74" t="s">
        <v>7847</v>
      </c>
      <c r="C25278" s="74" t="s">
        <v>3934</v>
      </c>
      <c r="D25278" s="74" t="s">
        <v>15292</v>
      </c>
    </row>
    <row r="25279" ht="14.25" customHeight="1">
      <c r="A25279" s="74" t="s">
        <v>13376</v>
      </c>
      <c r="B25279" s="74" t="s">
        <v>13377</v>
      </c>
      <c r="C25279" s="74" t="s">
        <v>50</v>
      </c>
      <c r="D25279" s="74" t="s">
        <v>15292</v>
      </c>
    </row>
    <row r="25280" ht="14.25" customHeight="1">
      <c r="A25280" s="74" t="s">
        <v>13576</v>
      </c>
      <c r="B25280" s="74" t="s">
        <v>13866</v>
      </c>
      <c r="C25280" s="74" t="s">
        <v>3968</v>
      </c>
      <c r="D25280" s="74" t="s">
        <v>15292</v>
      </c>
    </row>
    <row r="25281" ht="14.25" customHeight="1">
      <c r="A25281" s="74" t="s">
        <v>13378</v>
      </c>
      <c r="B25281" s="74" t="s">
        <v>1114</v>
      </c>
      <c r="C25281" s="74" t="s">
        <v>3968</v>
      </c>
      <c r="D25281" s="74" t="s">
        <v>15292</v>
      </c>
    </row>
    <row r="25282" ht="14.25" customHeight="1">
      <c r="A25282" s="74" t="s">
        <v>13379</v>
      </c>
      <c r="B25282" s="74" t="s">
        <v>13380</v>
      </c>
      <c r="C25282" s="74" t="s">
        <v>3934</v>
      </c>
      <c r="D25282" s="74" t="s">
        <v>15292</v>
      </c>
    </row>
    <row r="25283" ht="14.25" customHeight="1">
      <c r="A25283" s="74" t="s">
        <v>3716</v>
      </c>
      <c r="B25283" s="74" t="s">
        <v>13492</v>
      </c>
      <c r="C25283" s="74" t="s">
        <v>3934</v>
      </c>
      <c r="D25283" s="74" t="s">
        <v>15292</v>
      </c>
    </row>
    <row r="25284" ht="14.25" customHeight="1">
      <c r="A25284" s="74" t="s">
        <v>8196</v>
      </c>
      <c r="B25284" s="74" t="s">
        <v>1183</v>
      </c>
      <c r="C25284" s="74" t="s">
        <v>3968</v>
      </c>
      <c r="D25284" s="74" t="s">
        <v>15292</v>
      </c>
    </row>
    <row r="25285" ht="14.25" customHeight="1">
      <c r="A25285" s="74" t="s">
        <v>8205</v>
      </c>
      <c r="B25285" s="74" t="s">
        <v>13521</v>
      </c>
      <c r="C25285" s="74" t="s">
        <v>3968</v>
      </c>
      <c r="D25285" s="74" t="s">
        <v>15292</v>
      </c>
    </row>
    <row r="25286" ht="14.25" customHeight="1">
      <c r="A25286" s="74" t="s">
        <v>13384</v>
      </c>
      <c r="B25286" s="74" t="s">
        <v>1183</v>
      </c>
      <c r="C25286" s="74" t="s">
        <v>3968</v>
      </c>
      <c r="D25286" s="74" t="s">
        <v>15292</v>
      </c>
    </row>
    <row r="25287" ht="14.25" customHeight="1">
      <c r="A25287" s="74" t="s">
        <v>8227</v>
      </c>
      <c r="B25287" s="74" t="s">
        <v>2935</v>
      </c>
      <c r="C25287" s="74" t="s">
        <v>2936</v>
      </c>
      <c r="D25287" s="74" t="s">
        <v>15292</v>
      </c>
    </row>
    <row r="25288" ht="14.25" customHeight="1">
      <c r="A25288" s="74" t="s">
        <v>13385</v>
      </c>
      <c r="B25288" s="74" t="s">
        <v>2938</v>
      </c>
      <c r="C25288" s="74" t="s">
        <v>2936</v>
      </c>
      <c r="D25288" s="74" t="s">
        <v>15292</v>
      </c>
    </row>
    <row r="25289" ht="14.25" customHeight="1">
      <c r="A25289" s="74" t="s">
        <v>13386</v>
      </c>
      <c r="B25289" s="74" t="s">
        <v>2940</v>
      </c>
      <c r="C25289" s="74" t="s">
        <v>71</v>
      </c>
      <c r="D25289" s="74" t="s">
        <v>15292</v>
      </c>
    </row>
    <row r="25290" ht="14.25" customHeight="1">
      <c r="A25290" s="74" t="s">
        <v>13388</v>
      </c>
      <c r="B25290" s="74" t="s">
        <v>490</v>
      </c>
      <c r="C25290" s="74" t="s">
        <v>50</v>
      </c>
      <c r="D25290" s="74" t="s">
        <v>15292</v>
      </c>
    </row>
    <row r="25291" ht="14.25" customHeight="1">
      <c r="A25291" s="74" t="s">
        <v>13389</v>
      </c>
      <c r="B25291" s="74" t="s">
        <v>790</v>
      </c>
      <c r="C25291" s="74" t="s">
        <v>50</v>
      </c>
      <c r="D25291" s="74" t="s">
        <v>15292</v>
      </c>
    </row>
    <row r="25292" ht="14.25" customHeight="1">
      <c r="A25292" s="74" t="s">
        <v>13390</v>
      </c>
      <c r="B25292" s="74" t="s">
        <v>797</v>
      </c>
      <c r="C25292" s="74" t="s">
        <v>3968</v>
      </c>
      <c r="D25292" s="74" t="s">
        <v>15292</v>
      </c>
    </row>
    <row r="25293" ht="14.25" customHeight="1">
      <c r="A25293" s="74" t="s">
        <v>8576</v>
      </c>
      <c r="B25293" s="74" t="s">
        <v>15301</v>
      </c>
      <c r="C25293" s="74" t="s">
        <v>100</v>
      </c>
      <c r="D25293" s="74" t="s">
        <v>15292</v>
      </c>
    </row>
    <row r="25294" ht="14.25" customHeight="1">
      <c r="A25294" s="74" t="s">
        <v>8578</v>
      </c>
      <c r="B25294" s="74" t="s">
        <v>15302</v>
      </c>
      <c r="C25294" s="74" t="s">
        <v>3968</v>
      </c>
      <c r="D25294" s="74" t="s">
        <v>15292</v>
      </c>
    </row>
    <row r="25295" ht="14.25" customHeight="1">
      <c r="A25295" s="74" t="s">
        <v>3709</v>
      </c>
      <c r="B25295" s="74" t="s">
        <v>1205</v>
      </c>
      <c r="C25295" s="74" t="s">
        <v>127</v>
      </c>
      <c r="D25295" s="74" t="s">
        <v>15292</v>
      </c>
    </row>
    <row r="25296" ht="14.25" customHeight="1">
      <c r="A25296" s="74" t="s">
        <v>8606</v>
      </c>
      <c r="B25296" s="74" t="s">
        <v>8607</v>
      </c>
      <c r="C25296" s="74" t="s">
        <v>3934</v>
      </c>
      <c r="D25296" s="74" t="s">
        <v>15292</v>
      </c>
    </row>
    <row r="25297" ht="14.25" customHeight="1">
      <c r="A25297" s="74" t="s">
        <v>8614</v>
      </c>
      <c r="B25297" s="74" t="s">
        <v>8615</v>
      </c>
      <c r="C25297" s="74" t="s">
        <v>66</v>
      </c>
      <c r="D25297" s="74" t="s">
        <v>15292</v>
      </c>
    </row>
    <row r="25298" ht="14.25" customHeight="1">
      <c r="A25298" s="74" t="s">
        <v>13391</v>
      </c>
      <c r="B25298" s="74" t="s">
        <v>767</v>
      </c>
      <c r="C25298" s="74" t="s">
        <v>50</v>
      </c>
      <c r="D25298" s="74" t="s">
        <v>15292</v>
      </c>
    </row>
    <row r="25299" ht="14.25" customHeight="1">
      <c r="A25299" s="74" t="s">
        <v>13392</v>
      </c>
      <c r="B25299" s="74" t="s">
        <v>13497</v>
      </c>
      <c r="C25299" s="74" t="s">
        <v>3934</v>
      </c>
      <c r="D25299" s="74" t="s">
        <v>15292</v>
      </c>
    </row>
    <row r="25300" ht="14.25" customHeight="1">
      <c r="A25300" s="74" t="s">
        <v>8705</v>
      </c>
      <c r="B25300" s="74" t="s">
        <v>15303</v>
      </c>
      <c r="C25300" s="74" t="s">
        <v>66</v>
      </c>
      <c r="D25300" s="74" t="s">
        <v>15292</v>
      </c>
    </row>
    <row r="25301" ht="14.25" customHeight="1">
      <c r="A25301" s="74" t="s">
        <v>8745</v>
      </c>
      <c r="B25301" s="74" t="s">
        <v>15304</v>
      </c>
      <c r="C25301" s="74" t="s">
        <v>66</v>
      </c>
      <c r="D25301" s="74" t="s">
        <v>15292</v>
      </c>
    </row>
    <row r="25302" ht="14.25" customHeight="1">
      <c r="A25302" s="74" t="s">
        <v>8786</v>
      </c>
      <c r="B25302" s="74" t="s">
        <v>1085</v>
      </c>
      <c r="C25302" s="74" t="s">
        <v>57</v>
      </c>
      <c r="D25302" s="74" t="s">
        <v>15292</v>
      </c>
    </row>
    <row r="25303" ht="14.25" customHeight="1">
      <c r="A25303" s="74" t="s">
        <v>3710</v>
      </c>
      <c r="B25303" s="74" t="s">
        <v>8811</v>
      </c>
      <c r="C25303" s="74" t="s">
        <v>3968</v>
      </c>
      <c r="D25303" s="74" t="s">
        <v>15292</v>
      </c>
    </row>
    <row r="25304" ht="14.25" customHeight="1">
      <c r="A25304" s="74" t="s">
        <v>8878</v>
      </c>
      <c r="B25304" s="74" t="s">
        <v>8879</v>
      </c>
      <c r="C25304" s="74" t="s">
        <v>3934</v>
      </c>
      <c r="D25304" s="74" t="s">
        <v>15292</v>
      </c>
    </row>
    <row r="25305" ht="14.25" customHeight="1">
      <c r="A25305" s="74" t="s">
        <v>8883</v>
      </c>
      <c r="B25305" s="74" t="s">
        <v>3055</v>
      </c>
      <c r="C25305" s="74" t="s">
        <v>100</v>
      </c>
      <c r="D25305" s="74" t="s">
        <v>15292</v>
      </c>
    </row>
    <row r="25306" ht="14.25" customHeight="1">
      <c r="A25306" s="74" t="s">
        <v>8884</v>
      </c>
      <c r="B25306" s="74" t="s">
        <v>8885</v>
      </c>
      <c r="C25306" s="74" t="s">
        <v>3934</v>
      </c>
      <c r="D25306" s="74" t="s">
        <v>15292</v>
      </c>
    </row>
    <row r="25307" ht="14.25" customHeight="1">
      <c r="A25307" s="74" t="s">
        <v>13393</v>
      </c>
      <c r="B25307" s="74" t="s">
        <v>1256</v>
      </c>
      <c r="C25307" s="74" t="s">
        <v>3968</v>
      </c>
      <c r="D25307" s="74" t="s">
        <v>15292</v>
      </c>
    </row>
    <row r="25308" ht="14.25" customHeight="1">
      <c r="A25308" s="74" t="s">
        <v>8896</v>
      </c>
      <c r="B25308" s="74" t="s">
        <v>8897</v>
      </c>
      <c r="C25308" s="74" t="s">
        <v>66</v>
      </c>
      <c r="D25308" s="74" t="s">
        <v>15292</v>
      </c>
    </row>
    <row r="25309" ht="14.25" customHeight="1">
      <c r="A25309" s="74" t="s">
        <v>8916</v>
      </c>
      <c r="B25309" s="74" t="s">
        <v>8917</v>
      </c>
      <c r="C25309" s="74" t="s">
        <v>66</v>
      </c>
      <c r="D25309" s="74" t="s">
        <v>15292</v>
      </c>
    </row>
    <row r="25310" ht="14.25" customHeight="1">
      <c r="A25310" s="74" t="s">
        <v>13394</v>
      </c>
      <c r="B25310" s="74" t="s">
        <v>777</v>
      </c>
      <c r="C25310" s="74" t="s">
        <v>50</v>
      </c>
      <c r="D25310" s="74" t="s">
        <v>15292</v>
      </c>
    </row>
    <row r="25311" ht="14.25" customHeight="1">
      <c r="A25311" s="74" t="s">
        <v>13395</v>
      </c>
      <c r="B25311" s="74" t="s">
        <v>13498</v>
      </c>
      <c r="C25311" s="74" t="s">
        <v>3934</v>
      </c>
      <c r="D25311" s="74" t="s">
        <v>15292</v>
      </c>
    </row>
    <row r="25312" ht="14.25" customHeight="1">
      <c r="A25312" s="74" t="s">
        <v>9051</v>
      </c>
      <c r="B25312" s="74" t="s">
        <v>15305</v>
      </c>
      <c r="C25312" s="74" t="s">
        <v>66</v>
      </c>
      <c r="D25312" s="74" t="s">
        <v>15292</v>
      </c>
    </row>
    <row r="25313" ht="14.25" customHeight="1">
      <c r="A25313" s="74" t="s">
        <v>9105</v>
      </c>
      <c r="B25313" s="74" t="s">
        <v>15306</v>
      </c>
      <c r="C25313" s="74" t="s">
        <v>57</v>
      </c>
      <c r="D25313" s="74" t="s">
        <v>15292</v>
      </c>
    </row>
    <row r="25314" ht="14.25" customHeight="1">
      <c r="A25314" s="74" t="s">
        <v>13396</v>
      </c>
      <c r="B25314" s="74" t="s">
        <v>13397</v>
      </c>
      <c r="C25314" s="74" t="s">
        <v>3968</v>
      </c>
      <c r="D25314" s="74" t="s">
        <v>15292</v>
      </c>
    </row>
    <row r="25315" ht="14.25" customHeight="1">
      <c r="A25315" s="74" t="s">
        <v>13398</v>
      </c>
      <c r="B25315" s="74" t="s">
        <v>13399</v>
      </c>
      <c r="C25315" s="74" t="s">
        <v>3968</v>
      </c>
      <c r="D25315" s="74" t="s">
        <v>15292</v>
      </c>
    </row>
    <row r="25316" ht="14.25" customHeight="1">
      <c r="A25316" s="74" t="s">
        <v>13400</v>
      </c>
      <c r="B25316" s="74" t="s">
        <v>13401</v>
      </c>
      <c r="C25316" s="74" t="s">
        <v>3968</v>
      </c>
      <c r="D25316" s="74" t="s">
        <v>15292</v>
      </c>
    </row>
    <row r="25317" ht="14.25" customHeight="1">
      <c r="A25317" s="74" t="s">
        <v>13402</v>
      </c>
      <c r="B25317" s="74" t="s">
        <v>13403</v>
      </c>
      <c r="C25317" s="74" t="s">
        <v>3968</v>
      </c>
      <c r="D25317" s="74" t="s">
        <v>15292</v>
      </c>
    </row>
    <row r="25318" ht="14.25" customHeight="1">
      <c r="A25318" s="74" t="s">
        <v>13404</v>
      </c>
      <c r="B25318" s="74" t="s">
        <v>9160</v>
      </c>
      <c r="C25318" s="74" t="s">
        <v>3968</v>
      </c>
      <c r="D25318" s="74" t="s">
        <v>15292</v>
      </c>
    </row>
    <row r="25319" ht="14.25" customHeight="1">
      <c r="A25319" s="74" t="s">
        <v>13405</v>
      </c>
      <c r="B25319" s="74" t="s">
        <v>13499</v>
      </c>
      <c r="C25319" s="74" t="s">
        <v>3968</v>
      </c>
      <c r="D25319" s="74" t="s">
        <v>15292</v>
      </c>
    </row>
    <row r="25320" ht="14.25" customHeight="1">
      <c r="A25320" s="74" t="s">
        <v>13407</v>
      </c>
      <c r="B25320" s="74" t="s">
        <v>13500</v>
      </c>
      <c r="C25320" s="74" t="s">
        <v>3934</v>
      </c>
      <c r="D25320" s="74" t="s">
        <v>15292</v>
      </c>
    </row>
    <row r="25321" ht="14.25" customHeight="1">
      <c r="A25321" s="74" t="s">
        <v>9167</v>
      </c>
      <c r="B25321" s="74" t="s">
        <v>9168</v>
      </c>
      <c r="C25321" s="74" t="s">
        <v>3968</v>
      </c>
      <c r="D25321" s="74" t="s">
        <v>15292</v>
      </c>
    </row>
    <row r="25322" ht="14.25" customHeight="1">
      <c r="A25322" s="74" t="s">
        <v>9239</v>
      </c>
      <c r="B25322" s="74" t="s">
        <v>1042</v>
      </c>
      <c r="C25322" s="74" t="s">
        <v>100</v>
      </c>
      <c r="D25322" s="74" t="s">
        <v>15292</v>
      </c>
    </row>
    <row r="25323" ht="14.25" customHeight="1">
      <c r="A25323" s="74" t="s">
        <v>9242</v>
      </c>
      <c r="B25323" s="74" t="s">
        <v>9243</v>
      </c>
      <c r="C25323" s="74" t="s">
        <v>100</v>
      </c>
      <c r="D25323" s="74" t="s">
        <v>15292</v>
      </c>
    </row>
    <row r="25324" ht="14.25" customHeight="1">
      <c r="A25324" s="74" t="s">
        <v>13409</v>
      </c>
      <c r="B25324" s="74" t="s">
        <v>1304</v>
      </c>
      <c r="C25324" s="74" t="s">
        <v>57</v>
      </c>
      <c r="D25324" s="74" t="s">
        <v>15292</v>
      </c>
    </row>
    <row r="25325" ht="14.25" customHeight="1">
      <c r="A25325" s="74" t="s">
        <v>3711</v>
      </c>
      <c r="B25325" s="74" t="s">
        <v>13501</v>
      </c>
      <c r="C25325" s="74" t="s">
        <v>3934</v>
      </c>
      <c r="D25325" s="74" t="s">
        <v>15292</v>
      </c>
    </row>
    <row r="25326" ht="14.25" customHeight="1">
      <c r="A25326" s="74" t="s">
        <v>13906</v>
      </c>
      <c r="B25326" s="74" t="s">
        <v>1312</v>
      </c>
      <c r="C25326" s="74" t="s">
        <v>3934</v>
      </c>
      <c r="D25326" s="74" t="s">
        <v>15292</v>
      </c>
    </row>
    <row r="25327" ht="14.25" customHeight="1">
      <c r="A25327" s="74" t="s">
        <v>3719</v>
      </c>
      <c r="B25327" s="74" t="s">
        <v>1316</v>
      </c>
      <c r="C25327" s="74" t="s">
        <v>57</v>
      </c>
      <c r="D25327" s="74" t="s">
        <v>15292</v>
      </c>
    </row>
    <row r="25328" ht="14.25" customHeight="1">
      <c r="A25328" s="74" t="s">
        <v>13502</v>
      </c>
      <c r="B25328" s="74" t="s">
        <v>13503</v>
      </c>
      <c r="C25328" s="74" t="s">
        <v>50</v>
      </c>
      <c r="D25328" s="74" t="s">
        <v>15292</v>
      </c>
    </row>
    <row r="25329" ht="14.25" customHeight="1">
      <c r="A25329" s="74" t="s">
        <v>9497</v>
      </c>
      <c r="B25329" s="74" t="s">
        <v>15307</v>
      </c>
      <c r="C25329" s="74" t="s">
        <v>66</v>
      </c>
      <c r="D25329" s="74" t="s">
        <v>15292</v>
      </c>
    </row>
    <row r="25330" ht="14.25" customHeight="1">
      <c r="A25330" s="74" t="s">
        <v>9506</v>
      </c>
      <c r="B25330" s="74" t="s">
        <v>11304</v>
      </c>
      <c r="C25330" s="74" t="s">
        <v>3968</v>
      </c>
      <c r="D25330" s="74" t="s">
        <v>15292</v>
      </c>
    </row>
    <row r="25331" ht="14.25" customHeight="1">
      <c r="A25331" s="74" t="s">
        <v>13412</v>
      </c>
      <c r="B25331" s="74" t="s">
        <v>14632</v>
      </c>
      <c r="C25331" s="74" t="s">
        <v>57</v>
      </c>
      <c r="D25331" s="74" t="s">
        <v>15292</v>
      </c>
    </row>
    <row r="25332" ht="14.25" customHeight="1">
      <c r="A25332" s="74" t="s">
        <v>9838</v>
      </c>
      <c r="B25332" s="74" t="s">
        <v>15308</v>
      </c>
      <c r="C25332" s="74" t="s">
        <v>923</v>
      </c>
      <c r="D25332" s="74" t="s">
        <v>15292</v>
      </c>
    </row>
    <row r="25333" ht="14.25" customHeight="1">
      <c r="A25333" s="74" t="s">
        <v>9840</v>
      </c>
      <c r="B25333" s="74" t="s">
        <v>15309</v>
      </c>
      <c r="C25333" s="74" t="s">
        <v>923</v>
      </c>
      <c r="D25333" s="74" t="s">
        <v>15292</v>
      </c>
    </row>
    <row r="25334" ht="14.25" customHeight="1">
      <c r="A25334" s="74" t="s">
        <v>9964</v>
      </c>
      <c r="B25334" s="74" t="s">
        <v>15310</v>
      </c>
      <c r="C25334" s="74" t="s">
        <v>71</v>
      </c>
      <c r="D25334" s="74" t="s">
        <v>15292</v>
      </c>
    </row>
    <row r="25335" ht="14.25" customHeight="1">
      <c r="A25335" s="74" t="s">
        <v>9973</v>
      </c>
      <c r="B25335" s="74" t="s">
        <v>15311</v>
      </c>
      <c r="C25335" s="74" t="s">
        <v>3934</v>
      </c>
      <c r="D25335" s="74" t="s">
        <v>15292</v>
      </c>
    </row>
    <row r="25336" ht="14.25" customHeight="1">
      <c r="A25336" s="74" t="s">
        <v>10015</v>
      </c>
      <c r="B25336" s="74" t="s">
        <v>10016</v>
      </c>
      <c r="C25336" s="74" t="s">
        <v>100</v>
      </c>
      <c r="D25336" s="74" t="s">
        <v>15292</v>
      </c>
    </row>
    <row r="25337" ht="14.25" customHeight="1">
      <c r="A25337" s="74" t="s">
        <v>10390</v>
      </c>
      <c r="B25337" s="74" t="s">
        <v>15312</v>
      </c>
      <c r="C25337" s="74" t="s">
        <v>3968</v>
      </c>
      <c r="D25337" s="74" t="s">
        <v>15292</v>
      </c>
    </row>
    <row r="25338" ht="14.25" customHeight="1">
      <c r="A25338" s="74" t="s">
        <v>10410</v>
      </c>
      <c r="B25338" s="74" t="s">
        <v>10411</v>
      </c>
      <c r="C25338" s="74" t="s">
        <v>3934</v>
      </c>
      <c r="D25338" s="74" t="s">
        <v>15292</v>
      </c>
    </row>
    <row r="25339" ht="14.25" customHeight="1">
      <c r="A25339" s="74" t="s">
        <v>13419</v>
      </c>
      <c r="B25339" s="74" t="s">
        <v>1436</v>
      </c>
      <c r="C25339" s="74" t="s">
        <v>71</v>
      </c>
      <c r="D25339" s="74" t="s">
        <v>15292</v>
      </c>
    </row>
    <row r="25340" ht="14.25" customHeight="1">
      <c r="A25340" s="74" t="s">
        <v>13420</v>
      </c>
      <c r="B25340" s="74" t="s">
        <v>665</v>
      </c>
      <c r="C25340" s="74" t="s">
        <v>127</v>
      </c>
      <c r="D25340" s="74" t="s">
        <v>15292</v>
      </c>
    </row>
    <row r="25341" ht="14.25" customHeight="1">
      <c r="A25341" s="74" t="s">
        <v>13421</v>
      </c>
      <c r="B25341" s="74" t="s">
        <v>744</v>
      </c>
      <c r="C25341" s="74" t="s">
        <v>127</v>
      </c>
      <c r="D25341" s="74" t="s">
        <v>15292</v>
      </c>
    </row>
    <row r="25342" ht="14.25" customHeight="1">
      <c r="A25342" s="74" t="s">
        <v>10577</v>
      </c>
      <c r="B25342" s="74" t="s">
        <v>10578</v>
      </c>
      <c r="C25342" s="74" t="s">
        <v>3934</v>
      </c>
      <c r="D25342" s="74" t="s">
        <v>15292</v>
      </c>
    </row>
    <row r="25343" ht="14.25" customHeight="1">
      <c r="A25343" s="74" t="s">
        <v>10603</v>
      </c>
      <c r="B25343" s="74" t="s">
        <v>10604</v>
      </c>
      <c r="C25343" s="74" t="s">
        <v>100</v>
      </c>
      <c r="D25343" s="74" t="s">
        <v>15292</v>
      </c>
    </row>
    <row r="25344" ht="14.25" customHeight="1">
      <c r="A25344" s="74" t="s">
        <v>10605</v>
      </c>
      <c r="B25344" s="74" t="s">
        <v>10606</v>
      </c>
      <c r="C25344" s="74" t="s">
        <v>100</v>
      </c>
      <c r="D25344" s="74" t="s">
        <v>15292</v>
      </c>
    </row>
    <row r="25345" ht="14.25" customHeight="1">
      <c r="A25345" s="74" t="s">
        <v>10607</v>
      </c>
      <c r="B25345" s="74" t="s">
        <v>10608</v>
      </c>
      <c r="C25345" s="74" t="s">
        <v>100</v>
      </c>
      <c r="D25345" s="74" t="s">
        <v>15292</v>
      </c>
    </row>
    <row r="25346" ht="14.25" customHeight="1">
      <c r="A25346" s="74" t="s">
        <v>10609</v>
      </c>
      <c r="B25346" s="74" t="s">
        <v>125</v>
      </c>
      <c r="C25346" s="74" t="s">
        <v>100</v>
      </c>
      <c r="D25346" s="74" t="s">
        <v>15292</v>
      </c>
    </row>
    <row r="25347" ht="14.25" customHeight="1">
      <c r="A25347" s="74" t="s">
        <v>10610</v>
      </c>
      <c r="B25347" s="74" t="s">
        <v>10611</v>
      </c>
      <c r="C25347" s="74" t="s">
        <v>100</v>
      </c>
      <c r="D25347" s="74" t="s">
        <v>15292</v>
      </c>
    </row>
    <row r="25348" ht="14.25" customHeight="1">
      <c r="A25348" s="74" t="s">
        <v>13422</v>
      </c>
      <c r="B25348" s="74" t="s">
        <v>14512</v>
      </c>
      <c r="C25348" s="74" t="s">
        <v>100</v>
      </c>
      <c r="D25348" s="74" t="s">
        <v>15292</v>
      </c>
    </row>
    <row r="25349" ht="14.25" customHeight="1">
      <c r="A25349" s="74" t="s">
        <v>10612</v>
      </c>
      <c r="B25349" s="74" t="s">
        <v>966</v>
      </c>
      <c r="C25349" s="74" t="s">
        <v>100</v>
      </c>
      <c r="D25349" s="74" t="s">
        <v>15292</v>
      </c>
    </row>
    <row r="25350" ht="14.25" customHeight="1">
      <c r="A25350" s="74" t="s">
        <v>10613</v>
      </c>
      <c r="B25350" s="74" t="s">
        <v>10614</v>
      </c>
      <c r="C25350" s="74" t="s">
        <v>100</v>
      </c>
      <c r="D25350" s="74" t="s">
        <v>15292</v>
      </c>
    </row>
    <row r="25351" ht="14.25" customHeight="1">
      <c r="A25351" s="74" t="s">
        <v>10615</v>
      </c>
      <c r="B25351" s="74" t="s">
        <v>853</v>
      </c>
      <c r="C25351" s="74" t="s">
        <v>100</v>
      </c>
      <c r="D25351" s="74" t="s">
        <v>15292</v>
      </c>
    </row>
    <row r="25352" ht="14.25" customHeight="1">
      <c r="A25352" s="74" t="s">
        <v>10616</v>
      </c>
      <c r="B25352" s="74" t="s">
        <v>10617</v>
      </c>
      <c r="C25352" s="74" t="s">
        <v>100</v>
      </c>
      <c r="D25352" s="74" t="s">
        <v>15292</v>
      </c>
    </row>
    <row r="25353" ht="14.25" customHeight="1">
      <c r="A25353" s="74" t="s">
        <v>13423</v>
      </c>
      <c r="B25353" s="74" t="s">
        <v>13424</v>
      </c>
      <c r="C25353" s="74" t="s">
        <v>3934</v>
      </c>
      <c r="D25353" s="74" t="s">
        <v>15292</v>
      </c>
    </row>
    <row r="25354" ht="14.25" customHeight="1">
      <c r="A25354" s="74" t="s">
        <v>10625</v>
      </c>
      <c r="B25354" s="74" t="s">
        <v>10626</v>
      </c>
      <c r="C25354" s="74" t="s">
        <v>100</v>
      </c>
      <c r="D25354" s="74" t="s">
        <v>15292</v>
      </c>
    </row>
    <row r="25355" ht="14.25" customHeight="1">
      <c r="A25355" s="74" t="s">
        <v>10652</v>
      </c>
      <c r="B25355" s="74" t="s">
        <v>10653</v>
      </c>
      <c r="C25355" s="74" t="s">
        <v>3968</v>
      </c>
      <c r="D25355" s="74" t="s">
        <v>15292</v>
      </c>
    </row>
    <row r="25356" ht="14.25" customHeight="1">
      <c r="A25356" s="74" t="s">
        <v>13425</v>
      </c>
      <c r="B25356" s="74" t="s">
        <v>13426</v>
      </c>
      <c r="C25356" s="74" t="s">
        <v>923</v>
      </c>
      <c r="D25356" s="74" t="s">
        <v>15292</v>
      </c>
    </row>
    <row r="25357" ht="14.25" customHeight="1">
      <c r="A25357" s="74" t="s">
        <v>13427</v>
      </c>
      <c r="B25357" s="74" t="s">
        <v>13428</v>
      </c>
      <c r="C25357" s="74" t="s">
        <v>3968</v>
      </c>
      <c r="D25357" s="74" t="s">
        <v>15292</v>
      </c>
    </row>
    <row r="25358" ht="14.25" customHeight="1">
      <c r="A25358" s="74" t="s">
        <v>13429</v>
      </c>
      <c r="B25358" s="74" t="s">
        <v>13430</v>
      </c>
      <c r="C25358" s="74" t="s">
        <v>66</v>
      </c>
      <c r="D25358" s="74" t="s">
        <v>15292</v>
      </c>
    </row>
    <row r="25359" ht="14.25" customHeight="1">
      <c r="A25359" s="74" t="s">
        <v>13431</v>
      </c>
      <c r="B25359" s="74" t="s">
        <v>13432</v>
      </c>
      <c r="C25359" s="74" t="s">
        <v>3968</v>
      </c>
      <c r="D25359" s="74" t="s">
        <v>15292</v>
      </c>
    </row>
    <row r="25360" ht="14.25" customHeight="1">
      <c r="A25360" s="74" t="s">
        <v>10996</v>
      </c>
      <c r="B25360" s="74" t="s">
        <v>13979</v>
      </c>
      <c r="C25360" s="74" t="s">
        <v>3934</v>
      </c>
      <c r="D25360" s="74" t="s">
        <v>15292</v>
      </c>
    </row>
    <row r="25361" ht="14.25" customHeight="1">
      <c r="A25361" s="74" t="s">
        <v>11018</v>
      </c>
      <c r="B25361" s="74" t="s">
        <v>11019</v>
      </c>
      <c r="C25361" s="74" t="s">
        <v>57</v>
      </c>
      <c r="D25361" s="74" t="s">
        <v>15292</v>
      </c>
    </row>
    <row r="25362" ht="14.25" customHeight="1">
      <c r="A25362" s="74" t="s">
        <v>11207</v>
      </c>
      <c r="B25362" s="74" t="s">
        <v>1487</v>
      </c>
      <c r="C25362" s="74" t="s">
        <v>50</v>
      </c>
      <c r="D25362" s="74" t="s">
        <v>15292</v>
      </c>
    </row>
    <row r="25363" ht="14.25" customHeight="1">
      <c r="A25363" s="74" t="s">
        <v>3717</v>
      </c>
      <c r="B25363" s="74" t="s">
        <v>807</v>
      </c>
      <c r="C25363" s="74" t="s">
        <v>3968</v>
      </c>
      <c r="D25363" s="74" t="s">
        <v>15292</v>
      </c>
    </row>
    <row r="25364" ht="14.25" customHeight="1">
      <c r="A25364" s="74" t="s">
        <v>3718</v>
      </c>
      <c r="B25364" s="74" t="s">
        <v>825</v>
      </c>
      <c r="C25364" s="74" t="s">
        <v>3968</v>
      </c>
      <c r="D25364" s="74" t="s">
        <v>15292</v>
      </c>
    </row>
    <row r="25365" ht="14.25" customHeight="1">
      <c r="A25365" s="74" t="s">
        <v>11276</v>
      </c>
      <c r="B25365" s="74" t="s">
        <v>11376</v>
      </c>
      <c r="C25365" s="74" t="s">
        <v>3968</v>
      </c>
      <c r="D25365" s="74" t="s">
        <v>15292</v>
      </c>
    </row>
    <row r="25366" ht="14.25" customHeight="1">
      <c r="A25366" s="74" t="s">
        <v>13509</v>
      </c>
      <c r="B25366" s="74" t="s">
        <v>1490</v>
      </c>
      <c r="C25366" s="74" t="s">
        <v>3968</v>
      </c>
      <c r="D25366" s="74" t="s">
        <v>15292</v>
      </c>
    </row>
    <row r="25367" ht="14.25" customHeight="1">
      <c r="A25367" s="74" t="s">
        <v>11351</v>
      </c>
      <c r="B25367" s="74" t="s">
        <v>15313</v>
      </c>
      <c r="C25367" s="74" t="s">
        <v>3968</v>
      </c>
      <c r="D25367" s="74" t="s">
        <v>15292</v>
      </c>
    </row>
    <row r="25368" ht="14.25" customHeight="1">
      <c r="A25368" s="74" t="s">
        <v>11450</v>
      </c>
      <c r="B25368" s="74" t="s">
        <v>6573</v>
      </c>
      <c r="C25368" s="74" t="s">
        <v>3968</v>
      </c>
      <c r="D25368" s="74" t="s">
        <v>15292</v>
      </c>
    </row>
    <row r="25369" ht="14.25" customHeight="1">
      <c r="A25369" s="74" t="s">
        <v>11494</v>
      </c>
      <c r="B25369" s="74" t="s">
        <v>830</v>
      </c>
      <c r="C25369" s="74" t="s">
        <v>100</v>
      </c>
      <c r="D25369" s="74" t="s">
        <v>15292</v>
      </c>
    </row>
    <row r="25370" ht="14.25" customHeight="1">
      <c r="A25370" s="74" t="s">
        <v>11525</v>
      </c>
      <c r="B25370" s="74" t="s">
        <v>11526</v>
      </c>
      <c r="C25370" s="74" t="s">
        <v>3968</v>
      </c>
      <c r="D25370" s="74" t="s">
        <v>15292</v>
      </c>
    </row>
    <row r="25371" ht="14.25" customHeight="1">
      <c r="A25371" s="74" t="s">
        <v>11529</v>
      </c>
      <c r="B25371" s="74" t="s">
        <v>11530</v>
      </c>
      <c r="C25371" s="74" t="s">
        <v>100</v>
      </c>
      <c r="D25371" s="74" t="s">
        <v>15292</v>
      </c>
    </row>
    <row r="25372" ht="14.25" customHeight="1">
      <c r="A25372" s="74" t="s">
        <v>13433</v>
      </c>
      <c r="B25372" s="74" t="s">
        <v>1494</v>
      </c>
      <c r="C25372" s="74" t="s">
        <v>50</v>
      </c>
      <c r="D25372" s="74" t="s">
        <v>15292</v>
      </c>
    </row>
    <row r="25373" ht="14.25" customHeight="1">
      <c r="A25373" s="74" t="s">
        <v>13434</v>
      </c>
      <c r="B25373" s="74" t="s">
        <v>1498</v>
      </c>
      <c r="C25373" s="74" t="s">
        <v>50</v>
      </c>
      <c r="D25373" s="74" t="s">
        <v>15292</v>
      </c>
    </row>
    <row r="25374" ht="14.25" customHeight="1">
      <c r="A25374" s="74" t="s">
        <v>11631</v>
      </c>
      <c r="B25374" s="74" t="s">
        <v>976</v>
      </c>
      <c r="C25374" s="74" t="s">
        <v>100</v>
      </c>
      <c r="D25374" s="74" t="s">
        <v>15292</v>
      </c>
    </row>
    <row r="25375" ht="14.25" customHeight="1">
      <c r="A25375" s="74" t="s">
        <v>11842</v>
      </c>
      <c r="B25375" s="74" t="s">
        <v>11843</v>
      </c>
      <c r="C25375" s="74" t="s">
        <v>3968</v>
      </c>
      <c r="D25375" s="74" t="s">
        <v>15292</v>
      </c>
    </row>
    <row r="25376" ht="14.25" customHeight="1">
      <c r="A25376" s="74" t="s">
        <v>13435</v>
      </c>
      <c r="B25376" s="74" t="s">
        <v>1692</v>
      </c>
      <c r="C25376" s="74" t="s">
        <v>3968</v>
      </c>
      <c r="D25376" s="74" t="s">
        <v>15292</v>
      </c>
    </row>
    <row r="25377" ht="14.25" customHeight="1">
      <c r="A25377" s="74" t="s">
        <v>13436</v>
      </c>
      <c r="B25377" s="74" t="s">
        <v>1697</v>
      </c>
      <c r="C25377" s="74" t="s">
        <v>3968</v>
      </c>
      <c r="D25377" s="74" t="s">
        <v>15292</v>
      </c>
    </row>
    <row r="25378" ht="14.25" customHeight="1">
      <c r="A25378" s="74" t="s">
        <v>13437</v>
      </c>
      <c r="B25378" s="74" t="s">
        <v>1707</v>
      </c>
      <c r="C25378" s="74" t="s">
        <v>3968</v>
      </c>
      <c r="D25378" s="74" t="s">
        <v>15292</v>
      </c>
    </row>
    <row r="25379" ht="14.25" customHeight="1">
      <c r="A25379" s="74" t="s">
        <v>13438</v>
      </c>
      <c r="B25379" s="74" t="s">
        <v>1712</v>
      </c>
      <c r="C25379" s="74" t="s">
        <v>3968</v>
      </c>
      <c r="D25379" s="74" t="s">
        <v>15292</v>
      </c>
    </row>
    <row r="25380" ht="14.25" customHeight="1">
      <c r="A25380" s="74" t="s">
        <v>13439</v>
      </c>
      <c r="B25380" s="74" t="s">
        <v>1717</v>
      </c>
      <c r="C25380" s="74" t="s">
        <v>3968</v>
      </c>
      <c r="D25380" s="74" t="s">
        <v>15292</v>
      </c>
    </row>
    <row r="25381" ht="14.25" customHeight="1">
      <c r="A25381" s="74" t="s">
        <v>13440</v>
      </c>
      <c r="B25381" s="74" t="s">
        <v>1722</v>
      </c>
      <c r="C25381" s="74" t="s">
        <v>3968</v>
      </c>
      <c r="D25381" s="74" t="s">
        <v>15292</v>
      </c>
    </row>
    <row r="25382" ht="14.25" customHeight="1">
      <c r="A25382" s="74" t="s">
        <v>13441</v>
      </c>
      <c r="B25382" s="74" t="s">
        <v>13510</v>
      </c>
      <c r="C25382" s="74" t="s">
        <v>3934</v>
      </c>
      <c r="D25382" s="74" t="s">
        <v>15292</v>
      </c>
    </row>
    <row r="25383" ht="14.25" customHeight="1">
      <c r="A25383" s="74" t="s">
        <v>13443</v>
      </c>
      <c r="B25383" s="74" t="s">
        <v>1702</v>
      </c>
      <c r="C25383" s="74" t="s">
        <v>3968</v>
      </c>
      <c r="D25383" s="74" t="s">
        <v>15292</v>
      </c>
    </row>
    <row r="25384" ht="14.25" customHeight="1">
      <c r="A25384" s="74" t="s">
        <v>13444</v>
      </c>
      <c r="B25384" s="74" t="s">
        <v>495</v>
      </c>
      <c r="C25384" s="74" t="s">
        <v>50</v>
      </c>
      <c r="D25384" s="74" t="s">
        <v>15292</v>
      </c>
    </row>
    <row r="25385" ht="14.25" customHeight="1">
      <c r="A25385" s="74" t="s">
        <v>12082</v>
      </c>
      <c r="B25385" s="74" t="s">
        <v>12083</v>
      </c>
      <c r="C25385" s="74" t="s">
        <v>3934</v>
      </c>
      <c r="D25385" s="74" t="s">
        <v>15292</v>
      </c>
    </row>
    <row r="25386" ht="14.25" customHeight="1">
      <c r="A25386" s="74" t="s">
        <v>13445</v>
      </c>
      <c r="B25386" s="74" t="s">
        <v>13446</v>
      </c>
      <c r="C25386" s="74" t="s">
        <v>57</v>
      </c>
      <c r="D25386" s="74" t="s">
        <v>15292</v>
      </c>
    </row>
    <row r="25387" ht="14.25" customHeight="1">
      <c r="A25387" s="74" t="s">
        <v>13447</v>
      </c>
      <c r="B25387" s="74" t="s">
        <v>1730</v>
      </c>
      <c r="C25387" s="74" t="s">
        <v>100</v>
      </c>
      <c r="D25387" s="74" t="s">
        <v>15292</v>
      </c>
    </row>
    <row r="25388" ht="14.25" customHeight="1">
      <c r="A25388" s="74" t="s">
        <v>12152</v>
      </c>
      <c r="B25388" s="74" t="s">
        <v>1734</v>
      </c>
      <c r="C25388" s="74" t="s">
        <v>127</v>
      </c>
      <c r="D25388" s="74" t="s">
        <v>15292</v>
      </c>
    </row>
    <row r="25389" ht="14.25" customHeight="1">
      <c r="A25389" s="74" t="s">
        <v>12384</v>
      </c>
      <c r="B25389" s="74" t="s">
        <v>12385</v>
      </c>
      <c r="C25389" s="74" t="s">
        <v>3934</v>
      </c>
      <c r="D25389" s="74" t="s">
        <v>15292</v>
      </c>
    </row>
    <row r="25390" ht="14.25" customHeight="1">
      <c r="A25390" s="74" t="s">
        <v>13448</v>
      </c>
      <c r="B25390" s="74" t="s">
        <v>1755</v>
      </c>
      <c r="C25390" s="74" t="s">
        <v>50</v>
      </c>
      <c r="D25390" s="74" t="s">
        <v>15292</v>
      </c>
    </row>
    <row r="25391" ht="14.25" customHeight="1">
      <c r="A25391" s="74" t="s">
        <v>13449</v>
      </c>
      <c r="B25391" s="74" t="s">
        <v>2947</v>
      </c>
      <c r="C25391" s="74" t="s">
        <v>3968</v>
      </c>
      <c r="D25391" s="74" t="s">
        <v>15292</v>
      </c>
    </row>
    <row r="25392" ht="14.25" customHeight="1">
      <c r="A25392" s="74" t="s">
        <v>13450</v>
      </c>
      <c r="B25392" s="74" t="s">
        <v>1771</v>
      </c>
      <c r="C25392" s="74" t="s">
        <v>3968</v>
      </c>
      <c r="D25392" s="74" t="s">
        <v>15292</v>
      </c>
    </row>
    <row r="25393" ht="14.25" customHeight="1">
      <c r="A25393" s="74" t="s">
        <v>12571</v>
      </c>
      <c r="B25393" s="74" t="s">
        <v>14842</v>
      </c>
      <c r="C25393" s="74" t="s">
        <v>923</v>
      </c>
      <c r="D25393" s="74" t="s">
        <v>15292</v>
      </c>
    </row>
    <row r="25394" ht="14.25" customHeight="1">
      <c r="A25394" s="74" t="s">
        <v>13451</v>
      </c>
      <c r="B25394" s="74" t="s">
        <v>13452</v>
      </c>
      <c r="C25394" s="74" t="s">
        <v>3934</v>
      </c>
      <c r="D25394" s="74" t="s">
        <v>15292</v>
      </c>
    </row>
    <row r="25395" ht="14.25" customHeight="1">
      <c r="A25395" s="74" t="s">
        <v>12591</v>
      </c>
      <c r="B25395" s="74" t="s">
        <v>12592</v>
      </c>
      <c r="C25395" s="74" t="s">
        <v>6563</v>
      </c>
      <c r="D25395" s="74" t="s">
        <v>15292</v>
      </c>
    </row>
    <row r="25396" ht="14.25" customHeight="1">
      <c r="A25396" s="74" t="s">
        <v>12593</v>
      </c>
      <c r="B25396" s="74" t="s">
        <v>6565</v>
      </c>
      <c r="C25396" s="74" t="s">
        <v>3968</v>
      </c>
      <c r="D25396" s="74" t="s">
        <v>15292</v>
      </c>
    </row>
    <row r="25397" ht="14.25" customHeight="1">
      <c r="A25397" s="74" t="s">
        <v>12652</v>
      </c>
      <c r="B25397" s="74" t="s">
        <v>15314</v>
      </c>
      <c r="C25397" s="74" t="s">
        <v>3934</v>
      </c>
      <c r="D25397" s="74" t="s">
        <v>15292</v>
      </c>
    </row>
    <row r="25398" ht="14.25" customHeight="1">
      <c r="A25398" s="74" t="s">
        <v>3713</v>
      </c>
      <c r="B25398" s="74" t="s">
        <v>1853</v>
      </c>
      <c r="C25398" s="74" t="s">
        <v>3968</v>
      </c>
      <c r="D25398" s="74" t="s">
        <v>15292</v>
      </c>
    </row>
    <row r="25399" ht="14.25" customHeight="1">
      <c r="A25399" s="74" t="s">
        <v>13453</v>
      </c>
      <c r="B25399" s="74" t="s">
        <v>325</v>
      </c>
      <c r="C25399" s="74" t="s">
        <v>100</v>
      </c>
      <c r="D25399" s="74" t="s">
        <v>15292</v>
      </c>
    </row>
    <row r="25400" ht="14.25" customHeight="1">
      <c r="A25400" s="74" t="s">
        <v>13454</v>
      </c>
      <c r="B25400" s="74" t="s">
        <v>994</v>
      </c>
      <c r="C25400" s="74" t="s">
        <v>100</v>
      </c>
      <c r="D25400" s="74" t="s">
        <v>15292</v>
      </c>
    </row>
    <row r="25401" ht="14.25" customHeight="1">
      <c r="A25401" s="74" t="s">
        <v>13455</v>
      </c>
      <c r="B25401" s="74" t="s">
        <v>1857</v>
      </c>
      <c r="C25401" s="74" t="s">
        <v>100</v>
      </c>
      <c r="D25401" s="74" t="s">
        <v>15292</v>
      </c>
    </row>
    <row r="25402" ht="14.25" customHeight="1">
      <c r="A25402" s="74" t="s">
        <v>13456</v>
      </c>
      <c r="B25402" s="74" t="s">
        <v>1861</v>
      </c>
      <c r="C25402" s="74" t="s">
        <v>100</v>
      </c>
      <c r="D25402" s="74" t="s">
        <v>15292</v>
      </c>
    </row>
    <row r="25403" ht="14.25" customHeight="1">
      <c r="A25403" s="74" t="s">
        <v>12741</v>
      </c>
      <c r="B25403" s="74" t="s">
        <v>12742</v>
      </c>
      <c r="C25403" s="74" t="s">
        <v>100</v>
      </c>
      <c r="D25403" s="74" t="s">
        <v>15292</v>
      </c>
    </row>
    <row r="25404" ht="14.25" customHeight="1">
      <c r="A25404" s="74" t="s">
        <v>12804</v>
      </c>
      <c r="B25404" s="74" t="s">
        <v>12805</v>
      </c>
      <c r="C25404" s="74" t="s">
        <v>100</v>
      </c>
      <c r="D25404" s="74" t="s">
        <v>15292</v>
      </c>
    </row>
    <row r="25405" ht="14.25" customHeight="1">
      <c r="A25405" s="74" t="s">
        <v>13457</v>
      </c>
      <c r="B25405" s="74" t="s">
        <v>505</v>
      </c>
      <c r="C25405" s="74" t="s">
        <v>50</v>
      </c>
      <c r="D25405" s="74" t="s">
        <v>15292</v>
      </c>
    </row>
    <row r="25406" ht="14.25" customHeight="1">
      <c r="A25406" s="74" t="s">
        <v>3726</v>
      </c>
      <c r="B25406" s="74" t="s">
        <v>1877</v>
      </c>
      <c r="C25406" s="74" t="s">
        <v>127</v>
      </c>
      <c r="D25406" s="74" t="s">
        <v>15292</v>
      </c>
    </row>
    <row r="25407" ht="14.25" customHeight="1">
      <c r="A25407" s="74" t="s">
        <v>12845</v>
      </c>
      <c r="B25407" s="74" t="s">
        <v>3589</v>
      </c>
      <c r="C25407" s="74" t="s">
        <v>127</v>
      </c>
      <c r="D25407" s="74" t="s">
        <v>15292</v>
      </c>
    </row>
    <row r="25408" ht="14.25" customHeight="1">
      <c r="A25408" s="74" t="s">
        <v>12858</v>
      </c>
      <c r="B25408" s="74" t="s">
        <v>3361</v>
      </c>
      <c r="C25408" s="74" t="s">
        <v>1026</v>
      </c>
      <c r="D25408" s="74" t="s">
        <v>15292</v>
      </c>
    </row>
    <row r="25409" ht="14.25" customHeight="1">
      <c r="A25409" s="74" t="s">
        <v>12861</v>
      </c>
      <c r="B25409" s="74" t="s">
        <v>3594</v>
      </c>
      <c r="C25409" s="74" t="s">
        <v>57</v>
      </c>
      <c r="D25409" s="74" t="s">
        <v>15292</v>
      </c>
    </row>
    <row r="25410" ht="14.25" customHeight="1">
      <c r="A25410" s="74" t="s">
        <v>12873</v>
      </c>
      <c r="B25410" s="74" t="s">
        <v>12874</v>
      </c>
      <c r="C25410" s="74" t="s">
        <v>3934</v>
      </c>
      <c r="D25410" s="74" t="s">
        <v>15292</v>
      </c>
    </row>
    <row r="25411" ht="14.25" customHeight="1">
      <c r="A25411" s="74" t="s">
        <v>13458</v>
      </c>
      <c r="B25411" s="74" t="s">
        <v>13459</v>
      </c>
      <c r="C25411" s="74" t="s">
        <v>57</v>
      </c>
      <c r="D25411" s="74" t="s">
        <v>15292</v>
      </c>
    </row>
    <row r="25412" ht="14.25" customHeight="1">
      <c r="A25412" s="74" t="s">
        <v>13460</v>
      </c>
      <c r="B25412" s="74" t="s">
        <v>1951</v>
      </c>
      <c r="C25412" s="74" t="s">
        <v>100</v>
      </c>
      <c r="D25412" s="74" t="s">
        <v>15292</v>
      </c>
    </row>
    <row r="25413" ht="14.25" customHeight="1">
      <c r="A25413" s="74" t="s">
        <v>13462</v>
      </c>
      <c r="B25413" s="74" t="s">
        <v>1955</v>
      </c>
      <c r="C25413" s="74" t="s">
        <v>3968</v>
      </c>
      <c r="D25413" s="74" t="s">
        <v>15292</v>
      </c>
    </row>
    <row r="25414" ht="14.25" customHeight="1">
      <c r="A25414" s="74" t="s">
        <v>13463</v>
      </c>
      <c r="B25414" s="74" t="s">
        <v>13530</v>
      </c>
      <c r="C25414" s="74" t="s">
        <v>100</v>
      </c>
      <c r="D25414" s="74" t="s">
        <v>15292</v>
      </c>
    </row>
    <row r="25415" ht="14.25" customHeight="1">
      <c r="A25415" s="74" t="s">
        <v>13152</v>
      </c>
      <c r="B25415" s="74" t="s">
        <v>14421</v>
      </c>
      <c r="C25415" s="74" t="s">
        <v>100</v>
      </c>
      <c r="D25415" s="74" t="s">
        <v>15292</v>
      </c>
    </row>
    <row r="25416" ht="14.25" customHeight="1">
      <c r="A25416" s="74" t="s">
        <v>13271</v>
      </c>
      <c r="B25416" s="74" t="s">
        <v>48</v>
      </c>
      <c r="C25416" s="74" t="s">
        <v>50</v>
      </c>
      <c r="D25416" s="74" t="s">
        <v>15315</v>
      </c>
    </row>
    <row r="25417" ht="14.25" customHeight="1">
      <c r="A25417" s="74" t="s">
        <v>13273</v>
      </c>
      <c r="B25417" s="74" t="s">
        <v>13274</v>
      </c>
      <c r="C25417" s="74" t="s">
        <v>57</v>
      </c>
      <c r="D25417" s="74" t="s">
        <v>15315</v>
      </c>
    </row>
    <row r="25418" ht="14.25" customHeight="1">
      <c r="A25418" s="74" t="s">
        <v>4024</v>
      </c>
      <c r="B25418" s="74" t="s">
        <v>4025</v>
      </c>
      <c r="C25418" s="74" t="s">
        <v>71</v>
      </c>
      <c r="D25418" s="74" t="s">
        <v>15315</v>
      </c>
    </row>
    <row r="25419" ht="14.25" customHeight="1">
      <c r="A25419" s="74" t="s">
        <v>4031</v>
      </c>
      <c r="B25419" s="74" t="s">
        <v>4032</v>
      </c>
      <c r="C25419" s="74" t="s">
        <v>3934</v>
      </c>
      <c r="D25419" s="74" t="s">
        <v>15315</v>
      </c>
    </row>
    <row r="25420" ht="14.25" customHeight="1">
      <c r="A25420" s="74" t="s">
        <v>13275</v>
      </c>
      <c r="B25420" s="74" t="s">
        <v>104</v>
      </c>
      <c r="C25420" s="74" t="s">
        <v>50</v>
      </c>
      <c r="D25420" s="74" t="s">
        <v>15315</v>
      </c>
    </row>
    <row r="25421" ht="14.25" customHeight="1">
      <c r="A25421" s="74" t="s">
        <v>13276</v>
      </c>
      <c r="B25421" s="74" t="s">
        <v>109</v>
      </c>
      <c r="C25421" s="74" t="s">
        <v>50</v>
      </c>
      <c r="D25421" s="74" t="s">
        <v>15315</v>
      </c>
    </row>
    <row r="25422" ht="14.25" customHeight="1">
      <c r="A25422" s="74" t="s">
        <v>4381</v>
      </c>
      <c r="B25422" s="74" t="s">
        <v>4730</v>
      </c>
      <c r="C25422" s="74" t="s">
        <v>923</v>
      </c>
      <c r="D25422" s="74" t="s">
        <v>15315</v>
      </c>
    </row>
    <row r="25423" ht="14.25" customHeight="1">
      <c r="A25423" s="74" t="s">
        <v>13277</v>
      </c>
      <c r="B25423" s="74" t="s">
        <v>13278</v>
      </c>
      <c r="C25423" s="74" t="s">
        <v>3934</v>
      </c>
      <c r="D25423" s="74" t="s">
        <v>15315</v>
      </c>
    </row>
    <row r="25424" ht="14.25" customHeight="1">
      <c r="A25424" s="74" t="s">
        <v>13279</v>
      </c>
      <c r="B25424" s="74" t="s">
        <v>125</v>
      </c>
      <c r="C25424" s="74" t="s">
        <v>127</v>
      </c>
      <c r="D25424" s="74" t="s">
        <v>15315</v>
      </c>
    </row>
    <row r="25425" ht="14.25" customHeight="1">
      <c r="A25425" s="74" t="s">
        <v>13280</v>
      </c>
      <c r="B25425" s="74" t="s">
        <v>138</v>
      </c>
      <c r="C25425" s="74" t="s">
        <v>50</v>
      </c>
      <c r="D25425" s="74" t="s">
        <v>15315</v>
      </c>
    </row>
    <row r="25426" ht="14.25" customHeight="1">
      <c r="A25426" s="74" t="s">
        <v>13281</v>
      </c>
      <c r="B25426" s="74" t="s">
        <v>143</v>
      </c>
      <c r="C25426" s="74" t="s">
        <v>100</v>
      </c>
      <c r="D25426" s="74" t="s">
        <v>15315</v>
      </c>
    </row>
    <row r="25427" ht="14.25" customHeight="1">
      <c r="A25427" s="74" t="s">
        <v>13282</v>
      </c>
      <c r="B25427" s="74" t="s">
        <v>147</v>
      </c>
      <c r="C25427" s="74" t="s">
        <v>127</v>
      </c>
      <c r="D25427" s="74" t="s">
        <v>15315</v>
      </c>
    </row>
    <row r="25428" ht="14.25" customHeight="1">
      <c r="A25428" s="74" t="s">
        <v>13283</v>
      </c>
      <c r="B25428" s="74" t="s">
        <v>156</v>
      </c>
      <c r="C25428" s="74" t="s">
        <v>50</v>
      </c>
      <c r="D25428" s="74" t="s">
        <v>15315</v>
      </c>
    </row>
    <row r="25429" ht="14.25" customHeight="1">
      <c r="A25429" s="74" t="s">
        <v>13284</v>
      </c>
      <c r="B25429" s="74" t="s">
        <v>160</v>
      </c>
      <c r="C25429" s="74" t="s">
        <v>50</v>
      </c>
      <c r="D25429" s="74" t="s">
        <v>15315</v>
      </c>
    </row>
    <row r="25430" ht="14.25" customHeight="1">
      <c r="A25430" s="74" t="s">
        <v>13285</v>
      </c>
      <c r="B25430" s="74" t="s">
        <v>164</v>
      </c>
      <c r="C25430" s="74" t="s">
        <v>3968</v>
      </c>
      <c r="D25430" s="74" t="s">
        <v>15315</v>
      </c>
    </row>
    <row r="25431" ht="14.25" customHeight="1">
      <c r="A25431" s="74" t="s">
        <v>13286</v>
      </c>
      <c r="B25431" s="74" t="s">
        <v>174</v>
      </c>
      <c r="C25431" s="74" t="s">
        <v>100</v>
      </c>
      <c r="D25431" s="74" t="s">
        <v>15315</v>
      </c>
    </row>
    <row r="25432" ht="14.25" customHeight="1">
      <c r="A25432" s="74" t="s">
        <v>13287</v>
      </c>
      <c r="B25432" s="74" t="s">
        <v>178</v>
      </c>
      <c r="C25432" s="74" t="s">
        <v>50</v>
      </c>
      <c r="D25432" s="74" t="s">
        <v>15315</v>
      </c>
    </row>
    <row r="25433" ht="14.25" customHeight="1">
      <c r="A25433" s="74" t="s">
        <v>4536</v>
      </c>
      <c r="B25433" s="74" t="s">
        <v>4537</v>
      </c>
      <c r="C25433" s="74" t="s">
        <v>3934</v>
      </c>
      <c r="D25433" s="74" t="s">
        <v>15315</v>
      </c>
    </row>
    <row r="25434" ht="14.25" customHeight="1">
      <c r="A25434" s="74" t="s">
        <v>4542</v>
      </c>
      <c r="B25434" s="74" t="s">
        <v>2969</v>
      </c>
      <c r="C25434" s="74" t="s">
        <v>100</v>
      </c>
      <c r="D25434" s="74" t="s">
        <v>15315</v>
      </c>
    </row>
    <row r="25435" ht="14.25" customHeight="1">
      <c r="A25435" s="74" t="s">
        <v>4549</v>
      </c>
      <c r="B25435" s="74" t="s">
        <v>182</v>
      </c>
      <c r="C25435" s="74" t="s">
        <v>100</v>
      </c>
      <c r="D25435" s="74" t="s">
        <v>15315</v>
      </c>
    </row>
    <row r="25436" ht="14.25" customHeight="1">
      <c r="A25436" s="74" t="s">
        <v>4566</v>
      </c>
      <c r="B25436" s="74" t="s">
        <v>15269</v>
      </c>
      <c r="C25436" s="74" t="s">
        <v>3968</v>
      </c>
      <c r="D25436" s="74" t="s">
        <v>15315</v>
      </c>
    </row>
    <row r="25437" ht="14.25" customHeight="1">
      <c r="A25437" s="74" t="s">
        <v>13288</v>
      </c>
      <c r="B25437" s="74" t="s">
        <v>13289</v>
      </c>
      <c r="C25437" s="74" t="s">
        <v>3934</v>
      </c>
      <c r="D25437" s="74" t="s">
        <v>15315</v>
      </c>
    </row>
    <row r="25438" ht="14.25" customHeight="1">
      <c r="A25438" s="74" t="s">
        <v>4608</v>
      </c>
      <c r="B25438" s="74" t="s">
        <v>4609</v>
      </c>
      <c r="C25438" s="74" t="s">
        <v>3934</v>
      </c>
      <c r="D25438" s="74" t="s">
        <v>15315</v>
      </c>
    </row>
    <row r="25439" ht="14.25" customHeight="1">
      <c r="A25439" s="74" t="s">
        <v>13290</v>
      </c>
      <c r="B25439" s="74" t="s">
        <v>13291</v>
      </c>
      <c r="C25439" s="74" t="s">
        <v>3934</v>
      </c>
      <c r="D25439" s="74" t="s">
        <v>15315</v>
      </c>
    </row>
    <row r="25440" ht="14.25" customHeight="1">
      <c r="A25440" s="74" t="s">
        <v>13294</v>
      </c>
      <c r="B25440" s="74" t="s">
        <v>13295</v>
      </c>
      <c r="C25440" s="74" t="s">
        <v>50</v>
      </c>
      <c r="D25440" s="74" t="s">
        <v>15315</v>
      </c>
    </row>
    <row r="25441" ht="14.25" customHeight="1">
      <c r="A25441" s="74" t="s">
        <v>4785</v>
      </c>
      <c r="B25441" s="74" t="s">
        <v>4786</v>
      </c>
      <c r="C25441" s="74" t="s">
        <v>3968</v>
      </c>
      <c r="D25441" s="74" t="s">
        <v>15315</v>
      </c>
    </row>
    <row r="25442" ht="14.25" customHeight="1">
      <c r="A25442" s="74" t="s">
        <v>4818</v>
      </c>
      <c r="B25442" s="74" t="s">
        <v>4819</v>
      </c>
      <c r="C25442" s="74" t="s">
        <v>3934</v>
      </c>
      <c r="D25442" s="74" t="s">
        <v>15315</v>
      </c>
    </row>
    <row r="25443" ht="14.25" customHeight="1">
      <c r="A25443" s="74" t="s">
        <v>13296</v>
      </c>
      <c r="B25443" s="74" t="s">
        <v>206</v>
      </c>
      <c r="C25443" s="74" t="s">
        <v>100</v>
      </c>
      <c r="D25443" s="74" t="s">
        <v>15315</v>
      </c>
    </row>
    <row r="25444" ht="14.25" customHeight="1">
      <c r="A25444" s="74" t="s">
        <v>13297</v>
      </c>
      <c r="B25444" s="74" t="s">
        <v>2083</v>
      </c>
      <c r="C25444" s="74" t="s">
        <v>57</v>
      </c>
      <c r="D25444" s="74" t="s">
        <v>15315</v>
      </c>
    </row>
    <row r="25445" ht="14.25" customHeight="1">
      <c r="A25445" s="74" t="s">
        <v>13298</v>
      </c>
      <c r="B25445" s="74" t="s">
        <v>13299</v>
      </c>
      <c r="C25445" s="74" t="s">
        <v>923</v>
      </c>
      <c r="D25445" s="74" t="s">
        <v>15315</v>
      </c>
    </row>
    <row r="25446" ht="14.25" customHeight="1">
      <c r="A25446" s="74" t="s">
        <v>13300</v>
      </c>
      <c r="B25446" s="74" t="s">
        <v>13301</v>
      </c>
      <c r="C25446" s="74" t="s">
        <v>3968</v>
      </c>
      <c r="D25446" s="74" t="s">
        <v>15315</v>
      </c>
    </row>
    <row r="25447" ht="14.25" customHeight="1">
      <c r="A25447" s="74" t="s">
        <v>13302</v>
      </c>
      <c r="B25447" s="74" t="s">
        <v>13303</v>
      </c>
      <c r="C25447" s="74" t="s">
        <v>66</v>
      </c>
      <c r="D25447" s="74" t="s">
        <v>15315</v>
      </c>
    </row>
    <row r="25448" ht="14.25" customHeight="1">
      <c r="A25448" s="74" t="s">
        <v>4910</v>
      </c>
      <c r="B25448" s="74" t="s">
        <v>4911</v>
      </c>
      <c r="C25448" s="74" t="s">
        <v>3968</v>
      </c>
      <c r="D25448" s="74" t="s">
        <v>15315</v>
      </c>
    </row>
    <row r="25449" ht="14.25" customHeight="1">
      <c r="A25449" s="74" t="s">
        <v>13304</v>
      </c>
      <c r="B25449" s="74" t="s">
        <v>219</v>
      </c>
      <c r="C25449" s="74" t="s">
        <v>100</v>
      </c>
      <c r="D25449" s="74" t="s">
        <v>15315</v>
      </c>
    </row>
    <row r="25450" ht="14.25" customHeight="1">
      <c r="A25450" s="74" t="s">
        <v>13305</v>
      </c>
      <c r="B25450" s="74" t="s">
        <v>13513</v>
      </c>
      <c r="C25450" s="74" t="s">
        <v>3968</v>
      </c>
      <c r="D25450" s="74" t="s">
        <v>15315</v>
      </c>
    </row>
    <row r="25451" ht="14.25" customHeight="1">
      <c r="A25451" s="74" t="s">
        <v>5024</v>
      </c>
      <c r="B25451" s="74" t="s">
        <v>256</v>
      </c>
      <c r="C25451" s="74" t="s">
        <v>3968</v>
      </c>
      <c r="D25451" s="74" t="s">
        <v>15315</v>
      </c>
    </row>
    <row r="25452" ht="14.25" customHeight="1">
      <c r="A25452" s="74" t="s">
        <v>5060</v>
      </c>
      <c r="B25452" s="74" t="s">
        <v>5061</v>
      </c>
      <c r="C25452" s="74" t="s">
        <v>100</v>
      </c>
      <c r="D25452" s="74" t="s">
        <v>15315</v>
      </c>
    </row>
    <row r="25453" ht="14.25" customHeight="1">
      <c r="A25453" s="74" t="s">
        <v>5062</v>
      </c>
      <c r="B25453" s="74" t="s">
        <v>5063</v>
      </c>
      <c r="C25453" s="74" t="s">
        <v>3934</v>
      </c>
      <c r="D25453" s="74" t="s">
        <v>15315</v>
      </c>
    </row>
    <row r="25454" ht="14.25" customHeight="1">
      <c r="A25454" s="74" t="s">
        <v>13307</v>
      </c>
      <c r="B25454" s="74" t="s">
        <v>310</v>
      </c>
      <c r="C25454" s="74" t="s">
        <v>100</v>
      </c>
      <c r="D25454" s="74" t="s">
        <v>15315</v>
      </c>
    </row>
    <row r="25455" ht="14.25" customHeight="1">
      <c r="A25455" s="74" t="s">
        <v>5272</v>
      </c>
      <c r="B25455" s="74" t="s">
        <v>3396</v>
      </c>
      <c r="C25455" s="74" t="s">
        <v>3934</v>
      </c>
      <c r="D25455" s="74" t="s">
        <v>15315</v>
      </c>
    </row>
    <row r="25456" ht="14.25" customHeight="1">
      <c r="A25456" s="74" t="s">
        <v>5279</v>
      </c>
      <c r="B25456" s="74" t="s">
        <v>5280</v>
      </c>
      <c r="C25456" s="74" t="s">
        <v>3934</v>
      </c>
      <c r="D25456" s="74" t="s">
        <v>15315</v>
      </c>
    </row>
    <row r="25457" ht="14.25" customHeight="1">
      <c r="A25457" s="74" t="s">
        <v>13308</v>
      </c>
      <c r="B25457" s="74" t="s">
        <v>13986</v>
      </c>
      <c r="C25457" s="74" t="s">
        <v>3934</v>
      </c>
      <c r="D25457" s="74" t="s">
        <v>15315</v>
      </c>
    </row>
    <row r="25458" ht="14.25" customHeight="1">
      <c r="A25458" s="74" t="s">
        <v>13309</v>
      </c>
      <c r="B25458" s="74" t="s">
        <v>13467</v>
      </c>
      <c r="C25458" s="74" t="s">
        <v>3968</v>
      </c>
      <c r="D25458" s="74" t="s">
        <v>15315</v>
      </c>
    </row>
    <row r="25459" ht="14.25" customHeight="1">
      <c r="A25459" s="74" t="s">
        <v>5373</v>
      </c>
      <c r="B25459" s="74" t="s">
        <v>350</v>
      </c>
      <c r="C25459" s="74" t="s">
        <v>127</v>
      </c>
      <c r="D25459" s="74" t="s">
        <v>15315</v>
      </c>
    </row>
    <row r="25460" ht="14.25" customHeight="1">
      <c r="A25460" s="74" t="s">
        <v>5385</v>
      </c>
      <c r="B25460" s="74" t="s">
        <v>365</v>
      </c>
      <c r="C25460" s="74" t="s">
        <v>100</v>
      </c>
      <c r="D25460" s="74" t="s">
        <v>15315</v>
      </c>
    </row>
    <row r="25461" ht="14.25" customHeight="1">
      <c r="A25461" s="74" t="s">
        <v>5388</v>
      </c>
      <c r="B25461" s="74" t="s">
        <v>5389</v>
      </c>
      <c r="C25461" s="74" t="s">
        <v>3934</v>
      </c>
      <c r="D25461" s="74" t="s">
        <v>15315</v>
      </c>
    </row>
    <row r="25462" ht="14.25" customHeight="1">
      <c r="A25462" s="74" t="s">
        <v>5410</v>
      </c>
      <c r="B25462" s="74" t="s">
        <v>5411</v>
      </c>
      <c r="C25462" s="74" t="s">
        <v>127</v>
      </c>
      <c r="D25462" s="74" t="s">
        <v>15315</v>
      </c>
    </row>
    <row r="25463" ht="14.25" customHeight="1">
      <c r="A25463" s="74" t="s">
        <v>5471</v>
      </c>
      <c r="B25463" s="74" t="s">
        <v>5472</v>
      </c>
      <c r="C25463" s="74" t="s">
        <v>3968</v>
      </c>
      <c r="D25463" s="74" t="s">
        <v>15315</v>
      </c>
    </row>
    <row r="25464" ht="14.25" customHeight="1">
      <c r="A25464" s="74" t="s">
        <v>13312</v>
      </c>
      <c r="B25464" s="74" t="s">
        <v>13313</v>
      </c>
      <c r="C25464" s="74" t="s">
        <v>66</v>
      </c>
      <c r="D25464" s="74" t="s">
        <v>15315</v>
      </c>
    </row>
    <row r="25465" ht="14.25" customHeight="1">
      <c r="A25465" s="74" t="s">
        <v>13315</v>
      </c>
      <c r="B25465" s="74" t="s">
        <v>423</v>
      </c>
      <c r="C25465" s="74" t="s">
        <v>3968</v>
      </c>
      <c r="D25465" s="74" t="s">
        <v>15315</v>
      </c>
    </row>
    <row r="25466" ht="14.25" customHeight="1">
      <c r="A25466" s="74" t="s">
        <v>3695</v>
      </c>
      <c r="B25466" s="74" t="s">
        <v>13470</v>
      </c>
      <c r="C25466" s="74" t="s">
        <v>57</v>
      </c>
      <c r="D25466" s="74" t="s">
        <v>15315</v>
      </c>
    </row>
    <row r="25467" ht="14.25" customHeight="1">
      <c r="A25467" s="74" t="s">
        <v>5639</v>
      </c>
      <c r="B25467" s="74" t="s">
        <v>444</v>
      </c>
      <c r="C25467" s="74" t="s">
        <v>100</v>
      </c>
      <c r="D25467" s="74" t="s">
        <v>15315</v>
      </c>
    </row>
    <row r="25468" ht="14.25" customHeight="1">
      <c r="A25468" s="74" t="s">
        <v>5650</v>
      </c>
      <c r="B25468" s="74" t="s">
        <v>5651</v>
      </c>
      <c r="C25468" s="74" t="s">
        <v>3934</v>
      </c>
      <c r="D25468" s="74" t="s">
        <v>15315</v>
      </c>
    </row>
    <row r="25469" ht="14.25" customHeight="1">
      <c r="A25469" s="74" t="s">
        <v>5652</v>
      </c>
      <c r="B25469" s="74" t="s">
        <v>3401</v>
      </c>
      <c r="C25469" s="74" t="s">
        <v>100</v>
      </c>
      <c r="D25469" s="74" t="s">
        <v>15315</v>
      </c>
    </row>
    <row r="25470" ht="14.25" customHeight="1">
      <c r="A25470" s="74" t="s">
        <v>5653</v>
      </c>
      <c r="B25470" s="74" t="s">
        <v>3403</v>
      </c>
      <c r="C25470" s="74" t="s">
        <v>100</v>
      </c>
      <c r="D25470" s="74" t="s">
        <v>15315</v>
      </c>
    </row>
    <row r="25471" ht="14.25" customHeight="1">
      <c r="A25471" s="74" t="s">
        <v>5678</v>
      </c>
      <c r="B25471" s="74" t="s">
        <v>3405</v>
      </c>
      <c r="C25471" s="74" t="s">
        <v>100</v>
      </c>
      <c r="D25471" s="74" t="s">
        <v>15315</v>
      </c>
    </row>
    <row r="25472" ht="14.25" customHeight="1">
      <c r="A25472" s="74" t="s">
        <v>5679</v>
      </c>
      <c r="B25472" s="74" t="s">
        <v>5680</v>
      </c>
      <c r="C25472" s="74" t="s">
        <v>3934</v>
      </c>
      <c r="D25472" s="74" t="s">
        <v>15315</v>
      </c>
    </row>
    <row r="25473" ht="14.25" customHeight="1">
      <c r="A25473" s="74" t="s">
        <v>5704</v>
      </c>
      <c r="B25473" s="74" t="s">
        <v>5705</v>
      </c>
      <c r="C25473" s="74" t="s">
        <v>100</v>
      </c>
      <c r="D25473" s="74" t="s">
        <v>15315</v>
      </c>
    </row>
    <row r="25474" ht="14.25" customHeight="1">
      <c r="A25474" s="74" t="s">
        <v>5743</v>
      </c>
      <c r="B25474" s="74" t="s">
        <v>3409</v>
      </c>
      <c r="C25474" s="74" t="s">
        <v>100</v>
      </c>
      <c r="D25474" s="74" t="s">
        <v>15315</v>
      </c>
    </row>
    <row r="25475" ht="14.25" customHeight="1">
      <c r="A25475" s="74" t="s">
        <v>5744</v>
      </c>
      <c r="B25475" s="74" t="s">
        <v>5745</v>
      </c>
      <c r="C25475" s="74" t="s">
        <v>3934</v>
      </c>
      <c r="D25475" s="74" t="s">
        <v>15315</v>
      </c>
    </row>
    <row r="25476" ht="14.25" customHeight="1">
      <c r="A25476" s="74" t="s">
        <v>5801</v>
      </c>
      <c r="B25476" s="74" t="s">
        <v>3413</v>
      </c>
      <c r="C25476" s="74" t="s">
        <v>100</v>
      </c>
      <c r="D25476" s="74" t="s">
        <v>15315</v>
      </c>
    </row>
    <row r="25477" ht="14.25" customHeight="1">
      <c r="A25477" s="74" t="s">
        <v>6173</v>
      </c>
      <c r="B25477" s="74" t="s">
        <v>6172</v>
      </c>
      <c r="C25477" s="74" t="s">
        <v>3934</v>
      </c>
      <c r="D25477" s="74" t="s">
        <v>15315</v>
      </c>
    </row>
    <row r="25478" ht="14.25" customHeight="1">
      <c r="A25478" s="74" t="s">
        <v>13316</v>
      </c>
      <c r="B25478" s="74" t="s">
        <v>13317</v>
      </c>
      <c r="C25478" s="74" t="s">
        <v>57</v>
      </c>
      <c r="D25478" s="74" t="s">
        <v>15315</v>
      </c>
    </row>
    <row r="25479" ht="14.25" customHeight="1">
      <c r="A25479" s="74" t="s">
        <v>13319</v>
      </c>
      <c r="B25479" s="74" t="s">
        <v>500</v>
      </c>
      <c r="C25479" s="74" t="s">
        <v>3968</v>
      </c>
      <c r="D25479" s="74" t="s">
        <v>15315</v>
      </c>
    </row>
    <row r="25480" ht="14.25" customHeight="1">
      <c r="A25480" s="74" t="s">
        <v>13320</v>
      </c>
      <c r="B25480" s="74" t="s">
        <v>15316</v>
      </c>
      <c r="C25480" s="74" t="s">
        <v>57</v>
      </c>
      <c r="D25480" s="74" t="s">
        <v>15315</v>
      </c>
    </row>
    <row r="25481" ht="14.25" customHeight="1">
      <c r="A25481" s="74" t="s">
        <v>6534</v>
      </c>
      <c r="B25481" s="74" t="s">
        <v>6535</v>
      </c>
      <c r="C25481" s="74" t="s">
        <v>3968</v>
      </c>
      <c r="D25481" s="74" t="s">
        <v>15315</v>
      </c>
    </row>
    <row r="25482" ht="14.25" customHeight="1">
      <c r="A25482" s="74" t="s">
        <v>6536</v>
      </c>
      <c r="B25482" s="74" t="s">
        <v>6537</v>
      </c>
      <c r="C25482" s="74" t="s">
        <v>50</v>
      </c>
      <c r="D25482" s="74" t="s">
        <v>15315</v>
      </c>
    </row>
    <row r="25483" ht="14.25" customHeight="1">
      <c r="A25483" s="74" t="s">
        <v>6540</v>
      </c>
      <c r="B25483" s="74" t="s">
        <v>6541</v>
      </c>
      <c r="C25483" s="74" t="s">
        <v>50</v>
      </c>
      <c r="D25483" s="74" t="s">
        <v>15315</v>
      </c>
    </row>
    <row r="25484" ht="14.25" customHeight="1">
      <c r="A25484" s="74" t="s">
        <v>6542</v>
      </c>
      <c r="B25484" s="74" t="s">
        <v>6543</v>
      </c>
      <c r="C25484" s="74" t="s">
        <v>3934</v>
      </c>
      <c r="D25484" s="74" t="s">
        <v>15315</v>
      </c>
    </row>
    <row r="25485" ht="14.25" customHeight="1">
      <c r="A25485" s="74" t="s">
        <v>6561</v>
      </c>
      <c r="B25485" s="74" t="s">
        <v>6562</v>
      </c>
      <c r="C25485" s="74" t="s">
        <v>6563</v>
      </c>
      <c r="D25485" s="74" t="s">
        <v>15315</v>
      </c>
    </row>
    <row r="25486" ht="14.25" customHeight="1">
      <c r="A25486" s="74" t="s">
        <v>6564</v>
      </c>
      <c r="B25486" s="74" t="s">
        <v>6565</v>
      </c>
      <c r="C25486" s="74" t="s">
        <v>3968</v>
      </c>
      <c r="D25486" s="74" t="s">
        <v>15315</v>
      </c>
    </row>
    <row r="25487" ht="14.25" customHeight="1">
      <c r="A25487" s="74" t="s">
        <v>6594</v>
      </c>
      <c r="B25487" s="74" t="s">
        <v>13516</v>
      </c>
      <c r="C25487" s="74" t="s">
        <v>3934</v>
      </c>
      <c r="D25487" s="74" t="s">
        <v>15315</v>
      </c>
    </row>
    <row r="25488" ht="14.25" customHeight="1">
      <c r="A25488" s="74" t="s">
        <v>13322</v>
      </c>
      <c r="B25488" s="74" t="s">
        <v>13323</v>
      </c>
      <c r="C25488" s="74" t="s">
        <v>127</v>
      </c>
      <c r="D25488" s="74" t="s">
        <v>15315</v>
      </c>
    </row>
    <row r="25489" ht="14.25" customHeight="1">
      <c r="A25489" s="74" t="s">
        <v>13324</v>
      </c>
      <c r="B25489" s="74" t="s">
        <v>13471</v>
      </c>
      <c r="C25489" s="74" t="s">
        <v>127</v>
      </c>
      <c r="D25489" s="74" t="s">
        <v>15315</v>
      </c>
    </row>
    <row r="25490" ht="14.25" customHeight="1">
      <c r="A25490" s="74" t="s">
        <v>13325</v>
      </c>
      <c r="B25490" s="74" t="s">
        <v>13472</v>
      </c>
      <c r="C25490" s="74" t="s">
        <v>127</v>
      </c>
      <c r="D25490" s="74" t="s">
        <v>15315</v>
      </c>
    </row>
    <row r="25491" ht="14.25" customHeight="1">
      <c r="A25491" s="74" t="s">
        <v>13326</v>
      </c>
      <c r="B25491" s="74" t="s">
        <v>13327</v>
      </c>
      <c r="C25491" s="74" t="s">
        <v>3968</v>
      </c>
      <c r="D25491" s="74" t="s">
        <v>15315</v>
      </c>
    </row>
    <row r="25492" ht="14.25" customHeight="1">
      <c r="A25492" s="74" t="s">
        <v>13328</v>
      </c>
      <c r="B25492" s="74" t="s">
        <v>13329</v>
      </c>
      <c r="C25492" s="74" t="s">
        <v>127</v>
      </c>
      <c r="D25492" s="74" t="s">
        <v>15315</v>
      </c>
    </row>
    <row r="25493" ht="14.25" customHeight="1">
      <c r="A25493" s="74" t="s">
        <v>6656</v>
      </c>
      <c r="B25493" s="74" t="s">
        <v>1547</v>
      </c>
      <c r="C25493" s="74" t="s">
        <v>127</v>
      </c>
      <c r="D25493" s="74" t="s">
        <v>15315</v>
      </c>
    </row>
    <row r="25494" ht="14.25" customHeight="1">
      <c r="A25494" s="74" t="s">
        <v>13330</v>
      </c>
      <c r="B25494" s="74" t="s">
        <v>13473</v>
      </c>
      <c r="C25494" s="74" t="s">
        <v>127</v>
      </c>
      <c r="D25494" s="74" t="s">
        <v>15315</v>
      </c>
    </row>
    <row r="25495" ht="14.25" customHeight="1">
      <c r="A25495" s="74" t="s">
        <v>6683</v>
      </c>
      <c r="B25495" s="185" t="s">
        <v>6684</v>
      </c>
      <c r="C25495" s="74" t="s">
        <v>3934</v>
      </c>
      <c r="D25495" s="74" t="s">
        <v>15315</v>
      </c>
    </row>
    <row r="25496" ht="14.25" customHeight="1">
      <c r="A25496" s="74" t="s">
        <v>6709</v>
      </c>
      <c r="B25496" s="74" t="s">
        <v>3438</v>
      </c>
      <c r="C25496" s="74" t="s">
        <v>923</v>
      </c>
      <c r="D25496" s="74" t="s">
        <v>15315</v>
      </c>
    </row>
    <row r="25497" ht="14.25" customHeight="1">
      <c r="A25497" s="74" t="s">
        <v>6710</v>
      </c>
      <c r="B25497" s="74" t="s">
        <v>3440</v>
      </c>
      <c r="C25497" s="74" t="s">
        <v>3934</v>
      </c>
      <c r="D25497" s="74" t="s">
        <v>15315</v>
      </c>
    </row>
    <row r="25498" ht="14.25" customHeight="1">
      <c r="A25498" s="74" t="s">
        <v>13332</v>
      </c>
      <c r="B25498" s="74" t="s">
        <v>537</v>
      </c>
      <c r="C25498" s="74" t="s">
        <v>100</v>
      </c>
      <c r="D25498" s="74" t="s">
        <v>15315</v>
      </c>
    </row>
    <row r="25499" ht="14.25" customHeight="1">
      <c r="A25499" s="74" t="s">
        <v>13333</v>
      </c>
      <c r="B25499" s="74" t="s">
        <v>13518</v>
      </c>
      <c r="C25499" s="74" t="s">
        <v>3968</v>
      </c>
      <c r="D25499" s="74" t="s">
        <v>15315</v>
      </c>
    </row>
    <row r="25500" ht="14.25" customHeight="1">
      <c r="A25500" s="74" t="s">
        <v>13335</v>
      </c>
      <c r="B25500" s="74" t="s">
        <v>547</v>
      </c>
      <c r="C25500" s="74" t="s">
        <v>3968</v>
      </c>
      <c r="D25500" s="74" t="s">
        <v>15315</v>
      </c>
    </row>
    <row r="25501" ht="14.25" customHeight="1">
      <c r="A25501" s="74" t="s">
        <v>6731</v>
      </c>
      <c r="B25501" s="74" t="s">
        <v>553</v>
      </c>
      <c r="C25501" s="74" t="s">
        <v>3968</v>
      </c>
      <c r="D25501" s="74" t="s">
        <v>15315</v>
      </c>
    </row>
    <row r="25502" ht="14.25" customHeight="1">
      <c r="A25502" s="74" t="s">
        <v>13336</v>
      </c>
      <c r="B25502" s="74" t="s">
        <v>563</v>
      </c>
      <c r="C25502" s="74" t="s">
        <v>3968</v>
      </c>
      <c r="D25502" s="74" t="s">
        <v>15315</v>
      </c>
    </row>
    <row r="25503" ht="14.25" customHeight="1">
      <c r="A25503" s="74" t="s">
        <v>13337</v>
      </c>
      <c r="B25503" s="74" t="s">
        <v>568</v>
      </c>
      <c r="C25503" s="74" t="s">
        <v>3968</v>
      </c>
      <c r="D25503" s="74" t="s">
        <v>15315</v>
      </c>
    </row>
    <row r="25504" ht="14.25" customHeight="1">
      <c r="A25504" s="74" t="s">
        <v>13338</v>
      </c>
      <c r="B25504" s="74" t="s">
        <v>573</v>
      </c>
      <c r="C25504" s="74" t="s">
        <v>3968</v>
      </c>
      <c r="D25504" s="74" t="s">
        <v>15315</v>
      </c>
    </row>
    <row r="25505" ht="14.25" customHeight="1">
      <c r="A25505" s="74" t="s">
        <v>13339</v>
      </c>
      <c r="B25505" s="74" t="s">
        <v>13477</v>
      </c>
      <c r="C25505" s="74" t="s">
        <v>3968</v>
      </c>
      <c r="D25505" s="74" t="s">
        <v>15315</v>
      </c>
    </row>
    <row r="25506" ht="14.25" customHeight="1">
      <c r="A25506" s="74" t="s">
        <v>13340</v>
      </c>
      <c r="B25506" s="74" t="s">
        <v>13478</v>
      </c>
      <c r="C25506" s="74" t="s">
        <v>3934</v>
      </c>
      <c r="D25506" s="74" t="s">
        <v>15315</v>
      </c>
    </row>
    <row r="25507" ht="14.25" customHeight="1">
      <c r="A25507" s="74" t="s">
        <v>13342</v>
      </c>
      <c r="B25507" s="74" t="s">
        <v>558</v>
      </c>
      <c r="C25507" s="74" t="s">
        <v>3968</v>
      </c>
      <c r="D25507" s="74" t="s">
        <v>15315</v>
      </c>
    </row>
    <row r="25508" ht="14.25" customHeight="1">
      <c r="A25508" s="74" t="s">
        <v>13343</v>
      </c>
      <c r="B25508" s="74" t="s">
        <v>13479</v>
      </c>
      <c r="C25508" s="74" t="s">
        <v>57</v>
      </c>
      <c r="D25508" s="74" t="s">
        <v>15315</v>
      </c>
    </row>
    <row r="25509" ht="14.25" customHeight="1">
      <c r="A25509" s="74" t="s">
        <v>13567</v>
      </c>
      <c r="B25509" s="74" t="s">
        <v>14049</v>
      </c>
      <c r="C25509" s="74" t="s">
        <v>3968</v>
      </c>
      <c r="D25509" s="74" t="s">
        <v>15315</v>
      </c>
    </row>
    <row r="25510" ht="14.25" customHeight="1">
      <c r="A25510" s="74" t="s">
        <v>3722</v>
      </c>
      <c r="B25510" s="74" t="s">
        <v>13482</v>
      </c>
      <c r="C25510" s="74" t="s">
        <v>57</v>
      </c>
      <c r="D25510" s="74" t="s">
        <v>15315</v>
      </c>
    </row>
    <row r="25511" ht="14.25" customHeight="1">
      <c r="A25511" s="74" t="s">
        <v>6799</v>
      </c>
      <c r="B25511" s="74" t="s">
        <v>6800</v>
      </c>
      <c r="C25511" s="74" t="s">
        <v>3968</v>
      </c>
      <c r="D25511" s="74" t="s">
        <v>15315</v>
      </c>
    </row>
    <row r="25512" ht="14.25" customHeight="1">
      <c r="A25512" s="74" t="s">
        <v>6801</v>
      </c>
      <c r="B25512" s="74" t="s">
        <v>6802</v>
      </c>
      <c r="C25512" s="74" t="s">
        <v>3968</v>
      </c>
      <c r="D25512" s="74" t="s">
        <v>15315</v>
      </c>
    </row>
    <row r="25513" ht="14.25" customHeight="1">
      <c r="A25513" s="74" t="s">
        <v>13347</v>
      </c>
      <c r="B25513" s="185" t="s">
        <v>13348</v>
      </c>
      <c r="C25513" s="74" t="s">
        <v>57</v>
      </c>
      <c r="D25513" s="74" t="s">
        <v>15315</v>
      </c>
    </row>
    <row r="25514" ht="14.25" customHeight="1">
      <c r="A25514" s="74" t="s">
        <v>13661</v>
      </c>
      <c r="B25514" s="74" t="s">
        <v>648</v>
      </c>
      <c r="C25514" s="74" t="s">
        <v>127</v>
      </c>
      <c r="D25514" s="74" t="s">
        <v>15315</v>
      </c>
    </row>
    <row r="25515" ht="14.25" customHeight="1">
      <c r="A25515" s="74" t="s">
        <v>13349</v>
      </c>
      <c r="B25515" s="74" t="s">
        <v>13483</v>
      </c>
      <c r="C25515" s="74" t="s">
        <v>3968</v>
      </c>
      <c r="D25515" s="74" t="s">
        <v>15315</v>
      </c>
    </row>
    <row r="25516" ht="14.25" customHeight="1">
      <c r="A25516" s="74" t="s">
        <v>3697</v>
      </c>
      <c r="B25516" s="74" t="s">
        <v>13484</v>
      </c>
      <c r="C25516" s="74" t="s">
        <v>71</v>
      </c>
      <c r="D25516" s="74" t="s">
        <v>15315</v>
      </c>
    </row>
    <row r="25517" ht="14.25" customHeight="1">
      <c r="A25517" s="74" t="s">
        <v>3699</v>
      </c>
      <c r="B25517" s="74" t="s">
        <v>687</v>
      </c>
      <c r="C25517" s="74" t="s">
        <v>50</v>
      </c>
      <c r="D25517" s="74" t="s">
        <v>15315</v>
      </c>
    </row>
    <row r="25518" ht="14.25" customHeight="1">
      <c r="A25518" s="74" t="s">
        <v>6859</v>
      </c>
      <c r="B25518" s="74" t="s">
        <v>6904</v>
      </c>
      <c r="C25518" s="74" t="s">
        <v>3934</v>
      </c>
      <c r="D25518" s="74" t="s">
        <v>15315</v>
      </c>
    </row>
    <row r="25519" ht="14.25" customHeight="1">
      <c r="A25519" s="74" t="s">
        <v>13350</v>
      </c>
      <c r="B25519" s="74" t="s">
        <v>13351</v>
      </c>
      <c r="C25519" s="74" t="s">
        <v>3968</v>
      </c>
      <c r="D25519" s="74" t="s">
        <v>15315</v>
      </c>
    </row>
    <row r="25520" ht="14.25" customHeight="1">
      <c r="A25520" s="74" t="s">
        <v>13352</v>
      </c>
      <c r="B25520" s="74" t="s">
        <v>13353</v>
      </c>
      <c r="C25520" s="74" t="s">
        <v>3968</v>
      </c>
      <c r="D25520" s="74" t="s">
        <v>15315</v>
      </c>
    </row>
    <row r="25521" ht="14.25" customHeight="1">
      <c r="A25521" s="74" t="s">
        <v>13354</v>
      </c>
      <c r="B25521" s="185" t="s">
        <v>13355</v>
      </c>
      <c r="C25521" s="74" t="s">
        <v>57</v>
      </c>
      <c r="D25521" s="74" t="s">
        <v>15315</v>
      </c>
    </row>
    <row r="25522" ht="14.25" customHeight="1">
      <c r="A25522" s="74" t="s">
        <v>6897</v>
      </c>
      <c r="B25522" s="74" t="s">
        <v>6898</v>
      </c>
      <c r="C25522" s="74" t="s">
        <v>71</v>
      </c>
      <c r="D25522" s="74" t="s">
        <v>15315</v>
      </c>
    </row>
    <row r="25523" ht="14.25" customHeight="1">
      <c r="A25523" s="74" t="s">
        <v>13570</v>
      </c>
      <c r="B25523" s="74" t="s">
        <v>4803</v>
      </c>
      <c r="C25523" s="74" t="s">
        <v>3968</v>
      </c>
      <c r="D25523" s="74" t="s">
        <v>15315</v>
      </c>
    </row>
    <row r="25524" ht="14.25" customHeight="1">
      <c r="A25524" s="74" t="s">
        <v>6994</v>
      </c>
      <c r="B25524" s="74" t="s">
        <v>6995</v>
      </c>
      <c r="C25524" s="74" t="s">
        <v>3968</v>
      </c>
      <c r="D25524" s="74" t="s">
        <v>15315</v>
      </c>
    </row>
    <row r="25525" ht="14.25" customHeight="1">
      <c r="A25525" s="74" t="s">
        <v>6996</v>
      </c>
      <c r="B25525" s="74" t="s">
        <v>6997</v>
      </c>
      <c r="C25525" s="74" t="s">
        <v>3968</v>
      </c>
      <c r="D25525" s="74" t="s">
        <v>15315</v>
      </c>
    </row>
    <row r="25526" ht="14.25" customHeight="1">
      <c r="A25526" s="74" t="s">
        <v>6998</v>
      </c>
      <c r="B25526" s="74" t="s">
        <v>3446</v>
      </c>
      <c r="C25526" s="74" t="s">
        <v>100</v>
      </c>
      <c r="D25526" s="74" t="s">
        <v>15315</v>
      </c>
    </row>
    <row r="25527" ht="14.25" customHeight="1">
      <c r="A25527" s="74" t="s">
        <v>6999</v>
      </c>
      <c r="B25527" s="74" t="s">
        <v>7000</v>
      </c>
      <c r="C25527" s="74" t="s">
        <v>3934</v>
      </c>
      <c r="D25527" s="74" t="s">
        <v>15315</v>
      </c>
    </row>
    <row r="25528" ht="14.25" customHeight="1">
      <c r="A25528" s="74" t="s">
        <v>13356</v>
      </c>
      <c r="B25528" s="74" t="s">
        <v>13486</v>
      </c>
      <c r="C25528" s="74" t="s">
        <v>3968</v>
      </c>
      <c r="D25528" s="74" t="s">
        <v>15315</v>
      </c>
    </row>
    <row r="25529" ht="14.25" customHeight="1">
      <c r="A25529" s="74" t="s">
        <v>3700</v>
      </c>
      <c r="B25529" s="74" t="s">
        <v>13487</v>
      </c>
      <c r="C25529" s="74" t="s">
        <v>71</v>
      </c>
      <c r="D25529" s="74" t="s">
        <v>15315</v>
      </c>
    </row>
    <row r="25530" ht="14.25" customHeight="1">
      <c r="A25530" s="74" t="s">
        <v>7022</v>
      </c>
      <c r="B25530" s="74" t="s">
        <v>7023</v>
      </c>
      <c r="C25530" s="74" t="s">
        <v>3934</v>
      </c>
      <c r="D25530" s="74" t="s">
        <v>15315</v>
      </c>
    </row>
    <row r="25531" ht="14.25" customHeight="1">
      <c r="A25531" s="74" t="s">
        <v>13358</v>
      </c>
      <c r="B25531" s="74" t="s">
        <v>13359</v>
      </c>
      <c r="C25531" s="74" t="s">
        <v>3968</v>
      </c>
      <c r="D25531" s="74" t="s">
        <v>15315</v>
      </c>
    </row>
    <row r="25532" ht="14.25" customHeight="1">
      <c r="A25532" s="74" t="s">
        <v>13360</v>
      </c>
      <c r="B25532" s="74" t="s">
        <v>13361</v>
      </c>
      <c r="C25532" s="74" t="s">
        <v>3968</v>
      </c>
      <c r="D25532" s="74" t="s">
        <v>15315</v>
      </c>
    </row>
    <row r="25533" ht="14.25" customHeight="1">
      <c r="A25533" s="74" t="s">
        <v>7065</v>
      </c>
      <c r="B25533" s="74" t="s">
        <v>7066</v>
      </c>
      <c r="C25533" s="74" t="s">
        <v>71</v>
      </c>
      <c r="D25533" s="74" t="s">
        <v>15315</v>
      </c>
    </row>
    <row r="25534" ht="14.25" customHeight="1">
      <c r="A25534" s="74" t="s">
        <v>7097</v>
      </c>
      <c r="B25534" s="74" t="s">
        <v>801</v>
      </c>
      <c r="C25534" s="74" t="s">
        <v>100</v>
      </c>
      <c r="D25534" s="74" t="s">
        <v>15315</v>
      </c>
    </row>
    <row r="25535" ht="14.25" customHeight="1">
      <c r="A25535" s="74" t="s">
        <v>7104</v>
      </c>
      <c r="B25535" s="74" t="s">
        <v>3452</v>
      </c>
      <c r="C25535" s="74" t="s">
        <v>100</v>
      </c>
      <c r="D25535" s="74" t="s">
        <v>15315</v>
      </c>
    </row>
    <row r="25536" ht="14.25" customHeight="1">
      <c r="A25536" s="74" t="s">
        <v>7105</v>
      </c>
      <c r="B25536" s="74" t="s">
        <v>3454</v>
      </c>
      <c r="C25536" s="74" t="s">
        <v>100</v>
      </c>
      <c r="D25536" s="74" t="s">
        <v>15315</v>
      </c>
    </row>
    <row r="25537" ht="14.25" customHeight="1">
      <c r="A25537" s="74" t="s">
        <v>3725</v>
      </c>
      <c r="B25537" s="74" t="s">
        <v>431</v>
      </c>
      <c r="C25537" s="74" t="s">
        <v>3968</v>
      </c>
      <c r="D25537" s="74" t="s">
        <v>15315</v>
      </c>
    </row>
    <row r="25538" ht="14.25" customHeight="1">
      <c r="A25538" s="74" t="s">
        <v>3702</v>
      </c>
      <c r="B25538" s="74" t="s">
        <v>13488</v>
      </c>
      <c r="C25538" s="74" t="s">
        <v>3934</v>
      </c>
      <c r="D25538" s="74" t="s">
        <v>15315</v>
      </c>
    </row>
    <row r="25539" ht="14.25" customHeight="1">
      <c r="A25539" s="74" t="s">
        <v>13362</v>
      </c>
      <c r="B25539" s="74" t="s">
        <v>15317</v>
      </c>
      <c r="C25539" s="74" t="s">
        <v>127</v>
      </c>
      <c r="D25539" s="74" t="s">
        <v>15315</v>
      </c>
    </row>
    <row r="25540" ht="14.25" customHeight="1">
      <c r="A25540" s="74" t="s">
        <v>13364</v>
      </c>
      <c r="B25540" s="74" t="s">
        <v>853</v>
      </c>
      <c r="C25540" s="74" t="s">
        <v>3968</v>
      </c>
      <c r="D25540" s="74" t="s">
        <v>15315</v>
      </c>
    </row>
    <row r="25541" ht="14.25" customHeight="1">
      <c r="A25541" s="74" t="s">
        <v>7307</v>
      </c>
      <c r="B25541" s="74" t="s">
        <v>3455</v>
      </c>
      <c r="C25541" s="74" t="s">
        <v>3968</v>
      </c>
      <c r="D25541" s="74" t="s">
        <v>15315</v>
      </c>
    </row>
    <row r="25542" ht="14.25" customHeight="1">
      <c r="A25542" s="74" t="s">
        <v>13365</v>
      </c>
      <c r="B25542" s="74" t="s">
        <v>868</v>
      </c>
      <c r="C25542" s="74" t="s">
        <v>3968</v>
      </c>
      <c r="D25542" s="74" t="s">
        <v>15315</v>
      </c>
    </row>
    <row r="25543" ht="14.25" customHeight="1">
      <c r="A25543" s="74" t="s">
        <v>13366</v>
      </c>
      <c r="B25543" s="74" t="s">
        <v>13490</v>
      </c>
      <c r="C25543" s="74" t="s">
        <v>3934</v>
      </c>
      <c r="D25543" s="74" t="s">
        <v>15315</v>
      </c>
    </row>
    <row r="25544" ht="14.25" customHeight="1">
      <c r="A25544" s="74" t="s">
        <v>3721</v>
      </c>
      <c r="B25544" s="74" t="s">
        <v>887</v>
      </c>
      <c r="C25544" s="74" t="s">
        <v>57</v>
      </c>
      <c r="D25544" s="74" t="s">
        <v>15315</v>
      </c>
    </row>
    <row r="25545" ht="14.25" customHeight="1">
      <c r="A25545" s="74" t="s">
        <v>13368</v>
      </c>
      <c r="B25545" s="74" t="s">
        <v>13369</v>
      </c>
      <c r="C25545" s="74" t="s">
        <v>3934</v>
      </c>
      <c r="D25545" s="74" t="s">
        <v>15315</v>
      </c>
    </row>
    <row r="25546" ht="14.25" customHeight="1">
      <c r="A25546" s="74" t="s">
        <v>7529</v>
      </c>
      <c r="B25546" s="74" t="s">
        <v>3460</v>
      </c>
      <c r="C25546" s="74" t="s">
        <v>3968</v>
      </c>
      <c r="D25546" s="74" t="s">
        <v>15315</v>
      </c>
    </row>
    <row r="25547" ht="14.25" customHeight="1">
      <c r="A25547" s="74" t="s">
        <v>3703</v>
      </c>
      <c r="B25547" s="74" t="s">
        <v>895</v>
      </c>
      <c r="C25547" s="74" t="s">
        <v>3968</v>
      </c>
      <c r="D25547" s="74" t="s">
        <v>15315</v>
      </c>
    </row>
    <row r="25548" ht="14.25" customHeight="1">
      <c r="A25548" s="74" t="s">
        <v>7542</v>
      </c>
      <c r="B25548" s="74" t="s">
        <v>7543</v>
      </c>
      <c r="C25548" s="74" t="s">
        <v>100</v>
      </c>
      <c r="D25548" s="74" t="s">
        <v>15315</v>
      </c>
    </row>
    <row r="25549" ht="14.25" customHeight="1">
      <c r="A25549" s="74" t="s">
        <v>7579</v>
      </c>
      <c r="B25549" s="74" t="s">
        <v>3461</v>
      </c>
      <c r="C25549" s="74" t="s">
        <v>3968</v>
      </c>
      <c r="D25549" s="74" t="s">
        <v>15315</v>
      </c>
    </row>
    <row r="25550" ht="14.25" customHeight="1">
      <c r="A25550" s="74" t="s">
        <v>7602</v>
      </c>
      <c r="B25550" s="74" t="s">
        <v>13586</v>
      </c>
      <c r="C25550" s="74" t="s">
        <v>3934</v>
      </c>
      <c r="D25550" s="74" t="s">
        <v>15315</v>
      </c>
    </row>
    <row r="25551" ht="14.25" customHeight="1">
      <c r="A25551" s="74" t="s">
        <v>7610</v>
      </c>
      <c r="B25551" s="74" t="s">
        <v>13842</v>
      </c>
      <c r="C25551" s="74" t="s">
        <v>100</v>
      </c>
      <c r="D25551" s="74" t="s">
        <v>15315</v>
      </c>
    </row>
    <row r="25552" ht="14.25" customHeight="1">
      <c r="A25552" s="74" t="s">
        <v>13370</v>
      </c>
      <c r="B25552" s="74" t="s">
        <v>13371</v>
      </c>
      <c r="C25552" s="74" t="s">
        <v>3934</v>
      </c>
      <c r="D25552" s="74" t="s">
        <v>15315</v>
      </c>
    </row>
    <row r="25553" ht="14.25" customHeight="1">
      <c r="A25553" s="74" t="s">
        <v>13372</v>
      </c>
      <c r="B25553" s="74" t="s">
        <v>967</v>
      </c>
      <c r="C25553" s="74" t="s">
        <v>3968</v>
      </c>
      <c r="D25553" s="74" t="s">
        <v>15315</v>
      </c>
    </row>
    <row r="25554" ht="14.25" customHeight="1">
      <c r="A25554" s="74" t="s">
        <v>7759</v>
      </c>
      <c r="B25554" s="74" t="s">
        <v>7760</v>
      </c>
      <c r="C25554" s="74" t="s">
        <v>3968</v>
      </c>
      <c r="D25554" s="74" t="s">
        <v>15315</v>
      </c>
    </row>
    <row r="25555" ht="14.25" customHeight="1">
      <c r="A25555" s="74" t="s">
        <v>7761</v>
      </c>
      <c r="B25555" s="74" t="s">
        <v>7762</v>
      </c>
      <c r="C25555" s="74" t="s">
        <v>3934</v>
      </c>
      <c r="D25555" s="74" t="s">
        <v>15315</v>
      </c>
    </row>
    <row r="25556" ht="14.25" customHeight="1">
      <c r="A25556" s="74" t="s">
        <v>7763</v>
      </c>
      <c r="B25556" s="74" t="s">
        <v>7764</v>
      </c>
      <c r="C25556" s="74" t="s">
        <v>3968</v>
      </c>
      <c r="D25556" s="74" t="s">
        <v>15315</v>
      </c>
    </row>
    <row r="25557" ht="14.25" customHeight="1">
      <c r="A25557" s="74" t="s">
        <v>7765</v>
      </c>
      <c r="B25557" s="74" t="s">
        <v>7766</v>
      </c>
      <c r="C25557" s="74" t="s">
        <v>3934</v>
      </c>
      <c r="D25557" s="74" t="s">
        <v>15315</v>
      </c>
    </row>
    <row r="25558" ht="14.25" customHeight="1">
      <c r="A25558" s="74" t="s">
        <v>13374</v>
      </c>
      <c r="B25558" s="74" t="s">
        <v>979</v>
      </c>
      <c r="C25558" s="74" t="s">
        <v>100</v>
      </c>
      <c r="D25558" s="74" t="s">
        <v>15315</v>
      </c>
    </row>
    <row r="25559" ht="14.25" customHeight="1">
      <c r="A25559" s="74" t="s">
        <v>7790</v>
      </c>
      <c r="B25559" s="74" t="s">
        <v>7791</v>
      </c>
      <c r="C25559" s="74" t="s">
        <v>100</v>
      </c>
      <c r="D25559" s="74" t="s">
        <v>15315</v>
      </c>
    </row>
    <row r="25560" ht="14.25" customHeight="1">
      <c r="A25560" s="74" t="s">
        <v>7792</v>
      </c>
      <c r="B25560" s="74" t="s">
        <v>7793</v>
      </c>
      <c r="C25560" s="74" t="s">
        <v>100</v>
      </c>
      <c r="D25560" s="74" t="s">
        <v>15315</v>
      </c>
    </row>
    <row r="25561" ht="14.25" customHeight="1">
      <c r="A25561" s="74" t="s">
        <v>7803</v>
      </c>
      <c r="B25561" s="74" t="s">
        <v>4736</v>
      </c>
      <c r="C25561" s="74" t="s">
        <v>3934</v>
      </c>
      <c r="D25561" s="74" t="s">
        <v>15315</v>
      </c>
    </row>
    <row r="25562" ht="14.25" customHeight="1">
      <c r="A25562" s="74" t="s">
        <v>3705</v>
      </c>
      <c r="B25562" s="74" t="s">
        <v>1025</v>
      </c>
      <c r="C25562" s="74" t="s">
        <v>1026</v>
      </c>
      <c r="D25562" s="74" t="s">
        <v>15315</v>
      </c>
    </row>
    <row r="25563" ht="14.25" customHeight="1">
      <c r="A25563" s="74" t="s">
        <v>3706</v>
      </c>
      <c r="B25563" s="74" t="s">
        <v>1031</v>
      </c>
      <c r="C25563" s="74" t="s">
        <v>127</v>
      </c>
      <c r="D25563" s="74" t="s">
        <v>15315</v>
      </c>
    </row>
    <row r="25564" ht="14.25" customHeight="1">
      <c r="A25564" s="74" t="s">
        <v>3707</v>
      </c>
      <c r="B25564" s="74" t="s">
        <v>1035</v>
      </c>
      <c r="C25564" s="74" t="s">
        <v>50</v>
      </c>
      <c r="D25564" s="74" t="s">
        <v>15315</v>
      </c>
    </row>
    <row r="25565" ht="14.25" customHeight="1">
      <c r="A25565" s="74" t="s">
        <v>13375</v>
      </c>
      <c r="B25565" s="74" t="s">
        <v>1039</v>
      </c>
      <c r="C25565" s="74" t="s">
        <v>50</v>
      </c>
      <c r="D25565" s="74" t="s">
        <v>15315</v>
      </c>
    </row>
    <row r="25566" ht="14.25" customHeight="1">
      <c r="A25566" s="74" t="s">
        <v>7826</v>
      </c>
      <c r="B25566" s="74" t="s">
        <v>7827</v>
      </c>
      <c r="C25566" s="74" t="s">
        <v>100</v>
      </c>
      <c r="D25566" s="74" t="s">
        <v>15315</v>
      </c>
    </row>
    <row r="25567" ht="14.25" customHeight="1">
      <c r="A25567" s="74" t="s">
        <v>7828</v>
      </c>
      <c r="B25567" s="74" t="s">
        <v>7829</v>
      </c>
      <c r="C25567" s="74" t="s">
        <v>3934</v>
      </c>
      <c r="D25567" s="74" t="s">
        <v>15315</v>
      </c>
    </row>
    <row r="25568" ht="14.25" customHeight="1">
      <c r="A25568" s="74" t="s">
        <v>3708</v>
      </c>
      <c r="B25568" s="74" t="s">
        <v>1042</v>
      </c>
      <c r="C25568" s="74" t="s">
        <v>3968</v>
      </c>
      <c r="D25568" s="74" t="s">
        <v>15315</v>
      </c>
    </row>
    <row r="25569" ht="14.25" customHeight="1">
      <c r="A25569" s="74" t="s">
        <v>7846</v>
      </c>
      <c r="B25569" s="74" t="s">
        <v>7847</v>
      </c>
      <c r="C25569" s="74" t="s">
        <v>3934</v>
      </c>
      <c r="D25569" s="74" t="s">
        <v>15315</v>
      </c>
    </row>
    <row r="25570" ht="14.25" customHeight="1">
      <c r="A25570" s="74" t="s">
        <v>13376</v>
      </c>
      <c r="B25570" s="74" t="s">
        <v>13377</v>
      </c>
      <c r="C25570" s="74" t="s">
        <v>50</v>
      </c>
      <c r="D25570" s="74" t="s">
        <v>15315</v>
      </c>
    </row>
    <row r="25571" ht="14.25" customHeight="1">
      <c r="A25571" s="74" t="s">
        <v>13378</v>
      </c>
      <c r="B25571" s="74" t="s">
        <v>15318</v>
      </c>
      <c r="C25571" s="74" t="s">
        <v>3968</v>
      </c>
      <c r="D25571" s="74" t="s">
        <v>15315</v>
      </c>
    </row>
    <row r="25572" ht="14.25" customHeight="1">
      <c r="A25572" s="74" t="s">
        <v>13379</v>
      </c>
      <c r="B25572" s="74" t="s">
        <v>13380</v>
      </c>
      <c r="C25572" s="74" t="s">
        <v>3934</v>
      </c>
      <c r="D25572" s="74" t="s">
        <v>15315</v>
      </c>
    </row>
    <row r="25573" ht="14.25" customHeight="1">
      <c r="A25573" s="74" t="s">
        <v>8158</v>
      </c>
      <c r="B25573" s="74" t="s">
        <v>2940</v>
      </c>
      <c r="C25573" s="74" t="s">
        <v>100</v>
      </c>
      <c r="D25573" s="74" t="s">
        <v>15315</v>
      </c>
    </row>
    <row r="25574" ht="14.25" customHeight="1">
      <c r="A25574" s="74" t="s">
        <v>3716</v>
      </c>
      <c r="B25574" s="74" t="s">
        <v>13492</v>
      </c>
      <c r="C25574" s="74" t="s">
        <v>3934</v>
      </c>
      <c r="D25574" s="74" t="s">
        <v>15315</v>
      </c>
    </row>
    <row r="25575" ht="14.25" customHeight="1">
      <c r="A25575" s="74" t="s">
        <v>8196</v>
      </c>
      <c r="B25575" s="74" t="s">
        <v>1183</v>
      </c>
      <c r="C25575" s="74" t="s">
        <v>3968</v>
      </c>
      <c r="D25575" s="74" t="s">
        <v>15315</v>
      </c>
    </row>
    <row r="25576" ht="14.25" customHeight="1">
      <c r="A25576" s="74" t="s">
        <v>8203</v>
      </c>
      <c r="B25576" s="74" t="s">
        <v>8204</v>
      </c>
      <c r="C25576" s="74" t="s">
        <v>3934</v>
      </c>
      <c r="D25576" s="74" t="s">
        <v>15315</v>
      </c>
    </row>
    <row r="25577" ht="14.25" customHeight="1">
      <c r="A25577" s="74" t="s">
        <v>13384</v>
      </c>
      <c r="B25577" s="74" t="s">
        <v>1183</v>
      </c>
      <c r="C25577" s="74" t="s">
        <v>3968</v>
      </c>
      <c r="D25577" s="74" t="s">
        <v>15315</v>
      </c>
    </row>
    <row r="25578" ht="14.25" customHeight="1">
      <c r="A25578" s="74" t="s">
        <v>8227</v>
      </c>
      <c r="B25578" s="74" t="s">
        <v>2935</v>
      </c>
      <c r="C25578" s="74" t="s">
        <v>2936</v>
      </c>
      <c r="D25578" s="74" t="s">
        <v>15315</v>
      </c>
    </row>
    <row r="25579" ht="14.25" customHeight="1">
      <c r="A25579" s="74" t="s">
        <v>13385</v>
      </c>
      <c r="B25579" s="74" t="s">
        <v>2938</v>
      </c>
      <c r="C25579" s="74" t="s">
        <v>2936</v>
      </c>
      <c r="D25579" s="74" t="s">
        <v>15315</v>
      </c>
    </row>
    <row r="25580" ht="14.25" customHeight="1">
      <c r="A25580" s="74" t="s">
        <v>8254</v>
      </c>
      <c r="B25580" s="74" t="s">
        <v>15319</v>
      </c>
      <c r="C25580" s="74" t="s">
        <v>3934</v>
      </c>
      <c r="D25580" s="74" t="s">
        <v>15315</v>
      </c>
    </row>
    <row r="25581" ht="14.25" customHeight="1">
      <c r="A25581" s="74" t="s">
        <v>8266</v>
      </c>
      <c r="B25581" s="74" t="s">
        <v>8267</v>
      </c>
      <c r="C25581" s="74" t="s">
        <v>3968</v>
      </c>
      <c r="D25581" s="74" t="s">
        <v>15315</v>
      </c>
    </row>
    <row r="25582" ht="14.25" customHeight="1">
      <c r="A25582" s="74" t="s">
        <v>13386</v>
      </c>
      <c r="B25582" s="74" t="s">
        <v>2940</v>
      </c>
      <c r="C25582" s="74" t="s">
        <v>71</v>
      </c>
      <c r="D25582" s="74" t="s">
        <v>15315</v>
      </c>
    </row>
    <row r="25583" ht="14.25" customHeight="1">
      <c r="A25583" s="74" t="s">
        <v>13388</v>
      </c>
      <c r="B25583" s="74" t="s">
        <v>490</v>
      </c>
      <c r="C25583" s="74" t="s">
        <v>50</v>
      </c>
      <c r="D25583" s="74" t="s">
        <v>15315</v>
      </c>
    </row>
    <row r="25584" ht="14.25" customHeight="1">
      <c r="A25584" s="74" t="s">
        <v>13389</v>
      </c>
      <c r="B25584" s="74" t="s">
        <v>790</v>
      </c>
      <c r="C25584" s="74" t="s">
        <v>50</v>
      </c>
      <c r="D25584" s="74" t="s">
        <v>15315</v>
      </c>
    </row>
    <row r="25585" ht="14.25" customHeight="1">
      <c r="A25585" s="74" t="s">
        <v>13390</v>
      </c>
      <c r="B25585" s="74" t="s">
        <v>797</v>
      </c>
      <c r="C25585" s="74" t="s">
        <v>3968</v>
      </c>
      <c r="D25585" s="74" t="s">
        <v>15315</v>
      </c>
    </row>
    <row r="25586" ht="14.25" customHeight="1">
      <c r="A25586" s="74" t="s">
        <v>3709</v>
      </c>
      <c r="B25586" s="74" t="s">
        <v>1205</v>
      </c>
      <c r="C25586" s="74" t="s">
        <v>127</v>
      </c>
      <c r="D25586" s="74" t="s">
        <v>15315</v>
      </c>
    </row>
    <row r="25587" ht="14.25" customHeight="1">
      <c r="A25587" s="74" t="s">
        <v>8604</v>
      </c>
      <c r="B25587" s="74" t="s">
        <v>3492</v>
      </c>
      <c r="C25587" s="74" t="s">
        <v>57</v>
      </c>
      <c r="D25587" s="74" t="s">
        <v>15315</v>
      </c>
    </row>
    <row r="25588" ht="14.25" customHeight="1">
      <c r="A25588" s="74" t="s">
        <v>13391</v>
      </c>
      <c r="B25588" s="74" t="s">
        <v>767</v>
      </c>
      <c r="C25588" s="74" t="s">
        <v>50</v>
      </c>
      <c r="D25588" s="74" t="s">
        <v>15315</v>
      </c>
    </row>
    <row r="25589" ht="14.25" customHeight="1">
      <c r="A25589" s="74" t="s">
        <v>13392</v>
      </c>
      <c r="B25589" s="74" t="s">
        <v>13497</v>
      </c>
      <c r="C25589" s="74" t="s">
        <v>3934</v>
      </c>
      <c r="D25589" s="74" t="s">
        <v>15315</v>
      </c>
    </row>
    <row r="25590" ht="14.25" customHeight="1">
      <c r="A25590" s="74" t="s">
        <v>8707</v>
      </c>
      <c r="B25590" s="74" t="s">
        <v>8708</v>
      </c>
      <c r="C25590" s="74" t="s">
        <v>66</v>
      </c>
      <c r="D25590" s="74" t="s">
        <v>15315</v>
      </c>
    </row>
    <row r="25591" ht="14.25" customHeight="1">
      <c r="A25591" s="74" t="s">
        <v>8709</v>
      </c>
      <c r="B25591" s="74" t="s">
        <v>8710</v>
      </c>
      <c r="C25591" s="74" t="s">
        <v>66</v>
      </c>
      <c r="D25591" s="74" t="s">
        <v>15315</v>
      </c>
    </row>
    <row r="25592" ht="14.25" customHeight="1">
      <c r="A25592" s="74" t="s">
        <v>8751</v>
      </c>
      <c r="B25592" s="74" t="s">
        <v>8752</v>
      </c>
      <c r="C25592" s="74" t="s">
        <v>66</v>
      </c>
      <c r="D25592" s="74" t="s">
        <v>15315</v>
      </c>
    </row>
    <row r="25593" ht="14.25" customHeight="1">
      <c r="A25593" s="74" t="s">
        <v>8787</v>
      </c>
      <c r="B25593" s="74" t="s">
        <v>8788</v>
      </c>
      <c r="C25593" s="74" t="s">
        <v>57</v>
      </c>
      <c r="D25593" s="74" t="s">
        <v>15315</v>
      </c>
    </row>
    <row r="25594" ht="14.25" customHeight="1">
      <c r="A25594" s="74" t="s">
        <v>8789</v>
      </c>
      <c r="B25594" s="74" t="s">
        <v>8790</v>
      </c>
      <c r="C25594" s="74" t="s">
        <v>57</v>
      </c>
      <c r="D25594" s="74" t="s">
        <v>15315</v>
      </c>
    </row>
    <row r="25595" ht="14.25" customHeight="1">
      <c r="A25595" s="74" t="s">
        <v>3710</v>
      </c>
      <c r="B25595" s="74" t="s">
        <v>1217</v>
      </c>
      <c r="C25595" s="74" t="s">
        <v>3968</v>
      </c>
      <c r="D25595" s="74" t="s">
        <v>15315</v>
      </c>
    </row>
    <row r="25596" ht="14.25" customHeight="1">
      <c r="A25596" s="74" t="s">
        <v>8830</v>
      </c>
      <c r="B25596" s="74" t="s">
        <v>3499</v>
      </c>
      <c r="C25596" s="74" t="s">
        <v>100</v>
      </c>
      <c r="D25596" s="74" t="s">
        <v>15315</v>
      </c>
    </row>
    <row r="25597" ht="14.25" customHeight="1">
      <c r="A25597" s="74" t="s">
        <v>8833</v>
      </c>
      <c r="B25597" s="74" t="s">
        <v>3501</v>
      </c>
      <c r="C25597" s="74" t="s">
        <v>3968</v>
      </c>
      <c r="D25597" s="74" t="s">
        <v>15315</v>
      </c>
    </row>
    <row r="25598" ht="14.25" customHeight="1">
      <c r="A25598" s="74" t="s">
        <v>8878</v>
      </c>
      <c r="B25598" s="74" t="s">
        <v>1252</v>
      </c>
      <c r="C25598" s="74" t="s">
        <v>3934</v>
      </c>
      <c r="D25598" s="74" t="s">
        <v>15315</v>
      </c>
    </row>
    <row r="25599" ht="14.25" customHeight="1">
      <c r="A25599" s="74" t="s">
        <v>8883</v>
      </c>
      <c r="B25599" s="74" t="s">
        <v>3055</v>
      </c>
      <c r="C25599" s="74" t="s">
        <v>100</v>
      </c>
      <c r="D25599" s="74" t="s">
        <v>15315</v>
      </c>
    </row>
    <row r="25600" ht="14.25" customHeight="1">
      <c r="A25600" s="74" t="s">
        <v>8884</v>
      </c>
      <c r="B25600" s="74" t="s">
        <v>8885</v>
      </c>
      <c r="C25600" s="74" t="s">
        <v>3934</v>
      </c>
      <c r="D25600" s="74" t="s">
        <v>15315</v>
      </c>
    </row>
    <row r="25601" ht="14.25" customHeight="1">
      <c r="A25601" s="74" t="s">
        <v>13393</v>
      </c>
      <c r="B25601" s="74" t="s">
        <v>1256</v>
      </c>
      <c r="C25601" s="74" t="s">
        <v>3968</v>
      </c>
      <c r="D25601" s="74" t="s">
        <v>15315</v>
      </c>
    </row>
    <row r="25602" ht="14.25" customHeight="1">
      <c r="A25602" s="74" t="s">
        <v>13394</v>
      </c>
      <c r="B25602" s="74" t="s">
        <v>777</v>
      </c>
      <c r="C25602" s="74" t="s">
        <v>50</v>
      </c>
      <c r="D25602" s="74" t="s">
        <v>15315</v>
      </c>
    </row>
    <row r="25603" ht="14.25" customHeight="1">
      <c r="A25603" s="74" t="s">
        <v>13395</v>
      </c>
      <c r="B25603" s="74" t="s">
        <v>13498</v>
      </c>
      <c r="C25603" s="74" t="s">
        <v>3934</v>
      </c>
      <c r="D25603" s="74" t="s">
        <v>15315</v>
      </c>
    </row>
    <row r="25604" ht="14.25" customHeight="1">
      <c r="A25604" s="74" t="s">
        <v>9017</v>
      </c>
      <c r="B25604" s="74" t="s">
        <v>9018</v>
      </c>
      <c r="C25604" s="74" t="s">
        <v>66</v>
      </c>
      <c r="D25604" s="74" t="s">
        <v>15315</v>
      </c>
    </row>
    <row r="25605" ht="14.25" customHeight="1">
      <c r="A25605" s="74" t="s">
        <v>9019</v>
      </c>
      <c r="B25605" s="74" t="s">
        <v>9020</v>
      </c>
      <c r="C25605" s="74" t="s">
        <v>66</v>
      </c>
      <c r="D25605" s="74" t="s">
        <v>15315</v>
      </c>
    </row>
    <row r="25606" ht="14.25" customHeight="1">
      <c r="A25606" s="74" t="s">
        <v>9057</v>
      </c>
      <c r="B25606" s="74" t="s">
        <v>9058</v>
      </c>
      <c r="C25606" s="74" t="s">
        <v>66</v>
      </c>
      <c r="D25606" s="74" t="s">
        <v>15315</v>
      </c>
    </row>
    <row r="25607" ht="14.25" customHeight="1">
      <c r="A25607" s="74" t="s">
        <v>9071</v>
      </c>
      <c r="B25607" s="74" t="s">
        <v>15320</v>
      </c>
      <c r="C25607" s="74" t="s">
        <v>66</v>
      </c>
      <c r="D25607" s="74" t="s">
        <v>15315</v>
      </c>
    </row>
    <row r="25608" ht="14.25" customHeight="1">
      <c r="A25608" s="74" t="s">
        <v>9106</v>
      </c>
      <c r="B25608" s="74" t="s">
        <v>9107</v>
      </c>
      <c r="C25608" s="74" t="s">
        <v>57</v>
      </c>
      <c r="D25608" s="74" t="s">
        <v>15315</v>
      </c>
    </row>
    <row r="25609" ht="14.25" customHeight="1">
      <c r="A25609" s="74" t="s">
        <v>9108</v>
      </c>
      <c r="B25609" s="74" t="s">
        <v>9109</v>
      </c>
      <c r="C25609" s="74" t="s">
        <v>57</v>
      </c>
      <c r="D25609" s="74" t="s">
        <v>15315</v>
      </c>
    </row>
    <row r="25610" ht="14.25" customHeight="1">
      <c r="A25610" s="74" t="s">
        <v>13396</v>
      </c>
      <c r="B25610" s="74" t="s">
        <v>13397</v>
      </c>
      <c r="C25610" s="74" t="s">
        <v>3968</v>
      </c>
      <c r="D25610" s="74" t="s">
        <v>15315</v>
      </c>
    </row>
    <row r="25611" ht="14.25" customHeight="1">
      <c r="A25611" s="74" t="s">
        <v>13398</v>
      </c>
      <c r="B25611" s="74" t="s">
        <v>13399</v>
      </c>
      <c r="C25611" s="74" t="s">
        <v>3968</v>
      </c>
      <c r="D25611" s="74" t="s">
        <v>15315</v>
      </c>
    </row>
    <row r="25612" ht="14.25" customHeight="1">
      <c r="A25612" s="74" t="s">
        <v>13400</v>
      </c>
      <c r="B25612" s="74" t="s">
        <v>13401</v>
      </c>
      <c r="C25612" s="74" t="s">
        <v>3968</v>
      </c>
      <c r="D25612" s="74" t="s">
        <v>15315</v>
      </c>
    </row>
    <row r="25613" ht="14.25" customHeight="1">
      <c r="A25613" s="74" t="s">
        <v>13402</v>
      </c>
      <c r="B25613" s="74" t="s">
        <v>13403</v>
      </c>
      <c r="C25613" s="74" t="s">
        <v>3968</v>
      </c>
      <c r="D25613" s="74" t="s">
        <v>15315</v>
      </c>
    </row>
    <row r="25614" ht="14.25" customHeight="1">
      <c r="A25614" s="74" t="s">
        <v>13404</v>
      </c>
      <c r="B25614" s="74" t="s">
        <v>9160</v>
      </c>
      <c r="C25614" s="74" t="s">
        <v>3968</v>
      </c>
      <c r="D25614" s="74" t="s">
        <v>15315</v>
      </c>
    </row>
    <row r="25615" ht="14.25" customHeight="1">
      <c r="A25615" s="74" t="s">
        <v>13405</v>
      </c>
      <c r="B25615" s="74" t="s">
        <v>13499</v>
      </c>
      <c r="C25615" s="74" t="s">
        <v>3968</v>
      </c>
      <c r="D25615" s="74" t="s">
        <v>15315</v>
      </c>
    </row>
    <row r="25616" ht="14.25" customHeight="1">
      <c r="A25616" s="74" t="s">
        <v>13407</v>
      </c>
      <c r="B25616" s="74" t="s">
        <v>13500</v>
      </c>
      <c r="C25616" s="74" t="s">
        <v>3934</v>
      </c>
      <c r="D25616" s="74" t="s">
        <v>15315</v>
      </c>
    </row>
    <row r="25617" ht="14.25" customHeight="1">
      <c r="A25617" s="74" t="s">
        <v>9167</v>
      </c>
      <c r="B25617" s="74" t="s">
        <v>9168</v>
      </c>
      <c r="C25617" s="74" t="s">
        <v>3968</v>
      </c>
      <c r="D25617" s="74" t="s">
        <v>15315</v>
      </c>
    </row>
    <row r="25618" ht="14.25" customHeight="1">
      <c r="A25618" s="74" t="s">
        <v>9239</v>
      </c>
      <c r="B25618" s="74" t="s">
        <v>1042</v>
      </c>
      <c r="C25618" s="74" t="s">
        <v>100</v>
      </c>
      <c r="D25618" s="74" t="s">
        <v>15315</v>
      </c>
    </row>
    <row r="25619" ht="14.25" customHeight="1">
      <c r="A25619" s="74" t="s">
        <v>9242</v>
      </c>
      <c r="B25619" s="74" t="s">
        <v>9243</v>
      </c>
      <c r="C25619" s="74" t="s">
        <v>100</v>
      </c>
      <c r="D25619" s="74" t="s">
        <v>15315</v>
      </c>
    </row>
    <row r="25620" ht="14.25" customHeight="1">
      <c r="A25620" s="74" t="s">
        <v>13409</v>
      </c>
      <c r="B25620" s="74" t="s">
        <v>1304</v>
      </c>
      <c r="C25620" s="74" t="s">
        <v>57</v>
      </c>
      <c r="D25620" s="74" t="s">
        <v>15315</v>
      </c>
    </row>
    <row r="25621" ht="14.25" customHeight="1">
      <c r="A25621" s="74" t="s">
        <v>3711</v>
      </c>
      <c r="B25621" s="74" t="s">
        <v>13501</v>
      </c>
      <c r="C25621" s="74" t="s">
        <v>3934</v>
      </c>
      <c r="D25621" s="74" t="s">
        <v>15315</v>
      </c>
    </row>
    <row r="25622" ht="14.25" customHeight="1">
      <c r="A25622" s="74" t="s">
        <v>3719</v>
      </c>
      <c r="B25622" s="74" t="s">
        <v>1316</v>
      </c>
      <c r="C25622" s="74" t="s">
        <v>57</v>
      </c>
      <c r="D25622" s="74" t="s">
        <v>15315</v>
      </c>
    </row>
    <row r="25623" ht="14.25" customHeight="1">
      <c r="A25623" s="74" t="s">
        <v>13502</v>
      </c>
      <c r="B25623" s="74" t="s">
        <v>13503</v>
      </c>
      <c r="C25623" s="74" t="s">
        <v>50</v>
      </c>
      <c r="D25623" s="74" t="s">
        <v>15315</v>
      </c>
    </row>
    <row r="25624" ht="14.25" customHeight="1">
      <c r="A25624" s="74" t="s">
        <v>9500</v>
      </c>
      <c r="B25624" s="74" t="s">
        <v>3515</v>
      </c>
      <c r="C25624" s="74" t="s">
        <v>3968</v>
      </c>
      <c r="D25624" s="74" t="s">
        <v>15315</v>
      </c>
    </row>
    <row r="25625" ht="14.25" customHeight="1">
      <c r="A25625" s="74" t="s">
        <v>9668</v>
      </c>
      <c r="B25625" s="74" t="s">
        <v>9669</v>
      </c>
      <c r="C25625" s="74" t="s">
        <v>100</v>
      </c>
      <c r="D25625" s="74" t="s">
        <v>15315</v>
      </c>
    </row>
    <row r="25626" ht="14.25" customHeight="1">
      <c r="A25626" s="74" t="s">
        <v>9672</v>
      </c>
      <c r="B25626" s="74" t="s">
        <v>9673</v>
      </c>
      <c r="C25626" s="74" t="s">
        <v>100</v>
      </c>
      <c r="D25626" s="74" t="s">
        <v>15315</v>
      </c>
    </row>
    <row r="25627" ht="14.25" customHeight="1">
      <c r="A25627" s="74" t="s">
        <v>13411</v>
      </c>
      <c r="B25627" s="74" t="s">
        <v>11019</v>
      </c>
      <c r="C25627" s="74" t="s">
        <v>57</v>
      </c>
      <c r="D25627" s="74" t="s">
        <v>15315</v>
      </c>
    </row>
    <row r="25628" ht="14.25" customHeight="1">
      <c r="A25628" s="74" t="s">
        <v>9777</v>
      </c>
      <c r="B25628" s="74" t="s">
        <v>9778</v>
      </c>
      <c r="C25628" s="74" t="s">
        <v>50</v>
      </c>
      <c r="D25628" s="74" t="s">
        <v>15315</v>
      </c>
    </row>
    <row r="25629" ht="14.25" customHeight="1">
      <c r="A25629" s="74" t="s">
        <v>13412</v>
      </c>
      <c r="B25629" s="74" t="s">
        <v>13504</v>
      </c>
      <c r="C25629" s="74" t="s">
        <v>57</v>
      </c>
      <c r="D25629" s="74" t="s">
        <v>15315</v>
      </c>
    </row>
    <row r="25630" ht="14.25" customHeight="1">
      <c r="A25630" s="74" t="s">
        <v>9785</v>
      </c>
      <c r="B25630" s="74" t="s">
        <v>9786</v>
      </c>
      <c r="C25630" s="74" t="s">
        <v>50</v>
      </c>
      <c r="D25630" s="74" t="s">
        <v>15315</v>
      </c>
    </row>
    <row r="25631" ht="14.25" customHeight="1">
      <c r="A25631" s="74" t="s">
        <v>9838</v>
      </c>
      <c r="B25631" s="74" t="s">
        <v>9845</v>
      </c>
      <c r="C25631" s="74" t="s">
        <v>923</v>
      </c>
      <c r="D25631" s="74" t="s">
        <v>15315</v>
      </c>
    </row>
    <row r="25632" ht="14.25" customHeight="1">
      <c r="A25632" s="74" t="s">
        <v>9840</v>
      </c>
      <c r="B25632" s="74" t="s">
        <v>13505</v>
      </c>
      <c r="C25632" s="74" t="s">
        <v>923</v>
      </c>
      <c r="D25632" s="74" t="s">
        <v>15315</v>
      </c>
    </row>
    <row r="25633" ht="14.25" customHeight="1">
      <c r="A25633" s="74" t="s">
        <v>9896</v>
      </c>
      <c r="B25633" s="74" t="s">
        <v>9897</v>
      </c>
      <c r="C25633" s="74" t="s">
        <v>3934</v>
      </c>
      <c r="D25633" s="74" t="s">
        <v>15315</v>
      </c>
    </row>
    <row r="25634" ht="14.25" customHeight="1">
      <c r="A25634" s="74" t="s">
        <v>9964</v>
      </c>
      <c r="B25634" s="74" t="s">
        <v>262</v>
      </c>
      <c r="C25634" s="74" t="s">
        <v>100</v>
      </c>
      <c r="D25634" s="74" t="s">
        <v>15315</v>
      </c>
    </row>
    <row r="25635" ht="14.25" customHeight="1">
      <c r="A25635" s="74" t="s">
        <v>9973</v>
      </c>
      <c r="B25635" s="74" t="s">
        <v>9974</v>
      </c>
      <c r="C25635" s="74" t="s">
        <v>3934</v>
      </c>
      <c r="D25635" s="74" t="s">
        <v>15315</v>
      </c>
    </row>
    <row r="25636" ht="14.25" customHeight="1">
      <c r="A25636" s="74" t="s">
        <v>10296</v>
      </c>
      <c r="B25636" s="74" t="s">
        <v>3534</v>
      </c>
      <c r="C25636" s="74" t="s">
        <v>100</v>
      </c>
      <c r="D25636" s="74" t="s">
        <v>15315</v>
      </c>
    </row>
    <row r="25637" ht="14.25" customHeight="1">
      <c r="A25637" s="74" t="s">
        <v>10299</v>
      </c>
      <c r="B25637" s="74" t="s">
        <v>10077</v>
      </c>
      <c r="C25637" s="74" t="s">
        <v>3934</v>
      </c>
      <c r="D25637" s="74" t="s">
        <v>15315</v>
      </c>
    </row>
    <row r="25638" ht="14.25" customHeight="1">
      <c r="A25638" s="74" t="s">
        <v>10417</v>
      </c>
      <c r="B25638" s="74" t="s">
        <v>13833</v>
      </c>
      <c r="C25638" s="74" t="s">
        <v>71</v>
      </c>
      <c r="D25638" s="74" t="s">
        <v>15315</v>
      </c>
    </row>
    <row r="25639" ht="14.25" customHeight="1">
      <c r="A25639" s="74" t="s">
        <v>10419</v>
      </c>
      <c r="B25639" s="74" t="s">
        <v>10426</v>
      </c>
      <c r="C25639" s="74" t="s">
        <v>3934</v>
      </c>
      <c r="D25639" s="74" t="s">
        <v>15315</v>
      </c>
    </row>
    <row r="25640" ht="14.25" customHeight="1">
      <c r="A25640" s="74" t="s">
        <v>13419</v>
      </c>
      <c r="B25640" s="74" t="s">
        <v>1436</v>
      </c>
      <c r="C25640" s="74" t="s">
        <v>71</v>
      </c>
      <c r="D25640" s="74" t="s">
        <v>15315</v>
      </c>
    </row>
    <row r="25641" ht="14.25" customHeight="1">
      <c r="A25641" s="74" t="s">
        <v>13420</v>
      </c>
      <c r="B25641" s="74" t="s">
        <v>665</v>
      </c>
      <c r="C25641" s="74" t="s">
        <v>127</v>
      </c>
      <c r="D25641" s="74" t="s">
        <v>15315</v>
      </c>
    </row>
    <row r="25642" ht="14.25" customHeight="1">
      <c r="A25642" s="74" t="s">
        <v>13421</v>
      </c>
      <c r="B25642" s="74" t="s">
        <v>744</v>
      </c>
      <c r="C25642" s="74" t="s">
        <v>127</v>
      </c>
      <c r="D25642" s="74" t="s">
        <v>15315</v>
      </c>
    </row>
    <row r="25643" ht="14.25" customHeight="1">
      <c r="A25643" s="74" t="s">
        <v>10577</v>
      </c>
      <c r="B25643" s="74" t="s">
        <v>10578</v>
      </c>
      <c r="C25643" s="74" t="s">
        <v>3934</v>
      </c>
      <c r="D25643" s="74" t="s">
        <v>15315</v>
      </c>
    </row>
    <row r="25644" ht="14.25" customHeight="1">
      <c r="A25644" s="74" t="s">
        <v>10603</v>
      </c>
      <c r="B25644" s="74" t="s">
        <v>10604</v>
      </c>
      <c r="C25644" s="74" t="s">
        <v>100</v>
      </c>
      <c r="D25644" s="74" t="s">
        <v>15315</v>
      </c>
    </row>
    <row r="25645" ht="14.25" customHeight="1">
      <c r="A25645" s="74" t="s">
        <v>10605</v>
      </c>
      <c r="B25645" s="74" t="s">
        <v>10606</v>
      </c>
      <c r="C25645" s="74" t="s">
        <v>100</v>
      </c>
      <c r="D25645" s="74" t="s">
        <v>15315</v>
      </c>
    </row>
    <row r="25646" ht="14.25" customHeight="1">
      <c r="A25646" s="74" t="s">
        <v>10607</v>
      </c>
      <c r="B25646" s="74" t="s">
        <v>10608</v>
      </c>
      <c r="C25646" s="74" t="s">
        <v>100</v>
      </c>
      <c r="D25646" s="74" t="s">
        <v>15315</v>
      </c>
    </row>
    <row r="25647" ht="14.25" customHeight="1">
      <c r="A25647" s="74" t="s">
        <v>10609</v>
      </c>
      <c r="B25647" s="74" t="s">
        <v>125</v>
      </c>
      <c r="C25647" s="74" t="s">
        <v>100</v>
      </c>
      <c r="D25647" s="74" t="s">
        <v>15315</v>
      </c>
    </row>
    <row r="25648" ht="14.25" customHeight="1">
      <c r="A25648" s="74" t="s">
        <v>10610</v>
      </c>
      <c r="B25648" s="74" t="s">
        <v>10611</v>
      </c>
      <c r="C25648" s="74" t="s">
        <v>100</v>
      </c>
      <c r="D25648" s="74" t="s">
        <v>15315</v>
      </c>
    </row>
    <row r="25649" ht="14.25" customHeight="1">
      <c r="A25649" s="74" t="s">
        <v>13422</v>
      </c>
      <c r="B25649" s="185" t="s">
        <v>15321</v>
      </c>
      <c r="C25649" s="74" t="s">
        <v>100</v>
      </c>
      <c r="D25649" s="74" t="s">
        <v>15315</v>
      </c>
    </row>
    <row r="25650" ht="14.25" customHeight="1">
      <c r="A25650" s="74" t="s">
        <v>10612</v>
      </c>
      <c r="B25650" s="74" t="s">
        <v>966</v>
      </c>
      <c r="C25650" s="74" t="s">
        <v>100</v>
      </c>
      <c r="D25650" s="74" t="s">
        <v>15315</v>
      </c>
    </row>
    <row r="25651" ht="14.25" customHeight="1">
      <c r="A25651" s="74" t="s">
        <v>10613</v>
      </c>
      <c r="B25651" s="74" t="s">
        <v>10614</v>
      </c>
      <c r="C25651" s="74" t="s">
        <v>100</v>
      </c>
      <c r="D25651" s="74" t="s">
        <v>15315</v>
      </c>
    </row>
    <row r="25652" ht="14.25" customHeight="1">
      <c r="A25652" s="74" t="s">
        <v>10615</v>
      </c>
      <c r="B25652" s="74" t="s">
        <v>853</v>
      </c>
      <c r="C25652" s="74" t="s">
        <v>100</v>
      </c>
      <c r="D25652" s="74" t="s">
        <v>15315</v>
      </c>
    </row>
    <row r="25653" ht="14.25" customHeight="1">
      <c r="A25653" s="74" t="s">
        <v>10616</v>
      </c>
      <c r="B25653" s="74" t="s">
        <v>10617</v>
      </c>
      <c r="C25653" s="74" t="s">
        <v>100</v>
      </c>
      <c r="D25653" s="74" t="s">
        <v>15315</v>
      </c>
    </row>
    <row r="25654" ht="14.25" customHeight="1">
      <c r="A25654" s="74" t="s">
        <v>13423</v>
      </c>
      <c r="B25654" s="74" t="s">
        <v>13424</v>
      </c>
      <c r="C25654" s="74" t="s">
        <v>3934</v>
      </c>
      <c r="D25654" s="74" t="s">
        <v>15315</v>
      </c>
    </row>
    <row r="25655" ht="14.25" customHeight="1">
      <c r="A25655" s="74" t="s">
        <v>10625</v>
      </c>
      <c r="B25655" s="74" t="s">
        <v>10626</v>
      </c>
      <c r="C25655" s="74" t="s">
        <v>100</v>
      </c>
      <c r="D25655" s="74" t="s">
        <v>15315</v>
      </c>
    </row>
    <row r="25656" ht="14.25" customHeight="1">
      <c r="A25656" s="74" t="s">
        <v>13425</v>
      </c>
      <c r="B25656" s="74" t="s">
        <v>13426</v>
      </c>
      <c r="C25656" s="74" t="s">
        <v>923</v>
      </c>
      <c r="D25656" s="74" t="s">
        <v>15315</v>
      </c>
    </row>
    <row r="25657" ht="14.25" customHeight="1">
      <c r="A25657" s="74" t="s">
        <v>13427</v>
      </c>
      <c r="B25657" s="74" t="s">
        <v>13428</v>
      </c>
      <c r="C25657" s="74" t="s">
        <v>3968</v>
      </c>
      <c r="D25657" s="74" t="s">
        <v>15315</v>
      </c>
    </row>
    <row r="25658" ht="14.25" customHeight="1">
      <c r="A25658" s="74" t="s">
        <v>13429</v>
      </c>
      <c r="B25658" s="74" t="s">
        <v>13430</v>
      </c>
      <c r="C25658" s="74" t="s">
        <v>66</v>
      </c>
      <c r="D25658" s="74" t="s">
        <v>15315</v>
      </c>
    </row>
    <row r="25659" ht="14.25" customHeight="1">
      <c r="A25659" s="74" t="s">
        <v>13431</v>
      </c>
      <c r="B25659" s="74" t="s">
        <v>13432</v>
      </c>
      <c r="C25659" s="74" t="s">
        <v>3968</v>
      </c>
      <c r="D25659" s="74" t="s">
        <v>15315</v>
      </c>
    </row>
    <row r="25660" ht="14.25" customHeight="1">
      <c r="A25660" s="74" t="s">
        <v>10996</v>
      </c>
      <c r="B25660" s="74" t="s">
        <v>14839</v>
      </c>
      <c r="C25660" s="74" t="s">
        <v>3934</v>
      </c>
      <c r="D25660" s="74" t="s">
        <v>15315</v>
      </c>
    </row>
    <row r="25661" ht="14.25" customHeight="1">
      <c r="A25661" s="74" t="s">
        <v>11028</v>
      </c>
      <c r="B25661" s="74" t="s">
        <v>11029</v>
      </c>
      <c r="C25661" s="74" t="s">
        <v>57</v>
      </c>
      <c r="D25661" s="74" t="s">
        <v>15315</v>
      </c>
    </row>
    <row r="25662" ht="14.25" customHeight="1">
      <c r="A25662" s="74" t="s">
        <v>11030</v>
      </c>
      <c r="B25662" s="74" t="s">
        <v>11031</v>
      </c>
      <c r="C25662" s="74" t="s">
        <v>66</v>
      </c>
      <c r="D25662" s="74" t="s">
        <v>15315</v>
      </c>
    </row>
    <row r="25663" ht="14.25" customHeight="1">
      <c r="A25663" s="74" t="s">
        <v>11178</v>
      </c>
      <c r="B25663" s="74" t="s">
        <v>3544</v>
      </c>
      <c r="C25663" s="74" t="s">
        <v>1026</v>
      </c>
      <c r="D25663" s="74" t="s">
        <v>15315</v>
      </c>
    </row>
    <row r="25664" ht="14.25" customHeight="1">
      <c r="A25664" s="74" t="s">
        <v>11193</v>
      </c>
      <c r="B25664" s="74" t="s">
        <v>11194</v>
      </c>
      <c r="C25664" s="74" t="s">
        <v>3934</v>
      </c>
      <c r="D25664" s="74" t="s">
        <v>15315</v>
      </c>
    </row>
    <row r="25665" ht="14.25" customHeight="1">
      <c r="A25665" s="74" t="s">
        <v>3717</v>
      </c>
      <c r="B25665" s="74" t="s">
        <v>807</v>
      </c>
      <c r="C25665" s="74" t="s">
        <v>3968</v>
      </c>
      <c r="D25665" s="74" t="s">
        <v>15315</v>
      </c>
    </row>
    <row r="25666" ht="14.25" customHeight="1">
      <c r="A25666" s="74" t="s">
        <v>3718</v>
      </c>
      <c r="B25666" s="74" t="s">
        <v>825</v>
      </c>
      <c r="C25666" s="74" t="s">
        <v>3968</v>
      </c>
      <c r="D25666" s="74" t="s">
        <v>15315</v>
      </c>
    </row>
    <row r="25667" ht="14.25" customHeight="1">
      <c r="A25667" s="74" t="s">
        <v>11261</v>
      </c>
      <c r="B25667" s="74" t="s">
        <v>3548</v>
      </c>
      <c r="C25667" s="74" t="s">
        <v>66</v>
      </c>
      <c r="D25667" s="74" t="s">
        <v>15315</v>
      </c>
    </row>
    <row r="25668" ht="14.25" customHeight="1">
      <c r="A25668" s="74" t="s">
        <v>11262</v>
      </c>
      <c r="B25668" s="74" t="s">
        <v>3550</v>
      </c>
      <c r="C25668" s="74" t="s">
        <v>66</v>
      </c>
      <c r="D25668" s="74" t="s">
        <v>15315</v>
      </c>
    </row>
    <row r="25669" ht="14.25" customHeight="1">
      <c r="A25669" s="74" t="s">
        <v>13509</v>
      </c>
      <c r="B25669" s="74" t="s">
        <v>1490</v>
      </c>
      <c r="C25669" s="74" t="s">
        <v>3968</v>
      </c>
      <c r="D25669" s="74" t="s">
        <v>15315</v>
      </c>
    </row>
    <row r="25670" ht="14.25" customHeight="1">
      <c r="A25670" s="74" t="s">
        <v>11380</v>
      </c>
      <c r="B25670" s="74" t="s">
        <v>11381</v>
      </c>
      <c r="C25670" s="74" t="s">
        <v>3968</v>
      </c>
      <c r="D25670" s="74" t="s">
        <v>15315</v>
      </c>
    </row>
    <row r="25671" ht="14.25" customHeight="1">
      <c r="A25671" s="74" t="s">
        <v>11394</v>
      </c>
      <c r="B25671" s="74" t="s">
        <v>11395</v>
      </c>
      <c r="C25671" s="74" t="s">
        <v>57</v>
      </c>
      <c r="D25671" s="74" t="s">
        <v>15315</v>
      </c>
    </row>
    <row r="25672" ht="14.25" customHeight="1">
      <c r="A25672" s="74" t="s">
        <v>11398</v>
      </c>
      <c r="B25672" s="74" t="s">
        <v>15322</v>
      </c>
      <c r="C25672" s="74" t="s">
        <v>3934</v>
      </c>
      <c r="D25672" s="74" t="s">
        <v>15315</v>
      </c>
    </row>
    <row r="25673" ht="14.25" customHeight="1">
      <c r="A25673" s="74" t="s">
        <v>11416</v>
      </c>
      <c r="B25673" s="74" t="s">
        <v>11417</v>
      </c>
      <c r="C25673" s="74" t="s">
        <v>3934</v>
      </c>
      <c r="D25673" s="74" t="s">
        <v>15315</v>
      </c>
    </row>
    <row r="25674" ht="14.25" customHeight="1">
      <c r="A25674" s="74" t="s">
        <v>11432</v>
      </c>
      <c r="B25674" s="74" t="s">
        <v>3554</v>
      </c>
      <c r="C25674" s="74" t="s">
        <v>100</v>
      </c>
      <c r="D25674" s="74" t="s">
        <v>15315</v>
      </c>
    </row>
    <row r="25675" ht="14.25" customHeight="1">
      <c r="A25675" s="74" t="s">
        <v>11433</v>
      </c>
      <c r="B25675" s="74" t="s">
        <v>11434</v>
      </c>
      <c r="C25675" s="74" t="s">
        <v>3934</v>
      </c>
      <c r="D25675" s="74" t="s">
        <v>15315</v>
      </c>
    </row>
    <row r="25676" ht="14.25" customHeight="1">
      <c r="A25676" s="74" t="s">
        <v>11437</v>
      </c>
      <c r="B25676" s="74" t="s">
        <v>3557</v>
      </c>
      <c r="C25676" s="74" t="s">
        <v>100</v>
      </c>
      <c r="D25676" s="74" t="s">
        <v>15315</v>
      </c>
    </row>
    <row r="25677" ht="14.25" customHeight="1">
      <c r="A25677" s="74" t="s">
        <v>11494</v>
      </c>
      <c r="B25677" s="74" t="s">
        <v>830</v>
      </c>
      <c r="C25677" s="74" t="s">
        <v>100</v>
      </c>
      <c r="D25677" s="74" t="s">
        <v>15315</v>
      </c>
    </row>
    <row r="25678" ht="14.25" customHeight="1">
      <c r="A25678" s="74" t="s">
        <v>11521</v>
      </c>
      <c r="B25678" s="74" t="s">
        <v>3561</v>
      </c>
      <c r="C25678" s="74" t="s">
        <v>100</v>
      </c>
      <c r="D25678" s="74" t="s">
        <v>15315</v>
      </c>
    </row>
    <row r="25679" ht="14.25" customHeight="1">
      <c r="A25679" s="74" t="s">
        <v>11522</v>
      </c>
      <c r="B25679" s="74" t="s">
        <v>3563</v>
      </c>
      <c r="C25679" s="74" t="s">
        <v>100</v>
      </c>
      <c r="D25679" s="74" t="s">
        <v>15315</v>
      </c>
    </row>
    <row r="25680" ht="14.25" customHeight="1">
      <c r="A25680" s="74" t="s">
        <v>13433</v>
      </c>
      <c r="B25680" s="74" t="s">
        <v>1494</v>
      </c>
      <c r="C25680" s="74" t="s">
        <v>50</v>
      </c>
      <c r="D25680" s="74" t="s">
        <v>15315</v>
      </c>
    </row>
    <row r="25681" ht="14.25" customHeight="1">
      <c r="A25681" s="74" t="s">
        <v>13434</v>
      </c>
      <c r="B25681" s="74" t="s">
        <v>1498</v>
      </c>
      <c r="C25681" s="74" t="s">
        <v>50</v>
      </c>
      <c r="D25681" s="74" t="s">
        <v>15315</v>
      </c>
    </row>
    <row r="25682" ht="14.25" customHeight="1">
      <c r="A25682" s="74" t="s">
        <v>11640</v>
      </c>
      <c r="B25682" s="74" t="s">
        <v>3566</v>
      </c>
      <c r="C25682" s="74" t="s">
        <v>100</v>
      </c>
      <c r="D25682" s="74" t="s">
        <v>15315</v>
      </c>
    </row>
    <row r="25683" ht="14.25" customHeight="1">
      <c r="A25683" s="74" t="s">
        <v>11642</v>
      </c>
      <c r="B25683" s="74" t="s">
        <v>3568</v>
      </c>
      <c r="C25683" s="74" t="s">
        <v>100</v>
      </c>
      <c r="D25683" s="74" t="s">
        <v>15315</v>
      </c>
    </row>
    <row r="25684" ht="14.25" customHeight="1">
      <c r="A25684" s="74" t="s">
        <v>11643</v>
      </c>
      <c r="B25684" s="74" t="s">
        <v>3570</v>
      </c>
      <c r="C25684" s="74" t="s">
        <v>100</v>
      </c>
      <c r="D25684" s="74" t="s">
        <v>15315</v>
      </c>
    </row>
    <row r="25685" ht="14.25" customHeight="1">
      <c r="A25685" s="74" t="s">
        <v>11644</v>
      </c>
      <c r="B25685" s="74" t="s">
        <v>15323</v>
      </c>
      <c r="C25685" s="74" t="s">
        <v>3968</v>
      </c>
      <c r="D25685" s="74" t="s">
        <v>15315</v>
      </c>
    </row>
    <row r="25686" ht="14.25" customHeight="1">
      <c r="A25686" s="74" t="s">
        <v>11646</v>
      </c>
      <c r="B25686" s="74" t="s">
        <v>11647</v>
      </c>
      <c r="C25686" s="74" t="s">
        <v>3968</v>
      </c>
      <c r="D25686" s="74" t="s">
        <v>15315</v>
      </c>
    </row>
    <row r="25687" ht="14.25" customHeight="1">
      <c r="A25687" s="74" t="s">
        <v>11656</v>
      </c>
      <c r="B25687" s="74" t="s">
        <v>3106</v>
      </c>
      <c r="C25687" s="74" t="s">
        <v>100</v>
      </c>
      <c r="D25687" s="74" t="s">
        <v>15315</v>
      </c>
    </row>
    <row r="25688" ht="14.25" customHeight="1">
      <c r="A25688" s="74" t="s">
        <v>11693</v>
      </c>
      <c r="B25688" s="74" t="s">
        <v>11694</v>
      </c>
      <c r="C25688" s="74" t="s">
        <v>3934</v>
      </c>
      <c r="D25688" s="74" t="s">
        <v>15315</v>
      </c>
    </row>
    <row r="25689" ht="14.25" customHeight="1">
      <c r="A25689" s="74" t="s">
        <v>11703</v>
      </c>
      <c r="B25689" s="74" t="s">
        <v>14184</v>
      </c>
      <c r="C25689" s="74" t="s">
        <v>3968</v>
      </c>
      <c r="D25689" s="74" t="s">
        <v>15315</v>
      </c>
    </row>
    <row r="25690" ht="14.25" customHeight="1">
      <c r="A25690" s="74" t="s">
        <v>11733</v>
      </c>
      <c r="B25690" s="74" t="s">
        <v>1676</v>
      </c>
      <c r="C25690" s="74" t="s">
        <v>3968</v>
      </c>
      <c r="D25690" s="74" t="s">
        <v>15315</v>
      </c>
    </row>
    <row r="25691" ht="14.25" customHeight="1">
      <c r="A25691" s="74" t="s">
        <v>11919</v>
      </c>
      <c r="B25691" s="74" t="s">
        <v>11920</v>
      </c>
      <c r="C25691" s="74" t="s">
        <v>3968</v>
      </c>
      <c r="D25691" s="74" t="s">
        <v>15315</v>
      </c>
    </row>
    <row r="25692" ht="14.25" customHeight="1">
      <c r="A25692" s="74" t="s">
        <v>11933</v>
      </c>
      <c r="B25692" s="74" t="s">
        <v>11934</v>
      </c>
      <c r="C25692" s="74" t="s">
        <v>57</v>
      </c>
      <c r="D25692" s="74" t="s">
        <v>15315</v>
      </c>
    </row>
    <row r="25693" ht="14.25" customHeight="1">
      <c r="A25693" s="74" t="s">
        <v>11937</v>
      </c>
      <c r="B25693" s="74" t="s">
        <v>15324</v>
      </c>
      <c r="C25693" s="74" t="s">
        <v>3934</v>
      </c>
      <c r="D25693" s="74" t="s">
        <v>15315</v>
      </c>
    </row>
    <row r="25694" ht="14.25" customHeight="1">
      <c r="A25694" s="74" t="s">
        <v>13435</v>
      </c>
      <c r="B25694" s="74" t="s">
        <v>1692</v>
      </c>
      <c r="C25694" s="74" t="s">
        <v>3968</v>
      </c>
      <c r="D25694" s="74" t="s">
        <v>15315</v>
      </c>
    </row>
    <row r="25695" ht="14.25" customHeight="1">
      <c r="A25695" s="74" t="s">
        <v>13436</v>
      </c>
      <c r="B25695" s="74" t="s">
        <v>1697</v>
      </c>
      <c r="C25695" s="74" t="s">
        <v>3968</v>
      </c>
      <c r="D25695" s="74" t="s">
        <v>15315</v>
      </c>
    </row>
    <row r="25696" ht="14.25" customHeight="1">
      <c r="A25696" s="74" t="s">
        <v>13437</v>
      </c>
      <c r="B25696" s="74" t="s">
        <v>1707</v>
      </c>
      <c r="C25696" s="74" t="s">
        <v>3968</v>
      </c>
      <c r="D25696" s="74" t="s">
        <v>15315</v>
      </c>
    </row>
    <row r="25697" ht="14.25" customHeight="1">
      <c r="A25697" s="74" t="s">
        <v>13438</v>
      </c>
      <c r="B25697" s="74" t="s">
        <v>1712</v>
      </c>
      <c r="C25697" s="74" t="s">
        <v>3968</v>
      </c>
      <c r="D25697" s="74" t="s">
        <v>15315</v>
      </c>
    </row>
    <row r="25698" ht="14.25" customHeight="1">
      <c r="A25698" s="74" t="s">
        <v>13439</v>
      </c>
      <c r="B25698" s="74" t="s">
        <v>1717</v>
      </c>
      <c r="C25698" s="74" t="s">
        <v>3968</v>
      </c>
      <c r="D25698" s="74" t="s">
        <v>15315</v>
      </c>
    </row>
    <row r="25699" ht="14.25" customHeight="1">
      <c r="A25699" s="74" t="s">
        <v>13440</v>
      </c>
      <c r="B25699" s="74" t="s">
        <v>1722</v>
      </c>
      <c r="C25699" s="74" t="s">
        <v>3968</v>
      </c>
      <c r="D25699" s="74" t="s">
        <v>15315</v>
      </c>
    </row>
    <row r="25700" ht="14.25" customHeight="1">
      <c r="A25700" s="74" t="s">
        <v>13441</v>
      </c>
      <c r="B25700" s="74" t="s">
        <v>13510</v>
      </c>
      <c r="C25700" s="74" t="s">
        <v>3934</v>
      </c>
      <c r="D25700" s="74" t="s">
        <v>15315</v>
      </c>
    </row>
    <row r="25701" ht="14.25" customHeight="1">
      <c r="A25701" s="74" t="s">
        <v>13443</v>
      </c>
      <c r="B25701" s="74" t="s">
        <v>1702</v>
      </c>
      <c r="C25701" s="74" t="s">
        <v>3968</v>
      </c>
      <c r="D25701" s="74" t="s">
        <v>15315</v>
      </c>
    </row>
    <row r="25702" ht="14.25" customHeight="1">
      <c r="A25702" s="74" t="s">
        <v>12028</v>
      </c>
      <c r="B25702" s="74" t="s">
        <v>1552</v>
      </c>
      <c r="C25702" s="74" t="s">
        <v>100</v>
      </c>
      <c r="D25702" s="74" t="s">
        <v>15315</v>
      </c>
    </row>
    <row r="25703" ht="14.25" customHeight="1">
      <c r="A25703" s="74" t="s">
        <v>12029</v>
      </c>
      <c r="B25703" s="74" t="s">
        <v>14599</v>
      </c>
      <c r="C25703" s="74" t="s">
        <v>3934</v>
      </c>
      <c r="D25703" s="74" t="s">
        <v>15315</v>
      </c>
    </row>
    <row r="25704" ht="14.25" customHeight="1">
      <c r="A25704" s="74" t="s">
        <v>13444</v>
      </c>
      <c r="B25704" s="74" t="s">
        <v>495</v>
      </c>
      <c r="C25704" s="74" t="s">
        <v>50</v>
      </c>
      <c r="D25704" s="74" t="s">
        <v>15315</v>
      </c>
    </row>
    <row r="25705" ht="14.25" customHeight="1">
      <c r="A25705" s="74" t="s">
        <v>12082</v>
      </c>
      <c r="B25705" s="74" t="s">
        <v>12083</v>
      </c>
      <c r="C25705" s="74" t="s">
        <v>3934</v>
      </c>
      <c r="D25705" s="74" t="s">
        <v>15315</v>
      </c>
    </row>
    <row r="25706" ht="14.25" customHeight="1">
      <c r="A25706" s="74" t="s">
        <v>13445</v>
      </c>
      <c r="B25706" s="74" t="s">
        <v>13446</v>
      </c>
      <c r="C25706" s="74" t="s">
        <v>57</v>
      </c>
      <c r="D25706" s="74" t="s">
        <v>15315</v>
      </c>
    </row>
    <row r="25707" ht="14.25" customHeight="1">
      <c r="A25707" s="74" t="s">
        <v>13447</v>
      </c>
      <c r="B25707" s="74" t="s">
        <v>1730</v>
      </c>
      <c r="C25707" s="74" t="s">
        <v>100</v>
      </c>
      <c r="D25707" s="74" t="s">
        <v>15315</v>
      </c>
    </row>
    <row r="25708" ht="14.25" customHeight="1">
      <c r="A25708" s="74" t="s">
        <v>12152</v>
      </c>
      <c r="B25708" s="74" t="s">
        <v>1734</v>
      </c>
      <c r="C25708" s="74" t="s">
        <v>127</v>
      </c>
      <c r="D25708" s="74" t="s">
        <v>15315</v>
      </c>
    </row>
    <row r="25709" ht="14.25" customHeight="1">
      <c r="A25709" s="74" t="s">
        <v>12169</v>
      </c>
      <c r="B25709" s="74" t="s">
        <v>13528</v>
      </c>
      <c r="C25709" s="74" t="s">
        <v>3934</v>
      </c>
      <c r="D25709" s="74" t="s">
        <v>15315</v>
      </c>
    </row>
    <row r="25710" ht="14.25" customHeight="1">
      <c r="A25710" s="74" t="s">
        <v>12180</v>
      </c>
      <c r="B25710" s="74" t="s">
        <v>1750</v>
      </c>
      <c r="C25710" s="74" t="s">
        <v>3968</v>
      </c>
      <c r="D25710" s="74" t="s">
        <v>15315</v>
      </c>
    </row>
    <row r="25711" ht="14.25" customHeight="1">
      <c r="A25711" s="74" t="s">
        <v>13448</v>
      </c>
      <c r="B25711" s="74" t="s">
        <v>1755</v>
      </c>
      <c r="C25711" s="74" t="s">
        <v>50</v>
      </c>
      <c r="D25711" s="74" t="s">
        <v>15315</v>
      </c>
    </row>
    <row r="25712" ht="14.25" customHeight="1">
      <c r="A25712" s="74" t="s">
        <v>13449</v>
      </c>
      <c r="B25712" s="74" t="s">
        <v>2947</v>
      </c>
      <c r="C25712" s="74" t="s">
        <v>3968</v>
      </c>
      <c r="D25712" s="74" t="s">
        <v>15315</v>
      </c>
    </row>
    <row r="25713" ht="14.25" customHeight="1">
      <c r="A25713" s="74" t="s">
        <v>12448</v>
      </c>
      <c r="B25713" s="74" t="s">
        <v>3584</v>
      </c>
      <c r="C25713" s="74" t="s">
        <v>50</v>
      </c>
      <c r="D25713" s="74" t="s">
        <v>15315</v>
      </c>
    </row>
    <row r="25714" ht="14.25" customHeight="1">
      <c r="A25714" s="74" t="s">
        <v>13450</v>
      </c>
      <c r="B25714" s="74" t="s">
        <v>1771</v>
      </c>
      <c r="C25714" s="74" t="s">
        <v>3968</v>
      </c>
      <c r="D25714" s="74" t="s">
        <v>15315</v>
      </c>
    </row>
    <row r="25715" ht="14.25" customHeight="1">
      <c r="A25715" s="74" t="s">
        <v>12499</v>
      </c>
      <c r="B25715" s="74" t="s">
        <v>1657</v>
      </c>
      <c r="C25715" s="74" t="s">
        <v>50</v>
      </c>
      <c r="D25715" s="74" t="s">
        <v>15315</v>
      </c>
    </row>
    <row r="25716" ht="14.25" customHeight="1">
      <c r="A25716" s="74" t="s">
        <v>12500</v>
      </c>
      <c r="B25716" s="74" t="s">
        <v>3586</v>
      </c>
      <c r="C25716" s="74" t="s">
        <v>3968</v>
      </c>
      <c r="D25716" s="74" t="s">
        <v>15315</v>
      </c>
    </row>
    <row r="25717" ht="14.25" customHeight="1">
      <c r="A25717" s="74" t="s">
        <v>12502</v>
      </c>
      <c r="B25717" s="74" t="s">
        <v>12501</v>
      </c>
      <c r="C25717" s="74" t="s">
        <v>3934</v>
      </c>
      <c r="D25717" s="74" t="s">
        <v>15315</v>
      </c>
    </row>
    <row r="25718" ht="14.25" customHeight="1">
      <c r="A25718" s="74" t="s">
        <v>12508</v>
      </c>
      <c r="B25718" s="74" t="s">
        <v>13814</v>
      </c>
      <c r="C25718" s="74" t="s">
        <v>923</v>
      </c>
      <c r="D25718" s="74" t="s">
        <v>15315</v>
      </c>
    </row>
    <row r="25719" ht="14.25" customHeight="1">
      <c r="A25719" s="74" t="s">
        <v>12511</v>
      </c>
      <c r="B25719" s="74" t="s">
        <v>12512</v>
      </c>
      <c r="C25719" s="74" t="s">
        <v>3934</v>
      </c>
      <c r="D25719" s="74" t="s">
        <v>15315</v>
      </c>
    </row>
    <row r="25720" ht="14.25" customHeight="1">
      <c r="A25720" s="74" t="s">
        <v>12571</v>
      </c>
      <c r="B25720" s="74" t="s">
        <v>12572</v>
      </c>
      <c r="C25720" s="74" t="s">
        <v>923</v>
      </c>
      <c r="D25720" s="74" t="s">
        <v>15315</v>
      </c>
    </row>
    <row r="25721" ht="14.25" customHeight="1">
      <c r="A25721" s="74" t="s">
        <v>13451</v>
      </c>
      <c r="B25721" s="74" t="s">
        <v>13452</v>
      </c>
      <c r="C25721" s="74" t="s">
        <v>3934</v>
      </c>
      <c r="D25721" s="74" t="s">
        <v>15315</v>
      </c>
    </row>
    <row r="25722" ht="14.25" customHeight="1">
      <c r="A25722" s="74" t="s">
        <v>12591</v>
      </c>
      <c r="B25722" s="74" t="s">
        <v>12592</v>
      </c>
      <c r="C25722" s="74" t="s">
        <v>6563</v>
      </c>
      <c r="D25722" s="74" t="s">
        <v>15315</v>
      </c>
    </row>
    <row r="25723" ht="14.25" customHeight="1">
      <c r="A25723" s="74" t="s">
        <v>12593</v>
      </c>
      <c r="B25723" s="74" t="s">
        <v>6565</v>
      </c>
      <c r="C25723" s="74" t="s">
        <v>3968</v>
      </c>
      <c r="D25723" s="74" t="s">
        <v>15315</v>
      </c>
    </row>
    <row r="25724" ht="14.25" customHeight="1">
      <c r="A25724" s="74" t="s">
        <v>3713</v>
      </c>
      <c r="B25724" s="74" t="s">
        <v>1853</v>
      </c>
      <c r="C25724" s="74" t="s">
        <v>3968</v>
      </c>
      <c r="D25724" s="74" t="s">
        <v>15315</v>
      </c>
    </row>
    <row r="25725" ht="14.25" customHeight="1">
      <c r="A25725" s="74" t="s">
        <v>13453</v>
      </c>
      <c r="B25725" s="74" t="s">
        <v>325</v>
      </c>
      <c r="C25725" s="74" t="s">
        <v>100</v>
      </c>
      <c r="D25725" s="74" t="s">
        <v>15315</v>
      </c>
    </row>
    <row r="25726" ht="14.25" customHeight="1">
      <c r="A25726" s="74" t="s">
        <v>13454</v>
      </c>
      <c r="B25726" s="74" t="s">
        <v>994</v>
      </c>
      <c r="C25726" s="74" t="s">
        <v>100</v>
      </c>
      <c r="D25726" s="74" t="s">
        <v>15315</v>
      </c>
    </row>
    <row r="25727" ht="14.25" customHeight="1">
      <c r="A25727" s="74" t="s">
        <v>13455</v>
      </c>
      <c r="B25727" s="74" t="s">
        <v>1857</v>
      </c>
      <c r="C25727" s="74" t="s">
        <v>100</v>
      </c>
      <c r="D25727" s="74" t="s">
        <v>15315</v>
      </c>
    </row>
    <row r="25728" ht="14.25" customHeight="1">
      <c r="A25728" s="74" t="s">
        <v>13456</v>
      </c>
      <c r="B25728" s="74" t="s">
        <v>1861</v>
      </c>
      <c r="C25728" s="74" t="s">
        <v>100</v>
      </c>
      <c r="D25728" s="74" t="s">
        <v>15315</v>
      </c>
    </row>
    <row r="25729" ht="14.25" customHeight="1">
      <c r="A25729" s="74" t="s">
        <v>12741</v>
      </c>
      <c r="B25729" s="74" t="s">
        <v>12742</v>
      </c>
      <c r="C25729" s="74" t="s">
        <v>100</v>
      </c>
      <c r="D25729" s="74" t="s">
        <v>15315</v>
      </c>
    </row>
    <row r="25730" ht="14.25" customHeight="1">
      <c r="A25730" s="74" t="s">
        <v>12804</v>
      </c>
      <c r="B25730" s="74" t="s">
        <v>12805</v>
      </c>
      <c r="C25730" s="74" t="s">
        <v>100</v>
      </c>
      <c r="D25730" s="74" t="s">
        <v>15315</v>
      </c>
    </row>
    <row r="25731" ht="14.25" customHeight="1">
      <c r="A25731" s="74" t="s">
        <v>13457</v>
      </c>
      <c r="B25731" s="74" t="s">
        <v>505</v>
      </c>
      <c r="C25731" s="74" t="s">
        <v>50</v>
      </c>
      <c r="D25731" s="74" t="s">
        <v>15315</v>
      </c>
    </row>
    <row r="25732" ht="14.25" customHeight="1">
      <c r="A25732" s="74" t="s">
        <v>3726</v>
      </c>
      <c r="B25732" s="74" t="s">
        <v>1877</v>
      </c>
      <c r="C25732" s="74" t="s">
        <v>127</v>
      </c>
      <c r="D25732" s="74" t="s">
        <v>15315</v>
      </c>
    </row>
    <row r="25733" ht="14.25" customHeight="1">
      <c r="A25733" s="74" t="s">
        <v>12845</v>
      </c>
      <c r="B25733" s="74" t="s">
        <v>3589</v>
      </c>
      <c r="C25733" s="74" t="s">
        <v>127</v>
      </c>
      <c r="D25733" s="74" t="s">
        <v>15315</v>
      </c>
    </row>
    <row r="25734" ht="14.25" customHeight="1">
      <c r="A25734" s="74" t="s">
        <v>12854</v>
      </c>
      <c r="B25734" s="74" t="s">
        <v>15325</v>
      </c>
      <c r="C25734" s="74" t="s">
        <v>3968</v>
      </c>
      <c r="D25734" s="74" t="s">
        <v>15315</v>
      </c>
    </row>
    <row r="25735" ht="14.25" customHeight="1">
      <c r="A25735" s="74" t="s">
        <v>12856</v>
      </c>
      <c r="B25735" s="74" t="s">
        <v>12857</v>
      </c>
      <c r="C25735" s="74" t="s">
        <v>3934</v>
      </c>
      <c r="D25735" s="74" t="s">
        <v>15315</v>
      </c>
    </row>
    <row r="25736" ht="14.25" customHeight="1">
      <c r="A25736" s="74" t="s">
        <v>12858</v>
      </c>
      <c r="B25736" s="74" t="s">
        <v>3361</v>
      </c>
      <c r="C25736" s="74" t="s">
        <v>1026</v>
      </c>
      <c r="D25736" s="74" t="s">
        <v>15315</v>
      </c>
    </row>
    <row r="25737" ht="14.25" customHeight="1">
      <c r="A25737" s="74" t="s">
        <v>12861</v>
      </c>
      <c r="B25737" s="74" t="s">
        <v>3594</v>
      </c>
      <c r="C25737" s="74" t="s">
        <v>57</v>
      </c>
      <c r="D25737" s="74" t="s">
        <v>15315</v>
      </c>
    </row>
    <row r="25738" ht="14.25" customHeight="1">
      <c r="A25738" s="74" t="s">
        <v>12869</v>
      </c>
      <c r="B25738" s="74" t="s">
        <v>12870</v>
      </c>
      <c r="C25738" s="74" t="s">
        <v>3934</v>
      </c>
      <c r="D25738" s="74" t="s">
        <v>15315</v>
      </c>
    </row>
    <row r="25739" ht="14.25" customHeight="1">
      <c r="A25739" s="74" t="s">
        <v>13458</v>
      </c>
      <c r="B25739" s="74" t="s">
        <v>13459</v>
      </c>
      <c r="C25739" s="74" t="s">
        <v>57</v>
      </c>
      <c r="D25739" s="74" t="s">
        <v>15315</v>
      </c>
    </row>
    <row r="25740" ht="14.25" customHeight="1">
      <c r="A25740" s="74" t="s">
        <v>13460</v>
      </c>
      <c r="B25740" s="74" t="s">
        <v>1951</v>
      </c>
      <c r="C25740" s="74" t="s">
        <v>100</v>
      </c>
      <c r="D25740" s="74" t="s">
        <v>15315</v>
      </c>
    </row>
    <row r="25741" ht="14.25" customHeight="1">
      <c r="A25741" s="74" t="s">
        <v>13462</v>
      </c>
      <c r="B25741" s="74" t="s">
        <v>1955</v>
      </c>
      <c r="C25741" s="74" t="s">
        <v>3968</v>
      </c>
      <c r="D25741" s="74" t="s">
        <v>15315</v>
      </c>
    </row>
    <row r="25742" ht="14.25" customHeight="1">
      <c r="A25742" s="74" t="s">
        <v>13060</v>
      </c>
      <c r="B25742" s="74" t="s">
        <v>13061</v>
      </c>
      <c r="C25742" s="74" t="s">
        <v>3934</v>
      </c>
      <c r="D25742" s="74" t="s">
        <v>15315</v>
      </c>
    </row>
    <row r="25743" ht="14.25" customHeight="1">
      <c r="A25743" s="74" t="s">
        <v>13463</v>
      </c>
      <c r="B25743" s="74" t="s">
        <v>13530</v>
      </c>
      <c r="C25743" s="74" t="s">
        <v>100</v>
      </c>
      <c r="D25743" s="74" t="s">
        <v>15315</v>
      </c>
    </row>
    <row r="25744" ht="14.25" customHeight="1">
      <c r="A25744" s="74" t="s">
        <v>13228</v>
      </c>
      <c r="B25744" s="74" t="s">
        <v>3602</v>
      </c>
      <c r="C25744" s="74" t="s">
        <v>3968</v>
      </c>
      <c r="D25744" s="74" t="s">
        <v>15315</v>
      </c>
    </row>
    <row r="25745" ht="14.25" customHeight="1">
      <c r="A25745" s="74" t="s">
        <v>13230</v>
      </c>
      <c r="B25745" s="74" t="s">
        <v>13231</v>
      </c>
      <c r="C25745" s="74" t="s">
        <v>3968</v>
      </c>
      <c r="D25745" s="74" t="s">
        <v>15315</v>
      </c>
    </row>
    <row r="25746" ht="14.25" customHeight="1">
      <c r="A25746" s="74" t="s">
        <v>13248</v>
      </c>
      <c r="B25746" s="74" t="s">
        <v>13249</v>
      </c>
      <c r="C25746" s="74" t="s">
        <v>3934</v>
      </c>
      <c r="D25746" s="74" t="s">
        <v>15315</v>
      </c>
    </row>
    <row r="25747" ht="14.25" customHeight="1">
      <c r="A25747" s="74" t="s">
        <v>13250</v>
      </c>
      <c r="B25747" s="74" t="s">
        <v>3604</v>
      </c>
      <c r="C25747" s="74" t="s">
        <v>100</v>
      </c>
      <c r="D25747" s="74" t="s">
        <v>15315</v>
      </c>
    </row>
    <row r="25748" ht="14.25" customHeight="1">
      <c r="A25748" s="74" t="s">
        <v>13271</v>
      </c>
      <c r="B25748" s="74" t="s">
        <v>48</v>
      </c>
      <c r="C25748" s="74" t="s">
        <v>50</v>
      </c>
      <c r="D25748" s="74" t="s">
        <v>15326</v>
      </c>
    </row>
    <row r="25749" ht="14.25" customHeight="1">
      <c r="A25749" s="74" t="s">
        <v>13273</v>
      </c>
      <c r="B25749" s="74" t="s">
        <v>13274</v>
      </c>
      <c r="C25749" s="74" t="s">
        <v>57</v>
      </c>
      <c r="D25749" s="74" t="s">
        <v>15326</v>
      </c>
    </row>
    <row r="25750" ht="14.25" customHeight="1">
      <c r="A25750" s="74" t="s">
        <v>4024</v>
      </c>
      <c r="B25750" s="74" t="s">
        <v>4025</v>
      </c>
      <c r="C25750" s="74" t="s">
        <v>71</v>
      </c>
      <c r="D25750" s="74" t="s">
        <v>15326</v>
      </c>
    </row>
    <row r="25751" ht="14.25" customHeight="1">
      <c r="A25751" s="74" t="s">
        <v>4031</v>
      </c>
      <c r="B25751" s="74" t="s">
        <v>4032</v>
      </c>
      <c r="C25751" s="74" t="s">
        <v>3934</v>
      </c>
      <c r="D25751" s="74" t="s">
        <v>15326</v>
      </c>
    </row>
    <row r="25752" ht="14.25" customHeight="1">
      <c r="A25752" s="74" t="s">
        <v>4094</v>
      </c>
      <c r="B25752" s="74" t="s">
        <v>15327</v>
      </c>
      <c r="C25752" s="74" t="s">
        <v>71</v>
      </c>
      <c r="D25752" s="74" t="s">
        <v>15326</v>
      </c>
    </row>
    <row r="25753" ht="14.25" customHeight="1">
      <c r="A25753" s="74" t="s">
        <v>4096</v>
      </c>
      <c r="B25753" s="74" t="s">
        <v>14365</v>
      </c>
      <c r="C25753" s="74" t="s">
        <v>3934</v>
      </c>
      <c r="D25753" s="74" t="s">
        <v>15326</v>
      </c>
    </row>
    <row r="25754" ht="14.25" customHeight="1">
      <c r="A25754" s="74" t="s">
        <v>13275</v>
      </c>
      <c r="B25754" s="74" t="s">
        <v>104</v>
      </c>
      <c r="C25754" s="74" t="s">
        <v>50</v>
      </c>
      <c r="D25754" s="74" t="s">
        <v>15326</v>
      </c>
    </row>
    <row r="25755" ht="14.25" customHeight="1">
      <c r="A25755" s="74" t="s">
        <v>13276</v>
      </c>
      <c r="B25755" s="74" t="s">
        <v>109</v>
      </c>
      <c r="C25755" s="74" t="s">
        <v>50</v>
      </c>
      <c r="D25755" s="74" t="s">
        <v>15326</v>
      </c>
    </row>
    <row r="25756" ht="14.25" customHeight="1">
      <c r="A25756" s="74" t="s">
        <v>13277</v>
      </c>
      <c r="B25756" s="74" t="s">
        <v>13278</v>
      </c>
      <c r="C25756" s="74" t="s">
        <v>3934</v>
      </c>
      <c r="D25756" s="74" t="s">
        <v>15326</v>
      </c>
    </row>
    <row r="25757" ht="14.25" customHeight="1">
      <c r="A25757" s="74" t="s">
        <v>13279</v>
      </c>
      <c r="B25757" s="74" t="s">
        <v>125</v>
      </c>
      <c r="C25757" s="74" t="s">
        <v>127</v>
      </c>
      <c r="D25757" s="74" t="s">
        <v>15326</v>
      </c>
    </row>
    <row r="25758" ht="14.25" customHeight="1">
      <c r="A25758" s="74" t="s">
        <v>13280</v>
      </c>
      <c r="B25758" s="74" t="s">
        <v>138</v>
      </c>
      <c r="C25758" s="74" t="s">
        <v>50</v>
      </c>
      <c r="D25758" s="74" t="s">
        <v>15326</v>
      </c>
    </row>
    <row r="25759" ht="14.25" customHeight="1">
      <c r="A25759" s="74" t="s">
        <v>13281</v>
      </c>
      <c r="B25759" s="74" t="s">
        <v>143</v>
      </c>
      <c r="C25759" s="74" t="s">
        <v>100</v>
      </c>
      <c r="D25759" s="74" t="s">
        <v>15326</v>
      </c>
    </row>
    <row r="25760" ht="14.25" customHeight="1">
      <c r="A25760" s="74" t="s">
        <v>13282</v>
      </c>
      <c r="B25760" s="74" t="s">
        <v>147</v>
      </c>
      <c r="C25760" s="74" t="s">
        <v>127</v>
      </c>
      <c r="D25760" s="74" t="s">
        <v>15326</v>
      </c>
    </row>
    <row r="25761" ht="14.25" customHeight="1">
      <c r="A25761" s="74" t="s">
        <v>13283</v>
      </c>
      <c r="B25761" s="74" t="s">
        <v>156</v>
      </c>
      <c r="C25761" s="74" t="s">
        <v>50</v>
      </c>
      <c r="D25761" s="74" t="s">
        <v>15326</v>
      </c>
    </row>
    <row r="25762" ht="14.25" customHeight="1">
      <c r="A25762" s="74" t="s">
        <v>13284</v>
      </c>
      <c r="B25762" s="74" t="s">
        <v>160</v>
      </c>
      <c r="C25762" s="74" t="s">
        <v>50</v>
      </c>
      <c r="D25762" s="74" t="s">
        <v>15326</v>
      </c>
    </row>
    <row r="25763" ht="14.25" customHeight="1">
      <c r="A25763" s="74" t="s">
        <v>13285</v>
      </c>
      <c r="B25763" s="74" t="s">
        <v>164</v>
      </c>
      <c r="C25763" s="74" t="s">
        <v>3968</v>
      </c>
      <c r="D25763" s="74" t="s">
        <v>15326</v>
      </c>
    </row>
    <row r="25764" ht="14.25" customHeight="1">
      <c r="A25764" s="74" t="s">
        <v>13286</v>
      </c>
      <c r="B25764" s="74" t="s">
        <v>174</v>
      </c>
      <c r="C25764" s="74" t="s">
        <v>100</v>
      </c>
      <c r="D25764" s="74" t="s">
        <v>15326</v>
      </c>
    </row>
    <row r="25765" ht="14.25" customHeight="1">
      <c r="A25765" s="74" t="s">
        <v>13287</v>
      </c>
      <c r="B25765" s="74" t="s">
        <v>178</v>
      </c>
      <c r="C25765" s="74" t="s">
        <v>50</v>
      </c>
      <c r="D25765" s="74" t="s">
        <v>15326</v>
      </c>
    </row>
    <row r="25766" ht="14.25" customHeight="1">
      <c r="A25766" s="74" t="s">
        <v>4536</v>
      </c>
      <c r="B25766" s="74" t="s">
        <v>10630</v>
      </c>
      <c r="C25766" s="74" t="s">
        <v>3934</v>
      </c>
      <c r="D25766" s="74" t="s">
        <v>15326</v>
      </c>
    </row>
    <row r="25767" ht="14.25" customHeight="1">
      <c r="A25767" s="74" t="s">
        <v>4542</v>
      </c>
      <c r="B25767" s="74" t="s">
        <v>2969</v>
      </c>
      <c r="C25767" s="74" t="s">
        <v>71</v>
      </c>
      <c r="D25767" s="74" t="s">
        <v>15326</v>
      </c>
    </row>
    <row r="25768" ht="14.25" customHeight="1">
      <c r="A25768" s="74" t="s">
        <v>4549</v>
      </c>
      <c r="B25768" s="74" t="s">
        <v>14222</v>
      </c>
      <c r="C25768" s="74" t="s">
        <v>71</v>
      </c>
      <c r="D25768" s="74" t="s">
        <v>15326</v>
      </c>
    </row>
    <row r="25769" ht="14.25" customHeight="1">
      <c r="A25769" s="74" t="s">
        <v>4568</v>
      </c>
      <c r="B25769" s="74" t="s">
        <v>4569</v>
      </c>
      <c r="C25769" s="74" t="s">
        <v>3934</v>
      </c>
      <c r="D25769" s="74" t="s">
        <v>15326</v>
      </c>
    </row>
    <row r="25770" ht="14.25" customHeight="1">
      <c r="A25770" s="74" t="s">
        <v>4572</v>
      </c>
      <c r="B25770" s="74" t="s">
        <v>4573</v>
      </c>
      <c r="C25770" s="74" t="s">
        <v>3934</v>
      </c>
      <c r="D25770" s="74" t="s">
        <v>15326</v>
      </c>
    </row>
    <row r="25771" ht="14.25" customHeight="1">
      <c r="A25771" s="74" t="s">
        <v>4580</v>
      </c>
      <c r="B25771" s="74" t="s">
        <v>15328</v>
      </c>
      <c r="C25771" s="74" t="s">
        <v>3934</v>
      </c>
      <c r="D25771" s="74" t="s">
        <v>15326</v>
      </c>
    </row>
    <row r="25772" ht="14.25" customHeight="1">
      <c r="A25772" s="74" t="s">
        <v>4592</v>
      </c>
      <c r="B25772" s="74" t="s">
        <v>15329</v>
      </c>
      <c r="C25772" s="74" t="s">
        <v>3934</v>
      </c>
      <c r="D25772" s="74" t="s">
        <v>15326</v>
      </c>
    </row>
    <row r="25773" ht="14.25" customHeight="1">
      <c r="A25773" s="74" t="s">
        <v>13288</v>
      </c>
      <c r="B25773" s="74" t="s">
        <v>13289</v>
      </c>
      <c r="C25773" s="74" t="s">
        <v>3934</v>
      </c>
      <c r="D25773" s="74" t="s">
        <v>15326</v>
      </c>
    </row>
    <row r="25774" ht="14.25" customHeight="1">
      <c r="A25774" s="74" t="s">
        <v>13290</v>
      </c>
      <c r="B25774" s="74" t="s">
        <v>13291</v>
      </c>
      <c r="C25774" s="74" t="s">
        <v>3934</v>
      </c>
      <c r="D25774" s="74" t="s">
        <v>15326</v>
      </c>
    </row>
    <row r="25775" ht="14.25" customHeight="1">
      <c r="A25775" s="74" t="s">
        <v>4737</v>
      </c>
      <c r="B25775" s="74" t="s">
        <v>4738</v>
      </c>
      <c r="C25775" s="74" t="s">
        <v>3934</v>
      </c>
      <c r="D25775" s="74" t="s">
        <v>15326</v>
      </c>
    </row>
    <row r="25776" ht="14.25" customHeight="1">
      <c r="A25776" s="74" t="s">
        <v>13294</v>
      </c>
      <c r="B25776" s="74" t="s">
        <v>13295</v>
      </c>
      <c r="C25776" s="74" t="s">
        <v>50</v>
      </c>
      <c r="D25776" s="74" t="s">
        <v>15326</v>
      </c>
    </row>
    <row r="25777" ht="14.25" customHeight="1">
      <c r="A25777" s="74" t="s">
        <v>4785</v>
      </c>
      <c r="B25777" s="74" t="s">
        <v>4786</v>
      </c>
      <c r="C25777" s="74" t="s">
        <v>3968</v>
      </c>
      <c r="D25777" s="74" t="s">
        <v>15326</v>
      </c>
    </row>
    <row r="25778" ht="14.25" customHeight="1">
      <c r="A25778" s="74" t="s">
        <v>13296</v>
      </c>
      <c r="B25778" s="74" t="s">
        <v>206</v>
      </c>
      <c r="C25778" s="74" t="s">
        <v>100</v>
      </c>
      <c r="D25778" s="74" t="s">
        <v>15326</v>
      </c>
    </row>
    <row r="25779" ht="14.25" customHeight="1">
      <c r="A25779" s="74" t="s">
        <v>13297</v>
      </c>
      <c r="B25779" s="74" t="s">
        <v>2083</v>
      </c>
      <c r="C25779" s="74" t="s">
        <v>57</v>
      </c>
      <c r="D25779" s="74" t="s">
        <v>15326</v>
      </c>
    </row>
    <row r="25780" ht="14.25" customHeight="1">
      <c r="A25780" s="74" t="s">
        <v>13298</v>
      </c>
      <c r="B25780" s="74" t="s">
        <v>13299</v>
      </c>
      <c r="C25780" s="74" t="s">
        <v>923</v>
      </c>
      <c r="D25780" s="74" t="s">
        <v>15326</v>
      </c>
    </row>
    <row r="25781" ht="14.25" customHeight="1">
      <c r="A25781" s="74" t="s">
        <v>13300</v>
      </c>
      <c r="B25781" s="74" t="s">
        <v>13301</v>
      </c>
      <c r="C25781" s="74" t="s">
        <v>3968</v>
      </c>
      <c r="D25781" s="74" t="s">
        <v>15326</v>
      </c>
    </row>
    <row r="25782" ht="14.25" customHeight="1">
      <c r="A25782" s="74" t="s">
        <v>13302</v>
      </c>
      <c r="B25782" s="74" t="s">
        <v>13303</v>
      </c>
      <c r="C25782" s="74" t="s">
        <v>66</v>
      </c>
      <c r="D25782" s="74" t="s">
        <v>15326</v>
      </c>
    </row>
    <row r="25783" ht="14.25" customHeight="1">
      <c r="A25783" s="74" t="s">
        <v>4910</v>
      </c>
      <c r="B25783" s="74" t="s">
        <v>4911</v>
      </c>
      <c r="C25783" s="74" t="s">
        <v>3968</v>
      </c>
      <c r="D25783" s="74" t="s">
        <v>15326</v>
      </c>
    </row>
    <row r="25784" ht="14.25" customHeight="1">
      <c r="A25784" s="74" t="s">
        <v>13304</v>
      </c>
      <c r="B25784" s="74" t="s">
        <v>219</v>
      </c>
      <c r="C25784" s="74" t="s">
        <v>100</v>
      </c>
      <c r="D25784" s="74" t="s">
        <v>15326</v>
      </c>
    </row>
    <row r="25785" ht="14.25" customHeight="1">
      <c r="A25785" s="74" t="s">
        <v>13305</v>
      </c>
      <c r="B25785" s="74" t="s">
        <v>13513</v>
      </c>
      <c r="C25785" s="74" t="s">
        <v>3968</v>
      </c>
      <c r="D25785" s="74" t="s">
        <v>15326</v>
      </c>
    </row>
    <row r="25786" ht="14.25" customHeight="1">
      <c r="A25786" s="74" t="s">
        <v>5024</v>
      </c>
      <c r="B25786" s="74" t="s">
        <v>256</v>
      </c>
      <c r="C25786" s="74" t="s">
        <v>3968</v>
      </c>
      <c r="D25786" s="74" t="s">
        <v>15326</v>
      </c>
    </row>
    <row r="25787" ht="14.25" customHeight="1">
      <c r="A25787" s="74" t="s">
        <v>5135</v>
      </c>
      <c r="B25787" s="74" t="s">
        <v>5136</v>
      </c>
      <c r="C25787" s="74" t="s">
        <v>50</v>
      </c>
      <c r="D25787" s="74" t="s">
        <v>15326</v>
      </c>
    </row>
    <row r="25788" ht="14.25" customHeight="1">
      <c r="A25788" s="74" t="s">
        <v>13307</v>
      </c>
      <c r="B25788" s="74" t="s">
        <v>310</v>
      </c>
      <c r="C25788" s="74" t="s">
        <v>100</v>
      </c>
      <c r="D25788" s="74" t="s">
        <v>15326</v>
      </c>
    </row>
    <row r="25789" ht="14.25" customHeight="1">
      <c r="A25789" s="74" t="s">
        <v>13308</v>
      </c>
      <c r="B25789" s="74" t="s">
        <v>13514</v>
      </c>
      <c r="C25789" s="74" t="s">
        <v>3934</v>
      </c>
      <c r="D25789" s="74" t="s">
        <v>15326</v>
      </c>
    </row>
    <row r="25790" ht="14.25" customHeight="1">
      <c r="A25790" s="74" t="s">
        <v>13309</v>
      </c>
      <c r="B25790" s="74" t="s">
        <v>13467</v>
      </c>
      <c r="C25790" s="74" t="s">
        <v>3968</v>
      </c>
      <c r="D25790" s="74" t="s">
        <v>15326</v>
      </c>
    </row>
    <row r="25791" ht="14.25" customHeight="1">
      <c r="A25791" s="74" t="s">
        <v>5373</v>
      </c>
      <c r="B25791" s="74" t="s">
        <v>350</v>
      </c>
      <c r="C25791" s="74" t="s">
        <v>127</v>
      </c>
      <c r="D25791" s="74" t="s">
        <v>15326</v>
      </c>
    </row>
    <row r="25792" ht="14.25" customHeight="1">
      <c r="A25792" s="74" t="s">
        <v>5408</v>
      </c>
      <c r="B25792" s="74" t="s">
        <v>15330</v>
      </c>
      <c r="C25792" s="74" t="s">
        <v>127</v>
      </c>
      <c r="D25792" s="74" t="s">
        <v>15326</v>
      </c>
    </row>
    <row r="25793" ht="14.25" customHeight="1">
      <c r="A25793" s="74" t="s">
        <v>5412</v>
      </c>
      <c r="B25793" s="74" t="s">
        <v>14172</v>
      </c>
      <c r="C25793" s="74" t="s">
        <v>127</v>
      </c>
      <c r="D25793" s="74" t="s">
        <v>15326</v>
      </c>
    </row>
    <row r="25794" ht="14.25" customHeight="1">
      <c r="A25794" s="74" t="s">
        <v>5423</v>
      </c>
      <c r="B25794" s="74" t="s">
        <v>5424</v>
      </c>
      <c r="C25794" s="74" t="s">
        <v>127</v>
      </c>
      <c r="D25794" s="74" t="s">
        <v>15326</v>
      </c>
    </row>
    <row r="25795" ht="14.25" customHeight="1">
      <c r="A25795" s="74" t="s">
        <v>13311</v>
      </c>
      <c r="B25795" s="74" t="s">
        <v>13468</v>
      </c>
      <c r="C25795" s="74" t="s">
        <v>3968</v>
      </c>
      <c r="D25795" s="74" t="s">
        <v>15326</v>
      </c>
    </row>
    <row r="25796" ht="14.25" customHeight="1">
      <c r="A25796" s="74" t="s">
        <v>5463</v>
      </c>
      <c r="B25796" s="74" t="s">
        <v>13469</v>
      </c>
      <c r="C25796" s="74" t="s">
        <v>3968</v>
      </c>
      <c r="D25796" s="74" t="s">
        <v>15326</v>
      </c>
    </row>
    <row r="25797" ht="14.25" customHeight="1">
      <c r="A25797" s="74" t="s">
        <v>13312</v>
      </c>
      <c r="B25797" s="74" t="s">
        <v>13313</v>
      </c>
      <c r="C25797" s="74" t="s">
        <v>66</v>
      </c>
      <c r="D25797" s="74" t="s">
        <v>15326</v>
      </c>
    </row>
    <row r="25798" ht="14.25" customHeight="1">
      <c r="A25798" s="74" t="s">
        <v>13314</v>
      </c>
      <c r="B25798" s="74" t="s">
        <v>13838</v>
      </c>
      <c r="C25798" s="74" t="s">
        <v>100</v>
      </c>
      <c r="D25798" s="74" t="s">
        <v>15326</v>
      </c>
    </row>
    <row r="25799" ht="14.25" customHeight="1">
      <c r="A25799" s="74" t="s">
        <v>5520</v>
      </c>
      <c r="B25799" s="74" t="s">
        <v>5521</v>
      </c>
      <c r="C25799" s="74" t="s">
        <v>3968</v>
      </c>
      <c r="D25799" s="74" t="s">
        <v>15326</v>
      </c>
    </row>
    <row r="25800" ht="14.25" customHeight="1">
      <c r="A25800" s="74" t="s">
        <v>13315</v>
      </c>
      <c r="B25800" s="74" t="s">
        <v>423</v>
      </c>
      <c r="C25800" s="74" t="s">
        <v>3968</v>
      </c>
      <c r="D25800" s="74" t="s">
        <v>15326</v>
      </c>
    </row>
    <row r="25801" ht="14.25" customHeight="1">
      <c r="A25801" s="74" t="s">
        <v>3695</v>
      </c>
      <c r="B25801" s="74" t="s">
        <v>13470</v>
      </c>
      <c r="C25801" s="74" t="s">
        <v>57</v>
      </c>
      <c r="D25801" s="74" t="s">
        <v>15326</v>
      </c>
    </row>
    <row r="25802" ht="14.25" customHeight="1">
      <c r="A25802" s="74" t="s">
        <v>5639</v>
      </c>
      <c r="B25802" s="74" t="s">
        <v>444</v>
      </c>
      <c r="C25802" s="74" t="s">
        <v>100</v>
      </c>
      <c r="D25802" s="74" t="s">
        <v>15326</v>
      </c>
    </row>
    <row r="25803" ht="14.25" customHeight="1">
      <c r="A25803" s="74" t="s">
        <v>5733</v>
      </c>
      <c r="B25803" s="74" t="s">
        <v>900</v>
      </c>
      <c r="C25803" s="74" t="s">
        <v>100</v>
      </c>
      <c r="D25803" s="74" t="s">
        <v>15326</v>
      </c>
    </row>
    <row r="25804" ht="14.25" customHeight="1">
      <c r="A25804" s="74" t="s">
        <v>5801</v>
      </c>
      <c r="B25804" s="74" t="s">
        <v>15331</v>
      </c>
      <c r="C25804" s="74" t="s">
        <v>71</v>
      </c>
      <c r="D25804" s="74" t="s">
        <v>15326</v>
      </c>
    </row>
    <row r="25805" ht="14.25" customHeight="1">
      <c r="A25805" s="74" t="s">
        <v>5819</v>
      </c>
      <c r="B25805" s="74" t="s">
        <v>13536</v>
      </c>
      <c r="C25805" s="74" t="s">
        <v>57</v>
      </c>
      <c r="D25805" s="74" t="s">
        <v>15326</v>
      </c>
    </row>
    <row r="25806" ht="14.25" customHeight="1">
      <c r="A25806" s="74" t="s">
        <v>6173</v>
      </c>
      <c r="B25806" s="74" t="s">
        <v>6172</v>
      </c>
      <c r="C25806" s="74" t="s">
        <v>3934</v>
      </c>
      <c r="D25806" s="74" t="s">
        <v>15326</v>
      </c>
    </row>
    <row r="25807" ht="14.25" customHeight="1">
      <c r="A25807" s="74" t="s">
        <v>13316</v>
      </c>
      <c r="B25807" s="74" t="s">
        <v>13317</v>
      </c>
      <c r="C25807" s="74" t="s">
        <v>57</v>
      </c>
      <c r="D25807" s="74" t="s">
        <v>15326</v>
      </c>
    </row>
    <row r="25808" ht="14.25" customHeight="1">
      <c r="A25808" s="74" t="s">
        <v>13318</v>
      </c>
      <c r="B25808" s="74" t="s">
        <v>473</v>
      </c>
      <c r="C25808" s="74" t="s">
        <v>100</v>
      </c>
      <c r="D25808" s="74" t="s">
        <v>15326</v>
      </c>
    </row>
    <row r="25809" ht="14.25" customHeight="1">
      <c r="A25809" s="74" t="s">
        <v>6530</v>
      </c>
      <c r="B25809" s="74" t="s">
        <v>14449</v>
      </c>
      <c r="C25809" s="74" t="s">
        <v>127</v>
      </c>
      <c r="D25809" s="74" t="s">
        <v>15326</v>
      </c>
    </row>
    <row r="25810" ht="14.25" customHeight="1">
      <c r="A25810" s="74" t="s">
        <v>3696</v>
      </c>
      <c r="B25810" s="74" t="s">
        <v>515</v>
      </c>
      <c r="C25810" s="74" t="s">
        <v>3968</v>
      </c>
      <c r="D25810" s="74" t="s">
        <v>15326</v>
      </c>
    </row>
    <row r="25811" ht="14.25" customHeight="1">
      <c r="A25811" s="74" t="s">
        <v>13320</v>
      </c>
      <c r="B25811" s="74" t="s">
        <v>519</v>
      </c>
      <c r="C25811" s="74" t="s">
        <v>57</v>
      </c>
      <c r="D25811" s="74" t="s">
        <v>15326</v>
      </c>
    </row>
    <row r="25812" ht="14.25" customHeight="1">
      <c r="A25812" s="74" t="s">
        <v>13321</v>
      </c>
      <c r="B25812" s="74" t="s">
        <v>15049</v>
      </c>
      <c r="C25812" s="74" t="s">
        <v>50</v>
      </c>
      <c r="D25812" s="74" t="s">
        <v>15326</v>
      </c>
    </row>
    <row r="25813" ht="14.25" customHeight="1">
      <c r="A25813" s="74" t="s">
        <v>6561</v>
      </c>
      <c r="B25813" s="74" t="s">
        <v>6562</v>
      </c>
      <c r="C25813" s="74" t="s">
        <v>6563</v>
      </c>
      <c r="D25813" s="74" t="s">
        <v>15326</v>
      </c>
    </row>
    <row r="25814" ht="14.25" customHeight="1">
      <c r="A25814" s="74" t="s">
        <v>6564</v>
      </c>
      <c r="B25814" s="74" t="s">
        <v>6565</v>
      </c>
      <c r="C25814" s="74" t="s">
        <v>3968</v>
      </c>
      <c r="D25814" s="74" t="s">
        <v>15326</v>
      </c>
    </row>
    <row r="25815" ht="14.25" customHeight="1">
      <c r="A25815" s="74" t="s">
        <v>6582</v>
      </c>
      <c r="B25815" s="74" t="s">
        <v>14227</v>
      </c>
      <c r="C25815" s="74" t="s">
        <v>71</v>
      </c>
      <c r="D25815" s="74" t="s">
        <v>15326</v>
      </c>
    </row>
    <row r="25816" ht="14.25" customHeight="1">
      <c r="A25816" s="74" t="s">
        <v>6586</v>
      </c>
      <c r="B25816" s="74" t="s">
        <v>14539</v>
      </c>
      <c r="C25816" s="74" t="s">
        <v>3934</v>
      </c>
      <c r="D25816" s="74" t="s">
        <v>15326</v>
      </c>
    </row>
    <row r="25817" ht="14.25" customHeight="1">
      <c r="A25817" s="74" t="s">
        <v>6594</v>
      </c>
      <c r="B25817" s="74" t="s">
        <v>13516</v>
      </c>
      <c r="C25817" s="74" t="s">
        <v>3934</v>
      </c>
      <c r="D25817" s="74" t="s">
        <v>15326</v>
      </c>
    </row>
    <row r="25818" ht="14.25" customHeight="1">
      <c r="A25818" s="74" t="s">
        <v>13322</v>
      </c>
      <c r="B25818" s="74" t="s">
        <v>13323</v>
      </c>
      <c r="C25818" s="74" t="s">
        <v>127</v>
      </c>
      <c r="D25818" s="74" t="s">
        <v>15326</v>
      </c>
    </row>
    <row r="25819" ht="14.25" customHeight="1">
      <c r="A25819" s="74" t="s">
        <v>13324</v>
      </c>
      <c r="B25819" s="74" t="s">
        <v>13471</v>
      </c>
      <c r="C25819" s="74" t="s">
        <v>127</v>
      </c>
      <c r="D25819" s="74" t="s">
        <v>15326</v>
      </c>
    </row>
    <row r="25820" ht="14.25" customHeight="1">
      <c r="A25820" s="74" t="s">
        <v>13325</v>
      </c>
      <c r="B25820" s="74" t="s">
        <v>13472</v>
      </c>
      <c r="C25820" s="74" t="s">
        <v>127</v>
      </c>
      <c r="D25820" s="74" t="s">
        <v>15326</v>
      </c>
    </row>
    <row r="25821" ht="14.25" customHeight="1">
      <c r="A25821" s="74" t="s">
        <v>6632</v>
      </c>
      <c r="B25821" s="74" t="s">
        <v>14450</v>
      </c>
      <c r="C25821" s="74" t="s">
        <v>127</v>
      </c>
      <c r="D25821" s="74" t="s">
        <v>15326</v>
      </c>
    </row>
    <row r="25822" ht="14.25" customHeight="1">
      <c r="A25822" s="74" t="s">
        <v>13326</v>
      </c>
      <c r="B25822" s="74" t="s">
        <v>13327</v>
      </c>
      <c r="C25822" s="74" t="s">
        <v>3968</v>
      </c>
      <c r="D25822" s="74" t="s">
        <v>15326</v>
      </c>
    </row>
    <row r="25823" ht="14.25" customHeight="1">
      <c r="A25823" s="74" t="s">
        <v>13328</v>
      </c>
      <c r="B25823" s="74" t="s">
        <v>13329</v>
      </c>
      <c r="C25823" s="74" t="s">
        <v>127</v>
      </c>
      <c r="D25823" s="74" t="s">
        <v>15326</v>
      </c>
    </row>
    <row r="25824" ht="14.25" customHeight="1">
      <c r="A25824" s="74" t="s">
        <v>13330</v>
      </c>
      <c r="B25824" s="74" t="s">
        <v>13473</v>
      </c>
      <c r="C25824" s="74" t="s">
        <v>3968</v>
      </c>
      <c r="D25824" s="74" t="s">
        <v>15326</v>
      </c>
    </row>
    <row r="25825" ht="14.25" customHeight="1">
      <c r="A25825" s="74" t="s">
        <v>6683</v>
      </c>
      <c r="B25825" s="185" t="s">
        <v>6684</v>
      </c>
      <c r="C25825" s="74" t="s">
        <v>3934</v>
      </c>
      <c r="D25825" s="74" t="s">
        <v>15326</v>
      </c>
    </row>
    <row r="25826" ht="14.25" customHeight="1">
      <c r="A25826" s="74" t="s">
        <v>13332</v>
      </c>
      <c r="B25826" s="74" t="s">
        <v>537</v>
      </c>
      <c r="C25826" s="74" t="s">
        <v>100</v>
      </c>
      <c r="D25826" s="74" t="s">
        <v>15326</v>
      </c>
    </row>
    <row r="25827" ht="14.25" customHeight="1">
      <c r="A25827" s="74" t="s">
        <v>13333</v>
      </c>
      <c r="B25827" s="74" t="s">
        <v>13518</v>
      </c>
      <c r="C25827" s="74" t="s">
        <v>3968</v>
      </c>
      <c r="D25827" s="74" t="s">
        <v>15326</v>
      </c>
    </row>
    <row r="25828" ht="14.25" customHeight="1">
      <c r="A25828" s="74" t="s">
        <v>13335</v>
      </c>
      <c r="B25828" s="74" t="s">
        <v>547</v>
      </c>
      <c r="C25828" s="74" t="s">
        <v>3968</v>
      </c>
      <c r="D25828" s="74" t="s">
        <v>15326</v>
      </c>
    </row>
    <row r="25829" ht="14.25" customHeight="1">
      <c r="A25829" s="74" t="s">
        <v>6731</v>
      </c>
      <c r="B25829" s="74" t="s">
        <v>553</v>
      </c>
      <c r="C25829" s="74" t="s">
        <v>3968</v>
      </c>
      <c r="D25829" s="74" t="s">
        <v>15326</v>
      </c>
    </row>
    <row r="25830" ht="14.25" customHeight="1">
      <c r="A25830" s="74" t="s">
        <v>13336</v>
      </c>
      <c r="B25830" s="74" t="s">
        <v>563</v>
      </c>
      <c r="C25830" s="74" t="s">
        <v>3968</v>
      </c>
      <c r="D25830" s="74" t="s">
        <v>15326</v>
      </c>
    </row>
    <row r="25831" ht="14.25" customHeight="1">
      <c r="A25831" s="74" t="s">
        <v>13337</v>
      </c>
      <c r="B25831" s="74" t="s">
        <v>568</v>
      </c>
      <c r="C25831" s="74" t="s">
        <v>3968</v>
      </c>
      <c r="D25831" s="74" t="s">
        <v>15326</v>
      </c>
    </row>
    <row r="25832" ht="14.25" customHeight="1">
      <c r="A25832" s="74" t="s">
        <v>13338</v>
      </c>
      <c r="B25832" s="74" t="s">
        <v>573</v>
      </c>
      <c r="C25832" s="74" t="s">
        <v>3968</v>
      </c>
      <c r="D25832" s="74" t="s">
        <v>15326</v>
      </c>
    </row>
    <row r="25833" ht="14.25" customHeight="1">
      <c r="A25833" s="74" t="s">
        <v>13339</v>
      </c>
      <c r="B25833" s="74" t="s">
        <v>13477</v>
      </c>
      <c r="C25833" s="74" t="s">
        <v>3968</v>
      </c>
      <c r="D25833" s="74" t="s">
        <v>15326</v>
      </c>
    </row>
    <row r="25834" ht="14.25" customHeight="1">
      <c r="A25834" s="74" t="s">
        <v>13340</v>
      </c>
      <c r="B25834" s="74" t="s">
        <v>13478</v>
      </c>
      <c r="C25834" s="74" t="s">
        <v>3934</v>
      </c>
      <c r="D25834" s="74" t="s">
        <v>15326</v>
      </c>
    </row>
    <row r="25835" ht="14.25" customHeight="1">
      <c r="A25835" s="74" t="s">
        <v>13342</v>
      </c>
      <c r="B25835" s="74" t="s">
        <v>558</v>
      </c>
      <c r="C25835" s="74" t="s">
        <v>3968</v>
      </c>
      <c r="D25835" s="74" t="s">
        <v>15326</v>
      </c>
    </row>
    <row r="25836" ht="14.25" customHeight="1">
      <c r="A25836" s="74" t="s">
        <v>13343</v>
      </c>
      <c r="B25836" s="74" t="s">
        <v>13344</v>
      </c>
      <c r="C25836" s="74" t="s">
        <v>57</v>
      </c>
      <c r="D25836" s="74" t="s">
        <v>15326</v>
      </c>
    </row>
    <row r="25837" ht="14.25" customHeight="1">
      <c r="A25837" s="74" t="s">
        <v>13345</v>
      </c>
      <c r="B25837" s="74" t="s">
        <v>13519</v>
      </c>
      <c r="C25837" s="74" t="s">
        <v>3968</v>
      </c>
      <c r="D25837" s="74" t="s">
        <v>15326</v>
      </c>
    </row>
    <row r="25838" ht="14.25" customHeight="1">
      <c r="A25838" s="74" t="s">
        <v>6760</v>
      </c>
      <c r="B25838" s="74" t="s">
        <v>13480</v>
      </c>
      <c r="C25838" s="74" t="s">
        <v>3934</v>
      </c>
      <c r="D25838" s="74" t="s">
        <v>15326</v>
      </c>
    </row>
    <row r="25839" ht="14.25" customHeight="1">
      <c r="A25839" s="74" t="s">
        <v>6766</v>
      </c>
      <c r="B25839" s="74" t="s">
        <v>13481</v>
      </c>
      <c r="C25839" s="74" t="s">
        <v>3968</v>
      </c>
      <c r="D25839" s="74" t="s">
        <v>15326</v>
      </c>
    </row>
    <row r="25840" ht="14.25" customHeight="1">
      <c r="A25840" s="74" t="s">
        <v>3722</v>
      </c>
      <c r="B25840" s="74" t="s">
        <v>632</v>
      </c>
      <c r="C25840" s="74" t="s">
        <v>57</v>
      </c>
      <c r="D25840" s="74" t="s">
        <v>15326</v>
      </c>
    </row>
    <row r="25841" ht="14.25" customHeight="1">
      <c r="A25841" s="74" t="s">
        <v>6799</v>
      </c>
      <c r="B25841" s="74" t="s">
        <v>6800</v>
      </c>
      <c r="C25841" s="74" t="s">
        <v>3968</v>
      </c>
      <c r="D25841" s="74" t="s">
        <v>15326</v>
      </c>
    </row>
    <row r="25842" ht="14.25" customHeight="1">
      <c r="A25842" s="74" t="s">
        <v>13347</v>
      </c>
      <c r="B25842" s="185" t="s">
        <v>13348</v>
      </c>
      <c r="C25842" s="74" t="s">
        <v>57</v>
      </c>
      <c r="D25842" s="74" t="s">
        <v>15326</v>
      </c>
    </row>
    <row r="25843" ht="14.25" customHeight="1">
      <c r="A25843" s="74" t="s">
        <v>13349</v>
      </c>
      <c r="B25843" s="74" t="s">
        <v>13483</v>
      </c>
      <c r="C25843" s="74" t="s">
        <v>3968</v>
      </c>
      <c r="D25843" s="74" t="s">
        <v>15326</v>
      </c>
    </row>
    <row r="25844" ht="14.25" customHeight="1">
      <c r="A25844" s="74" t="s">
        <v>3697</v>
      </c>
      <c r="B25844" s="74" t="s">
        <v>13484</v>
      </c>
      <c r="C25844" s="74" t="s">
        <v>71</v>
      </c>
      <c r="D25844" s="74" t="s">
        <v>15326</v>
      </c>
    </row>
    <row r="25845" ht="14.25" customHeight="1">
      <c r="A25845" s="74" t="s">
        <v>3699</v>
      </c>
      <c r="B25845" s="74" t="s">
        <v>687</v>
      </c>
      <c r="C25845" s="74" t="s">
        <v>50</v>
      </c>
      <c r="D25845" s="74" t="s">
        <v>15326</v>
      </c>
    </row>
    <row r="25846" ht="14.25" customHeight="1">
      <c r="A25846" s="74" t="s">
        <v>13350</v>
      </c>
      <c r="B25846" s="74" t="s">
        <v>13351</v>
      </c>
      <c r="C25846" s="74" t="s">
        <v>3968</v>
      </c>
      <c r="D25846" s="74" t="s">
        <v>15326</v>
      </c>
    </row>
    <row r="25847" ht="14.25" customHeight="1">
      <c r="A25847" s="74" t="s">
        <v>13352</v>
      </c>
      <c r="B25847" s="74" t="s">
        <v>13353</v>
      </c>
      <c r="C25847" s="74" t="s">
        <v>3968</v>
      </c>
      <c r="D25847" s="74" t="s">
        <v>15326</v>
      </c>
    </row>
    <row r="25848" ht="14.25" customHeight="1">
      <c r="A25848" s="74" t="s">
        <v>13354</v>
      </c>
      <c r="B25848" s="185" t="s">
        <v>13355</v>
      </c>
      <c r="C25848" s="74" t="s">
        <v>57</v>
      </c>
      <c r="D25848" s="74" t="s">
        <v>15326</v>
      </c>
    </row>
    <row r="25849" ht="14.25" customHeight="1">
      <c r="A25849" s="74" t="s">
        <v>6991</v>
      </c>
      <c r="B25849" s="74" t="s">
        <v>13485</v>
      </c>
      <c r="C25849" s="74" t="s">
        <v>3968</v>
      </c>
      <c r="D25849" s="74" t="s">
        <v>15326</v>
      </c>
    </row>
    <row r="25850" ht="14.25" customHeight="1">
      <c r="A25850" s="74" t="s">
        <v>13356</v>
      </c>
      <c r="B25850" s="74" t="s">
        <v>13486</v>
      </c>
      <c r="C25850" s="74" t="s">
        <v>3968</v>
      </c>
      <c r="D25850" s="74" t="s">
        <v>15326</v>
      </c>
    </row>
    <row r="25851" ht="14.25" customHeight="1">
      <c r="A25851" s="74" t="s">
        <v>3700</v>
      </c>
      <c r="B25851" s="74" t="s">
        <v>13487</v>
      </c>
      <c r="C25851" s="74" t="s">
        <v>71</v>
      </c>
      <c r="D25851" s="74" t="s">
        <v>15326</v>
      </c>
    </row>
    <row r="25852" ht="14.25" customHeight="1">
      <c r="A25852" s="74" t="s">
        <v>13358</v>
      </c>
      <c r="B25852" s="74" t="s">
        <v>13359</v>
      </c>
      <c r="C25852" s="74" t="s">
        <v>3968</v>
      </c>
      <c r="D25852" s="74" t="s">
        <v>15326</v>
      </c>
    </row>
    <row r="25853" ht="14.25" customHeight="1">
      <c r="A25853" s="74" t="s">
        <v>13360</v>
      </c>
      <c r="B25853" s="74" t="s">
        <v>13361</v>
      </c>
      <c r="C25853" s="74" t="s">
        <v>3968</v>
      </c>
      <c r="D25853" s="74" t="s">
        <v>15326</v>
      </c>
    </row>
    <row r="25854" ht="14.25" customHeight="1">
      <c r="A25854" s="74" t="s">
        <v>7097</v>
      </c>
      <c r="B25854" s="74" t="s">
        <v>801</v>
      </c>
      <c r="C25854" s="74" t="s">
        <v>100</v>
      </c>
      <c r="D25854" s="74" t="s">
        <v>15326</v>
      </c>
    </row>
    <row r="25855" ht="14.25" customHeight="1">
      <c r="A25855" s="74" t="s">
        <v>3725</v>
      </c>
      <c r="B25855" s="74" t="s">
        <v>431</v>
      </c>
      <c r="C25855" s="74" t="s">
        <v>3968</v>
      </c>
      <c r="D25855" s="74" t="s">
        <v>15326</v>
      </c>
    </row>
    <row r="25856" ht="14.25" customHeight="1">
      <c r="A25856" s="74" t="s">
        <v>3702</v>
      </c>
      <c r="B25856" s="74" t="s">
        <v>13488</v>
      </c>
      <c r="C25856" s="74" t="s">
        <v>3934</v>
      </c>
      <c r="D25856" s="74" t="s">
        <v>15326</v>
      </c>
    </row>
    <row r="25857" ht="14.25" customHeight="1">
      <c r="A25857" s="74" t="s">
        <v>13362</v>
      </c>
      <c r="B25857" s="74" t="s">
        <v>13489</v>
      </c>
      <c r="C25857" s="74" t="s">
        <v>127</v>
      </c>
      <c r="D25857" s="74" t="s">
        <v>15326</v>
      </c>
    </row>
    <row r="25858" ht="14.25" customHeight="1">
      <c r="A25858" s="74" t="s">
        <v>13364</v>
      </c>
      <c r="B25858" s="74" t="s">
        <v>853</v>
      </c>
      <c r="C25858" s="74" t="s">
        <v>3968</v>
      </c>
      <c r="D25858" s="74" t="s">
        <v>15326</v>
      </c>
    </row>
    <row r="25859" ht="14.25" customHeight="1">
      <c r="A25859" s="74" t="s">
        <v>7245</v>
      </c>
      <c r="B25859" s="74" t="s">
        <v>857</v>
      </c>
      <c r="C25859" s="74" t="s">
        <v>3968</v>
      </c>
      <c r="D25859" s="74" t="s">
        <v>15326</v>
      </c>
    </row>
    <row r="25860" ht="14.25" customHeight="1">
      <c r="A25860" s="74" t="s">
        <v>13365</v>
      </c>
      <c r="B25860" s="74" t="s">
        <v>868</v>
      </c>
      <c r="C25860" s="74" t="s">
        <v>3968</v>
      </c>
      <c r="D25860" s="74" t="s">
        <v>15326</v>
      </c>
    </row>
    <row r="25861" ht="14.25" customHeight="1">
      <c r="A25861" s="74" t="s">
        <v>13366</v>
      </c>
      <c r="B25861" s="74" t="s">
        <v>13490</v>
      </c>
      <c r="C25861" s="74" t="s">
        <v>3934</v>
      </c>
      <c r="D25861" s="74" t="s">
        <v>15326</v>
      </c>
    </row>
    <row r="25862" ht="14.25" customHeight="1">
      <c r="A25862" s="74" t="s">
        <v>3721</v>
      </c>
      <c r="B25862" s="74" t="s">
        <v>887</v>
      </c>
      <c r="C25862" s="74" t="s">
        <v>57</v>
      </c>
      <c r="D25862" s="74" t="s">
        <v>15326</v>
      </c>
    </row>
    <row r="25863" ht="14.25" customHeight="1">
      <c r="A25863" s="74" t="s">
        <v>13368</v>
      </c>
      <c r="B25863" s="74" t="s">
        <v>13369</v>
      </c>
      <c r="C25863" s="74" t="s">
        <v>3934</v>
      </c>
      <c r="D25863" s="74" t="s">
        <v>15326</v>
      </c>
    </row>
    <row r="25864" ht="14.25" customHeight="1">
      <c r="A25864" s="74" t="s">
        <v>3703</v>
      </c>
      <c r="B25864" s="74" t="s">
        <v>895</v>
      </c>
      <c r="C25864" s="74" t="s">
        <v>3968</v>
      </c>
      <c r="D25864" s="74" t="s">
        <v>15326</v>
      </c>
    </row>
    <row r="25865" ht="14.25" customHeight="1">
      <c r="A25865" s="74" t="s">
        <v>7579</v>
      </c>
      <c r="B25865" s="74" t="s">
        <v>7580</v>
      </c>
      <c r="C25865" s="74" t="s">
        <v>3968</v>
      </c>
      <c r="D25865" s="74" t="s">
        <v>15326</v>
      </c>
    </row>
    <row r="25866" ht="14.25" customHeight="1">
      <c r="A25866" s="74" t="s">
        <v>7602</v>
      </c>
      <c r="B25866" s="74" t="s">
        <v>13586</v>
      </c>
      <c r="C25866" s="74" t="s">
        <v>3934</v>
      </c>
      <c r="D25866" s="74" t="s">
        <v>15326</v>
      </c>
    </row>
    <row r="25867" ht="14.25" customHeight="1">
      <c r="A25867" s="74" t="s">
        <v>7610</v>
      </c>
      <c r="B25867" s="74" t="s">
        <v>13842</v>
      </c>
      <c r="C25867" s="74" t="s">
        <v>100</v>
      </c>
      <c r="D25867" s="74" t="s">
        <v>15326</v>
      </c>
    </row>
    <row r="25868" ht="14.25" customHeight="1">
      <c r="A25868" s="74" t="s">
        <v>13370</v>
      </c>
      <c r="B25868" s="74" t="s">
        <v>13371</v>
      </c>
      <c r="C25868" s="74" t="s">
        <v>3934</v>
      </c>
      <c r="D25868" s="74" t="s">
        <v>15326</v>
      </c>
    </row>
    <row r="25869" ht="14.25" customHeight="1">
      <c r="A25869" s="74" t="s">
        <v>13372</v>
      </c>
      <c r="B25869" s="74" t="s">
        <v>967</v>
      </c>
      <c r="C25869" s="74" t="s">
        <v>3968</v>
      </c>
      <c r="D25869" s="74" t="s">
        <v>15326</v>
      </c>
    </row>
    <row r="25870" ht="14.25" customHeight="1">
      <c r="A25870" s="74" t="s">
        <v>7755</v>
      </c>
      <c r="B25870" s="74" t="s">
        <v>7756</v>
      </c>
      <c r="C25870" s="74" t="s">
        <v>3968</v>
      </c>
      <c r="D25870" s="74" t="s">
        <v>15326</v>
      </c>
    </row>
    <row r="25871" ht="14.25" customHeight="1">
      <c r="A25871" s="74" t="s">
        <v>7757</v>
      </c>
      <c r="B25871" s="74" t="s">
        <v>13520</v>
      </c>
      <c r="C25871" s="74" t="s">
        <v>3934</v>
      </c>
      <c r="D25871" s="74" t="s">
        <v>15326</v>
      </c>
    </row>
    <row r="25872" ht="14.25" customHeight="1">
      <c r="A25872" s="74" t="s">
        <v>13374</v>
      </c>
      <c r="B25872" s="74" t="s">
        <v>979</v>
      </c>
      <c r="C25872" s="74" t="s">
        <v>100</v>
      </c>
      <c r="D25872" s="74" t="s">
        <v>15326</v>
      </c>
    </row>
    <row r="25873" ht="14.25" customHeight="1">
      <c r="A25873" s="74" t="s">
        <v>7790</v>
      </c>
      <c r="B25873" s="74" t="s">
        <v>7791</v>
      </c>
      <c r="C25873" s="74" t="s">
        <v>100</v>
      </c>
      <c r="D25873" s="74" t="s">
        <v>15326</v>
      </c>
    </row>
    <row r="25874" ht="14.25" customHeight="1">
      <c r="A25874" s="74" t="s">
        <v>7792</v>
      </c>
      <c r="B25874" s="74" t="s">
        <v>7793</v>
      </c>
      <c r="C25874" s="74" t="s">
        <v>100</v>
      </c>
      <c r="D25874" s="74" t="s">
        <v>15326</v>
      </c>
    </row>
    <row r="25875" ht="14.25" customHeight="1">
      <c r="A25875" s="74" t="s">
        <v>7803</v>
      </c>
      <c r="B25875" s="74" t="s">
        <v>15332</v>
      </c>
      <c r="C25875" s="74" t="s">
        <v>3934</v>
      </c>
      <c r="D25875" s="74" t="s">
        <v>15326</v>
      </c>
    </row>
    <row r="25876" ht="14.25" customHeight="1">
      <c r="A25876" s="74" t="s">
        <v>3705</v>
      </c>
      <c r="B25876" s="74" t="s">
        <v>1025</v>
      </c>
      <c r="C25876" s="74" t="s">
        <v>1026</v>
      </c>
      <c r="D25876" s="74" t="s">
        <v>15326</v>
      </c>
    </row>
    <row r="25877" ht="14.25" customHeight="1">
      <c r="A25877" s="74" t="s">
        <v>3706</v>
      </c>
      <c r="B25877" s="74" t="s">
        <v>1031</v>
      </c>
      <c r="C25877" s="74" t="s">
        <v>127</v>
      </c>
      <c r="D25877" s="74" t="s">
        <v>15326</v>
      </c>
    </row>
    <row r="25878" ht="14.25" customHeight="1">
      <c r="A25878" s="74" t="s">
        <v>3707</v>
      </c>
      <c r="B25878" s="74" t="s">
        <v>1035</v>
      </c>
      <c r="C25878" s="74" t="s">
        <v>50</v>
      </c>
      <c r="D25878" s="74" t="s">
        <v>15326</v>
      </c>
    </row>
    <row r="25879" ht="14.25" customHeight="1">
      <c r="A25879" s="74" t="s">
        <v>13375</v>
      </c>
      <c r="B25879" s="74" t="s">
        <v>1039</v>
      </c>
      <c r="C25879" s="74" t="s">
        <v>50</v>
      </c>
      <c r="D25879" s="74" t="s">
        <v>15326</v>
      </c>
    </row>
    <row r="25880" ht="14.25" customHeight="1">
      <c r="A25880" s="74" t="s">
        <v>3708</v>
      </c>
      <c r="B25880" s="74" t="s">
        <v>1042</v>
      </c>
      <c r="C25880" s="74" t="s">
        <v>3968</v>
      </c>
      <c r="D25880" s="74" t="s">
        <v>15326</v>
      </c>
    </row>
    <row r="25881" ht="14.25" customHeight="1">
      <c r="A25881" s="74" t="s">
        <v>7846</v>
      </c>
      <c r="B25881" s="74" t="s">
        <v>7847</v>
      </c>
      <c r="C25881" s="74" t="s">
        <v>3934</v>
      </c>
      <c r="D25881" s="74" t="s">
        <v>15326</v>
      </c>
    </row>
    <row r="25882" ht="14.25" customHeight="1">
      <c r="A25882" s="74" t="s">
        <v>13376</v>
      </c>
      <c r="B25882" s="74" t="s">
        <v>13377</v>
      </c>
      <c r="C25882" s="74" t="s">
        <v>50</v>
      </c>
      <c r="D25882" s="74" t="s">
        <v>15326</v>
      </c>
    </row>
    <row r="25883" ht="14.25" customHeight="1">
      <c r="A25883" s="74" t="s">
        <v>13378</v>
      </c>
      <c r="B25883" s="74" t="s">
        <v>1114</v>
      </c>
      <c r="C25883" s="74" t="s">
        <v>3968</v>
      </c>
      <c r="D25883" s="74" t="s">
        <v>15326</v>
      </c>
    </row>
    <row r="25884" ht="14.25" customHeight="1">
      <c r="A25884" s="74" t="s">
        <v>8026</v>
      </c>
      <c r="B25884" s="74" t="s">
        <v>8027</v>
      </c>
      <c r="C25884" s="74" t="s">
        <v>3934</v>
      </c>
      <c r="D25884" s="74" t="s">
        <v>15326</v>
      </c>
    </row>
    <row r="25885" ht="14.25" customHeight="1">
      <c r="A25885" s="74" t="s">
        <v>8038</v>
      </c>
      <c r="B25885" s="74" t="s">
        <v>15333</v>
      </c>
      <c r="C25885" s="74" t="s">
        <v>127</v>
      </c>
      <c r="D25885" s="74" t="s">
        <v>15326</v>
      </c>
    </row>
    <row r="25886" ht="14.25" customHeight="1">
      <c r="A25886" s="74" t="s">
        <v>13379</v>
      </c>
      <c r="B25886" s="74" t="s">
        <v>13380</v>
      </c>
      <c r="C25886" s="74" t="s">
        <v>3934</v>
      </c>
      <c r="D25886" s="74" t="s">
        <v>15326</v>
      </c>
    </row>
    <row r="25887" ht="14.25" customHeight="1">
      <c r="A25887" s="74" t="s">
        <v>3716</v>
      </c>
      <c r="B25887" s="74" t="s">
        <v>15334</v>
      </c>
      <c r="C25887" s="74" t="s">
        <v>3934</v>
      </c>
      <c r="D25887" s="74" t="s">
        <v>15326</v>
      </c>
    </row>
    <row r="25888" ht="14.25" customHeight="1">
      <c r="A25888" s="74" t="s">
        <v>8196</v>
      </c>
      <c r="B25888" s="74" t="s">
        <v>1183</v>
      </c>
      <c r="C25888" s="74" t="s">
        <v>3968</v>
      </c>
      <c r="D25888" s="74" t="s">
        <v>15326</v>
      </c>
    </row>
    <row r="25889" ht="14.25" customHeight="1">
      <c r="A25889" s="74" t="s">
        <v>8205</v>
      </c>
      <c r="B25889" s="74" t="s">
        <v>14545</v>
      </c>
      <c r="C25889" s="74" t="s">
        <v>3968</v>
      </c>
      <c r="D25889" s="74" t="s">
        <v>15326</v>
      </c>
    </row>
    <row r="25890" ht="14.25" customHeight="1">
      <c r="A25890" s="74" t="s">
        <v>13384</v>
      </c>
      <c r="B25890" s="74" t="s">
        <v>1183</v>
      </c>
      <c r="C25890" s="74" t="s">
        <v>3968</v>
      </c>
      <c r="D25890" s="74" t="s">
        <v>15326</v>
      </c>
    </row>
    <row r="25891" ht="14.25" customHeight="1">
      <c r="A25891" s="74" t="s">
        <v>8227</v>
      </c>
      <c r="B25891" s="74" t="s">
        <v>2935</v>
      </c>
      <c r="C25891" s="74" t="s">
        <v>2936</v>
      </c>
      <c r="D25891" s="74" t="s">
        <v>15326</v>
      </c>
    </row>
    <row r="25892" ht="14.25" customHeight="1">
      <c r="A25892" s="74" t="s">
        <v>13385</v>
      </c>
      <c r="B25892" s="74" t="s">
        <v>2938</v>
      </c>
      <c r="C25892" s="74" t="s">
        <v>2936</v>
      </c>
      <c r="D25892" s="74" t="s">
        <v>15326</v>
      </c>
    </row>
    <row r="25893" ht="14.25" customHeight="1">
      <c r="A25893" s="74" t="s">
        <v>8472</v>
      </c>
      <c r="B25893" s="74" t="s">
        <v>8473</v>
      </c>
      <c r="C25893" s="74" t="s">
        <v>3934</v>
      </c>
      <c r="D25893" s="74" t="s">
        <v>15326</v>
      </c>
    </row>
    <row r="25894" ht="14.25" customHeight="1">
      <c r="A25894" s="74" t="s">
        <v>13386</v>
      </c>
      <c r="B25894" s="74" t="s">
        <v>13869</v>
      </c>
      <c r="C25894" s="74" t="s">
        <v>71</v>
      </c>
      <c r="D25894" s="74" t="s">
        <v>15326</v>
      </c>
    </row>
    <row r="25895" ht="14.25" customHeight="1">
      <c r="A25895" s="74" t="s">
        <v>13388</v>
      </c>
      <c r="B25895" s="74" t="s">
        <v>490</v>
      </c>
      <c r="C25895" s="74" t="s">
        <v>50</v>
      </c>
      <c r="D25895" s="74" t="s">
        <v>15326</v>
      </c>
    </row>
    <row r="25896" ht="14.25" customHeight="1">
      <c r="A25896" s="74" t="s">
        <v>13389</v>
      </c>
      <c r="B25896" s="74" t="s">
        <v>790</v>
      </c>
      <c r="C25896" s="74" t="s">
        <v>50</v>
      </c>
      <c r="D25896" s="74" t="s">
        <v>15326</v>
      </c>
    </row>
    <row r="25897" ht="14.25" customHeight="1">
      <c r="A25897" s="74" t="s">
        <v>13390</v>
      </c>
      <c r="B25897" s="74" t="s">
        <v>797</v>
      </c>
      <c r="C25897" s="74" t="s">
        <v>3968</v>
      </c>
      <c r="D25897" s="74" t="s">
        <v>15326</v>
      </c>
    </row>
    <row r="25898" ht="14.25" customHeight="1">
      <c r="A25898" s="74" t="s">
        <v>3709</v>
      </c>
      <c r="B25898" s="74" t="s">
        <v>1205</v>
      </c>
      <c r="C25898" s="74" t="s">
        <v>127</v>
      </c>
      <c r="D25898" s="74" t="s">
        <v>15326</v>
      </c>
    </row>
    <row r="25899" ht="14.25" customHeight="1">
      <c r="A25899" s="74" t="s">
        <v>8604</v>
      </c>
      <c r="B25899" s="74" t="s">
        <v>14030</v>
      </c>
      <c r="C25899" s="74" t="s">
        <v>57</v>
      </c>
      <c r="D25899" s="74" t="s">
        <v>15326</v>
      </c>
    </row>
    <row r="25900" ht="14.25" customHeight="1">
      <c r="A25900" s="74" t="s">
        <v>13391</v>
      </c>
      <c r="B25900" s="74" t="s">
        <v>767</v>
      </c>
      <c r="C25900" s="74" t="s">
        <v>50</v>
      </c>
      <c r="D25900" s="74" t="s">
        <v>15326</v>
      </c>
    </row>
    <row r="25901" ht="14.25" customHeight="1">
      <c r="A25901" s="74" t="s">
        <v>13392</v>
      </c>
      <c r="B25901" s="74" t="s">
        <v>13497</v>
      </c>
      <c r="C25901" s="74" t="s">
        <v>3934</v>
      </c>
      <c r="D25901" s="74" t="s">
        <v>15326</v>
      </c>
    </row>
    <row r="25902" ht="14.25" customHeight="1">
      <c r="A25902" s="74" t="s">
        <v>8725</v>
      </c>
      <c r="B25902" s="74" t="s">
        <v>15335</v>
      </c>
      <c r="C25902" s="74" t="s">
        <v>66</v>
      </c>
      <c r="D25902" s="74" t="s">
        <v>15326</v>
      </c>
    </row>
    <row r="25903" ht="14.25" customHeight="1">
      <c r="A25903" s="74" t="s">
        <v>8729</v>
      </c>
      <c r="B25903" s="74" t="s">
        <v>8761</v>
      </c>
      <c r="C25903" s="74" t="s">
        <v>66</v>
      </c>
      <c r="D25903" s="74" t="s">
        <v>15326</v>
      </c>
    </row>
    <row r="25904" ht="14.25" customHeight="1">
      <c r="A25904" s="74" t="s">
        <v>8735</v>
      </c>
      <c r="B25904" s="74" t="s">
        <v>8736</v>
      </c>
      <c r="C25904" s="74" t="s">
        <v>66</v>
      </c>
      <c r="D25904" s="74" t="s">
        <v>15326</v>
      </c>
    </row>
    <row r="25905" ht="14.25" customHeight="1">
      <c r="A25905" s="74" t="s">
        <v>8745</v>
      </c>
      <c r="B25905" s="74" t="s">
        <v>1842</v>
      </c>
      <c r="C25905" s="74" t="s">
        <v>66</v>
      </c>
      <c r="D25905" s="74" t="s">
        <v>15326</v>
      </c>
    </row>
    <row r="25906" ht="14.25" customHeight="1">
      <c r="A25906" s="74" t="s">
        <v>8786</v>
      </c>
      <c r="B25906" s="74" t="s">
        <v>1085</v>
      </c>
      <c r="C25906" s="74" t="s">
        <v>57</v>
      </c>
      <c r="D25906" s="74" t="s">
        <v>15326</v>
      </c>
    </row>
    <row r="25907" ht="14.25" customHeight="1">
      <c r="A25907" s="74" t="s">
        <v>3710</v>
      </c>
      <c r="B25907" s="74" t="s">
        <v>8811</v>
      </c>
      <c r="C25907" s="74" t="s">
        <v>3968</v>
      </c>
      <c r="D25907" s="74" t="s">
        <v>15326</v>
      </c>
    </row>
    <row r="25908" ht="14.25" customHeight="1">
      <c r="A25908" s="74" t="s">
        <v>8878</v>
      </c>
      <c r="B25908" s="74" t="s">
        <v>1252</v>
      </c>
      <c r="C25908" s="74" t="s">
        <v>3934</v>
      </c>
      <c r="D25908" s="74" t="s">
        <v>15326</v>
      </c>
    </row>
    <row r="25909" ht="14.25" customHeight="1">
      <c r="A25909" s="74" t="s">
        <v>8883</v>
      </c>
      <c r="B25909" s="74" t="s">
        <v>3055</v>
      </c>
      <c r="C25909" s="74" t="s">
        <v>100</v>
      </c>
      <c r="D25909" s="74" t="s">
        <v>15326</v>
      </c>
    </row>
    <row r="25910" ht="14.25" customHeight="1">
      <c r="A25910" s="74" t="s">
        <v>8884</v>
      </c>
      <c r="B25910" s="74" t="s">
        <v>8885</v>
      </c>
      <c r="C25910" s="74" t="s">
        <v>3934</v>
      </c>
      <c r="D25910" s="74" t="s">
        <v>15326</v>
      </c>
    </row>
    <row r="25911" ht="14.25" customHeight="1">
      <c r="A25911" s="74" t="s">
        <v>13393</v>
      </c>
      <c r="B25911" s="74" t="s">
        <v>1256</v>
      </c>
      <c r="C25911" s="74" t="s">
        <v>3968</v>
      </c>
      <c r="D25911" s="74" t="s">
        <v>15326</v>
      </c>
    </row>
    <row r="25912" ht="14.25" customHeight="1">
      <c r="A25912" s="74" t="s">
        <v>13394</v>
      </c>
      <c r="B25912" s="74" t="s">
        <v>777</v>
      </c>
      <c r="C25912" s="74" t="s">
        <v>50</v>
      </c>
      <c r="D25912" s="74" t="s">
        <v>15326</v>
      </c>
    </row>
    <row r="25913" ht="14.25" customHeight="1">
      <c r="A25913" s="74" t="s">
        <v>13395</v>
      </c>
      <c r="B25913" s="74" t="s">
        <v>13498</v>
      </c>
      <c r="C25913" s="74" t="s">
        <v>3934</v>
      </c>
      <c r="D25913" s="74" t="s">
        <v>15326</v>
      </c>
    </row>
    <row r="25914" ht="14.25" customHeight="1">
      <c r="A25914" s="74" t="s">
        <v>9033</v>
      </c>
      <c r="B25914" s="74" t="s">
        <v>15336</v>
      </c>
      <c r="C25914" s="74" t="s">
        <v>66</v>
      </c>
      <c r="D25914" s="74" t="s">
        <v>15326</v>
      </c>
    </row>
    <row r="25915" ht="14.25" customHeight="1">
      <c r="A25915" s="74" t="s">
        <v>9035</v>
      </c>
      <c r="B25915" s="74" t="s">
        <v>15337</v>
      </c>
      <c r="C25915" s="74" t="s">
        <v>66</v>
      </c>
      <c r="D25915" s="74" t="s">
        <v>15326</v>
      </c>
    </row>
    <row r="25916" ht="14.25" customHeight="1">
      <c r="A25916" s="74" t="s">
        <v>9041</v>
      </c>
      <c r="B25916" s="74" t="s">
        <v>9042</v>
      </c>
      <c r="C25916" s="74" t="s">
        <v>66</v>
      </c>
      <c r="D25916" s="74" t="s">
        <v>15326</v>
      </c>
    </row>
    <row r="25917" ht="14.25" customHeight="1">
      <c r="A25917" s="74" t="s">
        <v>9051</v>
      </c>
      <c r="B25917" s="74" t="s">
        <v>1848</v>
      </c>
      <c r="C25917" s="74" t="s">
        <v>66</v>
      </c>
      <c r="D25917" s="74" t="s">
        <v>15326</v>
      </c>
    </row>
    <row r="25918" ht="14.25" customHeight="1">
      <c r="A25918" s="74" t="s">
        <v>9105</v>
      </c>
      <c r="B25918" s="74" t="s">
        <v>13593</v>
      </c>
      <c r="C25918" s="74" t="s">
        <v>57</v>
      </c>
      <c r="D25918" s="74" t="s">
        <v>15326</v>
      </c>
    </row>
    <row r="25919" ht="14.25" customHeight="1">
      <c r="A25919" s="74" t="s">
        <v>13396</v>
      </c>
      <c r="B25919" s="74" t="s">
        <v>13397</v>
      </c>
      <c r="C25919" s="74" t="s">
        <v>3968</v>
      </c>
      <c r="D25919" s="74" t="s">
        <v>15326</v>
      </c>
    </row>
    <row r="25920" ht="14.25" customHeight="1">
      <c r="A25920" s="74" t="s">
        <v>13398</v>
      </c>
      <c r="B25920" s="74" t="s">
        <v>13399</v>
      </c>
      <c r="C25920" s="74" t="s">
        <v>3968</v>
      </c>
      <c r="D25920" s="74" t="s">
        <v>15326</v>
      </c>
    </row>
    <row r="25921" ht="14.25" customHeight="1">
      <c r="A25921" s="74" t="s">
        <v>13400</v>
      </c>
      <c r="B25921" s="74" t="s">
        <v>13401</v>
      </c>
      <c r="C25921" s="74" t="s">
        <v>3968</v>
      </c>
      <c r="D25921" s="74" t="s">
        <v>15326</v>
      </c>
    </row>
    <row r="25922" ht="14.25" customHeight="1">
      <c r="A25922" s="74" t="s">
        <v>13402</v>
      </c>
      <c r="B25922" s="74" t="s">
        <v>13403</v>
      </c>
      <c r="C25922" s="74" t="s">
        <v>3968</v>
      </c>
      <c r="D25922" s="74" t="s">
        <v>15326</v>
      </c>
    </row>
    <row r="25923" ht="14.25" customHeight="1">
      <c r="A25923" s="74" t="s">
        <v>13404</v>
      </c>
      <c r="B25923" s="74" t="s">
        <v>9160</v>
      </c>
      <c r="C25923" s="74" t="s">
        <v>3968</v>
      </c>
      <c r="D25923" s="74" t="s">
        <v>15326</v>
      </c>
    </row>
    <row r="25924" ht="14.25" customHeight="1">
      <c r="A25924" s="74" t="s">
        <v>13405</v>
      </c>
      <c r="B25924" s="74" t="s">
        <v>13499</v>
      </c>
      <c r="C25924" s="74" t="s">
        <v>3968</v>
      </c>
      <c r="D25924" s="74" t="s">
        <v>15326</v>
      </c>
    </row>
    <row r="25925" ht="14.25" customHeight="1">
      <c r="A25925" s="74" t="s">
        <v>13407</v>
      </c>
      <c r="B25925" s="74" t="s">
        <v>13500</v>
      </c>
      <c r="C25925" s="74" t="s">
        <v>3934</v>
      </c>
      <c r="D25925" s="74" t="s">
        <v>15326</v>
      </c>
    </row>
    <row r="25926" ht="14.25" customHeight="1">
      <c r="A25926" s="74" t="s">
        <v>9167</v>
      </c>
      <c r="B25926" s="74" t="s">
        <v>9168</v>
      </c>
      <c r="C25926" s="74" t="s">
        <v>3968</v>
      </c>
      <c r="D25926" s="74" t="s">
        <v>15326</v>
      </c>
    </row>
    <row r="25927" ht="14.25" customHeight="1">
      <c r="A25927" s="74" t="s">
        <v>9239</v>
      </c>
      <c r="B25927" s="74" t="s">
        <v>1042</v>
      </c>
      <c r="C25927" s="74" t="s">
        <v>100</v>
      </c>
      <c r="D25927" s="74" t="s">
        <v>15326</v>
      </c>
    </row>
    <row r="25928" ht="14.25" customHeight="1">
      <c r="A25928" s="74" t="s">
        <v>9242</v>
      </c>
      <c r="B25928" s="74" t="s">
        <v>9243</v>
      </c>
      <c r="C25928" s="74" t="s">
        <v>100</v>
      </c>
      <c r="D25928" s="74" t="s">
        <v>15326</v>
      </c>
    </row>
    <row r="25929" ht="14.25" customHeight="1">
      <c r="A25929" s="74" t="s">
        <v>13409</v>
      </c>
      <c r="B25929" s="74" t="s">
        <v>1304</v>
      </c>
      <c r="C25929" s="74" t="s">
        <v>57</v>
      </c>
      <c r="D25929" s="74" t="s">
        <v>15326</v>
      </c>
    </row>
    <row r="25930" ht="14.25" customHeight="1">
      <c r="A25930" s="74" t="s">
        <v>3711</v>
      </c>
      <c r="B25930" s="74" t="s">
        <v>13501</v>
      </c>
      <c r="C25930" s="74" t="s">
        <v>3934</v>
      </c>
      <c r="D25930" s="74" t="s">
        <v>15326</v>
      </c>
    </row>
    <row r="25931" ht="14.25" customHeight="1">
      <c r="A25931" s="74" t="s">
        <v>3719</v>
      </c>
      <c r="B25931" s="74" t="s">
        <v>1316</v>
      </c>
      <c r="C25931" s="74" t="s">
        <v>57</v>
      </c>
      <c r="D25931" s="74" t="s">
        <v>15326</v>
      </c>
    </row>
    <row r="25932" ht="14.25" customHeight="1">
      <c r="A25932" s="74" t="s">
        <v>9444</v>
      </c>
      <c r="B25932" s="74" t="s">
        <v>9445</v>
      </c>
      <c r="C25932" s="74" t="s">
        <v>71</v>
      </c>
      <c r="D25932" s="74" t="s">
        <v>15326</v>
      </c>
    </row>
    <row r="25933" ht="14.25" customHeight="1">
      <c r="A25933" s="74" t="s">
        <v>13502</v>
      </c>
      <c r="B25933" s="74" t="s">
        <v>13503</v>
      </c>
      <c r="C25933" s="74" t="s">
        <v>50</v>
      </c>
      <c r="D25933" s="74" t="s">
        <v>15326</v>
      </c>
    </row>
    <row r="25934" ht="14.25" customHeight="1">
      <c r="A25934" s="74" t="s">
        <v>9500</v>
      </c>
      <c r="B25934" s="74" t="s">
        <v>13847</v>
      </c>
      <c r="C25934" s="74" t="s">
        <v>3968</v>
      </c>
      <c r="D25934" s="74" t="s">
        <v>15326</v>
      </c>
    </row>
    <row r="25935" ht="14.25" customHeight="1">
      <c r="A25935" s="74" t="s">
        <v>13412</v>
      </c>
      <c r="B25935" s="74" t="s">
        <v>13972</v>
      </c>
      <c r="C25935" s="74" t="s">
        <v>57</v>
      </c>
      <c r="D25935" s="74" t="s">
        <v>15326</v>
      </c>
    </row>
    <row r="25936" ht="14.25" customHeight="1">
      <c r="A25936" s="74" t="s">
        <v>9787</v>
      </c>
      <c r="B25936" s="74" t="s">
        <v>9788</v>
      </c>
      <c r="C25936" s="74" t="s">
        <v>3968</v>
      </c>
      <c r="D25936" s="74" t="s">
        <v>15326</v>
      </c>
    </row>
    <row r="25937" ht="14.25" customHeight="1">
      <c r="A25937" s="74" t="s">
        <v>9838</v>
      </c>
      <c r="B25937" s="74" t="s">
        <v>14179</v>
      </c>
      <c r="C25937" s="74" t="s">
        <v>923</v>
      </c>
      <c r="D25937" s="74" t="s">
        <v>15326</v>
      </c>
    </row>
    <row r="25938" ht="14.25" customHeight="1">
      <c r="A25938" s="74" t="s">
        <v>9840</v>
      </c>
      <c r="B25938" s="74" t="s">
        <v>13524</v>
      </c>
      <c r="C25938" s="74" t="s">
        <v>923</v>
      </c>
      <c r="D25938" s="74" t="s">
        <v>15326</v>
      </c>
    </row>
    <row r="25939" ht="14.25" customHeight="1">
      <c r="A25939" s="74" t="s">
        <v>9842</v>
      </c>
      <c r="B25939" s="74" t="s">
        <v>9843</v>
      </c>
      <c r="C25939" s="74" t="s">
        <v>3968</v>
      </c>
      <c r="D25939" s="74" t="s">
        <v>15326</v>
      </c>
    </row>
    <row r="25940" ht="14.25" customHeight="1">
      <c r="A25940" s="74" t="s">
        <v>9949</v>
      </c>
      <c r="B25940" s="74" t="s">
        <v>2785</v>
      </c>
      <c r="C25940" s="74" t="s">
        <v>100</v>
      </c>
      <c r="D25940" s="74" t="s">
        <v>15326</v>
      </c>
    </row>
    <row r="25941" ht="14.25" customHeight="1">
      <c r="A25941" s="74" t="s">
        <v>9954</v>
      </c>
      <c r="B25941" s="74" t="s">
        <v>15338</v>
      </c>
      <c r="C25941" s="74" t="s">
        <v>3934</v>
      </c>
      <c r="D25941" s="74" t="s">
        <v>15326</v>
      </c>
    </row>
    <row r="25942" ht="14.25" customHeight="1">
      <c r="A25942" s="74" t="s">
        <v>9964</v>
      </c>
      <c r="B25942" s="74" t="s">
        <v>15339</v>
      </c>
      <c r="C25942" s="74" t="s">
        <v>71</v>
      </c>
      <c r="D25942" s="74" t="s">
        <v>15326</v>
      </c>
    </row>
    <row r="25943" ht="14.25" customHeight="1">
      <c r="A25943" s="74" t="s">
        <v>9973</v>
      </c>
      <c r="B25943" s="74" t="s">
        <v>9974</v>
      </c>
      <c r="C25943" s="74" t="s">
        <v>3934</v>
      </c>
      <c r="D25943" s="74" t="s">
        <v>15326</v>
      </c>
    </row>
    <row r="25944" ht="14.25" customHeight="1">
      <c r="A25944" s="74" t="s">
        <v>10013</v>
      </c>
      <c r="B25944" s="74" t="s">
        <v>10014</v>
      </c>
      <c r="C25944" s="74" t="s">
        <v>100</v>
      </c>
      <c r="D25944" s="74" t="s">
        <v>15326</v>
      </c>
    </row>
    <row r="25945" ht="14.25" customHeight="1">
      <c r="A25945" s="74" t="s">
        <v>10308</v>
      </c>
      <c r="B25945" s="74" t="s">
        <v>14181</v>
      </c>
      <c r="C25945" s="74" t="s">
        <v>100</v>
      </c>
      <c r="D25945" s="74" t="s">
        <v>15326</v>
      </c>
    </row>
    <row r="25946" ht="14.25" customHeight="1">
      <c r="A25946" s="74" t="s">
        <v>10314</v>
      </c>
      <c r="B25946" s="74" t="s">
        <v>10315</v>
      </c>
      <c r="C25946" s="74" t="s">
        <v>3934</v>
      </c>
      <c r="D25946" s="74" t="s">
        <v>15326</v>
      </c>
    </row>
    <row r="25947" ht="14.25" customHeight="1">
      <c r="A25947" s="74" t="s">
        <v>13419</v>
      </c>
      <c r="B25947" s="74" t="s">
        <v>1436</v>
      </c>
      <c r="C25947" s="74" t="s">
        <v>71</v>
      </c>
      <c r="D25947" s="74" t="s">
        <v>15326</v>
      </c>
    </row>
    <row r="25948" ht="14.25" customHeight="1">
      <c r="A25948" s="74" t="s">
        <v>13420</v>
      </c>
      <c r="B25948" s="74" t="s">
        <v>665</v>
      </c>
      <c r="C25948" s="74" t="s">
        <v>127</v>
      </c>
      <c r="D25948" s="74" t="s">
        <v>15326</v>
      </c>
    </row>
    <row r="25949" ht="14.25" customHeight="1">
      <c r="A25949" s="74" t="s">
        <v>13421</v>
      </c>
      <c r="B25949" s="74" t="s">
        <v>744</v>
      </c>
      <c r="C25949" s="74" t="s">
        <v>127</v>
      </c>
      <c r="D25949" s="74" t="s">
        <v>15326</v>
      </c>
    </row>
    <row r="25950" ht="14.25" customHeight="1">
      <c r="A25950" s="74" t="s">
        <v>10577</v>
      </c>
      <c r="B25950" s="74" t="s">
        <v>10578</v>
      </c>
      <c r="C25950" s="74" t="s">
        <v>3934</v>
      </c>
      <c r="D25950" s="74" t="s">
        <v>15326</v>
      </c>
    </row>
    <row r="25951" ht="14.25" customHeight="1">
      <c r="A25951" s="74" t="s">
        <v>10603</v>
      </c>
      <c r="B25951" s="74" t="s">
        <v>10604</v>
      </c>
      <c r="C25951" s="74" t="s">
        <v>100</v>
      </c>
      <c r="D25951" s="74" t="s">
        <v>15326</v>
      </c>
    </row>
    <row r="25952" ht="14.25" customHeight="1">
      <c r="A25952" s="74" t="s">
        <v>10605</v>
      </c>
      <c r="B25952" s="74" t="s">
        <v>10606</v>
      </c>
      <c r="C25952" s="74" t="s">
        <v>100</v>
      </c>
      <c r="D25952" s="74" t="s">
        <v>15326</v>
      </c>
    </row>
    <row r="25953" ht="14.25" customHeight="1">
      <c r="A25953" s="74" t="s">
        <v>10607</v>
      </c>
      <c r="B25953" s="74" t="s">
        <v>10608</v>
      </c>
      <c r="C25953" s="74" t="s">
        <v>100</v>
      </c>
      <c r="D25953" s="74" t="s">
        <v>15326</v>
      </c>
    </row>
    <row r="25954" ht="14.25" customHeight="1">
      <c r="A25954" s="74" t="s">
        <v>10609</v>
      </c>
      <c r="B25954" s="74" t="s">
        <v>125</v>
      </c>
      <c r="C25954" s="74" t="s">
        <v>100</v>
      </c>
      <c r="D25954" s="74" t="s">
        <v>15326</v>
      </c>
    </row>
    <row r="25955" ht="14.25" customHeight="1">
      <c r="A25955" s="74" t="s">
        <v>10610</v>
      </c>
      <c r="B25955" s="74" t="s">
        <v>10611</v>
      </c>
      <c r="C25955" s="74" t="s">
        <v>100</v>
      </c>
      <c r="D25955" s="74" t="s">
        <v>15326</v>
      </c>
    </row>
    <row r="25956" ht="14.25" customHeight="1">
      <c r="A25956" s="74" t="s">
        <v>13422</v>
      </c>
      <c r="B25956" s="185" t="s">
        <v>13527</v>
      </c>
      <c r="C25956" s="74" t="s">
        <v>100</v>
      </c>
      <c r="D25956" s="74" t="s">
        <v>15326</v>
      </c>
    </row>
    <row r="25957" ht="14.25" customHeight="1">
      <c r="A25957" s="74" t="s">
        <v>10612</v>
      </c>
      <c r="B25957" s="74" t="s">
        <v>966</v>
      </c>
      <c r="C25957" s="74" t="s">
        <v>100</v>
      </c>
      <c r="D25957" s="74" t="s">
        <v>15326</v>
      </c>
    </row>
    <row r="25958" ht="14.25" customHeight="1">
      <c r="A25958" s="74" t="s">
        <v>10613</v>
      </c>
      <c r="B25958" s="74" t="s">
        <v>10614</v>
      </c>
      <c r="C25958" s="74" t="s">
        <v>100</v>
      </c>
      <c r="D25958" s="74" t="s">
        <v>15326</v>
      </c>
    </row>
    <row r="25959" ht="14.25" customHeight="1">
      <c r="A25959" s="74" t="s">
        <v>10615</v>
      </c>
      <c r="B25959" s="74" t="s">
        <v>853</v>
      </c>
      <c r="C25959" s="74" t="s">
        <v>100</v>
      </c>
      <c r="D25959" s="74" t="s">
        <v>15326</v>
      </c>
    </row>
    <row r="25960" ht="14.25" customHeight="1">
      <c r="A25960" s="74" t="s">
        <v>10616</v>
      </c>
      <c r="B25960" s="74" t="s">
        <v>10617</v>
      </c>
      <c r="C25960" s="74" t="s">
        <v>100</v>
      </c>
      <c r="D25960" s="74" t="s">
        <v>15326</v>
      </c>
    </row>
    <row r="25961" ht="14.25" customHeight="1">
      <c r="A25961" s="74" t="s">
        <v>13423</v>
      </c>
      <c r="B25961" s="74" t="s">
        <v>13424</v>
      </c>
      <c r="C25961" s="74" t="s">
        <v>3934</v>
      </c>
      <c r="D25961" s="74" t="s">
        <v>15326</v>
      </c>
    </row>
    <row r="25962" ht="14.25" customHeight="1">
      <c r="A25962" s="74" t="s">
        <v>10625</v>
      </c>
      <c r="B25962" s="74" t="s">
        <v>10626</v>
      </c>
      <c r="C25962" s="74" t="s">
        <v>100</v>
      </c>
      <c r="D25962" s="74" t="s">
        <v>15326</v>
      </c>
    </row>
    <row r="25963" ht="14.25" customHeight="1">
      <c r="A25963" s="74" t="s">
        <v>13425</v>
      </c>
      <c r="B25963" s="74" t="s">
        <v>13426</v>
      </c>
      <c r="C25963" s="74" t="s">
        <v>923</v>
      </c>
      <c r="D25963" s="74" t="s">
        <v>15326</v>
      </c>
    </row>
    <row r="25964" ht="14.25" customHeight="1">
      <c r="A25964" s="74" t="s">
        <v>13427</v>
      </c>
      <c r="B25964" s="74" t="s">
        <v>13428</v>
      </c>
      <c r="C25964" s="74" t="s">
        <v>3968</v>
      </c>
      <c r="D25964" s="74" t="s">
        <v>15326</v>
      </c>
    </row>
    <row r="25965" ht="14.25" customHeight="1">
      <c r="A25965" s="74" t="s">
        <v>13429</v>
      </c>
      <c r="B25965" s="74" t="s">
        <v>13430</v>
      </c>
      <c r="C25965" s="74" t="s">
        <v>66</v>
      </c>
      <c r="D25965" s="74" t="s">
        <v>15326</v>
      </c>
    </row>
    <row r="25966" ht="14.25" customHeight="1">
      <c r="A25966" s="74" t="s">
        <v>13431</v>
      </c>
      <c r="B25966" s="74" t="s">
        <v>13432</v>
      </c>
      <c r="C25966" s="74" t="s">
        <v>3968</v>
      </c>
      <c r="D25966" s="74" t="s">
        <v>15326</v>
      </c>
    </row>
    <row r="25967" ht="14.25" customHeight="1">
      <c r="A25967" s="74" t="s">
        <v>10826</v>
      </c>
      <c r="B25967" s="74" t="s">
        <v>15340</v>
      </c>
      <c r="C25967" s="74" t="s">
        <v>100</v>
      </c>
      <c r="D25967" s="74" t="s">
        <v>15326</v>
      </c>
    </row>
    <row r="25968" ht="14.25" customHeight="1">
      <c r="A25968" s="74" t="s">
        <v>10875</v>
      </c>
      <c r="B25968" s="74" t="s">
        <v>15341</v>
      </c>
      <c r="C25968" s="74" t="s">
        <v>71</v>
      </c>
      <c r="D25968" s="74" t="s">
        <v>15326</v>
      </c>
    </row>
    <row r="25969" ht="14.25" customHeight="1">
      <c r="A25969" s="74" t="s">
        <v>10887</v>
      </c>
      <c r="B25969" s="74" t="s">
        <v>15342</v>
      </c>
      <c r="C25969" s="74" t="s">
        <v>3934</v>
      </c>
      <c r="D25969" s="74" t="s">
        <v>15326</v>
      </c>
    </row>
    <row r="25970" ht="14.25" customHeight="1">
      <c r="A25970" s="74" t="s">
        <v>10996</v>
      </c>
      <c r="B25970" s="74" t="s">
        <v>13979</v>
      </c>
      <c r="C25970" s="74" t="s">
        <v>3934</v>
      </c>
      <c r="D25970" s="74" t="s">
        <v>15326</v>
      </c>
    </row>
    <row r="25971" ht="14.25" customHeight="1">
      <c r="A25971" s="74" t="s">
        <v>11018</v>
      </c>
      <c r="B25971" s="74" t="s">
        <v>11019</v>
      </c>
      <c r="C25971" s="74" t="s">
        <v>57</v>
      </c>
      <c r="D25971" s="74" t="s">
        <v>15326</v>
      </c>
    </row>
    <row r="25972" ht="14.25" customHeight="1">
      <c r="A25972" s="74" t="s">
        <v>11088</v>
      </c>
      <c r="B25972" s="74" t="s">
        <v>15343</v>
      </c>
      <c r="C25972" s="74" t="s">
        <v>50</v>
      </c>
      <c r="D25972" s="74" t="s">
        <v>15326</v>
      </c>
    </row>
    <row r="25973" ht="14.25" customHeight="1">
      <c r="A25973" s="74" t="s">
        <v>11167</v>
      </c>
      <c r="B25973" s="74" t="s">
        <v>15344</v>
      </c>
      <c r="C25973" s="74" t="s">
        <v>100</v>
      </c>
      <c r="D25973" s="74" t="s">
        <v>15326</v>
      </c>
    </row>
    <row r="25974" ht="14.25" customHeight="1">
      <c r="A25974" s="74" t="s">
        <v>11207</v>
      </c>
      <c r="B25974" s="74" t="s">
        <v>1487</v>
      </c>
      <c r="C25974" s="74" t="s">
        <v>50</v>
      </c>
      <c r="D25974" s="74" t="s">
        <v>15326</v>
      </c>
    </row>
    <row r="25975" ht="14.25" customHeight="1">
      <c r="A25975" s="74" t="s">
        <v>3717</v>
      </c>
      <c r="B25975" s="74" t="s">
        <v>807</v>
      </c>
      <c r="C25975" s="74" t="s">
        <v>3968</v>
      </c>
      <c r="D25975" s="74" t="s">
        <v>15326</v>
      </c>
    </row>
    <row r="25976" ht="14.25" customHeight="1">
      <c r="A25976" s="74" t="s">
        <v>3718</v>
      </c>
      <c r="B25976" s="74" t="s">
        <v>825</v>
      </c>
      <c r="C25976" s="74" t="s">
        <v>3968</v>
      </c>
      <c r="D25976" s="74" t="s">
        <v>15326</v>
      </c>
    </row>
    <row r="25977" ht="14.25" customHeight="1">
      <c r="A25977" s="74" t="s">
        <v>11276</v>
      </c>
      <c r="B25977" s="74" t="s">
        <v>13508</v>
      </c>
      <c r="C25977" s="74" t="s">
        <v>3968</v>
      </c>
      <c r="D25977" s="74" t="s">
        <v>15326</v>
      </c>
    </row>
    <row r="25978" ht="14.25" customHeight="1">
      <c r="A25978" s="74" t="s">
        <v>11287</v>
      </c>
      <c r="B25978" s="74" t="s">
        <v>15345</v>
      </c>
      <c r="C25978" s="74" t="s">
        <v>71</v>
      </c>
      <c r="D25978" s="74" t="s">
        <v>15326</v>
      </c>
    </row>
    <row r="25979" ht="14.25" customHeight="1">
      <c r="A25979" s="74" t="s">
        <v>11450</v>
      </c>
      <c r="B25979" s="74" t="s">
        <v>6573</v>
      </c>
      <c r="C25979" s="74" t="s">
        <v>3968</v>
      </c>
      <c r="D25979" s="74" t="s">
        <v>15326</v>
      </c>
    </row>
    <row r="25980" ht="14.25" customHeight="1">
      <c r="A25980" s="74" t="s">
        <v>11494</v>
      </c>
      <c r="B25980" s="74" t="s">
        <v>830</v>
      </c>
      <c r="C25980" s="74" t="s">
        <v>100</v>
      </c>
      <c r="D25980" s="74" t="s">
        <v>15326</v>
      </c>
    </row>
    <row r="25981" ht="14.25" customHeight="1">
      <c r="A25981" s="74" t="s">
        <v>13433</v>
      </c>
      <c r="B25981" s="74" t="s">
        <v>1494</v>
      </c>
      <c r="C25981" s="74" t="s">
        <v>50</v>
      </c>
      <c r="D25981" s="74" t="s">
        <v>15326</v>
      </c>
    </row>
    <row r="25982" ht="14.25" customHeight="1">
      <c r="A25982" s="74" t="s">
        <v>13434</v>
      </c>
      <c r="B25982" s="74" t="s">
        <v>1498</v>
      </c>
      <c r="C25982" s="74" t="s">
        <v>50</v>
      </c>
      <c r="D25982" s="74" t="s">
        <v>15326</v>
      </c>
    </row>
    <row r="25983" ht="14.25" customHeight="1">
      <c r="A25983" s="74" t="s">
        <v>11631</v>
      </c>
      <c r="B25983" s="74" t="s">
        <v>976</v>
      </c>
      <c r="C25983" s="74" t="s">
        <v>100</v>
      </c>
      <c r="D25983" s="74" t="s">
        <v>15326</v>
      </c>
    </row>
    <row r="25984" ht="14.25" customHeight="1">
      <c r="A25984" s="74" t="s">
        <v>13435</v>
      </c>
      <c r="B25984" s="74" t="s">
        <v>1692</v>
      </c>
      <c r="C25984" s="74" t="s">
        <v>3968</v>
      </c>
      <c r="D25984" s="74" t="s">
        <v>15326</v>
      </c>
    </row>
    <row r="25985" ht="14.25" customHeight="1">
      <c r="A25985" s="74" t="s">
        <v>13436</v>
      </c>
      <c r="B25985" s="74" t="s">
        <v>1697</v>
      </c>
      <c r="C25985" s="74" t="s">
        <v>3968</v>
      </c>
      <c r="D25985" s="74" t="s">
        <v>15326</v>
      </c>
    </row>
    <row r="25986" ht="14.25" customHeight="1">
      <c r="A25986" s="74" t="s">
        <v>13437</v>
      </c>
      <c r="B25986" s="74" t="s">
        <v>1707</v>
      </c>
      <c r="C25986" s="74" t="s">
        <v>3968</v>
      </c>
      <c r="D25986" s="74" t="s">
        <v>15326</v>
      </c>
    </row>
    <row r="25987" ht="14.25" customHeight="1">
      <c r="A25987" s="74" t="s">
        <v>13438</v>
      </c>
      <c r="B25987" s="74" t="s">
        <v>1712</v>
      </c>
      <c r="C25987" s="74" t="s">
        <v>3968</v>
      </c>
      <c r="D25987" s="74" t="s">
        <v>15326</v>
      </c>
    </row>
    <row r="25988" ht="14.25" customHeight="1">
      <c r="A25988" s="74" t="s">
        <v>13439</v>
      </c>
      <c r="B25988" s="74" t="s">
        <v>1717</v>
      </c>
      <c r="C25988" s="74" t="s">
        <v>3968</v>
      </c>
      <c r="D25988" s="74" t="s">
        <v>15326</v>
      </c>
    </row>
    <row r="25989" ht="14.25" customHeight="1">
      <c r="A25989" s="74" t="s">
        <v>13440</v>
      </c>
      <c r="B25989" s="74" t="s">
        <v>1722</v>
      </c>
      <c r="C25989" s="74" t="s">
        <v>3968</v>
      </c>
      <c r="D25989" s="74" t="s">
        <v>15326</v>
      </c>
    </row>
    <row r="25990" ht="14.25" customHeight="1">
      <c r="A25990" s="74" t="s">
        <v>13441</v>
      </c>
      <c r="B25990" s="74" t="s">
        <v>13510</v>
      </c>
      <c r="C25990" s="74" t="s">
        <v>3934</v>
      </c>
      <c r="D25990" s="74" t="s">
        <v>15326</v>
      </c>
    </row>
    <row r="25991" ht="14.25" customHeight="1">
      <c r="A25991" s="74" t="s">
        <v>13443</v>
      </c>
      <c r="B25991" s="74" t="s">
        <v>1702</v>
      </c>
      <c r="C25991" s="74" t="s">
        <v>3968</v>
      </c>
      <c r="D25991" s="74" t="s">
        <v>15326</v>
      </c>
    </row>
    <row r="25992" ht="14.25" customHeight="1">
      <c r="A25992" s="74" t="s">
        <v>13444</v>
      </c>
      <c r="B25992" s="74" t="s">
        <v>495</v>
      </c>
      <c r="C25992" s="74" t="s">
        <v>50</v>
      </c>
      <c r="D25992" s="74" t="s">
        <v>15326</v>
      </c>
    </row>
    <row r="25993" ht="14.25" customHeight="1">
      <c r="A25993" s="74" t="s">
        <v>12082</v>
      </c>
      <c r="B25993" s="74" t="s">
        <v>12083</v>
      </c>
      <c r="C25993" s="74" t="s">
        <v>3934</v>
      </c>
      <c r="D25993" s="74" t="s">
        <v>15326</v>
      </c>
    </row>
    <row r="25994" ht="14.25" customHeight="1">
      <c r="A25994" s="74" t="s">
        <v>13445</v>
      </c>
      <c r="B25994" s="74" t="s">
        <v>13446</v>
      </c>
      <c r="C25994" s="74" t="s">
        <v>57</v>
      </c>
      <c r="D25994" s="74" t="s">
        <v>15326</v>
      </c>
    </row>
    <row r="25995" ht="14.25" customHeight="1">
      <c r="A25995" s="74" t="s">
        <v>13447</v>
      </c>
      <c r="B25995" s="74" t="s">
        <v>1730</v>
      </c>
      <c r="C25995" s="74" t="s">
        <v>100</v>
      </c>
      <c r="D25995" s="74" t="s">
        <v>15326</v>
      </c>
    </row>
    <row r="25996" ht="14.25" customHeight="1">
      <c r="A25996" s="74" t="s">
        <v>12152</v>
      </c>
      <c r="B25996" s="74" t="s">
        <v>1734</v>
      </c>
      <c r="C25996" s="74" t="s">
        <v>127</v>
      </c>
      <c r="D25996" s="74" t="s">
        <v>15326</v>
      </c>
    </row>
    <row r="25997" ht="14.25" customHeight="1">
      <c r="A25997" s="74" t="s">
        <v>12157</v>
      </c>
      <c r="B25997" s="74" t="s">
        <v>14185</v>
      </c>
      <c r="C25997" s="74" t="s">
        <v>3968</v>
      </c>
      <c r="D25997" s="74" t="s">
        <v>15326</v>
      </c>
    </row>
    <row r="25998" ht="14.25" customHeight="1">
      <c r="A25998" s="74" t="s">
        <v>12169</v>
      </c>
      <c r="B25998" s="74" t="s">
        <v>12170</v>
      </c>
      <c r="C25998" s="74" t="s">
        <v>3934</v>
      </c>
      <c r="D25998" s="74" t="s">
        <v>15326</v>
      </c>
    </row>
    <row r="25999" ht="14.25" customHeight="1">
      <c r="A25999" s="74" t="s">
        <v>12180</v>
      </c>
      <c r="B25999" s="74" t="s">
        <v>1750</v>
      </c>
      <c r="C25999" s="74" t="s">
        <v>3968</v>
      </c>
      <c r="D25999" s="74" t="s">
        <v>15326</v>
      </c>
    </row>
    <row r="26000" ht="14.25" customHeight="1">
      <c r="A26000" s="74" t="s">
        <v>12368</v>
      </c>
      <c r="B26000" s="74" t="s">
        <v>14879</v>
      </c>
      <c r="C26000" s="74" t="s">
        <v>100</v>
      </c>
      <c r="D26000" s="74" t="s">
        <v>15326</v>
      </c>
    </row>
    <row r="26001" ht="14.25" customHeight="1">
      <c r="A26001" s="74" t="s">
        <v>12384</v>
      </c>
      <c r="B26001" s="74" t="s">
        <v>12385</v>
      </c>
      <c r="C26001" s="74" t="s">
        <v>3934</v>
      </c>
      <c r="D26001" s="74" t="s">
        <v>15326</v>
      </c>
    </row>
    <row r="26002" ht="14.25" customHeight="1">
      <c r="A26002" s="74" t="s">
        <v>13448</v>
      </c>
      <c r="B26002" s="74" t="s">
        <v>1755</v>
      </c>
      <c r="C26002" s="74" t="s">
        <v>50</v>
      </c>
      <c r="D26002" s="74" t="s">
        <v>15326</v>
      </c>
    </row>
    <row r="26003" ht="14.25" customHeight="1">
      <c r="A26003" s="74" t="s">
        <v>13449</v>
      </c>
      <c r="B26003" s="74" t="s">
        <v>2947</v>
      </c>
      <c r="C26003" s="74" t="s">
        <v>3968</v>
      </c>
      <c r="D26003" s="74" t="s">
        <v>15326</v>
      </c>
    </row>
    <row r="26004" ht="14.25" customHeight="1">
      <c r="A26004" s="74" t="s">
        <v>12412</v>
      </c>
      <c r="B26004" s="74" t="s">
        <v>1763</v>
      </c>
      <c r="C26004" s="74" t="s">
        <v>71</v>
      </c>
      <c r="D26004" s="74" t="s">
        <v>15326</v>
      </c>
    </row>
    <row r="26005" ht="14.25" customHeight="1">
      <c r="A26005" s="74" t="s">
        <v>12413</v>
      </c>
      <c r="B26005" s="74" t="s">
        <v>12411</v>
      </c>
      <c r="C26005" s="74" t="s">
        <v>3934</v>
      </c>
      <c r="D26005" s="74" t="s">
        <v>15326</v>
      </c>
    </row>
    <row r="26006" ht="14.25" customHeight="1">
      <c r="A26006" s="74" t="s">
        <v>13450</v>
      </c>
      <c r="B26006" s="74" t="s">
        <v>1771</v>
      </c>
      <c r="C26006" s="74" t="s">
        <v>3968</v>
      </c>
      <c r="D26006" s="74" t="s">
        <v>15326</v>
      </c>
    </row>
    <row r="26007" ht="14.25" customHeight="1">
      <c r="A26007" s="74" t="s">
        <v>12571</v>
      </c>
      <c r="B26007" s="74" t="s">
        <v>12572</v>
      </c>
      <c r="C26007" s="74" t="s">
        <v>923</v>
      </c>
      <c r="D26007" s="74" t="s">
        <v>15326</v>
      </c>
    </row>
    <row r="26008" ht="14.25" customHeight="1">
      <c r="A26008" s="74" t="s">
        <v>13451</v>
      </c>
      <c r="B26008" s="74" t="s">
        <v>13452</v>
      </c>
      <c r="C26008" s="74" t="s">
        <v>3934</v>
      </c>
      <c r="D26008" s="74" t="s">
        <v>15326</v>
      </c>
    </row>
    <row r="26009" ht="14.25" customHeight="1">
      <c r="A26009" s="74" t="s">
        <v>12591</v>
      </c>
      <c r="B26009" s="74" t="s">
        <v>12592</v>
      </c>
      <c r="C26009" s="74" t="s">
        <v>6563</v>
      </c>
      <c r="D26009" s="74" t="s">
        <v>15326</v>
      </c>
    </row>
    <row r="26010" ht="14.25" customHeight="1">
      <c r="A26010" s="74" t="s">
        <v>12593</v>
      </c>
      <c r="B26010" s="74" t="s">
        <v>6565</v>
      </c>
      <c r="C26010" s="74" t="s">
        <v>3968</v>
      </c>
      <c r="D26010" s="74" t="s">
        <v>15326</v>
      </c>
    </row>
    <row r="26011" ht="14.25" customHeight="1">
      <c r="A26011" s="74" t="s">
        <v>12652</v>
      </c>
      <c r="B26011" s="74" t="s">
        <v>12653</v>
      </c>
      <c r="C26011" s="74" t="s">
        <v>3934</v>
      </c>
      <c r="D26011" s="74" t="s">
        <v>15326</v>
      </c>
    </row>
    <row r="26012" ht="14.25" customHeight="1">
      <c r="A26012" s="74" t="s">
        <v>3713</v>
      </c>
      <c r="B26012" s="74" t="s">
        <v>1853</v>
      </c>
      <c r="C26012" s="74" t="s">
        <v>3968</v>
      </c>
      <c r="D26012" s="74" t="s">
        <v>15326</v>
      </c>
    </row>
    <row r="26013" ht="14.25" customHeight="1">
      <c r="A26013" s="74" t="s">
        <v>13453</v>
      </c>
      <c r="B26013" s="74" t="s">
        <v>325</v>
      </c>
      <c r="C26013" s="74" t="s">
        <v>100</v>
      </c>
      <c r="D26013" s="74" t="s">
        <v>15326</v>
      </c>
    </row>
    <row r="26014" ht="14.25" customHeight="1">
      <c r="A26014" s="74" t="s">
        <v>13454</v>
      </c>
      <c r="B26014" s="74" t="s">
        <v>994</v>
      </c>
      <c r="C26014" s="74" t="s">
        <v>100</v>
      </c>
      <c r="D26014" s="74" t="s">
        <v>15326</v>
      </c>
    </row>
    <row r="26015" ht="14.25" customHeight="1">
      <c r="A26015" s="74" t="s">
        <v>13455</v>
      </c>
      <c r="B26015" s="74" t="s">
        <v>1857</v>
      </c>
      <c r="C26015" s="74" t="s">
        <v>100</v>
      </c>
      <c r="D26015" s="74" t="s">
        <v>15326</v>
      </c>
    </row>
    <row r="26016" ht="14.25" customHeight="1">
      <c r="A26016" s="74" t="s">
        <v>13456</v>
      </c>
      <c r="B26016" s="74" t="s">
        <v>1861</v>
      </c>
      <c r="C26016" s="74" t="s">
        <v>100</v>
      </c>
      <c r="D26016" s="74" t="s">
        <v>15326</v>
      </c>
    </row>
    <row r="26017" ht="14.25" customHeight="1">
      <c r="A26017" s="74" t="s">
        <v>12741</v>
      </c>
      <c r="B26017" s="74" t="s">
        <v>12742</v>
      </c>
      <c r="C26017" s="74" t="s">
        <v>100</v>
      </c>
      <c r="D26017" s="74" t="s">
        <v>15326</v>
      </c>
    </row>
    <row r="26018" ht="14.25" customHeight="1">
      <c r="A26018" s="74" t="s">
        <v>12783</v>
      </c>
      <c r="B26018" s="74" t="s">
        <v>85</v>
      </c>
      <c r="C26018" s="74" t="s">
        <v>100</v>
      </c>
      <c r="D26018" s="74" t="s">
        <v>15326</v>
      </c>
    </row>
    <row r="26019" ht="14.25" customHeight="1">
      <c r="A26019" s="74" t="s">
        <v>12788</v>
      </c>
      <c r="B26019" s="74" t="s">
        <v>13511</v>
      </c>
      <c r="C26019" s="74" t="s">
        <v>3934</v>
      </c>
      <c r="D26019" s="74" t="s">
        <v>15326</v>
      </c>
    </row>
    <row r="26020" ht="14.25" customHeight="1">
      <c r="A26020" s="74" t="s">
        <v>12789</v>
      </c>
      <c r="B26020" s="74" t="s">
        <v>1873</v>
      </c>
      <c r="C26020" s="74" t="s">
        <v>100</v>
      </c>
      <c r="D26020" s="74" t="s">
        <v>15326</v>
      </c>
    </row>
    <row r="26021" ht="14.25" customHeight="1">
      <c r="A26021" s="74" t="s">
        <v>12804</v>
      </c>
      <c r="B26021" s="74" t="s">
        <v>12805</v>
      </c>
      <c r="C26021" s="74" t="s">
        <v>100</v>
      </c>
      <c r="D26021" s="74" t="s">
        <v>15326</v>
      </c>
    </row>
    <row r="26022" ht="14.25" customHeight="1">
      <c r="A26022" s="74" t="s">
        <v>13457</v>
      </c>
      <c r="B26022" s="74" t="s">
        <v>505</v>
      </c>
      <c r="C26022" s="74" t="s">
        <v>50</v>
      </c>
      <c r="D26022" s="74" t="s">
        <v>15326</v>
      </c>
    </row>
    <row r="26023" ht="14.25" customHeight="1">
      <c r="A26023" s="74" t="s">
        <v>3726</v>
      </c>
      <c r="B26023" s="74" t="s">
        <v>1877</v>
      </c>
      <c r="C26023" s="74" t="s">
        <v>127</v>
      </c>
      <c r="D26023" s="74" t="s">
        <v>15326</v>
      </c>
    </row>
    <row r="26024" ht="14.25" customHeight="1">
      <c r="A26024" s="74" t="s">
        <v>12845</v>
      </c>
      <c r="B26024" s="74" t="s">
        <v>15346</v>
      </c>
      <c r="C26024" s="74" t="s">
        <v>127</v>
      </c>
      <c r="D26024" s="74" t="s">
        <v>15326</v>
      </c>
    </row>
    <row r="26025" ht="14.25" customHeight="1">
      <c r="A26025" s="74" t="s">
        <v>12858</v>
      </c>
      <c r="B26025" s="74" t="s">
        <v>3361</v>
      </c>
      <c r="C26025" s="74" t="s">
        <v>1026</v>
      </c>
      <c r="D26025" s="74" t="s">
        <v>15326</v>
      </c>
    </row>
    <row r="26026" ht="14.25" customHeight="1">
      <c r="A26026" s="74" t="s">
        <v>12861</v>
      </c>
      <c r="B26026" s="74" t="s">
        <v>3594</v>
      </c>
      <c r="C26026" s="74" t="s">
        <v>57</v>
      </c>
      <c r="D26026" s="74" t="s">
        <v>15326</v>
      </c>
    </row>
    <row r="26027" ht="14.25" customHeight="1">
      <c r="A26027" s="74" t="s">
        <v>13458</v>
      </c>
      <c r="B26027" s="74" t="s">
        <v>13459</v>
      </c>
      <c r="C26027" s="74" t="s">
        <v>57</v>
      </c>
      <c r="D26027" s="74" t="s">
        <v>15326</v>
      </c>
    </row>
    <row r="26028" ht="14.25" customHeight="1">
      <c r="A26028" s="74" t="s">
        <v>13460</v>
      </c>
      <c r="B26028" s="74" t="s">
        <v>1951</v>
      </c>
      <c r="C26028" s="74" t="s">
        <v>100</v>
      </c>
      <c r="D26028" s="74" t="s">
        <v>15326</v>
      </c>
    </row>
    <row r="26029" ht="14.25" customHeight="1">
      <c r="A26029" s="74" t="s">
        <v>13462</v>
      </c>
      <c r="B26029" s="74" t="s">
        <v>1955</v>
      </c>
      <c r="C26029" s="74" t="s">
        <v>3968</v>
      </c>
      <c r="D26029" s="74" t="s">
        <v>15326</v>
      </c>
    </row>
    <row r="26030" ht="14.25" customHeight="1">
      <c r="A26030" s="74" t="s">
        <v>13463</v>
      </c>
      <c r="B26030" s="74" t="s">
        <v>13530</v>
      </c>
      <c r="C26030" s="74" t="s">
        <v>3968</v>
      </c>
      <c r="D26030" s="74" t="s">
        <v>15326</v>
      </c>
    </row>
    <row r="26031" ht="14.25" customHeight="1">
      <c r="A26031" s="74" t="s">
        <v>13095</v>
      </c>
      <c r="B26031" s="74" t="s">
        <v>10321</v>
      </c>
      <c r="C26031" s="74" t="s">
        <v>100</v>
      </c>
      <c r="D26031" s="74" t="s">
        <v>15326</v>
      </c>
    </row>
    <row r="26032" ht="14.25" customHeight="1">
      <c r="A26032" s="74" t="s">
        <v>13271</v>
      </c>
      <c r="B26032" s="74" t="s">
        <v>48</v>
      </c>
      <c r="C26032" s="74" t="s">
        <v>50</v>
      </c>
      <c r="D26032" s="74" t="s">
        <v>15347</v>
      </c>
    </row>
    <row r="26033" ht="14.25" customHeight="1">
      <c r="A26033" s="74" t="s">
        <v>13273</v>
      </c>
      <c r="B26033" s="74" t="s">
        <v>13274</v>
      </c>
      <c r="C26033" s="74" t="s">
        <v>57</v>
      </c>
      <c r="D26033" s="74" t="s">
        <v>15347</v>
      </c>
    </row>
    <row r="26034" ht="14.25" customHeight="1">
      <c r="A26034" s="74" t="s">
        <v>4024</v>
      </c>
      <c r="B26034" s="74" t="s">
        <v>4025</v>
      </c>
      <c r="C26034" s="74" t="s">
        <v>71</v>
      </c>
      <c r="D26034" s="74" t="s">
        <v>15347</v>
      </c>
    </row>
    <row r="26035" ht="14.25" customHeight="1">
      <c r="A26035" s="74" t="s">
        <v>4031</v>
      </c>
      <c r="B26035" s="74" t="s">
        <v>4032</v>
      </c>
      <c r="C26035" s="74" t="s">
        <v>3934</v>
      </c>
      <c r="D26035" s="74" t="s">
        <v>15347</v>
      </c>
    </row>
    <row r="26036" ht="14.25" customHeight="1">
      <c r="A26036" s="74" t="s">
        <v>4094</v>
      </c>
      <c r="B26036" s="74" t="s">
        <v>3141</v>
      </c>
      <c r="C26036" s="74" t="s">
        <v>71</v>
      </c>
      <c r="D26036" s="74" t="s">
        <v>15347</v>
      </c>
    </row>
    <row r="26037" ht="14.25" customHeight="1">
      <c r="A26037" s="74" t="s">
        <v>4096</v>
      </c>
      <c r="B26037" s="74" t="s">
        <v>14313</v>
      </c>
      <c r="C26037" s="74" t="s">
        <v>3934</v>
      </c>
      <c r="D26037" s="74" t="s">
        <v>15347</v>
      </c>
    </row>
    <row r="26038" ht="14.25" customHeight="1">
      <c r="A26038" s="74" t="s">
        <v>13275</v>
      </c>
      <c r="B26038" s="74" t="s">
        <v>104</v>
      </c>
      <c r="C26038" s="74" t="s">
        <v>50</v>
      </c>
      <c r="D26038" s="74" t="s">
        <v>15347</v>
      </c>
    </row>
    <row r="26039" ht="14.25" customHeight="1">
      <c r="A26039" s="74" t="s">
        <v>13276</v>
      </c>
      <c r="B26039" s="74" t="s">
        <v>109</v>
      </c>
      <c r="C26039" s="74" t="s">
        <v>50</v>
      </c>
      <c r="D26039" s="74" t="s">
        <v>15347</v>
      </c>
    </row>
    <row r="26040" ht="14.25" customHeight="1">
      <c r="A26040" s="74" t="s">
        <v>13277</v>
      </c>
      <c r="B26040" s="74" t="s">
        <v>13278</v>
      </c>
      <c r="C26040" s="74" t="s">
        <v>3934</v>
      </c>
      <c r="D26040" s="74" t="s">
        <v>15347</v>
      </c>
    </row>
    <row r="26041" ht="14.25" customHeight="1">
      <c r="A26041" s="74" t="s">
        <v>13279</v>
      </c>
      <c r="B26041" s="74" t="s">
        <v>7380</v>
      </c>
      <c r="C26041" s="74" t="s">
        <v>127</v>
      </c>
      <c r="D26041" s="74" t="s">
        <v>15347</v>
      </c>
    </row>
    <row r="26042" ht="14.25" customHeight="1">
      <c r="A26042" s="74" t="s">
        <v>13280</v>
      </c>
      <c r="B26042" s="74" t="s">
        <v>138</v>
      </c>
      <c r="C26042" s="74" t="s">
        <v>50</v>
      </c>
      <c r="D26042" s="74" t="s">
        <v>15347</v>
      </c>
    </row>
    <row r="26043" ht="14.25" customHeight="1">
      <c r="A26043" s="74" t="s">
        <v>13281</v>
      </c>
      <c r="B26043" s="74" t="s">
        <v>143</v>
      </c>
      <c r="C26043" s="74" t="s">
        <v>100</v>
      </c>
      <c r="D26043" s="74" t="s">
        <v>15347</v>
      </c>
    </row>
    <row r="26044" ht="14.25" customHeight="1">
      <c r="A26044" s="74" t="s">
        <v>13282</v>
      </c>
      <c r="B26044" s="74" t="s">
        <v>147</v>
      </c>
      <c r="C26044" s="74" t="s">
        <v>127</v>
      </c>
      <c r="D26044" s="74" t="s">
        <v>15347</v>
      </c>
    </row>
    <row r="26045" ht="14.25" customHeight="1">
      <c r="A26045" s="74" t="s">
        <v>13283</v>
      </c>
      <c r="B26045" s="74" t="s">
        <v>156</v>
      </c>
      <c r="C26045" s="74" t="s">
        <v>50</v>
      </c>
      <c r="D26045" s="74" t="s">
        <v>15347</v>
      </c>
    </row>
    <row r="26046" ht="14.25" customHeight="1">
      <c r="A26046" s="74" t="s">
        <v>13284</v>
      </c>
      <c r="B26046" s="74" t="s">
        <v>160</v>
      </c>
      <c r="C26046" s="74" t="s">
        <v>50</v>
      </c>
      <c r="D26046" s="74" t="s">
        <v>15347</v>
      </c>
    </row>
    <row r="26047" ht="14.25" customHeight="1">
      <c r="A26047" s="74" t="s">
        <v>13285</v>
      </c>
      <c r="B26047" s="74" t="s">
        <v>164</v>
      </c>
      <c r="C26047" s="74" t="s">
        <v>3968</v>
      </c>
      <c r="D26047" s="74" t="s">
        <v>15347</v>
      </c>
    </row>
    <row r="26048" ht="14.25" customHeight="1">
      <c r="A26048" s="74" t="s">
        <v>13286</v>
      </c>
      <c r="B26048" s="74" t="s">
        <v>174</v>
      </c>
      <c r="C26048" s="74" t="s">
        <v>100</v>
      </c>
      <c r="D26048" s="74" t="s">
        <v>15347</v>
      </c>
    </row>
    <row r="26049" ht="14.25" customHeight="1">
      <c r="A26049" s="74" t="s">
        <v>13287</v>
      </c>
      <c r="B26049" s="74" t="s">
        <v>178</v>
      </c>
      <c r="C26049" s="74" t="s">
        <v>50</v>
      </c>
      <c r="D26049" s="74" t="s">
        <v>15347</v>
      </c>
    </row>
    <row r="26050" ht="14.25" customHeight="1">
      <c r="A26050" s="74" t="s">
        <v>4542</v>
      </c>
      <c r="B26050" s="74" t="s">
        <v>2969</v>
      </c>
      <c r="C26050" s="74" t="s">
        <v>100</v>
      </c>
      <c r="D26050" s="74" t="s">
        <v>15347</v>
      </c>
    </row>
    <row r="26051" ht="14.25" customHeight="1">
      <c r="A26051" s="74" t="s">
        <v>4549</v>
      </c>
      <c r="B26051" s="74" t="s">
        <v>182</v>
      </c>
      <c r="C26051" s="74" t="s">
        <v>100</v>
      </c>
      <c r="D26051" s="74" t="s">
        <v>15347</v>
      </c>
    </row>
    <row r="26052" ht="14.25" customHeight="1">
      <c r="A26052" s="74" t="s">
        <v>13288</v>
      </c>
      <c r="B26052" s="74" t="s">
        <v>152</v>
      </c>
      <c r="C26052" s="74" t="s">
        <v>3934</v>
      </c>
      <c r="D26052" s="74" t="s">
        <v>15347</v>
      </c>
    </row>
    <row r="26053" ht="14.25" customHeight="1">
      <c r="A26053" s="74" t="s">
        <v>13290</v>
      </c>
      <c r="B26053" s="74" t="s">
        <v>170</v>
      </c>
      <c r="C26053" s="74" t="s">
        <v>3934</v>
      </c>
      <c r="D26053" s="74" t="s">
        <v>15347</v>
      </c>
    </row>
    <row r="26054" ht="14.25" customHeight="1">
      <c r="A26054" s="74" t="s">
        <v>13294</v>
      </c>
      <c r="B26054" s="74" t="s">
        <v>13295</v>
      </c>
      <c r="C26054" s="74" t="s">
        <v>50</v>
      </c>
      <c r="D26054" s="74" t="s">
        <v>15347</v>
      </c>
    </row>
    <row r="26055" ht="14.25" customHeight="1">
      <c r="A26055" s="74" t="s">
        <v>4761</v>
      </c>
      <c r="B26055" s="74" t="s">
        <v>4762</v>
      </c>
      <c r="C26055" s="74" t="s">
        <v>3934</v>
      </c>
      <c r="D26055" s="74" t="s">
        <v>15347</v>
      </c>
    </row>
    <row r="26056" ht="14.25" customHeight="1">
      <c r="A26056" s="74" t="s">
        <v>4785</v>
      </c>
      <c r="B26056" s="74" t="s">
        <v>4786</v>
      </c>
      <c r="C26056" s="74" t="s">
        <v>3968</v>
      </c>
      <c r="D26056" s="74" t="s">
        <v>15347</v>
      </c>
    </row>
    <row r="26057" ht="14.25" customHeight="1">
      <c r="A26057" s="74" t="s">
        <v>4795</v>
      </c>
      <c r="B26057" s="74" t="s">
        <v>4796</v>
      </c>
      <c r="C26057" s="74" t="s">
        <v>3968</v>
      </c>
      <c r="D26057" s="74" t="s">
        <v>15347</v>
      </c>
    </row>
    <row r="26058" ht="14.25" customHeight="1">
      <c r="A26058" s="74" t="s">
        <v>13296</v>
      </c>
      <c r="B26058" s="74" t="s">
        <v>206</v>
      </c>
      <c r="C26058" s="74" t="s">
        <v>100</v>
      </c>
      <c r="D26058" s="74" t="s">
        <v>15347</v>
      </c>
    </row>
    <row r="26059" ht="14.25" customHeight="1">
      <c r="A26059" s="74" t="s">
        <v>13297</v>
      </c>
      <c r="B26059" s="74" t="s">
        <v>2083</v>
      </c>
      <c r="C26059" s="74" t="s">
        <v>57</v>
      </c>
      <c r="D26059" s="74" t="s">
        <v>15347</v>
      </c>
    </row>
    <row r="26060" ht="14.25" customHeight="1">
      <c r="A26060" s="74" t="s">
        <v>13298</v>
      </c>
      <c r="B26060" s="74" t="s">
        <v>13299</v>
      </c>
      <c r="C26060" s="74" t="s">
        <v>923</v>
      </c>
      <c r="D26060" s="74" t="s">
        <v>15347</v>
      </c>
    </row>
    <row r="26061" ht="14.25" customHeight="1">
      <c r="A26061" s="74" t="s">
        <v>13300</v>
      </c>
      <c r="B26061" s="74" t="s">
        <v>13301</v>
      </c>
      <c r="C26061" s="74" t="s">
        <v>3968</v>
      </c>
      <c r="D26061" s="74" t="s">
        <v>15347</v>
      </c>
    </row>
    <row r="26062" ht="14.25" customHeight="1">
      <c r="A26062" s="74" t="s">
        <v>13302</v>
      </c>
      <c r="B26062" s="74" t="s">
        <v>13303</v>
      </c>
      <c r="C26062" s="74" t="s">
        <v>66</v>
      </c>
      <c r="D26062" s="74" t="s">
        <v>15347</v>
      </c>
    </row>
    <row r="26063" ht="14.25" customHeight="1">
      <c r="A26063" s="74" t="s">
        <v>4910</v>
      </c>
      <c r="B26063" s="74" t="s">
        <v>4911</v>
      </c>
      <c r="C26063" s="74" t="s">
        <v>3968</v>
      </c>
      <c r="D26063" s="74" t="s">
        <v>15347</v>
      </c>
    </row>
    <row r="26064" ht="14.25" customHeight="1">
      <c r="A26064" s="74" t="s">
        <v>13304</v>
      </c>
      <c r="B26064" s="74" t="s">
        <v>219</v>
      </c>
      <c r="C26064" s="74" t="s">
        <v>100</v>
      </c>
      <c r="D26064" s="74" t="s">
        <v>15347</v>
      </c>
    </row>
    <row r="26065" ht="14.25" customHeight="1">
      <c r="A26065" s="74" t="s">
        <v>13305</v>
      </c>
      <c r="B26065" s="74" t="s">
        <v>13563</v>
      </c>
      <c r="C26065" s="74" t="s">
        <v>3968</v>
      </c>
      <c r="D26065" s="74" t="s">
        <v>15347</v>
      </c>
    </row>
    <row r="26066" ht="14.25" customHeight="1">
      <c r="A26066" s="74" t="s">
        <v>5004</v>
      </c>
      <c r="B26066" s="74" t="s">
        <v>5005</v>
      </c>
      <c r="C26066" s="74" t="s">
        <v>100</v>
      </c>
      <c r="D26066" s="74" t="s">
        <v>15347</v>
      </c>
    </row>
    <row r="26067" ht="14.25" customHeight="1">
      <c r="A26067" s="74" t="s">
        <v>5010</v>
      </c>
      <c r="B26067" s="74" t="s">
        <v>5011</v>
      </c>
      <c r="C26067" s="74" t="s">
        <v>3934</v>
      </c>
      <c r="D26067" s="74" t="s">
        <v>15347</v>
      </c>
    </row>
    <row r="26068" ht="14.25" customHeight="1">
      <c r="A26068" s="74" t="s">
        <v>5024</v>
      </c>
      <c r="B26068" s="74" t="s">
        <v>256</v>
      </c>
      <c r="C26068" s="74" t="s">
        <v>3968</v>
      </c>
      <c r="D26068" s="74" t="s">
        <v>15347</v>
      </c>
    </row>
    <row r="26069" ht="14.25" customHeight="1">
      <c r="A26069" s="74" t="s">
        <v>13307</v>
      </c>
      <c r="B26069" s="74" t="s">
        <v>310</v>
      </c>
      <c r="C26069" s="74" t="s">
        <v>100</v>
      </c>
      <c r="D26069" s="74" t="s">
        <v>15347</v>
      </c>
    </row>
    <row r="26070" ht="14.25" customHeight="1">
      <c r="A26070" s="74" t="s">
        <v>13308</v>
      </c>
      <c r="B26070" s="74" t="s">
        <v>15348</v>
      </c>
      <c r="C26070" s="74" t="s">
        <v>3934</v>
      </c>
      <c r="D26070" s="74" t="s">
        <v>15347</v>
      </c>
    </row>
    <row r="26071" ht="14.25" customHeight="1">
      <c r="A26071" s="74" t="s">
        <v>13309</v>
      </c>
      <c r="B26071" s="74" t="s">
        <v>13467</v>
      </c>
      <c r="C26071" s="74" t="s">
        <v>3968</v>
      </c>
      <c r="D26071" s="74" t="s">
        <v>15347</v>
      </c>
    </row>
    <row r="26072" ht="14.25" customHeight="1">
      <c r="A26072" s="74" t="s">
        <v>5373</v>
      </c>
      <c r="B26072" s="74" t="s">
        <v>350</v>
      </c>
      <c r="C26072" s="74" t="s">
        <v>127</v>
      </c>
      <c r="D26072" s="74" t="s">
        <v>15347</v>
      </c>
    </row>
    <row r="26073" ht="14.25" customHeight="1">
      <c r="A26073" s="74" t="s">
        <v>5385</v>
      </c>
      <c r="B26073" s="74" t="s">
        <v>365</v>
      </c>
      <c r="C26073" s="74" t="s">
        <v>100</v>
      </c>
      <c r="D26073" s="74" t="s">
        <v>15347</v>
      </c>
    </row>
    <row r="26074" ht="14.25" customHeight="1">
      <c r="A26074" s="74" t="s">
        <v>5388</v>
      </c>
      <c r="B26074" s="74" t="s">
        <v>5391</v>
      </c>
      <c r="C26074" s="74" t="s">
        <v>3934</v>
      </c>
      <c r="D26074" s="74" t="s">
        <v>15347</v>
      </c>
    </row>
    <row r="26075" ht="14.25" customHeight="1">
      <c r="A26075" s="74" t="s">
        <v>13311</v>
      </c>
      <c r="B26075" s="74" t="s">
        <v>13468</v>
      </c>
      <c r="C26075" s="74" t="s">
        <v>3968</v>
      </c>
      <c r="D26075" s="74" t="s">
        <v>15347</v>
      </c>
    </row>
    <row r="26076" ht="14.25" customHeight="1">
      <c r="A26076" s="74" t="s">
        <v>5463</v>
      </c>
      <c r="B26076" s="74" t="s">
        <v>13469</v>
      </c>
      <c r="C26076" s="74" t="s">
        <v>3968</v>
      </c>
      <c r="D26076" s="74" t="s">
        <v>15347</v>
      </c>
    </row>
    <row r="26077" ht="14.25" customHeight="1">
      <c r="A26077" s="74" t="s">
        <v>13312</v>
      </c>
      <c r="B26077" s="74" t="s">
        <v>13313</v>
      </c>
      <c r="C26077" s="74" t="s">
        <v>66</v>
      </c>
      <c r="D26077" s="74" t="s">
        <v>15347</v>
      </c>
    </row>
    <row r="26078" ht="14.25" customHeight="1">
      <c r="A26078" s="74" t="s">
        <v>13314</v>
      </c>
      <c r="B26078" s="74" t="s">
        <v>15240</v>
      </c>
      <c r="C26078" s="74" t="s">
        <v>100</v>
      </c>
      <c r="D26078" s="74" t="s">
        <v>15347</v>
      </c>
    </row>
    <row r="26079" ht="14.25" customHeight="1">
      <c r="A26079" s="74" t="s">
        <v>5493</v>
      </c>
      <c r="B26079" s="74" t="s">
        <v>14079</v>
      </c>
      <c r="C26079" s="74" t="s">
        <v>100</v>
      </c>
      <c r="D26079" s="74" t="s">
        <v>15347</v>
      </c>
    </row>
    <row r="26080" ht="14.25" customHeight="1">
      <c r="A26080" s="74" t="s">
        <v>13315</v>
      </c>
      <c r="B26080" s="74" t="s">
        <v>423</v>
      </c>
      <c r="C26080" s="74" t="s">
        <v>3968</v>
      </c>
      <c r="D26080" s="74" t="s">
        <v>15347</v>
      </c>
    </row>
    <row r="26081" ht="14.25" customHeight="1">
      <c r="A26081" s="74" t="s">
        <v>3695</v>
      </c>
      <c r="B26081" s="74" t="s">
        <v>13470</v>
      </c>
      <c r="C26081" s="74" t="s">
        <v>57</v>
      </c>
      <c r="D26081" s="74" t="s">
        <v>15347</v>
      </c>
    </row>
    <row r="26082" ht="14.25" customHeight="1">
      <c r="A26082" s="74" t="s">
        <v>5639</v>
      </c>
      <c r="B26082" s="74" t="s">
        <v>444</v>
      </c>
      <c r="C26082" s="74" t="s">
        <v>100</v>
      </c>
      <c r="D26082" s="74" t="s">
        <v>15347</v>
      </c>
    </row>
    <row r="26083" ht="14.25" customHeight="1">
      <c r="A26083" s="74" t="s">
        <v>5733</v>
      </c>
      <c r="B26083" s="74" t="s">
        <v>900</v>
      </c>
      <c r="C26083" s="74" t="s">
        <v>100</v>
      </c>
      <c r="D26083" s="74" t="s">
        <v>15347</v>
      </c>
    </row>
    <row r="26084" ht="14.25" customHeight="1">
      <c r="A26084" s="74" t="s">
        <v>5850</v>
      </c>
      <c r="B26084" s="74" t="s">
        <v>15349</v>
      </c>
      <c r="C26084" s="74" t="s">
        <v>57</v>
      </c>
      <c r="D26084" s="74" t="s">
        <v>15347</v>
      </c>
    </row>
    <row r="26085" ht="14.25" customHeight="1">
      <c r="A26085" s="74" t="s">
        <v>5912</v>
      </c>
      <c r="B26085" s="74" t="s">
        <v>15350</v>
      </c>
      <c r="C26085" s="74" t="s">
        <v>3934</v>
      </c>
      <c r="D26085" s="74" t="s">
        <v>15347</v>
      </c>
    </row>
    <row r="26086" ht="14.25" customHeight="1">
      <c r="A26086" s="74" t="s">
        <v>6071</v>
      </c>
      <c r="B26086" s="74" t="s">
        <v>6072</v>
      </c>
      <c r="C26086" s="74" t="s">
        <v>3968</v>
      </c>
      <c r="D26086" s="74" t="s">
        <v>15347</v>
      </c>
    </row>
    <row r="26087" ht="14.25" customHeight="1">
      <c r="A26087" s="74" t="s">
        <v>6105</v>
      </c>
      <c r="B26087" s="74" t="s">
        <v>15351</v>
      </c>
      <c r="C26087" s="74" t="s">
        <v>3934</v>
      </c>
      <c r="D26087" s="74" t="s">
        <v>15347</v>
      </c>
    </row>
    <row r="26088" ht="14.25" customHeight="1">
      <c r="A26088" s="74" t="s">
        <v>6173</v>
      </c>
      <c r="B26088" s="74" t="s">
        <v>13858</v>
      </c>
      <c r="C26088" s="74" t="s">
        <v>3934</v>
      </c>
      <c r="D26088" s="74" t="s">
        <v>15347</v>
      </c>
    </row>
    <row r="26089" ht="14.25" customHeight="1">
      <c r="A26089" s="74" t="s">
        <v>13316</v>
      </c>
      <c r="B26089" s="74" t="s">
        <v>13317</v>
      </c>
      <c r="C26089" s="74" t="s">
        <v>57</v>
      </c>
      <c r="D26089" s="74" t="s">
        <v>15347</v>
      </c>
    </row>
    <row r="26090" ht="14.25" customHeight="1">
      <c r="A26090" s="74" t="s">
        <v>6244</v>
      </c>
      <c r="B26090" s="74" t="s">
        <v>6245</v>
      </c>
      <c r="C26090" s="74" t="s">
        <v>71</v>
      </c>
      <c r="D26090" s="74" t="s">
        <v>15347</v>
      </c>
    </row>
    <row r="26091" ht="14.25" customHeight="1">
      <c r="A26091" s="74" t="s">
        <v>6260</v>
      </c>
      <c r="B26091" s="74" t="s">
        <v>6261</v>
      </c>
      <c r="C26091" s="74" t="s">
        <v>3934</v>
      </c>
      <c r="D26091" s="74" t="s">
        <v>15347</v>
      </c>
    </row>
    <row r="26092" ht="14.25" customHeight="1">
      <c r="A26092" s="74" t="s">
        <v>6262</v>
      </c>
      <c r="B26092" s="74" t="s">
        <v>6263</v>
      </c>
      <c r="C26092" s="74" t="s">
        <v>100</v>
      </c>
      <c r="D26092" s="74" t="s">
        <v>15347</v>
      </c>
    </row>
    <row r="26093" ht="14.25" customHeight="1">
      <c r="A26093" s="74" t="s">
        <v>6264</v>
      </c>
      <c r="B26093" s="74" t="s">
        <v>6265</v>
      </c>
      <c r="C26093" s="74" t="s">
        <v>3934</v>
      </c>
      <c r="D26093" s="74" t="s">
        <v>15347</v>
      </c>
    </row>
    <row r="26094" ht="14.25" customHeight="1">
      <c r="A26094" s="74" t="s">
        <v>6266</v>
      </c>
      <c r="B26094" s="74" t="s">
        <v>6267</v>
      </c>
      <c r="C26094" s="74" t="s">
        <v>100</v>
      </c>
      <c r="D26094" s="74" t="s">
        <v>15347</v>
      </c>
    </row>
    <row r="26095" ht="14.25" customHeight="1">
      <c r="A26095" s="74" t="s">
        <v>13318</v>
      </c>
      <c r="B26095" s="74" t="s">
        <v>473</v>
      </c>
      <c r="C26095" s="74" t="s">
        <v>100</v>
      </c>
      <c r="D26095" s="74" t="s">
        <v>15347</v>
      </c>
    </row>
    <row r="26096" ht="14.25" customHeight="1">
      <c r="A26096" s="74" t="s">
        <v>6294</v>
      </c>
      <c r="B26096" s="74" t="s">
        <v>12892</v>
      </c>
      <c r="C26096" s="74" t="s">
        <v>1026</v>
      </c>
      <c r="D26096" s="74" t="s">
        <v>15347</v>
      </c>
    </row>
    <row r="26097" ht="14.25" customHeight="1">
      <c r="A26097" s="74" t="s">
        <v>6296</v>
      </c>
      <c r="B26097" s="74" t="s">
        <v>15352</v>
      </c>
      <c r="C26097" s="74" t="s">
        <v>57</v>
      </c>
      <c r="D26097" s="74" t="s">
        <v>15347</v>
      </c>
    </row>
    <row r="26098" ht="14.25" customHeight="1">
      <c r="A26098" s="74" t="s">
        <v>6331</v>
      </c>
      <c r="B26098" s="74" t="s">
        <v>6370</v>
      </c>
      <c r="C26098" s="74" t="s">
        <v>3934</v>
      </c>
      <c r="D26098" s="74" t="s">
        <v>15347</v>
      </c>
    </row>
    <row r="26099" ht="14.25" customHeight="1">
      <c r="A26099" s="74" t="s">
        <v>6339</v>
      </c>
      <c r="B26099" s="74" t="s">
        <v>6340</v>
      </c>
      <c r="C26099" s="74" t="s">
        <v>127</v>
      </c>
      <c r="D26099" s="74" t="s">
        <v>15347</v>
      </c>
    </row>
    <row r="26100" ht="14.25" customHeight="1">
      <c r="A26100" s="74" t="s">
        <v>6389</v>
      </c>
      <c r="B26100" s="74" t="s">
        <v>6390</v>
      </c>
      <c r="C26100" s="74" t="s">
        <v>3968</v>
      </c>
      <c r="D26100" s="74" t="s">
        <v>15347</v>
      </c>
    </row>
    <row r="26101" ht="14.25" customHeight="1">
      <c r="A26101" s="74" t="s">
        <v>6395</v>
      </c>
      <c r="B26101" s="74" t="s">
        <v>8537</v>
      </c>
      <c r="C26101" s="74" t="s">
        <v>50</v>
      </c>
      <c r="D26101" s="74" t="s">
        <v>15347</v>
      </c>
    </row>
    <row r="26102" ht="14.25" customHeight="1">
      <c r="A26102" s="74" t="s">
        <v>6397</v>
      </c>
      <c r="B26102" s="74" t="s">
        <v>15353</v>
      </c>
      <c r="C26102" s="74" t="s">
        <v>3968</v>
      </c>
      <c r="D26102" s="74" t="s">
        <v>15347</v>
      </c>
    </row>
    <row r="26103" ht="14.25" customHeight="1">
      <c r="A26103" s="74" t="s">
        <v>6409</v>
      </c>
      <c r="B26103" s="74" t="s">
        <v>6410</v>
      </c>
      <c r="C26103" s="74" t="s">
        <v>3968</v>
      </c>
      <c r="D26103" s="74" t="s">
        <v>15347</v>
      </c>
    </row>
    <row r="26104" ht="14.25" customHeight="1">
      <c r="A26104" s="74" t="s">
        <v>6413</v>
      </c>
      <c r="B26104" s="74" t="s">
        <v>6414</v>
      </c>
      <c r="C26104" s="74" t="s">
        <v>3968</v>
      </c>
      <c r="D26104" s="74" t="s">
        <v>15347</v>
      </c>
    </row>
    <row r="26105" ht="14.25" customHeight="1">
      <c r="A26105" s="74" t="s">
        <v>13319</v>
      </c>
      <c r="B26105" s="74" t="s">
        <v>500</v>
      </c>
      <c r="C26105" s="74" t="s">
        <v>3968</v>
      </c>
      <c r="D26105" s="74" t="s">
        <v>15347</v>
      </c>
    </row>
    <row r="26106" ht="14.25" customHeight="1">
      <c r="A26106" s="74" t="s">
        <v>13320</v>
      </c>
      <c r="B26106" s="74" t="s">
        <v>519</v>
      </c>
      <c r="C26106" s="74" t="s">
        <v>57</v>
      </c>
      <c r="D26106" s="74" t="s">
        <v>15347</v>
      </c>
    </row>
    <row r="26107" ht="14.25" customHeight="1">
      <c r="A26107" s="74" t="s">
        <v>6561</v>
      </c>
      <c r="B26107" s="74" t="s">
        <v>6562</v>
      </c>
      <c r="C26107" s="74" t="s">
        <v>6563</v>
      </c>
      <c r="D26107" s="74" t="s">
        <v>15347</v>
      </c>
    </row>
    <row r="26108" ht="14.25" customHeight="1">
      <c r="A26108" s="74" t="s">
        <v>6564</v>
      </c>
      <c r="B26108" s="74" t="s">
        <v>6565</v>
      </c>
      <c r="C26108" s="74" t="s">
        <v>3968</v>
      </c>
      <c r="D26108" s="74" t="s">
        <v>15347</v>
      </c>
    </row>
    <row r="26109" ht="14.25" customHeight="1">
      <c r="A26109" s="74" t="s">
        <v>6594</v>
      </c>
      <c r="B26109" s="74" t="s">
        <v>435</v>
      </c>
      <c r="C26109" s="74" t="s">
        <v>3934</v>
      </c>
      <c r="D26109" s="74" t="s">
        <v>15347</v>
      </c>
    </row>
    <row r="26110" ht="14.25" customHeight="1">
      <c r="A26110" s="74" t="s">
        <v>13322</v>
      </c>
      <c r="B26110" s="74" t="s">
        <v>13323</v>
      </c>
      <c r="C26110" s="74" t="s">
        <v>127</v>
      </c>
      <c r="D26110" s="74" t="s">
        <v>15347</v>
      </c>
    </row>
    <row r="26111" ht="14.25" customHeight="1">
      <c r="A26111" s="74" t="s">
        <v>13324</v>
      </c>
      <c r="B26111" s="74" t="s">
        <v>13471</v>
      </c>
      <c r="C26111" s="74" t="s">
        <v>127</v>
      </c>
      <c r="D26111" s="74" t="s">
        <v>15347</v>
      </c>
    </row>
    <row r="26112" ht="14.25" customHeight="1">
      <c r="A26112" s="74" t="s">
        <v>13325</v>
      </c>
      <c r="B26112" s="74" t="s">
        <v>13472</v>
      </c>
      <c r="C26112" s="74" t="s">
        <v>127</v>
      </c>
      <c r="D26112" s="74" t="s">
        <v>15347</v>
      </c>
    </row>
    <row r="26113" ht="14.25" customHeight="1">
      <c r="A26113" s="74" t="s">
        <v>13326</v>
      </c>
      <c r="B26113" s="74" t="s">
        <v>13327</v>
      </c>
      <c r="C26113" s="74" t="s">
        <v>3968</v>
      </c>
      <c r="D26113" s="74" t="s">
        <v>15347</v>
      </c>
    </row>
    <row r="26114" ht="14.25" customHeight="1">
      <c r="A26114" s="74" t="s">
        <v>13328</v>
      </c>
      <c r="B26114" s="74" t="s">
        <v>13329</v>
      </c>
      <c r="C26114" s="74" t="s">
        <v>127</v>
      </c>
      <c r="D26114" s="74" t="s">
        <v>15347</v>
      </c>
    </row>
    <row r="26115" ht="14.25" customHeight="1">
      <c r="A26115" s="74" t="s">
        <v>6656</v>
      </c>
      <c r="B26115" s="74" t="s">
        <v>1547</v>
      </c>
      <c r="C26115" s="74" t="s">
        <v>127</v>
      </c>
      <c r="D26115" s="74" t="s">
        <v>15347</v>
      </c>
    </row>
    <row r="26116" ht="14.25" customHeight="1">
      <c r="A26116" s="74" t="s">
        <v>13330</v>
      </c>
      <c r="B26116" s="74" t="s">
        <v>6688</v>
      </c>
      <c r="C26116" s="74" t="s">
        <v>127</v>
      </c>
      <c r="D26116" s="74" t="s">
        <v>15347</v>
      </c>
    </row>
    <row r="26117" ht="14.25" customHeight="1">
      <c r="A26117" s="74" t="s">
        <v>6713</v>
      </c>
      <c r="B26117" s="74" t="s">
        <v>6714</v>
      </c>
      <c r="C26117" s="74" t="s">
        <v>100</v>
      </c>
      <c r="D26117" s="74" t="s">
        <v>15347</v>
      </c>
    </row>
    <row r="26118" ht="14.25" customHeight="1">
      <c r="A26118" s="74" t="s">
        <v>13332</v>
      </c>
      <c r="B26118" s="74" t="s">
        <v>537</v>
      </c>
      <c r="C26118" s="74" t="s">
        <v>100</v>
      </c>
      <c r="D26118" s="74" t="s">
        <v>15347</v>
      </c>
    </row>
    <row r="26119" ht="14.25" customHeight="1">
      <c r="A26119" s="74" t="s">
        <v>13333</v>
      </c>
      <c r="B26119" s="74" t="s">
        <v>13334</v>
      </c>
      <c r="C26119" s="74" t="s">
        <v>3968</v>
      </c>
      <c r="D26119" s="74" t="s">
        <v>15347</v>
      </c>
    </row>
    <row r="26120" ht="14.25" customHeight="1">
      <c r="A26120" s="74" t="s">
        <v>13335</v>
      </c>
      <c r="B26120" s="74" t="s">
        <v>547</v>
      </c>
      <c r="C26120" s="74" t="s">
        <v>3968</v>
      </c>
      <c r="D26120" s="74" t="s">
        <v>15347</v>
      </c>
    </row>
    <row r="26121" ht="14.25" customHeight="1">
      <c r="A26121" s="74" t="s">
        <v>6731</v>
      </c>
      <c r="B26121" s="74" t="s">
        <v>553</v>
      </c>
      <c r="C26121" s="74" t="s">
        <v>3968</v>
      </c>
      <c r="D26121" s="74" t="s">
        <v>15347</v>
      </c>
    </row>
    <row r="26122" ht="14.25" customHeight="1">
      <c r="A26122" s="74" t="s">
        <v>13336</v>
      </c>
      <c r="B26122" s="74" t="s">
        <v>563</v>
      </c>
      <c r="C26122" s="74" t="s">
        <v>3968</v>
      </c>
      <c r="D26122" s="74" t="s">
        <v>15347</v>
      </c>
    </row>
    <row r="26123" ht="14.25" customHeight="1">
      <c r="A26123" s="74" t="s">
        <v>13337</v>
      </c>
      <c r="B26123" s="74" t="s">
        <v>568</v>
      </c>
      <c r="C26123" s="74" t="s">
        <v>3968</v>
      </c>
      <c r="D26123" s="74" t="s">
        <v>15347</v>
      </c>
    </row>
    <row r="26124" ht="14.25" customHeight="1">
      <c r="A26124" s="74" t="s">
        <v>13338</v>
      </c>
      <c r="B26124" s="74" t="s">
        <v>573</v>
      </c>
      <c r="C26124" s="74" t="s">
        <v>3968</v>
      </c>
      <c r="D26124" s="74" t="s">
        <v>15347</v>
      </c>
    </row>
    <row r="26125" ht="14.25" customHeight="1">
      <c r="A26125" s="74" t="s">
        <v>13339</v>
      </c>
      <c r="B26125" s="74" t="s">
        <v>578</v>
      </c>
      <c r="C26125" s="74" t="s">
        <v>3968</v>
      </c>
      <c r="D26125" s="74" t="s">
        <v>15347</v>
      </c>
    </row>
    <row r="26126" ht="14.25" customHeight="1">
      <c r="A26126" s="74" t="s">
        <v>13340</v>
      </c>
      <c r="B26126" s="74" t="s">
        <v>13478</v>
      </c>
      <c r="C26126" s="74" t="s">
        <v>3934</v>
      </c>
      <c r="D26126" s="74" t="s">
        <v>15347</v>
      </c>
    </row>
    <row r="26127" ht="14.25" customHeight="1">
      <c r="A26127" s="74" t="s">
        <v>13342</v>
      </c>
      <c r="B26127" s="74" t="s">
        <v>558</v>
      </c>
      <c r="C26127" s="74" t="s">
        <v>3968</v>
      </c>
      <c r="D26127" s="74" t="s">
        <v>15347</v>
      </c>
    </row>
    <row r="26128" ht="14.25" customHeight="1">
      <c r="A26128" s="74" t="s">
        <v>13343</v>
      </c>
      <c r="B26128" s="74" t="s">
        <v>13891</v>
      </c>
      <c r="C26128" s="74" t="s">
        <v>57</v>
      </c>
      <c r="D26128" s="74" t="s">
        <v>15347</v>
      </c>
    </row>
    <row r="26129" ht="14.25" customHeight="1">
      <c r="A26129" s="74" t="s">
        <v>13345</v>
      </c>
      <c r="B26129" s="74" t="s">
        <v>13892</v>
      </c>
      <c r="C26129" s="74" t="s">
        <v>3968</v>
      </c>
      <c r="D26129" s="74" t="s">
        <v>15347</v>
      </c>
    </row>
    <row r="26130" ht="14.25" customHeight="1">
      <c r="A26130" s="74" t="s">
        <v>6760</v>
      </c>
      <c r="B26130" s="74" t="s">
        <v>13480</v>
      </c>
      <c r="C26130" s="74" t="s">
        <v>3934</v>
      </c>
      <c r="D26130" s="74" t="s">
        <v>15347</v>
      </c>
    </row>
    <row r="26131" ht="14.25" customHeight="1">
      <c r="A26131" s="74" t="s">
        <v>6766</v>
      </c>
      <c r="B26131" s="74" t="s">
        <v>13481</v>
      </c>
      <c r="C26131" s="74" t="s">
        <v>3968</v>
      </c>
      <c r="D26131" s="74" t="s">
        <v>15347</v>
      </c>
    </row>
    <row r="26132" ht="14.25" customHeight="1">
      <c r="A26132" s="74" t="s">
        <v>3722</v>
      </c>
      <c r="B26132" s="74" t="s">
        <v>13482</v>
      </c>
      <c r="C26132" s="74" t="s">
        <v>57</v>
      </c>
      <c r="D26132" s="74" t="s">
        <v>15347</v>
      </c>
    </row>
    <row r="26133" ht="14.25" customHeight="1">
      <c r="A26133" s="74" t="s">
        <v>6797</v>
      </c>
      <c r="B26133" s="74" t="s">
        <v>6798</v>
      </c>
      <c r="C26133" s="74" t="s">
        <v>3934</v>
      </c>
      <c r="D26133" s="74" t="s">
        <v>15347</v>
      </c>
    </row>
    <row r="26134" ht="14.25" customHeight="1">
      <c r="A26134" s="74" t="s">
        <v>6799</v>
      </c>
      <c r="B26134" s="74" t="s">
        <v>6800</v>
      </c>
      <c r="C26134" s="74" t="s">
        <v>3968</v>
      </c>
      <c r="D26134" s="74" t="s">
        <v>15347</v>
      </c>
    </row>
    <row r="26135" ht="14.25" customHeight="1">
      <c r="A26135" s="74" t="s">
        <v>13347</v>
      </c>
      <c r="B26135" s="185" t="s">
        <v>13348</v>
      </c>
      <c r="C26135" s="74" t="s">
        <v>57</v>
      </c>
      <c r="D26135" s="74" t="s">
        <v>15347</v>
      </c>
    </row>
    <row r="26136" ht="14.25" customHeight="1">
      <c r="A26136" s="74" t="s">
        <v>13349</v>
      </c>
      <c r="B26136" s="74" t="s">
        <v>13483</v>
      </c>
      <c r="C26136" s="74" t="s">
        <v>3968</v>
      </c>
      <c r="D26136" s="74" t="s">
        <v>15347</v>
      </c>
    </row>
    <row r="26137" ht="14.25" customHeight="1">
      <c r="A26137" s="74" t="s">
        <v>3697</v>
      </c>
      <c r="B26137" s="74" t="s">
        <v>13484</v>
      </c>
      <c r="C26137" s="74" t="s">
        <v>71</v>
      </c>
      <c r="D26137" s="74" t="s">
        <v>15347</v>
      </c>
    </row>
    <row r="26138" ht="14.25" customHeight="1">
      <c r="A26138" s="74" t="s">
        <v>3699</v>
      </c>
      <c r="B26138" s="74" t="s">
        <v>687</v>
      </c>
      <c r="C26138" s="74" t="s">
        <v>50</v>
      </c>
      <c r="D26138" s="74" t="s">
        <v>15347</v>
      </c>
    </row>
    <row r="26139" ht="14.25" customHeight="1">
      <c r="A26139" s="74" t="s">
        <v>13350</v>
      </c>
      <c r="B26139" s="74" t="s">
        <v>13351</v>
      </c>
      <c r="C26139" s="74" t="s">
        <v>3968</v>
      </c>
      <c r="D26139" s="74" t="s">
        <v>15347</v>
      </c>
    </row>
    <row r="26140" ht="14.25" customHeight="1">
      <c r="A26140" s="74" t="s">
        <v>13352</v>
      </c>
      <c r="B26140" s="74" t="s">
        <v>13353</v>
      </c>
      <c r="C26140" s="74" t="s">
        <v>3968</v>
      </c>
      <c r="D26140" s="74" t="s">
        <v>15347</v>
      </c>
    </row>
    <row r="26141" ht="14.25" customHeight="1">
      <c r="A26141" s="74" t="s">
        <v>13354</v>
      </c>
      <c r="B26141" s="74" t="s">
        <v>14052</v>
      </c>
      <c r="C26141" s="74" t="s">
        <v>57</v>
      </c>
      <c r="D26141" s="74" t="s">
        <v>15347</v>
      </c>
    </row>
    <row r="26142" ht="14.25" customHeight="1">
      <c r="A26142" s="74" t="s">
        <v>6903</v>
      </c>
      <c r="B26142" s="74" t="s">
        <v>6904</v>
      </c>
      <c r="C26142" s="74" t="s">
        <v>3934</v>
      </c>
      <c r="D26142" s="74" t="s">
        <v>15347</v>
      </c>
    </row>
    <row r="26143" ht="14.25" customHeight="1">
      <c r="A26143" s="74" t="s">
        <v>6952</v>
      </c>
      <c r="B26143" s="74" t="s">
        <v>14929</v>
      </c>
      <c r="C26143" s="74" t="s">
        <v>3968</v>
      </c>
      <c r="D26143" s="74" t="s">
        <v>15347</v>
      </c>
    </row>
    <row r="26144" ht="14.25" customHeight="1">
      <c r="A26144" s="74" t="s">
        <v>6965</v>
      </c>
      <c r="B26144" s="74" t="s">
        <v>15354</v>
      </c>
      <c r="C26144" s="74" t="s">
        <v>71</v>
      </c>
      <c r="D26144" s="74" t="s">
        <v>15347</v>
      </c>
    </row>
    <row r="26145" ht="14.25" customHeight="1">
      <c r="A26145" s="74" t="s">
        <v>6969</v>
      </c>
      <c r="B26145" s="74" t="s">
        <v>15355</v>
      </c>
      <c r="C26145" s="74" t="s">
        <v>50</v>
      </c>
      <c r="D26145" s="74" t="s">
        <v>15347</v>
      </c>
    </row>
    <row r="26146" ht="14.25" customHeight="1">
      <c r="A26146" s="74" t="s">
        <v>6991</v>
      </c>
      <c r="B26146" s="74" t="s">
        <v>13584</v>
      </c>
      <c r="C26146" s="74" t="s">
        <v>3968</v>
      </c>
      <c r="D26146" s="74" t="s">
        <v>15347</v>
      </c>
    </row>
    <row r="26147" ht="14.25" customHeight="1">
      <c r="A26147" s="74" t="s">
        <v>13356</v>
      </c>
      <c r="B26147" s="74" t="s">
        <v>13486</v>
      </c>
      <c r="C26147" s="74" t="s">
        <v>3968</v>
      </c>
      <c r="D26147" s="74" t="s">
        <v>15347</v>
      </c>
    </row>
    <row r="26148" ht="14.25" customHeight="1">
      <c r="A26148" s="74" t="s">
        <v>3700</v>
      </c>
      <c r="B26148" s="74" t="s">
        <v>13487</v>
      </c>
      <c r="C26148" s="74" t="s">
        <v>71</v>
      </c>
      <c r="D26148" s="74" t="s">
        <v>15347</v>
      </c>
    </row>
    <row r="26149" ht="14.25" customHeight="1">
      <c r="A26149" s="74" t="s">
        <v>13358</v>
      </c>
      <c r="B26149" s="74" t="s">
        <v>13359</v>
      </c>
      <c r="C26149" s="74" t="s">
        <v>3968</v>
      </c>
      <c r="D26149" s="74" t="s">
        <v>15347</v>
      </c>
    </row>
    <row r="26150" ht="14.25" customHeight="1">
      <c r="A26150" s="74" t="s">
        <v>13360</v>
      </c>
      <c r="B26150" s="74" t="s">
        <v>13361</v>
      </c>
      <c r="C26150" s="74" t="s">
        <v>3968</v>
      </c>
      <c r="D26150" s="74" t="s">
        <v>15347</v>
      </c>
    </row>
    <row r="26151" ht="14.25" customHeight="1">
      <c r="A26151" s="74" t="s">
        <v>7055</v>
      </c>
      <c r="B26151" s="74" t="s">
        <v>7056</v>
      </c>
      <c r="C26151" s="74" t="s">
        <v>100</v>
      </c>
      <c r="D26151" s="74" t="s">
        <v>15347</v>
      </c>
    </row>
    <row r="26152" ht="14.25" customHeight="1">
      <c r="A26152" s="74" t="s">
        <v>7057</v>
      </c>
      <c r="B26152" s="74" t="s">
        <v>7058</v>
      </c>
      <c r="C26152" s="74" t="s">
        <v>100</v>
      </c>
      <c r="D26152" s="74" t="s">
        <v>15347</v>
      </c>
    </row>
    <row r="26153" ht="14.25" customHeight="1">
      <c r="A26153" s="74" t="s">
        <v>7097</v>
      </c>
      <c r="B26153" s="74" t="s">
        <v>801</v>
      </c>
      <c r="C26153" s="74" t="s">
        <v>100</v>
      </c>
      <c r="D26153" s="74" t="s">
        <v>15347</v>
      </c>
    </row>
    <row r="26154" ht="14.25" customHeight="1">
      <c r="A26154" s="74" t="s">
        <v>3725</v>
      </c>
      <c r="B26154" s="74" t="s">
        <v>431</v>
      </c>
      <c r="C26154" s="74" t="s">
        <v>3968</v>
      </c>
      <c r="D26154" s="74" t="s">
        <v>15347</v>
      </c>
    </row>
    <row r="26155" ht="14.25" customHeight="1">
      <c r="A26155" s="74" t="s">
        <v>3702</v>
      </c>
      <c r="B26155" s="74" t="s">
        <v>13488</v>
      </c>
      <c r="C26155" s="74" t="s">
        <v>3934</v>
      </c>
      <c r="D26155" s="74" t="s">
        <v>15347</v>
      </c>
    </row>
    <row r="26156" ht="14.25" customHeight="1">
      <c r="A26156" s="74" t="s">
        <v>13362</v>
      </c>
      <c r="B26156" s="74" t="s">
        <v>13489</v>
      </c>
      <c r="C26156" s="74" t="s">
        <v>127</v>
      </c>
      <c r="D26156" s="74" t="s">
        <v>15347</v>
      </c>
    </row>
    <row r="26157" ht="14.25" customHeight="1">
      <c r="A26157" s="74" t="s">
        <v>13364</v>
      </c>
      <c r="B26157" s="74" t="s">
        <v>853</v>
      </c>
      <c r="C26157" s="74" t="s">
        <v>3968</v>
      </c>
      <c r="D26157" s="74" t="s">
        <v>15347</v>
      </c>
    </row>
    <row r="26158" ht="14.25" customHeight="1">
      <c r="A26158" s="74" t="s">
        <v>7326</v>
      </c>
      <c r="B26158" s="74" t="s">
        <v>7325</v>
      </c>
      <c r="C26158" s="74" t="s">
        <v>3934</v>
      </c>
      <c r="D26158" s="74" t="s">
        <v>15347</v>
      </c>
    </row>
    <row r="26159" ht="14.25" customHeight="1">
      <c r="A26159" s="74" t="s">
        <v>13365</v>
      </c>
      <c r="B26159" s="74" t="s">
        <v>868</v>
      </c>
      <c r="C26159" s="74" t="s">
        <v>3968</v>
      </c>
      <c r="D26159" s="74" t="s">
        <v>15347</v>
      </c>
    </row>
    <row r="26160" ht="14.25" customHeight="1">
      <c r="A26160" s="74" t="s">
        <v>7395</v>
      </c>
      <c r="B26160" s="74" t="s">
        <v>7396</v>
      </c>
      <c r="C26160" s="74" t="s">
        <v>50</v>
      </c>
      <c r="D26160" s="74" t="s">
        <v>15347</v>
      </c>
    </row>
    <row r="26161" ht="14.25" customHeight="1">
      <c r="A26161" s="74" t="s">
        <v>7405</v>
      </c>
      <c r="B26161" s="74" t="s">
        <v>7406</v>
      </c>
      <c r="C26161" s="74" t="s">
        <v>3968</v>
      </c>
      <c r="D26161" s="74" t="s">
        <v>15347</v>
      </c>
    </row>
    <row r="26162" ht="14.25" customHeight="1">
      <c r="A26162" s="74" t="s">
        <v>7463</v>
      </c>
      <c r="B26162" s="74" t="s">
        <v>7464</v>
      </c>
      <c r="C26162" s="74" t="s">
        <v>57</v>
      </c>
      <c r="D26162" s="74" t="s">
        <v>15347</v>
      </c>
    </row>
    <row r="26163" ht="14.25" customHeight="1">
      <c r="A26163" s="74" t="s">
        <v>7473</v>
      </c>
      <c r="B26163" s="74" t="s">
        <v>7474</v>
      </c>
      <c r="C26163" s="74" t="s">
        <v>923</v>
      </c>
      <c r="D26163" s="74" t="s">
        <v>15347</v>
      </c>
    </row>
    <row r="26164" ht="14.25" customHeight="1">
      <c r="A26164" s="74" t="s">
        <v>7489</v>
      </c>
      <c r="B26164" s="74" t="s">
        <v>7490</v>
      </c>
      <c r="C26164" s="74" t="s">
        <v>3934</v>
      </c>
      <c r="D26164" s="74" t="s">
        <v>15347</v>
      </c>
    </row>
    <row r="26165" ht="14.25" customHeight="1">
      <c r="A26165" s="74" t="s">
        <v>13366</v>
      </c>
      <c r="B26165" s="74" t="s">
        <v>13490</v>
      </c>
      <c r="C26165" s="74" t="s">
        <v>3934</v>
      </c>
      <c r="D26165" s="74" t="s">
        <v>15347</v>
      </c>
    </row>
    <row r="26166" ht="14.25" customHeight="1">
      <c r="A26166" s="74" t="s">
        <v>3721</v>
      </c>
      <c r="B26166" s="74" t="s">
        <v>887</v>
      </c>
      <c r="C26166" s="74" t="s">
        <v>57</v>
      </c>
      <c r="D26166" s="74" t="s">
        <v>15347</v>
      </c>
    </row>
    <row r="26167" ht="14.25" customHeight="1">
      <c r="A26167" s="74" t="s">
        <v>13368</v>
      </c>
      <c r="B26167" s="74" t="s">
        <v>13369</v>
      </c>
      <c r="C26167" s="74" t="s">
        <v>3934</v>
      </c>
      <c r="D26167" s="74" t="s">
        <v>15347</v>
      </c>
    </row>
    <row r="26168" ht="14.25" customHeight="1">
      <c r="A26168" s="74" t="s">
        <v>3703</v>
      </c>
      <c r="B26168" s="74" t="s">
        <v>895</v>
      </c>
      <c r="C26168" s="74" t="s">
        <v>3968</v>
      </c>
      <c r="D26168" s="74" t="s">
        <v>15347</v>
      </c>
    </row>
    <row r="26169" ht="14.25" customHeight="1">
      <c r="A26169" s="74" t="s">
        <v>7579</v>
      </c>
      <c r="B26169" s="74" t="s">
        <v>3461</v>
      </c>
      <c r="C26169" s="74" t="s">
        <v>3968</v>
      </c>
      <c r="D26169" s="74" t="s">
        <v>15347</v>
      </c>
    </row>
    <row r="26170" ht="14.25" customHeight="1">
      <c r="A26170" s="74" t="s">
        <v>13370</v>
      </c>
      <c r="B26170" s="74" t="s">
        <v>15176</v>
      </c>
      <c r="C26170" s="74" t="s">
        <v>3934</v>
      </c>
      <c r="D26170" s="74" t="s">
        <v>15347</v>
      </c>
    </row>
    <row r="26171" ht="14.25" customHeight="1">
      <c r="A26171" s="74" t="s">
        <v>13372</v>
      </c>
      <c r="B26171" s="74" t="s">
        <v>967</v>
      </c>
      <c r="C26171" s="74" t="s">
        <v>3968</v>
      </c>
      <c r="D26171" s="74" t="s">
        <v>15347</v>
      </c>
    </row>
    <row r="26172" ht="14.25" customHeight="1">
      <c r="A26172" s="74" t="s">
        <v>13374</v>
      </c>
      <c r="B26172" s="74" t="s">
        <v>979</v>
      </c>
      <c r="C26172" s="74" t="s">
        <v>100</v>
      </c>
      <c r="D26172" s="74" t="s">
        <v>15347</v>
      </c>
    </row>
    <row r="26173" ht="14.25" customHeight="1">
      <c r="A26173" s="74" t="s">
        <v>7790</v>
      </c>
      <c r="B26173" s="74" t="s">
        <v>7791</v>
      </c>
      <c r="C26173" s="74" t="s">
        <v>100</v>
      </c>
      <c r="D26173" s="74" t="s">
        <v>15347</v>
      </c>
    </row>
    <row r="26174" ht="14.25" customHeight="1">
      <c r="A26174" s="74" t="s">
        <v>7792</v>
      </c>
      <c r="B26174" s="74" t="s">
        <v>7793</v>
      </c>
      <c r="C26174" s="74" t="s">
        <v>100</v>
      </c>
      <c r="D26174" s="74" t="s">
        <v>15347</v>
      </c>
    </row>
    <row r="26175" ht="14.25" customHeight="1">
      <c r="A26175" s="74" t="s">
        <v>3705</v>
      </c>
      <c r="B26175" s="74" t="s">
        <v>1025</v>
      </c>
      <c r="C26175" s="74" t="s">
        <v>1026</v>
      </c>
      <c r="D26175" s="74" t="s">
        <v>15347</v>
      </c>
    </row>
    <row r="26176" ht="14.25" customHeight="1">
      <c r="A26176" s="74" t="s">
        <v>3706</v>
      </c>
      <c r="B26176" s="74" t="s">
        <v>1031</v>
      </c>
      <c r="C26176" s="74" t="s">
        <v>127</v>
      </c>
      <c r="D26176" s="74" t="s">
        <v>15347</v>
      </c>
    </row>
    <row r="26177" ht="14.25" customHeight="1">
      <c r="A26177" s="74" t="s">
        <v>3707</v>
      </c>
      <c r="B26177" s="74" t="s">
        <v>1035</v>
      </c>
      <c r="C26177" s="74" t="s">
        <v>50</v>
      </c>
      <c r="D26177" s="74" t="s">
        <v>15347</v>
      </c>
    </row>
    <row r="26178" ht="14.25" customHeight="1">
      <c r="A26178" s="74" t="s">
        <v>13375</v>
      </c>
      <c r="B26178" s="74" t="s">
        <v>1039</v>
      </c>
      <c r="C26178" s="74" t="s">
        <v>50</v>
      </c>
      <c r="D26178" s="74" t="s">
        <v>15347</v>
      </c>
    </row>
    <row r="26179" ht="14.25" customHeight="1">
      <c r="A26179" s="74" t="s">
        <v>3708</v>
      </c>
      <c r="B26179" s="74" t="s">
        <v>1042</v>
      </c>
      <c r="C26179" s="74" t="s">
        <v>3968</v>
      </c>
      <c r="D26179" s="74" t="s">
        <v>15347</v>
      </c>
    </row>
    <row r="26180" ht="14.25" customHeight="1">
      <c r="A26180" s="74" t="s">
        <v>7846</v>
      </c>
      <c r="B26180" s="74" t="s">
        <v>7847</v>
      </c>
      <c r="C26180" s="74" t="s">
        <v>3934</v>
      </c>
      <c r="D26180" s="74" t="s">
        <v>15347</v>
      </c>
    </row>
    <row r="26181" ht="14.25" customHeight="1">
      <c r="A26181" s="74" t="s">
        <v>13376</v>
      </c>
      <c r="B26181" s="74" t="s">
        <v>13377</v>
      </c>
      <c r="C26181" s="74" t="s">
        <v>50</v>
      </c>
      <c r="D26181" s="74" t="s">
        <v>15347</v>
      </c>
    </row>
    <row r="26182" ht="14.25" customHeight="1">
      <c r="A26182" s="74" t="s">
        <v>13378</v>
      </c>
      <c r="B26182" s="74" t="s">
        <v>1114</v>
      </c>
      <c r="C26182" s="74" t="s">
        <v>3968</v>
      </c>
      <c r="D26182" s="74" t="s">
        <v>15347</v>
      </c>
    </row>
    <row r="26183" ht="14.25" customHeight="1">
      <c r="A26183" s="74" t="s">
        <v>7986</v>
      </c>
      <c r="B26183" s="74" t="s">
        <v>15356</v>
      </c>
      <c r="C26183" s="74" t="s">
        <v>3934</v>
      </c>
      <c r="D26183" s="74" t="s">
        <v>15347</v>
      </c>
    </row>
    <row r="26184" ht="14.25" customHeight="1">
      <c r="A26184" s="74" t="s">
        <v>13379</v>
      </c>
      <c r="B26184" s="74" t="s">
        <v>13380</v>
      </c>
      <c r="C26184" s="74" t="s">
        <v>3934</v>
      </c>
      <c r="D26184" s="74" t="s">
        <v>15347</v>
      </c>
    </row>
    <row r="26185" ht="14.25" customHeight="1">
      <c r="A26185" s="74" t="s">
        <v>8158</v>
      </c>
      <c r="B26185" s="74" t="s">
        <v>2940</v>
      </c>
      <c r="C26185" s="74" t="s">
        <v>100</v>
      </c>
      <c r="D26185" s="74" t="s">
        <v>15347</v>
      </c>
    </row>
    <row r="26186" ht="14.25" customHeight="1">
      <c r="A26186" s="74" t="s">
        <v>3716</v>
      </c>
      <c r="B26186" s="74" t="s">
        <v>13492</v>
      </c>
      <c r="C26186" s="74" t="s">
        <v>3934</v>
      </c>
      <c r="D26186" s="74" t="s">
        <v>15347</v>
      </c>
    </row>
    <row r="26187" ht="14.25" customHeight="1">
      <c r="A26187" s="74" t="s">
        <v>8196</v>
      </c>
      <c r="B26187" s="74" t="s">
        <v>1183</v>
      </c>
      <c r="C26187" s="74" t="s">
        <v>3968</v>
      </c>
      <c r="D26187" s="74" t="s">
        <v>15347</v>
      </c>
    </row>
    <row r="26188" ht="14.25" customHeight="1">
      <c r="A26188" s="74" t="s">
        <v>8205</v>
      </c>
      <c r="B26188" s="74" t="s">
        <v>8206</v>
      </c>
      <c r="C26188" s="74" t="s">
        <v>3968</v>
      </c>
      <c r="D26188" s="74" t="s">
        <v>15347</v>
      </c>
    </row>
    <row r="26189" ht="14.25" customHeight="1">
      <c r="A26189" s="74" t="s">
        <v>13384</v>
      </c>
      <c r="B26189" s="74" t="s">
        <v>1183</v>
      </c>
      <c r="C26189" s="74" t="s">
        <v>3968</v>
      </c>
      <c r="D26189" s="74" t="s">
        <v>15347</v>
      </c>
    </row>
    <row r="26190" ht="14.25" customHeight="1">
      <c r="A26190" s="74" t="s">
        <v>8227</v>
      </c>
      <c r="B26190" s="74" t="s">
        <v>2935</v>
      </c>
      <c r="C26190" s="74" t="s">
        <v>2936</v>
      </c>
      <c r="D26190" s="74" t="s">
        <v>15347</v>
      </c>
    </row>
    <row r="26191" ht="14.25" customHeight="1">
      <c r="A26191" s="74" t="s">
        <v>13385</v>
      </c>
      <c r="B26191" s="74" t="s">
        <v>2938</v>
      </c>
      <c r="C26191" s="74" t="s">
        <v>2936</v>
      </c>
      <c r="D26191" s="74" t="s">
        <v>15347</v>
      </c>
    </row>
    <row r="26192" ht="14.25" customHeight="1">
      <c r="A26192" s="74" t="s">
        <v>8434</v>
      </c>
      <c r="B26192" s="74" t="s">
        <v>8435</v>
      </c>
      <c r="C26192" s="74" t="s">
        <v>100</v>
      </c>
      <c r="D26192" s="74" t="s">
        <v>15347</v>
      </c>
    </row>
    <row r="26193" ht="14.25" customHeight="1">
      <c r="A26193" s="74" t="s">
        <v>8438</v>
      </c>
      <c r="B26193" s="74" t="s">
        <v>8439</v>
      </c>
      <c r="C26193" s="74" t="s">
        <v>100</v>
      </c>
      <c r="D26193" s="74" t="s">
        <v>15347</v>
      </c>
    </row>
    <row r="26194" ht="14.25" customHeight="1">
      <c r="A26194" s="74" t="s">
        <v>8442</v>
      </c>
      <c r="B26194" s="74" t="s">
        <v>8443</v>
      </c>
      <c r="C26194" s="74" t="s">
        <v>100</v>
      </c>
      <c r="D26194" s="74" t="s">
        <v>15347</v>
      </c>
    </row>
    <row r="26195" ht="14.25" customHeight="1">
      <c r="A26195" s="74" t="s">
        <v>8446</v>
      </c>
      <c r="B26195" s="74" t="s">
        <v>8447</v>
      </c>
      <c r="C26195" s="74" t="s">
        <v>100</v>
      </c>
      <c r="D26195" s="74" t="s">
        <v>15347</v>
      </c>
    </row>
    <row r="26196" ht="14.25" customHeight="1">
      <c r="A26196" s="74" t="s">
        <v>8450</v>
      </c>
      <c r="B26196" s="74" t="s">
        <v>8451</v>
      </c>
      <c r="C26196" s="74" t="s">
        <v>100</v>
      </c>
      <c r="D26196" s="74" t="s">
        <v>15347</v>
      </c>
    </row>
    <row r="26197" ht="14.25" customHeight="1">
      <c r="A26197" s="74" t="s">
        <v>8454</v>
      </c>
      <c r="B26197" s="74" t="s">
        <v>8455</v>
      </c>
      <c r="C26197" s="74" t="s">
        <v>100</v>
      </c>
      <c r="D26197" s="74" t="s">
        <v>15347</v>
      </c>
    </row>
    <row r="26198" ht="14.25" customHeight="1">
      <c r="A26198" s="74" t="s">
        <v>8458</v>
      </c>
      <c r="B26198" s="74" t="s">
        <v>8459</v>
      </c>
      <c r="C26198" s="74" t="s">
        <v>100</v>
      </c>
      <c r="D26198" s="74" t="s">
        <v>15347</v>
      </c>
    </row>
    <row r="26199" ht="14.25" customHeight="1">
      <c r="A26199" s="74" t="s">
        <v>8462</v>
      </c>
      <c r="B26199" s="74" t="s">
        <v>8463</v>
      </c>
      <c r="C26199" s="74" t="s">
        <v>100</v>
      </c>
      <c r="D26199" s="74" t="s">
        <v>15347</v>
      </c>
    </row>
    <row r="26200" ht="14.25" customHeight="1">
      <c r="A26200" s="74" t="s">
        <v>8484</v>
      </c>
      <c r="B26200" s="74" t="s">
        <v>15109</v>
      </c>
      <c r="C26200" s="74" t="s">
        <v>100</v>
      </c>
      <c r="D26200" s="74" t="s">
        <v>15347</v>
      </c>
    </row>
    <row r="26201" ht="14.25" customHeight="1">
      <c r="A26201" s="74" t="s">
        <v>8486</v>
      </c>
      <c r="B26201" s="74" t="s">
        <v>15110</v>
      </c>
      <c r="C26201" s="74" t="s">
        <v>100</v>
      </c>
      <c r="D26201" s="74" t="s">
        <v>15347</v>
      </c>
    </row>
    <row r="26202" ht="14.25" customHeight="1">
      <c r="A26202" s="74" t="s">
        <v>8488</v>
      </c>
      <c r="B26202" s="74" t="s">
        <v>15111</v>
      </c>
      <c r="C26202" s="74" t="s">
        <v>100</v>
      </c>
      <c r="D26202" s="74" t="s">
        <v>15347</v>
      </c>
    </row>
    <row r="26203" ht="14.25" customHeight="1">
      <c r="A26203" s="74" t="s">
        <v>8490</v>
      </c>
      <c r="B26203" s="74" t="s">
        <v>15112</v>
      </c>
      <c r="C26203" s="74" t="s">
        <v>100</v>
      </c>
      <c r="D26203" s="74" t="s">
        <v>15347</v>
      </c>
    </row>
    <row r="26204" ht="14.25" customHeight="1">
      <c r="A26204" s="74" t="s">
        <v>8492</v>
      </c>
      <c r="B26204" s="74" t="s">
        <v>15113</v>
      </c>
      <c r="C26204" s="74" t="s">
        <v>100</v>
      </c>
      <c r="D26204" s="74" t="s">
        <v>15347</v>
      </c>
    </row>
    <row r="26205" ht="14.25" customHeight="1">
      <c r="A26205" s="74" t="s">
        <v>8494</v>
      </c>
      <c r="B26205" s="74" t="s">
        <v>15114</v>
      </c>
      <c r="C26205" s="74" t="s">
        <v>100</v>
      </c>
      <c r="D26205" s="74" t="s">
        <v>15347</v>
      </c>
    </row>
    <row r="26206" ht="14.25" customHeight="1">
      <c r="A26206" s="74" t="s">
        <v>8496</v>
      </c>
      <c r="B26206" s="74" t="s">
        <v>15115</v>
      </c>
      <c r="C26206" s="74" t="s">
        <v>100</v>
      </c>
      <c r="D26206" s="74" t="s">
        <v>15347</v>
      </c>
    </row>
    <row r="26207" ht="14.25" customHeight="1">
      <c r="A26207" s="74" t="s">
        <v>8498</v>
      </c>
      <c r="B26207" s="74" t="s">
        <v>15116</v>
      </c>
      <c r="C26207" s="74" t="s">
        <v>100</v>
      </c>
      <c r="D26207" s="74" t="s">
        <v>15347</v>
      </c>
    </row>
    <row r="26208" ht="14.25" customHeight="1">
      <c r="A26208" s="74" t="s">
        <v>13386</v>
      </c>
      <c r="B26208" s="74" t="s">
        <v>13591</v>
      </c>
      <c r="C26208" s="74" t="s">
        <v>71</v>
      </c>
      <c r="D26208" s="74" t="s">
        <v>15347</v>
      </c>
    </row>
    <row r="26209" ht="14.25" customHeight="1">
      <c r="A26209" s="74" t="s">
        <v>8500</v>
      </c>
      <c r="B26209" s="74" t="s">
        <v>15189</v>
      </c>
      <c r="C26209" s="74" t="s">
        <v>66</v>
      </c>
      <c r="D26209" s="74" t="s">
        <v>15347</v>
      </c>
    </row>
    <row r="26210" ht="14.25" customHeight="1">
      <c r="A26210" s="74" t="s">
        <v>13388</v>
      </c>
      <c r="B26210" s="74" t="s">
        <v>490</v>
      </c>
      <c r="C26210" s="74" t="s">
        <v>50</v>
      </c>
      <c r="D26210" s="74" t="s">
        <v>15347</v>
      </c>
    </row>
    <row r="26211" ht="14.25" customHeight="1">
      <c r="A26211" s="74" t="s">
        <v>13389</v>
      </c>
      <c r="B26211" s="74" t="s">
        <v>790</v>
      </c>
      <c r="C26211" s="74" t="s">
        <v>50</v>
      </c>
      <c r="D26211" s="74" t="s">
        <v>15347</v>
      </c>
    </row>
    <row r="26212" ht="14.25" customHeight="1">
      <c r="A26212" s="74" t="s">
        <v>13390</v>
      </c>
      <c r="B26212" s="74" t="s">
        <v>14330</v>
      </c>
      <c r="C26212" s="74" t="s">
        <v>3968</v>
      </c>
      <c r="D26212" s="74" t="s">
        <v>15347</v>
      </c>
    </row>
    <row r="26213" ht="14.25" customHeight="1">
      <c r="A26213" s="74" t="s">
        <v>8576</v>
      </c>
      <c r="B26213" s="74" t="s">
        <v>13522</v>
      </c>
      <c r="C26213" s="74" t="s">
        <v>100</v>
      </c>
      <c r="D26213" s="74" t="s">
        <v>15347</v>
      </c>
    </row>
    <row r="26214" ht="14.25" customHeight="1">
      <c r="A26214" s="74" t="s">
        <v>8578</v>
      </c>
      <c r="B26214" s="74" t="s">
        <v>8579</v>
      </c>
      <c r="C26214" s="74" t="s">
        <v>3968</v>
      </c>
      <c r="D26214" s="74" t="s">
        <v>15347</v>
      </c>
    </row>
    <row r="26215" ht="14.25" customHeight="1">
      <c r="A26215" s="74" t="s">
        <v>3709</v>
      </c>
      <c r="B26215" s="74" t="s">
        <v>1205</v>
      </c>
      <c r="C26215" s="74" t="s">
        <v>127</v>
      </c>
      <c r="D26215" s="74" t="s">
        <v>15347</v>
      </c>
    </row>
    <row r="26216" ht="14.25" customHeight="1">
      <c r="A26216" s="74" t="s">
        <v>8604</v>
      </c>
      <c r="B26216" s="74" t="s">
        <v>13496</v>
      </c>
      <c r="C26216" s="74" t="s">
        <v>57</v>
      </c>
      <c r="D26216" s="74" t="s">
        <v>15347</v>
      </c>
    </row>
    <row r="26217" ht="14.25" customHeight="1">
      <c r="A26217" s="74" t="s">
        <v>13391</v>
      </c>
      <c r="B26217" s="74" t="s">
        <v>767</v>
      </c>
      <c r="C26217" s="74" t="s">
        <v>50</v>
      </c>
      <c r="D26217" s="74" t="s">
        <v>15347</v>
      </c>
    </row>
    <row r="26218" ht="14.25" customHeight="1">
      <c r="A26218" s="74" t="s">
        <v>13392</v>
      </c>
      <c r="B26218" s="74" t="s">
        <v>13497</v>
      </c>
      <c r="C26218" s="74" t="s">
        <v>3934</v>
      </c>
      <c r="D26218" s="74" t="s">
        <v>15347</v>
      </c>
    </row>
    <row r="26219" ht="14.25" customHeight="1">
      <c r="A26219" s="74" t="s">
        <v>8762</v>
      </c>
      <c r="B26219" s="74" t="s">
        <v>15357</v>
      </c>
      <c r="C26219" s="74" t="s">
        <v>66</v>
      </c>
      <c r="D26219" s="74" t="s">
        <v>15347</v>
      </c>
    </row>
    <row r="26220" ht="14.25" customHeight="1">
      <c r="A26220" s="74" t="s">
        <v>8786</v>
      </c>
      <c r="B26220" s="74" t="s">
        <v>1085</v>
      </c>
      <c r="C26220" s="74" t="s">
        <v>57</v>
      </c>
      <c r="D26220" s="74" t="s">
        <v>15347</v>
      </c>
    </row>
    <row r="26221" ht="14.25" customHeight="1">
      <c r="A26221" s="74" t="s">
        <v>3710</v>
      </c>
      <c r="B26221" s="74" t="s">
        <v>1217</v>
      </c>
      <c r="C26221" s="74" t="s">
        <v>3968</v>
      </c>
      <c r="D26221" s="74" t="s">
        <v>15347</v>
      </c>
    </row>
    <row r="26222" ht="14.25" customHeight="1">
      <c r="A26222" s="74" t="s">
        <v>8878</v>
      </c>
      <c r="B26222" s="74" t="s">
        <v>1252</v>
      </c>
      <c r="C26222" s="74" t="s">
        <v>3934</v>
      </c>
      <c r="D26222" s="74" t="s">
        <v>15347</v>
      </c>
    </row>
    <row r="26223" ht="14.25" customHeight="1">
      <c r="A26223" s="74" t="s">
        <v>8883</v>
      </c>
      <c r="B26223" s="74" t="s">
        <v>3055</v>
      </c>
      <c r="C26223" s="74" t="s">
        <v>100</v>
      </c>
      <c r="D26223" s="74" t="s">
        <v>15347</v>
      </c>
    </row>
    <row r="26224" ht="14.25" customHeight="1">
      <c r="A26224" s="74" t="s">
        <v>8884</v>
      </c>
      <c r="B26224" s="74" t="s">
        <v>8885</v>
      </c>
      <c r="C26224" s="74" t="s">
        <v>3934</v>
      </c>
      <c r="D26224" s="74" t="s">
        <v>15347</v>
      </c>
    </row>
    <row r="26225" ht="14.25" customHeight="1">
      <c r="A26225" s="74" t="s">
        <v>13393</v>
      </c>
      <c r="B26225" s="74" t="s">
        <v>1256</v>
      </c>
      <c r="C26225" s="74" t="s">
        <v>3968</v>
      </c>
      <c r="D26225" s="74" t="s">
        <v>15347</v>
      </c>
    </row>
    <row r="26226" ht="14.25" customHeight="1">
      <c r="A26226" s="74" t="s">
        <v>13394</v>
      </c>
      <c r="B26226" s="74" t="s">
        <v>777</v>
      </c>
      <c r="C26226" s="74" t="s">
        <v>50</v>
      </c>
      <c r="D26226" s="74" t="s">
        <v>15347</v>
      </c>
    </row>
    <row r="26227" ht="14.25" customHeight="1">
      <c r="A26227" s="74" t="s">
        <v>13395</v>
      </c>
      <c r="B26227" s="74" t="s">
        <v>13498</v>
      </c>
      <c r="C26227" s="74" t="s">
        <v>3934</v>
      </c>
      <c r="D26227" s="74" t="s">
        <v>15347</v>
      </c>
    </row>
    <row r="26228" ht="14.25" customHeight="1">
      <c r="A26228" s="74" t="s">
        <v>9077</v>
      </c>
      <c r="B26228" s="74" t="s">
        <v>15358</v>
      </c>
      <c r="C26228" s="74" t="s">
        <v>66</v>
      </c>
      <c r="D26228" s="74" t="s">
        <v>15347</v>
      </c>
    </row>
    <row r="26229" ht="14.25" customHeight="1">
      <c r="A26229" s="74" t="s">
        <v>9105</v>
      </c>
      <c r="B26229" s="74" t="s">
        <v>1091</v>
      </c>
      <c r="C26229" s="74" t="s">
        <v>57</v>
      </c>
      <c r="D26229" s="74" t="s">
        <v>15347</v>
      </c>
    </row>
    <row r="26230" ht="14.25" customHeight="1">
      <c r="A26230" s="74" t="s">
        <v>13396</v>
      </c>
      <c r="B26230" s="74" t="s">
        <v>13397</v>
      </c>
      <c r="C26230" s="74" t="s">
        <v>3968</v>
      </c>
      <c r="D26230" s="74" t="s">
        <v>15347</v>
      </c>
    </row>
    <row r="26231" ht="14.25" customHeight="1">
      <c r="A26231" s="74" t="s">
        <v>13398</v>
      </c>
      <c r="B26231" s="74" t="s">
        <v>13399</v>
      </c>
      <c r="C26231" s="74" t="s">
        <v>3968</v>
      </c>
      <c r="D26231" s="74" t="s">
        <v>15347</v>
      </c>
    </row>
    <row r="26232" ht="14.25" customHeight="1">
      <c r="A26232" s="74" t="s">
        <v>13400</v>
      </c>
      <c r="B26232" s="74" t="s">
        <v>13401</v>
      </c>
      <c r="C26232" s="74" t="s">
        <v>3968</v>
      </c>
      <c r="D26232" s="74" t="s">
        <v>15347</v>
      </c>
    </row>
    <row r="26233" ht="14.25" customHeight="1">
      <c r="A26233" s="74" t="s">
        <v>13402</v>
      </c>
      <c r="B26233" s="74" t="s">
        <v>13403</v>
      </c>
      <c r="C26233" s="74" t="s">
        <v>3968</v>
      </c>
      <c r="D26233" s="74" t="s">
        <v>15347</v>
      </c>
    </row>
    <row r="26234" ht="14.25" customHeight="1">
      <c r="A26234" s="74" t="s">
        <v>13404</v>
      </c>
      <c r="B26234" s="74" t="s">
        <v>9160</v>
      </c>
      <c r="C26234" s="74" t="s">
        <v>3968</v>
      </c>
      <c r="D26234" s="74" t="s">
        <v>15347</v>
      </c>
    </row>
    <row r="26235" ht="14.25" customHeight="1">
      <c r="A26235" s="74" t="s">
        <v>13405</v>
      </c>
      <c r="B26235" s="74" t="s">
        <v>13499</v>
      </c>
      <c r="C26235" s="74" t="s">
        <v>3968</v>
      </c>
      <c r="D26235" s="74" t="s">
        <v>15347</v>
      </c>
    </row>
    <row r="26236" ht="14.25" customHeight="1">
      <c r="A26236" s="74" t="s">
        <v>13407</v>
      </c>
      <c r="B26236" s="74" t="s">
        <v>13945</v>
      </c>
      <c r="C26236" s="74" t="s">
        <v>3934</v>
      </c>
      <c r="D26236" s="74" t="s">
        <v>15347</v>
      </c>
    </row>
    <row r="26237" ht="14.25" customHeight="1">
      <c r="A26237" s="74" t="s">
        <v>9167</v>
      </c>
      <c r="B26237" s="74" t="s">
        <v>9168</v>
      </c>
      <c r="C26237" s="74" t="s">
        <v>3968</v>
      </c>
      <c r="D26237" s="74" t="s">
        <v>15347</v>
      </c>
    </row>
    <row r="26238" ht="14.25" customHeight="1">
      <c r="A26238" s="74" t="s">
        <v>9239</v>
      </c>
      <c r="B26238" s="74" t="s">
        <v>1042</v>
      </c>
      <c r="C26238" s="74" t="s">
        <v>100</v>
      </c>
      <c r="D26238" s="74" t="s">
        <v>15347</v>
      </c>
    </row>
    <row r="26239" ht="14.25" customHeight="1">
      <c r="A26239" s="74" t="s">
        <v>9242</v>
      </c>
      <c r="B26239" s="74" t="s">
        <v>9243</v>
      </c>
      <c r="C26239" s="74" t="s">
        <v>100</v>
      </c>
      <c r="D26239" s="74" t="s">
        <v>15347</v>
      </c>
    </row>
    <row r="26240" ht="14.25" customHeight="1">
      <c r="A26240" s="74" t="s">
        <v>13409</v>
      </c>
      <c r="B26240" s="74" t="s">
        <v>1304</v>
      </c>
      <c r="C26240" s="74" t="s">
        <v>57</v>
      </c>
      <c r="D26240" s="74" t="s">
        <v>15347</v>
      </c>
    </row>
    <row r="26241" ht="14.25" customHeight="1">
      <c r="A26241" s="74" t="s">
        <v>9264</v>
      </c>
      <c r="B26241" s="74" t="s">
        <v>9265</v>
      </c>
      <c r="C26241" s="74" t="s">
        <v>3934</v>
      </c>
      <c r="D26241" s="74" t="s">
        <v>15347</v>
      </c>
    </row>
    <row r="26242" ht="14.25" customHeight="1">
      <c r="A26242" s="74" t="s">
        <v>3711</v>
      </c>
      <c r="B26242" s="74" t="s">
        <v>13501</v>
      </c>
      <c r="C26242" s="74" t="s">
        <v>3934</v>
      </c>
      <c r="D26242" s="74" t="s">
        <v>15347</v>
      </c>
    </row>
    <row r="26243" ht="14.25" customHeight="1">
      <c r="A26243" s="74" t="s">
        <v>13906</v>
      </c>
      <c r="B26243" s="74" t="s">
        <v>9277</v>
      </c>
      <c r="C26243" s="74" t="s">
        <v>3934</v>
      </c>
      <c r="D26243" s="74" t="s">
        <v>15347</v>
      </c>
    </row>
    <row r="26244" ht="14.25" customHeight="1">
      <c r="A26244" s="74" t="s">
        <v>3719</v>
      </c>
      <c r="B26244" s="74" t="s">
        <v>1316</v>
      </c>
      <c r="C26244" s="74" t="s">
        <v>57</v>
      </c>
      <c r="D26244" s="74" t="s">
        <v>15347</v>
      </c>
    </row>
    <row r="26245" ht="14.25" customHeight="1">
      <c r="A26245" s="74" t="s">
        <v>13502</v>
      </c>
      <c r="B26245" s="74" t="s">
        <v>7742</v>
      </c>
      <c r="C26245" s="74" t="s">
        <v>50</v>
      </c>
      <c r="D26245" s="74" t="s">
        <v>15347</v>
      </c>
    </row>
    <row r="26246" ht="14.25" customHeight="1">
      <c r="A26246" s="74" t="s">
        <v>9500</v>
      </c>
      <c r="B26246" s="74" t="s">
        <v>3515</v>
      </c>
      <c r="C26246" s="74" t="s">
        <v>3968</v>
      </c>
      <c r="D26246" s="74" t="s">
        <v>15347</v>
      </c>
    </row>
    <row r="26247" ht="14.25" customHeight="1">
      <c r="A26247" s="74" t="s">
        <v>9506</v>
      </c>
      <c r="B26247" s="74" t="s">
        <v>11304</v>
      </c>
      <c r="C26247" s="74" t="s">
        <v>3968</v>
      </c>
      <c r="D26247" s="74" t="s">
        <v>15347</v>
      </c>
    </row>
    <row r="26248" ht="14.25" customHeight="1">
      <c r="A26248" s="74" t="s">
        <v>9622</v>
      </c>
      <c r="B26248" s="74" t="s">
        <v>9623</v>
      </c>
      <c r="C26248" s="74" t="s">
        <v>3934</v>
      </c>
      <c r="D26248" s="74" t="s">
        <v>15347</v>
      </c>
    </row>
    <row r="26249" ht="14.25" customHeight="1">
      <c r="A26249" s="74" t="s">
        <v>9663</v>
      </c>
      <c r="B26249" s="74" t="s">
        <v>15359</v>
      </c>
      <c r="C26249" s="74" t="s">
        <v>100</v>
      </c>
      <c r="D26249" s="74" t="s">
        <v>15347</v>
      </c>
    </row>
    <row r="26250" ht="14.25" customHeight="1">
      <c r="A26250" s="74" t="s">
        <v>9675</v>
      </c>
      <c r="B26250" s="74" t="s">
        <v>1346</v>
      </c>
      <c r="C26250" s="74" t="s">
        <v>3968</v>
      </c>
      <c r="D26250" s="74" t="s">
        <v>15347</v>
      </c>
    </row>
    <row r="26251" ht="14.25" customHeight="1">
      <c r="A26251" s="74" t="s">
        <v>13412</v>
      </c>
      <c r="B26251" s="74" t="s">
        <v>14068</v>
      </c>
      <c r="C26251" s="74" t="s">
        <v>57</v>
      </c>
      <c r="D26251" s="74" t="s">
        <v>15347</v>
      </c>
    </row>
    <row r="26252" ht="14.25" customHeight="1">
      <c r="A26252" s="74" t="s">
        <v>9838</v>
      </c>
      <c r="B26252" s="74" t="s">
        <v>14711</v>
      </c>
      <c r="C26252" s="74" t="s">
        <v>923</v>
      </c>
      <c r="D26252" s="74" t="s">
        <v>15347</v>
      </c>
    </row>
    <row r="26253" ht="14.25" customHeight="1">
      <c r="A26253" s="74" t="s">
        <v>9840</v>
      </c>
      <c r="B26253" s="74" t="s">
        <v>14712</v>
      </c>
      <c r="C26253" s="74" t="s">
        <v>923</v>
      </c>
      <c r="D26253" s="74" t="s">
        <v>15347</v>
      </c>
    </row>
    <row r="26254" ht="14.25" customHeight="1">
      <c r="A26254" s="74" t="s">
        <v>9964</v>
      </c>
      <c r="B26254" s="74" t="s">
        <v>15360</v>
      </c>
      <c r="C26254" s="74" t="s">
        <v>71</v>
      </c>
      <c r="D26254" s="74" t="s">
        <v>15347</v>
      </c>
    </row>
    <row r="26255" ht="14.25" customHeight="1">
      <c r="A26255" s="74" t="s">
        <v>9973</v>
      </c>
      <c r="B26255" s="74" t="s">
        <v>15361</v>
      </c>
      <c r="C26255" s="74" t="s">
        <v>3934</v>
      </c>
      <c r="D26255" s="74" t="s">
        <v>15347</v>
      </c>
    </row>
    <row r="26256" ht="14.25" customHeight="1">
      <c r="A26256" s="74" t="s">
        <v>13830</v>
      </c>
      <c r="B26256" s="74" t="s">
        <v>13831</v>
      </c>
      <c r="C26256" s="74" t="s">
        <v>100</v>
      </c>
      <c r="D26256" s="74" t="s">
        <v>15347</v>
      </c>
    </row>
    <row r="26257" ht="14.25" customHeight="1">
      <c r="A26257" s="74" t="s">
        <v>10213</v>
      </c>
      <c r="B26257" s="74" t="s">
        <v>10321</v>
      </c>
      <c r="C26257" s="74" t="s">
        <v>100</v>
      </c>
      <c r="D26257" s="74" t="s">
        <v>15347</v>
      </c>
    </row>
    <row r="26258" ht="14.25" customHeight="1">
      <c r="A26258" s="74" t="s">
        <v>10308</v>
      </c>
      <c r="B26258" s="74" t="s">
        <v>14181</v>
      </c>
      <c r="C26258" s="74" t="s">
        <v>100</v>
      </c>
      <c r="D26258" s="74" t="s">
        <v>15347</v>
      </c>
    </row>
    <row r="26259" ht="14.25" customHeight="1">
      <c r="A26259" s="74" t="s">
        <v>10390</v>
      </c>
      <c r="B26259" s="74" t="s">
        <v>13832</v>
      </c>
      <c r="C26259" s="74" t="s">
        <v>3968</v>
      </c>
      <c r="D26259" s="74" t="s">
        <v>15347</v>
      </c>
    </row>
    <row r="26260" ht="14.25" customHeight="1">
      <c r="A26260" s="74" t="s">
        <v>13419</v>
      </c>
      <c r="B26260" s="74" t="s">
        <v>1436</v>
      </c>
      <c r="C26260" s="74" t="s">
        <v>71</v>
      </c>
      <c r="D26260" s="74" t="s">
        <v>15347</v>
      </c>
    </row>
    <row r="26261" ht="14.25" customHeight="1">
      <c r="A26261" s="74" t="s">
        <v>13420</v>
      </c>
      <c r="B26261" s="74" t="s">
        <v>665</v>
      </c>
      <c r="C26261" s="74" t="s">
        <v>127</v>
      </c>
      <c r="D26261" s="74" t="s">
        <v>15347</v>
      </c>
    </row>
    <row r="26262" ht="14.25" customHeight="1">
      <c r="A26262" s="74" t="s">
        <v>13421</v>
      </c>
      <c r="B26262" s="74" t="s">
        <v>744</v>
      </c>
      <c r="C26262" s="74" t="s">
        <v>127</v>
      </c>
      <c r="D26262" s="74" t="s">
        <v>15347</v>
      </c>
    </row>
    <row r="26263" ht="14.25" customHeight="1">
      <c r="A26263" s="74" t="s">
        <v>10577</v>
      </c>
      <c r="B26263" s="74" t="s">
        <v>10578</v>
      </c>
      <c r="C26263" s="74" t="s">
        <v>3934</v>
      </c>
      <c r="D26263" s="74" t="s">
        <v>15347</v>
      </c>
    </row>
    <row r="26264" ht="14.25" customHeight="1">
      <c r="A26264" s="74" t="s">
        <v>10603</v>
      </c>
      <c r="B26264" s="74" t="s">
        <v>10604</v>
      </c>
      <c r="C26264" s="74" t="s">
        <v>100</v>
      </c>
      <c r="D26264" s="74" t="s">
        <v>15347</v>
      </c>
    </row>
    <row r="26265" ht="14.25" customHeight="1">
      <c r="A26265" s="74" t="s">
        <v>10605</v>
      </c>
      <c r="B26265" s="74" t="s">
        <v>10606</v>
      </c>
      <c r="C26265" s="74" t="s">
        <v>100</v>
      </c>
      <c r="D26265" s="74" t="s">
        <v>15347</v>
      </c>
    </row>
    <row r="26266" ht="14.25" customHeight="1">
      <c r="A26266" s="74" t="s">
        <v>10607</v>
      </c>
      <c r="B26266" s="74" t="s">
        <v>10608</v>
      </c>
      <c r="C26266" s="74" t="s">
        <v>100</v>
      </c>
      <c r="D26266" s="74" t="s">
        <v>15347</v>
      </c>
    </row>
    <row r="26267" ht="14.25" customHeight="1">
      <c r="A26267" s="74" t="s">
        <v>10609</v>
      </c>
      <c r="B26267" s="74" t="s">
        <v>125</v>
      </c>
      <c r="C26267" s="74" t="s">
        <v>100</v>
      </c>
      <c r="D26267" s="74" t="s">
        <v>15347</v>
      </c>
    </row>
    <row r="26268" ht="14.25" customHeight="1">
      <c r="A26268" s="74" t="s">
        <v>10610</v>
      </c>
      <c r="B26268" s="74" t="s">
        <v>10611</v>
      </c>
      <c r="C26268" s="74" t="s">
        <v>100</v>
      </c>
      <c r="D26268" s="74" t="s">
        <v>15347</v>
      </c>
    </row>
    <row r="26269" ht="14.25" customHeight="1">
      <c r="A26269" s="74" t="s">
        <v>13422</v>
      </c>
      <c r="B26269" s="74" t="s">
        <v>1444</v>
      </c>
      <c r="C26269" s="74" t="s">
        <v>100</v>
      </c>
      <c r="D26269" s="74" t="s">
        <v>15347</v>
      </c>
    </row>
    <row r="26270" ht="14.25" customHeight="1">
      <c r="A26270" s="74" t="s">
        <v>10612</v>
      </c>
      <c r="B26270" s="74" t="s">
        <v>966</v>
      </c>
      <c r="C26270" s="74" t="s">
        <v>100</v>
      </c>
      <c r="D26270" s="74" t="s">
        <v>15347</v>
      </c>
    </row>
    <row r="26271" ht="14.25" customHeight="1">
      <c r="A26271" s="74" t="s">
        <v>10613</v>
      </c>
      <c r="B26271" s="74" t="s">
        <v>10614</v>
      </c>
      <c r="C26271" s="74" t="s">
        <v>100</v>
      </c>
      <c r="D26271" s="74" t="s">
        <v>15347</v>
      </c>
    </row>
    <row r="26272" ht="14.25" customHeight="1">
      <c r="A26272" s="74" t="s">
        <v>10615</v>
      </c>
      <c r="B26272" s="74" t="s">
        <v>853</v>
      </c>
      <c r="C26272" s="74" t="s">
        <v>100</v>
      </c>
      <c r="D26272" s="74" t="s">
        <v>15347</v>
      </c>
    </row>
    <row r="26273" ht="14.25" customHeight="1">
      <c r="A26273" s="74" t="s">
        <v>10616</v>
      </c>
      <c r="B26273" s="74" t="s">
        <v>10617</v>
      </c>
      <c r="C26273" s="74" t="s">
        <v>100</v>
      </c>
      <c r="D26273" s="74" t="s">
        <v>15347</v>
      </c>
    </row>
    <row r="26274" ht="14.25" customHeight="1">
      <c r="A26274" s="74" t="s">
        <v>13423</v>
      </c>
      <c r="B26274" s="74" t="s">
        <v>13424</v>
      </c>
      <c r="C26274" s="74" t="s">
        <v>3934</v>
      </c>
      <c r="D26274" s="74" t="s">
        <v>15347</v>
      </c>
    </row>
    <row r="26275" ht="14.25" customHeight="1">
      <c r="A26275" s="74" t="s">
        <v>10625</v>
      </c>
      <c r="B26275" s="74" t="s">
        <v>10626</v>
      </c>
      <c r="C26275" s="74" t="s">
        <v>100</v>
      </c>
      <c r="D26275" s="74" t="s">
        <v>15347</v>
      </c>
    </row>
    <row r="26276" ht="14.25" customHeight="1">
      <c r="A26276" s="74" t="s">
        <v>13425</v>
      </c>
      <c r="B26276" s="74" t="s">
        <v>13426</v>
      </c>
      <c r="C26276" s="74" t="s">
        <v>923</v>
      </c>
      <c r="D26276" s="74" t="s">
        <v>15347</v>
      </c>
    </row>
    <row r="26277" ht="14.25" customHeight="1">
      <c r="A26277" s="74" t="s">
        <v>13427</v>
      </c>
      <c r="B26277" s="74" t="s">
        <v>13428</v>
      </c>
      <c r="C26277" s="74" t="s">
        <v>3968</v>
      </c>
      <c r="D26277" s="74" t="s">
        <v>15347</v>
      </c>
    </row>
    <row r="26278" ht="14.25" customHeight="1">
      <c r="A26278" s="74" t="s">
        <v>13429</v>
      </c>
      <c r="B26278" s="74" t="s">
        <v>13430</v>
      </c>
      <c r="C26278" s="74" t="s">
        <v>66</v>
      </c>
      <c r="D26278" s="74" t="s">
        <v>15347</v>
      </c>
    </row>
    <row r="26279" ht="14.25" customHeight="1">
      <c r="A26279" s="74" t="s">
        <v>13431</v>
      </c>
      <c r="B26279" s="74" t="s">
        <v>13432</v>
      </c>
      <c r="C26279" s="74" t="s">
        <v>3968</v>
      </c>
      <c r="D26279" s="74" t="s">
        <v>15347</v>
      </c>
    </row>
    <row r="26280" ht="14.25" customHeight="1">
      <c r="A26280" s="74" t="s">
        <v>10941</v>
      </c>
      <c r="B26280" s="74" t="s">
        <v>10942</v>
      </c>
      <c r="C26280" s="74" t="s">
        <v>71</v>
      </c>
      <c r="D26280" s="74" t="s">
        <v>15347</v>
      </c>
    </row>
    <row r="26281" ht="14.25" customHeight="1">
      <c r="A26281" s="74" t="s">
        <v>10950</v>
      </c>
      <c r="B26281" s="74" t="s">
        <v>10951</v>
      </c>
      <c r="C26281" s="74" t="s">
        <v>100</v>
      </c>
      <c r="D26281" s="74" t="s">
        <v>15347</v>
      </c>
    </row>
    <row r="26282" ht="14.25" customHeight="1">
      <c r="A26282" s="74" t="s">
        <v>10952</v>
      </c>
      <c r="B26282" s="74" t="s">
        <v>6322</v>
      </c>
      <c r="C26282" s="74" t="s">
        <v>3934</v>
      </c>
      <c r="D26282" s="74" t="s">
        <v>15347</v>
      </c>
    </row>
    <row r="26283" ht="14.25" customHeight="1">
      <c r="A26283" s="74" t="s">
        <v>10996</v>
      </c>
      <c r="B26283" s="74" t="s">
        <v>10997</v>
      </c>
      <c r="C26283" s="74" t="s">
        <v>3934</v>
      </c>
      <c r="D26283" s="74" t="s">
        <v>15347</v>
      </c>
    </row>
    <row r="26284" ht="14.25" customHeight="1">
      <c r="A26284" s="74" t="s">
        <v>11018</v>
      </c>
      <c r="B26284" s="74" t="s">
        <v>11019</v>
      </c>
      <c r="C26284" s="74" t="s">
        <v>57</v>
      </c>
      <c r="D26284" s="74" t="s">
        <v>15347</v>
      </c>
    </row>
    <row r="26285" ht="14.25" customHeight="1">
      <c r="A26285" s="74" t="s">
        <v>11051</v>
      </c>
      <c r="B26285" s="74" t="s">
        <v>14740</v>
      </c>
      <c r="C26285" s="74" t="s">
        <v>50</v>
      </c>
      <c r="D26285" s="74" t="s">
        <v>15347</v>
      </c>
    </row>
    <row r="26286" ht="14.25" customHeight="1">
      <c r="A26286" s="74" t="s">
        <v>11207</v>
      </c>
      <c r="B26286" s="74" t="s">
        <v>1487</v>
      </c>
      <c r="C26286" s="74" t="s">
        <v>50</v>
      </c>
      <c r="D26286" s="74" t="s">
        <v>15347</v>
      </c>
    </row>
    <row r="26287" ht="14.25" customHeight="1">
      <c r="A26287" s="74" t="s">
        <v>3717</v>
      </c>
      <c r="B26287" s="74" t="s">
        <v>807</v>
      </c>
      <c r="C26287" s="74" t="s">
        <v>3968</v>
      </c>
      <c r="D26287" s="74" t="s">
        <v>15347</v>
      </c>
    </row>
    <row r="26288" ht="14.25" customHeight="1">
      <c r="A26288" s="74" t="s">
        <v>3718</v>
      </c>
      <c r="B26288" s="74" t="s">
        <v>825</v>
      </c>
      <c r="C26288" s="74" t="s">
        <v>3968</v>
      </c>
      <c r="D26288" s="74" t="s">
        <v>15347</v>
      </c>
    </row>
    <row r="26289" ht="14.25" customHeight="1">
      <c r="A26289" s="74" t="s">
        <v>11281</v>
      </c>
      <c r="B26289" s="74" t="s">
        <v>11282</v>
      </c>
      <c r="C26289" s="74" t="s">
        <v>3968</v>
      </c>
      <c r="D26289" s="74" t="s">
        <v>15347</v>
      </c>
    </row>
    <row r="26290" ht="14.25" customHeight="1">
      <c r="A26290" s="74" t="s">
        <v>13509</v>
      </c>
      <c r="B26290" s="74" t="s">
        <v>1490</v>
      </c>
      <c r="C26290" s="74" t="s">
        <v>3968</v>
      </c>
      <c r="D26290" s="74" t="s">
        <v>15347</v>
      </c>
    </row>
    <row r="26291" ht="14.25" customHeight="1">
      <c r="A26291" s="74" t="s">
        <v>11351</v>
      </c>
      <c r="B26291" s="74" t="s">
        <v>13980</v>
      </c>
      <c r="C26291" s="74" t="s">
        <v>3968</v>
      </c>
      <c r="D26291" s="74" t="s">
        <v>15347</v>
      </c>
    </row>
    <row r="26292" ht="14.25" customHeight="1">
      <c r="A26292" s="74" t="s">
        <v>11363</v>
      </c>
      <c r="B26292" s="74" t="s">
        <v>11364</v>
      </c>
      <c r="C26292" s="74" t="s">
        <v>3934</v>
      </c>
      <c r="D26292" s="74" t="s">
        <v>15347</v>
      </c>
    </row>
    <row r="26293" ht="14.25" customHeight="1">
      <c r="A26293" s="74" t="s">
        <v>11428</v>
      </c>
      <c r="B26293" s="74" t="s">
        <v>11429</v>
      </c>
      <c r="C26293" s="74" t="s">
        <v>3934</v>
      </c>
      <c r="D26293" s="74" t="s">
        <v>15347</v>
      </c>
    </row>
    <row r="26294" ht="14.25" customHeight="1">
      <c r="A26294" s="74" t="s">
        <v>11480</v>
      </c>
      <c r="B26294" s="74" t="s">
        <v>15362</v>
      </c>
      <c r="C26294" s="74" t="s">
        <v>100</v>
      </c>
      <c r="D26294" s="74" t="s">
        <v>15347</v>
      </c>
    </row>
    <row r="26295" ht="14.25" customHeight="1">
      <c r="A26295" s="74" t="s">
        <v>11494</v>
      </c>
      <c r="B26295" s="74" t="s">
        <v>830</v>
      </c>
      <c r="C26295" s="74" t="s">
        <v>100</v>
      </c>
      <c r="D26295" s="74" t="s">
        <v>15347</v>
      </c>
    </row>
    <row r="26296" ht="14.25" customHeight="1">
      <c r="A26296" s="74" t="s">
        <v>11566</v>
      </c>
      <c r="B26296" s="74" t="s">
        <v>13958</v>
      </c>
      <c r="C26296" s="74" t="s">
        <v>3934</v>
      </c>
      <c r="D26296" s="74" t="s">
        <v>15347</v>
      </c>
    </row>
    <row r="26297" ht="14.25" customHeight="1">
      <c r="A26297" s="74" t="s">
        <v>13433</v>
      </c>
      <c r="B26297" s="74" t="s">
        <v>1494</v>
      </c>
      <c r="C26297" s="74" t="s">
        <v>50</v>
      </c>
      <c r="D26297" s="74" t="s">
        <v>15347</v>
      </c>
    </row>
    <row r="26298" ht="14.25" customHeight="1">
      <c r="A26298" s="74" t="s">
        <v>13434</v>
      </c>
      <c r="B26298" s="74" t="s">
        <v>1498</v>
      </c>
      <c r="C26298" s="74" t="s">
        <v>50</v>
      </c>
      <c r="D26298" s="74" t="s">
        <v>15347</v>
      </c>
    </row>
    <row r="26299" ht="14.25" customHeight="1">
      <c r="A26299" s="74" t="s">
        <v>11631</v>
      </c>
      <c r="B26299" s="74" t="s">
        <v>976</v>
      </c>
      <c r="C26299" s="74" t="s">
        <v>100</v>
      </c>
      <c r="D26299" s="74" t="s">
        <v>15347</v>
      </c>
    </row>
    <row r="26300" ht="14.25" customHeight="1">
      <c r="A26300" s="74" t="s">
        <v>11644</v>
      </c>
      <c r="B26300" s="74" t="s">
        <v>11645</v>
      </c>
      <c r="C26300" s="74" t="s">
        <v>3968</v>
      </c>
      <c r="D26300" s="74" t="s">
        <v>15347</v>
      </c>
    </row>
    <row r="26301" ht="14.25" customHeight="1">
      <c r="A26301" s="74" t="s">
        <v>11701</v>
      </c>
      <c r="B26301" s="74" t="s">
        <v>11702</v>
      </c>
      <c r="C26301" s="74" t="s">
        <v>50</v>
      </c>
      <c r="D26301" s="74" t="s">
        <v>15347</v>
      </c>
    </row>
    <row r="26302" ht="14.25" customHeight="1">
      <c r="A26302" s="74" t="s">
        <v>11703</v>
      </c>
      <c r="B26302" s="74" t="s">
        <v>15363</v>
      </c>
      <c r="C26302" s="74" t="s">
        <v>3968</v>
      </c>
      <c r="D26302" s="74" t="s">
        <v>15347</v>
      </c>
    </row>
    <row r="26303" ht="14.25" customHeight="1">
      <c r="A26303" s="74" t="s">
        <v>11716</v>
      </c>
      <c r="B26303" s="74" t="s">
        <v>11518</v>
      </c>
      <c r="C26303" s="74" t="s">
        <v>100</v>
      </c>
      <c r="D26303" s="74" t="s">
        <v>15347</v>
      </c>
    </row>
    <row r="26304" ht="14.25" customHeight="1">
      <c r="A26304" s="74" t="s">
        <v>11842</v>
      </c>
      <c r="B26304" s="74" t="s">
        <v>14620</v>
      </c>
      <c r="C26304" s="74" t="s">
        <v>71</v>
      </c>
      <c r="D26304" s="74" t="s">
        <v>15347</v>
      </c>
    </row>
    <row r="26305" ht="14.25" customHeight="1">
      <c r="A26305" s="74" t="s">
        <v>11860</v>
      </c>
      <c r="B26305" s="74" t="s">
        <v>11861</v>
      </c>
      <c r="C26305" s="74" t="s">
        <v>100</v>
      </c>
      <c r="D26305" s="74" t="s">
        <v>15347</v>
      </c>
    </row>
    <row r="26306" ht="14.25" customHeight="1">
      <c r="A26306" s="74" t="s">
        <v>11886</v>
      </c>
      <c r="B26306" s="74" t="s">
        <v>14254</v>
      </c>
      <c r="C26306" s="74" t="s">
        <v>71</v>
      </c>
      <c r="D26306" s="74" t="s">
        <v>15347</v>
      </c>
    </row>
    <row r="26307" ht="14.25" customHeight="1">
      <c r="A26307" s="74" t="s">
        <v>11887</v>
      </c>
      <c r="B26307" s="74" t="s">
        <v>11888</v>
      </c>
      <c r="C26307" s="74" t="s">
        <v>3934</v>
      </c>
      <c r="D26307" s="74" t="s">
        <v>15347</v>
      </c>
    </row>
    <row r="26308" ht="14.25" customHeight="1">
      <c r="A26308" s="74" t="s">
        <v>11937</v>
      </c>
      <c r="B26308" s="74" t="s">
        <v>11938</v>
      </c>
      <c r="C26308" s="74" t="s">
        <v>3934</v>
      </c>
      <c r="D26308" s="74" t="s">
        <v>15347</v>
      </c>
    </row>
    <row r="26309" ht="14.25" customHeight="1">
      <c r="A26309" s="74" t="s">
        <v>13435</v>
      </c>
      <c r="B26309" s="74" t="s">
        <v>1692</v>
      </c>
      <c r="C26309" s="74" t="s">
        <v>3968</v>
      </c>
      <c r="D26309" s="74" t="s">
        <v>15347</v>
      </c>
    </row>
    <row r="26310" ht="14.25" customHeight="1">
      <c r="A26310" s="74" t="s">
        <v>13436</v>
      </c>
      <c r="B26310" s="74" t="s">
        <v>1697</v>
      </c>
      <c r="C26310" s="74" t="s">
        <v>3968</v>
      </c>
      <c r="D26310" s="74" t="s">
        <v>15347</v>
      </c>
    </row>
    <row r="26311" ht="14.25" customHeight="1">
      <c r="A26311" s="74" t="s">
        <v>13437</v>
      </c>
      <c r="B26311" s="74" t="s">
        <v>1707</v>
      </c>
      <c r="C26311" s="74" t="s">
        <v>3968</v>
      </c>
      <c r="D26311" s="74" t="s">
        <v>15347</v>
      </c>
    </row>
    <row r="26312" ht="14.25" customHeight="1">
      <c r="A26312" s="74" t="s">
        <v>13438</v>
      </c>
      <c r="B26312" s="74" t="s">
        <v>1712</v>
      </c>
      <c r="C26312" s="74" t="s">
        <v>3968</v>
      </c>
      <c r="D26312" s="74" t="s">
        <v>15347</v>
      </c>
    </row>
    <row r="26313" ht="14.25" customHeight="1">
      <c r="A26313" s="74" t="s">
        <v>13439</v>
      </c>
      <c r="B26313" s="74" t="s">
        <v>1717</v>
      </c>
      <c r="C26313" s="74" t="s">
        <v>3968</v>
      </c>
      <c r="D26313" s="74" t="s">
        <v>15347</v>
      </c>
    </row>
    <row r="26314" ht="14.25" customHeight="1">
      <c r="A26314" s="74" t="s">
        <v>13440</v>
      </c>
      <c r="B26314" s="74" t="s">
        <v>1722</v>
      </c>
      <c r="C26314" s="74" t="s">
        <v>3968</v>
      </c>
      <c r="D26314" s="74" t="s">
        <v>15347</v>
      </c>
    </row>
    <row r="26315" ht="14.25" customHeight="1">
      <c r="A26315" s="74" t="s">
        <v>13441</v>
      </c>
      <c r="B26315" s="74" t="s">
        <v>13510</v>
      </c>
      <c r="C26315" s="74" t="s">
        <v>3934</v>
      </c>
      <c r="D26315" s="74" t="s">
        <v>15347</v>
      </c>
    </row>
    <row r="26316" ht="14.25" customHeight="1">
      <c r="A26316" s="74" t="s">
        <v>13443</v>
      </c>
      <c r="B26316" s="74" t="s">
        <v>1702</v>
      </c>
      <c r="C26316" s="74" t="s">
        <v>3968</v>
      </c>
      <c r="D26316" s="74" t="s">
        <v>15347</v>
      </c>
    </row>
    <row r="26317" ht="14.25" customHeight="1">
      <c r="A26317" s="74" t="s">
        <v>13444</v>
      </c>
      <c r="B26317" s="74" t="s">
        <v>495</v>
      </c>
      <c r="C26317" s="74" t="s">
        <v>50</v>
      </c>
      <c r="D26317" s="74" t="s">
        <v>15347</v>
      </c>
    </row>
    <row r="26318" ht="14.25" customHeight="1">
      <c r="A26318" s="74" t="s">
        <v>12082</v>
      </c>
      <c r="B26318" s="74" t="s">
        <v>12083</v>
      </c>
      <c r="C26318" s="74" t="s">
        <v>3934</v>
      </c>
      <c r="D26318" s="74" t="s">
        <v>15347</v>
      </c>
    </row>
    <row r="26319" ht="14.25" customHeight="1">
      <c r="A26319" s="74" t="s">
        <v>13445</v>
      </c>
      <c r="B26319" s="74" t="s">
        <v>13446</v>
      </c>
      <c r="C26319" s="74" t="s">
        <v>57</v>
      </c>
      <c r="D26319" s="74" t="s">
        <v>15347</v>
      </c>
    </row>
    <row r="26320" ht="14.25" customHeight="1">
      <c r="A26320" s="74" t="s">
        <v>13447</v>
      </c>
      <c r="B26320" s="74" t="s">
        <v>1730</v>
      </c>
      <c r="C26320" s="74" t="s">
        <v>100</v>
      </c>
      <c r="D26320" s="74" t="s">
        <v>15347</v>
      </c>
    </row>
    <row r="26321" ht="14.25" customHeight="1">
      <c r="A26321" s="74" t="s">
        <v>12152</v>
      </c>
      <c r="B26321" s="74" t="s">
        <v>1734</v>
      </c>
      <c r="C26321" s="74" t="s">
        <v>127</v>
      </c>
      <c r="D26321" s="74" t="s">
        <v>15347</v>
      </c>
    </row>
    <row r="26322" ht="14.25" customHeight="1">
      <c r="A26322" s="74" t="s">
        <v>12169</v>
      </c>
      <c r="B26322" s="74" t="s">
        <v>12170</v>
      </c>
      <c r="C26322" s="74" t="s">
        <v>3934</v>
      </c>
      <c r="D26322" s="74" t="s">
        <v>15347</v>
      </c>
    </row>
    <row r="26323" ht="14.25" customHeight="1">
      <c r="A26323" s="74" t="s">
        <v>12180</v>
      </c>
      <c r="B26323" s="74" t="s">
        <v>1750</v>
      </c>
      <c r="C26323" s="74" t="s">
        <v>3968</v>
      </c>
      <c r="D26323" s="74" t="s">
        <v>15347</v>
      </c>
    </row>
    <row r="26324" ht="14.25" customHeight="1">
      <c r="A26324" s="74" t="s">
        <v>12251</v>
      </c>
      <c r="B26324" s="74" t="s">
        <v>2982</v>
      </c>
      <c r="C26324" s="74" t="s">
        <v>100</v>
      </c>
      <c r="D26324" s="74" t="s">
        <v>15347</v>
      </c>
    </row>
    <row r="26325" ht="14.25" customHeight="1">
      <c r="A26325" s="74" t="s">
        <v>13448</v>
      </c>
      <c r="B26325" s="74" t="s">
        <v>1755</v>
      </c>
      <c r="C26325" s="74" t="s">
        <v>50</v>
      </c>
      <c r="D26325" s="74" t="s">
        <v>15347</v>
      </c>
    </row>
    <row r="26326" ht="14.25" customHeight="1">
      <c r="A26326" s="74" t="s">
        <v>13449</v>
      </c>
      <c r="B26326" s="74" t="s">
        <v>2947</v>
      </c>
      <c r="C26326" s="74" t="s">
        <v>3968</v>
      </c>
      <c r="D26326" s="74" t="s">
        <v>15347</v>
      </c>
    </row>
    <row r="26327" ht="14.25" customHeight="1">
      <c r="A26327" s="74" t="s">
        <v>12412</v>
      </c>
      <c r="B26327" s="74" t="s">
        <v>1763</v>
      </c>
      <c r="C26327" s="74" t="s">
        <v>71</v>
      </c>
      <c r="D26327" s="74" t="s">
        <v>15347</v>
      </c>
    </row>
    <row r="26328" ht="14.25" customHeight="1">
      <c r="A26328" s="74" t="s">
        <v>12413</v>
      </c>
      <c r="B26328" s="74" t="s">
        <v>12411</v>
      </c>
      <c r="C26328" s="74" t="s">
        <v>3934</v>
      </c>
      <c r="D26328" s="74" t="s">
        <v>15347</v>
      </c>
    </row>
    <row r="26329" ht="14.25" customHeight="1">
      <c r="A26329" s="74" t="s">
        <v>13450</v>
      </c>
      <c r="B26329" s="74" t="s">
        <v>1771</v>
      </c>
      <c r="C26329" s="74" t="s">
        <v>3968</v>
      </c>
      <c r="D26329" s="74" t="s">
        <v>15347</v>
      </c>
    </row>
    <row r="26330" ht="14.25" customHeight="1">
      <c r="A26330" s="74" t="s">
        <v>12505</v>
      </c>
      <c r="B26330" s="74" t="s">
        <v>1573</v>
      </c>
      <c r="C26330" s="74" t="s">
        <v>923</v>
      </c>
      <c r="D26330" s="74" t="s">
        <v>15347</v>
      </c>
    </row>
    <row r="26331" ht="14.25" customHeight="1">
      <c r="A26331" s="74" t="s">
        <v>12506</v>
      </c>
      <c r="B26331" s="74" t="s">
        <v>12507</v>
      </c>
      <c r="C26331" s="74" t="s">
        <v>3934</v>
      </c>
      <c r="D26331" s="74" t="s">
        <v>15347</v>
      </c>
    </row>
    <row r="26332" ht="14.25" customHeight="1">
      <c r="A26332" s="74" t="s">
        <v>12571</v>
      </c>
      <c r="B26332" s="74" t="s">
        <v>15364</v>
      </c>
      <c r="C26332" s="74" t="s">
        <v>923</v>
      </c>
      <c r="D26332" s="74" t="s">
        <v>15347</v>
      </c>
    </row>
    <row r="26333" ht="14.25" customHeight="1">
      <c r="A26333" s="74" t="s">
        <v>13451</v>
      </c>
      <c r="B26333" s="74" t="s">
        <v>13452</v>
      </c>
      <c r="C26333" s="74" t="s">
        <v>3934</v>
      </c>
      <c r="D26333" s="74" t="s">
        <v>15347</v>
      </c>
    </row>
    <row r="26334" ht="14.25" customHeight="1">
      <c r="A26334" s="74" t="s">
        <v>12591</v>
      </c>
      <c r="B26334" s="74" t="s">
        <v>12592</v>
      </c>
      <c r="C26334" s="74" t="s">
        <v>6563</v>
      </c>
      <c r="D26334" s="74" t="s">
        <v>15347</v>
      </c>
    </row>
    <row r="26335" ht="14.25" customHeight="1">
      <c r="A26335" s="74" t="s">
        <v>12593</v>
      </c>
      <c r="B26335" s="74" t="s">
        <v>6565</v>
      </c>
      <c r="C26335" s="74" t="s">
        <v>3968</v>
      </c>
      <c r="D26335" s="74" t="s">
        <v>15347</v>
      </c>
    </row>
    <row r="26336" ht="14.25" customHeight="1">
      <c r="A26336" s="74" t="s">
        <v>12652</v>
      </c>
      <c r="B26336" s="74" t="s">
        <v>12653</v>
      </c>
      <c r="C26336" s="74" t="s">
        <v>3934</v>
      </c>
      <c r="D26336" s="74" t="s">
        <v>15347</v>
      </c>
    </row>
    <row r="26337" ht="14.25" customHeight="1">
      <c r="A26337" s="74" t="s">
        <v>3713</v>
      </c>
      <c r="B26337" s="74" t="s">
        <v>1853</v>
      </c>
      <c r="C26337" s="74" t="s">
        <v>3968</v>
      </c>
      <c r="D26337" s="74" t="s">
        <v>15347</v>
      </c>
    </row>
    <row r="26338" ht="14.25" customHeight="1">
      <c r="A26338" s="74" t="s">
        <v>13453</v>
      </c>
      <c r="B26338" s="74" t="s">
        <v>325</v>
      </c>
      <c r="C26338" s="74" t="s">
        <v>100</v>
      </c>
      <c r="D26338" s="74" t="s">
        <v>15347</v>
      </c>
    </row>
    <row r="26339" ht="14.25" customHeight="1">
      <c r="A26339" s="74" t="s">
        <v>13454</v>
      </c>
      <c r="B26339" s="74" t="s">
        <v>994</v>
      </c>
      <c r="C26339" s="74" t="s">
        <v>100</v>
      </c>
      <c r="D26339" s="74" t="s">
        <v>15347</v>
      </c>
    </row>
    <row r="26340" ht="14.25" customHeight="1">
      <c r="A26340" s="74" t="s">
        <v>13455</v>
      </c>
      <c r="B26340" s="74" t="s">
        <v>1857</v>
      </c>
      <c r="C26340" s="74" t="s">
        <v>100</v>
      </c>
      <c r="D26340" s="74" t="s">
        <v>15347</v>
      </c>
    </row>
    <row r="26341" ht="14.25" customHeight="1">
      <c r="A26341" s="74" t="s">
        <v>13456</v>
      </c>
      <c r="B26341" s="74" t="s">
        <v>1861</v>
      </c>
      <c r="C26341" s="74" t="s">
        <v>100</v>
      </c>
      <c r="D26341" s="74" t="s">
        <v>15347</v>
      </c>
    </row>
    <row r="26342" ht="14.25" customHeight="1">
      <c r="A26342" s="74" t="s">
        <v>12741</v>
      </c>
      <c r="B26342" s="74" t="s">
        <v>12742</v>
      </c>
      <c r="C26342" s="74" t="s">
        <v>100</v>
      </c>
      <c r="D26342" s="74" t="s">
        <v>15347</v>
      </c>
    </row>
    <row r="26343" ht="14.25" customHeight="1">
      <c r="A26343" s="74" t="s">
        <v>12783</v>
      </c>
      <c r="B26343" s="74" t="s">
        <v>85</v>
      </c>
      <c r="C26343" s="74" t="s">
        <v>100</v>
      </c>
      <c r="D26343" s="74" t="s">
        <v>15347</v>
      </c>
    </row>
    <row r="26344" ht="14.25" customHeight="1">
      <c r="A26344" s="74" t="s">
        <v>12788</v>
      </c>
      <c r="B26344" s="74" t="s">
        <v>13816</v>
      </c>
      <c r="C26344" s="74" t="s">
        <v>3934</v>
      </c>
      <c r="D26344" s="74" t="s">
        <v>15347</v>
      </c>
    </row>
    <row r="26345" ht="14.25" customHeight="1">
      <c r="A26345" s="74" t="s">
        <v>12789</v>
      </c>
      <c r="B26345" s="74" t="s">
        <v>1873</v>
      </c>
      <c r="C26345" s="74" t="s">
        <v>100</v>
      </c>
      <c r="D26345" s="74" t="s">
        <v>15347</v>
      </c>
    </row>
    <row r="26346" ht="14.25" customHeight="1">
      <c r="A26346" s="74" t="s">
        <v>12804</v>
      </c>
      <c r="B26346" s="74" t="s">
        <v>12805</v>
      </c>
      <c r="C26346" s="74" t="s">
        <v>100</v>
      </c>
      <c r="D26346" s="74" t="s">
        <v>15347</v>
      </c>
    </row>
    <row r="26347" ht="14.25" customHeight="1">
      <c r="A26347" s="74" t="s">
        <v>13457</v>
      </c>
      <c r="B26347" s="74" t="s">
        <v>505</v>
      </c>
      <c r="C26347" s="74" t="s">
        <v>50</v>
      </c>
      <c r="D26347" s="74" t="s">
        <v>15347</v>
      </c>
    </row>
    <row r="26348" ht="14.25" customHeight="1">
      <c r="A26348" s="74" t="s">
        <v>3726</v>
      </c>
      <c r="B26348" s="74" t="s">
        <v>1877</v>
      </c>
      <c r="C26348" s="74" t="s">
        <v>127</v>
      </c>
      <c r="D26348" s="74" t="s">
        <v>15347</v>
      </c>
    </row>
    <row r="26349" ht="14.25" customHeight="1">
      <c r="A26349" s="74" t="s">
        <v>12845</v>
      </c>
      <c r="B26349" s="74" t="s">
        <v>3589</v>
      </c>
      <c r="C26349" s="74" t="s">
        <v>127</v>
      </c>
      <c r="D26349" s="74" t="s">
        <v>15347</v>
      </c>
    </row>
    <row r="26350" ht="14.25" customHeight="1">
      <c r="A26350" s="74" t="s">
        <v>12903</v>
      </c>
      <c r="B26350" s="74" t="s">
        <v>13920</v>
      </c>
      <c r="C26350" s="74" t="s">
        <v>3968</v>
      </c>
      <c r="D26350" s="74" t="s">
        <v>15347</v>
      </c>
    </row>
    <row r="26351" ht="14.25" customHeight="1">
      <c r="A26351" s="74" t="s">
        <v>13458</v>
      </c>
      <c r="B26351" s="74" t="s">
        <v>13459</v>
      </c>
      <c r="C26351" s="74" t="s">
        <v>57</v>
      </c>
      <c r="D26351" s="74" t="s">
        <v>15347</v>
      </c>
    </row>
    <row r="26352" ht="14.25" customHeight="1">
      <c r="A26352" s="74" t="s">
        <v>13460</v>
      </c>
      <c r="B26352" s="74" t="s">
        <v>1951</v>
      </c>
      <c r="C26352" s="74" t="s">
        <v>100</v>
      </c>
      <c r="D26352" s="74" t="s">
        <v>15347</v>
      </c>
    </row>
    <row r="26353" ht="14.25" customHeight="1">
      <c r="A26353" s="74" t="s">
        <v>12967</v>
      </c>
      <c r="B26353" s="74" t="s">
        <v>12968</v>
      </c>
      <c r="C26353" s="74" t="s">
        <v>3968</v>
      </c>
      <c r="D26353" s="74" t="s">
        <v>15347</v>
      </c>
    </row>
    <row r="26354" ht="14.25" customHeight="1">
      <c r="A26354" s="74" t="s">
        <v>13462</v>
      </c>
      <c r="B26354" s="74" t="s">
        <v>1955</v>
      </c>
      <c r="C26354" s="74" t="s">
        <v>3968</v>
      </c>
      <c r="D26354" s="74" t="s">
        <v>15347</v>
      </c>
    </row>
    <row r="26355" ht="14.25" customHeight="1">
      <c r="A26355" s="74" t="s">
        <v>13062</v>
      </c>
      <c r="B26355" s="74" t="s">
        <v>13063</v>
      </c>
      <c r="C26355" s="74" t="s">
        <v>3934</v>
      </c>
      <c r="D26355" s="74" t="s">
        <v>15347</v>
      </c>
    </row>
    <row r="26356" ht="14.25" customHeight="1">
      <c r="A26356" s="74" t="s">
        <v>13463</v>
      </c>
      <c r="B26356" s="74" t="s">
        <v>1959</v>
      </c>
      <c r="C26356" s="74" t="s">
        <v>3968</v>
      </c>
      <c r="D26356" s="74" t="s">
        <v>15347</v>
      </c>
    </row>
    <row r="26357" ht="14.25" customHeight="1">
      <c r="A26357" s="74" t="s">
        <v>13271</v>
      </c>
      <c r="B26357" s="74" t="s">
        <v>48</v>
      </c>
      <c r="C26357" s="74" t="s">
        <v>50</v>
      </c>
      <c r="D26357" s="74" t="s">
        <v>15365</v>
      </c>
    </row>
    <row r="26358" ht="14.25" customHeight="1">
      <c r="A26358" s="74" t="s">
        <v>13273</v>
      </c>
      <c r="B26358" s="74" t="s">
        <v>13274</v>
      </c>
      <c r="C26358" s="74" t="s">
        <v>57</v>
      </c>
      <c r="D26358" s="74" t="s">
        <v>15365</v>
      </c>
    </row>
    <row r="26359" ht="14.25" customHeight="1">
      <c r="A26359" s="74" t="s">
        <v>4094</v>
      </c>
      <c r="B26359" s="74" t="s">
        <v>3141</v>
      </c>
      <c r="C26359" s="74" t="s">
        <v>100</v>
      </c>
      <c r="D26359" s="74" t="s">
        <v>15365</v>
      </c>
    </row>
    <row r="26360" ht="14.25" customHeight="1">
      <c r="A26360" s="74" t="s">
        <v>4096</v>
      </c>
      <c r="B26360" s="74" t="s">
        <v>4101</v>
      </c>
      <c r="C26360" s="74" t="s">
        <v>3934</v>
      </c>
      <c r="D26360" s="74" t="s">
        <v>15365</v>
      </c>
    </row>
    <row r="26361" ht="14.25" customHeight="1">
      <c r="A26361" s="74" t="s">
        <v>13275</v>
      </c>
      <c r="B26361" s="74" t="s">
        <v>104</v>
      </c>
      <c r="C26361" s="74" t="s">
        <v>50</v>
      </c>
      <c r="D26361" s="74" t="s">
        <v>15365</v>
      </c>
    </row>
    <row r="26362" ht="14.25" customHeight="1">
      <c r="A26362" s="74" t="s">
        <v>13276</v>
      </c>
      <c r="B26362" s="74" t="s">
        <v>109</v>
      </c>
      <c r="C26362" s="74" t="s">
        <v>50</v>
      </c>
      <c r="D26362" s="74" t="s">
        <v>15365</v>
      </c>
    </row>
    <row r="26363" ht="14.25" customHeight="1">
      <c r="A26363" s="74" t="s">
        <v>4377</v>
      </c>
      <c r="B26363" s="74" t="s">
        <v>4378</v>
      </c>
      <c r="C26363" s="74" t="s">
        <v>100</v>
      </c>
      <c r="D26363" s="74" t="s">
        <v>15365</v>
      </c>
    </row>
    <row r="26364" ht="14.25" customHeight="1">
      <c r="A26364" s="74" t="s">
        <v>13277</v>
      </c>
      <c r="B26364" s="74" t="s">
        <v>13278</v>
      </c>
      <c r="C26364" s="74" t="s">
        <v>3934</v>
      </c>
      <c r="D26364" s="74" t="s">
        <v>15365</v>
      </c>
    </row>
    <row r="26365" ht="14.25" customHeight="1">
      <c r="A26365" s="74" t="s">
        <v>13279</v>
      </c>
      <c r="B26365" s="74" t="s">
        <v>125</v>
      </c>
      <c r="C26365" s="74" t="s">
        <v>127</v>
      </c>
      <c r="D26365" s="74" t="s">
        <v>15365</v>
      </c>
    </row>
    <row r="26366" ht="14.25" customHeight="1">
      <c r="A26366" s="74" t="s">
        <v>13280</v>
      </c>
      <c r="B26366" s="74" t="s">
        <v>138</v>
      </c>
      <c r="C26366" s="74" t="s">
        <v>50</v>
      </c>
      <c r="D26366" s="74" t="s">
        <v>15365</v>
      </c>
    </row>
    <row r="26367" ht="14.25" customHeight="1">
      <c r="A26367" s="74" t="s">
        <v>13281</v>
      </c>
      <c r="B26367" s="74" t="s">
        <v>143</v>
      </c>
      <c r="C26367" s="74" t="s">
        <v>100</v>
      </c>
      <c r="D26367" s="74" t="s">
        <v>15365</v>
      </c>
    </row>
    <row r="26368" ht="14.25" customHeight="1">
      <c r="A26368" s="74" t="s">
        <v>13282</v>
      </c>
      <c r="B26368" s="74" t="s">
        <v>147</v>
      </c>
      <c r="C26368" s="74" t="s">
        <v>127</v>
      </c>
      <c r="D26368" s="74" t="s">
        <v>15365</v>
      </c>
    </row>
    <row r="26369" ht="14.25" customHeight="1">
      <c r="A26369" s="74" t="s">
        <v>13283</v>
      </c>
      <c r="B26369" s="74" t="s">
        <v>156</v>
      </c>
      <c r="C26369" s="74" t="s">
        <v>50</v>
      </c>
      <c r="D26369" s="74" t="s">
        <v>15365</v>
      </c>
    </row>
    <row r="26370" ht="14.25" customHeight="1">
      <c r="A26370" s="74" t="s">
        <v>13284</v>
      </c>
      <c r="B26370" s="74" t="s">
        <v>160</v>
      </c>
      <c r="C26370" s="74" t="s">
        <v>50</v>
      </c>
      <c r="D26370" s="74" t="s">
        <v>15365</v>
      </c>
    </row>
    <row r="26371" ht="14.25" customHeight="1">
      <c r="A26371" s="74" t="s">
        <v>13285</v>
      </c>
      <c r="B26371" s="74" t="s">
        <v>164</v>
      </c>
      <c r="C26371" s="74" t="s">
        <v>3968</v>
      </c>
      <c r="D26371" s="74" t="s">
        <v>15365</v>
      </c>
    </row>
    <row r="26372" ht="14.25" customHeight="1">
      <c r="A26372" s="74" t="s">
        <v>13286</v>
      </c>
      <c r="B26372" s="74" t="s">
        <v>174</v>
      </c>
      <c r="C26372" s="74" t="s">
        <v>100</v>
      </c>
      <c r="D26372" s="74" t="s">
        <v>15365</v>
      </c>
    </row>
    <row r="26373" ht="14.25" customHeight="1">
      <c r="A26373" s="74" t="s">
        <v>13287</v>
      </c>
      <c r="B26373" s="74" t="s">
        <v>178</v>
      </c>
      <c r="C26373" s="74" t="s">
        <v>50</v>
      </c>
      <c r="D26373" s="74" t="s">
        <v>15365</v>
      </c>
    </row>
    <row r="26374" ht="14.25" customHeight="1">
      <c r="A26374" s="74" t="s">
        <v>4515</v>
      </c>
      <c r="B26374" s="74" t="s">
        <v>4516</v>
      </c>
      <c r="C26374" s="74" t="s">
        <v>3968</v>
      </c>
      <c r="D26374" s="74" t="s">
        <v>15365</v>
      </c>
    </row>
    <row r="26375" ht="14.25" customHeight="1">
      <c r="A26375" s="74" t="s">
        <v>4531</v>
      </c>
      <c r="B26375" s="74" t="s">
        <v>4532</v>
      </c>
      <c r="C26375" s="74" t="s">
        <v>3934</v>
      </c>
      <c r="D26375" s="74" t="s">
        <v>15365</v>
      </c>
    </row>
    <row r="26376" ht="14.25" customHeight="1">
      <c r="A26376" s="74" t="s">
        <v>4533</v>
      </c>
      <c r="B26376" s="74" t="s">
        <v>3176</v>
      </c>
      <c r="C26376" s="74" t="s">
        <v>3968</v>
      </c>
      <c r="D26376" s="74" t="s">
        <v>15365</v>
      </c>
    </row>
    <row r="26377" ht="14.25" customHeight="1">
      <c r="A26377" s="74" t="s">
        <v>4534</v>
      </c>
      <c r="B26377" s="74" t="s">
        <v>4535</v>
      </c>
      <c r="C26377" s="74" t="s">
        <v>100</v>
      </c>
      <c r="D26377" s="74" t="s">
        <v>15365</v>
      </c>
    </row>
    <row r="26378" ht="14.25" customHeight="1">
      <c r="A26378" s="74" t="s">
        <v>4542</v>
      </c>
      <c r="B26378" s="74" t="s">
        <v>2969</v>
      </c>
      <c r="C26378" s="74" t="s">
        <v>71</v>
      </c>
      <c r="D26378" s="74" t="s">
        <v>15365</v>
      </c>
    </row>
    <row r="26379" ht="14.25" customHeight="1">
      <c r="A26379" s="74" t="s">
        <v>4549</v>
      </c>
      <c r="B26379" s="74" t="s">
        <v>182</v>
      </c>
      <c r="C26379" s="74" t="s">
        <v>71</v>
      </c>
      <c r="D26379" s="74" t="s">
        <v>15365</v>
      </c>
    </row>
    <row r="26380" ht="14.25" customHeight="1">
      <c r="A26380" s="74" t="s">
        <v>4584</v>
      </c>
      <c r="B26380" s="74" t="s">
        <v>15366</v>
      </c>
      <c r="C26380" s="74" t="s">
        <v>3934</v>
      </c>
      <c r="D26380" s="74" t="s">
        <v>15365</v>
      </c>
    </row>
    <row r="26381" ht="14.25" customHeight="1">
      <c r="A26381" s="74" t="s">
        <v>13288</v>
      </c>
      <c r="B26381" s="74" t="s">
        <v>13289</v>
      </c>
      <c r="C26381" s="74" t="s">
        <v>3934</v>
      </c>
      <c r="D26381" s="74" t="s">
        <v>15365</v>
      </c>
    </row>
    <row r="26382" ht="14.25" customHeight="1">
      <c r="A26382" s="74" t="s">
        <v>4608</v>
      </c>
      <c r="B26382" s="74" t="s">
        <v>4609</v>
      </c>
      <c r="C26382" s="74" t="s">
        <v>3934</v>
      </c>
      <c r="D26382" s="74" t="s">
        <v>15365</v>
      </c>
    </row>
    <row r="26383" ht="14.25" customHeight="1">
      <c r="A26383" s="74" t="s">
        <v>4644</v>
      </c>
      <c r="B26383" s="74" t="s">
        <v>4645</v>
      </c>
      <c r="C26383" s="74" t="s">
        <v>3934</v>
      </c>
      <c r="D26383" s="74" t="s">
        <v>15365</v>
      </c>
    </row>
    <row r="26384" ht="14.25" customHeight="1">
      <c r="A26384" s="74" t="s">
        <v>13290</v>
      </c>
      <c r="B26384" s="74" t="s">
        <v>13291</v>
      </c>
      <c r="C26384" s="74" t="s">
        <v>3934</v>
      </c>
      <c r="D26384" s="74" t="s">
        <v>15365</v>
      </c>
    </row>
    <row r="26385" ht="14.25" customHeight="1">
      <c r="A26385" s="74" t="s">
        <v>13533</v>
      </c>
      <c r="B26385" s="74" t="s">
        <v>15367</v>
      </c>
      <c r="C26385" s="74" t="s">
        <v>100</v>
      </c>
      <c r="D26385" s="74" t="s">
        <v>15365</v>
      </c>
    </row>
    <row r="26386" ht="14.25" customHeight="1">
      <c r="A26386" s="74" t="s">
        <v>13294</v>
      </c>
      <c r="B26386" s="74" t="s">
        <v>13295</v>
      </c>
      <c r="C26386" s="74" t="s">
        <v>50</v>
      </c>
      <c r="D26386" s="74" t="s">
        <v>15365</v>
      </c>
    </row>
    <row r="26387" ht="14.25" customHeight="1">
      <c r="A26387" s="74" t="s">
        <v>4747</v>
      </c>
      <c r="B26387" s="74" t="s">
        <v>4748</v>
      </c>
      <c r="C26387" s="74" t="s">
        <v>100</v>
      </c>
      <c r="D26387" s="74" t="s">
        <v>15365</v>
      </c>
    </row>
    <row r="26388" ht="14.25" customHeight="1">
      <c r="A26388" s="74" t="s">
        <v>4769</v>
      </c>
      <c r="B26388" s="74" t="s">
        <v>4770</v>
      </c>
      <c r="C26388" s="74" t="s">
        <v>71</v>
      </c>
      <c r="D26388" s="74" t="s">
        <v>15365</v>
      </c>
    </row>
    <row r="26389" ht="14.25" customHeight="1">
      <c r="A26389" s="74" t="s">
        <v>4785</v>
      </c>
      <c r="B26389" s="74" t="s">
        <v>4786</v>
      </c>
      <c r="C26389" s="74" t="s">
        <v>3968</v>
      </c>
      <c r="D26389" s="74" t="s">
        <v>15365</v>
      </c>
    </row>
    <row r="26390" ht="14.25" customHeight="1">
      <c r="A26390" s="74" t="s">
        <v>4806</v>
      </c>
      <c r="B26390" s="74" t="s">
        <v>15368</v>
      </c>
      <c r="C26390" s="74" t="s">
        <v>3968</v>
      </c>
      <c r="D26390" s="74" t="s">
        <v>15365</v>
      </c>
    </row>
    <row r="26391" ht="14.25" customHeight="1">
      <c r="A26391" s="74" t="s">
        <v>13296</v>
      </c>
      <c r="B26391" s="74" t="s">
        <v>206</v>
      </c>
      <c r="C26391" s="74" t="s">
        <v>100</v>
      </c>
      <c r="D26391" s="74" t="s">
        <v>15365</v>
      </c>
    </row>
    <row r="26392" ht="14.25" customHeight="1">
      <c r="A26392" s="74" t="s">
        <v>4832</v>
      </c>
      <c r="B26392" s="74" t="s">
        <v>4833</v>
      </c>
      <c r="C26392" s="74" t="s">
        <v>100</v>
      </c>
      <c r="D26392" s="74" t="s">
        <v>15365</v>
      </c>
    </row>
    <row r="26393" ht="14.25" customHeight="1">
      <c r="A26393" s="74" t="s">
        <v>13297</v>
      </c>
      <c r="B26393" s="74" t="s">
        <v>2083</v>
      </c>
      <c r="C26393" s="74" t="s">
        <v>57</v>
      </c>
      <c r="D26393" s="74" t="s">
        <v>15365</v>
      </c>
    </row>
    <row r="26394" ht="14.25" customHeight="1">
      <c r="A26394" s="74" t="s">
        <v>13298</v>
      </c>
      <c r="B26394" s="74" t="s">
        <v>13299</v>
      </c>
      <c r="C26394" s="74" t="s">
        <v>923</v>
      </c>
      <c r="D26394" s="74" t="s">
        <v>15365</v>
      </c>
    </row>
    <row r="26395" ht="14.25" customHeight="1">
      <c r="A26395" s="74" t="s">
        <v>13300</v>
      </c>
      <c r="B26395" s="74" t="s">
        <v>13301</v>
      </c>
      <c r="C26395" s="74" t="s">
        <v>3968</v>
      </c>
      <c r="D26395" s="74" t="s">
        <v>15365</v>
      </c>
    </row>
    <row r="26396" ht="14.25" customHeight="1">
      <c r="A26396" s="74" t="s">
        <v>13302</v>
      </c>
      <c r="B26396" s="74" t="s">
        <v>13303</v>
      </c>
      <c r="C26396" s="74" t="s">
        <v>66</v>
      </c>
      <c r="D26396" s="74" t="s">
        <v>15365</v>
      </c>
    </row>
    <row r="26397" ht="14.25" customHeight="1">
      <c r="A26397" s="74" t="s">
        <v>4910</v>
      </c>
      <c r="B26397" s="74" t="s">
        <v>4911</v>
      </c>
      <c r="C26397" s="74" t="s">
        <v>3968</v>
      </c>
      <c r="D26397" s="74" t="s">
        <v>15365</v>
      </c>
    </row>
    <row r="26398" ht="14.25" customHeight="1">
      <c r="A26398" s="74" t="s">
        <v>13304</v>
      </c>
      <c r="B26398" s="74" t="s">
        <v>219</v>
      </c>
      <c r="C26398" s="74" t="s">
        <v>100</v>
      </c>
      <c r="D26398" s="74" t="s">
        <v>15365</v>
      </c>
    </row>
    <row r="26399" ht="14.25" customHeight="1">
      <c r="A26399" s="74" t="s">
        <v>13305</v>
      </c>
      <c r="B26399" s="74" t="s">
        <v>4954</v>
      </c>
      <c r="C26399" s="74" t="s">
        <v>3968</v>
      </c>
      <c r="D26399" s="74" t="s">
        <v>15365</v>
      </c>
    </row>
    <row r="26400" ht="14.25" customHeight="1">
      <c r="A26400" s="74" t="s">
        <v>5022</v>
      </c>
      <c r="B26400" s="74" t="s">
        <v>5023</v>
      </c>
      <c r="C26400" s="74" t="s">
        <v>100</v>
      </c>
      <c r="D26400" s="74" t="s">
        <v>15365</v>
      </c>
    </row>
    <row r="26401" ht="14.25" customHeight="1">
      <c r="A26401" s="74" t="s">
        <v>5024</v>
      </c>
      <c r="B26401" s="74" t="s">
        <v>256</v>
      </c>
      <c r="C26401" s="74" t="s">
        <v>3968</v>
      </c>
      <c r="D26401" s="74" t="s">
        <v>15365</v>
      </c>
    </row>
    <row r="26402" ht="14.25" customHeight="1">
      <c r="A26402" s="74" t="s">
        <v>5115</v>
      </c>
      <c r="B26402" s="74" t="s">
        <v>14003</v>
      </c>
      <c r="C26402" s="74" t="s">
        <v>71</v>
      </c>
      <c r="D26402" s="74" t="s">
        <v>15365</v>
      </c>
    </row>
    <row r="26403" ht="14.25" customHeight="1">
      <c r="A26403" s="74" t="s">
        <v>5116</v>
      </c>
      <c r="B26403" s="74" t="s">
        <v>14004</v>
      </c>
      <c r="C26403" s="74" t="s">
        <v>3934</v>
      </c>
      <c r="D26403" s="74" t="s">
        <v>15365</v>
      </c>
    </row>
    <row r="26404" ht="14.25" customHeight="1">
      <c r="A26404" s="74" t="s">
        <v>13307</v>
      </c>
      <c r="B26404" s="74" t="s">
        <v>310</v>
      </c>
      <c r="C26404" s="74" t="s">
        <v>100</v>
      </c>
      <c r="D26404" s="74" t="s">
        <v>15365</v>
      </c>
    </row>
    <row r="26405" ht="14.25" customHeight="1">
      <c r="A26405" s="74" t="s">
        <v>5321</v>
      </c>
      <c r="B26405" s="74" t="s">
        <v>15369</v>
      </c>
      <c r="C26405" s="74" t="s">
        <v>3934</v>
      </c>
      <c r="D26405" s="74" t="s">
        <v>15365</v>
      </c>
    </row>
    <row r="26406" ht="14.25" customHeight="1">
      <c r="A26406" s="74" t="s">
        <v>5331</v>
      </c>
      <c r="B26406" s="74" t="s">
        <v>5332</v>
      </c>
      <c r="C26406" s="74" t="s">
        <v>3934</v>
      </c>
      <c r="D26406" s="74" t="s">
        <v>15365</v>
      </c>
    </row>
    <row r="26407" ht="14.25" customHeight="1">
      <c r="A26407" s="74" t="s">
        <v>5333</v>
      </c>
      <c r="B26407" s="74" t="s">
        <v>5334</v>
      </c>
      <c r="C26407" s="74" t="s">
        <v>3934</v>
      </c>
      <c r="D26407" s="74" t="s">
        <v>15365</v>
      </c>
    </row>
    <row r="26408" ht="14.25" customHeight="1">
      <c r="A26408" s="74" t="s">
        <v>5335</v>
      </c>
      <c r="B26408" s="74" t="s">
        <v>5336</v>
      </c>
      <c r="C26408" s="74" t="s">
        <v>3934</v>
      </c>
      <c r="D26408" s="74" t="s">
        <v>15365</v>
      </c>
    </row>
    <row r="26409" ht="14.25" customHeight="1">
      <c r="A26409" s="74" t="s">
        <v>13308</v>
      </c>
      <c r="B26409" s="74" t="s">
        <v>13514</v>
      </c>
      <c r="C26409" s="74" t="s">
        <v>3934</v>
      </c>
      <c r="D26409" s="74" t="s">
        <v>15365</v>
      </c>
    </row>
    <row r="26410" ht="14.25" customHeight="1">
      <c r="A26410" s="74" t="s">
        <v>13309</v>
      </c>
      <c r="B26410" s="74" t="s">
        <v>13467</v>
      </c>
      <c r="C26410" s="74" t="s">
        <v>3968</v>
      </c>
      <c r="D26410" s="74" t="s">
        <v>15365</v>
      </c>
    </row>
    <row r="26411" ht="14.25" customHeight="1">
      <c r="A26411" s="74" t="s">
        <v>5373</v>
      </c>
      <c r="B26411" s="74" t="s">
        <v>350</v>
      </c>
      <c r="C26411" s="74" t="s">
        <v>127</v>
      </c>
      <c r="D26411" s="74" t="s">
        <v>15365</v>
      </c>
    </row>
    <row r="26412" ht="14.25" customHeight="1">
      <c r="A26412" s="74" t="s">
        <v>5375</v>
      </c>
      <c r="B26412" s="74" t="s">
        <v>5376</v>
      </c>
      <c r="C26412" s="74" t="s">
        <v>3934</v>
      </c>
      <c r="D26412" s="74" t="s">
        <v>15365</v>
      </c>
    </row>
    <row r="26413" ht="14.25" customHeight="1">
      <c r="A26413" s="74" t="s">
        <v>5385</v>
      </c>
      <c r="B26413" s="74" t="s">
        <v>365</v>
      </c>
      <c r="C26413" s="74" t="s">
        <v>100</v>
      </c>
      <c r="D26413" s="74" t="s">
        <v>15365</v>
      </c>
    </row>
    <row r="26414" ht="14.25" customHeight="1">
      <c r="A26414" s="74" t="s">
        <v>5388</v>
      </c>
      <c r="B26414" s="74" t="s">
        <v>5391</v>
      </c>
      <c r="C26414" s="74" t="s">
        <v>3934</v>
      </c>
      <c r="D26414" s="74" t="s">
        <v>15365</v>
      </c>
    </row>
    <row r="26415" ht="14.25" customHeight="1">
      <c r="A26415" s="74" t="s">
        <v>5425</v>
      </c>
      <c r="B26415" s="74" t="s">
        <v>5426</v>
      </c>
      <c r="C26415" s="74" t="s">
        <v>3934</v>
      </c>
      <c r="D26415" s="74" t="s">
        <v>15365</v>
      </c>
    </row>
    <row r="26416" ht="14.25" customHeight="1">
      <c r="A26416" s="74" t="s">
        <v>13311</v>
      </c>
      <c r="B26416" s="74" t="s">
        <v>13468</v>
      </c>
      <c r="C26416" s="74" t="s">
        <v>3968</v>
      </c>
      <c r="D26416" s="74" t="s">
        <v>15365</v>
      </c>
    </row>
    <row r="26417" ht="14.25" customHeight="1">
      <c r="A26417" s="74" t="s">
        <v>5463</v>
      </c>
      <c r="B26417" s="74" t="s">
        <v>13469</v>
      </c>
      <c r="C26417" s="74" t="s">
        <v>3968</v>
      </c>
      <c r="D26417" s="74" t="s">
        <v>15365</v>
      </c>
    </row>
    <row r="26418" ht="14.25" customHeight="1">
      <c r="A26418" s="74" t="s">
        <v>13312</v>
      </c>
      <c r="B26418" s="74" t="s">
        <v>13313</v>
      </c>
      <c r="C26418" s="74" t="s">
        <v>66</v>
      </c>
      <c r="D26418" s="74" t="s">
        <v>15365</v>
      </c>
    </row>
    <row r="26419" ht="14.25" customHeight="1">
      <c r="A26419" s="74" t="s">
        <v>5493</v>
      </c>
      <c r="B26419" s="74" t="s">
        <v>14079</v>
      </c>
      <c r="C26419" s="74" t="s">
        <v>100</v>
      </c>
      <c r="D26419" s="74" t="s">
        <v>15365</v>
      </c>
    </row>
    <row r="26420" ht="14.25" customHeight="1">
      <c r="A26420" s="74" t="s">
        <v>5499</v>
      </c>
      <c r="B26420" s="74" t="s">
        <v>15240</v>
      </c>
      <c r="C26420" s="74" t="s">
        <v>100</v>
      </c>
      <c r="D26420" s="74" t="s">
        <v>15365</v>
      </c>
    </row>
    <row r="26421" ht="14.25" customHeight="1">
      <c r="A26421" s="74" t="s">
        <v>5512</v>
      </c>
      <c r="B26421" s="74" t="s">
        <v>5513</v>
      </c>
      <c r="C26421" s="74" t="s">
        <v>100</v>
      </c>
      <c r="D26421" s="74" t="s">
        <v>15365</v>
      </c>
    </row>
    <row r="26422" ht="14.25" customHeight="1">
      <c r="A26422" s="74" t="s">
        <v>13315</v>
      </c>
      <c r="B26422" s="74" t="s">
        <v>423</v>
      </c>
      <c r="C26422" s="74" t="s">
        <v>3968</v>
      </c>
      <c r="D26422" s="74" t="s">
        <v>15365</v>
      </c>
    </row>
    <row r="26423" ht="14.25" customHeight="1">
      <c r="A26423" s="74" t="s">
        <v>3695</v>
      </c>
      <c r="B26423" s="74" t="s">
        <v>13470</v>
      </c>
      <c r="C26423" s="74" t="s">
        <v>57</v>
      </c>
      <c r="D26423" s="74" t="s">
        <v>15365</v>
      </c>
    </row>
    <row r="26424" ht="14.25" customHeight="1">
      <c r="A26424" s="74" t="s">
        <v>5601</v>
      </c>
      <c r="B26424" s="74" t="s">
        <v>5602</v>
      </c>
      <c r="C26424" s="74" t="s">
        <v>100</v>
      </c>
      <c r="D26424" s="74" t="s">
        <v>15365</v>
      </c>
    </row>
    <row r="26425" ht="14.25" customHeight="1">
      <c r="A26425" s="74" t="s">
        <v>5615</v>
      </c>
      <c r="B26425" s="74" t="s">
        <v>5616</v>
      </c>
      <c r="C26425" s="74" t="s">
        <v>100</v>
      </c>
      <c r="D26425" s="74" t="s">
        <v>15365</v>
      </c>
    </row>
    <row r="26426" ht="14.25" customHeight="1">
      <c r="A26426" s="74" t="s">
        <v>5621</v>
      </c>
      <c r="B26426" s="74" t="s">
        <v>15370</v>
      </c>
      <c r="C26426" s="74" t="s">
        <v>100</v>
      </c>
      <c r="D26426" s="74" t="s">
        <v>15365</v>
      </c>
    </row>
    <row r="26427" ht="14.25" customHeight="1">
      <c r="A26427" s="74" t="s">
        <v>5639</v>
      </c>
      <c r="B26427" s="74" t="s">
        <v>444</v>
      </c>
      <c r="C26427" s="74" t="s">
        <v>100</v>
      </c>
      <c r="D26427" s="74" t="s">
        <v>15365</v>
      </c>
    </row>
    <row r="26428" ht="14.25" customHeight="1">
      <c r="A26428" s="74" t="s">
        <v>5681</v>
      </c>
      <c r="B26428" s="74" t="s">
        <v>5682</v>
      </c>
      <c r="C26428" s="74" t="s">
        <v>100</v>
      </c>
      <c r="D26428" s="74" t="s">
        <v>15365</v>
      </c>
    </row>
    <row r="26429" ht="14.25" customHeight="1">
      <c r="A26429" s="74" t="s">
        <v>5683</v>
      </c>
      <c r="B26429" s="74" t="s">
        <v>5684</v>
      </c>
      <c r="C26429" s="74" t="s">
        <v>3934</v>
      </c>
      <c r="D26429" s="74" t="s">
        <v>15365</v>
      </c>
    </row>
    <row r="26430" ht="14.25" customHeight="1">
      <c r="A26430" s="74" t="s">
        <v>5706</v>
      </c>
      <c r="B26430" s="74" t="s">
        <v>15371</v>
      </c>
      <c r="C26430" s="74" t="s">
        <v>71</v>
      </c>
      <c r="D26430" s="74" t="s">
        <v>15365</v>
      </c>
    </row>
    <row r="26431" ht="14.25" customHeight="1">
      <c r="A26431" s="74" t="s">
        <v>5750</v>
      </c>
      <c r="B26431" s="74" t="s">
        <v>5751</v>
      </c>
      <c r="C26431" s="74" t="s">
        <v>3934</v>
      </c>
      <c r="D26431" s="74" t="s">
        <v>15365</v>
      </c>
    </row>
    <row r="26432" ht="14.25" customHeight="1">
      <c r="A26432" s="74" t="s">
        <v>5799</v>
      </c>
      <c r="B26432" s="74" t="s">
        <v>5800</v>
      </c>
      <c r="C26432" s="74" t="s">
        <v>3968</v>
      </c>
      <c r="D26432" s="74" t="s">
        <v>15365</v>
      </c>
    </row>
    <row r="26433" ht="14.25" customHeight="1">
      <c r="A26433" s="74" t="s">
        <v>5801</v>
      </c>
      <c r="B26433" s="74" t="s">
        <v>5802</v>
      </c>
      <c r="C26433" s="74" t="s">
        <v>71</v>
      </c>
      <c r="D26433" s="74" t="s">
        <v>15365</v>
      </c>
    </row>
    <row r="26434" ht="14.25" customHeight="1">
      <c r="A26434" s="74" t="s">
        <v>5841</v>
      </c>
      <c r="B26434" s="74" t="s">
        <v>2988</v>
      </c>
      <c r="C26434" s="74" t="s">
        <v>3968</v>
      </c>
      <c r="D26434" s="74" t="s">
        <v>15365</v>
      </c>
    </row>
    <row r="26435" ht="14.25" customHeight="1">
      <c r="A26435" s="74" t="s">
        <v>5874</v>
      </c>
      <c r="B26435" s="74" t="s">
        <v>15372</v>
      </c>
      <c r="C26435" s="74" t="s">
        <v>57</v>
      </c>
      <c r="D26435" s="74" t="s">
        <v>15365</v>
      </c>
    </row>
    <row r="26436" ht="14.25" customHeight="1">
      <c r="A26436" s="74" t="s">
        <v>5876</v>
      </c>
      <c r="B26436" s="74" t="s">
        <v>5877</v>
      </c>
      <c r="C26436" s="74" t="s">
        <v>3968</v>
      </c>
      <c r="D26436" s="74" t="s">
        <v>15365</v>
      </c>
    </row>
    <row r="26437" ht="14.25" customHeight="1">
      <c r="A26437" s="74" t="s">
        <v>5878</v>
      </c>
      <c r="B26437" s="74" t="s">
        <v>5879</v>
      </c>
      <c r="C26437" s="74" t="s">
        <v>3934</v>
      </c>
      <c r="D26437" s="74" t="s">
        <v>15365</v>
      </c>
    </row>
    <row r="26438" ht="14.25" customHeight="1">
      <c r="A26438" s="74" t="s">
        <v>5952</v>
      </c>
      <c r="B26438" s="74" t="s">
        <v>5953</v>
      </c>
      <c r="C26438" s="74" t="s">
        <v>3968</v>
      </c>
      <c r="D26438" s="74" t="s">
        <v>15365</v>
      </c>
    </row>
    <row r="26439" ht="14.25" customHeight="1">
      <c r="A26439" s="74" t="s">
        <v>5954</v>
      </c>
      <c r="B26439" s="74" t="s">
        <v>5955</v>
      </c>
      <c r="C26439" s="74" t="s">
        <v>100</v>
      </c>
      <c r="D26439" s="74" t="s">
        <v>15365</v>
      </c>
    </row>
    <row r="26440" ht="14.25" customHeight="1">
      <c r="A26440" s="74" t="s">
        <v>5958</v>
      </c>
      <c r="B26440" s="74" t="s">
        <v>5959</v>
      </c>
      <c r="C26440" s="74" t="s">
        <v>3934</v>
      </c>
      <c r="D26440" s="74" t="s">
        <v>15365</v>
      </c>
    </row>
    <row r="26441" ht="14.25" customHeight="1">
      <c r="A26441" s="74" t="s">
        <v>5970</v>
      </c>
      <c r="B26441" s="74" t="s">
        <v>5971</v>
      </c>
      <c r="C26441" s="74" t="s">
        <v>100</v>
      </c>
      <c r="D26441" s="74" t="s">
        <v>15365</v>
      </c>
    </row>
    <row r="26442" ht="14.25" customHeight="1">
      <c r="A26442" s="74" t="s">
        <v>5972</v>
      </c>
      <c r="B26442" s="74" t="s">
        <v>5973</v>
      </c>
      <c r="C26442" s="74" t="s">
        <v>100</v>
      </c>
      <c r="D26442" s="74" t="s">
        <v>15365</v>
      </c>
    </row>
    <row r="26443" ht="14.25" customHeight="1">
      <c r="A26443" s="74" t="s">
        <v>5974</v>
      </c>
      <c r="B26443" s="74" t="s">
        <v>5975</v>
      </c>
      <c r="C26443" s="74" t="s">
        <v>3934</v>
      </c>
      <c r="D26443" s="74" t="s">
        <v>15365</v>
      </c>
    </row>
    <row r="26444" ht="14.25" customHeight="1">
      <c r="A26444" s="74" t="s">
        <v>5976</v>
      </c>
      <c r="B26444" s="74" t="s">
        <v>5977</v>
      </c>
      <c r="C26444" s="74" t="s">
        <v>100</v>
      </c>
      <c r="D26444" s="74" t="s">
        <v>15365</v>
      </c>
    </row>
    <row r="26445" ht="14.25" customHeight="1">
      <c r="A26445" s="74" t="s">
        <v>5978</v>
      </c>
      <c r="B26445" s="74" t="s">
        <v>5979</v>
      </c>
      <c r="C26445" s="74" t="s">
        <v>3934</v>
      </c>
      <c r="D26445" s="74" t="s">
        <v>15365</v>
      </c>
    </row>
    <row r="26446" ht="14.25" customHeight="1">
      <c r="A26446" s="74" t="s">
        <v>6039</v>
      </c>
      <c r="B26446" s="74" t="s">
        <v>6040</v>
      </c>
      <c r="C26446" s="74" t="s">
        <v>100</v>
      </c>
      <c r="D26446" s="74" t="s">
        <v>15365</v>
      </c>
    </row>
    <row r="26447" ht="14.25" customHeight="1">
      <c r="A26447" s="74" t="s">
        <v>6041</v>
      </c>
      <c r="B26447" s="74" t="s">
        <v>6042</v>
      </c>
      <c r="C26447" s="74" t="s">
        <v>57</v>
      </c>
      <c r="D26447" s="74" t="s">
        <v>15365</v>
      </c>
    </row>
    <row r="26448" ht="14.25" customHeight="1">
      <c r="A26448" s="74" t="s">
        <v>6043</v>
      </c>
      <c r="B26448" s="74" t="s">
        <v>6044</v>
      </c>
      <c r="C26448" s="74" t="s">
        <v>100</v>
      </c>
      <c r="D26448" s="74" t="s">
        <v>15365</v>
      </c>
    </row>
    <row r="26449" ht="14.25" customHeight="1">
      <c r="A26449" s="74" t="s">
        <v>6045</v>
      </c>
      <c r="B26449" s="74" t="s">
        <v>6046</v>
      </c>
      <c r="C26449" s="74" t="s">
        <v>57</v>
      </c>
      <c r="D26449" s="74" t="s">
        <v>15365</v>
      </c>
    </row>
    <row r="26450" ht="14.25" customHeight="1">
      <c r="A26450" s="74" t="s">
        <v>6083</v>
      </c>
      <c r="B26450" s="74" t="s">
        <v>6084</v>
      </c>
      <c r="C26450" s="74" t="s">
        <v>127</v>
      </c>
      <c r="D26450" s="74" t="s">
        <v>15365</v>
      </c>
    </row>
    <row r="26451" ht="14.25" customHeight="1">
      <c r="A26451" s="74" t="s">
        <v>6085</v>
      </c>
      <c r="B26451" s="74" t="s">
        <v>6086</v>
      </c>
      <c r="C26451" s="74" t="s">
        <v>3934</v>
      </c>
      <c r="D26451" s="74" t="s">
        <v>15365</v>
      </c>
    </row>
    <row r="26452" ht="14.25" customHeight="1">
      <c r="A26452" s="74" t="s">
        <v>6091</v>
      </c>
      <c r="B26452" s="74" t="s">
        <v>6092</v>
      </c>
      <c r="C26452" s="74" t="s">
        <v>127</v>
      </c>
      <c r="D26452" s="74" t="s">
        <v>15365</v>
      </c>
    </row>
    <row r="26453" ht="14.25" customHeight="1">
      <c r="A26453" s="74" t="s">
        <v>6093</v>
      </c>
      <c r="B26453" s="74" t="s">
        <v>6094</v>
      </c>
      <c r="C26453" s="74" t="s">
        <v>3934</v>
      </c>
      <c r="D26453" s="74" t="s">
        <v>15365</v>
      </c>
    </row>
    <row r="26454" ht="14.25" customHeight="1">
      <c r="A26454" s="74" t="s">
        <v>6103</v>
      </c>
      <c r="B26454" s="74" t="s">
        <v>6104</v>
      </c>
      <c r="C26454" s="74" t="s">
        <v>3934</v>
      </c>
      <c r="D26454" s="74" t="s">
        <v>15365</v>
      </c>
    </row>
    <row r="26455" ht="14.25" customHeight="1">
      <c r="A26455" s="74" t="s">
        <v>6173</v>
      </c>
      <c r="B26455" s="74" t="s">
        <v>6172</v>
      </c>
      <c r="C26455" s="74" t="s">
        <v>3934</v>
      </c>
      <c r="D26455" s="74" t="s">
        <v>15365</v>
      </c>
    </row>
    <row r="26456" ht="14.25" customHeight="1">
      <c r="A26456" s="74" t="s">
        <v>6176</v>
      </c>
      <c r="B26456" s="74" t="s">
        <v>15373</v>
      </c>
      <c r="C26456" s="74" t="s">
        <v>3934</v>
      </c>
      <c r="D26456" s="74" t="s">
        <v>15365</v>
      </c>
    </row>
    <row r="26457" ht="14.25" customHeight="1">
      <c r="A26457" s="74" t="s">
        <v>13316</v>
      </c>
      <c r="B26457" s="74" t="s">
        <v>13317</v>
      </c>
      <c r="C26457" s="74" t="s">
        <v>57</v>
      </c>
      <c r="D26457" s="74" t="s">
        <v>15365</v>
      </c>
    </row>
    <row r="26458" ht="14.25" customHeight="1">
      <c r="A26458" s="74" t="s">
        <v>13318</v>
      </c>
      <c r="B26458" s="74" t="s">
        <v>473</v>
      </c>
      <c r="C26458" s="74" t="s">
        <v>100</v>
      </c>
      <c r="D26458" s="74" t="s">
        <v>15365</v>
      </c>
    </row>
    <row r="26459" ht="14.25" customHeight="1">
      <c r="A26459" s="74" t="s">
        <v>6294</v>
      </c>
      <c r="B26459" s="74" t="s">
        <v>2820</v>
      </c>
      <c r="C26459" s="74" t="s">
        <v>1026</v>
      </c>
      <c r="D26459" s="74" t="s">
        <v>15365</v>
      </c>
    </row>
    <row r="26460" ht="14.25" customHeight="1">
      <c r="A26460" s="74" t="s">
        <v>6296</v>
      </c>
      <c r="B26460" s="74" t="s">
        <v>2822</v>
      </c>
      <c r="C26460" s="74" t="s">
        <v>57</v>
      </c>
      <c r="D26460" s="74" t="s">
        <v>15365</v>
      </c>
    </row>
    <row r="26461" ht="14.25" customHeight="1">
      <c r="A26461" s="74" t="s">
        <v>6298</v>
      </c>
      <c r="B26461" s="74" t="s">
        <v>6299</v>
      </c>
      <c r="C26461" s="74" t="s">
        <v>3934</v>
      </c>
      <c r="D26461" s="74" t="s">
        <v>15365</v>
      </c>
    </row>
    <row r="26462" ht="14.25" customHeight="1">
      <c r="A26462" s="74" t="s">
        <v>6500</v>
      </c>
      <c r="B26462" s="74" t="s">
        <v>6501</v>
      </c>
      <c r="C26462" s="74" t="s">
        <v>100</v>
      </c>
      <c r="D26462" s="74" t="s">
        <v>15365</v>
      </c>
    </row>
    <row r="26463" ht="14.25" customHeight="1">
      <c r="A26463" s="74" t="s">
        <v>6502</v>
      </c>
      <c r="B26463" s="74" t="s">
        <v>6503</v>
      </c>
      <c r="C26463" s="74" t="s">
        <v>57</v>
      </c>
      <c r="D26463" s="74" t="s">
        <v>15365</v>
      </c>
    </row>
    <row r="26464" ht="14.25" customHeight="1">
      <c r="A26464" s="74" t="s">
        <v>6504</v>
      </c>
      <c r="B26464" s="74" t="s">
        <v>6505</v>
      </c>
      <c r="C26464" s="74" t="s">
        <v>100</v>
      </c>
      <c r="D26464" s="74" t="s">
        <v>15365</v>
      </c>
    </row>
    <row r="26465" ht="14.25" customHeight="1">
      <c r="A26465" s="74" t="s">
        <v>6506</v>
      </c>
      <c r="B26465" s="74" t="s">
        <v>6507</v>
      </c>
      <c r="C26465" s="74" t="s">
        <v>57</v>
      </c>
      <c r="D26465" s="74" t="s">
        <v>15365</v>
      </c>
    </row>
    <row r="26466" ht="14.25" customHeight="1">
      <c r="A26466" s="74" t="s">
        <v>3696</v>
      </c>
      <c r="B26466" s="74" t="s">
        <v>15374</v>
      </c>
      <c r="C26466" s="74" t="s">
        <v>3968</v>
      </c>
      <c r="D26466" s="74" t="s">
        <v>15365</v>
      </c>
    </row>
    <row r="26467" ht="14.25" customHeight="1">
      <c r="A26467" s="74" t="s">
        <v>6556</v>
      </c>
      <c r="B26467" s="74" t="s">
        <v>2990</v>
      </c>
      <c r="C26467" s="74" t="s">
        <v>127</v>
      </c>
      <c r="D26467" s="74" t="s">
        <v>15365</v>
      </c>
    </row>
    <row r="26468" ht="14.25" customHeight="1">
      <c r="A26468" s="74" t="s">
        <v>6561</v>
      </c>
      <c r="B26468" s="74" t="s">
        <v>6562</v>
      </c>
      <c r="C26468" s="74" t="s">
        <v>6563</v>
      </c>
      <c r="D26468" s="74" t="s">
        <v>15365</v>
      </c>
    </row>
    <row r="26469" ht="14.25" customHeight="1">
      <c r="A26469" s="74" t="s">
        <v>6564</v>
      </c>
      <c r="B26469" s="74" t="s">
        <v>6565</v>
      </c>
      <c r="C26469" s="74" t="s">
        <v>3968</v>
      </c>
      <c r="D26469" s="74" t="s">
        <v>15365</v>
      </c>
    </row>
    <row r="26470" ht="14.25" customHeight="1">
      <c r="A26470" s="74" t="s">
        <v>13322</v>
      </c>
      <c r="B26470" s="74" t="s">
        <v>13323</v>
      </c>
      <c r="C26470" s="74" t="s">
        <v>127</v>
      </c>
      <c r="D26470" s="74" t="s">
        <v>15365</v>
      </c>
    </row>
    <row r="26471" ht="14.25" customHeight="1">
      <c r="A26471" s="74" t="s">
        <v>6602</v>
      </c>
      <c r="B26471" s="74" t="s">
        <v>6603</v>
      </c>
      <c r="C26471" s="74" t="s">
        <v>100</v>
      </c>
      <c r="D26471" s="74" t="s">
        <v>15365</v>
      </c>
    </row>
    <row r="26472" ht="14.25" customHeight="1">
      <c r="A26472" s="74" t="s">
        <v>6604</v>
      </c>
      <c r="B26472" s="74" t="s">
        <v>6605</v>
      </c>
      <c r="C26472" s="74" t="s">
        <v>57</v>
      </c>
      <c r="D26472" s="74" t="s">
        <v>15365</v>
      </c>
    </row>
    <row r="26473" ht="14.25" customHeight="1">
      <c r="A26473" s="74" t="s">
        <v>13324</v>
      </c>
      <c r="B26473" s="74" t="s">
        <v>13471</v>
      </c>
      <c r="C26473" s="74" t="s">
        <v>127</v>
      </c>
      <c r="D26473" s="74" t="s">
        <v>15365</v>
      </c>
    </row>
    <row r="26474" ht="14.25" customHeight="1">
      <c r="A26474" s="74" t="s">
        <v>13325</v>
      </c>
      <c r="B26474" s="74" t="s">
        <v>13472</v>
      </c>
      <c r="C26474" s="74" t="s">
        <v>127</v>
      </c>
      <c r="D26474" s="74" t="s">
        <v>15365</v>
      </c>
    </row>
    <row r="26475" ht="14.25" customHeight="1">
      <c r="A26475" s="74" t="s">
        <v>6616</v>
      </c>
      <c r="B26475" s="74" t="s">
        <v>6617</v>
      </c>
      <c r="C26475" s="74" t="s">
        <v>3934</v>
      </c>
      <c r="D26475" s="74" t="s">
        <v>15365</v>
      </c>
    </row>
    <row r="26476" ht="14.25" customHeight="1">
      <c r="A26476" s="74" t="s">
        <v>6634</v>
      </c>
      <c r="B26476" s="74" t="s">
        <v>6635</v>
      </c>
      <c r="C26476" s="74" t="s">
        <v>100</v>
      </c>
      <c r="D26476" s="74" t="s">
        <v>15365</v>
      </c>
    </row>
    <row r="26477" ht="14.25" customHeight="1">
      <c r="A26477" s="74" t="s">
        <v>6636</v>
      </c>
      <c r="B26477" s="74" t="s">
        <v>6637</v>
      </c>
      <c r="C26477" s="74" t="s">
        <v>57</v>
      </c>
      <c r="D26477" s="74" t="s">
        <v>15365</v>
      </c>
    </row>
    <row r="26478" ht="14.25" customHeight="1">
      <c r="A26478" s="74" t="s">
        <v>13326</v>
      </c>
      <c r="B26478" s="74" t="s">
        <v>13327</v>
      </c>
      <c r="C26478" s="74" t="s">
        <v>3968</v>
      </c>
      <c r="D26478" s="74" t="s">
        <v>15365</v>
      </c>
    </row>
    <row r="26479" ht="14.25" customHeight="1">
      <c r="A26479" s="74" t="s">
        <v>13328</v>
      </c>
      <c r="B26479" s="74" t="s">
        <v>13329</v>
      </c>
      <c r="C26479" s="74" t="s">
        <v>127</v>
      </c>
      <c r="D26479" s="74" t="s">
        <v>15365</v>
      </c>
    </row>
    <row r="26480" ht="14.25" customHeight="1">
      <c r="A26480" s="74" t="s">
        <v>13330</v>
      </c>
      <c r="B26480" s="74" t="s">
        <v>13473</v>
      </c>
      <c r="C26480" s="74" t="s">
        <v>127</v>
      </c>
      <c r="D26480" s="74" t="s">
        <v>15365</v>
      </c>
    </row>
    <row r="26481" ht="14.25" customHeight="1">
      <c r="A26481" s="74" t="s">
        <v>6683</v>
      </c>
      <c r="B26481" s="185" t="s">
        <v>6684</v>
      </c>
      <c r="C26481" s="74" t="s">
        <v>3934</v>
      </c>
      <c r="D26481" s="74" t="s">
        <v>15365</v>
      </c>
    </row>
    <row r="26482" ht="14.25" customHeight="1">
      <c r="A26482" s="74" t="s">
        <v>6705</v>
      </c>
      <c r="B26482" s="74" t="s">
        <v>15200</v>
      </c>
      <c r="C26482" s="74" t="s">
        <v>923</v>
      </c>
      <c r="D26482" s="74" t="s">
        <v>15365</v>
      </c>
    </row>
    <row r="26483" ht="14.25" customHeight="1">
      <c r="A26483" s="74" t="s">
        <v>6707</v>
      </c>
      <c r="B26483" s="74" t="s">
        <v>13475</v>
      </c>
      <c r="C26483" s="74" t="s">
        <v>3934</v>
      </c>
      <c r="D26483" s="74" t="s">
        <v>15365</v>
      </c>
    </row>
    <row r="26484" ht="14.25" customHeight="1">
      <c r="A26484" s="74" t="s">
        <v>13332</v>
      </c>
      <c r="B26484" s="74" t="s">
        <v>537</v>
      </c>
      <c r="C26484" s="74" t="s">
        <v>100</v>
      </c>
      <c r="D26484" s="74" t="s">
        <v>15365</v>
      </c>
    </row>
    <row r="26485" ht="14.25" customHeight="1">
      <c r="A26485" s="74" t="s">
        <v>13333</v>
      </c>
      <c r="B26485" s="74" t="s">
        <v>13476</v>
      </c>
      <c r="C26485" s="74" t="s">
        <v>3968</v>
      </c>
      <c r="D26485" s="74" t="s">
        <v>15365</v>
      </c>
    </row>
    <row r="26486" ht="14.25" customHeight="1">
      <c r="A26486" s="74" t="s">
        <v>13343</v>
      </c>
      <c r="B26486" s="74" t="s">
        <v>13479</v>
      </c>
      <c r="C26486" s="74" t="s">
        <v>57</v>
      </c>
      <c r="D26486" s="74" t="s">
        <v>15365</v>
      </c>
    </row>
    <row r="26487" ht="14.25" customHeight="1">
      <c r="A26487" s="74" t="s">
        <v>13345</v>
      </c>
      <c r="B26487" s="74" t="s">
        <v>13346</v>
      </c>
      <c r="C26487" s="74" t="s">
        <v>3968</v>
      </c>
      <c r="D26487" s="74" t="s">
        <v>15365</v>
      </c>
    </row>
    <row r="26488" ht="14.25" customHeight="1">
      <c r="A26488" s="74" t="s">
        <v>6760</v>
      </c>
      <c r="B26488" s="74" t="s">
        <v>13480</v>
      </c>
      <c r="C26488" s="74" t="s">
        <v>3934</v>
      </c>
      <c r="D26488" s="74" t="s">
        <v>15365</v>
      </c>
    </row>
    <row r="26489" ht="14.25" customHeight="1">
      <c r="A26489" s="74" t="s">
        <v>6766</v>
      </c>
      <c r="B26489" s="74" t="s">
        <v>13481</v>
      </c>
      <c r="C26489" s="74" t="s">
        <v>3968</v>
      </c>
      <c r="D26489" s="74" t="s">
        <v>15365</v>
      </c>
    </row>
    <row r="26490" ht="14.25" customHeight="1">
      <c r="A26490" s="74" t="s">
        <v>3722</v>
      </c>
      <c r="B26490" s="74" t="s">
        <v>13482</v>
      </c>
      <c r="C26490" s="74" t="s">
        <v>57</v>
      </c>
      <c r="D26490" s="74" t="s">
        <v>15365</v>
      </c>
    </row>
    <row r="26491" ht="14.25" customHeight="1">
      <c r="A26491" s="74" t="s">
        <v>6799</v>
      </c>
      <c r="B26491" s="74" t="s">
        <v>6800</v>
      </c>
      <c r="C26491" s="74" t="s">
        <v>3968</v>
      </c>
      <c r="D26491" s="74" t="s">
        <v>15365</v>
      </c>
    </row>
    <row r="26492" ht="14.25" customHeight="1">
      <c r="A26492" s="74" t="s">
        <v>13347</v>
      </c>
      <c r="B26492" s="185" t="s">
        <v>13348</v>
      </c>
      <c r="C26492" s="74" t="s">
        <v>57</v>
      </c>
      <c r="D26492" s="74" t="s">
        <v>15365</v>
      </c>
    </row>
    <row r="26493" ht="14.25" customHeight="1">
      <c r="A26493" s="74" t="s">
        <v>13349</v>
      </c>
      <c r="B26493" s="74" t="s">
        <v>13483</v>
      </c>
      <c r="C26493" s="74" t="s">
        <v>3968</v>
      </c>
      <c r="D26493" s="74" t="s">
        <v>15365</v>
      </c>
    </row>
    <row r="26494" ht="14.25" customHeight="1">
      <c r="A26494" s="74" t="s">
        <v>3697</v>
      </c>
      <c r="B26494" s="74" t="s">
        <v>13484</v>
      </c>
      <c r="C26494" s="74" t="s">
        <v>71</v>
      </c>
      <c r="D26494" s="74" t="s">
        <v>15365</v>
      </c>
    </row>
    <row r="26495" ht="14.25" customHeight="1">
      <c r="A26495" s="74" t="s">
        <v>3699</v>
      </c>
      <c r="B26495" s="74" t="s">
        <v>687</v>
      </c>
      <c r="C26495" s="74" t="s">
        <v>50</v>
      </c>
      <c r="D26495" s="74" t="s">
        <v>15365</v>
      </c>
    </row>
    <row r="26496" ht="14.25" customHeight="1">
      <c r="A26496" s="74" t="s">
        <v>6859</v>
      </c>
      <c r="B26496" s="74" t="s">
        <v>6904</v>
      </c>
      <c r="C26496" s="74" t="s">
        <v>3934</v>
      </c>
      <c r="D26496" s="74" t="s">
        <v>15365</v>
      </c>
    </row>
    <row r="26497" ht="14.25" customHeight="1">
      <c r="A26497" s="74" t="s">
        <v>13350</v>
      </c>
      <c r="B26497" s="74" t="s">
        <v>13351</v>
      </c>
      <c r="C26497" s="74" t="s">
        <v>3968</v>
      </c>
      <c r="D26497" s="74" t="s">
        <v>15365</v>
      </c>
    </row>
    <row r="26498" ht="14.25" customHeight="1">
      <c r="A26498" s="74" t="s">
        <v>13352</v>
      </c>
      <c r="B26498" s="74" t="s">
        <v>13353</v>
      </c>
      <c r="C26498" s="74" t="s">
        <v>3968</v>
      </c>
      <c r="D26498" s="74" t="s">
        <v>15365</v>
      </c>
    </row>
    <row r="26499" ht="14.25" customHeight="1">
      <c r="A26499" s="74" t="s">
        <v>13354</v>
      </c>
      <c r="B26499" s="185" t="s">
        <v>13355</v>
      </c>
      <c r="C26499" s="74" t="s">
        <v>57</v>
      </c>
      <c r="D26499" s="74" t="s">
        <v>15365</v>
      </c>
    </row>
    <row r="26500" ht="14.25" customHeight="1">
      <c r="A26500" s="74" t="s">
        <v>6991</v>
      </c>
      <c r="B26500" s="74" t="s">
        <v>13485</v>
      </c>
      <c r="C26500" s="74" t="s">
        <v>3968</v>
      </c>
      <c r="D26500" s="74" t="s">
        <v>15365</v>
      </c>
    </row>
    <row r="26501" ht="14.25" customHeight="1">
      <c r="A26501" s="74" t="s">
        <v>13356</v>
      </c>
      <c r="B26501" s="74" t="s">
        <v>13486</v>
      </c>
      <c r="C26501" s="74" t="s">
        <v>3968</v>
      </c>
      <c r="D26501" s="74" t="s">
        <v>15365</v>
      </c>
    </row>
    <row r="26502" ht="14.25" customHeight="1">
      <c r="A26502" s="74" t="s">
        <v>3700</v>
      </c>
      <c r="B26502" s="74" t="s">
        <v>13487</v>
      </c>
      <c r="C26502" s="74" t="s">
        <v>71</v>
      </c>
      <c r="D26502" s="74" t="s">
        <v>15365</v>
      </c>
    </row>
    <row r="26503" ht="14.25" customHeight="1">
      <c r="A26503" s="74" t="s">
        <v>7022</v>
      </c>
      <c r="B26503" s="74" t="s">
        <v>7023</v>
      </c>
      <c r="C26503" s="74" t="s">
        <v>3934</v>
      </c>
      <c r="D26503" s="74" t="s">
        <v>15365</v>
      </c>
    </row>
    <row r="26504" ht="14.25" customHeight="1">
      <c r="A26504" s="74" t="s">
        <v>13358</v>
      </c>
      <c r="B26504" s="74" t="s">
        <v>13359</v>
      </c>
      <c r="C26504" s="74" t="s">
        <v>3968</v>
      </c>
      <c r="D26504" s="74" t="s">
        <v>15365</v>
      </c>
    </row>
    <row r="26505" ht="14.25" customHeight="1">
      <c r="A26505" s="74" t="s">
        <v>13360</v>
      </c>
      <c r="B26505" s="74" t="s">
        <v>13361</v>
      </c>
      <c r="C26505" s="74" t="s">
        <v>3968</v>
      </c>
      <c r="D26505" s="74" t="s">
        <v>15365</v>
      </c>
    </row>
    <row r="26506" ht="14.25" customHeight="1">
      <c r="A26506" s="74" t="s">
        <v>7061</v>
      </c>
      <c r="B26506" s="74" t="s">
        <v>7096</v>
      </c>
      <c r="C26506" s="74" t="s">
        <v>3968</v>
      </c>
      <c r="D26506" s="74" t="s">
        <v>15365</v>
      </c>
    </row>
    <row r="26507" ht="14.25" customHeight="1">
      <c r="A26507" s="74" t="s">
        <v>7097</v>
      </c>
      <c r="B26507" s="74" t="s">
        <v>801</v>
      </c>
      <c r="C26507" s="74" t="s">
        <v>100</v>
      </c>
      <c r="D26507" s="74" t="s">
        <v>15365</v>
      </c>
    </row>
    <row r="26508" ht="14.25" customHeight="1">
      <c r="A26508" s="74" t="s">
        <v>7127</v>
      </c>
      <c r="B26508" s="74" t="s">
        <v>7128</v>
      </c>
      <c r="C26508" s="74" t="s">
        <v>3968</v>
      </c>
      <c r="D26508" s="74" t="s">
        <v>15365</v>
      </c>
    </row>
    <row r="26509" ht="14.25" customHeight="1">
      <c r="A26509" s="74" t="s">
        <v>7137</v>
      </c>
      <c r="B26509" s="74" t="s">
        <v>7138</v>
      </c>
      <c r="C26509" s="74" t="s">
        <v>100</v>
      </c>
      <c r="D26509" s="74" t="s">
        <v>15365</v>
      </c>
    </row>
    <row r="26510" ht="14.25" customHeight="1">
      <c r="A26510" s="74" t="s">
        <v>7139</v>
      </c>
      <c r="B26510" s="74" t="s">
        <v>7140</v>
      </c>
      <c r="C26510" s="74" t="s">
        <v>57</v>
      </c>
      <c r="D26510" s="74" t="s">
        <v>15365</v>
      </c>
    </row>
    <row r="26511" ht="14.25" customHeight="1">
      <c r="A26511" s="74" t="s">
        <v>7145</v>
      </c>
      <c r="B26511" s="74" t="s">
        <v>7146</v>
      </c>
      <c r="C26511" s="74" t="s">
        <v>100</v>
      </c>
      <c r="D26511" s="74" t="s">
        <v>15365</v>
      </c>
    </row>
    <row r="26512" ht="14.25" customHeight="1">
      <c r="A26512" s="74" t="s">
        <v>7147</v>
      </c>
      <c r="B26512" s="74" t="s">
        <v>7148</v>
      </c>
      <c r="C26512" s="74" t="s">
        <v>57</v>
      </c>
      <c r="D26512" s="74" t="s">
        <v>15365</v>
      </c>
    </row>
    <row r="26513" ht="14.25" customHeight="1">
      <c r="A26513" s="74" t="s">
        <v>3702</v>
      </c>
      <c r="B26513" s="74" t="s">
        <v>13488</v>
      </c>
      <c r="C26513" s="74" t="s">
        <v>3934</v>
      </c>
      <c r="D26513" s="74" t="s">
        <v>15365</v>
      </c>
    </row>
    <row r="26514" ht="14.25" customHeight="1">
      <c r="A26514" s="74" t="s">
        <v>13362</v>
      </c>
      <c r="B26514" s="74" t="s">
        <v>13489</v>
      </c>
      <c r="C26514" s="74" t="s">
        <v>127</v>
      </c>
      <c r="D26514" s="74" t="s">
        <v>15365</v>
      </c>
    </row>
    <row r="26515" ht="14.25" customHeight="1">
      <c r="A26515" s="74" t="s">
        <v>7193</v>
      </c>
      <c r="B26515" s="74" t="s">
        <v>7194</v>
      </c>
      <c r="C26515" s="74" t="s">
        <v>3968</v>
      </c>
      <c r="D26515" s="74" t="s">
        <v>15365</v>
      </c>
    </row>
    <row r="26516" ht="14.25" customHeight="1">
      <c r="A26516" s="74" t="s">
        <v>7195</v>
      </c>
      <c r="B26516" s="74" t="s">
        <v>7196</v>
      </c>
      <c r="C26516" s="74" t="s">
        <v>3934</v>
      </c>
      <c r="D26516" s="74" t="s">
        <v>15365</v>
      </c>
    </row>
    <row r="26517" ht="14.25" customHeight="1">
      <c r="A26517" s="74" t="s">
        <v>7197</v>
      </c>
      <c r="B26517" s="74" t="s">
        <v>7198</v>
      </c>
      <c r="C26517" s="74" t="s">
        <v>3934</v>
      </c>
      <c r="D26517" s="74" t="s">
        <v>15365</v>
      </c>
    </row>
    <row r="26518" ht="14.25" customHeight="1">
      <c r="A26518" s="74" t="s">
        <v>13364</v>
      </c>
      <c r="B26518" s="74" t="s">
        <v>853</v>
      </c>
      <c r="C26518" s="74" t="s">
        <v>3968</v>
      </c>
      <c r="D26518" s="74" t="s">
        <v>15365</v>
      </c>
    </row>
    <row r="26519" ht="14.25" customHeight="1">
      <c r="A26519" s="74" t="s">
        <v>13365</v>
      </c>
      <c r="B26519" s="74" t="s">
        <v>868</v>
      </c>
      <c r="C26519" s="74" t="s">
        <v>3968</v>
      </c>
      <c r="D26519" s="74" t="s">
        <v>15365</v>
      </c>
    </row>
    <row r="26520" ht="14.25" customHeight="1">
      <c r="A26520" s="74" t="s">
        <v>7393</v>
      </c>
      <c r="B26520" s="74" t="s">
        <v>7394</v>
      </c>
      <c r="C26520" s="74" t="s">
        <v>127</v>
      </c>
      <c r="D26520" s="74" t="s">
        <v>15365</v>
      </c>
    </row>
    <row r="26521" ht="14.25" customHeight="1">
      <c r="A26521" s="74" t="s">
        <v>7438</v>
      </c>
      <c r="B26521" s="74" t="s">
        <v>7439</v>
      </c>
      <c r="C26521" s="74" t="s">
        <v>127</v>
      </c>
      <c r="D26521" s="74" t="s">
        <v>15365</v>
      </c>
    </row>
    <row r="26522" ht="14.25" customHeight="1">
      <c r="A26522" s="74" t="s">
        <v>7509</v>
      </c>
      <c r="B26522" s="74" t="s">
        <v>7508</v>
      </c>
      <c r="C26522" s="74" t="s">
        <v>100</v>
      </c>
      <c r="D26522" s="74" t="s">
        <v>15365</v>
      </c>
    </row>
    <row r="26523" ht="14.25" customHeight="1">
      <c r="A26523" s="74" t="s">
        <v>13366</v>
      </c>
      <c r="B26523" s="74" t="s">
        <v>13490</v>
      </c>
      <c r="C26523" s="74" t="s">
        <v>3934</v>
      </c>
      <c r="D26523" s="74" t="s">
        <v>15365</v>
      </c>
    </row>
    <row r="26524" ht="14.25" customHeight="1">
      <c r="A26524" s="74" t="s">
        <v>7525</v>
      </c>
      <c r="B26524" s="74" t="s">
        <v>7526</v>
      </c>
      <c r="C26524" s="74" t="s">
        <v>3968</v>
      </c>
      <c r="D26524" s="74" t="s">
        <v>15365</v>
      </c>
    </row>
    <row r="26525" ht="14.25" customHeight="1">
      <c r="A26525" s="74" t="s">
        <v>7527</v>
      </c>
      <c r="B26525" s="74" t="s">
        <v>7528</v>
      </c>
      <c r="C26525" s="74" t="s">
        <v>3934</v>
      </c>
      <c r="D26525" s="74" t="s">
        <v>15365</v>
      </c>
    </row>
    <row r="26526" ht="14.25" customHeight="1">
      <c r="A26526" s="74" t="s">
        <v>3721</v>
      </c>
      <c r="B26526" s="74" t="s">
        <v>887</v>
      </c>
      <c r="C26526" s="74" t="s">
        <v>57</v>
      </c>
      <c r="D26526" s="74" t="s">
        <v>15365</v>
      </c>
    </row>
    <row r="26527" ht="14.25" customHeight="1">
      <c r="A26527" s="74" t="s">
        <v>13368</v>
      </c>
      <c r="B26527" s="74" t="s">
        <v>13369</v>
      </c>
      <c r="C26527" s="74" t="s">
        <v>3934</v>
      </c>
      <c r="D26527" s="74" t="s">
        <v>15365</v>
      </c>
    </row>
    <row r="26528" ht="14.25" customHeight="1">
      <c r="A26528" s="74" t="s">
        <v>3703</v>
      </c>
      <c r="B26528" s="74" t="s">
        <v>895</v>
      </c>
      <c r="C26528" s="74" t="s">
        <v>3968</v>
      </c>
      <c r="D26528" s="74" t="s">
        <v>15365</v>
      </c>
    </row>
    <row r="26529" ht="14.25" customHeight="1">
      <c r="A26529" s="74" t="s">
        <v>7550</v>
      </c>
      <c r="B26529" s="74" t="s">
        <v>7551</v>
      </c>
      <c r="C26529" s="74" t="s">
        <v>3934</v>
      </c>
      <c r="D26529" s="74" t="s">
        <v>15365</v>
      </c>
    </row>
    <row r="26530" ht="14.25" customHeight="1">
      <c r="A26530" s="74" t="s">
        <v>7579</v>
      </c>
      <c r="B26530" s="74" t="s">
        <v>3461</v>
      </c>
      <c r="C26530" s="74" t="s">
        <v>3968</v>
      </c>
      <c r="D26530" s="74" t="s">
        <v>15365</v>
      </c>
    </row>
    <row r="26531" ht="14.25" customHeight="1">
      <c r="A26531" s="74" t="s">
        <v>7602</v>
      </c>
      <c r="B26531" s="74" t="s">
        <v>13586</v>
      </c>
      <c r="C26531" s="74" t="s">
        <v>3934</v>
      </c>
      <c r="D26531" s="74" t="s">
        <v>15365</v>
      </c>
    </row>
    <row r="26532" ht="14.25" customHeight="1">
      <c r="A26532" s="74" t="s">
        <v>7610</v>
      </c>
      <c r="B26532" s="74" t="s">
        <v>13842</v>
      </c>
      <c r="C26532" s="74" t="s">
        <v>100</v>
      </c>
      <c r="D26532" s="74" t="s">
        <v>15365</v>
      </c>
    </row>
    <row r="26533" ht="14.25" customHeight="1">
      <c r="A26533" s="74" t="s">
        <v>7615</v>
      </c>
      <c r="B26533" s="74" t="s">
        <v>15375</v>
      </c>
      <c r="C26533" s="74" t="s">
        <v>3934</v>
      </c>
      <c r="D26533" s="74" t="s">
        <v>15365</v>
      </c>
    </row>
    <row r="26534" ht="14.25" customHeight="1">
      <c r="A26534" s="74" t="s">
        <v>7684</v>
      </c>
      <c r="B26534" s="74" t="s">
        <v>7685</v>
      </c>
      <c r="C26534" s="74" t="s">
        <v>3934</v>
      </c>
      <c r="D26534" s="74" t="s">
        <v>15365</v>
      </c>
    </row>
    <row r="26535" ht="14.25" customHeight="1">
      <c r="A26535" s="74" t="s">
        <v>13370</v>
      </c>
      <c r="B26535" s="74" t="s">
        <v>13371</v>
      </c>
      <c r="C26535" s="74" t="s">
        <v>3934</v>
      </c>
      <c r="D26535" s="74" t="s">
        <v>15365</v>
      </c>
    </row>
    <row r="26536" ht="14.25" customHeight="1">
      <c r="A26536" s="74" t="s">
        <v>13372</v>
      </c>
      <c r="B26536" s="74" t="s">
        <v>967</v>
      </c>
      <c r="C26536" s="74" t="s">
        <v>3968</v>
      </c>
      <c r="D26536" s="74" t="s">
        <v>15365</v>
      </c>
    </row>
    <row r="26537" ht="14.25" customHeight="1">
      <c r="A26537" s="74" t="s">
        <v>7769</v>
      </c>
      <c r="B26537" s="74" t="s">
        <v>7770</v>
      </c>
      <c r="C26537" s="74" t="s">
        <v>100</v>
      </c>
      <c r="D26537" s="74" t="s">
        <v>15365</v>
      </c>
    </row>
    <row r="26538" ht="14.25" customHeight="1">
      <c r="A26538" s="74" t="s">
        <v>7771</v>
      </c>
      <c r="B26538" s="74" t="s">
        <v>7772</v>
      </c>
      <c r="C26538" s="74" t="s">
        <v>3934</v>
      </c>
      <c r="D26538" s="74" t="s">
        <v>15365</v>
      </c>
    </row>
    <row r="26539" ht="14.25" customHeight="1">
      <c r="A26539" s="74" t="s">
        <v>13374</v>
      </c>
      <c r="B26539" s="74" t="s">
        <v>979</v>
      </c>
      <c r="C26539" s="74" t="s">
        <v>100</v>
      </c>
      <c r="D26539" s="74" t="s">
        <v>15365</v>
      </c>
    </row>
    <row r="26540" ht="14.25" customHeight="1">
      <c r="A26540" s="74" t="s">
        <v>7790</v>
      </c>
      <c r="B26540" s="74" t="s">
        <v>7791</v>
      </c>
      <c r="C26540" s="74" t="s">
        <v>100</v>
      </c>
      <c r="D26540" s="74" t="s">
        <v>15365</v>
      </c>
    </row>
    <row r="26541" ht="14.25" customHeight="1">
      <c r="A26541" s="74" t="s">
        <v>7792</v>
      </c>
      <c r="B26541" s="74" t="s">
        <v>7793</v>
      </c>
      <c r="C26541" s="74" t="s">
        <v>100</v>
      </c>
      <c r="D26541" s="74" t="s">
        <v>15365</v>
      </c>
    </row>
    <row r="26542" ht="14.25" customHeight="1">
      <c r="A26542" s="74" t="s">
        <v>3705</v>
      </c>
      <c r="B26542" s="74" t="s">
        <v>1025</v>
      </c>
      <c r="C26542" s="74" t="s">
        <v>1026</v>
      </c>
      <c r="D26542" s="74" t="s">
        <v>15365</v>
      </c>
    </row>
    <row r="26543" ht="14.25" customHeight="1">
      <c r="A26543" s="74" t="s">
        <v>3706</v>
      </c>
      <c r="B26543" s="74" t="s">
        <v>1031</v>
      </c>
      <c r="C26543" s="74" t="s">
        <v>127</v>
      </c>
      <c r="D26543" s="74" t="s">
        <v>15365</v>
      </c>
    </row>
    <row r="26544" ht="14.25" customHeight="1">
      <c r="A26544" s="74" t="s">
        <v>7812</v>
      </c>
      <c r="B26544" s="74" t="s">
        <v>7813</v>
      </c>
      <c r="C26544" s="74" t="s">
        <v>3968</v>
      </c>
      <c r="D26544" s="74" t="s">
        <v>15365</v>
      </c>
    </row>
    <row r="26545" ht="14.25" customHeight="1">
      <c r="A26545" s="74" t="s">
        <v>3707</v>
      </c>
      <c r="B26545" s="74" t="s">
        <v>1035</v>
      </c>
      <c r="C26545" s="74" t="s">
        <v>50</v>
      </c>
      <c r="D26545" s="74" t="s">
        <v>15365</v>
      </c>
    </row>
    <row r="26546" ht="14.25" customHeight="1">
      <c r="A26546" s="74" t="s">
        <v>13375</v>
      </c>
      <c r="B26546" s="74" t="s">
        <v>1039</v>
      </c>
      <c r="C26546" s="74" t="s">
        <v>50</v>
      </c>
      <c r="D26546" s="74" t="s">
        <v>15365</v>
      </c>
    </row>
    <row r="26547" ht="14.25" customHeight="1">
      <c r="A26547" s="74" t="s">
        <v>3708</v>
      </c>
      <c r="B26547" s="74" t="s">
        <v>1042</v>
      </c>
      <c r="C26547" s="74" t="s">
        <v>3968</v>
      </c>
      <c r="D26547" s="74" t="s">
        <v>15365</v>
      </c>
    </row>
    <row r="26548" ht="14.25" customHeight="1">
      <c r="A26548" s="74" t="s">
        <v>7846</v>
      </c>
      <c r="B26548" s="74" t="s">
        <v>7847</v>
      </c>
      <c r="C26548" s="74" t="s">
        <v>3934</v>
      </c>
      <c r="D26548" s="74" t="s">
        <v>15365</v>
      </c>
    </row>
    <row r="26549" ht="14.25" customHeight="1">
      <c r="A26549" s="74" t="s">
        <v>7923</v>
      </c>
      <c r="B26549" s="74" t="s">
        <v>7924</v>
      </c>
      <c r="C26549" s="74" t="s">
        <v>3934</v>
      </c>
      <c r="D26549" s="74" t="s">
        <v>15365</v>
      </c>
    </row>
    <row r="26550" ht="14.25" customHeight="1">
      <c r="A26550" s="74" t="s">
        <v>13376</v>
      </c>
      <c r="B26550" s="74" t="s">
        <v>13377</v>
      </c>
      <c r="C26550" s="74" t="s">
        <v>50</v>
      </c>
      <c r="D26550" s="74" t="s">
        <v>15365</v>
      </c>
    </row>
    <row r="26551" ht="14.25" customHeight="1">
      <c r="A26551" s="74" t="s">
        <v>7960</v>
      </c>
      <c r="B26551" s="74" t="s">
        <v>7961</v>
      </c>
      <c r="C26551" s="74" t="s">
        <v>3934</v>
      </c>
      <c r="D26551" s="74" t="s">
        <v>15365</v>
      </c>
    </row>
    <row r="26552" ht="14.25" customHeight="1">
      <c r="A26552" s="74" t="s">
        <v>13378</v>
      </c>
      <c r="B26552" s="74" t="s">
        <v>1114</v>
      </c>
      <c r="C26552" s="74" t="s">
        <v>3968</v>
      </c>
      <c r="D26552" s="74" t="s">
        <v>15365</v>
      </c>
    </row>
    <row r="26553" ht="14.25" customHeight="1">
      <c r="A26553" s="74" t="s">
        <v>13379</v>
      </c>
      <c r="B26553" s="74" t="s">
        <v>13380</v>
      </c>
      <c r="C26553" s="74" t="s">
        <v>3934</v>
      </c>
      <c r="D26553" s="74" t="s">
        <v>15365</v>
      </c>
    </row>
    <row r="26554" ht="14.25" customHeight="1">
      <c r="A26554" s="74" t="s">
        <v>8066</v>
      </c>
      <c r="B26554" s="74" t="s">
        <v>8067</v>
      </c>
      <c r="C26554" s="74" t="s">
        <v>3934</v>
      </c>
      <c r="D26554" s="74" t="s">
        <v>15365</v>
      </c>
    </row>
    <row r="26555" ht="14.25" customHeight="1">
      <c r="A26555" s="74" t="s">
        <v>8068</v>
      </c>
      <c r="B26555" s="74" t="s">
        <v>8069</v>
      </c>
      <c r="C26555" s="74" t="s">
        <v>3934</v>
      </c>
      <c r="D26555" s="74" t="s">
        <v>15365</v>
      </c>
    </row>
    <row r="26556" ht="14.25" customHeight="1">
      <c r="A26556" s="74" t="s">
        <v>8086</v>
      </c>
      <c r="B26556" s="74" t="s">
        <v>8087</v>
      </c>
      <c r="C26556" s="74" t="s">
        <v>100</v>
      </c>
      <c r="D26556" s="74" t="s">
        <v>15365</v>
      </c>
    </row>
    <row r="26557" ht="14.25" customHeight="1">
      <c r="A26557" s="74" t="s">
        <v>8158</v>
      </c>
      <c r="B26557" s="74" t="s">
        <v>1119</v>
      </c>
      <c r="C26557" s="74" t="s">
        <v>71</v>
      </c>
      <c r="D26557" s="74" t="s">
        <v>15365</v>
      </c>
    </row>
    <row r="26558" ht="14.25" customHeight="1">
      <c r="A26558" s="74" t="s">
        <v>8193</v>
      </c>
      <c r="B26558" s="74" t="s">
        <v>13589</v>
      </c>
      <c r="C26558" s="74" t="s">
        <v>3934</v>
      </c>
      <c r="D26558" s="74" t="s">
        <v>15365</v>
      </c>
    </row>
    <row r="26559" ht="14.25" customHeight="1">
      <c r="A26559" s="74" t="s">
        <v>3716</v>
      </c>
      <c r="B26559" s="74" t="s">
        <v>13492</v>
      </c>
      <c r="C26559" s="74" t="s">
        <v>3934</v>
      </c>
      <c r="D26559" s="74" t="s">
        <v>15365</v>
      </c>
    </row>
    <row r="26560" ht="14.25" customHeight="1">
      <c r="A26560" s="74" t="s">
        <v>8196</v>
      </c>
      <c r="B26560" s="74" t="s">
        <v>1183</v>
      </c>
      <c r="C26560" s="74" t="s">
        <v>3968</v>
      </c>
      <c r="D26560" s="74" t="s">
        <v>15365</v>
      </c>
    </row>
    <row r="26561" ht="14.25" customHeight="1">
      <c r="A26561" s="74" t="s">
        <v>13384</v>
      </c>
      <c r="B26561" s="74" t="s">
        <v>1183</v>
      </c>
      <c r="C26561" s="74" t="s">
        <v>3968</v>
      </c>
      <c r="D26561" s="74" t="s">
        <v>15365</v>
      </c>
    </row>
    <row r="26562" ht="14.25" customHeight="1">
      <c r="A26562" s="74" t="s">
        <v>8227</v>
      </c>
      <c r="B26562" s="74" t="s">
        <v>2935</v>
      </c>
      <c r="C26562" s="74" t="s">
        <v>2936</v>
      </c>
      <c r="D26562" s="74" t="s">
        <v>15365</v>
      </c>
    </row>
    <row r="26563" ht="14.25" customHeight="1">
      <c r="A26563" s="74" t="s">
        <v>13385</v>
      </c>
      <c r="B26563" s="74" t="s">
        <v>2938</v>
      </c>
      <c r="C26563" s="74" t="s">
        <v>2936</v>
      </c>
      <c r="D26563" s="74" t="s">
        <v>15365</v>
      </c>
    </row>
    <row r="26564" ht="14.25" customHeight="1">
      <c r="A26564" s="74" t="s">
        <v>8236</v>
      </c>
      <c r="B26564" s="74" t="s">
        <v>8237</v>
      </c>
      <c r="C26564" s="74" t="s">
        <v>3934</v>
      </c>
      <c r="D26564" s="74" t="s">
        <v>15365</v>
      </c>
    </row>
    <row r="26565" ht="14.25" customHeight="1">
      <c r="A26565" s="74" t="s">
        <v>13386</v>
      </c>
      <c r="B26565" s="74" t="s">
        <v>2940</v>
      </c>
      <c r="C26565" s="74" t="s">
        <v>71</v>
      </c>
      <c r="D26565" s="74" t="s">
        <v>15365</v>
      </c>
    </row>
    <row r="26566" ht="14.25" customHeight="1">
      <c r="A26566" s="74" t="s">
        <v>13388</v>
      </c>
      <c r="B26566" s="74" t="s">
        <v>490</v>
      </c>
      <c r="C26566" s="74" t="s">
        <v>50</v>
      </c>
      <c r="D26566" s="74" t="s">
        <v>15365</v>
      </c>
    </row>
    <row r="26567" ht="14.25" customHeight="1">
      <c r="A26567" s="74" t="s">
        <v>13389</v>
      </c>
      <c r="B26567" s="74" t="s">
        <v>790</v>
      </c>
      <c r="C26567" s="74" t="s">
        <v>50</v>
      </c>
      <c r="D26567" s="74" t="s">
        <v>15365</v>
      </c>
    </row>
    <row r="26568" ht="14.25" customHeight="1">
      <c r="A26568" s="74" t="s">
        <v>13390</v>
      </c>
      <c r="B26568" s="74" t="s">
        <v>13495</v>
      </c>
      <c r="C26568" s="74" t="s">
        <v>3968</v>
      </c>
      <c r="D26568" s="74" t="s">
        <v>15365</v>
      </c>
    </row>
    <row r="26569" ht="14.25" customHeight="1">
      <c r="A26569" s="74" t="s">
        <v>3709</v>
      </c>
      <c r="B26569" s="74" t="s">
        <v>1205</v>
      </c>
      <c r="C26569" s="74" t="s">
        <v>127</v>
      </c>
      <c r="D26569" s="74" t="s">
        <v>15365</v>
      </c>
    </row>
    <row r="26570" ht="14.25" customHeight="1">
      <c r="A26570" s="74" t="s">
        <v>8582</v>
      </c>
      <c r="B26570" s="74" t="s">
        <v>8583</v>
      </c>
      <c r="C26570" s="74" t="s">
        <v>3934</v>
      </c>
      <c r="D26570" s="74" t="s">
        <v>15365</v>
      </c>
    </row>
    <row r="26571" ht="14.25" customHeight="1">
      <c r="A26571" s="74" t="s">
        <v>8604</v>
      </c>
      <c r="B26571" s="74" t="s">
        <v>13952</v>
      </c>
      <c r="C26571" s="74" t="s">
        <v>57</v>
      </c>
      <c r="D26571" s="74" t="s">
        <v>15365</v>
      </c>
    </row>
    <row r="26572" ht="14.25" customHeight="1">
      <c r="A26572" s="74" t="s">
        <v>8606</v>
      </c>
      <c r="B26572" s="74" t="s">
        <v>8607</v>
      </c>
      <c r="C26572" s="74" t="s">
        <v>3934</v>
      </c>
      <c r="D26572" s="74" t="s">
        <v>15365</v>
      </c>
    </row>
    <row r="26573" ht="14.25" customHeight="1">
      <c r="A26573" s="74" t="s">
        <v>13391</v>
      </c>
      <c r="B26573" s="74" t="s">
        <v>767</v>
      </c>
      <c r="C26573" s="74" t="s">
        <v>50</v>
      </c>
      <c r="D26573" s="74" t="s">
        <v>15365</v>
      </c>
    </row>
    <row r="26574" ht="14.25" customHeight="1">
      <c r="A26574" s="74" t="s">
        <v>13392</v>
      </c>
      <c r="B26574" s="74" t="s">
        <v>13497</v>
      </c>
      <c r="C26574" s="74" t="s">
        <v>3934</v>
      </c>
      <c r="D26574" s="74" t="s">
        <v>15365</v>
      </c>
    </row>
    <row r="26575" ht="14.25" customHeight="1">
      <c r="A26575" s="74" t="s">
        <v>8786</v>
      </c>
      <c r="B26575" s="74" t="s">
        <v>13802</v>
      </c>
      <c r="C26575" s="74" t="s">
        <v>57</v>
      </c>
      <c r="D26575" s="74" t="s">
        <v>15365</v>
      </c>
    </row>
    <row r="26576" ht="14.25" customHeight="1">
      <c r="A26576" s="74" t="s">
        <v>8799</v>
      </c>
      <c r="B26576" s="74" t="s">
        <v>8800</v>
      </c>
      <c r="C26576" s="74" t="s">
        <v>3934</v>
      </c>
      <c r="D26576" s="74" t="s">
        <v>15365</v>
      </c>
    </row>
    <row r="26577" ht="14.25" customHeight="1">
      <c r="A26577" s="74" t="s">
        <v>3710</v>
      </c>
      <c r="B26577" s="74" t="s">
        <v>1217</v>
      </c>
      <c r="C26577" s="74" t="s">
        <v>3968</v>
      </c>
      <c r="D26577" s="74" t="s">
        <v>15365</v>
      </c>
    </row>
    <row r="26578" ht="14.25" customHeight="1">
      <c r="A26578" s="74" t="s">
        <v>8863</v>
      </c>
      <c r="B26578" s="74" t="s">
        <v>8864</v>
      </c>
      <c r="C26578" s="74" t="s">
        <v>3968</v>
      </c>
      <c r="D26578" s="74" t="s">
        <v>15365</v>
      </c>
    </row>
    <row r="26579" ht="14.25" customHeight="1">
      <c r="A26579" s="74" t="s">
        <v>8882</v>
      </c>
      <c r="B26579" s="74" t="s">
        <v>3055</v>
      </c>
      <c r="C26579" s="74" t="s">
        <v>100</v>
      </c>
      <c r="D26579" s="74" t="s">
        <v>15365</v>
      </c>
    </row>
    <row r="26580" ht="14.25" customHeight="1">
      <c r="A26580" s="74" t="s">
        <v>8884</v>
      </c>
      <c r="B26580" s="74" t="s">
        <v>8885</v>
      </c>
      <c r="C26580" s="74" t="s">
        <v>3934</v>
      </c>
      <c r="D26580" s="74" t="s">
        <v>15365</v>
      </c>
    </row>
    <row r="26581" ht="14.25" customHeight="1">
      <c r="A26581" s="74" t="s">
        <v>8892</v>
      </c>
      <c r="B26581" s="74" t="s">
        <v>14033</v>
      </c>
      <c r="C26581" s="74" t="s">
        <v>3934</v>
      </c>
      <c r="D26581" s="74" t="s">
        <v>15365</v>
      </c>
    </row>
    <row r="26582" ht="14.25" customHeight="1">
      <c r="A26582" s="74" t="s">
        <v>13393</v>
      </c>
      <c r="B26582" s="74" t="s">
        <v>1256</v>
      </c>
      <c r="C26582" s="74" t="s">
        <v>3968</v>
      </c>
      <c r="D26582" s="74" t="s">
        <v>15365</v>
      </c>
    </row>
    <row r="26583" ht="14.25" customHeight="1">
      <c r="A26583" s="74" t="s">
        <v>13394</v>
      </c>
      <c r="B26583" s="74" t="s">
        <v>777</v>
      </c>
      <c r="C26583" s="74" t="s">
        <v>50</v>
      </c>
      <c r="D26583" s="74" t="s">
        <v>15365</v>
      </c>
    </row>
    <row r="26584" ht="14.25" customHeight="1">
      <c r="A26584" s="74" t="s">
        <v>13395</v>
      </c>
      <c r="B26584" s="74" t="s">
        <v>13498</v>
      </c>
      <c r="C26584" s="74" t="s">
        <v>3934</v>
      </c>
      <c r="D26584" s="74" t="s">
        <v>15365</v>
      </c>
    </row>
    <row r="26585" ht="14.25" customHeight="1">
      <c r="A26585" s="74" t="s">
        <v>9105</v>
      </c>
      <c r="B26585" s="74" t="s">
        <v>1091</v>
      </c>
      <c r="C26585" s="74" t="s">
        <v>57</v>
      </c>
      <c r="D26585" s="74" t="s">
        <v>15365</v>
      </c>
    </row>
    <row r="26586" ht="14.25" customHeight="1">
      <c r="A26586" s="74" t="s">
        <v>9118</v>
      </c>
      <c r="B26586" s="74" t="s">
        <v>7888</v>
      </c>
      <c r="C26586" s="74" t="s">
        <v>3934</v>
      </c>
      <c r="D26586" s="74" t="s">
        <v>15365</v>
      </c>
    </row>
    <row r="26587" ht="14.25" customHeight="1">
      <c r="A26587" s="74" t="s">
        <v>9137</v>
      </c>
      <c r="B26587" s="74" t="s">
        <v>9138</v>
      </c>
      <c r="C26587" s="74" t="s">
        <v>3968</v>
      </c>
      <c r="D26587" s="74" t="s">
        <v>15365</v>
      </c>
    </row>
    <row r="26588" ht="14.25" customHeight="1">
      <c r="A26588" s="74" t="s">
        <v>13396</v>
      </c>
      <c r="B26588" s="74" t="s">
        <v>13397</v>
      </c>
      <c r="C26588" s="74" t="s">
        <v>3968</v>
      </c>
      <c r="D26588" s="74" t="s">
        <v>15365</v>
      </c>
    </row>
    <row r="26589" ht="14.25" customHeight="1">
      <c r="A26589" s="74" t="s">
        <v>13398</v>
      </c>
      <c r="B26589" s="74" t="s">
        <v>13399</v>
      </c>
      <c r="C26589" s="74" t="s">
        <v>3968</v>
      </c>
      <c r="D26589" s="74" t="s">
        <v>15365</v>
      </c>
    </row>
    <row r="26590" ht="14.25" customHeight="1">
      <c r="A26590" s="74" t="s">
        <v>13400</v>
      </c>
      <c r="B26590" s="74" t="s">
        <v>13401</v>
      </c>
      <c r="C26590" s="74" t="s">
        <v>3968</v>
      </c>
      <c r="D26590" s="74" t="s">
        <v>15365</v>
      </c>
    </row>
    <row r="26591" ht="14.25" customHeight="1">
      <c r="A26591" s="74" t="s">
        <v>13402</v>
      </c>
      <c r="B26591" s="74" t="s">
        <v>13403</v>
      </c>
      <c r="C26591" s="74" t="s">
        <v>3968</v>
      </c>
      <c r="D26591" s="74" t="s">
        <v>15365</v>
      </c>
    </row>
    <row r="26592" ht="14.25" customHeight="1">
      <c r="A26592" s="74" t="s">
        <v>13404</v>
      </c>
      <c r="B26592" s="74" t="s">
        <v>9160</v>
      </c>
      <c r="C26592" s="74" t="s">
        <v>3968</v>
      </c>
      <c r="D26592" s="74" t="s">
        <v>15365</v>
      </c>
    </row>
    <row r="26593" ht="14.25" customHeight="1">
      <c r="A26593" s="74" t="s">
        <v>13405</v>
      </c>
      <c r="B26593" s="74" t="s">
        <v>13499</v>
      </c>
      <c r="C26593" s="74" t="s">
        <v>3968</v>
      </c>
      <c r="D26593" s="74" t="s">
        <v>15365</v>
      </c>
    </row>
    <row r="26594" ht="14.25" customHeight="1">
      <c r="A26594" s="74" t="s">
        <v>13407</v>
      </c>
      <c r="B26594" s="74" t="s">
        <v>13500</v>
      </c>
      <c r="C26594" s="74" t="s">
        <v>3934</v>
      </c>
      <c r="D26594" s="74" t="s">
        <v>15365</v>
      </c>
    </row>
    <row r="26595" ht="14.25" customHeight="1">
      <c r="A26595" s="74" t="s">
        <v>9167</v>
      </c>
      <c r="B26595" s="74" t="s">
        <v>9168</v>
      </c>
      <c r="C26595" s="74" t="s">
        <v>3968</v>
      </c>
      <c r="D26595" s="74" t="s">
        <v>15365</v>
      </c>
    </row>
    <row r="26596" ht="14.25" customHeight="1">
      <c r="A26596" s="74" t="s">
        <v>9239</v>
      </c>
      <c r="B26596" s="74" t="s">
        <v>1042</v>
      </c>
      <c r="C26596" s="74" t="s">
        <v>100</v>
      </c>
      <c r="D26596" s="74" t="s">
        <v>15365</v>
      </c>
    </row>
    <row r="26597" ht="14.25" customHeight="1">
      <c r="A26597" s="74" t="s">
        <v>9242</v>
      </c>
      <c r="B26597" s="74" t="s">
        <v>9243</v>
      </c>
      <c r="C26597" s="74" t="s">
        <v>100</v>
      </c>
      <c r="D26597" s="74" t="s">
        <v>15365</v>
      </c>
    </row>
    <row r="26598" ht="14.25" customHeight="1">
      <c r="A26598" s="74" t="s">
        <v>9248</v>
      </c>
      <c r="B26598" s="74" t="s">
        <v>9249</v>
      </c>
      <c r="C26598" s="74" t="s">
        <v>71</v>
      </c>
      <c r="D26598" s="74" t="s">
        <v>15365</v>
      </c>
    </row>
    <row r="26599" ht="14.25" customHeight="1">
      <c r="A26599" s="74" t="s">
        <v>13409</v>
      </c>
      <c r="B26599" s="74" t="s">
        <v>1304</v>
      </c>
      <c r="C26599" s="74" t="s">
        <v>57</v>
      </c>
      <c r="D26599" s="74" t="s">
        <v>15365</v>
      </c>
    </row>
    <row r="26600" ht="14.25" customHeight="1">
      <c r="A26600" s="74" t="s">
        <v>9264</v>
      </c>
      <c r="B26600" s="74" t="s">
        <v>9265</v>
      </c>
      <c r="C26600" s="74" t="s">
        <v>3934</v>
      </c>
      <c r="D26600" s="74" t="s">
        <v>15365</v>
      </c>
    </row>
    <row r="26601" ht="14.25" customHeight="1">
      <c r="A26601" s="74" t="s">
        <v>9268</v>
      </c>
      <c r="B26601" s="74" t="s">
        <v>9269</v>
      </c>
      <c r="C26601" s="74" t="s">
        <v>3934</v>
      </c>
      <c r="D26601" s="74" t="s">
        <v>15365</v>
      </c>
    </row>
    <row r="26602" ht="14.25" customHeight="1">
      <c r="A26602" s="74" t="s">
        <v>9270</v>
      </c>
      <c r="B26602" s="74" t="s">
        <v>9271</v>
      </c>
      <c r="C26602" s="74" t="s">
        <v>3934</v>
      </c>
      <c r="D26602" s="74" t="s">
        <v>15365</v>
      </c>
    </row>
    <row r="26603" ht="14.25" customHeight="1">
      <c r="A26603" s="74" t="s">
        <v>3719</v>
      </c>
      <c r="B26603" s="74" t="s">
        <v>1316</v>
      </c>
      <c r="C26603" s="74" t="s">
        <v>57</v>
      </c>
      <c r="D26603" s="74" t="s">
        <v>15365</v>
      </c>
    </row>
    <row r="26604" ht="14.25" customHeight="1">
      <c r="A26604" s="74" t="s">
        <v>9320</v>
      </c>
      <c r="B26604" s="74" t="s">
        <v>9321</v>
      </c>
      <c r="C26604" s="74" t="s">
        <v>100</v>
      </c>
      <c r="D26604" s="74" t="s">
        <v>15365</v>
      </c>
    </row>
    <row r="26605" ht="14.25" customHeight="1">
      <c r="A26605" s="74" t="s">
        <v>9322</v>
      </c>
      <c r="B26605" s="74" t="s">
        <v>9323</v>
      </c>
      <c r="C26605" s="74" t="s">
        <v>3934</v>
      </c>
      <c r="D26605" s="74" t="s">
        <v>15365</v>
      </c>
    </row>
    <row r="26606" ht="14.25" customHeight="1">
      <c r="A26606" s="74" t="s">
        <v>9332</v>
      </c>
      <c r="B26606" s="74" t="s">
        <v>9333</v>
      </c>
      <c r="C26606" s="74" t="s">
        <v>3934</v>
      </c>
      <c r="D26606" s="74" t="s">
        <v>15365</v>
      </c>
    </row>
    <row r="26607" ht="14.25" customHeight="1">
      <c r="A26607" s="74" t="s">
        <v>9344</v>
      </c>
      <c r="B26607" s="74" t="s">
        <v>9345</v>
      </c>
      <c r="C26607" s="74" t="s">
        <v>100</v>
      </c>
      <c r="D26607" s="74" t="s">
        <v>15365</v>
      </c>
    </row>
    <row r="26608" ht="14.25" customHeight="1">
      <c r="A26608" s="74" t="s">
        <v>9346</v>
      </c>
      <c r="B26608" s="74" t="s">
        <v>9347</v>
      </c>
      <c r="C26608" s="74" t="s">
        <v>3934</v>
      </c>
      <c r="D26608" s="74" t="s">
        <v>15365</v>
      </c>
    </row>
    <row r="26609" ht="14.25" customHeight="1">
      <c r="A26609" s="74" t="s">
        <v>9352</v>
      </c>
      <c r="B26609" s="74" t="s">
        <v>9353</v>
      </c>
      <c r="C26609" s="74" t="s">
        <v>100</v>
      </c>
      <c r="D26609" s="74" t="s">
        <v>15365</v>
      </c>
    </row>
    <row r="26610" ht="14.25" customHeight="1">
      <c r="A26610" s="74" t="s">
        <v>9354</v>
      </c>
      <c r="B26610" s="74" t="s">
        <v>9355</v>
      </c>
      <c r="C26610" s="74" t="s">
        <v>3934</v>
      </c>
      <c r="D26610" s="74" t="s">
        <v>15365</v>
      </c>
    </row>
    <row r="26611" ht="14.25" customHeight="1">
      <c r="A26611" s="74" t="s">
        <v>9356</v>
      </c>
      <c r="B26611" s="74" t="s">
        <v>9357</v>
      </c>
      <c r="C26611" s="74" t="s">
        <v>127</v>
      </c>
      <c r="D26611" s="74" t="s">
        <v>15365</v>
      </c>
    </row>
    <row r="26612" ht="14.25" customHeight="1">
      <c r="A26612" s="74" t="s">
        <v>9362</v>
      </c>
      <c r="B26612" s="74" t="s">
        <v>9363</v>
      </c>
      <c r="C26612" s="74" t="s">
        <v>100</v>
      </c>
      <c r="D26612" s="74" t="s">
        <v>15365</v>
      </c>
    </row>
    <row r="26613" ht="14.25" customHeight="1">
      <c r="A26613" s="74" t="s">
        <v>9364</v>
      </c>
      <c r="B26613" s="74" t="s">
        <v>9365</v>
      </c>
      <c r="C26613" s="74" t="s">
        <v>3934</v>
      </c>
      <c r="D26613" s="74" t="s">
        <v>15365</v>
      </c>
    </row>
    <row r="26614" ht="14.25" customHeight="1">
      <c r="A26614" s="74" t="s">
        <v>9382</v>
      </c>
      <c r="B26614" s="74" t="s">
        <v>9383</v>
      </c>
      <c r="C26614" s="74" t="s">
        <v>100</v>
      </c>
      <c r="D26614" s="74" t="s">
        <v>15365</v>
      </c>
    </row>
    <row r="26615" ht="14.25" customHeight="1">
      <c r="A26615" s="74" t="s">
        <v>9384</v>
      </c>
      <c r="B26615" s="74" t="s">
        <v>9385</v>
      </c>
      <c r="C26615" s="74" t="s">
        <v>3934</v>
      </c>
      <c r="D26615" s="74" t="s">
        <v>15365</v>
      </c>
    </row>
    <row r="26616" ht="14.25" customHeight="1">
      <c r="A26616" s="74" t="s">
        <v>9386</v>
      </c>
      <c r="B26616" s="74" t="s">
        <v>9387</v>
      </c>
      <c r="C26616" s="74" t="s">
        <v>100</v>
      </c>
      <c r="D26616" s="74" t="s">
        <v>15365</v>
      </c>
    </row>
    <row r="26617" ht="14.25" customHeight="1">
      <c r="A26617" s="74" t="s">
        <v>9388</v>
      </c>
      <c r="B26617" s="74" t="s">
        <v>9389</v>
      </c>
      <c r="C26617" s="74" t="s">
        <v>3934</v>
      </c>
      <c r="D26617" s="74" t="s">
        <v>15365</v>
      </c>
    </row>
    <row r="26618" ht="14.25" customHeight="1">
      <c r="A26618" s="74" t="s">
        <v>9394</v>
      </c>
      <c r="B26618" s="74" t="s">
        <v>9395</v>
      </c>
      <c r="C26618" s="74" t="s">
        <v>100</v>
      </c>
      <c r="D26618" s="74" t="s">
        <v>15365</v>
      </c>
    </row>
    <row r="26619" ht="14.25" customHeight="1">
      <c r="A26619" s="74" t="s">
        <v>9396</v>
      </c>
      <c r="B26619" s="74" t="s">
        <v>9397</v>
      </c>
      <c r="C26619" s="74" t="s">
        <v>3934</v>
      </c>
      <c r="D26619" s="74" t="s">
        <v>15365</v>
      </c>
    </row>
    <row r="26620" ht="14.25" customHeight="1">
      <c r="A26620" s="74" t="s">
        <v>9400</v>
      </c>
      <c r="B26620" s="74" t="s">
        <v>9401</v>
      </c>
      <c r="C26620" s="74" t="s">
        <v>3934</v>
      </c>
      <c r="D26620" s="74" t="s">
        <v>15365</v>
      </c>
    </row>
    <row r="26621" ht="14.25" customHeight="1">
      <c r="A26621" s="74" t="s">
        <v>9410</v>
      </c>
      <c r="B26621" s="74" t="s">
        <v>9411</v>
      </c>
      <c r="C26621" s="74" t="s">
        <v>3934</v>
      </c>
      <c r="D26621" s="74" t="s">
        <v>15365</v>
      </c>
    </row>
    <row r="26622" ht="14.25" customHeight="1">
      <c r="A26622" s="74" t="s">
        <v>9412</v>
      </c>
      <c r="B26622" s="74" t="s">
        <v>9413</v>
      </c>
      <c r="C26622" s="74" t="s">
        <v>127</v>
      </c>
      <c r="D26622" s="74" t="s">
        <v>15365</v>
      </c>
    </row>
    <row r="26623" ht="14.25" customHeight="1">
      <c r="A26623" s="74" t="s">
        <v>9418</v>
      </c>
      <c r="B26623" s="74" t="s">
        <v>9419</v>
      </c>
      <c r="C26623" s="74" t="s">
        <v>100</v>
      </c>
      <c r="D26623" s="74" t="s">
        <v>15365</v>
      </c>
    </row>
    <row r="26624" ht="14.25" customHeight="1">
      <c r="A26624" s="74" t="s">
        <v>9420</v>
      </c>
      <c r="B26624" s="74" t="s">
        <v>9421</v>
      </c>
      <c r="C26624" s="74" t="s">
        <v>3934</v>
      </c>
      <c r="D26624" s="74" t="s">
        <v>15365</v>
      </c>
    </row>
    <row r="26625" ht="14.25" customHeight="1">
      <c r="A26625" s="74" t="s">
        <v>9422</v>
      </c>
      <c r="B26625" s="74" t="s">
        <v>9423</v>
      </c>
      <c r="C26625" s="74" t="s">
        <v>100</v>
      </c>
      <c r="D26625" s="74" t="s">
        <v>15365</v>
      </c>
    </row>
    <row r="26626" ht="14.25" customHeight="1">
      <c r="A26626" s="74" t="s">
        <v>9424</v>
      </c>
      <c r="B26626" s="74" t="s">
        <v>9425</v>
      </c>
      <c r="C26626" s="74" t="s">
        <v>3934</v>
      </c>
      <c r="D26626" s="74" t="s">
        <v>15365</v>
      </c>
    </row>
    <row r="26627" ht="14.25" customHeight="1">
      <c r="A26627" s="74" t="s">
        <v>9430</v>
      </c>
      <c r="B26627" s="74" t="s">
        <v>9431</v>
      </c>
      <c r="C26627" s="74" t="s">
        <v>100</v>
      </c>
      <c r="D26627" s="74" t="s">
        <v>15365</v>
      </c>
    </row>
    <row r="26628" ht="14.25" customHeight="1">
      <c r="A26628" s="74" t="s">
        <v>9432</v>
      </c>
      <c r="B26628" s="74" t="s">
        <v>9433</v>
      </c>
      <c r="C26628" s="74" t="s">
        <v>3934</v>
      </c>
      <c r="D26628" s="74" t="s">
        <v>15365</v>
      </c>
    </row>
    <row r="26629" ht="14.25" customHeight="1">
      <c r="A26629" s="74" t="s">
        <v>13502</v>
      </c>
      <c r="B26629" s="74" t="s">
        <v>13503</v>
      </c>
      <c r="C26629" s="74" t="s">
        <v>50</v>
      </c>
      <c r="D26629" s="74" t="s">
        <v>15365</v>
      </c>
    </row>
    <row r="26630" ht="14.25" customHeight="1">
      <c r="A26630" s="74" t="s">
        <v>9490</v>
      </c>
      <c r="B26630" s="74" t="s">
        <v>9491</v>
      </c>
      <c r="C26630" s="74" t="s">
        <v>3934</v>
      </c>
      <c r="D26630" s="74" t="s">
        <v>15365</v>
      </c>
    </row>
    <row r="26631" ht="14.25" customHeight="1">
      <c r="A26631" s="74" t="s">
        <v>9518</v>
      </c>
      <c r="B26631" s="74" t="s">
        <v>9519</v>
      </c>
      <c r="C26631" s="74" t="s">
        <v>3934</v>
      </c>
      <c r="D26631" s="74" t="s">
        <v>15365</v>
      </c>
    </row>
    <row r="26632" ht="14.25" customHeight="1">
      <c r="A26632" s="74" t="s">
        <v>9699</v>
      </c>
      <c r="B26632" s="74" t="s">
        <v>9700</v>
      </c>
      <c r="C26632" s="74" t="s">
        <v>50</v>
      </c>
      <c r="D26632" s="74" t="s">
        <v>15365</v>
      </c>
    </row>
    <row r="26633" ht="14.25" customHeight="1">
      <c r="A26633" s="74" t="s">
        <v>13412</v>
      </c>
      <c r="B26633" s="74" t="s">
        <v>13504</v>
      </c>
      <c r="C26633" s="74" t="s">
        <v>57</v>
      </c>
      <c r="D26633" s="74" t="s">
        <v>15365</v>
      </c>
    </row>
    <row r="26634" ht="14.25" customHeight="1">
      <c r="A26634" s="74" t="s">
        <v>9838</v>
      </c>
      <c r="B26634" s="74" t="s">
        <v>9815</v>
      </c>
      <c r="C26634" s="74" t="s">
        <v>923</v>
      </c>
      <c r="D26634" s="74" t="s">
        <v>15365</v>
      </c>
    </row>
    <row r="26635" ht="14.25" customHeight="1">
      <c r="A26635" s="74" t="s">
        <v>9840</v>
      </c>
      <c r="B26635" s="74" t="s">
        <v>13524</v>
      </c>
      <c r="C26635" s="74" t="s">
        <v>923</v>
      </c>
      <c r="D26635" s="74" t="s">
        <v>15365</v>
      </c>
    </row>
    <row r="26636" ht="14.25" customHeight="1">
      <c r="A26636" s="74" t="s">
        <v>9967</v>
      </c>
      <c r="B26636" s="74" t="s">
        <v>9968</v>
      </c>
      <c r="C26636" s="74" t="s">
        <v>100</v>
      </c>
      <c r="D26636" s="74" t="s">
        <v>15365</v>
      </c>
    </row>
    <row r="26637" ht="14.25" customHeight="1">
      <c r="A26637" s="74" t="s">
        <v>9969</v>
      </c>
      <c r="B26637" s="74" t="s">
        <v>9970</v>
      </c>
      <c r="C26637" s="74" t="s">
        <v>3968</v>
      </c>
      <c r="D26637" s="74" t="s">
        <v>15365</v>
      </c>
    </row>
    <row r="26638" ht="14.25" customHeight="1">
      <c r="A26638" s="74" t="s">
        <v>9973</v>
      </c>
      <c r="B26638" s="74" t="s">
        <v>15376</v>
      </c>
      <c r="C26638" s="74" t="s">
        <v>3934</v>
      </c>
      <c r="D26638" s="74" t="s">
        <v>15365</v>
      </c>
    </row>
    <row r="26639" ht="14.25" customHeight="1">
      <c r="A26639" s="74" t="s">
        <v>13830</v>
      </c>
      <c r="B26639" s="74" t="s">
        <v>13831</v>
      </c>
      <c r="C26639" s="74" t="s">
        <v>100</v>
      </c>
      <c r="D26639" s="74" t="s">
        <v>15365</v>
      </c>
    </row>
    <row r="26640" ht="14.25" customHeight="1">
      <c r="A26640" s="74" t="s">
        <v>10188</v>
      </c>
      <c r="B26640" s="74" t="s">
        <v>10189</v>
      </c>
      <c r="C26640" s="74" t="s">
        <v>100</v>
      </c>
      <c r="D26640" s="74" t="s">
        <v>15365</v>
      </c>
    </row>
    <row r="26641" ht="14.25" customHeight="1">
      <c r="A26641" s="74" t="s">
        <v>13418</v>
      </c>
      <c r="B26641" s="74" t="s">
        <v>15377</v>
      </c>
      <c r="C26641" s="74" t="s">
        <v>3968</v>
      </c>
      <c r="D26641" s="74" t="s">
        <v>15365</v>
      </c>
    </row>
    <row r="26642" ht="14.25" customHeight="1">
      <c r="A26642" s="74" t="s">
        <v>10207</v>
      </c>
      <c r="B26642" s="74" t="s">
        <v>10208</v>
      </c>
      <c r="C26642" s="74" t="s">
        <v>3934</v>
      </c>
      <c r="D26642" s="74" t="s">
        <v>15365</v>
      </c>
    </row>
    <row r="26643" ht="14.25" customHeight="1">
      <c r="A26643" s="74" t="s">
        <v>10343</v>
      </c>
      <c r="B26643" s="74" t="s">
        <v>15378</v>
      </c>
      <c r="C26643" s="74" t="s">
        <v>100</v>
      </c>
      <c r="D26643" s="74" t="s">
        <v>15365</v>
      </c>
    </row>
    <row r="26644" ht="14.25" customHeight="1">
      <c r="A26644" s="74" t="s">
        <v>10361</v>
      </c>
      <c r="B26644" s="74" t="s">
        <v>10362</v>
      </c>
      <c r="C26644" s="74" t="s">
        <v>3934</v>
      </c>
      <c r="D26644" s="74" t="s">
        <v>15365</v>
      </c>
    </row>
    <row r="26645" ht="14.25" customHeight="1">
      <c r="A26645" s="74" t="s">
        <v>10427</v>
      </c>
      <c r="B26645" s="74" t="s">
        <v>10428</v>
      </c>
      <c r="C26645" s="74" t="s">
        <v>3968</v>
      </c>
      <c r="D26645" s="74" t="s">
        <v>15365</v>
      </c>
    </row>
    <row r="26646" ht="14.25" customHeight="1">
      <c r="A26646" s="74" t="s">
        <v>10440</v>
      </c>
      <c r="B26646" s="74" t="s">
        <v>10441</v>
      </c>
      <c r="C26646" s="74" t="s">
        <v>71</v>
      </c>
      <c r="D26646" s="74" t="s">
        <v>15365</v>
      </c>
    </row>
    <row r="26647" ht="14.25" customHeight="1">
      <c r="A26647" s="74" t="s">
        <v>13419</v>
      </c>
      <c r="B26647" s="74" t="s">
        <v>1436</v>
      </c>
      <c r="C26647" s="74" t="s">
        <v>71</v>
      </c>
      <c r="D26647" s="74" t="s">
        <v>15365</v>
      </c>
    </row>
    <row r="26648" ht="14.25" customHeight="1">
      <c r="A26648" s="74" t="s">
        <v>13420</v>
      </c>
      <c r="B26648" s="74" t="s">
        <v>665</v>
      </c>
      <c r="C26648" s="74" t="s">
        <v>127</v>
      </c>
      <c r="D26648" s="74" t="s">
        <v>15365</v>
      </c>
    </row>
    <row r="26649" ht="14.25" customHeight="1">
      <c r="A26649" s="74" t="s">
        <v>13421</v>
      </c>
      <c r="B26649" s="74" t="s">
        <v>744</v>
      </c>
      <c r="C26649" s="74" t="s">
        <v>127</v>
      </c>
      <c r="D26649" s="74" t="s">
        <v>15365</v>
      </c>
    </row>
    <row r="26650" ht="14.25" customHeight="1">
      <c r="A26650" s="74" t="s">
        <v>10577</v>
      </c>
      <c r="B26650" s="74" t="s">
        <v>10578</v>
      </c>
      <c r="C26650" s="74" t="s">
        <v>3934</v>
      </c>
      <c r="D26650" s="74" t="s">
        <v>15365</v>
      </c>
    </row>
    <row r="26651" ht="14.25" customHeight="1">
      <c r="A26651" s="74" t="s">
        <v>10603</v>
      </c>
      <c r="B26651" s="74" t="s">
        <v>10604</v>
      </c>
      <c r="C26651" s="74" t="s">
        <v>100</v>
      </c>
      <c r="D26651" s="74" t="s">
        <v>15365</v>
      </c>
    </row>
    <row r="26652" ht="14.25" customHeight="1">
      <c r="A26652" s="74" t="s">
        <v>10605</v>
      </c>
      <c r="B26652" s="74" t="s">
        <v>10606</v>
      </c>
      <c r="C26652" s="74" t="s">
        <v>100</v>
      </c>
      <c r="D26652" s="74" t="s">
        <v>15365</v>
      </c>
    </row>
    <row r="26653" ht="14.25" customHeight="1">
      <c r="A26653" s="74" t="s">
        <v>10607</v>
      </c>
      <c r="B26653" s="74" t="s">
        <v>10608</v>
      </c>
      <c r="C26653" s="74" t="s">
        <v>100</v>
      </c>
      <c r="D26653" s="74" t="s">
        <v>15365</v>
      </c>
    </row>
    <row r="26654" ht="14.25" customHeight="1">
      <c r="A26654" s="74" t="s">
        <v>10609</v>
      </c>
      <c r="B26654" s="74" t="s">
        <v>125</v>
      </c>
      <c r="C26654" s="74" t="s">
        <v>100</v>
      </c>
      <c r="D26654" s="74" t="s">
        <v>15365</v>
      </c>
    </row>
    <row r="26655" ht="14.25" customHeight="1">
      <c r="A26655" s="74" t="s">
        <v>10610</v>
      </c>
      <c r="B26655" s="74" t="s">
        <v>10611</v>
      </c>
      <c r="C26655" s="74" t="s">
        <v>100</v>
      </c>
      <c r="D26655" s="74" t="s">
        <v>15365</v>
      </c>
    </row>
    <row r="26656" ht="14.25" customHeight="1">
      <c r="A26656" s="74" t="s">
        <v>13422</v>
      </c>
      <c r="B26656" s="185" t="s">
        <v>13527</v>
      </c>
      <c r="C26656" s="74" t="s">
        <v>100</v>
      </c>
      <c r="D26656" s="74" t="s">
        <v>15365</v>
      </c>
    </row>
    <row r="26657" ht="14.25" customHeight="1">
      <c r="A26657" s="74" t="s">
        <v>10612</v>
      </c>
      <c r="B26657" s="74" t="s">
        <v>966</v>
      </c>
      <c r="C26657" s="74" t="s">
        <v>100</v>
      </c>
      <c r="D26657" s="74" t="s">
        <v>15365</v>
      </c>
    </row>
    <row r="26658" ht="14.25" customHeight="1">
      <c r="A26658" s="74" t="s">
        <v>10613</v>
      </c>
      <c r="B26658" s="74" t="s">
        <v>10614</v>
      </c>
      <c r="C26658" s="74" t="s">
        <v>100</v>
      </c>
      <c r="D26658" s="74" t="s">
        <v>15365</v>
      </c>
    </row>
    <row r="26659" ht="14.25" customHeight="1">
      <c r="A26659" s="74" t="s">
        <v>10615</v>
      </c>
      <c r="B26659" s="74" t="s">
        <v>853</v>
      </c>
      <c r="C26659" s="74" t="s">
        <v>100</v>
      </c>
      <c r="D26659" s="74" t="s">
        <v>15365</v>
      </c>
    </row>
    <row r="26660" ht="14.25" customHeight="1">
      <c r="A26660" s="74" t="s">
        <v>10616</v>
      </c>
      <c r="B26660" s="74" t="s">
        <v>10617</v>
      </c>
      <c r="C26660" s="74" t="s">
        <v>100</v>
      </c>
      <c r="D26660" s="74" t="s">
        <v>15365</v>
      </c>
    </row>
    <row r="26661" ht="14.25" customHeight="1">
      <c r="A26661" s="74" t="s">
        <v>13423</v>
      </c>
      <c r="B26661" s="74" t="s">
        <v>13424</v>
      </c>
      <c r="C26661" s="74" t="s">
        <v>3934</v>
      </c>
      <c r="D26661" s="74" t="s">
        <v>15365</v>
      </c>
    </row>
    <row r="26662" ht="14.25" customHeight="1">
      <c r="A26662" s="74" t="s">
        <v>10625</v>
      </c>
      <c r="B26662" s="74" t="s">
        <v>10626</v>
      </c>
      <c r="C26662" s="74" t="s">
        <v>100</v>
      </c>
      <c r="D26662" s="74" t="s">
        <v>15365</v>
      </c>
    </row>
    <row r="26663" ht="14.25" customHeight="1">
      <c r="A26663" s="74" t="s">
        <v>10700</v>
      </c>
      <c r="B26663" s="74" t="s">
        <v>10701</v>
      </c>
      <c r="C26663" s="74" t="s">
        <v>3934</v>
      </c>
      <c r="D26663" s="74" t="s">
        <v>15365</v>
      </c>
    </row>
    <row r="26664" ht="14.25" customHeight="1">
      <c r="A26664" s="74" t="s">
        <v>10728</v>
      </c>
      <c r="B26664" s="74" t="s">
        <v>10729</v>
      </c>
      <c r="C26664" s="74" t="s">
        <v>3934</v>
      </c>
      <c r="D26664" s="74" t="s">
        <v>15365</v>
      </c>
    </row>
    <row r="26665" ht="14.25" customHeight="1">
      <c r="A26665" s="74" t="s">
        <v>10730</v>
      </c>
      <c r="B26665" s="74" t="s">
        <v>10731</v>
      </c>
      <c r="C26665" s="74" t="s">
        <v>71</v>
      </c>
      <c r="D26665" s="74" t="s">
        <v>15365</v>
      </c>
    </row>
    <row r="26666" ht="14.25" customHeight="1">
      <c r="A26666" s="74" t="s">
        <v>10732</v>
      </c>
      <c r="B26666" s="74" t="s">
        <v>10733</v>
      </c>
      <c r="C26666" s="74" t="s">
        <v>71</v>
      </c>
      <c r="D26666" s="74" t="s">
        <v>15365</v>
      </c>
    </row>
    <row r="26667" ht="14.25" customHeight="1">
      <c r="A26667" s="74" t="s">
        <v>10764</v>
      </c>
      <c r="B26667" s="74" t="s">
        <v>10765</v>
      </c>
      <c r="C26667" s="74" t="s">
        <v>3934</v>
      </c>
      <c r="D26667" s="74" t="s">
        <v>15365</v>
      </c>
    </row>
    <row r="26668" ht="14.25" customHeight="1">
      <c r="A26668" s="74" t="s">
        <v>10768</v>
      </c>
      <c r="B26668" s="74" t="s">
        <v>10769</v>
      </c>
      <c r="C26668" s="74" t="s">
        <v>127</v>
      </c>
      <c r="D26668" s="74" t="s">
        <v>15365</v>
      </c>
    </row>
    <row r="26669" ht="14.25" customHeight="1">
      <c r="A26669" s="74" t="s">
        <v>10770</v>
      </c>
      <c r="B26669" s="74" t="s">
        <v>10771</v>
      </c>
      <c r="C26669" s="74" t="s">
        <v>127</v>
      </c>
      <c r="D26669" s="74" t="s">
        <v>15365</v>
      </c>
    </row>
    <row r="26670" ht="14.25" customHeight="1">
      <c r="A26670" s="74" t="s">
        <v>13425</v>
      </c>
      <c r="B26670" s="74" t="s">
        <v>13426</v>
      </c>
      <c r="C26670" s="74" t="s">
        <v>923</v>
      </c>
      <c r="D26670" s="74" t="s">
        <v>15365</v>
      </c>
    </row>
    <row r="26671" ht="14.25" customHeight="1">
      <c r="A26671" s="74" t="s">
        <v>13427</v>
      </c>
      <c r="B26671" s="74" t="s">
        <v>13428</v>
      </c>
      <c r="C26671" s="74" t="s">
        <v>3968</v>
      </c>
      <c r="D26671" s="74" t="s">
        <v>15365</v>
      </c>
    </row>
    <row r="26672" ht="14.25" customHeight="1">
      <c r="A26672" s="74" t="s">
        <v>13429</v>
      </c>
      <c r="B26672" s="74" t="s">
        <v>13430</v>
      </c>
      <c r="C26672" s="74" t="s">
        <v>66</v>
      </c>
      <c r="D26672" s="74" t="s">
        <v>15365</v>
      </c>
    </row>
    <row r="26673" ht="14.25" customHeight="1">
      <c r="A26673" s="74" t="s">
        <v>10808</v>
      </c>
      <c r="B26673" s="74" t="s">
        <v>10809</v>
      </c>
      <c r="C26673" s="74" t="s">
        <v>3934</v>
      </c>
      <c r="D26673" s="74" t="s">
        <v>15365</v>
      </c>
    </row>
    <row r="26674" ht="14.25" customHeight="1">
      <c r="A26674" s="74" t="s">
        <v>13431</v>
      </c>
      <c r="B26674" s="74" t="s">
        <v>13432</v>
      </c>
      <c r="C26674" s="74" t="s">
        <v>3968</v>
      </c>
      <c r="D26674" s="74" t="s">
        <v>15365</v>
      </c>
    </row>
    <row r="26675" ht="14.25" customHeight="1">
      <c r="A26675" s="74" t="s">
        <v>10881</v>
      </c>
      <c r="B26675" s="74" t="s">
        <v>15379</v>
      </c>
      <c r="C26675" s="74" t="s">
        <v>71</v>
      </c>
      <c r="D26675" s="74" t="s">
        <v>15365</v>
      </c>
    </row>
    <row r="26676" ht="14.25" customHeight="1">
      <c r="A26676" s="74" t="s">
        <v>10889</v>
      </c>
      <c r="B26676" s="74" t="s">
        <v>14874</v>
      </c>
      <c r="C26676" s="74" t="s">
        <v>71</v>
      </c>
      <c r="D26676" s="74" t="s">
        <v>15365</v>
      </c>
    </row>
    <row r="26677" ht="14.25" customHeight="1">
      <c r="A26677" s="74" t="s">
        <v>10931</v>
      </c>
      <c r="B26677" s="74" t="s">
        <v>10932</v>
      </c>
      <c r="C26677" s="74" t="s">
        <v>71</v>
      </c>
      <c r="D26677" s="74" t="s">
        <v>15365</v>
      </c>
    </row>
    <row r="26678" ht="14.25" customHeight="1">
      <c r="A26678" s="74" t="s">
        <v>10933</v>
      </c>
      <c r="B26678" s="74" t="s">
        <v>10934</v>
      </c>
      <c r="C26678" s="74" t="s">
        <v>71</v>
      </c>
      <c r="D26678" s="74" t="s">
        <v>15365</v>
      </c>
    </row>
    <row r="26679" ht="14.25" customHeight="1">
      <c r="A26679" s="74" t="s">
        <v>10935</v>
      </c>
      <c r="B26679" s="74" t="s">
        <v>10936</v>
      </c>
      <c r="C26679" s="74" t="s">
        <v>71</v>
      </c>
      <c r="D26679" s="74" t="s">
        <v>15365</v>
      </c>
    </row>
    <row r="26680" ht="14.25" customHeight="1">
      <c r="A26680" s="74" t="s">
        <v>11014</v>
      </c>
      <c r="B26680" s="74" t="s">
        <v>11015</v>
      </c>
      <c r="C26680" s="74" t="s">
        <v>57</v>
      </c>
      <c r="D26680" s="74" t="s">
        <v>15365</v>
      </c>
    </row>
    <row r="26681" ht="14.25" customHeight="1">
      <c r="A26681" s="74" t="s">
        <v>11018</v>
      </c>
      <c r="B26681" s="74" t="s">
        <v>11019</v>
      </c>
      <c r="C26681" s="74" t="s">
        <v>57</v>
      </c>
      <c r="D26681" s="74" t="s">
        <v>15365</v>
      </c>
    </row>
    <row r="26682" ht="14.25" customHeight="1">
      <c r="A26682" s="74" t="s">
        <v>11043</v>
      </c>
      <c r="B26682" s="74" t="s">
        <v>11044</v>
      </c>
      <c r="C26682" s="74" t="s">
        <v>57</v>
      </c>
      <c r="D26682" s="74" t="s">
        <v>15365</v>
      </c>
    </row>
    <row r="26683" ht="14.25" customHeight="1">
      <c r="A26683" s="74" t="s">
        <v>11045</v>
      </c>
      <c r="B26683" s="74" t="s">
        <v>11046</v>
      </c>
      <c r="C26683" s="74" t="s">
        <v>57</v>
      </c>
      <c r="D26683" s="74" t="s">
        <v>15365</v>
      </c>
    </row>
    <row r="26684" ht="14.25" customHeight="1">
      <c r="A26684" s="74" t="s">
        <v>11051</v>
      </c>
      <c r="B26684" s="74" t="s">
        <v>3098</v>
      </c>
      <c r="C26684" s="74" t="s">
        <v>50</v>
      </c>
      <c r="D26684" s="74" t="s">
        <v>15365</v>
      </c>
    </row>
    <row r="26685" ht="14.25" customHeight="1">
      <c r="A26685" s="74" t="s">
        <v>11084</v>
      </c>
      <c r="B26685" s="74" t="s">
        <v>11085</v>
      </c>
      <c r="C26685" s="74" t="s">
        <v>3934</v>
      </c>
      <c r="D26685" s="74" t="s">
        <v>15365</v>
      </c>
    </row>
    <row r="26686" ht="14.25" customHeight="1">
      <c r="A26686" s="74" t="s">
        <v>11110</v>
      </c>
      <c r="B26686" s="74" t="s">
        <v>11109</v>
      </c>
      <c r="C26686" s="74" t="s">
        <v>3934</v>
      </c>
      <c r="D26686" s="74" t="s">
        <v>15365</v>
      </c>
    </row>
    <row r="26687" ht="14.25" customHeight="1">
      <c r="A26687" s="74" t="s">
        <v>11113</v>
      </c>
      <c r="B26687" s="74" t="s">
        <v>11114</v>
      </c>
      <c r="C26687" s="74" t="s">
        <v>3934</v>
      </c>
      <c r="D26687" s="74" t="s">
        <v>15365</v>
      </c>
    </row>
    <row r="26688" ht="14.25" customHeight="1">
      <c r="A26688" s="74" t="s">
        <v>11207</v>
      </c>
      <c r="B26688" s="74" t="s">
        <v>1487</v>
      </c>
      <c r="C26688" s="74" t="s">
        <v>50</v>
      </c>
      <c r="D26688" s="74" t="s">
        <v>15365</v>
      </c>
    </row>
    <row r="26689" ht="14.25" customHeight="1">
      <c r="A26689" s="74" t="s">
        <v>3717</v>
      </c>
      <c r="B26689" s="74" t="s">
        <v>807</v>
      </c>
      <c r="C26689" s="74" t="s">
        <v>3968</v>
      </c>
      <c r="D26689" s="74" t="s">
        <v>15365</v>
      </c>
    </row>
    <row r="26690" ht="14.25" customHeight="1">
      <c r="A26690" s="74" t="s">
        <v>3718</v>
      </c>
      <c r="B26690" s="74" t="s">
        <v>825</v>
      </c>
      <c r="C26690" s="74" t="s">
        <v>3968</v>
      </c>
      <c r="D26690" s="74" t="s">
        <v>15365</v>
      </c>
    </row>
    <row r="26691" ht="14.25" customHeight="1">
      <c r="A26691" s="74" t="s">
        <v>11315</v>
      </c>
      <c r="B26691" s="74" t="s">
        <v>11316</v>
      </c>
      <c r="C26691" s="74" t="s">
        <v>3934</v>
      </c>
      <c r="D26691" s="74" t="s">
        <v>15365</v>
      </c>
    </row>
    <row r="26692" ht="14.25" customHeight="1">
      <c r="A26692" s="74" t="s">
        <v>11325</v>
      </c>
      <c r="B26692" s="74" t="s">
        <v>11326</v>
      </c>
      <c r="C26692" s="74" t="s">
        <v>100</v>
      </c>
      <c r="D26692" s="74" t="s">
        <v>15365</v>
      </c>
    </row>
    <row r="26693" ht="14.25" customHeight="1">
      <c r="A26693" s="74" t="s">
        <v>13509</v>
      </c>
      <c r="B26693" s="74" t="s">
        <v>1490</v>
      </c>
      <c r="C26693" s="74" t="s">
        <v>3968</v>
      </c>
      <c r="D26693" s="74" t="s">
        <v>15365</v>
      </c>
    </row>
    <row r="26694" ht="14.25" customHeight="1">
      <c r="A26694" s="74" t="s">
        <v>11494</v>
      </c>
      <c r="B26694" s="74" t="s">
        <v>830</v>
      </c>
      <c r="C26694" s="74" t="s">
        <v>100</v>
      </c>
      <c r="D26694" s="74" t="s">
        <v>15365</v>
      </c>
    </row>
    <row r="26695" ht="14.25" customHeight="1">
      <c r="A26695" s="74" t="s">
        <v>11529</v>
      </c>
      <c r="B26695" s="74" t="s">
        <v>11530</v>
      </c>
      <c r="C26695" s="74" t="s">
        <v>100</v>
      </c>
      <c r="D26695" s="74" t="s">
        <v>15365</v>
      </c>
    </row>
    <row r="26696" ht="14.25" customHeight="1">
      <c r="A26696" s="74" t="s">
        <v>11572</v>
      </c>
      <c r="B26696" s="74" t="s">
        <v>11573</v>
      </c>
      <c r="C26696" s="74" t="s">
        <v>3968</v>
      </c>
      <c r="D26696" s="74" t="s">
        <v>15365</v>
      </c>
    </row>
    <row r="26697" ht="14.25" customHeight="1">
      <c r="A26697" s="74" t="s">
        <v>13433</v>
      </c>
      <c r="B26697" s="74" t="s">
        <v>1494</v>
      </c>
      <c r="C26697" s="74" t="s">
        <v>50</v>
      </c>
      <c r="D26697" s="74" t="s">
        <v>15365</v>
      </c>
    </row>
    <row r="26698" ht="14.25" customHeight="1">
      <c r="A26698" s="74" t="s">
        <v>13434</v>
      </c>
      <c r="B26698" s="74" t="s">
        <v>1498</v>
      </c>
      <c r="C26698" s="74" t="s">
        <v>50</v>
      </c>
      <c r="D26698" s="74" t="s">
        <v>15365</v>
      </c>
    </row>
    <row r="26699" ht="14.25" customHeight="1">
      <c r="A26699" s="74" t="s">
        <v>11631</v>
      </c>
      <c r="B26699" s="74" t="s">
        <v>976</v>
      </c>
      <c r="C26699" s="74" t="s">
        <v>923</v>
      </c>
      <c r="D26699" s="74" t="s">
        <v>15365</v>
      </c>
    </row>
    <row r="26700" ht="14.25" customHeight="1">
      <c r="A26700" s="74" t="s">
        <v>11811</v>
      </c>
      <c r="B26700" s="74" t="s">
        <v>11812</v>
      </c>
      <c r="C26700" s="74" t="s">
        <v>3934</v>
      </c>
      <c r="D26700" s="74" t="s">
        <v>15365</v>
      </c>
    </row>
    <row r="26701" ht="14.25" customHeight="1">
      <c r="A26701" s="74" t="s">
        <v>11835</v>
      </c>
      <c r="B26701" s="74" t="s">
        <v>11836</v>
      </c>
      <c r="C26701" s="74" t="s">
        <v>3968</v>
      </c>
      <c r="D26701" s="74" t="s">
        <v>15365</v>
      </c>
    </row>
    <row r="26702" ht="14.25" customHeight="1">
      <c r="A26702" s="74" t="s">
        <v>11949</v>
      </c>
      <c r="B26702" s="74" t="s">
        <v>11950</v>
      </c>
      <c r="C26702" s="74" t="s">
        <v>3968</v>
      </c>
      <c r="D26702" s="74" t="s">
        <v>15365</v>
      </c>
    </row>
    <row r="26703" ht="14.25" customHeight="1">
      <c r="A26703" s="74" t="s">
        <v>13435</v>
      </c>
      <c r="B26703" s="74" t="s">
        <v>1692</v>
      </c>
      <c r="C26703" s="74" t="s">
        <v>3968</v>
      </c>
      <c r="D26703" s="74" t="s">
        <v>15365</v>
      </c>
    </row>
    <row r="26704" ht="14.25" customHeight="1">
      <c r="A26704" s="74" t="s">
        <v>13436</v>
      </c>
      <c r="B26704" s="74" t="s">
        <v>1697</v>
      </c>
      <c r="C26704" s="74" t="s">
        <v>3968</v>
      </c>
      <c r="D26704" s="74" t="s">
        <v>15365</v>
      </c>
    </row>
    <row r="26705" ht="14.25" customHeight="1">
      <c r="A26705" s="74" t="s">
        <v>13437</v>
      </c>
      <c r="B26705" s="74" t="s">
        <v>1707</v>
      </c>
      <c r="C26705" s="74" t="s">
        <v>3968</v>
      </c>
      <c r="D26705" s="74" t="s">
        <v>15365</v>
      </c>
    </row>
    <row r="26706" ht="14.25" customHeight="1">
      <c r="A26706" s="74" t="s">
        <v>13438</v>
      </c>
      <c r="B26706" s="74" t="s">
        <v>1712</v>
      </c>
      <c r="C26706" s="74" t="s">
        <v>3968</v>
      </c>
      <c r="D26706" s="74" t="s">
        <v>15365</v>
      </c>
    </row>
    <row r="26707" ht="14.25" customHeight="1">
      <c r="A26707" s="74" t="s">
        <v>13439</v>
      </c>
      <c r="B26707" s="74" t="s">
        <v>1717</v>
      </c>
      <c r="C26707" s="74" t="s">
        <v>3968</v>
      </c>
      <c r="D26707" s="74" t="s">
        <v>15365</v>
      </c>
    </row>
    <row r="26708" ht="14.25" customHeight="1">
      <c r="A26708" s="74" t="s">
        <v>13440</v>
      </c>
      <c r="B26708" s="74" t="s">
        <v>1722</v>
      </c>
      <c r="C26708" s="74" t="s">
        <v>3968</v>
      </c>
      <c r="D26708" s="74" t="s">
        <v>15365</v>
      </c>
    </row>
    <row r="26709" ht="14.25" customHeight="1">
      <c r="A26709" s="74" t="s">
        <v>13441</v>
      </c>
      <c r="B26709" s="74" t="s">
        <v>13510</v>
      </c>
      <c r="C26709" s="74" t="s">
        <v>3934</v>
      </c>
      <c r="D26709" s="74" t="s">
        <v>15365</v>
      </c>
    </row>
    <row r="26710" ht="14.25" customHeight="1">
      <c r="A26710" s="74" t="s">
        <v>13443</v>
      </c>
      <c r="B26710" s="74" t="s">
        <v>1702</v>
      </c>
      <c r="C26710" s="74" t="s">
        <v>3968</v>
      </c>
      <c r="D26710" s="74" t="s">
        <v>15365</v>
      </c>
    </row>
    <row r="26711" ht="14.25" customHeight="1">
      <c r="A26711" s="74" t="s">
        <v>11971</v>
      </c>
      <c r="B26711" s="74" t="s">
        <v>11972</v>
      </c>
      <c r="C26711" s="74" t="s">
        <v>3968</v>
      </c>
      <c r="D26711" s="74" t="s">
        <v>15365</v>
      </c>
    </row>
    <row r="26712" ht="14.25" customHeight="1">
      <c r="A26712" s="74" t="s">
        <v>11973</v>
      </c>
      <c r="B26712" s="74" t="s">
        <v>11974</v>
      </c>
      <c r="C26712" s="74" t="s">
        <v>3968</v>
      </c>
      <c r="D26712" s="74" t="s">
        <v>15365</v>
      </c>
    </row>
    <row r="26713" ht="14.25" customHeight="1">
      <c r="A26713" s="74" t="s">
        <v>11998</v>
      </c>
      <c r="B26713" s="74" t="s">
        <v>11999</v>
      </c>
      <c r="C26713" s="74" t="s">
        <v>100</v>
      </c>
      <c r="D26713" s="74" t="s">
        <v>15365</v>
      </c>
    </row>
    <row r="26714" ht="14.25" customHeight="1">
      <c r="A26714" s="74" t="s">
        <v>12000</v>
      </c>
      <c r="B26714" s="74" t="s">
        <v>12001</v>
      </c>
      <c r="C26714" s="74" t="s">
        <v>57</v>
      </c>
      <c r="D26714" s="74" t="s">
        <v>15365</v>
      </c>
    </row>
    <row r="26715" ht="14.25" customHeight="1">
      <c r="A26715" s="74" t="s">
        <v>12014</v>
      </c>
      <c r="B26715" s="74" t="s">
        <v>12015</v>
      </c>
      <c r="C26715" s="74" t="s">
        <v>100</v>
      </c>
      <c r="D26715" s="74" t="s">
        <v>15365</v>
      </c>
    </row>
    <row r="26716" ht="14.25" customHeight="1">
      <c r="A26716" s="74" t="s">
        <v>12016</v>
      </c>
      <c r="B26716" s="74" t="s">
        <v>12017</v>
      </c>
      <c r="C26716" s="74" t="s">
        <v>57</v>
      </c>
      <c r="D26716" s="74" t="s">
        <v>15365</v>
      </c>
    </row>
    <row r="26717" ht="14.25" customHeight="1">
      <c r="A26717" s="74" t="s">
        <v>13444</v>
      </c>
      <c r="B26717" s="74" t="s">
        <v>495</v>
      </c>
      <c r="C26717" s="74" t="s">
        <v>50</v>
      </c>
      <c r="D26717" s="74" t="s">
        <v>15365</v>
      </c>
    </row>
    <row r="26718" ht="14.25" customHeight="1">
      <c r="A26718" s="74" t="s">
        <v>12082</v>
      </c>
      <c r="B26718" s="74" t="s">
        <v>12083</v>
      </c>
      <c r="C26718" s="74" t="s">
        <v>3934</v>
      </c>
      <c r="D26718" s="74" t="s">
        <v>15365</v>
      </c>
    </row>
    <row r="26719" ht="14.25" customHeight="1">
      <c r="A26719" s="74" t="s">
        <v>13445</v>
      </c>
      <c r="B26719" s="74" t="s">
        <v>13446</v>
      </c>
      <c r="C26719" s="74" t="s">
        <v>57</v>
      </c>
      <c r="D26719" s="74" t="s">
        <v>15365</v>
      </c>
    </row>
    <row r="26720" ht="14.25" customHeight="1">
      <c r="A26720" s="74" t="s">
        <v>13447</v>
      </c>
      <c r="B26720" s="74" t="s">
        <v>1730</v>
      </c>
      <c r="C26720" s="74" t="s">
        <v>100</v>
      </c>
      <c r="D26720" s="74" t="s">
        <v>15365</v>
      </c>
    </row>
    <row r="26721" ht="14.25" customHeight="1">
      <c r="A26721" s="74" t="s">
        <v>12118</v>
      </c>
      <c r="B26721" s="74" t="s">
        <v>12119</v>
      </c>
      <c r="C26721" s="74" t="s">
        <v>100</v>
      </c>
      <c r="D26721" s="74" t="s">
        <v>15365</v>
      </c>
    </row>
    <row r="26722" ht="14.25" customHeight="1">
      <c r="A26722" s="74" t="s">
        <v>12120</v>
      </c>
      <c r="B26722" s="74" t="s">
        <v>12121</v>
      </c>
      <c r="C26722" s="74" t="s">
        <v>57</v>
      </c>
      <c r="D26722" s="74" t="s">
        <v>15365</v>
      </c>
    </row>
    <row r="26723" ht="14.25" customHeight="1">
      <c r="A26723" s="74" t="s">
        <v>12122</v>
      </c>
      <c r="B26723" s="74" t="s">
        <v>12123</v>
      </c>
      <c r="C26723" s="74" t="s">
        <v>100</v>
      </c>
      <c r="D26723" s="74" t="s">
        <v>15365</v>
      </c>
    </row>
    <row r="26724" ht="14.25" customHeight="1">
      <c r="A26724" s="74" t="s">
        <v>12124</v>
      </c>
      <c r="B26724" s="74" t="s">
        <v>12125</v>
      </c>
      <c r="C26724" s="74" t="s">
        <v>57</v>
      </c>
      <c r="D26724" s="74" t="s">
        <v>15365</v>
      </c>
    </row>
    <row r="26725" ht="14.25" customHeight="1">
      <c r="A26725" s="74" t="s">
        <v>12169</v>
      </c>
      <c r="B26725" s="74" t="s">
        <v>12170</v>
      </c>
      <c r="C26725" s="74" t="s">
        <v>3934</v>
      </c>
      <c r="D26725" s="74" t="s">
        <v>15365</v>
      </c>
    </row>
    <row r="26726" ht="14.25" customHeight="1">
      <c r="A26726" s="74" t="s">
        <v>12180</v>
      </c>
      <c r="B26726" s="74" t="s">
        <v>1750</v>
      </c>
      <c r="C26726" s="74" t="s">
        <v>3968</v>
      </c>
      <c r="D26726" s="74" t="s">
        <v>15365</v>
      </c>
    </row>
    <row r="26727" ht="14.25" customHeight="1">
      <c r="A26727" s="74" t="s">
        <v>12208</v>
      </c>
      <c r="B26727" s="74" t="s">
        <v>12209</v>
      </c>
      <c r="C26727" s="74" t="s">
        <v>100</v>
      </c>
      <c r="D26727" s="74" t="s">
        <v>15365</v>
      </c>
    </row>
    <row r="26728" ht="14.25" customHeight="1">
      <c r="A26728" s="74" t="s">
        <v>12210</v>
      </c>
      <c r="B26728" s="74" t="s">
        <v>12211</v>
      </c>
      <c r="C26728" s="74" t="s">
        <v>57</v>
      </c>
      <c r="D26728" s="74" t="s">
        <v>15365</v>
      </c>
    </row>
    <row r="26729" ht="14.25" customHeight="1">
      <c r="A26729" s="74" t="s">
        <v>12212</v>
      </c>
      <c r="B26729" s="74" t="s">
        <v>12213</v>
      </c>
      <c r="C26729" s="74" t="s">
        <v>100</v>
      </c>
      <c r="D26729" s="74" t="s">
        <v>15365</v>
      </c>
    </row>
    <row r="26730" ht="14.25" customHeight="1">
      <c r="A26730" s="74" t="s">
        <v>12214</v>
      </c>
      <c r="B26730" s="74" t="s">
        <v>12215</v>
      </c>
      <c r="C26730" s="74" t="s">
        <v>57</v>
      </c>
      <c r="D26730" s="74" t="s">
        <v>15365</v>
      </c>
    </row>
    <row r="26731" ht="14.25" customHeight="1">
      <c r="A26731" s="74" t="s">
        <v>12238</v>
      </c>
      <c r="B26731" s="74" t="s">
        <v>12239</v>
      </c>
      <c r="C26731" s="74" t="s">
        <v>71</v>
      </c>
      <c r="D26731" s="74" t="s">
        <v>15365</v>
      </c>
    </row>
    <row r="26732" ht="14.25" customHeight="1">
      <c r="A26732" s="74" t="s">
        <v>12268</v>
      </c>
      <c r="B26732" s="74" t="s">
        <v>15380</v>
      </c>
      <c r="C26732" s="74" t="s">
        <v>100</v>
      </c>
      <c r="D26732" s="74" t="s">
        <v>15365</v>
      </c>
    </row>
    <row r="26733" ht="14.25" customHeight="1">
      <c r="A26733" s="74" t="s">
        <v>12349</v>
      </c>
      <c r="B26733" s="74" t="s">
        <v>12350</v>
      </c>
      <c r="C26733" s="74" t="s">
        <v>3934</v>
      </c>
      <c r="D26733" s="74" t="s">
        <v>15365</v>
      </c>
    </row>
    <row r="26734" ht="14.25" customHeight="1">
      <c r="A26734" s="74" t="s">
        <v>12384</v>
      </c>
      <c r="B26734" s="74" t="s">
        <v>12385</v>
      </c>
      <c r="C26734" s="74" t="s">
        <v>3934</v>
      </c>
      <c r="D26734" s="74" t="s">
        <v>15365</v>
      </c>
    </row>
    <row r="26735" ht="14.25" customHeight="1">
      <c r="A26735" s="74" t="s">
        <v>13448</v>
      </c>
      <c r="B26735" s="74" t="s">
        <v>1755</v>
      </c>
      <c r="C26735" s="74" t="s">
        <v>50</v>
      </c>
      <c r="D26735" s="74" t="s">
        <v>15365</v>
      </c>
    </row>
    <row r="26736" ht="14.25" customHeight="1">
      <c r="A26736" s="74" t="s">
        <v>13449</v>
      </c>
      <c r="B26736" s="74" t="s">
        <v>2947</v>
      </c>
      <c r="C26736" s="74" t="s">
        <v>3968</v>
      </c>
      <c r="D26736" s="74" t="s">
        <v>15365</v>
      </c>
    </row>
    <row r="26737" ht="14.25" customHeight="1">
      <c r="A26737" s="74" t="s">
        <v>12412</v>
      </c>
      <c r="B26737" s="74" t="s">
        <v>1763</v>
      </c>
      <c r="C26737" s="74" t="s">
        <v>71</v>
      </c>
      <c r="D26737" s="74" t="s">
        <v>15365</v>
      </c>
    </row>
    <row r="26738" ht="14.25" customHeight="1">
      <c r="A26738" s="74" t="s">
        <v>12413</v>
      </c>
      <c r="B26738" s="74" t="s">
        <v>12411</v>
      </c>
      <c r="C26738" s="74" t="s">
        <v>3934</v>
      </c>
      <c r="D26738" s="74" t="s">
        <v>15365</v>
      </c>
    </row>
    <row r="26739" ht="14.25" customHeight="1">
      <c r="A26739" s="74" t="s">
        <v>12422</v>
      </c>
      <c r="B26739" s="74" t="s">
        <v>12423</v>
      </c>
      <c r="C26739" s="74" t="s">
        <v>3968</v>
      </c>
      <c r="D26739" s="74" t="s">
        <v>15365</v>
      </c>
    </row>
    <row r="26740" ht="14.25" customHeight="1">
      <c r="A26740" s="74" t="s">
        <v>12435</v>
      </c>
      <c r="B26740" s="74" t="s">
        <v>12436</v>
      </c>
      <c r="C26740" s="74" t="s">
        <v>3934</v>
      </c>
      <c r="D26740" s="74" t="s">
        <v>15365</v>
      </c>
    </row>
    <row r="26741" ht="14.25" customHeight="1">
      <c r="A26741" s="74" t="s">
        <v>12453</v>
      </c>
      <c r="B26741" s="74" t="s">
        <v>7514</v>
      </c>
      <c r="C26741" s="74" t="s">
        <v>3968</v>
      </c>
      <c r="D26741" s="74" t="s">
        <v>15365</v>
      </c>
    </row>
    <row r="26742" ht="14.25" customHeight="1">
      <c r="A26742" s="74" t="s">
        <v>12547</v>
      </c>
      <c r="B26742" s="74" t="s">
        <v>15074</v>
      </c>
      <c r="C26742" s="74" t="s">
        <v>3968</v>
      </c>
      <c r="D26742" s="74" t="s">
        <v>15365</v>
      </c>
    </row>
    <row r="26743" ht="14.25" customHeight="1">
      <c r="A26743" s="74" t="s">
        <v>12555</v>
      </c>
      <c r="B26743" s="74" t="s">
        <v>15381</v>
      </c>
      <c r="C26743" s="74" t="s">
        <v>3934</v>
      </c>
      <c r="D26743" s="74" t="s">
        <v>15365</v>
      </c>
    </row>
    <row r="26744" ht="14.25" customHeight="1">
      <c r="A26744" s="74" t="s">
        <v>12571</v>
      </c>
      <c r="B26744" s="74" t="s">
        <v>12572</v>
      </c>
      <c r="C26744" s="74" t="s">
        <v>923</v>
      </c>
      <c r="D26744" s="74" t="s">
        <v>15365</v>
      </c>
    </row>
    <row r="26745" ht="14.25" customHeight="1">
      <c r="A26745" s="74" t="s">
        <v>13451</v>
      </c>
      <c r="B26745" s="74" t="s">
        <v>13452</v>
      </c>
      <c r="C26745" s="74" t="s">
        <v>3934</v>
      </c>
      <c r="D26745" s="74" t="s">
        <v>15365</v>
      </c>
    </row>
    <row r="26746" ht="14.25" customHeight="1">
      <c r="A26746" s="74" t="s">
        <v>12591</v>
      </c>
      <c r="B26746" s="74" t="s">
        <v>12592</v>
      </c>
      <c r="C26746" s="74" t="s">
        <v>6563</v>
      </c>
      <c r="D26746" s="74" t="s">
        <v>15365</v>
      </c>
    </row>
    <row r="26747" ht="14.25" customHeight="1">
      <c r="A26747" s="74" t="s">
        <v>12593</v>
      </c>
      <c r="B26747" s="74" t="s">
        <v>6565</v>
      </c>
      <c r="C26747" s="74" t="s">
        <v>3968</v>
      </c>
      <c r="D26747" s="74" t="s">
        <v>15365</v>
      </c>
    </row>
    <row r="26748" ht="14.25" customHeight="1">
      <c r="A26748" s="74" t="s">
        <v>12652</v>
      </c>
      <c r="B26748" s="74" t="s">
        <v>12653</v>
      </c>
      <c r="C26748" s="74" t="s">
        <v>3934</v>
      </c>
      <c r="D26748" s="74" t="s">
        <v>15365</v>
      </c>
    </row>
    <row r="26749" ht="14.25" customHeight="1">
      <c r="A26749" s="74" t="s">
        <v>3713</v>
      </c>
      <c r="B26749" s="74" t="s">
        <v>1853</v>
      </c>
      <c r="C26749" s="74" t="s">
        <v>3968</v>
      </c>
      <c r="D26749" s="74" t="s">
        <v>15365</v>
      </c>
    </row>
    <row r="26750" ht="14.25" customHeight="1">
      <c r="A26750" s="74" t="s">
        <v>13453</v>
      </c>
      <c r="B26750" s="74" t="s">
        <v>325</v>
      </c>
      <c r="C26750" s="74" t="s">
        <v>100</v>
      </c>
      <c r="D26750" s="74" t="s">
        <v>15365</v>
      </c>
    </row>
    <row r="26751" ht="14.25" customHeight="1">
      <c r="A26751" s="74" t="s">
        <v>13454</v>
      </c>
      <c r="B26751" s="74" t="s">
        <v>994</v>
      </c>
      <c r="C26751" s="74" t="s">
        <v>100</v>
      </c>
      <c r="D26751" s="74" t="s">
        <v>15365</v>
      </c>
    </row>
    <row r="26752" ht="14.25" customHeight="1">
      <c r="A26752" s="74" t="s">
        <v>13455</v>
      </c>
      <c r="B26752" s="74" t="s">
        <v>1857</v>
      </c>
      <c r="C26752" s="74" t="s">
        <v>100</v>
      </c>
      <c r="D26752" s="74" t="s">
        <v>15365</v>
      </c>
    </row>
    <row r="26753" ht="14.25" customHeight="1">
      <c r="A26753" s="74" t="s">
        <v>13456</v>
      </c>
      <c r="B26753" s="74" t="s">
        <v>1861</v>
      </c>
      <c r="C26753" s="74" t="s">
        <v>100</v>
      </c>
      <c r="D26753" s="74" t="s">
        <v>15365</v>
      </c>
    </row>
    <row r="26754" ht="14.25" customHeight="1">
      <c r="A26754" s="74" t="s">
        <v>12741</v>
      </c>
      <c r="B26754" s="74" t="s">
        <v>12742</v>
      </c>
      <c r="C26754" s="74" t="s">
        <v>100</v>
      </c>
      <c r="D26754" s="74" t="s">
        <v>15365</v>
      </c>
    </row>
    <row r="26755" ht="14.25" customHeight="1">
      <c r="A26755" s="74" t="s">
        <v>12747</v>
      </c>
      <c r="B26755" s="74" t="s">
        <v>12748</v>
      </c>
      <c r="C26755" s="74" t="s">
        <v>100</v>
      </c>
      <c r="D26755" s="74" t="s">
        <v>15365</v>
      </c>
    </row>
    <row r="26756" ht="14.25" customHeight="1">
      <c r="A26756" s="74" t="s">
        <v>12749</v>
      </c>
      <c r="B26756" s="74" t="s">
        <v>12750</v>
      </c>
      <c r="C26756" s="74" t="s">
        <v>57</v>
      </c>
      <c r="D26756" s="74" t="s">
        <v>15365</v>
      </c>
    </row>
    <row r="26757" ht="14.25" customHeight="1">
      <c r="A26757" s="74" t="s">
        <v>12763</v>
      </c>
      <c r="B26757" s="74" t="s">
        <v>12764</v>
      </c>
      <c r="C26757" s="74" t="s">
        <v>100</v>
      </c>
      <c r="D26757" s="74" t="s">
        <v>15365</v>
      </c>
    </row>
    <row r="26758" ht="14.25" customHeight="1">
      <c r="A26758" s="74" t="s">
        <v>12765</v>
      </c>
      <c r="B26758" s="74" t="s">
        <v>12766</v>
      </c>
      <c r="C26758" s="74" t="s">
        <v>57</v>
      </c>
      <c r="D26758" s="74" t="s">
        <v>15365</v>
      </c>
    </row>
    <row r="26759" ht="14.25" customHeight="1">
      <c r="A26759" s="74" t="s">
        <v>12783</v>
      </c>
      <c r="B26759" s="74" t="s">
        <v>85</v>
      </c>
      <c r="C26759" s="74" t="s">
        <v>100</v>
      </c>
      <c r="D26759" s="74" t="s">
        <v>15365</v>
      </c>
    </row>
    <row r="26760" ht="14.25" customHeight="1">
      <c r="A26760" s="74" t="s">
        <v>12786</v>
      </c>
      <c r="B26760" s="74" t="s">
        <v>12787</v>
      </c>
      <c r="C26760" s="74" t="s">
        <v>3934</v>
      </c>
      <c r="D26760" s="74" t="s">
        <v>15365</v>
      </c>
    </row>
    <row r="26761" ht="14.25" customHeight="1">
      <c r="A26761" s="74" t="s">
        <v>12788</v>
      </c>
      <c r="B26761" s="74" t="s">
        <v>13511</v>
      </c>
      <c r="C26761" s="74" t="s">
        <v>3934</v>
      </c>
      <c r="D26761" s="74" t="s">
        <v>15365</v>
      </c>
    </row>
    <row r="26762" ht="14.25" customHeight="1">
      <c r="A26762" s="74" t="s">
        <v>12789</v>
      </c>
      <c r="B26762" s="74" t="s">
        <v>1873</v>
      </c>
      <c r="C26762" s="74" t="s">
        <v>100</v>
      </c>
      <c r="D26762" s="74" t="s">
        <v>15365</v>
      </c>
    </row>
    <row r="26763" ht="14.25" customHeight="1">
      <c r="A26763" s="74" t="s">
        <v>12804</v>
      </c>
      <c r="B26763" s="74" t="s">
        <v>12805</v>
      </c>
      <c r="C26763" s="74" t="s">
        <v>100</v>
      </c>
      <c r="D26763" s="74" t="s">
        <v>15365</v>
      </c>
    </row>
    <row r="26764" ht="14.25" customHeight="1">
      <c r="A26764" s="74" t="s">
        <v>12822</v>
      </c>
      <c r="B26764" s="74" t="s">
        <v>5138</v>
      </c>
      <c r="C26764" s="74" t="s">
        <v>50</v>
      </c>
      <c r="D26764" s="74" t="s">
        <v>15365</v>
      </c>
    </row>
    <row r="26765" ht="14.25" customHeight="1">
      <c r="A26765" s="74" t="s">
        <v>13457</v>
      </c>
      <c r="B26765" s="74" t="s">
        <v>505</v>
      </c>
      <c r="C26765" s="74" t="s">
        <v>50</v>
      </c>
      <c r="D26765" s="74" t="s">
        <v>15365</v>
      </c>
    </row>
    <row r="26766" ht="14.25" customHeight="1">
      <c r="A26766" s="74" t="s">
        <v>3726</v>
      </c>
      <c r="B26766" s="74" t="s">
        <v>1877</v>
      </c>
      <c r="C26766" s="74" t="s">
        <v>127</v>
      </c>
      <c r="D26766" s="74" t="s">
        <v>15365</v>
      </c>
    </row>
    <row r="26767" ht="14.25" customHeight="1">
      <c r="A26767" s="74" t="s">
        <v>12845</v>
      </c>
      <c r="B26767" s="74" t="s">
        <v>3589</v>
      </c>
      <c r="C26767" s="74" t="s">
        <v>127</v>
      </c>
      <c r="D26767" s="74" t="s">
        <v>15365</v>
      </c>
    </row>
    <row r="26768" ht="14.25" customHeight="1">
      <c r="A26768" s="74" t="s">
        <v>12858</v>
      </c>
      <c r="B26768" s="74" t="s">
        <v>3361</v>
      </c>
      <c r="C26768" s="74" t="s">
        <v>1026</v>
      </c>
      <c r="D26768" s="74" t="s">
        <v>15365</v>
      </c>
    </row>
    <row r="26769" ht="14.25" customHeight="1">
      <c r="A26769" s="74" t="s">
        <v>12861</v>
      </c>
      <c r="B26769" s="74" t="s">
        <v>3594</v>
      </c>
      <c r="C26769" s="74" t="s">
        <v>57</v>
      </c>
      <c r="D26769" s="74" t="s">
        <v>15365</v>
      </c>
    </row>
    <row r="26770" ht="14.25" customHeight="1">
      <c r="A26770" s="74" t="s">
        <v>12869</v>
      </c>
      <c r="B26770" s="74" t="s">
        <v>12860</v>
      </c>
      <c r="C26770" s="74" t="s">
        <v>3934</v>
      </c>
      <c r="D26770" s="74" t="s">
        <v>15365</v>
      </c>
    </row>
    <row r="26771" ht="14.25" customHeight="1">
      <c r="A26771" s="74" t="s">
        <v>13458</v>
      </c>
      <c r="B26771" s="74" t="s">
        <v>13459</v>
      </c>
      <c r="C26771" s="74" t="s">
        <v>57</v>
      </c>
      <c r="D26771" s="74" t="s">
        <v>15365</v>
      </c>
    </row>
    <row r="26772" ht="14.25" customHeight="1">
      <c r="A26772" s="74" t="s">
        <v>13460</v>
      </c>
      <c r="B26772" s="74" t="s">
        <v>1951</v>
      </c>
      <c r="C26772" s="74" t="s">
        <v>100</v>
      </c>
      <c r="D26772" s="74" t="s">
        <v>15365</v>
      </c>
    </row>
    <row r="26773" ht="14.25" customHeight="1">
      <c r="A26773" s="74" t="s">
        <v>13018</v>
      </c>
      <c r="B26773" s="74" t="s">
        <v>13019</v>
      </c>
      <c r="C26773" s="74" t="s">
        <v>3934</v>
      </c>
      <c r="D26773" s="74" t="s">
        <v>15365</v>
      </c>
    </row>
    <row r="26774" ht="14.25" customHeight="1">
      <c r="A26774" s="74" t="s">
        <v>13034</v>
      </c>
      <c r="B26774" s="74" t="s">
        <v>13035</v>
      </c>
      <c r="C26774" s="74" t="s">
        <v>3968</v>
      </c>
      <c r="D26774" s="74" t="s">
        <v>15365</v>
      </c>
    </row>
    <row r="26775" ht="14.25" customHeight="1">
      <c r="A26775" s="74" t="s">
        <v>13040</v>
      </c>
      <c r="B26775" s="74" t="s">
        <v>13041</v>
      </c>
      <c r="C26775" s="74" t="s">
        <v>3934</v>
      </c>
      <c r="D26775" s="74" t="s">
        <v>15365</v>
      </c>
    </row>
    <row r="26776" ht="14.25" customHeight="1">
      <c r="A26776" s="74" t="s">
        <v>13462</v>
      </c>
      <c r="B26776" s="74" t="s">
        <v>1955</v>
      </c>
      <c r="C26776" s="74" t="s">
        <v>3968</v>
      </c>
      <c r="D26776" s="74" t="s">
        <v>15365</v>
      </c>
    </row>
    <row r="26777" ht="14.25" customHeight="1">
      <c r="A26777" s="74" t="s">
        <v>13463</v>
      </c>
      <c r="B26777" s="74" t="s">
        <v>1959</v>
      </c>
      <c r="C26777" s="74" t="s">
        <v>3968</v>
      </c>
      <c r="D26777" s="74" t="s">
        <v>15365</v>
      </c>
    </row>
    <row r="26778" ht="14.25" customHeight="1">
      <c r="A26778" s="74" t="s">
        <v>13095</v>
      </c>
      <c r="B26778" s="74" t="s">
        <v>10321</v>
      </c>
      <c r="C26778" s="74" t="s">
        <v>100</v>
      </c>
      <c r="D26778" s="74" t="s">
        <v>15365</v>
      </c>
    </row>
    <row r="26779" ht="14.25" customHeight="1">
      <c r="A26779" s="74" t="s">
        <v>13158</v>
      </c>
      <c r="B26779" s="74" t="s">
        <v>13159</v>
      </c>
      <c r="C26779" s="74" t="s">
        <v>3934</v>
      </c>
      <c r="D26779" s="74" t="s">
        <v>15365</v>
      </c>
    </row>
    <row r="26780" ht="14.25" customHeight="1">
      <c r="A26780" s="74" t="s">
        <v>13271</v>
      </c>
      <c r="B26780" s="74" t="s">
        <v>48</v>
      </c>
      <c r="C26780" s="74" t="s">
        <v>50</v>
      </c>
      <c r="D26780" s="74" t="s">
        <v>15382</v>
      </c>
    </row>
    <row r="26781" ht="14.25" customHeight="1">
      <c r="A26781" s="74" t="s">
        <v>13273</v>
      </c>
      <c r="B26781" s="74" t="s">
        <v>13274</v>
      </c>
      <c r="C26781" s="74" t="s">
        <v>57</v>
      </c>
      <c r="D26781" s="74" t="s">
        <v>15382</v>
      </c>
    </row>
    <row r="26782" ht="14.25" customHeight="1">
      <c r="A26782" s="74" t="s">
        <v>4024</v>
      </c>
      <c r="B26782" s="74" t="s">
        <v>4025</v>
      </c>
      <c r="C26782" s="74" t="s">
        <v>71</v>
      </c>
      <c r="D26782" s="74" t="s">
        <v>15382</v>
      </c>
    </row>
    <row r="26783" ht="14.25" customHeight="1">
      <c r="A26783" s="74" t="s">
        <v>4031</v>
      </c>
      <c r="B26783" s="74" t="s">
        <v>4032</v>
      </c>
      <c r="C26783" s="74" t="s">
        <v>3934</v>
      </c>
      <c r="D26783" s="74" t="s">
        <v>15382</v>
      </c>
    </row>
    <row r="26784" ht="14.25" customHeight="1">
      <c r="A26784" s="74" t="s">
        <v>4208</v>
      </c>
      <c r="B26784" s="74" t="s">
        <v>4209</v>
      </c>
      <c r="C26784" s="74" t="s">
        <v>100</v>
      </c>
      <c r="D26784" s="74" t="s">
        <v>15382</v>
      </c>
    </row>
    <row r="26785" ht="14.25" customHeight="1">
      <c r="A26785" s="74" t="s">
        <v>4216</v>
      </c>
      <c r="B26785" s="74" t="s">
        <v>4217</v>
      </c>
      <c r="C26785" s="74" t="s">
        <v>100</v>
      </c>
      <c r="D26785" s="74" t="s">
        <v>15382</v>
      </c>
    </row>
    <row r="26786" ht="14.25" customHeight="1">
      <c r="A26786" s="74" t="s">
        <v>13275</v>
      </c>
      <c r="B26786" s="74" t="s">
        <v>104</v>
      </c>
      <c r="C26786" s="74" t="s">
        <v>50</v>
      </c>
      <c r="D26786" s="74" t="s">
        <v>15382</v>
      </c>
    </row>
    <row r="26787" ht="14.25" customHeight="1">
      <c r="A26787" s="74" t="s">
        <v>13276</v>
      </c>
      <c r="B26787" s="74" t="s">
        <v>109</v>
      </c>
      <c r="C26787" s="74" t="s">
        <v>50</v>
      </c>
      <c r="D26787" s="74" t="s">
        <v>15382</v>
      </c>
    </row>
    <row r="26788" ht="14.25" customHeight="1">
      <c r="A26788" s="74" t="s">
        <v>4274</v>
      </c>
      <c r="B26788" s="74" t="s">
        <v>4275</v>
      </c>
      <c r="C26788" s="74" t="s">
        <v>100</v>
      </c>
      <c r="D26788" s="74" t="s">
        <v>15382</v>
      </c>
    </row>
    <row r="26789" ht="14.25" customHeight="1">
      <c r="A26789" s="74" t="s">
        <v>13277</v>
      </c>
      <c r="B26789" s="74" t="s">
        <v>13278</v>
      </c>
      <c r="C26789" s="74" t="s">
        <v>3934</v>
      </c>
      <c r="D26789" s="74" t="s">
        <v>15382</v>
      </c>
    </row>
    <row r="26790" ht="14.25" customHeight="1">
      <c r="A26790" s="74" t="s">
        <v>13279</v>
      </c>
      <c r="B26790" s="74" t="s">
        <v>125</v>
      </c>
      <c r="C26790" s="74" t="s">
        <v>127</v>
      </c>
      <c r="D26790" s="74" t="s">
        <v>15382</v>
      </c>
    </row>
    <row r="26791" ht="14.25" customHeight="1">
      <c r="A26791" s="74" t="s">
        <v>13280</v>
      </c>
      <c r="B26791" s="74" t="s">
        <v>138</v>
      </c>
      <c r="C26791" s="74" t="s">
        <v>50</v>
      </c>
      <c r="D26791" s="74" t="s">
        <v>15382</v>
      </c>
    </row>
    <row r="26792" ht="14.25" customHeight="1">
      <c r="A26792" s="74" t="s">
        <v>13281</v>
      </c>
      <c r="B26792" s="74" t="s">
        <v>143</v>
      </c>
      <c r="C26792" s="74" t="s">
        <v>100</v>
      </c>
      <c r="D26792" s="74" t="s">
        <v>15382</v>
      </c>
    </row>
    <row r="26793" ht="14.25" customHeight="1">
      <c r="A26793" s="74" t="s">
        <v>13282</v>
      </c>
      <c r="B26793" s="74" t="s">
        <v>147</v>
      </c>
      <c r="C26793" s="74" t="s">
        <v>127</v>
      </c>
      <c r="D26793" s="74" t="s">
        <v>15382</v>
      </c>
    </row>
    <row r="26794" ht="14.25" customHeight="1">
      <c r="A26794" s="74" t="s">
        <v>13283</v>
      </c>
      <c r="B26794" s="74" t="s">
        <v>156</v>
      </c>
      <c r="C26794" s="74" t="s">
        <v>50</v>
      </c>
      <c r="D26794" s="74" t="s">
        <v>15382</v>
      </c>
    </row>
    <row r="26795" ht="14.25" customHeight="1">
      <c r="A26795" s="74" t="s">
        <v>13284</v>
      </c>
      <c r="B26795" s="74" t="s">
        <v>160</v>
      </c>
      <c r="C26795" s="74" t="s">
        <v>50</v>
      </c>
      <c r="D26795" s="74" t="s">
        <v>15382</v>
      </c>
    </row>
    <row r="26796" ht="14.25" customHeight="1">
      <c r="A26796" s="74" t="s">
        <v>13285</v>
      </c>
      <c r="B26796" s="74" t="s">
        <v>164</v>
      </c>
      <c r="C26796" s="74" t="s">
        <v>3968</v>
      </c>
      <c r="D26796" s="74" t="s">
        <v>15382</v>
      </c>
    </row>
    <row r="26797" ht="14.25" customHeight="1">
      <c r="A26797" s="74" t="s">
        <v>13286</v>
      </c>
      <c r="B26797" s="74" t="s">
        <v>174</v>
      </c>
      <c r="C26797" s="74" t="s">
        <v>100</v>
      </c>
      <c r="D26797" s="74" t="s">
        <v>15382</v>
      </c>
    </row>
    <row r="26798" ht="14.25" customHeight="1">
      <c r="A26798" s="74" t="s">
        <v>13287</v>
      </c>
      <c r="B26798" s="74" t="s">
        <v>178</v>
      </c>
      <c r="C26798" s="74" t="s">
        <v>50</v>
      </c>
      <c r="D26798" s="74" t="s">
        <v>15382</v>
      </c>
    </row>
    <row r="26799" ht="14.25" customHeight="1">
      <c r="A26799" s="74" t="s">
        <v>4533</v>
      </c>
      <c r="B26799" s="74" t="s">
        <v>431</v>
      </c>
      <c r="C26799" s="74" t="s">
        <v>3968</v>
      </c>
      <c r="D26799" s="74" t="s">
        <v>15382</v>
      </c>
    </row>
    <row r="26800" ht="14.25" customHeight="1">
      <c r="A26800" s="74" t="s">
        <v>4536</v>
      </c>
      <c r="B26800" s="74" t="s">
        <v>4537</v>
      </c>
      <c r="C26800" s="74" t="s">
        <v>3934</v>
      </c>
      <c r="D26800" s="74" t="s">
        <v>15382</v>
      </c>
    </row>
    <row r="26801" ht="14.25" customHeight="1">
      <c r="A26801" s="74" t="s">
        <v>4538</v>
      </c>
      <c r="B26801" s="74" t="s">
        <v>4539</v>
      </c>
      <c r="C26801" s="74" t="s">
        <v>3934</v>
      </c>
      <c r="D26801" s="74" t="s">
        <v>15382</v>
      </c>
    </row>
    <row r="26802" ht="14.25" customHeight="1">
      <c r="A26802" s="74" t="s">
        <v>13288</v>
      </c>
      <c r="B26802" s="74" t="s">
        <v>13289</v>
      </c>
      <c r="C26802" s="74" t="s">
        <v>3934</v>
      </c>
      <c r="D26802" s="74" t="s">
        <v>15382</v>
      </c>
    </row>
    <row r="26803" ht="14.25" customHeight="1">
      <c r="A26803" s="74" t="s">
        <v>13290</v>
      </c>
      <c r="B26803" s="74" t="s">
        <v>13291</v>
      </c>
      <c r="C26803" s="74" t="s">
        <v>3934</v>
      </c>
      <c r="D26803" s="74" t="s">
        <v>15382</v>
      </c>
    </row>
    <row r="26804" ht="14.25" customHeight="1">
      <c r="A26804" s="74" t="s">
        <v>13294</v>
      </c>
      <c r="B26804" s="74" t="s">
        <v>13295</v>
      </c>
      <c r="C26804" s="74" t="s">
        <v>50</v>
      </c>
      <c r="D26804" s="74" t="s">
        <v>15382</v>
      </c>
    </row>
    <row r="26805" ht="14.25" customHeight="1">
      <c r="A26805" s="74" t="s">
        <v>4785</v>
      </c>
      <c r="B26805" s="74" t="s">
        <v>4786</v>
      </c>
      <c r="C26805" s="74" t="s">
        <v>3968</v>
      </c>
      <c r="D26805" s="74" t="s">
        <v>15382</v>
      </c>
    </row>
    <row r="26806" ht="14.25" customHeight="1">
      <c r="A26806" s="74" t="s">
        <v>13296</v>
      </c>
      <c r="B26806" s="74" t="s">
        <v>206</v>
      </c>
      <c r="C26806" s="74" t="s">
        <v>100</v>
      </c>
      <c r="D26806" s="74" t="s">
        <v>15382</v>
      </c>
    </row>
    <row r="26807" ht="14.25" customHeight="1">
      <c r="A26807" s="74" t="s">
        <v>13297</v>
      </c>
      <c r="B26807" s="74" t="s">
        <v>2083</v>
      </c>
      <c r="C26807" s="74" t="s">
        <v>57</v>
      </c>
      <c r="D26807" s="74" t="s">
        <v>15382</v>
      </c>
    </row>
    <row r="26808" ht="14.25" customHeight="1">
      <c r="A26808" s="74" t="s">
        <v>4951</v>
      </c>
      <c r="B26808" s="74" t="s">
        <v>4952</v>
      </c>
      <c r="C26808" s="74" t="s">
        <v>3934</v>
      </c>
      <c r="D26808" s="74" t="s">
        <v>15382</v>
      </c>
    </row>
    <row r="26809" ht="14.25" customHeight="1">
      <c r="A26809" s="74" t="s">
        <v>13304</v>
      </c>
      <c r="B26809" s="74" t="s">
        <v>219</v>
      </c>
      <c r="C26809" s="74" t="s">
        <v>100</v>
      </c>
      <c r="D26809" s="74" t="s">
        <v>15382</v>
      </c>
    </row>
    <row r="26810" ht="14.25" customHeight="1">
      <c r="A26810" s="74" t="s">
        <v>13305</v>
      </c>
      <c r="B26810" s="74" t="s">
        <v>13513</v>
      </c>
      <c r="C26810" s="74" t="s">
        <v>3968</v>
      </c>
      <c r="D26810" s="74" t="s">
        <v>15382</v>
      </c>
    </row>
    <row r="26811" ht="14.25" customHeight="1">
      <c r="A26811" s="74" t="s">
        <v>5024</v>
      </c>
      <c r="B26811" s="74" t="s">
        <v>256</v>
      </c>
      <c r="C26811" s="74" t="s">
        <v>3968</v>
      </c>
      <c r="D26811" s="74" t="s">
        <v>15382</v>
      </c>
    </row>
    <row r="26812" ht="14.25" customHeight="1">
      <c r="A26812" s="74" t="s">
        <v>13307</v>
      </c>
      <c r="B26812" s="74" t="s">
        <v>310</v>
      </c>
      <c r="C26812" s="74" t="s">
        <v>100</v>
      </c>
      <c r="D26812" s="74" t="s">
        <v>15382</v>
      </c>
    </row>
    <row r="26813" ht="14.25" customHeight="1">
      <c r="A26813" s="74" t="s">
        <v>13308</v>
      </c>
      <c r="B26813" s="74" t="s">
        <v>13514</v>
      </c>
      <c r="C26813" s="74" t="s">
        <v>3934</v>
      </c>
      <c r="D26813" s="74" t="s">
        <v>15382</v>
      </c>
    </row>
    <row r="26814" ht="14.25" customHeight="1">
      <c r="A26814" s="74" t="s">
        <v>13309</v>
      </c>
      <c r="B26814" s="74" t="s">
        <v>13467</v>
      </c>
      <c r="C26814" s="74" t="s">
        <v>3968</v>
      </c>
      <c r="D26814" s="74" t="s">
        <v>15382</v>
      </c>
    </row>
    <row r="26815" ht="14.25" customHeight="1">
      <c r="A26815" s="74" t="s">
        <v>5373</v>
      </c>
      <c r="B26815" s="74" t="s">
        <v>350</v>
      </c>
      <c r="C26815" s="74" t="s">
        <v>127</v>
      </c>
      <c r="D26815" s="74" t="s">
        <v>15382</v>
      </c>
    </row>
    <row r="26816" ht="14.25" customHeight="1">
      <c r="A26816" s="74" t="s">
        <v>5410</v>
      </c>
      <c r="B26816" s="74" t="s">
        <v>5411</v>
      </c>
      <c r="C26816" s="74" t="s">
        <v>127</v>
      </c>
      <c r="D26816" s="74" t="s">
        <v>15382</v>
      </c>
    </row>
    <row r="26817" ht="14.25" customHeight="1">
      <c r="A26817" s="74" t="s">
        <v>13311</v>
      </c>
      <c r="B26817" s="74" t="s">
        <v>13468</v>
      </c>
      <c r="C26817" s="74" t="s">
        <v>3968</v>
      </c>
      <c r="D26817" s="74" t="s">
        <v>15382</v>
      </c>
    </row>
    <row r="26818" ht="14.25" customHeight="1">
      <c r="A26818" s="74" t="s">
        <v>5463</v>
      </c>
      <c r="B26818" s="74" t="s">
        <v>13469</v>
      </c>
      <c r="C26818" s="74" t="s">
        <v>3968</v>
      </c>
      <c r="D26818" s="74" t="s">
        <v>15382</v>
      </c>
    </row>
    <row r="26819" ht="14.25" customHeight="1">
      <c r="A26819" s="74" t="s">
        <v>13312</v>
      </c>
      <c r="B26819" s="74" t="s">
        <v>13313</v>
      </c>
      <c r="C26819" s="74" t="s">
        <v>66</v>
      </c>
      <c r="D26819" s="74" t="s">
        <v>15382</v>
      </c>
    </row>
    <row r="26820" ht="14.25" customHeight="1">
      <c r="A26820" s="74" t="s">
        <v>13314</v>
      </c>
      <c r="B26820" s="74" t="s">
        <v>387</v>
      </c>
      <c r="C26820" s="74" t="s">
        <v>100</v>
      </c>
      <c r="D26820" s="74" t="s">
        <v>15382</v>
      </c>
    </row>
    <row r="26821" ht="14.25" customHeight="1">
      <c r="A26821" s="74" t="s">
        <v>13315</v>
      </c>
      <c r="B26821" s="74" t="s">
        <v>423</v>
      </c>
      <c r="C26821" s="74" t="s">
        <v>3968</v>
      </c>
      <c r="D26821" s="74" t="s">
        <v>15382</v>
      </c>
    </row>
    <row r="26822" ht="14.25" customHeight="1">
      <c r="A26822" s="74" t="s">
        <v>3695</v>
      </c>
      <c r="B26822" s="74" t="s">
        <v>13470</v>
      </c>
      <c r="C26822" s="74" t="s">
        <v>57</v>
      </c>
      <c r="D26822" s="74" t="s">
        <v>15382</v>
      </c>
    </row>
    <row r="26823" ht="14.25" customHeight="1">
      <c r="A26823" s="74" t="s">
        <v>5639</v>
      </c>
      <c r="B26823" s="74" t="s">
        <v>444</v>
      </c>
      <c r="C26823" s="74" t="s">
        <v>100</v>
      </c>
      <c r="D26823" s="74" t="s">
        <v>15382</v>
      </c>
    </row>
    <row r="26824" ht="14.25" customHeight="1">
      <c r="A26824" s="74" t="s">
        <v>5733</v>
      </c>
      <c r="B26824" s="74" t="s">
        <v>900</v>
      </c>
      <c r="C26824" s="74" t="s">
        <v>100</v>
      </c>
      <c r="D26824" s="74" t="s">
        <v>15382</v>
      </c>
    </row>
    <row r="26825" ht="14.25" customHeight="1">
      <c r="A26825" s="74" t="s">
        <v>5801</v>
      </c>
      <c r="B26825" s="74" t="s">
        <v>5802</v>
      </c>
      <c r="C26825" s="74" t="s">
        <v>71</v>
      </c>
      <c r="D26825" s="74" t="s">
        <v>15382</v>
      </c>
    </row>
    <row r="26826" ht="14.25" customHeight="1">
      <c r="A26826" s="74" t="s">
        <v>5819</v>
      </c>
      <c r="B26826" s="74" t="s">
        <v>13536</v>
      </c>
      <c r="C26826" s="74" t="s">
        <v>57</v>
      </c>
      <c r="D26826" s="74" t="s">
        <v>15382</v>
      </c>
    </row>
    <row r="26827" ht="14.25" customHeight="1">
      <c r="A26827" s="74" t="s">
        <v>6035</v>
      </c>
      <c r="B26827" s="74" t="s">
        <v>6036</v>
      </c>
      <c r="C26827" s="74" t="s">
        <v>50</v>
      </c>
      <c r="D26827" s="74" t="s">
        <v>15382</v>
      </c>
    </row>
    <row r="26828" ht="14.25" customHeight="1">
      <c r="A26828" s="74" t="s">
        <v>6037</v>
      </c>
      <c r="B26828" s="74" t="s">
        <v>6038</v>
      </c>
      <c r="C26828" s="74" t="s">
        <v>3934</v>
      </c>
      <c r="D26828" s="74" t="s">
        <v>15382</v>
      </c>
    </row>
    <row r="26829" ht="14.25" customHeight="1">
      <c r="A26829" s="74" t="s">
        <v>6105</v>
      </c>
      <c r="B26829" s="74" t="s">
        <v>6106</v>
      </c>
      <c r="C26829" s="74" t="s">
        <v>3934</v>
      </c>
      <c r="D26829" s="74" t="s">
        <v>15382</v>
      </c>
    </row>
    <row r="26830" ht="14.25" customHeight="1">
      <c r="A26830" s="74" t="s">
        <v>6109</v>
      </c>
      <c r="B26830" s="74" t="s">
        <v>6110</v>
      </c>
      <c r="C26830" s="74" t="s">
        <v>57</v>
      </c>
      <c r="D26830" s="74" t="s">
        <v>15382</v>
      </c>
    </row>
    <row r="26831" ht="14.25" customHeight="1">
      <c r="A26831" s="74" t="s">
        <v>6121</v>
      </c>
      <c r="B26831" s="74" t="s">
        <v>6122</v>
      </c>
      <c r="C26831" s="74" t="s">
        <v>3934</v>
      </c>
      <c r="D26831" s="74" t="s">
        <v>15382</v>
      </c>
    </row>
    <row r="26832" ht="14.25" customHeight="1">
      <c r="A26832" s="74" t="s">
        <v>6125</v>
      </c>
      <c r="B26832" s="74" t="s">
        <v>14144</v>
      </c>
      <c r="C26832" s="74" t="s">
        <v>57</v>
      </c>
      <c r="D26832" s="74" t="s">
        <v>15382</v>
      </c>
    </row>
    <row r="26833" ht="14.25" customHeight="1">
      <c r="A26833" s="74" t="s">
        <v>6127</v>
      </c>
      <c r="B26833" s="74" t="s">
        <v>6128</v>
      </c>
      <c r="C26833" s="74" t="s">
        <v>3934</v>
      </c>
      <c r="D26833" s="74" t="s">
        <v>15382</v>
      </c>
    </row>
    <row r="26834" ht="14.25" customHeight="1">
      <c r="A26834" s="74" t="s">
        <v>6173</v>
      </c>
      <c r="B26834" s="74" t="s">
        <v>6172</v>
      </c>
      <c r="C26834" s="74" t="s">
        <v>3934</v>
      </c>
      <c r="D26834" s="74" t="s">
        <v>15382</v>
      </c>
    </row>
    <row r="26835" ht="14.25" customHeight="1">
      <c r="A26835" s="74" t="s">
        <v>6190</v>
      </c>
      <c r="B26835" s="74" t="s">
        <v>6191</v>
      </c>
      <c r="C26835" s="74" t="s">
        <v>66</v>
      </c>
      <c r="D26835" s="74" t="s">
        <v>15382</v>
      </c>
    </row>
    <row r="26836" ht="14.25" customHeight="1">
      <c r="A26836" s="74" t="s">
        <v>6192</v>
      </c>
      <c r="B26836" s="74" t="s">
        <v>6193</v>
      </c>
      <c r="C26836" s="74" t="s">
        <v>3934</v>
      </c>
      <c r="D26836" s="74" t="s">
        <v>15382</v>
      </c>
    </row>
    <row r="26837" ht="14.25" customHeight="1">
      <c r="A26837" s="74" t="s">
        <v>13316</v>
      </c>
      <c r="B26837" s="74" t="s">
        <v>13317</v>
      </c>
      <c r="C26837" s="74" t="s">
        <v>57</v>
      </c>
      <c r="D26837" s="74" t="s">
        <v>15382</v>
      </c>
    </row>
    <row r="26838" ht="14.25" customHeight="1">
      <c r="A26838" s="74" t="s">
        <v>6246</v>
      </c>
      <c r="B26838" s="74" t="s">
        <v>6247</v>
      </c>
      <c r="C26838" s="74" t="s">
        <v>100</v>
      </c>
      <c r="D26838" s="74" t="s">
        <v>15382</v>
      </c>
    </row>
    <row r="26839" ht="14.25" customHeight="1">
      <c r="A26839" s="74" t="s">
        <v>6250</v>
      </c>
      <c r="B26839" s="74" t="s">
        <v>6251</v>
      </c>
      <c r="C26839" s="74" t="s">
        <v>100</v>
      </c>
      <c r="D26839" s="74" t="s">
        <v>15382</v>
      </c>
    </row>
    <row r="26840" ht="14.25" customHeight="1">
      <c r="A26840" s="74" t="s">
        <v>13318</v>
      </c>
      <c r="B26840" s="74" t="s">
        <v>15383</v>
      </c>
      <c r="C26840" s="74" t="s">
        <v>100</v>
      </c>
      <c r="D26840" s="74" t="s">
        <v>15382</v>
      </c>
    </row>
    <row r="26841" ht="14.25" customHeight="1">
      <c r="A26841" s="74" t="s">
        <v>6294</v>
      </c>
      <c r="B26841" s="74" t="s">
        <v>2820</v>
      </c>
      <c r="C26841" s="74" t="s">
        <v>1026</v>
      </c>
      <c r="D26841" s="74" t="s">
        <v>15382</v>
      </c>
    </row>
    <row r="26842" ht="14.25" customHeight="1">
      <c r="A26842" s="74" t="s">
        <v>6524</v>
      </c>
      <c r="B26842" s="74" t="s">
        <v>15384</v>
      </c>
      <c r="C26842" s="74" t="s">
        <v>57</v>
      </c>
      <c r="D26842" s="74" t="s">
        <v>15382</v>
      </c>
    </row>
    <row r="26843" ht="14.25" customHeight="1">
      <c r="A26843" s="74" t="s">
        <v>6530</v>
      </c>
      <c r="B26843" s="74" t="s">
        <v>15298</v>
      </c>
      <c r="C26843" s="74" t="s">
        <v>127</v>
      </c>
      <c r="D26843" s="74" t="s">
        <v>15382</v>
      </c>
    </row>
    <row r="26844" ht="14.25" customHeight="1">
      <c r="A26844" s="74" t="s">
        <v>13320</v>
      </c>
      <c r="B26844" s="74" t="s">
        <v>519</v>
      </c>
      <c r="C26844" s="74" t="s">
        <v>57</v>
      </c>
      <c r="D26844" s="74" t="s">
        <v>15382</v>
      </c>
    </row>
    <row r="26845" ht="14.25" customHeight="1">
      <c r="A26845" s="74" t="s">
        <v>6561</v>
      </c>
      <c r="B26845" s="74" t="s">
        <v>6562</v>
      </c>
      <c r="C26845" s="74" t="s">
        <v>6563</v>
      </c>
      <c r="D26845" s="74" t="s">
        <v>15382</v>
      </c>
    </row>
    <row r="26846" ht="14.25" customHeight="1">
      <c r="A26846" s="74" t="s">
        <v>6564</v>
      </c>
      <c r="B26846" s="74" t="s">
        <v>6565</v>
      </c>
      <c r="C26846" s="74" t="s">
        <v>3968</v>
      </c>
      <c r="D26846" s="74" t="s">
        <v>15382</v>
      </c>
    </row>
    <row r="26847" ht="14.25" customHeight="1">
      <c r="A26847" s="74" t="s">
        <v>6582</v>
      </c>
      <c r="B26847" s="74" t="s">
        <v>13925</v>
      </c>
      <c r="C26847" s="74" t="s">
        <v>71</v>
      </c>
      <c r="D26847" s="74" t="s">
        <v>15382</v>
      </c>
    </row>
    <row r="26848" ht="14.25" customHeight="1">
      <c r="A26848" s="74" t="s">
        <v>6586</v>
      </c>
      <c r="B26848" s="74" t="s">
        <v>10469</v>
      </c>
      <c r="C26848" s="74" t="s">
        <v>3934</v>
      </c>
      <c r="D26848" s="74" t="s">
        <v>15382</v>
      </c>
    </row>
    <row r="26849" ht="14.25" customHeight="1">
      <c r="A26849" s="74" t="s">
        <v>6594</v>
      </c>
      <c r="B26849" s="74" t="s">
        <v>13516</v>
      </c>
      <c r="C26849" s="74" t="s">
        <v>3934</v>
      </c>
      <c r="D26849" s="74" t="s">
        <v>15382</v>
      </c>
    </row>
    <row r="26850" ht="14.25" customHeight="1">
      <c r="A26850" s="74" t="s">
        <v>13324</v>
      </c>
      <c r="B26850" s="74" t="s">
        <v>13471</v>
      </c>
      <c r="C26850" s="74" t="s">
        <v>127</v>
      </c>
      <c r="D26850" s="74" t="s">
        <v>15382</v>
      </c>
    </row>
    <row r="26851" ht="14.25" customHeight="1">
      <c r="A26851" s="74" t="s">
        <v>13325</v>
      </c>
      <c r="B26851" s="74" t="s">
        <v>13472</v>
      </c>
      <c r="C26851" s="74" t="s">
        <v>127</v>
      </c>
      <c r="D26851" s="74" t="s">
        <v>15382</v>
      </c>
    </row>
    <row r="26852" ht="14.25" customHeight="1">
      <c r="A26852" s="74" t="s">
        <v>6632</v>
      </c>
      <c r="B26852" s="74" t="s">
        <v>1100</v>
      </c>
      <c r="C26852" s="74" t="s">
        <v>127</v>
      </c>
      <c r="D26852" s="74" t="s">
        <v>15382</v>
      </c>
    </row>
    <row r="26853" ht="14.25" customHeight="1">
      <c r="A26853" s="74" t="s">
        <v>13326</v>
      </c>
      <c r="B26853" s="74" t="s">
        <v>13327</v>
      </c>
      <c r="C26853" s="74" t="s">
        <v>3968</v>
      </c>
      <c r="D26853" s="74" t="s">
        <v>15382</v>
      </c>
    </row>
    <row r="26854" ht="14.25" customHeight="1">
      <c r="A26854" s="74" t="s">
        <v>13328</v>
      </c>
      <c r="B26854" s="74" t="s">
        <v>13329</v>
      </c>
      <c r="C26854" s="74" t="s">
        <v>127</v>
      </c>
      <c r="D26854" s="74" t="s">
        <v>15382</v>
      </c>
    </row>
    <row r="26855" ht="14.25" customHeight="1">
      <c r="A26855" s="74" t="s">
        <v>13330</v>
      </c>
      <c r="B26855" s="74" t="s">
        <v>13473</v>
      </c>
      <c r="C26855" s="74" t="s">
        <v>127</v>
      </c>
      <c r="D26855" s="74" t="s">
        <v>15382</v>
      </c>
    </row>
    <row r="26856" ht="14.25" customHeight="1">
      <c r="A26856" s="74" t="s">
        <v>6683</v>
      </c>
      <c r="B26856" s="185" t="s">
        <v>6684</v>
      </c>
      <c r="C26856" s="74" t="s">
        <v>3934</v>
      </c>
      <c r="D26856" s="74" t="s">
        <v>15382</v>
      </c>
    </row>
    <row r="26857" ht="14.25" customHeight="1">
      <c r="A26857" s="74" t="s">
        <v>6709</v>
      </c>
      <c r="B26857" s="74" t="s">
        <v>15385</v>
      </c>
      <c r="C26857" s="74" t="s">
        <v>923</v>
      </c>
      <c r="D26857" s="74" t="s">
        <v>15382</v>
      </c>
    </row>
    <row r="26858" ht="14.25" customHeight="1">
      <c r="A26858" s="74" t="s">
        <v>6710</v>
      </c>
      <c r="B26858" s="74" t="s">
        <v>3440</v>
      </c>
      <c r="C26858" s="74" t="s">
        <v>3934</v>
      </c>
      <c r="D26858" s="74" t="s">
        <v>15382</v>
      </c>
    </row>
    <row r="26859" ht="14.25" customHeight="1">
      <c r="A26859" s="74" t="s">
        <v>13332</v>
      </c>
      <c r="B26859" s="74" t="s">
        <v>537</v>
      </c>
      <c r="C26859" s="74" t="s">
        <v>100</v>
      </c>
      <c r="D26859" s="74" t="s">
        <v>15382</v>
      </c>
    </row>
    <row r="26860" ht="14.25" customHeight="1">
      <c r="A26860" s="74" t="s">
        <v>13333</v>
      </c>
      <c r="B26860" s="74" t="s">
        <v>13518</v>
      </c>
      <c r="C26860" s="74" t="s">
        <v>3968</v>
      </c>
      <c r="D26860" s="74" t="s">
        <v>15382</v>
      </c>
    </row>
    <row r="26861" ht="14.25" customHeight="1">
      <c r="A26861" s="74" t="s">
        <v>13335</v>
      </c>
      <c r="B26861" s="74" t="s">
        <v>547</v>
      </c>
      <c r="C26861" s="74" t="s">
        <v>3968</v>
      </c>
      <c r="D26861" s="74" t="s">
        <v>15382</v>
      </c>
    </row>
    <row r="26862" ht="14.25" customHeight="1">
      <c r="A26862" s="74" t="s">
        <v>6731</v>
      </c>
      <c r="B26862" s="74" t="s">
        <v>553</v>
      </c>
      <c r="C26862" s="74" t="s">
        <v>3968</v>
      </c>
      <c r="D26862" s="74" t="s">
        <v>15382</v>
      </c>
    </row>
    <row r="26863" ht="14.25" customHeight="1">
      <c r="A26863" s="74" t="s">
        <v>13336</v>
      </c>
      <c r="B26863" s="74" t="s">
        <v>563</v>
      </c>
      <c r="C26863" s="74" t="s">
        <v>3968</v>
      </c>
      <c r="D26863" s="74" t="s">
        <v>15382</v>
      </c>
    </row>
    <row r="26864" ht="14.25" customHeight="1">
      <c r="A26864" s="74" t="s">
        <v>13337</v>
      </c>
      <c r="B26864" s="74" t="s">
        <v>568</v>
      </c>
      <c r="C26864" s="74" t="s">
        <v>3968</v>
      </c>
      <c r="D26864" s="74" t="s">
        <v>15382</v>
      </c>
    </row>
    <row r="26865" ht="14.25" customHeight="1">
      <c r="A26865" s="74" t="s">
        <v>13338</v>
      </c>
      <c r="B26865" s="74" t="s">
        <v>573</v>
      </c>
      <c r="C26865" s="74" t="s">
        <v>3968</v>
      </c>
      <c r="D26865" s="74" t="s">
        <v>15382</v>
      </c>
    </row>
    <row r="26866" ht="14.25" customHeight="1">
      <c r="A26866" s="74" t="s">
        <v>13339</v>
      </c>
      <c r="B26866" s="74" t="s">
        <v>13477</v>
      </c>
      <c r="C26866" s="74" t="s">
        <v>3968</v>
      </c>
      <c r="D26866" s="74" t="s">
        <v>15382</v>
      </c>
    </row>
    <row r="26867" ht="14.25" customHeight="1">
      <c r="A26867" s="74" t="s">
        <v>13340</v>
      </c>
      <c r="B26867" s="74" t="s">
        <v>13478</v>
      </c>
      <c r="C26867" s="74" t="s">
        <v>3934</v>
      </c>
      <c r="D26867" s="74" t="s">
        <v>15382</v>
      </c>
    </row>
    <row r="26868" ht="14.25" customHeight="1">
      <c r="A26868" s="74" t="s">
        <v>13342</v>
      </c>
      <c r="B26868" s="74" t="s">
        <v>558</v>
      </c>
      <c r="C26868" s="74" t="s">
        <v>3968</v>
      </c>
      <c r="D26868" s="74" t="s">
        <v>15382</v>
      </c>
    </row>
    <row r="26869" ht="14.25" customHeight="1">
      <c r="A26869" s="74" t="s">
        <v>13345</v>
      </c>
      <c r="B26869" s="74" t="s">
        <v>14373</v>
      </c>
      <c r="C26869" s="74" t="s">
        <v>3968</v>
      </c>
      <c r="D26869" s="74" t="s">
        <v>15382</v>
      </c>
    </row>
    <row r="26870" ht="14.25" customHeight="1">
      <c r="A26870" s="74" t="s">
        <v>6760</v>
      </c>
      <c r="B26870" s="74" t="s">
        <v>4758</v>
      </c>
      <c r="C26870" s="74" t="s">
        <v>3934</v>
      </c>
      <c r="D26870" s="74" t="s">
        <v>15382</v>
      </c>
    </row>
    <row r="26871" ht="14.25" customHeight="1">
      <c r="A26871" s="74" t="s">
        <v>3722</v>
      </c>
      <c r="B26871" s="74" t="s">
        <v>13482</v>
      </c>
      <c r="C26871" s="74" t="s">
        <v>57</v>
      </c>
      <c r="D26871" s="74" t="s">
        <v>15382</v>
      </c>
    </row>
    <row r="26872" ht="14.25" customHeight="1">
      <c r="A26872" s="74" t="s">
        <v>6799</v>
      </c>
      <c r="B26872" s="74" t="s">
        <v>6800</v>
      </c>
      <c r="C26872" s="74" t="s">
        <v>3968</v>
      </c>
      <c r="D26872" s="74" t="s">
        <v>15382</v>
      </c>
    </row>
    <row r="26873" ht="14.25" customHeight="1">
      <c r="A26873" s="74" t="s">
        <v>13347</v>
      </c>
      <c r="B26873" s="185" t="s">
        <v>13348</v>
      </c>
      <c r="C26873" s="74" t="s">
        <v>57</v>
      </c>
      <c r="D26873" s="74" t="s">
        <v>15382</v>
      </c>
    </row>
    <row r="26874" ht="14.25" customHeight="1">
      <c r="A26874" s="74" t="s">
        <v>13349</v>
      </c>
      <c r="B26874" s="74" t="s">
        <v>13483</v>
      </c>
      <c r="C26874" s="74" t="s">
        <v>3968</v>
      </c>
      <c r="D26874" s="74" t="s">
        <v>15382</v>
      </c>
    </row>
    <row r="26875" ht="14.25" customHeight="1">
      <c r="A26875" s="74" t="s">
        <v>3697</v>
      </c>
      <c r="B26875" s="74" t="s">
        <v>13484</v>
      </c>
      <c r="C26875" s="74" t="s">
        <v>71</v>
      </c>
      <c r="D26875" s="74" t="s">
        <v>15382</v>
      </c>
    </row>
    <row r="26876" ht="14.25" customHeight="1">
      <c r="A26876" s="74" t="s">
        <v>3699</v>
      </c>
      <c r="B26876" s="74" t="s">
        <v>687</v>
      </c>
      <c r="C26876" s="74" t="s">
        <v>50</v>
      </c>
      <c r="D26876" s="74" t="s">
        <v>15382</v>
      </c>
    </row>
    <row r="26877" ht="14.25" customHeight="1">
      <c r="A26877" s="74" t="s">
        <v>13350</v>
      </c>
      <c r="B26877" s="74" t="s">
        <v>13351</v>
      </c>
      <c r="C26877" s="74" t="s">
        <v>3968</v>
      </c>
      <c r="D26877" s="74" t="s">
        <v>15382</v>
      </c>
    </row>
    <row r="26878" ht="14.25" customHeight="1">
      <c r="A26878" s="74" t="s">
        <v>13352</v>
      </c>
      <c r="B26878" s="74" t="s">
        <v>13353</v>
      </c>
      <c r="C26878" s="74" t="s">
        <v>3968</v>
      </c>
      <c r="D26878" s="74" t="s">
        <v>15382</v>
      </c>
    </row>
    <row r="26879" ht="14.25" customHeight="1">
      <c r="A26879" s="74" t="s">
        <v>13354</v>
      </c>
      <c r="B26879" s="185" t="s">
        <v>13355</v>
      </c>
      <c r="C26879" s="74" t="s">
        <v>57</v>
      </c>
      <c r="D26879" s="74" t="s">
        <v>15382</v>
      </c>
    </row>
    <row r="26880" ht="14.25" customHeight="1">
      <c r="A26880" s="74" t="s">
        <v>6991</v>
      </c>
      <c r="B26880" s="74" t="s">
        <v>13485</v>
      </c>
      <c r="C26880" s="74" t="s">
        <v>3968</v>
      </c>
      <c r="D26880" s="74" t="s">
        <v>15382</v>
      </c>
    </row>
    <row r="26881" ht="14.25" customHeight="1">
      <c r="A26881" s="74" t="s">
        <v>13356</v>
      </c>
      <c r="B26881" s="74" t="s">
        <v>13486</v>
      </c>
      <c r="C26881" s="74" t="s">
        <v>3968</v>
      </c>
      <c r="D26881" s="74" t="s">
        <v>15382</v>
      </c>
    </row>
    <row r="26882" ht="14.25" customHeight="1">
      <c r="A26882" s="74" t="s">
        <v>3700</v>
      </c>
      <c r="B26882" s="74" t="s">
        <v>13487</v>
      </c>
      <c r="C26882" s="74" t="s">
        <v>71</v>
      </c>
      <c r="D26882" s="74" t="s">
        <v>15382</v>
      </c>
    </row>
    <row r="26883" ht="14.25" customHeight="1">
      <c r="A26883" s="74" t="s">
        <v>13358</v>
      </c>
      <c r="B26883" s="74" t="s">
        <v>13359</v>
      </c>
      <c r="C26883" s="74" t="s">
        <v>3968</v>
      </c>
      <c r="D26883" s="74" t="s">
        <v>15382</v>
      </c>
    </row>
    <row r="26884" ht="14.25" customHeight="1">
      <c r="A26884" s="74" t="s">
        <v>13360</v>
      </c>
      <c r="B26884" s="74" t="s">
        <v>13361</v>
      </c>
      <c r="C26884" s="74" t="s">
        <v>3968</v>
      </c>
      <c r="D26884" s="74" t="s">
        <v>15382</v>
      </c>
    </row>
    <row r="26885" ht="14.25" customHeight="1">
      <c r="A26885" s="74" t="s">
        <v>7097</v>
      </c>
      <c r="B26885" s="74" t="s">
        <v>801</v>
      </c>
      <c r="C26885" s="74" t="s">
        <v>100</v>
      </c>
      <c r="D26885" s="74" t="s">
        <v>15382</v>
      </c>
    </row>
    <row r="26886" ht="14.25" customHeight="1">
      <c r="A26886" s="74" t="s">
        <v>3725</v>
      </c>
      <c r="B26886" s="74" t="s">
        <v>431</v>
      </c>
      <c r="C26886" s="74" t="s">
        <v>3968</v>
      </c>
      <c r="D26886" s="74" t="s">
        <v>15382</v>
      </c>
    </row>
    <row r="26887" ht="14.25" customHeight="1">
      <c r="A26887" s="74" t="s">
        <v>3702</v>
      </c>
      <c r="B26887" s="74" t="s">
        <v>13488</v>
      </c>
      <c r="C26887" s="74" t="s">
        <v>3934</v>
      </c>
      <c r="D26887" s="74" t="s">
        <v>15382</v>
      </c>
    </row>
    <row r="26888" ht="14.25" customHeight="1">
      <c r="A26888" s="74" t="s">
        <v>13362</v>
      </c>
      <c r="B26888" s="74" t="s">
        <v>13489</v>
      </c>
      <c r="C26888" s="74" t="s">
        <v>127</v>
      </c>
      <c r="D26888" s="74" t="s">
        <v>15382</v>
      </c>
    </row>
    <row r="26889" ht="14.25" customHeight="1">
      <c r="A26889" s="74" t="s">
        <v>13364</v>
      </c>
      <c r="B26889" s="74" t="s">
        <v>853</v>
      </c>
      <c r="C26889" s="74" t="s">
        <v>3968</v>
      </c>
      <c r="D26889" s="74" t="s">
        <v>15382</v>
      </c>
    </row>
    <row r="26890" ht="14.25" customHeight="1">
      <c r="A26890" s="74" t="s">
        <v>7245</v>
      </c>
      <c r="B26890" s="74" t="s">
        <v>857</v>
      </c>
      <c r="C26890" s="74" t="s">
        <v>3968</v>
      </c>
      <c r="D26890" s="74" t="s">
        <v>15382</v>
      </c>
    </row>
    <row r="26891" ht="14.25" customHeight="1">
      <c r="A26891" s="74" t="s">
        <v>7256</v>
      </c>
      <c r="B26891" s="74" t="s">
        <v>15386</v>
      </c>
      <c r="C26891" s="74" t="s">
        <v>3968</v>
      </c>
      <c r="D26891" s="74" t="s">
        <v>15382</v>
      </c>
    </row>
    <row r="26892" ht="14.25" customHeight="1">
      <c r="A26892" s="74" t="s">
        <v>13365</v>
      </c>
      <c r="B26892" s="74" t="s">
        <v>868</v>
      </c>
      <c r="C26892" s="74" t="s">
        <v>3968</v>
      </c>
      <c r="D26892" s="74" t="s">
        <v>15382</v>
      </c>
    </row>
    <row r="26893" ht="14.25" customHeight="1">
      <c r="A26893" s="74" t="s">
        <v>7385</v>
      </c>
      <c r="B26893" s="74" t="s">
        <v>15387</v>
      </c>
      <c r="C26893" s="74" t="s">
        <v>57</v>
      </c>
      <c r="D26893" s="74" t="s">
        <v>15382</v>
      </c>
    </row>
    <row r="26894" ht="14.25" customHeight="1">
      <c r="A26894" s="74" t="s">
        <v>13366</v>
      </c>
      <c r="B26894" s="74" t="s">
        <v>13490</v>
      </c>
      <c r="C26894" s="74" t="s">
        <v>3934</v>
      </c>
      <c r="D26894" s="74" t="s">
        <v>15382</v>
      </c>
    </row>
    <row r="26895" ht="14.25" customHeight="1">
      <c r="A26895" s="74" t="s">
        <v>3721</v>
      </c>
      <c r="B26895" s="74" t="s">
        <v>887</v>
      </c>
      <c r="C26895" s="74" t="s">
        <v>57</v>
      </c>
      <c r="D26895" s="74" t="s">
        <v>15382</v>
      </c>
    </row>
    <row r="26896" ht="14.25" customHeight="1">
      <c r="A26896" s="74" t="s">
        <v>13368</v>
      </c>
      <c r="B26896" s="74" t="s">
        <v>13369</v>
      </c>
      <c r="C26896" s="74" t="s">
        <v>3934</v>
      </c>
      <c r="D26896" s="74" t="s">
        <v>15382</v>
      </c>
    </row>
    <row r="26897" ht="14.25" customHeight="1">
      <c r="A26897" s="74" t="s">
        <v>3703</v>
      </c>
      <c r="B26897" s="74" t="s">
        <v>895</v>
      </c>
      <c r="C26897" s="74" t="s">
        <v>3968</v>
      </c>
      <c r="D26897" s="74" t="s">
        <v>15382</v>
      </c>
    </row>
    <row r="26898" ht="14.25" customHeight="1">
      <c r="A26898" s="74" t="s">
        <v>7579</v>
      </c>
      <c r="B26898" s="74" t="s">
        <v>7580</v>
      </c>
      <c r="C26898" s="74" t="s">
        <v>3968</v>
      </c>
      <c r="D26898" s="74" t="s">
        <v>15382</v>
      </c>
    </row>
    <row r="26899" ht="14.25" customHeight="1">
      <c r="A26899" s="74" t="s">
        <v>7602</v>
      </c>
      <c r="B26899" s="74" t="s">
        <v>13586</v>
      </c>
      <c r="C26899" s="74" t="s">
        <v>3934</v>
      </c>
      <c r="D26899" s="74" t="s">
        <v>15382</v>
      </c>
    </row>
    <row r="26900" ht="14.25" customHeight="1">
      <c r="A26900" s="74" t="s">
        <v>7610</v>
      </c>
      <c r="B26900" s="74" t="s">
        <v>13842</v>
      </c>
      <c r="C26900" s="74" t="s">
        <v>100</v>
      </c>
      <c r="D26900" s="74" t="s">
        <v>15382</v>
      </c>
    </row>
    <row r="26901" ht="14.25" customHeight="1">
      <c r="A26901" s="74" t="s">
        <v>13370</v>
      </c>
      <c r="B26901" s="74" t="s">
        <v>13371</v>
      </c>
      <c r="C26901" s="74" t="s">
        <v>3934</v>
      </c>
      <c r="D26901" s="74" t="s">
        <v>15382</v>
      </c>
    </row>
    <row r="26902" ht="14.25" customHeight="1">
      <c r="A26902" s="74" t="s">
        <v>13374</v>
      </c>
      <c r="B26902" s="74" t="s">
        <v>979</v>
      </c>
      <c r="C26902" s="74" t="s">
        <v>100</v>
      </c>
      <c r="D26902" s="74" t="s">
        <v>15382</v>
      </c>
    </row>
    <row r="26903" ht="14.25" customHeight="1">
      <c r="A26903" s="74" t="s">
        <v>7790</v>
      </c>
      <c r="B26903" s="74" t="s">
        <v>7791</v>
      </c>
      <c r="C26903" s="74" t="s">
        <v>100</v>
      </c>
      <c r="D26903" s="74" t="s">
        <v>15382</v>
      </c>
    </row>
    <row r="26904" ht="14.25" customHeight="1">
      <c r="A26904" s="74" t="s">
        <v>7792</v>
      </c>
      <c r="B26904" s="74" t="s">
        <v>7793</v>
      </c>
      <c r="C26904" s="74" t="s">
        <v>100</v>
      </c>
      <c r="D26904" s="74" t="s">
        <v>15382</v>
      </c>
    </row>
    <row r="26905" ht="14.25" customHeight="1">
      <c r="A26905" s="74" t="s">
        <v>3705</v>
      </c>
      <c r="B26905" s="74" t="s">
        <v>1025</v>
      </c>
      <c r="C26905" s="74" t="s">
        <v>1026</v>
      </c>
      <c r="D26905" s="74" t="s">
        <v>15382</v>
      </c>
    </row>
    <row r="26906" ht="14.25" customHeight="1">
      <c r="A26906" s="74" t="s">
        <v>3706</v>
      </c>
      <c r="B26906" s="74" t="s">
        <v>1031</v>
      </c>
      <c r="C26906" s="74" t="s">
        <v>127</v>
      </c>
      <c r="D26906" s="74" t="s">
        <v>15382</v>
      </c>
    </row>
    <row r="26907" ht="14.25" customHeight="1">
      <c r="A26907" s="74" t="s">
        <v>3707</v>
      </c>
      <c r="B26907" s="74" t="s">
        <v>1035</v>
      </c>
      <c r="C26907" s="74" t="s">
        <v>50</v>
      </c>
      <c r="D26907" s="74" t="s">
        <v>15382</v>
      </c>
    </row>
    <row r="26908" ht="14.25" customHeight="1">
      <c r="A26908" s="74" t="s">
        <v>13375</v>
      </c>
      <c r="B26908" s="74" t="s">
        <v>1039</v>
      </c>
      <c r="C26908" s="74" t="s">
        <v>50</v>
      </c>
      <c r="D26908" s="74" t="s">
        <v>15382</v>
      </c>
    </row>
    <row r="26909" ht="14.25" customHeight="1">
      <c r="A26909" s="74" t="s">
        <v>3708</v>
      </c>
      <c r="B26909" s="74" t="s">
        <v>1042</v>
      </c>
      <c r="C26909" s="74" t="s">
        <v>3968</v>
      </c>
      <c r="D26909" s="74" t="s">
        <v>15382</v>
      </c>
    </row>
    <row r="26910" ht="14.25" customHeight="1">
      <c r="A26910" s="74" t="s">
        <v>7846</v>
      </c>
      <c r="B26910" s="74" t="s">
        <v>7847</v>
      </c>
      <c r="C26910" s="74" t="s">
        <v>3934</v>
      </c>
      <c r="D26910" s="74" t="s">
        <v>15382</v>
      </c>
    </row>
    <row r="26911" ht="14.25" customHeight="1">
      <c r="A26911" s="74" t="s">
        <v>13376</v>
      </c>
      <c r="B26911" s="74" t="s">
        <v>13377</v>
      </c>
      <c r="C26911" s="74" t="s">
        <v>50</v>
      </c>
      <c r="D26911" s="74" t="s">
        <v>15382</v>
      </c>
    </row>
    <row r="26912" ht="14.25" customHeight="1">
      <c r="A26912" s="74" t="s">
        <v>13576</v>
      </c>
      <c r="B26912" s="74" t="s">
        <v>13866</v>
      </c>
      <c r="C26912" s="74" t="s">
        <v>3968</v>
      </c>
      <c r="D26912" s="74" t="s">
        <v>15382</v>
      </c>
    </row>
    <row r="26913" ht="14.25" customHeight="1">
      <c r="A26913" s="74" t="s">
        <v>13378</v>
      </c>
      <c r="B26913" s="74" t="s">
        <v>15388</v>
      </c>
      <c r="C26913" s="74" t="s">
        <v>3968</v>
      </c>
      <c r="D26913" s="74" t="s">
        <v>15382</v>
      </c>
    </row>
    <row r="26914" ht="14.25" customHeight="1">
      <c r="A26914" s="74" t="s">
        <v>13379</v>
      </c>
      <c r="B26914" s="74" t="s">
        <v>13380</v>
      </c>
      <c r="C26914" s="74" t="s">
        <v>3934</v>
      </c>
      <c r="D26914" s="74" t="s">
        <v>15382</v>
      </c>
    </row>
    <row r="26915" ht="14.25" customHeight="1">
      <c r="A26915" s="74" t="s">
        <v>3716</v>
      </c>
      <c r="B26915" s="74" t="s">
        <v>13492</v>
      </c>
      <c r="C26915" s="74" t="s">
        <v>3934</v>
      </c>
      <c r="D26915" s="74" t="s">
        <v>15382</v>
      </c>
    </row>
    <row r="26916" ht="14.25" customHeight="1">
      <c r="A26916" s="74" t="s">
        <v>8196</v>
      </c>
      <c r="B26916" s="74" t="s">
        <v>1183</v>
      </c>
      <c r="C26916" s="74" t="s">
        <v>3968</v>
      </c>
      <c r="D26916" s="74" t="s">
        <v>15382</v>
      </c>
    </row>
    <row r="26917" ht="14.25" customHeight="1">
      <c r="A26917" s="74" t="s">
        <v>8203</v>
      </c>
      <c r="B26917" s="74" t="s">
        <v>8204</v>
      </c>
      <c r="C26917" s="74" t="s">
        <v>3934</v>
      </c>
      <c r="D26917" s="74" t="s">
        <v>15382</v>
      </c>
    </row>
    <row r="26918" ht="14.25" customHeight="1">
      <c r="A26918" s="74" t="s">
        <v>13384</v>
      </c>
      <c r="B26918" s="74" t="s">
        <v>1183</v>
      </c>
      <c r="C26918" s="74" t="s">
        <v>3968</v>
      </c>
      <c r="D26918" s="74" t="s">
        <v>15382</v>
      </c>
    </row>
    <row r="26919" ht="14.25" customHeight="1">
      <c r="A26919" s="74" t="s">
        <v>8227</v>
      </c>
      <c r="B26919" s="74" t="s">
        <v>2935</v>
      </c>
      <c r="C26919" s="74" t="s">
        <v>2936</v>
      </c>
      <c r="D26919" s="74" t="s">
        <v>15382</v>
      </c>
    </row>
    <row r="26920" ht="14.25" customHeight="1">
      <c r="A26920" s="74" t="s">
        <v>13385</v>
      </c>
      <c r="B26920" s="74" t="s">
        <v>2938</v>
      </c>
      <c r="C26920" s="74" t="s">
        <v>2936</v>
      </c>
      <c r="D26920" s="74" t="s">
        <v>15382</v>
      </c>
    </row>
    <row r="26921" ht="14.25" customHeight="1">
      <c r="A26921" s="74" t="s">
        <v>13386</v>
      </c>
      <c r="B26921" s="74" t="s">
        <v>13869</v>
      </c>
      <c r="C26921" s="74" t="s">
        <v>71</v>
      </c>
      <c r="D26921" s="74" t="s">
        <v>15382</v>
      </c>
    </row>
    <row r="26922" ht="14.25" customHeight="1">
      <c r="A26922" s="74" t="s">
        <v>13388</v>
      </c>
      <c r="B26922" s="74" t="s">
        <v>490</v>
      </c>
      <c r="C26922" s="74" t="s">
        <v>50</v>
      </c>
      <c r="D26922" s="74" t="s">
        <v>15382</v>
      </c>
    </row>
    <row r="26923" ht="14.25" customHeight="1">
      <c r="A26923" s="74" t="s">
        <v>13389</v>
      </c>
      <c r="B26923" s="74" t="s">
        <v>790</v>
      </c>
      <c r="C26923" s="74" t="s">
        <v>50</v>
      </c>
      <c r="D26923" s="74" t="s">
        <v>15382</v>
      </c>
    </row>
    <row r="26924" ht="14.25" customHeight="1">
      <c r="A26924" s="74" t="s">
        <v>13390</v>
      </c>
      <c r="B26924" s="74" t="s">
        <v>797</v>
      </c>
      <c r="C26924" s="74" t="s">
        <v>3968</v>
      </c>
      <c r="D26924" s="74" t="s">
        <v>15382</v>
      </c>
    </row>
    <row r="26925" ht="14.25" customHeight="1">
      <c r="A26925" s="74" t="s">
        <v>3709</v>
      </c>
      <c r="B26925" s="74" t="s">
        <v>1205</v>
      </c>
      <c r="C26925" s="74" t="s">
        <v>127</v>
      </c>
      <c r="D26925" s="74" t="s">
        <v>15382</v>
      </c>
    </row>
    <row r="26926" ht="14.25" customHeight="1">
      <c r="A26926" s="74" t="s">
        <v>8604</v>
      </c>
      <c r="B26926" s="74" t="s">
        <v>14030</v>
      </c>
      <c r="C26926" s="74" t="s">
        <v>57</v>
      </c>
      <c r="D26926" s="74" t="s">
        <v>15382</v>
      </c>
    </row>
    <row r="26927" ht="14.25" customHeight="1">
      <c r="A26927" s="74" t="s">
        <v>13391</v>
      </c>
      <c r="B26927" s="74" t="s">
        <v>767</v>
      </c>
      <c r="C26927" s="74" t="s">
        <v>50</v>
      </c>
      <c r="D26927" s="74" t="s">
        <v>15382</v>
      </c>
    </row>
    <row r="26928" ht="14.25" customHeight="1">
      <c r="A26928" s="74" t="s">
        <v>13392</v>
      </c>
      <c r="B26928" s="74" t="s">
        <v>13497</v>
      </c>
      <c r="C26928" s="74" t="s">
        <v>3934</v>
      </c>
      <c r="D26928" s="74" t="s">
        <v>15382</v>
      </c>
    </row>
    <row r="26929" ht="14.25" customHeight="1">
      <c r="A26929" s="74" t="s">
        <v>8713</v>
      </c>
      <c r="B26929" s="74" t="s">
        <v>8714</v>
      </c>
      <c r="C26929" s="74" t="s">
        <v>66</v>
      </c>
      <c r="D26929" s="74" t="s">
        <v>15382</v>
      </c>
    </row>
    <row r="26930" ht="14.25" customHeight="1">
      <c r="A26930" s="74" t="s">
        <v>8741</v>
      </c>
      <c r="B26930" s="74" t="s">
        <v>8742</v>
      </c>
      <c r="C26930" s="74" t="s">
        <v>66</v>
      </c>
      <c r="D26930" s="74" t="s">
        <v>15382</v>
      </c>
    </row>
    <row r="26931" ht="14.25" customHeight="1">
      <c r="A26931" s="74" t="s">
        <v>8786</v>
      </c>
      <c r="B26931" s="74" t="s">
        <v>15389</v>
      </c>
      <c r="C26931" s="74" t="s">
        <v>57</v>
      </c>
      <c r="D26931" s="74" t="s">
        <v>15382</v>
      </c>
    </row>
    <row r="26932" ht="14.25" customHeight="1">
      <c r="A26932" s="74" t="s">
        <v>3710</v>
      </c>
      <c r="B26932" s="74" t="s">
        <v>1217</v>
      </c>
      <c r="C26932" s="74" t="s">
        <v>3968</v>
      </c>
      <c r="D26932" s="74" t="s">
        <v>15382</v>
      </c>
    </row>
    <row r="26933" ht="14.25" customHeight="1">
      <c r="A26933" s="74" t="s">
        <v>8878</v>
      </c>
      <c r="B26933" s="74" t="s">
        <v>8879</v>
      </c>
      <c r="C26933" s="74" t="s">
        <v>3934</v>
      </c>
      <c r="D26933" s="74" t="s">
        <v>15382</v>
      </c>
    </row>
    <row r="26934" ht="14.25" customHeight="1">
      <c r="A26934" s="74" t="s">
        <v>8883</v>
      </c>
      <c r="B26934" s="74" t="s">
        <v>15390</v>
      </c>
      <c r="C26934" s="74" t="s">
        <v>100</v>
      </c>
      <c r="D26934" s="74" t="s">
        <v>15382</v>
      </c>
    </row>
    <row r="26935" ht="14.25" customHeight="1">
      <c r="A26935" s="74" t="s">
        <v>8884</v>
      </c>
      <c r="B26935" s="74" t="s">
        <v>8885</v>
      </c>
      <c r="C26935" s="74" t="s">
        <v>3934</v>
      </c>
      <c r="D26935" s="74" t="s">
        <v>15382</v>
      </c>
    </row>
    <row r="26936" ht="14.25" customHeight="1">
      <c r="A26936" s="74" t="s">
        <v>13393</v>
      </c>
      <c r="B26936" s="74" t="s">
        <v>1256</v>
      </c>
      <c r="C26936" s="74" t="s">
        <v>3968</v>
      </c>
      <c r="D26936" s="74" t="s">
        <v>15382</v>
      </c>
    </row>
    <row r="26937" ht="14.25" customHeight="1">
      <c r="A26937" s="74" t="s">
        <v>13394</v>
      </c>
      <c r="B26937" s="74" t="s">
        <v>777</v>
      </c>
      <c r="C26937" s="74" t="s">
        <v>50</v>
      </c>
      <c r="D26937" s="74" t="s">
        <v>15382</v>
      </c>
    </row>
    <row r="26938" ht="14.25" customHeight="1">
      <c r="A26938" s="74" t="s">
        <v>13395</v>
      </c>
      <c r="B26938" s="74" t="s">
        <v>13498</v>
      </c>
      <c r="C26938" s="74" t="s">
        <v>3934</v>
      </c>
      <c r="D26938" s="74" t="s">
        <v>15382</v>
      </c>
    </row>
    <row r="26939" ht="14.25" customHeight="1">
      <c r="A26939" s="74" t="s">
        <v>9023</v>
      </c>
      <c r="B26939" s="74" t="s">
        <v>9024</v>
      </c>
      <c r="C26939" s="74" t="s">
        <v>66</v>
      </c>
      <c r="D26939" s="74" t="s">
        <v>15382</v>
      </c>
    </row>
    <row r="26940" ht="14.25" customHeight="1">
      <c r="A26940" s="74" t="s">
        <v>9047</v>
      </c>
      <c r="B26940" s="74" t="s">
        <v>9048</v>
      </c>
      <c r="C26940" s="74" t="s">
        <v>66</v>
      </c>
      <c r="D26940" s="74" t="s">
        <v>15382</v>
      </c>
    </row>
    <row r="26941" ht="14.25" customHeight="1">
      <c r="A26941" s="74" t="s">
        <v>9105</v>
      </c>
      <c r="B26941" s="74" t="s">
        <v>15391</v>
      </c>
      <c r="C26941" s="74" t="s">
        <v>57</v>
      </c>
      <c r="D26941" s="74" t="s">
        <v>15382</v>
      </c>
    </row>
    <row r="26942" ht="14.25" customHeight="1">
      <c r="A26942" s="74" t="s">
        <v>13396</v>
      </c>
      <c r="B26942" s="74" t="s">
        <v>13397</v>
      </c>
      <c r="C26942" s="74" t="s">
        <v>3968</v>
      </c>
      <c r="D26942" s="74" t="s">
        <v>15382</v>
      </c>
    </row>
    <row r="26943" ht="14.25" customHeight="1">
      <c r="A26943" s="74" t="s">
        <v>13398</v>
      </c>
      <c r="B26943" s="74" t="s">
        <v>13399</v>
      </c>
      <c r="C26943" s="74" t="s">
        <v>3968</v>
      </c>
      <c r="D26943" s="74" t="s">
        <v>15382</v>
      </c>
    </row>
    <row r="26944" ht="14.25" customHeight="1">
      <c r="A26944" s="74" t="s">
        <v>13400</v>
      </c>
      <c r="B26944" s="74" t="s">
        <v>13401</v>
      </c>
      <c r="C26944" s="74" t="s">
        <v>3968</v>
      </c>
      <c r="D26944" s="74" t="s">
        <v>15382</v>
      </c>
    </row>
    <row r="26945" ht="14.25" customHeight="1">
      <c r="A26945" s="74" t="s">
        <v>13402</v>
      </c>
      <c r="B26945" s="74" t="s">
        <v>13403</v>
      </c>
      <c r="C26945" s="74" t="s">
        <v>3968</v>
      </c>
      <c r="D26945" s="74" t="s">
        <v>15382</v>
      </c>
    </row>
    <row r="26946" ht="14.25" customHeight="1">
      <c r="A26946" s="74" t="s">
        <v>13404</v>
      </c>
      <c r="B26946" s="74" t="s">
        <v>9160</v>
      </c>
      <c r="C26946" s="74" t="s">
        <v>3968</v>
      </c>
      <c r="D26946" s="74" t="s">
        <v>15382</v>
      </c>
    </row>
    <row r="26947" ht="14.25" customHeight="1">
      <c r="A26947" s="74" t="s">
        <v>13405</v>
      </c>
      <c r="B26947" s="74" t="s">
        <v>13499</v>
      </c>
      <c r="C26947" s="74" t="s">
        <v>3968</v>
      </c>
      <c r="D26947" s="74" t="s">
        <v>15382</v>
      </c>
    </row>
    <row r="26948" ht="14.25" customHeight="1">
      <c r="A26948" s="74" t="s">
        <v>13407</v>
      </c>
      <c r="B26948" s="74" t="s">
        <v>13500</v>
      </c>
      <c r="C26948" s="74" t="s">
        <v>3934</v>
      </c>
      <c r="D26948" s="74" t="s">
        <v>15382</v>
      </c>
    </row>
    <row r="26949" ht="14.25" customHeight="1">
      <c r="A26949" s="74" t="s">
        <v>9167</v>
      </c>
      <c r="B26949" s="74" t="s">
        <v>9168</v>
      </c>
      <c r="C26949" s="74" t="s">
        <v>3968</v>
      </c>
      <c r="D26949" s="74" t="s">
        <v>15382</v>
      </c>
    </row>
    <row r="26950" ht="14.25" customHeight="1">
      <c r="A26950" s="74" t="s">
        <v>9239</v>
      </c>
      <c r="B26950" s="74" t="s">
        <v>1042</v>
      </c>
      <c r="C26950" s="74" t="s">
        <v>100</v>
      </c>
      <c r="D26950" s="74" t="s">
        <v>15382</v>
      </c>
    </row>
    <row r="26951" ht="14.25" customHeight="1">
      <c r="A26951" s="74" t="s">
        <v>9242</v>
      </c>
      <c r="B26951" s="74" t="s">
        <v>9243</v>
      </c>
      <c r="C26951" s="74" t="s">
        <v>100</v>
      </c>
      <c r="D26951" s="74" t="s">
        <v>15382</v>
      </c>
    </row>
    <row r="26952" ht="14.25" customHeight="1">
      <c r="A26952" s="74" t="s">
        <v>13409</v>
      </c>
      <c r="B26952" s="74" t="s">
        <v>1304</v>
      </c>
      <c r="C26952" s="74" t="s">
        <v>57</v>
      </c>
      <c r="D26952" s="74" t="s">
        <v>15382</v>
      </c>
    </row>
    <row r="26953" ht="14.25" customHeight="1">
      <c r="A26953" s="74" t="s">
        <v>3711</v>
      </c>
      <c r="B26953" s="74" t="s">
        <v>13501</v>
      </c>
      <c r="C26953" s="74" t="s">
        <v>3934</v>
      </c>
      <c r="D26953" s="74" t="s">
        <v>15382</v>
      </c>
    </row>
    <row r="26954" ht="14.25" customHeight="1">
      <c r="A26954" s="74" t="s">
        <v>3719</v>
      </c>
      <c r="B26954" s="74" t="s">
        <v>1316</v>
      </c>
      <c r="C26954" s="74" t="s">
        <v>57</v>
      </c>
      <c r="D26954" s="74" t="s">
        <v>15382</v>
      </c>
    </row>
    <row r="26955" ht="14.25" customHeight="1">
      <c r="A26955" s="74" t="s">
        <v>13502</v>
      </c>
      <c r="B26955" s="74" t="s">
        <v>13503</v>
      </c>
      <c r="C26955" s="74" t="s">
        <v>50</v>
      </c>
      <c r="D26955" s="74" t="s">
        <v>15382</v>
      </c>
    </row>
    <row r="26956" ht="14.25" customHeight="1">
      <c r="A26956" s="74" t="s">
        <v>13412</v>
      </c>
      <c r="B26956" s="74" t="s">
        <v>14068</v>
      </c>
      <c r="C26956" s="74" t="s">
        <v>57</v>
      </c>
      <c r="D26956" s="74" t="s">
        <v>15382</v>
      </c>
    </row>
    <row r="26957" ht="14.25" customHeight="1">
      <c r="A26957" s="74" t="s">
        <v>9838</v>
      </c>
      <c r="B26957" s="74" t="s">
        <v>13973</v>
      </c>
      <c r="C26957" s="74" t="s">
        <v>923</v>
      </c>
      <c r="D26957" s="74" t="s">
        <v>15382</v>
      </c>
    </row>
    <row r="26958" ht="14.25" customHeight="1">
      <c r="A26958" s="74" t="s">
        <v>9840</v>
      </c>
      <c r="B26958" s="74" t="s">
        <v>13974</v>
      </c>
      <c r="C26958" s="74" t="s">
        <v>923</v>
      </c>
      <c r="D26958" s="74" t="s">
        <v>15382</v>
      </c>
    </row>
    <row r="26959" ht="14.25" customHeight="1">
      <c r="A26959" s="74" t="s">
        <v>9964</v>
      </c>
      <c r="B26959" s="74" t="s">
        <v>262</v>
      </c>
      <c r="C26959" s="74" t="s">
        <v>100</v>
      </c>
      <c r="D26959" s="74" t="s">
        <v>15382</v>
      </c>
    </row>
    <row r="26960" ht="14.25" customHeight="1">
      <c r="A26960" s="74" t="s">
        <v>9973</v>
      </c>
      <c r="B26960" s="74" t="s">
        <v>9974</v>
      </c>
      <c r="C26960" s="74" t="s">
        <v>3934</v>
      </c>
      <c r="D26960" s="74" t="s">
        <v>15382</v>
      </c>
    </row>
    <row r="26961" ht="14.25" customHeight="1">
      <c r="A26961" s="74" t="s">
        <v>10390</v>
      </c>
      <c r="B26961" s="74" t="s">
        <v>15392</v>
      </c>
      <c r="C26961" s="74" t="s">
        <v>100</v>
      </c>
      <c r="D26961" s="74" t="s">
        <v>15382</v>
      </c>
    </row>
    <row r="26962" ht="14.25" customHeight="1">
      <c r="A26962" s="74" t="s">
        <v>10415</v>
      </c>
      <c r="B26962" s="74" t="s">
        <v>15393</v>
      </c>
      <c r="C26962" s="74" t="s">
        <v>100</v>
      </c>
      <c r="D26962" s="74" t="s">
        <v>15382</v>
      </c>
    </row>
    <row r="26963" ht="14.25" customHeight="1">
      <c r="A26963" s="74" t="s">
        <v>10417</v>
      </c>
      <c r="B26963" s="74" t="s">
        <v>15394</v>
      </c>
      <c r="C26963" s="74" t="s">
        <v>71</v>
      </c>
      <c r="D26963" s="74" t="s">
        <v>15382</v>
      </c>
    </row>
    <row r="26964" ht="14.25" customHeight="1">
      <c r="A26964" s="74" t="s">
        <v>10419</v>
      </c>
      <c r="B26964" s="74" t="s">
        <v>15395</v>
      </c>
      <c r="C26964" s="74" t="s">
        <v>3934</v>
      </c>
      <c r="D26964" s="74" t="s">
        <v>15382</v>
      </c>
    </row>
    <row r="26965" ht="14.25" customHeight="1">
      <c r="A26965" s="74" t="s">
        <v>10421</v>
      </c>
      <c r="B26965" s="74" t="s">
        <v>15396</v>
      </c>
      <c r="C26965" s="74" t="s">
        <v>100</v>
      </c>
      <c r="D26965" s="74" t="s">
        <v>15382</v>
      </c>
    </row>
    <row r="26966" ht="14.25" customHeight="1">
      <c r="A26966" s="74" t="s">
        <v>13419</v>
      </c>
      <c r="B26966" s="74" t="s">
        <v>1436</v>
      </c>
      <c r="C26966" s="74" t="s">
        <v>71</v>
      </c>
      <c r="D26966" s="74" t="s">
        <v>15382</v>
      </c>
    </row>
    <row r="26967" ht="14.25" customHeight="1">
      <c r="A26967" s="74" t="s">
        <v>13420</v>
      </c>
      <c r="B26967" s="74" t="s">
        <v>665</v>
      </c>
      <c r="C26967" s="74" t="s">
        <v>127</v>
      </c>
      <c r="D26967" s="74" t="s">
        <v>15382</v>
      </c>
    </row>
    <row r="26968" ht="14.25" customHeight="1">
      <c r="A26968" s="74" t="s">
        <v>13421</v>
      </c>
      <c r="B26968" s="74" t="s">
        <v>744</v>
      </c>
      <c r="C26968" s="74" t="s">
        <v>127</v>
      </c>
      <c r="D26968" s="74" t="s">
        <v>15382</v>
      </c>
    </row>
    <row r="26969" ht="14.25" customHeight="1">
      <c r="A26969" s="74" t="s">
        <v>10577</v>
      </c>
      <c r="B26969" s="74" t="s">
        <v>10578</v>
      </c>
      <c r="C26969" s="74" t="s">
        <v>3934</v>
      </c>
      <c r="D26969" s="74" t="s">
        <v>15382</v>
      </c>
    </row>
    <row r="26970" ht="14.25" customHeight="1">
      <c r="A26970" s="74" t="s">
        <v>10603</v>
      </c>
      <c r="B26970" s="74" t="s">
        <v>10604</v>
      </c>
      <c r="C26970" s="74" t="s">
        <v>100</v>
      </c>
      <c r="D26970" s="74" t="s">
        <v>15382</v>
      </c>
    </row>
    <row r="26971" ht="14.25" customHeight="1">
      <c r="A26971" s="74" t="s">
        <v>10605</v>
      </c>
      <c r="B26971" s="74" t="s">
        <v>10606</v>
      </c>
      <c r="C26971" s="74" t="s">
        <v>100</v>
      </c>
      <c r="D26971" s="74" t="s">
        <v>15382</v>
      </c>
    </row>
    <row r="26972" ht="14.25" customHeight="1">
      <c r="A26972" s="74" t="s">
        <v>10607</v>
      </c>
      <c r="B26972" s="74" t="s">
        <v>10608</v>
      </c>
      <c r="C26972" s="74" t="s">
        <v>100</v>
      </c>
      <c r="D26972" s="74" t="s">
        <v>15382</v>
      </c>
    </row>
    <row r="26973" ht="14.25" customHeight="1">
      <c r="A26973" s="74" t="s">
        <v>10609</v>
      </c>
      <c r="B26973" s="74" t="s">
        <v>125</v>
      </c>
      <c r="C26973" s="74" t="s">
        <v>100</v>
      </c>
      <c r="D26973" s="74" t="s">
        <v>15382</v>
      </c>
    </row>
    <row r="26974" ht="14.25" customHeight="1">
      <c r="A26974" s="74" t="s">
        <v>10610</v>
      </c>
      <c r="B26974" s="74" t="s">
        <v>10611</v>
      </c>
      <c r="C26974" s="74" t="s">
        <v>100</v>
      </c>
      <c r="D26974" s="74" t="s">
        <v>15382</v>
      </c>
    </row>
    <row r="26975" ht="14.25" customHeight="1">
      <c r="A26975" s="74" t="s">
        <v>13422</v>
      </c>
      <c r="B26975" s="74" t="s">
        <v>14512</v>
      </c>
      <c r="C26975" s="74" t="s">
        <v>100</v>
      </c>
      <c r="D26975" s="74" t="s">
        <v>15382</v>
      </c>
    </row>
    <row r="26976" ht="14.25" customHeight="1">
      <c r="A26976" s="74" t="s">
        <v>10612</v>
      </c>
      <c r="B26976" s="74" t="s">
        <v>966</v>
      </c>
      <c r="C26976" s="74" t="s">
        <v>100</v>
      </c>
      <c r="D26976" s="74" t="s">
        <v>15382</v>
      </c>
    </row>
    <row r="26977" ht="14.25" customHeight="1">
      <c r="A26977" s="74" t="s">
        <v>10613</v>
      </c>
      <c r="B26977" s="74" t="s">
        <v>10614</v>
      </c>
      <c r="C26977" s="74" t="s">
        <v>100</v>
      </c>
      <c r="D26977" s="74" t="s">
        <v>15382</v>
      </c>
    </row>
    <row r="26978" ht="14.25" customHeight="1">
      <c r="A26978" s="74" t="s">
        <v>10615</v>
      </c>
      <c r="B26978" s="74" t="s">
        <v>853</v>
      </c>
      <c r="C26978" s="74" t="s">
        <v>100</v>
      </c>
      <c r="D26978" s="74" t="s">
        <v>15382</v>
      </c>
    </row>
    <row r="26979" ht="14.25" customHeight="1">
      <c r="A26979" s="74" t="s">
        <v>10616</v>
      </c>
      <c r="B26979" s="74" t="s">
        <v>10617</v>
      </c>
      <c r="C26979" s="74" t="s">
        <v>100</v>
      </c>
      <c r="D26979" s="74" t="s">
        <v>15382</v>
      </c>
    </row>
    <row r="26980" ht="14.25" customHeight="1">
      <c r="A26980" s="74" t="s">
        <v>13423</v>
      </c>
      <c r="B26980" s="74" t="s">
        <v>13424</v>
      </c>
      <c r="C26980" s="74" t="s">
        <v>3934</v>
      </c>
      <c r="D26980" s="74" t="s">
        <v>15382</v>
      </c>
    </row>
    <row r="26981" ht="14.25" customHeight="1">
      <c r="A26981" s="74" t="s">
        <v>10625</v>
      </c>
      <c r="B26981" s="74" t="s">
        <v>10626</v>
      </c>
      <c r="C26981" s="74" t="s">
        <v>100</v>
      </c>
      <c r="D26981" s="74" t="s">
        <v>15382</v>
      </c>
    </row>
    <row r="26982" ht="14.25" customHeight="1">
      <c r="A26982" s="74" t="s">
        <v>13425</v>
      </c>
      <c r="B26982" s="74" t="s">
        <v>13426</v>
      </c>
      <c r="C26982" s="74" t="s">
        <v>923</v>
      </c>
      <c r="D26982" s="74" t="s">
        <v>15382</v>
      </c>
    </row>
    <row r="26983" ht="14.25" customHeight="1">
      <c r="A26983" s="74" t="s">
        <v>13427</v>
      </c>
      <c r="B26983" s="74" t="s">
        <v>13428</v>
      </c>
      <c r="C26983" s="74" t="s">
        <v>3968</v>
      </c>
      <c r="D26983" s="74" t="s">
        <v>15382</v>
      </c>
    </row>
    <row r="26984" ht="14.25" customHeight="1">
      <c r="A26984" s="74" t="s">
        <v>13429</v>
      </c>
      <c r="B26984" s="74" t="s">
        <v>13430</v>
      </c>
      <c r="C26984" s="74" t="s">
        <v>66</v>
      </c>
      <c r="D26984" s="74" t="s">
        <v>15382</v>
      </c>
    </row>
    <row r="26985" ht="14.25" customHeight="1">
      <c r="A26985" s="74" t="s">
        <v>13431</v>
      </c>
      <c r="B26985" s="74" t="s">
        <v>13432</v>
      </c>
      <c r="C26985" s="74" t="s">
        <v>3968</v>
      </c>
      <c r="D26985" s="74" t="s">
        <v>15382</v>
      </c>
    </row>
    <row r="26986" ht="14.25" customHeight="1">
      <c r="A26986" s="74" t="s">
        <v>10996</v>
      </c>
      <c r="B26986" s="74" t="s">
        <v>15397</v>
      </c>
      <c r="C26986" s="74" t="s">
        <v>3934</v>
      </c>
      <c r="D26986" s="74" t="s">
        <v>15382</v>
      </c>
    </row>
    <row r="26987" ht="14.25" customHeight="1">
      <c r="A26987" s="74" t="s">
        <v>11018</v>
      </c>
      <c r="B26987" s="74" t="s">
        <v>13911</v>
      </c>
      <c r="C26987" s="74" t="s">
        <v>57</v>
      </c>
      <c r="D26987" s="74" t="s">
        <v>15382</v>
      </c>
    </row>
    <row r="26988" ht="14.25" customHeight="1">
      <c r="A26988" s="74" t="s">
        <v>11207</v>
      </c>
      <c r="B26988" s="74" t="s">
        <v>1487</v>
      </c>
      <c r="C26988" s="74" t="s">
        <v>50</v>
      </c>
      <c r="D26988" s="74" t="s">
        <v>15382</v>
      </c>
    </row>
    <row r="26989" ht="14.25" customHeight="1">
      <c r="A26989" s="74" t="s">
        <v>3717</v>
      </c>
      <c r="B26989" s="74" t="s">
        <v>807</v>
      </c>
      <c r="C26989" s="74" t="s">
        <v>3968</v>
      </c>
      <c r="D26989" s="74" t="s">
        <v>15382</v>
      </c>
    </row>
    <row r="26990" ht="14.25" customHeight="1">
      <c r="A26990" s="74" t="s">
        <v>3718</v>
      </c>
      <c r="B26990" s="74" t="s">
        <v>825</v>
      </c>
      <c r="C26990" s="74" t="s">
        <v>3968</v>
      </c>
      <c r="D26990" s="74" t="s">
        <v>15382</v>
      </c>
    </row>
    <row r="26991" ht="14.25" customHeight="1">
      <c r="A26991" s="74" t="s">
        <v>11494</v>
      </c>
      <c r="B26991" s="74" t="s">
        <v>830</v>
      </c>
      <c r="C26991" s="74" t="s">
        <v>100</v>
      </c>
      <c r="D26991" s="74" t="s">
        <v>15382</v>
      </c>
    </row>
    <row r="26992" ht="14.25" customHeight="1">
      <c r="A26992" s="74" t="s">
        <v>11564</v>
      </c>
      <c r="B26992" s="74" t="s">
        <v>11565</v>
      </c>
      <c r="C26992" s="74" t="s">
        <v>3934</v>
      </c>
      <c r="D26992" s="74" t="s">
        <v>15382</v>
      </c>
    </row>
    <row r="26993" ht="14.25" customHeight="1">
      <c r="A26993" s="74" t="s">
        <v>13433</v>
      </c>
      <c r="B26993" s="74" t="s">
        <v>1494</v>
      </c>
      <c r="C26993" s="74" t="s">
        <v>50</v>
      </c>
      <c r="D26993" s="74" t="s">
        <v>15382</v>
      </c>
    </row>
    <row r="26994" ht="14.25" customHeight="1">
      <c r="A26994" s="74" t="s">
        <v>13434</v>
      </c>
      <c r="B26994" s="74" t="s">
        <v>1498</v>
      </c>
      <c r="C26994" s="74" t="s">
        <v>50</v>
      </c>
      <c r="D26994" s="74" t="s">
        <v>15382</v>
      </c>
    </row>
    <row r="26995" ht="14.25" customHeight="1">
      <c r="A26995" s="74" t="s">
        <v>11631</v>
      </c>
      <c r="B26995" s="74" t="s">
        <v>976</v>
      </c>
      <c r="C26995" s="74" t="s">
        <v>100</v>
      </c>
      <c r="D26995" s="74" t="s">
        <v>15382</v>
      </c>
    </row>
    <row r="26996" ht="14.25" customHeight="1">
      <c r="A26996" s="74" t="s">
        <v>11842</v>
      </c>
      <c r="B26996" s="74" t="s">
        <v>11843</v>
      </c>
      <c r="C26996" s="74" t="s">
        <v>3968</v>
      </c>
      <c r="D26996" s="74" t="s">
        <v>15382</v>
      </c>
    </row>
    <row r="26997" ht="14.25" customHeight="1">
      <c r="A26997" s="74" t="s">
        <v>13435</v>
      </c>
      <c r="B26997" s="74" t="s">
        <v>1692</v>
      </c>
      <c r="C26997" s="74" t="s">
        <v>3968</v>
      </c>
      <c r="D26997" s="74" t="s">
        <v>15382</v>
      </c>
    </row>
    <row r="26998" ht="14.25" customHeight="1">
      <c r="A26998" s="74" t="s">
        <v>13436</v>
      </c>
      <c r="B26998" s="74" t="s">
        <v>1697</v>
      </c>
      <c r="C26998" s="74" t="s">
        <v>3968</v>
      </c>
      <c r="D26998" s="74" t="s">
        <v>15382</v>
      </c>
    </row>
    <row r="26999" ht="14.25" customHeight="1">
      <c r="A26999" s="74" t="s">
        <v>13437</v>
      </c>
      <c r="B26999" s="74" t="s">
        <v>1707</v>
      </c>
      <c r="C26999" s="74" t="s">
        <v>3968</v>
      </c>
      <c r="D26999" s="74" t="s">
        <v>15382</v>
      </c>
    </row>
    <row r="27000" ht="14.25" customHeight="1">
      <c r="A27000" s="74" t="s">
        <v>13438</v>
      </c>
      <c r="B27000" s="74" t="s">
        <v>1712</v>
      </c>
      <c r="C27000" s="74" t="s">
        <v>3968</v>
      </c>
      <c r="D27000" s="74" t="s">
        <v>15382</v>
      </c>
    </row>
    <row r="27001" ht="14.25" customHeight="1">
      <c r="A27001" s="74" t="s">
        <v>13439</v>
      </c>
      <c r="B27001" s="74" t="s">
        <v>1717</v>
      </c>
      <c r="C27001" s="74" t="s">
        <v>3968</v>
      </c>
      <c r="D27001" s="74" t="s">
        <v>15382</v>
      </c>
    </row>
    <row r="27002" ht="14.25" customHeight="1">
      <c r="A27002" s="74" t="s">
        <v>13440</v>
      </c>
      <c r="B27002" s="74" t="s">
        <v>1722</v>
      </c>
      <c r="C27002" s="74" t="s">
        <v>3968</v>
      </c>
      <c r="D27002" s="74" t="s">
        <v>15382</v>
      </c>
    </row>
    <row r="27003" ht="14.25" customHeight="1">
      <c r="A27003" s="74" t="s">
        <v>13441</v>
      </c>
      <c r="B27003" s="74" t="s">
        <v>13510</v>
      </c>
      <c r="C27003" s="74" t="s">
        <v>3934</v>
      </c>
      <c r="D27003" s="74" t="s">
        <v>15382</v>
      </c>
    </row>
    <row r="27004" ht="14.25" customHeight="1">
      <c r="A27004" s="74" t="s">
        <v>13443</v>
      </c>
      <c r="B27004" s="74" t="s">
        <v>1702</v>
      </c>
      <c r="C27004" s="74" t="s">
        <v>3968</v>
      </c>
      <c r="D27004" s="74" t="s">
        <v>15382</v>
      </c>
    </row>
    <row r="27005" ht="14.25" customHeight="1">
      <c r="A27005" s="74" t="s">
        <v>13444</v>
      </c>
      <c r="B27005" s="74" t="s">
        <v>495</v>
      </c>
      <c r="C27005" s="74" t="s">
        <v>50</v>
      </c>
      <c r="D27005" s="74" t="s">
        <v>15382</v>
      </c>
    </row>
    <row r="27006" ht="14.25" customHeight="1">
      <c r="A27006" s="74" t="s">
        <v>12082</v>
      </c>
      <c r="B27006" s="74" t="s">
        <v>12083</v>
      </c>
      <c r="C27006" s="74" t="s">
        <v>3934</v>
      </c>
      <c r="D27006" s="74" t="s">
        <v>15382</v>
      </c>
    </row>
    <row r="27007" ht="14.25" customHeight="1">
      <c r="A27007" s="74" t="s">
        <v>13445</v>
      </c>
      <c r="B27007" s="74" t="s">
        <v>13446</v>
      </c>
      <c r="C27007" s="74" t="s">
        <v>57</v>
      </c>
      <c r="D27007" s="74" t="s">
        <v>15382</v>
      </c>
    </row>
    <row r="27008" ht="14.25" customHeight="1">
      <c r="A27008" s="74" t="s">
        <v>13447</v>
      </c>
      <c r="B27008" s="74" t="s">
        <v>1730</v>
      </c>
      <c r="C27008" s="74" t="s">
        <v>100</v>
      </c>
      <c r="D27008" s="74" t="s">
        <v>15382</v>
      </c>
    </row>
    <row r="27009" ht="14.25" customHeight="1">
      <c r="A27009" s="74" t="s">
        <v>12152</v>
      </c>
      <c r="B27009" s="74" t="s">
        <v>1734</v>
      </c>
      <c r="C27009" s="74" t="s">
        <v>127</v>
      </c>
      <c r="D27009" s="74" t="s">
        <v>15382</v>
      </c>
    </row>
    <row r="27010" ht="14.25" customHeight="1">
      <c r="A27010" s="74" t="s">
        <v>12155</v>
      </c>
      <c r="B27010" s="74" t="s">
        <v>15398</v>
      </c>
      <c r="C27010" s="74" t="s">
        <v>3934</v>
      </c>
      <c r="D27010" s="74" t="s">
        <v>15382</v>
      </c>
    </row>
    <row r="27011" ht="14.25" customHeight="1">
      <c r="A27011" s="74" t="s">
        <v>12169</v>
      </c>
      <c r="B27011" s="74" t="s">
        <v>12170</v>
      </c>
      <c r="C27011" s="74" t="s">
        <v>3934</v>
      </c>
      <c r="D27011" s="74" t="s">
        <v>15382</v>
      </c>
    </row>
    <row r="27012" ht="14.25" customHeight="1">
      <c r="A27012" s="74" t="s">
        <v>12178</v>
      </c>
      <c r="B27012" s="74" t="s">
        <v>15399</v>
      </c>
      <c r="C27012" s="74" t="s">
        <v>3934</v>
      </c>
      <c r="D27012" s="74" t="s">
        <v>15382</v>
      </c>
    </row>
    <row r="27013" ht="14.25" customHeight="1">
      <c r="A27013" s="74" t="s">
        <v>12384</v>
      </c>
      <c r="B27013" s="74" t="s">
        <v>12385</v>
      </c>
      <c r="C27013" s="74" t="s">
        <v>3934</v>
      </c>
      <c r="D27013" s="74" t="s">
        <v>15382</v>
      </c>
    </row>
    <row r="27014" ht="14.25" customHeight="1">
      <c r="A27014" s="74" t="s">
        <v>13448</v>
      </c>
      <c r="B27014" s="74" t="s">
        <v>1755</v>
      </c>
      <c r="C27014" s="74" t="s">
        <v>50</v>
      </c>
      <c r="D27014" s="74" t="s">
        <v>15382</v>
      </c>
    </row>
    <row r="27015" ht="14.25" customHeight="1">
      <c r="A27015" s="74" t="s">
        <v>13449</v>
      </c>
      <c r="B27015" s="74" t="s">
        <v>2947</v>
      </c>
      <c r="C27015" s="74" t="s">
        <v>3968</v>
      </c>
      <c r="D27015" s="74" t="s">
        <v>15382</v>
      </c>
    </row>
    <row r="27016" ht="14.25" customHeight="1">
      <c r="A27016" s="74" t="s">
        <v>13450</v>
      </c>
      <c r="B27016" s="74" t="s">
        <v>1771</v>
      </c>
      <c r="C27016" s="74" t="s">
        <v>3968</v>
      </c>
      <c r="D27016" s="74" t="s">
        <v>15382</v>
      </c>
    </row>
    <row r="27017" ht="14.25" customHeight="1">
      <c r="A27017" s="74" t="s">
        <v>12571</v>
      </c>
      <c r="B27017" s="74" t="s">
        <v>12572</v>
      </c>
      <c r="C27017" s="74" t="s">
        <v>923</v>
      </c>
      <c r="D27017" s="74" t="s">
        <v>15382</v>
      </c>
    </row>
    <row r="27018" ht="14.25" customHeight="1">
      <c r="A27018" s="74" t="s">
        <v>13451</v>
      </c>
      <c r="B27018" s="74" t="s">
        <v>13452</v>
      </c>
      <c r="C27018" s="74" t="s">
        <v>3934</v>
      </c>
      <c r="D27018" s="74" t="s">
        <v>15382</v>
      </c>
    </row>
    <row r="27019" ht="14.25" customHeight="1">
      <c r="A27019" s="74" t="s">
        <v>12591</v>
      </c>
      <c r="B27019" s="74" t="s">
        <v>12592</v>
      </c>
      <c r="C27019" s="74" t="s">
        <v>6563</v>
      </c>
      <c r="D27019" s="74" t="s">
        <v>15382</v>
      </c>
    </row>
    <row r="27020" ht="14.25" customHeight="1">
      <c r="A27020" s="74" t="s">
        <v>12593</v>
      </c>
      <c r="B27020" s="74" t="s">
        <v>6565</v>
      </c>
      <c r="C27020" s="74" t="s">
        <v>3968</v>
      </c>
      <c r="D27020" s="74" t="s">
        <v>15382</v>
      </c>
    </row>
    <row r="27021" ht="14.25" customHeight="1">
      <c r="A27021" s="74" t="s">
        <v>12652</v>
      </c>
      <c r="B27021" s="74" t="s">
        <v>12653</v>
      </c>
      <c r="C27021" s="74" t="s">
        <v>3934</v>
      </c>
      <c r="D27021" s="74" t="s">
        <v>15382</v>
      </c>
    </row>
    <row r="27022" ht="14.25" customHeight="1">
      <c r="A27022" s="74" t="s">
        <v>3713</v>
      </c>
      <c r="B27022" s="74" t="s">
        <v>1853</v>
      </c>
      <c r="C27022" s="74" t="s">
        <v>3968</v>
      </c>
      <c r="D27022" s="74" t="s">
        <v>15382</v>
      </c>
    </row>
    <row r="27023" ht="14.25" customHeight="1">
      <c r="A27023" s="74" t="s">
        <v>13453</v>
      </c>
      <c r="B27023" s="74" t="s">
        <v>325</v>
      </c>
      <c r="C27023" s="74" t="s">
        <v>100</v>
      </c>
      <c r="D27023" s="74" t="s">
        <v>15382</v>
      </c>
    </row>
    <row r="27024" ht="14.25" customHeight="1">
      <c r="A27024" s="74" t="s">
        <v>13454</v>
      </c>
      <c r="B27024" s="74" t="s">
        <v>994</v>
      </c>
      <c r="C27024" s="74" t="s">
        <v>100</v>
      </c>
      <c r="D27024" s="74" t="s">
        <v>15382</v>
      </c>
    </row>
    <row r="27025" ht="14.25" customHeight="1">
      <c r="A27025" s="74" t="s">
        <v>13455</v>
      </c>
      <c r="B27025" s="74" t="s">
        <v>1857</v>
      </c>
      <c r="C27025" s="74" t="s">
        <v>100</v>
      </c>
      <c r="D27025" s="74" t="s">
        <v>15382</v>
      </c>
    </row>
    <row r="27026" ht="14.25" customHeight="1">
      <c r="A27026" s="74" t="s">
        <v>13456</v>
      </c>
      <c r="B27026" s="74" t="s">
        <v>1861</v>
      </c>
      <c r="C27026" s="74" t="s">
        <v>100</v>
      </c>
      <c r="D27026" s="74" t="s">
        <v>15382</v>
      </c>
    </row>
    <row r="27027" ht="14.25" customHeight="1">
      <c r="A27027" s="74" t="s">
        <v>12741</v>
      </c>
      <c r="B27027" s="74" t="s">
        <v>12742</v>
      </c>
      <c r="C27027" s="74" t="s">
        <v>100</v>
      </c>
      <c r="D27027" s="74" t="s">
        <v>15382</v>
      </c>
    </row>
    <row r="27028" ht="14.25" customHeight="1">
      <c r="A27028" s="74" t="s">
        <v>12783</v>
      </c>
      <c r="B27028" s="74" t="s">
        <v>85</v>
      </c>
      <c r="C27028" s="74" t="s">
        <v>100</v>
      </c>
      <c r="D27028" s="74" t="s">
        <v>15382</v>
      </c>
    </row>
    <row r="27029" ht="14.25" customHeight="1">
      <c r="A27029" s="74" t="s">
        <v>12788</v>
      </c>
      <c r="B27029" s="74" t="s">
        <v>13511</v>
      </c>
      <c r="C27029" s="74" t="s">
        <v>3934</v>
      </c>
      <c r="D27029" s="74" t="s">
        <v>15382</v>
      </c>
    </row>
    <row r="27030" ht="14.25" customHeight="1">
      <c r="A27030" s="74" t="s">
        <v>12789</v>
      </c>
      <c r="B27030" s="74" t="s">
        <v>1873</v>
      </c>
      <c r="C27030" s="74" t="s">
        <v>100</v>
      </c>
      <c r="D27030" s="74" t="s">
        <v>15382</v>
      </c>
    </row>
    <row r="27031" ht="14.25" customHeight="1">
      <c r="A27031" s="74" t="s">
        <v>12804</v>
      </c>
      <c r="B27031" s="74" t="s">
        <v>12805</v>
      </c>
      <c r="C27031" s="74" t="s">
        <v>100</v>
      </c>
      <c r="D27031" s="74" t="s">
        <v>15382</v>
      </c>
    </row>
    <row r="27032" ht="14.25" customHeight="1">
      <c r="A27032" s="74" t="s">
        <v>13457</v>
      </c>
      <c r="B27032" s="74" t="s">
        <v>505</v>
      </c>
      <c r="C27032" s="74" t="s">
        <v>50</v>
      </c>
      <c r="D27032" s="74" t="s">
        <v>15382</v>
      </c>
    </row>
    <row r="27033" ht="14.25" customHeight="1">
      <c r="A27033" s="74" t="s">
        <v>3726</v>
      </c>
      <c r="B27033" s="74" t="s">
        <v>1877</v>
      </c>
      <c r="C27033" s="74" t="s">
        <v>127</v>
      </c>
      <c r="D27033" s="74" t="s">
        <v>15382</v>
      </c>
    </row>
    <row r="27034" ht="14.25" customHeight="1">
      <c r="A27034" s="74" t="s">
        <v>12845</v>
      </c>
      <c r="B27034" s="74" t="s">
        <v>3589</v>
      </c>
      <c r="C27034" s="74" t="s">
        <v>127</v>
      </c>
      <c r="D27034" s="74" t="s">
        <v>15382</v>
      </c>
    </row>
    <row r="27035" ht="14.25" customHeight="1">
      <c r="A27035" s="74" t="s">
        <v>12858</v>
      </c>
      <c r="B27035" s="74" t="s">
        <v>3361</v>
      </c>
      <c r="C27035" s="74" t="s">
        <v>1026</v>
      </c>
      <c r="D27035" s="74" t="s">
        <v>15382</v>
      </c>
    </row>
    <row r="27036" ht="14.25" customHeight="1">
      <c r="A27036" s="74" t="s">
        <v>12861</v>
      </c>
      <c r="B27036" s="74" t="s">
        <v>3594</v>
      </c>
      <c r="C27036" s="74" t="s">
        <v>57</v>
      </c>
      <c r="D27036" s="74" t="s">
        <v>15382</v>
      </c>
    </row>
    <row r="27037" ht="14.25" customHeight="1">
      <c r="A27037" s="74" t="s">
        <v>13458</v>
      </c>
      <c r="B27037" s="74" t="s">
        <v>13459</v>
      </c>
      <c r="C27037" s="74" t="s">
        <v>57</v>
      </c>
      <c r="D27037" s="74" t="s">
        <v>15382</v>
      </c>
    </row>
    <row r="27038" ht="14.25" customHeight="1">
      <c r="A27038" s="74" t="s">
        <v>13460</v>
      </c>
      <c r="B27038" s="74" t="s">
        <v>1951</v>
      </c>
      <c r="C27038" s="74" t="s">
        <v>100</v>
      </c>
      <c r="D27038" s="74" t="s">
        <v>15382</v>
      </c>
    </row>
    <row r="27039" ht="14.25" customHeight="1">
      <c r="A27039" s="74" t="s">
        <v>12951</v>
      </c>
      <c r="B27039" s="74" t="s">
        <v>12952</v>
      </c>
      <c r="C27039" s="74" t="s">
        <v>100</v>
      </c>
      <c r="D27039" s="74" t="s">
        <v>15382</v>
      </c>
    </row>
    <row r="27040" ht="14.25" customHeight="1">
      <c r="A27040" s="74" t="s">
        <v>12953</v>
      </c>
      <c r="B27040" s="74" t="s">
        <v>12954</v>
      </c>
      <c r="C27040" s="74" t="s">
        <v>100</v>
      </c>
      <c r="D27040" s="74" t="s">
        <v>15382</v>
      </c>
    </row>
    <row r="27041" ht="14.25" customHeight="1">
      <c r="A27041" s="74" t="s">
        <v>13462</v>
      </c>
      <c r="B27041" s="74" t="s">
        <v>1955</v>
      </c>
      <c r="C27041" s="74" t="s">
        <v>3968</v>
      </c>
      <c r="D27041" s="74" t="s">
        <v>15382</v>
      </c>
    </row>
    <row r="27042" ht="14.25" customHeight="1">
      <c r="A27042" s="74" t="s">
        <v>13463</v>
      </c>
      <c r="B27042" s="74" t="s">
        <v>1959</v>
      </c>
      <c r="C27042" s="74" t="s">
        <v>100</v>
      </c>
      <c r="D27042" s="74" t="s">
        <v>15382</v>
      </c>
    </row>
    <row r="27043" ht="14.25" customHeight="1">
      <c r="A27043" s="74" t="s">
        <v>13099</v>
      </c>
      <c r="B27043" s="74" t="s">
        <v>15400</v>
      </c>
      <c r="C27043" s="74" t="s">
        <v>3934</v>
      </c>
      <c r="D27043" s="74" t="s">
        <v>15382</v>
      </c>
    </row>
    <row r="27044" ht="14.25" customHeight="1">
      <c r="A27044" s="74" t="s">
        <v>13271</v>
      </c>
      <c r="B27044" s="74" t="s">
        <v>48</v>
      </c>
      <c r="C27044" s="74" t="s">
        <v>50</v>
      </c>
      <c r="D27044" s="74" t="s">
        <v>15401</v>
      </c>
    </row>
    <row r="27045" ht="14.25" customHeight="1">
      <c r="A27045" s="74" t="s">
        <v>13273</v>
      </c>
      <c r="B27045" s="74" t="s">
        <v>13274</v>
      </c>
      <c r="C27045" s="74" t="s">
        <v>57</v>
      </c>
      <c r="D27045" s="74" t="s">
        <v>15401</v>
      </c>
    </row>
    <row r="27046" ht="14.25" customHeight="1">
      <c r="A27046" s="74" t="s">
        <v>4094</v>
      </c>
      <c r="B27046" s="74" t="s">
        <v>3141</v>
      </c>
      <c r="C27046" s="74" t="s">
        <v>71</v>
      </c>
      <c r="D27046" s="74" t="s">
        <v>15401</v>
      </c>
    </row>
    <row r="27047" ht="14.25" customHeight="1">
      <c r="A27047" s="74" t="s">
        <v>4096</v>
      </c>
      <c r="B27047" s="74" t="s">
        <v>4101</v>
      </c>
      <c r="C27047" s="74" t="s">
        <v>3934</v>
      </c>
      <c r="D27047" s="74" t="s">
        <v>15401</v>
      </c>
    </row>
    <row r="27048" ht="14.25" customHeight="1">
      <c r="A27048" s="74" t="s">
        <v>4121</v>
      </c>
      <c r="B27048" s="74" t="s">
        <v>4122</v>
      </c>
      <c r="C27048" s="74" t="s">
        <v>100</v>
      </c>
      <c r="D27048" s="74" t="s">
        <v>15401</v>
      </c>
    </row>
    <row r="27049" ht="14.25" customHeight="1">
      <c r="A27049" s="74" t="s">
        <v>4123</v>
      </c>
      <c r="B27049" s="74" t="s">
        <v>4124</v>
      </c>
      <c r="C27049" s="74" t="s">
        <v>3934</v>
      </c>
      <c r="D27049" s="74" t="s">
        <v>15401</v>
      </c>
    </row>
    <row r="27050" ht="14.25" customHeight="1">
      <c r="A27050" s="74" t="s">
        <v>4204</v>
      </c>
      <c r="B27050" s="74" t="s">
        <v>14845</v>
      </c>
      <c r="C27050" s="74" t="s">
        <v>3934</v>
      </c>
      <c r="D27050" s="74" t="s">
        <v>15401</v>
      </c>
    </row>
    <row r="27051" ht="14.25" customHeight="1">
      <c r="A27051" s="74" t="s">
        <v>13275</v>
      </c>
      <c r="B27051" s="74" t="s">
        <v>104</v>
      </c>
      <c r="C27051" s="74" t="s">
        <v>50</v>
      </c>
      <c r="D27051" s="74" t="s">
        <v>15401</v>
      </c>
    </row>
    <row r="27052" ht="14.25" customHeight="1">
      <c r="A27052" s="74" t="s">
        <v>13276</v>
      </c>
      <c r="B27052" s="74" t="s">
        <v>109</v>
      </c>
      <c r="C27052" s="74" t="s">
        <v>50</v>
      </c>
      <c r="D27052" s="74" t="s">
        <v>15401</v>
      </c>
    </row>
    <row r="27053" ht="14.25" customHeight="1">
      <c r="A27053" s="74" t="s">
        <v>13277</v>
      </c>
      <c r="B27053" s="74" t="s">
        <v>13278</v>
      </c>
      <c r="C27053" s="74" t="s">
        <v>3934</v>
      </c>
      <c r="D27053" s="74" t="s">
        <v>15401</v>
      </c>
    </row>
    <row r="27054" ht="14.25" customHeight="1">
      <c r="A27054" s="74" t="s">
        <v>13279</v>
      </c>
      <c r="B27054" s="74" t="s">
        <v>2771</v>
      </c>
      <c r="C27054" s="74" t="s">
        <v>127</v>
      </c>
      <c r="D27054" s="74" t="s">
        <v>15401</v>
      </c>
    </row>
    <row r="27055" ht="14.25" customHeight="1">
      <c r="A27055" s="74" t="s">
        <v>13280</v>
      </c>
      <c r="B27055" s="74" t="s">
        <v>138</v>
      </c>
      <c r="C27055" s="74" t="s">
        <v>50</v>
      </c>
      <c r="D27055" s="74" t="s">
        <v>15401</v>
      </c>
    </row>
    <row r="27056" ht="14.25" customHeight="1">
      <c r="A27056" s="74" t="s">
        <v>13281</v>
      </c>
      <c r="B27056" s="74" t="s">
        <v>143</v>
      </c>
      <c r="C27056" s="74" t="s">
        <v>100</v>
      </c>
      <c r="D27056" s="74" t="s">
        <v>15401</v>
      </c>
    </row>
    <row r="27057" ht="14.25" customHeight="1">
      <c r="A27057" s="74" t="s">
        <v>13282</v>
      </c>
      <c r="B27057" s="74" t="s">
        <v>147</v>
      </c>
      <c r="C27057" s="74" t="s">
        <v>127</v>
      </c>
      <c r="D27057" s="74" t="s">
        <v>15401</v>
      </c>
    </row>
    <row r="27058" ht="14.25" customHeight="1">
      <c r="A27058" s="74" t="s">
        <v>13283</v>
      </c>
      <c r="B27058" s="74" t="s">
        <v>156</v>
      </c>
      <c r="C27058" s="74" t="s">
        <v>50</v>
      </c>
      <c r="D27058" s="74" t="s">
        <v>15401</v>
      </c>
    </row>
    <row r="27059" ht="14.25" customHeight="1">
      <c r="A27059" s="74" t="s">
        <v>13284</v>
      </c>
      <c r="B27059" s="74" t="s">
        <v>160</v>
      </c>
      <c r="C27059" s="74" t="s">
        <v>50</v>
      </c>
      <c r="D27059" s="74" t="s">
        <v>15401</v>
      </c>
    </row>
    <row r="27060" ht="14.25" customHeight="1">
      <c r="A27060" s="74" t="s">
        <v>13285</v>
      </c>
      <c r="B27060" s="74" t="s">
        <v>164</v>
      </c>
      <c r="C27060" s="74" t="s">
        <v>3968</v>
      </c>
      <c r="D27060" s="74" t="s">
        <v>15401</v>
      </c>
    </row>
    <row r="27061" ht="14.25" customHeight="1">
      <c r="A27061" s="74" t="s">
        <v>13286</v>
      </c>
      <c r="B27061" s="74" t="s">
        <v>174</v>
      </c>
      <c r="C27061" s="74" t="s">
        <v>100</v>
      </c>
      <c r="D27061" s="74" t="s">
        <v>15401</v>
      </c>
    </row>
    <row r="27062" ht="14.25" customHeight="1">
      <c r="A27062" s="74" t="s">
        <v>13287</v>
      </c>
      <c r="B27062" s="74" t="s">
        <v>178</v>
      </c>
      <c r="C27062" s="74" t="s">
        <v>50</v>
      </c>
      <c r="D27062" s="74" t="s">
        <v>15401</v>
      </c>
    </row>
    <row r="27063" ht="14.25" customHeight="1">
      <c r="A27063" s="74" t="s">
        <v>4533</v>
      </c>
      <c r="B27063" s="74" t="s">
        <v>3515</v>
      </c>
      <c r="C27063" s="74" t="s">
        <v>3968</v>
      </c>
      <c r="D27063" s="74" t="s">
        <v>15401</v>
      </c>
    </row>
    <row r="27064" ht="14.25" customHeight="1">
      <c r="A27064" s="74" t="s">
        <v>13288</v>
      </c>
      <c r="B27064" s="74" t="s">
        <v>13289</v>
      </c>
      <c r="C27064" s="74" t="s">
        <v>3934</v>
      </c>
      <c r="D27064" s="74" t="s">
        <v>15401</v>
      </c>
    </row>
    <row r="27065" ht="14.25" customHeight="1">
      <c r="A27065" s="74" t="s">
        <v>13290</v>
      </c>
      <c r="B27065" s="74" t="s">
        <v>13291</v>
      </c>
      <c r="C27065" s="74" t="s">
        <v>3934</v>
      </c>
      <c r="D27065" s="74" t="s">
        <v>15401</v>
      </c>
    </row>
    <row r="27066" ht="14.25" customHeight="1">
      <c r="A27066" s="74" t="s">
        <v>13294</v>
      </c>
      <c r="B27066" s="74" t="s">
        <v>13295</v>
      </c>
      <c r="C27066" s="74" t="s">
        <v>50</v>
      </c>
      <c r="D27066" s="74" t="s">
        <v>15401</v>
      </c>
    </row>
    <row r="27067" ht="14.25" customHeight="1">
      <c r="A27067" s="74" t="s">
        <v>4769</v>
      </c>
      <c r="B27067" s="74" t="s">
        <v>14658</v>
      </c>
      <c r="C27067" s="74" t="s">
        <v>71</v>
      </c>
      <c r="D27067" s="74" t="s">
        <v>15401</v>
      </c>
    </row>
    <row r="27068" ht="14.25" customHeight="1">
      <c r="A27068" s="74" t="s">
        <v>4777</v>
      </c>
      <c r="B27068" s="74" t="s">
        <v>14136</v>
      </c>
      <c r="C27068" s="74" t="s">
        <v>3934</v>
      </c>
      <c r="D27068" s="74" t="s">
        <v>15401</v>
      </c>
    </row>
    <row r="27069" ht="14.25" customHeight="1">
      <c r="A27069" s="74" t="s">
        <v>4785</v>
      </c>
      <c r="B27069" s="74" t="s">
        <v>4786</v>
      </c>
      <c r="C27069" s="74" t="s">
        <v>3968</v>
      </c>
      <c r="D27069" s="74" t="s">
        <v>15401</v>
      </c>
    </row>
    <row r="27070" ht="14.25" customHeight="1">
      <c r="A27070" s="74" t="s">
        <v>13296</v>
      </c>
      <c r="B27070" s="74" t="s">
        <v>206</v>
      </c>
      <c r="C27070" s="74" t="s">
        <v>100</v>
      </c>
      <c r="D27070" s="74" t="s">
        <v>15401</v>
      </c>
    </row>
    <row r="27071" ht="14.25" customHeight="1">
      <c r="A27071" s="74" t="s">
        <v>13297</v>
      </c>
      <c r="B27071" s="74" t="s">
        <v>2083</v>
      </c>
      <c r="C27071" s="74" t="s">
        <v>57</v>
      </c>
      <c r="D27071" s="74" t="s">
        <v>15401</v>
      </c>
    </row>
    <row r="27072" ht="14.25" customHeight="1">
      <c r="A27072" s="74" t="s">
        <v>13298</v>
      </c>
      <c r="B27072" s="74" t="s">
        <v>13299</v>
      </c>
      <c r="C27072" s="74" t="s">
        <v>923</v>
      </c>
      <c r="D27072" s="74" t="s">
        <v>15401</v>
      </c>
    </row>
    <row r="27073" ht="14.25" customHeight="1">
      <c r="A27073" s="74" t="s">
        <v>13300</v>
      </c>
      <c r="B27073" s="74" t="s">
        <v>13301</v>
      </c>
      <c r="C27073" s="74" t="s">
        <v>3968</v>
      </c>
      <c r="D27073" s="74" t="s">
        <v>15401</v>
      </c>
    </row>
    <row r="27074" ht="14.25" customHeight="1">
      <c r="A27074" s="74" t="s">
        <v>13302</v>
      </c>
      <c r="B27074" s="74" t="s">
        <v>13303</v>
      </c>
      <c r="C27074" s="74" t="s">
        <v>66</v>
      </c>
      <c r="D27074" s="74" t="s">
        <v>15401</v>
      </c>
    </row>
    <row r="27075" ht="14.25" customHeight="1">
      <c r="A27075" s="74" t="s">
        <v>4910</v>
      </c>
      <c r="B27075" s="74" t="s">
        <v>4911</v>
      </c>
      <c r="C27075" s="74" t="s">
        <v>3968</v>
      </c>
      <c r="D27075" s="74" t="s">
        <v>15401</v>
      </c>
    </row>
    <row r="27076" ht="14.25" customHeight="1">
      <c r="A27076" s="74" t="s">
        <v>13304</v>
      </c>
      <c r="B27076" s="74" t="s">
        <v>219</v>
      </c>
      <c r="C27076" s="74" t="s">
        <v>100</v>
      </c>
      <c r="D27076" s="74" t="s">
        <v>15401</v>
      </c>
    </row>
    <row r="27077" ht="14.25" customHeight="1">
      <c r="A27077" s="74" t="s">
        <v>13305</v>
      </c>
      <c r="B27077" s="74" t="s">
        <v>4954</v>
      </c>
      <c r="C27077" s="74" t="s">
        <v>3968</v>
      </c>
      <c r="D27077" s="74" t="s">
        <v>15401</v>
      </c>
    </row>
    <row r="27078" ht="14.25" customHeight="1">
      <c r="A27078" s="74" t="s">
        <v>5024</v>
      </c>
      <c r="B27078" s="74" t="s">
        <v>256</v>
      </c>
      <c r="C27078" s="74" t="s">
        <v>3968</v>
      </c>
      <c r="D27078" s="74" t="s">
        <v>15401</v>
      </c>
    </row>
    <row r="27079" ht="14.25" customHeight="1">
      <c r="A27079" s="74" t="s">
        <v>13307</v>
      </c>
      <c r="B27079" s="74" t="s">
        <v>310</v>
      </c>
      <c r="C27079" s="74" t="s">
        <v>100</v>
      </c>
      <c r="D27079" s="74" t="s">
        <v>15401</v>
      </c>
    </row>
    <row r="27080" ht="14.25" customHeight="1">
      <c r="A27080" s="74" t="s">
        <v>5258</v>
      </c>
      <c r="B27080" s="74" t="s">
        <v>15402</v>
      </c>
      <c r="C27080" s="74" t="s">
        <v>3934</v>
      </c>
      <c r="D27080" s="74" t="s">
        <v>15401</v>
      </c>
    </row>
    <row r="27081" ht="14.25" customHeight="1">
      <c r="A27081" s="74" t="s">
        <v>13308</v>
      </c>
      <c r="B27081" s="74" t="s">
        <v>5384</v>
      </c>
      <c r="C27081" s="74" t="s">
        <v>3934</v>
      </c>
      <c r="D27081" s="74" t="s">
        <v>15401</v>
      </c>
    </row>
    <row r="27082" ht="14.25" customHeight="1">
      <c r="A27082" s="74" t="s">
        <v>13309</v>
      </c>
      <c r="B27082" s="74" t="s">
        <v>13467</v>
      </c>
      <c r="C27082" s="74" t="s">
        <v>3968</v>
      </c>
      <c r="D27082" s="74" t="s">
        <v>15401</v>
      </c>
    </row>
    <row r="27083" ht="14.25" customHeight="1">
      <c r="A27083" s="74" t="s">
        <v>5373</v>
      </c>
      <c r="B27083" s="74" t="s">
        <v>350</v>
      </c>
      <c r="C27083" s="74" t="s">
        <v>127</v>
      </c>
      <c r="D27083" s="74" t="s">
        <v>15401</v>
      </c>
    </row>
    <row r="27084" ht="14.25" customHeight="1">
      <c r="A27084" s="74" t="s">
        <v>13311</v>
      </c>
      <c r="B27084" s="74" t="s">
        <v>13468</v>
      </c>
      <c r="C27084" s="74" t="s">
        <v>3968</v>
      </c>
      <c r="D27084" s="74" t="s">
        <v>15401</v>
      </c>
    </row>
    <row r="27085" ht="14.25" customHeight="1">
      <c r="A27085" s="74" t="s">
        <v>13312</v>
      </c>
      <c r="B27085" s="74" t="s">
        <v>13313</v>
      </c>
      <c r="C27085" s="74" t="s">
        <v>66</v>
      </c>
      <c r="D27085" s="74" t="s">
        <v>15401</v>
      </c>
    </row>
    <row r="27086" ht="14.25" customHeight="1">
      <c r="A27086" s="74" t="s">
        <v>13315</v>
      </c>
      <c r="B27086" s="74" t="s">
        <v>423</v>
      </c>
      <c r="C27086" s="74" t="s">
        <v>3968</v>
      </c>
      <c r="D27086" s="74" t="s">
        <v>15401</v>
      </c>
    </row>
    <row r="27087" ht="14.25" customHeight="1">
      <c r="A27087" s="74" t="s">
        <v>3695</v>
      </c>
      <c r="B27087" s="74" t="s">
        <v>13470</v>
      </c>
      <c r="C27087" s="74" t="s">
        <v>57</v>
      </c>
      <c r="D27087" s="74" t="s">
        <v>15401</v>
      </c>
    </row>
    <row r="27088" ht="14.25" customHeight="1">
      <c r="A27088" s="74" t="s">
        <v>5639</v>
      </c>
      <c r="B27088" s="74" t="s">
        <v>444</v>
      </c>
      <c r="C27088" s="74" t="s">
        <v>100</v>
      </c>
      <c r="D27088" s="74" t="s">
        <v>15401</v>
      </c>
    </row>
    <row r="27089" ht="14.25" customHeight="1">
      <c r="A27089" s="74" t="s">
        <v>5706</v>
      </c>
      <c r="B27089" s="74" t="s">
        <v>5686</v>
      </c>
      <c r="C27089" s="74" t="s">
        <v>71</v>
      </c>
      <c r="D27089" s="74" t="s">
        <v>15401</v>
      </c>
    </row>
    <row r="27090" ht="14.25" customHeight="1">
      <c r="A27090" s="74" t="s">
        <v>5733</v>
      </c>
      <c r="B27090" s="74" t="s">
        <v>15371</v>
      </c>
      <c r="C27090" s="74" t="s">
        <v>71</v>
      </c>
      <c r="D27090" s="74" t="s">
        <v>15401</v>
      </c>
    </row>
    <row r="27091" ht="14.25" customHeight="1">
      <c r="A27091" s="74" t="s">
        <v>5758</v>
      </c>
      <c r="B27091" s="74" t="s">
        <v>5759</v>
      </c>
      <c r="C27091" s="74" t="s">
        <v>100</v>
      </c>
      <c r="D27091" s="74" t="s">
        <v>15401</v>
      </c>
    </row>
    <row r="27092" ht="14.25" customHeight="1">
      <c r="A27092" s="74" t="s">
        <v>5801</v>
      </c>
      <c r="B27092" s="74" t="s">
        <v>5802</v>
      </c>
      <c r="C27092" s="74" t="s">
        <v>71</v>
      </c>
      <c r="D27092" s="74" t="s">
        <v>15401</v>
      </c>
    </row>
    <row r="27093" ht="14.25" customHeight="1">
      <c r="A27093" s="74" t="s">
        <v>5819</v>
      </c>
      <c r="B27093" s="74" t="s">
        <v>14047</v>
      </c>
      <c r="C27093" s="74" t="s">
        <v>57</v>
      </c>
      <c r="D27093" s="74" t="s">
        <v>15401</v>
      </c>
    </row>
    <row r="27094" ht="14.25" customHeight="1">
      <c r="A27094" s="74" t="s">
        <v>6173</v>
      </c>
      <c r="B27094" s="74" t="s">
        <v>6172</v>
      </c>
      <c r="C27094" s="74" t="s">
        <v>3934</v>
      </c>
      <c r="D27094" s="74" t="s">
        <v>15401</v>
      </c>
    </row>
    <row r="27095" ht="14.25" customHeight="1">
      <c r="A27095" s="74" t="s">
        <v>13316</v>
      </c>
      <c r="B27095" s="74" t="s">
        <v>13317</v>
      </c>
      <c r="C27095" s="74" t="s">
        <v>57</v>
      </c>
      <c r="D27095" s="74" t="s">
        <v>15401</v>
      </c>
    </row>
    <row r="27096" ht="14.25" customHeight="1">
      <c r="A27096" s="74" t="s">
        <v>13318</v>
      </c>
      <c r="B27096" s="74" t="s">
        <v>473</v>
      </c>
      <c r="C27096" s="74" t="s">
        <v>100</v>
      </c>
      <c r="D27096" s="74" t="s">
        <v>15401</v>
      </c>
    </row>
    <row r="27097" ht="14.25" customHeight="1">
      <c r="A27097" s="74" t="s">
        <v>6294</v>
      </c>
      <c r="B27097" s="74" t="s">
        <v>2820</v>
      </c>
      <c r="C27097" s="74" t="s">
        <v>1026</v>
      </c>
      <c r="D27097" s="74" t="s">
        <v>15401</v>
      </c>
    </row>
    <row r="27098" ht="14.25" customHeight="1">
      <c r="A27098" s="74" t="s">
        <v>6296</v>
      </c>
      <c r="B27098" s="74" t="s">
        <v>2822</v>
      </c>
      <c r="C27098" s="74" t="s">
        <v>57</v>
      </c>
      <c r="D27098" s="74" t="s">
        <v>15401</v>
      </c>
    </row>
    <row r="27099" ht="14.25" customHeight="1">
      <c r="A27099" s="74" t="s">
        <v>6298</v>
      </c>
      <c r="B27099" s="74" t="s">
        <v>6299</v>
      </c>
      <c r="C27099" s="74" t="s">
        <v>3934</v>
      </c>
      <c r="D27099" s="74" t="s">
        <v>15401</v>
      </c>
    </row>
    <row r="27100" ht="14.25" customHeight="1">
      <c r="A27100" s="74" t="s">
        <v>6437</v>
      </c>
      <c r="B27100" s="74" t="s">
        <v>6438</v>
      </c>
      <c r="C27100" s="74" t="s">
        <v>100</v>
      </c>
      <c r="D27100" s="74" t="s">
        <v>15401</v>
      </c>
    </row>
    <row r="27101" ht="14.25" customHeight="1">
      <c r="A27101" s="74" t="s">
        <v>6439</v>
      </c>
      <c r="B27101" s="74" t="s">
        <v>6440</v>
      </c>
      <c r="C27101" s="74" t="s">
        <v>3934</v>
      </c>
      <c r="D27101" s="74" t="s">
        <v>15401</v>
      </c>
    </row>
    <row r="27102" ht="14.25" customHeight="1">
      <c r="A27102" s="74" t="s">
        <v>13320</v>
      </c>
      <c r="B27102" s="74" t="s">
        <v>519</v>
      </c>
      <c r="C27102" s="74" t="s">
        <v>57</v>
      </c>
      <c r="D27102" s="74" t="s">
        <v>15401</v>
      </c>
    </row>
    <row r="27103" ht="14.25" customHeight="1">
      <c r="A27103" s="74" t="s">
        <v>6556</v>
      </c>
      <c r="B27103" s="74" t="s">
        <v>2990</v>
      </c>
      <c r="C27103" s="74" t="s">
        <v>127</v>
      </c>
      <c r="D27103" s="74" t="s">
        <v>15401</v>
      </c>
    </row>
    <row r="27104" ht="14.25" customHeight="1">
      <c r="A27104" s="74" t="s">
        <v>6561</v>
      </c>
      <c r="B27104" s="74" t="s">
        <v>6562</v>
      </c>
      <c r="C27104" s="74" t="s">
        <v>6563</v>
      </c>
      <c r="D27104" s="74" t="s">
        <v>15401</v>
      </c>
    </row>
    <row r="27105" ht="14.25" customHeight="1">
      <c r="A27105" s="74" t="s">
        <v>6564</v>
      </c>
      <c r="B27105" s="74" t="s">
        <v>6565</v>
      </c>
      <c r="C27105" s="74" t="s">
        <v>3968</v>
      </c>
      <c r="D27105" s="74" t="s">
        <v>15401</v>
      </c>
    </row>
    <row r="27106" ht="14.25" customHeight="1">
      <c r="A27106" s="74" t="s">
        <v>6582</v>
      </c>
      <c r="B27106" s="74" t="s">
        <v>15403</v>
      </c>
      <c r="C27106" s="74" t="s">
        <v>71</v>
      </c>
      <c r="D27106" s="74" t="s">
        <v>15401</v>
      </c>
    </row>
    <row r="27107" ht="14.25" customHeight="1">
      <c r="A27107" s="74" t="s">
        <v>6586</v>
      </c>
      <c r="B27107" s="74" t="s">
        <v>10469</v>
      </c>
      <c r="C27107" s="74" t="s">
        <v>3934</v>
      </c>
      <c r="D27107" s="74" t="s">
        <v>15401</v>
      </c>
    </row>
    <row r="27108" ht="14.25" customHeight="1">
      <c r="A27108" s="74" t="s">
        <v>13322</v>
      </c>
      <c r="B27108" s="74" t="s">
        <v>13323</v>
      </c>
      <c r="C27108" s="74" t="s">
        <v>127</v>
      </c>
      <c r="D27108" s="74" t="s">
        <v>15401</v>
      </c>
    </row>
    <row r="27109" ht="14.25" customHeight="1">
      <c r="A27109" s="74" t="s">
        <v>13324</v>
      </c>
      <c r="B27109" s="74" t="s">
        <v>13471</v>
      </c>
      <c r="C27109" s="74" t="s">
        <v>127</v>
      </c>
      <c r="D27109" s="74" t="s">
        <v>15401</v>
      </c>
    </row>
    <row r="27110" ht="14.25" customHeight="1">
      <c r="A27110" s="74" t="s">
        <v>13325</v>
      </c>
      <c r="B27110" s="74" t="s">
        <v>13472</v>
      </c>
      <c r="C27110" s="74" t="s">
        <v>127</v>
      </c>
      <c r="D27110" s="74" t="s">
        <v>15401</v>
      </c>
    </row>
    <row r="27111" ht="14.25" customHeight="1">
      <c r="A27111" s="74" t="s">
        <v>13326</v>
      </c>
      <c r="B27111" s="74" t="s">
        <v>13327</v>
      </c>
      <c r="C27111" s="74" t="s">
        <v>3968</v>
      </c>
      <c r="D27111" s="74" t="s">
        <v>15401</v>
      </c>
    </row>
    <row r="27112" ht="14.25" customHeight="1">
      <c r="A27112" s="74" t="s">
        <v>13328</v>
      </c>
      <c r="B27112" s="74" t="s">
        <v>13329</v>
      </c>
      <c r="C27112" s="74" t="s">
        <v>127</v>
      </c>
      <c r="D27112" s="74" t="s">
        <v>15401</v>
      </c>
    </row>
    <row r="27113" ht="14.25" customHeight="1">
      <c r="A27113" s="74" t="s">
        <v>13330</v>
      </c>
      <c r="B27113" s="74" t="s">
        <v>6694</v>
      </c>
      <c r="C27113" s="74" t="s">
        <v>127</v>
      </c>
      <c r="D27113" s="74" t="s">
        <v>15401</v>
      </c>
    </row>
    <row r="27114" ht="14.25" customHeight="1">
      <c r="A27114" s="74" t="s">
        <v>6683</v>
      </c>
      <c r="B27114" s="185" t="s">
        <v>14611</v>
      </c>
      <c r="C27114" s="74" t="s">
        <v>3934</v>
      </c>
      <c r="D27114" s="74" t="s">
        <v>15401</v>
      </c>
    </row>
    <row r="27115" ht="14.25" customHeight="1">
      <c r="A27115" s="74" t="s">
        <v>6705</v>
      </c>
      <c r="B27115" s="74" t="s">
        <v>13566</v>
      </c>
      <c r="C27115" s="74" t="s">
        <v>923</v>
      </c>
      <c r="D27115" s="74" t="s">
        <v>15401</v>
      </c>
    </row>
    <row r="27116" ht="14.25" customHeight="1">
      <c r="A27116" s="74" t="s">
        <v>6707</v>
      </c>
      <c r="B27116" s="74" t="s">
        <v>15404</v>
      </c>
      <c r="C27116" s="74" t="s">
        <v>3934</v>
      </c>
      <c r="D27116" s="74" t="s">
        <v>15401</v>
      </c>
    </row>
    <row r="27117" ht="14.25" customHeight="1">
      <c r="A27117" s="74" t="s">
        <v>13332</v>
      </c>
      <c r="B27117" s="74" t="s">
        <v>537</v>
      </c>
      <c r="C27117" s="74" t="s">
        <v>100</v>
      </c>
      <c r="D27117" s="74" t="s">
        <v>15401</v>
      </c>
    </row>
    <row r="27118" ht="14.25" customHeight="1">
      <c r="A27118" s="74" t="s">
        <v>13333</v>
      </c>
      <c r="B27118" s="74" t="s">
        <v>13476</v>
      </c>
      <c r="C27118" s="74" t="s">
        <v>3968</v>
      </c>
      <c r="D27118" s="74" t="s">
        <v>15401</v>
      </c>
    </row>
    <row r="27119" ht="14.25" customHeight="1">
      <c r="A27119" s="74" t="s">
        <v>13335</v>
      </c>
      <c r="B27119" s="74" t="s">
        <v>547</v>
      </c>
      <c r="C27119" s="74" t="s">
        <v>3968</v>
      </c>
      <c r="D27119" s="74" t="s">
        <v>15401</v>
      </c>
    </row>
    <row r="27120" ht="14.25" customHeight="1">
      <c r="A27120" s="74" t="s">
        <v>6731</v>
      </c>
      <c r="B27120" s="74" t="s">
        <v>553</v>
      </c>
      <c r="C27120" s="74" t="s">
        <v>3968</v>
      </c>
      <c r="D27120" s="74" t="s">
        <v>15401</v>
      </c>
    </row>
    <row r="27121" ht="14.25" customHeight="1">
      <c r="A27121" s="74" t="s">
        <v>13336</v>
      </c>
      <c r="B27121" s="74" t="s">
        <v>563</v>
      </c>
      <c r="C27121" s="74" t="s">
        <v>3968</v>
      </c>
      <c r="D27121" s="74" t="s">
        <v>15401</v>
      </c>
    </row>
    <row r="27122" ht="14.25" customHeight="1">
      <c r="A27122" s="74" t="s">
        <v>13337</v>
      </c>
      <c r="B27122" s="74" t="s">
        <v>568</v>
      </c>
      <c r="C27122" s="74" t="s">
        <v>3968</v>
      </c>
      <c r="D27122" s="74" t="s">
        <v>15401</v>
      </c>
    </row>
    <row r="27123" ht="14.25" customHeight="1">
      <c r="A27123" s="74" t="s">
        <v>13338</v>
      </c>
      <c r="B27123" s="74" t="s">
        <v>573</v>
      </c>
      <c r="C27123" s="74" t="s">
        <v>3968</v>
      </c>
      <c r="D27123" s="74" t="s">
        <v>15401</v>
      </c>
    </row>
    <row r="27124" ht="14.25" customHeight="1">
      <c r="A27124" s="74" t="s">
        <v>13339</v>
      </c>
      <c r="B27124" s="74" t="s">
        <v>578</v>
      </c>
      <c r="C27124" s="74" t="s">
        <v>3968</v>
      </c>
      <c r="D27124" s="74" t="s">
        <v>15401</v>
      </c>
    </row>
    <row r="27125" ht="14.25" customHeight="1">
      <c r="A27125" s="74" t="s">
        <v>13340</v>
      </c>
      <c r="B27125" s="74" t="s">
        <v>13478</v>
      </c>
      <c r="C27125" s="74" t="s">
        <v>3934</v>
      </c>
      <c r="D27125" s="74" t="s">
        <v>15401</v>
      </c>
    </row>
    <row r="27126" ht="14.25" customHeight="1">
      <c r="A27126" s="74" t="s">
        <v>13342</v>
      </c>
      <c r="B27126" s="74" t="s">
        <v>558</v>
      </c>
      <c r="C27126" s="74" t="s">
        <v>3968</v>
      </c>
      <c r="D27126" s="74" t="s">
        <v>15401</v>
      </c>
    </row>
    <row r="27127" ht="14.25" customHeight="1">
      <c r="A27127" s="74" t="s">
        <v>13343</v>
      </c>
      <c r="B27127" s="74" t="s">
        <v>13479</v>
      </c>
      <c r="C27127" s="74" t="s">
        <v>57</v>
      </c>
      <c r="D27127" s="74" t="s">
        <v>15401</v>
      </c>
    </row>
    <row r="27128" ht="14.25" customHeight="1">
      <c r="A27128" s="74" t="s">
        <v>13345</v>
      </c>
      <c r="B27128" s="74" t="s">
        <v>13346</v>
      </c>
      <c r="C27128" s="74" t="s">
        <v>3968</v>
      </c>
      <c r="D27128" s="74" t="s">
        <v>15401</v>
      </c>
    </row>
    <row r="27129" ht="14.25" customHeight="1">
      <c r="A27129" s="74" t="s">
        <v>6760</v>
      </c>
      <c r="B27129" s="74" t="s">
        <v>13480</v>
      </c>
      <c r="C27129" s="74" t="s">
        <v>3934</v>
      </c>
      <c r="D27129" s="74" t="s">
        <v>15401</v>
      </c>
    </row>
    <row r="27130" ht="14.25" customHeight="1">
      <c r="A27130" s="74" t="s">
        <v>6766</v>
      </c>
      <c r="B27130" s="74" t="s">
        <v>13481</v>
      </c>
      <c r="C27130" s="74" t="s">
        <v>3968</v>
      </c>
      <c r="D27130" s="74" t="s">
        <v>15401</v>
      </c>
    </row>
    <row r="27131" ht="14.25" customHeight="1">
      <c r="A27131" s="74" t="s">
        <v>6771</v>
      </c>
      <c r="B27131" s="74" t="s">
        <v>6772</v>
      </c>
      <c r="C27131" s="74" t="s">
        <v>57</v>
      </c>
      <c r="D27131" s="74" t="s">
        <v>15401</v>
      </c>
    </row>
    <row r="27132" ht="14.25" customHeight="1">
      <c r="A27132" s="74" t="s">
        <v>6799</v>
      </c>
      <c r="B27132" s="74" t="s">
        <v>6800</v>
      </c>
      <c r="C27132" s="74" t="s">
        <v>3968</v>
      </c>
      <c r="D27132" s="74" t="s">
        <v>15401</v>
      </c>
    </row>
    <row r="27133" ht="14.25" customHeight="1">
      <c r="A27133" s="74" t="s">
        <v>13347</v>
      </c>
      <c r="B27133" s="74" t="s">
        <v>14051</v>
      </c>
      <c r="C27133" s="74" t="s">
        <v>57</v>
      </c>
      <c r="D27133" s="74" t="s">
        <v>15401</v>
      </c>
    </row>
    <row r="27134" ht="14.25" customHeight="1">
      <c r="A27134" s="74" t="s">
        <v>13349</v>
      </c>
      <c r="B27134" s="74" t="s">
        <v>13483</v>
      </c>
      <c r="C27134" s="74" t="s">
        <v>3968</v>
      </c>
      <c r="D27134" s="74" t="s">
        <v>15401</v>
      </c>
    </row>
    <row r="27135" ht="14.25" customHeight="1">
      <c r="A27135" s="74" t="s">
        <v>3697</v>
      </c>
      <c r="B27135" s="74" t="s">
        <v>13484</v>
      </c>
      <c r="C27135" s="74" t="s">
        <v>71</v>
      </c>
      <c r="D27135" s="74" t="s">
        <v>15401</v>
      </c>
    </row>
    <row r="27136" ht="14.25" customHeight="1">
      <c r="A27136" s="74" t="s">
        <v>3699</v>
      </c>
      <c r="B27136" s="74" t="s">
        <v>687</v>
      </c>
      <c r="C27136" s="74" t="s">
        <v>50</v>
      </c>
      <c r="D27136" s="74" t="s">
        <v>15401</v>
      </c>
    </row>
    <row r="27137" ht="14.25" customHeight="1">
      <c r="A27137" s="74" t="s">
        <v>6859</v>
      </c>
      <c r="B27137" s="74" t="s">
        <v>6904</v>
      </c>
      <c r="C27137" s="74" t="s">
        <v>3934</v>
      </c>
      <c r="D27137" s="74" t="s">
        <v>15401</v>
      </c>
    </row>
    <row r="27138" ht="14.25" customHeight="1">
      <c r="A27138" s="74" t="s">
        <v>13350</v>
      </c>
      <c r="B27138" s="74" t="s">
        <v>13351</v>
      </c>
      <c r="C27138" s="74" t="s">
        <v>3968</v>
      </c>
      <c r="D27138" s="74" t="s">
        <v>15401</v>
      </c>
    </row>
    <row r="27139" ht="14.25" customHeight="1">
      <c r="A27139" s="74" t="s">
        <v>13352</v>
      </c>
      <c r="B27139" s="74" t="s">
        <v>13353</v>
      </c>
      <c r="C27139" s="74" t="s">
        <v>3968</v>
      </c>
      <c r="D27139" s="74" t="s">
        <v>15401</v>
      </c>
    </row>
    <row r="27140" ht="14.25" customHeight="1">
      <c r="A27140" s="74" t="s">
        <v>13354</v>
      </c>
      <c r="B27140" s="74" t="s">
        <v>14052</v>
      </c>
      <c r="C27140" s="74" t="s">
        <v>57</v>
      </c>
      <c r="D27140" s="74" t="s">
        <v>15401</v>
      </c>
    </row>
    <row r="27141" ht="14.25" customHeight="1">
      <c r="A27141" s="74" t="s">
        <v>6937</v>
      </c>
      <c r="B27141" s="74" t="s">
        <v>6938</v>
      </c>
      <c r="C27141" s="74" t="s">
        <v>100</v>
      </c>
      <c r="D27141" s="74" t="s">
        <v>15401</v>
      </c>
    </row>
    <row r="27142" ht="14.25" customHeight="1">
      <c r="A27142" s="74" t="s">
        <v>6939</v>
      </c>
      <c r="B27142" s="74" t="s">
        <v>6940</v>
      </c>
      <c r="C27142" s="74" t="s">
        <v>3934</v>
      </c>
      <c r="D27142" s="74" t="s">
        <v>15401</v>
      </c>
    </row>
    <row r="27143" ht="14.25" customHeight="1">
      <c r="A27143" s="74" t="s">
        <v>6991</v>
      </c>
      <c r="B27143" s="74" t="s">
        <v>13485</v>
      </c>
      <c r="C27143" s="74" t="s">
        <v>3968</v>
      </c>
      <c r="D27143" s="74" t="s">
        <v>15401</v>
      </c>
    </row>
    <row r="27144" ht="14.25" customHeight="1">
      <c r="A27144" s="74" t="s">
        <v>13356</v>
      </c>
      <c r="B27144" s="74" t="s">
        <v>13486</v>
      </c>
      <c r="C27144" s="74" t="s">
        <v>3968</v>
      </c>
      <c r="D27144" s="74" t="s">
        <v>15401</v>
      </c>
    </row>
    <row r="27145" ht="14.25" customHeight="1">
      <c r="A27145" s="74" t="s">
        <v>3700</v>
      </c>
      <c r="B27145" s="74" t="s">
        <v>13487</v>
      </c>
      <c r="C27145" s="74" t="s">
        <v>71</v>
      </c>
      <c r="D27145" s="74" t="s">
        <v>15401</v>
      </c>
    </row>
    <row r="27146" ht="14.25" customHeight="1">
      <c r="A27146" s="74" t="s">
        <v>7010</v>
      </c>
      <c r="B27146" s="74" t="s">
        <v>7011</v>
      </c>
      <c r="C27146" s="74" t="s">
        <v>127</v>
      </c>
      <c r="D27146" s="74" t="s">
        <v>15401</v>
      </c>
    </row>
    <row r="27147" ht="14.25" customHeight="1">
      <c r="A27147" s="74" t="s">
        <v>13358</v>
      </c>
      <c r="B27147" s="74" t="s">
        <v>13359</v>
      </c>
      <c r="C27147" s="74" t="s">
        <v>3968</v>
      </c>
      <c r="D27147" s="74" t="s">
        <v>15401</v>
      </c>
    </row>
    <row r="27148" ht="14.25" customHeight="1">
      <c r="A27148" s="74" t="s">
        <v>13360</v>
      </c>
      <c r="B27148" s="74" t="s">
        <v>13361</v>
      </c>
      <c r="C27148" s="74" t="s">
        <v>3968</v>
      </c>
      <c r="D27148" s="74" t="s">
        <v>15401</v>
      </c>
    </row>
    <row r="27149" ht="14.25" customHeight="1">
      <c r="A27149" s="74" t="s">
        <v>7097</v>
      </c>
      <c r="B27149" s="74" t="s">
        <v>801</v>
      </c>
      <c r="C27149" s="74" t="s">
        <v>100</v>
      </c>
      <c r="D27149" s="74" t="s">
        <v>15401</v>
      </c>
    </row>
    <row r="27150" ht="14.25" customHeight="1">
      <c r="A27150" s="74" t="s">
        <v>3725</v>
      </c>
      <c r="B27150" s="74" t="s">
        <v>431</v>
      </c>
      <c r="C27150" s="74" t="s">
        <v>3968</v>
      </c>
      <c r="D27150" s="74" t="s">
        <v>15401</v>
      </c>
    </row>
    <row r="27151" ht="14.25" customHeight="1">
      <c r="A27151" s="74" t="s">
        <v>3702</v>
      </c>
      <c r="B27151" s="74" t="s">
        <v>13488</v>
      </c>
      <c r="C27151" s="74" t="s">
        <v>3934</v>
      </c>
      <c r="D27151" s="74" t="s">
        <v>15401</v>
      </c>
    </row>
    <row r="27152" ht="14.25" customHeight="1">
      <c r="A27152" s="74" t="s">
        <v>13362</v>
      </c>
      <c r="B27152" s="74" t="s">
        <v>13489</v>
      </c>
      <c r="C27152" s="74" t="s">
        <v>127</v>
      </c>
      <c r="D27152" s="74" t="s">
        <v>15401</v>
      </c>
    </row>
    <row r="27153" ht="14.25" customHeight="1">
      <c r="A27153" s="74" t="s">
        <v>7173</v>
      </c>
      <c r="B27153" s="74" t="s">
        <v>7174</v>
      </c>
      <c r="C27153" s="74" t="s">
        <v>127</v>
      </c>
      <c r="D27153" s="74" t="s">
        <v>15401</v>
      </c>
    </row>
    <row r="27154" ht="14.25" customHeight="1">
      <c r="A27154" s="74" t="s">
        <v>13364</v>
      </c>
      <c r="B27154" s="74" t="s">
        <v>853</v>
      </c>
      <c r="C27154" s="74" t="s">
        <v>3968</v>
      </c>
      <c r="D27154" s="74" t="s">
        <v>15401</v>
      </c>
    </row>
    <row r="27155" ht="14.25" customHeight="1">
      <c r="A27155" s="74" t="s">
        <v>13365</v>
      </c>
      <c r="B27155" s="74" t="s">
        <v>868</v>
      </c>
      <c r="C27155" s="74" t="s">
        <v>3968</v>
      </c>
      <c r="D27155" s="74" t="s">
        <v>15401</v>
      </c>
    </row>
    <row r="27156" ht="14.25" customHeight="1">
      <c r="A27156" s="74" t="s">
        <v>7463</v>
      </c>
      <c r="B27156" s="74" t="s">
        <v>7464</v>
      </c>
      <c r="C27156" s="74" t="s">
        <v>57</v>
      </c>
      <c r="D27156" s="74" t="s">
        <v>15401</v>
      </c>
    </row>
    <row r="27157" ht="14.25" customHeight="1">
      <c r="A27157" s="74" t="s">
        <v>7467</v>
      </c>
      <c r="B27157" s="74" t="s">
        <v>7468</v>
      </c>
      <c r="C27157" s="74" t="s">
        <v>71</v>
      </c>
      <c r="D27157" s="74" t="s">
        <v>15401</v>
      </c>
    </row>
    <row r="27158" ht="14.25" customHeight="1">
      <c r="A27158" s="74" t="s">
        <v>7473</v>
      </c>
      <c r="B27158" s="74" t="s">
        <v>7474</v>
      </c>
      <c r="C27158" s="74" t="s">
        <v>923</v>
      </c>
      <c r="D27158" s="74" t="s">
        <v>15401</v>
      </c>
    </row>
    <row r="27159" ht="14.25" customHeight="1">
      <c r="A27159" s="74" t="s">
        <v>7475</v>
      </c>
      <c r="B27159" s="74" t="s">
        <v>7476</v>
      </c>
      <c r="C27159" s="74" t="s">
        <v>923</v>
      </c>
      <c r="D27159" s="74" t="s">
        <v>15401</v>
      </c>
    </row>
    <row r="27160" ht="14.25" customHeight="1">
      <c r="A27160" s="74" t="s">
        <v>7493</v>
      </c>
      <c r="B27160" s="74" t="s">
        <v>15405</v>
      </c>
      <c r="C27160" s="74" t="s">
        <v>3934</v>
      </c>
      <c r="D27160" s="74" t="s">
        <v>15401</v>
      </c>
    </row>
    <row r="27161" ht="14.25" customHeight="1">
      <c r="A27161" s="74" t="s">
        <v>13366</v>
      </c>
      <c r="B27161" s="74" t="s">
        <v>13490</v>
      </c>
      <c r="C27161" s="74" t="s">
        <v>3934</v>
      </c>
      <c r="D27161" s="74" t="s">
        <v>15401</v>
      </c>
    </row>
    <row r="27162" ht="14.25" customHeight="1">
      <c r="A27162" s="74" t="s">
        <v>3721</v>
      </c>
      <c r="B27162" s="74" t="s">
        <v>887</v>
      </c>
      <c r="C27162" s="74" t="s">
        <v>57</v>
      </c>
      <c r="D27162" s="74" t="s">
        <v>15401</v>
      </c>
    </row>
    <row r="27163" ht="14.25" customHeight="1">
      <c r="A27163" s="74" t="s">
        <v>13368</v>
      </c>
      <c r="B27163" s="74" t="s">
        <v>13369</v>
      </c>
      <c r="C27163" s="74" t="s">
        <v>3934</v>
      </c>
      <c r="D27163" s="74" t="s">
        <v>15401</v>
      </c>
    </row>
    <row r="27164" ht="14.25" customHeight="1">
      <c r="A27164" s="74" t="s">
        <v>3703</v>
      </c>
      <c r="B27164" s="74" t="s">
        <v>895</v>
      </c>
      <c r="C27164" s="74" t="s">
        <v>3968</v>
      </c>
      <c r="D27164" s="74" t="s">
        <v>15401</v>
      </c>
    </row>
    <row r="27165" ht="14.25" customHeight="1">
      <c r="A27165" s="74" t="s">
        <v>7577</v>
      </c>
      <c r="B27165" s="74" t="s">
        <v>7578</v>
      </c>
      <c r="C27165" s="74" t="s">
        <v>100</v>
      </c>
      <c r="D27165" s="74" t="s">
        <v>15401</v>
      </c>
    </row>
    <row r="27166" ht="14.25" customHeight="1">
      <c r="A27166" s="74" t="s">
        <v>7579</v>
      </c>
      <c r="B27166" s="74" t="s">
        <v>3461</v>
      </c>
      <c r="C27166" s="74" t="s">
        <v>3968</v>
      </c>
      <c r="D27166" s="74" t="s">
        <v>15401</v>
      </c>
    </row>
    <row r="27167" ht="14.25" customHeight="1">
      <c r="A27167" s="74" t="s">
        <v>7587</v>
      </c>
      <c r="B27167" s="74" t="s">
        <v>7588</v>
      </c>
      <c r="C27167" s="74" t="s">
        <v>100</v>
      </c>
      <c r="D27167" s="74" t="s">
        <v>15401</v>
      </c>
    </row>
    <row r="27168" ht="14.25" customHeight="1">
      <c r="A27168" s="74" t="s">
        <v>7602</v>
      </c>
      <c r="B27168" s="74" t="s">
        <v>15406</v>
      </c>
      <c r="C27168" s="74" t="s">
        <v>3934</v>
      </c>
      <c r="D27168" s="74" t="s">
        <v>15401</v>
      </c>
    </row>
    <row r="27169" ht="14.25" customHeight="1">
      <c r="A27169" s="74" t="s">
        <v>7608</v>
      </c>
      <c r="B27169" s="74" t="s">
        <v>7609</v>
      </c>
      <c r="C27169" s="74" t="s">
        <v>3934</v>
      </c>
      <c r="D27169" s="74" t="s">
        <v>15401</v>
      </c>
    </row>
    <row r="27170" ht="14.25" customHeight="1">
      <c r="A27170" s="74" t="s">
        <v>7610</v>
      </c>
      <c r="B27170" s="74" t="s">
        <v>15407</v>
      </c>
      <c r="C27170" s="74" t="s">
        <v>100</v>
      </c>
      <c r="D27170" s="74" t="s">
        <v>15401</v>
      </c>
    </row>
    <row r="27171" ht="14.25" customHeight="1">
      <c r="A27171" s="74" t="s">
        <v>7615</v>
      </c>
      <c r="B27171" s="74" t="s">
        <v>13993</v>
      </c>
      <c r="C27171" s="74" t="s">
        <v>3934</v>
      </c>
      <c r="D27171" s="74" t="s">
        <v>15401</v>
      </c>
    </row>
    <row r="27172" ht="14.25" customHeight="1">
      <c r="A27172" s="74" t="s">
        <v>7658</v>
      </c>
      <c r="B27172" s="74" t="s">
        <v>7659</v>
      </c>
      <c r="C27172" s="74" t="s">
        <v>923</v>
      </c>
      <c r="D27172" s="74" t="s">
        <v>15401</v>
      </c>
    </row>
    <row r="27173" ht="14.25" customHeight="1">
      <c r="A27173" s="74" t="s">
        <v>7662</v>
      </c>
      <c r="B27173" s="74" t="s">
        <v>7663</v>
      </c>
      <c r="C27173" s="74" t="s">
        <v>3934</v>
      </c>
      <c r="D27173" s="74" t="s">
        <v>15401</v>
      </c>
    </row>
    <row r="27174" ht="14.25" customHeight="1">
      <c r="A27174" s="74" t="s">
        <v>13370</v>
      </c>
      <c r="B27174" s="74" t="s">
        <v>13371</v>
      </c>
      <c r="C27174" s="74" t="s">
        <v>3934</v>
      </c>
      <c r="D27174" s="74" t="s">
        <v>15401</v>
      </c>
    </row>
    <row r="27175" ht="14.25" customHeight="1">
      <c r="A27175" s="74" t="s">
        <v>13372</v>
      </c>
      <c r="B27175" s="74" t="s">
        <v>967</v>
      </c>
      <c r="C27175" s="74" t="s">
        <v>3968</v>
      </c>
      <c r="D27175" s="74" t="s">
        <v>15401</v>
      </c>
    </row>
    <row r="27176" ht="14.25" customHeight="1">
      <c r="A27176" s="74" t="s">
        <v>13374</v>
      </c>
      <c r="B27176" s="74" t="s">
        <v>979</v>
      </c>
      <c r="C27176" s="74" t="s">
        <v>100</v>
      </c>
      <c r="D27176" s="74" t="s">
        <v>15401</v>
      </c>
    </row>
    <row r="27177" ht="14.25" customHeight="1">
      <c r="A27177" s="74" t="s">
        <v>7790</v>
      </c>
      <c r="B27177" s="74" t="s">
        <v>7791</v>
      </c>
      <c r="C27177" s="74" t="s">
        <v>100</v>
      </c>
      <c r="D27177" s="74" t="s">
        <v>15401</v>
      </c>
    </row>
    <row r="27178" ht="14.25" customHeight="1">
      <c r="A27178" s="74" t="s">
        <v>7792</v>
      </c>
      <c r="B27178" s="74" t="s">
        <v>7793</v>
      </c>
      <c r="C27178" s="74" t="s">
        <v>100</v>
      </c>
      <c r="D27178" s="74" t="s">
        <v>15401</v>
      </c>
    </row>
    <row r="27179" ht="14.25" customHeight="1">
      <c r="A27179" s="74" t="s">
        <v>3705</v>
      </c>
      <c r="B27179" s="74" t="s">
        <v>1025</v>
      </c>
      <c r="C27179" s="74" t="s">
        <v>1026</v>
      </c>
      <c r="D27179" s="74" t="s">
        <v>15401</v>
      </c>
    </row>
    <row r="27180" ht="14.25" customHeight="1">
      <c r="A27180" s="74" t="s">
        <v>3706</v>
      </c>
      <c r="B27180" s="74" t="s">
        <v>1031</v>
      </c>
      <c r="C27180" s="74" t="s">
        <v>127</v>
      </c>
      <c r="D27180" s="74" t="s">
        <v>15401</v>
      </c>
    </row>
    <row r="27181" ht="14.25" customHeight="1">
      <c r="A27181" s="74" t="s">
        <v>7812</v>
      </c>
      <c r="B27181" s="74" t="s">
        <v>7813</v>
      </c>
      <c r="C27181" s="74" t="s">
        <v>3968</v>
      </c>
      <c r="D27181" s="74" t="s">
        <v>15401</v>
      </c>
    </row>
    <row r="27182" ht="14.25" customHeight="1">
      <c r="A27182" s="74" t="s">
        <v>3707</v>
      </c>
      <c r="B27182" s="74" t="s">
        <v>1035</v>
      </c>
      <c r="C27182" s="74" t="s">
        <v>50</v>
      </c>
      <c r="D27182" s="74" t="s">
        <v>15401</v>
      </c>
    </row>
    <row r="27183" ht="14.25" customHeight="1">
      <c r="A27183" s="74" t="s">
        <v>13375</v>
      </c>
      <c r="B27183" s="74" t="s">
        <v>1039</v>
      </c>
      <c r="C27183" s="74" t="s">
        <v>50</v>
      </c>
      <c r="D27183" s="74" t="s">
        <v>15401</v>
      </c>
    </row>
    <row r="27184" ht="14.25" customHeight="1">
      <c r="A27184" s="74" t="s">
        <v>3708</v>
      </c>
      <c r="B27184" s="74" t="s">
        <v>1042</v>
      </c>
      <c r="C27184" s="74" t="s">
        <v>3968</v>
      </c>
      <c r="D27184" s="74" t="s">
        <v>15401</v>
      </c>
    </row>
    <row r="27185" ht="14.25" customHeight="1">
      <c r="A27185" s="74" t="s">
        <v>7846</v>
      </c>
      <c r="B27185" s="74" t="s">
        <v>7847</v>
      </c>
      <c r="C27185" s="74" t="s">
        <v>3934</v>
      </c>
      <c r="D27185" s="74" t="s">
        <v>15401</v>
      </c>
    </row>
    <row r="27186" ht="14.25" customHeight="1">
      <c r="A27186" s="74" t="s">
        <v>13376</v>
      </c>
      <c r="B27186" s="74" t="s">
        <v>13377</v>
      </c>
      <c r="C27186" s="74" t="s">
        <v>50</v>
      </c>
      <c r="D27186" s="74" t="s">
        <v>15401</v>
      </c>
    </row>
    <row r="27187" ht="14.25" customHeight="1">
      <c r="A27187" s="74" t="s">
        <v>13378</v>
      </c>
      <c r="B27187" s="74" t="s">
        <v>1114</v>
      </c>
      <c r="C27187" s="74" t="s">
        <v>3968</v>
      </c>
      <c r="D27187" s="74" t="s">
        <v>15401</v>
      </c>
    </row>
    <row r="27188" ht="14.25" customHeight="1">
      <c r="A27188" s="74" t="s">
        <v>13379</v>
      </c>
      <c r="B27188" s="74" t="s">
        <v>13380</v>
      </c>
      <c r="C27188" s="74" t="s">
        <v>3934</v>
      </c>
      <c r="D27188" s="74" t="s">
        <v>15401</v>
      </c>
    </row>
    <row r="27189" ht="14.25" customHeight="1">
      <c r="A27189" s="74" t="s">
        <v>8126</v>
      </c>
      <c r="B27189" s="74" t="s">
        <v>8127</v>
      </c>
      <c r="C27189" s="74" t="s">
        <v>57</v>
      </c>
      <c r="D27189" s="74" t="s">
        <v>15401</v>
      </c>
    </row>
    <row r="27190" ht="14.25" customHeight="1">
      <c r="A27190" s="74" t="s">
        <v>8128</v>
      </c>
      <c r="B27190" s="74" t="s">
        <v>8129</v>
      </c>
      <c r="C27190" s="74" t="s">
        <v>1026</v>
      </c>
      <c r="D27190" s="74" t="s">
        <v>15401</v>
      </c>
    </row>
    <row r="27191" ht="14.25" customHeight="1">
      <c r="A27191" s="74" t="s">
        <v>8130</v>
      </c>
      <c r="B27191" s="74" t="s">
        <v>8131</v>
      </c>
      <c r="C27191" s="74" t="s">
        <v>57</v>
      </c>
      <c r="D27191" s="74" t="s">
        <v>15401</v>
      </c>
    </row>
    <row r="27192" ht="14.25" customHeight="1">
      <c r="A27192" s="74" t="s">
        <v>3716</v>
      </c>
      <c r="B27192" s="74" t="s">
        <v>13492</v>
      </c>
      <c r="C27192" s="74" t="s">
        <v>3934</v>
      </c>
      <c r="D27192" s="74" t="s">
        <v>15401</v>
      </c>
    </row>
    <row r="27193" ht="14.25" customHeight="1">
      <c r="A27193" s="74" t="s">
        <v>8196</v>
      </c>
      <c r="B27193" s="74" t="s">
        <v>1183</v>
      </c>
      <c r="C27193" s="74" t="s">
        <v>3968</v>
      </c>
      <c r="D27193" s="74" t="s">
        <v>15401</v>
      </c>
    </row>
    <row r="27194" ht="14.25" customHeight="1">
      <c r="A27194" s="74" t="s">
        <v>13384</v>
      </c>
      <c r="B27194" s="74" t="s">
        <v>1183</v>
      </c>
      <c r="C27194" s="74" t="s">
        <v>3968</v>
      </c>
      <c r="D27194" s="74" t="s">
        <v>15401</v>
      </c>
    </row>
    <row r="27195" ht="14.25" customHeight="1">
      <c r="A27195" s="74" t="s">
        <v>8227</v>
      </c>
      <c r="B27195" s="74" t="s">
        <v>2935</v>
      </c>
      <c r="C27195" s="74" t="s">
        <v>2936</v>
      </c>
      <c r="D27195" s="74" t="s">
        <v>15401</v>
      </c>
    </row>
    <row r="27196" ht="14.25" customHeight="1">
      <c r="A27196" s="74" t="s">
        <v>13385</v>
      </c>
      <c r="B27196" s="74" t="s">
        <v>2938</v>
      </c>
      <c r="C27196" s="74" t="s">
        <v>2936</v>
      </c>
      <c r="D27196" s="74" t="s">
        <v>15401</v>
      </c>
    </row>
    <row r="27197" ht="14.25" customHeight="1">
      <c r="A27197" s="74" t="s">
        <v>8474</v>
      </c>
      <c r="B27197" s="74" t="s">
        <v>15408</v>
      </c>
      <c r="C27197" s="74" t="s">
        <v>71</v>
      </c>
      <c r="D27197" s="74" t="s">
        <v>15401</v>
      </c>
    </row>
    <row r="27198" ht="14.25" customHeight="1">
      <c r="A27198" s="74" t="s">
        <v>13388</v>
      </c>
      <c r="B27198" s="74" t="s">
        <v>490</v>
      </c>
      <c r="C27198" s="74" t="s">
        <v>50</v>
      </c>
      <c r="D27198" s="74" t="s">
        <v>15401</v>
      </c>
    </row>
    <row r="27199" ht="14.25" customHeight="1">
      <c r="A27199" s="74" t="s">
        <v>13389</v>
      </c>
      <c r="B27199" s="74" t="s">
        <v>790</v>
      </c>
      <c r="C27199" s="74" t="s">
        <v>50</v>
      </c>
      <c r="D27199" s="74" t="s">
        <v>15401</v>
      </c>
    </row>
    <row r="27200" ht="14.25" customHeight="1">
      <c r="A27200" s="74" t="s">
        <v>13390</v>
      </c>
      <c r="B27200" s="74" t="s">
        <v>14330</v>
      </c>
      <c r="C27200" s="74" t="s">
        <v>3968</v>
      </c>
      <c r="D27200" s="74" t="s">
        <v>15401</v>
      </c>
    </row>
    <row r="27201" ht="14.25" customHeight="1">
      <c r="A27201" s="74" t="s">
        <v>3709</v>
      </c>
      <c r="B27201" s="74" t="s">
        <v>1205</v>
      </c>
      <c r="C27201" s="74" t="s">
        <v>127</v>
      </c>
      <c r="D27201" s="74" t="s">
        <v>15401</v>
      </c>
    </row>
    <row r="27202" ht="14.25" customHeight="1">
      <c r="A27202" s="74" t="s">
        <v>8604</v>
      </c>
      <c r="B27202" s="74" t="s">
        <v>3492</v>
      </c>
      <c r="C27202" s="74" t="s">
        <v>57</v>
      </c>
      <c r="D27202" s="74" t="s">
        <v>15401</v>
      </c>
    </row>
    <row r="27203" ht="14.25" customHeight="1">
      <c r="A27203" s="74" t="s">
        <v>8606</v>
      </c>
      <c r="B27203" s="74" t="s">
        <v>14117</v>
      </c>
      <c r="C27203" s="74" t="s">
        <v>3934</v>
      </c>
      <c r="D27203" s="74" t="s">
        <v>15401</v>
      </c>
    </row>
    <row r="27204" ht="14.25" customHeight="1">
      <c r="A27204" s="74" t="s">
        <v>13391</v>
      </c>
      <c r="B27204" s="74" t="s">
        <v>767</v>
      </c>
      <c r="C27204" s="74" t="s">
        <v>50</v>
      </c>
      <c r="D27204" s="74" t="s">
        <v>15401</v>
      </c>
    </row>
    <row r="27205" ht="14.25" customHeight="1">
      <c r="A27205" s="74" t="s">
        <v>13392</v>
      </c>
      <c r="B27205" s="74" t="s">
        <v>13497</v>
      </c>
      <c r="C27205" s="74" t="s">
        <v>3934</v>
      </c>
      <c r="D27205" s="74" t="s">
        <v>15401</v>
      </c>
    </row>
    <row r="27206" ht="14.25" customHeight="1">
      <c r="A27206" s="74" t="s">
        <v>8786</v>
      </c>
      <c r="B27206" s="74" t="s">
        <v>1085</v>
      </c>
      <c r="C27206" s="74" t="s">
        <v>57</v>
      </c>
      <c r="D27206" s="74" t="s">
        <v>15401</v>
      </c>
    </row>
    <row r="27207" ht="14.25" customHeight="1">
      <c r="A27207" s="74" t="s">
        <v>8791</v>
      </c>
      <c r="B27207" s="74" t="s">
        <v>8792</v>
      </c>
      <c r="C27207" s="74" t="s">
        <v>3934</v>
      </c>
      <c r="D27207" s="74" t="s">
        <v>15401</v>
      </c>
    </row>
    <row r="27208" ht="14.25" customHeight="1">
      <c r="A27208" s="74" t="s">
        <v>3710</v>
      </c>
      <c r="B27208" s="74" t="s">
        <v>1217</v>
      </c>
      <c r="C27208" s="74" t="s">
        <v>3968</v>
      </c>
      <c r="D27208" s="74" t="s">
        <v>15401</v>
      </c>
    </row>
    <row r="27209" ht="14.25" customHeight="1">
      <c r="A27209" s="74" t="s">
        <v>8878</v>
      </c>
      <c r="B27209" s="74" t="s">
        <v>1252</v>
      </c>
      <c r="C27209" s="74" t="s">
        <v>3934</v>
      </c>
      <c r="D27209" s="74" t="s">
        <v>15401</v>
      </c>
    </row>
    <row r="27210" ht="14.25" customHeight="1">
      <c r="A27210" s="74" t="s">
        <v>13393</v>
      </c>
      <c r="B27210" s="74" t="s">
        <v>1256</v>
      </c>
      <c r="C27210" s="74" t="s">
        <v>3968</v>
      </c>
      <c r="D27210" s="74" t="s">
        <v>15401</v>
      </c>
    </row>
    <row r="27211" ht="14.25" customHeight="1">
      <c r="A27211" s="74" t="s">
        <v>13394</v>
      </c>
      <c r="B27211" s="74" t="s">
        <v>777</v>
      </c>
      <c r="C27211" s="74" t="s">
        <v>50</v>
      </c>
      <c r="D27211" s="74" t="s">
        <v>15401</v>
      </c>
    </row>
    <row r="27212" ht="14.25" customHeight="1">
      <c r="A27212" s="74" t="s">
        <v>13395</v>
      </c>
      <c r="B27212" s="74" t="s">
        <v>13498</v>
      </c>
      <c r="C27212" s="74" t="s">
        <v>3934</v>
      </c>
      <c r="D27212" s="74" t="s">
        <v>15401</v>
      </c>
    </row>
    <row r="27213" ht="14.25" customHeight="1">
      <c r="A27213" s="74" t="s">
        <v>9105</v>
      </c>
      <c r="B27213" s="74" t="s">
        <v>14299</v>
      </c>
      <c r="C27213" s="74" t="s">
        <v>57</v>
      </c>
      <c r="D27213" s="74" t="s">
        <v>15401</v>
      </c>
    </row>
    <row r="27214" ht="14.25" customHeight="1">
      <c r="A27214" s="74" t="s">
        <v>9110</v>
      </c>
      <c r="B27214" s="74" t="s">
        <v>15409</v>
      </c>
      <c r="C27214" s="74" t="s">
        <v>3934</v>
      </c>
      <c r="D27214" s="74" t="s">
        <v>15401</v>
      </c>
    </row>
    <row r="27215" ht="14.25" customHeight="1">
      <c r="A27215" s="74" t="s">
        <v>13396</v>
      </c>
      <c r="B27215" s="74" t="s">
        <v>13397</v>
      </c>
      <c r="C27215" s="74" t="s">
        <v>3968</v>
      </c>
      <c r="D27215" s="74" t="s">
        <v>15401</v>
      </c>
    </row>
    <row r="27216" ht="14.25" customHeight="1">
      <c r="A27216" s="74" t="s">
        <v>13398</v>
      </c>
      <c r="B27216" s="74" t="s">
        <v>13399</v>
      </c>
      <c r="C27216" s="74" t="s">
        <v>3968</v>
      </c>
      <c r="D27216" s="74" t="s">
        <v>15401</v>
      </c>
    </row>
    <row r="27217" ht="14.25" customHeight="1">
      <c r="A27217" s="74" t="s">
        <v>13400</v>
      </c>
      <c r="B27217" s="74" t="s">
        <v>13401</v>
      </c>
      <c r="C27217" s="74" t="s">
        <v>3968</v>
      </c>
      <c r="D27217" s="74" t="s">
        <v>15401</v>
      </c>
    </row>
    <row r="27218" ht="14.25" customHeight="1">
      <c r="A27218" s="74" t="s">
        <v>13402</v>
      </c>
      <c r="B27218" s="74" t="s">
        <v>13403</v>
      </c>
      <c r="C27218" s="74" t="s">
        <v>3968</v>
      </c>
      <c r="D27218" s="74" t="s">
        <v>15401</v>
      </c>
    </row>
    <row r="27219" ht="14.25" customHeight="1">
      <c r="A27219" s="74" t="s">
        <v>13404</v>
      </c>
      <c r="B27219" s="74" t="s">
        <v>9160</v>
      </c>
      <c r="C27219" s="74" t="s">
        <v>3968</v>
      </c>
      <c r="D27219" s="74" t="s">
        <v>15401</v>
      </c>
    </row>
    <row r="27220" ht="14.25" customHeight="1">
      <c r="A27220" s="74" t="s">
        <v>13405</v>
      </c>
      <c r="B27220" s="74" t="s">
        <v>13499</v>
      </c>
      <c r="C27220" s="74" t="s">
        <v>3968</v>
      </c>
      <c r="D27220" s="74" t="s">
        <v>15401</v>
      </c>
    </row>
    <row r="27221" ht="14.25" customHeight="1">
      <c r="A27221" s="74" t="s">
        <v>13407</v>
      </c>
      <c r="B27221" s="74" t="s">
        <v>13500</v>
      </c>
      <c r="C27221" s="74" t="s">
        <v>3934</v>
      </c>
      <c r="D27221" s="74" t="s">
        <v>15401</v>
      </c>
    </row>
    <row r="27222" ht="14.25" customHeight="1">
      <c r="A27222" s="74" t="s">
        <v>9167</v>
      </c>
      <c r="B27222" s="74" t="s">
        <v>9168</v>
      </c>
      <c r="C27222" s="74" t="s">
        <v>3968</v>
      </c>
      <c r="D27222" s="74" t="s">
        <v>15401</v>
      </c>
    </row>
    <row r="27223" ht="14.25" customHeight="1">
      <c r="A27223" s="74" t="s">
        <v>9239</v>
      </c>
      <c r="B27223" s="74" t="s">
        <v>1042</v>
      </c>
      <c r="C27223" s="74" t="s">
        <v>100</v>
      </c>
      <c r="D27223" s="74" t="s">
        <v>15401</v>
      </c>
    </row>
    <row r="27224" ht="14.25" customHeight="1">
      <c r="A27224" s="74" t="s">
        <v>9242</v>
      </c>
      <c r="B27224" s="74" t="s">
        <v>9243</v>
      </c>
      <c r="C27224" s="74" t="s">
        <v>100</v>
      </c>
      <c r="D27224" s="74" t="s">
        <v>15401</v>
      </c>
    </row>
    <row r="27225" ht="14.25" customHeight="1">
      <c r="A27225" s="74" t="s">
        <v>13409</v>
      </c>
      <c r="B27225" s="74" t="s">
        <v>1304</v>
      </c>
      <c r="C27225" s="74" t="s">
        <v>57</v>
      </c>
      <c r="D27225" s="74" t="s">
        <v>15401</v>
      </c>
    </row>
    <row r="27226" ht="14.25" customHeight="1">
      <c r="A27226" s="74" t="s">
        <v>9264</v>
      </c>
      <c r="B27226" s="74" t="s">
        <v>9265</v>
      </c>
      <c r="C27226" s="74" t="s">
        <v>3934</v>
      </c>
      <c r="D27226" s="74" t="s">
        <v>15401</v>
      </c>
    </row>
    <row r="27227" ht="14.25" customHeight="1">
      <c r="A27227" s="74" t="s">
        <v>3711</v>
      </c>
      <c r="B27227" s="74" t="s">
        <v>13501</v>
      </c>
      <c r="C27227" s="74" t="s">
        <v>3934</v>
      </c>
      <c r="D27227" s="74" t="s">
        <v>15401</v>
      </c>
    </row>
    <row r="27228" ht="14.25" customHeight="1">
      <c r="A27228" s="74" t="s">
        <v>3719</v>
      </c>
      <c r="B27228" s="74" t="s">
        <v>1316</v>
      </c>
      <c r="C27228" s="74" t="s">
        <v>57</v>
      </c>
      <c r="D27228" s="74" t="s">
        <v>15401</v>
      </c>
    </row>
    <row r="27229" ht="14.25" customHeight="1">
      <c r="A27229" s="74" t="s">
        <v>13502</v>
      </c>
      <c r="B27229" s="74" t="s">
        <v>7742</v>
      </c>
      <c r="C27229" s="74" t="s">
        <v>50</v>
      </c>
      <c r="D27229" s="74" t="s">
        <v>15401</v>
      </c>
    </row>
    <row r="27230" ht="14.25" customHeight="1">
      <c r="A27230" s="74" t="s">
        <v>9506</v>
      </c>
      <c r="B27230" s="74" t="s">
        <v>15410</v>
      </c>
      <c r="C27230" s="74" t="s">
        <v>3968</v>
      </c>
      <c r="D27230" s="74" t="s">
        <v>15401</v>
      </c>
    </row>
    <row r="27231" ht="14.25" customHeight="1">
      <c r="A27231" s="74" t="s">
        <v>9536</v>
      </c>
      <c r="B27231" s="74" t="s">
        <v>9537</v>
      </c>
      <c r="C27231" s="74" t="s">
        <v>3934</v>
      </c>
      <c r="D27231" s="74" t="s">
        <v>15401</v>
      </c>
    </row>
    <row r="27232" ht="14.25" customHeight="1">
      <c r="A27232" s="74" t="s">
        <v>9572</v>
      </c>
      <c r="B27232" s="74" t="s">
        <v>9573</v>
      </c>
      <c r="C27232" s="74" t="s">
        <v>66</v>
      </c>
      <c r="D27232" s="74" t="s">
        <v>15401</v>
      </c>
    </row>
    <row r="27233" ht="14.25" customHeight="1">
      <c r="A27233" s="74" t="s">
        <v>9578</v>
      </c>
      <c r="B27233" s="74" t="s">
        <v>9579</v>
      </c>
      <c r="C27233" s="74" t="s">
        <v>66</v>
      </c>
      <c r="D27233" s="74" t="s">
        <v>15401</v>
      </c>
    </row>
    <row r="27234" ht="14.25" customHeight="1">
      <c r="A27234" s="74" t="s">
        <v>9580</v>
      </c>
      <c r="B27234" s="74" t="s">
        <v>9581</v>
      </c>
      <c r="C27234" s="74" t="s">
        <v>66</v>
      </c>
      <c r="D27234" s="74" t="s">
        <v>15401</v>
      </c>
    </row>
    <row r="27235" ht="14.25" customHeight="1">
      <c r="A27235" s="74" t="s">
        <v>9586</v>
      </c>
      <c r="B27235" s="74" t="s">
        <v>9587</v>
      </c>
      <c r="C27235" s="74" t="s">
        <v>3934</v>
      </c>
      <c r="D27235" s="74" t="s">
        <v>15401</v>
      </c>
    </row>
    <row r="27236" ht="14.25" customHeight="1">
      <c r="A27236" s="74" t="s">
        <v>9590</v>
      </c>
      <c r="B27236" s="74" t="s">
        <v>9591</v>
      </c>
      <c r="C27236" s="74" t="s">
        <v>66</v>
      </c>
      <c r="D27236" s="74" t="s">
        <v>15401</v>
      </c>
    </row>
    <row r="27237" ht="14.25" customHeight="1">
      <c r="A27237" s="74" t="s">
        <v>9592</v>
      </c>
      <c r="B27237" s="74" t="s">
        <v>9593</v>
      </c>
      <c r="C27237" s="74" t="s">
        <v>66</v>
      </c>
      <c r="D27237" s="74" t="s">
        <v>15401</v>
      </c>
    </row>
    <row r="27238" ht="14.25" customHeight="1">
      <c r="A27238" s="74" t="s">
        <v>9598</v>
      </c>
      <c r="B27238" s="74" t="s">
        <v>14893</v>
      </c>
      <c r="C27238" s="74" t="s">
        <v>3934</v>
      </c>
      <c r="D27238" s="74" t="s">
        <v>15401</v>
      </c>
    </row>
    <row r="27239" ht="14.25" customHeight="1">
      <c r="A27239" s="74" t="s">
        <v>13412</v>
      </c>
      <c r="B27239" s="74" t="s">
        <v>13504</v>
      </c>
      <c r="C27239" s="74" t="s">
        <v>57</v>
      </c>
      <c r="D27239" s="74" t="s">
        <v>15401</v>
      </c>
    </row>
    <row r="27240" ht="14.25" customHeight="1">
      <c r="A27240" s="74" t="s">
        <v>9838</v>
      </c>
      <c r="B27240" s="74" t="s">
        <v>9845</v>
      </c>
      <c r="C27240" s="74" t="s">
        <v>923</v>
      </c>
      <c r="D27240" s="74" t="s">
        <v>15401</v>
      </c>
    </row>
    <row r="27241" ht="14.25" customHeight="1">
      <c r="A27241" s="74" t="s">
        <v>9840</v>
      </c>
      <c r="B27241" s="74" t="s">
        <v>13505</v>
      </c>
      <c r="C27241" s="74" t="s">
        <v>923</v>
      </c>
      <c r="D27241" s="74" t="s">
        <v>15401</v>
      </c>
    </row>
    <row r="27242" ht="14.25" customHeight="1">
      <c r="A27242" s="74" t="s">
        <v>9964</v>
      </c>
      <c r="B27242" s="74" t="s">
        <v>15411</v>
      </c>
      <c r="C27242" s="74" t="s">
        <v>100</v>
      </c>
      <c r="D27242" s="74" t="s">
        <v>15401</v>
      </c>
    </row>
    <row r="27243" ht="14.25" customHeight="1">
      <c r="A27243" s="74" t="s">
        <v>9973</v>
      </c>
      <c r="B27243" s="74" t="s">
        <v>13595</v>
      </c>
      <c r="C27243" s="74" t="s">
        <v>3934</v>
      </c>
      <c r="D27243" s="74" t="s">
        <v>15401</v>
      </c>
    </row>
    <row r="27244" ht="14.25" customHeight="1">
      <c r="A27244" s="74" t="s">
        <v>13415</v>
      </c>
      <c r="B27244" s="74" t="s">
        <v>9241</v>
      </c>
      <c r="C27244" s="74" t="s">
        <v>100</v>
      </c>
      <c r="D27244" s="74" t="s">
        <v>15401</v>
      </c>
    </row>
    <row r="27245" ht="14.25" customHeight="1">
      <c r="A27245" s="74" t="s">
        <v>10192</v>
      </c>
      <c r="B27245" s="74" t="s">
        <v>10193</v>
      </c>
      <c r="C27245" s="74" t="s">
        <v>100</v>
      </c>
      <c r="D27245" s="74" t="s">
        <v>15401</v>
      </c>
    </row>
    <row r="27246" ht="14.25" customHeight="1">
      <c r="A27246" s="74" t="s">
        <v>10194</v>
      </c>
      <c r="B27246" s="74" t="s">
        <v>10195</v>
      </c>
      <c r="C27246" s="74" t="s">
        <v>3934</v>
      </c>
      <c r="D27246" s="74" t="s">
        <v>15401</v>
      </c>
    </row>
    <row r="27247" ht="14.25" customHeight="1">
      <c r="A27247" s="74" t="s">
        <v>10277</v>
      </c>
      <c r="B27247" s="74" t="s">
        <v>10278</v>
      </c>
      <c r="C27247" s="74" t="s">
        <v>100</v>
      </c>
      <c r="D27247" s="74" t="s">
        <v>15401</v>
      </c>
    </row>
    <row r="27248" ht="14.25" customHeight="1">
      <c r="A27248" s="74" t="s">
        <v>10304</v>
      </c>
      <c r="B27248" s="74" t="s">
        <v>10305</v>
      </c>
      <c r="C27248" s="74" t="s">
        <v>3934</v>
      </c>
      <c r="D27248" s="74" t="s">
        <v>15401</v>
      </c>
    </row>
    <row r="27249" ht="14.25" customHeight="1">
      <c r="A27249" s="74" t="s">
        <v>13419</v>
      </c>
      <c r="B27249" s="74" t="s">
        <v>1436</v>
      </c>
      <c r="C27249" s="74" t="s">
        <v>71</v>
      </c>
      <c r="D27249" s="74" t="s">
        <v>15401</v>
      </c>
    </row>
    <row r="27250" ht="14.25" customHeight="1">
      <c r="A27250" s="74" t="s">
        <v>13420</v>
      </c>
      <c r="B27250" s="74" t="s">
        <v>665</v>
      </c>
      <c r="C27250" s="74" t="s">
        <v>127</v>
      </c>
      <c r="D27250" s="74" t="s">
        <v>15401</v>
      </c>
    </row>
    <row r="27251" ht="14.25" customHeight="1">
      <c r="A27251" s="74" t="s">
        <v>13421</v>
      </c>
      <c r="B27251" s="74" t="s">
        <v>744</v>
      </c>
      <c r="C27251" s="74" t="s">
        <v>127</v>
      </c>
      <c r="D27251" s="74" t="s">
        <v>15401</v>
      </c>
    </row>
    <row r="27252" ht="14.25" customHeight="1">
      <c r="A27252" s="74" t="s">
        <v>10577</v>
      </c>
      <c r="B27252" s="74" t="s">
        <v>10578</v>
      </c>
      <c r="C27252" s="74" t="s">
        <v>3934</v>
      </c>
      <c r="D27252" s="74" t="s">
        <v>15401</v>
      </c>
    </row>
    <row r="27253" ht="14.25" customHeight="1">
      <c r="A27253" s="74" t="s">
        <v>10603</v>
      </c>
      <c r="B27253" s="74" t="s">
        <v>10604</v>
      </c>
      <c r="C27253" s="74" t="s">
        <v>100</v>
      </c>
      <c r="D27253" s="74" t="s">
        <v>15401</v>
      </c>
    </row>
    <row r="27254" ht="14.25" customHeight="1">
      <c r="A27254" s="74" t="s">
        <v>10605</v>
      </c>
      <c r="B27254" s="74" t="s">
        <v>10606</v>
      </c>
      <c r="C27254" s="74" t="s">
        <v>100</v>
      </c>
      <c r="D27254" s="74" t="s">
        <v>15401</v>
      </c>
    </row>
    <row r="27255" ht="14.25" customHeight="1">
      <c r="A27255" s="74" t="s">
        <v>10607</v>
      </c>
      <c r="B27255" s="74" t="s">
        <v>10608</v>
      </c>
      <c r="C27255" s="74" t="s">
        <v>100</v>
      </c>
      <c r="D27255" s="74" t="s">
        <v>15401</v>
      </c>
    </row>
    <row r="27256" ht="14.25" customHeight="1">
      <c r="A27256" s="74" t="s">
        <v>10609</v>
      </c>
      <c r="B27256" s="74" t="s">
        <v>125</v>
      </c>
      <c r="C27256" s="74" t="s">
        <v>100</v>
      </c>
      <c r="D27256" s="74" t="s">
        <v>15401</v>
      </c>
    </row>
    <row r="27257" ht="14.25" customHeight="1">
      <c r="A27257" s="74" t="s">
        <v>10610</v>
      </c>
      <c r="B27257" s="74" t="s">
        <v>10611</v>
      </c>
      <c r="C27257" s="74" t="s">
        <v>100</v>
      </c>
      <c r="D27257" s="74" t="s">
        <v>15401</v>
      </c>
    </row>
    <row r="27258" ht="14.25" customHeight="1">
      <c r="A27258" s="74" t="s">
        <v>13422</v>
      </c>
      <c r="B27258" s="74" t="s">
        <v>14069</v>
      </c>
      <c r="C27258" s="74" t="s">
        <v>100</v>
      </c>
      <c r="D27258" s="74" t="s">
        <v>15401</v>
      </c>
    </row>
    <row r="27259" ht="14.25" customHeight="1">
      <c r="A27259" s="74" t="s">
        <v>10612</v>
      </c>
      <c r="B27259" s="74" t="s">
        <v>966</v>
      </c>
      <c r="C27259" s="74" t="s">
        <v>100</v>
      </c>
      <c r="D27259" s="74" t="s">
        <v>15401</v>
      </c>
    </row>
    <row r="27260" ht="14.25" customHeight="1">
      <c r="A27260" s="74" t="s">
        <v>10613</v>
      </c>
      <c r="B27260" s="74" t="s">
        <v>10614</v>
      </c>
      <c r="C27260" s="74" t="s">
        <v>100</v>
      </c>
      <c r="D27260" s="74" t="s">
        <v>15401</v>
      </c>
    </row>
    <row r="27261" ht="14.25" customHeight="1">
      <c r="A27261" s="74" t="s">
        <v>10615</v>
      </c>
      <c r="B27261" s="74" t="s">
        <v>853</v>
      </c>
      <c r="C27261" s="74" t="s">
        <v>100</v>
      </c>
      <c r="D27261" s="74" t="s">
        <v>15401</v>
      </c>
    </row>
    <row r="27262" ht="14.25" customHeight="1">
      <c r="A27262" s="74" t="s">
        <v>10616</v>
      </c>
      <c r="B27262" s="74" t="s">
        <v>10617</v>
      </c>
      <c r="C27262" s="74" t="s">
        <v>100</v>
      </c>
      <c r="D27262" s="74" t="s">
        <v>15401</v>
      </c>
    </row>
    <row r="27263" ht="14.25" customHeight="1">
      <c r="A27263" s="74" t="s">
        <v>13423</v>
      </c>
      <c r="B27263" s="74" t="s">
        <v>13424</v>
      </c>
      <c r="C27263" s="74" t="s">
        <v>3934</v>
      </c>
      <c r="D27263" s="74" t="s">
        <v>15401</v>
      </c>
    </row>
    <row r="27264" ht="14.25" customHeight="1">
      <c r="A27264" s="74" t="s">
        <v>10625</v>
      </c>
      <c r="B27264" s="74" t="s">
        <v>10626</v>
      </c>
      <c r="C27264" s="74" t="s">
        <v>100</v>
      </c>
      <c r="D27264" s="74" t="s">
        <v>15401</v>
      </c>
    </row>
    <row r="27265" ht="14.25" customHeight="1">
      <c r="A27265" s="74" t="s">
        <v>13425</v>
      </c>
      <c r="B27265" s="74" t="s">
        <v>13426</v>
      </c>
      <c r="C27265" s="74" t="s">
        <v>923</v>
      </c>
      <c r="D27265" s="74" t="s">
        <v>15401</v>
      </c>
    </row>
    <row r="27266" ht="14.25" customHeight="1">
      <c r="A27266" s="74" t="s">
        <v>13427</v>
      </c>
      <c r="B27266" s="74" t="s">
        <v>13428</v>
      </c>
      <c r="C27266" s="74" t="s">
        <v>3968</v>
      </c>
      <c r="D27266" s="74" t="s">
        <v>15401</v>
      </c>
    </row>
    <row r="27267" ht="14.25" customHeight="1">
      <c r="A27267" s="74" t="s">
        <v>13429</v>
      </c>
      <c r="B27267" s="74" t="s">
        <v>13430</v>
      </c>
      <c r="C27267" s="74" t="s">
        <v>66</v>
      </c>
      <c r="D27267" s="74" t="s">
        <v>15401</v>
      </c>
    </row>
    <row r="27268" ht="14.25" customHeight="1">
      <c r="A27268" s="74" t="s">
        <v>13431</v>
      </c>
      <c r="B27268" s="74" t="s">
        <v>13432</v>
      </c>
      <c r="C27268" s="74" t="s">
        <v>3968</v>
      </c>
      <c r="D27268" s="74" t="s">
        <v>15401</v>
      </c>
    </row>
    <row r="27269" ht="14.25" customHeight="1">
      <c r="A27269" s="74" t="s">
        <v>10840</v>
      </c>
      <c r="B27269" s="74" t="s">
        <v>10841</v>
      </c>
      <c r="C27269" s="74" t="s">
        <v>3968</v>
      </c>
      <c r="D27269" s="74" t="s">
        <v>15401</v>
      </c>
    </row>
    <row r="27270" ht="14.25" customHeight="1">
      <c r="A27270" s="74" t="s">
        <v>10844</v>
      </c>
      <c r="B27270" s="74" t="s">
        <v>10845</v>
      </c>
      <c r="C27270" s="74" t="s">
        <v>3968</v>
      </c>
      <c r="D27270" s="74" t="s">
        <v>15401</v>
      </c>
    </row>
    <row r="27271" ht="14.25" customHeight="1">
      <c r="A27271" s="74" t="s">
        <v>10847</v>
      </c>
      <c r="B27271" s="74" t="s">
        <v>10848</v>
      </c>
      <c r="C27271" s="74" t="s">
        <v>3934</v>
      </c>
      <c r="D27271" s="74" t="s">
        <v>15401</v>
      </c>
    </row>
    <row r="27272" ht="14.25" customHeight="1">
      <c r="A27272" s="74" t="s">
        <v>10849</v>
      </c>
      <c r="B27272" s="74" t="s">
        <v>15412</v>
      </c>
      <c r="C27272" s="74" t="s">
        <v>3968</v>
      </c>
      <c r="D27272" s="74" t="s">
        <v>15401</v>
      </c>
    </row>
    <row r="27273" ht="14.25" customHeight="1">
      <c r="A27273" s="74" t="s">
        <v>11018</v>
      </c>
      <c r="B27273" s="74" t="s">
        <v>13911</v>
      </c>
      <c r="C27273" s="74" t="s">
        <v>57</v>
      </c>
      <c r="D27273" s="74" t="s">
        <v>15401</v>
      </c>
    </row>
    <row r="27274" ht="14.25" customHeight="1">
      <c r="A27274" s="74" t="s">
        <v>11094</v>
      </c>
      <c r="B27274" s="74" t="s">
        <v>15413</v>
      </c>
      <c r="C27274" s="74" t="s">
        <v>3968</v>
      </c>
      <c r="D27274" s="74" t="s">
        <v>15401</v>
      </c>
    </row>
    <row r="27275" ht="14.25" customHeight="1">
      <c r="A27275" s="74" t="s">
        <v>11137</v>
      </c>
      <c r="B27275" s="74" t="s">
        <v>15414</v>
      </c>
      <c r="C27275" s="74" t="s">
        <v>3934</v>
      </c>
      <c r="D27275" s="74" t="s">
        <v>15401</v>
      </c>
    </row>
    <row r="27276" ht="14.25" customHeight="1">
      <c r="A27276" s="74" t="s">
        <v>11143</v>
      </c>
      <c r="B27276" s="74" t="s">
        <v>11144</v>
      </c>
      <c r="C27276" s="74" t="s">
        <v>100</v>
      </c>
      <c r="D27276" s="74" t="s">
        <v>15401</v>
      </c>
    </row>
    <row r="27277" ht="14.25" customHeight="1">
      <c r="A27277" s="74" t="s">
        <v>3717</v>
      </c>
      <c r="B27277" s="74" t="s">
        <v>807</v>
      </c>
      <c r="C27277" s="74" t="s">
        <v>3968</v>
      </c>
      <c r="D27277" s="74" t="s">
        <v>15401</v>
      </c>
    </row>
    <row r="27278" ht="14.25" customHeight="1">
      <c r="A27278" s="74" t="s">
        <v>3718</v>
      </c>
      <c r="B27278" s="74" t="s">
        <v>825</v>
      </c>
      <c r="C27278" s="74" t="s">
        <v>3968</v>
      </c>
      <c r="D27278" s="74" t="s">
        <v>15401</v>
      </c>
    </row>
    <row r="27279" ht="14.25" customHeight="1">
      <c r="A27279" s="74" t="s">
        <v>13509</v>
      </c>
      <c r="B27279" s="74" t="s">
        <v>1490</v>
      </c>
      <c r="C27279" s="74" t="s">
        <v>3968</v>
      </c>
      <c r="D27279" s="74" t="s">
        <v>15401</v>
      </c>
    </row>
    <row r="27280" ht="14.25" customHeight="1">
      <c r="A27280" s="74" t="s">
        <v>11494</v>
      </c>
      <c r="B27280" s="74" t="s">
        <v>830</v>
      </c>
      <c r="C27280" s="74" t="s">
        <v>100</v>
      </c>
      <c r="D27280" s="74" t="s">
        <v>15401</v>
      </c>
    </row>
    <row r="27281" ht="14.25" customHeight="1">
      <c r="A27281" s="74" t="s">
        <v>11529</v>
      </c>
      <c r="B27281" s="74" t="s">
        <v>11530</v>
      </c>
      <c r="C27281" s="74" t="s">
        <v>100</v>
      </c>
      <c r="D27281" s="74" t="s">
        <v>15401</v>
      </c>
    </row>
    <row r="27282" ht="14.25" customHeight="1">
      <c r="A27282" s="74" t="s">
        <v>13433</v>
      </c>
      <c r="B27282" s="74" t="s">
        <v>1494</v>
      </c>
      <c r="C27282" s="74" t="s">
        <v>50</v>
      </c>
      <c r="D27282" s="74" t="s">
        <v>15401</v>
      </c>
    </row>
    <row r="27283" ht="14.25" customHeight="1">
      <c r="A27283" s="74" t="s">
        <v>13434</v>
      </c>
      <c r="B27283" s="74" t="s">
        <v>1498</v>
      </c>
      <c r="C27283" s="74" t="s">
        <v>50</v>
      </c>
      <c r="D27283" s="74" t="s">
        <v>15401</v>
      </c>
    </row>
    <row r="27284" ht="14.25" customHeight="1">
      <c r="A27284" s="74" t="s">
        <v>11631</v>
      </c>
      <c r="B27284" s="74" t="s">
        <v>976</v>
      </c>
      <c r="C27284" s="74" t="s">
        <v>923</v>
      </c>
      <c r="D27284" s="74" t="s">
        <v>15401</v>
      </c>
    </row>
    <row r="27285" ht="14.25" customHeight="1">
      <c r="A27285" s="74" t="s">
        <v>13435</v>
      </c>
      <c r="B27285" s="74" t="s">
        <v>1692</v>
      </c>
      <c r="C27285" s="74" t="s">
        <v>3968</v>
      </c>
      <c r="D27285" s="74" t="s">
        <v>15401</v>
      </c>
    </row>
    <row r="27286" ht="14.25" customHeight="1">
      <c r="A27286" s="74" t="s">
        <v>13436</v>
      </c>
      <c r="B27286" s="74" t="s">
        <v>1697</v>
      </c>
      <c r="C27286" s="74" t="s">
        <v>3968</v>
      </c>
      <c r="D27286" s="74" t="s">
        <v>15401</v>
      </c>
    </row>
    <row r="27287" ht="14.25" customHeight="1">
      <c r="A27287" s="74" t="s">
        <v>13437</v>
      </c>
      <c r="B27287" s="74" t="s">
        <v>1707</v>
      </c>
      <c r="C27287" s="74" t="s">
        <v>3968</v>
      </c>
      <c r="D27287" s="74" t="s">
        <v>15401</v>
      </c>
    </row>
    <row r="27288" ht="14.25" customHeight="1">
      <c r="A27288" s="74" t="s">
        <v>13438</v>
      </c>
      <c r="B27288" s="74" t="s">
        <v>1712</v>
      </c>
      <c r="C27288" s="74" t="s">
        <v>3968</v>
      </c>
      <c r="D27288" s="74" t="s">
        <v>15401</v>
      </c>
    </row>
    <row r="27289" ht="14.25" customHeight="1">
      <c r="A27289" s="74" t="s">
        <v>13439</v>
      </c>
      <c r="B27289" s="74" t="s">
        <v>1717</v>
      </c>
      <c r="C27289" s="74" t="s">
        <v>3968</v>
      </c>
      <c r="D27289" s="74" t="s">
        <v>15401</v>
      </c>
    </row>
    <row r="27290" ht="14.25" customHeight="1">
      <c r="A27290" s="74" t="s">
        <v>13440</v>
      </c>
      <c r="B27290" s="74" t="s">
        <v>1722</v>
      </c>
      <c r="C27290" s="74" t="s">
        <v>3968</v>
      </c>
      <c r="D27290" s="74" t="s">
        <v>15401</v>
      </c>
    </row>
    <row r="27291" ht="14.25" customHeight="1">
      <c r="A27291" s="74" t="s">
        <v>13441</v>
      </c>
      <c r="B27291" s="74" t="s">
        <v>13510</v>
      </c>
      <c r="C27291" s="74" t="s">
        <v>3934</v>
      </c>
      <c r="D27291" s="74" t="s">
        <v>15401</v>
      </c>
    </row>
    <row r="27292" ht="14.25" customHeight="1">
      <c r="A27292" s="74" t="s">
        <v>13443</v>
      </c>
      <c r="B27292" s="74" t="s">
        <v>1702</v>
      </c>
      <c r="C27292" s="74" t="s">
        <v>3968</v>
      </c>
      <c r="D27292" s="74" t="s">
        <v>15401</v>
      </c>
    </row>
    <row r="27293" ht="14.25" customHeight="1">
      <c r="A27293" s="74" t="s">
        <v>12059</v>
      </c>
      <c r="B27293" s="74" t="s">
        <v>12060</v>
      </c>
      <c r="C27293" s="74" t="s">
        <v>71</v>
      </c>
      <c r="D27293" s="74" t="s">
        <v>15401</v>
      </c>
    </row>
    <row r="27294" ht="14.25" customHeight="1">
      <c r="A27294" s="74" t="s">
        <v>12061</v>
      </c>
      <c r="B27294" s="74" t="s">
        <v>12062</v>
      </c>
      <c r="C27294" s="74" t="s">
        <v>100</v>
      </c>
      <c r="D27294" s="74" t="s">
        <v>15401</v>
      </c>
    </row>
    <row r="27295" ht="14.25" customHeight="1">
      <c r="A27295" s="74" t="s">
        <v>13444</v>
      </c>
      <c r="B27295" s="74" t="s">
        <v>495</v>
      </c>
      <c r="C27295" s="74" t="s">
        <v>50</v>
      </c>
      <c r="D27295" s="74" t="s">
        <v>15401</v>
      </c>
    </row>
    <row r="27296" ht="14.25" customHeight="1">
      <c r="A27296" s="74" t="s">
        <v>12082</v>
      </c>
      <c r="B27296" s="74" t="s">
        <v>12083</v>
      </c>
      <c r="C27296" s="74" t="s">
        <v>3934</v>
      </c>
      <c r="D27296" s="74" t="s">
        <v>15401</v>
      </c>
    </row>
    <row r="27297" ht="14.25" customHeight="1">
      <c r="A27297" s="74" t="s">
        <v>13445</v>
      </c>
      <c r="B27297" s="74" t="s">
        <v>13446</v>
      </c>
      <c r="C27297" s="74" t="s">
        <v>57</v>
      </c>
      <c r="D27297" s="74" t="s">
        <v>15401</v>
      </c>
    </row>
    <row r="27298" ht="14.25" customHeight="1">
      <c r="A27298" s="74" t="s">
        <v>13447</v>
      </c>
      <c r="B27298" s="74" t="s">
        <v>1730</v>
      </c>
      <c r="C27298" s="74" t="s">
        <v>100</v>
      </c>
      <c r="D27298" s="74" t="s">
        <v>15401</v>
      </c>
    </row>
    <row r="27299" ht="14.25" customHeight="1">
      <c r="A27299" s="74" t="s">
        <v>12169</v>
      </c>
      <c r="B27299" s="74" t="s">
        <v>13528</v>
      </c>
      <c r="C27299" s="74" t="s">
        <v>3934</v>
      </c>
      <c r="D27299" s="74" t="s">
        <v>15401</v>
      </c>
    </row>
    <row r="27300" ht="14.25" customHeight="1">
      <c r="A27300" s="74" t="s">
        <v>12180</v>
      </c>
      <c r="B27300" s="74" t="s">
        <v>1750</v>
      </c>
      <c r="C27300" s="74" t="s">
        <v>3968</v>
      </c>
      <c r="D27300" s="74" t="s">
        <v>15401</v>
      </c>
    </row>
    <row r="27301" ht="14.25" customHeight="1">
      <c r="A27301" s="74" t="s">
        <v>12384</v>
      </c>
      <c r="B27301" s="74" t="s">
        <v>12385</v>
      </c>
      <c r="C27301" s="74" t="s">
        <v>3934</v>
      </c>
      <c r="D27301" s="74" t="s">
        <v>15401</v>
      </c>
    </row>
    <row r="27302" ht="14.25" customHeight="1">
      <c r="A27302" s="74" t="s">
        <v>13448</v>
      </c>
      <c r="B27302" s="74" t="s">
        <v>1755</v>
      </c>
      <c r="C27302" s="74" t="s">
        <v>50</v>
      </c>
      <c r="D27302" s="74" t="s">
        <v>15401</v>
      </c>
    </row>
    <row r="27303" ht="14.25" customHeight="1">
      <c r="A27303" s="74" t="s">
        <v>13449</v>
      </c>
      <c r="B27303" s="74" t="s">
        <v>2947</v>
      </c>
      <c r="C27303" s="74" t="s">
        <v>3968</v>
      </c>
      <c r="D27303" s="74" t="s">
        <v>15401</v>
      </c>
    </row>
    <row r="27304" ht="14.25" customHeight="1">
      <c r="A27304" s="74" t="s">
        <v>12412</v>
      </c>
      <c r="B27304" s="74" t="s">
        <v>1763</v>
      </c>
      <c r="C27304" s="74" t="s">
        <v>71</v>
      </c>
      <c r="D27304" s="74" t="s">
        <v>15401</v>
      </c>
    </row>
    <row r="27305" ht="14.25" customHeight="1">
      <c r="A27305" s="74" t="s">
        <v>12413</v>
      </c>
      <c r="B27305" s="74" t="s">
        <v>12411</v>
      </c>
      <c r="C27305" s="74" t="s">
        <v>3934</v>
      </c>
      <c r="D27305" s="74" t="s">
        <v>15401</v>
      </c>
    </row>
    <row r="27306" ht="14.25" customHeight="1">
      <c r="A27306" s="74" t="s">
        <v>12422</v>
      </c>
      <c r="B27306" s="74" t="s">
        <v>12423</v>
      </c>
      <c r="C27306" s="74" t="s">
        <v>3968</v>
      </c>
      <c r="D27306" s="74" t="s">
        <v>15401</v>
      </c>
    </row>
    <row r="27307" ht="14.25" customHeight="1">
      <c r="A27307" s="74" t="s">
        <v>13450</v>
      </c>
      <c r="B27307" s="74" t="s">
        <v>1771</v>
      </c>
      <c r="C27307" s="74" t="s">
        <v>3968</v>
      </c>
      <c r="D27307" s="74" t="s">
        <v>15401</v>
      </c>
    </row>
    <row r="27308" ht="14.25" customHeight="1">
      <c r="A27308" s="74" t="s">
        <v>12491</v>
      </c>
      <c r="B27308" s="74" t="s">
        <v>12492</v>
      </c>
      <c r="C27308" s="74" t="s">
        <v>71</v>
      </c>
      <c r="D27308" s="74" t="s">
        <v>15401</v>
      </c>
    </row>
    <row r="27309" ht="14.25" customHeight="1">
      <c r="A27309" s="74" t="s">
        <v>12493</v>
      </c>
      <c r="B27309" s="74" t="s">
        <v>12494</v>
      </c>
      <c r="C27309" s="74" t="s">
        <v>923</v>
      </c>
      <c r="D27309" s="74" t="s">
        <v>15401</v>
      </c>
    </row>
    <row r="27310" ht="14.25" customHeight="1">
      <c r="A27310" s="74" t="s">
        <v>12571</v>
      </c>
      <c r="B27310" s="74" t="s">
        <v>14989</v>
      </c>
      <c r="C27310" s="74" t="s">
        <v>923</v>
      </c>
      <c r="D27310" s="74" t="s">
        <v>15401</v>
      </c>
    </row>
    <row r="27311" ht="14.25" customHeight="1">
      <c r="A27311" s="74" t="s">
        <v>13451</v>
      </c>
      <c r="B27311" s="74" t="s">
        <v>13452</v>
      </c>
      <c r="C27311" s="74" t="s">
        <v>3934</v>
      </c>
      <c r="D27311" s="74" t="s">
        <v>15401</v>
      </c>
    </row>
    <row r="27312" ht="14.25" customHeight="1">
      <c r="A27312" s="74" t="s">
        <v>12591</v>
      </c>
      <c r="B27312" s="74" t="s">
        <v>12592</v>
      </c>
      <c r="C27312" s="74" t="s">
        <v>6563</v>
      </c>
      <c r="D27312" s="74" t="s">
        <v>15401</v>
      </c>
    </row>
    <row r="27313" ht="14.25" customHeight="1">
      <c r="A27313" s="74" t="s">
        <v>12593</v>
      </c>
      <c r="B27313" s="74" t="s">
        <v>6565</v>
      </c>
      <c r="C27313" s="74" t="s">
        <v>3968</v>
      </c>
      <c r="D27313" s="74" t="s">
        <v>15401</v>
      </c>
    </row>
    <row r="27314" ht="14.25" customHeight="1">
      <c r="A27314" s="74" t="s">
        <v>12652</v>
      </c>
      <c r="B27314" s="74" t="s">
        <v>12653</v>
      </c>
      <c r="C27314" s="74" t="s">
        <v>3934</v>
      </c>
      <c r="D27314" s="74" t="s">
        <v>15401</v>
      </c>
    </row>
    <row r="27315" ht="14.25" customHeight="1">
      <c r="A27315" s="74" t="s">
        <v>3713</v>
      </c>
      <c r="B27315" s="74" t="s">
        <v>1853</v>
      </c>
      <c r="C27315" s="74" t="s">
        <v>3968</v>
      </c>
      <c r="D27315" s="74" t="s">
        <v>15401</v>
      </c>
    </row>
    <row r="27316" ht="14.25" customHeight="1">
      <c r="A27316" s="74" t="s">
        <v>13453</v>
      </c>
      <c r="B27316" s="74" t="s">
        <v>325</v>
      </c>
      <c r="C27316" s="74" t="s">
        <v>100</v>
      </c>
      <c r="D27316" s="74" t="s">
        <v>15401</v>
      </c>
    </row>
    <row r="27317" ht="14.25" customHeight="1">
      <c r="A27317" s="74" t="s">
        <v>13454</v>
      </c>
      <c r="B27317" s="74" t="s">
        <v>994</v>
      </c>
      <c r="C27317" s="74" t="s">
        <v>100</v>
      </c>
      <c r="D27317" s="74" t="s">
        <v>15401</v>
      </c>
    </row>
    <row r="27318" ht="14.25" customHeight="1">
      <c r="A27318" s="74" t="s">
        <v>13455</v>
      </c>
      <c r="B27318" s="74" t="s">
        <v>1857</v>
      </c>
      <c r="C27318" s="74" t="s">
        <v>100</v>
      </c>
      <c r="D27318" s="74" t="s">
        <v>15401</v>
      </c>
    </row>
    <row r="27319" ht="14.25" customHeight="1">
      <c r="A27319" s="74" t="s">
        <v>13456</v>
      </c>
      <c r="B27319" s="74" t="s">
        <v>1861</v>
      </c>
      <c r="C27319" s="74" t="s">
        <v>100</v>
      </c>
      <c r="D27319" s="74" t="s">
        <v>15401</v>
      </c>
    </row>
    <row r="27320" ht="14.25" customHeight="1">
      <c r="A27320" s="74" t="s">
        <v>12741</v>
      </c>
      <c r="B27320" s="74" t="s">
        <v>12742</v>
      </c>
      <c r="C27320" s="74" t="s">
        <v>100</v>
      </c>
      <c r="D27320" s="74" t="s">
        <v>15401</v>
      </c>
    </row>
    <row r="27321" ht="14.25" customHeight="1">
      <c r="A27321" s="74" t="s">
        <v>12783</v>
      </c>
      <c r="B27321" s="74" t="s">
        <v>85</v>
      </c>
      <c r="C27321" s="74" t="s">
        <v>100</v>
      </c>
      <c r="D27321" s="74" t="s">
        <v>15401</v>
      </c>
    </row>
    <row r="27322" ht="14.25" customHeight="1">
      <c r="A27322" s="74" t="s">
        <v>12788</v>
      </c>
      <c r="B27322" s="74" t="s">
        <v>13511</v>
      </c>
      <c r="C27322" s="74" t="s">
        <v>3934</v>
      </c>
      <c r="D27322" s="74" t="s">
        <v>15401</v>
      </c>
    </row>
    <row r="27323" ht="14.25" customHeight="1">
      <c r="A27323" s="74" t="s">
        <v>12789</v>
      </c>
      <c r="B27323" s="74" t="s">
        <v>1873</v>
      </c>
      <c r="C27323" s="74" t="s">
        <v>100</v>
      </c>
      <c r="D27323" s="74" t="s">
        <v>15401</v>
      </c>
    </row>
    <row r="27324" ht="14.25" customHeight="1">
      <c r="A27324" s="74" t="s">
        <v>12804</v>
      </c>
      <c r="B27324" s="74" t="s">
        <v>12805</v>
      </c>
      <c r="C27324" s="74" t="s">
        <v>100</v>
      </c>
      <c r="D27324" s="74" t="s">
        <v>15401</v>
      </c>
    </row>
    <row r="27325" ht="14.25" customHeight="1">
      <c r="A27325" s="74" t="s">
        <v>13457</v>
      </c>
      <c r="B27325" s="74" t="s">
        <v>505</v>
      </c>
      <c r="C27325" s="74" t="s">
        <v>50</v>
      </c>
      <c r="D27325" s="74" t="s">
        <v>15401</v>
      </c>
    </row>
    <row r="27326" ht="14.25" customHeight="1">
      <c r="A27326" s="74" t="s">
        <v>3726</v>
      </c>
      <c r="B27326" s="74" t="s">
        <v>1877</v>
      </c>
      <c r="C27326" s="74" t="s">
        <v>127</v>
      </c>
      <c r="D27326" s="74" t="s">
        <v>15401</v>
      </c>
    </row>
    <row r="27327" ht="14.25" customHeight="1">
      <c r="A27327" s="74" t="s">
        <v>12839</v>
      </c>
      <c r="B27327" s="74" t="s">
        <v>12840</v>
      </c>
      <c r="C27327" s="74" t="s">
        <v>3934</v>
      </c>
      <c r="D27327" s="74" t="s">
        <v>15401</v>
      </c>
    </row>
    <row r="27328" ht="14.25" customHeight="1">
      <c r="A27328" s="74" t="s">
        <v>12858</v>
      </c>
      <c r="B27328" s="74" t="s">
        <v>3361</v>
      </c>
      <c r="C27328" s="74" t="s">
        <v>1026</v>
      </c>
      <c r="D27328" s="74" t="s">
        <v>15401</v>
      </c>
    </row>
    <row r="27329" ht="14.25" customHeight="1">
      <c r="A27329" s="74" t="s">
        <v>12861</v>
      </c>
      <c r="B27329" s="74" t="s">
        <v>3594</v>
      </c>
      <c r="C27329" s="74" t="s">
        <v>57</v>
      </c>
      <c r="D27329" s="74" t="s">
        <v>15401</v>
      </c>
    </row>
    <row r="27330" ht="14.25" customHeight="1">
      <c r="A27330" s="74" t="s">
        <v>12881</v>
      </c>
      <c r="B27330" s="74" t="s">
        <v>12882</v>
      </c>
      <c r="C27330" s="74" t="s">
        <v>3934</v>
      </c>
      <c r="D27330" s="74" t="s">
        <v>15401</v>
      </c>
    </row>
    <row r="27331" ht="14.25" customHeight="1">
      <c r="A27331" s="74" t="s">
        <v>13458</v>
      </c>
      <c r="B27331" s="74" t="s">
        <v>13459</v>
      </c>
      <c r="C27331" s="74" t="s">
        <v>57</v>
      </c>
      <c r="D27331" s="74" t="s">
        <v>15401</v>
      </c>
    </row>
    <row r="27332" ht="14.25" customHeight="1">
      <c r="A27332" s="74" t="s">
        <v>13460</v>
      </c>
      <c r="B27332" s="74" t="s">
        <v>1951</v>
      </c>
      <c r="C27332" s="74" t="s">
        <v>100</v>
      </c>
      <c r="D27332" s="74" t="s">
        <v>15401</v>
      </c>
    </row>
    <row r="27333" ht="14.25" customHeight="1">
      <c r="A27333" s="74" t="s">
        <v>13462</v>
      </c>
      <c r="B27333" s="74" t="s">
        <v>1955</v>
      </c>
      <c r="C27333" s="74" t="s">
        <v>3968</v>
      </c>
      <c r="D27333" s="74" t="s">
        <v>15401</v>
      </c>
    </row>
    <row r="27334" ht="14.25" customHeight="1">
      <c r="A27334" s="74" t="s">
        <v>13463</v>
      </c>
      <c r="B27334" s="74" t="s">
        <v>1959</v>
      </c>
      <c r="C27334" s="74" t="s">
        <v>100</v>
      </c>
      <c r="D27334" s="74" t="s">
        <v>15401</v>
      </c>
    </row>
    <row r="27335" ht="14.25" customHeight="1">
      <c r="A27335" s="74" t="s">
        <v>13240</v>
      </c>
      <c r="B27335" s="74" t="s">
        <v>13241</v>
      </c>
      <c r="C27335" s="74" t="s">
        <v>100</v>
      </c>
      <c r="D27335" s="74" t="s">
        <v>15401</v>
      </c>
    </row>
    <row r="27336" ht="14.25" customHeight="1">
      <c r="A27336" s="74" t="s">
        <v>13242</v>
      </c>
      <c r="B27336" s="74" t="s">
        <v>13243</v>
      </c>
      <c r="C27336" s="74" t="s">
        <v>3934</v>
      </c>
      <c r="D27336" s="74" t="s">
        <v>15401</v>
      </c>
    </row>
    <row r="27337" ht="14.25" customHeight="1">
      <c r="A27337" s="74" t="s">
        <v>13271</v>
      </c>
      <c r="B27337" s="74" t="s">
        <v>48</v>
      </c>
      <c r="C27337" s="74" t="s">
        <v>50</v>
      </c>
      <c r="D27337" s="74" t="s">
        <v>15415</v>
      </c>
    </row>
    <row r="27338" ht="14.25" customHeight="1">
      <c r="A27338" s="74" t="s">
        <v>13273</v>
      </c>
      <c r="B27338" s="74" t="s">
        <v>13274</v>
      </c>
      <c r="C27338" s="74" t="s">
        <v>57</v>
      </c>
      <c r="D27338" s="74" t="s">
        <v>15415</v>
      </c>
    </row>
    <row r="27339" ht="14.25" customHeight="1">
      <c r="A27339" s="74" t="s">
        <v>3962</v>
      </c>
      <c r="B27339" s="74" t="s">
        <v>3963</v>
      </c>
      <c r="C27339" s="74" t="s">
        <v>127</v>
      </c>
      <c r="D27339" s="74" t="s">
        <v>15415</v>
      </c>
    </row>
    <row r="27340" ht="14.25" customHeight="1">
      <c r="A27340" s="74" t="s">
        <v>3964</v>
      </c>
      <c r="B27340" s="74" t="s">
        <v>3965</v>
      </c>
      <c r="C27340" s="74" t="s">
        <v>3934</v>
      </c>
      <c r="D27340" s="74" t="s">
        <v>15415</v>
      </c>
    </row>
    <row r="27341" ht="14.25" customHeight="1">
      <c r="A27341" s="74" t="s">
        <v>4004</v>
      </c>
      <c r="B27341" s="74" t="s">
        <v>4005</v>
      </c>
      <c r="C27341" s="74" t="s">
        <v>1026</v>
      </c>
      <c r="D27341" s="74" t="s">
        <v>15415</v>
      </c>
    </row>
    <row r="27342" ht="14.25" customHeight="1">
      <c r="A27342" s="74" t="s">
        <v>4006</v>
      </c>
      <c r="B27342" s="74" t="s">
        <v>4007</v>
      </c>
      <c r="C27342" s="74" t="s">
        <v>1026</v>
      </c>
      <c r="D27342" s="74" t="s">
        <v>15415</v>
      </c>
    </row>
    <row r="27343" ht="14.25" customHeight="1">
      <c r="A27343" s="74" t="s">
        <v>4008</v>
      </c>
      <c r="B27343" s="74" t="s">
        <v>4009</v>
      </c>
      <c r="C27343" s="74" t="s">
        <v>1026</v>
      </c>
      <c r="D27343" s="74" t="s">
        <v>15415</v>
      </c>
    </row>
    <row r="27344" ht="14.25" customHeight="1">
      <c r="A27344" s="74" t="s">
        <v>4010</v>
      </c>
      <c r="B27344" s="74" t="s">
        <v>4011</v>
      </c>
      <c r="C27344" s="74" t="s">
        <v>1026</v>
      </c>
      <c r="D27344" s="74" t="s">
        <v>15415</v>
      </c>
    </row>
    <row r="27345" ht="14.25" customHeight="1">
      <c r="A27345" s="74" t="s">
        <v>4012</v>
      </c>
      <c r="B27345" s="74" t="s">
        <v>4013</v>
      </c>
      <c r="C27345" s="74" t="s">
        <v>71</v>
      </c>
      <c r="D27345" s="74" t="s">
        <v>15415</v>
      </c>
    </row>
    <row r="27346" ht="14.25" customHeight="1">
      <c r="A27346" s="74" t="s">
        <v>4014</v>
      </c>
      <c r="B27346" s="74" t="s">
        <v>4015</v>
      </c>
      <c r="C27346" s="74" t="s">
        <v>3934</v>
      </c>
      <c r="D27346" s="74" t="s">
        <v>15415</v>
      </c>
    </row>
    <row r="27347" ht="14.25" customHeight="1">
      <c r="A27347" s="74" t="s">
        <v>4016</v>
      </c>
      <c r="B27347" s="74" t="s">
        <v>4017</v>
      </c>
      <c r="C27347" s="74" t="s">
        <v>3968</v>
      </c>
      <c r="D27347" s="74" t="s">
        <v>15415</v>
      </c>
    </row>
    <row r="27348" ht="14.25" customHeight="1">
      <c r="A27348" s="74" t="s">
        <v>4018</v>
      </c>
      <c r="B27348" s="74" t="s">
        <v>4019</v>
      </c>
      <c r="C27348" s="74" t="s">
        <v>3934</v>
      </c>
      <c r="D27348" s="74" t="s">
        <v>15415</v>
      </c>
    </row>
    <row r="27349" ht="14.25" customHeight="1">
      <c r="A27349" s="74" t="s">
        <v>4020</v>
      </c>
      <c r="B27349" s="74" t="s">
        <v>4021</v>
      </c>
      <c r="C27349" s="74" t="s">
        <v>3934</v>
      </c>
      <c r="D27349" s="74" t="s">
        <v>15415</v>
      </c>
    </row>
    <row r="27350" ht="14.25" customHeight="1">
      <c r="A27350" s="74" t="s">
        <v>4024</v>
      </c>
      <c r="B27350" s="74" t="s">
        <v>4025</v>
      </c>
      <c r="C27350" s="74" t="s">
        <v>71</v>
      </c>
      <c r="D27350" s="74" t="s">
        <v>15415</v>
      </c>
    </row>
    <row r="27351" ht="14.25" customHeight="1">
      <c r="A27351" s="74" t="s">
        <v>4031</v>
      </c>
      <c r="B27351" s="74" t="s">
        <v>4032</v>
      </c>
      <c r="C27351" s="74" t="s">
        <v>3934</v>
      </c>
      <c r="D27351" s="74" t="s">
        <v>15415</v>
      </c>
    </row>
    <row r="27352" ht="14.25" customHeight="1">
      <c r="A27352" s="74" t="s">
        <v>4068</v>
      </c>
      <c r="B27352" s="74" t="s">
        <v>4069</v>
      </c>
      <c r="C27352" s="74" t="s">
        <v>100</v>
      </c>
      <c r="D27352" s="74" t="s">
        <v>15415</v>
      </c>
    </row>
    <row r="27353" ht="14.25" customHeight="1">
      <c r="A27353" s="74" t="s">
        <v>4070</v>
      </c>
      <c r="B27353" s="74" t="s">
        <v>4071</v>
      </c>
      <c r="C27353" s="74" t="s">
        <v>3934</v>
      </c>
      <c r="D27353" s="74" t="s">
        <v>15415</v>
      </c>
    </row>
    <row r="27354" ht="14.25" customHeight="1">
      <c r="A27354" s="74" t="s">
        <v>4129</v>
      </c>
      <c r="B27354" s="74" t="s">
        <v>4130</v>
      </c>
      <c r="C27354" s="74" t="s">
        <v>1026</v>
      </c>
      <c r="D27354" s="74" t="s">
        <v>15415</v>
      </c>
    </row>
    <row r="27355" ht="14.25" customHeight="1">
      <c r="A27355" s="74" t="s">
        <v>4131</v>
      </c>
      <c r="B27355" s="74" t="s">
        <v>4132</v>
      </c>
      <c r="C27355" s="74" t="s">
        <v>3934</v>
      </c>
      <c r="D27355" s="74" t="s">
        <v>15415</v>
      </c>
    </row>
    <row r="27356" ht="14.25" customHeight="1">
      <c r="A27356" s="74" t="s">
        <v>4202</v>
      </c>
      <c r="B27356" s="74" t="s">
        <v>4203</v>
      </c>
      <c r="C27356" s="74" t="s">
        <v>3934</v>
      </c>
      <c r="D27356" s="74" t="s">
        <v>15415</v>
      </c>
    </row>
    <row r="27357" ht="14.25" customHeight="1">
      <c r="A27357" s="74" t="s">
        <v>13275</v>
      </c>
      <c r="B27357" s="74" t="s">
        <v>104</v>
      </c>
      <c r="C27357" s="74" t="s">
        <v>50</v>
      </c>
      <c r="D27357" s="74" t="s">
        <v>15415</v>
      </c>
    </row>
    <row r="27358" ht="14.25" customHeight="1">
      <c r="A27358" s="74" t="s">
        <v>13276</v>
      </c>
      <c r="B27358" s="74" t="s">
        <v>109</v>
      </c>
      <c r="C27358" s="74" t="s">
        <v>50</v>
      </c>
      <c r="D27358" s="74" t="s">
        <v>15415</v>
      </c>
    </row>
    <row r="27359" ht="14.25" customHeight="1">
      <c r="A27359" s="74" t="s">
        <v>4280</v>
      </c>
      <c r="B27359" s="74" t="s">
        <v>4281</v>
      </c>
      <c r="C27359" s="74" t="s">
        <v>100</v>
      </c>
      <c r="D27359" s="74" t="s">
        <v>15415</v>
      </c>
    </row>
    <row r="27360" ht="14.25" customHeight="1">
      <c r="A27360" s="74" t="s">
        <v>4348</v>
      </c>
      <c r="B27360" s="74" t="s">
        <v>4349</v>
      </c>
      <c r="C27360" s="74" t="s">
        <v>57</v>
      </c>
      <c r="D27360" s="74" t="s">
        <v>15415</v>
      </c>
    </row>
    <row r="27361" ht="14.25" customHeight="1">
      <c r="A27361" s="74" t="s">
        <v>13277</v>
      </c>
      <c r="B27361" s="74" t="s">
        <v>13278</v>
      </c>
      <c r="C27361" s="74" t="s">
        <v>3934</v>
      </c>
      <c r="D27361" s="74" t="s">
        <v>15415</v>
      </c>
    </row>
    <row r="27362" ht="14.25" customHeight="1">
      <c r="A27362" s="74" t="s">
        <v>13279</v>
      </c>
      <c r="B27362" s="74" t="s">
        <v>125</v>
      </c>
      <c r="C27362" s="74" t="s">
        <v>127</v>
      </c>
      <c r="D27362" s="74" t="s">
        <v>15415</v>
      </c>
    </row>
    <row r="27363" ht="14.25" customHeight="1">
      <c r="A27363" s="74" t="s">
        <v>13280</v>
      </c>
      <c r="B27363" s="74" t="s">
        <v>138</v>
      </c>
      <c r="C27363" s="74" t="s">
        <v>50</v>
      </c>
      <c r="D27363" s="74" t="s">
        <v>15415</v>
      </c>
    </row>
    <row r="27364" ht="14.25" customHeight="1">
      <c r="A27364" s="74" t="s">
        <v>13281</v>
      </c>
      <c r="B27364" s="74" t="s">
        <v>143</v>
      </c>
      <c r="C27364" s="74" t="s">
        <v>100</v>
      </c>
      <c r="D27364" s="74" t="s">
        <v>15415</v>
      </c>
    </row>
    <row r="27365" ht="14.25" customHeight="1">
      <c r="A27365" s="74" t="s">
        <v>13282</v>
      </c>
      <c r="B27365" s="74" t="s">
        <v>147</v>
      </c>
      <c r="C27365" s="74" t="s">
        <v>127</v>
      </c>
      <c r="D27365" s="74" t="s">
        <v>15415</v>
      </c>
    </row>
    <row r="27366" ht="14.25" customHeight="1">
      <c r="A27366" s="74" t="s">
        <v>13283</v>
      </c>
      <c r="B27366" s="74" t="s">
        <v>156</v>
      </c>
      <c r="C27366" s="74" t="s">
        <v>50</v>
      </c>
      <c r="D27366" s="74" t="s">
        <v>15415</v>
      </c>
    </row>
    <row r="27367" ht="14.25" customHeight="1">
      <c r="A27367" s="74" t="s">
        <v>13284</v>
      </c>
      <c r="B27367" s="74" t="s">
        <v>160</v>
      </c>
      <c r="C27367" s="74" t="s">
        <v>50</v>
      </c>
      <c r="D27367" s="74" t="s">
        <v>15415</v>
      </c>
    </row>
    <row r="27368" ht="14.25" customHeight="1">
      <c r="A27368" s="74" t="s">
        <v>13285</v>
      </c>
      <c r="B27368" s="74" t="s">
        <v>164</v>
      </c>
      <c r="C27368" s="74" t="s">
        <v>3968</v>
      </c>
      <c r="D27368" s="74" t="s">
        <v>15415</v>
      </c>
    </row>
    <row r="27369" ht="14.25" customHeight="1">
      <c r="A27369" s="74" t="s">
        <v>13286</v>
      </c>
      <c r="B27369" s="74" t="s">
        <v>174</v>
      </c>
      <c r="C27369" s="74" t="s">
        <v>100</v>
      </c>
      <c r="D27369" s="74" t="s">
        <v>15415</v>
      </c>
    </row>
    <row r="27370" ht="14.25" customHeight="1">
      <c r="A27370" s="74" t="s">
        <v>13287</v>
      </c>
      <c r="B27370" s="74" t="s">
        <v>178</v>
      </c>
      <c r="C27370" s="74" t="s">
        <v>50</v>
      </c>
      <c r="D27370" s="74" t="s">
        <v>15415</v>
      </c>
    </row>
    <row r="27371" ht="14.25" customHeight="1">
      <c r="A27371" s="74" t="s">
        <v>4533</v>
      </c>
      <c r="B27371" s="74" t="s">
        <v>3176</v>
      </c>
      <c r="C27371" s="74" t="s">
        <v>3968</v>
      </c>
      <c r="D27371" s="74" t="s">
        <v>15415</v>
      </c>
    </row>
    <row r="27372" ht="14.25" customHeight="1">
      <c r="A27372" s="74" t="s">
        <v>4542</v>
      </c>
      <c r="B27372" s="74" t="s">
        <v>2969</v>
      </c>
      <c r="C27372" s="74" t="s">
        <v>3968</v>
      </c>
      <c r="D27372" s="74" t="s">
        <v>15415</v>
      </c>
    </row>
    <row r="27373" ht="14.25" customHeight="1">
      <c r="A27373" s="74" t="s">
        <v>4549</v>
      </c>
      <c r="B27373" s="74" t="s">
        <v>182</v>
      </c>
      <c r="C27373" s="74" t="s">
        <v>100</v>
      </c>
      <c r="D27373" s="74" t="s">
        <v>15415</v>
      </c>
    </row>
    <row r="27374" ht="14.25" customHeight="1">
      <c r="A27374" s="74" t="s">
        <v>4562</v>
      </c>
      <c r="B27374" s="74" t="s">
        <v>15416</v>
      </c>
      <c r="C27374" s="74" t="s">
        <v>3934</v>
      </c>
      <c r="D27374" s="74" t="s">
        <v>15415</v>
      </c>
    </row>
    <row r="27375" ht="14.25" customHeight="1">
      <c r="A27375" s="74" t="s">
        <v>4592</v>
      </c>
      <c r="B27375" s="74" t="s">
        <v>14906</v>
      </c>
      <c r="C27375" s="74" t="s">
        <v>3934</v>
      </c>
      <c r="D27375" s="74" t="s">
        <v>15415</v>
      </c>
    </row>
    <row r="27376" ht="14.25" customHeight="1">
      <c r="A27376" s="74" t="s">
        <v>13288</v>
      </c>
      <c r="B27376" s="74" t="s">
        <v>13289</v>
      </c>
      <c r="C27376" s="74" t="s">
        <v>3934</v>
      </c>
      <c r="D27376" s="74" t="s">
        <v>15415</v>
      </c>
    </row>
    <row r="27377" ht="14.25" customHeight="1">
      <c r="A27377" s="74" t="s">
        <v>4662</v>
      </c>
      <c r="B27377" s="74" t="s">
        <v>4663</v>
      </c>
      <c r="C27377" s="74" t="s">
        <v>3934</v>
      </c>
      <c r="D27377" s="74" t="s">
        <v>15415</v>
      </c>
    </row>
    <row r="27378" ht="14.25" customHeight="1">
      <c r="A27378" s="74" t="s">
        <v>13290</v>
      </c>
      <c r="B27378" s="74" t="s">
        <v>13291</v>
      </c>
      <c r="C27378" s="74" t="s">
        <v>3934</v>
      </c>
      <c r="D27378" s="74" t="s">
        <v>15415</v>
      </c>
    </row>
    <row r="27379" ht="14.25" customHeight="1">
      <c r="A27379" s="74" t="s">
        <v>4697</v>
      </c>
      <c r="B27379" s="74" t="s">
        <v>4698</v>
      </c>
      <c r="C27379" s="74" t="s">
        <v>3934</v>
      </c>
      <c r="D27379" s="74" t="s">
        <v>15415</v>
      </c>
    </row>
    <row r="27380" ht="14.25" customHeight="1">
      <c r="A27380" s="74" t="s">
        <v>13294</v>
      </c>
      <c r="B27380" s="74" t="s">
        <v>13295</v>
      </c>
      <c r="C27380" s="74" t="s">
        <v>50</v>
      </c>
      <c r="D27380" s="74" t="s">
        <v>15415</v>
      </c>
    </row>
    <row r="27381" ht="14.25" customHeight="1">
      <c r="A27381" s="74" t="s">
        <v>4785</v>
      </c>
      <c r="B27381" s="74" t="s">
        <v>4786</v>
      </c>
      <c r="C27381" s="74" t="s">
        <v>3968</v>
      </c>
      <c r="D27381" s="74" t="s">
        <v>15415</v>
      </c>
    </row>
    <row r="27382" ht="14.25" customHeight="1">
      <c r="A27382" s="74" t="s">
        <v>4787</v>
      </c>
      <c r="B27382" s="74" t="s">
        <v>4788</v>
      </c>
      <c r="C27382" s="74" t="s">
        <v>3968</v>
      </c>
      <c r="D27382" s="74" t="s">
        <v>15415</v>
      </c>
    </row>
    <row r="27383" ht="14.25" customHeight="1">
      <c r="A27383" s="74" t="s">
        <v>13296</v>
      </c>
      <c r="B27383" s="74" t="s">
        <v>206</v>
      </c>
      <c r="C27383" s="74" t="s">
        <v>100</v>
      </c>
      <c r="D27383" s="74" t="s">
        <v>15415</v>
      </c>
    </row>
    <row r="27384" ht="14.25" customHeight="1">
      <c r="A27384" s="74" t="s">
        <v>4832</v>
      </c>
      <c r="B27384" s="74" t="s">
        <v>4833</v>
      </c>
      <c r="C27384" s="74" t="s">
        <v>71</v>
      </c>
      <c r="D27384" s="74" t="s">
        <v>15415</v>
      </c>
    </row>
    <row r="27385" ht="14.25" customHeight="1">
      <c r="A27385" s="74" t="s">
        <v>13297</v>
      </c>
      <c r="B27385" s="74" t="s">
        <v>2083</v>
      </c>
      <c r="C27385" s="74" t="s">
        <v>57</v>
      </c>
      <c r="D27385" s="74" t="s">
        <v>15415</v>
      </c>
    </row>
    <row r="27386" ht="14.25" customHeight="1">
      <c r="A27386" s="74" t="s">
        <v>13298</v>
      </c>
      <c r="B27386" s="74" t="s">
        <v>13299</v>
      </c>
      <c r="C27386" s="74" t="s">
        <v>923</v>
      </c>
      <c r="D27386" s="74" t="s">
        <v>15415</v>
      </c>
    </row>
    <row r="27387" ht="14.25" customHeight="1">
      <c r="A27387" s="74" t="s">
        <v>13300</v>
      </c>
      <c r="B27387" s="74" t="s">
        <v>13301</v>
      </c>
      <c r="C27387" s="74" t="s">
        <v>3968</v>
      </c>
      <c r="D27387" s="74" t="s">
        <v>15415</v>
      </c>
    </row>
    <row r="27388" ht="14.25" customHeight="1">
      <c r="A27388" s="74" t="s">
        <v>13302</v>
      </c>
      <c r="B27388" s="74" t="s">
        <v>13303</v>
      </c>
      <c r="C27388" s="74" t="s">
        <v>66</v>
      </c>
      <c r="D27388" s="74" t="s">
        <v>15415</v>
      </c>
    </row>
    <row r="27389" ht="14.25" customHeight="1">
      <c r="A27389" s="74" t="s">
        <v>4910</v>
      </c>
      <c r="B27389" s="74" t="s">
        <v>4911</v>
      </c>
      <c r="C27389" s="74" t="s">
        <v>3968</v>
      </c>
      <c r="D27389" s="74" t="s">
        <v>15415</v>
      </c>
    </row>
    <row r="27390" ht="14.25" customHeight="1">
      <c r="A27390" s="74" t="s">
        <v>13304</v>
      </c>
      <c r="B27390" s="74" t="s">
        <v>219</v>
      </c>
      <c r="C27390" s="74" t="s">
        <v>100</v>
      </c>
      <c r="D27390" s="74" t="s">
        <v>15415</v>
      </c>
    </row>
    <row r="27391" ht="14.25" customHeight="1">
      <c r="A27391" s="74" t="s">
        <v>13305</v>
      </c>
      <c r="B27391" s="74" t="s">
        <v>13513</v>
      </c>
      <c r="C27391" s="74" t="s">
        <v>3968</v>
      </c>
      <c r="D27391" s="74" t="s">
        <v>15415</v>
      </c>
    </row>
    <row r="27392" ht="14.25" customHeight="1">
      <c r="A27392" s="74" t="s">
        <v>5002</v>
      </c>
      <c r="B27392" s="74" t="s">
        <v>5003</v>
      </c>
      <c r="C27392" s="74" t="s">
        <v>3968</v>
      </c>
      <c r="D27392" s="74" t="s">
        <v>15415</v>
      </c>
    </row>
    <row r="27393" ht="14.25" customHeight="1">
      <c r="A27393" s="74" t="s">
        <v>5024</v>
      </c>
      <c r="B27393" s="74" t="s">
        <v>256</v>
      </c>
      <c r="C27393" s="74" t="s">
        <v>3968</v>
      </c>
      <c r="D27393" s="74" t="s">
        <v>15415</v>
      </c>
    </row>
    <row r="27394" ht="14.25" customHeight="1">
      <c r="A27394" s="74" t="s">
        <v>5032</v>
      </c>
      <c r="B27394" s="74" t="s">
        <v>5033</v>
      </c>
      <c r="C27394" s="74" t="s">
        <v>71</v>
      </c>
      <c r="D27394" s="74" t="s">
        <v>15415</v>
      </c>
    </row>
    <row r="27395" ht="14.25" customHeight="1">
      <c r="A27395" s="74" t="s">
        <v>5121</v>
      </c>
      <c r="B27395" s="74" t="s">
        <v>5122</v>
      </c>
      <c r="C27395" s="74" t="s">
        <v>100</v>
      </c>
      <c r="D27395" s="74" t="s">
        <v>15415</v>
      </c>
    </row>
    <row r="27396" ht="14.25" customHeight="1">
      <c r="A27396" s="74" t="s">
        <v>5123</v>
      </c>
      <c r="B27396" s="74" t="s">
        <v>5124</v>
      </c>
      <c r="C27396" s="74" t="s">
        <v>100</v>
      </c>
      <c r="D27396" s="74" t="s">
        <v>15415</v>
      </c>
    </row>
    <row r="27397" ht="14.25" customHeight="1">
      <c r="A27397" s="74" t="s">
        <v>5125</v>
      </c>
      <c r="B27397" s="74" t="s">
        <v>5126</v>
      </c>
      <c r="C27397" s="74" t="s">
        <v>3968</v>
      </c>
      <c r="D27397" s="74" t="s">
        <v>15415</v>
      </c>
    </row>
    <row r="27398" ht="14.25" customHeight="1">
      <c r="A27398" s="74" t="s">
        <v>5127</v>
      </c>
      <c r="B27398" s="74" t="s">
        <v>5128</v>
      </c>
      <c r="C27398" s="74" t="s">
        <v>71</v>
      </c>
      <c r="D27398" s="74" t="s">
        <v>15415</v>
      </c>
    </row>
    <row r="27399" ht="14.25" customHeight="1">
      <c r="A27399" s="74" t="s">
        <v>5129</v>
      </c>
      <c r="B27399" s="74" t="s">
        <v>5130</v>
      </c>
      <c r="C27399" s="74" t="s">
        <v>3934</v>
      </c>
      <c r="D27399" s="74" t="s">
        <v>15415</v>
      </c>
    </row>
    <row r="27400" ht="14.25" customHeight="1">
      <c r="A27400" s="74" t="s">
        <v>5131</v>
      </c>
      <c r="B27400" s="74" t="s">
        <v>5132</v>
      </c>
      <c r="C27400" s="74" t="s">
        <v>100</v>
      </c>
      <c r="D27400" s="74" t="s">
        <v>15415</v>
      </c>
    </row>
    <row r="27401" ht="14.25" customHeight="1">
      <c r="A27401" s="74" t="s">
        <v>5133</v>
      </c>
      <c r="B27401" s="74" t="s">
        <v>5134</v>
      </c>
      <c r="C27401" s="74" t="s">
        <v>100</v>
      </c>
      <c r="D27401" s="74" t="s">
        <v>15415</v>
      </c>
    </row>
    <row r="27402" ht="14.25" customHeight="1">
      <c r="A27402" s="74" t="s">
        <v>5135</v>
      </c>
      <c r="B27402" s="74" t="s">
        <v>5136</v>
      </c>
      <c r="C27402" s="74" t="s">
        <v>50</v>
      </c>
      <c r="D27402" s="74" t="s">
        <v>15415</v>
      </c>
    </row>
    <row r="27403" ht="14.25" customHeight="1">
      <c r="A27403" s="74" t="s">
        <v>5137</v>
      </c>
      <c r="B27403" s="74" t="s">
        <v>5138</v>
      </c>
      <c r="C27403" s="74" t="s">
        <v>100</v>
      </c>
      <c r="D27403" s="74" t="s">
        <v>15415</v>
      </c>
    </row>
    <row r="27404" ht="14.25" customHeight="1">
      <c r="A27404" s="74" t="s">
        <v>13307</v>
      </c>
      <c r="B27404" s="74" t="s">
        <v>310</v>
      </c>
      <c r="C27404" s="74" t="s">
        <v>100</v>
      </c>
      <c r="D27404" s="74" t="s">
        <v>15415</v>
      </c>
    </row>
    <row r="27405" ht="14.25" customHeight="1">
      <c r="A27405" s="74" t="s">
        <v>5244</v>
      </c>
      <c r="B27405" s="74" t="s">
        <v>5245</v>
      </c>
      <c r="C27405" s="74" t="s">
        <v>3934</v>
      </c>
      <c r="D27405" s="74" t="s">
        <v>15415</v>
      </c>
    </row>
    <row r="27406" ht="14.25" customHeight="1">
      <c r="A27406" s="74" t="s">
        <v>5273</v>
      </c>
      <c r="B27406" s="74" t="s">
        <v>5274</v>
      </c>
      <c r="C27406" s="74" t="s">
        <v>50</v>
      </c>
      <c r="D27406" s="74" t="s">
        <v>15415</v>
      </c>
    </row>
    <row r="27407" ht="14.25" customHeight="1">
      <c r="A27407" s="74" t="s">
        <v>13308</v>
      </c>
      <c r="B27407" s="74" t="s">
        <v>13514</v>
      </c>
      <c r="C27407" s="74" t="s">
        <v>3934</v>
      </c>
      <c r="D27407" s="74" t="s">
        <v>15415</v>
      </c>
    </row>
    <row r="27408" ht="14.25" customHeight="1">
      <c r="A27408" s="74" t="s">
        <v>13309</v>
      </c>
      <c r="B27408" s="74" t="s">
        <v>13467</v>
      </c>
      <c r="C27408" s="74" t="s">
        <v>3968</v>
      </c>
      <c r="D27408" s="74" t="s">
        <v>15415</v>
      </c>
    </row>
    <row r="27409" ht="14.25" customHeight="1">
      <c r="A27409" s="74" t="s">
        <v>5381</v>
      </c>
      <c r="B27409" s="74" t="s">
        <v>5382</v>
      </c>
      <c r="C27409" s="74" t="s">
        <v>127</v>
      </c>
      <c r="D27409" s="74" t="s">
        <v>15415</v>
      </c>
    </row>
    <row r="27410" ht="14.25" customHeight="1">
      <c r="A27410" s="74" t="s">
        <v>5412</v>
      </c>
      <c r="B27410" s="74" t="s">
        <v>15417</v>
      </c>
      <c r="C27410" s="74" t="s">
        <v>71</v>
      </c>
      <c r="D27410" s="74" t="s">
        <v>15415</v>
      </c>
    </row>
    <row r="27411" ht="14.25" customHeight="1">
      <c r="A27411" s="74" t="s">
        <v>5431</v>
      </c>
      <c r="B27411" s="74" t="s">
        <v>5432</v>
      </c>
      <c r="C27411" s="74" t="s">
        <v>127</v>
      </c>
      <c r="D27411" s="74" t="s">
        <v>15415</v>
      </c>
    </row>
    <row r="27412" ht="14.25" customHeight="1">
      <c r="A27412" s="74" t="s">
        <v>13310</v>
      </c>
      <c r="B27412" s="74" t="s">
        <v>15418</v>
      </c>
      <c r="C27412" s="74" t="s">
        <v>3968</v>
      </c>
      <c r="D27412" s="74" t="s">
        <v>15415</v>
      </c>
    </row>
    <row r="27413" ht="14.25" customHeight="1">
      <c r="A27413" s="74" t="s">
        <v>13311</v>
      </c>
      <c r="B27413" s="74" t="s">
        <v>13468</v>
      </c>
      <c r="C27413" s="74" t="s">
        <v>3968</v>
      </c>
      <c r="D27413" s="74" t="s">
        <v>15415</v>
      </c>
    </row>
    <row r="27414" ht="14.25" customHeight="1">
      <c r="A27414" s="74" t="s">
        <v>13312</v>
      </c>
      <c r="B27414" s="74" t="s">
        <v>13313</v>
      </c>
      <c r="C27414" s="74" t="s">
        <v>66</v>
      </c>
      <c r="D27414" s="74" t="s">
        <v>15415</v>
      </c>
    </row>
    <row r="27415" ht="14.25" customHeight="1">
      <c r="A27415" s="74" t="s">
        <v>5477</v>
      </c>
      <c r="B27415" s="74" t="s">
        <v>5478</v>
      </c>
      <c r="C27415" s="74" t="s">
        <v>3968</v>
      </c>
      <c r="D27415" s="74" t="s">
        <v>15415</v>
      </c>
    </row>
    <row r="27416" ht="14.25" customHeight="1">
      <c r="A27416" s="74" t="s">
        <v>5485</v>
      </c>
      <c r="B27416" s="74" t="s">
        <v>5486</v>
      </c>
      <c r="C27416" s="74" t="s">
        <v>3968</v>
      </c>
      <c r="D27416" s="74" t="s">
        <v>15415</v>
      </c>
    </row>
    <row r="27417" ht="14.25" customHeight="1">
      <c r="A27417" s="74" t="s">
        <v>5489</v>
      </c>
      <c r="B27417" s="74" t="s">
        <v>5490</v>
      </c>
      <c r="C27417" s="74" t="s">
        <v>3934</v>
      </c>
      <c r="D27417" s="74" t="s">
        <v>15415</v>
      </c>
    </row>
    <row r="27418" ht="14.25" customHeight="1">
      <c r="A27418" s="74" t="s">
        <v>5491</v>
      </c>
      <c r="B27418" s="74" t="s">
        <v>5492</v>
      </c>
      <c r="C27418" s="74" t="s">
        <v>3968</v>
      </c>
      <c r="D27418" s="74" t="s">
        <v>15415</v>
      </c>
    </row>
    <row r="27419" ht="14.25" customHeight="1">
      <c r="A27419" s="74" t="s">
        <v>13314</v>
      </c>
      <c r="B27419" s="74" t="s">
        <v>387</v>
      </c>
      <c r="C27419" s="74" t="s">
        <v>100</v>
      </c>
      <c r="D27419" s="74" t="s">
        <v>15415</v>
      </c>
    </row>
    <row r="27420" ht="14.25" customHeight="1">
      <c r="A27420" s="74" t="s">
        <v>5493</v>
      </c>
      <c r="B27420" s="74" t="s">
        <v>14079</v>
      </c>
      <c r="C27420" s="74" t="s">
        <v>100</v>
      </c>
      <c r="D27420" s="74" t="s">
        <v>15415</v>
      </c>
    </row>
    <row r="27421" ht="14.25" customHeight="1">
      <c r="A27421" s="74" t="s">
        <v>5495</v>
      </c>
      <c r="B27421" s="74" t="s">
        <v>5496</v>
      </c>
      <c r="C27421" s="74" t="s">
        <v>3934</v>
      </c>
      <c r="D27421" s="74" t="s">
        <v>15415</v>
      </c>
    </row>
    <row r="27422" ht="14.25" customHeight="1">
      <c r="A27422" s="74" t="s">
        <v>5530</v>
      </c>
      <c r="B27422" s="74" t="s">
        <v>15419</v>
      </c>
      <c r="C27422" s="74" t="s">
        <v>3934</v>
      </c>
      <c r="D27422" s="74" t="s">
        <v>15415</v>
      </c>
    </row>
    <row r="27423" ht="14.25" customHeight="1">
      <c r="A27423" s="74" t="s">
        <v>13315</v>
      </c>
      <c r="B27423" s="74" t="s">
        <v>423</v>
      </c>
      <c r="C27423" s="74" t="s">
        <v>3968</v>
      </c>
      <c r="D27423" s="74" t="s">
        <v>15415</v>
      </c>
    </row>
    <row r="27424" ht="14.25" customHeight="1">
      <c r="A27424" s="74" t="s">
        <v>3695</v>
      </c>
      <c r="B27424" s="74" t="s">
        <v>13470</v>
      </c>
      <c r="C27424" s="74" t="s">
        <v>57</v>
      </c>
      <c r="D27424" s="74" t="s">
        <v>15415</v>
      </c>
    </row>
    <row r="27425" ht="14.25" customHeight="1">
      <c r="A27425" s="74" t="s">
        <v>5575</v>
      </c>
      <c r="B27425" s="74" t="s">
        <v>5576</v>
      </c>
      <c r="C27425" s="74" t="s">
        <v>3968</v>
      </c>
      <c r="D27425" s="74" t="s">
        <v>15415</v>
      </c>
    </row>
    <row r="27426" ht="14.25" customHeight="1">
      <c r="A27426" s="74" t="s">
        <v>5581</v>
      </c>
      <c r="B27426" s="74" t="s">
        <v>5582</v>
      </c>
      <c r="C27426" s="74" t="s">
        <v>100</v>
      </c>
      <c r="D27426" s="74" t="s">
        <v>15415</v>
      </c>
    </row>
    <row r="27427" ht="14.25" customHeight="1">
      <c r="A27427" s="74" t="s">
        <v>5583</v>
      </c>
      <c r="B27427" s="74" t="s">
        <v>5584</v>
      </c>
      <c r="C27427" s="74" t="s">
        <v>3934</v>
      </c>
      <c r="D27427" s="74" t="s">
        <v>15415</v>
      </c>
    </row>
    <row r="27428" ht="14.25" customHeight="1">
      <c r="A27428" s="74" t="s">
        <v>5589</v>
      </c>
      <c r="B27428" s="74" t="s">
        <v>5590</v>
      </c>
      <c r="C27428" s="74" t="s">
        <v>100</v>
      </c>
      <c r="D27428" s="74" t="s">
        <v>15415</v>
      </c>
    </row>
    <row r="27429" ht="14.25" customHeight="1">
      <c r="A27429" s="74" t="s">
        <v>5595</v>
      </c>
      <c r="B27429" s="74" t="s">
        <v>5596</v>
      </c>
      <c r="C27429" s="74" t="s">
        <v>100</v>
      </c>
      <c r="D27429" s="74" t="s">
        <v>15415</v>
      </c>
    </row>
    <row r="27430" ht="14.25" customHeight="1">
      <c r="A27430" s="74" t="s">
        <v>5597</v>
      </c>
      <c r="B27430" s="74" t="s">
        <v>5598</v>
      </c>
      <c r="C27430" s="74" t="s">
        <v>100</v>
      </c>
      <c r="D27430" s="74" t="s">
        <v>15415</v>
      </c>
    </row>
    <row r="27431" ht="14.25" customHeight="1">
      <c r="A27431" s="74" t="s">
        <v>5611</v>
      </c>
      <c r="B27431" s="74" t="s">
        <v>5612</v>
      </c>
      <c r="C27431" s="74" t="s">
        <v>100</v>
      </c>
      <c r="D27431" s="74" t="s">
        <v>15415</v>
      </c>
    </row>
    <row r="27432" ht="14.25" customHeight="1">
      <c r="A27432" s="74" t="s">
        <v>5613</v>
      </c>
      <c r="B27432" s="74" t="s">
        <v>5614</v>
      </c>
      <c r="C27432" s="74" t="s">
        <v>3934</v>
      </c>
      <c r="D27432" s="74" t="s">
        <v>15415</v>
      </c>
    </row>
    <row r="27433" ht="14.25" customHeight="1">
      <c r="A27433" s="74" t="s">
        <v>5617</v>
      </c>
      <c r="B27433" s="74" t="s">
        <v>5618</v>
      </c>
      <c r="C27433" s="74" t="s">
        <v>3968</v>
      </c>
      <c r="D27433" s="74" t="s">
        <v>15415</v>
      </c>
    </row>
    <row r="27434" ht="14.25" customHeight="1">
      <c r="A27434" s="74" t="s">
        <v>5627</v>
      </c>
      <c r="B27434" s="74" t="s">
        <v>5628</v>
      </c>
      <c r="C27434" s="74" t="s">
        <v>3934</v>
      </c>
      <c r="D27434" s="74" t="s">
        <v>15415</v>
      </c>
    </row>
    <row r="27435" ht="14.25" customHeight="1">
      <c r="A27435" s="74" t="s">
        <v>5639</v>
      </c>
      <c r="B27435" s="74" t="s">
        <v>444</v>
      </c>
      <c r="C27435" s="74" t="s">
        <v>100</v>
      </c>
      <c r="D27435" s="74" t="s">
        <v>15415</v>
      </c>
    </row>
    <row r="27436" ht="14.25" customHeight="1">
      <c r="A27436" s="74" t="s">
        <v>5670</v>
      </c>
      <c r="B27436" s="74" t="s">
        <v>5671</v>
      </c>
      <c r="C27436" s="74" t="s">
        <v>3934</v>
      </c>
      <c r="D27436" s="74" t="s">
        <v>15415</v>
      </c>
    </row>
    <row r="27437" ht="14.25" customHeight="1">
      <c r="A27437" s="74" t="s">
        <v>5672</v>
      </c>
      <c r="B27437" s="74" t="s">
        <v>5673</v>
      </c>
      <c r="C27437" s="74" t="s">
        <v>100</v>
      </c>
      <c r="D27437" s="74" t="s">
        <v>15415</v>
      </c>
    </row>
    <row r="27438" ht="14.25" customHeight="1">
      <c r="A27438" s="74" t="s">
        <v>5733</v>
      </c>
      <c r="B27438" s="74" t="s">
        <v>900</v>
      </c>
      <c r="C27438" s="74" t="s">
        <v>100</v>
      </c>
      <c r="D27438" s="74" t="s">
        <v>15415</v>
      </c>
    </row>
    <row r="27439" ht="14.25" customHeight="1">
      <c r="A27439" s="74" t="s">
        <v>5801</v>
      </c>
      <c r="B27439" s="74" t="s">
        <v>3413</v>
      </c>
      <c r="C27439" s="74" t="s">
        <v>71</v>
      </c>
      <c r="D27439" s="74" t="s">
        <v>15415</v>
      </c>
    </row>
    <row r="27440" ht="14.25" customHeight="1">
      <c r="A27440" s="74" t="s">
        <v>5819</v>
      </c>
      <c r="B27440" s="74" t="s">
        <v>13536</v>
      </c>
      <c r="C27440" s="74" t="s">
        <v>57</v>
      </c>
      <c r="D27440" s="74" t="s">
        <v>15415</v>
      </c>
    </row>
    <row r="27441" ht="14.25" customHeight="1">
      <c r="A27441" s="74" t="s">
        <v>5858</v>
      </c>
      <c r="B27441" s="74" t="s">
        <v>15420</v>
      </c>
      <c r="C27441" s="74" t="s">
        <v>3968</v>
      </c>
      <c r="D27441" s="74" t="s">
        <v>15415</v>
      </c>
    </row>
    <row r="27442" ht="14.25" customHeight="1">
      <c r="A27442" s="74" t="s">
        <v>5896</v>
      </c>
      <c r="B27442" s="74" t="s">
        <v>5897</v>
      </c>
      <c r="C27442" s="74" t="s">
        <v>100</v>
      </c>
      <c r="D27442" s="74" t="s">
        <v>15415</v>
      </c>
    </row>
    <row r="27443" ht="14.25" customHeight="1">
      <c r="A27443" s="74" t="s">
        <v>5950</v>
      </c>
      <c r="B27443" s="74" t="s">
        <v>5951</v>
      </c>
      <c r="C27443" s="74" t="s">
        <v>3934</v>
      </c>
      <c r="D27443" s="74" t="s">
        <v>15415</v>
      </c>
    </row>
    <row r="27444" ht="14.25" customHeight="1">
      <c r="A27444" s="74" t="s">
        <v>5960</v>
      </c>
      <c r="B27444" s="74" t="s">
        <v>5961</v>
      </c>
      <c r="C27444" s="74" t="s">
        <v>3934</v>
      </c>
      <c r="D27444" s="74" t="s">
        <v>15415</v>
      </c>
    </row>
    <row r="27445" ht="14.25" customHeight="1">
      <c r="A27445" s="74" t="s">
        <v>5962</v>
      </c>
      <c r="B27445" s="74" t="s">
        <v>5963</v>
      </c>
      <c r="C27445" s="74" t="s">
        <v>3934</v>
      </c>
      <c r="D27445" s="74" t="s">
        <v>15415</v>
      </c>
    </row>
    <row r="27446" ht="14.25" customHeight="1">
      <c r="A27446" s="74" t="s">
        <v>6047</v>
      </c>
      <c r="B27446" s="74" t="s">
        <v>6048</v>
      </c>
      <c r="C27446" s="74" t="s">
        <v>71</v>
      </c>
      <c r="D27446" s="74" t="s">
        <v>15415</v>
      </c>
    </row>
    <row r="27447" ht="14.25" customHeight="1">
      <c r="A27447" s="74" t="s">
        <v>6049</v>
      </c>
      <c r="B27447" s="74" t="s">
        <v>6050</v>
      </c>
      <c r="C27447" s="74" t="s">
        <v>71</v>
      </c>
      <c r="D27447" s="74" t="s">
        <v>15415</v>
      </c>
    </row>
    <row r="27448" ht="14.25" customHeight="1">
      <c r="A27448" s="74" t="s">
        <v>6051</v>
      </c>
      <c r="B27448" s="74" t="s">
        <v>6052</v>
      </c>
      <c r="C27448" s="74" t="s">
        <v>3934</v>
      </c>
      <c r="D27448" s="74" t="s">
        <v>15415</v>
      </c>
    </row>
    <row r="27449" ht="14.25" customHeight="1">
      <c r="A27449" s="74" t="s">
        <v>6057</v>
      </c>
      <c r="B27449" s="74" t="s">
        <v>6058</v>
      </c>
      <c r="C27449" s="74" t="s">
        <v>71</v>
      </c>
      <c r="D27449" s="74" t="s">
        <v>15415</v>
      </c>
    </row>
    <row r="27450" ht="14.25" customHeight="1">
      <c r="A27450" s="74" t="s">
        <v>6059</v>
      </c>
      <c r="B27450" s="74" t="s">
        <v>6060</v>
      </c>
      <c r="C27450" s="74" t="s">
        <v>100</v>
      </c>
      <c r="D27450" s="74" t="s">
        <v>15415</v>
      </c>
    </row>
    <row r="27451" ht="14.25" customHeight="1">
      <c r="A27451" s="74" t="s">
        <v>6173</v>
      </c>
      <c r="B27451" s="74" t="s">
        <v>13819</v>
      </c>
      <c r="C27451" s="74" t="s">
        <v>3934</v>
      </c>
      <c r="D27451" s="74" t="s">
        <v>15415</v>
      </c>
    </row>
    <row r="27452" ht="14.25" customHeight="1">
      <c r="A27452" s="74" t="s">
        <v>6226</v>
      </c>
      <c r="B27452" s="74" t="s">
        <v>6227</v>
      </c>
      <c r="C27452" s="74" t="s">
        <v>3934</v>
      </c>
      <c r="D27452" s="74" t="s">
        <v>15415</v>
      </c>
    </row>
    <row r="27453" ht="14.25" customHeight="1">
      <c r="A27453" s="74" t="s">
        <v>13316</v>
      </c>
      <c r="B27453" s="74" t="s">
        <v>13317</v>
      </c>
      <c r="C27453" s="74" t="s">
        <v>57</v>
      </c>
      <c r="D27453" s="74" t="s">
        <v>15415</v>
      </c>
    </row>
    <row r="27454" ht="14.25" customHeight="1">
      <c r="A27454" s="74" t="s">
        <v>13318</v>
      </c>
      <c r="B27454" s="74" t="s">
        <v>473</v>
      </c>
      <c r="C27454" s="74" t="s">
        <v>100</v>
      </c>
      <c r="D27454" s="74" t="s">
        <v>15415</v>
      </c>
    </row>
    <row r="27455" ht="14.25" customHeight="1">
      <c r="A27455" s="74" t="s">
        <v>6290</v>
      </c>
      <c r="B27455" s="74" t="s">
        <v>15421</v>
      </c>
      <c r="C27455" s="74" t="s">
        <v>3934</v>
      </c>
      <c r="D27455" s="74" t="s">
        <v>15415</v>
      </c>
    </row>
    <row r="27456" ht="14.25" customHeight="1">
      <c r="A27456" s="74" t="s">
        <v>6294</v>
      </c>
      <c r="B27456" s="74" t="s">
        <v>2820</v>
      </c>
      <c r="C27456" s="74" t="s">
        <v>1026</v>
      </c>
      <c r="D27456" s="74" t="s">
        <v>15415</v>
      </c>
    </row>
    <row r="27457" ht="14.25" customHeight="1">
      <c r="A27457" s="74" t="s">
        <v>6296</v>
      </c>
      <c r="B27457" s="74" t="s">
        <v>2822</v>
      </c>
      <c r="C27457" s="74" t="s">
        <v>57</v>
      </c>
      <c r="D27457" s="74" t="s">
        <v>15415</v>
      </c>
    </row>
    <row r="27458" ht="14.25" customHeight="1">
      <c r="A27458" s="74" t="s">
        <v>6298</v>
      </c>
      <c r="B27458" s="74" t="s">
        <v>6299</v>
      </c>
      <c r="C27458" s="74" t="s">
        <v>3934</v>
      </c>
      <c r="D27458" s="74" t="s">
        <v>15415</v>
      </c>
    </row>
    <row r="27459" ht="14.25" customHeight="1">
      <c r="A27459" s="74" t="s">
        <v>6309</v>
      </c>
      <c r="B27459" s="74" t="s">
        <v>6310</v>
      </c>
      <c r="C27459" s="74" t="s">
        <v>100</v>
      </c>
      <c r="D27459" s="74" t="s">
        <v>15415</v>
      </c>
    </row>
    <row r="27460" ht="14.25" customHeight="1">
      <c r="A27460" s="74" t="s">
        <v>6313</v>
      </c>
      <c r="B27460" s="74" t="s">
        <v>6314</v>
      </c>
      <c r="C27460" s="74" t="s">
        <v>3934</v>
      </c>
      <c r="D27460" s="74" t="s">
        <v>15415</v>
      </c>
    </row>
    <row r="27461" ht="14.25" customHeight="1">
      <c r="A27461" s="74" t="s">
        <v>6492</v>
      </c>
      <c r="B27461" s="74" t="s">
        <v>6493</v>
      </c>
      <c r="C27461" s="74" t="s">
        <v>3934</v>
      </c>
      <c r="D27461" s="74" t="s">
        <v>15415</v>
      </c>
    </row>
    <row r="27462" ht="14.25" customHeight="1">
      <c r="A27462" s="74" t="s">
        <v>6508</v>
      </c>
      <c r="B27462" s="74" t="s">
        <v>6509</v>
      </c>
      <c r="C27462" s="74" t="s">
        <v>100</v>
      </c>
      <c r="D27462" s="74" t="s">
        <v>15415</v>
      </c>
    </row>
    <row r="27463" ht="14.25" customHeight="1">
      <c r="A27463" s="74" t="s">
        <v>6510</v>
      </c>
      <c r="B27463" s="74" t="s">
        <v>6511</v>
      </c>
      <c r="C27463" s="74" t="s">
        <v>100</v>
      </c>
      <c r="D27463" s="74" t="s">
        <v>15415</v>
      </c>
    </row>
    <row r="27464" ht="14.25" customHeight="1">
      <c r="A27464" s="74" t="s">
        <v>6512</v>
      </c>
      <c r="B27464" s="74" t="s">
        <v>6513</v>
      </c>
      <c r="C27464" s="74" t="s">
        <v>3934</v>
      </c>
      <c r="D27464" s="74" t="s">
        <v>15415</v>
      </c>
    </row>
    <row r="27465" ht="14.25" customHeight="1">
      <c r="A27465" s="74" t="s">
        <v>6520</v>
      </c>
      <c r="B27465" s="74" t="s">
        <v>6521</v>
      </c>
      <c r="C27465" s="74" t="s">
        <v>57</v>
      </c>
      <c r="D27465" s="74" t="s">
        <v>15415</v>
      </c>
    </row>
    <row r="27466" ht="14.25" customHeight="1">
      <c r="A27466" s="74" t="s">
        <v>6532</v>
      </c>
      <c r="B27466" s="74" t="s">
        <v>6533</v>
      </c>
      <c r="C27466" s="74" t="s">
        <v>127</v>
      </c>
      <c r="D27466" s="74" t="s">
        <v>15415</v>
      </c>
    </row>
    <row r="27467" ht="14.25" customHeight="1">
      <c r="A27467" s="74" t="s">
        <v>3696</v>
      </c>
      <c r="B27467" s="74" t="s">
        <v>515</v>
      </c>
      <c r="C27467" s="74" t="s">
        <v>3968</v>
      </c>
      <c r="D27467" s="74" t="s">
        <v>15415</v>
      </c>
    </row>
    <row r="27468" ht="14.25" customHeight="1">
      <c r="A27468" s="74" t="s">
        <v>13320</v>
      </c>
      <c r="B27468" s="74" t="s">
        <v>519</v>
      </c>
      <c r="C27468" s="74" t="s">
        <v>57</v>
      </c>
      <c r="D27468" s="74" t="s">
        <v>15415</v>
      </c>
    </row>
    <row r="27469" ht="14.25" customHeight="1">
      <c r="A27469" s="74" t="s">
        <v>13321</v>
      </c>
      <c r="B27469" s="74" t="s">
        <v>13538</v>
      </c>
      <c r="C27469" s="74" t="s">
        <v>50</v>
      </c>
      <c r="D27469" s="74" t="s">
        <v>15415</v>
      </c>
    </row>
    <row r="27470" ht="14.25" customHeight="1">
      <c r="A27470" s="74" t="s">
        <v>6561</v>
      </c>
      <c r="B27470" s="74" t="s">
        <v>6562</v>
      </c>
      <c r="C27470" s="74" t="s">
        <v>6563</v>
      </c>
      <c r="D27470" s="74" t="s">
        <v>15415</v>
      </c>
    </row>
    <row r="27471" ht="14.25" customHeight="1">
      <c r="A27471" s="74" t="s">
        <v>6564</v>
      </c>
      <c r="B27471" s="74" t="s">
        <v>6565</v>
      </c>
      <c r="C27471" s="74" t="s">
        <v>3968</v>
      </c>
      <c r="D27471" s="74" t="s">
        <v>15415</v>
      </c>
    </row>
    <row r="27472" ht="14.25" customHeight="1">
      <c r="A27472" s="74" t="s">
        <v>6582</v>
      </c>
      <c r="B27472" s="74" t="s">
        <v>13925</v>
      </c>
      <c r="C27472" s="74" t="s">
        <v>71</v>
      </c>
      <c r="D27472" s="74" t="s">
        <v>15415</v>
      </c>
    </row>
    <row r="27473" ht="14.25" customHeight="1">
      <c r="A27473" s="74" t="s">
        <v>6586</v>
      </c>
      <c r="B27473" s="74" t="s">
        <v>10469</v>
      </c>
      <c r="C27473" s="74" t="s">
        <v>3934</v>
      </c>
      <c r="D27473" s="74" t="s">
        <v>15415</v>
      </c>
    </row>
    <row r="27474" ht="14.25" customHeight="1">
      <c r="A27474" s="74" t="s">
        <v>6594</v>
      </c>
      <c r="B27474" s="74" t="s">
        <v>13516</v>
      </c>
      <c r="C27474" s="74" t="s">
        <v>3934</v>
      </c>
      <c r="D27474" s="74" t="s">
        <v>15415</v>
      </c>
    </row>
    <row r="27475" ht="14.25" customHeight="1">
      <c r="A27475" s="74" t="s">
        <v>13322</v>
      </c>
      <c r="B27475" s="74" t="s">
        <v>13323</v>
      </c>
      <c r="C27475" s="74" t="s">
        <v>127</v>
      </c>
      <c r="D27475" s="74" t="s">
        <v>15415</v>
      </c>
    </row>
    <row r="27476" ht="14.25" customHeight="1">
      <c r="A27476" s="74" t="s">
        <v>13324</v>
      </c>
      <c r="B27476" s="74" t="s">
        <v>13471</v>
      </c>
      <c r="C27476" s="74" t="s">
        <v>127</v>
      </c>
      <c r="D27476" s="74" t="s">
        <v>15415</v>
      </c>
    </row>
    <row r="27477" ht="14.25" customHeight="1">
      <c r="A27477" s="74" t="s">
        <v>13325</v>
      </c>
      <c r="B27477" s="74" t="s">
        <v>13472</v>
      </c>
      <c r="C27477" s="74" t="s">
        <v>127</v>
      </c>
      <c r="D27477" s="74" t="s">
        <v>15415</v>
      </c>
    </row>
    <row r="27478" ht="14.25" customHeight="1">
      <c r="A27478" s="74" t="s">
        <v>6638</v>
      </c>
      <c r="B27478" s="74" t="s">
        <v>6639</v>
      </c>
      <c r="C27478" s="74" t="s">
        <v>100</v>
      </c>
      <c r="D27478" s="74" t="s">
        <v>15415</v>
      </c>
    </row>
    <row r="27479" ht="14.25" customHeight="1">
      <c r="A27479" s="74" t="s">
        <v>6640</v>
      </c>
      <c r="B27479" s="74" t="s">
        <v>6641</v>
      </c>
      <c r="C27479" s="74" t="s">
        <v>100</v>
      </c>
      <c r="D27479" s="74" t="s">
        <v>15415</v>
      </c>
    </row>
    <row r="27480" ht="14.25" customHeight="1">
      <c r="A27480" s="74" t="s">
        <v>6644</v>
      </c>
      <c r="B27480" s="74" t="s">
        <v>6645</v>
      </c>
      <c r="C27480" s="74" t="s">
        <v>57</v>
      </c>
      <c r="D27480" s="74" t="s">
        <v>15415</v>
      </c>
    </row>
    <row r="27481" ht="14.25" customHeight="1">
      <c r="A27481" s="74" t="s">
        <v>13326</v>
      </c>
      <c r="B27481" s="74" t="s">
        <v>13327</v>
      </c>
      <c r="C27481" s="74" t="s">
        <v>3968</v>
      </c>
      <c r="D27481" s="74" t="s">
        <v>15415</v>
      </c>
    </row>
    <row r="27482" ht="14.25" customHeight="1">
      <c r="A27482" s="74" t="s">
        <v>13328</v>
      </c>
      <c r="B27482" s="74" t="s">
        <v>13329</v>
      </c>
      <c r="C27482" s="74" t="s">
        <v>127</v>
      </c>
      <c r="D27482" s="74" t="s">
        <v>15415</v>
      </c>
    </row>
    <row r="27483" ht="14.25" customHeight="1">
      <c r="A27483" s="74" t="s">
        <v>6679</v>
      </c>
      <c r="B27483" s="74" t="s">
        <v>6680</v>
      </c>
      <c r="C27483" s="74" t="s">
        <v>127</v>
      </c>
      <c r="D27483" s="74" t="s">
        <v>15415</v>
      </c>
    </row>
    <row r="27484" ht="14.25" customHeight="1">
      <c r="A27484" s="74" t="s">
        <v>13330</v>
      </c>
      <c r="B27484" s="74" t="s">
        <v>13473</v>
      </c>
      <c r="C27484" s="74" t="s">
        <v>3968</v>
      </c>
      <c r="D27484" s="74" t="s">
        <v>15415</v>
      </c>
    </row>
    <row r="27485" ht="14.25" customHeight="1">
      <c r="A27485" s="74" t="s">
        <v>6683</v>
      </c>
      <c r="B27485" s="185" t="s">
        <v>6684</v>
      </c>
      <c r="C27485" s="74" t="s">
        <v>3934</v>
      </c>
      <c r="D27485" s="74" t="s">
        <v>15415</v>
      </c>
    </row>
    <row r="27486" ht="14.25" customHeight="1">
      <c r="A27486" s="74" t="s">
        <v>13332</v>
      </c>
      <c r="B27486" s="74" t="s">
        <v>537</v>
      </c>
      <c r="C27486" s="74" t="s">
        <v>100</v>
      </c>
      <c r="D27486" s="74" t="s">
        <v>15415</v>
      </c>
    </row>
    <row r="27487" ht="14.25" customHeight="1">
      <c r="A27487" s="74" t="s">
        <v>13333</v>
      </c>
      <c r="B27487" s="74" t="s">
        <v>13518</v>
      </c>
      <c r="C27487" s="74" t="s">
        <v>3968</v>
      </c>
      <c r="D27487" s="74" t="s">
        <v>15415</v>
      </c>
    </row>
    <row r="27488" ht="14.25" customHeight="1">
      <c r="A27488" s="74" t="s">
        <v>13335</v>
      </c>
      <c r="B27488" s="74" t="s">
        <v>547</v>
      </c>
      <c r="C27488" s="74" t="s">
        <v>3968</v>
      </c>
      <c r="D27488" s="74" t="s">
        <v>15415</v>
      </c>
    </row>
    <row r="27489" ht="14.25" customHeight="1">
      <c r="A27489" s="74" t="s">
        <v>6731</v>
      </c>
      <c r="B27489" s="74" t="s">
        <v>553</v>
      </c>
      <c r="C27489" s="74" t="s">
        <v>3968</v>
      </c>
      <c r="D27489" s="74" t="s">
        <v>15415</v>
      </c>
    </row>
    <row r="27490" ht="14.25" customHeight="1">
      <c r="A27490" s="74" t="s">
        <v>13336</v>
      </c>
      <c r="B27490" s="74" t="s">
        <v>563</v>
      </c>
      <c r="C27490" s="74" t="s">
        <v>3968</v>
      </c>
      <c r="D27490" s="74" t="s">
        <v>15415</v>
      </c>
    </row>
    <row r="27491" ht="14.25" customHeight="1">
      <c r="A27491" s="74" t="s">
        <v>13337</v>
      </c>
      <c r="B27491" s="74" t="s">
        <v>568</v>
      </c>
      <c r="C27491" s="74" t="s">
        <v>3968</v>
      </c>
      <c r="D27491" s="74" t="s">
        <v>15415</v>
      </c>
    </row>
    <row r="27492" ht="14.25" customHeight="1">
      <c r="A27492" s="74" t="s">
        <v>13338</v>
      </c>
      <c r="B27492" s="74" t="s">
        <v>573</v>
      </c>
      <c r="C27492" s="74" t="s">
        <v>3968</v>
      </c>
      <c r="D27492" s="74" t="s">
        <v>15415</v>
      </c>
    </row>
    <row r="27493" ht="14.25" customHeight="1">
      <c r="A27493" s="74" t="s">
        <v>13339</v>
      </c>
      <c r="B27493" s="74" t="s">
        <v>13477</v>
      </c>
      <c r="C27493" s="74" t="s">
        <v>3968</v>
      </c>
      <c r="D27493" s="74" t="s">
        <v>15415</v>
      </c>
    </row>
    <row r="27494" ht="14.25" customHeight="1">
      <c r="A27494" s="74" t="s">
        <v>13340</v>
      </c>
      <c r="B27494" s="74" t="s">
        <v>13478</v>
      </c>
      <c r="C27494" s="74" t="s">
        <v>3934</v>
      </c>
      <c r="D27494" s="74" t="s">
        <v>15415</v>
      </c>
    </row>
    <row r="27495" ht="14.25" customHeight="1">
      <c r="A27495" s="74" t="s">
        <v>13342</v>
      </c>
      <c r="B27495" s="74" t="s">
        <v>558</v>
      </c>
      <c r="C27495" s="74" t="s">
        <v>3968</v>
      </c>
      <c r="D27495" s="74" t="s">
        <v>15415</v>
      </c>
    </row>
    <row r="27496" ht="14.25" customHeight="1">
      <c r="A27496" s="74" t="s">
        <v>13343</v>
      </c>
      <c r="B27496" s="74" t="s">
        <v>13479</v>
      </c>
      <c r="C27496" s="74" t="s">
        <v>57</v>
      </c>
      <c r="D27496" s="74" t="s">
        <v>15415</v>
      </c>
    </row>
    <row r="27497" ht="14.25" customHeight="1">
      <c r="A27497" s="74" t="s">
        <v>13345</v>
      </c>
      <c r="B27497" s="74" t="s">
        <v>13346</v>
      </c>
      <c r="C27497" s="74" t="s">
        <v>3968</v>
      </c>
      <c r="D27497" s="74" t="s">
        <v>15415</v>
      </c>
    </row>
    <row r="27498" ht="14.25" customHeight="1">
      <c r="A27498" s="74" t="s">
        <v>6760</v>
      </c>
      <c r="B27498" s="74" t="s">
        <v>13480</v>
      </c>
      <c r="C27498" s="74" t="s">
        <v>3934</v>
      </c>
      <c r="D27498" s="74" t="s">
        <v>15415</v>
      </c>
    </row>
    <row r="27499" ht="14.25" customHeight="1">
      <c r="A27499" s="74" t="s">
        <v>6766</v>
      </c>
      <c r="B27499" s="74" t="s">
        <v>13481</v>
      </c>
      <c r="C27499" s="74" t="s">
        <v>3968</v>
      </c>
      <c r="D27499" s="74" t="s">
        <v>15415</v>
      </c>
    </row>
    <row r="27500" ht="14.25" customHeight="1">
      <c r="A27500" s="74" t="s">
        <v>3722</v>
      </c>
      <c r="B27500" s="74" t="s">
        <v>15422</v>
      </c>
      <c r="C27500" s="74" t="s">
        <v>57</v>
      </c>
      <c r="D27500" s="74" t="s">
        <v>15415</v>
      </c>
    </row>
    <row r="27501" ht="14.25" customHeight="1">
      <c r="A27501" s="74" t="s">
        <v>6771</v>
      </c>
      <c r="B27501" s="74" t="s">
        <v>15423</v>
      </c>
      <c r="C27501" s="74" t="s">
        <v>3968</v>
      </c>
      <c r="D27501" s="74" t="s">
        <v>15415</v>
      </c>
    </row>
    <row r="27502" ht="14.25" customHeight="1">
      <c r="A27502" s="74" t="s">
        <v>6789</v>
      </c>
      <c r="B27502" s="74" t="s">
        <v>6790</v>
      </c>
      <c r="C27502" s="74" t="s">
        <v>3934</v>
      </c>
      <c r="D27502" s="74" t="s">
        <v>15415</v>
      </c>
    </row>
    <row r="27503" ht="14.25" customHeight="1">
      <c r="A27503" s="74" t="s">
        <v>6799</v>
      </c>
      <c r="B27503" s="74" t="s">
        <v>6800</v>
      </c>
      <c r="C27503" s="74" t="s">
        <v>3968</v>
      </c>
      <c r="D27503" s="74" t="s">
        <v>15415</v>
      </c>
    </row>
    <row r="27504" ht="14.25" customHeight="1">
      <c r="A27504" s="74" t="s">
        <v>6803</v>
      </c>
      <c r="B27504" s="74" t="s">
        <v>6804</v>
      </c>
      <c r="C27504" s="74" t="s">
        <v>3934</v>
      </c>
      <c r="D27504" s="74" t="s">
        <v>15415</v>
      </c>
    </row>
    <row r="27505" ht="14.25" customHeight="1">
      <c r="A27505" s="74" t="s">
        <v>13347</v>
      </c>
      <c r="B27505" s="185" t="s">
        <v>13348</v>
      </c>
      <c r="C27505" s="74" t="s">
        <v>57</v>
      </c>
      <c r="D27505" s="74" t="s">
        <v>15415</v>
      </c>
    </row>
    <row r="27506" ht="14.25" customHeight="1">
      <c r="A27506" s="74" t="s">
        <v>13349</v>
      </c>
      <c r="B27506" s="74" t="s">
        <v>13483</v>
      </c>
      <c r="C27506" s="74" t="s">
        <v>3968</v>
      </c>
      <c r="D27506" s="74" t="s">
        <v>15415</v>
      </c>
    </row>
    <row r="27507" ht="14.25" customHeight="1">
      <c r="A27507" s="74" t="s">
        <v>6828</v>
      </c>
      <c r="B27507" s="74" t="s">
        <v>6829</v>
      </c>
      <c r="C27507" s="74" t="s">
        <v>3934</v>
      </c>
      <c r="D27507" s="74" t="s">
        <v>15415</v>
      </c>
    </row>
    <row r="27508" ht="14.25" customHeight="1">
      <c r="A27508" s="74" t="s">
        <v>6831</v>
      </c>
      <c r="B27508" s="74" t="s">
        <v>6832</v>
      </c>
      <c r="C27508" s="74" t="s">
        <v>3934</v>
      </c>
      <c r="D27508" s="74" t="s">
        <v>15415</v>
      </c>
    </row>
    <row r="27509" ht="14.25" customHeight="1">
      <c r="A27509" s="74" t="s">
        <v>3697</v>
      </c>
      <c r="B27509" s="74" t="s">
        <v>13484</v>
      </c>
      <c r="C27509" s="74" t="s">
        <v>71</v>
      </c>
      <c r="D27509" s="74" t="s">
        <v>15415</v>
      </c>
    </row>
    <row r="27510" ht="14.25" customHeight="1">
      <c r="A27510" s="74" t="s">
        <v>6843</v>
      </c>
      <c r="B27510" s="74" t="s">
        <v>6844</v>
      </c>
      <c r="C27510" s="74" t="s">
        <v>3934</v>
      </c>
      <c r="D27510" s="74" t="s">
        <v>15415</v>
      </c>
    </row>
    <row r="27511" ht="14.25" customHeight="1">
      <c r="A27511" s="74" t="s">
        <v>3699</v>
      </c>
      <c r="B27511" s="74" t="s">
        <v>687</v>
      </c>
      <c r="C27511" s="74" t="s">
        <v>50</v>
      </c>
      <c r="D27511" s="74" t="s">
        <v>15415</v>
      </c>
    </row>
    <row r="27512" ht="14.25" customHeight="1">
      <c r="A27512" s="74" t="s">
        <v>13350</v>
      </c>
      <c r="B27512" s="74" t="s">
        <v>13351</v>
      </c>
      <c r="C27512" s="74" t="s">
        <v>3968</v>
      </c>
      <c r="D27512" s="74" t="s">
        <v>15415</v>
      </c>
    </row>
    <row r="27513" ht="14.25" customHeight="1">
      <c r="A27513" s="74" t="s">
        <v>13352</v>
      </c>
      <c r="B27513" s="74" t="s">
        <v>13353</v>
      </c>
      <c r="C27513" s="74" t="s">
        <v>3968</v>
      </c>
      <c r="D27513" s="74" t="s">
        <v>15415</v>
      </c>
    </row>
    <row r="27514" ht="14.25" customHeight="1">
      <c r="A27514" s="74" t="s">
        <v>13354</v>
      </c>
      <c r="B27514" s="185" t="s">
        <v>13355</v>
      </c>
      <c r="C27514" s="74" t="s">
        <v>57</v>
      </c>
      <c r="D27514" s="74" t="s">
        <v>15415</v>
      </c>
    </row>
    <row r="27515" ht="14.25" customHeight="1">
      <c r="A27515" s="74" t="s">
        <v>6991</v>
      </c>
      <c r="B27515" s="74" t="s">
        <v>13485</v>
      </c>
      <c r="C27515" s="74" t="s">
        <v>3968</v>
      </c>
      <c r="D27515" s="74" t="s">
        <v>15415</v>
      </c>
    </row>
    <row r="27516" ht="14.25" customHeight="1">
      <c r="A27516" s="74" t="s">
        <v>6993</v>
      </c>
      <c r="B27516" s="74" t="s">
        <v>15424</v>
      </c>
      <c r="C27516" s="74" t="s">
        <v>3934</v>
      </c>
      <c r="D27516" s="74" t="s">
        <v>15415</v>
      </c>
    </row>
    <row r="27517" ht="14.25" customHeight="1">
      <c r="A27517" s="74" t="s">
        <v>13356</v>
      </c>
      <c r="B27517" s="74" t="s">
        <v>13486</v>
      </c>
      <c r="C27517" s="74" t="s">
        <v>3968</v>
      </c>
      <c r="D27517" s="74" t="s">
        <v>15415</v>
      </c>
    </row>
    <row r="27518" ht="14.25" customHeight="1">
      <c r="A27518" s="74" t="s">
        <v>3700</v>
      </c>
      <c r="B27518" s="74" t="s">
        <v>13487</v>
      </c>
      <c r="C27518" s="74" t="s">
        <v>71</v>
      </c>
      <c r="D27518" s="74" t="s">
        <v>15415</v>
      </c>
    </row>
    <row r="27519" ht="14.25" customHeight="1">
      <c r="A27519" s="74" t="s">
        <v>7022</v>
      </c>
      <c r="B27519" s="74" t="s">
        <v>7023</v>
      </c>
      <c r="C27519" s="74" t="s">
        <v>3934</v>
      </c>
      <c r="D27519" s="74" t="s">
        <v>15415</v>
      </c>
    </row>
    <row r="27520" ht="14.25" customHeight="1">
      <c r="A27520" s="74" t="s">
        <v>13358</v>
      </c>
      <c r="B27520" s="74" t="s">
        <v>13359</v>
      </c>
      <c r="C27520" s="74" t="s">
        <v>3968</v>
      </c>
      <c r="D27520" s="74" t="s">
        <v>15415</v>
      </c>
    </row>
    <row r="27521" ht="14.25" customHeight="1">
      <c r="A27521" s="74" t="s">
        <v>13360</v>
      </c>
      <c r="B27521" s="74" t="s">
        <v>13361</v>
      </c>
      <c r="C27521" s="74" t="s">
        <v>3968</v>
      </c>
      <c r="D27521" s="74" t="s">
        <v>15415</v>
      </c>
    </row>
    <row r="27522" ht="14.25" customHeight="1">
      <c r="A27522" s="74" t="s">
        <v>7073</v>
      </c>
      <c r="B27522" s="74" t="s">
        <v>7074</v>
      </c>
      <c r="C27522" s="74" t="s">
        <v>57</v>
      </c>
      <c r="D27522" s="74" t="s">
        <v>15415</v>
      </c>
    </row>
    <row r="27523" ht="14.25" customHeight="1">
      <c r="A27523" s="74" t="s">
        <v>7075</v>
      </c>
      <c r="B27523" s="74" t="s">
        <v>7076</v>
      </c>
      <c r="C27523" s="74" t="s">
        <v>3934</v>
      </c>
      <c r="D27523" s="74" t="s">
        <v>15415</v>
      </c>
    </row>
    <row r="27524" ht="14.25" customHeight="1">
      <c r="A27524" s="74" t="s">
        <v>7097</v>
      </c>
      <c r="B27524" s="74" t="s">
        <v>801</v>
      </c>
      <c r="C27524" s="74" t="s">
        <v>100</v>
      </c>
      <c r="D27524" s="74" t="s">
        <v>15415</v>
      </c>
    </row>
    <row r="27525" ht="14.25" customHeight="1">
      <c r="A27525" s="74" t="s">
        <v>7129</v>
      </c>
      <c r="B27525" s="74" t="s">
        <v>7130</v>
      </c>
      <c r="C27525" s="74" t="s">
        <v>3968</v>
      </c>
      <c r="D27525" s="74" t="s">
        <v>15415</v>
      </c>
    </row>
    <row r="27526" ht="14.25" customHeight="1">
      <c r="A27526" s="74" t="s">
        <v>7149</v>
      </c>
      <c r="B27526" s="74" t="s">
        <v>7150</v>
      </c>
      <c r="C27526" s="74" t="s">
        <v>100</v>
      </c>
      <c r="D27526" s="74" t="s">
        <v>15415</v>
      </c>
    </row>
    <row r="27527" ht="14.25" customHeight="1">
      <c r="A27527" s="74" t="s">
        <v>7151</v>
      </c>
      <c r="B27527" s="74" t="s">
        <v>7152</v>
      </c>
      <c r="C27527" s="74" t="s">
        <v>100</v>
      </c>
      <c r="D27527" s="74" t="s">
        <v>15415</v>
      </c>
    </row>
    <row r="27528" ht="14.25" customHeight="1">
      <c r="A27528" s="74" t="s">
        <v>7153</v>
      </c>
      <c r="B27528" s="74" t="s">
        <v>7154</v>
      </c>
      <c r="C27528" s="74" t="s">
        <v>3934</v>
      </c>
      <c r="D27528" s="74" t="s">
        <v>15415</v>
      </c>
    </row>
    <row r="27529" ht="14.25" customHeight="1">
      <c r="A27529" s="74" t="s">
        <v>7161</v>
      </c>
      <c r="B27529" s="74" t="s">
        <v>7162</v>
      </c>
      <c r="C27529" s="74" t="s">
        <v>57</v>
      </c>
      <c r="D27529" s="74" t="s">
        <v>15415</v>
      </c>
    </row>
    <row r="27530" ht="14.25" customHeight="1">
      <c r="A27530" s="74" t="s">
        <v>7167</v>
      </c>
      <c r="B27530" s="74" t="s">
        <v>7168</v>
      </c>
      <c r="C27530" s="74" t="s">
        <v>3934</v>
      </c>
      <c r="D27530" s="74" t="s">
        <v>15415</v>
      </c>
    </row>
    <row r="27531" ht="14.25" customHeight="1">
      <c r="A27531" s="74" t="s">
        <v>3702</v>
      </c>
      <c r="B27531" s="74" t="s">
        <v>13488</v>
      </c>
      <c r="C27531" s="74" t="s">
        <v>3934</v>
      </c>
      <c r="D27531" s="74" t="s">
        <v>15415</v>
      </c>
    </row>
    <row r="27532" ht="14.25" customHeight="1">
      <c r="A27532" s="74" t="s">
        <v>13362</v>
      </c>
      <c r="B27532" s="74" t="s">
        <v>13489</v>
      </c>
      <c r="C27532" s="74" t="s">
        <v>127</v>
      </c>
      <c r="D27532" s="74" t="s">
        <v>15415</v>
      </c>
    </row>
    <row r="27533" ht="14.25" customHeight="1">
      <c r="A27533" s="74" t="s">
        <v>7181</v>
      </c>
      <c r="B27533" s="74" t="s">
        <v>7182</v>
      </c>
      <c r="C27533" s="74" t="s">
        <v>3934</v>
      </c>
      <c r="D27533" s="74" t="s">
        <v>15415</v>
      </c>
    </row>
    <row r="27534" ht="14.25" customHeight="1">
      <c r="A27534" s="74" t="s">
        <v>7183</v>
      </c>
      <c r="B27534" s="74" t="s">
        <v>7184</v>
      </c>
      <c r="C27534" s="74" t="s">
        <v>3934</v>
      </c>
      <c r="D27534" s="74" t="s">
        <v>15415</v>
      </c>
    </row>
    <row r="27535" ht="14.25" customHeight="1">
      <c r="A27535" s="74" t="s">
        <v>7186</v>
      </c>
      <c r="B27535" s="74" t="s">
        <v>7187</v>
      </c>
      <c r="C27535" s="74" t="s">
        <v>100</v>
      </c>
      <c r="D27535" s="74" t="s">
        <v>15415</v>
      </c>
    </row>
    <row r="27536" ht="14.25" customHeight="1">
      <c r="A27536" s="74" t="s">
        <v>7188</v>
      </c>
      <c r="B27536" s="74" t="s">
        <v>7189</v>
      </c>
      <c r="C27536" s="74" t="s">
        <v>3934</v>
      </c>
      <c r="D27536" s="74" t="s">
        <v>15415</v>
      </c>
    </row>
    <row r="27537" ht="14.25" customHeight="1">
      <c r="A27537" s="74" t="s">
        <v>13364</v>
      </c>
      <c r="B27537" s="74" t="s">
        <v>853</v>
      </c>
      <c r="C27537" s="74" t="s">
        <v>3968</v>
      </c>
      <c r="D27537" s="74" t="s">
        <v>15415</v>
      </c>
    </row>
    <row r="27538" ht="14.25" customHeight="1">
      <c r="A27538" s="74" t="s">
        <v>7225</v>
      </c>
      <c r="B27538" s="74" t="s">
        <v>15425</v>
      </c>
      <c r="C27538" s="74" t="s">
        <v>3934</v>
      </c>
      <c r="D27538" s="74" t="s">
        <v>15415</v>
      </c>
    </row>
    <row r="27539" ht="14.25" customHeight="1">
      <c r="A27539" s="74" t="s">
        <v>7245</v>
      </c>
      <c r="B27539" s="74" t="s">
        <v>857</v>
      </c>
      <c r="C27539" s="74" t="s">
        <v>3968</v>
      </c>
      <c r="D27539" s="74" t="s">
        <v>15415</v>
      </c>
    </row>
    <row r="27540" ht="14.25" customHeight="1">
      <c r="A27540" s="74" t="s">
        <v>7267</v>
      </c>
      <c r="B27540" s="74" t="s">
        <v>7268</v>
      </c>
      <c r="C27540" s="74" t="s">
        <v>100</v>
      </c>
      <c r="D27540" s="74" t="s">
        <v>15415</v>
      </c>
    </row>
    <row r="27541" ht="14.25" customHeight="1">
      <c r="A27541" s="74" t="s">
        <v>7269</v>
      </c>
      <c r="B27541" s="74" t="s">
        <v>7270</v>
      </c>
      <c r="C27541" s="74" t="s">
        <v>3934</v>
      </c>
      <c r="D27541" s="74" t="s">
        <v>15415</v>
      </c>
    </row>
    <row r="27542" ht="14.25" customHeight="1">
      <c r="A27542" s="74" t="s">
        <v>7276</v>
      </c>
      <c r="B27542" s="74" t="s">
        <v>3226</v>
      </c>
      <c r="C27542" s="74" t="s">
        <v>100</v>
      </c>
      <c r="D27542" s="74" t="s">
        <v>15415</v>
      </c>
    </row>
    <row r="27543" ht="14.25" customHeight="1">
      <c r="A27543" s="74" t="s">
        <v>7369</v>
      </c>
      <c r="B27543" s="74" t="s">
        <v>7370</v>
      </c>
      <c r="C27543" s="74" t="s">
        <v>50</v>
      </c>
      <c r="D27543" s="74" t="s">
        <v>15415</v>
      </c>
    </row>
    <row r="27544" ht="14.25" customHeight="1">
      <c r="A27544" s="74" t="s">
        <v>7373</v>
      </c>
      <c r="B27544" s="74" t="s">
        <v>7374</v>
      </c>
      <c r="C27544" s="74" t="s">
        <v>3934</v>
      </c>
      <c r="D27544" s="74" t="s">
        <v>15415</v>
      </c>
    </row>
    <row r="27545" ht="14.25" customHeight="1">
      <c r="A27545" s="74" t="s">
        <v>13365</v>
      </c>
      <c r="B27545" s="74" t="s">
        <v>868</v>
      </c>
      <c r="C27545" s="74" t="s">
        <v>3968</v>
      </c>
      <c r="D27545" s="74" t="s">
        <v>15415</v>
      </c>
    </row>
    <row r="27546" ht="14.25" customHeight="1">
      <c r="A27546" s="74" t="s">
        <v>7383</v>
      </c>
      <c r="B27546" s="74" t="s">
        <v>7384</v>
      </c>
      <c r="C27546" s="74" t="s">
        <v>3934</v>
      </c>
      <c r="D27546" s="74" t="s">
        <v>15415</v>
      </c>
    </row>
    <row r="27547" ht="14.25" customHeight="1">
      <c r="A27547" s="74" t="s">
        <v>13366</v>
      </c>
      <c r="B27547" s="74" t="s">
        <v>13490</v>
      </c>
      <c r="C27547" s="74" t="s">
        <v>3934</v>
      </c>
      <c r="D27547" s="74" t="s">
        <v>15415</v>
      </c>
    </row>
    <row r="27548" ht="14.25" customHeight="1">
      <c r="A27548" s="74" t="s">
        <v>3721</v>
      </c>
      <c r="B27548" s="74" t="s">
        <v>887</v>
      </c>
      <c r="C27548" s="74" t="s">
        <v>57</v>
      </c>
      <c r="D27548" s="74" t="s">
        <v>15415</v>
      </c>
    </row>
    <row r="27549" ht="14.25" customHeight="1">
      <c r="A27549" s="74" t="s">
        <v>13368</v>
      </c>
      <c r="B27549" s="74" t="s">
        <v>13369</v>
      </c>
      <c r="C27549" s="74" t="s">
        <v>3934</v>
      </c>
      <c r="D27549" s="74" t="s">
        <v>15415</v>
      </c>
    </row>
    <row r="27550" ht="14.25" customHeight="1">
      <c r="A27550" s="74" t="s">
        <v>7540</v>
      </c>
      <c r="B27550" s="74" t="s">
        <v>7541</v>
      </c>
      <c r="C27550" s="74" t="s">
        <v>3934</v>
      </c>
      <c r="D27550" s="74" t="s">
        <v>15415</v>
      </c>
    </row>
    <row r="27551" ht="14.25" customHeight="1">
      <c r="A27551" s="74" t="s">
        <v>3703</v>
      </c>
      <c r="B27551" s="74" t="s">
        <v>895</v>
      </c>
      <c r="C27551" s="74" t="s">
        <v>3968</v>
      </c>
      <c r="D27551" s="74" t="s">
        <v>15415</v>
      </c>
    </row>
    <row r="27552" ht="14.25" customHeight="1">
      <c r="A27552" s="74" t="s">
        <v>7579</v>
      </c>
      <c r="B27552" s="74" t="s">
        <v>3461</v>
      </c>
      <c r="C27552" s="74" t="s">
        <v>3968</v>
      </c>
      <c r="D27552" s="74" t="s">
        <v>15415</v>
      </c>
    </row>
    <row r="27553" ht="14.25" customHeight="1">
      <c r="A27553" s="74" t="s">
        <v>7604</v>
      </c>
      <c r="B27553" s="74" t="s">
        <v>7605</v>
      </c>
      <c r="C27553" s="74" t="s">
        <v>3934</v>
      </c>
      <c r="D27553" s="74" t="s">
        <v>15415</v>
      </c>
    </row>
    <row r="27554" ht="14.25" customHeight="1">
      <c r="A27554" s="74" t="s">
        <v>7610</v>
      </c>
      <c r="B27554" s="74" t="s">
        <v>13842</v>
      </c>
      <c r="C27554" s="74" t="s">
        <v>100</v>
      </c>
      <c r="D27554" s="74" t="s">
        <v>15415</v>
      </c>
    </row>
    <row r="27555" ht="14.25" customHeight="1">
      <c r="A27555" s="74" t="s">
        <v>7626</v>
      </c>
      <c r="B27555" s="74" t="s">
        <v>7627</v>
      </c>
      <c r="C27555" s="74" t="s">
        <v>3934</v>
      </c>
      <c r="D27555" s="74" t="s">
        <v>15415</v>
      </c>
    </row>
    <row r="27556" ht="14.25" customHeight="1">
      <c r="A27556" s="74" t="s">
        <v>7642</v>
      </c>
      <c r="B27556" s="74" t="s">
        <v>15285</v>
      </c>
      <c r="C27556" s="74" t="s">
        <v>3934</v>
      </c>
      <c r="D27556" s="74" t="s">
        <v>15415</v>
      </c>
    </row>
    <row r="27557" ht="14.25" customHeight="1">
      <c r="A27557" s="74" t="s">
        <v>13370</v>
      </c>
      <c r="B27557" s="74" t="s">
        <v>13371</v>
      </c>
      <c r="C27557" s="74" t="s">
        <v>3934</v>
      </c>
      <c r="D27557" s="74" t="s">
        <v>15415</v>
      </c>
    </row>
    <row r="27558" ht="14.25" customHeight="1">
      <c r="A27558" s="74" t="s">
        <v>7721</v>
      </c>
      <c r="B27558" s="74" t="s">
        <v>15191</v>
      </c>
      <c r="C27558" s="74" t="s">
        <v>100</v>
      </c>
      <c r="D27558" s="74" t="s">
        <v>15415</v>
      </c>
    </row>
    <row r="27559" ht="14.25" customHeight="1">
      <c r="A27559" s="74" t="s">
        <v>7741</v>
      </c>
      <c r="B27559" s="74" t="s">
        <v>7742</v>
      </c>
      <c r="C27559" s="74" t="s">
        <v>50</v>
      </c>
      <c r="D27559" s="74" t="s">
        <v>15415</v>
      </c>
    </row>
    <row r="27560" ht="14.25" customHeight="1">
      <c r="A27560" s="74" t="s">
        <v>13372</v>
      </c>
      <c r="B27560" s="74" t="s">
        <v>967</v>
      </c>
      <c r="C27560" s="74" t="s">
        <v>3968</v>
      </c>
      <c r="D27560" s="74" t="s">
        <v>15415</v>
      </c>
    </row>
    <row r="27561" ht="14.25" customHeight="1">
      <c r="A27561" s="74" t="s">
        <v>13374</v>
      </c>
      <c r="B27561" s="74" t="s">
        <v>979</v>
      </c>
      <c r="C27561" s="74" t="s">
        <v>100</v>
      </c>
      <c r="D27561" s="74" t="s">
        <v>15415</v>
      </c>
    </row>
    <row r="27562" ht="14.25" customHeight="1">
      <c r="A27562" s="74" t="s">
        <v>7790</v>
      </c>
      <c r="B27562" s="74" t="s">
        <v>7791</v>
      </c>
      <c r="C27562" s="74" t="s">
        <v>100</v>
      </c>
      <c r="D27562" s="74" t="s">
        <v>15415</v>
      </c>
    </row>
    <row r="27563" ht="14.25" customHeight="1">
      <c r="A27563" s="74" t="s">
        <v>7792</v>
      </c>
      <c r="B27563" s="74" t="s">
        <v>7793</v>
      </c>
      <c r="C27563" s="74" t="s">
        <v>100</v>
      </c>
      <c r="D27563" s="74" t="s">
        <v>15415</v>
      </c>
    </row>
    <row r="27564" ht="14.25" customHeight="1">
      <c r="A27564" s="74" t="s">
        <v>7803</v>
      </c>
      <c r="B27564" s="74" t="s">
        <v>4736</v>
      </c>
      <c r="C27564" s="74" t="s">
        <v>3934</v>
      </c>
      <c r="D27564" s="74" t="s">
        <v>15415</v>
      </c>
    </row>
    <row r="27565" ht="14.25" customHeight="1">
      <c r="A27565" s="74" t="s">
        <v>3705</v>
      </c>
      <c r="B27565" s="74" t="s">
        <v>1025</v>
      </c>
      <c r="C27565" s="74" t="s">
        <v>1026</v>
      </c>
      <c r="D27565" s="74" t="s">
        <v>15415</v>
      </c>
    </row>
    <row r="27566" ht="14.25" customHeight="1">
      <c r="A27566" s="74" t="s">
        <v>3706</v>
      </c>
      <c r="B27566" s="74" t="s">
        <v>1031</v>
      </c>
      <c r="C27566" s="74" t="s">
        <v>127</v>
      </c>
      <c r="D27566" s="74" t="s">
        <v>15415</v>
      </c>
    </row>
    <row r="27567" ht="14.25" customHeight="1">
      <c r="A27567" s="74" t="s">
        <v>3707</v>
      </c>
      <c r="B27567" s="74" t="s">
        <v>1035</v>
      </c>
      <c r="C27567" s="74" t="s">
        <v>50</v>
      </c>
      <c r="D27567" s="74" t="s">
        <v>15415</v>
      </c>
    </row>
    <row r="27568" ht="14.25" customHeight="1">
      <c r="A27568" s="74" t="s">
        <v>7814</v>
      </c>
      <c r="B27568" s="74" t="s">
        <v>7815</v>
      </c>
      <c r="C27568" s="74" t="s">
        <v>57</v>
      </c>
      <c r="D27568" s="74" t="s">
        <v>15415</v>
      </c>
    </row>
    <row r="27569" ht="14.25" customHeight="1">
      <c r="A27569" s="74" t="s">
        <v>7816</v>
      </c>
      <c r="B27569" s="74" t="s">
        <v>7817</v>
      </c>
      <c r="C27569" s="74" t="s">
        <v>3934</v>
      </c>
      <c r="D27569" s="74" t="s">
        <v>15415</v>
      </c>
    </row>
    <row r="27570" ht="14.25" customHeight="1">
      <c r="A27570" s="74" t="s">
        <v>7820</v>
      </c>
      <c r="B27570" s="74" t="s">
        <v>15426</v>
      </c>
      <c r="C27570" s="74" t="s">
        <v>100</v>
      </c>
      <c r="D27570" s="74" t="s">
        <v>15415</v>
      </c>
    </row>
    <row r="27571" ht="14.25" customHeight="1">
      <c r="A27571" s="74" t="s">
        <v>7822</v>
      </c>
      <c r="B27571" s="74" t="s">
        <v>15427</v>
      </c>
      <c r="C27571" s="74" t="s">
        <v>3934</v>
      </c>
      <c r="D27571" s="74" t="s">
        <v>15415</v>
      </c>
    </row>
    <row r="27572" ht="14.25" customHeight="1">
      <c r="A27572" s="74" t="s">
        <v>13375</v>
      </c>
      <c r="B27572" s="74" t="s">
        <v>1039</v>
      </c>
      <c r="C27572" s="74" t="s">
        <v>50</v>
      </c>
      <c r="D27572" s="74" t="s">
        <v>15415</v>
      </c>
    </row>
    <row r="27573" ht="14.25" customHeight="1">
      <c r="A27573" s="74" t="s">
        <v>3708</v>
      </c>
      <c r="B27573" s="74" t="s">
        <v>1042</v>
      </c>
      <c r="C27573" s="74" t="s">
        <v>3968</v>
      </c>
      <c r="D27573" s="74" t="s">
        <v>15415</v>
      </c>
    </row>
    <row r="27574" ht="14.25" customHeight="1">
      <c r="A27574" s="74" t="s">
        <v>7846</v>
      </c>
      <c r="B27574" s="74" t="s">
        <v>7847</v>
      </c>
      <c r="C27574" s="74" t="s">
        <v>3934</v>
      </c>
      <c r="D27574" s="74" t="s">
        <v>15415</v>
      </c>
    </row>
    <row r="27575" ht="14.25" customHeight="1">
      <c r="A27575" s="74" t="s">
        <v>13376</v>
      </c>
      <c r="B27575" s="74" t="s">
        <v>13377</v>
      </c>
      <c r="C27575" s="74" t="s">
        <v>50</v>
      </c>
      <c r="D27575" s="74" t="s">
        <v>15415</v>
      </c>
    </row>
    <row r="27576" ht="14.25" customHeight="1">
      <c r="A27576" s="74" t="s">
        <v>13378</v>
      </c>
      <c r="B27576" s="74" t="s">
        <v>15428</v>
      </c>
      <c r="C27576" s="74" t="s">
        <v>3968</v>
      </c>
      <c r="D27576" s="74" t="s">
        <v>15415</v>
      </c>
    </row>
    <row r="27577" ht="14.25" customHeight="1">
      <c r="A27577" s="74" t="s">
        <v>13379</v>
      </c>
      <c r="B27577" s="74" t="s">
        <v>13380</v>
      </c>
      <c r="C27577" s="74" t="s">
        <v>3934</v>
      </c>
      <c r="D27577" s="74" t="s">
        <v>15415</v>
      </c>
    </row>
    <row r="27578" ht="14.25" customHeight="1">
      <c r="A27578" s="74" t="s">
        <v>8088</v>
      </c>
      <c r="B27578" s="74" t="s">
        <v>8089</v>
      </c>
      <c r="C27578" s="74" t="s">
        <v>3934</v>
      </c>
      <c r="D27578" s="74" t="s">
        <v>15415</v>
      </c>
    </row>
    <row r="27579" ht="14.25" customHeight="1">
      <c r="A27579" s="74" t="s">
        <v>8148</v>
      </c>
      <c r="B27579" s="74" t="s">
        <v>8149</v>
      </c>
      <c r="C27579" s="74" t="s">
        <v>127</v>
      </c>
      <c r="D27579" s="74" t="s">
        <v>15415</v>
      </c>
    </row>
    <row r="27580" ht="14.25" customHeight="1">
      <c r="A27580" s="74" t="s">
        <v>8179</v>
      </c>
      <c r="B27580" s="74" t="s">
        <v>13843</v>
      </c>
      <c r="C27580" s="74" t="s">
        <v>3968</v>
      </c>
      <c r="D27580" s="74" t="s">
        <v>15415</v>
      </c>
    </row>
    <row r="27581" ht="14.25" customHeight="1">
      <c r="A27581" s="74" t="s">
        <v>3716</v>
      </c>
      <c r="B27581" s="74" t="s">
        <v>13492</v>
      </c>
      <c r="C27581" s="74" t="s">
        <v>3934</v>
      </c>
      <c r="D27581" s="74" t="s">
        <v>15415</v>
      </c>
    </row>
    <row r="27582" ht="14.25" customHeight="1">
      <c r="A27582" s="74" t="s">
        <v>8196</v>
      </c>
      <c r="B27582" s="74" t="s">
        <v>1183</v>
      </c>
      <c r="C27582" s="74" t="s">
        <v>3968</v>
      </c>
      <c r="D27582" s="74" t="s">
        <v>15415</v>
      </c>
    </row>
    <row r="27583" ht="14.25" customHeight="1">
      <c r="A27583" s="74" t="s">
        <v>13384</v>
      </c>
      <c r="B27583" s="74" t="s">
        <v>1183</v>
      </c>
      <c r="C27583" s="74" t="s">
        <v>3968</v>
      </c>
      <c r="D27583" s="74" t="s">
        <v>15415</v>
      </c>
    </row>
    <row r="27584" ht="14.25" customHeight="1">
      <c r="A27584" s="74" t="s">
        <v>8227</v>
      </c>
      <c r="B27584" s="74" t="s">
        <v>2935</v>
      </c>
      <c r="C27584" s="74" t="s">
        <v>2936</v>
      </c>
      <c r="D27584" s="74" t="s">
        <v>15415</v>
      </c>
    </row>
    <row r="27585" ht="14.25" customHeight="1">
      <c r="A27585" s="74" t="s">
        <v>13385</v>
      </c>
      <c r="B27585" s="74" t="s">
        <v>2938</v>
      </c>
      <c r="C27585" s="74" t="s">
        <v>2936</v>
      </c>
      <c r="D27585" s="74" t="s">
        <v>15415</v>
      </c>
    </row>
    <row r="27586" ht="14.25" customHeight="1">
      <c r="A27586" s="74" t="s">
        <v>8272</v>
      </c>
      <c r="B27586" s="74" t="s">
        <v>8273</v>
      </c>
      <c r="C27586" s="74" t="s">
        <v>66</v>
      </c>
      <c r="D27586" s="74" t="s">
        <v>15415</v>
      </c>
    </row>
    <row r="27587" ht="14.25" customHeight="1">
      <c r="A27587" s="74" t="s">
        <v>8472</v>
      </c>
      <c r="B27587" s="74" t="s">
        <v>8473</v>
      </c>
      <c r="C27587" s="74" t="s">
        <v>3934</v>
      </c>
      <c r="D27587" s="74" t="s">
        <v>15415</v>
      </c>
    </row>
    <row r="27588" ht="14.25" customHeight="1">
      <c r="A27588" s="74" t="s">
        <v>8476</v>
      </c>
      <c r="B27588" s="74" t="s">
        <v>8477</v>
      </c>
      <c r="C27588" s="74" t="s">
        <v>3968</v>
      </c>
      <c r="D27588" s="74" t="s">
        <v>15415</v>
      </c>
    </row>
    <row r="27589" ht="14.25" customHeight="1">
      <c r="A27589" s="74" t="s">
        <v>13386</v>
      </c>
      <c r="B27589" s="74" t="s">
        <v>2940</v>
      </c>
      <c r="C27589" s="74" t="s">
        <v>71</v>
      </c>
      <c r="D27589" s="74" t="s">
        <v>15415</v>
      </c>
    </row>
    <row r="27590" ht="14.25" customHeight="1">
      <c r="A27590" s="74" t="s">
        <v>13388</v>
      </c>
      <c r="B27590" s="74" t="s">
        <v>490</v>
      </c>
      <c r="C27590" s="74" t="s">
        <v>50</v>
      </c>
      <c r="D27590" s="74" t="s">
        <v>15415</v>
      </c>
    </row>
    <row r="27591" ht="14.25" customHeight="1">
      <c r="A27591" s="74" t="s">
        <v>13389</v>
      </c>
      <c r="B27591" s="74" t="s">
        <v>790</v>
      </c>
      <c r="C27591" s="74" t="s">
        <v>50</v>
      </c>
      <c r="D27591" s="74" t="s">
        <v>15415</v>
      </c>
    </row>
    <row r="27592" ht="14.25" customHeight="1">
      <c r="A27592" s="74" t="s">
        <v>13390</v>
      </c>
      <c r="B27592" s="74" t="s">
        <v>797</v>
      </c>
      <c r="C27592" s="74" t="s">
        <v>3968</v>
      </c>
      <c r="D27592" s="74" t="s">
        <v>15415</v>
      </c>
    </row>
    <row r="27593" ht="14.25" customHeight="1">
      <c r="A27593" s="74" t="s">
        <v>8546</v>
      </c>
      <c r="B27593" s="74" t="s">
        <v>8547</v>
      </c>
      <c r="C27593" s="74" t="s">
        <v>57</v>
      </c>
      <c r="D27593" s="74" t="s">
        <v>15415</v>
      </c>
    </row>
    <row r="27594" ht="14.25" customHeight="1">
      <c r="A27594" s="74" t="s">
        <v>8552</v>
      </c>
      <c r="B27594" s="74" t="s">
        <v>8553</v>
      </c>
      <c r="C27594" s="74" t="s">
        <v>3968</v>
      </c>
      <c r="D27594" s="74" t="s">
        <v>15415</v>
      </c>
    </row>
    <row r="27595" ht="14.25" customHeight="1">
      <c r="A27595" s="74" t="s">
        <v>8556</v>
      </c>
      <c r="B27595" s="74" t="s">
        <v>8557</v>
      </c>
      <c r="C27595" s="74" t="s">
        <v>100</v>
      </c>
      <c r="D27595" s="74" t="s">
        <v>15415</v>
      </c>
    </row>
    <row r="27596" ht="14.25" customHeight="1">
      <c r="A27596" s="74" t="s">
        <v>8558</v>
      </c>
      <c r="B27596" s="74" t="s">
        <v>15429</v>
      </c>
      <c r="C27596" s="74" t="s">
        <v>66</v>
      </c>
      <c r="D27596" s="74" t="s">
        <v>15415</v>
      </c>
    </row>
    <row r="27597" ht="14.25" customHeight="1">
      <c r="A27597" s="74" t="s">
        <v>8562</v>
      </c>
      <c r="B27597" s="74" t="s">
        <v>8563</v>
      </c>
      <c r="C27597" s="74" t="s">
        <v>3934</v>
      </c>
      <c r="D27597" s="74" t="s">
        <v>15415</v>
      </c>
    </row>
    <row r="27598" ht="14.25" customHeight="1">
      <c r="A27598" s="74" t="s">
        <v>8564</v>
      </c>
      <c r="B27598" s="74" t="s">
        <v>8565</v>
      </c>
      <c r="C27598" s="74" t="s">
        <v>100</v>
      </c>
      <c r="D27598" s="74" t="s">
        <v>15415</v>
      </c>
    </row>
    <row r="27599" ht="14.25" customHeight="1">
      <c r="A27599" s="74" t="s">
        <v>8566</v>
      </c>
      <c r="B27599" s="74" t="s">
        <v>8567</v>
      </c>
      <c r="C27599" s="74" t="s">
        <v>3934</v>
      </c>
      <c r="D27599" s="74" t="s">
        <v>15415</v>
      </c>
    </row>
    <row r="27600" ht="14.25" customHeight="1">
      <c r="A27600" s="74" t="s">
        <v>8570</v>
      </c>
      <c r="B27600" s="74" t="s">
        <v>8571</v>
      </c>
      <c r="C27600" s="74" t="s">
        <v>100</v>
      </c>
      <c r="D27600" s="74" t="s">
        <v>15415</v>
      </c>
    </row>
    <row r="27601" ht="14.25" customHeight="1">
      <c r="A27601" s="74" t="s">
        <v>3709</v>
      </c>
      <c r="B27601" s="74" t="s">
        <v>1205</v>
      </c>
      <c r="C27601" s="74" t="s">
        <v>127</v>
      </c>
      <c r="D27601" s="74" t="s">
        <v>15415</v>
      </c>
    </row>
    <row r="27602" ht="14.25" customHeight="1">
      <c r="A27602" s="74" t="s">
        <v>8604</v>
      </c>
      <c r="B27602" s="74" t="s">
        <v>15430</v>
      </c>
      <c r="C27602" s="74" t="s">
        <v>57</v>
      </c>
      <c r="D27602" s="74" t="s">
        <v>15415</v>
      </c>
    </row>
    <row r="27603" ht="14.25" customHeight="1">
      <c r="A27603" s="74" t="s">
        <v>8632</v>
      </c>
      <c r="B27603" s="74" t="s">
        <v>8633</v>
      </c>
      <c r="C27603" s="74" t="s">
        <v>50</v>
      </c>
      <c r="D27603" s="74" t="s">
        <v>15415</v>
      </c>
    </row>
    <row r="27604" ht="14.25" customHeight="1">
      <c r="A27604" s="74" t="s">
        <v>8634</v>
      </c>
      <c r="B27604" s="74" t="s">
        <v>8635</v>
      </c>
      <c r="C27604" s="74" t="s">
        <v>3934</v>
      </c>
      <c r="D27604" s="74" t="s">
        <v>15415</v>
      </c>
    </row>
    <row r="27605" ht="14.25" customHeight="1">
      <c r="A27605" s="74" t="s">
        <v>13391</v>
      </c>
      <c r="B27605" s="74" t="s">
        <v>767</v>
      </c>
      <c r="C27605" s="74" t="s">
        <v>50</v>
      </c>
      <c r="D27605" s="74" t="s">
        <v>15415</v>
      </c>
    </row>
    <row r="27606" ht="14.25" customHeight="1">
      <c r="A27606" s="74" t="s">
        <v>8662</v>
      </c>
      <c r="B27606" s="74" t="s">
        <v>8663</v>
      </c>
      <c r="C27606" s="74" t="s">
        <v>3934</v>
      </c>
      <c r="D27606" s="74" t="s">
        <v>15415</v>
      </c>
    </row>
    <row r="27607" ht="14.25" customHeight="1">
      <c r="A27607" s="74" t="s">
        <v>8664</v>
      </c>
      <c r="B27607" s="74" t="s">
        <v>8665</v>
      </c>
      <c r="C27607" s="74" t="s">
        <v>100</v>
      </c>
      <c r="D27607" s="74" t="s">
        <v>15415</v>
      </c>
    </row>
    <row r="27608" ht="14.25" customHeight="1">
      <c r="A27608" s="74" t="s">
        <v>13392</v>
      </c>
      <c r="B27608" s="74" t="s">
        <v>13497</v>
      </c>
      <c r="C27608" s="74" t="s">
        <v>3934</v>
      </c>
      <c r="D27608" s="74" t="s">
        <v>15415</v>
      </c>
    </row>
    <row r="27609" ht="14.25" customHeight="1">
      <c r="A27609" s="74" t="s">
        <v>8688</v>
      </c>
      <c r="B27609" s="74" t="s">
        <v>8689</v>
      </c>
      <c r="C27609" s="74" t="s">
        <v>3934</v>
      </c>
      <c r="D27609" s="74" t="s">
        <v>15415</v>
      </c>
    </row>
    <row r="27610" ht="14.25" customHeight="1">
      <c r="A27610" s="74" t="s">
        <v>8786</v>
      </c>
      <c r="B27610" s="74" t="s">
        <v>1085</v>
      </c>
      <c r="C27610" s="74" t="s">
        <v>57</v>
      </c>
      <c r="D27610" s="74" t="s">
        <v>15415</v>
      </c>
    </row>
    <row r="27611" ht="14.25" customHeight="1">
      <c r="A27611" s="74" t="s">
        <v>3710</v>
      </c>
      <c r="B27611" s="74" t="s">
        <v>1217</v>
      </c>
      <c r="C27611" s="74" t="s">
        <v>3968</v>
      </c>
      <c r="D27611" s="74" t="s">
        <v>15415</v>
      </c>
    </row>
    <row r="27612" ht="14.25" customHeight="1">
      <c r="A27612" s="74" t="s">
        <v>13393</v>
      </c>
      <c r="B27612" s="74" t="s">
        <v>1256</v>
      </c>
      <c r="C27612" s="74" t="s">
        <v>3968</v>
      </c>
      <c r="D27612" s="74" t="s">
        <v>15415</v>
      </c>
    </row>
    <row r="27613" ht="14.25" customHeight="1">
      <c r="A27613" s="74" t="s">
        <v>8935</v>
      </c>
      <c r="B27613" s="74" t="s">
        <v>8936</v>
      </c>
      <c r="C27613" s="74" t="s">
        <v>50</v>
      </c>
      <c r="D27613" s="74" t="s">
        <v>15415</v>
      </c>
    </row>
    <row r="27614" ht="14.25" customHeight="1">
      <c r="A27614" s="74" t="s">
        <v>8937</v>
      </c>
      <c r="B27614" s="74" t="s">
        <v>8938</v>
      </c>
      <c r="C27614" s="74" t="s">
        <v>3934</v>
      </c>
      <c r="D27614" s="74" t="s">
        <v>15415</v>
      </c>
    </row>
    <row r="27615" ht="14.25" customHeight="1">
      <c r="A27615" s="74" t="s">
        <v>8939</v>
      </c>
      <c r="B27615" s="74" t="s">
        <v>8940</v>
      </c>
      <c r="C27615" s="74" t="s">
        <v>50</v>
      </c>
      <c r="D27615" s="74" t="s">
        <v>15415</v>
      </c>
    </row>
    <row r="27616" ht="14.25" customHeight="1">
      <c r="A27616" s="74" t="s">
        <v>13394</v>
      </c>
      <c r="B27616" s="74" t="s">
        <v>777</v>
      </c>
      <c r="C27616" s="74" t="s">
        <v>50</v>
      </c>
      <c r="D27616" s="74" t="s">
        <v>15415</v>
      </c>
    </row>
    <row r="27617" ht="14.25" customHeight="1">
      <c r="A27617" s="74" t="s">
        <v>8967</v>
      </c>
      <c r="B27617" s="74" t="s">
        <v>8968</v>
      </c>
      <c r="C27617" s="74" t="s">
        <v>3934</v>
      </c>
      <c r="D27617" s="74" t="s">
        <v>15415</v>
      </c>
    </row>
    <row r="27618" ht="14.25" customHeight="1">
      <c r="A27618" s="74" t="s">
        <v>8969</v>
      </c>
      <c r="B27618" s="74" t="s">
        <v>8970</v>
      </c>
      <c r="C27618" s="74" t="s">
        <v>100</v>
      </c>
      <c r="D27618" s="74" t="s">
        <v>15415</v>
      </c>
    </row>
    <row r="27619" ht="14.25" customHeight="1">
      <c r="A27619" s="74" t="s">
        <v>13395</v>
      </c>
      <c r="B27619" s="74" t="s">
        <v>13498</v>
      </c>
      <c r="C27619" s="74" t="s">
        <v>3934</v>
      </c>
      <c r="D27619" s="74" t="s">
        <v>15415</v>
      </c>
    </row>
    <row r="27620" ht="14.25" customHeight="1">
      <c r="A27620" s="74" t="s">
        <v>8997</v>
      </c>
      <c r="B27620" s="74" t="s">
        <v>8998</v>
      </c>
      <c r="C27620" s="74" t="s">
        <v>57</v>
      </c>
      <c r="D27620" s="74" t="s">
        <v>15415</v>
      </c>
    </row>
    <row r="27621" ht="14.25" customHeight="1">
      <c r="A27621" s="74" t="s">
        <v>8999</v>
      </c>
      <c r="B27621" s="74" t="s">
        <v>9000</v>
      </c>
      <c r="C27621" s="74" t="s">
        <v>3934</v>
      </c>
      <c r="D27621" s="74" t="s">
        <v>15415</v>
      </c>
    </row>
    <row r="27622" ht="14.25" customHeight="1">
      <c r="A27622" s="74" t="s">
        <v>9105</v>
      </c>
      <c r="B27622" s="74" t="s">
        <v>1091</v>
      </c>
      <c r="C27622" s="74" t="s">
        <v>57</v>
      </c>
      <c r="D27622" s="74" t="s">
        <v>15415</v>
      </c>
    </row>
    <row r="27623" ht="14.25" customHeight="1">
      <c r="A27623" s="74" t="s">
        <v>9119</v>
      </c>
      <c r="B27623" s="74" t="s">
        <v>9120</v>
      </c>
      <c r="C27623" s="74" t="s">
        <v>57</v>
      </c>
      <c r="D27623" s="74" t="s">
        <v>15415</v>
      </c>
    </row>
    <row r="27624" ht="14.25" customHeight="1">
      <c r="A27624" s="74" t="s">
        <v>9121</v>
      </c>
      <c r="B27624" s="74" t="s">
        <v>9122</v>
      </c>
      <c r="C27624" s="74" t="s">
        <v>1026</v>
      </c>
      <c r="D27624" s="74" t="s">
        <v>15415</v>
      </c>
    </row>
    <row r="27625" ht="14.25" customHeight="1">
      <c r="A27625" s="74" t="s">
        <v>9123</v>
      </c>
      <c r="B27625" s="74" t="s">
        <v>9124</v>
      </c>
      <c r="C27625" s="74" t="s">
        <v>3934</v>
      </c>
      <c r="D27625" s="74" t="s">
        <v>15415</v>
      </c>
    </row>
    <row r="27626" ht="14.25" customHeight="1">
      <c r="A27626" s="74" t="s">
        <v>9135</v>
      </c>
      <c r="B27626" s="74" t="s">
        <v>9136</v>
      </c>
      <c r="C27626" s="74" t="s">
        <v>3934</v>
      </c>
      <c r="D27626" s="74" t="s">
        <v>15415</v>
      </c>
    </row>
    <row r="27627" ht="14.25" customHeight="1">
      <c r="A27627" s="74" t="s">
        <v>13396</v>
      </c>
      <c r="B27627" s="74" t="s">
        <v>13397</v>
      </c>
      <c r="C27627" s="74" t="s">
        <v>3968</v>
      </c>
      <c r="D27627" s="74" t="s">
        <v>15415</v>
      </c>
    </row>
    <row r="27628" ht="14.25" customHeight="1">
      <c r="A27628" s="74" t="s">
        <v>13398</v>
      </c>
      <c r="B27628" s="74" t="s">
        <v>13399</v>
      </c>
      <c r="C27628" s="74" t="s">
        <v>3968</v>
      </c>
      <c r="D27628" s="74" t="s">
        <v>15415</v>
      </c>
    </row>
    <row r="27629" ht="14.25" customHeight="1">
      <c r="A27629" s="74" t="s">
        <v>13400</v>
      </c>
      <c r="B27629" s="74" t="s">
        <v>13401</v>
      </c>
      <c r="C27629" s="74" t="s">
        <v>3968</v>
      </c>
      <c r="D27629" s="74" t="s">
        <v>15415</v>
      </c>
    </row>
    <row r="27630" ht="14.25" customHeight="1">
      <c r="A27630" s="74" t="s">
        <v>13402</v>
      </c>
      <c r="B27630" s="74" t="s">
        <v>13403</v>
      </c>
      <c r="C27630" s="74" t="s">
        <v>3968</v>
      </c>
      <c r="D27630" s="74" t="s">
        <v>15415</v>
      </c>
    </row>
    <row r="27631" ht="14.25" customHeight="1">
      <c r="A27631" s="74" t="s">
        <v>13404</v>
      </c>
      <c r="B27631" s="74" t="s">
        <v>9160</v>
      </c>
      <c r="C27631" s="74" t="s">
        <v>3968</v>
      </c>
      <c r="D27631" s="74" t="s">
        <v>15415</v>
      </c>
    </row>
    <row r="27632" ht="14.25" customHeight="1">
      <c r="A27632" s="74" t="s">
        <v>13405</v>
      </c>
      <c r="B27632" s="74" t="s">
        <v>13499</v>
      </c>
      <c r="C27632" s="74" t="s">
        <v>3968</v>
      </c>
      <c r="D27632" s="74" t="s">
        <v>15415</v>
      </c>
    </row>
    <row r="27633" ht="14.25" customHeight="1">
      <c r="A27633" s="74" t="s">
        <v>13407</v>
      </c>
      <c r="B27633" s="74" t="s">
        <v>13500</v>
      </c>
      <c r="C27633" s="74" t="s">
        <v>3934</v>
      </c>
      <c r="D27633" s="74" t="s">
        <v>15415</v>
      </c>
    </row>
    <row r="27634" ht="14.25" customHeight="1">
      <c r="A27634" s="74" t="s">
        <v>9167</v>
      </c>
      <c r="B27634" s="74" t="s">
        <v>9168</v>
      </c>
      <c r="C27634" s="74" t="s">
        <v>3968</v>
      </c>
      <c r="D27634" s="74" t="s">
        <v>15415</v>
      </c>
    </row>
    <row r="27635" ht="14.25" customHeight="1">
      <c r="A27635" s="74" t="s">
        <v>9239</v>
      </c>
      <c r="B27635" s="74" t="s">
        <v>1042</v>
      </c>
      <c r="C27635" s="74" t="s">
        <v>100</v>
      </c>
      <c r="D27635" s="74" t="s">
        <v>15415</v>
      </c>
    </row>
    <row r="27636" ht="14.25" customHeight="1">
      <c r="A27636" s="74" t="s">
        <v>9242</v>
      </c>
      <c r="B27636" s="74" t="s">
        <v>9243</v>
      </c>
      <c r="C27636" s="74" t="s">
        <v>100</v>
      </c>
      <c r="D27636" s="74" t="s">
        <v>15415</v>
      </c>
    </row>
    <row r="27637" ht="14.25" customHeight="1">
      <c r="A27637" s="74" t="s">
        <v>9246</v>
      </c>
      <c r="B27637" s="74" t="s">
        <v>9247</v>
      </c>
      <c r="C27637" s="74" t="s">
        <v>71</v>
      </c>
      <c r="D27637" s="74" t="s">
        <v>15415</v>
      </c>
    </row>
    <row r="27638" ht="14.25" customHeight="1">
      <c r="A27638" s="74" t="s">
        <v>13409</v>
      </c>
      <c r="B27638" s="74" t="s">
        <v>1304</v>
      </c>
      <c r="C27638" s="74" t="s">
        <v>57</v>
      </c>
      <c r="D27638" s="74" t="s">
        <v>15415</v>
      </c>
    </row>
    <row r="27639" ht="14.25" customHeight="1">
      <c r="A27639" s="74" t="s">
        <v>9264</v>
      </c>
      <c r="B27639" s="74" t="s">
        <v>9265</v>
      </c>
      <c r="C27639" s="74" t="s">
        <v>3934</v>
      </c>
      <c r="D27639" s="74" t="s">
        <v>15415</v>
      </c>
    </row>
    <row r="27640" ht="14.25" customHeight="1">
      <c r="A27640" s="74" t="s">
        <v>3711</v>
      </c>
      <c r="B27640" s="74" t="s">
        <v>13546</v>
      </c>
      <c r="C27640" s="74" t="s">
        <v>3934</v>
      </c>
      <c r="D27640" s="74" t="s">
        <v>15415</v>
      </c>
    </row>
    <row r="27641" ht="14.25" customHeight="1">
      <c r="A27641" s="74" t="s">
        <v>9288</v>
      </c>
      <c r="B27641" s="74" t="s">
        <v>9289</v>
      </c>
      <c r="C27641" s="74" t="s">
        <v>3934</v>
      </c>
      <c r="D27641" s="74" t="s">
        <v>15415</v>
      </c>
    </row>
    <row r="27642" ht="14.25" customHeight="1">
      <c r="A27642" s="74" t="s">
        <v>3719</v>
      </c>
      <c r="B27642" s="74" t="s">
        <v>1316</v>
      </c>
      <c r="C27642" s="74" t="s">
        <v>57</v>
      </c>
      <c r="D27642" s="74" t="s">
        <v>15415</v>
      </c>
    </row>
    <row r="27643" ht="14.25" customHeight="1">
      <c r="A27643" s="74" t="s">
        <v>9314</v>
      </c>
      <c r="B27643" s="74" t="s">
        <v>15431</v>
      </c>
      <c r="C27643" s="74" t="s">
        <v>3934</v>
      </c>
      <c r="D27643" s="74" t="s">
        <v>15415</v>
      </c>
    </row>
    <row r="27644" ht="14.25" customHeight="1">
      <c r="A27644" s="74" t="s">
        <v>9495</v>
      </c>
      <c r="B27644" s="74" t="s">
        <v>9496</v>
      </c>
      <c r="C27644" s="74" t="s">
        <v>3934</v>
      </c>
      <c r="D27644" s="74" t="s">
        <v>15415</v>
      </c>
    </row>
    <row r="27645" ht="14.25" customHeight="1">
      <c r="A27645" s="74" t="s">
        <v>9499</v>
      </c>
      <c r="B27645" s="74" t="s">
        <v>431</v>
      </c>
      <c r="C27645" s="74" t="s">
        <v>3968</v>
      </c>
      <c r="D27645" s="74" t="s">
        <v>15415</v>
      </c>
    </row>
    <row r="27646" ht="14.25" customHeight="1">
      <c r="A27646" s="74" t="s">
        <v>9516</v>
      </c>
      <c r="B27646" s="74" t="s">
        <v>9517</v>
      </c>
      <c r="C27646" s="74" t="s">
        <v>3934</v>
      </c>
      <c r="D27646" s="74" t="s">
        <v>15415</v>
      </c>
    </row>
    <row r="27647" ht="14.25" customHeight="1">
      <c r="A27647" s="74" t="s">
        <v>9582</v>
      </c>
      <c r="B27647" s="74" t="s">
        <v>9583</v>
      </c>
      <c r="C27647" s="74" t="s">
        <v>3934</v>
      </c>
      <c r="D27647" s="74" t="s">
        <v>15415</v>
      </c>
    </row>
    <row r="27648" ht="14.25" customHeight="1">
      <c r="A27648" s="74" t="s">
        <v>9584</v>
      </c>
      <c r="B27648" s="74" t="s">
        <v>9585</v>
      </c>
      <c r="C27648" s="74" t="s">
        <v>66</v>
      </c>
      <c r="D27648" s="74" t="s">
        <v>15415</v>
      </c>
    </row>
    <row r="27649" ht="14.25" customHeight="1">
      <c r="A27649" s="74" t="s">
        <v>9588</v>
      </c>
      <c r="B27649" s="74" t="s">
        <v>14091</v>
      </c>
      <c r="C27649" s="74" t="s">
        <v>66</v>
      </c>
      <c r="D27649" s="74" t="s">
        <v>15415</v>
      </c>
    </row>
    <row r="27650" ht="14.25" customHeight="1">
      <c r="A27650" s="74" t="s">
        <v>9594</v>
      </c>
      <c r="B27650" s="74" t="s">
        <v>9595</v>
      </c>
      <c r="C27650" s="74" t="s">
        <v>3934</v>
      </c>
      <c r="D27650" s="74" t="s">
        <v>15415</v>
      </c>
    </row>
    <row r="27651" ht="14.25" customHeight="1">
      <c r="A27651" s="74" t="s">
        <v>9596</v>
      </c>
      <c r="B27651" s="74" t="s">
        <v>9597</v>
      </c>
      <c r="C27651" s="74" t="s">
        <v>66</v>
      </c>
      <c r="D27651" s="74" t="s">
        <v>15415</v>
      </c>
    </row>
    <row r="27652" ht="14.25" customHeight="1">
      <c r="A27652" s="74" t="s">
        <v>9598</v>
      </c>
      <c r="B27652" s="74" t="s">
        <v>14893</v>
      </c>
      <c r="C27652" s="74" t="s">
        <v>3934</v>
      </c>
      <c r="D27652" s="74" t="s">
        <v>15415</v>
      </c>
    </row>
    <row r="27653" ht="14.25" customHeight="1">
      <c r="A27653" s="74" t="s">
        <v>9608</v>
      </c>
      <c r="B27653" s="74" t="s">
        <v>9609</v>
      </c>
      <c r="C27653" s="74" t="s">
        <v>100</v>
      </c>
      <c r="D27653" s="74" t="s">
        <v>15415</v>
      </c>
    </row>
    <row r="27654" ht="14.25" customHeight="1">
      <c r="A27654" s="74" t="s">
        <v>9689</v>
      </c>
      <c r="B27654" s="74" t="s">
        <v>9690</v>
      </c>
      <c r="C27654" s="74" t="s">
        <v>127</v>
      </c>
      <c r="D27654" s="74" t="s">
        <v>15415</v>
      </c>
    </row>
    <row r="27655" ht="14.25" customHeight="1">
      <c r="A27655" s="74" t="s">
        <v>9695</v>
      </c>
      <c r="B27655" s="74" t="s">
        <v>9696</v>
      </c>
      <c r="C27655" s="74" t="s">
        <v>50</v>
      </c>
      <c r="D27655" s="74" t="s">
        <v>15415</v>
      </c>
    </row>
    <row r="27656" ht="14.25" customHeight="1">
      <c r="A27656" s="74" t="s">
        <v>9697</v>
      </c>
      <c r="B27656" s="74" t="s">
        <v>9698</v>
      </c>
      <c r="C27656" s="74" t="s">
        <v>3934</v>
      </c>
      <c r="D27656" s="74" t="s">
        <v>15415</v>
      </c>
    </row>
    <row r="27657" ht="14.25" customHeight="1">
      <c r="A27657" s="74" t="s">
        <v>9701</v>
      </c>
      <c r="B27657" s="74" t="s">
        <v>9702</v>
      </c>
      <c r="C27657" s="74" t="s">
        <v>3968</v>
      </c>
      <c r="D27657" s="74" t="s">
        <v>15415</v>
      </c>
    </row>
    <row r="27658" ht="14.25" customHeight="1">
      <c r="A27658" s="74" t="s">
        <v>9714</v>
      </c>
      <c r="B27658" s="74" t="s">
        <v>9715</v>
      </c>
      <c r="C27658" s="74" t="s">
        <v>66</v>
      </c>
      <c r="D27658" s="74" t="s">
        <v>15415</v>
      </c>
    </row>
    <row r="27659" ht="14.25" customHeight="1">
      <c r="A27659" s="74" t="s">
        <v>9747</v>
      </c>
      <c r="B27659" s="74" t="s">
        <v>9748</v>
      </c>
      <c r="C27659" s="74" t="s">
        <v>127</v>
      </c>
      <c r="D27659" s="74" t="s">
        <v>15415</v>
      </c>
    </row>
    <row r="27660" ht="14.25" customHeight="1">
      <c r="A27660" s="74" t="s">
        <v>9776</v>
      </c>
      <c r="B27660" s="74" t="s">
        <v>15432</v>
      </c>
      <c r="C27660" s="74" t="s">
        <v>3968</v>
      </c>
      <c r="D27660" s="74" t="s">
        <v>15415</v>
      </c>
    </row>
    <row r="27661" ht="14.25" customHeight="1">
      <c r="A27661" s="74" t="s">
        <v>9779</v>
      </c>
      <c r="B27661" s="74" t="s">
        <v>15433</v>
      </c>
      <c r="C27661" s="74" t="s">
        <v>3968</v>
      </c>
      <c r="D27661" s="74" t="s">
        <v>15415</v>
      </c>
    </row>
    <row r="27662" ht="14.25" customHeight="1">
      <c r="A27662" s="74" t="s">
        <v>13412</v>
      </c>
      <c r="B27662" s="74" t="s">
        <v>13504</v>
      </c>
      <c r="C27662" s="74" t="s">
        <v>57</v>
      </c>
      <c r="D27662" s="74" t="s">
        <v>15415</v>
      </c>
    </row>
    <row r="27663" ht="14.25" customHeight="1">
      <c r="A27663" s="74" t="s">
        <v>9789</v>
      </c>
      <c r="B27663" s="74" t="s">
        <v>9790</v>
      </c>
      <c r="C27663" s="74" t="s">
        <v>100</v>
      </c>
      <c r="D27663" s="74" t="s">
        <v>15415</v>
      </c>
    </row>
    <row r="27664" ht="14.25" customHeight="1">
      <c r="A27664" s="74" t="s">
        <v>9838</v>
      </c>
      <c r="B27664" s="74" t="s">
        <v>9845</v>
      </c>
      <c r="C27664" s="74" t="s">
        <v>100</v>
      </c>
      <c r="D27664" s="74" t="s">
        <v>15415</v>
      </c>
    </row>
    <row r="27665" ht="14.25" customHeight="1">
      <c r="A27665" s="74" t="s">
        <v>9840</v>
      </c>
      <c r="B27665" s="74" t="s">
        <v>13505</v>
      </c>
      <c r="C27665" s="74" t="s">
        <v>100</v>
      </c>
      <c r="D27665" s="74" t="s">
        <v>15415</v>
      </c>
    </row>
    <row r="27666" ht="14.25" customHeight="1">
      <c r="A27666" s="74" t="s">
        <v>9923</v>
      </c>
      <c r="B27666" s="74" t="s">
        <v>9924</v>
      </c>
      <c r="C27666" s="74" t="s">
        <v>3934</v>
      </c>
      <c r="D27666" s="74" t="s">
        <v>15415</v>
      </c>
    </row>
    <row r="27667" ht="14.25" customHeight="1">
      <c r="A27667" s="74" t="s">
        <v>9925</v>
      </c>
      <c r="B27667" s="74" t="s">
        <v>9926</v>
      </c>
      <c r="C27667" s="74" t="s">
        <v>100</v>
      </c>
      <c r="D27667" s="74" t="s">
        <v>15415</v>
      </c>
    </row>
    <row r="27668" ht="14.25" customHeight="1">
      <c r="A27668" s="74" t="s">
        <v>9985</v>
      </c>
      <c r="B27668" s="74" t="s">
        <v>9986</v>
      </c>
      <c r="C27668" s="74" t="s">
        <v>100</v>
      </c>
      <c r="D27668" s="74" t="s">
        <v>15415</v>
      </c>
    </row>
    <row r="27669" ht="14.25" customHeight="1">
      <c r="A27669" s="74" t="s">
        <v>9987</v>
      </c>
      <c r="B27669" s="74" t="s">
        <v>9988</v>
      </c>
      <c r="C27669" s="74" t="s">
        <v>3934</v>
      </c>
      <c r="D27669" s="74" t="s">
        <v>15415</v>
      </c>
    </row>
    <row r="27670" ht="14.25" customHeight="1">
      <c r="A27670" s="74" t="s">
        <v>13830</v>
      </c>
      <c r="B27670" s="74" t="s">
        <v>13831</v>
      </c>
      <c r="C27670" s="74" t="s">
        <v>100</v>
      </c>
      <c r="D27670" s="74" t="s">
        <v>15415</v>
      </c>
    </row>
    <row r="27671" ht="14.25" customHeight="1">
      <c r="A27671" s="74" t="s">
        <v>10128</v>
      </c>
      <c r="B27671" s="74" t="s">
        <v>10129</v>
      </c>
      <c r="C27671" s="74" t="s">
        <v>100</v>
      </c>
      <c r="D27671" s="74" t="s">
        <v>15415</v>
      </c>
    </row>
    <row r="27672" ht="14.25" customHeight="1">
      <c r="A27672" s="74" t="s">
        <v>10252</v>
      </c>
      <c r="B27672" s="74" t="s">
        <v>10253</v>
      </c>
      <c r="C27672" s="74" t="s">
        <v>71</v>
      </c>
      <c r="D27672" s="74" t="s">
        <v>15415</v>
      </c>
    </row>
    <row r="27673" ht="14.25" customHeight="1">
      <c r="A27673" s="74" t="s">
        <v>10254</v>
      </c>
      <c r="B27673" s="74" t="s">
        <v>10255</v>
      </c>
      <c r="C27673" s="74" t="s">
        <v>3934</v>
      </c>
      <c r="D27673" s="74" t="s">
        <v>15415</v>
      </c>
    </row>
    <row r="27674" ht="14.25" customHeight="1">
      <c r="A27674" s="74" t="s">
        <v>10308</v>
      </c>
      <c r="B27674" s="74" t="s">
        <v>14181</v>
      </c>
      <c r="C27674" s="74" t="s">
        <v>100</v>
      </c>
      <c r="D27674" s="74" t="s">
        <v>15415</v>
      </c>
    </row>
    <row r="27675" ht="14.25" customHeight="1">
      <c r="A27675" s="74" t="s">
        <v>10310</v>
      </c>
      <c r="B27675" s="74" t="s">
        <v>10311</v>
      </c>
      <c r="C27675" s="74" t="s">
        <v>100</v>
      </c>
      <c r="D27675" s="74" t="s">
        <v>15415</v>
      </c>
    </row>
    <row r="27676" ht="14.25" customHeight="1">
      <c r="A27676" s="74" t="s">
        <v>10318</v>
      </c>
      <c r="B27676" s="74" t="s">
        <v>10319</v>
      </c>
      <c r="C27676" s="74" t="s">
        <v>100</v>
      </c>
      <c r="D27676" s="74" t="s">
        <v>15415</v>
      </c>
    </row>
    <row r="27677" ht="14.25" customHeight="1">
      <c r="A27677" s="74" t="s">
        <v>10417</v>
      </c>
      <c r="B27677" s="74" t="s">
        <v>15434</v>
      </c>
      <c r="C27677" s="74" t="s">
        <v>71</v>
      </c>
      <c r="D27677" s="74" t="s">
        <v>15415</v>
      </c>
    </row>
    <row r="27678" ht="14.25" customHeight="1">
      <c r="A27678" s="74" t="s">
        <v>10419</v>
      </c>
      <c r="B27678" s="74" t="s">
        <v>10426</v>
      </c>
      <c r="C27678" s="74" t="s">
        <v>3934</v>
      </c>
      <c r="D27678" s="74" t="s">
        <v>15415</v>
      </c>
    </row>
    <row r="27679" ht="14.25" customHeight="1">
      <c r="A27679" s="74" t="s">
        <v>10437</v>
      </c>
      <c r="B27679" s="74" t="s">
        <v>10438</v>
      </c>
      <c r="C27679" s="74" t="s">
        <v>3968</v>
      </c>
      <c r="D27679" s="74" t="s">
        <v>15415</v>
      </c>
    </row>
    <row r="27680" ht="14.25" customHeight="1">
      <c r="A27680" s="74" t="s">
        <v>13419</v>
      </c>
      <c r="B27680" s="74" t="s">
        <v>1436</v>
      </c>
      <c r="C27680" s="74" t="s">
        <v>71</v>
      </c>
      <c r="D27680" s="74" t="s">
        <v>15415</v>
      </c>
    </row>
    <row r="27681" ht="14.25" customHeight="1">
      <c r="A27681" s="74" t="s">
        <v>13420</v>
      </c>
      <c r="B27681" s="74" t="s">
        <v>665</v>
      </c>
      <c r="C27681" s="74" t="s">
        <v>127</v>
      </c>
      <c r="D27681" s="74" t="s">
        <v>15415</v>
      </c>
    </row>
    <row r="27682" ht="14.25" customHeight="1">
      <c r="A27682" s="74" t="s">
        <v>13421</v>
      </c>
      <c r="B27682" s="74" t="s">
        <v>744</v>
      </c>
      <c r="C27682" s="74" t="s">
        <v>127</v>
      </c>
      <c r="D27682" s="74" t="s">
        <v>15415</v>
      </c>
    </row>
    <row r="27683" ht="14.25" customHeight="1">
      <c r="A27683" s="74" t="s">
        <v>10519</v>
      </c>
      <c r="B27683" s="74" t="s">
        <v>10520</v>
      </c>
      <c r="C27683" s="74" t="s">
        <v>3968</v>
      </c>
      <c r="D27683" s="74" t="s">
        <v>15415</v>
      </c>
    </row>
    <row r="27684" ht="14.25" customHeight="1">
      <c r="A27684" s="74" t="s">
        <v>10521</v>
      </c>
      <c r="B27684" s="74" t="s">
        <v>10522</v>
      </c>
      <c r="C27684" s="74" t="s">
        <v>3934</v>
      </c>
      <c r="D27684" s="74" t="s">
        <v>15415</v>
      </c>
    </row>
    <row r="27685" ht="14.25" customHeight="1">
      <c r="A27685" s="74" t="s">
        <v>10541</v>
      </c>
      <c r="B27685" s="74" t="s">
        <v>10542</v>
      </c>
      <c r="C27685" s="74" t="s">
        <v>1026</v>
      </c>
      <c r="D27685" s="74" t="s">
        <v>15415</v>
      </c>
    </row>
    <row r="27686" ht="14.25" customHeight="1">
      <c r="A27686" s="74" t="s">
        <v>10543</v>
      </c>
      <c r="B27686" s="74" t="s">
        <v>10544</v>
      </c>
      <c r="C27686" s="74" t="s">
        <v>1026</v>
      </c>
      <c r="D27686" s="74" t="s">
        <v>15415</v>
      </c>
    </row>
    <row r="27687" ht="14.25" customHeight="1">
      <c r="A27687" s="74" t="s">
        <v>10565</v>
      </c>
      <c r="B27687" s="74" t="s">
        <v>10566</v>
      </c>
      <c r="C27687" s="74" t="s">
        <v>3968</v>
      </c>
      <c r="D27687" s="74" t="s">
        <v>15415</v>
      </c>
    </row>
    <row r="27688" ht="14.25" customHeight="1">
      <c r="A27688" s="74" t="s">
        <v>10571</v>
      </c>
      <c r="B27688" s="74" t="s">
        <v>10572</v>
      </c>
      <c r="C27688" s="74" t="s">
        <v>3934</v>
      </c>
      <c r="D27688" s="74" t="s">
        <v>15415</v>
      </c>
    </row>
    <row r="27689" ht="14.25" customHeight="1">
      <c r="A27689" s="74" t="s">
        <v>10577</v>
      </c>
      <c r="B27689" s="74" t="s">
        <v>10578</v>
      </c>
      <c r="C27689" s="74" t="s">
        <v>3934</v>
      </c>
      <c r="D27689" s="74" t="s">
        <v>15415</v>
      </c>
    </row>
    <row r="27690" ht="14.25" customHeight="1">
      <c r="A27690" s="74" t="s">
        <v>10591</v>
      </c>
      <c r="B27690" s="74" t="s">
        <v>10592</v>
      </c>
      <c r="C27690" s="74" t="s">
        <v>100</v>
      </c>
      <c r="D27690" s="74" t="s">
        <v>15415</v>
      </c>
    </row>
    <row r="27691" ht="14.25" customHeight="1">
      <c r="A27691" s="74" t="s">
        <v>10593</v>
      </c>
      <c r="B27691" s="74" t="s">
        <v>10594</v>
      </c>
      <c r="C27691" s="74" t="s">
        <v>3934</v>
      </c>
      <c r="D27691" s="74" t="s">
        <v>15415</v>
      </c>
    </row>
    <row r="27692" ht="14.25" customHeight="1">
      <c r="A27692" s="74" t="s">
        <v>10603</v>
      </c>
      <c r="B27692" s="74" t="s">
        <v>10604</v>
      </c>
      <c r="C27692" s="74" t="s">
        <v>100</v>
      </c>
      <c r="D27692" s="74" t="s">
        <v>15415</v>
      </c>
    </row>
    <row r="27693" ht="14.25" customHeight="1">
      <c r="A27693" s="74" t="s">
        <v>10605</v>
      </c>
      <c r="B27693" s="74" t="s">
        <v>10606</v>
      </c>
      <c r="C27693" s="74" t="s">
        <v>100</v>
      </c>
      <c r="D27693" s="74" t="s">
        <v>15415</v>
      </c>
    </row>
    <row r="27694" ht="14.25" customHeight="1">
      <c r="A27694" s="74" t="s">
        <v>10607</v>
      </c>
      <c r="B27694" s="74" t="s">
        <v>10608</v>
      </c>
      <c r="C27694" s="74" t="s">
        <v>100</v>
      </c>
      <c r="D27694" s="74" t="s">
        <v>15415</v>
      </c>
    </row>
    <row r="27695" ht="14.25" customHeight="1">
      <c r="A27695" s="74" t="s">
        <v>10609</v>
      </c>
      <c r="B27695" s="74" t="s">
        <v>125</v>
      </c>
      <c r="C27695" s="74" t="s">
        <v>100</v>
      </c>
      <c r="D27695" s="74" t="s">
        <v>15415</v>
      </c>
    </row>
    <row r="27696" ht="14.25" customHeight="1">
      <c r="A27696" s="74" t="s">
        <v>10610</v>
      </c>
      <c r="B27696" s="74" t="s">
        <v>10611</v>
      </c>
      <c r="C27696" s="74" t="s">
        <v>100</v>
      </c>
      <c r="D27696" s="74" t="s">
        <v>15415</v>
      </c>
    </row>
    <row r="27697" ht="14.25" customHeight="1">
      <c r="A27697" s="74" t="s">
        <v>13422</v>
      </c>
      <c r="B27697" s="185" t="s">
        <v>13527</v>
      </c>
      <c r="C27697" s="74" t="s">
        <v>100</v>
      </c>
      <c r="D27697" s="74" t="s">
        <v>15415</v>
      </c>
    </row>
    <row r="27698" ht="14.25" customHeight="1">
      <c r="A27698" s="74" t="s">
        <v>10612</v>
      </c>
      <c r="B27698" s="74" t="s">
        <v>966</v>
      </c>
      <c r="C27698" s="74" t="s">
        <v>100</v>
      </c>
      <c r="D27698" s="74" t="s">
        <v>15415</v>
      </c>
    </row>
    <row r="27699" ht="14.25" customHeight="1">
      <c r="A27699" s="74" t="s">
        <v>10613</v>
      </c>
      <c r="B27699" s="74" t="s">
        <v>10614</v>
      </c>
      <c r="C27699" s="74" t="s">
        <v>100</v>
      </c>
      <c r="D27699" s="74" t="s">
        <v>15415</v>
      </c>
    </row>
    <row r="27700" ht="14.25" customHeight="1">
      <c r="A27700" s="74" t="s">
        <v>10615</v>
      </c>
      <c r="B27700" s="74" t="s">
        <v>853</v>
      </c>
      <c r="C27700" s="74" t="s">
        <v>100</v>
      </c>
      <c r="D27700" s="74" t="s">
        <v>15415</v>
      </c>
    </row>
    <row r="27701" ht="14.25" customHeight="1">
      <c r="A27701" s="74" t="s">
        <v>10616</v>
      </c>
      <c r="B27701" s="74" t="s">
        <v>10617</v>
      </c>
      <c r="C27701" s="74" t="s">
        <v>100</v>
      </c>
      <c r="D27701" s="74" t="s">
        <v>15415</v>
      </c>
    </row>
    <row r="27702" ht="14.25" customHeight="1">
      <c r="A27702" s="74" t="s">
        <v>13423</v>
      </c>
      <c r="B27702" s="74" t="s">
        <v>13424</v>
      </c>
      <c r="C27702" s="74" t="s">
        <v>3934</v>
      </c>
      <c r="D27702" s="74" t="s">
        <v>15415</v>
      </c>
    </row>
    <row r="27703" ht="14.25" customHeight="1">
      <c r="A27703" s="74" t="s">
        <v>10625</v>
      </c>
      <c r="B27703" s="74" t="s">
        <v>10626</v>
      </c>
      <c r="C27703" s="74" t="s">
        <v>100</v>
      </c>
      <c r="D27703" s="74" t="s">
        <v>15415</v>
      </c>
    </row>
    <row r="27704" ht="14.25" customHeight="1">
      <c r="A27704" s="74" t="s">
        <v>10686</v>
      </c>
      <c r="B27704" s="74" t="s">
        <v>15435</v>
      </c>
      <c r="C27704" s="74" t="s">
        <v>3934</v>
      </c>
      <c r="D27704" s="74" t="s">
        <v>15415</v>
      </c>
    </row>
    <row r="27705" ht="14.25" customHeight="1">
      <c r="A27705" s="74" t="s">
        <v>10702</v>
      </c>
      <c r="B27705" s="74" t="s">
        <v>10703</v>
      </c>
      <c r="C27705" s="74" t="s">
        <v>100</v>
      </c>
      <c r="D27705" s="74" t="s">
        <v>15415</v>
      </c>
    </row>
    <row r="27706" ht="14.25" customHeight="1">
      <c r="A27706" s="74" t="s">
        <v>10710</v>
      </c>
      <c r="B27706" s="74" t="s">
        <v>10711</v>
      </c>
      <c r="C27706" s="74" t="s">
        <v>3934</v>
      </c>
      <c r="D27706" s="74" t="s">
        <v>15415</v>
      </c>
    </row>
    <row r="27707" ht="14.25" customHeight="1">
      <c r="A27707" s="74" t="s">
        <v>10716</v>
      </c>
      <c r="B27707" s="74" t="s">
        <v>10717</v>
      </c>
      <c r="C27707" s="74" t="s">
        <v>100</v>
      </c>
      <c r="D27707" s="74" t="s">
        <v>15415</v>
      </c>
    </row>
    <row r="27708" ht="14.25" customHeight="1">
      <c r="A27708" s="74" t="s">
        <v>10722</v>
      </c>
      <c r="B27708" s="74" t="s">
        <v>10723</v>
      </c>
      <c r="C27708" s="74" t="s">
        <v>50</v>
      </c>
      <c r="D27708" s="74" t="s">
        <v>15415</v>
      </c>
    </row>
    <row r="27709" ht="14.25" customHeight="1">
      <c r="A27709" s="74" t="s">
        <v>10726</v>
      </c>
      <c r="B27709" s="74" t="s">
        <v>10727</v>
      </c>
      <c r="C27709" s="74" t="s">
        <v>71</v>
      </c>
      <c r="D27709" s="74" t="s">
        <v>15415</v>
      </c>
    </row>
    <row r="27710" ht="14.25" customHeight="1">
      <c r="A27710" s="74" t="s">
        <v>10746</v>
      </c>
      <c r="B27710" s="74" t="s">
        <v>10747</v>
      </c>
      <c r="C27710" s="74" t="s">
        <v>100</v>
      </c>
      <c r="D27710" s="74" t="s">
        <v>15415</v>
      </c>
    </row>
    <row r="27711" ht="14.25" customHeight="1">
      <c r="A27711" s="74" t="s">
        <v>10772</v>
      </c>
      <c r="B27711" s="74" t="s">
        <v>10773</v>
      </c>
      <c r="C27711" s="74" t="s">
        <v>127</v>
      </c>
      <c r="D27711" s="74" t="s">
        <v>15415</v>
      </c>
    </row>
    <row r="27712" ht="14.25" customHeight="1">
      <c r="A27712" s="74" t="s">
        <v>13425</v>
      </c>
      <c r="B27712" s="74" t="s">
        <v>13426</v>
      </c>
      <c r="C27712" s="74" t="s">
        <v>923</v>
      </c>
      <c r="D27712" s="74" t="s">
        <v>15415</v>
      </c>
    </row>
    <row r="27713" ht="14.25" customHeight="1">
      <c r="A27713" s="74" t="s">
        <v>13427</v>
      </c>
      <c r="B27713" s="74" t="s">
        <v>13428</v>
      </c>
      <c r="C27713" s="74" t="s">
        <v>3968</v>
      </c>
      <c r="D27713" s="74" t="s">
        <v>15415</v>
      </c>
    </row>
    <row r="27714" ht="14.25" customHeight="1">
      <c r="A27714" s="74" t="s">
        <v>13429</v>
      </c>
      <c r="B27714" s="74" t="s">
        <v>13430</v>
      </c>
      <c r="C27714" s="74" t="s">
        <v>66</v>
      </c>
      <c r="D27714" s="74" t="s">
        <v>15415</v>
      </c>
    </row>
    <row r="27715" ht="14.25" customHeight="1">
      <c r="A27715" s="74" t="s">
        <v>13431</v>
      </c>
      <c r="B27715" s="74" t="s">
        <v>13432</v>
      </c>
      <c r="C27715" s="74" t="s">
        <v>3968</v>
      </c>
      <c r="D27715" s="74" t="s">
        <v>15415</v>
      </c>
    </row>
    <row r="27716" ht="14.25" customHeight="1">
      <c r="A27716" s="74" t="s">
        <v>10834</v>
      </c>
      <c r="B27716" s="74" t="s">
        <v>10835</v>
      </c>
      <c r="C27716" s="74" t="s">
        <v>3968</v>
      </c>
      <c r="D27716" s="74" t="s">
        <v>15415</v>
      </c>
    </row>
    <row r="27717" ht="14.25" customHeight="1">
      <c r="A27717" s="74" t="s">
        <v>10836</v>
      </c>
      <c r="B27717" s="74" t="s">
        <v>10837</v>
      </c>
      <c r="C27717" s="74" t="s">
        <v>100</v>
      </c>
      <c r="D27717" s="74" t="s">
        <v>15415</v>
      </c>
    </row>
    <row r="27718" ht="14.25" customHeight="1">
      <c r="A27718" s="74" t="s">
        <v>10840</v>
      </c>
      <c r="B27718" s="74" t="s">
        <v>10841</v>
      </c>
      <c r="C27718" s="74" t="s">
        <v>3968</v>
      </c>
      <c r="D27718" s="74" t="s">
        <v>15415</v>
      </c>
    </row>
    <row r="27719" ht="14.25" customHeight="1">
      <c r="A27719" s="74" t="s">
        <v>10844</v>
      </c>
      <c r="B27719" s="74" t="s">
        <v>10845</v>
      </c>
      <c r="C27719" s="74" t="s">
        <v>3968</v>
      </c>
      <c r="D27719" s="74" t="s">
        <v>15415</v>
      </c>
    </row>
    <row r="27720" ht="14.25" customHeight="1">
      <c r="A27720" s="74" t="s">
        <v>10847</v>
      </c>
      <c r="B27720" s="74" t="s">
        <v>10848</v>
      </c>
      <c r="C27720" s="74" t="s">
        <v>3934</v>
      </c>
      <c r="D27720" s="74" t="s">
        <v>15415</v>
      </c>
    </row>
    <row r="27721" ht="14.25" customHeight="1">
      <c r="A27721" s="74" t="s">
        <v>10849</v>
      </c>
      <c r="B27721" s="74" t="s">
        <v>10850</v>
      </c>
      <c r="C27721" s="74" t="s">
        <v>3968</v>
      </c>
      <c r="D27721" s="74" t="s">
        <v>15415</v>
      </c>
    </row>
    <row r="27722" ht="14.25" customHeight="1">
      <c r="A27722" s="74" t="s">
        <v>10867</v>
      </c>
      <c r="B27722" s="74" t="s">
        <v>10868</v>
      </c>
      <c r="C27722" s="74" t="s">
        <v>100</v>
      </c>
      <c r="D27722" s="74" t="s">
        <v>15415</v>
      </c>
    </row>
    <row r="27723" ht="14.25" customHeight="1">
      <c r="A27723" s="74" t="s">
        <v>10871</v>
      </c>
      <c r="B27723" s="74" t="s">
        <v>10872</v>
      </c>
      <c r="C27723" s="74" t="s">
        <v>3934</v>
      </c>
      <c r="D27723" s="74" t="s">
        <v>15415</v>
      </c>
    </row>
    <row r="27724" ht="14.25" customHeight="1">
      <c r="A27724" s="74" t="s">
        <v>10887</v>
      </c>
      <c r="B27724" s="74" t="s">
        <v>15436</v>
      </c>
      <c r="C27724" s="74" t="s">
        <v>3934</v>
      </c>
      <c r="D27724" s="74" t="s">
        <v>15415</v>
      </c>
    </row>
    <row r="27725" ht="14.25" customHeight="1">
      <c r="A27725" s="74" t="s">
        <v>10996</v>
      </c>
      <c r="B27725" s="74" t="s">
        <v>13979</v>
      </c>
      <c r="C27725" s="74" t="s">
        <v>3934</v>
      </c>
      <c r="D27725" s="74" t="s">
        <v>15415</v>
      </c>
    </row>
    <row r="27726" ht="14.25" customHeight="1">
      <c r="A27726" s="74" t="s">
        <v>11016</v>
      </c>
      <c r="B27726" s="74" t="s">
        <v>14709</v>
      </c>
      <c r="C27726" s="74" t="s">
        <v>50</v>
      </c>
      <c r="D27726" s="74" t="s">
        <v>15415</v>
      </c>
    </row>
    <row r="27727" ht="14.25" customHeight="1">
      <c r="A27727" s="74" t="s">
        <v>11018</v>
      </c>
      <c r="B27727" s="74" t="s">
        <v>11019</v>
      </c>
      <c r="C27727" s="74" t="s">
        <v>57</v>
      </c>
      <c r="D27727" s="74" t="s">
        <v>15415</v>
      </c>
    </row>
    <row r="27728" ht="14.25" customHeight="1">
      <c r="A27728" s="74" t="s">
        <v>11022</v>
      </c>
      <c r="B27728" s="74" t="s">
        <v>11023</v>
      </c>
      <c r="C27728" s="74" t="s">
        <v>100</v>
      </c>
      <c r="D27728" s="74" t="s">
        <v>15415</v>
      </c>
    </row>
    <row r="27729" ht="14.25" customHeight="1">
      <c r="A27729" s="74" t="s">
        <v>11024</v>
      </c>
      <c r="B27729" s="74" t="s">
        <v>11025</v>
      </c>
      <c r="C27729" s="74" t="s">
        <v>50</v>
      </c>
      <c r="D27729" s="74" t="s">
        <v>15415</v>
      </c>
    </row>
    <row r="27730" ht="14.25" customHeight="1">
      <c r="A27730" s="74" t="s">
        <v>11047</v>
      </c>
      <c r="B27730" s="74" t="s">
        <v>11048</v>
      </c>
      <c r="C27730" s="74" t="s">
        <v>3934</v>
      </c>
      <c r="D27730" s="74" t="s">
        <v>15415</v>
      </c>
    </row>
    <row r="27731" ht="14.25" customHeight="1">
      <c r="A27731" s="74" t="s">
        <v>11070</v>
      </c>
      <c r="B27731" s="74" t="s">
        <v>11071</v>
      </c>
      <c r="C27731" s="74" t="s">
        <v>3968</v>
      </c>
      <c r="D27731" s="74" t="s">
        <v>15415</v>
      </c>
    </row>
    <row r="27732" ht="14.25" customHeight="1">
      <c r="A27732" s="74" t="s">
        <v>11117</v>
      </c>
      <c r="B27732" s="74" t="s">
        <v>11116</v>
      </c>
      <c r="C27732" s="74" t="s">
        <v>3934</v>
      </c>
      <c r="D27732" s="74" t="s">
        <v>15415</v>
      </c>
    </row>
    <row r="27733" ht="14.25" customHeight="1">
      <c r="A27733" s="74" t="s">
        <v>11207</v>
      </c>
      <c r="B27733" s="74" t="s">
        <v>1487</v>
      </c>
      <c r="C27733" s="74" t="s">
        <v>50</v>
      </c>
      <c r="D27733" s="74" t="s">
        <v>15415</v>
      </c>
    </row>
    <row r="27734" ht="14.25" customHeight="1">
      <c r="A27734" s="74" t="s">
        <v>3717</v>
      </c>
      <c r="B27734" s="74" t="s">
        <v>807</v>
      </c>
      <c r="C27734" s="74" t="s">
        <v>3968</v>
      </c>
      <c r="D27734" s="74" t="s">
        <v>15415</v>
      </c>
    </row>
    <row r="27735" ht="14.25" customHeight="1">
      <c r="A27735" s="74" t="s">
        <v>11257</v>
      </c>
      <c r="B27735" s="74" t="s">
        <v>15437</v>
      </c>
      <c r="C27735" s="74" t="s">
        <v>3934</v>
      </c>
      <c r="D27735" s="74" t="s">
        <v>15415</v>
      </c>
    </row>
    <row r="27736" ht="14.25" customHeight="1">
      <c r="A27736" s="74" t="s">
        <v>3718</v>
      </c>
      <c r="B27736" s="74" t="s">
        <v>825</v>
      </c>
      <c r="C27736" s="74" t="s">
        <v>3968</v>
      </c>
      <c r="D27736" s="74" t="s">
        <v>15415</v>
      </c>
    </row>
    <row r="27737" ht="14.25" customHeight="1">
      <c r="A27737" s="74" t="s">
        <v>13509</v>
      </c>
      <c r="B27737" s="74" t="s">
        <v>1490</v>
      </c>
      <c r="C27737" s="74" t="s">
        <v>3968</v>
      </c>
      <c r="D27737" s="74" t="s">
        <v>15415</v>
      </c>
    </row>
    <row r="27738" ht="14.25" customHeight="1">
      <c r="A27738" s="74" t="s">
        <v>11437</v>
      </c>
      <c r="B27738" s="74" t="s">
        <v>3557</v>
      </c>
      <c r="C27738" s="74" t="s">
        <v>1026</v>
      </c>
      <c r="D27738" s="74" t="s">
        <v>15415</v>
      </c>
    </row>
    <row r="27739" ht="14.25" customHeight="1">
      <c r="A27739" s="74" t="s">
        <v>11446</v>
      </c>
      <c r="B27739" s="74" t="s">
        <v>11447</v>
      </c>
      <c r="C27739" s="74" t="s">
        <v>100</v>
      </c>
      <c r="D27739" s="74" t="s">
        <v>15415</v>
      </c>
    </row>
    <row r="27740" ht="14.25" customHeight="1">
      <c r="A27740" s="74" t="s">
        <v>11468</v>
      </c>
      <c r="B27740" s="74" t="s">
        <v>11469</v>
      </c>
      <c r="C27740" s="74" t="s">
        <v>71</v>
      </c>
      <c r="D27740" s="74" t="s">
        <v>15415</v>
      </c>
    </row>
    <row r="27741" ht="14.25" customHeight="1">
      <c r="A27741" s="74" t="s">
        <v>11474</v>
      </c>
      <c r="B27741" s="74" t="s">
        <v>11475</v>
      </c>
      <c r="C27741" s="74" t="s">
        <v>100</v>
      </c>
      <c r="D27741" s="74" t="s">
        <v>15415</v>
      </c>
    </row>
    <row r="27742" ht="14.25" customHeight="1">
      <c r="A27742" s="74" t="s">
        <v>11476</v>
      </c>
      <c r="B27742" s="74" t="s">
        <v>11477</v>
      </c>
      <c r="C27742" s="74" t="s">
        <v>3934</v>
      </c>
      <c r="D27742" s="74" t="s">
        <v>15415</v>
      </c>
    </row>
    <row r="27743" ht="14.25" customHeight="1">
      <c r="A27743" s="74" t="s">
        <v>11494</v>
      </c>
      <c r="B27743" s="74" t="s">
        <v>830</v>
      </c>
      <c r="C27743" s="74" t="s">
        <v>100</v>
      </c>
      <c r="D27743" s="74" t="s">
        <v>15415</v>
      </c>
    </row>
    <row r="27744" ht="14.25" customHeight="1">
      <c r="A27744" s="74" t="s">
        <v>11542</v>
      </c>
      <c r="B27744" s="74" t="s">
        <v>11543</v>
      </c>
      <c r="C27744" s="74" t="s">
        <v>71</v>
      </c>
      <c r="D27744" s="74" t="s">
        <v>15415</v>
      </c>
    </row>
    <row r="27745" ht="14.25" customHeight="1">
      <c r="A27745" s="74" t="s">
        <v>13433</v>
      </c>
      <c r="B27745" s="74" t="s">
        <v>1494</v>
      </c>
      <c r="C27745" s="74" t="s">
        <v>50</v>
      </c>
      <c r="D27745" s="74" t="s">
        <v>15415</v>
      </c>
    </row>
    <row r="27746" ht="14.25" customHeight="1">
      <c r="A27746" s="74" t="s">
        <v>13434</v>
      </c>
      <c r="B27746" s="74" t="s">
        <v>1498</v>
      </c>
      <c r="C27746" s="74" t="s">
        <v>50</v>
      </c>
      <c r="D27746" s="74" t="s">
        <v>15415</v>
      </c>
    </row>
    <row r="27747" ht="14.25" customHeight="1">
      <c r="A27747" s="74" t="s">
        <v>11631</v>
      </c>
      <c r="B27747" s="74" t="s">
        <v>976</v>
      </c>
      <c r="C27747" s="74" t="s">
        <v>100</v>
      </c>
      <c r="D27747" s="74" t="s">
        <v>15415</v>
      </c>
    </row>
    <row r="27748" ht="14.25" customHeight="1">
      <c r="A27748" s="74" t="s">
        <v>13435</v>
      </c>
      <c r="B27748" s="74" t="s">
        <v>1692</v>
      </c>
      <c r="C27748" s="74" t="s">
        <v>3968</v>
      </c>
      <c r="D27748" s="74" t="s">
        <v>15415</v>
      </c>
    </row>
    <row r="27749" ht="14.25" customHeight="1">
      <c r="A27749" s="74" t="s">
        <v>13436</v>
      </c>
      <c r="B27749" s="74" t="s">
        <v>1697</v>
      </c>
      <c r="C27749" s="74" t="s">
        <v>3968</v>
      </c>
      <c r="D27749" s="74" t="s">
        <v>15415</v>
      </c>
    </row>
    <row r="27750" ht="14.25" customHeight="1">
      <c r="A27750" s="74" t="s">
        <v>13437</v>
      </c>
      <c r="B27750" s="74" t="s">
        <v>1707</v>
      </c>
      <c r="C27750" s="74" t="s">
        <v>3968</v>
      </c>
      <c r="D27750" s="74" t="s">
        <v>15415</v>
      </c>
    </row>
    <row r="27751" ht="14.25" customHeight="1">
      <c r="A27751" s="74" t="s">
        <v>13438</v>
      </c>
      <c r="B27751" s="74" t="s">
        <v>1712</v>
      </c>
      <c r="C27751" s="74" t="s">
        <v>3968</v>
      </c>
      <c r="D27751" s="74" t="s">
        <v>15415</v>
      </c>
    </row>
    <row r="27752" ht="14.25" customHeight="1">
      <c r="A27752" s="74" t="s">
        <v>13439</v>
      </c>
      <c r="B27752" s="74" t="s">
        <v>1717</v>
      </c>
      <c r="C27752" s="74" t="s">
        <v>3968</v>
      </c>
      <c r="D27752" s="74" t="s">
        <v>15415</v>
      </c>
    </row>
    <row r="27753" ht="14.25" customHeight="1">
      <c r="A27753" s="74" t="s">
        <v>13440</v>
      </c>
      <c r="B27753" s="74" t="s">
        <v>1722</v>
      </c>
      <c r="C27753" s="74" t="s">
        <v>3968</v>
      </c>
      <c r="D27753" s="74" t="s">
        <v>15415</v>
      </c>
    </row>
    <row r="27754" ht="14.25" customHeight="1">
      <c r="A27754" s="74" t="s">
        <v>13441</v>
      </c>
      <c r="B27754" s="74" t="s">
        <v>13510</v>
      </c>
      <c r="C27754" s="74" t="s">
        <v>3934</v>
      </c>
      <c r="D27754" s="74" t="s">
        <v>15415</v>
      </c>
    </row>
    <row r="27755" ht="14.25" customHeight="1">
      <c r="A27755" s="74" t="s">
        <v>13443</v>
      </c>
      <c r="B27755" s="74" t="s">
        <v>1702</v>
      </c>
      <c r="C27755" s="74" t="s">
        <v>3968</v>
      </c>
      <c r="D27755" s="74" t="s">
        <v>15415</v>
      </c>
    </row>
    <row r="27756" ht="14.25" customHeight="1">
      <c r="A27756" s="74" t="s">
        <v>12018</v>
      </c>
      <c r="B27756" s="74" t="s">
        <v>12019</v>
      </c>
      <c r="C27756" s="74" t="s">
        <v>100</v>
      </c>
      <c r="D27756" s="74" t="s">
        <v>15415</v>
      </c>
    </row>
    <row r="27757" ht="14.25" customHeight="1">
      <c r="A27757" s="74" t="s">
        <v>12020</v>
      </c>
      <c r="B27757" s="74" t="s">
        <v>12021</v>
      </c>
      <c r="C27757" s="74" t="s">
        <v>100</v>
      </c>
      <c r="D27757" s="74" t="s">
        <v>15415</v>
      </c>
    </row>
    <row r="27758" ht="14.25" customHeight="1">
      <c r="A27758" s="74" t="s">
        <v>12024</v>
      </c>
      <c r="B27758" s="74" t="s">
        <v>12025</v>
      </c>
      <c r="C27758" s="74" t="s">
        <v>57</v>
      </c>
      <c r="D27758" s="74" t="s">
        <v>15415</v>
      </c>
    </row>
    <row r="27759" ht="14.25" customHeight="1">
      <c r="A27759" s="74" t="s">
        <v>12035</v>
      </c>
      <c r="B27759" s="74" t="s">
        <v>12036</v>
      </c>
      <c r="C27759" s="74" t="s">
        <v>3934</v>
      </c>
      <c r="D27759" s="74" t="s">
        <v>15415</v>
      </c>
    </row>
    <row r="27760" ht="14.25" customHeight="1">
      <c r="A27760" s="74" t="s">
        <v>12037</v>
      </c>
      <c r="B27760" s="74" t="s">
        <v>12038</v>
      </c>
      <c r="C27760" s="74" t="s">
        <v>50</v>
      </c>
      <c r="D27760" s="74" t="s">
        <v>15415</v>
      </c>
    </row>
    <row r="27761" ht="14.25" customHeight="1">
      <c r="A27761" s="74" t="s">
        <v>12039</v>
      </c>
      <c r="B27761" s="74" t="s">
        <v>12040</v>
      </c>
      <c r="C27761" s="74" t="s">
        <v>100</v>
      </c>
      <c r="D27761" s="74" t="s">
        <v>15415</v>
      </c>
    </row>
    <row r="27762" ht="14.25" customHeight="1">
      <c r="A27762" s="74" t="s">
        <v>13444</v>
      </c>
      <c r="B27762" s="74" t="s">
        <v>495</v>
      </c>
      <c r="C27762" s="74" t="s">
        <v>50</v>
      </c>
      <c r="D27762" s="74" t="s">
        <v>15415</v>
      </c>
    </row>
    <row r="27763" ht="14.25" customHeight="1">
      <c r="A27763" s="74" t="s">
        <v>12082</v>
      </c>
      <c r="B27763" s="74" t="s">
        <v>12083</v>
      </c>
      <c r="C27763" s="74" t="s">
        <v>3934</v>
      </c>
      <c r="D27763" s="74" t="s">
        <v>15415</v>
      </c>
    </row>
    <row r="27764" ht="14.25" customHeight="1">
      <c r="A27764" s="74" t="s">
        <v>13445</v>
      </c>
      <c r="B27764" s="74" t="s">
        <v>13446</v>
      </c>
      <c r="C27764" s="74" t="s">
        <v>57</v>
      </c>
      <c r="D27764" s="74" t="s">
        <v>15415</v>
      </c>
    </row>
    <row r="27765" ht="14.25" customHeight="1">
      <c r="A27765" s="74" t="s">
        <v>13447</v>
      </c>
      <c r="B27765" s="74" t="s">
        <v>1730</v>
      </c>
      <c r="C27765" s="74" t="s">
        <v>100</v>
      </c>
      <c r="D27765" s="74" t="s">
        <v>15415</v>
      </c>
    </row>
    <row r="27766" ht="14.25" customHeight="1">
      <c r="A27766" s="74" t="s">
        <v>12126</v>
      </c>
      <c r="B27766" s="74" t="s">
        <v>12127</v>
      </c>
      <c r="C27766" s="74" t="s">
        <v>100</v>
      </c>
      <c r="D27766" s="74" t="s">
        <v>15415</v>
      </c>
    </row>
    <row r="27767" ht="14.25" customHeight="1">
      <c r="A27767" s="74" t="s">
        <v>12128</v>
      </c>
      <c r="B27767" s="74" t="s">
        <v>12129</v>
      </c>
      <c r="C27767" s="74" t="s">
        <v>100</v>
      </c>
      <c r="D27767" s="74" t="s">
        <v>15415</v>
      </c>
    </row>
    <row r="27768" ht="14.25" customHeight="1">
      <c r="A27768" s="74" t="s">
        <v>12130</v>
      </c>
      <c r="B27768" s="74" t="s">
        <v>12131</v>
      </c>
      <c r="C27768" s="74" t="s">
        <v>3934</v>
      </c>
      <c r="D27768" s="74" t="s">
        <v>15415</v>
      </c>
    </row>
    <row r="27769" ht="14.25" customHeight="1">
      <c r="A27769" s="74" t="s">
        <v>12138</v>
      </c>
      <c r="B27769" s="74" t="s">
        <v>12139</v>
      </c>
      <c r="C27769" s="74" t="s">
        <v>57</v>
      </c>
      <c r="D27769" s="74" t="s">
        <v>15415</v>
      </c>
    </row>
    <row r="27770" ht="14.25" customHeight="1">
      <c r="A27770" s="74" t="s">
        <v>12152</v>
      </c>
      <c r="B27770" s="74" t="s">
        <v>1734</v>
      </c>
      <c r="C27770" s="74" t="s">
        <v>127</v>
      </c>
      <c r="D27770" s="74" t="s">
        <v>15415</v>
      </c>
    </row>
    <row r="27771" ht="14.25" customHeight="1">
      <c r="A27771" s="74" t="s">
        <v>12169</v>
      </c>
      <c r="B27771" s="74" t="s">
        <v>13528</v>
      </c>
      <c r="C27771" s="74" t="s">
        <v>3934</v>
      </c>
      <c r="D27771" s="74" t="s">
        <v>15415</v>
      </c>
    </row>
    <row r="27772" ht="14.25" customHeight="1">
      <c r="A27772" s="74" t="s">
        <v>12216</v>
      </c>
      <c r="B27772" s="74" t="s">
        <v>12217</v>
      </c>
      <c r="C27772" s="74" t="s">
        <v>100</v>
      </c>
      <c r="D27772" s="74" t="s">
        <v>15415</v>
      </c>
    </row>
    <row r="27773" ht="14.25" customHeight="1">
      <c r="A27773" s="74" t="s">
        <v>12218</v>
      </c>
      <c r="B27773" s="74" t="s">
        <v>12219</v>
      </c>
      <c r="C27773" s="74" t="s">
        <v>100</v>
      </c>
      <c r="D27773" s="74" t="s">
        <v>15415</v>
      </c>
    </row>
    <row r="27774" ht="14.25" customHeight="1">
      <c r="A27774" s="74" t="s">
        <v>12220</v>
      </c>
      <c r="B27774" s="74" t="s">
        <v>12221</v>
      </c>
      <c r="C27774" s="74" t="s">
        <v>3934</v>
      </c>
      <c r="D27774" s="74" t="s">
        <v>15415</v>
      </c>
    </row>
    <row r="27775" ht="14.25" customHeight="1">
      <c r="A27775" s="74" t="s">
        <v>12228</v>
      </c>
      <c r="B27775" s="74" t="s">
        <v>12229</v>
      </c>
      <c r="C27775" s="74" t="s">
        <v>57</v>
      </c>
      <c r="D27775" s="74" t="s">
        <v>15415</v>
      </c>
    </row>
    <row r="27776" ht="14.25" customHeight="1">
      <c r="A27776" s="74" t="s">
        <v>12230</v>
      </c>
      <c r="B27776" s="74" t="s">
        <v>12231</v>
      </c>
      <c r="C27776" s="74" t="s">
        <v>100</v>
      </c>
      <c r="D27776" s="74" t="s">
        <v>15415</v>
      </c>
    </row>
    <row r="27777" ht="14.25" customHeight="1">
      <c r="A27777" s="74" t="s">
        <v>12232</v>
      </c>
      <c r="B27777" s="74" t="s">
        <v>12233</v>
      </c>
      <c r="C27777" s="74" t="s">
        <v>100</v>
      </c>
      <c r="D27777" s="74" t="s">
        <v>15415</v>
      </c>
    </row>
    <row r="27778" ht="14.25" customHeight="1">
      <c r="A27778" s="74" t="s">
        <v>12234</v>
      </c>
      <c r="B27778" s="74" t="s">
        <v>12235</v>
      </c>
      <c r="C27778" s="74" t="s">
        <v>100</v>
      </c>
      <c r="D27778" s="74" t="s">
        <v>15415</v>
      </c>
    </row>
    <row r="27779" ht="14.25" customHeight="1">
      <c r="A27779" s="74" t="s">
        <v>12236</v>
      </c>
      <c r="B27779" s="74" t="s">
        <v>12237</v>
      </c>
      <c r="C27779" s="74" t="s">
        <v>100</v>
      </c>
      <c r="D27779" s="74" t="s">
        <v>15415</v>
      </c>
    </row>
    <row r="27780" ht="14.25" customHeight="1">
      <c r="A27780" s="74" t="s">
        <v>12332</v>
      </c>
      <c r="B27780" s="74" t="s">
        <v>12333</v>
      </c>
      <c r="C27780" s="74" t="s">
        <v>3934</v>
      </c>
      <c r="D27780" s="74" t="s">
        <v>15415</v>
      </c>
    </row>
    <row r="27781" ht="14.25" customHeight="1">
      <c r="A27781" s="74" t="s">
        <v>12351</v>
      </c>
      <c r="B27781" s="74" t="s">
        <v>14341</v>
      </c>
      <c r="C27781" s="74" t="s">
        <v>71</v>
      </c>
      <c r="D27781" s="74" t="s">
        <v>15415</v>
      </c>
    </row>
    <row r="27782" ht="14.25" customHeight="1">
      <c r="A27782" s="74" t="s">
        <v>12358</v>
      </c>
      <c r="B27782" s="74" t="s">
        <v>12359</v>
      </c>
      <c r="C27782" s="74" t="s">
        <v>3934</v>
      </c>
      <c r="D27782" s="74" t="s">
        <v>15415</v>
      </c>
    </row>
    <row r="27783" ht="14.25" customHeight="1">
      <c r="A27783" s="74" t="s">
        <v>12368</v>
      </c>
      <c r="B27783" s="74" t="s">
        <v>14041</v>
      </c>
      <c r="C27783" s="74" t="s">
        <v>100</v>
      </c>
      <c r="D27783" s="74" t="s">
        <v>15415</v>
      </c>
    </row>
    <row r="27784" ht="14.25" customHeight="1">
      <c r="A27784" s="74" t="s">
        <v>12384</v>
      </c>
      <c r="B27784" s="74" t="s">
        <v>12385</v>
      </c>
      <c r="C27784" s="74" t="s">
        <v>3934</v>
      </c>
      <c r="D27784" s="74" t="s">
        <v>15415</v>
      </c>
    </row>
    <row r="27785" ht="14.25" customHeight="1">
      <c r="A27785" s="74" t="s">
        <v>13448</v>
      </c>
      <c r="B27785" s="74" t="s">
        <v>1755</v>
      </c>
      <c r="C27785" s="74" t="s">
        <v>50</v>
      </c>
      <c r="D27785" s="74" t="s">
        <v>15415</v>
      </c>
    </row>
    <row r="27786" ht="14.25" customHeight="1">
      <c r="A27786" s="74" t="s">
        <v>13449</v>
      </c>
      <c r="B27786" s="74" t="s">
        <v>2947</v>
      </c>
      <c r="C27786" s="74" t="s">
        <v>3968</v>
      </c>
      <c r="D27786" s="74" t="s">
        <v>15415</v>
      </c>
    </row>
    <row r="27787" ht="14.25" customHeight="1">
      <c r="A27787" s="74" t="s">
        <v>12412</v>
      </c>
      <c r="B27787" s="74" t="s">
        <v>1763</v>
      </c>
      <c r="C27787" s="74" t="s">
        <v>71</v>
      </c>
      <c r="D27787" s="74" t="s">
        <v>15415</v>
      </c>
    </row>
    <row r="27788" ht="14.25" customHeight="1">
      <c r="A27788" s="74" t="s">
        <v>12413</v>
      </c>
      <c r="B27788" s="74" t="s">
        <v>12411</v>
      </c>
      <c r="C27788" s="74" t="s">
        <v>3934</v>
      </c>
      <c r="D27788" s="74" t="s">
        <v>15415</v>
      </c>
    </row>
    <row r="27789" ht="14.25" customHeight="1">
      <c r="A27789" s="74" t="s">
        <v>12433</v>
      </c>
      <c r="B27789" s="74" t="s">
        <v>12434</v>
      </c>
      <c r="C27789" s="74" t="s">
        <v>3968</v>
      </c>
      <c r="D27789" s="74" t="s">
        <v>15415</v>
      </c>
    </row>
    <row r="27790" ht="14.25" customHeight="1">
      <c r="A27790" s="74" t="s">
        <v>13450</v>
      </c>
      <c r="B27790" s="74" t="s">
        <v>1771</v>
      </c>
      <c r="C27790" s="74" t="s">
        <v>3968</v>
      </c>
      <c r="D27790" s="74" t="s">
        <v>15415</v>
      </c>
    </row>
    <row r="27791" ht="14.25" customHeight="1">
      <c r="A27791" s="74" t="s">
        <v>12539</v>
      </c>
      <c r="B27791" s="74" t="s">
        <v>12540</v>
      </c>
      <c r="C27791" s="74" t="s">
        <v>3934</v>
      </c>
      <c r="D27791" s="74" t="s">
        <v>15415</v>
      </c>
    </row>
    <row r="27792" ht="14.25" customHeight="1">
      <c r="A27792" s="74" t="s">
        <v>12541</v>
      </c>
      <c r="B27792" s="74" t="s">
        <v>12542</v>
      </c>
      <c r="C27792" s="74" t="s">
        <v>57</v>
      </c>
      <c r="D27792" s="74" t="s">
        <v>15415</v>
      </c>
    </row>
    <row r="27793" ht="14.25" customHeight="1">
      <c r="A27793" s="74" t="s">
        <v>12543</v>
      </c>
      <c r="B27793" s="74" t="s">
        <v>12544</v>
      </c>
      <c r="C27793" s="74" t="s">
        <v>3934</v>
      </c>
      <c r="D27793" s="74" t="s">
        <v>15415</v>
      </c>
    </row>
    <row r="27794" ht="14.25" customHeight="1">
      <c r="A27794" s="74" t="s">
        <v>12545</v>
      </c>
      <c r="B27794" s="74" t="s">
        <v>12546</v>
      </c>
      <c r="C27794" s="74" t="s">
        <v>1026</v>
      </c>
      <c r="D27794" s="74" t="s">
        <v>15415</v>
      </c>
    </row>
    <row r="27795" ht="14.25" customHeight="1">
      <c r="A27795" s="74" t="s">
        <v>12549</v>
      </c>
      <c r="B27795" s="74" t="s">
        <v>12550</v>
      </c>
      <c r="C27795" s="74" t="s">
        <v>3934</v>
      </c>
      <c r="D27795" s="74" t="s">
        <v>15415</v>
      </c>
    </row>
    <row r="27796" ht="14.25" customHeight="1">
      <c r="A27796" s="74" t="s">
        <v>12559</v>
      </c>
      <c r="B27796" s="74" t="s">
        <v>12560</v>
      </c>
      <c r="C27796" s="74" t="s">
        <v>3934</v>
      </c>
      <c r="D27796" s="74" t="s">
        <v>15415</v>
      </c>
    </row>
    <row r="27797" ht="14.25" customHeight="1">
      <c r="A27797" s="74" t="s">
        <v>12571</v>
      </c>
      <c r="B27797" s="74" t="s">
        <v>12572</v>
      </c>
      <c r="C27797" s="74" t="s">
        <v>923</v>
      </c>
      <c r="D27797" s="74" t="s">
        <v>15415</v>
      </c>
    </row>
    <row r="27798" ht="14.25" customHeight="1">
      <c r="A27798" s="74" t="s">
        <v>13451</v>
      </c>
      <c r="B27798" s="74" t="s">
        <v>13452</v>
      </c>
      <c r="C27798" s="74" t="s">
        <v>3934</v>
      </c>
      <c r="D27798" s="74" t="s">
        <v>15415</v>
      </c>
    </row>
    <row r="27799" ht="14.25" customHeight="1">
      <c r="A27799" s="74" t="s">
        <v>12591</v>
      </c>
      <c r="B27799" s="74" t="s">
        <v>12592</v>
      </c>
      <c r="C27799" s="74" t="s">
        <v>6563</v>
      </c>
      <c r="D27799" s="74" t="s">
        <v>15415</v>
      </c>
    </row>
    <row r="27800" ht="14.25" customHeight="1">
      <c r="A27800" s="74" t="s">
        <v>12593</v>
      </c>
      <c r="B27800" s="74" t="s">
        <v>6565</v>
      </c>
      <c r="C27800" s="74" t="s">
        <v>3968</v>
      </c>
      <c r="D27800" s="74" t="s">
        <v>15415</v>
      </c>
    </row>
    <row r="27801" ht="14.25" customHeight="1">
      <c r="A27801" s="74" t="s">
        <v>12608</v>
      </c>
      <c r="B27801" s="74" t="s">
        <v>12609</v>
      </c>
      <c r="C27801" s="74" t="s">
        <v>100</v>
      </c>
      <c r="D27801" s="74" t="s">
        <v>15415</v>
      </c>
    </row>
    <row r="27802" ht="14.25" customHeight="1">
      <c r="A27802" s="74" t="s">
        <v>12610</v>
      </c>
      <c r="B27802" s="74" t="s">
        <v>12611</v>
      </c>
      <c r="C27802" s="74" t="s">
        <v>3934</v>
      </c>
      <c r="D27802" s="74" t="s">
        <v>15415</v>
      </c>
    </row>
    <row r="27803" ht="14.25" customHeight="1">
      <c r="A27803" s="74" t="s">
        <v>12612</v>
      </c>
      <c r="B27803" s="74" t="s">
        <v>12613</v>
      </c>
      <c r="C27803" s="74" t="s">
        <v>100</v>
      </c>
      <c r="D27803" s="74" t="s">
        <v>15415</v>
      </c>
    </row>
    <row r="27804" ht="14.25" customHeight="1">
      <c r="A27804" s="74" t="s">
        <v>12614</v>
      </c>
      <c r="B27804" s="74" t="s">
        <v>12615</v>
      </c>
      <c r="C27804" s="74" t="s">
        <v>3934</v>
      </c>
      <c r="D27804" s="74" t="s">
        <v>15415</v>
      </c>
    </row>
    <row r="27805" ht="14.25" customHeight="1">
      <c r="A27805" s="74" t="s">
        <v>12616</v>
      </c>
      <c r="B27805" s="74" t="s">
        <v>12617</v>
      </c>
      <c r="C27805" s="74" t="s">
        <v>71</v>
      </c>
      <c r="D27805" s="74" t="s">
        <v>15415</v>
      </c>
    </row>
    <row r="27806" ht="14.25" customHeight="1">
      <c r="A27806" s="74" t="s">
        <v>12652</v>
      </c>
      <c r="B27806" s="74" t="s">
        <v>12653</v>
      </c>
      <c r="C27806" s="74" t="s">
        <v>3934</v>
      </c>
      <c r="D27806" s="74" t="s">
        <v>15415</v>
      </c>
    </row>
    <row r="27807" ht="14.25" customHeight="1">
      <c r="A27807" s="74" t="s">
        <v>3713</v>
      </c>
      <c r="B27807" s="74" t="s">
        <v>1853</v>
      </c>
      <c r="C27807" s="74" t="s">
        <v>3968</v>
      </c>
      <c r="D27807" s="74" t="s">
        <v>15415</v>
      </c>
    </row>
    <row r="27808" ht="14.25" customHeight="1">
      <c r="A27808" s="74" t="s">
        <v>13453</v>
      </c>
      <c r="B27808" s="74" t="s">
        <v>325</v>
      </c>
      <c r="C27808" s="74" t="s">
        <v>100</v>
      </c>
      <c r="D27808" s="74" t="s">
        <v>15415</v>
      </c>
    </row>
    <row r="27809" ht="14.25" customHeight="1">
      <c r="A27809" s="74" t="s">
        <v>13454</v>
      </c>
      <c r="B27809" s="74" t="s">
        <v>994</v>
      </c>
      <c r="C27809" s="74" t="s">
        <v>100</v>
      </c>
      <c r="D27809" s="74" t="s">
        <v>15415</v>
      </c>
    </row>
    <row r="27810" ht="14.25" customHeight="1">
      <c r="A27810" s="74" t="s">
        <v>13455</v>
      </c>
      <c r="B27810" s="74" t="s">
        <v>1857</v>
      </c>
      <c r="C27810" s="74" t="s">
        <v>100</v>
      </c>
      <c r="D27810" s="74" t="s">
        <v>15415</v>
      </c>
    </row>
    <row r="27811" ht="14.25" customHeight="1">
      <c r="A27811" s="74" t="s">
        <v>13456</v>
      </c>
      <c r="B27811" s="74" t="s">
        <v>1861</v>
      </c>
      <c r="C27811" s="74" t="s">
        <v>100</v>
      </c>
      <c r="D27811" s="74" t="s">
        <v>15415</v>
      </c>
    </row>
    <row r="27812" ht="14.25" customHeight="1">
      <c r="A27812" s="74" t="s">
        <v>12741</v>
      </c>
      <c r="B27812" s="74" t="s">
        <v>12742</v>
      </c>
      <c r="C27812" s="74" t="s">
        <v>100</v>
      </c>
      <c r="D27812" s="74" t="s">
        <v>15415</v>
      </c>
    </row>
    <row r="27813" ht="14.25" customHeight="1">
      <c r="A27813" s="74" t="s">
        <v>12767</v>
      </c>
      <c r="B27813" s="74" t="s">
        <v>12768</v>
      </c>
      <c r="C27813" s="74" t="s">
        <v>100</v>
      </c>
      <c r="D27813" s="74" t="s">
        <v>15415</v>
      </c>
    </row>
    <row r="27814" ht="14.25" customHeight="1">
      <c r="A27814" s="74" t="s">
        <v>12769</v>
      </c>
      <c r="B27814" s="74" t="s">
        <v>12770</v>
      </c>
      <c r="C27814" s="74" t="s">
        <v>100</v>
      </c>
      <c r="D27814" s="74" t="s">
        <v>15415</v>
      </c>
    </row>
    <row r="27815" ht="14.25" customHeight="1">
      <c r="A27815" s="74" t="s">
        <v>12779</v>
      </c>
      <c r="B27815" s="74" t="s">
        <v>12780</v>
      </c>
      <c r="C27815" s="74" t="s">
        <v>57</v>
      </c>
      <c r="D27815" s="74" t="s">
        <v>15415</v>
      </c>
    </row>
    <row r="27816" ht="14.25" customHeight="1">
      <c r="A27816" s="74" t="s">
        <v>12804</v>
      </c>
      <c r="B27816" s="74" t="s">
        <v>12805</v>
      </c>
      <c r="C27816" s="74" t="s">
        <v>100</v>
      </c>
      <c r="D27816" s="74" t="s">
        <v>15415</v>
      </c>
    </row>
    <row r="27817" ht="14.25" customHeight="1">
      <c r="A27817" s="74" t="s">
        <v>13457</v>
      </c>
      <c r="B27817" s="74" t="s">
        <v>505</v>
      </c>
      <c r="C27817" s="74" t="s">
        <v>50</v>
      </c>
      <c r="D27817" s="74" t="s">
        <v>15415</v>
      </c>
    </row>
    <row r="27818" ht="14.25" customHeight="1">
      <c r="A27818" s="74" t="s">
        <v>3726</v>
      </c>
      <c r="B27818" s="74" t="s">
        <v>1877</v>
      </c>
      <c r="C27818" s="74" t="s">
        <v>127</v>
      </c>
      <c r="D27818" s="74" t="s">
        <v>15415</v>
      </c>
    </row>
    <row r="27819" ht="14.25" customHeight="1">
      <c r="A27819" s="74" t="s">
        <v>12841</v>
      </c>
      <c r="B27819" s="74" t="s">
        <v>15438</v>
      </c>
      <c r="C27819" s="74" t="s">
        <v>3934</v>
      </c>
      <c r="D27819" s="74" t="s">
        <v>15415</v>
      </c>
    </row>
    <row r="27820" ht="14.25" customHeight="1">
      <c r="A27820" s="74" t="s">
        <v>12845</v>
      </c>
      <c r="B27820" s="74" t="s">
        <v>3589</v>
      </c>
      <c r="C27820" s="74" t="s">
        <v>127</v>
      </c>
      <c r="D27820" s="74" t="s">
        <v>15415</v>
      </c>
    </row>
    <row r="27821" ht="14.25" customHeight="1">
      <c r="A27821" s="74" t="s">
        <v>12901</v>
      </c>
      <c r="B27821" s="74" t="s">
        <v>12902</v>
      </c>
      <c r="C27821" s="74" t="s">
        <v>100</v>
      </c>
      <c r="D27821" s="74" t="s">
        <v>15415</v>
      </c>
    </row>
    <row r="27822" ht="14.25" customHeight="1">
      <c r="A27822" s="74" t="s">
        <v>12903</v>
      </c>
      <c r="B27822" s="74" t="s">
        <v>13920</v>
      </c>
      <c r="C27822" s="74" t="s">
        <v>3968</v>
      </c>
      <c r="D27822" s="74" t="s">
        <v>15415</v>
      </c>
    </row>
    <row r="27823" ht="14.25" customHeight="1">
      <c r="A27823" s="74" t="s">
        <v>12904</v>
      </c>
      <c r="B27823" s="74" t="s">
        <v>12905</v>
      </c>
      <c r="C27823" s="74" t="s">
        <v>3968</v>
      </c>
      <c r="D27823" s="74" t="s">
        <v>15415</v>
      </c>
    </row>
    <row r="27824" ht="14.25" customHeight="1">
      <c r="A27824" s="74" t="s">
        <v>13458</v>
      </c>
      <c r="B27824" s="74" t="s">
        <v>13459</v>
      </c>
      <c r="C27824" s="74" t="s">
        <v>57</v>
      </c>
      <c r="D27824" s="74" t="s">
        <v>15415</v>
      </c>
    </row>
    <row r="27825" ht="14.25" customHeight="1">
      <c r="A27825" s="74" t="s">
        <v>13460</v>
      </c>
      <c r="B27825" s="74" t="s">
        <v>1951</v>
      </c>
      <c r="C27825" s="74" t="s">
        <v>100</v>
      </c>
      <c r="D27825" s="74" t="s">
        <v>15415</v>
      </c>
    </row>
    <row r="27826" ht="14.25" customHeight="1">
      <c r="A27826" s="74" t="s">
        <v>12930</v>
      </c>
      <c r="B27826" s="74" t="s">
        <v>12931</v>
      </c>
      <c r="C27826" s="74" t="s">
        <v>100</v>
      </c>
      <c r="D27826" s="74" t="s">
        <v>15415</v>
      </c>
    </row>
    <row r="27827" ht="14.25" customHeight="1">
      <c r="A27827" s="74" t="s">
        <v>12932</v>
      </c>
      <c r="B27827" s="74" t="s">
        <v>12933</v>
      </c>
      <c r="C27827" s="74" t="s">
        <v>3934</v>
      </c>
      <c r="D27827" s="74" t="s">
        <v>15415</v>
      </c>
    </row>
    <row r="27828" ht="14.25" customHeight="1">
      <c r="A27828" s="74" t="s">
        <v>12961</v>
      </c>
      <c r="B27828" s="74" t="s">
        <v>12962</v>
      </c>
      <c r="C27828" s="74" t="s">
        <v>3968</v>
      </c>
      <c r="D27828" s="74" t="s">
        <v>15415</v>
      </c>
    </row>
    <row r="27829" ht="14.25" customHeight="1">
      <c r="A27829" s="74" t="s">
        <v>12963</v>
      </c>
      <c r="B27829" s="74" t="s">
        <v>12964</v>
      </c>
      <c r="C27829" s="74" t="s">
        <v>3968</v>
      </c>
      <c r="D27829" s="74" t="s">
        <v>15415</v>
      </c>
    </row>
    <row r="27830" ht="14.25" customHeight="1">
      <c r="A27830" s="74" t="s">
        <v>12965</v>
      </c>
      <c r="B27830" s="74" t="s">
        <v>12966</v>
      </c>
      <c r="C27830" s="74" t="s">
        <v>100</v>
      </c>
      <c r="D27830" s="74" t="s">
        <v>15415</v>
      </c>
    </row>
    <row r="27831" ht="14.25" customHeight="1">
      <c r="A27831" s="74" t="s">
        <v>12969</v>
      </c>
      <c r="B27831" s="74" t="s">
        <v>12970</v>
      </c>
      <c r="C27831" s="74" t="s">
        <v>100</v>
      </c>
      <c r="D27831" s="74" t="s">
        <v>15415</v>
      </c>
    </row>
    <row r="27832" ht="14.25" customHeight="1">
      <c r="A27832" s="74" t="s">
        <v>12993</v>
      </c>
      <c r="B27832" s="74" t="s">
        <v>12992</v>
      </c>
      <c r="C27832" s="74" t="s">
        <v>3968</v>
      </c>
      <c r="D27832" s="74" t="s">
        <v>15415</v>
      </c>
    </row>
    <row r="27833" ht="14.25" customHeight="1">
      <c r="A27833" s="74" t="s">
        <v>12994</v>
      </c>
      <c r="B27833" s="74" t="s">
        <v>12995</v>
      </c>
      <c r="C27833" s="74" t="s">
        <v>3934</v>
      </c>
      <c r="D27833" s="74" t="s">
        <v>15415</v>
      </c>
    </row>
    <row r="27834" ht="14.25" customHeight="1">
      <c r="A27834" s="74" t="s">
        <v>13038</v>
      </c>
      <c r="B27834" s="74" t="s">
        <v>13039</v>
      </c>
      <c r="C27834" s="74" t="s">
        <v>66</v>
      </c>
      <c r="D27834" s="74" t="s">
        <v>15415</v>
      </c>
    </row>
    <row r="27835" ht="14.25" customHeight="1">
      <c r="A27835" s="74" t="s">
        <v>13462</v>
      </c>
      <c r="B27835" s="74" t="s">
        <v>1955</v>
      </c>
      <c r="C27835" s="74" t="s">
        <v>3968</v>
      </c>
      <c r="D27835" s="74" t="s">
        <v>15415</v>
      </c>
    </row>
    <row r="27836" ht="14.25" customHeight="1">
      <c r="A27836" s="74" t="s">
        <v>13463</v>
      </c>
      <c r="B27836" s="74" t="s">
        <v>1959</v>
      </c>
      <c r="C27836" s="74" t="s">
        <v>100</v>
      </c>
      <c r="D27836" s="74" t="s">
        <v>15415</v>
      </c>
    </row>
    <row r="27837" ht="14.25" customHeight="1">
      <c r="A27837" s="74" t="s">
        <v>13074</v>
      </c>
      <c r="B27837" s="74" t="s">
        <v>13075</v>
      </c>
      <c r="C27837" s="74" t="s">
        <v>3934</v>
      </c>
      <c r="D27837" s="74" t="s">
        <v>15415</v>
      </c>
    </row>
    <row r="27838" ht="14.25" customHeight="1">
      <c r="A27838" s="74" t="s">
        <v>13156</v>
      </c>
      <c r="B27838" s="74" t="s">
        <v>13157</v>
      </c>
      <c r="C27838" s="74" t="s">
        <v>3968</v>
      </c>
      <c r="D27838" s="74" t="s">
        <v>15415</v>
      </c>
    </row>
    <row r="27839" ht="14.25" customHeight="1">
      <c r="A27839" s="74" t="s">
        <v>13173</v>
      </c>
      <c r="B27839" s="74" t="s">
        <v>13174</v>
      </c>
      <c r="C27839" s="74" t="s">
        <v>3968</v>
      </c>
      <c r="D27839" s="74" t="s">
        <v>15415</v>
      </c>
    </row>
    <row r="27840" ht="14.25" customHeight="1">
      <c r="A27840" s="74" t="s">
        <v>13226</v>
      </c>
      <c r="B27840" s="74" t="s">
        <v>13227</v>
      </c>
      <c r="C27840" s="74" t="s">
        <v>3934</v>
      </c>
      <c r="D27840" s="74" t="s">
        <v>15415</v>
      </c>
    </row>
    <row r="27841" ht="14.25" customHeight="1">
      <c r="A27841" s="74" t="s">
        <v>13271</v>
      </c>
      <c r="B27841" s="74" t="s">
        <v>48</v>
      </c>
      <c r="C27841" s="74" t="s">
        <v>50</v>
      </c>
      <c r="D27841" s="74" t="s">
        <v>15439</v>
      </c>
    </row>
    <row r="27842" ht="14.25" customHeight="1">
      <c r="A27842" s="74" t="s">
        <v>13273</v>
      </c>
      <c r="B27842" s="74" t="s">
        <v>13274</v>
      </c>
      <c r="C27842" s="74" t="s">
        <v>57</v>
      </c>
      <c r="D27842" s="74" t="s">
        <v>15439</v>
      </c>
    </row>
    <row r="27843" ht="14.25" customHeight="1">
      <c r="A27843" s="74" t="s">
        <v>4024</v>
      </c>
      <c r="B27843" s="74" t="s">
        <v>70</v>
      </c>
      <c r="C27843" s="74" t="s">
        <v>71</v>
      </c>
      <c r="D27843" s="74" t="s">
        <v>15439</v>
      </c>
    </row>
    <row r="27844" ht="14.25" customHeight="1">
      <c r="A27844" s="74" t="s">
        <v>4031</v>
      </c>
      <c r="B27844" s="74" t="s">
        <v>13778</v>
      </c>
      <c r="C27844" s="74" t="s">
        <v>3934</v>
      </c>
      <c r="D27844" s="74" t="s">
        <v>15439</v>
      </c>
    </row>
    <row r="27845" ht="14.25" customHeight="1">
      <c r="A27845" s="74" t="s">
        <v>4047</v>
      </c>
      <c r="B27845" s="74" t="s">
        <v>2963</v>
      </c>
      <c r="C27845" s="74" t="s">
        <v>71</v>
      </c>
      <c r="D27845" s="74" t="s">
        <v>15439</v>
      </c>
    </row>
    <row r="27846" ht="14.25" customHeight="1">
      <c r="A27846" s="74" t="s">
        <v>4059</v>
      </c>
      <c r="B27846" s="74" t="s">
        <v>13779</v>
      </c>
      <c r="C27846" s="74" t="s">
        <v>3934</v>
      </c>
      <c r="D27846" s="74" t="s">
        <v>15439</v>
      </c>
    </row>
    <row r="27847" ht="14.25" customHeight="1">
      <c r="A27847" s="74" t="s">
        <v>4094</v>
      </c>
      <c r="B27847" s="74" t="s">
        <v>2966</v>
      </c>
      <c r="C27847" s="74" t="s">
        <v>71</v>
      </c>
      <c r="D27847" s="74" t="s">
        <v>15439</v>
      </c>
    </row>
    <row r="27848" ht="14.25" customHeight="1">
      <c r="A27848" s="74" t="s">
        <v>4096</v>
      </c>
      <c r="B27848" s="74" t="s">
        <v>14313</v>
      </c>
      <c r="C27848" s="74" t="s">
        <v>3934</v>
      </c>
      <c r="D27848" s="74" t="s">
        <v>15439</v>
      </c>
    </row>
    <row r="27849" ht="14.25" customHeight="1">
      <c r="A27849" s="74" t="s">
        <v>13275</v>
      </c>
      <c r="B27849" s="74" t="s">
        <v>104</v>
      </c>
      <c r="C27849" s="74" t="s">
        <v>50</v>
      </c>
      <c r="D27849" s="74" t="s">
        <v>15439</v>
      </c>
    </row>
    <row r="27850" ht="14.25" customHeight="1">
      <c r="A27850" s="74" t="s">
        <v>13276</v>
      </c>
      <c r="B27850" s="74" t="s">
        <v>109</v>
      </c>
      <c r="C27850" s="74" t="s">
        <v>50</v>
      </c>
      <c r="D27850" s="74" t="s">
        <v>15439</v>
      </c>
    </row>
    <row r="27851" ht="14.25" customHeight="1">
      <c r="A27851" s="74" t="s">
        <v>4385</v>
      </c>
      <c r="B27851" s="74" t="s">
        <v>4388</v>
      </c>
      <c r="C27851" s="74" t="s">
        <v>923</v>
      </c>
      <c r="D27851" s="74" t="s">
        <v>15439</v>
      </c>
    </row>
    <row r="27852" ht="14.25" customHeight="1">
      <c r="A27852" s="74" t="s">
        <v>4399</v>
      </c>
      <c r="B27852" s="74" t="s">
        <v>4400</v>
      </c>
      <c r="C27852" s="74" t="s">
        <v>100</v>
      </c>
      <c r="D27852" s="74" t="s">
        <v>15439</v>
      </c>
    </row>
    <row r="27853" ht="14.25" customHeight="1">
      <c r="A27853" s="74" t="s">
        <v>13277</v>
      </c>
      <c r="B27853" s="74" t="s">
        <v>13278</v>
      </c>
      <c r="C27853" s="74" t="s">
        <v>3934</v>
      </c>
      <c r="D27853" s="74" t="s">
        <v>15439</v>
      </c>
    </row>
    <row r="27854" ht="14.25" customHeight="1">
      <c r="A27854" s="74" t="s">
        <v>13279</v>
      </c>
      <c r="B27854" s="74" t="s">
        <v>125</v>
      </c>
      <c r="C27854" s="74" t="s">
        <v>127</v>
      </c>
      <c r="D27854" s="74" t="s">
        <v>15439</v>
      </c>
    </row>
    <row r="27855" ht="14.25" customHeight="1">
      <c r="A27855" s="74" t="s">
        <v>13280</v>
      </c>
      <c r="B27855" s="74" t="s">
        <v>138</v>
      </c>
      <c r="C27855" s="74" t="s">
        <v>50</v>
      </c>
      <c r="D27855" s="74" t="s">
        <v>15439</v>
      </c>
    </row>
    <row r="27856" ht="14.25" customHeight="1">
      <c r="A27856" s="74" t="s">
        <v>13281</v>
      </c>
      <c r="B27856" s="74" t="s">
        <v>143</v>
      </c>
      <c r="C27856" s="74" t="s">
        <v>100</v>
      </c>
      <c r="D27856" s="74" t="s">
        <v>15439</v>
      </c>
    </row>
    <row r="27857" ht="14.25" customHeight="1">
      <c r="A27857" s="74" t="s">
        <v>13282</v>
      </c>
      <c r="B27857" s="74" t="s">
        <v>147</v>
      </c>
      <c r="C27857" s="74" t="s">
        <v>127</v>
      </c>
      <c r="D27857" s="74" t="s">
        <v>15439</v>
      </c>
    </row>
    <row r="27858" ht="14.25" customHeight="1">
      <c r="A27858" s="74" t="s">
        <v>13283</v>
      </c>
      <c r="B27858" s="74" t="s">
        <v>156</v>
      </c>
      <c r="C27858" s="74" t="s">
        <v>50</v>
      </c>
      <c r="D27858" s="74" t="s">
        <v>15439</v>
      </c>
    </row>
    <row r="27859" ht="14.25" customHeight="1">
      <c r="A27859" s="74" t="s">
        <v>13284</v>
      </c>
      <c r="B27859" s="74" t="s">
        <v>160</v>
      </c>
      <c r="C27859" s="74" t="s">
        <v>50</v>
      </c>
      <c r="D27859" s="74" t="s">
        <v>15439</v>
      </c>
    </row>
    <row r="27860" ht="14.25" customHeight="1">
      <c r="A27860" s="74" t="s">
        <v>13285</v>
      </c>
      <c r="B27860" s="74" t="s">
        <v>164</v>
      </c>
      <c r="C27860" s="74" t="s">
        <v>3968</v>
      </c>
      <c r="D27860" s="74" t="s">
        <v>15439</v>
      </c>
    </row>
    <row r="27861" ht="14.25" customHeight="1">
      <c r="A27861" s="74" t="s">
        <v>13286</v>
      </c>
      <c r="B27861" s="74" t="s">
        <v>174</v>
      </c>
      <c r="C27861" s="74" t="s">
        <v>100</v>
      </c>
      <c r="D27861" s="74" t="s">
        <v>15439</v>
      </c>
    </row>
    <row r="27862" ht="14.25" customHeight="1">
      <c r="A27862" s="74" t="s">
        <v>13287</v>
      </c>
      <c r="B27862" s="74" t="s">
        <v>178</v>
      </c>
      <c r="C27862" s="74" t="s">
        <v>50</v>
      </c>
      <c r="D27862" s="74" t="s">
        <v>15439</v>
      </c>
    </row>
    <row r="27863" ht="14.25" customHeight="1">
      <c r="A27863" s="74" t="s">
        <v>4536</v>
      </c>
      <c r="B27863" s="74" t="s">
        <v>15440</v>
      </c>
      <c r="C27863" s="74" t="s">
        <v>3934</v>
      </c>
      <c r="D27863" s="74" t="s">
        <v>15439</v>
      </c>
    </row>
    <row r="27864" ht="14.25" customHeight="1">
      <c r="A27864" s="74" t="s">
        <v>13288</v>
      </c>
      <c r="B27864" s="74" t="s">
        <v>152</v>
      </c>
      <c r="C27864" s="74" t="s">
        <v>3934</v>
      </c>
      <c r="D27864" s="74" t="s">
        <v>15439</v>
      </c>
    </row>
    <row r="27865" ht="14.25" customHeight="1">
      <c r="A27865" s="74" t="s">
        <v>13290</v>
      </c>
      <c r="B27865" s="74" t="s">
        <v>170</v>
      </c>
      <c r="C27865" s="74" t="s">
        <v>3934</v>
      </c>
      <c r="D27865" s="74" t="s">
        <v>15439</v>
      </c>
    </row>
    <row r="27866" ht="14.25" customHeight="1">
      <c r="A27866" s="74" t="s">
        <v>13294</v>
      </c>
      <c r="B27866" s="74" t="s">
        <v>13295</v>
      </c>
      <c r="C27866" s="74" t="s">
        <v>50</v>
      </c>
      <c r="D27866" s="74" t="s">
        <v>15439</v>
      </c>
    </row>
    <row r="27867" ht="14.25" customHeight="1">
      <c r="A27867" s="74" t="s">
        <v>4753</v>
      </c>
      <c r="B27867" s="74" t="s">
        <v>14257</v>
      </c>
      <c r="C27867" s="74" t="s">
        <v>3968</v>
      </c>
      <c r="D27867" s="74" t="s">
        <v>15439</v>
      </c>
    </row>
    <row r="27868" ht="14.25" customHeight="1">
      <c r="A27868" s="74" t="s">
        <v>4757</v>
      </c>
      <c r="B27868" s="74" t="s">
        <v>4758</v>
      </c>
      <c r="C27868" s="74" t="s">
        <v>3934</v>
      </c>
      <c r="D27868" s="74" t="s">
        <v>15439</v>
      </c>
    </row>
    <row r="27869" ht="14.25" customHeight="1">
      <c r="A27869" s="74" t="s">
        <v>4785</v>
      </c>
      <c r="B27869" s="74" t="s">
        <v>4786</v>
      </c>
      <c r="C27869" s="74" t="s">
        <v>3968</v>
      </c>
      <c r="D27869" s="74" t="s">
        <v>15439</v>
      </c>
    </row>
    <row r="27870" ht="14.25" customHeight="1">
      <c r="A27870" s="74" t="s">
        <v>13296</v>
      </c>
      <c r="B27870" s="74" t="s">
        <v>206</v>
      </c>
      <c r="C27870" s="74" t="s">
        <v>100</v>
      </c>
      <c r="D27870" s="74" t="s">
        <v>15439</v>
      </c>
    </row>
    <row r="27871" ht="14.25" customHeight="1">
      <c r="A27871" s="74" t="s">
        <v>13297</v>
      </c>
      <c r="B27871" s="74" t="s">
        <v>2083</v>
      </c>
      <c r="C27871" s="74" t="s">
        <v>57</v>
      </c>
      <c r="D27871" s="74" t="s">
        <v>15439</v>
      </c>
    </row>
    <row r="27872" ht="14.25" customHeight="1">
      <c r="A27872" s="74" t="s">
        <v>13298</v>
      </c>
      <c r="B27872" s="74" t="s">
        <v>13299</v>
      </c>
      <c r="C27872" s="74" t="s">
        <v>923</v>
      </c>
      <c r="D27872" s="74" t="s">
        <v>15439</v>
      </c>
    </row>
    <row r="27873" ht="14.25" customHeight="1">
      <c r="A27873" s="74" t="s">
        <v>13300</v>
      </c>
      <c r="B27873" s="74" t="s">
        <v>13301</v>
      </c>
      <c r="C27873" s="74" t="s">
        <v>3968</v>
      </c>
      <c r="D27873" s="74" t="s">
        <v>15439</v>
      </c>
    </row>
    <row r="27874" ht="14.25" customHeight="1">
      <c r="A27874" s="74" t="s">
        <v>13302</v>
      </c>
      <c r="B27874" s="74" t="s">
        <v>13303</v>
      </c>
      <c r="C27874" s="74" t="s">
        <v>66</v>
      </c>
      <c r="D27874" s="74" t="s">
        <v>15439</v>
      </c>
    </row>
    <row r="27875" ht="14.25" customHeight="1">
      <c r="A27875" s="74" t="s">
        <v>4910</v>
      </c>
      <c r="B27875" s="74" t="s">
        <v>4911</v>
      </c>
      <c r="C27875" s="74" t="s">
        <v>3968</v>
      </c>
      <c r="D27875" s="74" t="s">
        <v>15439</v>
      </c>
    </row>
    <row r="27876" ht="14.25" customHeight="1">
      <c r="A27876" s="74" t="s">
        <v>13304</v>
      </c>
      <c r="B27876" s="74" t="s">
        <v>219</v>
      </c>
      <c r="C27876" s="74" t="s">
        <v>100</v>
      </c>
      <c r="D27876" s="74" t="s">
        <v>15439</v>
      </c>
    </row>
    <row r="27877" ht="14.25" customHeight="1">
      <c r="A27877" s="74" t="s">
        <v>13305</v>
      </c>
      <c r="B27877" s="74" t="s">
        <v>13563</v>
      </c>
      <c r="C27877" s="74" t="s">
        <v>3968</v>
      </c>
      <c r="D27877" s="74" t="s">
        <v>15439</v>
      </c>
    </row>
    <row r="27878" ht="14.25" customHeight="1">
      <c r="A27878" s="74" t="s">
        <v>5024</v>
      </c>
      <c r="B27878" s="74" t="s">
        <v>256</v>
      </c>
      <c r="C27878" s="74" t="s">
        <v>3968</v>
      </c>
      <c r="D27878" s="74" t="s">
        <v>15439</v>
      </c>
    </row>
    <row r="27879" ht="14.25" customHeight="1">
      <c r="A27879" s="74" t="s">
        <v>5044</v>
      </c>
      <c r="B27879" s="74" t="s">
        <v>5045</v>
      </c>
      <c r="C27879" s="74" t="s">
        <v>3968</v>
      </c>
      <c r="D27879" s="74" t="s">
        <v>15439</v>
      </c>
    </row>
    <row r="27880" ht="14.25" customHeight="1">
      <c r="A27880" s="74" t="s">
        <v>5046</v>
      </c>
      <c r="B27880" s="74" t="s">
        <v>5047</v>
      </c>
      <c r="C27880" s="74" t="s">
        <v>100</v>
      </c>
      <c r="D27880" s="74" t="s">
        <v>15439</v>
      </c>
    </row>
    <row r="27881" ht="14.25" customHeight="1">
      <c r="A27881" s="74" t="s">
        <v>5066</v>
      </c>
      <c r="B27881" s="74" t="s">
        <v>5067</v>
      </c>
      <c r="C27881" s="74" t="s">
        <v>3968</v>
      </c>
      <c r="D27881" s="74" t="s">
        <v>15439</v>
      </c>
    </row>
    <row r="27882" ht="14.25" customHeight="1">
      <c r="A27882" s="74" t="s">
        <v>5070</v>
      </c>
      <c r="B27882" s="74" t="s">
        <v>5071</v>
      </c>
      <c r="C27882" s="74" t="s">
        <v>100</v>
      </c>
      <c r="D27882" s="74" t="s">
        <v>15439</v>
      </c>
    </row>
    <row r="27883" ht="14.25" customHeight="1">
      <c r="A27883" s="74" t="s">
        <v>13307</v>
      </c>
      <c r="B27883" s="74" t="s">
        <v>310</v>
      </c>
      <c r="C27883" s="74" t="s">
        <v>100</v>
      </c>
      <c r="D27883" s="74" t="s">
        <v>15439</v>
      </c>
    </row>
    <row r="27884" ht="14.25" customHeight="1">
      <c r="A27884" s="74" t="s">
        <v>5178</v>
      </c>
      <c r="B27884" s="74" t="s">
        <v>5179</v>
      </c>
      <c r="C27884" s="74" t="s">
        <v>3934</v>
      </c>
      <c r="D27884" s="74" t="s">
        <v>15439</v>
      </c>
    </row>
    <row r="27885" ht="14.25" customHeight="1">
      <c r="A27885" s="74" t="s">
        <v>5182</v>
      </c>
      <c r="B27885" s="74" t="s">
        <v>5183</v>
      </c>
      <c r="C27885" s="74" t="s">
        <v>3934</v>
      </c>
      <c r="D27885" s="74" t="s">
        <v>15439</v>
      </c>
    </row>
    <row r="27886" ht="14.25" customHeight="1">
      <c r="A27886" s="74" t="s">
        <v>5202</v>
      </c>
      <c r="B27886" s="74" t="s">
        <v>5203</v>
      </c>
      <c r="C27886" s="74" t="s">
        <v>3934</v>
      </c>
      <c r="D27886" s="74" t="s">
        <v>15439</v>
      </c>
    </row>
    <row r="27887" ht="14.25" customHeight="1">
      <c r="A27887" s="74" t="s">
        <v>5204</v>
      </c>
      <c r="B27887" s="74" t="s">
        <v>5205</v>
      </c>
      <c r="C27887" s="74" t="s">
        <v>3934</v>
      </c>
      <c r="D27887" s="74" t="s">
        <v>15439</v>
      </c>
    </row>
    <row r="27888" ht="14.25" customHeight="1">
      <c r="A27888" s="74" t="s">
        <v>5206</v>
      </c>
      <c r="B27888" s="74" t="s">
        <v>5207</v>
      </c>
      <c r="C27888" s="74" t="s">
        <v>3934</v>
      </c>
      <c r="D27888" s="74" t="s">
        <v>15439</v>
      </c>
    </row>
    <row r="27889" ht="14.25" customHeight="1">
      <c r="A27889" s="74" t="s">
        <v>5208</v>
      </c>
      <c r="B27889" s="74" t="s">
        <v>5209</v>
      </c>
      <c r="C27889" s="74" t="s">
        <v>3934</v>
      </c>
      <c r="D27889" s="74" t="s">
        <v>15439</v>
      </c>
    </row>
    <row r="27890" ht="14.25" customHeight="1">
      <c r="A27890" s="74" t="s">
        <v>5212</v>
      </c>
      <c r="B27890" s="74" t="s">
        <v>5213</v>
      </c>
      <c r="C27890" s="74" t="s">
        <v>3934</v>
      </c>
      <c r="D27890" s="74" t="s">
        <v>15439</v>
      </c>
    </row>
    <row r="27891" ht="14.25" customHeight="1">
      <c r="A27891" s="74" t="s">
        <v>5218</v>
      </c>
      <c r="B27891" s="74" t="s">
        <v>5219</v>
      </c>
      <c r="C27891" s="74" t="s">
        <v>3934</v>
      </c>
      <c r="D27891" s="74" t="s">
        <v>15439</v>
      </c>
    </row>
    <row r="27892" ht="14.25" customHeight="1">
      <c r="A27892" s="74" t="s">
        <v>13308</v>
      </c>
      <c r="B27892" s="74" t="s">
        <v>13514</v>
      </c>
      <c r="C27892" s="74" t="s">
        <v>3934</v>
      </c>
      <c r="D27892" s="74" t="s">
        <v>15439</v>
      </c>
    </row>
    <row r="27893" ht="14.25" customHeight="1">
      <c r="A27893" s="74" t="s">
        <v>13309</v>
      </c>
      <c r="B27893" s="74" t="s">
        <v>13467</v>
      </c>
      <c r="C27893" s="74" t="s">
        <v>3968</v>
      </c>
      <c r="D27893" s="74" t="s">
        <v>15439</v>
      </c>
    </row>
    <row r="27894" ht="14.25" customHeight="1">
      <c r="A27894" s="74" t="s">
        <v>5373</v>
      </c>
      <c r="B27894" s="74" t="s">
        <v>350</v>
      </c>
      <c r="C27894" s="74" t="s">
        <v>127</v>
      </c>
      <c r="D27894" s="74" t="s">
        <v>15439</v>
      </c>
    </row>
    <row r="27895" ht="14.25" customHeight="1">
      <c r="A27895" s="74" t="s">
        <v>5410</v>
      </c>
      <c r="B27895" s="74" t="s">
        <v>13883</v>
      </c>
      <c r="C27895" s="74" t="s">
        <v>127</v>
      </c>
      <c r="D27895" s="74" t="s">
        <v>15439</v>
      </c>
    </row>
    <row r="27896" ht="14.25" customHeight="1">
      <c r="A27896" s="74" t="s">
        <v>13311</v>
      </c>
      <c r="B27896" s="74" t="s">
        <v>13468</v>
      </c>
      <c r="C27896" s="74" t="s">
        <v>3968</v>
      </c>
      <c r="D27896" s="74" t="s">
        <v>15439</v>
      </c>
    </row>
    <row r="27897" ht="14.25" customHeight="1">
      <c r="A27897" s="74" t="s">
        <v>5463</v>
      </c>
      <c r="B27897" s="74" t="s">
        <v>13469</v>
      </c>
      <c r="C27897" s="74" t="s">
        <v>3968</v>
      </c>
      <c r="D27897" s="74" t="s">
        <v>15439</v>
      </c>
    </row>
    <row r="27898" ht="14.25" customHeight="1">
      <c r="A27898" s="74" t="s">
        <v>13312</v>
      </c>
      <c r="B27898" s="74" t="s">
        <v>13313</v>
      </c>
      <c r="C27898" s="74" t="s">
        <v>66</v>
      </c>
      <c r="D27898" s="74" t="s">
        <v>15439</v>
      </c>
    </row>
    <row r="27899" ht="14.25" customHeight="1">
      <c r="A27899" s="74" t="s">
        <v>13315</v>
      </c>
      <c r="B27899" s="74" t="s">
        <v>423</v>
      </c>
      <c r="C27899" s="74" t="s">
        <v>3968</v>
      </c>
      <c r="D27899" s="74" t="s">
        <v>15439</v>
      </c>
    </row>
    <row r="27900" ht="14.25" customHeight="1">
      <c r="A27900" s="74" t="s">
        <v>3695</v>
      </c>
      <c r="B27900" s="74" t="s">
        <v>13470</v>
      </c>
      <c r="C27900" s="74" t="s">
        <v>57</v>
      </c>
      <c r="D27900" s="74" t="s">
        <v>15439</v>
      </c>
    </row>
    <row r="27901" ht="14.25" customHeight="1">
      <c r="A27901" s="74" t="s">
        <v>5639</v>
      </c>
      <c r="B27901" s="74" t="s">
        <v>444</v>
      </c>
      <c r="C27901" s="74" t="s">
        <v>100</v>
      </c>
      <c r="D27901" s="74" t="s">
        <v>15439</v>
      </c>
    </row>
    <row r="27902" ht="14.25" customHeight="1">
      <c r="A27902" s="74" t="s">
        <v>5650</v>
      </c>
      <c r="B27902" s="74" t="s">
        <v>5651</v>
      </c>
      <c r="C27902" s="74" t="s">
        <v>3934</v>
      </c>
      <c r="D27902" s="74" t="s">
        <v>15439</v>
      </c>
    </row>
    <row r="27903" ht="14.25" customHeight="1">
      <c r="A27903" s="74" t="s">
        <v>5733</v>
      </c>
      <c r="B27903" s="74" t="s">
        <v>900</v>
      </c>
      <c r="C27903" s="74" t="s">
        <v>100</v>
      </c>
      <c r="D27903" s="74" t="s">
        <v>15439</v>
      </c>
    </row>
    <row r="27904" ht="14.25" customHeight="1">
      <c r="A27904" s="74" t="s">
        <v>5801</v>
      </c>
      <c r="B27904" s="74" t="s">
        <v>5802</v>
      </c>
      <c r="C27904" s="74" t="s">
        <v>71</v>
      </c>
      <c r="D27904" s="74" t="s">
        <v>15439</v>
      </c>
    </row>
    <row r="27905" ht="14.25" customHeight="1">
      <c r="A27905" s="74" t="s">
        <v>5841</v>
      </c>
      <c r="B27905" s="74" t="s">
        <v>15441</v>
      </c>
      <c r="C27905" s="74" t="s">
        <v>57</v>
      </c>
      <c r="D27905" s="74" t="s">
        <v>15439</v>
      </c>
    </row>
    <row r="27906" ht="14.25" customHeight="1">
      <c r="A27906" s="74" t="s">
        <v>5912</v>
      </c>
      <c r="B27906" s="74" t="s">
        <v>15442</v>
      </c>
      <c r="C27906" s="74" t="s">
        <v>3934</v>
      </c>
      <c r="D27906" s="74" t="s">
        <v>15439</v>
      </c>
    </row>
    <row r="27907" ht="14.25" customHeight="1">
      <c r="A27907" s="74" t="s">
        <v>6109</v>
      </c>
      <c r="B27907" s="74" t="s">
        <v>6110</v>
      </c>
      <c r="C27907" s="74" t="s">
        <v>57</v>
      </c>
      <c r="D27907" s="74" t="s">
        <v>15439</v>
      </c>
    </row>
    <row r="27908" ht="14.25" customHeight="1">
      <c r="A27908" s="74" t="s">
        <v>6173</v>
      </c>
      <c r="B27908" s="74" t="s">
        <v>13858</v>
      </c>
      <c r="C27908" s="74" t="s">
        <v>3934</v>
      </c>
      <c r="D27908" s="74" t="s">
        <v>15439</v>
      </c>
    </row>
    <row r="27909" ht="14.25" customHeight="1">
      <c r="A27909" s="74" t="s">
        <v>13316</v>
      </c>
      <c r="B27909" s="74" t="s">
        <v>13317</v>
      </c>
      <c r="C27909" s="74" t="s">
        <v>57</v>
      </c>
      <c r="D27909" s="74" t="s">
        <v>15439</v>
      </c>
    </row>
    <row r="27910" ht="14.25" customHeight="1">
      <c r="A27910" s="74" t="s">
        <v>13318</v>
      </c>
      <c r="B27910" s="74" t="s">
        <v>473</v>
      </c>
      <c r="C27910" s="74" t="s">
        <v>100</v>
      </c>
      <c r="D27910" s="74" t="s">
        <v>15439</v>
      </c>
    </row>
    <row r="27911" ht="14.25" customHeight="1">
      <c r="A27911" s="74" t="s">
        <v>6294</v>
      </c>
      <c r="B27911" s="74" t="s">
        <v>2820</v>
      </c>
      <c r="C27911" s="74" t="s">
        <v>1026</v>
      </c>
      <c r="D27911" s="74" t="s">
        <v>15439</v>
      </c>
    </row>
    <row r="27912" ht="14.25" customHeight="1">
      <c r="A27912" s="74" t="s">
        <v>6296</v>
      </c>
      <c r="B27912" s="74" t="s">
        <v>15352</v>
      </c>
      <c r="C27912" s="74" t="s">
        <v>57</v>
      </c>
      <c r="D27912" s="74" t="s">
        <v>15439</v>
      </c>
    </row>
    <row r="27913" ht="14.25" customHeight="1">
      <c r="A27913" s="74" t="s">
        <v>13320</v>
      </c>
      <c r="B27913" s="74" t="s">
        <v>519</v>
      </c>
      <c r="C27913" s="74" t="s">
        <v>57</v>
      </c>
      <c r="D27913" s="74" t="s">
        <v>15439</v>
      </c>
    </row>
    <row r="27914" ht="14.25" customHeight="1">
      <c r="A27914" s="74" t="s">
        <v>6561</v>
      </c>
      <c r="B27914" s="74" t="s">
        <v>6562</v>
      </c>
      <c r="C27914" s="74" t="s">
        <v>6563</v>
      </c>
      <c r="D27914" s="74" t="s">
        <v>15439</v>
      </c>
    </row>
    <row r="27915" ht="14.25" customHeight="1">
      <c r="A27915" s="74" t="s">
        <v>6564</v>
      </c>
      <c r="B27915" s="74" t="s">
        <v>6565</v>
      </c>
      <c r="C27915" s="74" t="s">
        <v>3968</v>
      </c>
      <c r="D27915" s="74" t="s">
        <v>15439</v>
      </c>
    </row>
    <row r="27916" ht="14.25" customHeight="1">
      <c r="A27916" s="74" t="s">
        <v>6594</v>
      </c>
      <c r="B27916" s="74" t="s">
        <v>435</v>
      </c>
      <c r="C27916" s="74" t="s">
        <v>3934</v>
      </c>
      <c r="D27916" s="74" t="s">
        <v>15439</v>
      </c>
    </row>
    <row r="27917" ht="14.25" customHeight="1">
      <c r="A27917" s="74" t="s">
        <v>13322</v>
      </c>
      <c r="B27917" s="74" t="s">
        <v>13323</v>
      </c>
      <c r="C27917" s="74" t="s">
        <v>127</v>
      </c>
      <c r="D27917" s="74" t="s">
        <v>15439</v>
      </c>
    </row>
    <row r="27918" ht="14.25" customHeight="1">
      <c r="A27918" s="74" t="s">
        <v>13324</v>
      </c>
      <c r="B27918" s="74" t="s">
        <v>13471</v>
      </c>
      <c r="C27918" s="74" t="s">
        <v>127</v>
      </c>
      <c r="D27918" s="74" t="s">
        <v>15439</v>
      </c>
    </row>
    <row r="27919" ht="14.25" customHeight="1">
      <c r="A27919" s="74" t="s">
        <v>13325</v>
      </c>
      <c r="B27919" s="74" t="s">
        <v>13472</v>
      </c>
      <c r="C27919" s="74" t="s">
        <v>127</v>
      </c>
      <c r="D27919" s="74" t="s">
        <v>15439</v>
      </c>
    </row>
    <row r="27920" ht="14.25" customHeight="1">
      <c r="A27920" s="74" t="s">
        <v>13326</v>
      </c>
      <c r="B27920" s="74" t="s">
        <v>13327</v>
      </c>
      <c r="C27920" s="74" t="s">
        <v>3968</v>
      </c>
      <c r="D27920" s="74" t="s">
        <v>15439</v>
      </c>
    </row>
    <row r="27921" ht="14.25" customHeight="1">
      <c r="A27921" s="74" t="s">
        <v>13328</v>
      </c>
      <c r="B27921" s="74" t="s">
        <v>13329</v>
      </c>
      <c r="C27921" s="74" t="s">
        <v>127</v>
      </c>
      <c r="D27921" s="74" t="s">
        <v>15439</v>
      </c>
    </row>
    <row r="27922" ht="14.25" customHeight="1">
      <c r="A27922" s="74" t="s">
        <v>13330</v>
      </c>
      <c r="B27922" s="74" t="s">
        <v>6694</v>
      </c>
      <c r="C27922" s="74" t="s">
        <v>3968</v>
      </c>
      <c r="D27922" s="74" t="s">
        <v>15439</v>
      </c>
    </row>
    <row r="27923" ht="14.25" customHeight="1">
      <c r="A27923" s="74" t="s">
        <v>6705</v>
      </c>
      <c r="B27923" s="74" t="s">
        <v>15443</v>
      </c>
      <c r="C27923" s="74" t="s">
        <v>923</v>
      </c>
      <c r="D27923" s="74" t="s">
        <v>15439</v>
      </c>
    </row>
    <row r="27924" ht="14.25" customHeight="1">
      <c r="A27924" s="74" t="s">
        <v>6707</v>
      </c>
      <c r="B27924" s="74" t="s">
        <v>14438</v>
      </c>
      <c r="C27924" s="74" t="s">
        <v>3934</v>
      </c>
      <c r="D27924" s="74" t="s">
        <v>15439</v>
      </c>
    </row>
    <row r="27925" ht="14.25" customHeight="1">
      <c r="A27925" s="74" t="s">
        <v>13332</v>
      </c>
      <c r="B27925" s="74" t="s">
        <v>537</v>
      </c>
      <c r="C27925" s="74" t="s">
        <v>100</v>
      </c>
      <c r="D27925" s="74" t="s">
        <v>15439</v>
      </c>
    </row>
    <row r="27926" ht="14.25" customHeight="1">
      <c r="A27926" s="74" t="s">
        <v>13333</v>
      </c>
      <c r="B27926" s="74" t="s">
        <v>13334</v>
      </c>
      <c r="C27926" s="74" t="s">
        <v>3968</v>
      </c>
      <c r="D27926" s="74" t="s">
        <v>15439</v>
      </c>
    </row>
    <row r="27927" ht="14.25" customHeight="1">
      <c r="A27927" s="74" t="s">
        <v>13335</v>
      </c>
      <c r="B27927" s="74" t="s">
        <v>547</v>
      </c>
      <c r="C27927" s="74" t="s">
        <v>3968</v>
      </c>
      <c r="D27927" s="74" t="s">
        <v>15439</v>
      </c>
    </row>
    <row r="27928" ht="14.25" customHeight="1">
      <c r="A27928" s="74" t="s">
        <v>6731</v>
      </c>
      <c r="B27928" s="74" t="s">
        <v>553</v>
      </c>
      <c r="C27928" s="74" t="s">
        <v>3968</v>
      </c>
      <c r="D27928" s="74" t="s">
        <v>15439</v>
      </c>
    </row>
    <row r="27929" ht="14.25" customHeight="1">
      <c r="A27929" s="74" t="s">
        <v>13336</v>
      </c>
      <c r="B27929" s="74" t="s">
        <v>563</v>
      </c>
      <c r="C27929" s="74" t="s">
        <v>3968</v>
      </c>
      <c r="D27929" s="74" t="s">
        <v>15439</v>
      </c>
    </row>
    <row r="27930" ht="14.25" customHeight="1">
      <c r="A27930" s="74" t="s">
        <v>13337</v>
      </c>
      <c r="B27930" s="74" t="s">
        <v>568</v>
      </c>
      <c r="C27930" s="74" t="s">
        <v>3968</v>
      </c>
      <c r="D27930" s="74" t="s">
        <v>15439</v>
      </c>
    </row>
    <row r="27931" ht="14.25" customHeight="1">
      <c r="A27931" s="74" t="s">
        <v>13338</v>
      </c>
      <c r="B27931" s="74" t="s">
        <v>573</v>
      </c>
      <c r="C27931" s="74" t="s">
        <v>3968</v>
      </c>
      <c r="D27931" s="74" t="s">
        <v>15439</v>
      </c>
    </row>
    <row r="27932" ht="14.25" customHeight="1">
      <c r="A27932" s="74" t="s">
        <v>13339</v>
      </c>
      <c r="B27932" s="74" t="s">
        <v>578</v>
      </c>
      <c r="C27932" s="74" t="s">
        <v>3968</v>
      </c>
      <c r="D27932" s="74" t="s">
        <v>15439</v>
      </c>
    </row>
    <row r="27933" ht="14.25" customHeight="1">
      <c r="A27933" s="74" t="s">
        <v>13340</v>
      </c>
      <c r="B27933" s="74" t="s">
        <v>13478</v>
      </c>
      <c r="C27933" s="74" t="s">
        <v>3934</v>
      </c>
      <c r="D27933" s="74" t="s">
        <v>15439</v>
      </c>
    </row>
    <row r="27934" ht="14.25" customHeight="1">
      <c r="A27934" s="74" t="s">
        <v>13342</v>
      </c>
      <c r="B27934" s="74" t="s">
        <v>558</v>
      </c>
      <c r="C27934" s="74" t="s">
        <v>3968</v>
      </c>
      <c r="D27934" s="74" t="s">
        <v>15439</v>
      </c>
    </row>
    <row r="27935" ht="14.25" customHeight="1">
      <c r="A27935" s="74" t="s">
        <v>13343</v>
      </c>
      <c r="B27935" s="74" t="s">
        <v>15444</v>
      </c>
      <c r="C27935" s="74" t="s">
        <v>57</v>
      </c>
      <c r="D27935" s="74" t="s">
        <v>15439</v>
      </c>
    </row>
    <row r="27936" ht="14.25" customHeight="1">
      <c r="A27936" s="74" t="s">
        <v>13345</v>
      </c>
      <c r="B27936" s="74" t="s">
        <v>13823</v>
      </c>
      <c r="C27936" s="74" t="s">
        <v>3968</v>
      </c>
      <c r="D27936" s="74" t="s">
        <v>15439</v>
      </c>
    </row>
    <row r="27937" ht="14.25" customHeight="1">
      <c r="A27937" s="74" t="s">
        <v>6760</v>
      </c>
      <c r="B27937" s="74" t="s">
        <v>13480</v>
      </c>
      <c r="C27937" s="74" t="s">
        <v>3934</v>
      </c>
      <c r="D27937" s="74" t="s">
        <v>15439</v>
      </c>
    </row>
    <row r="27938" ht="14.25" customHeight="1">
      <c r="A27938" s="74" t="s">
        <v>6766</v>
      </c>
      <c r="B27938" s="74" t="s">
        <v>13481</v>
      </c>
      <c r="C27938" s="74" t="s">
        <v>3968</v>
      </c>
      <c r="D27938" s="74" t="s">
        <v>15439</v>
      </c>
    </row>
    <row r="27939" ht="14.25" customHeight="1">
      <c r="A27939" s="74" t="s">
        <v>3722</v>
      </c>
      <c r="B27939" s="74" t="s">
        <v>13482</v>
      </c>
      <c r="C27939" s="74" t="s">
        <v>57</v>
      </c>
      <c r="D27939" s="74" t="s">
        <v>15439</v>
      </c>
    </row>
    <row r="27940" ht="14.25" customHeight="1">
      <c r="A27940" s="74" t="s">
        <v>6799</v>
      </c>
      <c r="B27940" s="74" t="s">
        <v>6800</v>
      </c>
      <c r="C27940" s="74" t="s">
        <v>3968</v>
      </c>
      <c r="D27940" s="74" t="s">
        <v>15439</v>
      </c>
    </row>
    <row r="27941" ht="14.25" customHeight="1">
      <c r="A27941" s="74" t="s">
        <v>13347</v>
      </c>
      <c r="B27941" s="185" t="s">
        <v>13348</v>
      </c>
      <c r="C27941" s="74" t="s">
        <v>57</v>
      </c>
      <c r="D27941" s="74" t="s">
        <v>15439</v>
      </c>
    </row>
    <row r="27942" ht="14.25" customHeight="1">
      <c r="A27942" s="74" t="s">
        <v>13349</v>
      </c>
      <c r="B27942" s="74" t="s">
        <v>13483</v>
      </c>
      <c r="C27942" s="74" t="s">
        <v>3968</v>
      </c>
      <c r="D27942" s="74" t="s">
        <v>15439</v>
      </c>
    </row>
    <row r="27943" ht="14.25" customHeight="1">
      <c r="A27943" s="74" t="s">
        <v>3697</v>
      </c>
      <c r="B27943" s="74" t="s">
        <v>13484</v>
      </c>
      <c r="C27943" s="74" t="s">
        <v>71</v>
      </c>
      <c r="D27943" s="74" t="s">
        <v>15439</v>
      </c>
    </row>
    <row r="27944" ht="14.25" customHeight="1">
      <c r="A27944" s="74" t="s">
        <v>3699</v>
      </c>
      <c r="B27944" s="74" t="s">
        <v>687</v>
      </c>
      <c r="C27944" s="74" t="s">
        <v>50</v>
      </c>
      <c r="D27944" s="74" t="s">
        <v>15439</v>
      </c>
    </row>
    <row r="27945" ht="14.25" customHeight="1">
      <c r="A27945" s="74" t="s">
        <v>6859</v>
      </c>
      <c r="B27945" s="74" t="s">
        <v>6904</v>
      </c>
      <c r="C27945" s="74" t="s">
        <v>3934</v>
      </c>
      <c r="D27945" s="74" t="s">
        <v>15439</v>
      </c>
    </row>
    <row r="27946" ht="14.25" customHeight="1">
      <c r="A27946" s="74" t="s">
        <v>13350</v>
      </c>
      <c r="B27946" s="74" t="s">
        <v>13351</v>
      </c>
      <c r="C27946" s="74" t="s">
        <v>3968</v>
      </c>
      <c r="D27946" s="74" t="s">
        <v>15439</v>
      </c>
    </row>
    <row r="27947" ht="14.25" customHeight="1">
      <c r="A27947" s="74" t="s">
        <v>13352</v>
      </c>
      <c r="B27947" s="74" t="s">
        <v>13353</v>
      </c>
      <c r="C27947" s="74" t="s">
        <v>3968</v>
      </c>
      <c r="D27947" s="74" t="s">
        <v>15439</v>
      </c>
    </row>
    <row r="27948" ht="14.25" customHeight="1">
      <c r="A27948" s="74" t="s">
        <v>13354</v>
      </c>
      <c r="B27948" s="185" t="s">
        <v>13355</v>
      </c>
      <c r="C27948" s="74" t="s">
        <v>57</v>
      </c>
      <c r="D27948" s="74" t="s">
        <v>15439</v>
      </c>
    </row>
    <row r="27949" ht="14.25" customHeight="1">
      <c r="A27949" s="74" t="s">
        <v>6991</v>
      </c>
      <c r="B27949" s="74" t="s">
        <v>13485</v>
      </c>
      <c r="C27949" s="74" t="s">
        <v>3968</v>
      </c>
      <c r="D27949" s="74" t="s">
        <v>15439</v>
      </c>
    </row>
    <row r="27950" ht="14.25" customHeight="1">
      <c r="A27950" s="74" t="s">
        <v>13356</v>
      </c>
      <c r="B27950" s="74" t="s">
        <v>13486</v>
      </c>
      <c r="C27950" s="74" t="s">
        <v>3968</v>
      </c>
      <c r="D27950" s="74" t="s">
        <v>15439</v>
      </c>
    </row>
    <row r="27951" ht="14.25" customHeight="1">
      <c r="A27951" s="74" t="s">
        <v>3700</v>
      </c>
      <c r="B27951" s="74" t="s">
        <v>13487</v>
      </c>
      <c r="C27951" s="74" t="s">
        <v>71</v>
      </c>
      <c r="D27951" s="74" t="s">
        <v>15439</v>
      </c>
    </row>
    <row r="27952" ht="14.25" customHeight="1">
      <c r="A27952" s="74" t="s">
        <v>7022</v>
      </c>
      <c r="B27952" s="74" t="s">
        <v>7023</v>
      </c>
      <c r="C27952" s="74" t="s">
        <v>3934</v>
      </c>
      <c r="D27952" s="74" t="s">
        <v>15439</v>
      </c>
    </row>
    <row r="27953" ht="14.25" customHeight="1">
      <c r="A27953" s="74" t="s">
        <v>13358</v>
      </c>
      <c r="B27953" s="74" t="s">
        <v>13359</v>
      </c>
      <c r="C27953" s="74" t="s">
        <v>3968</v>
      </c>
      <c r="D27953" s="74" t="s">
        <v>15439</v>
      </c>
    </row>
    <row r="27954" ht="14.25" customHeight="1">
      <c r="A27954" s="74" t="s">
        <v>13360</v>
      </c>
      <c r="B27954" s="74" t="s">
        <v>13361</v>
      </c>
      <c r="C27954" s="74" t="s">
        <v>3968</v>
      </c>
      <c r="D27954" s="74" t="s">
        <v>15439</v>
      </c>
    </row>
    <row r="27955" ht="14.25" customHeight="1">
      <c r="A27955" s="74" t="s">
        <v>7097</v>
      </c>
      <c r="B27955" s="74" t="s">
        <v>801</v>
      </c>
      <c r="C27955" s="74" t="s">
        <v>100</v>
      </c>
      <c r="D27955" s="74" t="s">
        <v>15439</v>
      </c>
    </row>
    <row r="27956" ht="14.25" customHeight="1">
      <c r="A27956" s="74" t="s">
        <v>3725</v>
      </c>
      <c r="B27956" s="74" t="s">
        <v>431</v>
      </c>
      <c r="C27956" s="74" t="s">
        <v>3968</v>
      </c>
      <c r="D27956" s="74" t="s">
        <v>15439</v>
      </c>
    </row>
    <row r="27957" ht="14.25" customHeight="1">
      <c r="A27957" s="74" t="s">
        <v>3702</v>
      </c>
      <c r="B27957" s="74" t="s">
        <v>13488</v>
      </c>
      <c r="C27957" s="74" t="s">
        <v>3934</v>
      </c>
      <c r="D27957" s="74" t="s">
        <v>15439</v>
      </c>
    </row>
    <row r="27958" ht="14.25" customHeight="1">
      <c r="A27958" s="74" t="s">
        <v>13362</v>
      </c>
      <c r="B27958" s="74" t="s">
        <v>13489</v>
      </c>
      <c r="C27958" s="74" t="s">
        <v>127</v>
      </c>
      <c r="D27958" s="74" t="s">
        <v>15439</v>
      </c>
    </row>
    <row r="27959" ht="14.25" customHeight="1">
      <c r="A27959" s="74" t="s">
        <v>13364</v>
      </c>
      <c r="B27959" s="74" t="s">
        <v>853</v>
      </c>
      <c r="C27959" s="74" t="s">
        <v>3968</v>
      </c>
      <c r="D27959" s="74" t="s">
        <v>15439</v>
      </c>
    </row>
    <row r="27960" ht="14.25" customHeight="1">
      <c r="A27960" s="74" t="s">
        <v>13365</v>
      </c>
      <c r="B27960" s="74" t="s">
        <v>868</v>
      </c>
      <c r="C27960" s="74" t="s">
        <v>3968</v>
      </c>
      <c r="D27960" s="74" t="s">
        <v>15439</v>
      </c>
    </row>
    <row r="27961" ht="14.25" customHeight="1">
      <c r="A27961" s="74" t="s">
        <v>13366</v>
      </c>
      <c r="B27961" s="74" t="s">
        <v>13490</v>
      </c>
      <c r="C27961" s="74" t="s">
        <v>3934</v>
      </c>
      <c r="D27961" s="74" t="s">
        <v>15439</v>
      </c>
    </row>
    <row r="27962" ht="14.25" customHeight="1">
      <c r="A27962" s="74" t="s">
        <v>3721</v>
      </c>
      <c r="B27962" s="74" t="s">
        <v>887</v>
      </c>
      <c r="C27962" s="74" t="s">
        <v>57</v>
      </c>
      <c r="D27962" s="74" t="s">
        <v>15439</v>
      </c>
    </row>
    <row r="27963" ht="14.25" customHeight="1">
      <c r="A27963" s="74" t="s">
        <v>13368</v>
      </c>
      <c r="B27963" s="74" t="s">
        <v>13369</v>
      </c>
      <c r="C27963" s="74" t="s">
        <v>3934</v>
      </c>
      <c r="D27963" s="74" t="s">
        <v>15439</v>
      </c>
    </row>
    <row r="27964" ht="14.25" customHeight="1">
      <c r="A27964" s="74" t="s">
        <v>3703</v>
      </c>
      <c r="B27964" s="74" t="s">
        <v>895</v>
      </c>
      <c r="C27964" s="74" t="s">
        <v>3968</v>
      </c>
      <c r="D27964" s="74" t="s">
        <v>15439</v>
      </c>
    </row>
    <row r="27965" ht="14.25" customHeight="1">
      <c r="A27965" s="74" t="s">
        <v>7579</v>
      </c>
      <c r="B27965" s="74" t="s">
        <v>14492</v>
      </c>
      <c r="C27965" s="74" t="s">
        <v>3968</v>
      </c>
      <c r="D27965" s="74" t="s">
        <v>15439</v>
      </c>
    </row>
    <row r="27966" ht="14.25" customHeight="1">
      <c r="A27966" s="74" t="s">
        <v>13370</v>
      </c>
      <c r="B27966" s="74" t="s">
        <v>13371</v>
      </c>
      <c r="C27966" s="74" t="s">
        <v>3934</v>
      </c>
      <c r="D27966" s="74" t="s">
        <v>15439</v>
      </c>
    </row>
    <row r="27967" ht="14.25" customHeight="1">
      <c r="A27967" s="74" t="s">
        <v>13372</v>
      </c>
      <c r="B27967" s="74" t="s">
        <v>967</v>
      </c>
      <c r="C27967" s="74" t="s">
        <v>3968</v>
      </c>
      <c r="D27967" s="74" t="s">
        <v>15439</v>
      </c>
    </row>
    <row r="27968" ht="14.25" customHeight="1">
      <c r="A27968" s="74" t="s">
        <v>13374</v>
      </c>
      <c r="B27968" s="74" t="s">
        <v>979</v>
      </c>
      <c r="C27968" s="74" t="s">
        <v>100</v>
      </c>
      <c r="D27968" s="74" t="s">
        <v>15439</v>
      </c>
    </row>
    <row r="27969" ht="14.25" customHeight="1">
      <c r="A27969" s="74" t="s">
        <v>7790</v>
      </c>
      <c r="B27969" s="74" t="s">
        <v>7791</v>
      </c>
      <c r="C27969" s="74" t="s">
        <v>100</v>
      </c>
      <c r="D27969" s="74" t="s">
        <v>15439</v>
      </c>
    </row>
    <row r="27970" ht="14.25" customHeight="1">
      <c r="A27970" s="74" t="s">
        <v>7792</v>
      </c>
      <c r="B27970" s="74" t="s">
        <v>7793</v>
      </c>
      <c r="C27970" s="74" t="s">
        <v>100</v>
      </c>
      <c r="D27970" s="74" t="s">
        <v>15439</v>
      </c>
    </row>
    <row r="27971" ht="14.25" customHeight="1">
      <c r="A27971" s="74" t="s">
        <v>7796</v>
      </c>
      <c r="B27971" s="74" t="s">
        <v>7797</v>
      </c>
      <c r="C27971" s="74" t="s">
        <v>3934</v>
      </c>
      <c r="D27971" s="74" t="s">
        <v>15439</v>
      </c>
    </row>
    <row r="27972" ht="14.25" customHeight="1">
      <c r="A27972" s="74" t="s">
        <v>7803</v>
      </c>
      <c r="B27972" s="74" t="s">
        <v>7805</v>
      </c>
      <c r="C27972" s="74" t="s">
        <v>3968</v>
      </c>
      <c r="D27972" s="74" t="s">
        <v>15439</v>
      </c>
    </row>
    <row r="27973" ht="14.25" customHeight="1">
      <c r="A27973" s="74" t="s">
        <v>3705</v>
      </c>
      <c r="B27973" s="74" t="s">
        <v>1025</v>
      </c>
      <c r="C27973" s="74" t="s">
        <v>1026</v>
      </c>
      <c r="D27973" s="74" t="s">
        <v>15439</v>
      </c>
    </row>
    <row r="27974" ht="14.25" customHeight="1">
      <c r="A27974" s="74" t="s">
        <v>3706</v>
      </c>
      <c r="B27974" s="74" t="s">
        <v>1031</v>
      </c>
      <c r="C27974" s="74" t="s">
        <v>127</v>
      </c>
      <c r="D27974" s="74" t="s">
        <v>15439</v>
      </c>
    </row>
    <row r="27975" ht="14.25" customHeight="1">
      <c r="A27975" s="74" t="s">
        <v>3707</v>
      </c>
      <c r="B27975" s="74" t="s">
        <v>1035</v>
      </c>
      <c r="C27975" s="74" t="s">
        <v>50</v>
      </c>
      <c r="D27975" s="74" t="s">
        <v>15439</v>
      </c>
    </row>
    <row r="27976" ht="14.25" customHeight="1">
      <c r="A27976" s="74" t="s">
        <v>13375</v>
      </c>
      <c r="B27976" s="74" t="s">
        <v>1039</v>
      </c>
      <c r="C27976" s="74" t="s">
        <v>50</v>
      </c>
      <c r="D27976" s="74" t="s">
        <v>15439</v>
      </c>
    </row>
    <row r="27977" ht="14.25" customHeight="1">
      <c r="A27977" s="74" t="s">
        <v>3708</v>
      </c>
      <c r="B27977" s="74" t="s">
        <v>1042</v>
      </c>
      <c r="C27977" s="74" t="s">
        <v>3968</v>
      </c>
      <c r="D27977" s="74" t="s">
        <v>15439</v>
      </c>
    </row>
    <row r="27978" ht="14.25" customHeight="1">
      <c r="A27978" s="74" t="s">
        <v>7846</v>
      </c>
      <c r="B27978" s="74" t="s">
        <v>7847</v>
      </c>
      <c r="C27978" s="74" t="s">
        <v>3934</v>
      </c>
      <c r="D27978" s="74" t="s">
        <v>15439</v>
      </c>
    </row>
    <row r="27979" ht="14.25" customHeight="1">
      <c r="A27979" s="74" t="s">
        <v>13376</v>
      </c>
      <c r="B27979" s="74" t="s">
        <v>13377</v>
      </c>
      <c r="C27979" s="74" t="s">
        <v>50</v>
      </c>
      <c r="D27979" s="74" t="s">
        <v>15439</v>
      </c>
    </row>
    <row r="27980" ht="14.25" customHeight="1">
      <c r="A27980" s="74" t="s">
        <v>13378</v>
      </c>
      <c r="B27980" s="74" t="s">
        <v>15445</v>
      </c>
      <c r="C27980" s="74" t="s">
        <v>3968</v>
      </c>
      <c r="D27980" s="74" t="s">
        <v>15439</v>
      </c>
    </row>
    <row r="27981" ht="14.25" customHeight="1">
      <c r="A27981" s="74" t="s">
        <v>13379</v>
      </c>
      <c r="B27981" s="74" t="s">
        <v>13380</v>
      </c>
      <c r="C27981" s="74" t="s">
        <v>3934</v>
      </c>
      <c r="D27981" s="74" t="s">
        <v>15439</v>
      </c>
    </row>
    <row r="27982" ht="14.25" customHeight="1">
      <c r="A27982" s="74" t="s">
        <v>8158</v>
      </c>
      <c r="B27982" s="74" t="s">
        <v>2940</v>
      </c>
      <c r="C27982" s="74" t="s">
        <v>100</v>
      </c>
      <c r="D27982" s="74" t="s">
        <v>15439</v>
      </c>
    </row>
    <row r="27983" ht="14.25" customHeight="1">
      <c r="A27983" s="74" t="s">
        <v>3716</v>
      </c>
      <c r="B27983" s="74" t="s">
        <v>13492</v>
      </c>
      <c r="C27983" s="74" t="s">
        <v>3934</v>
      </c>
      <c r="D27983" s="74" t="s">
        <v>15439</v>
      </c>
    </row>
    <row r="27984" ht="14.25" customHeight="1">
      <c r="A27984" s="74" t="s">
        <v>8196</v>
      </c>
      <c r="B27984" s="74" t="s">
        <v>1183</v>
      </c>
      <c r="C27984" s="74" t="s">
        <v>3968</v>
      </c>
      <c r="D27984" s="74" t="s">
        <v>15439</v>
      </c>
    </row>
    <row r="27985" ht="14.25" customHeight="1">
      <c r="A27985" s="74" t="s">
        <v>8205</v>
      </c>
      <c r="B27985" s="74" t="s">
        <v>8206</v>
      </c>
      <c r="C27985" s="74" t="s">
        <v>3968</v>
      </c>
      <c r="D27985" s="74" t="s">
        <v>15439</v>
      </c>
    </row>
    <row r="27986" ht="14.25" customHeight="1">
      <c r="A27986" s="74" t="s">
        <v>8215</v>
      </c>
      <c r="B27986" s="74" t="s">
        <v>8216</v>
      </c>
      <c r="C27986" s="74" t="s">
        <v>100</v>
      </c>
      <c r="D27986" s="74" t="s">
        <v>15439</v>
      </c>
    </row>
    <row r="27987" ht="14.25" customHeight="1">
      <c r="A27987" s="74" t="s">
        <v>13384</v>
      </c>
      <c r="B27987" s="74" t="s">
        <v>1183</v>
      </c>
      <c r="C27987" s="74" t="s">
        <v>3968</v>
      </c>
      <c r="D27987" s="74" t="s">
        <v>15439</v>
      </c>
    </row>
    <row r="27988" ht="14.25" customHeight="1">
      <c r="A27988" s="74" t="s">
        <v>8227</v>
      </c>
      <c r="B27988" s="74" t="s">
        <v>2935</v>
      </c>
      <c r="C27988" s="74" t="s">
        <v>2936</v>
      </c>
      <c r="D27988" s="74" t="s">
        <v>15439</v>
      </c>
    </row>
    <row r="27989" ht="14.25" customHeight="1">
      <c r="A27989" s="74" t="s">
        <v>13385</v>
      </c>
      <c r="B27989" s="74" t="s">
        <v>2938</v>
      </c>
      <c r="C27989" s="74" t="s">
        <v>2936</v>
      </c>
      <c r="D27989" s="74" t="s">
        <v>15439</v>
      </c>
    </row>
    <row r="27990" ht="14.25" customHeight="1">
      <c r="A27990" s="74" t="s">
        <v>8474</v>
      </c>
      <c r="B27990" s="74" t="s">
        <v>15446</v>
      </c>
      <c r="C27990" s="74" t="s">
        <v>71</v>
      </c>
      <c r="D27990" s="74" t="s">
        <v>15439</v>
      </c>
    </row>
    <row r="27991" ht="14.25" customHeight="1">
      <c r="A27991" s="74" t="s">
        <v>13388</v>
      </c>
      <c r="B27991" s="74" t="s">
        <v>490</v>
      </c>
      <c r="C27991" s="74" t="s">
        <v>50</v>
      </c>
      <c r="D27991" s="74" t="s">
        <v>15439</v>
      </c>
    </row>
    <row r="27992" ht="14.25" customHeight="1">
      <c r="A27992" s="74" t="s">
        <v>13389</v>
      </c>
      <c r="B27992" s="74" t="s">
        <v>790</v>
      </c>
      <c r="C27992" s="74" t="s">
        <v>50</v>
      </c>
      <c r="D27992" s="74" t="s">
        <v>15439</v>
      </c>
    </row>
    <row r="27993" ht="14.25" customHeight="1">
      <c r="A27993" s="74" t="s">
        <v>13390</v>
      </c>
      <c r="B27993" s="74" t="s">
        <v>797</v>
      </c>
      <c r="C27993" s="74" t="s">
        <v>3968</v>
      </c>
      <c r="D27993" s="74" t="s">
        <v>15439</v>
      </c>
    </row>
    <row r="27994" ht="14.25" customHeight="1">
      <c r="A27994" s="74" t="s">
        <v>8576</v>
      </c>
      <c r="B27994" s="74" t="s">
        <v>15447</v>
      </c>
      <c r="C27994" s="74" t="s">
        <v>100</v>
      </c>
      <c r="D27994" s="74" t="s">
        <v>15439</v>
      </c>
    </row>
    <row r="27995" ht="14.25" customHeight="1">
      <c r="A27995" s="74" t="s">
        <v>8578</v>
      </c>
      <c r="B27995" s="74" t="s">
        <v>8579</v>
      </c>
      <c r="C27995" s="74" t="s">
        <v>3968</v>
      </c>
      <c r="D27995" s="74" t="s">
        <v>15439</v>
      </c>
    </row>
    <row r="27996" ht="14.25" customHeight="1">
      <c r="A27996" s="74" t="s">
        <v>3709</v>
      </c>
      <c r="B27996" s="74" t="s">
        <v>1205</v>
      </c>
      <c r="C27996" s="74" t="s">
        <v>127</v>
      </c>
      <c r="D27996" s="74" t="s">
        <v>15439</v>
      </c>
    </row>
    <row r="27997" ht="14.25" customHeight="1">
      <c r="A27997" s="74" t="s">
        <v>8604</v>
      </c>
      <c r="B27997" s="74" t="s">
        <v>13496</v>
      </c>
      <c r="C27997" s="74" t="s">
        <v>57</v>
      </c>
      <c r="D27997" s="74" t="s">
        <v>15439</v>
      </c>
    </row>
    <row r="27998" ht="14.25" customHeight="1">
      <c r="A27998" s="74" t="s">
        <v>8612</v>
      </c>
      <c r="B27998" s="74" t="s">
        <v>15448</v>
      </c>
      <c r="C27998" s="74" t="s">
        <v>66</v>
      </c>
      <c r="D27998" s="74" t="s">
        <v>15439</v>
      </c>
    </row>
    <row r="27999" ht="14.25" customHeight="1">
      <c r="A27999" s="74" t="s">
        <v>13391</v>
      </c>
      <c r="B27999" s="74" t="s">
        <v>767</v>
      </c>
      <c r="C27999" s="74" t="s">
        <v>50</v>
      </c>
      <c r="D27999" s="74" t="s">
        <v>15439</v>
      </c>
    </row>
    <row r="28000" ht="14.25" customHeight="1">
      <c r="A28000" s="74" t="s">
        <v>13392</v>
      </c>
      <c r="B28000" s="74" t="s">
        <v>13497</v>
      </c>
      <c r="C28000" s="74" t="s">
        <v>3934</v>
      </c>
      <c r="D28000" s="74" t="s">
        <v>15439</v>
      </c>
    </row>
    <row r="28001" ht="14.25" customHeight="1">
      <c r="A28001" s="74" t="s">
        <v>8745</v>
      </c>
      <c r="B28001" s="74" t="s">
        <v>15449</v>
      </c>
      <c r="C28001" s="74" t="s">
        <v>66</v>
      </c>
      <c r="D28001" s="74" t="s">
        <v>15439</v>
      </c>
    </row>
    <row r="28002" ht="14.25" customHeight="1">
      <c r="A28002" s="74" t="s">
        <v>8786</v>
      </c>
      <c r="B28002" s="74" t="s">
        <v>15450</v>
      </c>
      <c r="C28002" s="74" t="s">
        <v>57</v>
      </c>
      <c r="D28002" s="74" t="s">
        <v>15439</v>
      </c>
    </row>
    <row r="28003" ht="14.25" customHeight="1">
      <c r="A28003" s="74" t="s">
        <v>3710</v>
      </c>
      <c r="B28003" s="74" t="s">
        <v>1217</v>
      </c>
      <c r="C28003" s="74" t="s">
        <v>3968</v>
      </c>
      <c r="D28003" s="74" t="s">
        <v>15439</v>
      </c>
    </row>
    <row r="28004" ht="14.25" customHeight="1">
      <c r="A28004" s="74" t="s">
        <v>8878</v>
      </c>
      <c r="B28004" s="74" t="s">
        <v>1252</v>
      </c>
      <c r="C28004" s="74" t="s">
        <v>3934</v>
      </c>
      <c r="D28004" s="74" t="s">
        <v>15439</v>
      </c>
    </row>
    <row r="28005" ht="14.25" customHeight="1">
      <c r="A28005" s="74" t="s">
        <v>8883</v>
      </c>
      <c r="B28005" s="74" t="s">
        <v>3055</v>
      </c>
      <c r="C28005" s="74" t="s">
        <v>100</v>
      </c>
      <c r="D28005" s="74" t="s">
        <v>15439</v>
      </c>
    </row>
    <row r="28006" ht="14.25" customHeight="1">
      <c r="A28006" s="74" t="s">
        <v>8884</v>
      </c>
      <c r="B28006" s="74" t="s">
        <v>8885</v>
      </c>
      <c r="C28006" s="74" t="s">
        <v>3934</v>
      </c>
      <c r="D28006" s="74" t="s">
        <v>15439</v>
      </c>
    </row>
    <row r="28007" ht="14.25" customHeight="1">
      <c r="A28007" s="74" t="s">
        <v>13393</v>
      </c>
      <c r="B28007" s="74" t="s">
        <v>1256</v>
      </c>
      <c r="C28007" s="74" t="s">
        <v>3968</v>
      </c>
      <c r="D28007" s="74" t="s">
        <v>15439</v>
      </c>
    </row>
    <row r="28008" ht="14.25" customHeight="1">
      <c r="A28008" s="74" t="s">
        <v>13394</v>
      </c>
      <c r="B28008" s="74" t="s">
        <v>777</v>
      </c>
      <c r="C28008" s="74" t="s">
        <v>50</v>
      </c>
      <c r="D28008" s="74" t="s">
        <v>15439</v>
      </c>
    </row>
    <row r="28009" ht="14.25" customHeight="1">
      <c r="A28009" s="74" t="s">
        <v>13395</v>
      </c>
      <c r="B28009" s="74" t="s">
        <v>13498</v>
      </c>
      <c r="C28009" s="74" t="s">
        <v>3934</v>
      </c>
      <c r="D28009" s="74" t="s">
        <v>15439</v>
      </c>
    </row>
    <row r="28010" ht="14.25" customHeight="1">
      <c r="A28010" s="74" t="s">
        <v>9051</v>
      </c>
      <c r="B28010" s="74" t="s">
        <v>15451</v>
      </c>
      <c r="C28010" s="74" t="s">
        <v>66</v>
      </c>
      <c r="D28010" s="74" t="s">
        <v>15439</v>
      </c>
    </row>
    <row r="28011" ht="14.25" customHeight="1">
      <c r="A28011" s="74" t="s">
        <v>9105</v>
      </c>
      <c r="B28011" s="74" t="s">
        <v>15452</v>
      </c>
      <c r="C28011" s="74" t="s">
        <v>57</v>
      </c>
      <c r="D28011" s="74" t="s">
        <v>15439</v>
      </c>
    </row>
    <row r="28012" ht="14.25" customHeight="1">
      <c r="A28012" s="74" t="s">
        <v>13396</v>
      </c>
      <c r="B28012" s="74" t="s">
        <v>14066</v>
      </c>
      <c r="C28012" s="74" t="s">
        <v>3968</v>
      </c>
      <c r="D28012" s="74" t="s">
        <v>15439</v>
      </c>
    </row>
    <row r="28013" ht="14.25" customHeight="1">
      <c r="A28013" s="74" t="s">
        <v>13398</v>
      </c>
      <c r="B28013" s="74" t="s">
        <v>13399</v>
      </c>
      <c r="C28013" s="74" t="s">
        <v>3968</v>
      </c>
      <c r="D28013" s="74" t="s">
        <v>15439</v>
      </c>
    </row>
    <row r="28014" ht="14.25" customHeight="1">
      <c r="A28014" s="74" t="s">
        <v>13400</v>
      </c>
      <c r="B28014" s="74" t="s">
        <v>13401</v>
      </c>
      <c r="C28014" s="74" t="s">
        <v>3968</v>
      </c>
      <c r="D28014" s="74" t="s">
        <v>15439</v>
      </c>
    </row>
    <row r="28015" ht="14.25" customHeight="1">
      <c r="A28015" s="74" t="s">
        <v>13402</v>
      </c>
      <c r="B28015" s="74" t="s">
        <v>13403</v>
      </c>
      <c r="C28015" s="74" t="s">
        <v>3968</v>
      </c>
      <c r="D28015" s="74" t="s">
        <v>15439</v>
      </c>
    </row>
    <row r="28016" ht="14.25" customHeight="1">
      <c r="A28016" s="74" t="s">
        <v>13404</v>
      </c>
      <c r="B28016" s="74" t="s">
        <v>14475</v>
      </c>
      <c r="C28016" s="74" t="s">
        <v>3968</v>
      </c>
      <c r="D28016" s="74" t="s">
        <v>15439</v>
      </c>
    </row>
    <row r="28017" ht="14.25" customHeight="1">
      <c r="A28017" s="74" t="s">
        <v>13405</v>
      </c>
      <c r="B28017" s="74" t="s">
        <v>13499</v>
      </c>
      <c r="C28017" s="74" t="s">
        <v>3968</v>
      </c>
      <c r="D28017" s="74" t="s">
        <v>15439</v>
      </c>
    </row>
    <row r="28018" ht="14.25" customHeight="1">
      <c r="A28018" s="74" t="s">
        <v>13407</v>
      </c>
      <c r="B28018" s="74" t="s">
        <v>13500</v>
      </c>
      <c r="C28018" s="74" t="s">
        <v>3934</v>
      </c>
      <c r="D28018" s="74" t="s">
        <v>15439</v>
      </c>
    </row>
    <row r="28019" ht="14.25" customHeight="1">
      <c r="A28019" s="74" t="s">
        <v>9167</v>
      </c>
      <c r="B28019" s="74" t="s">
        <v>9168</v>
      </c>
      <c r="C28019" s="74" t="s">
        <v>3968</v>
      </c>
      <c r="D28019" s="74" t="s">
        <v>15439</v>
      </c>
    </row>
    <row r="28020" ht="14.25" customHeight="1">
      <c r="A28020" s="74" t="s">
        <v>9221</v>
      </c>
      <c r="B28020" s="74" t="s">
        <v>15453</v>
      </c>
      <c r="C28020" s="74" t="s">
        <v>50</v>
      </c>
      <c r="D28020" s="74" t="s">
        <v>15439</v>
      </c>
    </row>
    <row r="28021" ht="14.25" customHeight="1">
      <c r="A28021" s="74" t="s">
        <v>9239</v>
      </c>
      <c r="B28021" s="74" t="s">
        <v>1042</v>
      </c>
      <c r="C28021" s="74" t="s">
        <v>100</v>
      </c>
      <c r="D28021" s="74" t="s">
        <v>15439</v>
      </c>
    </row>
    <row r="28022" ht="14.25" customHeight="1">
      <c r="A28022" s="74" t="s">
        <v>9242</v>
      </c>
      <c r="B28022" s="74" t="s">
        <v>9243</v>
      </c>
      <c r="C28022" s="74" t="s">
        <v>100</v>
      </c>
      <c r="D28022" s="74" t="s">
        <v>15439</v>
      </c>
    </row>
    <row r="28023" ht="14.25" customHeight="1">
      <c r="A28023" s="74" t="s">
        <v>13409</v>
      </c>
      <c r="B28023" s="74" t="s">
        <v>1304</v>
      </c>
      <c r="C28023" s="74" t="s">
        <v>57</v>
      </c>
      <c r="D28023" s="74" t="s">
        <v>15439</v>
      </c>
    </row>
    <row r="28024" ht="14.25" customHeight="1">
      <c r="A28024" s="74" t="s">
        <v>3711</v>
      </c>
      <c r="B28024" s="74" t="s">
        <v>13501</v>
      </c>
      <c r="C28024" s="74" t="s">
        <v>3934</v>
      </c>
      <c r="D28024" s="74" t="s">
        <v>15439</v>
      </c>
    </row>
    <row r="28025" ht="14.25" customHeight="1">
      <c r="A28025" s="74" t="s">
        <v>3719</v>
      </c>
      <c r="B28025" s="74" t="s">
        <v>1316</v>
      </c>
      <c r="C28025" s="74" t="s">
        <v>57</v>
      </c>
      <c r="D28025" s="74" t="s">
        <v>15439</v>
      </c>
    </row>
    <row r="28026" ht="14.25" customHeight="1">
      <c r="A28026" s="74" t="s">
        <v>13502</v>
      </c>
      <c r="B28026" s="74" t="s">
        <v>7742</v>
      </c>
      <c r="C28026" s="74" t="s">
        <v>50</v>
      </c>
      <c r="D28026" s="74" t="s">
        <v>15439</v>
      </c>
    </row>
    <row r="28027" ht="14.25" customHeight="1">
      <c r="A28027" s="74" t="s">
        <v>9499</v>
      </c>
      <c r="B28027" s="74" t="s">
        <v>3515</v>
      </c>
      <c r="C28027" s="74" t="s">
        <v>3968</v>
      </c>
      <c r="D28027" s="74" t="s">
        <v>15439</v>
      </c>
    </row>
    <row r="28028" ht="14.25" customHeight="1">
      <c r="A28028" s="74" t="s">
        <v>9588</v>
      </c>
      <c r="B28028" s="74" t="s">
        <v>15454</v>
      </c>
      <c r="C28028" s="74" t="s">
        <v>66</v>
      </c>
      <c r="D28028" s="74" t="s">
        <v>15439</v>
      </c>
    </row>
    <row r="28029" ht="14.25" customHeight="1">
      <c r="A28029" s="74" t="s">
        <v>13412</v>
      </c>
      <c r="B28029" s="74" t="s">
        <v>14915</v>
      </c>
      <c r="C28029" s="74" t="s">
        <v>57</v>
      </c>
      <c r="D28029" s="74" t="s">
        <v>15439</v>
      </c>
    </row>
    <row r="28030" ht="14.25" customHeight="1">
      <c r="A28030" s="74" t="s">
        <v>9838</v>
      </c>
      <c r="B28030" s="74" t="s">
        <v>9845</v>
      </c>
      <c r="C28030" s="74" t="s">
        <v>923</v>
      </c>
      <c r="D28030" s="74" t="s">
        <v>15439</v>
      </c>
    </row>
    <row r="28031" ht="14.25" customHeight="1">
      <c r="A28031" s="74" t="s">
        <v>9840</v>
      </c>
      <c r="B28031" s="74" t="s">
        <v>13505</v>
      </c>
      <c r="C28031" s="74" t="s">
        <v>923</v>
      </c>
      <c r="D28031" s="74" t="s">
        <v>15439</v>
      </c>
    </row>
    <row r="28032" ht="14.25" customHeight="1">
      <c r="A28032" s="74" t="s">
        <v>9964</v>
      </c>
      <c r="B28032" s="74" t="s">
        <v>15455</v>
      </c>
      <c r="C28032" s="74" t="s">
        <v>71</v>
      </c>
      <c r="D28032" s="74" t="s">
        <v>15439</v>
      </c>
    </row>
    <row r="28033" ht="14.25" customHeight="1">
      <c r="A28033" s="74" t="s">
        <v>9973</v>
      </c>
      <c r="B28033" s="74" t="s">
        <v>15456</v>
      </c>
      <c r="C28033" s="74" t="s">
        <v>3934</v>
      </c>
      <c r="D28033" s="74" t="s">
        <v>15439</v>
      </c>
    </row>
    <row r="28034" ht="14.25" customHeight="1">
      <c r="A28034" s="74" t="s">
        <v>13830</v>
      </c>
      <c r="B28034" s="74" t="s">
        <v>13831</v>
      </c>
      <c r="C28034" s="74" t="s">
        <v>100</v>
      </c>
      <c r="D28034" s="74" t="s">
        <v>15439</v>
      </c>
    </row>
    <row r="28035" ht="14.25" customHeight="1">
      <c r="A28035" s="74" t="s">
        <v>10184</v>
      </c>
      <c r="B28035" s="74" t="s">
        <v>10185</v>
      </c>
      <c r="C28035" s="74" t="s">
        <v>100</v>
      </c>
      <c r="D28035" s="74" t="s">
        <v>15439</v>
      </c>
    </row>
    <row r="28036" ht="14.25" customHeight="1">
      <c r="A28036" s="74" t="s">
        <v>10202</v>
      </c>
      <c r="B28036" s="74" t="s">
        <v>7508</v>
      </c>
      <c r="C28036" s="74" t="s">
        <v>100</v>
      </c>
      <c r="D28036" s="74" t="s">
        <v>15439</v>
      </c>
    </row>
    <row r="28037" ht="14.25" customHeight="1">
      <c r="A28037" s="74" t="s">
        <v>10205</v>
      </c>
      <c r="B28037" s="74" t="s">
        <v>10206</v>
      </c>
      <c r="C28037" s="74" t="s">
        <v>100</v>
      </c>
      <c r="D28037" s="74" t="s">
        <v>15439</v>
      </c>
    </row>
    <row r="28038" ht="14.25" customHeight="1">
      <c r="A28038" s="74" t="s">
        <v>10207</v>
      </c>
      <c r="B28038" s="74" t="s">
        <v>10208</v>
      </c>
      <c r="C28038" s="74" t="s">
        <v>3934</v>
      </c>
      <c r="D28038" s="74" t="s">
        <v>15439</v>
      </c>
    </row>
    <row r="28039" ht="14.25" customHeight="1">
      <c r="A28039" s="74" t="s">
        <v>10211</v>
      </c>
      <c r="B28039" s="74" t="s">
        <v>10212</v>
      </c>
      <c r="C28039" s="74" t="s">
        <v>3968</v>
      </c>
      <c r="D28039" s="74" t="s">
        <v>15439</v>
      </c>
    </row>
    <row r="28040" ht="14.25" customHeight="1">
      <c r="A28040" s="74" t="s">
        <v>10390</v>
      </c>
      <c r="B28040" s="74" t="s">
        <v>13525</v>
      </c>
      <c r="C28040" s="74" t="s">
        <v>100</v>
      </c>
      <c r="D28040" s="74" t="s">
        <v>15439</v>
      </c>
    </row>
    <row r="28041" ht="14.25" customHeight="1">
      <c r="A28041" s="74" t="s">
        <v>13419</v>
      </c>
      <c r="B28041" s="74" t="s">
        <v>1436</v>
      </c>
      <c r="C28041" s="74" t="s">
        <v>71</v>
      </c>
      <c r="D28041" s="74" t="s">
        <v>15439</v>
      </c>
    </row>
    <row r="28042" ht="14.25" customHeight="1">
      <c r="A28042" s="74" t="s">
        <v>13420</v>
      </c>
      <c r="B28042" s="74" t="s">
        <v>665</v>
      </c>
      <c r="C28042" s="74" t="s">
        <v>127</v>
      </c>
      <c r="D28042" s="74" t="s">
        <v>15439</v>
      </c>
    </row>
    <row r="28043" ht="14.25" customHeight="1">
      <c r="A28043" s="74" t="s">
        <v>13421</v>
      </c>
      <c r="B28043" s="74" t="s">
        <v>744</v>
      </c>
      <c r="C28043" s="74" t="s">
        <v>127</v>
      </c>
      <c r="D28043" s="74" t="s">
        <v>15439</v>
      </c>
    </row>
    <row r="28044" ht="14.25" customHeight="1">
      <c r="A28044" s="74" t="s">
        <v>10517</v>
      </c>
      <c r="B28044" s="74" t="s">
        <v>15457</v>
      </c>
      <c r="C28044" s="74" t="s">
        <v>3934</v>
      </c>
      <c r="D28044" s="74" t="s">
        <v>15439</v>
      </c>
    </row>
    <row r="28045" ht="14.25" customHeight="1">
      <c r="A28045" s="74" t="s">
        <v>10577</v>
      </c>
      <c r="B28045" s="74" t="s">
        <v>10578</v>
      </c>
      <c r="C28045" s="74" t="s">
        <v>3934</v>
      </c>
      <c r="D28045" s="74" t="s">
        <v>15439</v>
      </c>
    </row>
    <row r="28046" ht="14.25" customHeight="1">
      <c r="A28046" s="74" t="s">
        <v>10603</v>
      </c>
      <c r="B28046" s="74" t="s">
        <v>10604</v>
      </c>
      <c r="C28046" s="74" t="s">
        <v>100</v>
      </c>
      <c r="D28046" s="74" t="s">
        <v>15439</v>
      </c>
    </row>
    <row r="28047" ht="14.25" customHeight="1">
      <c r="A28047" s="74" t="s">
        <v>10605</v>
      </c>
      <c r="B28047" s="74" t="s">
        <v>10606</v>
      </c>
      <c r="C28047" s="74" t="s">
        <v>100</v>
      </c>
      <c r="D28047" s="74" t="s">
        <v>15439</v>
      </c>
    </row>
    <row r="28048" ht="14.25" customHeight="1">
      <c r="A28048" s="74" t="s">
        <v>10607</v>
      </c>
      <c r="B28048" s="74" t="s">
        <v>10608</v>
      </c>
      <c r="C28048" s="74" t="s">
        <v>100</v>
      </c>
      <c r="D28048" s="74" t="s">
        <v>15439</v>
      </c>
    </row>
    <row r="28049" ht="14.25" customHeight="1">
      <c r="A28049" s="74" t="s">
        <v>10609</v>
      </c>
      <c r="B28049" s="74" t="s">
        <v>125</v>
      </c>
      <c r="C28049" s="74" t="s">
        <v>100</v>
      </c>
      <c r="D28049" s="74" t="s">
        <v>15439</v>
      </c>
    </row>
    <row r="28050" ht="14.25" customHeight="1">
      <c r="A28050" s="74" t="s">
        <v>10610</v>
      </c>
      <c r="B28050" s="74" t="s">
        <v>10611</v>
      </c>
      <c r="C28050" s="74" t="s">
        <v>100</v>
      </c>
      <c r="D28050" s="74" t="s">
        <v>15439</v>
      </c>
    </row>
    <row r="28051" ht="14.25" customHeight="1">
      <c r="A28051" s="74" t="s">
        <v>13422</v>
      </c>
      <c r="B28051" s="185" t="s">
        <v>13527</v>
      </c>
      <c r="C28051" s="74" t="s">
        <v>100</v>
      </c>
      <c r="D28051" s="74" t="s">
        <v>15439</v>
      </c>
    </row>
    <row r="28052" ht="14.25" customHeight="1">
      <c r="A28052" s="74" t="s">
        <v>10612</v>
      </c>
      <c r="B28052" s="74" t="s">
        <v>966</v>
      </c>
      <c r="C28052" s="74" t="s">
        <v>100</v>
      </c>
      <c r="D28052" s="74" t="s">
        <v>15439</v>
      </c>
    </row>
    <row r="28053" ht="14.25" customHeight="1">
      <c r="A28053" s="74" t="s">
        <v>10613</v>
      </c>
      <c r="B28053" s="74" t="s">
        <v>10614</v>
      </c>
      <c r="C28053" s="74" t="s">
        <v>100</v>
      </c>
      <c r="D28053" s="74" t="s">
        <v>15439</v>
      </c>
    </row>
    <row r="28054" ht="14.25" customHeight="1">
      <c r="A28054" s="74" t="s">
        <v>10615</v>
      </c>
      <c r="B28054" s="74" t="s">
        <v>853</v>
      </c>
      <c r="C28054" s="74" t="s">
        <v>100</v>
      </c>
      <c r="D28054" s="74" t="s">
        <v>15439</v>
      </c>
    </row>
    <row r="28055" ht="14.25" customHeight="1">
      <c r="A28055" s="74" t="s">
        <v>10616</v>
      </c>
      <c r="B28055" s="74" t="s">
        <v>10617</v>
      </c>
      <c r="C28055" s="74" t="s">
        <v>100</v>
      </c>
      <c r="D28055" s="74" t="s">
        <v>15439</v>
      </c>
    </row>
    <row r="28056" ht="14.25" customHeight="1">
      <c r="A28056" s="74" t="s">
        <v>13423</v>
      </c>
      <c r="B28056" s="74" t="s">
        <v>13424</v>
      </c>
      <c r="C28056" s="74" t="s">
        <v>3934</v>
      </c>
      <c r="D28056" s="74" t="s">
        <v>15439</v>
      </c>
    </row>
    <row r="28057" ht="14.25" customHeight="1">
      <c r="A28057" s="74" t="s">
        <v>10625</v>
      </c>
      <c r="B28057" s="74" t="s">
        <v>10626</v>
      </c>
      <c r="C28057" s="74" t="s">
        <v>100</v>
      </c>
      <c r="D28057" s="74" t="s">
        <v>15439</v>
      </c>
    </row>
    <row r="28058" ht="14.25" customHeight="1">
      <c r="A28058" s="74" t="s">
        <v>13425</v>
      </c>
      <c r="B28058" s="74" t="s">
        <v>13426</v>
      </c>
      <c r="C28058" s="74" t="s">
        <v>923</v>
      </c>
      <c r="D28058" s="74" t="s">
        <v>15439</v>
      </c>
    </row>
    <row r="28059" ht="14.25" customHeight="1">
      <c r="A28059" s="74" t="s">
        <v>13427</v>
      </c>
      <c r="B28059" s="74" t="s">
        <v>13428</v>
      </c>
      <c r="C28059" s="74" t="s">
        <v>3968</v>
      </c>
      <c r="D28059" s="74" t="s">
        <v>15439</v>
      </c>
    </row>
    <row r="28060" ht="14.25" customHeight="1">
      <c r="A28060" s="74" t="s">
        <v>10798</v>
      </c>
      <c r="B28060" s="74" t="s">
        <v>15458</v>
      </c>
      <c r="C28060" s="74" t="s">
        <v>66</v>
      </c>
      <c r="D28060" s="74" t="s">
        <v>15439</v>
      </c>
    </row>
    <row r="28061" ht="14.25" customHeight="1">
      <c r="A28061" s="74" t="s">
        <v>10802</v>
      </c>
      <c r="B28061" s="74" t="s">
        <v>15459</v>
      </c>
      <c r="C28061" s="74" t="s">
        <v>66</v>
      </c>
      <c r="D28061" s="74" t="s">
        <v>15439</v>
      </c>
    </row>
    <row r="28062" ht="14.25" customHeight="1">
      <c r="A28062" s="74" t="s">
        <v>13429</v>
      </c>
      <c r="B28062" s="74" t="s">
        <v>13430</v>
      </c>
      <c r="C28062" s="74" t="s">
        <v>66</v>
      </c>
      <c r="D28062" s="74" t="s">
        <v>15439</v>
      </c>
    </row>
    <row r="28063" ht="14.25" customHeight="1">
      <c r="A28063" s="74" t="s">
        <v>13431</v>
      </c>
      <c r="B28063" s="74" t="s">
        <v>13432</v>
      </c>
      <c r="C28063" s="74" t="s">
        <v>3968</v>
      </c>
      <c r="D28063" s="74" t="s">
        <v>15439</v>
      </c>
    </row>
    <row r="28064" ht="14.25" customHeight="1">
      <c r="A28064" s="74" t="s">
        <v>10877</v>
      </c>
      <c r="B28064" s="74" t="s">
        <v>10878</v>
      </c>
      <c r="C28064" s="74" t="s">
        <v>71</v>
      </c>
      <c r="D28064" s="74" t="s">
        <v>15439</v>
      </c>
    </row>
    <row r="28065" ht="14.25" customHeight="1">
      <c r="A28065" s="74" t="s">
        <v>10950</v>
      </c>
      <c r="B28065" s="74" t="s">
        <v>14305</v>
      </c>
      <c r="C28065" s="74" t="s">
        <v>100</v>
      </c>
      <c r="D28065" s="74" t="s">
        <v>15439</v>
      </c>
    </row>
    <row r="28066" ht="14.25" customHeight="1">
      <c r="A28066" s="74" t="s">
        <v>10952</v>
      </c>
      <c r="B28066" s="74" t="s">
        <v>6322</v>
      </c>
      <c r="C28066" s="74" t="s">
        <v>3934</v>
      </c>
      <c r="D28066" s="74" t="s">
        <v>15439</v>
      </c>
    </row>
    <row r="28067" ht="14.25" customHeight="1">
      <c r="A28067" s="74" t="s">
        <v>10996</v>
      </c>
      <c r="B28067" s="74" t="s">
        <v>10997</v>
      </c>
      <c r="C28067" s="74" t="s">
        <v>3934</v>
      </c>
      <c r="D28067" s="74" t="s">
        <v>15439</v>
      </c>
    </row>
    <row r="28068" ht="14.25" customHeight="1">
      <c r="A28068" s="74" t="s">
        <v>11018</v>
      </c>
      <c r="B28068" s="74" t="s">
        <v>13911</v>
      </c>
      <c r="C28068" s="74" t="s">
        <v>57</v>
      </c>
      <c r="D28068" s="74" t="s">
        <v>15439</v>
      </c>
    </row>
    <row r="28069" ht="14.25" customHeight="1">
      <c r="A28069" s="74" t="s">
        <v>11051</v>
      </c>
      <c r="B28069" s="74" t="s">
        <v>3098</v>
      </c>
      <c r="C28069" s="74" t="s">
        <v>50</v>
      </c>
      <c r="D28069" s="74" t="s">
        <v>15439</v>
      </c>
    </row>
    <row r="28070" ht="14.25" customHeight="1">
      <c r="A28070" s="74" t="s">
        <v>11178</v>
      </c>
      <c r="B28070" s="74" t="s">
        <v>3544</v>
      </c>
      <c r="C28070" s="74" t="s">
        <v>3968</v>
      </c>
      <c r="D28070" s="74" t="s">
        <v>15439</v>
      </c>
    </row>
    <row r="28071" ht="14.25" customHeight="1">
      <c r="A28071" s="74" t="s">
        <v>11207</v>
      </c>
      <c r="B28071" s="74" t="s">
        <v>14283</v>
      </c>
      <c r="C28071" s="74" t="s">
        <v>50</v>
      </c>
      <c r="D28071" s="74" t="s">
        <v>15439</v>
      </c>
    </row>
    <row r="28072" ht="14.25" customHeight="1">
      <c r="A28072" s="74" t="s">
        <v>3717</v>
      </c>
      <c r="B28072" s="74" t="s">
        <v>807</v>
      </c>
      <c r="C28072" s="74" t="s">
        <v>3968</v>
      </c>
      <c r="D28072" s="74" t="s">
        <v>15439</v>
      </c>
    </row>
    <row r="28073" ht="14.25" customHeight="1">
      <c r="A28073" s="74" t="s">
        <v>3718</v>
      </c>
      <c r="B28073" s="74" t="s">
        <v>825</v>
      </c>
      <c r="C28073" s="74" t="s">
        <v>3968</v>
      </c>
      <c r="D28073" s="74" t="s">
        <v>15439</v>
      </c>
    </row>
    <row r="28074" ht="14.25" customHeight="1">
      <c r="A28074" s="74" t="s">
        <v>11276</v>
      </c>
      <c r="B28074" s="74" t="s">
        <v>13579</v>
      </c>
      <c r="C28074" s="74" t="s">
        <v>3968</v>
      </c>
      <c r="D28074" s="74" t="s">
        <v>15439</v>
      </c>
    </row>
    <row r="28075" ht="14.25" customHeight="1">
      <c r="A28075" s="74" t="s">
        <v>11494</v>
      </c>
      <c r="B28075" s="74" t="s">
        <v>830</v>
      </c>
      <c r="C28075" s="74" t="s">
        <v>100</v>
      </c>
      <c r="D28075" s="74" t="s">
        <v>15439</v>
      </c>
    </row>
    <row r="28076" ht="14.25" customHeight="1">
      <c r="A28076" s="74" t="s">
        <v>13433</v>
      </c>
      <c r="B28076" s="74" t="s">
        <v>1494</v>
      </c>
      <c r="C28076" s="74" t="s">
        <v>50</v>
      </c>
      <c r="D28076" s="74" t="s">
        <v>15439</v>
      </c>
    </row>
    <row r="28077" ht="14.25" customHeight="1">
      <c r="A28077" s="74" t="s">
        <v>13434</v>
      </c>
      <c r="B28077" s="74" t="s">
        <v>1498</v>
      </c>
      <c r="C28077" s="74" t="s">
        <v>50</v>
      </c>
      <c r="D28077" s="74" t="s">
        <v>15439</v>
      </c>
    </row>
    <row r="28078" ht="14.25" customHeight="1">
      <c r="A28078" s="74" t="s">
        <v>11631</v>
      </c>
      <c r="B28078" s="74" t="s">
        <v>976</v>
      </c>
      <c r="C28078" s="74" t="s">
        <v>100</v>
      </c>
      <c r="D28078" s="74" t="s">
        <v>15439</v>
      </c>
    </row>
    <row r="28079" ht="14.25" customHeight="1">
      <c r="A28079" s="74" t="s">
        <v>13435</v>
      </c>
      <c r="B28079" s="74" t="s">
        <v>1692</v>
      </c>
      <c r="C28079" s="74" t="s">
        <v>3968</v>
      </c>
      <c r="D28079" s="74" t="s">
        <v>15439</v>
      </c>
    </row>
    <row r="28080" ht="14.25" customHeight="1">
      <c r="A28080" s="74" t="s">
        <v>13436</v>
      </c>
      <c r="B28080" s="74" t="s">
        <v>1697</v>
      </c>
      <c r="C28080" s="74" t="s">
        <v>3968</v>
      </c>
      <c r="D28080" s="74" t="s">
        <v>15439</v>
      </c>
    </row>
    <row r="28081" ht="14.25" customHeight="1">
      <c r="A28081" s="74" t="s">
        <v>13437</v>
      </c>
      <c r="B28081" s="74" t="s">
        <v>1707</v>
      </c>
      <c r="C28081" s="74" t="s">
        <v>3968</v>
      </c>
      <c r="D28081" s="74" t="s">
        <v>15439</v>
      </c>
    </row>
    <row r="28082" ht="14.25" customHeight="1">
      <c r="A28082" s="74" t="s">
        <v>13438</v>
      </c>
      <c r="B28082" s="74" t="s">
        <v>1712</v>
      </c>
      <c r="C28082" s="74" t="s">
        <v>3968</v>
      </c>
      <c r="D28082" s="74" t="s">
        <v>15439</v>
      </c>
    </row>
    <row r="28083" ht="14.25" customHeight="1">
      <c r="A28083" s="74" t="s">
        <v>13439</v>
      </c>
      <c r="B28083" s="74" t="s">
        <v>1717</v>
      </c>
      <c r="C28083" s="74" t="s">
        <v>3968</v>
      </c>
      <c r="D28083" s="74" t="s">
        <v>15439</v>
      </c>
    </row>
    <row r="28084" ht="14.25" customHeight="1">
      <c r="A28084" s="74" t="s">
        <v>13440</v>
      </c>
      <c r="B28084" s="74" t="s">
        <v>1722</v>
      </c>
      <c r="C28084" s="74" t="s">
        <v>3968</v>
      </c>
      <c r="D28084" s="74" t="s">
        <v>15439</v>
      </c>
    </row>
    <row r="28085" ht="14.25" customHeight="1">
      <c r="A28085" s="74" t="s">
        <v>13441</v>
      </c>
      <c r="B28085" s="74" t="s">
        <v>13510</v>
      </c>
      <c r="C28085" s="74" t="s">
        <v>3934</v>
      </c>
      <c r="D28085" s="74" t="s">
        <v>15439</v>
      </c>
    </row>
    <row r="28086" ht="14.25" customHeight="1">
      <c r="A28086" s="74" t="s">
        <v>13443</v>
      </c>
      <c r="B28086" s="74" t="s">
        <v>1702</v>
      </c>
      <c r="C28086" s="74" t="s">
        <v>3968</v>
      </c>
      <c r="D28086" s="74" t="s">
        <v>15439</v>
      </c>
    </row>
    <row r="28087" ht="14.25" customHeight="1">
      <c r="A28087" s="74" t="s">
        <v>13444</v>
      </c>
      <c r="B28087" s="74" t="s">
        <v>495</v>
      </c>
      <c r="C28087" s="74" t="s">
        <v>50</v>
      </c>
      <c r="D28087" s="74" t="s">
        <v>15439</v>
      </c>
    </row>
    <row r="28088" ht="14.25" customHeight="1">
      <c r="A28088" s="74" t="s">
        <v>12082</v>
      </c>
      <c r="B28088" s="74" t="s">
        <v>12083</v>
      </c>
      <c r="C28088" s="74" t="s">
        <v>3934</v>
      </c>
      <c r="D28088" s="74" t="s">
        <v>15439</v>
      </c>
    </row>
    <row r="28089" ht="14.25" customHeight="1">
      <c r="A28089" s="74" t="s">
        <v>13445</v>
      </c>
      <c r="B28089" s="74" t="s">
        <v>13446</v>
      </c>
      <c r="C28089" s="74" t="s">
        <v>57</v>
      </c>
      <c r="D28089" s="74" t="s">
        <v>15439</v>
      </c>
    </row>
    <row r="28090" ht="14.25" customHeight="1">
      <c r="A28090" s="74" t="s">
        <v>13447</v>
      </c>
      <c r="B28090" s="74" t="s">
        <v>1730</v>
      </c>
      <c r="C28090" s="74" t="s">
        <v>100</v>
      </c>
      <c r="D28090" s="74" t="s">
        <v>15439</v>
      </c>
    </row>
    <row r="28091" ht="14.25" customHeight="1">
      <c r="A28091" s="74" t="s">
        <v>12152</v>
      </c>
      <c r="B28091" s="74" t="s">
        <v>1734</v>
      </c>
      <c r="C28091" s="74" t="s">
        <v>127</v>
      </c>
      <c r="D28091" s="74" t="s">
        <v>15439</v>
      </c>
    </row>
    <row r="28092" ht="14.25" customHeight="1">
      <c r="A28092" s="74" t="s">
        <v>12384</v>
      </c>
      <c r="B28092" s="74" t="s">
        <v>12385</v>
      </c>
      <c r="C28092" s="74" t="s">
        <v>3934</v>
      </c>
      <c r="D28092" s="74" t="s">
        <v>15439</v>
      </c>
    </row>
    <row r="28093" ht="14.25" customHeight="1">
      <c r="A28093" s="74" t="s">
        <v>13448</v>
      </c>
      <c r="B28093" s="74" t="s">
        <v>1755</v>
      </c>
      <c r="C28093" s="74" t="s">
        <v>50</v>
      </c>
      <c r="D28093" s="74" t="s">
        <v>15439</v>
      </c>
    </row>
    <row r="28094" ht="14.25" customHeight="1">
      <c r="A28094" s="74" t="s">
        <v>13449</v>
      </c>
      <c r="B28094" s="74" t="s">
        <v>2947</v>
      </c>
      <c r="C28094" s="74" t="s">
        <v>3968</v>
      </c>
      <c r="D28094" s="74" t="s">
        <v>15439</v>
      </c>
    </row>
    <row r="28095" ht="14.25" customHeight="1">
      <c r="A28095" s="74" t="s">
        <v>12412</v>
      </c>
      <c r="B28095" s="74" t="s">
        <v>1763</v>
      </c>
      <c r="C28095" s="74" t="s">
        <v>71</v>
      </c>
      <c r="D28095" s="74" t="s">
        <v>15439</v>
      </c>
    </row>
    <row r="28096" ht="14.25" customHeight="1">
      <c r="A28096" s="74" t="s">
        <v>12413</v>
      </c>
      <c r="B28096" s="74" t="s">
        <v>1767</v>
      </c>
      <c r="C28096" s="74" t="s">
        <v>3934</v>
      </c>
      <c r="D28096" s="74" t="s">
        <v>15439</v>
      </c>
    </row>
    <row r="28097" ht="14.25" customHeight="1">
      <c r="A28097" s="74" t="s">
        <v>13450</v>
      </c>
      <c r="B28097" s="74" t="s">
        <v>1771</v>
      </c>
      <c r="C28097" s="74" t="s">
        <v>3968</v>
      </c>
      <c r="D28097" s="74" t="s">
        <v>15439</v>
      </c>
    </row>
    <row r="28098" ht="14.25" customHeight="1">
      <c r="A28098" s="74" t="s">
        <v>12571</v>
      </c>
      <c r="B28098" s="74" t="s">
        <v>3588</v>
      </c>
      <c r="C28098" s="74" t="s">
        <v>923</v>
      </c>
      <c r="D28098" s="74" t="s">
        <v>15439</v>
      </c>
    </row>
    <row r="28099" ht="14.25" customHeight="1">
      <c r="A28099" s="74" t="s">
        <v>13451</v>
      </c>
      <c r="B28099" s="74" t="s">
        <v>13452</v>
      </c>
      <c r="C28099" s="74" t="s">
        <v>3934</v>
      </c>
      <c r="D28099" s="74" t="s">
        <v>15439</v>
      </c>
    </row>
    <row r="28100" ht="14.25" customHeight="1">
      <c r="A28100" s="74" t="s">
        <v>12591</v>
      </c>
      <c r="B28100" s="74" t="s">
        <v>12592</v>
      </c>
      <c r="C28100" s="74" t="s">
        <v>6563</v>
      </c>
      <c r="D28100" s="74" t="s">
        <v>15439</v>
      </c>
    </row>
    <row r="28101" ht="14.25" customHeight="1">
      <c r="A28101" s="74" t="s">
        <v>12593</v>
      </c>
      <c r="B28101" s="74" t="s">
        <v>6565</v>
      </c>
      <c r="C28101" s="74" t="s">
        <v>3968</v>
      </c>
      <c r="D28101" s="74" t="s">
        <v>15439</v>
      </c>
    </row>
    <row r="28102" ht="14.25" customHeight="1">
      <c r="A28102" s="74" t="s">
        <v>12652</v>
      </c>
      <c r="B28102" s="74" t="s">
        <v>12653</v>
      </c>
      <c r="C28102" s="74" t="s">
        <v>3934</v>
      </c>
      <c r="D28102" s="74" t="s">
        <v>15439</v>
      </c>
    </row>
    <row r="28103" ht="14.25" customHeight="1">
      <c r="A28103" s="74" t="s">
        <v>3713</v>
      </c>
      <c r="B28103" s="74" t="s">
        <v>1853</v>
      </c>
      <c r="C28103" s="74" t="s">
        <v>3968</v>
      </c>
      <c r="D28103" s="74" t="s">
        <v>15439</v>
      </c>
    </row>
    <row r="28104" ht="14.25" customHeight="1">
      <c r="A28104" s="74" t="s">
        <v>13453</v>
      </c>
      <c r="B28104" s="74" t="s">
        <v>325</v>
      </c>
      <c r="C28104" s="74" t="s">
        <v>100</v>
      </c>
      <c r="D28104" s="74" t="s">
        <v>15439</v>
      </c>
    </row>
    <row r="28105" ht="14.25" customHeight="1">
      <c r="A28105" s="74" t="s">
        <v>13454</v>
      </c>
      <c r="B28105" s="74" t="s">
        <v>994</v>
      </c>
      <c r="C28105" s="74" t="s">
        <v>100</v>
      </c>
      <c r="D28105" s="74" t="s">
        <v>15439</v>
      </c>
    </row>
    <row r="28106" ht="14.25" customHeight="1">
      <c r="A28106" s="74" t="s">
        <v>13455</v>
      </c>
      <c r="B28106" s="74" t="s">
        <v>1857</v>
      </c>
      <c r="C28106" s="74" t="s">
        <v>100</v>
      </c>
      <c r="D28106" s="74" t="s">
        <v>15439</v>
      </c>
    </row>
    <row r="28107" ht="14.25" customHeight="1">
      <c r="A28107" s="74" t="s">
        <v>13456</v>
      </c>
      <c r="B28107" s="74" t="s">
        <v>1861</v>
      </c>
      <c r="C28107" s="74" t="s">
        <v>100</v>
      </c>
      <c r="D28107" s="74" t="s">
        <v>15439</v>
      </c>
    </row>
    <row r="28108" ht="14.25" customHeight="1">
      <c r="A28108" s="74" t="s">
        <v>12741</v>
      </c>
      <c r="B28108" s="74" t="s">
        <v>12742</v>
      </c>
      <c r="C28108" s="74" t="s">
        <v>100</v>
      </c>
      <c r="D28108" s="74" t="s">
        <v>15439</v>
      </c>
    </row>
    <row r="28109" ht="14.25" customHeight="1">
      <c r="A28109" s="74" t="s">
        <v>12783</v>
      </c>
      <c r="B28109" s="74" t="s">
        <v>85</v>
      </c>
      <c r="C28109" s="74" t="s">
        <v>100</v>
      </c>
      <c r="D28109" s="74" t="s">
        <v>15439</v>
      </c>
    </row>
    <row r="28110" ht="14.25" customHeight="1">
      <c r="A28110" s="74" t="s">
        <v>12788</v>
      </c>
      <c r="B28110" s="74" t="s">
        <v>13511</v>
      </c>
      <c r="C28110" s="74" t="s">
        <v>3934</v>
      </c>
      <c r="D28110" s="74" t="s">
        <v>15439</v>
      </c>
    </row>
    <row r="28111" ht="14.25" customHeight="1">
      <c r="A28111" s="74" t="s">
        <v>12789</v>
      </c>
      <c r="B28111" s="74" t="s">
        <v>1873</v>
      </c>
      <c r="C28111" s="74" t="s">
        <v>100</v>
      </c>
      <c r="D28111" s="74" t="s">
        <v>15439</v>
      </c>
    </row>
    <row r="28112" ht="14.25" customHeight="1">
      <c r="A28112" s="74" t="s">
        <v>12804</v>
      </c>
      <c r="B28112" s="74" t="s">
        <v>12805</v>
      </c>
      <c r="C28112" s="74" t="s">
        <v>100</v>
      </c>
      <c r="D28112" s="74" t="s">
        <v>15439</v>
      </c>
    </row>
    <row r="28113" ht="14.25" customHeight="1">
      <c r="A28113" s="74" t="s">
        <v>13457</v>
      </c>
      <c r="B28113" s="74" t="s">
        <v>505</v>
      </c>
      <c r="C28113" s="74" t="s">
        <v>50</v>
      </c>
      <c r="D28113" s="74" t="s">
        <v>15439</v>
      </c>
    </row>
    <row r="28114" ht="14.25" customHeight="1">
      <c r="A28114" s="74" t="s">
        <v>3726</v>
      </c>
      <c r="B28114" s="74" t="s">
        <v>1877</v>
      </c>
      <c r="C28114" s="74" t="s">
        <v>127</v>
      </c>
      <c r="D28114" s="74" t="s">
        <v>15439</v>
      </c>
    </row>
    <row r="28115" ht="14.25" customHeight="1">
      <c r="A28115" s="74" t="s">
        <v>12845</v>
      </c>
      <c r="B28115" s="74" t="s">
        <v>3589</v>
      </c>
      <c r="C28115" s="74" t="s">
        <v>127</v>
      </c>
      <c r="D28115" s="74" t="s">
        <v>15439</v>
      </c>
    </row>
    <row r="28116" ht="14.25" customHeight="1">
      <c r="A28116" s="74" t="s">
        <v>13458</v>
      </c>
      <c r="B28116" s="74" t="s">
        <v>13459</v>
      </c>
      <c r="C28116" s="74" t="s">
        <v>57</v>
      </c>
      <c r="D28116" s="74" t="s">
        <v>15439</v>
      </c>
    </row>
    <row r="28117" ht="14.25" customHeight="1">
      <c r="A28117" s="74" t="s">
        <v>13460</v>
      </c>
      <c r="B28117" s="74" t="s">
        <v>1951</v>
      </c>
      <c r="C28117" s="74" t="s">
        <v>100</v>
      </c>
      <c r="D28117" s="74" t="s">
        <v>15439</v>
      </c>
    </row>
    <row r="28118" ht="14.25" customHeight="1">
      <c r="A28118" s="74" t="s">
        <v>13462</v>
      </c>
      <c r="B28118" s="74" t="s">
        <v>1955</v>
      </c>
      <c r="C28118" s="74" t="s">
        <v>3968</v>
      </c>
      <c r="D28118" s="74" t="s">
        <v>15439</v>
      </c>
    </row>
    <row r="28119" ht="14.25" customHeight="1">
      <c r="A28119" s="74" t="s">
        <v>13463</v>
      </c>
      <c r="B28119" s="74" t="s">
        <v>1959</v>
      </c>
      <c r="C28119" s="74" t="s">
        <v>3968</v>
      </c>
      <c r="D28119" s="74" t="s">
        <v>15439</v>
      </c>
    </row>
    <row r="28120" ht="14.25" customHeight="1">
      <c r="A28120" s="74" t="s">
        <v>13095</v>
      </c>
      <c r="B28120" s="74" t="s">
        <v>10321</v>
      </c>
      <c r="C28120" s="74" t="s">
        <v>100</v>
      </c>
      <c r="D28120" s="74" t="s">
        <v>15439</v>
      </c>
    </row>
    <row r="28121" ht="14.25" customHeight="1">
      <c r="A28121" s="74" t="s">
        <v>13271</v>
      </c>
      <c r="B28121" s="74" t="s">
        <v>48</v>
      </c>
      <c r="C28121" s="74" t="s">
        <v>50</v>
      </c>
      <c r="D28121" s="74" t="s">
        <v>15460</v>
      </c>
    </row>
    <row r="28122" ht="14.25" customHeight="1">
      <c r="A28122" s="74" t="s">
        <v>13273</v>
      </c>
      <c r="B28122" s="74" t="s">
        <v>13274</v>
      </c>
      <c r="C28122" s="74" t="s">
        <v>57</v>
      </c>
      <c r="D28122" s="74" t="s">
        <v>15460</v>
      </c>
    </row>
    <row r="28123" ht="14.25" customHeight="1">
      <c r="A28123" s="74" t="s">
        <v>4024</v>
      </c>
      <c r="B28123" s="74" t="s">
        <v>4025</v>
      </c>
      <c r="C28123" s="74" t="s">
        <v>71</v>
      </c>
      <c r="D28123" s="74" t="s">
        <v>15460</v>
      </c>
    </row>
    <row r="28124" ht="14.25" customHeight="1">
      <c r="A28124" s="74" t="s">
        <v>4031</v>
      </c>
      <c r="B28124" s="74" t="s">
        <v>15461</v>
      </c>
      <c r="C28124" s="74" t="s">
        <v>3934</v>
      </c>
      <c r="D28124" s="74" t="s">
        <v>15460</v>
      </c>
    </row>
    <row r="28125" ht="14.25" customHeight="1">
      <c r="A28125" s="74" t="s">
        <v>4041</v>
      </c>
      <c r="B28125" s="74" t="s">
        <v>15462</v>
      </c>
      <c r="C28125" s="74" t="s">
        <v>71</v>
      </c>
      <c r="D28125" s="74" t="s">
        <v>15460</v>
      </c>
    </row>
    <row r="28126" ht="14.25" customHeight="1">
      <c r="A28126" s="74" t="s">
        <v>4059</v>
      </c>
      <c r="B28126" s="74" t="s">
        <v>4061</v>
      </c>
      <c r="C28126" s="74" t="s">
        <v>3934</v>
      </c>
      <c r="D28126" s="74" t="s">
        <v>15460</v>
      </c>
    </row>
    <row r="28127" ht="14.25" customHeight="1">
      <c r="A28127" s="74" t="s">
        <v>4094</v>
      </c>
      <c r="B28127" s="74" t="s">
        <v>2966</v>
      </c>
      <c r="C28127" s="74" t="s">
        <v>71</v>
      </c>
      <c r="D28127" s="74" t="s">
        <v>15460</v>
      </c>
    </row>
    <row r="28128" ht="14.25" customHeight="1">
      <c r="A28128" s="74" t="s">
        <v>4096</v>
      </c>
      <c r="B28128" s="74" t="s">
        <v>4101</v>
      </c>
      <c r="C28128" s="74" t="s">
        <v>3934</v>
      </c>
      <c r="D28128" s="74" t="s">
        <v>15460</v>
      </c>
    </row>
    <row r="28129" ht="14.25" customHeight="1">
      <c r="A28129" s="74" t="s">
        <v>13275</v>
      </c>
      <c r="B28129" s="74" t="s">
        <v>104</v>
      </c>
      <c r="C28129" s="74" t="s">
        <v>50</v>
      </c>
      <c r="D28129" s="74" t="s">
        <v>15460</v>
      </c>
    </row>
    <row r="28130" ht="14.25" customHeight="1">
      <c r="A28130" s="74" t="s">
        <v>13276</v>
      </c>
      <c r="B28130" s="74" t="s">
        <v>109</v>
      </c>
      <c r="C28130" s="74" t="s">
        <v>50</v>
      </c>
      <c r="D28130" s="74" t="s">
        <v>15460</v>
      </c>
    </row>
    <row r="28131" ht="14.25" customHeight="1">
      <c r="A28131" s="74" t="s">
        <v>4381</v>
      </c>
      <c r="B28131" s="74" t="s">
        <v>15463</v>
      </c>
      <c r="C28131" s="74" t="s">
        <v>923</v>
      </c>
      <c r="D28131" s="74" t="s">
        <v>15460</v>
      </c>
    </row>
    <row r="28132" ht="14.25" customHeight="1">
      <c r="A28132" s="74" t="s">
        <v>4399</v>
      </c>
      <c r="B28132" s="74" t="s">
        <v>4400</v>
      </c>
      <c r="C28132" s="74" t="s">
        <v>3968</v>
      </c>
      <c r="D28132" s="74" t="s">
        <v>15460</v>
      </c>
    </row>
    <row r="28133" ht="14.25" customHeight="1">
      <c r="A28133" s="74" t="s">
        <v>13277</v>
      </c>
      <c r="B28133" s="74" t="s">
        <v>13278</v>
      </c>
      <c r="C28133" s="74" t="s">
        <v>3934</v>
      </c>
      <c r="D28133" s="74" t="s">
        <v>15460</v>
      </c>
    </row>
    <row r="28134" ht="14.25" customHeight="1">
      <c r="A28134" s="74" t="s">
        <v>13279</v>
      </c>
      <c r="B28134" s="74" t="s">
        <v>125</v>
      </c>
      <c r="C28134" s="74" t="s">
        <v>127</v>
      </c>
      <c r="D28134" s="74" t="s">
        <v>15460</v>
      </c>
    </row>
    <row r="28135" ht="14.25" customHeight="1">
      <c r="A28135" s="74" t="s">
        <v>13280</v>
      </c>
      <c r="B28135" s="74" t="s">
        <v>138</v>
      </c>
      <c r="C28135" s="74" t="s">
        <v>50</v>
      </c>
      <c r="D28135" s="74" t="s">
        <v>15460</v>
      </c>
    </row>
    <row r="28136" ht="14.25" customHeight="1">
      <c r="A28136" s="74" t="s">
        <v>13281</v>
      </c>
      <c r="B28136" s="74" t="s">
        <v>143</v>
      </c>
      <c r="C28136" s="74" t="s">
        <v>100</v>
      </c>
      <c r="D28136" s="74" t="s">
        <v>15460</v>
      </c>
    </row>
    <row r="28137" ht="14.25" customHeight="1">
      <c r="A28137" s="74" t="s">
        <v>13282</v>
      </c>
      <c r="B28137" s="74" t="s">
        <v>147</v>
      </c>
      <c r="C28137" s="74" t="s">
        <v>127</v>
      </c>
      <c r="D28137" s="74" t="s">
        <v>15460</v>
      </c>
    </row>
    <row r="28138" ht="14.25" customHeight="1">
      <c r="A28138" s="74" t="s">
        <v>13283</v>
      </c>
      <c r="B28138" s="74" t="s">
        <v>156</v>
      </c>
      <c r="C28138" s="74" t="s">
        <v>50</v>
      </c>
      <c r="D28138" s="74" t="s">
        <v>15460</v>
      </c>
    </row>
    <row r="28139" ht="14.25" customHeight="1">
      <c r="A28139" s="74" t="s">
        <v>13284</v>
      </c>
      <c r="B28139" s="74" t="s">
        <v>160</v>
      </c>
      <c r="C28139" s="74" t="s">
        <v>50</v>
      </c>
      <c r="D28139" s="74" t="s">
        <v>15460</v>
      </c>
    </row>
    <row r="28140" ht="14.25" customHeight="1">
      <c r="A28140" s="74" t="s">
        <v>13285</v>
      </c>
      <c r="B28140" s="74" t="s">
        <v>164</v>
      </c>
      <c r="C28140" s="74" t="s">
        <v>3968</v>
      </c>
      <c r="D28140" s="74" t="s">
        <v>15460</v>
      </c>
    </row>
    <row r="28141" ht="14.25" customHeight="1">
      <c r="A28141" s="74" t="s">
        <v>13286</v>
      </c>
      <c r="B28141" s="74" t="s">
        <v>174</v>
      </c>
      <c r="C28141" s="74" t="s">
        <v>100</v>
      </c>
      <c r="D28141" s="74" t="s">
        <v>15460</v>
      </c>
    </row>
    <row r="28142" ht="14.25" customHeight="1">
      <c r="A28142" s="74" t="s">
        <v>13287</v>
      </c>
      <c r="B28142" s="74" t="s">
        <v>178</v>
      </c>
      <c r="C28142" s="74" t="s">
        <v>50</v>
      </c>
      <c r="D28142" s="74" t="s">
        <v>15460</v>
      </c>
    </row>
    <row r="28143" ht="14.25" customHeight="1">
      <c r="A28143" s="74" t="s">
        <v>4536</v>
      </c>
      <c r="B28143" s="74" t="s">
        <v>10630</v>
      </c>
      <c r="C28143" s="74" t="s">
        <v>3968</v>
      </c>
      <c r="D28143" s="74" t="s">
        <v>15460</v>
      </c>
    </row>
    <row r="28144" ht="14.25" customHeight="1">
      <c r="A28144" s="74" t="s">
        <v>13288</v>
      </c>
      <c r="B28144" s="74" t="s">
        <v>13289</v>
      </c>
      <c r="C28144" s="74" t="s">
        <v>3934</v>
      </c>
      <c r="D28144" s="74" t="s">
        <v>15460</v>
      </c>
    </row>
    <row r="28145" ht="14.25" customHeight="1">
      <c r="A28145" s="74" t="s">
        <v>13290</v>
      </c>
      <c r="B28145" s="74" t="s">
        <v>13291</v>
      </c>
      <c r="C28145" s="74" t="s">
        <v>3934</v>
      </c>
      <c r="D28145" s="74" t="s">
        <v>15460</v>
      </c>
    </row>
    <row r="28146" ht="14.25" customHeight="1">
      <c r="A28146" s="74" t="s">
        <v>13294</v>
      </c>
      <c r="B28146" s="74" t="s">
        <v>13295</v>
      </c>
      <c r="C28146" s="74" t="s">
        <v>50</v>
      </c>
      <c r="D28146" s="74" t="s">
        <v>15460</v>
      </c>
    </row>
    <row r="28147" ht="14.25" customHeight="1">
      <c r="A28147" s="74" t="s">
        <v>4785</v>
      </c>
      <c r="B28147" s="74" t="s">
        <v>4786</v>
      </c>
      <c r="C28147" s="74" t="s">
        <v>3968</v>
      </c>
      <c r="D28147" s="74" t="s">
        <v>15460</v>
      </c>
    </row>
    <row r="28148" ht="14.25" customHeight="1">
      <c r="A28148" s="74" t="s">
        <v>4830</v>
      </c>
      <c r="B28148" s="74" t="s">
        <v>14258</v>
      </c>
      <c r="C28148" s="74" t="s">
        <v>3934</v>
      </c>
      <c r="D28148" s="74" t="s">
        <v>15460</v>
      </c>
    </row>
    <row r="28149" ht="14.25" customHeight="1">
      <c r="A28149" s="74" t="s">
        <v>13296</v>
      </c>
      <c r="B28149" s="74" t="s">
        <v>206</v>
      </c>
      <c r="C28149" s="74" t="s">
        <v>100</v>
      </c>
      <c r="D28149" s="74" t="s">
        <v>15460</v>
      </c>
    </row>
    <row r="28150" ht="14.25" customHeight="1">
      <c r="A28150" s="74" t="s">
        <v>13298</v>
      </c>
      <c r="B28150" s="74" t="s">
        <v>13299</v>
      </c>
      <c r="C28150" s="74" t="s">
        <v>923</v>
      </c>
      <c r="D28150" s="74" t="s">
        <v>15460</v>
      </c>
    </row>
    <row r="28151" ht="14.25" customHeight="1">
      <c r="A28151" s="74" t="s">
        <v>13300</v>
      </c>
      <c r="B28151" s="74" t="s">
        <v>13301</v>
      </c>
      <c r="C28151" s="74" t="s">
        <v>3968</v>
      </c>
      <c r="D28151" s="74" t="s">
        <v>15460</v>
      </c>
    </row>
    <row r="28152" ht="14.25" customHeight="1">
      <c r="A28152" s="74" t="s">
        <v>13302</v>
      </c>
      <c r="B28152" s="74" t="s">
        <v>13303</v>
      </c>
      <c r="C28152" s="74" t="s">
        <v>66</v>
      </c>
      <c r="D28152" s="74" t="s">
        <v>15460</v>
      </c>
    </row>
    <row r="28153" ht="14.25" customHeight="1">
      <c r="A28153" s="74" t="s">
        <v>4910</v>
      </c>
      <c r="B28153" s="74" t="s">
        <v>4911</v>
      </c>
      <c r="C28153" s="74" t="s">
        <v>3968</v>
      </c>
      <c r="D28153" s="74" t="s">
        <v>15460</v>
      </c>
    </row>
    <row r="28154" ht="14.25" customHeight="1">
      <c r="A28154" s="74" t="s">
        <v>13304</v>
      </c>
      <c r="B28154" s="74" t="s">
        <v>219</v>
      </c>
      <c r="C28154" s="74" t="s">
        <v>100</v>
      </c>
      <c r="D28154" s="74" t="s">
        <v>15460</v>
      </c>
    </row>
    <row r="28155" ht="14.25" customHeight="1">
      <c r="A28155" s="74" t="s">
        <v>13305</v>
      </c>
      <c r="B28155" s="74" t="s">
        <v>13513</v>
      </c>
      <c r="C28155" s="74" t="s">
        <v>3968</v>
      </c>
      <c r="D28155" s="74" t="s">
        <v>15460</v>
      </c>
    </row>
    <row r="28156" ht="14.25" customHeight="1">
      <c r="A28156" s="74" t="s">
        <v>4965</v>
      </c>
      <c r="B28156" s="74" t="s">
        <v>14426</v>
      </c>
      <c r="C28156" s="74" t="s">
        <v>3934</v>
      </c>
      <c r="D28156" s="74" t="s">
        <v>15460</v>
      </c>
    </row>
    <row r="28157" ht="14.25" customHeight="1">
      <c r="A28157" s="74" t="s">
        <v>13564</v>
      </c>
      <c r="B28157" s="74" t="s">
        <v>236</v>
      </c>
      <c r="C28157" s="74" t="s">
        <v>57</v>
      </c>
      <c r="D28157" s="74" t="s">
        <v>15460</v>
      </c>
    </row>
    <row r="28158" ht="14.25" customHeight="1">
      <c r="A28158" s="74" t="s">
        <v>5024</v>
      </c>
      <c r="B28158" s="74" t="s">
        <v>256</v>
      </c>
      <c r="C28158" s="74" t="s">
        <v>3968</v>
      </c>
      <c r="D28158" s="74" t="s">
        <v>15460</v>
      </c>
    </row>
    <row r="28159" ht="14.25" customHeight="1">
      <c r="A28159" s="74" t="s">
        <v>13307</v>
      </c>
      <c r="B28159" s="74" t="s">
        <v>310</v>
      </c>
      <c r="C28159" s="74" t="s">
        <v>100</v>
      </c>
      <c r="D28159" s="74" t="s">
        <v>15460</v>
      </c>
    </row>
    <row r="28160" ht="14.25" customHeight="1">
      <c r="A28160" s="74" t="s">
        <v>13308</v>
      </c>
      <c r="B28160" s="74" t="s">
        <v>13514</v>
      </c>
      <c r="C28160" s="74" t="s">
        <v>3934</v>
      </c>
      <c r="D28160" s="74" t="s">
        <v>15460</v>
      </c>
    </row>
    <row r="28161" ht="14.25" customHeight="1">
      <c r="A28161" s="74" t="s">
        <v>13309</v>
      </c>
      <c r="B28161" s="74" t="s">
        <v>13467</v>
      </c>
      <c r="C28161" s="74" t="s">
        <v>3968</v>
      </c>
      <c r="D28161" s="74" t="s">
        <v>15460</v>
      </c>
    </row>
    <row r="28162" ht="14.25" customHeight="1">
      <c r="A28162" s="74" t="s">
        <v>5373</v>
      </c>
      <c r="B28162" s="74" t="s">
        <v>350</v>
      </c>
      <c r="C28162" s="74" t="s">
        <v>127</v>
      </c>
      <c r="D28162" s="74" t="s">
        <v>15460</v>
      </c>
    </row>
    <row r="28163" ht="14.25" customHeight="1">
      <c r="A28163" s="74" t="s">
        <v>5423</v>
      </c>
      <c r="B28163" s="74" t="s">
        <v>5424</v>
      </c>
      <c r="C28163" s="74" t="s">
        <v>127</v>
      </c>
      <c r="D28163" s="74" t="s">
        <v>15460</v>
      </c>
    </row>
    <row r="28164" ht="14.25" customHeight="1">
      <c r="A28164" s="74" t="s">
        <v>13311</v>
      </c>
      <c r="B28164" s="74" t="s">
        <v>13468</v>
      </c>
      <c r="C28164" s="74" t="s">
        <v>3968</v>
      </c>
      <c r="D28164" s="74" t="s">
        <v>15460</v>
      </c>
    </row>
    <row r="28165" ht="14.25" customHeight="1">
      <c r="A28165" s="74" t="s">
        <v>5463</v>
      </c>
      <c r="B28165" s="74" t="s">
        <v>13469</v>
      </c>
      <c r="C28165" s="74" t="s">
        <v>3968</v>
      </c>
      <c r="D28165" s="74" t="s">
        <v>15460</v>
      </c>
    </row>
    <row r="28166" ht="14.25" customHeight="1">
      <c r="A28166" s="74" t="s">
        <v>13312</v>
      </c>
      <c r="B28166" s="74" t="s">
        <v>13313</v>
      </c>
      <c r="C28166" s="74" t="s">
        <v>66</v>
      </c>
      <c r="D28166" s="74" t="s">
        <v>15460</v>
      </c>
    </row>
    <row r="28167" ht="14.25" customHeight="1">
      <c r="A28167" s="74" t="s">
        <v>13315</v>
      </c>
      <c r="B28167" s="74" t="s">
        <v>423</v>
      </c>
      <c r="C28167" s="74" t="s">
        <v>3968</v>
      </c>
      <c r="D28167" s="74" t="s">
        <v>15460</v>
      </c>
    </row>
    <row r="28168" ht="14.25" customHeight="1">
      <c r="A28168" s="74" t="s">
        <v>3695</v>
      </c>
      <c r="B28168" s="74" t="s">
        <v>13470</v>
      </c>
      <c r="C28168" s="74" t="s">
        <v>57</v>
      </c>
      <c r="D28168" s="74" t="s">
        <v>15460</v>
      </c>
    </row>
    <row r="28169" ht="14.25" customHeight="1">
      <c r="A28169" s="74" t="s">
        <v>5639</v>
      </c>
      <c r="B28169" s="74" t="s">
        <v>444</v>
      </c>
      <c r="C28169" s="74" t="s">
        <v>100</v>
      </c>
      <c r="D28169" s="74" t="s">
        <v>15460</v>
      </c>
    </row>
    <row r="28170" ht="14.25" customHeight="1">
      <c r="A28170" s="74" t="s">
        <v>5801</v>
      </c>
      <c r="B28170" s="74" t="s">
        <v>14435</v>
      </c>
      <c r="C28170" s="74" t="s">
        <v>100</v>
      </c>
      <c r="D28170" s="74" t="s">
        <v>15460</v>
      </c>
    </row>
    <row r="28171" ht="14.25" customHeight="1">
      <c r="A28171" s="74" t="s">
        <v>5841</v>
      </c>
      <c r="B28171" s="74" t="s">
        <v>15464</v>
      </c>
      <c r="C28171" s="74" t="s">
        <v>57</v>
      </c>
      <c r="D28171" s="74" t="s">
        <v>15460</v>
      </c>
    </row>
    <row r="28172" ht="14.25" customHeight="1">
      <c r="A28172" s="74" t="s">
        <v>6003</v>
      </c>
      <c r="B28172" s="74" t="s">
        <v>6004</v>
      </c>
      <c r="C28172" s="74" t="s">
        <v>3934</v>
      </c>
      <c r="D28172" s="74" t="s">
        <v>15460</v>
      </c>
    </row>
    <row r="28173" ht="14.25" customHeight="1">
      <c r="A28173" s="74" t="s">
        <v>6173</v>
      </c>
      <c r="B28173" s="74" t="s">
        <v>6172</v>
      </c>
      <c r="C28173" s="74" t="s">
        <v>3934</v>
      </c>
      <c r="D28173" s="74" t="s">
        <v>15460</v>
      </c>
    </row>
    <row r="28174" ht="14.25" customHeight="1">
      <c r="A28174" s="74" t="s">
        <v>13316</v>
      </c>
      <c r="B28174" s="74" t="s">
        <v>13317</v>
      </c>
      <c r="C28174" s="74" t="s">
        <v>57</v>
      </c>
      <c r="D28174" s="74" t="s">
        <v>15460</v>
      </c>
    </row>
    <row r="28175" ht="14.25" customHeight="1">
      <c r="A28175" s="74" t="s">
        <v>13318</v>
      </c>
      <c r="B28175" s="74" t="s">
        <v>473</v>
      </c>
      <c r="C28175" s="74" t="s">
        <v>100</v>
      </c>
      <c r="D28175" s="74" t="s">
        <v>15460</v>
      </c>
    </row>
    <row r="28176" ht="14.25" customHeight="1">
      <c r="A28176" s="74" t="s">
        <v>6486</v>
      </c>
      <c r="B28176" s="74" t="s">
        <v>6487</v>
      </c>
      <c r="C28176" s="74" t="s">
        <v>3934</v>
      </c>
      <c r="D28176" s="74" t="s">
        <v>15460</v>
      </c>
    </row>
    <row r="28177" ht="14.25" customHeight="1">
      <c r="A28177" s="74" t="s">
        <v>6488</v>
      </c>
      <c r="B28177" s="74" t="s">
        <v>6489</v>
      </c>
      <c r="C28177" s="74" t="s">
        <v>100</v>
      </c>
      <c r="D28177" s="74" t="s">
        <v>15460</v>
      </c>
    </row>
    <row r="28178" ht="14.25" customHeight="1">
      <c r="A28178" s="74" t="s">
        <v>13320</v>
      </c>
      <c r="B28178" s="74" t="s">
        <v>519</v>
      </c>
      <c r="C28178" s="74" t="s">
        <v>57</v>
      </c>
      <c r="D28178" s="74" t="s">
        <v>15460</v>
      </c>
    </row>
    <row r="28179" ht="14.25" customHeight="1">
      <c r="A28179" s="74" t="s">
        <v>6561</v>
      </c>
      <c r="B28179" s="74" t="s">
        <v>6562</v>
      </c>
      <c r="C28179" s="74" t="s">
        <v>6563</v>
      </c>
      <c r="D28179" s="74" t="s">
        <v>15460</v>
      </c>
    </row>
    <row r="28180" ht="14.25" customHeight="1">
      <c r="A28180" s="74" t="s">
        <v>6564</v>
      </c>
      <c r="B28180" s="74" t="s">
        <v>6565</v>
      </c>
      <c r="C28180" s="74" t="s">
        <v>3968</v>
      </c>
      <c r="D28180" s="74" t="s">
        <v>15460</v>
      </c>
    </row>
    <row r="28181" ht="14.25" customHeight="1">
      <c r="A28181" s="74" t="s">
        <v>6594</v>
      </c>
      <c r="B28181" s="74" t="s">
        <v>13516</v>
      </c>
      <c r="C28181" s="74" t="s">
        <v>3934</v>
      </c>
      <c r="D28181" s="74" t="s">
        <v>15460</v>
      </c>
    </row>
    <row r="28182" ht="14.25" customHeight="1">
      <c r="A28182" s="74" t="s">
        <v>13322</v>
      </c>
      <c r="B28182" s="74" t="s">
        <v>13323</v>
      </c>
      <c r="C28182" s="74" t="s">
        <v>127</v>
      </c>
      <c r="D28182" s="74" t="s">
        <v>15460</v>
      </c>
    </row>
    <row r="28183" ht="14.25" customHeight="1">
      <c r="A28183" s="74" t="s">
        <v>13324</v>
      </c>
      <c r="B28183" s="74" t="s">
        <v>13471</v>
      </c>
      <c r="C28183" s="74" t="s">
        <v>127</v>
      </c>
      <c r="D28183" s="74" t="s">
        <v>15460</v>
      </c>
    </row>
    <row r="28184" ht="14.25" customHeight="1">
      <c r="A28184" s="74" t="s">
        <v>13325</v>
      </c>
      <c r="B28184" s="74" t="s">
        <v>13472</v>
      </c>
      <c r="C28184" s="74" t="s">
        <v>127</v>
      </c>
      <c r="D28184" s="74" t="s">
        <v>15460</v>
      </c>
    </row>
    <row r="28185" ht="14.25" customHeight="1">
      <c r="A28185" s="74" t="s">
        <v>13326</v>
      </c>
      <c r="B28185" s="74" t="s">
        <v>13327</v>
      </c>
      <c r="C28185" s="74" t="s">
        <v>3968</v>
      </c>
      <c r="D28185" s="74" t="s">
        <v>15460</v>
      </c>
    </row>
    <row r="28186" ht="14.25" customHeight="1">
      <c r="A28186" s="74" t="s">
        <v>13328</v>
      </c>
      <c r="B28186" s="74" t="s">
        <v>13329</v>
      </c>
      <c r="C28186" s="74" t="s">
        <v>127</v>
      </c>
      <c r="D28186" s="74" t="s">
        <v>15460</v>
      </c>
    </row>
    <row r="28187" ht="14.25" customHeight="1">
      <c r="A28187" s="74" t="s">
        <v>13330</v>
      </c>
      <c r="B28187" s="74" t="s">
        <v>13473</v>
      </c>
      <c r="C28187" s="74" t="s">
        <v>3968</v>
      </c>
      <c r="D28187" s="74" t="s">
        <v>15460</v>
      </c>
    </row>
    <row r="28188" ht="14.25" customHeight="1">
      <c r="A28188" s="74" t="s">
        <v>6683</v>
      </c>
      <c r="B28188" s="185" t="s">
        <v>6684</v>
      </c>
      <c r="C28188" s="74" t="s">
        <v>3934</v>
      </c>
      <c r="D28188" s="74" t="s">
        <v>15460</v>
      </c>
    </row>
    <row r="28189" ht="14.25" customHeight="1">
      <c r="A28189" s="74" t="s">
        <v>13332</v>
      </c>
      <c r="B28189" s="74" t="s">
        <v>537</v>
      </c>
      <c r="C28189" s="74" t="s">
        <v>100</v>
      </c>
      <c r="D28189" s="74" t="s">
        <v>15460</v>
      </c>
    </row>
    <row r="28190" ht="14.25" customHeight="1">
      <c r="A28190" s="74" t="s">
        <v>13333</v>
      </c>
      <c r="B28190" s="74" t="s">
        <v>13518</v>
      </c>
      <c r="C28190" s="74" t="s">
        <v>3968</v>
      </c>
      <c r="D28190" s="74" t="s">
        <v>15460</v>
      </c>
    </row>
    <row r="28191" ht="14.25" customHeight="1">
      <c r="A28191" s="74" t="s">
        <v>13335</v>
      </c>
      <c r="B28191" s="74" t="s">
        <v>547</v>
      </c>
      <c r="C28191" s="74" t="s">
        <v>3968</v>
      </c>
      <c r="D28191" s="74" t="s">
        <v>15460</v>
      </c>
    </row>
    <row r="28192" ht="14.25" customHeight="1">
      <c r="A28192" s="74" t="s">
        <v>6731</v>
      </c>
      <c r="B28192" s="74" t="s">
        <v>553</v>
      </c>
      <c r="C28192" s="74" t="s">
        <v>3968</v>
      </c>
      <c r="D28192" s="74" t="s">
        <v>15460</v>
      </c>
    </row>
    <row r="28193" ht="14.25" customHeight="1">
      <c r="A28193" s="74" t="s">
        <v>13336</v>
      </c>
      <c r="B28193" s="74" t="s">
        <v>563</v>
      </c>
      <c r="C28193" s="74" t="s">
        <v>3968</v>
      </c>
      <c r="D28193" s="74" t="s">
        <v>15460</v>
      </c>
    </row>
    <row r="28194" ht="14.25" customHeight="1">
      <c r="A28194" s="74" t="s">
        <v>13337</v>
      </c>
      <c r="B28194" s="74" t="s">
        <v>568</v>
      </c>
      <c r="C28194" s="74" t="s">
        <v>3968</v>
      </c>
      <c r="D28194" s="74" t="s">
        <v>15460</v>
      </c>
    </row>
    <row r="28195" ht="14.25" customHeight="1">
      <c r="A28195" s="74" t="s">
        <v>13338</v>
      </c>
      <c r="B28195" s="74" t="s">
        <v>573</v>
      </c>
      <c r="C28195" s="74" t="s">
        <v>3968</v>
      </c>
      <c r="D28195" s="74" t="s">
        <v>15460</v>
      </c>
    </row>
    <row r="28196" ht="14.25" customHeight="1">
      <c r="A28196" s="74" t="s">
        <v>13339</v>
      </c>
      <c r="B28196" s="74" t="s">
        <v>13477</v>
      </c>
      <c r="C28196" s="74" t="s">
        <v>3968</v>
      </c>
      <c r="D28196" s="74" t="s">
        <v>15460</v>
      </c>
    </row>
    <row r="28197" ht="14.25" customHeight="1">
      <c r="A28197" s="74" t="s">
        <v>13340</v>
      </c>
      <c r="B28197" s="74" t="s">
        <v>13478</v>
      </c>
      <c r="C28197" s="74" t="s">
        <v>3934</v>
      </c>
      <c r="D28197" s="74" t="s">
        <v>15460</v>
      </c>
    </row>
    <row r="28198" ht="14.25" customHeight="1">
      <c r="A28198" s="74" t="s">
        <v>13342</v>
      </c>
      <c r="B28198" s="74" t="s">
        <v>558</v>
      </c>
      <c r="C28198" s="74" t="s">
        <v>3968</v>
      </c>
      <c r="D28198" s="74" t="s">
        <v>15460</v>
      </c>
    </row>
    <row r="28199" ht="14.25" customHeight="1">
      <c r="A28199" s="74" t="s">
        <v>13343</v>
      </c>
      <c r="B28199" s="74" t="s">
        <v>13891</v>
      </c>
      <c r="C28199" s="74" t="s">
        <v>57</v>
      </c>
      <c r="D28199" s="74" t="s">
        <v>15460</v>
      </c>
    </row>
    <row r="28200" ht="14.25" customHeight="1">
      <c r="A28200" s="74" t="s">
        <v>13345</v>
      </c>
      <c r="B28200" s="74" t="s">
        <v>13519</v>
      </c>
      <c r="C28200" s="74" t="s">
        <v>3968</v>
      </c>
      <c r="D28200" s="74" t="s">
        <v>15460</v>
      </c>
    </row>
    <row r="28201" ht="14.25" customHeight="1">
      <c r="A28201" s="74" t="s">
        <v>6760</v>
      </c>
      <c r="B28201" s="74" t="s">
        <v>13480</v>
      </c>
      <c r="C28201" s="74" t="s">
        <v>3934</v>
      </c>
      <c r="D28201" s="74" t="s">
        <v>15460</v>
      </c>
    </row>
    <row r="28202" ht="14.25" customHeight="1">
      <c r="A28202" s="74" t="s">
        <v>6766</v>
      </c>
      <c r="B28202" s="74" t="s">
        <v>13481</v>
      </c>
      <c r="C28202" s="74" t="s">
        <v>3968</v>
      </c>
      <c r="D28202" s="74" t="s">
        <v>15460</v>
      </c>
    </row>
    <row r="28203" ht="14.25" customHeight="1">
      <c r="A28203" s="74" t="s">
        <v>3722</v>
      </c>
      <c r="B28203" s="74" t="s">
        <v>632</v>
      </c>
      <c r="C28203" s="74" t="s">
        <v>57</v>
      </c>
      <c r="D28203" s="74" t="s">
        <v>15460</v>
      </c>
    </row>
    <row r="28204" ht="14.25" customHeight="1">
      <c r="A28204" s="74" t="s">
        <v>6799</v>
      </c>
      <c r="B28204" s="74" t="s">
        <v>6800</v>
      </c>
      <c r="C28204" s="74" t="s">
        <v>3968</v>
      </c>
      <c r="D28204" s="74" t="s">
        <v>15460</v>
      </c>
    </row>
    <row r="28205" ht="14.25" customHeight="1">
      <c r="A28205" s="74" t="s">
        <v>13347</v>
      </c>
      <c r="B28205" s="185" t="s">
        <v>13348</v>
      </c>
      <c r="C28205" s="74" t="s">
        <v>57</v>
      </c>
      <c r="D28205" s="74" t="s">
        <v>15460</v>
      </c>
    </row>
    <row r="28206" ht="14.25" customHeight="1">
      <c r="A28206" s="74" t="s">
        <v>13349</v>
      </c>
      <c r="B28206" s="74" t="s">
        <v>13483</v>
      </c>
      <c r="C28206" s="74" t="s">
        <v>3968</v>
      </c>
      <c r="D28206" s="74" t="s">
        <v>15460</v>
      </c>
    </row>
    <row r="28207" ht="14.25" customHeight="1">
      <c r="A28207" s="74" t="s">
        <v>3697</v>
      </c>
      <c r="B28207" s="74" t="s">
        <v>13484</v>
      </c>
      <c r="C28207" s="74" t="s">
        <v>71</v>
      </c>
      <c r="D28207" s="74" t="s">
        <v>15460</v>
      </c>
    </row>
    <row r="28208" ht="14.25" customHeight="1">
      <c r="A28208" s="74" t="s">
        <v>3699</v>
      </c>
      <c r="B28208" s="74" t="s">
        <v>687</v>
      </c>
      <c r="C28208" s="74" t="s">
        <v>50</v>
      </c>
      <c r="D28208" s="74" t="s">
        <v>15460</v>
      </c>
    </row>
    <row r="28209" ht="14.25" customHeight="1">
      <c r="A28209" s="74" t="s">
        <v>13350</v>
      </c>
      <c r="B28209" s="74" t="s">
        <v>13351</v>
      </c>
      <c r="C28209" s="74" t="s">
        <v>3968</v>
      </c>
      <c r="D28209" s="74" t="s">
        <v>15460</v>
      </c>
    </row>
    <row r="28210" ht="14.25" customHeight="1">
      <c r="A28210" s="74" t="s">
        <v>13352</v>
      </c>
      <c r="B28210" s="74" t="s">
        <v>13353</v>
      </c>
      <c r="C28210" s="74" t="s">
        <v>3968</v>
      </c>
      <c r="D28210" s="74" t="s">
        <v>15460</v>
      </c>
    </row>
    <row r="28211" ht="14.25" customHeight="1">
      <c r="A28211" s="74" t="s">
        <v>13354</v>
      </c>
      <c r="B28211" s="185" t="s">
        <v>13355</v>
      </c>
      <c r="C28211" s="74" t="s">
        <v>57</v>
      </c>
      <c r="D28211" s="74" t="s">
        <v>15460</v>
      </c>
    </row>
    <row r="28212" ht="14.25" customHeight="1">
      <c r="A28212" s="74" t="s">
        <v>6991</v>
      </c>
      <c r="B28212" s="74" t="s">
        <v>13485</v>
      </c>
      <c r="C28212" s="74" t="s">
        <v>3968</v>
      </c>
      <c r="D28212" s="74" t="s">
        <v>15460</v>
      </c>
    </row>
    <row r="28213" ht="14.25" customHeight="1">
      <c r="A28213" s="74" t="s">
        <v>13356</v>
      </c>
      <c r="B28213" s="74" t="s">
        <v>13486</v>
      </c>
      <c r="C28213" s="74" t="s">
        <v>3968</v>
      </c>
      <c r="D28213" s="74" t="s">
        <v>15460</v>
      </c>
    </row>
    <row r="28214" ht="14.25" customHeight="1">
      <c r="A28214" s="74" t="s">
        <v>3700</v>
      </c>
      <c r="B28214" s="74" t="s">
        <v>13487</v>
      </c>
      <c r="C28214" s="74" t="s">
        <v>71</v>
      </c>
      <c r="D28214" s="74" t="s">
        <v>15460</v>
      </c>
    </row>
    <row r="28215" ht="14.25" customHeight="1">
      <c r="A28215" s="74" t="s">
        <v>13358</v>
      </c>
      <c r="B28215" s="74" t="s">
        <v>13359</v>
      </c>
      <c r="C28215" s="74" t="s">
        <v>3968</v>
      </c>
      <c r="D28215" s="74" t="s">
        <v>15460</v>
      </c>
    </row>
    <row r="28216" ht="14.25" customHeight="1">
      <c r="A28216" s="74" t="s">
        <v>13360</v>
      </c>
      <c r="B28216" s="74" t="s">
        <v>13361</v>
      </c>
      <c r="C28216" s="74" t="s">
        <v>3968</v>
      </c>
      <c r="D28216" s="74" t="s">
        <v>15460</v>
      </c>
    </row>
    <row r="28217" ht="14.25" customHeight="1">
      <c r="A28217" s="74" t="s">
        <v>7097</v>
      </c>
      <c r="B28217" s="74" t="s">
        <v>801</v>
      </c>
      <c r="C28217" s="74" t="s">
        <v>100</v>
      </c>
      <c r="D28217" s="74" t="s">
        <v>15460</v>
      </c>
    </row>
    <row r="28218" ht="14.25" customHeight="1">
      <c r="A28218" s="74" t="s">
        <v>3725</v>
      </c>
      <c r="B28218" s="74" t="s">
        <v>431</v>
      </c>
      <c r="C28218" s="74" t="s">
        <v>3968</v>
      </c>
      <c r="D28218" s="74" t="s">
        <v>15460</v>
      </c>
    </row>
    <row r="28219" ht="14.25" customHeight="1">
      <c r="A28219" s="74" t="s">
        <v>3702</v>
      </c>
      <c r="B28219" s="74" t="s">
        <v>13488</v>
      </c>
      <c r="C28219" s="74" t="s">
        <v>3934</v>
      </c>
      <c r="D28219" s="74" t="s">
        <v>15460</v>
      </c>
    </row>
    <row r="28220" ht="14.25" customHeight="1">
      <c r="A28220" s="74" t="s">
        <v>13362</v>
      </c>
      <c r="B28220" s="74" t="s">
        <v>13489</v>
      </c>
      <c r="C28220" s="74" t="s">
        <v>127</v>
      </c>
      <c r="D28220" s="74" t="s">
        <v>15460</v>
      </c>
    </row>
    <row r="28221" ht="14.25" customHeight="1">
      <c r="A28221" s="74" t="s">
        <v>13364</v>
      </c>
      <c r="B28221" s="74" t="s">
        <v>853</v>
      </c>
      <c r="C28221" s="74" t="s">
        <v>3968</v>
      </c>
      <c r="D28221" s="74" t="s">
        <v>15460</v>
      </c>
    </row>
    <row r="28222" ht="14.25" customHeight="1">
      <c r="A28222" s="74" t="s">
        <v>13365</v>
      </c>
      <c r="B28222" s="74" t="s">
        <v>868</v>
      </c>
      <c r="C28222" s="74" t="s">
        <v>3968</v>
      </c>
      <c r="D28222" s="74" t="s">
        <v>15460</v>
      </c>
    </row>
    <row r="28223" ht="14.25" customHeight="1">
      <c r="A28223" s="74" t="s">
        <v>13366</v>
      </c>
      <c r="B28223" s="74" t="s">
        <v>13490</v>
      </c>
      <c r="C28223" s="74" t="s">
        <v>3934</v>
      </c>
      <c r="D28223" s="74" t="s">
        <v>15460</v>
      </c>
    </row>
    <row r="28224" ht="14.25" customHeight="1">
      <c r="A28224" s="74" t="s">
        <v>3721</v>
      </c>
      <c r="B28224" s="74" t="s">
        <v>887</v>
      </c>
      <c r="C28224" s="74" t="s">
        <v>57</v>
      </c>
      <c r="D28224" s="74" t="s">
        <v>15460</v>
      </c>
    </row>
    <row r="28225" ht="14.25" customHeight="1">
      <c r="A28225" s="74" t="s">
        <v>13368</v>
      </c>
      <c r="B28225" s="74" t="s">
        <v>13369</v>
      </c>
      <c r="C28225" s="74" t="s">
        <v>3934</v>
      </c>
      <c r="D28225" s="74" t="s">
        <v>15460</v>
      </c>
    </row>
    <row r="28226" ht="14.25" customHeight="1">
      <c r="A28226" s="74" t="s">
        <v>3703</v>
      </c>
      <c r="B28226" s="74" t="s">
        <v>895</v>
      </c>
      <c r="C28226" s="74" t="s">
        <v>3968</v>
      </c>
      <c r="D28226" s="74" t="s">
        <v>15460</v>
      </c>
    </row>
    <row r="28227" ht="14.25" customHeight="1">
      <c r="A28227" s="74" t="s">
        <v>7579</v>
      </c>
      <c r="B28227" s="74" t="s">
        <v>7580</v>
      </c>
      <c r="C28227" s="74" t="s">
        <v>3968</v>
      </c>
      <c r="D28227" s="74" t="s">
        <v>15460</v>
      </c>
    </row>
    <row r="28228" ht="14.25" customHeight="1">
      <c r="A28228" s="74" t="s">
        <v>7602</v>
      </c>
      <c r="B28228" s="74" t="s">
        <v>15465</v>
      </c>
      <c r="C28228" s="74" t="s">
        <v>100</v>
      </c>
      <c r="D28228" s="74" t="s">
        <v>15460</v>
      </c>
    </row>
    <row r="28229" ht="14.25" customHeight="1">
      <c r="A28229" s="74" t="s">
        <v>7610</v>
      </c>
      <c r="B28229" s="74" t="s">
        <v>13842</v>
      </c>
      <c r="C28229" s="74" t="s">
        <v>3968</v>
      </c>
      <c r="D28229" s="74" t="s">
        <v>15460</v>
      </c>
    </row>
    <row r="28230" ht="14.25" customHeight="1">
      <c r="A28230" s="74" t="s">
        <v>13370</v>
      </c>
      <c r="B28230" s="74" t="s">
        <v>13371</v>
      </c>
      <c r="C28230" s="74" t="s">
        <v>3934</v>
      </c>
      <c r="D28230" s="74" t="s">
        <v>15460</v>
      </c>
    </row>
    <row r="28231" ht="14.25" customHeight="1">
      <c r="A28231" s="74" t="s">
        <v>13372</v>
      </c>
      <c r="B28231" s="74" t="s">
        <v>967</v>
      </c>
      <c r="C28231" s="74" t="s">
        <v>3968</v>
      </c>
      <c r="D28231" s="74" t="s">
        <v>15460</v>
      </c>
    </row>
    <row r="28232" ht="14.25" customHeight="1">
      <c r="A28232" s="74" t="s">
        <v>7755</v>
      </c>
      <c r="B28232" s="74" t="s">
        <v>7756</v>
      </c>
      <c r="C28232" s="74" t="s">
        <v>3968</v>
      </c>
      <c r="D28232" s="74" t="s">
        <v>15460</v>
      </c>
    </row>
    <row r="28233" ht="14.25" customHeight="1">
      <c r="A28233" s="74" t="s">
        <v>7757</v>
      </c>
      <c r="B28233" s="74" t="s">
        <v>13520</v>
      </c>
      <c r="C28233" s="74" t="s">
        <v>3934</v>
      </c>
      <c r="D28233" s="74" t="s">
        <v>15460</v>
      </c>
    </row>
    <row r="28234" ht="14.25" customHeight="1">
      <c r="A28234" s="74" t="s">
        <v>13374</v>
      </c>
      <c r="B28234" s="74" t="s">
        <v>979</v>
      </c>
      <c r="C28234" s="74" t="s">
        <v>100</v>
      </c>
      <c r="D28234" s="74" t="s">
        <v>15460</v>
      </c>
    </row>
    <row r="28235" ht="14.25" customHeight="1">
      <c r="A28235" s="74" t="s">
        <v>7790</v>
      </c>
      <c r="B28235" s="74" t="s">
        <v>7791</v>
      </c>
      <c r="C28235" s="74" t="s">
        <v>100</v>
      </c>
      <c r="D28235" s="74" t="s">
        <v>15460</v>
      </c>
    </row>
    <row r="28236" ht="14.25" customHeight="1">
      <c r="A28236" s="74" t="s">
        <v>7792</v>
      </c>
      <c r="B28236" s="74" t="s">
        <v>7793</v>
      </c>
      <c r="C28236" s="74" t="s">
        <v>100</v>
      </c>
      <c r="D28236" s="74" t="s">
        <v>15460</v>
      </c>
    </row>
    <row r="28237" ht="14.25" customHeight="1">
      <c r="A28237" s="74" t="s">
        <v>7803</v>
      </c>
      <c r="B28237" s="74" t="s">
        <v>15466</v>
      </c>
      <c r="C28237" s="74" t="s">
        <v>3934</v>
      </c>
      <c r="D28237" s="74" t="s">
        <v>15460</v>
      </c>
    </row>
    <row r="28238" ht="14.25" customHeight="1">
      <c r="A28238" s="74" t="s">
        <v>3705</v>
      </c>
      <c r="B28238" s="74" t="s">
        <v>1025</v>
      </c>
      <c r="C28238" s="74" t="s">
        <v>1026</v>
      </c>
      <c r="D28238" s="74" t="s">
        <v>15460</v>
      </c>
    </row>
    <row r="28239" ht="14.25" customHeight="1">
      <c r="A28239" s="74" t="s">
        <v>3706</v>
      </c>
      <c r="B28239" s="74" t="s">
        <v>1031</v>
      </c>
      <c r="C28239" s="74" t="s">
        <v>127</v>
      </c>
      <c r="D28239" s="74" t="s">
        <v>15460</v>
      </c>
    </row>
    <row r="28240" ht="14.25" customHeight="1">
      <c r="A28240" s="74" t="s">
        <v>3707</v>
      </c>
      <c r="B28240" s="74" t="s">
        <v>1035</v>
      </c>
      <c r="C28240" s="74" t="s">
        <v>50</v>
      </c>
      <c r="D28240" s="74" t="s">
        <v>15460</v>
      </c>
    </row>
    <row r="28241" ht="14.25" customHeight="1">
      <c r="A28241" s="74" t="s">
        <v>13375</v>
      </c>
      <c r="B28241" s="74" t="s">
        <v>1039</v>
      </c>
      <c r="C28241" s="74" t="s">
        <v>50</v>
      </c>
      <c r="D28241" s="74" t="s">
        <v>15460</v>
      </c>
    </row>
    <row r="28242" ht="14.25" customHeight="1">
      <c r="A28242" s="74" t="s">
        <v>3708</v>
      </c>
      <c r="B28242" s="74" t="s">
        <v>1042</v>
      </c>
      <c r="C28242" s="74" t="s">
        <v>3968</v>
      </c>
      <c r="D28242" s="74" t="s">
        <v>15460</v>
      </c>
    </row>
    <row r="28243" ht="14.25" customHeight="1">
      <c r="A28243" s="74" t="s">
        <v>7846</v>
      </c>
      <c r="B28243" s="74" t="s">
        <v>7847</v>
      </c>
      <c r="C28243" s="74" t="s">
        <v>3934</v>
      </c>
      <c r="D28243" s="74" t="s">
        <v>15460</v>
      </c>
    </row>
    <row r="28244" ht="14.25" customHeight="1">
      <c r="A28244" s="74" t="s">
        <v>7860</v>
      </c>
      <c r="B28244" s="74" t="s">
        <v>15467</v>
      </c>
      <c r="C28244" s="74" t="s">
        <v>66</v>
      </c>
      <c r="D28244" s="74" t="s">
        <v>15460</v>
      </c>
    </row>
    <row r="28245" ht="14.25" customHeight="1">
      <c r="A28245" s="74" t="s">
        <v>7874</v>
      </c>
      <c r="B28245" s="74" t="s">
        <v>15468</v>
      </c>
      <c r="C28245" s="74" t="s">
        <v>66</v>
      </c>
      <c r="D28245" s="74" t="s">
        <v>15460</v>
      </c>
    </row>
    <row r="28246" ht="14.25" customHeight="1">
      <c r="A28246" s="74" t="s">
        <v>13376</v>
      </c>
      <c r="B28246" s="74" t="s">
        <v>13377</v>
      </c>
      <c r="C28246" s="74" t="s">
        <v>50</v>
      </c>
      <c r="D28246" s="74" t="s">
        <v>15460</v>
      </c>
    </row>
    <row r="28247" ht="14.25" customHeight="1">
      <c r="A28247" s="74" t="s">
        <v>13378</v>
      </c>
      <c r="B28247" s="74" t="s">
        <v>1114</v>
      </c>
      <c r="C28247" s="74" t="s">
        <v>3968</v>
      </c>
      <c r="D28247" s="74" t="s">
        <v>15460</v>
      </c>
    </row>
    <row r="28248" ht="14.25" customHeight="1">
      <c r="A28248" s="74" t="s">
        <v>13379</v>
      </c>
      <c r="B28248" s="74" t="s">
        <v>13380</v>
      </c>
      <c r="C28248" s="74" t="s">
        <v>3934</v>
      </c>
      <c r="D28248" s="74" t="s">
        <v>15460</v>
      </c>
    </row>
    <row r="28249" ht="14.25" customHeight="1">
      <c r="A28249" s="74" t="s">
        <v>3716</v>
      </c>
      <c r="B28249" s="74" t="s">
        <v>13492</v>
      </c>
      <c r="C28249" s="74" t="s">
        <v>3934</v>
      </c>
      <c r="D28249" s="74" t="s">
        <v>15460</v>
      </c>
    </row>
    <row r="28250" ht="14.25" customHeight="1">
      <c r="A28250" s="74" t="s">
        <v>8196</v>
      </c>
      <c r="B28250" s="74" t="s">
        <v>1183</v>
      </c>
      <c r="C28250" s="74" t="s">
        <v>3968</v>
      </c>
      <c r="D28250" s="74" t="s">
        <v>15460</v>
      </c>
    </row>
    <row r="28251" ht="14.25" customHeight="1">
      <c r="A28251" s="74" t="s">
        <v>8203</v>
      </c>
      <c r="B28251" s="74" t="s">
        <v>8206</v>
      </c>
      <c r="C28251" s="74" t="s">
        <v>3968</v>
      </c>
      <c r="D28251" s="74" t="s">
        <v>15460</v>
      </c>
    </row>
    <row r="28252" ht="14.25" customHeight="1">
      <c r="A28252" s="74" t="s">
        <v>13384</v>
      </c>
      <c r="B28252" s="74" t="s">
        <v>1183</v>
      </c>
      <c r="C28252" s="74" t="s">
        <v>3968</v>
      </c>
      <c r="D28252" s="74" t="s">
        <v>15460</v>
      </c>
    </row>
    <row r="28253" ht="14.25" customHeight="1">
      <c r="A28253" s="74" t="s">
        <v>8227</v>
      </c>
      <c r="B28253" s="74" t="s">
        <v>2935</v>
      </c>
      <c r="C28253" s="74" t="s">
        <v>2936</v>
      </c>
      <c r="D28253" s="74" t="s">
        <v>15460</v>
      </c>
    </row>
    <row r="28254" ht="14.25" customHeight="1">
      <c r="A28254" s="74" t="s">
        <v>13385</v>
      </c>
      <c r="B28254" s="74" t="s">
        <v>2938</v>
      </c>
      <c r="C28254" s="74" t="s">
        <v>2936</v>
      </c>
      <c r="D28254" s="74" t="s">
        <v>15460</v>
      </c>
    </row>
    <row r="28255" ht="14.25" customHeight="1">
      <c r="A28255" s="74" t="s">
        <v>13386</v>
      </c>
      <c r="B28255" s="74" t="s">
        <v>2940</v>
      </c>
      <c r="C28255" s="74" t="s">
        <v>71</v>
      </c>
      <c r="D28255" s="74" t="s">
        <v>15460</v>
      </c>
    </row>
    <row r="28256" ht="14.25" customHeight="1">
      <c r="A28256" s="74" t="s">
        <v>13388</v>
      </c>
      <c r="B28256" s="74" t="s">
        <v>490</v>
      </c>
      <c r="C28256" s="74" t="s">
        <v>50</v>
      </c>
      <c r="D28256" s="74" t="s">
        <v>15460</v>
      </c>
    </row>
    <row r="28257" ht="14.25" customHeight="1">
      <c r="A28257" s="74" t="s">
        <v>13389</v>
      </c>
      <c r="B28257" s="74" t="s">
        <v>790</v>
      </c>
      <c r="C28257" s="74" t="s">
        <v>50</v>
      </c>
      <c r="D28257" s="74" t="s">
        <v>15460</v>
      </c>
    </row>
    <row r="28258" ht="14.25" customHeight="1">
      <c r="A28258" s="74" t="s">
        <v>13390</v>
      </c>
      <c r="B28258" s="74" t="s">
        <v>797</v>
      </c>
      <c r="C28258" s="74" t="s">
        <v>3968</v>
      </c>
      <c r="D28258" s="74" t="s">
        <v>15460</v>
      </c>
    </row>
    <row r="28259" ht="14.25" customHeight="1">
      <c r="A28259" s="74" t="s">
        <v>3709</v>
      </c>
      <c r="B28259" s="74" t="s">
        <v>1205</v>
      </c>
      <c r="C28259" s="74" t="s">
        <v>127</v>
      </c>
      <c r="D28259" s="74" t="s">
        <v>15460</v>
      </c>
    </row>
    <row r="28260" ht="14.25" customHeight="1">
      <c r="A28260" s="74" t="s">
        <v>8604</v>
      </c>
      <c r="B28260" s="74" t="s">
        <v>13496</v>
      </c>
      <c r="C28260" s="74" t="s">
        <v>57</v>
      </c>
      <c r="D28260" s="74" t="s">
        <v>15460</v>
      </c>
    </row>
    <row r="28261" ht="14.25" customHeight="1">
      <c r="A28261" s="74" t="s">
        <v>8610</v>
      </c>
      <c r="B28261" s="74" t="s">
        <v>8611</v>
      </c>
      <c r="C28261" s="74" t="s">
        <v>100</v>
      </c>
      <c r="D28261" s="74" t="s">
        <v>15460</v>
      </c>
    </row>
    <row r="28262" ht="14.25" customHeight="1">
      <c r="A28262" s="74" t="s">
        <v>13391</v>
      </c>
      <c r="B28262" s="74" t="s">
        <v>767</v>
      </c>
      <c r="C28262" s="74" t="s">
        <v>50</v>
      </c>
      <c r="D28262" s="74" t="s">
        <v>15460</v>
      </c>
    </row>
    <row r="28263" ht="14.25" customHeight="1">
      <c r="A28263" s="74" t="s">
        <v>13392</v>
      </c>
      <c r="B28263" s="74" t="s">
        <v>13497</v>
      </c>
      <c r="C28263" s="74" t="s">
        <v>3934</v>
      </c>
      <c r="D28263" s="74" t="s">
        <v>15460</v>
      </c>
    </row>
    <row r="28264" ht="14.25" customHeight="1">
      <c r="A28264" s="74" t="s">
        <v>8786</v>
      </c>
      <c r="B28264" s="74" t="s">
        <v>1085</v>
      </c>
      <c r="C28264" s="74" t="s">
        <v>57</v>
      </c>
      <c r="D28264" s="74" t="s">
        <v>15460</v>
      </c>
    </row>
    <row r="28265" ht="14.25" customHeight="1">
      <c r="A28265" s="74" t="s">
        <v>3710</v>
      </c>
      <c r="B28265" s="74" t="s">
        <v>8811</v>
      </c>
      <c r="C28265" s="74" t="s">
        <v>3968</v>
      </c>
      <c r="D28265" s="74" t="s">
        <v>15460</v>
      </c>
    </row>
    <row r="28266" ht="14.25" customHeight="1">
      <c r="A28266" s="74" t="s">
        <v>8875</v>
      </c>
      <c r="B28266" s="74" t="s">
        <v>1252</v>
      </c>
      <c r="C28266" s="74" t="s">
        <v>3934</v>
      </c>
      <c r="D28266" s="74" t="s">
        <v>15460</v>
      </c>
    </row>
    <row r="28267" ht="14.25" customHeight="1">
      <c r="A28267" s="74" t="s">
        <v>8883</v>
      </c>
      <c r="B28267" s="74" t="s">
        <v>3055</v>
      </c>
      <c r="C28267" s="74" t="s">
        <v>100</v>
      </c>
      <c r="D28267" s="74" t="s">
        <v>15460</v>
      </c>
    </row>
    <row r="28268" ht="14.25" customHeight="1">
      <c r="A28268" s="74" t="s">
        <v>8884</v>
      </c>
      <c r="B28268" s="74" t="s">
        <v>8885</v>
      </c>
      <c r="C28268" s="74" t="s">
        <v>3934</v>
      </c>
      <c r="D28268" s="74" t="s">
        <v>15460</v>
      </c>
    </row>
    <row r="28269" ht="14.25" customHeight="1">
      <c r="A28269" s="74" t="s">
        <v>13393</v>
      </c>
      <c r="B28269" s="74" t="s">
        <v>1256</v>
      </c>
      <c r="C28269" s="74" t="s">
        <v>3968</v>
      </c>
      <c r="D28269" s="74" t="s">
        <v>15460</v>
      </c>
    </row>
    <row r="28270" ht="14.25" customHeight="1">
      <c r="A28270" s="74" t="s">
        <v>8912</v>
      </c>
      <c r="B28270" s="74" t="s">
        <v>8913</v>
      </c>
      <c r="C28270" s="74" t="s">
        <v>66</v>
      </c>
      <c r="D28270" s="74" t="s">
        <v>15460</v>
      </c>
    </row>
    <row r="28271" ht="14.25" customHeight="1">
      <c r="A28271" s="74" t="s">
        <v>13394</v>
      </c>
      <c r="B28271" s="74" t="s">
        <v>777</v>
      </c>
      <c r="C28271" s="74" t="s">
        <v>50</v>
      </c>
      <c r="D28271" s="74" t="s">
        <v>15460</v>
      </c>
    </row>
    <row r="28272" ht="14.25" customHeight="1">
      <c r="A28272" s="74" t="s">
        <v>13395</v>
      </c>
      <c r="B28272" s="74" t="s">
        <v>13498</v>
      </c>
      <c r="C28272" s="74" t="s">
        <v>3934</v>
      </c>
      <c r="D28272" s="74" t="s">
        <v>15460</v>
      </c>
    </row>
    <row r="28273" ht="14.25" customHeight="1">
      <c r="A28273" s="74" t="s">
        <v>9105</v>
      </c>
      <c r="B28273" s="74" t="s">
        <v>1091</v>
      </c>
      <c r="C28273" s="74" t="s">
        <v>57</v>
      </c>
      <c r="D28273" s="74" t="s">
        <v>15460</v>
      </c>
    </row>
    <row r="28274" ht="14.25" customHeight="1">
      <c r="A28274" s="74" t="s">
        <v>13396</v>
      </c>
      <c r="B28274" s="74" t="s">
        <v>13397</v>
      </c>
      <c r="C28274" s="74" t="s">
        <v>3968</v>
      </c>
      <c r="D28274" s="74" t="s">
        <v>15460</v>
      </c>
    </row>
    <row r="28275" ht="14.25" customHeight="1">
      <c r="A28275" s="74" t="s">
        <v>13398</v>
      </c>
      <c r="B28275" s="74" t="s">
        <v>13399</v>
      </c>
      <c r="C28275" s="74" t="s">
        <v>3968</v>
      </c>
      <c r="D28275" s="74" t="s">
        <v>15460</v>
      </c>
    </row>
    <row r="28276" ht="14.25" customHeight="1">
      <c r="A28276" s="74" t="s">
        <v>13400</v>
      </c>
      <c r="B28276" s="74" t="s">
        <v>13401</v>
      </c>
      <c r="C28276" s="74" t="s">
        <v>3968</v>
      </c>
      <c r="D28276" s="74" t="s">
        <v>15460</v>
      </c>
    </row>
    <row r="28277" ht="14.25" customHeight="1">
      <c r="A28277" s="74" t="s">
        <v>13402</v>
      </c>
      <c r="B28277" s="74" t="s">
        <v>13403</v>
      </c>
      <c r="C28277" s="74" t="s">
        <v>3968</v>
      </c>
      <c r="D28277" s="74" t="s">
        <v>15460</v>
      </c>
    </row>
    <row r="28278" ht="14.25" customHeight="1">
      <c r="A28278" s="74" t="s">
        <v>13404</v>
      </c>
      <c r="B28278" s="74" t="s">
        <v>9160</v>
      </c>
      <c r="C28278" s="74" t="s">
        <v>3968</v>
      </c>
      <c r="D28278" s="74" t="s">
        <v>15460</v>
      </c>
    </row>
    <row r="28279" ht="14.25" customHeight="1">
      <c r="A28279" s="74" t="s">
        <v>13405</v>
      </c>
      <c r="B28279" s="74" t="s">
        <v>13499</v>
      </c>
      <c r="C28279" s="74" t="s">
        <v>3968</v>
      </c>
      <c r="D28279" s="74" t="s">
        <v>15460</v>
      </c>
    </row>
    <row r="28280" ht="14.25" customHeight="1">
      <c r="A28280" s="74" t="s">
        <v>13407</v>
      </c>
      <c r="B28280" s="74" t="s">
        <v>13500</v>
      </c>
      <c r="C28280" s="74" t="s">
        <v>3934</v>
      </c>
      <c r="D28280" s="74" t="s">
        <v>15460</v>
      </c>
    </row>
    <row r="28281" ht="14.25" customHeight="1">
      <c r="A28281" s="74" t="s">
        <v>9167</v>
      </c>
      <c r="B28281" s="74" t="s">
        <v>9168</v>
      </c>
      <c r="C28281" s="74" t="s">
        <v>3968</v>
      </c>
      <c r="D28281" s="74" t="s">
        <v>15460</v>
      </c>
    </row>
    <row r="28282" ht="14.25" customHeight="1">
      <c r="A28282" s="74" t="s">
        <v>9239</v>
      </c>
      <c r="B28282" s="74" t="s">
        <v>1042</v>
      </c>
      <c r="C28282" s="74" t="s">
        <v>100</v>
      </c>
      <c r="D28282" s="74" t="s">
        <v>15460</v>
      </c>
    </row>
    <row r="28283" ht="14.25" customHeight="1">
      <c r="A28283" s="74" t="s">
        <v>9242</v>
      </c>
      <c r="B28283" s="74" t="s">
        <v>9243</v>
      </c>
      <c r="C28283" s="74" t="s">
        <v>100</v>
      </c>
      <c r="D28283" s="74" t="s">
        <v>15460</v>
      </c>
    </row>
    <row r="28284" ht="14.25" customHeight="1">
      <c r="A28284" s="74" t="s">
        <v>13409</v>
      </c>
      <c r="B28284" s="74" t="s">
        <v>1304</v>
      </c>
      <c r="C28284" s="74" t="s">
        <v>57</v>
      </c>
      <c r="D28284" s="74" t="s">
        <v>15460</v>
      </c>
    </row>
    <row r="28285" ht="14.25" customHeight="1">
      <c r="A28285" s="74" t="s">
        <v>3711</v>
      </c>
      <c r="B28285" s="74" t="s">
        <v>13501</v>
      </c>
      <c r="C28285" s="74" t="s">
        <v>3934</v>
      </c>
      <c r="D28285" s="74" t="s">
        <v>15460</v>
      </c>
    </row>
    <row r="28286" ht="14.25" customHeight="1">
      <c r="A28286" s="74" t="s">
        <v>3719</v>
      </c>
      <c r="B28286" s="74" t="s">
        <v>1316</v>
      </c>
      <c r="C28286" s="74" t="s">
        <v>57</v>
      </c>
      <c r="D28286" s="74" t="s">
        <v>15460</v>
      </c>
    </row>
    <row r="28287" ht="14.25" customHeight="1">
      <c r="A28287" s="74" t="s">
        <v>13502</v>
      </c>
      <c r="B28287" s="74" t="s">
        <v>13503</v>
      </c>
      <c r="C28287" s="74" t="s">
        <v>50</v>
      </c>
      <c r="D28287" s="74" t="s">
        <v>15460</v>
      </c>
    </row>
    <row r="28288" ht="14.25" customHeight="1">
      <c r="A28288" s="74" t="s">
        <v>9499</v>
      </c>
      <c r="B28288" s="74" t="s">
        <v>13805</v>
      </c>
      <c r="C28288" s="74" t="s">
        <v>3968</v>
      </c>
      <c r="D28288" s="74" t="s">
        <v>15460</v>
      </c>
    </row>
    <row r="28289" ht="14.25" customHeight="1">
      <c r="A28289" s="74" t="s">
        <v>9712</v>
      </c>
      <c r="B28289" s="74" t="s">
        <v>9713</v>
      </c>
      <c r="C28289" s="74" t="s">
        <v>3934</v>
      </c>
      <c r="D28289" s="74" t="s">
        <v>15460</v>
      </c>
    </row>
    <row r="28290" ht="14.25" customHeight="1">
      <c r="A28290" s="74" t="s">
        <v>13412</v>
      </c>
      <c r="B28290" s="74" t="s">
        <v>14529</v>
      </c>
      <c r="C28290" s="74" t="s">
        <v>57</v>
      </c>
      <c r="D28290" s="74" t="s">
        <v>15460</v>
      </c>
    </row>
    <row r="28291" ht="14.25" customHeight="1">
      <c r="A28291" s="74" t="s">
        <v>9838</v>
      </c>
      <c r="B28291" s="74" t="s">
        <v>15469</v>
      </c>
      <c r="C28291" s="74" t="s">
        <v>100</v>
      </c>
      <c r="D28291" s="74" t="s">
        <v>15460</v>
      </c>
    </row>
    <row r="28292" ht="14.25" customHeight="1">
      <c r="A28292" s="74" t="s">
        <v>9840</v>
      </c>
      <c r="B28292" s="74" t="s">
        <v>13524</v>
      </c>
      <c r="C28292" s="74" t="s">
        <v>100</v>
      </c>
      <c r="D28292" s="74" t="s">
        <v>15460</v>
      </c>
    </row>
    <row r="28293" ht="14.25" customHeight="1">
      <c r="A28293" s="74" t="s">
        <v>9964</v>
      </c>
      <c r="B28293" s="74" t="s">
        <v>14279</v>
      </c>
      <c r="C28293" s="74" t="s">
        <v>71</v>
      </c>
      <c r="D28293" s="74" t="s">
        <v>15460</v>
      </c>
    </row>
    <row r="28294" ht="14.25" customHeight="1">
      <c r="A28294" s="74" t="s">
        <v>9973</v>
      </c>
      <c r="B28294" s="74" t="s">
        <v>13829</v>
      </c>
      <c r="C28294" s="74" t="s">
        <v>3934</v>
      </c>
      <c r="D28294" s="74" t="s">
        <v>15460</v>
      </c>
    </row>
    <row r="28295" ht="14.25" customHeight="1">
      <c r="A28295" s="74" t="s">
        <v>10390</v>
      </c>
      <c r="B28295" s="74" t="s">
        <v>15470</v>
      </c>
      <c r="C28295" s="74" t="s">
        <v>100</v>
      </c>
      <c r="D28295" s="74" t="s">
        <v>15460</v>
      </c>
    </row>
    <row r="28296" ht="14.25" customHeight="1">
      <c r="A28296" s="74" t="s">
        <v>13419</v>
      </c>
      <c r="B28296" s="74" t="s">
        <v>1436</v>
      </c>
      <c r="C28296" s="74" t="s">
        <v>71</v>
      </c>
      <c r="D28296" s="74" t="s">
        <v>15460</v>
      </c>
    </row>
    <row r="28297" ht="14.25" customHeight="1">
      <c r="A28297" s="74" t="s">
        <v>13420</v>
      </c>
      <c r="B28297" s="74" t="s">
        <v>665</v>
      </c>
      <c r="C28297" s="74" t="s">
        <v>127</v>
      </c>
      <c r="D28297" s="74" t="s">
        <v>15460</v>
      </c>
    </row>
    <row r="28298" ht="14.25" customHeight="1">
      <c r="A28298" s="74" t="s">
        <v>13421</v>
      </c>
      <c r="B28298" s="74" t="s">
        <v>744</v>
      </c>
      <c r="C28298" s="74" t="s">
        <v>127</v>
      </c>
      <c r="D28298" s="74" t="s">
        <v>15460</v>
      </c>
    </row>
    <row r="28299" ht="14.25" customHeight="1">
      <c r="A28299" s="74" t="s">
        <v>10577</v>
      </c>
      <c r="B28299" s="74" t="s">
        <v>10578</v>
      </c>
      <c r="C28299" s="74" t="s">
        <v>3934</v>
      </c>
      <c r="D28299" s="74" t="s">
        <v>15460</v>
      </c>
    </row>
    <row r="28300" ht="14.25" customHeight="1">
      <c r="A28300" s="74" t="s">
        <v>10603</v>
      </c>
      <c r="B28300" s="74" t="s">
        <v>10604</v>
      </c>
      <c r="C28300" s="74" t="s">
        <v>100</v>
      </c>
      <c r="D28300" s="74" t="s">
        <v>15460</v>
      </c>
    </row>
    <row r="28301" ht="14.25" customHeight="1">
      <c r="A28301" s="74" t="s">
        <v>10605</v>
      </c>
      <c r="B28301" s="74" t="s">
        <v>10606</v>
      </c>
      <c r="C28301" s="74" t="s">
        <v>100</v>
      </c>
      <c r="D28301" s="74" t="s">
        <v>15460</v>
      </c>
    </row>
    <row r="28302" ht="14.25" customHeight="1">
      <c r="A28302" s="74" t="s">
        <v>10607</v>
      </c>
      <c r="B28302" s="74" t="s">
        <v>10608</v>
      </c>
      <c r="C28302" s="74" t="s">
        <v>100</v>
      </c>
      <c r="D28302" s="74" t="s">
        <v>15460</v>
      </c>
    </row>
    <row r="28303" ht="14.25" customHeight="1">
      <c r="A28303" s="74" t="s">
        <v>10609</v>
      </c>
      <c r="B28303" s="74" t="s">
        <v>125</v>
      </c>
      <c r="C28303" s="74" t="s">
        <v>100</v>
      </c>
      <c r="D28303" s="74" t="s">
        <v>15460</v>
      </c>
    </row>
    <row r="28304" ht="14.25" customHeight="1">
      <c r="A28304" s="74" t="s">
        <v>10610</v>
      </c>
      <c r="B28304" s="74" t="s">
        <v>10611</v>
      </c>
      <c r="C28304" s="74" t="s">
        <v>100</v>
      </c>
      <c r="D28304" s="74" t="s">
        <v>15460</v>
      </c>
    </row>
    <row r="28305" ht="14.25" customHeight="1">
      <c r="A28305" s="74" t="s">
        <v>13422</v>
      </c>
      <c r="B28305" s="185" t="s">
        <v>13527</v>
      </c>
      <c r="C28305" s="74" t="s">
        <v>100</v>
      </c>
      <c r="D28305" s="74" t="s">
        <v>15460</v>
      </c>
    </row>
    <row r="28306" ht="14.25" customHeight="1">
      <c r="A28306" s="74" t="s">
        <v>10612</v>
      </c>
      <c r="B28306" s="74" t="s">
        <v>966</v>
      </c>
      <c r="C28306" s="74" t="s">
        <v>100</v>
      </c>
      <c r="D28306" s="74" t="s">
        <v>15460</v>
      </c>
    </row>
    <row r="28307" ht="14.25" customHeight="1">
      <c r="A28307" s="74" t="s">
        <v>10613</v>
      </c>
      <c r="B28307" s="74" t="s">
        <v>10614</v>
      </c>
      <c r="C28307" s="74" t="s">
        <v>100</v>
      </c>
      <c r="D28307" s="74" t="s">
        <v>15460</v>
      </c>
    </row>
    <row r="28308" ht="14.25" customHeight="1">
      <c r="A28308" s="74" t="s">
        <v>10615</v>
      </c>
      <c r="B28308" s="74" t="s">
        <v>853</v>
      </c>
      <c r="C28308" s="74" t="s">
        <v>100</v>
      </c>
      <c r="D28308" s="74" t="s">
        <v>15460</v>
      </c>
    </row>
    <row r="28309" ht="14.25" customHeight="1">
      <c r="A28309" s="74" t="s">
        <v>10616</v>
      </c>
      <c r="B28309" s="74" t="s">
        <v>10617</v>
      </c>
      <c r="C28309" s="74" t="s">
        <v>100</v>
      </c>
      <c r="D28309" s="74" t="s">
        <v>15460</v>
      </c>
    </row>
    <row r="28310" ht="14.25" customHeight="1">
      <c r="A28310" s="74" t="s">
        <v>13423</v>
      </c>
      <c r="B28310" s="74" t="s">
        <v>13424</v>
      </c>
      <c r="C28310" s="74" t="s">
        <v>3934</v>
      </c>
      <c r="D28310" s="74" t="s">
        <v>15460</v>
      </c>
    </row>
    <row r="28311" ht="14.25" customHeight="1">
      <c r="A28311" s="74" t="s">
        <v>10625</v>
      </c>
      <c r="B28311" s="74" t="s">
        <v>10626</v>
      </c>
      <c r="C28311" s="74" t="s">
        <v>100</v>
      </c>
      <c r="D28311" s="74" t="s">
        <v>15460</v>
      </c>
    </row>
    <row r="28312" ht="14.25" customHeight="1">
      <c r="A28312" s="74" t="s">
        <v>13425</v>
      </c>
      <c r="B28312" s="74" t="s">
        <v>13426</v>
      </c>
      <c r="C28312" s="74" t="s">
        <v>923</v>
      </c>
      <c r="D28312" s="74" t="s">
        <v>15460</v>
      </c>
    </row>
    <row r="28313" ht="14.25" customHeight="1">
      <c r="A28313" s="74" t="s">
        <v>13427</v>
      </c>
      <c r="B28313" s="74" t="s">
        <v>13428</v>
      </c>
      <c r="C28313" s="74" t="s">
        <v>3968</v>
      </c>
      <c r="D28313" s="74" t="s">
        <v>15460</v>
      </c>
    </row>
    <row r="28314" ht="14.25" customHeight="1">
      <c r="A28314" s="74" t="s">
        <v>10798</v>
      </c>
      <c r="B28314" s="74" t="s">
        <v>15471</v>
      </c>
      <c r="C28314" s="74" t="s">
        <v>66</v>
      </c>
      <c r="D28314" s="74" t="s">
        <v>15460</v>
      </c>
    </row>
    <row r="28315" ht="14.25" customHeight="1">
      <c r="A28315" s="74" t="s">
        <v>10802</v>
      </c>
      <c r="B28315" s="74" t="s">
        <v>15472</v>
      </c>
      <c r="C28315" s="74" t="s">
        <v>66</v>
      </c>
      <c r="D28315" s="74" t="s">
        <v>15460</v>
      </c>
    </row>
    <row r="28316" ht="14.25" customHeight="1">
      <c r="A28316" s="74" t="s">
        <v>13429</v>
      </c>
      <c r="B28316" s="74" t="s">
        <v>13430</v>
      </c>
      <c r="C28316" s="74" t="s">
        <v>66</v>
      </c>
      <c r="D28316" s="74" t="s">
        <v>15460</v>
      </c>
    </row>
    <row r="28317" ht="14.25" customHeight="1">
      <c r="A28317" s="74" t="s">
        <v>13431</v>
      </c>
      <c r="B28317" s="74" t="s">
        <v>13432</v>
      </c>
      <c r="C28317" s="74" t="s">
        <v>3968</v>
      </c>
      <c r="D28317" s="74" t="s">
        <v>15460</v>
      </c>
    </row>
    <row r="28318" ht="14.25" customHeight="1">
      <c r="A28318" s="74" t="s">
        <v>10996</v>
      </c>
      <c r="B28318" s="74" t="s">
        <v>15397</v>
      </c>
      <c r="C28318" s="74" t="s">
        <v>3934</v>
      </c>
      <c r="D28318" s="74" t="s">
        <v>15460</v>
      </c>
    </row>
    <row r="28319" ht="14.25" customHeight="1">
      <c r="A28319" s="74" t="s">
        <v>11018</v>
      </c>
      <c r="B28319" s="74" t="s">
        <v>11019</v>
      </c>
      <c r="C28319" s="74" t="s">
        <v>57</v>
      </c>
      <c r="D28319" s="74" t="s">
        <v>15460</v>
      </c>
    </row>
    <row r="28320" ht="14.25" customHeight="1">
      <c r="A28320" s="74" t="s">
        <v>11207</v>
      </c>
      <c r="B28320" s="74" t="s">
        <v>1487</v>
      </c>
      <c r="C28320" s="74" t="s">
        <v>50</v>
      </c>
      <c r="D28320" s="74" t="s">
        <v>15460</v>
      </c>
    </row>
    <row r="28321" ht="14.25" customHeight="1">
      <c r="A28321" s="74" t="s">
        <v>3717</v>
      </c>
      <c r="B28321" s="74" t="s">
        <v>807</v>
      </c>
      <c r="C28321" s="74" t="s">
        <v>3968</v>
      </c>
      <c r="D28321" s="74" t="s">
        <v>15460</v>
      </c>
    </row>
    <row r="28322" ht="14.25" customHeight="1">
      <c r="A28322" s="74" t="s">
        <v>3718</v>
      </c>
      <c r="B28322" s="74" t="s">
        <v>825</v>
      </c>
      <c r="C28322" s="74" t="s">
        <v>3968</v>
      </c>
      <c r="D28322" s="74" t="s">
        <v>15460</v>
      </c>
    </row>
    <row r="28323" ht="14.25" customHeight="1">
      <c r="A28323" s="74" t="s">
        <v>11494</v>
      </c>
      <c r="B28323" s="74" t="s">
        <v>15473</v>
      </c>
      <c r="C28323" s="74" t="s">
        <v>100</v>
      </c>
      <c r="D28323" s="74" t="s">
        <v>15460</v>
      </c>
    </row>
    <row r="28324" ht="14.25" customHeight="1">
      <c r="A28324" s="74" t="s">
        <v>13433</v>
      </c>
      <c r="B28324" s="74" t="s">
        <v>1494</v>
      </c>
      <c r="C28324" s="74" t="s">
        <v>50</v>
      </c>
      <c r="D28324" s="74" t="s">
        <v>15460</v>
      </c>
    </row>
    <row r="28325" ht="14.25" customHeight="1">
      <c r="A28325" s="74" t="s">
        <v>13434</v>
      </c>
      <c r="B28325" s="74" t="s">
        <v>1498</v>
      </c>
      <c r="C28325" s="74" t="s">
        <v>50</v>
      </c>
      <c r="D28325" s="74" t="s">
        <v>15460</v>
      </c>
    </row>
    <row r="28326" ht="14.25" customHeight="1">
      <c r="A28326" s="74" t="s">
        <v>11631</v>
      </c>
      <c r="B28326" s="74" t="s">
        <v>15474</v>
      </c>
      <c r="C28326" s="74" t="s">
        <v>100</v>
      </c>
      <c r="D28326" s="74" t="s">
        <v>15460</v>
      </c>
    </row>
    <row r="28327" ht="14.25" customHeight="1">
      <c r="A28327" s="74" t="s">
        <v>13435</v>
      </c>
      <c r="B28327" s="74" t="s">
        <v>1692</v>
      </c>
      <c r="C28327" s="74" t="s">
        <v>3968</v>
      </c>
      <c r="D28327" s="74" t="s">
        <v>15460</v>
      </c>
    </row>
    <row r="28328" ht="14.25" customHeight="1">
      <c r="A28328" s="74" t="s">
        <v>13436</v>
      </c>
      <c r="B28328" s="74" t="s">
        <v>1697</v>
      </c>
      <c r="C28328" s="74" t="s">
        <v>3968</v>
      </c>
      <c r="D28328" s="74" t="s">
        <v>15460</v>
      </c>
    </row>
    <row r="28329" ht="14.25" customHeight="1">
      <c r="A28329" s="74" t="s">
        <v>13437</v>
      </c>
      <c r="B28329" s="74" t="s">
        <v>1707</v>
      </c>
      <c r="C28329" s="74" t="s">
        <v>3968</v>
      </c>
      <c r="D28329" s="74" t="s">
        <v>15460</v>
      </c>
    </row>
    <row r="28330" ht="14.25" customHeight="1">
      <c r="A28330" s="74" t="s">
        <v>13438</v>
      </c>
      <c r="B28330" s="74" t="s">
        <v>1712</v>
      </c>
      <c r="C28330" s="74" t="s">
        <v>3968</v>
      </c>
      <c r="D28330" s="74" t="s">
        <v>15460</v>
      </c>
    </row>
    <row r="28331" ht="14.25" customHeight="1">
      <c r="A28331" s="74" t="s">
        <v>13439</v>
      </c>
      <c r="B28331" s="74" t="s">
        <v>1717</v>
      </c>
      <c r="C28331" s="74" t="s">
        <v>3968</v>
      </c>
      <c r="D28331" s="74" t="s">
        <v>15460</v>
      </c>
    </row>
    <row r="28332" ht="14.25" customHeight="1">
      <c r="A28332" s="74" t="s">
        <v>13440</v>
      </c>
      <c r="B28332" s="74" t="s">
        <v>1722</v>
      </c>
      <c r="C28332" s="74" t="s">
        <v>3968</v>
      </c>
      <c r="D28332" s="74" t="s">
        <v>15460</v>
      </c>
    </row>
    <row r="28333" ht="14.25" customHeight="1">
      <c r="A28333" s="74" t="s">
        <v>13441</v>
      </c>
      <c r="B28333" s="74" t="s">
        <v>13510</v>
      </c>
      <c r="C28333" s="74" t="s">
        <v>3934</v>
      </c>
      <c r="D28333" s="74" t="s">
        <v>15460</v>
      </c>
    </row>
    <row r="28334" ht="14.25" customHeight="1">
      <c r="A28334" s="74" t="s">
        <v>13443</v>
      </c>
      <c r="B28334" s="74" t="s">
        <v>1702</v>
      </c>
      <c r="C28334" s="74" t="s">
        <v>3968</v>
      </c>
      <c r="D28334" s="74" t="s">
        <v>15460</v>
      </c>
    </row>
    <row r="28335" ht="14.25" customHeight="1">
      <c r="A28335" s="74" t="s">
        <v>13444</v>
      </c>
      <c r="B28335" s="74" t="s">
        <v>495</v>
      </c>
      <c r="C28335" s="74" t="s">
        <v>50</v>
      </c>
      <c r="D28335" s="74" t="s">
        <v>15460</v>
      </c>
    </row>
    <row r="28336" ht="14.25" customHeight="1">
      <c r="A28336" s="74" t="s">
        <v>12082</v>
      </c>
      <c r="B28336" s="74" t="s">
        <v>12083</v>
      </c>
      <c r="C28336" s="74" t="s">
        <v>3934</v>
      </c>
      <c r="D28336" s="74" t="s">
        <v>15460</v>
      </c>
    </row>
    <row r="28337" ht="14.25" customHeight="1">
      <c r="A28337" s="74" t="s">
        <v>13445</v>
      </c>
      <c r="B28337" s="74" t="s">
        <v>13446</v>
      </c>
      <c r="C28337" s="74" t="s">
        <v>57</v>
      </c>
      <c r="D28337" s="74" t="s">
        <v>15460</v>
      </c>
    </row>
    <row r="28338" ht="14.25" customHeight="1">
      <c r="A28338" s="74" t="s">
        <v>13447</v>
      </c>
      <c r="B28338" s="74" t="s">
        <v>1730</v>
      </c>
      <c r="C28338" s="74" t="s">
        <v>100</v>
      </c>
      <c r="D28338" s="74" t="s">
        <v>15460</v>
      </c>
    </row>
    <row r="28339" ht="14.25" customHeight="1">
      <c r="A28339" s="74" t="s">
        <v>12152</v>
      </c>
      <c r="B28339" s="74" t="s">
        <v>1734</v>
      </c>
      <c r="C28339" s="74" t="s">
        <v>127</v>
      </c>
      <c r="D28339" s="74" t="s">
        <v>15460</v>
      </c>
    </row>
    <row r="28340" ht="14.25" customHeight="1">
      <c r="A28340" s="74" t="s">
        <v>12163</v>
      </c>
      <c r="B28340" s="74" t="s">
        <v>12164</v>
      </c>
      <c r="C28340" s="74" t="s">
        <v>3968</v>
      </c>
      <c r="D28340" s="74" t="s">
        <v>15460</v>
      </c>
    </row>
    <row r="28341" ht="14.25" customHeight="1">
      <c r="A28341" s="74" t="s">
        <v>12169</v>
      </c>
      <c r="B28341" s="74" t="s">
        <v>13528</v>
      </c>
      <c r="C28341" s="74" t="s">
        <v>3934</v>
      </c>
      <c r="D28341" s="74" t="s">
        <v>15460</v>
      </c>
    </row>
    <row r="28342" ht="14.25" customHeight="1">
      <c r="A28342" s="74" t="s">
        <v>12180</v>
      </c>
      <c r="B28342" s="74" t="s">
        <v>1750</v>
      </c>
      <c r="C28342" s="74" t="s">
        <v>3968</v>
      </c>
      <c r="D28342" s="74" t="s">
        <v>15460</v>
      </c>
    </row>
    <row r="28343" ht="14.25" customHeight="1">
      <c r="A28343" s="74" t="s">
        <v>12268</v>
      </c>
      <c r="B28343" s="74" t="s">
        <v>12269</v>
      </c>
      <c r="C28343" s="74" t="s">
        <v>100</v>
      </c>
      <c r="D28343" s="74" t="s">
        <v>15460</v>
      </c>
    </row>
    <row r="28344" ht="14.25" customHeight="1">
      <c r="A28344" s="74" t="s">
        <v>12338</v>
      </c>
      <c r="B28344" s="74" t="s">
        <v>12339</v>
      </c>
      <c r="C28344" s="74" t="s">
        <v>100</v>
      </c>
      <c r="D28344" s="74" t="s">
        <v>15460</v>
      </c>
    </row>
    <row r="28345" ht="14.25" customHeight="1">
      <c r="A28345" s="74" t="s">
        <v>12384</v>
      </c>
      <c r="B28345" s="74" t="s">
        <v>12385</v>
      </c>
      <c r="C28345" s="74" t="s">
        <v>3934</v>
      </c>
      <c r="D28345" s="74" t="s">
        <v>15460</v>
      </c>
    </row>
    <row r="28346" ht="14.25" customHeight="1">
      <c r="A28346" s="74" t="s">
        <v>13448</v>
      </c>
      <c r="B28346" s="74" t="s">
        <v>1755</v>
      </c>
      <c r="C28346" s="74" t="s">
        <v>50</v>
      </c>
      <c r="D28346" s="74" t="s">
        <v>15460</v>
      </c>
    </row>
    <row r="28347" ht="14.25" customHeight="1">
      <c r="A28347" s="74" t="s">
        <v>13449</v>
      </c>
      <c r="B28347" s="74" t="s">
        <v>2947</v>
      </c>
      <c r="C28347" s="74" t="s">
        <v>3968</v>
      </c>
      <c r="D28347" s="74" t="s">
        <v>15460</v>
      </c>
    </row>
    <row r="28348" ht="14.25" customHeight="1">
      <c r="A28348" s="74" t="s">
        <v>12412</v>
      </c>
      <c r="B28348" s="74" t="s">
        <v>1763</v>
      </c>
      <c r="C28348" s="74" t="s">
        <v>71</v>
      </c>
      <c r="D28348" s="74" t="s">
        <v>15460</v>
      </c>
    </row>
    <row r="28349" ht="14.25" customHeight="1">
      <c r="A28349" s="74" t="s">
        <v>12413</v>
      </c>
      <c r="B28349" s="74" t="s">
        <v>12411</v>
      </c>
      <c r="C28349" s="74" t="s">
        <v>3934</v>
      </c>
      <c r="D28349" s="74" t="s">
        <v>15460</v>
      </c>
    </row>
    <row r="28350" ht="14.25" customHeight="1">
      <c r="A28350" s="74" t="s">
        <v>13450</v>
      </c>
      <c r="B28350" s="74" t="s">
        <v>1771</v>
      </c>
      <c r="C28350" s="74" t="s">
        <v>3968</v>
      </c>
      <c r="D28350" s="74" t="s">
        <v>15460</v>
      </c>
    </row>
    <row r="28351" ht="14.25" customHeight="1">
      <c r="A28351" s="74" t="s">
        <v>12571</v>
      </c>
      <c r="B28351" s="74" t="s">
        <v>12572</v>
      </c>
      <c r="C28351" s="74" t="s">
        <v>923</v>
      </c>
      <c r="D28351" s="74" t="s">
        <v>15460</v>
      </c>
    </row>
    <row r="28352" ht="14.25" customHeight="1">
      <c r="A28352" s="74" t="s">
        <v>13451</v>
      </c>
      <c r="B28352" s="74" t="s">
        <v>13452</v>
      </c>
      <c r="C28352" s="74" t="s">
        <v>3934</v>
      </c>
      <c r="D28352" s="74" t="s">
        <v>15460</v>
      </c>
    </row>
    <row r="28353" ht="14.25" customHeight="1">
      <c r="A28353" s="74" t="s">
        <v>12591</v>
      </c>
      <c r="B28353" s="74" t="s">
        <v>12592</v>
      </c>
      <c r="C28353" s="74" t="s">
        <v>6563</v>
      </c>
      <c r="D28353" s="74" t="s">
        <v>15460</v>
      </c>
    </row>
    <row r="28354" ht="14.25" customHeight="1">
      <c r="A28354" s="74" t="s">
        <v>12593</v>
      </c>
      <c r="B28354" s="74" t="s">
        <v>6565</v>
      </c>
      <c r="C28354" s="74" t="s">
        <v>3968</v>
      </c>
      <c r="D28354" s="74" t="s">
        <v>15460</v>
      </c>
    </row>
    <row r="28355" ht="14.25" customHeight="1">
      <c r="A28355" s="74" t="s">
        <v>12652</v>
      </c>
      <c r="B28355" s="74" t="s">
        <v>13919</v>
      </c>
      <c r="C28355" s="74" t="s">
        <v>3934</v>
      </c>
      <c r="D28355" s="74" t="s">
        <v>15460</v>
      </c>
    </row>
    <row r="28356" ht="14.25" customHeight="1">
      <c r="A28356" s="74" t="s">
        <v>3713</v>
      </c>
      <c r="B28356" s="74" t="s">
        <v>1853</v>
      </c>
      <c r="C28356" s="74" t="s">
        <v>3968</v>
      </c>
      <c r="D28356" s="74" t="s">
        <v>15460</v>
      </c>
    </row>
    <row r="28357" ht="14.25" customHeight="1">
      <c r="A28357" s="74" t="s">
        <v>13453</v>
      </c>
      <c r="B28357" s="74" t="s">
        <v>325</v>
      </c>
      <c r="C28357" s="74" t="s">
        <v>100</v>
      </c>
      <c r="D28357" s="74" t="s">
        <v>15460</v>
      </c>
    </row>
    <row r="28358" ht="14.25" customHeight="1">
      <c r="A28358" s="74" t="s">
        <v>13454</v>
      </c>
      <c r="B28358" s="74" t="s">
        <v>994</v>
      </c>
      <c r="C28358" s="74" t="s">
        <v>100</v>
      </c>
      <c r="D28358" s="74" t="s">
        <v>15460</v>
      </c>
    </row>
    <row r="28359" ht="14.25" customHeight="1">
      <c r="A28359" s="74" t="s">
        <v>13455</v>
      </c>
      <c r="B28359" s="74" t="s">
        <v>1857</v>
      </c>
      <c r="C28359" s="74" t="s">
        <v>100</v>
      </c>
      <c r="D28359" s="74" t="s">
        <v>15460</v>
      </c>
    </row>
    <row r="28360" ht="14.25" customHeight="1">
      <c r="A28360" s="74" t="s">
        <v>13456</v>
      </c>
      <c r="B28360" s="74" t="s">
        <v>1861</v>
      </c>
      <c r="C28360" s="74" t="s">
        <v>100</v>
      </c>
      <c r="D28360" s="74" t="s">
        <v>15460</v>
      </c>
    </row>
    <row r="28361" ht="14.25" customHeight="1">
      <c r="A28361" s="74" t="s">
        <v>12741</v>
      </c>
      <c r="B28361" s="74" t="s">
        <v>12742</v>
      </c>
      <c r="C28361" s="74" t="s">
        <v>100</v>
      </c>
      <c r="D28361" s="74" t="s">
        <v>15460</v>
      </c>
    </row>
    <row r="28362" ht="14.25" customHeight="1">
      <c r="A28362" s="74" t="s">
        <v>12783</v>
      </c>
      <c r="B28362" s="74" t="s">
        <v>85</v>
      </c>
      <c r="C28362" s="74" t="s">
        <v>100</v>
      </c>
      <c r="D28362" s="74" t="s">
        <v>15460</v>
      </c>
    </row>
    <row r="28363" ht="14.25" customHeight="1">
      <c r="A28363" s="74" t="s">
        <v>12788</v>
      </c>
      <c r="B28363" s="74" t="s">
        <v>13511</v>
      </c>
      <c r="C28363" s="74" t="s">
        <v>3934</v>
      </c>
      <c r="D28363" s="74" t="s">
        <v>15460</v>
      </c>
    </row>
    <row r="28364" ht="14.25" customHeight="1">
      <c r="A28364" s="74" t="s">
        <v>12789</v>
      </c>
      <c r="B28364" s="74" t="s">
        <v>1873</v>
      </c>
      <c r="C28364" s="74" t="s">
        <v>100</v>
      </c>
      <c r="D28364" s="74" t="s">
        <v>15460</v>
      </c>
    </row>
    <row r="28365" ht="14.25" customHeight="1">
      <c r="A28365" s="74" t="s">
        <v>12804</v>
      </c>
      <c r="B28365" s="74" t="s">
        <v>12805</v>
      </c>
      <c r="C28365" s="74" t="s">
        <v>100</v>
      </c>
      <c r="D28365" s="74" t="s">
        <v>15460</v>
      </c>
    </row>
    <row r="28366" ht="14.25" customHeight="1">
      <c r="A28366" s="74" t="s">
        <v>13457</v>
      </c>
      <c r="B28366" s="74" t="s">
        <v>505</v>
      </c>
      <c r="C28366" s="74" t="s">
        <v>50</v>
      </c>
      <c r="D28366" s="74" t="s">
        <v>15460</v>
      </c>
    </row>
    <row r="28367" ht="14.25" customHeight="1">
      <c r="A28367" s="74" t="s">
        <v>3726</v>
      </c>
      <c r="B28367" s="74" t="s">
        <v>1877</v>
      </c>
      <c r="C28367" s="74" t="s">
        <v>127</v>
      </c>
      <c r="D28367" s="74" t="s">
        <v>15460</v>
      </c>
    </row>
    <row r="28368" ht="14.25" customHeight="1">
      <c r="A28368" s="74" t="s">
        <v>12845</v>
      </c>
      <c r="B28368" s="74" t="s">
        <v>3589</v>
      </c>
      <c r="C28368" s="74" t="s">
        <v>127</v>
      </c>
      <c r="D28368" s="74" t="s">
        <v>15460</v>
      </c>
    </row>
    <row r="28369" ht="14.25" customHeight="1">
      <c r="A28369" s="74" t="s">
        <v>12858</v>
      </c>
      <c r="B28369" s="74" t="s">
        <v>3361</v>
      </c>
      <c r="C28369" s="74" t="s">
        <v>1026</v>
      </c>
      <c r="D28369" s="74" t="s">
        <v>15460</v>
      </c>
    </row>
    <row r="28370" ht="14.25" customHeight="1">
      <c r="A28370" s="74" t="s">
        <v>12861</v>
      </c>
      <c r="B28370" s="74" t="s">
        <v>3594</v>
      </c>
      <c r="C28370" s="74" t="s">
        <v>57</v>
      </c>
      <c r="D28370" s="74" t="s">
        <v>15460</v>
      </c>
    </row>
    <row r="28371" ht="14.25" customHeight="1">
      <c r="A28371" s="74" t="s">
        <v>13458</v>
      </c>
      <c r="B28371" s="74" t="s">
        <v>13459</v>
      </c>
      <c r="C28371" s="74" t="s">
        <v>57</v>
      </c>
      <c r="D28371" s="74" t="s">
        <v>15460</v>
      </c>
    </row>
    <row r="28372" ht="14.25" customHeight="1">
      <c r="A28372" s="74" t="s">
        <v>13460</v>
      </c>
      <c r="B28372" s="74" t="s">
        <v>1951</v>
      </c>
      <c r="C28372" s="74" t="s">
        <v>100</v>
      </c>
      <c r="D28372" s="74" t="s">
        <v>15460</v>
      </c>
    </row>
    <row r="28373" ht="14.25" customHeight="1">
      <c r="A28373" s="74" t="s">
        <v>13462</v>
      </c>
      <c r="B28373" s="74" t="s">
        <v>1955</v>
      </c>
      <c r="C28373" s="74" t="s">
        <v>3968</v>
      </c>
      <c r="D28373" s="74" t="s">
        <v>15460</v>
      </c>
    </row>
    <row r="28374" ht="14.25" customHeight="1">
      <c r="A28374" s="74" t="s">
        <v>13463</v>
      </c>
      <c r="B28374" s="74" t="s">
        <v>13530</v>
      </c>
      <c r="C28374" s="74" t="s">
        <v>100</v>
      </c>
      <c r="D28374" s="74" t="s">
        <v>15460</v>
      </c>
    </row>
    <row r="28375" ht="14.25" customHeight="1">
      <c r="A28375" s="74" t="s">
        <v>13271</v>
      </c>
      <c r="B28375" s="74" t="s">
        <v>48</v>
      </c>
      <c r="C28375" s="74" t="s">
        <v>50</v>
      </c>
      <c r="D28375" s="74" t="s">
        <v>15475</v>
      </c>
    </row>
    <row r="28376" ht="14.25" customHeight="1">
      <c r="A28376" s="74" t="s">
        <v>13273</v>
      </c>
      <c r="B28376" s="74" t="s">
        <v>13274</v>
      </c>
      <c r="C28376" s="74" t="s">
        <v>57</v>
      </c>
      <c r="D28376" s="74" t="s">
        <v>15475</v>
      </c>
    </row>
    <row r="28377" ht="14.25" customHeight="1">
      <c r="A28377" s="74" t="s">
        <v>4024</v>
      </c>
      <c r="B28377" s="74" t="s">
        <v>4025</v>
      </c>
      <c r="C28377" s="74" t="s">
        <v>71</v>
      </c>
      <c r="D28377" s="74" t="s">
        <v>15475</v>
      </c>
    </row>
    <row r="28378" ht="14.25" customHeight="1">
      <c r="A28378" s="74" t="s">
        <v>4031</v>
      </c>
      <c r="B28378" s="74" t="s">
        <v>4032</v>
      </c>
      <c r="C28378" s="74" t="s">
        <v>3934</v>
      </c>
      <c r="D28378" s="74" t="s">
        <v>15475</v>
      </c>
    </row>
    <row r="28379" ht="14.25" customHeight="1">
      <c r="A28379" s="74" t="s">
        <v>13275</v>
      </c>
      <c r="B28379" s="74" t="s">
        <v>104</v>
      </c>
      <c r="C28379" s="74" t="s">
        <v>50</v>
      </c>
      <c r="D28379" s="74" t="s">
        <v>15475</v>
      </c>
    </row>
    <row r="28380" ht="14.25" customHeight="1">
      <c r="A28380" s="74" t="s">
        <v>13276</v>
      </c>
      <c r="B28380" s="74" t="s">
        <v>109</v>
      </c>
      <c r="C28380" s="74" t="s">
        <v>50</v>
      </c>
      <c r="D28380" s="74" t="s">
        <v>15475</v>
      </c>
    </row>
    <row r="28381" ht="14.25" customHeight="1">
      <c r="A28381" s="74" t="s">
        <v>4381</v>
      </c>
      <c r="B28381" s="74" t="s">
        <v>4388</v>
      </c>
      <c r="C28381" s="74" t="s">
        <v>923</v>
      </c>
      <c r="D28381" s="74" t="s">
        <v>15475</v>
      </c>
    </row>
    <row r="28382" ht="14.25" customHeight="1">
      <c r="A28382" s="74" t="s">
        <v>4399</v>
      </c>
      <c r="B28382" s="74" t="s">
        <v>4400</v>
      </c>
      <c r="C28382" s="74" t="s">
        <v>3968</v>
      </c>
      <c r="D28382" s="74" t="s">
        <v>15475</v>
      </c>
    </row>
    <row r="28383" ht="14.25" customHeight="1">
      <c r="A28383" s="74" t="s">
        <v>13277</v>
      </c>
      <c r="B28383" s="74" t="s">
        <v>13278</v>
      </c>
      <c r="C28383" s="74" t="s">
        <v>3934</v>
      </c>
      <c r="D28383" s="74" t="s">
        <v>15475</v>
      </c>
    </row>
    <row r="28384" ht="14.25" customHeight="1">
      <c r="A28384" s="74" t="s">
        <v>13280</v>
      </c>
      <c r="B28384" s="74" t="s">
        <v>138</v>
      </c>
      <c r="C28384" s="74" t="s">
        <v>50</v>
      </c>
      <c r="D28384" s="74" t="s">
        <v>15475</v>
      </c>
    </row>
    <row r="28385" ht="14.25" customHeight="1">
      <c r="A28385" s="74" t="s">
        <v>13281</v>
      </c>
      <c r="B28385" s="74" t="s">
        <v>143</v>
      </c>
      <c r="C28385" s="74" t="s">
        <v>100</v>
      </c>
      <c r="D28385" s="74" t="s">
        <v>15475</v>
      </c>
    </row>
    <row r="28386" ht="14.25" customHeight="1">
      <c r="A28386" s="74" t="s">
        <v>13282</v>
      </c>
      <c r="B28386" s="74" t="s">
        <v>147</v>
      </c>
      <c r="C28386" s="74" t="s">
        <v>127</v>
      </c>
      <c r="D28386" s="74" t="s">
        <v>15475</v>
      </c>
    </row>
    <row r="28387" ht="14.25" customHeight="1">
      <c r="A28387" s="74" t="s">
        <v>13283</v>
      </c>
      <c r="B28387" s="74" t="s">
        <v>156</v>
      </c>
      <c r="C28387" s="74" t="s">
        <v>50</v>
      </c>
      <c r="D28387" s="74" t="s">
        <v>15475</v>
      </c>
    </row>
    <row r="28388" ht="14.25" customHeight="1">
      <c r="A28388" s="74" t="s">
        <v>13284</v>
      </c>
      <c r="B28388" s="74" t="s">
        <v>160</v>
      </c>
      <c r="C28388" s="74" t="s">
        <v>50</v>
      </c>
      <c r="D28388" s="74" t="s">
        <v>15475</v>
      </c>
    </row>
    <row r="28389" ht="14.25" customHeight="1">
      <c r="A28389" s="74" t="s">
        <v>13285</v>
      </c>
      <c r="B28389" s="74" t="s">
        <v>164</v>
      </c>
      <c r="C28389" s="74" t="s">
        <v>3968</v>
      </c>
      <c r="D28389" s="74" t="s">
        <v>15475</v>
      </c>
    </row>
    <row r="28390" ht="14.25" customHeight="1">
      <c r="A28390" s="74" t="s">
        <v>13286</v>
      </c>
      <c r="B28390" s="74" t="s">
        <v>174</v>
      </c>
      <c r="C28390" s="74" t="s">
        <v>100</v>
      </c>
      <c r="D28390" s="74" t="s">
        <v>15475</v>
      </c>
    </row>
    <row r="28391" ht="14.25" customHeight="1">
      <c r="A28391" s="74" t="s">
        <v>13287</v>
      </c>
      <c r="B28391" s="74" t="s">
        <v>178</v>
      </c>
      <c r="C28391" s="74" t="s">
        <v>50</v>
      </c>
      <c r="D28391" s="74" t="s">
        <v>15475</v>
      </c>
    </row>
    <row r="28392" ht="14.25" customHeight="1">
      <c r="A28392" s="74" t="s">
        <v>4536</v>
      </c>
      <c r="B28392" s="74" t="s">
        <v>4537</v>
      </c>
      <c r="C28392" s="74" t="s">
        <v>3934</v>
      </c>
      <c r="D28392" s="74" t="s">
        <v>15475</v>
      </c>
    </row>
    <row r="28393" ht="14.25" customHeight="1">
      <c r="A28393" s="74" t="s">
        <v>13288</v>
      </c>
      <c r="B28393" s="74" t="s">
        <v>152</v>
      </c>
      <c r="C28393" s="74" t="s">
        <v>3934</v>
      </c>
      <c r="D28393" s="74" t="s">
        <v>15475</v>
      </c>
    </row>
    <row r="28394" ht="14.25" customHeight="1">
      <c r="A28394" s="74" t="s">
        <v>13290</v>
      </c>
      <c r="B28394" s="74" t="s">
        <v>170</v>
      </c>
      <c r="C28394" s="74" t="s">
        <v>3934</v>
      </c>
      <c r="D28394" s="74" t="s">
        <v>15475</v>
      </c>
    </row>
    <row r="28395" ht="14.25" customHeight="1">
      <c r="A28395" s="74" t="s">
        <v>13294</v>
      </c>
      <c r="B28395" s="74" t="s">
        <v>13295</v>
      </c>
      <c r="C28395" s="74" t="s">
        <v>50</v>
      </c>
      <c r="D28395" s="74" t="s">
        <v>15475</v>
      </c>
    </row>
    <row r="28396" ht="14.25" customHeight="1">
      <c r="A28396" s="74" t="s">
        <v>4785</v>
      </c>
      <c r="B28396" s="74" t="s">
        <v>4786</v>
      </c>
      <c r="C28396" s="74" t="s">
        <v>3968</v>
      </c>
      <c r="D28396" s="74" t="s">
        <v>15475</v>
      </c>
    </row>
    <row r="28397" ht="14.25" customHeight="1">
      <c r="A28397" s="74" t="s">
        <v>13296</v>
      </c>
      <c r="B28397" s="74" t="s">
        <v>206</v>
      </c>
      <c r="C28397" s="74" t="s">
        <v>100</v>
      </c>
      <c r="D28397" s="74" t="s">
        <v>15475</v>
      </c>
    </row>
    <row r="28398" ht="14.25" customHeight="1">
      <c r="A28398" s="74" t="s">
        <v>13297</v>
      </c>
      <c r="B28398" s="74" t="s">
        <v>2083</v>
      </c>
      <c r="C28398" s="74" t="s">
        <v>57</v>
      </c>
      <c r="D28398" s="74" t="s">
        <v>15475</v>
      </c>
    </row>
    <row r="28399" ht="14.25" customHeight="1">
      <c r="A28399" s="74" t="s">
        <v>4881</v>
      </c>
      <c r="B28399" s="74" t="s">
        <v>215</v>
      </c>
      <c r="C28399" s="74" t="s">
        <v>3968</v>
      </c>
      <c r="D28399" s="74" t="s">
        <v>15475</v>
      </c>
    </row>
    <row r="28400" ht="14.25" customHeight="1">
      <c r="A28400" s="74" t="s">
        <v>13298</v>
      </c>
      <c r="B28400" s="74" t="s">
        <v>13299</v>
      </c>
      <c r="C28400" s="74" t="s">
        <v>923</v>
      </c>
      <c r="D28400" s="74" t="s">
        <v>15475</v>
      </c>
    </row>
    <row r="28401" ht="14.25" customHeight="1">
      <c r="A28401" s="74" t="s">
        <v>13300</v>
      </c>
      <c r="B28401" s="74" t="s">
        <v>13301</v>
      </c>
      <c r="C28401" s="74" t="s">
        <v>3968</v>
      </c>
      <c r="D28401" s="74" t="s">
        <v>15475</v>
      </c>
    </row>
    <row r="28402" ht="14.25" customHeight="1">
      <c r="A28402" s="74" t="s">
        <v>13302</v>
      </c>
      <c r="B28402" s="74" t="s">
        <v>13303</v>
      </c>
      <c r="C28402" s="74" t="s">
        <v>66</v>
      </c>
      <c r="D28402" s="74" t="s">
        <v>15475</v>
      </c>
    </row>
    <row r="28403" ht="14.25" customHeight="1">
      <c r="A28403" s="74" t="s">
        <v>4910</v>
      </c>
      <c r="B28403" s="74" t="s">
        <v>4911</v>
      </c>
      <c r="C28403" s="74" t="s">
        <v>3968</v>
      </c>
      <c r="D28403" s="74" t="s">
        <v>15475</v>
      </c>
    </row>
    <row r="28404" ht="14.25" customHeight="1">
      <c r="A28404" s="74" t="s">
        <v>13304</v>
      </c>
      <c r="B28404" s="74" t="s">
        <v>219</v>
      </c>
      <c r="C28404" s="74" t="s">
        <v>100</v>
      </c>
      <c r="D28404" s="74" t="s">
        <v>15475</v>
      </c>
    </row>
    <row r="28405" ht="14.25" customHeight="1">
      <c r="A28405" s="74" t="s">
        <v>13305</v>
      </c>
      <c r="B28405" s="74" t="s">
        <v>4956</v>
      </c>
      <c r="C28405" s="74" t="s">
        <v>3968</v>
      </c>
      <c r="D28405" s="74" t="s">
        <v>15475</v>
      </c>
    </row>
    <row r="28406" ht="14.25" customHeight="1">
      <c r="A28406" s="74" t="s">
        <v>5024</v>
      </c>
      <c r="B28406" s="74" t="s">
        <v>256</v>
      </c>
      <c r="C28406" s="74" t="s">
        <v>3968</v>
      </c>
      <c r="D28406" s="74" t="s">
        <v>15475</v>
      </c>
    </row>
    <row r="28407" ht="14.25" customHeight="1">
      <c r="A28407" s="74" t="s">
        <v>13307</v>
      </c>
      <c r="B28407" s="74" t="s">
        <v>310</v>
      </c>
      <c r="C28407" s="74" t="s">
        <v>100</v>
      </c>
      <c r="D28407" s="74" t="s">
        <v>15475</v>
      </c>
    </row>
    <row r="28408" ht="14.25" customHeight="1">
      <c r="A28408" s="74" t="s">
        <v>5303</v>
      </c>
      <c r="B28408" s="74" t="s">
        <v>5304</v>
      </c>
      <c r="C28408" s="74" t="s">
        <v>3968</v>
      </c>
      <c r="D28408" s="74" t="s">
        <v>15475</v>
      </c>
    </row>
    <row r="28409" ht="14.25" customHeight="1">
      <c r="A28409" s="74" t="s">
        <v>13308</v>
      </c>
      <c r="B28409" s="74" t="s">
        <v>15476</v>
      </c>
      <c r="C28409" s="74" t="s">
        <v>3934</v>
      </c>
      <c r="D28409" s="74" t="s">
        <v>15475</v>
      </c>
    </row>
    <row r="28410" ht="14.25" customHeight="1">
      <c r="A28410" s="74" t="s">
        <v>13309</v>
      </c>
      <c r="B28410" s="74" t="s">
        <v>13467</v>
      </c>
      <c r="C28410" s="74" t="s">
        <v>3968</v>
      </c>
      <c r="D28410" s="74" t="s">
        <v>15475</v>
      </c>
    </row>
    <row r="28411" ht="14.25" customHeight="1">
      <c r="A28411" s="74" t="s">
        <v>5373</v>
      </c>
      <c r="B28411" s="74" t="s">
        <v>350</v>
      </c>
      <c r="C28411" s="74" t="s">
        <v>127</v>
      </c>
      <c r="D28411" s="74" t="s">
        <v>15475</v>
      </c>
    </row>
    <row r="28412" ht="14.25" customHeight="1">
      <c r="A28412" s="74" t="s">
        <v>5394</v>
      </c>
      <c r="B28412" s="74" t="s">
        <v>15477</v>
      </c>
      <c r="C28412" s="74" t="s">
        <v>3968</v>
      </c>
      <c r="D28412" s="74" t="s">
        <v>15475</v>
      </c>
    </row>
    <row r="28413" ht="14.25" customHeight="1">
      <c r="A28413" s="74" t="s">
        <v>5398</v>
      </c>
      <c r="B28413" s="74" t="s">
        <v>15478</v>
      </c>
      <c r="C28413" s="74" t="s">
        <v>100</v>
      </c>
      <c r="D28413" s="74" t="s">
        <v>15475</v>
      </c>
    </row>
    <row r="28414" ht="14.25" customHeight="1">
      <c r="A28414" s="74" t="s">
        <v>13311</v>
      </c>
      <c r="B28414" s="74" t="s">
        <v>13468</v>
      </c>
      <c r="C28414" s="74" t="s">
        <v>3968</v>
      </c>
      <c r="D28414" s="74" t="s">
        <v>15475</v>
      </c>
    </row>
    <row r="28415" ht="14.25" customHeight="1">
      <c r="A28415" s="74" t="s">
        <v>5463</v>
      </c>
      <c r="B28415" s="74" t="s">
        <v>13469</v>
      </c>
      <c r="C28415" s="74" t="s">
        <v>3968</v>
      </c>
      <c r="D28415" s="74" t="s">
        <v>15475</v>
      </c>
    </row>
    <row r="28416" ht="14.25" customHeight="1">
      <c r="A28416" s="74" t="s">
        <v>13312</v>
      </c>
      <c r="B28416" s="74" t="s">
        <v>13313</v>
      </c>
      <c r="C28416" s="74" t="s">
        <v>66</v>
      </c>
      <c r="D28416" s="74" t="s">
        <v>15475</v>
      </c>
    </row>
    <row r="28417" ht="14.25" customHeight="1">
      <c r="A28417" s="74" t="s">
        <v>13314</v>
      </c>
      <c r="B28417" s="74" t="s">
        <v>387</v>
      </c>
      <c r="C28417" s="74" t="s">
        <v>100</v>
      </c>
      <c r="D28417" s="74" t="s">
        <v>15475</v>
      </c>
    </row>
    <row r="28418" ht="14.25" customHeight="1">
      <c r="A28418" s="74" t="s">
        <v>13315</v>
      </c>
      <c r="B28418" s="74" t="s">
        <v>423</v>
      </c>
      <c r="C28418" s="74" t="s">
        <v>3968</v>
      </c>
      <c r="D28418" s="74" t="s">
        <v>15475</v>
      </c>
    </row>
    <row r="28419" ht="14.25" customHeight="1">
      <c r="A28419" s="74" t="s">
        <v>3695</v>
      </c>
      <c r="B28419" s="74" t="s">
        <v>13470</v>
      </c>
      <c r="C28419" s="74" t="s">
        <v>57</v>
      </c>
      <c r="D28419" s="74" t="s">
        <v>15475</v>
      </c>
    </row>
    <row r="28420" ht="14.25" customHeight="1">
      <c r="A28420" s="74" t="s">
        <v>5639</v>
      </c>
      <c r="B28420" s="74" t="s">
        <v>444</v>
      </c>
      <c r="C28420" s="74" t="s">
        <v>100</v>
      </c>
      <c r="D28420" s="74" t="s">
        <v>15475</v>
      </c>
    </row>
    <row r="28421" ht="14.25" customHeight="1">
      <c r="A28421" s="74" t="s">
        <v>5733</v>
      </c>
      <c r="B28421" s="74" t="s">
        <v>10093</v>
      </c>
      <c r="C28421" s="74" t="s">
        <v>100</v>
      </c>
      <c r="D28421" s="74" t="s">
        <v>15475</v>
      </c>
    </row>
    <row r="28422" ht="14.25" customHeight="1">
      <c r="A28422" s="74" t="s">
        <v>5801</v>
      </c>
      <c r="B28422" s="74" t="s">
        <v>5802</v>
      </c>
      <c r="C28422" s="74" t="s">
        <v>71</v>
      </c>
      <c r="D28422" s="74" t="s">
        <v>15475</v>
      </c>
    </row>
    <row r="28423" ht="14.25" customHeight="1">
      <c r="A28423" s="74" t="s">
        <v>6105</v>
      </c>
      <c r="B28423" s="74" t="s">
        <v>6106</v>
      </c>
      <c r="C28423" s="74" t="s">
        <v>3934</v>
      </c>
      <c r="D28423" s="74" t="s">
        <v>15475</v>
      </c>
    </row>
    <row r="28424" ht="14.25" customHeight="1">
      <c r="A28424" s="74" t="s">
        <v>6109</v>
      </c>
      <c r="B28424" s="74" t="s">
        <v>13565</v>
      </c>
      <c r="C28424" s="74" t="s">
        <v>57</v>
      </c>
      <c r="D28424" s="74" t="s">
        <v>15475</v>
      </c>
    </row>
    <row r="28425" ht="14.25" customHeight="1">
      <c r="A28425" s="74" t="s">
        <v>6173</v>
      </c>
      <c r="B28425" s="74" t="s">
        <v>6172</v>
      </c>
      <c r="C28425" s="74" t="s">
        <v>3934</v>
      </c>
      <c r="D28425" s="74" t="s">
        <v>15475</v>
      </c>
    </row>
    <row r="28426" ht="14.25" customHeight="1">
      <c r="A28426" s="74" t="s">
        <v>6228</v>
      </c>
      <c r="B28426" s="74" t="s">
        <v>6229</v>
      </c>
      <c r="C28426" s="74" t="s">
        <v>3934</v>
      </c>
      <c r="D28426" s="74" t="s">
        <v>15475</v>
      </c>
    </row>
    <row r="28427" ht="14.25" customHeight="1">
      <c r="A28427" s="74" t="s">
        <v>6230</v>
      </c>
      <c r="B28427" s="74" t="s">
        <v>6231</v>
      </c>
      <c r="C28427" s="74" t="s">
        <v>100</v>
      </c>
      <c r="D28427" s="74" t="s">
        <v>15475</v>
      </c>
    </row>
    <row r="28428" ht="14.25" customHeight="1">
      <c r="A28428" s="74" t="s">
        <v>13316</v>
      </c>
      <c r="B28428" s="74" t="s">
        <v>13317</v>
      </c>
      <c r="C28428" s="74" t="s">
        <v>57</v>
      </c>
      <c r="D28428" s="74" t="s">
        <v>15475</v>
      </c>
    </row>
    <row r="28429" ht="14.25" customHeight="1">
      <c r="A28429" s="74" t="s">
        <v>13318</v>
      </c>
      <c r="B28429" s="74" t="s">
        <v>473</v>
      </c>
      <c r="C28429" s="74" t="s">
        <v>100</v>
      </c>
      <c r="D28429" s="74" t="s">
        <v>15475</v>
      </c>
    </row>
    <row r="28430" ht="14.25" customHeight="1">
      <c r="A28430" s="74" t="s">
        <v>6331</v>
      </c>
      <c r="B28430" s="74" t="s">
        <v>6332</v>
      </c>
      <c r="C28430" s="74" t="s">
        <v>3934</v>
      </c>
      <c r="D28430" s="74" t="s">
        <v>15475</v>
      </c>
    </row>
    <row r="28431" ht="14.25" customHeight="1">
      <c r="A28431" s="74" t="s">
        <v>6333</v>
      </c>
      <c r="B28431" s="74" t="s">
        <v>6334</v>
      </c>
      <c r="C28431" s="74" t="s">
        <v>71</v>
      </c>
      <c r="D28431" s="74" t="s">
        <v>15475</v>
      </c>
    </row>
    <row r="28432" ht="14.25" customHeight="1">
      <c r="A28432" s="74" t="s">
        <v>6335</v>
      </c>
      <c r="B28432" s="74" t="s">
        <v>6336</v>
      </c>
      <c r="C28432" s="74" t="s">
        <v>3934</v>
      </c>
      <c r="D28432" s="74" t="s">
        <v>15475</v>
      </c>
    </row>
    <row r="28433" ht="14.25" customHeight="1">
      <c r="A28433" s="74" t="s">
        <v>6337</v>
      </c>
      <c r="B28433" s="74" t="s">
        <v>6338</v>
      </c>
      <c r="C28433" s="74" t="s">
        <v>3968</v>
      </c>
      <c r="D28433" s="74" t="s">
        <v>15475</v>
      </c>
    </row>
    <row r="28434" ht="14.25" customHeight="1">
      <c r="A28434" s="74" t="s">
        <v>6339</v>
      </c>
      <c r="B28434" s="74" t="s">
        <v>6340</v>
      </c>
      <c r="C28434" s="74" t="s">
        <v>127</v>
      </c>
      <c r="D28434" s="74" t="s">
        <v>15475</v>
      </c>
    </row>
    <row r="28435" ht="14.25" customHeight="1">
      <c r="A28435" s="74" t="s">
        <v>6371</v>
      </c>
      <c r="B28435" s="74" t="s">
        <v>6372</v>
      </c>
      <c r="C28435" s="74" t="s">
        <v>3968</v>
      </c>
      <c r="D28435" s="74" t="s">
        <v>15475</v>
      </c>
    </row>
    <row r="28436" ht="14.25" customHeight="1">
      <c r="A28436" s="74" t="s">
        <v>6373</v>
      </c>
      <c r="B28436" s="74" t="s">
        <v>6374</v>
      </c>
      <c r="C28436" s="74" t="s">
        <v>100</v>
      </c>
      <c r="D28436" s="74" t="s">
        <v>15475</v>
      </c>
    </row>
    <row r="28437" ht="14.25" customHeight="1">
      <c r="A28437" s="74" t="s">
        <v>6375</v>
      </c>
      <c r="B28437" s="74" t="s">
        <v>6376</v>
      </c>
      <c r="C28437" s="74" t="s">
        <v>100</v>
      </c>
      <c r="D28437" s="74" t="s">
        <v>15475</v>
      </c>
    </row>
    <row r="28438" ht="14.25" customHeight="1">
      <c r="A28438" s="74" t="s">
        <v>6377</v>
      </c>
      <c r="B28438" s="74" t="s">
        <v>6378</v>
      </c>
      <c r="C28438" s="74" t="s">
        <v>127</v>
      </c>
      <c r="D28438" s="74" t="s">
        <v>15475</v>
      </c>
    </row>
    <row r="28439" ht="14.25" customHeight="1">
      <c r="A28439" s="74" t="s">
        <v>6379</v>
      </c>
      <c r="B28439" s="74" t="s">
        <v>6380</v>
      </c>
      <c r="C28439" s="74" t="s">
        <v>71</v>
      </c>
      <c r="D28439" s="74" t="s">
        <v>15475</v>
      </c>
    </row>
    <row r="28440" ht="14.25" customHeight="1">
      <c r="A28440" s="74" t="s">
        <v>6381</v>
      </c>
      <c r="B28440" s="74" t="s">
        <v>6382</v>
      </c>
      <c r="C28440" s="74" t="s">
        <v>100</v>
      </c>
      <c r="D28440" s="74" t="s">
        <v>15475</v>
      </c>
    </row>
    <row r="28441" ht="14.25" customHeight="1">
      <c r="A28441" s="74" t="s">
        <v>6383</v>
      </c>
      <c r="B28441" s="74" t="s">
        <v>15479</v>
      </c>
      <c r="C28441" s="74" t="s">
        <v>3968</v>
      </c>
      <c r="D28441" s="74" t="s">
        <v>15475</v>
      </c>
    </row>
    <row r="28442" ht="14.25" customHeight="1">
      <c r="A28442" s="74" t="s">
        <v>6389</v>
      </c>
      <c r="B28442" s="74" t="s">
        <v>15480</v>
      </c>
      <c r="C28442" s="74" t="s">
        <v>3968</v>
      </c>
      <c r="D28442" s="74" t="s">
        <v>15475</v>
      </c>
    </row>
    <row r="28443" ht="14.25" customHeight="1">
      <c r="A28443" s="74" t="s">
        <v>6393</v>
      </c>
      <c r="B28443" s="74" t="s">
        <v>6394</v>
      </c>
      <c r="C28443" s="74" t="s">
        <v>3934</v>
      </c>
      <c r="D28443" s="74" t="s">
        <v>15475</v>
      </c>
    </row>
    <row r="28444" ht="14.25" customHeight="1">
      <c r="A28444" s="74" t="s">
        <v>6395</v>
      </c>
      <c r="B28444" s="74" t="s">
        <v>8537</v>
      </c>
      <c r="C28444" s="74" t="s">
        <v>50</v>
      </c>
      <c r="D28444" s="74" t="s">
        <v>15475</v>
      </c>
    </row>
    <row r="28445" ht="14.25" customHeight="1">
      <c r="A28445" s="74" t="s">
        <v>6397</v>
      </c>
      <c r="B28445" s="74" t="s">
        <v>8535</v>
      </c>
      <c r="C28445" s="74" t="s">
        <v>3968</v>
      </c>
      <c r="D28445" s="74" t="s">
        <v>15475</v>
      </c>
    </row>
    <row r="28446" ht="14.25" customHeight="1">
      <c r="A28446" s="74" t="s">
        <v>6399</v>
      </c>
      <c r="B28446" s="74" t="s">
        <v>6400</v>
      </c>
      <c r="C28446" s="74" t="s">
        <v>50</v>
      </c>
      <c r="D28446" s="74" t="s">
        <v>15475</v>
      </c>
    </row>
    <row r="28447" ht="14.25" customHeight="1">
      <c r="A28447" s="74" t="s">
        <v>6401</v>
      </c>
      <c r="B28447" s="74" t="s">
        <v>6402</v>
      </c>
      <c r="C28447" s="74" t="s">
        <v>3934</v>
      </c>
      <c r="D28447" s="74" t="s">
        <v>15475</v>
      </c>
    </row>
    <row r="28448" ht="14.25" customHeight="1">
      <c r="A28448" s="74" t="s">
        <v>6403</v>
      </c>
      <c r="B28448" s="74" t="s">
        <v>6404</v>
      </c>
      <c r="C28448" s="74" t="s">
        <v>50</v>
      </c>
      <c r="D28448" s="74" t="s">
        <v>15475</v>
      </c>
    </row>
    <row r="28449" ht="14.25" customHeight="1">
      <c r="A28449" s="74" t="s">
        <v>6405</v>
      </c>
      <c r="B28449" s="74" t="s">
        <v>6406</v>
      </c>
      <c r="C28449" s="74" t="s">
        <v>3934</v>
      </c>
      <c r="D28449" s="74" t="s">
        <v>15475</v>
      </c>
    </row>
    <row r="28450" ht="14.25" customHeight="1">
      <c r="A28450" s="74" t="s">
        <v>6409</v>
      </c>
      <c r="B28450" s="74" t="s">
        <v>6410</v>
      </c>
      <c r="C28450" s="74" t="s">
        <v>3968</v>
      </c>
      <c r="D28450" s="74" t="s">
        <v>15475</v>
      </c>
    </row>
    <row r="28451" ht="14.25" customHeight="1">
      <c r="A28451" s="74" t="s">
        <v>6411</v>
      </c>
      <c r="B28451" s="74" t="s">
        <v>6412</v>
      </c>
      <c r="C28451" s="74" t="s">
        <v>3934</v>
      </c>
      <c r="D28451" s="74" t="s">
        <v>15475</v>
      </c>
    </row>
    <row r="28452" ht="14.25" customHeight="1">
      <c r="A28452" s="74" t="s">
        <v>6413</v>
      </c>
      <c r="B28452" s="74" t="s">
        <v>15481</v>
      </c>
      <c r="C28452" s="74" t="s">
        <v>3968</v>
      </c>
      <c r="D28452" s="74" t="s">
        <v>15475</v>
      </c>
    </row>
    <row r="28453" ht="14.25" customHeight="1">
      <c r="A28453" s="74" t="s">
        <v>6415</v>
      </c>
      <c r="B28453" s="74" t="s">
        <v>6416</v>
      </c>
      <c r="C28453" s="74" t="s">
        <v>100</v>
      </c>
      <c r="D28453" s="74" t="s">
        <v>15475</v>
      </c>
    </row>
    <row r="28454" ht="14.25" customHeight="1">
      <c r="A28454" s="74" t="s">
        <v>6419</v>
      </c>
      <c r="B28454" s="74" t="s">
        <v>6420</v>
      </c>
      <c r="C28454" s="74" t="s">
        <v>100</v>
      </c>
      <c r="D28454" s="74" t="s">
        <v>15475</v>
      </c>
    </row>
    <row r="28455" ht="14.25" customHeight="1">
      <c r="A28455" s="74" t="s">
        <v>6421</v>
      </c>
      <c r="B28455" s="74" t="s">
        <v>6422</v>
      </c>
      <c r="C28455" s="74" t="s">
        <v>100</v>
      </c>
      <c r="D28455" s="74" t="s">
        <v>15475</v>
      </c>
    </row>
    <row r="28456" ht="14.25" customHeight="1">
      <c r="A28456" s="74" t="s">
        <v>13320</v>
      </c>
      <c r="B28456" s="74" t="s">
        <v>519</v>
      </c>
      <c r="C28456" s="74" t="s">
        <v>57</v>
      </c>
      <c r="D28456" s="74" t="s">
        <v>15475</v>
      </c>
    </row>
    <row r="28457" ht="14.25" customHeight="1">
      <c r="A28457" s="74" t="s">
        <v>6561</v>
      </c>
      <c r="B28457" s="74" t="s">
        <v>6562</v>
      </c>
      <c r="C28457" s="74" t="s">
        <v>6563</v>
      </c>
      <c r="D28457" s="74" t="s">
        <v>15475</v>
      </c>
    </row>
    <row r="28458" ht="14.25" customHeight="1">
      <c r="A28458" s="74" t="s">
        <v>6564</v>
      </c>
      <c r="B28458" s="74" t="s">
        <v>6565</v>
      </c>
      <c r="C28458" s="74" t="s">
        <v>3968</v>
      </c>
      <c r="D28458" s="74" t="s">
        <v>15475</v>
      </c>
    </row>
    <row r="28459" ht="14.25" customHeight="1">
      <c r="A28459" s="74" t="s">
        <v>6582</v>
      </c>
      <c r="B28459" s="74" t="s">
        <v>14227</v>
      </c>
      <c r="C28459" s="74" t="s">
        <v>71</v>
      </c>
      <c r="D28459" s="74" t="s">
        <v>15475</v>
      </c>
    </row>
    <row r="28460" ht="14.25" customHeight="1">
      <c r="A28460" s="74" t="s">
        <v>6586</v>
      </c>
      <c r="B28460" s="74" t="s">
        <v>15482</v>
      </c>
      <c r="C28460" s="74" t="s">
        <v>3934</v>
      </c>
      <c r="D28460" s="74" t="s">
        <v>15475</v>
      </c>
    </row>
    <row r="28461" ht="14.25" customHeight="1">
      <c r="A28461" s="74" t="s">
        <v>6594</v>
      </c>
      <c r="B28461" s="74" t="s">
        <v>13938</v>
      </c>
      <c r="C28461" s="74" t="s">
        <v>3934</v>
      </c>
      <c r="D28461" s="74" t="s">
        <v>15475</v>
      </c>
    </row>
    <row r="28462" ht="14.25" customHeight="1">
      <c r="A28462" s="74" t="s">
        <v>13322</v>
      </c>
      <c r="B28462" s="74" t="s">
        <v>13323</v>
      </c>
      <c r="C28462" s="74" t="s">
        <v>127</v>
      </c>
      <c r="D28462" s="74" t="s">
        <v>15475</v>
      </c>
    </row>
    <row r="28463" ht="14.25" customHeight="1">
      <c r="A28463" s="74" t="s">
        <v>13324</v>
      </c>
      <c r="B28463" s="74" t="s">
        <v>13471</v>
      </c>
      <c r="C28463" s="74" t="s">
        <v>127</v>
      </c>
      <c r="D28463" s="74" t="s">
        <v>15475</v>
      </c>
    </row>
    <row r="28464" ht="14.25" customHeight="1">
      <c r="A28464" s="74" t="s">
        <v>13325</v>
      </c>
      <c r="B28464" s="74" t="s">
        <v>13472</v>
      </c>
      <c r="C28464" s="74" t="s">
        <v>127</v>
      </c>
      <c r="D28464" s="74" t="s">
        <v>15475</v>
      </c>
    </row>
    <row r="28465" ht="14.25" customHeight="1">
      <c r="A28465" s="74" t="s">
        <v>6620</v>
      </c>
      <c r="B28465" s="74" t="s">
        <v>6621</v>
      </c>
      <c r="C28465" s="74" t="s">
        <v>127</v>
      </c>
      <c r="D28465" s="74" t="s">
        <v>15475</v>
      </c>
    </row>
    <row r="28466" ht="14.25" customHeight="1">
      <c r="A28466" s="74" t="s">
        <v>13326</v>
      </c>
      <c r="B28466" s="74" t="s">
        <v>13327</v>
      </c>
      <c r="C28466" s="74" t="s">
        <v>3968</v>
      </c>
      <c r="D28466" s="74" t="s">
        <v>15475</v>
      </c>
    </row>
    <row r="28467" ht="14.25" customHeight="1">
      <c r="A28467" s="74" t="s">
        <v>6695</v>
      </c>
      <c r="B28467" s="74" t="s">
        <v>6694</v>
      </c>
      <c r="C28467" s="74" t="s">
        <v>127</v>
      </c>
      <c r="D28467" s="74" t="s">
        <v>15475</v>
      </c>
    </row>
    <row r="28468" ht="14.25" customHeight="1">
      <c r="A28468" s="74" t="s">
        <v>6696</v>
      </c>
      <c r="B28468" s="74" t="s">
        <v>14562</v>
      </c>
      <c r="C28468" s="74" t="s">
        <v>3934</v>
      </c>
      <c r="D28468" s="74" t="s">
        <v>15475</v>
      </c>
    </row>
    <row r="28469" ht="14.25" customHeight="1">
      <c r="A28469" s="74" t="s">
        <v>6709</v>
      </c>
      <c r="B28469" s="74" t="s">
        <v>14951</v>
      </c>
      <c r="C28469" s="74" t="s">
        <v>923</v>
      </c>
      <c r="D28469" s="74" t="s">
        <v>15475</v>
      </c>
    </row>
    <row r="28470" ht="14.25" customHeight="1">
      <c r="A28470" s="74" t="s">
        <v>6710</v>
      </c>
      <c r="B28470" s="74" t="s">
        <v>3440</v>
      </c>
      <c r="C28470" s="74" t="s">
        <v>3934</v>
      </c>
      <c r="D28470" s="74" t="s">
        <v>15475</v>
      </c>
    </row>
    <row r="28471" ht="14.25" customHeight="1">
      <c r="A28471" s="74" t="s">
        <v>13332</v>
      </c>
      <c r="B28471" s="74" t="s">
        <v>537</v>
      </c>
      <c r="C28471" s="74" t="s">
        <v>100</v>
      </c>
      <c r="D28471" s="74" t="s">
        <v>15475</v>
      </c>
    </row>
    <row r="28472" ht="14.25" customHeight="1">
      <c r="A28472" s="74" t="s">
        <v>13333</v>
      </c>
      <c r="B28472" s="74" t="s">
        <v>6720</v>
      </c>
      <c r="C28472" s="74" t="s">
        <v>3968</v>
      </c>
      <c r="D28472" s="74" t="s">
        <v>15475</v>
      </c>
    </row>
    <row r="28473" ht="14.25" customHeight="1">
      <c r="A28473" s="74" t="s">
        <v>13335</v>
      </c>
      <c r="B28473" s="74" t="s">
        <v>547</v>
      </c>
      <c r="C28473" s="74" t="s">
        <v>3968</v>
      </c>
      <c r="D28473" s="74" t="s">
        <v>15475</v>
      </c>
    </row>
    <row r="28474" ht="14.25" customHeight="1">
      <c r="A28474" s="74" t="s">
        <v>6731</v>
      </c>
      <c r="B28474" s="74" t="s">
        <v>553</v>
      </c>
      <c r="C28474" s="74" t="s">
        <v>3968</v>
      </c>
      <c r="D28474" s="74" t="s">
        <v>15475</v>
      </c>
    </row>
    <row r="28475" ht="14.25" customHeight="1">
      <c r="A28475" s="74" t="s">
        <v>13336</v>
      </c>
      <c r="B28475" s="74" t="s">
        <v>563</v>
      </c>
      <c r="C28475" s="74" t="s">
        <v>3968</v>
      </c>
      <c r="D28475" s="74" t="s">
        <v>15475</v>
      </c>
    </row>
    <row r="28476" ht="14.25" customHeight="1">
      <c r="A28476" s="74" t="s">
        <v>13337</v>
      </c>
      <c r="B28476" s="74" t="s">
        <v>568</v>
      </c>
      <c r="C28476" s="74" t="s">
        <v>3968</v>
      </c>
      <c r="D28476" s="74" t="s">
        <v>15475</v>
      </c>
    </row>
    <row r="28477" ht="14.25" customHeight="1">
      <c r="A28477" s="74" t="s">
        <v>13338</v>
      </c>
      <c r="B28477" s="74" t="s">
        <v>573</v>
      </c>
      <c r="C28477" s="74" t="s">
        <v>3968</v>
      </c>
      <c r="D28477" s="74" t="s">
        <v>15475</v>
      </c>
    </row>
    <row r="28478" ht="14.25" customHeight="1">
      <c r="A28478" s="74" t="s">
        <v>13339</v>
      </c>
      <c r="B28478" s="74" t="s">
        <v>578</v>
      </c>
      <c r="C28478" s="74" t="s">
        <v>3968</v>
      </c>
      <c r="D28478" s="74" t="s">
        <v>15475</v>
      </c>
    </row>
    <row r="28479" ht="14.25" customHeight="1">
      <c r="A28479" s="74" t="s">
        <v>13340</v>
      </c>
      <c r="B28479" s="74" t="s">
        <v>13478</v>
      </c>
      <c r="C28479" s="74" t="s">
        <v>3934</v>
      </c>
      <c r="D28479" s="74" t="s">
        <v>15475</v>
      </c>
    </row>
    <row r="28480" ht="14.25" customHeight="1">
      <c r="A28480" s="74" t="s">
        <v>13342</v>
      </c>
      <c r="B28480" s="74" t="s">
        <v>558</v>
      </c>
      <c r="C28480" s="74" t="s">
        <v>3968</v>
      </c>
      <c r="D28480" s="74" t="s">
        <v>15475</v>
      </c>
    </row>
    <row r="28481" ht="14.25" customHeight="1">
      <c r="A28481" s="74" t="s">
        <v>13343</v>
      </c>
      <c r="B28481" s="74" t="s">
        <v>13479</v>
      </c>
      <c r="C28481" s="74" t="s">
        <v>57</v>
      </c>
      <c r="D28481" s="74" t="s">
        <v>15475</v>
      </c>
    </row>
    <row r="28482" ht="14.25" customHeight="1">
      <c r="A28482" s="74" t="s">
        <v>6766</v>
      </c>
      <c r="B28482" s="74" t="s">
        <v>13481</v>
      </c>
      <c r="C28482" s="74" t="s">
        <v>3968</v>
      </c>
      <c r="D28482" s="74" t="s">
        <v>15475</v>
      </c>
    </row>
    <row r="28483" ht="14.25" customHeight="1">
      <c r="A28483" s="74" t="s">
        <v>13567</v>
      </c>
      <c r="B28483" s="74" t="s">
        <v>14049</v>
      </c>
      <c r="C28483" s="74" t="s">
        <v>3968</v>
      </c>
      <c r="D28483" s="74" t="s">
        <v>15475</v>
      </c>
    </row>
    <row r="28484" ht="14.25" customHeight="1">
      <c r="A28484" s="74" t="s">
        <v>3722</v>
      </c>
      <c r="B28484" s="74" t="s">
        <v>14119</v>
      </c>
      <c r="C28484" s="74" t="s">
        <v>57</v>
      </c>
      <c r="D28484" s="74" t="s">
        <v>15475</v>
      </c>
    </row>
    <row r="28485" ht="14.25" customHeight="1">
      <c r="A28485" s="74" t="s">
        <v>6799</v>
      </c>
      <c r="B28485" s="74" t="s">
        <v>6800</v>
      </c>
      <c r="C28485" s="74" t="s">
        <v>3968</v>
      </c>
      <c r="D28485" s="74" t="s">
        <v>15475</v>
      </c>
    </row>
    <row r="28486" ht="14.25" customHeight="1">
      <c r="A28486" s="74" t="s">
        <v>13347</v>
      </c>
      <c r="B28486" s="185" t="s">
        <v>13348</v>
      </c>
      <c r="C28486" s="74" t="s">
        <v>57</v>
      </c>
      <c r="D28486" s="74" t="s">
        <v>15475</v>
      </c>
    </row>
    <row r="28487" ht="14.25" customHeight="1">
      <c r="A28487" s="74" t="s">
        <v>13661</v>
      </c>
      <c r="B28487" s="74" t="s">
        <v>648</v>
      </c>
      <c r="C28487" s="74" t="s">
        <v>127</v>
      </c>
      <c r="D28487" s="74" t="s">
        <v>15475</v>
      </c>
    </row>
    <row r="28488" ht="14.25" customHeight="1">
      <c r="A28488" s="74" t="s">
        <v>13349</v>
      </c>
      <c r="B28488" s="74" t="s">
        <v>13483</v>
      </c>
      <c r="C28488" s="74" t="s">
        <v>3968</v>
      </c>
      <c r="D28488" s="74" t="s">
        <v>15475</v>
      </c>
    </row>
    <row r="28489" ht="14.25" customHeight="1">
      <c r="A28489" s="74" t="s">
        <v>3697</v>
      </c>
      <c r="B28489" s="74" t="s">
        <v>13484</v>
      </c>
      <c r="C28489" s="74" t="s">
        <v>71</v>
      </c>
      <c r="D28489" s="74" t="s">
        <v>15475</v>
      </c>
    </row>
    <row r="28490" ht="14.25" customHeight="1">
      <c r="A28490" s="74" t="s">
        <v>3699</v>
      </c>
      <c r="B28490" s="74" t="s">
        <v>687</v>
      </c>
      <c r="C28490" s="74" t="s">
        <v>50</v>
      </c>
      <c r="D28490" s="74" t="s">
        <v>15475</v>
      </c>
    </row>
    <row r="28491" ht="14.25" customHeight="1">
      <c r="A28491" s="74" t="s">
        <v>6859</v>
      </c>
      <c r="B28491" s="74" t="s">
        <v>15483</v>
      </c>
      <c r="C28491" s="74" t="s">
        <v>3934</v>
      </c>
      <c r="D28491" s="74" t="s">
        <v>15475</v>
      </c>
    </row>
    <row r="28492" ht="14.25" customHeight="1">
      <c r="A28492" s="74" t="s">
        <v>6861</v>
      </c>
      <c r="B28492" s="74" t="s">
        <v>13824</v>
      </c>
      <c r="C28492" s="74" t="s">
        <v>127</v>
      </c>
      <c r="D28492" s="74" t="s">
        <v>15475</v>
      </c>
    </row>
    <row r="28493" ht="14.25" customHeight="1">
      <c r="A28493" s="74" t="s">
        <v>13350</v>
      </c>
      <c r="B28493" s="74" t="s">
        <v>13351</v>
      </c>
      <c r="C28493" s="74" t="s">
        <v>3968</v>
      </c>
      <c r="D28493" s="74" t="s">
        <v>15475</v>
      </c>
    </row>
    <row r="28494" ht="14.25" customHeight="1">
      <c r="A28494" s="74" t="s">
        <v>13352</v>
      </c>
      <c r="B28494" s="74" t="s">
        <v>13353</v>
      </c>
      <c r="C28494" s="74" t="s">
        <v>3968</v>
      </c>
      <c r="D28494" s="74" t="s">
        <v>15475</v>
      </c>
    </row>
    <row r="28495" ht="14.25" customHeight="1">
      <c r="A28495" s="74" t="s">
        <v>13354</v>
      </c>
      <c r="B28495" s="185" t="s">
        <v>13355</v>
      </c>
      <c r="C28495" s="74" t="s">
        <v>57</v>
      </c>
      <c r="D28495" s="74" t="s">
        <v>15475</v>
      </c>
    </row>
    <row r="28496" ht="14.25" customHeight="1">
      <c r="A28496" s="74" t="s">
        <v>6991</v>
      </c>
      <c r="B28496" s="74" t="s">
        <v>13485</v>
      </c>
      <c r="C28496" s="74" t="s">
        <v>3968</v>
      </c>
      <c r="D28496" s="74" t="s">
        <v>15475</v>
      </c>
    </row>
    <row r="28497" ht="14.25" customHeight="1">
      <c r="A28497" s="74" t="s">
        <v>13356</v>
      </c>
      <c r="B28497" s="74" t="s">
        <v>13486</v>
      </c>
      <c r="C28497" s="74" t="s">
        <v>3968</v>
      </c>
      <c r="D28497" s="74" t="s">
        <v>15475</v>
      </c>
    </row>
    <row r="28498" ht="14.25" customHeight="1">
      <c r="A28498" s="74" t="s">
        <v>3700</v>
      </c>
      <c r="B28498" s="74" t="s">
        <v>13487</v>
      </c>
      <c r="C28498" s="74" t="s">
        <v>71</v>
      </c>
      <c r="D28498" s="74" t="s">
        <v>15475</v>
      </c>
    </row>
    <row r="28499" ht="14.25" customHeight="1">
      <c r="A28499" s="74" t="s">
        <v>7022</v>
      </c>
      <c r="B28499" s="74" t="s">
        <v>7023</v>
      </c>
      <c r="C28499" s="74" t="s">
        <v>3934</v>
      </c>
      <c r="D28499" s="74" t="s">
        <v>15475</v>
      </c>
    </row>
    <row r="28500" ht="14.25" customHeight="1">
      <c r="A28500" s="74" t="s">
        <v>13358</v>
      </c>
      <c r="B28500" s="74" t="s">
        <v>13359</v>
      </c>
      <c r="C28500" s="74" t="s">
        <v>3968</v>
      </c>
      <c r="D28500" s="74" t="s">
        <v>15475</v>
      </c>
    </row>
    <row r="28501" ht="14.25" customHeight="1">
      <c r="A28501" s="74" t="s">
        <v>13360</v>
      </c>
      <c r="B28501" s="74" t="s">
        <v>13361</v>
      </c>
      <c r="C28501" s="74" t="s">
        <v>3968</v>
      </c>
      <c r="D28501" s="74" t="s">
        <v>15475</v>
      </c>
    </row>
    <row r="28502" ht="14.25" customHeight="1">
      <c r="A28502" s="74" t="s">
        <v>7097</v>
      </c>
      <c r="B28502" s="74" t="s">
        <v>801</v>
      </c>
      <c r="C28502" s="74" t="s">
        <v>100</v>
      </c>
      <c r="D28502" s="74" t="s">
        <v>15475</v>
      </c>
    </row>
    <row r="28503" ht="14.25" customHeight="1">
      <c r="A28503" s="74" t="s">
        <v>3725</v>
      </c>
      <c r="B28503" s="74" t="s">
        <v>431</v>
      </c>
      <c r="C28503" s="74" t="s">
        <v>3968</v>
      </c>
      <c r="D28503" s="74" t="s">
        <v>15475</v>
      </c>
    </row>
    <row r="28504" ht="14.25" customHeight="1">
      <c r="A28504" s="74" t="s">
        <v>3702</v>
      </c>
      <c r="B28504" s="74" t="s">
        <v>13488</v>
      </c>
      <c r="C28504" s="74" t="s">
        <v>3934</v>
      </c>
      <c r="D28504" s="74" t="s">
        <v>15475</v>
      </c>
    </row>
    <row r="28505" ht="14.25" customHeight="1">
      <c r="A28505" s="74" t="s">
        <v>13362</v>
      </c>
      <c r="B28505" s="74" t="s">
        <v>13489</v>
      </c>
      <c r="C28505" s="74" t="s">
        <v>127</v>
      </c>
      <c r="D28505" s="74" t="s">
        <v>15475</v>
      </c>
    </row>
    <row r="28506" ht="14.25" customHeight="1">
      <c r="A28506" s="74" t="s">
        <v>13364</v>
      </c>
      <c r="B28506" s="74" t="s">
        <v>853</v>
      </c>
      <c r="C28506" s="74" t="s">
        <v>3968</v>
      </c>
      <c r="D28506" s="74" t="s">
        <v>15475</v>
      </c>
    </row>
    <row r="28507" ht="14.25" customHeight="1">
      <c r="A28507" s="74" t="s">
        <v>13365</v>
      </c>
      <c r="B28507" s="74" t="s">
        <v>868</v>
      </c>
      <c r="C28507" s="74" t="s">
        <v>3968</v>
      </c>
      <c r="D28507" s="74" t="s">
        <v>15475</v>
      </c>
    </row>
    <row r="28508" ht="14.25" customHeight="1">
      <c r="A28508" s="74" t="s">
        <v>13366</v>
      </c>
      <c r="B28508" s="74" t="s">
        <v>13490</v>
      </c>
      <c r="C28508" s="74" t="s">
        <v>3934</v>
      </c>
      <c r="D28508" s="74" t="s">
        <v>15475</v>
      </c>
    </row>
    <row r="28509" ht="14.25" customHeight="1">
      <c r="A28509" s="74" t="s">
        <v>3721</v>
      </c>
      <c r="B28509" s="74" t="s">
        <v>887</v>
      </c>
      <c r="C28509" s="74" t="s">
        <v>57</v>
      </c>
      <c r="D28509" s="74" t="s">
        <v>15475</v>
      </c>
    </row>
    <row r="28510" ht="14.25" customHeight="1">
      <c r="A28510" s="74" t="s">
        <v>13368</v>
      </c>
      <c r="B28510" s="74" t="s">
        <v>13369</v>
      </c>
      <c r="C28510" s="74" t="s">
        <v>3934</v>
      </c>
      <c r="D28510" s="74" t="s">
        <v>15475</v>
      </c>
    </row>
    <row r="28511" ht="14.25" customHeight="1">
      <c r="A28511" s="74" t="s">
        <v>3703</v>
      </c>
      <c r="B28511" s="74" t="s">
        <v>895</v>
      </c>
      <c r="C28511" s="74" t="s">
        <v>3968</v>
      </c>
      <c r="D28511" s="74" t="s">
        <v>15475</v>
      </c>
    </row>
    <row r="28512" ht="14.25" customHeight="1">
      <c r="A28512" s="74" t="s">
        <v>7579</v>
      </c>
      <c r="B28512" s="74" t="s">
        <v>3461</v>
      </c>
      <c r="C28512" s="74" t="s">
        <v>3968</v>
      </c>
      <c r="D28512" s="74" t="s">
        <v>15475</v>
      </c>
    </row>
    <row r="28513" ht="14.25" customHeight="1">
      <c r="A28513" s="74" t="s">
        <v>7602</v>
      </c>
      <c r="B28513" s="74" t="s">
        <v>13586</v>
      </c>
      <c r="C28513" s="74" t="s">
        <v>3934</v>
      </c>
      <c r="D28513" s="74" t="s">
        <v>15475</v>
      </c>
    </row>
    <row r="28514" ht="14.25" customHeight="1">
      <c r="A28514" s="74" t="s">
        <v>7610</v>
      </c>
      <c r="B28514" s="74" t="s">
        <v>13587</v>
      </c>
      <c r="C28514" s="74" t="s">
        <v>100</v>
      </c>
      <c r="D28514" s="74" t="s">
        <v>15475</v>
      </c>
    </row>
    <row r="28515" ht="14.25" customHeight="1">
      <c r="A28515" s="74" t="s">
        <v>13372</v>
      </c>
      <c r="B28515" s="74" t="s">
        <v>967</v>
      </c>
      <c r="C28515" s="74" t="s">
        <v>3968</v>
      </c>
      <c r="D28515" s="74" t="s">
        <v>15475</v>
      </c>
    </row>
    <row r="28516" ht="14.25" customHeight="1">
      <c r="A28516" s="74" t="s">
        <v>7755</v>
      </c>
      <c r="B28516" s="74" t="s">
        <v>15484</v>
      </c>
      <c r="C28516" s="74" t="s">
        <v>3968</v>
      </c>
      <c r="D28516" s="74" t="s">
        <v>15475</v>
      </c>
    </row>
    <row r="28517" ht="14.25" customHeight="1">
      <c r="A28517" s="74" t="s">
        <v>7757</v>
      </c>
      <c r="B28517" s="74" t="s">
        <v>4758</v>
      </c>
      <c r="C28517" s="74" t="s">
        <v>3934</v>
      </c>
      <c r="D28517" s="74" t="s">
        <v>15475</v>
      </c>
    </row>
    <row r="28518" ht="14.25" customHeight="1">
      <c r="A28518" s="74" t="s">
        <v>13374</v>
      </c>
      <c r="B28518" s="74" t="s">
        <v>979</v>
      </c>
      <c r="C28518" s="74" t="s">
        <v>100</v>
      </c>
      <c r="D28518" s="74" t="s">
        <v>15475</v>
      </c>
    </row>
    <row r="28519" ht="14.25" customHeight="1">
      <c r="A28519" s="74" t="s">
        <v>7790</v>
      </c>
      <c r="B28519" s="74" t="s">
        <v>7791</v>
      </c>
      <c r="C28519" s="74" t="s">
        <v>100</v>
      </c>
      <c r="D28519" s="74" t="s">
        <v>15475</v>
      </c>
    </row>
    <row r="28520" ht="14.25" customHeight="1">
      <c r="A28520" s="74" t="s">
        <v>7792</v>
      </c>
      <c r="B28520" s="74" t="s">
        <v>7793</v>
      </c>
      <c r="C28520" s="74" t="s">
        <v>100</v>
      </c>
      <c r="D28520" s="74" t="s">
        <v>15475</v>
      </c>
    </row>
    <row r="28521" ht="14.25" customHeight="1">
      <c r="A28521" s="74" t="s">
        <v>7803</v>
      </c>
      <c r="B28521" s="74" t="s">
        <v>4736</v>
      </c>
      <c r="C28521" s="74" t="s">
        <v>3934</v>
      </c>
      <c r="D28521" s="74" t="s">
        <v>15475</v>
      </c>
    </row>
    <row r="28522" ht="14.25" customHeight="1">
      <c r="A28522" s="74" t="s">
        <v>3705</v>
      </c>
      <c r="B28522" s="74" t="s">
        <v>1025</v>
      </c>
      <c r="C28522" s="74" t="s">
        <v>1026</v>
      </c>
      <c r="D28522" s="74" t="s">
        <v>15475</v>
      </c>
    </row>
    <row r="28523" ht="14.25" customHeight="1">
      <c r="A28523" s="74" t="s">
        <v>3706</v>
      </c>
      <c r="B28523" s="74" t="s">
        <v>1031</v>
      </c>
      <c r="C28523" s="74" t="s">
        <v>127</v>
      </c>
      <c r="D28523" s="74" t="s">
        <v>15475</v>
      </c>
    </row>
    <row r="28524" ht="14.25" customHeight="1">
      <c r="A28524" s="74" t="s">
        <v>3707</v>
      </c>
      <c r="B28524" s="74" t="s">
        <v>1035</v>
      </c>
      <c r="C28524" s="74" t="s">
        <v>50</v>
      </c>
      <c r="D28524" s="74" t="s">
        <v>15475</v>
      </c>
    </row>
    <row r="28525" ht="14.25" customHeight="1">
      <c r="A28525" s="74" t="s">
        <v>13375</v>
      </c>
      <c r="B28525" s="74" t="s">
        <v>1039</v>
      </c>
      <c r="C28525" s="74" t="s">
        <v>50</v>
      </c>
      <c r="D28525" s="74" t="s">
        <v>15475</v>
      </c>
    </row>
    <row r="28526" ht="14.25" customHeight="1">
      <c r="A28526" s="74" t="s">
        <v>3708</v>
      </c>
      <c r="B28526" s="74" t="s">
        <v>1042</v>
      </c>
      <c r="C28526" s="74" t="s">
        <v>3968</v>
      </c>
      <c r="D28526" s="74" t="s">
        <v>15475</v>
      </c>
    </row>
    <row r="28527" ht="14.25" customHeight="1">
      <c r="A28527" s="74" t="s">
        <v>7846</v>
      </c>
      <c r="B28527" s="74" t="s">
        <v>7847</v>
      </c>
      <c r="C28527" s="74" t="s">
        <v>3934</v>
      </c>
      <c r="D28527" s="74" t="s">
        <v>15475</v>
      </c>
    </row>
    <row r="28528" ht="14.25" customHeight="1">
      <c r="A28528" s="74" t="s">
        <v>13376</v>
      </c>
      <c r="B28528" s="74" t="s">
        <v>13377</v>
      </c>
      <c r="C28528" s="74" t="s">
        <v>50</v>
      </c>
      <c r="D28528" s="74" t="s">
        <v>15475</v>
      </c>
    </row>
    <row r="28529" ht="14.25" customHeight="1">
      <c r="A28529" s="74" t="s">
        <v>13378</v>
      </c>
      <c r="B28529" s="74" t="s">
        <v>1114</v>
      </c>
      <c r="C28529" s="74" t="s">
        <v>3968</v>
      </c>
      <c r="D28529" s="74" t="s">
        <v>15475</v>
      </c>
    </row>
    <row r="28530" ht="14.25" customHeight="1">
      <c r="A28530" s="74" t="s">
        <v>13379</v>
      </c>
      <c r="B28530" s="74" t="s">
        <v>13380</v>
      </c>
      <c r="C28530" s="74" t="s">
        <v>3934</v>
      </c>
      <c r="D28530" s="74" t="s">
        <v>15475</v>
      </c>
    </row>
    <row r="28531" ht="14.25" customHeight="1">
      <c r="A28531" s="74" t="s">
        <v>8158</v>
      </c>
      <c r="B28531" s="74" t="s">
        <v>2940</v>
      </c>
      <c r="C28531" s="74" t="s">
        <v>100</v>
      </c>
      <c r="D28531" s="74" t="s">
        <v>15475</v>
      </c>
    </row>
    <row r="28532" ht="14.25" customHeight="1">
      <c r="A28532" s="74" t="s">
        <v>3716</v>
      </c>
      <c r="B28532" s="74" t="s">
        <v>13492</v>
      </c>
      <c r="C28532" s="74" t="s">
        <v>3934</v>
      </c>
      <c r="D28532" s="74" t="s">
        <v>15475</v>
      </c>
    </row>
    <row r="28533" ht="14.25" customHeight="1">
      <c r="A28533" s="74" t="s">
        <v>8196</v>
      </c>
      <c r="B28533" s="74" t="s">
        <v>1183</v>
      </c>
      <c r="C28533" s="74" t="s">
        <v>3968</v>
      </c>
      <c r="D28533" s="74" t="s">
        <v>15475</v>
      </c>
    </row>
    <row r="28534" ht="14.25" customHeight="1">
      <c r="A28534" s="74" t="s">
        <v>8203</v>
      </c>
      <c r="B28534" s="74" t="s">
        <v>8204</v>
      </c>
      <c r="C28534" s="74" t="s">
        <v>3934</v>
      </c>
      <c r="D28534" s="74" t="s">
        <v>15475</v>
      </c>
    </row>
    <row r="28535" ht="14.25" customHeight="1">
      <c r="A28535" s="74" t="s">
        <v>13384</v>
      </c>
      <c r="B28535" s="74" t="s">
        <v>1183</v>
      </c>
      <c r="C28535" s="74" t="s">
        <v>3968</v>
      </c>
      <c r="D28535" s="74" t="s">
        <v>15475</v>
      </c>
    </row>
    <row r="28536" ht="14.25" customHeight="1">
      <c r="A28536" s="74" t="s">
        <v>8227</v>
      </c>
      <c r="B28536" s="74" t="s">
        <v>2935</v>
      </c>
      <c r="C28536" s="74" t="s">
        <v>2936</v>
      </c>
      <c r="D28536" s="74" t="s">
        <v>15475</v>
      </c>
    </row>
    <row r="28537" ht="14.25" customHeight="1">
      <c r="A28537" s="74" t="s">
        <v>13385</v>
      </c>
      <c r="B28537" s="74" t="s">
        <v>2938</v>
      </c>
      <c r="C28537" s="74" t="s">
        <v>2936</v>
      </c>
      <c r="D28537" s="74" t="s">
        <v>15475</v>
      </c>
    </row>
    <row r="28538" ht="14.25" customHeight="1">
      <c r="A28538" s="74" t="s">
        <v>13386</v>
      </c>
      <c r="B28538" s="74" t="s">
        <v>14197</v>
      </c>
      <c r="C28538" s="74" t="s">
        <v>71</v>
      </c>
      <c r="D28538" s="74" t="s">
        <v>15475</v>
      </c>
    </row>
    <row r="28539" ht="14.25" customHeight="1">
      <c r="A28539" s="74" t="s">
        <v>13388</v>
      </c>
      <c r="B28539" s="74" t="s">
        <v>490</v>
      </c>
      <c r="C28539" s="74" t="s">
        <v>50</v>
      </c>
      <c r="D28539" s="74" t="s">
        <v>15475</v>
      </c>
    </row>
    <row r="28540" ht="14.25" customHeight="1">
      <c r="A28540" s="74" t="s">
        <v>13389</v>
      </c>
      <c r="B28540" s="74" t="s">
        <v>790</v>
      </c>
      <c r="C28540" s="74" t="s">
        <v>50</v>
      </c>
      <c r="D28540" s="74" t="s">
        <v>15475</v>
      </c>
    </row>
    <row r="28541" ht="14.25" customHeight="1">
      <c r="A28541" s="74" t="s">
        <v>13390</v>
      </c>
      <c r="B28541" s="74" t="s">
        <v>797</v>
      </c>
      <c r="C28541" s="74" t="s">
        <v>3968</v>
      </c>
      <c r="D28541" s="74" t="s">
        <v>15475</v>
      </c>
    </row>
    <row r="28542" ht="14.25" customHeight="1">
      <c r="A28542" s="74" t="s">
        <v>3709</v>
      </c>
      <c r="B28542" s="74" t="s">
        <v>1205</v>
      </c>
      <c r="C28542" s="74" t="s">
        <v>127</v>
      </c>
      <c r="D28542" s="74" t="s">
        <v>15475</v>
      </c>
    </row>
    <row r="28543" ht="14.25" customHeight="1">
      <c r="A28543" s="74" t="s">
        <v>8604</v>
      </c>
      <c r="B28543" s="74" t="s">
        <v>3492</v>
      </c>
      <c r="C28543" s="74" t="s">
        <v>57</v>
      </c>
      <c r="D28543" s="74" t="s">
        <v>15475</v>
      </c>
    </row>
    <row r="28544" ht="14.25" customHeight="1">
      <c r="A28544" s="74" t="s">
        <v>13391</v>
      </c>
      <c r="B28544" s="74" t="s">
        <v>767</v>
      </c>
      <c r="C28544" s="74" t="s">
        <v>50</v>
      </c>
      <c r="D28544" s="74" t="s">
        <v>15475</v>
      </c>
    </row>
    <row r="28545" ht="14.25" customHeight="1">
      <c r="A28545" s="74" t="s">
        <v>13392</v>
      </c>
      <c r="B28545" s="74" t="s">
        <v>13497</v>
      </c>
      <c r="C28545" s="74" t="s">
        <v>3934</v>
      </c>
      <c r="D28545" s="74" t="s">
        <v>15475</v>
      </c>
    </row>
    <row r="28546" ht="14.25" customHeight="1">
      <c r="A28546" s="74" t="s">
        <v>8786</v>
      </c>
      <c r="B28546" s="74" t="s">
        <v>1085</v>
      </c>
      <c r="C28546" s="74" t="s">
        <v>57</v>
      </c>
      <c r="D28546" s="74" t="s">
        <v>15475</v>
      </c>
    </row>
    <row r="28547" ht="14.25" customHeight="1">
      <c r="A28547" s="74" t="s">
        <v>3710</v>
      </c>
      <c r="B28547" s="74" t="s">
        <v>1217</v>
      </c>
      <c r="C28547" s="74" t="s">
        <v>3968</v>
      </c>
      <c r="D28547" s="74" t="s">
        <v>15475</v>
      </c>
    </row>
    <row r="28548" ht="14.25" customHeight="1">
      <c r="A28548" s="74" t="s">
        <v>8878</v>
      </c>
      <c r="B28548" s="74" t="s">
        <v>1252</v>
      </c>
      <c r="C28548" s="74" t="s">
        <v>3934</v>
      </c>
      <c r="D28548" s="74" t="s">
        <v>15475</v>
      </c>
    </row>
    <row r="28549" ht="14.25" customHeight="1">
      <c r="A28549" s="74" t="s">
        <v>8883</v>
      </c>
      <c r="B28549" s="74" t="s">
        <v>3055</v>
      </c>
      <c r="C28549" s="74" t="s">
        <v>100</v>
      </c>
      <c r="D28549" s="74" t="s">
        <v>15475</v>
      </c>
    </row>
    <row r="28550" ht="14.25" customHeight="1">
      <c r="A28550" s="74" t="s">
        <v>8884</v>
      </c>
      <c r="B28550" s="74" t="s">
        <v>8885</v>
      </c>
      <c r="C28550" s="74" t="s">
        <v>3934</v>
      </c>
      <c r="D28550" s="74" t="s">
        <v>15475</v>
      </c>
    </row>
    <row r="28551" ht="14.25" customHeight="1">
      <c r="A28551" s="74" t="s">
        <v>13393</v>
      </c>
      <c r="B28551" s="74" t="s">
        <v>1256</v>
      </c>
      <c r="C28551" s="74" t="s">
        <v>3968</v>
      </c>
      <c r="D28551" s="74" t="s">
        <v>15475</v>
      </c>
    </row>
    <row r="28552" ht="14.25" customHeight="1">
      <c r="A28552" s="74" t="s">
        <v>13394</v>
      </c>
      <c r="B28552" s="74" t="s">
        <v>777</v>
      </c>
      <c r="C28552" s="74" t="s">
        <v>50</v>
      </c>
      <c r="D28552" s="74" t="s">
        <v>15475</v>
      </c>
    </row>
    <row r="28553" ht="14.25" customHeight="1">
      <c r="A28553" s="74" t="s">
        <v>13395</v>
      </c>
      <c r="B28553" s="74" t="s">
        <v>13498</v>
      </c>
      <c r="C28553" s="74" t="s">
        <v>3934</v>
      </c>
      <c r="D28553" s="74" t="s">
        <v>15475</v>
      </c>
    </row>
    <row r="28554" ht="14.25" customHeight="1">
      <c r="A28554" s="74" t="s">
        <v>9105</v>
      </c>
      <c r="B28554" s="74" t="s">
        <v>1091</v>
      </c>
      <c r="C28554" s="74" t="s">
        <v>57</v>
      </c>
      <c r="D28554" s="74" t="s">
        <v>15475</v>
      </c>
    </row>
    <row r="28555" ht="14.25" customHeight="1">
      <c r="A28555" s="74" t="s">
        <v>13396</v>
      </c>
      <c r="B28555" s="74" t="s">
        <v>14066</v>
      </c>
      <c r="C28555" s="74" t="s">
        <v>3968</v>
      </c>
      <c r="D28555" s="74" t="s">
        <v>15475</v>
      </c>
    </row>
    <row r="28556" ht="14.25" customHeight="1">
      <c r="A28556" s="74" t="s">
        <v>13398</v>
      </c>
      <c r="B28556" s="74" t="s">
        <v>13399</v>
      </c>
      <c r="C28556" s="74" t="s">
        <v>3968</v>
      </c>
      <c r="D28556" s="74" t="s">
        <v>15475</v>
      </c>
    </row>
    <row r="28557" ht="14.25" customHeight="1">
      <c r="A28557" s="74" t="s">
        <v>13400</v>
      </c>
      <c r="B28557" s="74" t="s">
        <v>13401</v>
      </c>
      <c r="C28557" s="74" t="s">
        <v>3968</v>
      </c>
      <c r="D28557" s="74" t="s">
        <v>15475</v>
      </c>
    </row>
    <row r="28558" ht="14.25" customHeight="1">
      <c r="A28558" s="74" t="s">
        <v>13402</v>
      </c>
      <c r="B28558" s="74" t="s">
        <v>13403</v>
      </c>
      <c r="C28558" s="74" t="s">
        <v>3968</v>
      </c>
      <c r="D28558" s="74" t="s">
        <v>15475</v>
      </c>
    </row>
    <row r="28559" ht="14.25" customHeight="1">
      <c r="A28559" s="74" t="s">
        <v>13404</v>
      </c>
      <c r="B28559" s="74" t="s">
        <v>9160</v>
      </c>
      <c r="C28559" s="74" t="s">
        <v>3968</v>
      </c>
      <c r="D28559" s="74" t="s">
        <v>15475</v>
      </c>
    </row>
    <row r="28560" ht="14.25" customHeight="1">
      <c r="A28560" s="74" t="s">
        <v>13405</v>
      </c>
      <c r="B28560" s="74" t="s">
        <v>13499</v>
      </c>
      <c r="C28560" s="74" t="s">
        <v>3968</v>
      </c>
      <c r="D28560" s="74" t="s">
        <v>15475</v>
      </c>
    </row>
    <row r="28561" ht="14.25" customHeight="1">
      <c r="A28561" s="74" t="s">
        <v>13407</v>
      </c>
      <c r="B28561" s="74" t="s">
        <v>13500</v>
      </c>
      <c r="C28561" s="74" t="s">
        <v>3934</v>
      </c>
      <c r="D28561" s="74" t="s">
        <v>15475</v>
      </c>
    </row>
    <row r="28562" ht="14.25" customHeight="1">
      <c r="A28562" s="74" t="s">
        <v>9167</v>
      </c>
      <c r="B28562" s="74" t="s">
        <v>9168</v>
      </c>
      <c r="C28562" s="74" t="s">
        <v>3968</v>
      </c>
      <c r="D28562" s="74" t="s">
        <v>15475</v>
      </c>
    </row>
    <row r="28563" ht="14.25" customHeight="1">
      <c r="A28563" s="74" t="s">
        <v>9239</v>
      </c>
      <c r="B28563" s="74" t="s">
        <v>1042</v>
      </c>
      <c r="C28563" s="74" t="s">
        <v>100</v>
      </c>
      <c r="D28563" s="74" t="s">
        <v>15475</v>
      </c>
    </row>
    <row r="28564" ht="14.25" customHeight="1">
      <c r="A28564" s="74" t="s">
        <v>9242</v>
      </c>
      <c r="B28564" s="74" t="s">
        <v>9243</v>
      </c>
      <c r="C28564" s="74" t="s">
        <v>100</v>
      </c>
      <c r="D28564" s="74" t="s">
        <v>15475</v>
      </c>
    </row>
    <row r="28565" ht="14.25" customHeight="1">
      <c r="A28565" s="74" t="s">
        <v>13409</v>
      </c>
      <c r="B28565" s="74" t="s">
        <v>1304</v>
      </c>
      <c r="C28565" s="74" t="s">
        <v>57</v>
      </c>
      <c r="D28565" s="74" t="s">
        <v>15475</v>
      </c>
    </row>
    <row r="28566" ht="14.25" customHeight="1">
      <c r="A28566" s="74" t="s">
        <v>3711</v>
      </c>
      <c r="B28566" s="74" t="s">
        <v>13501</v>
      </c>
      <c r="C28566" s="74" t="s">
        <v>3934</v>
      </c>
      <c r="D28566" s="74" t="s">
        <v>15475</v>
      </c>
    </row>
    <row r="28567" ht="14.25" customHeight="1">
      <c r="A28567" s="74" t="s">
        <v>3719</v>
      </c>
      <c r="B28567" s="74" t="s">
        <v>1316</v>
      </c>
      <c r="C28567" s="74" t="s">
        <v>57</v>
      </c>
      <c r="D28567" s="74" t="s">
        <v>15475</v>
      </c>
    </row>
    <row r="28568" ht="14.25" customHeight="1">
      <c r="A28568" s="74" t="s">
        <v>9666</v>
      </c>
      <c r="B28568" s="74" t="s">
        <v>9667</v>
      </c>
      <c r="C28568" s="74" t="s">
        <v>66</v>
      </c>
      <c r="D28568" s="74" t="s">
        <v>15475</v>
      </c>
    </row>
    <row r="28569" ht="14.25" customHeight="1">
      <c r="A28569" s="74" t="s">
        <v>9675</v>
      </c>
      <c r="B28569" s="74" t="s">
        <v>1346</v>
      </c>
      <c r="C28569" s="74" t="s">
        <v>3968</v>
      </c>
      <c r="D28569" s="74" t="s">
        <v>15475</v>
      </c>
    </row>
    <row r="28570" ht="14.25" customHeight="1">
      <c r="A28570" s="74" t="s">
        <v>9705</v>
      </c>
      <c r="B28570" s="74" t="s">
        <v>9706</v>
      </c>
      <c r="C28570" s="74" t="s">
        <v>100</v>
      </c>
      <c r="D28570" s="74" t="s">
        <v>15475</v>
      </c>
    </row>
    <row r="28571" ht="14.25" customHeight="1">
      <c r="A28571" s="74" t="s">
        <v>9707</v>
      </c>
      <c r="B28571" s="74" t="s">
        <v>2771</v>
      </c>
      <c r="C28571" s="74" t="s">
        <v>127</v>
      </c>
      <c r="D28571" s="74" t="s">
        <v>15475</v>
      </c>
    </row>
    <row r="28572" ht="14.25" customHeight="1">
      <c r="A28572" s="74" t="s">
        <v>13412</v>
      </c>
      <c r="B28572" s="74" t="s">
        <v>13504</v>
      </c>
      <c r="C28572" s="74" t="s">
        <v>57</v>
      </c>
      <c r="D28572" s="74" t="s">
        <v>15475</v>
      </c>
    </row>
    <row r="28573" ht="14.25" customHeight="1">
      <c r="A28573" s="74" t="s">
        <v>9840</v>
      </c>
      <c r="B28573" s="74" t="s">
        <v>15485</v>
      </c>
      <c r="C28573" s="74" t="s">
        <v>923</v>
      </c>
      <c r="D28573" s="74" t="s">
        <v>15475</v>
      </c>
    </row>
    <row r="28574" ht="14.25" customHeight="1">
      <c r="A28574" s="74" t="s">
        <v>9964</v>
      </c>
      <c r="B28574" s="74" t="s">
        <v>262</v>
      </c>
      <c r="C28574" s="74" t="s">
        <v>100</v>
      </c>
      <c r="D28574" s="74" t="s">
        <v>15475</v>
      </c>
    </row>
    <row r="28575" ht="14.25" customHeight="1">
      <c r="A28575" s="74" t="s">
        <v>9973</v>
      </c>
      <c r="B28575" s="74" t="s">
        <v>13548</v>
      </c>
      <c r="C28575" s="74" t="s">
        <v>3934</v>
      </c>
      <c r="D28575" s="74" t="s">
        <v>15475</v>
      </c>
    </row>
    <row r="28576" ht="14.25" customHeight="1">
      <c r="A28576" s="74" t="s">
        <v>10417</v>
      </c>
      <c r="B28576" s="74" t="s">
        <v>13833</v>
      </c>
      <c r="C28576" s="74" t="s">
        <v>71</v>
      </c>
      <c r="D28576" s="74" t="s">
        <v>15475</v>
      </c>
    </row>
    <row r="28577" ht="14.25" customHeight="1">
      <c r="A28577" s="74" t="s">
        <v>10419</v>
      </c>
      <c r="B28577" s="74" t="s">
        <v>15486</v>
      </c>
      <c r="C28577" s="74" t="s">
        <v>3934</v>
      </c>
      <c r="D28577" s="74" t="s">
        <v>15475</v>
      </c>
    </row>
    <row r="28578" ht="14.25" customHeight="1">
      <c r="A28578" s="74" t="s">
        <v>13419</v>
      </c>
      <c r="B28578" s="74" t="s">
        <v>1436</v>
      </c>
      <c r="C28578" s="74" t="s">
        <v>71</v>
      </c>
      <c r="D28578" s="74" t="s">
        <v>15475</v>
      </c>
    </row>
    <row r="28579" ht="14.25" customHeight="1">
      <c r="A28579" s="74" t="s">
        <v>13420</v>
      </c>
      <c r="B28579" s="74" t="s">
        <v>665</v>
      </c>
      <c r="C28579" s="74" t="s">
        <v>127</v>
      </c>
      <c r="D28579" s="74" t="s">
        <v>15475</v>
      </c>
    </row>
    <row r="28580" ht="14.25" customHeight="1">
      <c r="A28580" s="74" t="s">
        <v>13421</v>
      </c>
      <c r="B28580" s="74" t="s">
        <v>744</v>
      </c>
      <c r="C28580" s="74" t="s">
        <v>127</v>
      </c>
      <c r="D28580" s="74" t="s">
        <v>15475</v>
      </c>
    </row>
    <row r="28581" ht="14.25" customHeight="1">
      <c r="A28581" s="74" t="s">
        <v>10482</v>
      </c>
      <c r="B28581" s="74" t="s">
        <v>10483</v>
      </c>
      <c r="C28581" s="74" t="s">
        <v>127</v>
      </c>
      <c r="D28581" s="74" t="s">
        <v>15475</v>
      </c>
    </row>
    <row r="28582" ht="14.25" customHeight="1">
      <c r="A28582" s="74" t="s">
        <v>10577</v>
      </c>
      <c r="B28582" s="74" t="s">
        <v>10578</v>
      </c>
      <c r="C28582" s="74" t="s">
        <v>3934</v>
      </c>
      <c r="D28582" s="74" t="s">
        <v>15475</v>
      </c>
    </row>
    <row r="28583" ht="14.25" customHeight="1">
      <c r="A28583" s="74" t="s">
        <v>10603</v>
      </c>
      <c r="B28583" s="74" t="s">
        <v>10604</v>
      </c>
      <c r="C28583" s="74" t="s">
        <v>100</v>
      </c>
      <c r="D28583" s="74" t="s">
        <v>15475</v>
      </c>
    </row>
    <row r="28584" ht="14.25" customHeight="1">
      <c r="A28584" s="74" t="s">
        <v>10605</v>
      </c>
      <c r="B28584" s="74" t="s">
        <v>10606</v>
      </c>
      <c r="C28584" s="74" t="s">
        <v>100</v>
      </c>
      <c r="D28584" s="74" t="s">
        <v>15475</v>
      </c>
    </row>
    <row r="28585" ht="14.25" customHeight="1">
      <c r="A28585" s="74" t="s">
        <v>10607</v>
      </c>
      <c r="B28585" s="74" t="s">
        <v>10608</v>
      </c>
      <c r="C28585" s="74" t="s">
        <v>100</v>
      </c>
      <c r="D28585" s="74" t="s">
        <v>15475</v>
      </c>
    </row>
    <row r="28586" ht="14.25" customHeight="1">
      <c r="A28586" s="74" t="s">
        <v>10609</v>
      </c>
      <c r="B28586" s="74" t="s">
        <v>125</v>
      </c>
      <c r="C28586" s="74" t="s">
        <v>100</v>
      </c>
      <c r="D28586" s="74" t="s">
        <v>15475</v>
      </c>
    </row>
    <row r="28587" ht="14.25" customHeight="1">
      <c r="A28587" s="74" t="s">
        <v>10610</v>
      </c>
      <c r="B28587" s="74" t="s">
        <v>10611</v>
      </c>
      <c r="C28587" s="74" t="s">
        <v>100</v>
      </c>
      <c r="D28587" s="74" t="s">
        <v>15475</v>
      </c>
    </row>
    <row r="28588" ht="14.25" customHeight="1">
      <c r="A28588" s="74" t="s">
        <v>13422</v>
      </c>
      <c r="B28588" s="74" t="s">
        <v>13550</v>
      </c>
      <c r="C28588" s="74" t="s">
        <v>100</v>
      </c>
      <c r="D28588" s="74" t="s">
        <v>15475</v>
      </c>
    </row>
    <row r="28589" ht="14.25" customHeight="1">
      <c r="A28589" s="74" t="s">
        <v>10612</v>
      </c>
      <c r="B28589" s="74" t="s">
        <v>966</v>
      </c>
      <c r="C28589" s="74" t="s">
        <v>100</v>
      </c>
      <c r="D28589" s="74" t="s">
        <v>15475</v>
      </c>
    </row>
    <row r="28590" ht="14.25" customHeight="1">
      <c r="A28590" s="74" t="s">
        <v>10613</v>
      </c>
      <c r="B28590" s="74" t="s">
        <v>10614</v>
      </c>
      <c r="C28590" s="74" t="s">
        <v>100</v>
      </c>
      <c r="D28590" s="74" t="s">
        <v>15475</v>
      </c>
    </row>
    <row r="28591" ht="14.25" customHeight="1">
      <c r="A28591" s="74" t="s">
        <v>10615</v>
      </c>
      <c r="B28591" s="74" t="s">
        <v>853</v>
      </c>
      <c r="C28591" s="74" t="s">
        <v>100</v>
      </c>
      <c r="D28591" s="74" t="s">
        <v>15475</v>
      </c>
    </row>
    <row r="28592" ht="14.25" customHeight="1">
      <c r="A28592" s="74" t="s">
        <v>10616</v>
      </c>
      <c r="B28592" s="74" t="s">
        <v>10617</v>
      </c>
      <c r="C28592" s="74" t="s">
        <v>100</v>
      </c>
      <c r="D28592" s="74" t="s">
        <v>15475</v>
      </c>
    </row>
    <row r="28593" ht="14.25" customHeight="1">
      <c r="A28593" s="74" t="s">
        <v>13423</v>
      </c>
      <c r="B28593" s="74" t="s">
        <v>13424</v>
      </c>
      <c r="C28593" s="74" t="s">
        <v>3934</v>
      </c>
      <c r="D28593" s="74" t="s">
        <v>15475</v>
      </c>
    </row>
    <row r="28594" ht="14.25" customHeight="1">
      <c r="A28594" s="74" t="s">
        <v>10625</v>
      </c>
      <c r="B28594" s="74" t="s">
        <v>10626</v>
      </c>
      <c r="C28594" s="74" t="s">
        <v>100</v>
      </c>
      <c r="D28594" s="74" t="s">
        <v>15475</v>
      </c>
    </row>
    <row r="28595" ht="14.25" customHeight="1">
      <c r="A28595" s="74" t="s">
        <v>10950</v>
      </c>
      <c r="B28595" s="74" t="s">
        <v>10951</v>
      </c>
      <c r="C28595" s="74" t="s">
        <v>100</v>
      </c>
      <c r="D28595" s="74" t="s">
        <v>15475</v>
      </c>
    </row>
    <row r="28596" ht="14.25" customHeight="1">
      <c r="A28596" s="74" t="s">
        <v>10952</v>
      </c>
      <c r="B28596" s="74" t="s">
        <v>15487</v>
      </c>
      <c r="C28596" s="74" t="s">
        <v>3934</v>
      </c>
      <c r="D28596" s="74" t="s">
        <v>15475</v>
      </c>
    </row>
    <row r="28597" ht="14.25" customHeight="1">
      <c r="A28597" s="74" t="s">
        <v>10996</v>
      </c>
      <c r="B28597" s="74" t="s">
        <v>10997</v>
      </c>
      <c r="C28597" s="74" t="s">
        <v>3934</v>
      </c>
      <c r="D28597" s="74" t="s">
        <v>15475</v>
      </c>
    </row>
    <row r="28598" ht="14.25" customHeight="1">
      <c r="A28598" s="74" t="s">
        <v>11207</v>
      </c>
      <c r="B28598" s="74" t="s">
        <v>1487</v>
      </c>
      <c r="C28598" s="74" t="s">
        <v>50</v>
      </c>
      <c r="D28598" s="74" t="s">
        <v>15475</v>
      </c>
    </row>
    <row r="28599" ht="14.25" customHeight="1">
      <c r="A28599" s="74" t="s">
        <v>3717</v>
      </c>
      <c r="B28599" s="74" t="s">
        <v>807</v>
      </c>
      <c r="C28599" s="74" t="s">
        <v>3968</v>
      </c>
      <c r="D28599" s="74" t="s">
        <v>15475</v>
      </c>
    </row>
    <row r="28600" ht="14.25" customHeight="1">
      <c r="A28600" s="74" t="s">
        <v>11249</v>
      </c>
      <c r="B28600" s="74" t="s">
        <v>15488</v>
      </c>
      <c r="C28600" s="74" t="s">
        <v>3934</v>
      </c>
      <c r="D28600" s="74" t="s">
        <v>15475</v>
      </c>
    </row>
    <row r="28601" ht="14.25" customHeight="1">
      <c r="A28601" s="74" t="s">
        <v>3718</v>
      </c>
      <c r="B28601" s="74" t="s">
        <v>825</v>
      </c>
      <c r="C28601" s="74" t="s">
        <v>3968</v>
      </c>
      <c r="D28601" s="74" t="s">
        <v>15475</v>
      </c>
    </row>
    <row r="28602" ht="14.25" customHeight="1">
      <c r="A28602" s="74" t="s">
        <v>11276</v>
      </c>
      <c r="B28602" s="74" t="s">
        <v>11277</v>
      </c>
      <c r="C28602" s="74" t="s">
        <v>3968</v>
      </c>
      <c r="D28602" s="74" t="s">
        <v>15475</v>
      </c>
    </row>
    <row r="28603" ht="14.25" customHeight="1">
      <c r="A28603" s="74" t="s">
        <v>11450</v>
      </c>
      <c r="B28603" s="74" t="s">
        <v>15489</v>
      </c>
      <c r="C28603" s="74" t="s">
        <v>100</v>
      </c>
      <c r="D28603" s="74" t="s">
        <v>15475</v>
      </c>
    </row>
    <row r="28604" ht="14.25" customHeight="1">
      <c r="A28604" s="74" t="s">
        <v>11458</v>
      </c>
      <c r="B28604" s="74" t="s">
        <v>6581</v>
      </c>
      <c r="C28604" s="74" t="s">
        <v>3934</v>
      </c>
      <c r="D28604" s="74" t="s">
        <v>15475</v>
      </c>
    </row>
    <row r="28605" ht="14.25" customHeight="1">
      <c r="A28605" s="74" t="s">
        <v>11494</v>
      </c>
      <c r="B28605" s="74" t="s">
        <v>830</v>
      </c>
      <c r="C28605" s="74" t="s">
        <v>100</v>
      </c>
      <c r="D28605" s="74" t="s">
        <v>15475</v>
      </c>
    </row>
    <row r="28606" ht="14.25" customHeight="1">
      <c r="A28606" s="74" t="s">
        <v>13433</v>
      </c>
      <c r="B28606" s="74" t="s">
        <v>1494</v>
      </c>
      <c r="C28606" s="74" t="s">
        <v>50</v>
      </c>
      <c r="D28606" s="74" t="s">
        <v>15475</v>
      </c>
    </row>
    <row r="28607" ht="14.25" customHeight="1">
      <c r="A28607" s="74" t="s">
        <v>13434</v>
      </c>
      <c r="B28607" s="74" t="s">
        <v>1498</v>
      </c>
      <c r="C28607" s="74" t="s">
        <v>50</v>
      </c>
      <c r="D28607" s="74" t="s">
        <v>15475</v>
      </c>
    </row>
    <row r="28608" ht="14.25" customHeight="1">
      <c r="A28608" s="74" t="s">
        <v>11631</v>
      </c>
      <c r="B28608" s="74" t="s">
        <v>976</v>
      </c>
      <c r="C28608" s="74" t="s">
        <v>100</v>
      </c>
      <c r="D28608" s="74" t="s">
        <v>15475</v>
      </c>
    </row>
    <row r="28609" ht="14.25" customHeight="1">
      <c r="A28609" s="74" t="s">
        <v>11842</v>
      </c>
      <c r="B28609" s="74" t="s">
        <v>11843</v>
      </c>
      <c r="C28609" s="74" t="s">
        <v>3968</v>
      </c>
      <c r="D28609" s="74" t="s">
        <v>15475</v>
      </c>
    </row>
    <row r="28610" ht="14.25" customHeight="1">
      <c r="A28610" s="74" t="s">
        <v>13435</v>
      </c>
      <c r="B28610" s="74" t="s">
        <v>1692</v>
      </c>
      <c r="C28610" s="74" t="s">
        <v>3968</v>
      </c>
      <c r="D28610" s="74" t="s">
        <v>15475</v>
      </c>
    </row>
    <row r="28611" ht="14.25" customHeight="1">
      <c r="A28611" s="74" t="s">
        <v>13436</v>
      </c>
      <c r="B28611" s="74" t="s">
        <v>1697</v>
      </c>
      <c r="C28611" s="74" t="s">
        <v>3968</v>
      </c>
      <c r="D28611" s="74" t="s">
        <v>15475</v>
      </c>
    </row>
    <row r="28612" ht="14.25" customHeight="1">
      <c r="A28612" s="74" t="s">
        <v>13437</v>
      </c>
      <c r="B28612" s="74" t="s">
        <v>1707</v>
      </c>
      <c r="C28612" s="74" t="s">
        <v>3968</v>
      </c>
      <c r="D28612" s="74" t="s">
        <v>15475</v>
      </c>
    </row>
    <row r="28613" ht="14.25" customHeight="1">
      <c r="A28613" s="74" t="s">
        <v>13438</v>
      </c>
      <c r="B28613" s="74" t="s">
        <v>1712</v>
      </c>
      <c r="C28613" s="74" t="s">
        <v>3968</v>
      </c>
      <c r="D28613" s="74" t="s">
        <v>15475</v>
      </c>
    </row>
    <row r="28614" ht="14.25" customHeight="1">
      <c r="A28614" s="74" t="s">
        <v>13439</v>
      </c>
      <c r="B28614" s="74" t="s">
        <v>1717</v>
      </c>
      <c r="C28614" s="74" t="s">
        <v>3968</v>
      </c>
      <c r="D28614" s="74" t="s">
        <v>15475</v>
      </c>
    </row>
    <row r="28615" ht="14.25" customHeight="1">
      <c r="A28615" s="74" t="s">
        <v>13440</v>
      </c>
      <c r="B28615" s="74" t="s">
        <v>1722</v>
      </c>
      <c r="C28615" s="74" t="s">
        <v>3968</v>
      </c>
      <c r="D28615" s="74" t="s">
        <v>15475</v>
      </c>
    </row>
    <row r="28616" ht="14.25" customHeight="1">
      <c r="A28616" s="74" t="s">
        <v>13441</v>
      </c>
      <c r="B28616" s="74" t="s">
        <v>13510</v>
      </c>
      <c r="C28616" s="74" t="s">
        <v>3934</v>
      </c>
      <c r="D28616" s="74" t="s">
        <v>15475</v>
      </c>
    </row>
    <row r="28617" ht="14.25" customHeight="1">
      <c r="A28617" s="74" t="s">
        <v>13443</v>
      </c>
      <c r="B28617" s="74" t="s">
        <v>1702</v>
      </c>
      <c r="C28617" s="74" t="s">
        <v>3968</v>
      </c>
      <c r="D28617" s="74" t="s">
        <v>15475</v>
      </c>
    </row>
    <row r="28618" ht="14.25" customHeight="1">
      <c r="A28618" s="74" t="s">
        <v>13444</v>
      </c>
      <c r="B28618" s="74" t="s">
        <v>495</v>
      </c>
      <c r="C28618" s="74" t="s">
        <v>50</v>
      </c>
      <c r="D28618" s="74" t="s">
        <v>15475</v>
      </c>
    </row>
    <row r="28619" ht="14.25" customHeight="1">
      <c r="A28619" s="74" t="s">
        <v>12082</v>
      </c>
      <c r="B28619" s="74" t="s">
        <v>12083</v>
      </c>
      <c r="C28619" s="74" t="s">
        <v>3934</v>
      </c>
      <c r="D28619" s="74" t="s">
        <v>15475</v>
      </c>
    </row>
    <row r="28620" ht="14.25" customHeight="1">
      <c r="A28620" s="74" t="s">
        <v>13445</v>
      </c>
      <c r="B28620" s="74" t="s">
        <v>13446</v>
      </c>
      <c r="C28620" s="74" t="s">
        <v>57</v>
      </c>
      <c r="D28620" s="74" t="s">
        <v>15475</v>
      </c>
    </row>
    <row r="28621" ht="14.25" customHeight="1">
      <c r="A28621" s="74" t="s">
        <v>13447</v>
      </c>
      <c r="B28621" s="74" t="s">
        <v>1730</v>
      </c>
      <c r="C28621" s="74" t="s">
        <v>100</v>
      </c>
      <c r="D28621" s="74" t="s">
        <v>15475</v>
      </c>
    </row>
    <row r="28622" ht="14.25" customHeight="1">
      <c r="A28622" s="74" t="s">
        <v>12152</v>
      </c>
      <c r="B28622" s="74" t="s">
        <v>1734</v>
      </c>
      <c r="C28622" s="74" t="s">
        <v>127</v>
      </c>
      <c r="D28622" s="74" t="s">
        <v>15475</v>
      </c>
    </row>
    <row r="28623" ht="14.25" customHeight="1">
      <c r="A28623" s="74" t="s">
        <v>12169</v>
      </c>
      <c r="B28623" s="74" t="s">
        <v>14021</v>
      </c>
      <c r="C28623" s="74" t="s">
        <v>3934</v>
      </c>
      <c r="D28623" s="74" t="s">
        <v>15475</v>
      </c>
    </row>
    <row r="28624" ht="14.25" customHeight="1">
      <c r="A28624" s="74" t="s">
        <v>12180</v>
      </c>
      <c r="B28624" s="74" t="s">
        <v>15490</v>
      </c>
      <c r="C28624" s="74" t="s">
        <v>3968</v>
      </c>
      <c r="D28624" s="74" t="s">
        <v>15475</v>
      </c>
    </row>
    <row r="28625" ht="14.25" customHeight="1">
      <c r="A28625" s="74" t="s">
        <v>12192</v>
      </c>
      <c r="B28625" s="74" t="s">
        <v>12193</v>
      </c>
      <c r="C28625" s="74" t="s">
        <v>3934</v>
      </c>
      <c r="D28625" s="74" t="s">
        <v>15475</v>
      </c>
    </row>
    <row r="28626" ht="14.25" customHeight="1">
      <c r="A28626" s="74" t="s">
        <v>12368</v>
      </c>
      <c r="B28626" s="74" t="s">
        <v>15491</v>
      </c>
      <c r="C28626" s="74" t="s">
        <v>100</v>
      </c>
      <c r="D28626" s="74" t="s">
        <v>15475</v>
      </c>
    </row>
    <row r="28627" ht="14.25" customHeight="1">
      <c r="A28627" s="74" t="s">
        <v>12384</v>
      </c>
      <c r="B28627" s="74" t="s">
        <v>12385</v>
      </c>
      <c r="C28627" s="74" t="s">
        <v>3934</v>
      </c>
      <c r="D28627" s="74" t="s">
        <v>15475</v>
      </c>
    </row>
    <row r="28628" ht="14.25" customHeight="1">
      <c r="A28628" s="74" t="s">
        <v>13448</v>
      </c>
      <c r="B28628" s="74" t="s">
        <v>1755</v>
      </c>
      <c r="C28628" s="74" t="s">
        <v>50</v>
      </c>
      <c r="D28628" s="74" t="s">
        <v>15475</v>
      </c>
    </row>
    <row r="28629" ht="14.25" customHeight="1">
      <c r="A28629" s="74" t="s">
        <v>13449</v>
      </c>
      <c r="B28629" s="74" t="s">
        <v>2947</v>
      </c>
      <c r="C28629" s="74" t="s">
        <v>3968</v>
      </c>
      <c r="D28629" s="74" t="s">
        <v>15475</v>
      </c>
    </row>
    <row r="28630" ht="14.25" customHeight="1">
      <c r="A28630" s="74" t="s">
        <v>13450</v>
      </c>
      <c r="B28630" s="74" t="s">
        <v>1771</v>
      </c>
      <c r="C28630" s="74" t="s">
        <v>3968</v>
      </c>
      <c r="D28630" s="74" t="s">
        <v>15475</v>
      </c>
    </row>
    <row r="28631" ht="14.25" customHeight="1">
      <c r="A28631" s="74" t="s">
        <v>12571</v>
      </c>
      <c r="B28631" s="74" t="s">
        <v>2894</v>
      </c>
      <c r="C28631" s="74" t="s">
        <v>923</v>
      </c>
      <c r="D28631" s="74" t="s">
        <v>15475</v>
      </c>
    </row>
    <row r="28632" ht="14.25" customHeight="1">
      <c r="A28632" s="74" t="s">
        <v>13451</v>
      </c>
      <c r="B28632" s="74" t="s">
        <v>13452</v>
      </c>
      <c r="C28632" s="74" t="s">
        <v>3934</v>
      </c>
      <c r="D28632" s="74" t="s">
        <v>15475</v>
      </c>
    </row>
    <row r="28633" ht="14.25" customHeight="1">
      <c r="A28633" s="74" t="s">
        <v>12591</v>
      </c>
      <c r="B28633" s="74" t="s">
        <v>12592</v>
      </c>
      <c r="C28633" s="74" t="s">
        <v>6563</v>
      </c>
      <c r="D28633" s="74" t="s">
        <v>15475</v>
      </c>
    </row>
    <row r="28634" ht="14.25" customHeight="1">
      <c r="A28634" s="74" t="s">
        <v>12593</v>
      </c>
      <c r="B28634" s="74" t="s">
        <v>6565</v>
      </c>
      <c r="C28634" s="74" t="s">
        <v>3968</v>
      </c>
      <c r="D28634" s="74" t="s">
        <v>15475</v>
      </c>
    </row>
    <row r="28635" ht="14.25" customHeight="1">
      <c r="A28635" s="74" t="s">
        <v>12652</v>
      </c>
      <c r="B28635" s="74" t="s">
        <v>15492</v>
      </c>
      <c r="C28635" s="74" t="s">
        <v>3934</v>
      </c>
      <c r="D28635" s="74" t="s">
        <v>15475</v>
      </c>
    </row>
    <row r="28636" ht="14.25" customHeight="1">
      <c r="A28636" s="74" t="s">
        <v>3713</v>
      </c>
      <c r="B28636" s="74" t="s">
        <v>1853</v>
      </c>
      <c r="C28636" s="74" t="s">
        <v>3968</v>
      </c>
      <c r="D28636" s="74" t="s">
        <v>15475</v>
      </c>
    </row>
    <row r="28637" ht="14.25" customHeight="1">
      <c r="A28637" s="74" t="s">
        <v>13453</v>
      </c>
      <c r="B28637" s="74" t="s">
        <v>325</v>
      </c>
      <c r="C28637" s="74" t="s">
        <v>100</v>
      </c>
      <c r="D28637" s="74" t="s">
        <v>15475</v>
      </c>
    </row>
    <row r="28638" ht="14.25" customHeight="1">
      <c r="A28638" s="74" t="s">
        <v>13454</v>
      </c>
      <c r="B28638" s="74" t="s">
        <v>994</v>
      </c>
      <c r="C28638" s="74" t="s">
        <v>100</v>
      </c>
      <c r="D28638" s="74" t="s">
        <v>15475</v>
      </c>
    </row>
    <row r="28639" ht="14.25" customHeight="1">
      <c r="A28639" s="74" t="s">
        <v>12735</v>
      </c>
      <c r="B28639" s="74" t="s">
        <v>12736</v>
      </c>
      <c r="C28639" s="74" t="s">
        <v>3934</v>
      </c>
      <c r="D28639" s="74" t="s">
        <v>15475</v>
      </c>
    </row>
    <row r="28640" ht="14.25" customHeight="1">
      <c r="A28640" s="74" t="s">
        <v>13455</v>
      </c>
      <c r="B28640" s="74" t="s">
        <v>1857</v>
      </c>
      <c r="C28640" s="74" t="s">
        <v>100</v>
      </c>
      <c r="D28640" s="74" t="s">
        <v>15475</v>
      </c>
    </row>
    <row r="28641" ht="14.25" customHeight="1">
      <c r="A28641" s="74" t="s">
        <v>13456</v>
      </c>
      <c r="B28641" s="74" t="s">
        <v>1861</v>
      </c>
      <c r="C28641" s="74" t="s">
        <v>100</v>
      </c>
      <c r="D28641" s="74" t="s">
        <v>15475</v>
      </c>
    </row>
    <row r="28642" ht="14.25" customHeight="1">
      <c r="A28642" s="74" t="s">
        <v>12741</v>
      </c>
      <c r="B28642" s="74" t="s">
        <v>12742</v>
      </c>
      <c r="C28642" s="74" t="s">
        <v>100</v>
      </c>
      <c r="D28642" s="74" t="s">
        <v>15475</v>
      </c>
    </row>
    <row r="28643" ht="14.25" customHeight="1">
      <c r="A28643" s="74" t="s">
        <v>12751</v>
      </c>
      <c r="B28643" s="74" t="s">
        <v>12752</v>
      </c>
      <c r="C28643" s="74" t="s">
        <v>100</v>
      </c>
      <c r="D28643" s="74" t="s">
        <v>15475</v>
      </c>
    </row>
    <row r="28644" ht="14.25" customHeight="1">
      <c r="A28644" s="74" t="s">
        <v>12753</v>
      </c>
      <c r="B28644" s="74" t="s">
        <v>12754</v>
      </c>
      <c r="C28644" s="74" t="s">
        <v>3934</v>
      </c>
      <c r="D28644" s="74" t="s">
        <v>15475</v>
      </c>
    </row>
    <row r="28645" ht="14.25" customHeight="1">
      <c r="A28645" s="74" t="s">
        <v>12783</v>
      </c>
      <c r="B28645" s="74" t="s">
        <v>85</v>
      </c>
      <c r="C28645" s="74" t="s">
        <v>100</v>
      </c>
      <c r="D28645" s="74" t="s">
        <v>15475</v>
      </c>
    </row>
    <row r="28646" ht="14.25" customHeight="1">
      <c r="A28646" s="74" t="s">
        <v>12788</v>
      </c>
      <c r="B28646" s="74" t="s">
        <v>13511</v>
      </c>
      <c r="C28646" s="74" t="s">
        <v>3934</v>
      </c>
      <c r="D28646" s="74" t="s">
        <v>15475</v>
      </c>
    </row>
    <row r="28647" ht="14.25" customHeight="1">
      <c r="A28647" s="74" t="s">
        <v>12789</v>
      </c>
      <c r="B28647" s="74" t="s">
        <v>1873</v>
      </c>
      <c r="C28647" s="74" t="s">
        <v>100</v>
      </c>
      <c r="D28647" s="74" t="s">
        <v>15475</v>
      </c>
    </row>
    <row r="28648" ht="14.25" customHeight="1">
      <c r="A28648" s="74" t="s">
        <v>12804</v>
      </c>
      <c r="B28648" s="74" t="s">
        <v>12805</v>
      </c>
      <c r="C28648" s="74" t="s">
        <v>100</v>
      </c>
      <c r="D28648" s="74" t="s">
        <v>15475</v>
      </c>
    </row>
    <row r="28649" ht="14.25" customHeight="1">
      <c r="A28649" s="74" t="s">
        <v>13457</v>
      </c>
      <c r="B28649" s="74" t="s">
        <v>505</v>
      </c>
      <c r="C28649" s="74" t="s">
        <v>50</v>
      </c>
      <c r="D28649" s="74" t="s">
        <v>15475</v>
      </c>
    </row>
    <row r="28650" ht="14.25" customHeight="1">
      <c r="A28650" s="74" t="s">
        <v>3726</v>
      </c>
      <c r="B28650" s="74" t="s">
        <v>1877</v>
      </c>
      <c r="C28650" s="74" t="s">
        <v>127</v>
      </c>
      <c r="D28650" s="74" t="s">
        <v>15475</v>
      </c>
    </row>
    <row r="28651" ht="14.25" customHeight="1">
      <c r="A28651" s="74" t="s">
        <v>12845</v>
      </c>
      <c r="B28651" s="74" t="s">
        <v>3589</v>
      </c>
      <c r="C28651" s="74" t="s">
        <v>127</v>
      </c>
      <c r="D28651" s="74" t="s">
        <v>15475</v>
      </c>
    </row>
    <row r="28652" ht="14.25" customHeight="1">
      <c r="A28652" s="74" t="s">
        <v>12858</v>
      </c>
      <c r="B28652" s="74" t="s">
        <v>3361</v>
      </c>
      <c r="C28652" s="74" t="s">
        <v>1026</v>
      </c>
      <c r="D28652" s="74" t="s">
        <v>15475</v>
      </c>
    </row>
    <row r="28653" ht="14.25" customHeight="1">
      <c r="A28653" s="74" t="s">
        <v>12861</v>
      </c>
      <c r="B28653" s="74" t="s">
        <v>3594</v>
      </c>
      <c r="C28653" s="74" t="s">
        <v>57</v>
      </c>
      <c r="D28653" s="74" t="s">
        <v>15475</v>
      </c>
    </row>
    <row r="28654" ht="14.25" customHeight="1">
      <c r="A28654" s="74" t="s">
        <v>12885</v>
      </c>
      <c r="B28654" s="74" t="s">
        <v>12886</v>
      </c>
      <c r="C28654" s="74" t="s">
        <v>3934</v>
      </c>
      <c r="D28654" s="74" t="s">
        <v>15475</v>
      </c>
    </row>
    <row r="28655" ht="14.25" customHeight="1">
      <c r="A28655" s="74" t="s">
        <v>13458</v>
      </c>
      <c r="B28655" s="74" t="s">
        <v>13459</v>
      </c>
      <c r="C28655" s="74" t="s">
        <v>57</v>
      </c>
      <c r="D28655" s="74" t="s">
        <v>15475</v>
      </c>
    </row>
    <row r="28656" ht="14.25" customHeight="1">
      <c r="A28656" s="74" t="s">
        <v>13460</v>
      </c>
      <c r="B28656" s="74" t="s">
        <v>1951</v>
      </c>
      <c r="C28656" s="74" t="s">
        <v>100</v>
      </c>
      <c r="D28656" s="74" t="s">
        <v>15475</v>
      </c>
    </row>
    <row r="28657" ht="14.25" customHeight="1">
      <c r="A28657" s="74" t="s">
        <v>13462</v>
      </c>
      <c r="B28657" s="74" t="s">
        <v>1955</v>
      </c>
      <c r="C28657" s="74" t="s">
        <v>3968</v>
      </c>
      <c r="D28657" s="74" t="s">
        <v>15475</v>
      </c>
    </row>
    <row r="28658" ht="14.25" customHeight="1">
      <c r="A28658" s="74" t="s">
        <v>13463</v>
      </c>
      <c r="B28658" s="74" t="s">
        <v>13776</v>
      </c>
      <c r="C28658" s="74" t="s">
        <v>3968</v>
      </c>
      <c r="D28658" s="74" t="s">
        <v>15475</v>
      </c>
    </row>
    <row r="28659" ht="14.25" customHeight="1">
      <c r="A28659" s="74" t="s">
        <v>13095</v>
      </c>
      <c r="B28659" s="74" t="s">
        <v>14362</v>
      </c>
      <c r="C28659" s="74" t="s">
        <v>100</v>
      </c>
      <c r="D28659" s="74" t="s">
        <v>15475</v>
      </c>
    </row>
    <row r="28660" ht="14.25" customHeight="1">
      <c r="A28660" s="74" t="s">
        <v>13271</v>
      </c>
      <c r="B28660" s="74" t="s">
        <v>48</v>
      </c>
      <c r="C28660" s="74" t="s">
        <v>50</v>
      </c>
      <c r="D28660" s="74" t="s">
        <v>15493</v>
      </c>
    </row>
    <row r="28661" ht="14.25" customHeight="1">
      <c r="A28661" s="74" t="s">
        <v>13273</v>
      </c>
      <c r="B28661" s="74" t="s">
        <v>13274</v>
      </c>
      <c r="C28661" s="74" t="s">
        <v>57</v>
      </c>
      <c r="D28661" s="74" t="s">
        <v>15493</v>
      </c>
    </row>
    <row r="28662" ht="14.25" customHeight="1">
      <c r="A28662" s="74" t="s">
        <v>4094</v>
      </c>
      <c r="B28662" s="74" t="s">
        <v>4095</v>
      </c>
      <c r="C28662" s="74" t="s">
        <v>71</v>
      </c>
      <c r="D28662" s="74" t="s">
        <v>15493</v>
      </c>
    </row>
    <row r="28663" ht="14.25" customHeight="1">
      <c r="A28663" s="74" t="s">
        <v>4096</v>
      </c>
      <c r="B28663" s="74" t="s">
        <v>14365</v>
      </c>
      <c r="C28663" s="74" t="s">
        <v>3934</v>
      </c>
      <c r="D28663" s="74" t="s">
        <v>15493</v>
      </c>
    </row>
    <row r="28664" ht="14.25" customHeight="1">
      <c r="A28664" s="74" t="s">
        <v>13275</v>
      </c>
      <c r="B28664" s="74" t="s">
        <v>104</v>
      </c>
      <c r="C28664" s="74" t="s">
        <v>50</v>
      </c>
      <c r="D28664" s="74" t="s">
        <v>15493</v>
      </c>
    </row>
    <row r="28665" ht="14.25" customHeight="1">
      <c r="A28665" s="74" t="s">
        <v>13276</v>
      </c>
      <c r="B28665" s="74" t="s">
        <v>109</v>
      </c>
      <c r="C28665" s="74" t="s">
        <v>50</v>
      </c>
      <c r="D28665" s="74" t="s">
        <v>15493</v>
      </c>
    </row>
    <row r="28666" ht="14.25" customHeight="1">
      <c r="A28666" s="74" t="s">
        <v>4387</v>
      </c>
      <c r="B28666" s="74" t="s">
        <v>13837</v>
      </c>
      <c r="C28666" s="74" t="s">
        <v>100</v>
      </c>
      <c r="D28666" s="74" t="s">
        <v>15493</v>
      </c>
    </row>
    <row r="28667" ht="14.25" customHeight="1">
      <c r="A28667" s="74" t="s">
        <v>13277</v>
      </c>
      <c r="B28667" s="74" t="s">
        <v>13278</v>
      </c>
      <c r="C28667" s="74" t="s">
        <v>3934</v>
      </c>
      <c r="D28667" s="74" t="s">
        <v>15493</v>
      </c>
    </row>
    <row r="28668" ht="14.25" customHeight="1">
      <c r="A28668" s="74" t="s">
        <v>13279</v>
      </c>
      <c r="B28668" s="74" t="s">
        <v>125</v>
      </c>
      <c r="C28668" s="74" t="s">
        <v>127</v>
      </c>
      <c r="D28668" s="74" t="s">
        <v>15493</v>
      </c>
    </row>
    <row r="28669" ht="14.25" customHeight="1">
      <c r="A28669" s="74" t="s">
        <v>13280</v>
      </c>
      <c r="B28669" s="74" t="s">
        <v>138</v>
      </c>
      <c r="C28669" s="74" t="s">
        <v>50</v>
      </c>
      <c r="D28669" s="74" t="s">
        <v>15493</v>
      </c>
    </row>
    <row r="28670" ht="14.25" customHeight="1">
      <c r="A28670" s="74" t="s">
        <v>13281</v>
      </c>
      <c r="B28670" s="74" t="s">
        <v>143</v>
      </c>
      <c r="C28670" s="74" t="s">
        <v>100</v>
      </c>
      <c r="D28670" s="74" t="s">
        <v>15493</v>
      </c>
    </row>
    <row r="28671" ht="14.25" customHeight="1">
      <c r="A28671" s="74" t="s">
        <v>13282</v>
      </c>
      <c r="B28671" s="74" t="s">
        <v>147</v>
      </c>
      <c r="C28671" s="74" t="s">
        <v>127</v>
      </c>
      <c r="D28671" s="74" t="s">
        <v>15493</v>
      </c>
    </row>
    <row r="28672" ht="14.25" customHeight="1">
      <c r="A28672" s="74" t="s">
        <v>13283</v>
      </c>
      <c r="B28672" s="74" t="s">
        <v>156</v>
      </c>
      <c r="C28672" s="74" t="s">
        <v>50</v>
      </c>
      <c r="D28672" s="74" t="s">
        <v>15493</v>
      </c>
    </row>
    <row r="28673" ht="14.25" customHeight="1">
      <c r="A28673" s="74" t="s">
        <v>13284</v>
      </c>
      <c r="B28673" s="74" t="s">
        <v>160</v>
      </c>
      <c r="C28673" s="74" t="s">
        <v>50</v>
      </c>
      <c r="D28673" s="74" t="s">
        <v>15493</v>
      </c>
    </row>
    <row r="28674" ht="14.25" customHeight="1">
      <c r="A28674" s="74" t="s">
        <v>13285</v>
      </c>
      <c r="B28674" s="74" t="s">
        <v>164</v>
      </c>
      <c r="C28674" s="74" t="s">
        <v>3968</v>
      </c>
      <c r="D28674" s="74" t="s">
        <v>15493</v>
      </c>
    </row>
    <row r="28675" ht="14.25" customHeight="1">
      <c r="A28675" s="74" t="s">
        <v>13286</v>
      </c>
      <c r="B28675" s="74" t="s">
        <v>174</v>
      </c>
      <c r="C28675" s="74" t="s">
        <v>100</v>
      </c>
      <c r="D28675" s="74" t="s">
        <v>15493</v>
      </c>
    </row>
    <row r="28676" ht="14.25" customHeight="1">
      <c r="A28676" s="74" t="s">
        <v>13287</v>
      </c>
      <c r="B28676" s="74" t="s">
        <v>178</v>
      </c>
      <c r="C28676" s="74" t="s">
        <v>50</v>
      </c>
      <c r="D28676" s="74" t="s">
        <v>15493</v>
      </c>
    </row>
    <row r="28677" ht="14.25" customHeight="1">
      <c r="A28677" s="74" t="s">
        <v>13288</v>
      </c>
      <c r="B28677" s="74" t="s">
        <v>13289</v>
      </c>
      <c r="C28677" s="74" t="s">
        <v>3934</v>
      </c>
      <c r="D28677" s="74" t="s">
        <v>15493</v>
      </c>
    </row>
    <row r="28678" ht="14.25" customHeight="1">
      <c r="A28678" s="74" t="s">
        <v>4679</v>
      </c>
      <c r="B28678" s="74" t="s">
        <v>15494</v>
      </c>
      <c r="C28678" s="74" t="s">
        <v>3934</v>
      </c>
      <c r="D28678" s="74" t="s">
        <v>15493</v>
      </c>
    </row>
    <row r="28679" ht="14.25" customHeight="1">
      <c r="A28679" s="74" t="s">
        <v>13290</v>
      </c>
      <c r="B28679" s="74" t="s">
        <v>13291</v>
      </c>
      <c r="C28679" s="74" t="s">
        <v>3934</v>
      </c>
      <c r="D28679" s="74" t="s">
        <v>15493</v>
      </c>
    </row>
    <row r="28680" ht="14.25" customHeight="1">
      <c r="A28680" s="74" t="s">
        <v>13292</v>
      </c>
      <c r="B28680" s="74" t="s">
        <v>13293</v>
      </c>
      <c r="C28680" s="74" t="s">
        <v>100</v>
      </c>
      <c r="D28680" s="74" t="s">
        <v>15493</v>
      </c>
    </row>
    <row r="28681" ht="14.25" customHeight="1">
      <c r="A28681" s="74" t="s">
        <v>13294</v>
      </c>
      <c r="B28681" s="74" t="s">
        <v>13295</v>
      </c>
      <c r="C28681" s="74" t="s">
        <v>50</v>
      </c>
      <c r="D28681" s="74" t="s">
        <v>15493</v>
      </c>
    </row>
    <row r="28682" ht="14.25" customHeight="1">
      <c r="A28682" s="74" t="s">
        <v>4751</v>
      </c>
      <c r="B28682" s="74" t="s">
        <v>4752</v>
      </c>
      <c r="C28682" s="74" t="s">
        <v>57</v>
      </c>
      <c r="D28682" s="74" t="s">
        <v>15493</v>
      </c>
    </row>
    <row r="28683" ht="14.25" customHeight="1">
      <c r="A28683" s="74" t="s">
        <v>4755</v>
      </c>
      <c r="B28683" s="74" t="s">
        <v>4756</v>
      </c>
      <c r="C28683" s="74" t="s">
        <v>127</v>
      </c>
      <c r="D28683" s="74" t="s">
        <v>15493</v>
      </c>
    </row>
    <row r="28684" ht="14.25" customHeight="1">
      <c r="A28684" s="74" t="s">
        <v>4757</v>
      </c>
      <c r="B28684" s="74" t="s">
        <v>4758</v>
      </c>
      <c r="C28684" s="74" t="s">
        <v>3934</v>
      </c>
      <c r="D28684" s="74" t="s">
        <v>15493</v>
      </c>
    </row>
    <row r="28685" ht="14.25" customHeight="1">
      <c r="A28685" s="74" t="s">
        <v>4785</v>
      </c>
      <c r="B28685" s="74" t="s">
        <v>4786</v>
      </c>
      <c r="C28685" s="74" t="s">
        <v>3968</v>
      </c>
      <c r="D28685" s="74" t="s">
        <v>15493</v>
      </c>
    </row>
    <row r="28686" ht="14.25" customHeight="1">
      <c r="A28686" s="74" t="s">
        <v>4816</v>
      </c>
      <c r="B28686" s="74" t="s">
        <v>4817</v>
      </c>
      <c r="C28686" s="74" t="s">
        <v>3934</v>
      </c>
      <c r="D28686" s="74" t="s">
        <v>15493</v>
      </c>
    </row>
    <row r="28687" ht="14.25" customHeight="1">
      <c r="A28687" s="74" t="s">
        <v>13296</v>
      </c>
      <c r="B28687" s="74" t="s">
        <v>206</v>
      </c>
      <c r="C28687" s="74" t="s">
        <v>100</v>
      </c>
      <c r="D28687" s="74" t="s">
        <v>15493</v>
      </c>
    </row>
    <row r="28688" ht="14.25" customHeight="1">
      <c r="A28688" s="74" t="s">
        <v>4855</v>
      </c>
      <c r="B28688" s="74" t="s">
        <v>4856</v>
      </c>
      <c r="C28688" s="74" t="s">
        <v>3934</v>
      </c>
      <c r="D28688" s="74" t="s">
        <v>15493</v>
      </c>
    </row>
    <row r="28689" ht="14.25" customHeight="1">
      <c r="A28689" s="74" t="s">
        <v>13297</v>
      </c>
      <c r="B28689" s="74" t="s">
        <v>2083</v>
      </c>
      <c r="C28689" s="74" t="s">
        <v>57</v>
      </c>
      <c r="D28689" s="74" t="s">
        <v>15493</v>
      </c>
    </row>
    <row r="28690" ht="14.25" customHeight="1">
      <c r="A28690" s="74" t="s">
        <v>13298</v>
      </c>
      <c r="B28690" s="74" t="s">
        <v>13299</v>
      </c>
      <c r="C28690" s="74" t="s">
        <v>923</v>
      </c>
      <c r="D28690" s="74" t="s">
        <v>15493</v>
      </c>
    </row>
    <row r="28691" ht="14.25" customHeight="1">
      <c r="A28691" s="74" t="s">
        <v>13300</v>
      </c>
      <c r="B28691" s="74" t="s">
        <v>13301</v>
      </c>
      <c r="C28691" s="74" t="s">
        <v>3968</v>
      </c>
      <c r="D28691" s="74" t="s">
        <v>15493</v>
      </c>
    </row>
    <row r="28692" ht="14.25" customHeight="1">
      <c r="A28692" s="74" t="s">
        <v>13302</v>
      </c>
      <c r="B28692" s="74" t="s">
        <v>13303</v>
      </c>
      <c r="C28692" s="74" t="s">
        <v>66</v>
      </c>
      <c r="D28692" s="74" t="s">
        <v>15493</v>
      </c>
    </row>
    <row r="28693" ht="14.25" customHeight="1">
      <c r="A28693" s="74" t="s">
        <v>4910</v>
      </c>
      <c r="B28693" s="74" t="s">
        <v>4911</v>
      </c>
      <c r="C28693" s="74" t="s">
        <v>3968</v>
      </c>
      <c r="D28693" s="74" t="s">
        <v>15493</v>
      </c>
    </row>
    <row r="28694" ht="14.25" customHeight="1">
      <c r="A28694" s="74" t="s">
        <v>13304</v>
      </c>
      <c r="B28694" s="74" t="s">
        <v>219</v>
      </c>
      <c r="C28694" s="74" t="s">
        <v>100</v>
      </c>
      <c r="D28694" s="74" t="s">
        <v>15493</v>
      </c>
    </row>
    <row r="28695" ht="14.25" customHeight="1">
      <c r="A28695" s="74" t="s">
        <v>13305</v>
      </c>
      <c r="B28695" s="74" t="s">
        <v>15495</v>
      </c>
      <c r="C28695" s="74" t="s">
        <v>3968</v>
      </c>
      <c r="D28695" s="74" t="s">
        <v>15493</v>
      </c>
    </row>
    <row r="28696" ht="14.25" customHeight="1">
      <c r="A28696" s="74" t="s">
        <v>5024</v>
      </c>
      <c r="B28696" s="74" t="s">
        <v>256</v>
      </c>
      <c r="C28696" s="74" t="s">
        <v>3968</v>
      </c>
      <c r="D28696" s="74" t="s">
        <v>15493</v>
      </c>
    </row>
    <row r="28697" ht="14.25" customHeight="1">
      <c r="A28697" s="74" t="s">
        <v>5078</v>
      </c>
      <c r="B28697" s="74" t="s">
        <v>272</v>
      </c>
      <c r="C28697" s="74" t="s">
        <v>100</v>
      </c>
      <c r="D28697" s="74" t="s">
        <v>15493</v>
      </c>
    </row>
    <row r="28698" ht="14.25" customHeight="1">
      <c r="A28698" s="74" t="s">
        <v>5079</v>
      </c>
      <c r="B28698" s="74" t="s">
        <v>5080</v>
      </c>
      <c r="C28698" s="74" t="s">
        <v>3934</v>
      </c>
      <c r="D28698" s="74" t="s">
        <v>15493</v>
      </c>
    </row>
    <row r="28699" ht="14.25" customHeight="1">
      <c r="A28699" s="74" t="s">
        <v>13307</v>
      </c>
      <c r="B28699" s="74" t="s">
        <v>310</v>
      </c>
      <c r="C28699" s="74" t="s">
        <v>100</v>
      </c>
      <c r="D28699" s="74" t="s">
        <v>15493</v>
      </c>
    </row>
    <row r="28700" ht="14.25" customHeight="1">
      <c r="A28700" s="74" t="s">
        <v>13308</v>
      </c>
      <c r="B28700" s="74" t="s">
        <v>13986</v>
      </c>
      <c r="C28700" s="74" t="s">
        <v>3934</v>
      </c>
      <c r="D28700" s="74" t="s">
        <v>15493</v>
      </c>
    </row>
    <row r="28701" ht="14.25" customHeight="1">
      <c r="A28701" s="74" t="s">
        <v>13309</v>
      </c>
      <c r="B28701" s="74" t="s">
        <v>13467</v>
      </c>
      <c r="C28701" s="74" t="s">
        <v>3968</v>
      </c>
      <c r="D28701" s="74" t="s">
        <v>15493</v>
      </c>
    </row>
    <row r="28702" ht="14.25" customHeight="1">
      <c r="A28702" s="74" t="s">
        <v>5373</v>
      </c>
      <c r="B28702" s="74" t="s">
        <v>350</v>
      </c>
      <c r="C28702" s="74" t="s">
        <v>127</v>
      </c>
      <c r="D28702" s="74" t="s">
        <v>15493</v>
      </c>
    </row>
    <row r="28703" ht="14.25" customHeight="1">
      <c r="A28703" s="74" t="s">
        <v>5379</v>
      </c>
      <c r="B28703" s="74" t="s">
        <v>5380</v>
      </c>
      <c r="C28703" s="74" t="s">
        <v>100</v>
      </c>
      <c r="D28703" s="74" t="s">
        <v>15493</v>
      </c>
    </row>
    <row r="28704" ht="14.25" customHeight="1">
      <c r="A28704" s="74" t="s">
        <v>5385</v>
      </c>
      <c r="B28704" s="74" t="s">
        <v>365</v>
      </c>
      <c r="C28704" s="74" t="s">
        <v>100</v>
      </c>
      <c r="D28704" s="74" t="s">
        <v>15493</v>
      </c>
    </row>
    <row r="28705" ht="14.25" customHeight="1">
      <c r="A28705" s="74" t="s">
        <v>13311</v>
      </c>
      <c r="B28705" s="74" t="s">
        <v>13468</v>
      </c>
      <c r="C28705" s="74" t="s">
        <v>3968</v>
      </c>
      <c r="D28705" s="74" t="s">
        <v>15493</v>
      </c>
    </row>
    <row r="28706" ht="14.25" customHeight="1">
      <c r="A28706" s="74" t="s">
        <v>5463</v>
      </c>
      <c r="B28706" s="74" t="s">
        <v>13469</v>
      </c>
      <c r="C28706" s="74" t="s">
        <v>3968</v>
      </c>
      <c r="D28706" s="74" t="s">
        <v>15493</v>
      </c>
    </row>
    <row r="28707" ht="14.25" customHeight="1">
      <c r="A28707" s="74" t="s">
        <v>13312</v>
      </c>
      <c r="B28707" s="74" t="s">
        <v>13313</v>
      </c>
      <c r="C28707" s="74" t="s">
        <v>66</v>
      </c>
      <c r="D28707" s="74" t="s">
        <v>15493</v>
      </c>
    </row>
    <row r="28708" ht="14.25" customHeight="1">
      <c r="A28708" s="74" t="s">
        <v>5510</v>
      </c>
      <c r="B28708" s="74" t="s">
        <v>5511</v>
      </c>
      <c r="C28708" s="74" t="s">
        <v>71</v>
      </c>
      <c r="D28708" s="74" t="s">
        <v>15493</v>
      </c>
    </row>
    <row r="28709" ht="14.25" customHeight="1">
      <c r="A28709" s="74" t="s">
        <v>13315</v>
      </c>
      <c r="B28709" s="74" t="s">
        <v>423</v>
      </c>
      <c r="C28709" s="74" t="s">
        <v>3968</v>
      </c>
      <c r="D28709" s="74" t="s">
        <v>15493</v>
      </c>
    </row>
    <row r="28710" ht="14.25" customHeight="1">
      <c r="A28710" s="74" t="s">
        <v>3695</v>
      </c>
      <c r="B28710" s="74" t="s">
        <v>13470</v>
      </c>
      <c r="C28710" s="74" t="s">
        <v>57</v>
      </c>
      <c r="D28710" s="74" t="s">
        <v>15493</v>
      </c>
    </row>
    <row r="28711" ht="14.25" customHeight="1">
      <c r="A28711" s="74" t="s">
        <v>5623</v>
      </c>
      <c r="B28711" s="74" t="s">
        <v>5624</v>
      </c>
      <c r="C28711" s="74" t="s">
        <v>3968</v>
      </c>
      <c r="D28711" s="74" t="s">
        <v>15493</v>
      </c>
    </row>
    <row r="28712" ht="14.25" customHeight="1">
      <c r="A28712" s="74" t="s">
        <v>5666</v>
      </c>
      <c r="B28712" s="74" t="s">
        <v>5667</v>
      </c>
      <c r="C28712" s="74" t="s">
        <v>100</v>
      </c>
      <c r="D28712" s="74" t="s">
        <v>15493</v>
      </c>
    </row>
    <row r="28713" ht="14.25" customHeight="1">
      <c r="A28713" s="74" t="s">
        <v>5668</v>
      </c>
      <c r="B28713" s="74" t="s">
        <v>5669</v>
      </c>
      <c r="C28713" s="74" t="s">
        <v>3934</v>
      </c>
      <c r="D28713" s="74" t="s">
        <v>15493</v>
      </c>
    </row>
    <row r="28714" ht="14.25" customHeight="1">
      <c r="A28714" s="74" t="s">
        <v>5700</v>
      </c>
      <c r="B28714" s="74" t="s">
        <v>5701</v>
      </c>
      <c r="C28714" s="74" t="s">
        <v>3934</v>
      </c>
      <c r="D28714" s="74" t="s">
        <v>15493</v>
      </c>
    </row>
    <row r="28715" ht="14.25" customHeight="1">
      <c r="A28715" s="74" t="s">
        <v>5707</v>
      </c>
      <c r="B28715" s="74" t="s">
        <v>5708</v>
      </c>
      <c r="C28715" s="74" t="s">
        <v>71</v>
      </c>
      <c r="D28715" s="74" t="s">
        <v>15493</v>
      </c>
    </row>
    <row r="28716" ht="14.25" customHeight="1">
      <c r="A28716" s="74" t="s">
        <v>5727</v>
      </c>
      <c r="B28716" s="74" t="s">
        <v>14520</v>
      </c>
      <c r="C28716" s="74" t="s">
        <v>71</v>
      </c>
      <c r="D28716" s="74" t="s">
        <v>15493</v>
      </c>
    </row>
    <row r="28717" ht="14.25" customHeight="1">
      <c r="A28717" s="74" t="s">
        <v>5733</v>
      </c>
      <c r="B28717" s="74" t="s">
        <v>900</v>
      </c>
      <c r="C28717" s="74" t="s">
        <v>100</v>
      </c>
      <c r="D28717" s="74" t="s">
        <v>15493</v>
      </c>
    </row>
    <row r="28718" ht="14.25" customHeight="1">
      <c r="A28718" s="74" t="s">
        <v>5801</v>
      </c>
      <c r="B28718" s="74" t="s">
        <v>5802</v>
      </c>
      <c r="C28718" s="74" t="s">
        <v>71</v>
      </c>
      <c r="D28718" s="74" t="s">
        <v>15493</v>
      </c>
    </row>
    <row r="28719" ht="14.25" customHeight="1">
      <c r="A28719" s="74" t="s">
        <v>5819</v>
      </c>
      <c r="B28719" s="74" t="s">
        <v>15496</v>
      </c>
      <c r="C28719" s="74" t="s">
        <v>57</v>
      </c>
      <c r="D28719" s="74" t="s">
        <v>15493</v>
      </c>
    </row>
    <row r="28720" ht="14.25" customHeight="1">
      <c r="A28720" s="74" t="s">
        <v>6029</v>
      </c>
      <c r="B28720" s="74" t="s">
        <v>6030</v>
      </c>
      <c r="C28720" s="74" t="s">
        <v>100</v>
      </c>
      <c r="D28720" s="74" t="s">
        <v>15493</v>
      </c>
    </row>
    <row r="28721" ht="14.25" customHeight="1">
      <c r="A28721" s="74" t="s">
        <v>6173</v>
      </c>
      <c r="B28721" s="74" t="s">
        <v>6172</v>
      </c>
      <c r="C28721" s="74" t="s">
        <v>3934</v>
      </c>
      <c r="D28721" s="74" t="s">
        <v>15493</v>
      </c>
    </row>
    <row r="28722" ht="14.25" customHeight="1">
      <c r="A28722" s="74" t="s">
        <v>6182</v>
      </c>
      <c r="B28722" s="74" t="s">
        <v>6183</v>
      </c>
      <c r="C28722" s="74" t="s">
        <v>3968</v>
      </c>
      <c r="D28722" s="74" t="s">
        <v>15493</v>
      </c>
    </row>
    <row r="28723" ht="14.25" customHeight="1">
      <c r="A28723" s="74" t="s">
        <v>6212</v>
      </c>
      <c r="B28723" s="74" t="s">
        <v>6213</v>
      </c>
      <c r="C28723" s="74" t="s">
        <v>3968</v>
      </c>
      <c r="D28723" s="74" t="s">
        <v>15493</v>
      </c>
    </row>
    <row r="28724" ht="14.25" customHeight="1">
      <c r="A28724" s="74" t="s">
        <v>6214</v>
      </c>
      <c r="B28724" s="74" t="s">
        <v>6215</v>
      </c>
      <c r="C28724" s="74" t="s">
        <v>3968</v>
      </c>
      <c r="D28724" s="74" t="s">
        <v>15493</v>
      </c>
    </row>
    <row r="28725" ht="14.25" customHeight="1">
      <c r="A28725" s="74" t="s">
        <v>6216</v>
      </c>
      <c r="B28725" s="74" t="s">
        <v>6217</v>
      </c>
      <c r="C28725" s="74" t="s">
        <v>66</v>
      </c>
      <c r="D28725" s="74" t="s">
        <v>15493</v>
      </c>
    </row>
    <row r="28726" ht="14.25" customHeight="1">
      <c r="A28726" s="74" t="s">
        <v>6218</v>
      </c>
      <c r="B28726" s="74" t="s">
        <v>6219</v>
      </c>
      <c r="C28726" s="74" t="s">
        <v>3934</v>
      </c>
      <c r="D28726" s="74" t="s">
        <v>15493</v>
      </c>
    </row>
    <row r="28727" ht="14.25" customHeight="1">
      <c r="A28727" s="74" t="s">
        <v>13316</v>
      </c>
      <c r="B28727" s="74" t="s">
        <v>13317</v>
      </c>
      <c r="C28727" s="74" t="s">
        <v>57</v>
      </c>
      <c r="D28727" s="74" t="s">
        <v>15493</v>
      </c>
    </row>
    <row r="28728" ht="14.25" customHeight="1">
      <c r="A28728" s="74" t="s">
        <v>13319</v>
      </c>
      <c r="B28728" s="74" t="s">
        <v>500</v>
      </c>
      <c r="C28728" s="74" t="s">
        <v>3968</v>
      </c>
      <c r="D28728" s="74" t="s">
        <v>15493</v>
      </c>
    </row>
    <row r="28729" ht="14.25" customHeight="1">
      <c r="A28729" s="74" t="s">
        <v>3696</v>
      </c>
      <c r="B28729" s="74" t="s">
        <v>515</v>
      </c>
      <c r="C28729" s="74" t="s">
        <v>3968</v>
      </c>
      <c r="D28729" s="74" t="s">
        <v>15493</v>
      </c>
    </row>
    <row r="28730" ht="14.25" customHeight="1">
      <c r="A28730" s="74" t="s">
        <v>13320</v>
      </c>
      <c r="B28730" s="74" t="s">
        <v>519</v>
      </c>
      <c r="C28730" s="74" t="s">
        <v>57</v>
      </c>
      <c r="D28730" s="74" t="s">
        <v>15493</v>
      </c>
    </row>
    <row r="28731" ht="14.25" customHeight="1">
      <c r="A28731" s="74" t="s">
        <v>13321</v>
      </c>
      <c r="B28731" s="74" t="s">
        <v>13538</v>
      </c>
      <c r="C28731" s="74" t="s">
        <v>50</v>
      </c>
      <c r="D28731" s="74" t="s">
        <v>15493</v>
      </c>
    </row>
    <row r="28732" ht="14.25" customHeight="1">
      <c r="A28732" s="74" t="s">
        <v>6556</v>
      </c>
      <c r="B28732" s="74" t="s">
        <v>2990</v>
      </c>
      <c r="C28732" s="74" t="s">
        <v>127</v>
      </c>
      <c r="D28732" s="74" t="s">
        <v>15493</v>
      </c>
    </row>
    <row r="28733" ht="14.25" customHeight="1">
      <c r="A28733" s="74" t="s">
        <v>6561</v>
      </c>
      <c r="B28733" s="74" t="s">
        <v>6562</v>
      </c>
      <c r="C28733" s="74" t="s">
        <v>6563</v>
      </c>
      <c r="D28733" s="74" t="s">
        <v>15493</v>
      </c>
    </row>
    <row r="28734" ht="14.25" customHeight="1">
      <c r="A28734" s="74" t="s">
        <v>6564</v>
      </c>
      <c r="B28734" s="74" t="s">
        <v>6565</v>
      </c>
      <c r="C28734" s="74" t="s">
        <v>3968</v>
      </c>
      <c r="D28734" s="74" t="s">
        <v>15493</v>
      </c>
    </row>
    <row r="28735" ht="14.25" customHeight="1">
      <c r="A28735" s="74" t="s">
        <v>6594</v>
      </c>
      <c r="B28735" s="74" t="s">
        <v>13516</v>
      </c>
      <c r="C28735" s="74" t="s">
        <v>3934</v>
      </c>
      <c r="D28735" s="74" t="s">
        <v>15493</v>
      </c>
    </row>
    <row r="28736" ht="14.25" customHeight="1">
      <c r="A28736" s="74" t="s">
        <v>13322</v>
      </c>
      <c r="B28736" s="74" t="s">
        <v>13323</v>
      </c>
      <c r="C28736" s="74" t="s">
        <v>127</v>
      </c>
      <c r="D28736" s="74" t="s">
        <v>15493</v>
      </c>
    </row>
    <row r="28737" ht="14.25" customHeight="1">
      <c r="A28737" s="74" t="s">
        <v>13324</v>
      </c>
      <c r="B28737" s="74" t="s">
        <v>13471</v>
      </c>
      <c r="C28737" s="74" t="s">
        <v>127</v>
      </c>
      <c r="D28737" s="74" t="s">
        <v>15493</v>
      </c>
    </row>
    <row r="28738" ht="14.25" customHeight="1">
      <c r="A28738" s="74" t="s">
        <v>13325</v>
      </c>
      <c r="B28738" s="74" t="s">
        <v>13472</v>
      </c>
      <c r="C28738" s="74" t="s">
        <v>127</v>
      </c>
      <c r="D28738" s="74" t="s">
        <v>15493</v>
      </c>
    </row>
    <row r="28739" ht="14.25" customHeight="1">
      <c r="A28739" s="74" t="s">
        <v>6646</v>
      </c>
      <c r="B28739" s="74" t="s">
        <v>6647</v>
      </c>
      <c r="C28739" s="74" t="s">
        <v>66</v>
      </c>
      <c r="D28739" s="74" t="s">
        <v>15493</v>
      </c>
    </row>
    <row r="28740" ht="14.25" customHeight="1">
      <c r="A28740" s="74" t="s">
        <v>6648</v>
      </c>
      <c r="B28740" s="74" t="s">
        <v>15497</v>
      </c>
      <c r="C28740" s="74" t="s">
        <v>3968</v>
      </c>
      <c r="D28740" s="74" t="s">
        <v>15493</v>
      </c>
    </row>
    <row r="28741" ht="14.25" customHeight="1">
      <c r="A28741" s="74" t="s">
        <v>13326</v>
      </c>
      <c r="B28741" s="74" t="s">
        <v>13327</v>
      </c>
      <c r="C28741" s="74" t="s">
        <v>3968</v>
      </c>
      <c r="D28741" s="74" t="s">
        <v>15493</v>
      </c>
    </row>
    <row r="28742" ht="14.25" customHeight="1">
      <c r="A28742" s="74" t="s">
        <v>13328</v>
      </c>
      <c r="B28742" s="74" t="s">
        <v>13329</v>
      </c>
      <c r="C28742" s="74" t="s">
        <v>127</v>
      </c>
      <c r="D28742" s="74" t="s">
        <v>15493</v>
      </c>
    </row>
    <row r="28743" ht="14.25" customHeight="1">
      <c r="A28743" s="74" t="s">
        <v>6656</v>
      </c>
      <c r="B28743" s="74" t="s">
        <v>1547</v>
      </c>
      <c r="C28743" s="74" t="s">
        <v>127</v>
      </c>
      <c r="D28743" s="74" t="s">
        <v>15493</v>
      </c>
    </row>
    <row r="28744" ht="14.25" customHeight="1">
      <c r="A28744" s="74" t="s">
        <v>6661</v>
      </c>
      <c r="B28744" s="74" t="s">
        <v>2992</v>
      </c>
      <c r="C28744" s="74" t="s">
        <v>127</v>
      </c>
      <c r="D28744" s="74" t="s">
        <v>15493</v>
      </c>
    </row>
    <row r="28745" ht="14.25" customHeight="1">
      <c r="A28745" s="74" t="s">
        <v>13330</v>
      </c>
      <c r="B28745" s="74" t="s">
        <v>13473</v>
      </c>
      <c r="C28745" s="74" t="s">
        <v>127</v>
      </c>
      <c r="D28745" s="74" t="s">
        <v>15493</v>
      </c>
    </row>
    <row r="28746" ht="14.25" customHeight="1">
      <c r="A28746" s="74" t="s">
        <v>6683</v>
      </c>
      <c r="B28746" s="185" t="s">
        <v>6684</v>
      </c>
      <c r="C28746" s="74" t="s">
        <v>3934</v>
      </c>
      <c r="D28746" s="74" t="s">
        <v>15493</v>
      </c>
    </row>
    <row r="28747" ht="14.25" customHeight="1">
      <c r="A28747" s="74" t="s">
        <v>6711</v>
      </c>
      <c r="B28747" s="74" t="s">
        <v>6712</v>
      </c>
      <c r="C28747" s="74" t="s">
        <v>127</v>
      </c>
      <c r="D28747" s="74" t="s">
        <v>15493</v>
      </c>
    </row>
    <row r="28748" ht="14.25" customHeight="1">
      <c r="A28748" s="74" t="s">
        <v>13332</v>
      </c>
      <c r="B28748" s="74" t="s">
        <v>537</v>
      </c>
      <c r="C28748" s="74" t="s">
        <v>100</v>
      </c>
      <c r="D28748" s="74" t="s">
        <v>15493</v>
      </c>
    </row>
    <row r="28749" ht="14.25" customHeight="1">
      <c r="A28749" s="74" t="s">
        <v>13333</v>
      </c>
      <c r="B28749" s="74" t="s">
        <v>15498</v>
      </c>
      <c r="C28749" s="74" t="s">
        <v>3968</v>
      </c>
      <c r="D28749" s="74" t="s">
        <v>15493</v>
      </c>
    </row>
    <row r="28750" ht="14.25" customHeight="1">
      <c r="A28750" s="74" t="s">
        <v>13335</v>
      </c>
      <c r="B28750" s="74" t="s">
        <v>547</v>
      </c>
      <c r="C28750" s="74" t="s">
        <v>3968</v>
      </c>
      <c r="D28750" s="74" t="s">
        <v>15493</v>
      </c>
    </row>
    <row r="28751" ht="14.25" customHeight="1">
      <c r="A28751" s="74" t="s">
        <v>6731</v>
      </c>
      <c r="B28751" s="74" t="s">
        <v>553</v>
      </c>
      <c r="C28751" s="74" t="s">
        <v>3968</v>
      </c>
      <c r="D28751" s="74" t="s">
        <v>15493</v>
      </c>
    </row>
    <row r="28752" ht="14.25" customHeight="1">
      <c r="A28752" s="74" t="s">
        <v>13336</v>
      </c>
      <c r="B28752" s="74" t="s">
        <v>563</v>
      </c>
      <c r="C28752" s="74" t="s">
        <v>3968</v>
      </c>
      <c r="D28752" s="74" t="s">
        <v>15493</v>
      </c>
    </row>
    <row r="28753" ht="14.25" customHeight="1">
      <c r="A28753" s="74" t="s">
        <v>13337</v>
      </c>
      <c r="B28753" s="74" t="s">
        <v>568</v>
      </c>
      <c r="C28753" s="74" t="s">
        <v>3968</v>
      </c>
      <c r="D28753" s="74" t="s">
        <v>15493</v>
      </c>
    </row>
    <row r="28754" ht="14.25" customHeight="1">
      <c r="A28754" s="74" t="s">
        <v>13338</v>
      </c>
      <c r="B28754" s="74" t="s">
        <v>573</v>
      </c>
      <c r="C28754" s="74" t="s">
        <v>3968</v>
      </c>
      <c r="D28754" s="74" t="s">
        <v>15493</v>
      </c>
    </row>
    <row r="28755" ht="14.25" customHeight="1">
      <c r="A28755" s="74" t="s">
        <v>13339</v>
      </c>
      <c r="B28755" s="74" t="s">
        <v>13477</v>
      </c>
      <c r="C28755" s="74" t="s">
        <v>3968</v>
      </c>
      <c r="D28755" s="74" t="s">
        <v>15493</v>
      </c>
    </row>
    <row r="28756" ht="14.25" customHeight="1">
      <c r="A28756" s="74" t="s">
        <v>13340</v>
      </c>
      <c r="B28756" s="74" t="s">
        <v>13478</v>
      </c>
      <c r="C28756" s="74" t="s">
        <v>3934</v>
      </c>
      <c r="D28756" s="74" t="s">
        <v>15493</v>
      </c>
    </row>
    <row r="28757" ht="14.25" customHeight="1">
      <c r="A28757" s="74" t="s">
        <v>13342</v>
      </c>
      <c r="B28757" s="74" t="s">
        <v>558</v>
      </c>
      <c r="C28757" s="74" t="s">
        <v>3968</v>
      </c>
      <c r="D28757" s="74" t="s">
        <v>15493</v>
      </c>
    </row>
    <row r="28758" ht="14.25" customHeight="1">
      <c r="A28758" s="74" t="s">
        <v>13343</v>
      </c>
      <c r="B28758" s="74" t="s">
        <v>13479</v>
      </c>
      <c r="C28758" s="74" t="s">
        <v>57</v>
      </c>
      <c r="D28758" s="74" t="s">
        <v>15493</v>
      </c>
    </row>
    <row r="28759" ht="14.25" customHeight="1">
      <c r="A28759" s="74" t="s">
        <v>13345</v>
      </c>
      <c r="B28759" s="74" t="s">
        <v>13519</v>
      </c>
      <c r="C28759" s="74" t="s">
        <v>3968</v>
      </c>
      <c r="D28759" s="74" t="s">
        <v>15493</v>
      </c>
    </row>
    <row r="28760" ht="14.25" customHeight="1">
      <c r="A28760" s="74" t="s">
        <v>6760</v>
      </c>
      <c r="B28760" s="74" t="s">
        <v>13480</v>
      </c>
      <c r="C28760" s="74" t="s">
        <v>3934</v>
      </c>
      <c r="D28760" s="74" t="s">
        <v>15493</v>
      </c>
    </row>
    <row r="28761" ht="14.25" customHeight="1">
      <c r="A28761" s="74" t="s">
        <v>6766</v>
      </c>
      <c r="B28761" s="74" t="s">
        <v>13481</v>
      </c>
      <c r="C28761" s="74" t="s">
        <v>3968</v>
      </c>
      <c r="D28761" s="74" t="s">
        <v>15493</v>
      </c>
    </row>
    <row r="28762" ht="14.25" customHeight="1">
      <c r="A28762" s="74" t="s">
        <v>13567</v>
      </c>
      <c r="B28762" s="74" t="s">
        <v>14049</v>
      </c>
      <c r="C28762" s="74" t="s">
        <v>3968</v>
      </c>
      <c r="D28762" s="74" t="s">
        <v>15493</v>
      </c>
    </row>
    <row r="28763" ht="14.25" customHeight="1">
      <c r="A28763" s="74" t="s">
        <v>3722</v>
      </c>
      <c r="B28763" s="74" t="s">
        <v>13482</v>
      </c>
      <c r="C28763" s="74" t="s">
        <v>57</v>
      </c>
      <c r="D28763" s="74" t="s">
        <v>15493</v>
      </c>
    </row>
    <row r="28764" ht="14.25" customHeight="1">
      <c r="A28764" s="74" t="s">
        <v>6793</v>
      </c>
      <c r="B28764" s="74" t="s">
        <v>6794</v>
      </c>
      <c r="C28764" s="74" t="s">
        <v>3934</v>
      </c>
      <c r="D28764" s="74" t="s">
        <v>15493</v>
      </c>
    </row>
    <row r="28765" ht="14.25" customHeight="1">
      <c r="A28765" s="74" t="s">
        <v>6799</v>
      </c>
      <c r="B28765" s="74" t="s">
        <v>6800</v>
      </c>
      <c r="C28765" s="74" t="s">
        <v>3968</v>
      </c>
      <c r="D28765" s="74" t="s">
        <v>15493</v>
      </c>
    </row>
    <row r="28766" ht="14.25" customHeight="1">
      <c r="A28766" s="74" t="s">
        <v>13347</v>
      </c>
      <c r="B28766" s="74" t="s">
        <v>14051</v>
      </c>
      <c r="C28766" s="74" t="s">
        <v>57</v>
      </c>
      <c r="D28766" s="74" t="s">
        <v>15493</v>
      </c>
    </row>
    <row r="28767" ht="14.25" customHeight="1">
      <c r="A28767" s="74" t="s">
        <v>13661</v>
      </c>
      <c r="B28767" s="74" t="s">
        <v>648</v>
      </c>
      <c r="C28767" s="74" t="s">
        <v>127</v>
      </c>
      <c r="D28767" s="74" t="s">
        <v>15493</v>
      </c>
    </row>
    <row r="28768" ht="14.25" customHeight="1">
      <c r="A28768" s="74" t="s">
        <v>13349</v>
      </c>
      <c r="B28768" s="74" t="s">
        <v>14563</v>
      </c>
      <c r="C28768" s="74" t="s">
        <v>3968</v>
      </c>
      <c r="D28768" s="74" t="s">
        <v>15493</v>
      </c>
    </row>
    <row r="28769" ht="14.25" customHeight="1">
      <c r="A28769" s="74" t="s">
        <v>3697</v>
      </c>
      <c r="B28769" s="74" t="s">
        <v>13484</v>
      </c>
      <c r="C28769" s="74" t="s">
        <v>71</v>
      </c>
      <c r="D28769" s="74" t="s">
        <v>15493</v>
      </c>
    </row>
    <row r="28770" ht="14.25" customHeight="1">
      <c r="A28770" s="74" t="s">
        <v>3699</v>
      </c>
      <c r="B28770" s="74" t="s">
        <v>687</v>
      </c>
      <c r="C28770" s="74" t="s">
        <v>50</v>
      </c>
      <c r="D28770" s="74" t="s">
        <v>15493</v>
      </c>
    </row>
    <row r="28771" ht="14.25" customHeight="1">
      <c r="A28771" s="74" t="s">
        <v>6859</v>
      </c>
      <c r="B28771" s="74" t="s">
        <v>6904</v>
      </c>
      <c r="C28771" s="74" t="s">
        <v>3934</v>
      </c>
      <c r="D28771" s="74" t="s">
        <v>15493</v>
      </c>
    </row>
    <row r="28772" ht="14.25" customHeight="1">
      <c r="A28772" s="74" t="s">
        <v>13350</v>
      </c>
      <c r="B28772" s="74" t="s">
        <v>13351</v>
      </c>
      <c r="C28772" s="74" t="s">
        <v>3968</v>
      </c>
      <c r="D28772" s="74" t="s">
        <v>15493</v>
      </c>
    </row>
    <row r="28773" ht="14.25" customHeight="1">
      <c r="A28773" s="74" t="s">
        <v>13352</v>
      </c>
      <c r="B28773" s="74" t="s">
        <v>13353</v>
      </c>
      <c r="C28773" s="74" t="s">
        <v>3968</v>
      </c>
      <c r="D28773" s="74" t="s">
        <v>15493</v>
      </c>
    </row>
    <row r="28774" ht="14.25" customHeight="1">
      <c r="A28774" s="74" t="s">
        <v>13354</v>
      </c>
      <c r="B28774" s="74" t="s">
        <v>14052</v>
      </c>
      <c r="C28774" s="74" t="s">
        <v>57</v>
      </c>
      <c r="D28774" s="74" t="s">
        <v>15493</v>
      </c>
    </row>
    <row r="28775" ht="14.25" customHeight="1">
      <c r="A28775" s="74" t="s">
        <v>6984</v>
      </c>
      <c r="B28775" s="74" t="s">
        <v>6985</v>
      </c>
      <c r="C28775" s="74" t="s">
        <v>3968</v>
      </c>
      <c r="D28775" s="74" t="s">
        <v>15493</v>
      </c>
    </row>
    <row r="28776" ht="14.25" customHeight="1">
      <c r="A28776" s="74" t="s">
        <v>6991</v>
      </c>
      <c r="B28776" s="74" t="s">
        <v>13485</v>
      </c>
      <c r="C28776" s="74" t="s">
        <v>3968</v>
      </c>
      <c r="D28776" s="74" t="s">
        <v>15493</v>
      </c>
    </row>
    <row r="28777" ht="14.25" customHeight="1">
      <c r="A28777" s="74" t="s">
        <v>13570</v>
      </c>
      <c r="B28777" s="74" t="s">
        <v>4803</v>
      </c>
      <c r="C28777" s="74" t="s">
        <v>3968</v>
      </c>
      <c r="D28777" s="74" t="s">
        <v>15493</v>
      </c>
    </row>
    <row r="28778" ht="14.25" customHeight="1">
      <c r="A28778" s="74" t="s">
        <v>13356</v>
      </c>
      <c r="B28778" s="74" t="s">
        <v>13486</v>
      </c>
      <c r="C28778" s="74" t="s">
        <v>3968</v>
      </c>
      <c r="D28778" s="74" t="s">
        <v>15493</v>
      </c>
    </row>
    <row r="28779" ht="14.25" customHeight="1">
      <c r="A28779" s="74" t="s">
        <v>3700</v>
      </c>
      <c r="B28779" s="74" t="s">
        <v>13487</v>
      </c>
      <c r="C28779" s="74" t="s">
        <v>71</v>
      </c>
      <c r="D28779" s="74" t="s">
        <v>15493</v>
      </c>
    </row>
    <row r="28780" ht="14.25" customHeight="1">
      <c r="A28780" s="74" t="s">
        <v>7022</v>
      </c>
      <c r="B28780" s="74" t="s">
        <v>7023</v>
      </c>
      <c r="C28780" s="74" t="s">
        <v>3934</v>
      </c>
      <c r="D28780" s="74" t="s">
        <v>15493</v>
      </c>
    </row>
    <row r="28781" ht="14.25" customHeight="1">
      <c r="A28781" s="74" t="s">
        <v>13358</v>
      </c>
      <c r="B28781" s="74" t="s">
        <v>13359</v>
      </c>
      <c r="C28781" s="74" t="s">
        <v>3968</v>
      </c>
      <c r="D28781" s="74" t="s">
        <v>15493</v>
      </c>
    </row>
    <row r="28782" ht="14.25" customHeight="1">
      <c r="A28782" s="74" t="s">
        <v>13360</v>
      </c>
      <c r="B28782" s="74" t="s">
        <v>13361</v>
      </c>
      <c r="C28782" s="74" t="s">
        <v>3968</v>
      </c>
      <c r="D28782" s="74" t="s">
        <v>15493</v>
      </c>
    </row>
    <row r="28783" ht="14.25" customHeight="1">
      <c r="A28783" s="74" t="s">
        <v>7106</v>
      </c>
      <c r="B28783" s="74" t="s">
        <v>7107</v>
      </c>
      <c r="C28783" s="74" t="s">
        <v>100</v>
      </c>
      <c r="D28783" s="74" t="s">
        <v>15493</v>
      </c>
    </row>
    <row r="28784" ht="14.25" customHeight="1">
      <c r="A28784" s="74" t="s">
        <v>3725</v>
      </c>
      <c r="B28784" s="74" t="s">
        <v>431</v>
      </c>
      <c r="C28784" s="74" t="s">
        <v>3968</v>
      </c>
      <c r="D28784" s="74" t="s">
        <v>15493</v>
      </c>
    </row>
    <row r="28785" ht="14.25" customHeight="1">
      <c r="A28785" s="74" t="s">
        <v>3702</v>
      </c>
      <c r="B28785" s="74" t="s">
        <v>13488</v>
      </c>
      <c r="C28785" s="74" t="s">
        <v>3934</v>
      </c>
      <c r="D28785" s="74" t="s">
        <v>15493</v>
      </c>
    </row>
    <row r="28786" ht="14.25" customHeight="1">
      <c r="A28786" s="74" t="s">
        <v>13362</v>
      </c>
      <c r="B28786" s="74" t="s">
        <v>15317</v>
      </c>
      <c r="C28786" s="74" t="s">
        <v>127</v>
      </c>
      <c r="D28786" s="74" t="s">
        <v>15493</v>
      </c>
    </row>
    <row r="28787" ht="14.25" customHeight="1">
      <c r="A28787" s="74" t="s">
        <v>7179</v>
      </c>
      <c r="B28787" s="74" t="s">
        <v>7180</v>
      </c>
      <c r="C28787" s="74" t="s">
        <v>3934</v>
      </c>
      <c r="D28787" s="74" t="s">
        <v>15493</v>
      </c>
    </row>
    <row r="28788" ht="14.25" customHeight="1">
      <c r="A28788" s="74" t="s">
        <v>13364</v>
      </c>
      <c r="B28788" s="74" t="s">
        <v>853</v>
      </c>
      <c r="C28788" s="74" t="s">
        <v>3968</v>
      </c>
      <c r="D28788" s="74" t="s">
        <v>15493</v>
      </c>
    </row>
    <row r="28789" ht="14.25" customHeight="1">
      <c r="A28789" s="74" t="s">
        <v>13365</v>
      </c>
      <c r="B28789" s="74" t="s">
        <v>868</v>
      </c>
      <c r="C28789" s="74" t="s">
        <v>3968</v>
      </c>
      <c r="D28789" s="74" t="s">
        <v>15493</v>
      </c>
    </row>
    <row r="28790" ht="14.25" customHeight="1">
      <c r="A28790" s="74" t="s">
        <v>7413</v>
      </c>
      <c r="B28790" s="74" t="s">
        <v>14290</v>
      </c>
      <c r="C28790" s="74" t="s">
        <v>3968</v>
      </c>
      <c r="D28790" s="74" t="s">
        <v>15493</v>
      </c>
    </row>
    <row r="28791" ht="14.25" customHeight="1">
      <c r="A28791" s="74" t="s">
        <v>7445</v>
      </c>
      <c r="B28791" s="74" t="s">
        <v>7446</v>
      </c>
      <c r="C28791" s="74" t="s">
        <v>50</v>
      </c>
      <c r="D28791" s="74" t="s">
        <v>15493</v>
      </c>
    </row>
    <row r="28792" ht="14.25" customHeight="1">
      <c r="A28792" s="74" t="s">
        <v>13366</v>
      </c>
      <c r="B28792" s="74" t="s">
        <v>13490</v>
      </c>
      <c r="C28792" s="74" t="s">
        <v>3934</v>
      </c>
      <c r="D28792" s="74" t="s">
        <v>15493</v>
      </c>
    </row>
    <row r="28793" ht="14.25" customHeight="1">
      <c r="A28793" s="74" t="s">
        <v>3721</v>
      </c>
      <c r="B28793" s="74" t="s">
        <v>887</v>
      </c>
      <c r="C28793" s="74" t="s">
        <v>57</v>
      </c>
      <c r="D28793" s="74" t="s">
        <v>15493</v>
      </c>
    </row>
    <row r="28794" ht="14.25" customHeight="1">
      <c r="A28794" s="74" t="s">
        <v>13368</v>
      </c>
      <c r="B28794" s="74" t="s">
        <v>13369</v>
      </c>
      <c r="C28794" s="74" t="s">
        <v>3934</v>
      </c>
      <c r="D28794" s="74" t="s">
        <v>15493</v>
      </c>
    </row>
    <row r="28795" ht="14.25" customHeight="1">
      <c r="A28795" s="74" t="s">
        <v>3703</v>
      </c>
      <c r="B28795" s="74" t="s">
        <v>895</v>
      </c>
      <c r="C28795" s="74" t="s">
        <v>3968</v>
      </c>
      <c r="D28795" s="74" t="s">
        <v>15493</v>
      </c>
    </row>
    <row r="28796" ht="14.25" customHeight="1">
      <c r="A28796" s="74" t="s">
        <v>7550</v>
      </c>
      <c r="B28796" s="74" t="s">
        <v>7551</v>
      </c>
      <c r="C28796" s="74" t="s">
        <v>3934</v>
      </c>
      <c r="D28796" s="74" t="s">
        <v>15493</v>
      </c>
    </row>
    <row r="28797" ht="14.25" customHeight="1">
      <c r="A28797" s="74" t="s">
        <v>7579</v>
      </c>
      <c r="B28797" s="74" t="s">
        <v>15499</v>
      </c>
      <c r="C28797" s="74" t="s">
        <v>3968</v>
      </c>
      <c r="D28797" s="74" t="s">
        <v>15493</v>
      </c>
    </row>
    <row r="28798" ht="14.25" customHeight="1">
      <c r="A28798" s="74" t="s">
        <v>7602</v>
      </c>
      <c r="B28798" s="74" t="s">
        <v>13586</v>
      </c>
      <c r="C28798" s="74" t="s">
        <v>3934</v>
      </c>
      <c r="D28798" s="74" t="s">
        <v>15493</v>
      </c>
    </row>
    <row r="28799" ht="14.25" customHeight="1">
      <c r="A28799" s="74" t="s">
        <v>7610</v>
      </c>
      <c r="B28799" s="74" t="s">
        <v>14248</v>
      </c>
      <c r="C28799" s="74" t="s">
        <v>100</v>
      </c>
      <c r="D28799" s="74" t="s">
        <v>15493</v>
      </c>
    </row>
    <row r="28800" ht="14.25" customHeight="1">
      <c r="A28800" s="74" t="s">
        <v>7616</v>
      </c>
      <c r="B28800" s="74" t="s">
        <v>15500</v>
      </c>
      <c r="C28800" s="74" t="s">
        <v>3934</v>
      </c>
      <c r="D28800" s="74" t="s">
        <v>15493</v>
      </c>
    </row>
    <row r="28801" ht="14.25" customHeight="1">
      <c r="A28801" s="74" t="s">
        <v>7638</v>
      </c>
      <c r="B28801" s="74" t="s">
        <v>7639</v>
      </c>
      <c r="C28801" s="74" t="s">
        <v>923</v>
      </c>
      <c r="D28801" s="74" t="s">
        <v>15493</v>
      </c>
    </row>
    <row r="28802" ht="14.25" customHeight="1">
      <c r="A28802" s="74" t="s">
        <v>7642</v>
      </c>
      <c r="B28802" s="74" t="s">
        <v>15501</v>
      </c>
      <c r="C28802" s="74" t="s">
        <v>3934</v>
      </c>
      <c r="D28802" s="74" t="s">
        <v>15493</v>
      </c>
    </row>
    <row r="28803" ht="14.25" customHeight="1">
      <c r="A28803" s="74" t="s">
        <v>7686</v>
      </c>
      <c r="B28803" s="74" t="s">
        <v>7687</v>
      </c>
      <c r="C28803" s="74" t="s">
        <v>100</v>
      </c>
      <c r="D28803" s="74" t="s">
        <v>15493</v>
      </c>
    </row>
    <row r="28804" ht="14.25" customHeight="1">
      <c r="A28804" s="74" t="s">
        <v>13370</v>
      </c>
      <c r="B28804" s="74" t="s">
        <v>13371</v>
      </c>
      <c r="C28804" s="74" t="s">
        <v>3934</v>
      </c>
      <c r="D28804" s="74" t="s">
        <v>15493</v>
      </c>
    </row>
    <row r="28805" ht="14.25" customHeight="1">
      <c r="A28805" s="74" t="s">
        <v>7721</v>
      </c>
      <c r="B28805" s="74" t="s">
        <v>15285</v>
      </c>
      <c r="C28805" s="74" t="s">
        <v>3934</v>
      </c>
      <c r="D28805" s="74" t="s">
        <v>15493</v>
      </c>
    </row>
    <row r="28806" ht="14.25" customHeight="1">
      <c r="A28806" s="74" t="s">
        <v>13372</v>
      </c>
      <c r="B28806" s="74" t="s">
        <v>967</v>
      </c>
      <c r="C28806" s="74" t="s">
        <v>3968</v>
      </c>
      <c r="D28806" s="74" t="s">
        <v>15493</v>
      </c>
    </row>
    <row r="28807" ht="14.25" customHeight="1">
      <c r="A28807" s="74" t="s">
        <v>13374</v>
      </c>
      <c r="B28807" s="74" t="s">
        <v>979</v>
      </c>
      <c r="C28807" s="74" t="s">
        <v>100</v>
      </c>
      <c r="D28807" s="74" t="s">
        <v>15493</v>
      </c>
    </row>
    <row r="28808" ht="14.25" customHeight="1">
      <c r="A28808" s="74" t="s">
        <v>7790</v>
      </c>
      <c r="B28808" s="74" t="s">
        <v>7791</v>
      </c>
      <c r="C28808" s="74" t="s">
        <v>100</v>
      </c>
      <c r="D28808" s="74" t="s">
        <v>15493</v>
      </c>
    </row>
    <row r="28809" ht="14.25" customHeight="1">
      <c r="A28809" s="74" t="s">
        <v>7792</v>
      </c>
      <c r="B28809" s="74" t="s">
        <v>7793</v>
      </c>
      <c r="C28809" s="74" t="s">
        <v>100</v>
      </c>
      <c r="D28809" s="74" t="s">
        <v>15493</v>
      </c>
    </row>
    <row r="28810" ht="14.25" customHeight="1">
      <c r="A28810" s="74" t="s">
        <v>7803</v>
      </c>
      <c r="B28810" s="74" t="s">
        <v>15502</v>
      </c>
      <c r="C28810" s="74" t="s">
        <v>3968</v>
      </c>
      <c r="D28810" s="74" t="s">
        <v>15493</v>
      </c>
    </row>
    <row r="28811" ht="14.25" customHeight="1">
      <c r="A28811" s="74" t="s">
        <v>3705</v>
      </c>
      <c r="B28811" s="74" t="s">
        <v>1025</v>
      </c>
      <c r="C28811" s="74" t="s">
        <v>1026</v>
      </c>
      <c r="D28811" s="74" t="s">
        <v>15493</v>
      </c>
    </row>
    <row r="28812" ht="14.25" customHeight="1">
      <c r="A28812" s="74" t="s">
        <v>3706</v>
      </c>
      <c r="B28812" s="74" t="s">
        <v>1031</v>
      </c>
      <c r="C28812" s="74" t="s">
        <v>127</v>
      </c>
      <c r="D28812" s="74" t="s">
        <v>15493</v>
      </c>
    </row>
    <row r="28813" ht="14.25" customHeight="1">
      <c r="A28813" s="74" t="s">
        <v>3707</v>
      </c>
      <c r="B28813" s="74" t="s">
        <v>1035</v>
      </c>
      <c r="C28813" s="74" t="s">
        <v>50</v>
      </c>
      <c r="D28813" s="74" t="s">
        <v>15493</v>
      </c>
    </row>
    <row r="28814" ht="14.25" customHeight="1">
      <c r="A28814" s="74" t="s">
        <v>13375</v>
      </c>
      <c r="B28814" s="74" t="s">
        <v>1039</v>
      </c>
      <c r="C28814" s="74" t="s">
        <v>50</v>
      </c>
      <c r="D28814" s="74" t="s">
        <v>15493</v>
      </c>
    </row>
    <row r="28815" ht="14.25" customHeight="1">
      <c r="A28815" s="74" t="s">
        <v>3708</v>
      </c>
      <c r="B28815" s="74" t="s">
        <v>1042</v>
      </c>
      <c r="C28815" s="74" t="s">
        <v>3968</v>
      </c>
      <c r="D28815" s="74" t="s">
        <v>15493</v>
      </c>
    </row>
    <row r="28816" ht="14.25" customHeight="1">
      <c r="A28816" s="74" t="s">
        <v>7846</v>
      </c>
      <c r="B28816" s="74" t="s">
        <v>7847</v>
      </c>
      <c r="C28816" s="74" t="s">
        <v>3934</v>
      </c>
      <c r="D28816" s="74" t="s">
        <v>15493</v>
      </c>
    </row>
    <row r="28817" ht="14.25" customHeight="1">
      <c r="A28817" s="74" t="s">
        <v>13376</v>
      </c>
      <c r="B28817" s="74" t="s">
        <v>13377</v>
      </c>
      <c r="C28817" s="74" t="s">
        <v>50</v>
      </c>
      <c r="D28817" s="74" t="s">
        <v>15493</v>
      </c>
    </row>
    <row r="28818" ht="14.25" customHeight="1">
      <c r="A28818" s="74" t="s">
        <v>7935</v>
      </c>
      <c r="B28818" s="74" t="s">
        <v>7928</v>
      </c>
      <c r="C28818" s="74" t="s">
        <v>3934</v>
      </c>
      <c r="D28818" s="74" t="s">
        <v>15493</v>
      </c>
    </row>
    <row r="28819" ht="14.25" customHeight="1">
      <c r="A28819" s="74" t="s">
        <v>13378</v>
      </c>
      <c r="B28819" s="74" t="s">
        <v>15503</v>
      </c>
      <c r="C28819" s="74" t="s">
        <v>3968</v>
      </c>
      <c r="D28819" s="74" t="s">
        <v>15493</v>
      </c>
    </row>
    <row r="28820" ht="14.25" customHeight="1">
      <c r="A28820" s="74" t="s">
        <v>13379</v>
      </c>
      <c r="B28820" s="74" t="s">
        <v>13380</v>
      </c>
      <c r="C28820" s="74" t="s">
        <v>3934</v>
      </c>
      <c r="D28820" s="74" t="s">
        <v>15493</v>
      </c>
    </row>
    <row r="28821" ht="14.25" customHeight="1">
      <c r="A28821" s="74" t="s">
        <v>8179</v>
      </c>
      <c r="B28821" s="74" t="s">
        <v>13843</v>
      </c>
      <c r="C28821" s="74" t="s">
        <v>3934</v>
      </c>
      <c r="D28821" s="74" t="s">
        <v>15493</v>
      </c>
    </row>
    <row r="28822" ht="14.25" customHeight="1">
      <c r="A28822" s="74" t="s">
        <v>3716</v>
      </c>
      <c r="B28822" s="74" t="s">
        <v>13492</v>
      </c>
      <c r="C28822" s="74" t="s">
        <v>3934</v>
      </c>
      <c r="D28822" s="74" t="s">
        <v>15493</v>
      </c>
    </row>
    <row r="28823" ht="14.25" customHeight="1">
      <c r="A28823" s="74" t="s">
        <v>8196</v>
      </c>
      <c r="B28823" s="74" t="s">
        <v>1183</v>
      </c>
      <c r="C28823" s="74" t="s">
        <v>3968</v>
      </c>
      <c r="D28823" s="74" t="s">
        <v>15493</v>
      </c>
    </row>
    <row r="28824" ht="14.25" customHeight="1">
      <c r="A28824" s="74" t="s">
        <v>8205</v>
      </c>
      <c r="B28824" s="74" t="s">
        <v>8206</v>
      </c>
      <c r="C28824" s="74" t="s">
        <v>3968</v>
      </c>
      <c r="D28824" s="74" t="s">
        <v>15493</v>
      </c>
    </row>
    <row r="28825" ht="14.25" customHeight="1">
      <c r="A28825" s="74" t="s">
        <v>13384</v>
      </c>
      <c r="B28825" s="74" t="s">
        <v>1183</v>
      </c>
      <c r="C28825" s="74" t="s">
        <v>3968</v>
      </c>
      <c r="D28825" s="74" t="s">
        <v>15493</v>
      </c>
    </row>
    <row r="28826" ht="14.25" customHeight="1">
      <c r="A28826" s="74" t="s">
        <v>8227</v>
      </c>
      <c r="B28826" s="74" t="s">
        <v>2935</v>
      </c>
      <c r="C28826" s="74" t="s">
        <v>2936</v>
      </c>
      <c r="D28826" s="74" t="s">
        <v>15493</v>
      </c>
    </row>
    <row r="28827" ht="14.25" customHeight="1">
      <c r="A28827" s="74" t="s">
        <v>13385</v>
      </c>
      <c r="B28827" s="74" t="s">
        <v>2938</v>
      </c>
      <c r="C28827" s="74" t="s">
        <v>2936</v>
      </c>
      <c r="D28827" s="74" t="s">
        <v>15493</v>
      </c>
    </row>
    <row r="28828" ht="14.25" customHeight="1">
      <c r="A28828" s="74" t="s">
        <v>8264</v>
      </c>
      <c r="B28828" s="74" t="s">
        <v>8265</v>
      </c>
      <c r="C28828" s="74" t="s">
        <v>3934</v>
      </c>
      <c r="D28828" s="74" t="s">
        <v>15493</v>
      </c>
    </row>
    <row r="28829" ht="14.25" customHeight="1">
      <c r="A28829" s="74" t="s">
        <v>8270</v>
      </c>
      <c r="B28829" s="74" t="s">
        <v>15319</v>
      </c>
      <c r="C28829" s="74" t="s">
        <v>3934</v>
      </c>
      <c r="D28829" s="74" t="s">
        <v>15493</v>
      </c>
    </row>
    <row r="28830" ht="14.25" customHeight="1">
      <c r="A28830" s="74" t="s">
        <v>13386</v>
      </c>
      <c r="B28830" s="74" t="s">
        <v>14156</v>
      </c>
      <c r="C28830" s="74" t="s">
        <v>71</v>
      </c>
      <c r="D28830" s="74" t="s">
        <v>15493</v>
      </c>
    </row>
    <row r="28831" ht="14.25" customHeight="1">
      <c r="A28831" s="74" t="s">
        <v>13388</v>
      </c>
      <c r="B28831" s="74" t="s">
        <v>490</v>
      </c>
      <c r="C28831" s="74" t="s">
        <v>50</v>
      </c>
      <c r="D28831" s="74" t="s">
        <v>15493</v>
      </c>
    </row>
    <row r="28832" ht="14.25" customHeight="1">
      <c r="A28832" s="74" t="s">
        <v>13389</v>
      </c>
      <c r="B28832" s="74" t="s">
        <v>790</v>
      </c>
      <c r="C28832" s="74" t="s">
        <v>50</v>
      </c>
      <c r="D28832" s="74" t="s">
        <v>15493</v>
      </c>
    </row>
    <row r="28833" ht="14.25" customHeight="1">
      <c r="A28833" s="74" t="s">
        <v>13390</v>
      </c>
      <c r="B28833" s="74" t="s">
        <v>797</v>
      </c>
      <c r="C28833" s="74" t="s">
        <v>3968</v>
      </c>
      <c r="D28833" s="74" t="s">
        <v>15493</v>
      </c>
    </row>
    <row r="28834" ht="14.25" customHeight="1">
      <c r="A28834" s="74" t="s">
        <v>3709</v>
      </c>
      <c r="B28834" s="74" t="s">
        <v>1205</v>
      </c>
      <c r="C28834" s="74" t="s">
        <v>127</v>
      </c>
      <c r="D28834" s="74" t="s">
        <v>15493</v>
      </c>
    </row>
    <row r="28835" ht="14.25" customHeight="1">
      <c r="A28835" s="74" t="s">
        <v>8604</v>
      </c>
      <c r="B28835" s="74" t="s">
        <v>15504</v>
      </c>
      <c r="C28835" s="74" t="s">
        <v>57</v>
      </c>
      <c r="D28835" s="74" t="s">
        <v>15493</v>
      </c>
    </row>
    <row r="28836" ht="14.25" customHeight="1">
      <c r="A28836" s="74" t="s">
        <v>13391</v>
      </c>
      <c r="B28836" s="74" t="s">
        <v>767</v>
      </c>
      <c r="C28836" s="74" t="s">
        <v>50</v>
      </c>
      <c r="D28836" s="74" t="s">
        <v>15493</v>
      </c>
    </row>
    <row r="28837" ht="14.25" customHeight="1">
      <c r="A28837" s="74" t="s">
        <v>13392</v>
      </c>
      <c r="B28837" s="74" t="s">
        <v>13497</v>
      </c>
      <c r="C28837" s="74" t="s">
        <v>3934</v>
      </c>
      <c r="D28837" s="74" t="s">
        <v>15493</v>
      </c>
    </row>
    <row r="28838" ht="14.25" customHeight="1">
      <c r="A28838" s="74" t="s">
        <v>8705</v>
      </c>
      <c r="B28838" s="74" t="s">
        <v>15505</v>
      </c>
      <c r="C28838" s="74" t="s">
        <v>66</v>
      </c>
      <c r="D28838" s="74" t="s">
        <v>15493</v>
      </c>
    </row>
    <row r="28839" ht="14.25" customHeight="1">
      <c r="A28839" s="74" t="s">
        <v>8786</v>
      </c>
      <c r="B28839" s="74" t="s">
        <v>1085</v>
      </c>
      <c r="C28839" s="74" t="s">
        <v>57</v>
      </c>
      <c r="D28839" s="74" t="s">
        <v>15493</v>
      </c>
    </row>
    <row r="28840" ht="14.25" customHeight="1">
      <c r="A28840" s="74" t="s">
        <v>3710</v>
      </c>
      <c r="B28840" s="74" t="s">
        <v>8811</v>
      </c>
      <c r="C28840" s="74" t="s">
        <v>3968</v>
      </c>
      <c r="D28840" s="74" t="s">
        <v>15493</v>
      </c>
    </row>
    <row r="28841" ht="14.25" customHeight="1">
      <c r="A28841" s="74" t="s">
        <v>8818</v>
      </c>
      <c r="B28841" s="74" t="s">
        <v>8819</v>
      </c>
      <c r="C28841" s="74" t="s">
        <v>3968</v>
      </c>
      <c r="D28841" s="74" t="s">
        <v>15493</v>
      </c>
    </row>
    <row r="28842" ht="14.25" customHeight="1">
      <c r="A28842" s="74" t="s">
        <v>8830</v>
      </c>
      <c r="B28842" s="74" t="s">
        <v>3499</v>
      </c>
      <c r="C28842" s="74" t="s">
        <v>100</v>
      </c>
      <c r="D28842" s="74" t="s">
        <v>15493</v>
      </c>
    </row>
    <row r="28843" ht="14.25" customHeight="1">
      <c r="A28843" s="74" t="s">
        <v>8831</v>
      </c>
      <c r="B28843" s="74" t="s">
        <v>8832</v>
      </c>
      <c r="C28843" s="74" t="s">
        <v>3934</v>
      </c>
      <c r="D28843" s="74" t="s">
        <v>15493</v>
      </c>
    </row>
    <row r="28844" ht="14.25" customHeight="1">
      <c r="A28844" s="74" t="s">
        <v>8843</v>
      </c>
      <c r="B28844" s="74" t="s">
        <v>6900</v>
      </c>
      <c r="C28844" s="74" t="s">
        <v>3934</v>
      </c>
      <c r="D28844" s="74" t="s">
        <v>15493</v>
      </c>
    </row>
    <row r="28845" ht="14.25" customHeight="1">
      <c r="A28845" s="74" t="s">
        <v>8878</v>
      </c>
      <c r="B28845" s="74" t="s">
        <v>8879</v>
      </c>
      <c r="C28845" s="74" t="s">
        <v>3934</v>
      </c>
      <c r="D28845" s="74" t="s">
        <v>15493</v>
      </c>
    </row>
    <row r="28846" ht="14.25" customHeight="1">
      <c r="A28846" s="74" t="s">
        <v>8882</v>
      </c>
      <c r="B28846" s="74" t="s">
        <v>3055</v>
      </c>
      <c r="C28846" s="74" t="s">
        <v>100</v>
      </c>
      <c r="D28846" s="74" t="s">
        <v>15493</v>
      </c>
    </row>
    <row r="28847" ht="14.25" customHeight="1">
      <c r="A28847" s="74" t="s">
        <v>8884</v>
      </c>
      <c r="B28847" s="74" t="s">
        <v>8885</v>
      </c>
      <c r="C28847" s="74" t="s">
        <v>3934</v>
      </c>
      <c r="D28847" s="74" t="s">
        <v>15493</v>
      </c>
    </row>
    <row r="28848" ht="14.25" customHeight="1">
      <c r="A28848" s="74" t="s">
        <v>13393</v>
      </c>
      <c r="B28848" s="74" t="s">
        <v>1256</v>
      </c>
      <c r="C28848" s="74" t="s">
        <v>3968</v>
      </c>
      <c r="D28848" s="74" t="s">
        <v>15493</v>
      </c>
    </row>
    <row r="28849" ht="14.25" customHeight="1">
      <c r="A28849" s="74" t="s">
        <v>13394</v>
      </c>
      <c r="B28849" s="74" t="s">
        <v>777</v>
      </c>
      <c r="C28849" s="74" t="s">
        <v>50</v>
      </c>
      <c r="D28849" s="74" t="s">
        <v>15493</v>
      </c>
    </row>
    <row r="28850" ht="14.25" customHeight="1">
      <c r="A28850" s="74" t="s">
        <v>13395</v>
      </c>
      <c r="B28850" s="74" t="s">
        <v>13498</v>
      </c>
      <c r="C28850" s="74" t="s">
        <v>3934</v>
      </c>
      <c r="D28850" s="74" t="s">
        <v>15493</v>
      </c>
    </row>
    <row r="28851" ht="14.25" customHeight="1">
      <c r="A28851" s="74" t="s">
        <v>9015</v>
      </c>
      <c r="B28851" s="74" t="s">
        <v>15506</v>
      </c>
      <c r="C28851" s="74" t="s">
        <v>66</v>
      </c>
      <c r="D28851" s="74" t="s">
        <v>15493</v>
      </c>
    </row>
    <row r="28852" ht="14.25" customHeight="1">
      <c r="A28852" s="74" t="s">
        <v>9105</v>
      </c>
      <c r="B28852" s="74" t="s">
        <v>1091</v>
      </c>
      <c r="C28852" s="74" t="s">
        <v>57</v>
      </c>
      <c r="D28852" s="74" t="s">
        <v>15493</v>
      </c>
    </row>
    <row r="28853" ht="14.25" customHeight="1">
      <c r="A28853" s="74" t="s">
        <v>13396</v>
      </c>
      <c r="B28853" s="74" t="s">
        <v>13397</v>
      </c>
      <c r="C28853" s="74" t="s">
        <v>3968</v>
      </c>
      <c r="D28853" s="74" t="s">
        <v>15493</v>
      </c>
    </row>
    <row r="28854" ht="14.25" customHeight="1">
      <c r="A28854" s="74" t="s">
        <v>13398</v>
      </c>
      <c r="B28854" s="74" t="s">
        <v>13399</v>
      </c>
      <c r="C28854" s="74" t="s">
        <v>3968</v>
      </c>
      <c r="D28854" s="74" t="s">
        <v>15493</v>
      </c>
    </row>
    <row r="28855" ht="14.25" customHeight="1">
      <c r="A28855" s="74" t="s">
        <v>13400</v>
      </c>
      <c r="B28855" s="74" t="s">
        <v>13401</v>
      </c>
      <c r="C28855" s="74" t="s">
        <v>3968</v>
      </c>
      <c r="D28855" s="74" t="s">
        <v>15493</v>
      </c>
    </row>
    <row r="28856" ht="14.25" customHeight="1">
      <c r="A28856" s="74" t="s">
        <v>13402</v>
      </c>
      <c r="B28856" s="74" t="s">
        <v>13403</v>
      </c>
      <c r="C28856" s="74" t="s">
        <v>3968</v>
      </c>
      <c r="D28856" s="74" t="s">
        <v>15493</v>
      </c>
    </row>
    <row r="28857" ht="14.25" customHeight="1">
      <c r="A28857" s="74" t="s">
        <v>13404</v>
      </c>
      <c r="B28857" s="74" t="s">
        <v>9160</v>
      </c>
      <c r="C28857" s="74" t="s">
        <v>3968</v>
      </c>
      <c r="D28857" s="74" t="s">
        <v>15493</v>
      </c>
    </row>
    <row r="28858" ht="14.25" customHeight="1">
      <c r="A28858" s="74" t="s">
        <v>13405</v>
      </c>
      <c r="B28858" s="74" t="s">
        <v>13499</v>
      </c>
      <c r="C28858" s="74" t="s">
        <v>3968</v>
      </c>
      <c r="D28858" s="74" t="s">
        <v>15493</v>
      </c>
    </row>
    <row r="28859" ht="14.25" customHeight="1">
      <c r="A28859" s="74" t="s">
        <v>13407</v>
      </c>
      <c r="B28859" s="74" t="s">
        <v>13945</v>
      </c>
      <c r="C28859" s="74" t="s">
        <v>3934</v>
      </c>
      <c r="D28859" s="74" t="s">
        <v>15493</v>
      </c>
    </row>
    <row r="28860" ht="14.25" customHeight="1">
      <c r="A28860" s="74" t="s">
        <v>9167</v>
      </c>
      <c r="B28860" s="74" t="s">
        <v>9168</v>
      </c>
      <c r="C28860" s="74" t="s">
        <v>3968</v>
      </c>
      <c r="D28860" s="74" t="s">
        <v>15493</v>
      </c>
    </row>
    <row r="28861" ht="14.25" customHeight="1">
      <c r="A28861" s="74" t="s">
        <v>9239</v>
      </c>
      <c r="B28861" s="74" t="s">
        <v>1042</v>
      </c>
      <c r="C28861" s="74" t="s">
        <v>100</v>
      </c>
      <c r="D28861" s="74" t="s">
        <v>15493</v>
      </c>
    </row>
    <row r="28862" ht="14.25" customHeight="1">
      <c r="A28862" s="74" t="s">
        <v>9242</v>
      </c>
      <c r="B28862" s="74" t="s">
        <v>9243</v>
      </c>
      <c r="C28862" s="74" t="s">
        <v>100</v>
      </c>
      <c r="D28862" s="74" t="s">
        <v>15493</v>
      </c>
    </row>
    <row r="28863" ht="14.25" customHeight="1">
      <c r="A28863" s="74" t="s">
        <v>13409</v>
      </c>
      <c r="B28863" s="74" t="s">
        <v>1304</v>
      </c>
      <c r="C28863" s="74" t="s">
        <v>57</v>
      </c>
      <c r="D28863" s="74" t="s">
        <v>15493</v>
      </c>
    </row>
    <row r="28864" ht="14.25" customHeight="1">
      <c r="A28864" s="74" t="s">
        <v>3711</v>
      </c>
      <c r="B28864" s="74" t="s">
        <v>13546</v>
      </c>
      <c r="C28864" s="74" t="s">
        <v>3934</v>
      </c>
      <c r="D28864" s="74" t="s">
        <v>15493</v>
      </c>
    </row>
    <row r="28865" ht="14.25" customHeight="1">
      <c r="A28865" s="74" t="s">
        <v>3719</v>
      </c>
      <c r="B28865" s="74" t="s">
        <v>1316</v>
      </c>
      <c r="C28865" s="74" t="s">
        <v>57</v>
      </c>
      <c r="D28865" s="74" t="s">
        <v>15493</v>
      </c>
    </row>
    <row r="28866" ht="14.25" customHeight="1">
      <c r="A28866" s="74" t="s">
        <v>9446</v>
      </c>
      <c r="B28866" s="74" t="s">
        <v>9447</v>
      </c>
      <c r="C28866" s="74" t="s">
        <v>3934</v>
      </c>
      <c r="D28866" s="74" t="s">
        <v>15493</v>
      </c>
    </row>
    <row r="28867" ht="14.25" customHeight="1">
      <c r="A28867" s="74" t="s">
        <v>9448</v>
      </c>
      <c r="B28867" s="74" t="s">
        <v>9449</v>
      </c>
      <c r="C28867" s="74" t="s">
        <v>71</v>
      </c>
      <c r="D28867" s="74" t="s">
        <v>15493</v>
      </c>
    </row>
    <row r="28868" ht="14.25" customHeight="1">
      <c r="A28868" s="74" t="s">
        <v>13502</v>
      </c>
      <c r="B28868" s="74" t="s">
        <v>13503</v>
      </c>
      <c r="C28868" s="74" t="s">
        <v>50</v>
      </c>
      <c r="D28868" s="74" t="s">
        <v>15493</v>
      </c>
    </row>
    <row r="28869" ht="14.25" customHeight="1">
      <c r="A28869" s="74" t="s">
        <v>9588</v>
      </c>
      <c r="B28869" s="74" t="s">
        <v>15507</v>
      </c>
      <c r="C28869" s="74" t="s">
        <v>3934</v>
      </c>
      <c r="D28869" s="74" t="s">
        <v>15493</v>
      </c>
    </row>
    <row r="28870" ht="14.25" customHeight="1">
      <c r="A28870" s="74" t="s">
        <v>9743</v>
      </c>
      <c r="B28870" s="74" t="s">
        <v>9744</v>
      </c>
      <c r="C28870" s="74" t="s">
        <v>923</v>
      </c>
      <c r="D28870" s="74" t="s">
        <v>15493</v>
      </c>
    </row>
    <row r="28871" ht="14.25" customHeight="1">
      <c r="A28871" s="74" t="s">
        <v>13412</v>
      </c>
      <c r="B28871" s="74" t="s">
        <v>13504</v>
      </c>
      <c r="C28871" s="74" t="s">
        <v>57</v>
      </c>
      <c r="D28871" s="74" t="s">
        <v>15493</v>
      </c>
    </row>
    <row r="28872" ht="14.25" customHeight="1">
      <c r="A28872" s="74" t="s">
        <v>9808</v>
      </c>
      <c r="B28872" s="74" t="s">
        <v>9809</v>
      </c>
      <c r="C28872" s="74" t="s">
        <v>127</v>
      </c>
      <c r="D28872" s="74" t="s">
        <v>15493</v>
      </c>
    </row>
    <row r="28873" ht="14.25" customHeight="1">
      <c r="A28873" s="74" t="s">
        <v>9810</v>
      </c>
      <c r="B28873" s="74" t="s">
        <v>9811</v>
      </c>
      <c r="C28873" s="74" t="s">
        <v>3934</v>
      </c>
      <c r="D28873" s="74" t="s">
        <v>15493</v>
      </c>
    </row>
    <row r="28874" ht="14.25" customHeight="1">
      <c r="A28874" s="74" t="s">
        <v>9812</v>
      </c>
      <c r="B28874" s="74" t="s">
        <v>9813</v>
      </c>
      <c r="C28874" s="74" t="s">
        <v>127</v>
      </c>
      <c r="D28874" s="74" t="s">
        <v>15493</v>
      </c>
    </row>
    <row r="28875" ht="14.25" customHeight="1">
      <c r="A28875" s="74" t="s">
        <v>9816</v>
      </c>
      <c r="B28875" s="74" t="s">
        <v>9817</v>
      </c>
      <c r="C28875" s="74" t="s">
        <v>3934</v>
      </c>
      <c r="D28875" s="74" t="s">
        <v>15493</v>
      </c>
    </row>
    <row r="28876" ht="14.25" customHeight="1">
      <c r="A28876" s="74" t="s">
        <v>9828</v>
      </c>
      <c r="B28876" s="74" t="s">
        <v>9829</v>
      </c>
      <c r="C28876" s="74" t="s">
        <v>3934</v>
      </c>
      <c r="D28876" s="74" t="s">
        <v>15493</v>
      </c>
    </row>
    <row r="28877" ht="14.25" customHeight="1">
      <c r="A28877" s="74" t="s">
        <v>9838</v>
      </c>
      <c r="B28877" s="74" t="s">
        <v>9815</v>
      </c>
      <c r="C28877" s="74" t="s">
        <v>923</v>
      </c>
      <c r="D28877" s="74" t="s">
        <v>15493</v>
      </c>
    </row>
    <row r="28878" ht="14.25" customHeight="1">
      <c r="A28878" s="74" t="s">
        <v>9840</v>
      </c>
      <c r="B28878" s="74" t="s">
        <v>13524</v>
      </c>
      <c r="C28878" s="74" t="s">
        <v>923</v>
      </c>
      <c r="D28878" s="74" t="s">
        <v>15493</v>
      </c>
    </row>
    <row r="28879" ht="14.25" customHeight="1">
      <c r="A28879" s="74" t="s">
        <v>9852</v>
      </c>
      <c r="B28879" s="74" t="s">
        <v>9853</v>
      </c>
      <c r="C28879" s="74" t="s">
        <v>100</v>
      </c>
      <c r="D28879" s="74" t="s">
        <v>15493</v>
      </c>
    </row>
    <row r="28880" ht="14.25" customHeight="1">
      <c r="A28880" s="74" t="s">
        <v>9854</v>
      </c>
      <c r="B28880" s="74" t="s">
        <v>9855</v>
      </c>
      <c r="C28880" s="74" t="s">
        <v>3934</v>
      </c>
      <c r="D28880" s="74" t="s">
        <v>15493</v>
      </c>
    </row>
    <row r="28881" ht="14.25" customHeight="1">
      <c r="A28881" s="74" t="s">
        <v>9882</v>
      </c>
      <c r="B28881" s="74" t="s">
        <v>9883</v>
      </c>
      <c r="C28881" s="74" t="s">
        <v>127</v>
      </c>
      <c r="D28881" s="74" t="s">
        <v>15493</v>
      </c>
    </row>
    <row r="28882" ht="14.25" customHeight="1">
      <c r="A28882" s="74" t="s">
        <v>9884</v>
      </c>
      <c r="B28882" s="74" t="s">
        <v>9885</v>
      </c>
      <c r="C28882" s="74" t="s">
        <v>3934</v>
      </c>
      <c r="D28882" s="74" t="s">
        <v>15493</v>
      </c>
    </row>
    <row r="28883" ht="14.25" customHeight="1">
      <c r="A28883" s="74" t="s">
        <v>9886</v>
      </c>
      <c r="B28883" s="74" t="s">
        <v>9887</v>
      </c>
      <c r="C28883" s="74" t="s">
        <v>127</v>
      </c>
      <c r="D28883" s="74" t="s">
        <v>15493</v>
      </c>
    </row>
    <row r="28884" ht="14.25" customHeight="1">
      <c r="A28884" s="74" t="s">
        <v>9964</v>
      </c>
      <c r="B28884" s="74" t="s">
        <v>15508</v>
      </c>
      <c r="C28884" s="74" t="s">
        <v>71</v>
      </c>
      <c r="D28884" s="74" t="s">
        <v>15493</v>
      </c>
    </row>
    <row r="28885" ht="14.25" customHeight="1">
      <c r="A28885" s="74" t="s">
        <v>9973</v>
      </c>
      <c r="B28885" s="74" t="s">
        <v>9974</v>
      </c>
      <c r="C28885" s="74" t="s">
        <v>3934</v>
      </c>
      <c r="D28885" s="74" t="s">
        <v>15493</v>
      </c>
    </row>
    <row r="28886" ht="14.25" customHeight="1">
      <c r="A28886" s="74" t="s">
        <v>10136</v>
      </c>
      <c r="B28886" s="74" t="s">
        <v>10137</v>
      </c>
      <c r="C28886" s="74" t="s">
        <v>100</v>
      </c>
      <c r="D28886" s="74" t="s">
        <v>15493</v>
      </c>
    </row>
    <row r="28887" ht="14.25" customHeight="1">
      <c r="A28887" s="74" t="s">
        <v>10138</v>
      </c>
      <c r="B28887" s="74" t="s">
        <v>10139</v>
      </c>
      <c r="C28887" s="74" t="s">
        <v>3934</v>
      </c>
      <c r="D28887" s="74" t="s">
        <v>15493</v>
      </c>
    </row>
    <row r="28888" ht="14.25" customHeight="1">
      <c r="A28888" s="74" t="s">
        <v>10320</v>
      </c>
      <c r="B28888" s="74" t="s">
        <v>15509</v>
      </c>
      <c r="C28888" s="74" t="s">
        <v>100</v>
      </c>
      <c r="D28888" s="74" t="s">
        <v>15493</v>
      </c>
    </row>
    <row r="28889" ht="14.25" customHeight="1">
      <c r="A28889" s="74" t="s">
        <v>10390</v>
      </c>
      <c r="B28889" s="74" t="s">
        <v>13832</v>
      </c>
      <c r="C28889" s="74" t="s">
        <v>100</v>
      </c>
      <c r="D28889" s="74" t="s">
        <v>15493</v>
      </c>
    </row>
    <row r="28890" ht="14.25" customHeight="1">
      <c r="A28890" s="74" t="s">
        <v>13419</v>
      </c>
      <c r="B28890" s="74" t="s">
        <v>15510</v>
      </c>
      <c r="C28890" s="74" t="s">
        <v>71</v>
      </c>
      <c r="D28890" s="74" t="s">
        <v>15493</v>
      </c>
    </row>
    <row r="28891" ht="14.25" customHeight="1">
      <c r="A28891" s="74" t="s">
        <v>10456</v>
      </c>
      <c r="B28891" s="74" t="s">
        <v>10457</v>
      </c>
      <c r="C28891" s="74" t="s">
        <v>100</v>
      </c>
      <c r="D28891" s="74" t="s">
        <v>15493</v>
      </c>
    </row>
    <row r="28892" ht="14.25" customHeight="1">
      <c r="A28892" s="74" t="s">
        <v>10460</v>
      </c>
      <c r="B28892" s="74" t="s">
        <v>10461</v>
      </c>
      <c r="C28892" s="74" t="s">
        <v>3934</v>
      </c>
      <c r="D28892" s="74" t="s">
        <v>15493</v>
      </c>
    </row>
    <row r="28893" ht="14.25" customHeight="1">
      <c r="A28893" s="74" t="s">
        <v>13420</v>
      </c>
      <c r="B28893" s="74" t="s">
        <v>665</v>
      </c>
      <c r="C28893" s="74" t="s">
        <v>127</v>
      </c>
      <c r="D28893" s="74" t="s">
        <v>15493</v>
      </c>
    </row>
    <row r="28894" ht="14.25" customHeight="1">
      <c r="A28894" s="74" t="s">
        <v>13421</v>
      </c>
      <c r="B28894" s="74" t="s">
        <v>744</v>
      </c>
      <c r="C28894" s="74" t="s">
        <v>127</v>
      </c>
      <c r="D28894" s="74" t="s">
        <v>15493</v>
      </c>
    </row>
    <row r="28895" ht="14.25" customHeight="1">
      <c r="A28895" s="74" t="s">
        <v>10577</v>
      </c>
      <c r="B28895" s="74" t="s">
        <v>10578</v>
      </c>
      <c r="C28895" s="74" t="s">
        <v>3934</v>
      </c>
      <c r="D28895" s="74" t="s">
        <v>15493</v>
      </c>
    </row>
    <row r="28896" ht="14.25" customHeight="1">
      <c r="A28896" s="74" t="s">
        <v>10603</v>
      </c>
      <c r="B28896" s="74" t="s">
        <v>10604</v>
      </c>
      <c r="C28896" s="74" t="s">
        <v>100</v>
      </c>
      <c r="D28896" s="74" t="s">
        <v>15493</v>
      </c>
    </row>
    <row r="28897" ht="14.25" customHeight="1">
      <c r="A28897" s="74" t="s">
        <v>10605</v>
      </c>
      <c r="B28897" s="74" t="s">
        <v>10606</v>
      </c>
      <c r="C28897" s="74" t="s">
        <v>100</v>
      </c>
      <c r="D28897" s="74" t="s">
        <v>15493</v>
      </c>
    </row>
    <row r="28898" ht="14.25" customHeight="1">
      <c r="A28898" s="74" t="s">
        <v>10607</v>
      </c>
      <c r="B28898" s="74" t="s">
        <v>10608</v>
      </c>
      <c r="C28898" s="74" t="s">
        <v>100</v>
      </c>
      <c r="D28898" s="74" t="s">
        <v>15493</v>
      </c>
    </row>
    <row r="28899" ht="14.25" customHeight="1">
      <c r="A28899" s="74" t="s">
        <v>10609</v>
      </c>
      <c r="B28899" s="74" t="s">
        <v>125</v>
      </c>
      <c r="C28899" s="74" t="s">
        <v>100</v>
      </c>
      <c r="D28899" s="74" t="s">
        <v>15493</v>
      </c>
    </row>
    <row r="28900" ht="14.25" customHeight="1">
      <c r="A28900" s="74" t="s">
        <v>10610</v>
      </c>
      <c r="B28900" s="74" t="s">
        <v>10611</v>
      </c>
      <c r="C28900" s="74" t="s">
        <v>100</v>
      </c>
      <c r="D28900" s="74" t="s">
        <v>15493</v>
      </c>
    </row>
    <row r="28901" ht="14.25" customHeight="1">
      <c r="A28901" s="74" t="s">
        <v>13422</v>
      </c>
      <c r="B28901" s="74" t="s">
        <v>15511</v>
      </c>
      <c r="C28901" s="74" t="s">
        <v>100</v>
      </c>
      <c r="D28901" s="74" t="s">
        <v>15493</v>
      </c>
    </row>
    <row r="28902" ht="14.25" customHeight="1">
      <c r="A28902" s="74" t="s">
        <v>10612</v>
      </c>
      <c r="B28902" s="74" t="s">
        <v>966</v>
      </c>
      <c r="C28902" s="74" t="s">
        <v>100</v>
      </c>
      <c r="D28902" s="74" t="s">
        <v>15493</v>
      </c>
    </row>
    <row r="28903" ht="14.25" customHeight="1">
      <c r="A28903" s="74" t="s">
        <v>10613</v>
      </c>
      <c r="B28903" s="74" t="s">
        <v>10614</v>
      </c>
      <c r="C28903" s="74" t="s">
        <v>100</v>
      </c>
      <c r="D28903" s="74" t="s">
        <v>15493</v>
      </c>
    </row>
    <row r="28904" ht="14.25" customHeight="1">
      <c r="A28904" s="74" t="s">
        <v>10615</v>
      </c>
      <c r="B28904" s="74" t="s">
        <v>853</v>
      </c>
      <c r="C28904" s="74" t="s">
        <v>100</v>
      </c>
      <c r="D28904" s="74" t="s">
        <v>15493</v>
      </c>
    </row>
    <row r="28905" ht="14.25" customHeight="1">
      <c r="A28905" s="74" t="s">
        <v>10616</v>
      </c>
      <c r="B28905" s="74" t="s">
        <v>10617</v>
      </c>
      <c r="C28905" s="74" t="s">
        <v>100</v>
      </c>
      <c r="D28905" s="74" t="s">
        <v>15493</v>
      </c>
    </row>
    <row r="28906" ht="14.25" customHeight="1">
      <c r="A28906" s="74" t="s">
        <v>13423</v>
      </c>
      <c r="B28906" s="74" t="s">
        <v>13424</v>
      </c>
      <c r="C28906" s="74" t="s">
        <v>3934</v>
      </c>
      <c r="D28906" s="74" t="s">
        <v>15493</v>
      </c>
    </row>
    <row r="28907" ht="14.25" customHeight="1">
      <c r="A28907" s="74" t="s">
        <v>10625</v>
      </c>
      <c r="B28907" s="74" t="s">
        <v>10626</v>
      </c>
      <c r="C28907" s="74" t="s">
        <v>100</v>
      </c>
      <c r="D28907" s="74" t="s">
        <v>15493</v>
      </c>
    </row>
    <row r="28908" ht="14.25" customHeight="1">
      <c r="A28908" s="74" t="s">
        <v>10648</v>
      </c>
      <c r="B28908" s="74" t="s">
        <v>10649</v>
      </c>
      <c r="C28908" s="74" t="s">
        <v>100</v>
      </c>
      <c r="D28908" s="74" t="s">
        <v>15493</v>
      </c>
    </row>
    <row r="28909" ht="14.25" customHeight="1">
      <c r="A28909" s="74" t="s">
        <v>10660</v>
      </c>
      <c r="B28909" s="74" t="s">
        <v>14674</v>
      </c>
      <c r="C28909" s="74" t="s">
        <v>100</v>
      </c>
      <c r="D28909" s="74" t="s">
        <v>15493</v>
      </c>
    </row>
    <row r="28910" ht="14.25" customHeight="1">
      <c r="A28910" s="74" t="s">
        <v>10668</v>
      </c>
      <c r="B28910" s="74" t="s">
        <v>10669</v>
      </c>
      <c r="C28910" s="74" t="s">
        <v>100</v>
      </c>
      <c r="D28910" s="74" t="s">
        <v>15493</v>
      </c>
    </row>
    <row r="28911" ht="14.25" customHeight="1">
      <c r="A28911" s="74" t="s">
        <v>10674</v>
      </c>
      <c r="B28911" s="74" t="s">
        <v>10675</v>
      </c>
      <c r="C28911" s="74" t="s">
        <v>3934</v>
      </c>
      <c r="D28911" s="74" t="s">
        <v>15493</v>
      </c>
    </row>
    <row r="28912" ht="14.25" customHeight="1">
      <c r="A28912" s="74" t="s">
        <v>13425</v>
      </c>
      <c r="B28912" s="74" t="s">
        <v>13426</v>
      </c>
      <c r="C28912" s="74" t="s">
        <v>923</v>
      </c>
      <c r="D28912" s="74" t="s">
        <v>15493</v>
      </c>
    </row>
    <row r="28913" ht="14.25" customHeight="1">
      <c r="A28913" s="74" t="s">
        <v>13427</v>
      </c>
      <c r="B28913" s="74" t="s">
        <v>13428</v>
      </c>
      <c r="C28913" s="74" t="s">
        <v>3968</v>
      </c>
      <c r="D28913" s="74" t="s">
        <v>15493</v>
      </c>
    </row>
    <row r="28914" ht="14.25" customHeight="1">
      <c r="A28914" s="74" t="s">
        <v>13429</v>
      </c>
      <c r="B28914" s="74" t="s">
        <v>13430</v>
      </c>
      <c r="C28914" s="74" t="s">
        <v>66</v>
      </c>
      <c r="D28914" s="74" t="s">
        <v>15493</v>
      </c>
    </row>
    <row r="28915" ht="14.25" customHeight="1">
      <c r="A28915" s="74" t="s">
        <v>13431</v>
      </c>
      <c r="B28915" s="74" t="s">
        <v>13432</v>
      </c>
      <c r="C28915" s="74" t="s">
        <v>3968</v>
      </c>
      <c r="D28915" s="74" t="s">
        <v>15493</v>
      </c>
    </row>
    <row r="28916" ht="14.25" customHeight="1">
      <c r="A28916" s="74" t="s">
        <v>10867</v>
      </c>
      <c r="B28916" s="74" t="s">
        <v>10868</v>
      </c>
      <c r="C28916" s="74" t="s">
        <v>50</v>
      </c>
      <c r="D28916" s="74" t="s">
        <v>15493</v>
      </c>
    </row>
    <row r="28917" ht="14.25" customHeight="1">
      <c r="A28917" s="74" t="s">
        <v>10871</v>
      </c>
      <c r="B28917" s="74" t="s">
        <v>10872</v>
      </c>
      <c r="C28917" s="74" t="s">
        <v>3934</v>
      </c>
      <c r="D28917" s="74" t="s">
        <v>15493</v>
      </c>
    </row>
    <row r="28918" ht="14.25" customHeight="1">
      <c r="A28918" s="74" t="s">
        <v>11016</v>
      </c>
      <c r="B28918" s="74" t="s">
        <v>11017</v>
      </c>
      <c r="C28918" s="74" t="s">
        <v>50</v>
      </c>
      <c r="D28918" s="74" t="s">
        <v>15493</v>
      </c>
    </row>
    <row r="28919" ht="14.25" customHeight="1">
      <c r="A28919" s="74" t="s">
        <v>11157</v>
      </c>
      <c r="B28919" s="74" t="s">
        <v>11158</v>
      </c>
      <c r="C28919" s="74" t="s">
        <v>71</v>
      </c>
      <c r="D28919" s="74" t="s">
        <v>15493</v>
      </c>
    </row>
    <row r="28920" ht="14.25" customHeight="1">
      <c r="A28920" s="74" t="s">
        <v>11159</v>
      </c>
      <c r="B28920" s="74" t="s">
        <v>11160</v>
      </c>
      <c r="C28920" s="74" t="s">
        <v>3934</v>
      </c>
      <c r="D28920" s="74" t="s">
        <v>15493</v>
      </c>
    </row>
    <row r="28921" ht="14.25" customHeight="1">
      <c r="A28921" s="74" t="s">
        <v>3717</v>
      </c>
      <c r="B28921" s="74" t="s">
        <v>807</v>
      </c>
      <c r="C28921" s="74" t="s">
        <v>3968</v>
      </c>
      <c r="D28921" s="74" t="s">
        <v>15493</v>
      </c>
    </row>
    <row r="28922" ht="14.25" customHeight="1">
      <c r="A28922" s="74" t="s">
        <v>3718</v>
      </c>
      <c r="B28922" s="74" t="s">
        <v>825</v>
      </c>
      <c r="C28922" s="74" t="s">
        <v>3968</v>
      </c>
      <c r="D28922" s="74" t="s">
        <v>15493</v>
      </c>
    </row>
    <row r="28923" ht="14.25" customHeight="1">
      <c r="A28923" s="74" t="s">
        <v>11276</v>
      </c>
      <c r="B28923" s="74" t="s">
        <v>13508</v>
      </c>
      <c r="C28923" s="74" t="s">
        <v>3968</v>
      </c>
      <c r="D28923" s="74" t="s">
        <v>15493</v>
      </c>
    </row>
    <row r="28924" ht="14.25" customHeight="1">
      <c r="A28924" s="74" t="s">
        <v>13509</v>
      </c>
      <c r="B28924" s="74" t="s">
        <v>1490</v>
      </c>
      <c r="C28924" s="74" t="s">
        <v>3968</v>
      </c>
      <c r="D28924" s="74" t="s">
        <v>15493</v>
      </c>
    </row>
    <row r="28925" ht="14.25" customHeight="1">
      <c r="A28925" s="74" t="s">
        <v>11412</v>
      </c>
      <c r="B28925" s="74" t="s">
        <v>11413</v>
      </c>
      <c r="C28925" s="74" t="s">
        <v>3934</v>
      </c>
      <c r="D28925" s="74" t="s">
        <v>15493</v>
      </c>
    </row>
    <row r="28926" ht="14.25" customHeight="1">
      <c r="A28926" s="74" t="s">
        <v>11414</v>
      </c>
      <c r="B28926" s="74" t="s">
        <v>11415</v>
      </c>
      <c r="C28926" s="74" t="s">
        <v>3934</v>
      </c>
      <c r="D28926" s="74" t="s">
        <v>15493</v>
      </c>
    </row>
    <row r="28927" ht="14.25" customHeight="1">
      <c r="A28927" s="74" t="s">
        <v>11437</v>
      </c>
      <c r="B28927" s="74" t="s">
        <v>3557</v>
      </c>
      <c r="C28927" s="74" t="s">
        <v>1026</v>
      </c>
      <c r="D28927" s="74" t="s">
        <v>15493</v>
      </c>
    </row>
    <row r="28928" ht="14.25" customHeight="1">
      <c r="A28928" s="74" t="s">
        <v>11440</v>
      </c>
      <c r="B28928" s="74" t="s">
        <v>11441</v>
      </c>
      <c r="C28928" s="74" t="s">
        <v>3934</v>
      </c>
      <c r="D28928" s="74" t="s">
        <v>15493</v>
      </c>
    </row>
    <row r="28929" ht="14.25" customHeight="1">
      <c r="A28929" s="74" t="s">
        <v>11450</v>
      </c>
      <c r="B28929" s="74" t="s">
        <v>14561</v>
      </c>
      <c r="C28929" s="74" t="s">
        <v>71</v>
      </c>
      <c r="D28929" s="74" t="s">
        <v>15493</v>
      </c>
    </row>
    <row r="28930" ht="14.25" customHeight="1">
      <c r="A28930" s="74" t="s">
        <v>11494</v>
      </c>
      <c r="B28930" s="74" t="s">
        <v>830</v>
      </c>
      <c r="C28930" s="74" t="s">
        <v>100</v>
      </c>
      <c r="D28930" s="74" t="s">
        <v>15493</v>
      </c>
    </row>
    <row r="28931" ht="14.25" customHeight="1">
      <c r="A28931" s="74" t="s">
        <v>11515</v>
      </c>
      <c r="B28931" s="74" t="s">
        <v>11516</v>
      </c>
      <c r="C28931" s="74" t="s">
        <v>3934</v>
      </c>
      <c r="D28931" s="74" t="s">
        <v>15493</v>
      </c>
    </row>
    <row r="28932" ht="14.25" customHeight="1">
      <c r="A28932" s="74" t="s">
        <v>13433</v>
      </c>
      <c r="B28932" s="74" t="s">
        <v>1494</v>
      </c>
      <c r="C28932" s="74" t="s">
        <v>50</v>
      </c>
      <c r="D28932" s="74" t="s">
        <v>15493</v>
      </c>
    </row>
    <row r="28933" ht="14.25" customHeight="1">
      <c r="A28933" s="74" t="s">
        <v>13434</v>
      </c>
      <c r="B28933" s="74" t="s">
        <v>1498</v>
      </c>
      <c r="C28933" s="74" t="s">
        <v>50</v>
      </c>
      <c r="D28933" s="74" t="s">
        <v>15493</v>
      </c>
    </row>
    <row r="28934" ht="14.25" customHeight="1">
      <c r="A28934" s="74" t="s">
        <v>11644</v>
      </c>
      <c r="B28934" s="74" t="s">
        <v>11645</v>
      </c>
      <c r="C28934" s="74" t="s">
        <v>3968</v>
      </c>
      <c r="D28934" s="74" t="s">
        <v>15493</v>
      </c>
    </row>
    <row r="28935" ht="14.25" customHeight="1">
      <c r="A28935" s="74" t="s">
        <v>11654</v>
      </c>
      <c r="B28935" s="74" t="s">
        <v>11655</v>
      </c>
      <c r="C28935" s="74" t="s">
        <v>3934</v>
      </c>
      <c r="D28935" s="74" t="s">
        <v>15493</v>
      </c>
    </row>
    <row r="28936" ht="14.25" customHeight="1">
      <c r="A28936" s="74" t="s">
        <v>11685</v>
      </c>
      <c r="B28936" s="74" t="s">
        <v>11686</v>
      </c>
      <c r="C28936" s="74" t="s">
        <v>923</v>
      </c>
      <c r="D28936" s="74" t="s">
        <v>15493</v>
      </c>
    </row>
    <row r="28937" ht="14.25" customHeight="1">
      <c r="A28937" s="74" t="s">
        <v>11693</v>
      </c>
      <c r="B28937" s="74" t="s">
        <v>11694</v>
      </c>
      <c r="C28937" s="74" t="s">
        <v>3934</v>
      </c>
      <c r="D28937" s="74" t="s">
        <v>15493</v>
      </c>
    </row>
    <row r="28938" ht="14.25" customHeight="1">
      <c r="A28938" s="74" t="s">
        <v>11741</v>
      </c>
      <c r="B28938" s="74" t="s">
        <v>11742</v>
      </c>
      <c r="C28938" s="74" t="s">
        <v>3968</v>
      </c>
      <c r="D28938" s="74" t="s">
        <v>15493</v>
      </c>
    </row>
    <row r="28939" ht="14.25" customHeight="1">
      <c r="A28939" s="74" t="s">
        <v>11823</v>
      </c>
      <c r="B28939" s="74" t="s">
        <v>11824</v>
      </c>
      <c r="C28939" s="74" t="s">
        <v>100</v>
      </c>
      <c r="D28939" s="74" t="s">
        <v>15493</v>
      </c>
    </row>
    <row r="28940" ht="14.25" customHeight="1">
      <c r="A28940" s="74" t="s">
        <v>11827</v>
      </c>
      <c r="B28940" s="74" t="s">
        <v>11828</v>
      </c>
      <c r="C28940" s="74" t="s">
        <v>3934</v>
      </c>
      <c r="D28940" s="74" t="s">
        <v>15493</v>
      </c>
    </row>
    <row r="28941" ht="14.25" customHeight="1">
      <c r="A28941" s="74" t="s">
        <v>11937</v>
      </c>
      <c r="B28941" s="74" t="s">
        <v>11938</v>
      </c>
      <c r="C28941" s="74" t="s">
        <v>3934</v>
      </c>
      <c r="D28941" s="74" t="s">
        <v>15493</v>
      </c>
    </row>
    <row r="28942" ht="14.25" customHeight="1">
      <c r="A28942" s="74" t="s">
        <v>13435</v>
      </c>
      <c r="B28942" s="74" t="s">
        <v>1692</v>
      </c>
      <c r="C28942" s="74" t="s">
        <v>3968</v>
      </c>
      <c r="D28942" s="74" t="s">
        <v>15493</v>
      </c>
    </row>
    <row r="28943" ht="14.25" customHeight="1">
      <c r="A28943" s="74" t="s">
        <v>13436</v>
      </c>
      <c r="B28943" s="74" t="s">
        <v>1697</v>
      </c>
      <c r="C28943" s="74" t="s">
        <v>3968</v>
      </c>
      <c r="D28943" s="74" t="s">
        <v>15493</v>
      </c>
    </row>
    <row r="28944" ht="14.25" customHeight="1">
      <c r="A28944" s="74" t="s">
        <v>13437</v>
      </c>
      <c r="B28944" s="74" t="s">
        <v>1707</v>
      </c>
      <c r="C28944" s="74" t="s">
        <v>3968</v>
      </c>
      <c r="D28944" s="74" t="s">
        <v>15493</v>
      </c>
    </row>
    <row r="28945" ht="14.25" customHeight="1">
      <c r="A28945" s="74" t="s">
        <v>13438</v>
      </c>
      <c r="B28945" s="74" t="s">
        <v>1712</v>
      </c>
      <c r="C28945" s="74" t="s">
        <v>3968</v>
      </c>
      <c r="D28945" s="74" t="s">
        <v>15493</v>
      </c>
    </row>
    <row r="28946" ht="14.25" customHeight="1">
      <c r="A28946" s="74" t="s">
        <v>13439</v>
      </c>
      <c r="B28946" s="74" t="s">
        <v>1717</v>
      </c>
      <c r="C28946" s="74" t="s">
        <v>3968</v>
      </c>
      <c r="D28946" s="74" t="s">
        <v>15493</v>
      </c>
    </row>
    <row r="28947" ht="14.25" customHeight="1">
      <c r="A28947" s="74" t="s">
        <v>13440</v>
      </c>
      <c r="B28947" s="74" t="s">
        <v>1722</v>
      </c>
      <c r="C28947" s="74" t="s">
        <v>3968</v>
      </c>
      <c r="D28947" s="74" t="s">
        <v>15493</v>
      </c>
    </row>
    <row r="28948" ht="14.25" customHeight="1">
      <c r="A28948" s="74" t="s">
        <v>13441</v>
      </c>
      <c r="B28948" s="74" t="s">
        <v>13510</v>
      </c>
      <c r="C28948" s="74" t="s">
        <v>3934</v>
      </c>
      <c r="D28948" s="74" t="s">
        <v>15493</v>
      </c>
    </row>
    <row r="28949" ht="14.25" customHeight="1">
      <c r="A28949" s="74" t="s">
        <v>13443</v>
      </c>
      <c r="B28949" s="74" t="s">
        <v>1702</v>
      </c>
      <c r="C28949" s="74" t="s">
        <v>3968</v>
      </c>
      <c r="D28949" s="74" t="s">
        <v>15493</v>
      </c>
    </row>
    <row r="28950" ht="14.25" customHeight="1">
      <c r="A28950" s="74" t="s">
        <v>11986</v>
      </c>
      <c r="B28950" s="74" t="s">
        <v>11987</v>
      </c>
      <c r="C28950" s="74" t="s">
        <v>100</v>
      </c>
      <c r="D28950" s="74" t="s">
        <v>15493</v>
      </c>
    </row>
    <row r="28951" ht="14.25" customHeight="1">
      <c r="A28951" s="74" t="s">
        <v>12028</v>
      </c>
      <c r="B28951" s="74" t="s">
        <v>1552</v>
      </c>
      <c r="C28951" s="74" t="s">
        <v>127</v>
      </c>
      <c r="D28951" s="74" t="s">
        <v>15493</v>
      </c>
    </row>
    <row r="28952" ht="14.25" customHeight="1">
      <c r="A28952" s="74" t="s">
        <v>12029</v>
      </c>
      <c r="B28952" s="74" t="s">
        <v>12030</v>
      </c>
      <c r="C28952" s="74" t="s">
        <v>3934</v>
      </c>
      <c r="D28952" s="74" t="s">
        <v>15493</v>
      </c>
    </row>
    <row r="28953" ht="14.25" customHeight="1">
      <c r="A28953" s="74" t="s">
        <v>13444</v>
      </c>
      <c r="B28953" s="74" t="s">
        <v>495</v>
      </c>
      <c r="C28953" s="74" t="s">
        <v>50</v>
      </c>
      <c r="D28953" s="74" t="s">
        <v>15493</v>
      </c>
    </row>
    <row r="28954" ht="14.25" customHeight="1">
      <c r="A28954" s="74" t="s">
        <v>12082</v>
      </c>
      <c r="B28954" s="74" t="s">
        <v>12083</v>
      </c>
      <c r="C28954" s="74" t="s">
        <v>3934</v>
      </c>
      <c r="D28954" s="74" t="s">
        <v>15493</v>
      </c>
    </row>
    <row r="28955" ht="14.25" customHeight="1">
      <c r="A28955" s="74" t="s">
        <v>13445</v>
      </c>
      <c r="B28955" s="74" t="s">
        <v>13446</v>
      </c>
      <c r="C28955" s="74" t="s">
        <v>57</v>
      </c>
      <c r="D28955" s="74" t="s">
        <v>15493</v>
      </c>
    </row>
    <row r="28956" ht="14.25" customHeight="1">
      <c r="A28956" s="74" t="s">
        <v>13447</v>
      </c>
      <c r="B28956" s="74" t="s">
        <v>1730</v>
      </c>
      <c r="C28956" s="74" t="s">
        <v>100</v>
      </c>
      <c r="D28956" s="74" t="s">
        <v>15493</v>
      </c>
    </row>
    <row r="28957" ht="14.25" customHeight="1">
      <c r="A28957" s="74" t="s">
        <v>12169</v>
      </c>
      <c r="B28957" s="74" t="s">
        <v>12170</v>
      </c>
      <c r="C28957" s="74" t="s">
        <v>3934</v>
      </c>
      <c r="D28957" s="74" t="s">
        <v>15493</v>
      </c>
    </row>
    <row r="28958" ht="14.25" customHeight="1">
      <c r="A28958" s="74" t="s">
        <v>12182</v>
      </c>
      <c r="B28958" s="74" t="s">
        <v>12183</v>
      </c>
      <c r="C28958" s="74" t="s">
        <v>100</v>
      </c>
      <c r="D28958" s="74" t="s">
        <v>15493</v>
      </c>
    </row>
    <row r="28959" ht="14.25" customHeight="1">
      <c r="A28959" s="74" t="s">
        <v>12184</v>
      </c>
      <c r="B28959" s="74" t="s">
        <v>12185</v>
      </c>
      <c r="C28959" s="74" t="s">
        <v>3934</v>
      </c>
      <c r="D28959" s="74" t="s">
        <v>15493</v>
      </c>
    </row>
    <row r="28960" ht="14.25" customHeight="1">
      <c r="A28960" s="74" t="s">
        <v>12312</v>
      </c>
      <c r="B28960" s="74" t="s">
        <v>15512</v>
      </c>
      <c r="C28960" s="74" t="s">
        <v>3934</v>
      </c>
      <c r="D28960" s="74" t="s">
        <v>15493</v>
      </c>
    </row>
    <row r="28961" ht="14.25" customHeight="1">
      <c r="A28961" s="74" t="s">
        <v>12349</v>
      </c>
      <c r="B28961" s="74" t="s">
        <v>12350</v>
      </c>
      <c r="C28961" s="74" t="s">
        <v>3934</v>
      </c>
      <c r="D28961" s="74" t="s">
        <v>15493</v>
      </c>
    </row>
    <row r="28962" ht="14.25" customHeight="1">
      <c r="A28962" s="74" t="s">
        <v>12368</v>
      </c>
      <c r="B28962" s="74" t="s">
        <v>11530</v>
      </c>
      <c r="C28962" s="74" t="s">
        <v>100</v>
      </c>
      <c r="D28962" s="74" t="s">
        <v>15493</v>
      </c>
    </row>
    <row r="28963" ht="14.25" customHeight="1">
      <c r="A28963" s="74" t="s">
        <v>12376</v>
      </c>
      <c r="B28963" s="74" t="s">
        <v>12377</v>
      </c>
      <c r="C28963" s="74" t="s">
        <v>3934</v>
      </c>
      <c r="D28963" s="74" t="s">
        <v>15493</v>
      </c>
    </row>
    <row r="28964" ht="14.25" customHeight="1">
      <c r="A28964" s="74" t="s">
        <v>13448</v>
      </c>
      <c r="B28964" s="74" t="s">
        <v>1755</v>
      </c>
      <c r="C28964" s="74" t="s">
        <v>50</v>
      </c>
      <c r="D28964" s="74" t="s">
        <v>15493</v>
      </c>
    </row>
    <row r="28965" ht="14.25" customHeight="1">
      <c r="A28965" s="74" t="s">
        <v>13449</v>
      </c>
      <c r="B28965" s="74" t="s">
        <v>2947</v>
      </c>
      <c r="C28965" s="74" t="s">
        <v>3968</v>
      </c>
      <c r="D28965" s="74" t="s">
        <v>15493</v>
      </c>
    </row>
    <row r="28966" ht="14.25" customHeight="1">
      <c r="A28966" s="74" t="s">
        <v>12412</v>
      </c>
      <c r="B28966" s="74" t="s">
        <v>1763</v>
      </c>
      <c r="C28966" s="74" t="s">
        <v>71</v>
      </c>
      <c r="D28966" s="74" t="s">
        <v>15493</v>
      </c>
    </row>
    <row r="28967" ht="14.25" customHeight="1">
      <c r="A28967" s="74" t="s">
        <v>12413</v>
      </c>
      <c r="B28967" s="74" t="s">
        <v>12411</v>
      </c>
      <c r="C28967" s="74" t="s">
        <v>3934</v>
      </c>
      <c r="D28967" s="74" t="s">
        <v>15493</v>
      </c>
    </row>
    <row r="28968" ht="14.25" customHeight="1">
      <c r="A28968" s="74" t="s">
        <v>13450</v>
      </c>
      <c r="B28968" s="74" t="s">
        <v>1771</v>
      </c>
      <c r="C28968" s="74" t="s">
        <v>3968</v>
      </c>
      <c r="D28968" s="74" t="s">
        <v>15493</v>
      </c>
    </row>
    <row r="28969" ht="14.25" customHeight="1">
      <c r="A28969" s="74" t="s">
        <v>12499</v>
      </c>
      <c r="B28969" s="74" t="s">
        <v>1657</v>
      </c>
      <c r="C28969" s="74" t="s">
        <v>50</v>
      </c>
      <c r="D28969" s="74" t="s">
        <v>15493</v>
      </c>
    </row>
    <row r="28970" ht="14.25" customHeight="1">
      <c r="A28970" s="74" t="s">
        <v>12500</v>
      </c>
      <c r="B28970" s="74" t="s">
        <v>12501</v>
      </c>
      <c r="C28970" s="74" t="s">
        <v>3968</v>
      </c>
      <c r="D28970" s="74" t="s">
        <v>15493</v>
      </c>
    </row>
    <row r="28971" ht="14.25" customHeight="1">
      <c r="A28971" s="74" t="s">
        <v>12505</v>
      </c>
      <c r="B28971" s="74" t="s">
        <v>1573</v>
      </c>
      <c r="C28971" s="74" t="s">
        <v>923</v>
      </c>
      <c r="D28971" s="74" t="s">
        <v>15493</v>
      </c>
    </row>
    <row r="28972" ht="14.25" customHeight="1">
      <c r="A28972" s="74" t="s">
        <v>12506</v>
      </c>
      <c r="B28972" s="74" t="s">
        <v>12507</v>
      </c>
      <c r="C28972" s="74" t="s">
        <v>3934</v>
      </c>
      <c r="D28972" s="74" t="s">
        <v>15493</v>
      </c>
    </row>
    <row r="28973" ht="14.25" customHeight="1">
      <c r="A28973" s="74" t="s">
        <v>12571</v>
      </c>
      <c r="B28973" s="74" t="s">
        <v>12572</v>
      </c>
      <c r="C28973" s="74" t="s">
        <v>923</v>
      </c>
      <c r="D28973" s="74" t="s">
        <v>15493</v>
      </c>
    </row>
    <row r="28974" ht="14.25" customHeight="1">
      <c r="A28974" s="74" t="s">
        <v>13451</v>
      </c>
      <c r="B28974" s="74" t="s">
        <v>13452</v>
      </c>
      <c r="C28974" s="74" t="s">
        <v>3934</v>
      </c>
      <c r="D28974" s="74" t="s">
        <v>15493</v>
      </c>
    </row>
    <row r="28975" ht="14.25" customHeight="1">
      <c r="A28975" s="74" t="s">
        <v>12591</v>
      </c>
      <c r="B28975" s="74" t="s">
        <v>12592</v>
      </c>
      <c r="C28975" s="74" t="s">
        <v>6563</v>
      </c>
      <c r="D28975" s="74" t="s">
        <v>15493</v>
      </c>
    </row>
    <row r="28976" ht="14.25" customHeight="1">
      <c r="A28976" s="74" t="s">
        <v>12593</v>
      </c>
      <c r="B28976" s="74" t="s">
        <v>6565</v>
      </c>
      <c r="C28976" s="74" t="s">
        <v>3968</v>
      </c>
      <c r="D28976" s="74" t="s">
        <v>15493</v>
      </c>
    </row>
    <row r="28977" ht="14.25" customHeight="1">
      <c r="A28977" s="74" t="s">
        <v>12652</v>
      </c>
      <c r="B28977" s="74" t="s">
        <v>12653</v>
      </c>
      <c r="C28977" s="74" t="s">
        <v>3934</v>
      </c>
      <c r="D28977" s="74" t="s">
        <v>15493</v>
      </c>
    </row>
    <row r="28978" ht="14.25" customHeight="1">
      <c r="A28978" s="74" t="s">
        <v>3713</v>
      </c>
      <c r="B28978" s="74" t="s">
        <v>1853</v>
      </c>
      <c r="C28978" s="74" t="s">
        <v>3968</v>
      </c>
      <c r="D28978" s="74" t="s">
        <v>15493</v>
      </c>
    </row>
    <row r="28979" ht="14.25" customHeight="1">
      <c r="A28979" s="74" t="s">
        <v>13453</v>
      </c>
      <c r="B28979" s="74" t="s">
        <v>325</v>
      </c>
      <c r="C28979" s="74" t="s">
        <v>100</v>
      </c>
      <c r="D28979" s="74" t="s">
        <v>15493</v>
      </c>
    </row>
    <row r="28980" ht="14.25" customHeight="1">
      <c r="A28980" s="74" t="s">
        <v>13454</v>
      </c>
      <c r="B28980" s="74" t="s">
        <v>994</v>
      </c>
      <c r="C28980" s="74" t="s">
        <v>100</v>
      </c>
      <c r="D28980" s="74" t="s">
        <v>15493</v>
      </c>
    </row>
    <row r="28981" ht="14.25" customHeight="1">
      <c r="A28981" s="74" t="s">
        <v>13455</v>
      </c>
      <c r="B28981" s="74" t="s">
        <v>1857</v>
      </c>
      <c r="C28981" s="74" t="s">
        <v>100</v>
      </c>
      <c r="D28981" s="74" t="s">
        <v>15493</v>
      </c>
    </row>
    <row r="28982" ht="14.25" customHeight="1">
      <c r="A28982" s="74" t="s">
        <v>13456</v>
      </c>
      <c r="B28982" s="74" t="s">
        <v>1861</v>
      </c>
      <c r="C28982" s="74" t="s">
        <v>100</v>
      </c>
      <c r="D28982" s="74" t="s">
        <v>15493</v>
      </c>
    </row>
    <row r="28983" ht="14.25" customHeight="1">
      <c r="A28983" s="74" t="s">
        <v>12741</v>
      </c>
      <c r="B28983" s="74" t="s">
        <v>12742</v>
      </c>
      <c r="C28983" s="74" t="s">
        <v>100</v>
      </c>
      <c r="D28983" s="74" t="s">
        <v>15493</v>
      </c>
    </row>
    <row r="28984" ht="14.25" customHeight="1">
      <c r="A28984" s="74" t="s">
        <v>12804</v>
      </c>
      <c r="B28984" s="74" t="s">
        <v>12805</v>
      </c>
      <c r="C28984" s="74" t="s">
        <v>100</v>
      </c>
      <c r="D28984" s="74" t="s">
        <v>15493</v>
      </c>
    </row>
    <row r="28985" ht="14.25" customHeight="1">
      <c r="A28985" s="74" t="s">
        <v>13457</v>
      </c>
      <c r="B28985" s="74" t="s">
        <v>505</v>
      </c>
      <c r="C28985" s="74" t="s">
        <v>50</v>
      </c>
      <c r="D28985" s="74" t="s">
        <v>15493</v>
      </c>
    </row>
    <row r="28986" ht="14.25" customHeight="1">
      <c r="A28986" s="74" t="s">
        <v>3726</v>
      </c>
      <c r="B28986" s="74" t="s">
        <v>1877</v>
      </c>
      <c r="C28986" s="74" t="s">
        <v>127</v>
      </c>
      <c r="D28986" s="74" t="s">
        <v>15493</v>
      </c>
    </row>
    <row r="28987" ht="14.25" customHeight="1">
      <c r="A28987" s="74" t="s">
        <v>12845</v>
      </c>
      <c r="B28987" s="74" t="s">
        <v>15513</v>
      </c>
      <c r="C28987" s="74" t="s">
        <v>100</v>
      </c>
      <c r="D28987" s="74" t="s">
        <v>15493</v>
      </c>
    </row>
    <row r="28988" ht="14.25" customHeight="1">
      <c r="A28988" s="74" t="s">
        <v>12858</v>
      </c>
      <c r="B28988" s="74" t="s">
        <v>3361</v>
      </c>
      <c r="C28988" s="74" t="s">
        <v>1026</v>
      </c>
      <c r="D28988" s="74" t="s">
        <v>15493</v>
      </c>
    </row>
    <row r="28989" ht="14.25" customHeight="1">
      <c r="A28989" s="74" t="s">
        <v>12861</v>
      </c>
      <c r="B28989" s="74" t="s">
        <v>3594</v>
      </c>
      <c r="C28989" s="74" t="s">
        <v>57</v>
      </c>
      <c r="D28989" s="74" t="s">
        <v>15493</v>
      </c>
    </row>
    <row r="28990" ht="14.25" customHeight="1">
      <c r="A28990" s="74" t="s">
        <v>13458</v>
      </c>
      <c r="B28990" s="74" t="s">
        <v>13459</v>
      </c>
      <c r="C28990" s="74" t="s">
        <v>57</v>
      </c>
      <c r="D28990" s="74" t="s">
        <v>15493</v>
      </c>
    </row>
    <row r="28991" ht="14.25" customHeight="1">
      <c r="A28991" s="74" t="s">
        <v>13460</v>
      </c>
      <c r="B28991" s="74" t="s">
        <v>1951</v>
      </c>
      <c r="C28991" s="74" t="s">
        <v>100</v>
      </c>
      <c r="D28991" s="74" t="s">
        <v>15493</v>
      </c>
    </row>
    <row r="28992" ht="14.25" customHeight="1">
      <c r="A28992" s="74" t="s">
        <v>13002</v>
      </c>
      <c r="B28992" s="74" t="s">
        <v>13003</v>
      </c>
      <c r="C28992" s="74" t="s">
        <v>3968</v>
      </c>
      <c r="D28992" s="74" t="s">
        <v>15493</v>
      </c>
    </row>
    <row r="28993" ht="14.25" customHeight="1">
      <c r="A28993" s="74" t="s">
        <v>13026</v>
      </c>
      <c r="B28993" s="74" t="s">
        <v>13027</v>
      </c>
      <c r="C28993" s="74" t="s">
        <v>100</v>
      </c>
      <c r="D28993" s="74" t="s">
        <v>15493</v>
      </c>
    </row>
    <row r="28994" ht="14.25" customHeight="1">
      <c r="A28994" s="74" t="s">
        <v>13032</v>
      </c>
      <c r="B28994" s="74" t="s">
        <v>13033</v>
      </c>
      <c r="C28994" s="74" t="s">
        <v>3934</v>
      </c>
      <c r="D28994" s="74" t="s">
        <v>15493</v>
      </c>
    </row>
    <row r="28995" ht="14.25" customHeight="1">
      <c r="A28995" s="74" t="s">
        <v>13462</v>
      </c>
      <c r="B28995" s="74" t="s">
        <v>1955</v>
      </c>
      <c r="C28995" s="74" t="s">
        <v>3968</v>
      </c>
      <c r="D28995" s="74" t="s">
        <v>15493</v>
      </c>
    </row>
    <row r="28996" ht="14.25" customHeight="1">
      <c r="A28996" s="74" t="s">
        <v>13463</v>
      </c>
      <c r="B28996" s="74" t="s">
        <v>13530</v>
      </c>
      <c r="C28996" s="74" t="s">
        <v>3968</v>
      </c>
      <c r="D28996" s="74" t="s">
        <v>15493</v>
      </c>
    </row>
    <row r="28997" ht="14.25" customHeight="1">
      <c r="A28997" s="74" t="s">
        <v>13271</v>
      </c>
      <c r="B28997" s="74" t="s">
        <v>48</v>
      </c>
      <c r="C28997" s="74" t="s">
        <v>50</v>
      </c>
      <c r="D28997" s="74" t="s">
        <v>15514</v>
      </c>
    </row>
    <row r="28998" ht="14.25" customHeight="1">
      <c r="A28998" s="74" t="s">
        <v>13273</v>
      </c>
      <c r="B28998" s="74" t="s">
        <v>13274</v>
      </c>
      <c r="C28998" s="74" t="s">
        <v>57</v>
      </c>
      <c r="D28998" s="74" t="s">
        <v>15514</v>
      </c>
    </row>
    <row r="28999" ht="14.25" customHeight="1">
      <c r="A28999" s="74" t="s">
        <v>4024</v>
      </c>
      <c r="B28999" s="74" t="s">
        <v>4025</v>
      </c>
      <c r="C28999" s="74" t="s">
        <v>71</v>
      </c>
      <c r="D28999" s="74" t="s">
        <v>15514</v>
      </c>
    </row>
    <row r="29000" ht="14.25" customHeight="1">
      <c r="A29000" s="74" t="s">
        <v>4031</v>
      </c>
      <c r="B29000" s="74" t="s">
        <v>4032</v>
      </c>
      <c r="C29000" s="74" t="s">
        <v>3934</v>
      </c>
      <c r="D29000" s="74" t="s">
        <v>15514</v>
      </c>
    </row>
    <row r="29001" ht="14.25" customHeight="1">
      <c r="A29001" s="74" t="s">
        <v>4094</v>
      </c>
      <c r="B29001" s="74" t="s">
        <v>3141</v>
      </c>
      <c r="C29001" s="74" t="s">
        <v>100</v>
      </c>
      <c r="D29001" s="74" t="s">
        <v>15514</v>
      </c>
    </row>
    <row r="29002" ht="14.25" customHeight="1">
      <c r="A29002" s="74" t="s">
        <v>4096</v>
      </c>
      <c r="B29002" s="74" t="s">
        <v>4101</v>
      </c>
      <c r="C29002" s="74" t="s">
        <v>3934</v>
      </c>
      <c r="D29002" s="74" t="s">
        <v>15514</v>
      </c>
    </row>
    <row r="29003" ht="14.25" customHeight="1">
      <c r="A29003" s="74" t="s">
        <v>4121</v>
      </c>
      <c r="B29003" s="74" t="s">
        <v>4122</v>
      </c>
      <c r="C29003" s="74" t="s">
        <v>100</v>
      </c>
      <c r="D29003" s="74" t="s">
        <v>15514</v>
      </c>
    </row>
    <row r="29004" ht="14.25" customHeight="1">
      <c r="A29004" s="74" t="s">
        <v>4123</v>
      </c>
      <c r="B29004" s="74" t="s">
        <v>15238</v>
      </c>
      <c r="C29004" s="74" t="s">
        <v>3934</v>
      </c>
      <c r="D29004" s="74" t="s">
        <v>15514</v>
      </c>
    </row>
    <row r="29005" ht="14.25" customHeight="1">
      <c r="A29005" s="74" t="s">
        <v>4237</v>
      </c>
      <c r="B29005" s="74" t="s">
        <v>4238</v>
      </c>
      <c r="C29005" s="74" t="s">
        <v>3934</v>
      </c>
      <c r="D29005" s="74" t="s">
        <v>15514</v>
      </c>
    </row>
    <row r="29006" ht="14.25" customHeight="1">
      <c r="A29006" s="74" t="s">
        <v>13275</v>
      </c>
      <c r="B29006" s="74" t="s">
        <v>104</v>
      </c>
      <c r="C29006" s="74" t="s">
        <v>50</v>
      </c>
      <c r="D29006" s="74" t="s">
        <v>15514</v>
      </c>
    </row>
    <row r="29007" ht="14.25" customHeight="1">
      <c r="A29007" s="74" t="s">
        <v>13276</v>
      </c>
      <c r="B29007" s="74" t="s">
        <v>109</v>
      </c>
      <c r="C29007" s="74" t="s">
        <v>50</v>
      </c>
      <c r="D29007" s="74" t="s">
        <v>15514</v>
      </c>
    </row>
    <row r="29008" ht="14.25" customHeight="1">
      <c r="A29008" s="74" t="s">
        <v>4403</v>
      </c>
      <c r="B29008" s="74" t="s">
        <v>4404</v>
      </c>
      <c r="C29008" s="74" t="s">
        <v>3934</v>
      </c>
      <c r="D29008" s="74" t="s">
        <v>15514</v>
      </c>
    </row>
    <row r="29009" ht="14.25" customHeight="1">
      <c r="A29009" s="74" t="s">
        <v>13277</v>
      </c>
      <c r="B29009" s="74" t="s">
        <v>15515</v>
      </c>
      <c r="C29009" s="74" t="s">
        <v>3934</v>
      </c>
      <c r="D29009" s="74" t="s">
        <v>15514</v>
      </c>
    </row>
    <row r="29010" ht="14.25" customHeight="1">
      <c r="A29010" s="74" t="s">
        <v>4483</v>
      </c>
      <c r="B29010" s="74" t="s">
        <v>4484</v>
      </c>
      <c r="C29010" s="74" t="s">
        <v>66</v>
      </c>
      <c r="D29010" s="74" t="s">
        <v>15514</v>
      </c>
    </row>
    <row r="29011" ht="14.25" customHeight="1">
      <c r="A29011" s="74" t="s">
        <v>4485</v>
      </c>
      <c r="B29011" s="74" t="s">
        <v>4486</v>
      </c>
      <c r="C29011" s="74" t="s">
        <v>3934</v>
      </c>
      <c r="D29011" s="74" t="s">
        <v>15514</v>
      </c>
    </row>
    <row r="29012" ht="14.25" customHeight="1">
      <c r="A29012" s="74" t="s">
        <v>4491</v>
      </c>
      <c r="B29012" s="74" t="s">
        <v>15516</v>
      </c>
      <c r="C29012" s="74" t="s">
        <v>100</v>
      </c>
      <c r="D29012" s="74" t="s">
        <v>15514</v>
      </c>
    </row>
    <row r="29013" ht="14.25" customHeight="1">
      <c r="A29013" s="74" t="s">
        <v>13279</v>
      </c>
      <c r="B29013" s="74" t="s">
        <v>15517</v>
      </c>
      <c r="C29013" s="74" t="s">
        <v>127</v>
      </c>
      <c r="D29013" s="74" t="s">
        <v>15514</v>
      </c>
    </row>
    <row r="29014" ht="14.25" customHeight="1">
      <c r="A29014" s="74" t="s">
        <v>13280</v>
      </c>
      <c r="B29014" s="74" t="s">
        <v>138</v>
      </c>
      <c r="C29014" s="74" t="s">
        <v>50</v>
      </c>
      <c r="D29014" s="74" t="s">
        <v>15514</v>
      </c>
    </row>
    <row r="29015" ht="14.25" customHeight="1">
      <c r="A29015" s="74" t="s">
        <v>13281</v>
      </c>
      <c r="B29015" s="74" t="s">
        <v>143</v>
      </c>
      <c r="C29015" s="74" t="s">
        <v>100</v>
      </c>
      <c r="D29015" s="74" t="s">
        <v>15514</v>
      </c>
    </row>
    <row r="29016" ht="14.25" customHeight="1">
      <c r="A29016" s="74" t="s">
        <v>13282</v>
      </c>
      <c r="B29016" s="74" t="s">
        <v>147</v>
      </c>
      <c r="C29016" s="74" t="s">
        <v>127</v>
      </c>
      <c r="D29016" s="74" t="s">
        <v>15514</v>
      </c>
    </row>
    <row r="29017" ht="14.25" customHeight="1">
      <c r="A29017" s="74" t="s">
        <v>13283</v>
      </c>
      <c r="B29017" s="74" t="s">
        <v>156</v>
      </c>
      <c r="C29017" s="74" t="s">
        <v>50</v>
      </c>
      <c r="D29017" s="74" t="s">
        <v>15514</v>
      </c>
    </row>
    <row r="29018" ht="14.25" customHeight="1">
      <c r="A29018" s="74" t="s">
        <v>13284</v>
      </c>
      <c r="B29018" s="74" t="s">
        <v>160</v>
      </c>
      <c r="C29018" s="74" t="s">
        <v>50</v>
      </c>
      <c r="D29018" s="74" t="s">
        <v>15514</v>
      </c>
    </row>
    <row r="29019" ht="14.25" customHeight="1">
      <c r="A29019" s="74" t="s">
        <v>13285</v>
      </c>
      <c r="B29019" s="74" t="s">
        <v>164</v>
      </c>
      <c r="C29019" s="74" t="s">
        <v>3968</v>
      </c>
      <c r="D29019" s="74" t="s">
        <v>15514</v>
      </c>
    </row>
    <row r="29020" ht="14.25" customHeight="1">
      <c r="A29020" s="74" t="s">
        <v>13286</v>
      </c>
      <c r="B29020" s="74" t="s">
        <v>174</v>
      </c>
      <c r="C29020" s="74" t="s">
        <v>100</v>
      </c>
      <c r="D29020" s="74" t="s">
        <v>15514</v>
      </c>
    </row>
    <row r="29021" ht="14.25" customHeight="1">
      <c r="A29021" s="74" t="s">
        <v>13287</v>
      </c>
      <c r="B29021" s="74" t="s">
        <v>178</v>
      </c>
      <c r="C29021" s="74" t="s">
        <v>50</v>
      </c>
      <c r="D29021" s="74" t="s">
        <v>15514</v>
      </c>
    </row>
    <row r="29022" ht="14.25" customHeight="1">
      <c r="A29022" s="74" t="s">
        <v>4533</v>
      </c>
      <c r="B29022" s="74" t="s">
        <v>3176</v>
      </c>
      <c r="C29022" s="74" t="s">
        <v>3968</v>
      </c>
      <c r="D29022" s="74" t="s">
        <v>15514</v>
      </c>
    </row>
    <row r="29023" ht="14.25" customHeight="1">
      <c r="A29023" s="74" t="s">
        <v>13288</v>
      </c>
      <c r="B29023" s="74" t="s">
        <v>152</v>
      </c>
      <c r="C29023" s="74" t="s">
        <v>3934</v>
      </c>
      <c r="D29023" s="74" t="s">
        <v>15514</v>
      </c>
    </row>
    <row r="29024" ht="14.25" customHeight="1">
      <c r="A29024" s="74" t="s">
        <v>13290</v>
      </c>
      <c r="B29024" s="74" t="s">
        <v>170</v>
      </c>
      <c r="C29024" s="74" t="s">
        <v>3934</v>
      </c>
      <c r="D29024" s="74" t="s">
        <v>15514</v>
      </c>
    </row>
    <row r="29025" ht="14.25" customHeight="1">
      <c r="A29025" s="74" t="s">
        <v>13292</v>
      </c>
      <c r="B29025" s="74" t="s">
        <v>13293</v>
      </c>
      <c r="C29025" s="74" t="s">
        <v>100</v>
      </c>
      <c r="D29025" s="74" t="s">
        <v>15514</v>
      </c>
    </row>
    <row r="29026" ht="14.25" customHeight="1">
      <c r="A29026" s="74" t="s">
        <v>13294</v>
      </c>
      <c r="B29026" s="74" t="s">
        <v>13295</v>
      </c>
      <c r="C29026" s="74" t="s">
        <v>50</v>
      </c>
      <c r="D29026" s="74" t="s">
        <v>15514</v>
      </c>
    </row>
    <row r="29027" ht="14.25" customHeight="1">
      <c r="A29027" s="74" t="s">
        <v>4785</v>
      </c>
      <c r="B29027" s="74" t="s">
        <v>4786</v>
      </c>
      <c r="C29027" s="74" t="s">
        <v>3968</v>
      </c>
      <c r="D29027" s="74" t="s">
        <v>15514</v>
      </c>
    </row>
    <row r="29028" ht="14.25" customHeight="1">
      <c r="A29028" s="74" t="s">
        <v>4801</v>
      </c>
      <c r="B29028" s="74" t="s">
        <v>627</v>
      </c>
      <c r="C29028" s="74" t="s">
        <v>3968</v>
      </c>
      <c r="D29028" s="74" t="s">
        <v>15514</v>
      </c>
    </row>
    <row r="29029" ht="14.25" customHeight="1">
      <c r="A29029" s="74" t="s">
        <v>4802</v>
      </c>
      <c r="B29029" s="74" t="s">
        <v>708</v>
      </c>
      <c r="C29029" s="74" t="s">
        <v>3968</v>
      </c>
      <c r="D29029" s="74" t="s">
        <v>15514</v>
      </c>
    </row>
    <row r="29030" ht="14.25" customHeight="1">
      <c r="A29030" s="74" t="s">
        <v>4814</v>
      </c>
      <c r="B29030" s="74" t="s">
        <v>4815</v>
      </c>
      <c r="C29030" s="74" t="s">
        <v>3968</v>
      </c>
      <c r="D29030" s="74" t="s">
        <v>15514</v>
      </c>
    </row>
    <row r="29031" ht="14.25" customHeight="1">
      <c r="A29031" s="74" t="s">
        <v>13296</v>
      </c>
      <c r="B29031" s="74" t="s">
        <v>206</v>
      </c>
      <c r="C29031" s="74" t="s">
        <v>100</v>
      </c>
      <c r="D29031" s="74" t="s">
        <v>15514</v>
      </c>
    </row>
    <row r="29032" ht="14.25" customHeight="1">
      <c r="A29032" s="74" t="s">
        <v>13297</v>
      </c>
      <c r="B29032" s="74" t="s">
        <v>2083</v>
      </c>
      <c r="C29032" s="74" t="s">
        <v>57</v>
      </c>
      <c r="D29032" s="74" t="s">
        <v>15514</v>
      </c>
    </row>
    <row r="29033" ht="14.25" customHeight="1">
      <c r="A29033" s="74" t="s">
        <v>4881</v>
      </c>
      <c r="B29033" s="74" t="s">
        <v>215</v>
      </c>
      <c r="C29033" s="74" t="s">
        <v>3968</v>
      </c>
      <c r="D29033" s="74" t="s">
        <v>15514</v>
      </c>
    </row>
    <row r="29034" ht="14.25" customHeight="1">
      <c r="A29034" s="74" t="s">
        <v>4882</v>
      </c>
      <c r="B29034" s="74" t="s">
        <v>4883</v>
      </c>
      <c r="C29034" s="74" t="s">
        <v>3934</v>
      </c>
      <c r="D29034" s="74" t="s">
        <v>15514</v>
      </c>
    </row>
    <row r="29035" ht="14.25" customHeight="1">
      <c r="A29035" s="74" t="s">
        <v>13298</v>
      </c>
      <c r="B29035" s="74" t="s">
        <v>13299</v>
      </c>
      <c r="C29035" s="74" t="s">
        <v>923</v>
      </c>
      <c r="D29035" s="74" t="s">
        <v>15514</v>
      </c>
    </row>
    <row r="29036" ht="14.25" customHeight="1">
      <c r="A29036" s="74" t="s">
        <v>13300</v>
      </c>
      <c r="B29036" s="74" t="s">
        <v>13301</v>
      </c>
      <c r="C29036" s="74" t="s">
        <v>3968</v>
      </c>
      <c r="D29036" s="74" t="s">
        <v>15514</v>
      </c>
    </row>
    <row r="29037" ht="14.25" customHeight="1">
      <c r="A29037" s="74" t="s">
        <v>13302</v>
      </c>
      <c r="B29037" s="74" t="s">
        <v>13303</v>
      </c>
      <c r="C29037" s="74" t="s">
        <v>66</v>
      </c>
      <c r="D29037" s="74" t="s">
        <v>15514</v>
      </c>
    </row>
    <row r="29038" ht="14.25" customHeight="1">
      <c r="A29038" s="74" t="s">
        <v>4910</v>
      </c>
      <c r="B29038" s="74" t="s">
        <v>4911</v>
      </c>
      <c r="C29038" s="74" t="s">
        <v>3968</v>
      </c>
      <c r="D29038" s="74" t="s">
        <v>15514</v>
      </c>
    </row>
    <row r="29039" ht="14.25" customHeight="1">
      <c r="A29039" s="74" t="s">
        <v>13304</v>
      </c>
      <c r="B29039" s="74" t="s">
        <v>219</v>
      </c>
      <c r="C29039" s="74" t="s">
        <v>100</v>
      </c>
      <c r="D29039" s="74" t="s">
        <v>15514</v>
      </c>
    </row>
    <row r="29040" ht="14.25" customHeight="1">
      <c r="A29040" s="74" t="s">
        <v>13305</v>
      </c>
      <c r="B29040" s="74" t="s">
        <v>13563</v>
      </c>
      <c r="C29040" s="74" t="s">
        <v>3968</v>
      </c>
      <c r="D29040" s="74" t="s">
        <v>15514</v>
      </c>
    </row>
    <row r="29041" ht="14.25" customHeight="1">
      <c r="A29041" s="74" t="s">
        <v>5024</v>
      </c>
      <c r="B29041" s="74" t="s">
        <v>256</v>
      </c>
      <c r="C29041" s="74" t="s">
        <v>3968</v>
      </c>
      <c r="D29041" s="74" t="s">
        <v>15514</v>
      </c>
    </row>
    <row r="29042" ht="14.25" customHeight="1">
      <c r="A29042" s="74" t="s">
        <v>13307</v>
      </c>
      <c r="B29042" s="74" t="s">
        <v>310</v>
      </c>
      <c r="C29042" s="74" t="s">
        <v>100</v>
      </c>
      <c r="D29042" s="74" t="s">
        <v>15514</v>
      </c>
    </row>
    <row r="29043" ht="14.25" customHeight="1">
      <c r="A29043" s="74" t="s">
        <v>5158</v>
      </c>
      <c r="B29043" s="74" t="s">
        <v>5159</v>
      </c>
      <c r="C29043" s="74" t="s">
        <v>100</v>
      </c>
      <c r="D29043" s="74" t="s">
        <v>15514</v>
      </c>
    </row>
    <row r="29044" ht="14.25" customHeight="1">
      <c r="A29044" s="74" t="s">
        <v>13308</v>
      </c>
      <c r="B29044" s="74" t="s">
        <v>5384</v>
      </c>
      <c r="C29044" s="74" t="s">
        <v>3934</v>
      </c>
      <c r="D29044" s="74" t="s">
        <v>15514</v>
      </c>
    </row>
    <row r="29045" ht="14.25" customHeight="1">
      <c r="A29045" s="74" t="s">
        <v>13309</v>
      </c>
      <c r="B29045" s="74" t="s">
        <v>13467</v>
      </c>
      <c r="C29045" s="74" t="s">
        <v>3968</v>
      </c>
      <c r="D29045" s="74" t="s">
        <v>15514</v>
      </c>
    </row>
    <row r="29046" ht="14.25" customHeight="1">
      <c r="A29046" s="74" t="s">
        <v>5383</v>
      </c>
      <c r="B29046" s="74" t="s">
        <v>5384</v>
      </c>
      <c r="C29046" s="74" t="s">
        <v>3934</v>
      </c>
      <c r="D29046" s="74" t="s">
        <v>15514</v>
      </c>
    </row>
    <row r="29047" ht="14.25" customHeight="1">
      <c r="A29047" s="74" t="s">
        <v>5412</v>
      </c>
      <c r="B29047" s="74" t="s">
        <v>14172</v>
      </c>
      <c r="C29047" s="74" t="s">
        <v>923</v>
      </c>
      <c r="D29047" s="74" t="s">
        <v>15514</v>
      </c>
    </row>
    <row r="29048" ht="14.25" customHeight="1">
      <c r="A29048" s="74" t="s">
        <v>5423</v>
      </c>
      <c r="B29048" s="74" t="s">
        <v>5424</v>
      </c>
      <c r="C29048" s="74" t="s">
        <v>127</v>
      </c>
      <c r="D29048" s="74" t="s">
        <v>15514</v>
      </c>
    </row>
    <row r="29049" ht="14.25" customHeight="1">
      <c r="A29049" s="74" t="s">
        <v>13311</v>
      </c>
      <c r="B29049" s="74" t="s">
        <v>13468</v>
      </c>
      <c r="C29049" s="74" t="s">
        <v>3968</v>
      </c>
      <c r="D29049" s="74" t="s">
        <v>15514</v>
      </c>
    </row>
    <row r="29050" ht="14.25" customHeight="1">
      <c r="A29050" s="74" t="s">
        <v>5463</v>
      </c>
      <c r="B29050" s="74" t="s">
        <v>13469</v>
      </c>
      <c r="C29050" s="74" t="s">
        <v>3968</v>
      </c>
      <c r="D29050" s="74" t="s">
        <v>15514</v>
      </c>
    </row>
    <row r="29051" ht="14.25" customHeight="1">
      <c r="A29051" s="74" t="s">
        <v>13312</v>
      </c>
      <c r="B29051" s="74" t="s">
        <v>13313</v>
      </c>
      <c r="C29051" s="74" t="s">
        <v>66</v>
      </c>
      <c r="D29051" s="74" t="s">
        <v>15514</v>
      </c>
    </row>
    <row r="29052" ht="14.25" customHeight="1">
      <c r="A29052" s="74" t="s">
        <v>13314</v>
      </c>
      <c r="B29052" s="74" t="s">
        <v>387</v>
      </c>
      <c r="C29052" s="74" t="s">
        <v>100</v>
      </c>
      <c r="D29052" s="74" t="s">
        <v>15514</v>
      </c>
    </row>
    <row r="29053" ht="14.25" customHeight="1">
      <c r="A29053" s="74" t="s">
        <v>13315</v>
      </c>
      <c r="B29053" s="74" t="s">
        <v>423</v>
      </c>
      <c r="C29053" s="74" t="s">
        <v>3968</v>
      </c>
      <c r="D29053" s="74" t="s">
        <v>15514</v>
      </c>
    </row>
    <row r="29054" ht="14.25" customHeight="1">
      <c r="A29054" s="74" t="s">
        <v>3695</v>
      </c>
      <c r="B29054" s="74" t="s">
        <v>440</v>
      </c>
      <c r="C29054" s="74" t="s">
        <v>57</v>
      </c>
      <c r="D29054" s="74" t="s">
        <v>15514</v>
      </c>
    </row>
    <row r="29055" ht="14.25" customHeight="1">
      <c r="A29055" s="74" t="s">
        <v>5639</v>
      </c>
      <c r="B29055" s="74" t="s">
        <v>444</v>
      </c>
      <c r="C29055" s="74" t="s">
        <v>100</v>
      </c>
      <c r="D29055" s="74" t="s">
        <v>15514</v>
      </c>
    </row>
    <row r="29056" ht="14.25" customHeight="1">
      <c r="A29056" s="74" t="s">
        <v>5727</v>
      </c>
      <c r="B29056" s="74" t="s">
        <v>5728</v>
      </c>
      <c r="C29056" s="74" t="s">
        <v>100</v>
      </c>
      <c r="D29056" s="74" t="s">
        <v>15514</v>
      </c>
    </row>
    <row r="29057" ht="14.25" customHeight="1">
      <c r="A29057" s="74" t="s">
        <v>5801</v>
      </c>
      <c r="B29057" s="74" t="s">
        <v>5802</v>
      </c>
      <c r="C29057" s="74" t="s">
        <v>100</v>
      </c>
      <c r="D29057" s="74" t="s">
        <v>15514</v>
      </c>
    </row>
    <row r="29058" ht="14.25" customHeight="1">
      <c r="A29058" s="74" t="s">
        <v>5813</v>
      </c>
      <c r="B29058" s="74" t="s">
        <v>15518</v>
      </c>
      <c r="C29058" s="74" t="s">
        <v>3968</v>
      </c>
      <c r="D29058" s="74" t="s">
        <v>15514</v>
      </c>
    </row>
    <row r="29059" ht="14.25" customHeight="1">
      <c r="A29059" s="74" t="s">
        <v>5819</v>
      </c>
      <c r="B29059" s="74" t="s">
        <v>13536</v>
      </c>
      <c r="C29059" s="74" t="s">
        <v>57</v>
      </c>
      <c r="D29059" s="74" t="s">
        <v>15514</v>
      </c>
    </row>
    <row r="29060" ht="14.25" customHeight="1">
      <c r="A29060" s="74" t="s">
        <v>5827</v>
      </c>
      <c r="B29060" s="74" t="s">
        <v>15519</v>
      </c>
      <c r="C29060" s="74" t="s">
        <v>100</v>
      </c>
      <c r="D29060" s="74" t="s">
        <v>15514</v>
      </c>
    </row>
    <row r="29061" ht="14.25" customHeight="1">
      <c r="A29061" s="74" t="s">
        <v>6173</v>
      </c>
      <c r="B29061" s="74" t="s">
        <v>6172</v>
      </c>
      <c r="C29061" s="74" t="s">
        <v>3934</v>
      </c>
      <c r="D29061" s="74" t="s">
        <v>15514</v>
      </c>
    </row>
    <row r="29062" ht="14.25" customHeight="1">
      <c r="A29062" s="74" t="s">
        <v>13316</v>
      </c>
      <c r="B29062" s="74" t="s">
        <v>13317</v>
      </c>
      <c r="C29062" s="74" t="s">
        <v>57</v>
      </c>
      <c r="D29062" s="74" t="s">
        <v>15514</v>
      </c>
    </row>
    <row r="29063" ht="14.25" customHeight="1">
      <c r="A29063" s="74" t="s">
        <v>13318</v>
      </c>
      <c r="B29063" s="74" t="s">
        <v>473</v>
      </c>
      <c r="C29063" s="74" t="s">
        <v>100</v>
      </c>
      <c r="D29063" s="74" t="s">
        <v>15514</v>
      </c>
    </row>
    <row r="29064" ht="14.25" customHeight="1">
      <c r="A29064" s="74" t="s">
        <v>6451</v>
      </c>
      <c r="B29064" s="74" t="s">
        <v>15520</v>
      </c>
      <c r="C29064" s="74" t="s">
        <v>100</v>
      </c>
      <c r="D29064" s="74" t="s">
        <v>15514</v>
      </c>
    </row>
    <row r="29065" ht="14.25" customHeight="1">
      <c r="A29065" s="74" t="s">
        <v>6457</v>
      </c>
      <c r="B29065" s="74" t="s">
        <v>15521</v>
      </c>
      <c r="C29065" s="74" t="s">
        <v>3934</v>
      </c>
      <c r="D29065" s="74" t="s">
        <v>15514</v>
      </c>
    </row>
    <row r="29066" ht="14.25" customHeight="1">
      <c r="A29066" s="74" t="s">
        <v>6459</v>
      </c>
      <c r="B29066" s="74" t="s">
        <v>6460</v>
      </c>
      <c r="C29066" s="74" t="s">
        <v>100</v>
      </c>
      <c r="D29066" s="74" t="s">
        <v>15514</v>
      </c>
    </row>
    <row r="29067" ht="14.25" customHeight="1">
      <c r="A29067" s="74" t="s">
        <v>3696</v>
      </c>
      <c r="B29067" s="74" t="s">
        <v>515</v>
      </c>
      <c r="C29067" s="74" t="s">
        <v>3968</v>
      </c>
      <c r="D29067" s="74" t="s">
        <v>15514</v>
      </c>
    </row>
    <row r="29068" ht="14.25" customHeight="1">
      <c r="A29068" s="74" t="s">
        <v>13320</v>
      </c>
      <c r="B29068" s="74" t="s">
        <v>519</v>
      </c>
      <c r="C29068" s="74" t="s">
        <v>57</v>
      </c>
      <c r="D29068" s="74" t="s">
        <v>15514</v>
      </c>
    </row>
    <row r="29069" ht="14.25" customHeight="1">
      <c r="A29069" s="74" t="s">
        <v>6561</v>
      </c>
      <c r="B29069" s="74" t="s">
        <v>6562</v>
      </c>
      <c r="C29069" s="74" t="s">
        <v>6563</v>
      </c>
      <c r="D29069" s="74" t="s">
        <v>15514</v>
      </c>
    </row>
    <row r="29070" ht="14.25" customHeight="1">
      <c r="A29070" s="74" t="s">
        <v>6564</v>
      </c>
      <c r="B29070" s="74" t="s">
        <v>6565</v>
      </c>
      <c r="C29070" s="74" t="s">
        <v>3968</v>
      </c>
      <c r="D29070" s="74" t="s">
        <v>15514</v>
      </c>
    </row>
    <row r="29071" ht="14.25" customHeight="1">
      <c r="A29071" s="74" t="s">
        <v>6582</v>
      </c>
      <c r="B29071" s="74" t="s">
        <v>13925</v>
      </c>
      <c r="C29071" s="74" t="s">
        <v>71</v>
      </c>
      <c r="D29071" s="74" t="s">
        <v>15514</v>
      </c>
    </row>
    <row r="29072" ht="14.25" customHeight="1">
      <c r="A29072" s="74" t="s">
        <v>6586</v>
      </c>
      <c r="B29072" s="74" t="s">
        <v>10469</v>
      </c>
      <c r="C29072" s="74" t="s">
        <v>3934</v>
      </c>
      <c r="D29072" s="74" t="s">
        <v>15514</v>
      </c>
    </row>
    <row r="29073" ht="14.25" customHeight="1">
      <c r="A29073" s="74" t="s">
        <v>6594</v>
      </c>
      <c r="B29073" s="74" t="s">
        <v>13516</v>
      </c>
      <c r="C29073" s="74" t="s">
        <v>3934</v>
      </c>
      <c r="D29073" s="74" t="s">
        <v>15514</v>
      </c>
    </row>
    <row r="29074" ht="14.25" customHeight="1">
      <c r="A29074" s="74" t="s">
        <v>13322</v>
      </c>
      <c r="B29074" s="74" t="s">
        <v>13323</v>
      </c>
      <c r="C29074" s="74" t="s">
        <v>127</v>
      </c>
      <c r="D29074" s="74" t="s">
        <v>15514</v>
      </c>
    </row>
    <row r="29075" ht="14.25" customHeight="1">
      <c r="A29075" s="74" t="s">
        <v>13324</v>
      </c>
      <c r="B29075" s="74" t="s">
        <v>13471</v>
      </c>
      <c r="C29075" s="74" t="s">
        <v>127</v>
      </c>
      <c r="D29075" s="74" t="s">
        <v>15514</v>
      </c>
    </row>
    <row r="29076" ht="14.25" customHeight="1">
      <c r="A29076" s="74" t="s">
        <v>13325</v>
      </c>
      <c r="B29076" s="74" t="s">
        <v>13472</v>
      </c>
      <c r="C29076" s="74" t="s">
        <v>127</v>
      </c>
      <c r="D29076" s="74" t="s">
        <v>15514</v>
      </c>
    </row>
    <row r="29077" ht="14.25" customHeight="1">
      <c r="A29077" s="74" t="s">
        <v>13326</v>
      </c>
      <c r="B29077" s="74" t="s">
        <v>13327</v>
      </c>
      <c r="C29077" s="74" t="s">
        <v>3968</v>
      </c>
      <c r="D29077" s="74" t="s">
        <v>15514</v>
      </c>
    </row>
    <row r="29078" ht="14.25" customHeight="1">
      <c r="A29078" s="74" t="s">
        <v>6656</v>
      </c>
      <c r="B29078" s="74" t="s">
        <v>1547</v>
      </c>
      <c r="C29078" s="74" t="s">
        <v>100</v>
      </c>
      <c r="D29078" s="74" t="s">
        <v>15514</v>
      </c>
    </row>
    <row r="29079" ht="14.25" customHeight="1">
      <c r="A29079" s="74" t="s">
        <v>6669</v>
      </c>
      <c r="B29079" s="74" t="s">
        <v>6670</v>
      </c>
      <c r="C29079" s="74" t="s">
        <v>66</v>
      </c>
      <c r="D29079" s="74" t="s">
        <v>15514</v>
      </c>
    </row>
    <row r="29080" ht="14.25" customHeight="1">
      <c r="A29080" s="74" t="s">
        <v>6677</v>
      </c>
      <c r="B29080" s="74" t="s">
        <v>6678</v>
      </c>
      <c r="C29080" s="74" t="s">
        <v>127</v>
      </c>
      <c r="D29080" s="74" t="s">
        <v>15514</v>
      </c>
    </row>
    <row r="29081" ht="14.25" customHeight="1">
      <c r="A29081" s="74" t="s">
        <v>13330</v>
      </c>
      <c r="B29081" s="74" t="s">
        <v>6694</v>
      </c>
      <c r="C29081" s="74" t="s">
        <v>127</v>
      </c>
      <c r="D29081" s="74" t="s">
        <v>15514</v>
      </c>
    </row>
    <row r="29082" ht="14.25" customHeight="1">
      <c r="A29082" s="74" t="s">
        <v>6683</v>
      </c>
      <c r="B29082" s="185" t="s">
        <v>14611</v>
      </c>
      <c r="C29082" s="74" t="s">
        <v>3934</v>
      </c>
      <c r="D29082" s="74" t="s">
        <v>15514</v>
      </c>
    </row>
    <row r="29083" ht="14.25" customHeight="1">
      <c r="A29083" s="74" t="s">
        <v>13332</v>
      </c>
      <c r="B29083" s="74" t="s">
        <v>537</v>
      </c>
      <c r="C29083" s="74" t="s">
        <v>100</v>
      </c>
      <c r="D29083" s="74" t="s">
        <v>15514</v>
      </c>
    </row>
    <row r="29084" ht="14.25" customHeight="1">
      <c r="A29084" s="74" t="s">
        <v>13333</v>
      </c>
      <c r="B29084" s="74" t="s">
        <v>13334</v>
      </c>
      <c r="C29084" s="74" t="s">
        <v>3968</v>
      </c>
      <c r="D29084" s="74" t="s">
        <v>15514</v>
      </c>
    </row>
    <row r="29085" ht="14.25" customHeight="1">
      <c r="A29085" s="74" t="s">
        <v>13335</v>
      </c>
      <c r="B29085" s="74" t="s">
        <v>547</v>
      </c>
      <c r="C29085" s="74" t="s">
        <v>3968</v>
      </c>
      <c r="D29085" s="74" t="s">
        <v>15514</v>
      </c>
    </row>
    <row r="29086" ht="14.25" customHeight="1">
      <c r="A29086" s="74" t="s">
        <v>6731</v>
      </c>
      <c r="B29086" s="74" t="s">
        <v>553</v>
      </c>
      <c r="C29086" s="74" t="s">
        <v>3968</v>
      </c>
      <c r="D29086" s="74" t="s">
        <v>15514</v>
      </c>
    </row>
    <row r="29087" ht="14.25" customHeight="1">
      <c r="A29087" s="74" t="s">
        <v>13336</v>
      </c>
      <c r="B29087" s="74" t="s">
        <v>563</v>
      </c>
      <c r="C29087" s="74" t="s">
        <v>3968</v>
      </c>
      <c r="D29087" s="74" t="s">
        <v>15514</v>
      </c>
    </row>
    <row r="29088" ht="14.25" customHeight="1">
      <c r="A29088" s="74" t="s">
        <v>13337</v>
      </c>
      <c r="B29088" s="74" t="s">
        <v>568</v>
      </c>
      <c r="C29088" s="74" t="s">
        <v>3968</v>
      </c>
      <c r="D29088" s="74" t="s">
        <v>15514</v>
      </c>
    </row>
    <row r="29089" ht="14.25" customHeight="1">
      <c r="A29089" s="74" t="s">
        <v>13338</v>
      </c>
      <c r="B29089" s="74" t="s">
        <v>573</v>
      </c>
      <c r="C29089" s="74" t="s">
        <v>3968</v>
      </c>
      <c r="D29089" s="74" t="s">
        <v>15514</v>
      </c>
    </row>
    <row r="29090" ht="14.25" customHeight="1">
      <c r="A29090" s="74" t="s">
        <v>13339</v>
      </c>
      <c r="B29090" s="74" t="s">
        <v>578</v>
      </c>
      <c r="C29090" s="74" t="s">
        <v>3968</v>
      </c>
      <c r="D29090" s="74" t="s">
        <v>15514</v>
      </c>
    </row>
    <row r="29091" ht="14.25" customHeight="1">
      <c r="A29091" s="74" t="s">
        <v>13340</v>
      </c>
      <c r="B29091" s="74" t="s">
        <v>13478</v>
      </c>
      <c r="C29091" s="74" t="s">
        <v>3934</v>
      </c>
      <c r="D29091" s="74" t="s">
        <v>15514</v>
      </c>
    </row>
    <row r="29092" ht="14.25" customHeight="1">
      <c r="A29092" s="74" t="s">
        <v>13342</v>
      </c>
      <c r="B29092" s="74" t="s">
        <v>558</v>
      </c>
      <c r="C29092" s="74" t="s">
        <v>3968</v>
      </c>
      <c r="D29092" s="74" t="s">
        <v>15514</v>
      </c>
    </row>
    <row r="29093" ht="14.25" customHeight="1">
      <c r="A29093" s="74" t="s">
        <v>13343</v>
      </c>
      <c r="B29093" s="74" t="s">
        <v>4752</v>
      </c>
      <c r="C29093" s="74" t="s">
        <v>57</v>
      </c>
      <c r="D29093" s="74" t="s">
        <v>15514</v>
      </c>
    </row>
    <row r="29094" ht="14.25" customHeight="1">
      <c r="A29094" s="74" t="s">
        <v>13345</v>
      </c>
      <c r="B29094" s="74" t="s">
        <v>14257</v>
      </c>
      <c r="C29094" s="74" t="s">
        <v>3968</v>
      </c>
      <c r="D29094" s="74" t="s">
        <v>15514</v>
      </c>
    </row>
    <row r="29095" ht="14.25" customHeight="1">
      <c r="A29095" s="74" t="s">
        <v>6760</v>
      </c>
      <c r="B29095" s="74" t="s">
        <v>4758</v>
      </c>
      <c r="C29095" s="74" t="s">
        <v>3934</v>
      </c>
      <c r="D29095" s="74" t="s">
        <v>15514</v>
      </c>
    </row>
    <row r="29096" ht="14.25" customHeight="1">
      <c r="A29096" s="74" t="s">
        <v>6766</v>
      </c>
      <c r="B29096" s="74" t="s">
        <v>13481</v>
      </c>
      <c r="C29096" s="74" t="s">
        <v>3968</v>
      </c>
      <c r="D29096" s="74" t="s">
        <v>15514</v>
      </c>
    </row>
    <row r="29097" ht="14.25" customHeight="1">
      <c r="A29097" s="74" t="s">
        <v>3722</v>
      </c>
      <c r="B29097" s="74" t="s">
        <v>632</v>
      </c>
      <c r="C29097" s="74" t="s">
        <v>57</v>
      </c>
      <c r="D29097" s="74" t="s">
        <v>15514</v>
      </c>
    </row>
    <row r="29098" ht="14.25" customHeight="1">
      <c r="A29098" s="74" t="s">
        <v>6799</v>
      </c>
      <c r="B29098" s="74" t="s">
        <v>6800</v>
      </c>
      <c r="C29098" s="74" t="s">
        <v>3968</v>
      </c>
      <c r="D29098" s="74" t="s">
        <v>15514</v>
      </c>
    </row>
    <row r="29099" ht="14.25" customHeight="1">
      <c r="A29099" s="74" t="s">
        <v>13347</v>
      </c>
      <c r="B29099" s="185" t="s">
        <v>13348</v>
      </c>
      <c r="C29099" s="74" t="s">
        <v>57</v>
      </c>
      <c r="D29099" s="74" t="s">
        <v>15514</v>
      </c>
    </row>
    <row r="29100" ht="14.25" customHeight="1">
      <c r="A29100" s="74" t="s">
        <v>13349</v>
      </c>
      <c r="B29100" s="74" t="s">
        <v>13483</v>
      </c>
      <c r="C29100" s="74" t="s">
        <v>3968</v>
      </c>
      <c r="D29100" s="74" t="s">
        <v>15514</v>
      </c>
    </row>
    <row r="29101" ht="14.25" customHeight="1">
      <c r="A29101" s="74" t="s">
        <v>3697</v>
      </c>
      <c r="B29101" s="74" t="s">
        <v>13484</v>
      </c>
      <c r="C29101" s="74" t="s">
        <v>71</v>
      </c>
      <c r="D29101" s="74" t="s">
        <v>15514</v>
      </c>
    </row>
    <row r="29102" ht="14.25" customHeight="1">
      <c r="A29102" s="74" t="s">
        <v>3699</v>
      </c>
      <c r="B29102" s="74" t="s">
        <v>687</v>
      </c>
      <c r="C29102" s="74" t="s">
        <v>50</v>
      </c>
      <c r="D29102" s="74" t="s">
        <v>15514</v>
      </c>
    </row>
    <row r="29103" ht="14.25" customHeight="1">
      <c r="A29103" s="74" t="s">
        <v>6859</v>
      </c>
      <c r="B29103" s="74" t="s">
        <v>15522</v>
      </c>
      <c r="C29103" s="74" t="s">
        <v>3934</v>
      </c>
      <c r="D29103" s="74" t="s">
        <v>15514</v>
      </c>
    </row>
    <row r="29104" ht="14.25" customHeight="1">
      <c r="A29104" s="74" t="s">
        <v>13350</v>
      </c>
      <c r="B29104" s="74" t="s">
        <v>13351</v>
      </c>
      <c r="C29104" s="74" t="s">
        <v>3968</v>
      </c>
      <c r="D29104" s="74" t="s">
        <v>15514</v>
      </c>
    </row>
    <row r="29105" ht="14.25" customHeight="1">
      <c r="A29105" s="74" t="s">
        <v>13352</v>
      </c>
      <c r="B29105" s="74" t="s">
        <v>13353</v>
      </c>
      <c r="C29105" s="74" t="s">
        <v>3968</v>
      </c>
      <c r="D29105" s="74" t="s">
        <v>15514</v>
      </c>
    </row>
    <row r="29106" ht="14.25" customHeight="1">
      <c r="A29106" s="74" t="s">
        <v>13354</v>
      </c>
      <c r="B29106" s="185" t="s">
        <v>13355</v>
      </c>
      <c r="C29106" s="74" t="s">
        <v>57</v>
      </c>
      <c r="D29106" s="74" t="s">
        <v>15514</v>
      </c>
    </row>
    <row r="29107" ht="14.25" customHeight="1">
      <c r="A29107" s="74" t="s">
        <v>6991</v>
      </c>
      <c r="B29107" s="74" t="s">
        <v>13584</v>
      </c>
      <c r="C29107" s="74" t="s">
        <v>3968</v>
      </c>
      <c r="D29107" s="74" t="s">
        <v>15514</v>
      </c>
    </row>
    <row r="29108" ht="14.25" customHeight="1">
      <c r="A29108" s="74" t="s">
        <v>13356</v>
      </c>
      <c r="B29108" s="74" t="s">
        <v>13486</v>
      </c>
      <c r="C29108" s="74" t="s">
        <v>3968</v>
      </c>
      <c r="D29108" s="74" t="s">
        <v>15514</v>
      </c>
    </row>
    <row r="29109" ht="14.25" customHeight="1">
      <c r="A29109" s="74" t="s">
        <v>3700</v>
      </c>
      <c r="B29109" s="74" t="s">
        <v>13487</v>
      </c>
      <c r="C29109" s="74" t="s">
        <v>71</v>
      </c>
      <c r="D29109" s="74" t="s">
        <v>15514</v>
      </c>
    </row>
    <row r="29110" ht="14.25" customHeight="1">
      <c r="A29110" s="74" t="s">
        <v>7022</v>
      </c>
      <c r="B29110" s="74" t="s">
        <v>7023</v>
      </c>
      <c r="C29110" s="74" t="s">
        <v>3934</v>
      </c>
      <c r="D29110" s="74" t="s">
        <v>15514</v>
      </c>
    </row>
    <row r="29111" ht="14.25" customHeight="1">
      <c r="A29111" s="74" t="s">
        <v>13358</v>
      </c>
      <c r="B29111" s="74" t="s">
        <v>13359</v>
      </c>
      <c r="C29111" s="74" t="s">
        <v>3968</v>
      </c>
      <c r="D29111" s="74" t="s">
        <v>15514</v>
      </c>
    </row>
    <row r="29112" ht="14.25" customHeight="1">
      <c r="A29112" s="74" t="s">
        <v>13360</v>
      </c>
      <c r="B29112" s="74" t="s">
        <v>13361</v>
      </c>
      <c r="C29112" s="74" t="s">
        <v>3968</v>
      </c>
      <c r="D29112" s="74" t="s">
        <v>15514</v>
      </c>
    </row>
    <row r="29113" ht="14.25" customHeight="1">
      <c r="A29113" s="74" t="s">
        <v>7097</v>
      </c>
      <c r="B29113" s="74" t="s">
        <v>801</v>
      </c>
      <c r="C29113" s="74" t="s">
        <v>100</v>
      </c>
      <c r="D29113" s="74" t="s">
        <v>15514</v>
      </c>
    </row>
    <row r="29114" ht="14.25" customHeight="1">
      <c r="A29114" s="74" t="s">
        <v>3725</v>
      </c>
      <c r="B29114" s="74" t="s">
        <v>431</v>
      </c>
      <c r="C29114" s="74" t="s">
        <v>3968</v>
      </c>
      <c r="D29114" s="74" t="s">
        <v>15514</v>
      </c>
    </row>
    <row r="29115" ht="14.25" customHeight="1">
      <c r="A29115" s="74" t="s">
        <v>3702</v>
      </c>
      <c r="B29115" s="74" t="s">
        <v>13488</v>
      </c>
      <c r="C29115" s="74" t="s">
        <v>3934</v>
      </c>
      <c r="D29115" s="74" t="s">
        <v>15514</v>
      </c>
    </row>
    <row r="29116" ht="14.25" customHeight="1">
      <c r="A29116" s="74" t="s">
        <v>13362</v>
      </c>
      <c r="B29116" s="74" t="s">
        <v>13489</v>
      </c>
      <c r="C29116" s="74" t="s">
        <v>127</v>
      </c>
      <c r="D29116" s="74" t="s">
        <v>15514</v>
      </c>
    </row>
    <row r="29117" ht="14.25" customHeight="1">
      <c r="A29117" s="74" t="s">
        <v>13364</v>
      </c>
      <c r="B29117" s="74" t="s">
        <v>853</v>
      </c>
      <c r="C29117" s="74" t="s">
        <v>3968</v>
      </c>
      <c r="D29117" s="74" t="s">
        <v>15514</v>
      </c>
    </row>
    <row r="29118" ht="14.25" customHeight="1">
      <c r="A29118" s="74" t="s">
        <v>7271</v>
      </c>
      <c r="B29118" s="74" t="s">
        <v>7272</v>
      </c>
      <c r="C29118" s="74" t="s">
        <v>66</v>
      </c>
      <c r="D29118" s="74" t="s">
        <v>15514</v>
      </c>
    </row>
    <row r="29119" ht="14.25" customHeight="1">
      <c r="A29119" s="74" t="s">
        <v>7273</v>
      </c>
      <c r="B29119" s="74" t="s">
        <v>7274</v>
      </c>
      <c r="C29119" s="74" t="s">
        <v>3934</v>
      </c>
      <c r="D29119" s="74" t="s">
        <v>15514</v>
      </c>
    </row>
    <row r="29120" ht="14.25" customHeight="1">
      <c r="A29120" s="74" t="s">
        <v>7275</v>
      </c>
      <c r="B29120" s="74" t="s">
        <v>1085</v>
      </c>
      <c r="C29120" s="74" t="s">
        <v>57</v>
      </c>
      <c r="D29120" s="74" t="s">
        <v>15514</v>
      </c>
    </row>
    <row r="29121" ht="14.25" customHeight="1">
      <c r="A29121" s="74" t="s">
        <v>7324</v>
      </c>
      <c r="B29121" s="74" t="s">
        <v>15523</v>
      </c>
      <c r="C29121" s="74" t="s">
        <v>3934</v>
      </c>
      <c r="D29121" s="74" t="s">
        <v>15514</v>
      </c>
    </row>
    <row r="29122" ht="14.25" customHeight="1">
      <c r="A29122" s="74" t="s">
        <v>13365</v>
      </c>
      <c r="B29122" s="74" t="s">
        <v>868</v>
      </c>
      <c r="C29122" s="74" t="s">
        <v>3968</v>
      </c>
      <c r="D29122" s="74" t="s">
        <v>15514</v>
      </c>
    </row>
    <row r="29123" ht="14.25" customHeight="1">
      <c r="A29123" s="74" t="s">
        <v>7395</v>
      </c>
      <c r="B29123" s="74" t="s">
        <v>1237</v>
      </c>
      <c r="C29123" s="74" t="s">
        <v>50</v>
      </c>
      <c r="D29123" s="74" t="s">
        <v>15514</v>
      </c>
    </row>
    <row r="29124" ht="14.25" customHeight="1">
      <c r="A29124" s="74" t="s">
        <v>7399</v>
      </c>
      <c r="B29124" s="74" t="s">
        <v>14851</v>
      </c>
      <c r="C29124" s="74" t="s">
        <v>3934</v>
      </c>
      <c r="D29124" s="74" t="s">
        <v>15514</v>
      </c>
    </row>
    <row r="29125" ht="14.25" customHeight="1">
      <c r="A29125" s="74" t="s">
        <v>13366</v>
      </c>
      <c r="B29125" s="74" t="s">
        <v>13490</v>
      </c>
      <c r="C29125" s="74" t="s">
        <v>3934</v>
      </c>
      <c r="D29125" s="74" t="s">
        <v>15514</v>
      </c>
    </row>
    <row r="29126" ht="14.25" customHeight="1">
      <c r="A29126" s="74" t="s">
        <v>3721</v>
      </c>
      <c r="B29126" s="74" t="s">
        <v>887</v>
      </c>
      <c r="C29126" s="74" t="s">
        <v>57</v>
      </c>
      <c r="D29126" s="74" t="s">
        <v>15514</v>
      </c>
    </row>
    <row r="29127" ht="14.25" customHeight="1">
      <c r="A29127" s="74" t="s">
        <v>13368</v>
      </c>
      <c r="B29127" s="74" t="s">
        <v>13369</v>
      </c>
      <c r="C29127" s="74" t="s">
        <v>3934</v>
      </c>
      <c r="D29127" s="74" t="s">
        <v>15514</v>
      </c>
    </row>
    <row r="29128" ht="14.25" customHeight="1">
      <c r="A29128" s="74" t="s">
        <v>3703</v>
      </c>
      <c r="B29128" s="74" t="s">
        <v>895</v>
      </c>
      <c r="C29128" s="74" t="s">
        <v>3968</v>
      </c>
      <c r="D29128" s="74" t="s">
        <v>15514</v>
      </c>
    </row>
    <row r="29129" ht="14.25" customHeight="1">
      <c r="A29129" s="74" t="s">
        <v>7571</v>
      </c>
      <c r="B29129" s="74" t="s">
        <v>900</v>
      </c>
      <c r="C29129" s="74" t="s">
        <v>100</v>
      </c>
      <c r="D29129" s="74" t="s">
        <v>15514</v>
      </c>
    </row>
    <row r="29130" ht="14.25" customHeight="1">
      <c r="A29130" s="74" t="s">
        <v>7579</v>
      </c>
      <c r="B29130" s="74" t="s">
        <v>3461</v>
      </c>
      <c r="C29130" s="74" t="s">
        <v>3968</v>
      </c>
      <c r="D29130" s="74" t="s">
        <v>15514</v>
      </c>
    </row>
    <row r="29131" ht="14.25" customHeight="1">
      <c r="A29131" s="74" t="s">
        <v>3675</v>
      </c>
      <c r="B29131" s="74" t="s">
        <v>7599</v>
      </c>
      <c r="C29131" s="74" t="s">
        <v>3968</v>
      </c>
      <c r="D29131" s="74" t="s">
        <v>15514</v>
      </c>
    </row>
    <row r="29132" ht="14.25" customHeight="1">
      <c r="A29132" s="74" t="s">
        <v>7602</v>
      </c>
      <c r="B29132" s="74" t="s">
        <v>15524</v>
      </c>
      <c r="C29132" s="74" t="s">
        <v>3934</v>
      </c>
      <c r="D29132" s="74" t="s">
        <v>15514</v>
      </c>
    </row>
    <row r="29133" ht="14.25" customHeight="1">
      <c r="A29133" s="74" t="s">
        <v>7610</v>
      </c>
      <c r="B29133" s="74" t="s">
        <v>13842</v>
      </c>
      <c r="C29133" s="74" t="s">
        <v>100</v>
      </c>
      <c r="D29133" s="74" t="s">
        <v>15514</v>
      </c>
    </row>
    <row r="29134" ht="14.25" customHeight="1">
      <c r="A29134" s="74" t="s">
        <v>13372</v>
      </c>
      <c r="B29134" s="74" t="s">
        <v>967</v>
      </c>
      <c r="C29134" s="74" t="s">
        <v>3968</v>
      </c>
      <c r="D29134" s="74" t="s">
        <v>15514</v>
      </c>
    </row>
    <row r="29135" ht="14.25" customHeight="1">
      <c r="A29135" s="74" t="s">
        <v>13374</v>
      </c>
      <c r="B29135" s="74" t="s">
        <v>979</v>
      </c>
      <c r="C29135" s="74" t="s">
        <v>100</v>
      </c>
      <c r="D29135" s="74" t="s">
        <v>15514</v>
      </c>
    </row>
    <row r="29136" ht="14.25" customHeight="1">
      <c r="A29136" s="74" t="s">
        <v>7790</v>
      </c>
      <c r="B29136" s="74" t="s">
        <v>7791</v>
      </c>
      <c r="C29136" s="74" t="s">
        <v>100</v>
      </c>
      <c r="D29136" s="74" t="s">
        <v>15514</v>
      </c>
    </row>
    <row r="29137" ht="14.25" customHeight="1">
      <c r="A29137" s="74" t="s">
        <v>7792</v>
      </c>
      <c r="B29137" s="74" t="s">
        <v>7793</v>
      </c>
      <c r="C29137" s="74" t="s">
        <v>100</v>
      </c>
      <c r="D29137" s="74" t="s">
        <v>15514</v>
      </c>
    </row>
    <row r="29138" ht="14.25" customHeight="1">
      <c r="A29138" s="74" t="s">
        <v>7803</v>
      </c>
      <c r="B29138" s="74" t="s">
        <v>4736</v>
      </c>
      <c r="C29138" s="74" t="s">
        <v>3934</v>
      </c>
      <c r="D29138" s="74" t="s">
        <v>15514</v>
      </c>
    </row>
    <row r="29139" ht="14.25" customHeight="1">
      <c r="A29139" s="74" t="s">
        <v>3705</v>
      </c>
      <c r="B29139" s="74" t="s">
        <v>1025</v>
      </c>
      <c r="C29139" s="74" t="s">
        <v>1026</v>
      </c>
      <c r="D29139" s="74" t="s">
        <v>15514</v>
      </c>
    </row>
    <row r="29140" ht="14.25" customHeight="1">
      <c r="A29140" s="74" t="s">
        <v>3706</v>
      </c>
      <c r="B29140" s="74" t="s">
        <v>1031</v>
      </c>
      <c r="C29140" s="74" t="s">
        <v>127</v>
      </c>
      <c r="D29140" s="74" t="s">
        <v>15514</v>
      </c>
    </row>
    <row r="29141" ht="14.25" customHeight="1">
      <c r="A29141" s="74" t="s">
        <v>3707</v>
      </c>
      <c r="B29141" s="74" t="s">
        <v>1035</v>
      </c>
      <c r="C29141" s="74" t="s">
        <v>50</v>
      </c>
      <c r="D29141" s="74" t="s">
        <v>15514</v>
      </c>
    </row>
    <row r="29142" ht="14.25" customHeight="1">
      <c r="A29142" s="74" t="s">
        <v>13375</v>
      </c>
      <c r="B29142" s="74" t="s">
        <v>1039</v>
      </c>
      <c r="C29142" s="74" t="s">
        <v>50</v>
      </c>
      <c r="D29142" s="74" t="s">
        <v>15514</v>
      </c>
    </row>
    <row r="29143" ht="14.25" customHeight="1">
      <c r="A29143" s="74" t="s">
        <v>3708</v>
      </c>
      <c r="B29143" s="74" t="s">
        <v>1042</v>
      </c>
      <c r="C29143" s="74" t="s">
        <v>3968</v>
      </c>
      <c r="D29143" s="74" t="s">
        <v>15514</v>
      </c>
    </row>
    <row r="29144" ht="14.25" customHeight="1">
      <c r="A29144" s="74" t="s">
        <v>7846</v>
      </c>
      <c r="B29144" s="74" t="s">
        <v>7847</v>
      </c>
      <c r="C29144" s="74" t="s">
        <v>3934</v>
      </c>
      <c r="D29144" s="74" t="s">
        <v>15514</v>
      </c>
    </row>
    <row r="29145" ht="14.25" customHeight="1">
      <c r="A29145" s="74" t="s">
        <v>13376</v>
      </c>
      <c r="B29145" s="74" t="s">
        <v>13377</v>
      </c>
      <c r="C29145" s="74" t="s">
        <v>50</v>
      </c>
      <c r="D29145" s="74" t="s">
        <v>15514</v>
      </c>
    </row>
    <row r="29146" ht="14.25" customHeight="1">
      <c r="A29146" s="74" t="s">
        <v>13378</v>
      </c>
      <c r="B29146" s="74" t="s">
        <v>1114</v>
      </c>
      <c r="C29146" s="74" t="s">
        <v>3968</v>
      </c>
      <c r="D29146" s="74" t="s">
        <v>15514</v>
      </c>
    </row>
    <row r="29147" ht="14.25" customHeight="1">
      <c r="A29147" s="74" t="s">
        <v>13379</v>
      </c>
      <c r="B29147" s="74" t="s">
        <v>13380</v>
      </c>
      <c r="C29147" s="74" t="s">
        <v>3934</v>
      </c>
      <c r="D29147" s="74" t="s">
        <v>15514</v>
      </c>
    </row>
    <row r="29148" ht="14.25" customHeight="1">
      <c r="A29148" s="74" t="s">
        <v>8138</v>
      </c>
      <c r="B29148" s="74" t="s">
        <v>8139</v>
      </c>
      <c r="C29148" s="74" t="s">
        <v>100</v>
      </c>
      <c r="D29148" s="74" t="s">
        <v>15514</v>
      </c>
    </row>
    <row r="29149" ht="14.25" customHeight="1">
      <c r="A29149" s="74" t="s">
        <v>8140</v>
      </c>
      <c r="B29149" s="74" t="s">
        <v>14591</v>
      </c>
      <c r="C29149" s="74" t="s">
        <v>3934</v>
      </c>
      <c r="D29149" s="74" t="s">
        <v>15514</v>
      </c>
    </row>
    <row r="29150" ht="14.25" customHeight="1">
      <c r="A29150" s="74" t="s">
        <v>8158</v>
      </c>
      <c r="B29150" s="74" t="s">
        <v>2940</v>
      </c>
      <c r="C29150" s="74" t="s">
        <v>100</v>
      </c>
      <c r="D29150" s="74" t="s">
        <v>15514</v>
      </c>
    </row>
    <row r="29151" ht="14.25" customHeight="1">
      <c r="A29151" s="74" t="s">
        <v>3716</v>
      </c>
      <c r="B29151" s="74" t="s">
        <v>13492</v>
      </c>
      <c r="C29151" s="74" t="s">
        <v>3934</v>
      </c>
      <c r="D29151" s="74" t="s">
        <v>15514</v>
      </c>
    </row>
    <row r="29152" ht="14.25" customHeight="1">
      <c r="A29152" s="74" t="s">
        <v>8196</v>
      </c>
      <c r="B29152" s="74" t="s">
        <v>1183</v>
      </c>
      <c r="C29152" s="74" t="s">
        <v>3968</v>
      </c>
      <c r="D29152" s="74" t="s">
        <v>15514</v>
      </c>
    </row>
    <row r="29153" ht="14.25" customHeight="1">
      <c r="A29153" s="74" t="s">
        <v>8203</v>
      </c>
      <c r="B29153" s="74" t="s">
        <v>8204</v>
      </c>
      <c r="C29153" s="74" t="s">
        <v>3934</v>
      </c>
      <c r="D29153" s="74" t="s">
        <v>15514</v>
      </c>
    </row>
    <row r="29154" ht="14.25" customHeight="1">
      <c r="A29154" s="74" t="s">
        <v>13384</v>
      </c>
      <c r="B29154" s="74" t="s">
        <v>1183</v>
      </c>
      <c r="C29154" s="74" t="s">
        <v>3968</v>
      </c>
      <c r="D29154" s="74" t="s">
        <v>15514</v>
      </c>
    </row>
    <row r="29155" ht="14.25" customHeight="1">
      <c r="A29155" s="74" t="s">
        <v>8227</v>
      </c>
      <c r="B29155" s="74" t="s">
        <v>2935</v>
      </c>
      <c r="C29155" s="74" t="s">
        <v>2936</v>
      </c>
      <c r="D29155" s="74" t="s">
        <v>15514</v>
      </c>
    </row>
    <row r="29156" ht="14.25" customHeight="1">
      <c r="A29156" s="74" t="s">
        <v>13385</v>
      </c>
      <c r="B29156" s="74" t="s">
        <v>2938</v>
      </c>
      <c r="C29156" s="74" t="s">
        <v>2936</v>
      </c>
      <c r="D29156" s="74" t="s">
        <v>15514</v>
      </c>
    </row>
    <row r="29157" ht="14.25" customHeight="1">
      <c r="A29157" s="74" t="s">
        <v>8268</v>
      </c>
      <c r="B29157" s="74" t="s">
        <v>8269</v>
      </c>
      <c r="C29157" s="74" t="s">
        <v>66</v>
      </c>
      <c r="D29157" s="74" t="s">
        <v>15514</v>
      </c>
    </row>
    <row r="29158" ht="14.25" customHeight="1">
      <c r="A29158" s="74" t="s">
        <v>13386</v>
      </c>
      <c r="B29158" s="74" t="s">
        <v>14029</v>
      </c>
      <c r="C29158" s="74" t="s">
        <v>71</v>
      </c>
      <c r="D29158" s="74" t="s">
        <v>15514</v>
      </c>
    </row>
    <row r="29159" ht="14.25" customHeight="1">
      <c r="A29159" s="74" t="s">
        <v>13388</v>
      </c>
      <c r="B29159" s="74" t="s">
        <v>490</v>
      </c>
      <c r="C29159" s="74" t="s">
        <v>50</v>
      </c>
      <c r="D29159" s="74" t="s">
        <v>15514</v>
      </c>
    </row>
    <row r="29160" ht="14.25" customHeight="1">
      <c r="A29160" s="74" t="s">
        <v>13389</v>
      </c>
      <c r="B29160" s="74" t="s">
        <v>790</v>
      </c>
      <c r="C29160" s="74" t="s">
        <v>50</v>
      </c>
      <c r="D29160" s="74" t="s">
        <v>15514</v>
      </c>
    </row>
    <row r="29161" ht="14.25" customHeight="1">
      <c r="A29161" s="74" t="s">
        <v>13390</v>
      </c>
      <c r="B29161" s="74" t="s">
        <v>797</v>
      </c>
      <c r="C29161" s="74" t="s">
        <v>3968</v>
      </c>
      <c r="D29161" s="74" t="s">
        <v>15514</v>
      </c>
    </row>
    <row r="29162" ht="14.25" customHeight="1">
      <c r="A29162" s="74" t="s">
        <v>3709</v>
      </c>
      <c r="B29162" s="74" t="s">
        <v>1205</v>
      </c>
      <c r="C29162" s="74" t="s">
        <v>127</v>
      </c>
      <c r="D29162" s="74" t="s">
        <v>15514</v>
      </c>
    </row>
    <row r="29163" ht="14.25" customHeight="1">
      <c r="A29163" s="74" t="s">
        <v>8604</v>
      </c>
      <c r="B29163" s="74" t="s">
        <v>14030</v>
      </c>
      <c r="C29163" s="74" t="s">
        <v>57</v>
      </c>
      <c r="D29163" s="74" t="s">
        <v>15514</v>
      </c>
    </row>
    <row r="29164" ht="14.25" customHeight="1">
      <c r="A29164" s="74" t="s">
        <v>13391</v>
      </c>
      <c r="B29164" s="74" t="s">
        <v>767</v>
      </c>
      <c r="C29164" s="74" t="s">
        <v>50</v>
      </c>
      <c r="D29164" s="74" t="s">
        <v>15514</v>
      </c>
    </row>
    <row r="29165" ht="14.25" customHeight="1">
      <c r="A29165" s="74" t="s">
        <v>13392</v>
      </c>
      <c r="B29165" s="74" t="s">
        <v>13497</v>
      </c>
      <c r="C29165" s="74" t="s">
        <v>3934</v>
      </c>
      <c r="D29165" s="74" t="s">
        <v>15514</v>
      </c>
    </row>
    <row r="29166" ht="14.25" customHeight="1">
      <c r="A29166" s="74" t="s">
        <v>8715</v>
      </c>
      <c r="B29166" s="74" t="s">
        <v>8716</v>
      </c>
      <c r="C29166" s="74" t="s">
        <v>100</v>
      </c>
      <c r="D29166" s="74" t="s">
        <v>15514</v>
      </c>
    </row>
    <row r="29167" ht="14.25" customHeight="1">
      <c r="A29167" s="74" t="s">
        <v>8729</v>
      </c>
      <c r="B29167" s="74" t="s">
        <v>14031</v>
      </c>
      <c r="C29167" s="74" t="s">
        <v>100</v>
      </c>
      <c r="D29167" s="74" t="s">
        <v>15514</v>
      </c>
    </row>
    <row r="29168" ht="14.25" customHeight="1">
      <c r="A29168" s="74" t="s">
        <v>8747</v>
      </c>
      <c r="B29168" s="74" t="s">
        <v>8748</v>
      </c>
      <c r="C29168" s="74" t="s">
        <v>100</v>
      </c>
      <c r="D29168" s="74" t="s">
        <v>15514</v>
      </c>
    </row>
    <row r="29169" ht="14.25" customHeight="1">
      <c r="A29169" s="74" t="s">
        <v>3710</v>
      </c>
      <c r="B29169" s="74" t="s">
        <v>1217</v>
      </c>
      <c r="C29169" s="74" t="s">
        <v>3968</v>
      </c>
      <c r="D29169" s="74" t="s">
        <v>15514</v>
      </c>
    </row>
    <row r="29170" ht="14.25" customHeight="1">
      <c r="A29170" s="74" t="s">
        <v>8818</v>
      </c>
      <c r="B29170" s="74" t="s">
        <v>1247</v>
      </c>
      <c r="C29170" s="74" t="s">
        <v>3968</v>
      </c>
      <c r="D29170" s="74" t="s">
        <v>15514</v>
      </c>
    </row>
    <row r="29171" ht="14.25" customHeight="1">
      <c r="A29171" s="74" t="s">
        <v>8826</v>
      </c>
      <c r="B29171" s="74" t="s">
        <v>15525</v>
      </c>
      <c r="C29171" s="74" t="s">
        <v>127</v>
      </c>
      <c r="D29171" s="74" t="s">
        <v>15514</v>
      </c>
    </row>
    <row r="29172" ht="14.25" customHeight="1">
      <c r="A29172" s="74" t="s">
        <v>8878</v>
      </c>
      <c r="B29172" s="74" t="s">
        <v>1252</v>
      </c>
      <c r="C29172" s="74" t="s">
        <v>3934</v>
      </c>
      <c r="D29172" s="74" t="s">
        <v>15514</v>
      </c>
    </row>
    <row r="29173" ht="14.25" customHeight="1">
      <c r="A29173" s="74" t="s">
        <v>8884</v>
      </c>
      <c r="B29173" s="74" t="s">
        <v>8885</v>
      </c>
      <c r="C29173" s="74" t="s">
        <v>3934</v>
      </c>
      <c r="D29173" s="74" t="s">
        <v>15514</v>
      </c>
    </row>
    <row r="29174" ht="14.25" customHeight="1">
      <c r="A29174" s="74" t="s">
        <v>8886</v>
      </c>
      <c r="B29174" s="74" t="s">
        <v>8887</v>
      </c>
      <c r="C29174" s="74" t="s">
        <v>3968</v>
      </c>
      <c r="D29174" s="74" t="s">
        <v>15514</v>
      </c>
    </row>
    <row r="29175" ht="14.25" customHeight="1">
      <c r="A29175" s="74" t="s">
        <v>13393</v>
      </c>
      <c r="B29175" s="74" t="s">
        <v>1256</v>
      </c>
      <c r="C29175" s="74" t="s">
        <v>3968</v>
      </c>
      <c r="D29175" s="74" t="s">
        <v>15514</v>
      </c>
    </row>
    <row r="29176" ht="14.25" customHeight="1">
      <c r="A29176" s="74" t="s">
        <v>13394</v>
      </c>
      <c r="B29176" s="74" t="s">
        <v>777</v>
      </c>
      <c r="C29176" s="74" t="s">
        <v>50</v>
      </c>
      <c r="D29176" s="74" t="s">
        <v>15514</v>
      </c>
    </row>
    <row r="29177" ht="14.25" customHeight="1">
      <c r="A29177" s="74" t="s">
        <v>13395</v>
      </c>
      <c r="B29177" s="74" t="s">
        <v>13498</v>
      </c>
      <c r="C29177" s="74" t="s">
        <v>3934</v>
      </c>
      <c r="D29177" s="74" t="s">
        <v>15514</v>
      </c>
    </row>
    <row r="29178" ht="14.25" customHeight="1">
      <c r="A29178" s="74" t="s">
        <v>9025</v>
      </c>
      <c r="B29178" s="74" t="s">
        <v>9026</v>
      </c>
      <c r="C29178" s="74" t="s">
        <v>66</v>
      </c>
      <c r="D29178" s="74" t="s">
        <v>15514</v>
      </c>
    </row>
    <row r="29179" ht="14.25" customHeight="1">
      <c r="A29179" s="74" t="s">
        <v>9035</v>
      </c>
      <c r="B29179" s="74" t="s">
        <v>14034</v>
      </c>
      <c r="C29179" s="74" t="s">
        <v>66</v>
      </c>
      <c r="D29179" s="74" t="s">
        <v>15514</v>
      </c>
    </row>
    <row r="29180" ht="14.25" customHeight="1">
      <c r="A29180" s="74" t="s">
        <v>9053</v>
      </c>
      <c r="B29180" s="74" t="s">
        <v>9054</v>
      </c>
      <c r="C29180" s="74" t="s">
        <v>100</v>
      </c>
      <c r="D29180" s="74" t="s">
        <v>15514</v>
      </c>
    </row>
    <row r="29181" ht="14.25" customHeight="1">
      <c r="A29181" s="74" t="s">
        <v>9105</v>
      </c>
      <c r="B29181" s="74" t="s">
        <v>1091</v>
      </c>
      <c r="C29181" s="74" t="s">
        <v>57</v>
      </c>
      <c r="D29181" s="74" t="s">
        <v>15514</v>
      </c>
    </row>
    <row r="29182" ht="14.25" customHeight="1">
      <c r="A29182" s="74" t="s">
        <v>13396</v>
      </c>
      <c r="B29182" s="74" t="s">
        <v>13397</v>
      </c>
      <c r="C29182" s="74" t="s">
        <v>3968</v>
      </c>
      <c r="D29182" s="74" t="s">
        <v>15514</v>
      </c>
    </row>
    <row r="29183" ht="14.25" customHeight="1">
      <c r="A29183" s="74" t="s">
        <v>13398</v>
      </c>
      <c r="B29183" s="74" t="s">
        <v>13399</v>
      </c>
      <c r="C29183" s="74" t="s">
        <v>3968</v>
      </c>
      <c r="D29183" s="74" t="s">
        <v>15514</v>
      </c>
    </row>
    <row r="29184" ht="14.25" customHeight="1">
      <c r="A29184" s="74" t="s">
        <v>13400</v>
      </c>
      <c r="B29184" s="74" t="s">
        <v>13401</v>
      </c>
      <c r="C29184" s="74" t="s">
        <v>3968</v>
      </c>
      <c r="D29184" s="74" t="s">
        <v>15514</v>
      </c>
    </row>
    <row r="29185" ht="14.25" customHeight="1">
      <c r="A29185" s="74" t="s">
        <v>13402</v>
      </c>
      <c r="B29185" s="74" t="s">
        <v>13403</v>
      </c>
      <c r="C29185" s="74" t="s">
        <v>3968</v>
      </c>
      <c r="D29185" s="74" t="s">
        <v>15514</v>
      </c>
    </row>
    <row r="29186" ht="14.25" customHeight="1">
      <c r="A29186" s="74" t="s">
        <v>13404</v>
      </c>
      <c r="B29186" s="74" t="s">
        <v>9160</v>
      </c>
      <c r="C29186" s="74" t="s">
        <v>3968</v>
      </c>
      <c r="D29186" s="74" t="s">
        <v>15514</v>
      </c>
    </row>
    <row r="29187" ht="14.25" customHeight="1">
      <c r="A29187" s="74" t="s">
        <v>13405</v>
      </c>
      <c r="B29187" s="74" t="s">
        <v>13499</v>
      </c>
      <c r="C29187" s="74" t="s">
        <v>3968</v>
      </c>
      <c r="D29187" s="74" t="s">
        <v>15514</v>
      </c>
    </row>
    <row r="29188" ht="14.25" customHeight="1">
      <c r="A29188" s="74" t="s">
        <v>13407</v>
      </c>
      <c r="B29188" s="74" t="s">
        <v>13500</v>
      </c>
      <c r="C29188" s="74" t="s">
        <v>3934</v>
      </c>
      <c r="D29188" s="74" t="s">
        <v>15514</v>
      </c>
    </row>
    <row r="29189" ht="14.25" customHeight="1">
      <c r="A29189" s="74" t="s">
        <v>9167</v>
      </c>
      <c r="B29189" s="74" t="s">
        <v>9168</v>
      </c>
      <c r="C29189" s="74" t="s">
        <v>3968</v>
      </c>
      <c r="D29189" s="74" t="s">
        <v>15514</v>
      </c>
    </row>
    <row r="29190" ht="14.25" customHeight="1">
      <c r="A29190" s="74" t="s">
        <v>9203</v>
      </c>
      <c r="B29190" s="74" t="s">
        <v>15526</v>
      </c>
      <c r="C29190" s="74" t="s">
        <v>3934</v>
      </c>
      <c r="D29190" s="74" t="s">
        <v>15514</v>
      </c>
    </row>
    <row r="29191" ht="14.25" customHeight="1">
      <c r="A29191" s="74" t="s">
        <v>9205</v>
      </c>
      <c r="B29191" s="74" t="s">
        <v>9206</v>
      </c>
      <c r="C29191" s="74" t="s">
        <v>3934</v>
      </c>
      <c r="D29191" s="74" t="s">
        <v>15514</v>
      </c>
    </row>
    <row r="29192" ht="14.25" customHeight="1">
      <c r="A29192" s="74" t="s">
        <v>9207</v>
      </c>
      <c r="B29192" s="74" t="s">
        <v>9208</v>
      </c>
      <c r="C29192" s="74" t="s">
        <v>66</v>
      </c>
      <c r="D29192" s="74" t="s">
        <v>15514</v>
      </c>
    </row>
    <row r="29193" ht="14.25" customHeight="1">
      <c r="A29193" s="74" t="s">
        <v>9209</v>
      </c>
      <c r="B29193" s="74" t="s">
        <v>9210</v>
      </c>
      <c r="C29193" s="74" t="s">
        <v>66</v>
      </c>
      <c r="D29193" s="74" t="s">
        <v>15514</v>
      </c>
    </row>
    <row r="29194" ht="14.25" customHeight="1">
      <c r="A29194" s="74" t="s">
        <v>9211</v>
      </c>
      <c r="B29194" s="74" t="s">
        <v>9212</v>
      </c>
      <c r="C29194" s="74" t="s">
        <v>66</v>
      </c>
      <c r="D29194" s="74" t="s">
        <v>15514</v>
      </c>
    </row>
    <row r="29195" ht="14.25" customHeight="1">
      <c r="A29195" s="74" t="s">
        <v>9213</v>
      </c>
      <c r="B29195" s="74" t="s">
        <v>9214</v>
      </c>
      <c r="C29195" s="74" t="s">
        <v>66</v>
      </c>
      <c r="D29195" s="74" t="s">
        <v>15514</v>
      </c>
    </row>
    <row r="29196" ht="14.25" customHeight="1">
      <c r="A29196" s="74" t="s">
        <v>9239</v>
      </c>
      <c r="B29196" s="74" t="s">
        <v>1042</v>
      </c>
      <c r="C29196" s="74" t="s">
        <v>100</v>
      </c>
      <c r="D29196" s="74" t="s">
        <v>15514</v>
      </c>
    </row>
    <row r="29197" ht="14.25" customHeight="1">
      <c r="A29197" s="74" t="s">
        <v>9242</v>
      </c>
      <c r="B29197" s="74" t="s">
        <v>9243</v>
      </c>
      <c r="C29197" s="74" t="s">
        <v>100</v>
      </c>
      <c r="D29197" s="74" t="s">
        <v>15514</v>
      </c>
    </row>
    <row r="29198" ht="14.25" customHeight="1">
      <c r="A29198" s="74" t="s">
        <v>13409</v>
      </c>
      <c r="B29198" s="74" t="s">
        <v>1304</v>
      </c>
      <c r="C29198" s="74" t="s">
        <v>57</v>
      </c>
      <c r="D29198" s="74" t="s">
        <v>15514</v>
      </c>
    </row>
    <row r="29199" ht="14.25" customHeight="1">
      <c r="A29199" s="74" t="s">
        <v>3711</v>
      </c>
      <c r="B29199" s="74" t="s">
        <v>13501</v>
      </c>
      <c r="C29199" s="74" t="s">
        <v>3934</v>
      </c>
      <c r="D29199" s="74" t="s">
        <v>15514</v>
      </c>
    </row>
    <row r="29200" ht="14.25" customHeight="1">
      <c r="A29200" s="74" t="s">
        <v>9286</v>
      </c>
      <c r="B29200" s="74" t="s">
        <v>9287</v>
      </c>
      <c r="C29200" s="74" t="s">
        <v>3934</v>
      </c>
      <c r="D29200" s="74" t="s">
        <v>15514</v>
      </c>
    </row>
    <row r="29201" ht="14.25" customHeight="1">
      <c r="A29201" s="74" t="s">
        <v>3719</v>
      </c>
      <c r="B29201" s="74" t="s">
        <v>1316</v>
      </c>
      <c r="C29201" s="74" t="s">
        <v>57</v>
      </c>
      <c r="D29201" s="74" t="s">
        <v>15514</v>
      </c>
    </row>
    <row r="29202" ht="14.25" customHeight="1">
      <c r="A29202" s="74" t="s">
        <v>9675</v>
      </c>
      <c r="B29202" s="74" t="s">
        <v>1346</v>
      </c>
      <c r="C29202" s="74" t="s">
        <v>3968</v>
      </c>
      <c r="D29202" s="74" t="s">
        <v>15514</v>
      </c>
    </row>
    <row r="29203" ht="14.25" customHeight="1">
      <c r="A29203" s="74" t="s">
        <v>9676</v>
      </c>
      <c r="B29203" s="74" t="s">
        <v>9677</v>
      </c>
      <c r="C29203" s="74" t="s">
        <v>3934</v>
      </c>
      <c r="D29203" s="74" t="s">
        <v>15514</v>
      </c>
    </row>
    <row r="29204" ht="14.25" customHeight="1">
      <c r="A29204" s="74" t="s">
        <v>9678</v>
      </c>
      <c r="B29204" s="74" t="s">
        <v>15527</v>
      </c>
      <c r="C29204" s="74" t="s">
        <v>100</v>
      </c>
      <c r="D29204" s="74" t="s">
        <v>15514</v>
      </c>
    </row>
    <row r="29205" ht="14.25" customHeight="1">
      <c r="A29205" s="74" t="s">
        <v>13412</v>
      </c>
      <c r="B29205" s="74" t="s">
        <v>13504</v>
      </c>
      <c r="C29205" s="74" t="s">
        <v>57</v>
      </c>
      <c r="D29205" s="74" t="s">
        <v>15514</v>
      </c>
    </row>
    <row r="29206" ht="14.25" customHeight="1">
      <c r="A29206" s="74" t="s">
        <v>9840</v>
      </c>
      <c r="B29206" s="74" t="s">
        <v>13524</v>
      </c>
      <c r="C29206" s="74" t="s">
        <v>923</v>
      </c>
      <c r="D29206" s="74" t="s">
        <v>15514</v>
      </c>
    </row>
    <row r="29207" ht="14.25" customHeight="1">
      <c r="A29207" s="74" t="s">
        <v>9903</v>
      </c>
      <c r="B29207" s="74" t="s">
        <v>9904</v>
      </c>
      <c r="C29207" s="74" t="s">
        <v>3968</v>
      </c>
      <c r="D29207" s="74" t="s">
        <v>15514</v>
      </c>
    </row>
    <row r="29208" ht="14.25" customHeight="1">
      <c r="A29208" s="74" t="s">
        <v>9905</v>
      </c>
      <c r="B29208" s="74" t="s">
        <v>9906</v>
      </c>
      <c r="C29208" s="74" t="s">
        <v>3934</v>
      </c>
      <c r="D29208" s="74" t="s">
        <v>15514</v>
      </c>
    </row>
    <row r="29209" ht="14.25" customHeight="1">
      <c r="A29209" s="74" t="s">
        <v>9964</v>
      </c>
      <c r="B29209" s="74" t="s">
        <v>14235</v>
      </c>
      <c r="C29209" s="74" t="s">
        <v>71</v>
      </c>
      <c r="D29209" s="74" t="s">
        <v>15514</v>
      </c>
    </row>
    <row r="29210" ht="14.25" customHeight="1">
      <c r="A29210" s="74" t="s">
        <v>9973</v>
      </c>
      <c r="B29210" s="74" t="s">
        <v>14935</v>
      </c>
      <c r="C29210" s="74" t="s">
        <v>3934</v>
      </c>
      <c r="D29210" s="74" t="s">
        <v>15514</v>
      </c>
    </row>
    <row r="29211" ht="14.25" customHeight="1">
      <c r="A29211" s="74" t="s">
        <v>10051</v>
      </c>
      <c r="B29211" s="74" t="s">
        <v>10050</v>
      </c>
      <c r="C29211" s="74" t="s">
        <v>100</v>
      </c>
      <c r="D29211" s="74" t="s">
        <v>15514</v>
      </c>
    </row>
    <row r="29212" ht="14.25" customHeight="1">
      <c r="A29212" s="74" t="s">
        <v>10052</v>
      </c>
      <c r="B29212" s="74" t="s">
        <v>15528</v>
      </c>
      <c r="C29212" s="74" t="s">
        <v>3934</v>
      </c>
      <c r="D29212" s="74" t="s">
        <v>15514</v>
      </c>
    </row>
    <row r="29213" ht="14.25" customHeight="1">
      <c r="A29213" s="74" t="s">
        <v>13830</v>
      </c>
      <c r="B29213" s="74" t="s">
        <v>15529</v>
      </c>
      <c r="C29213" s="74" t="s">
        <v>100</v>
      </c>
      <c r="D29213" s="74" t="s">
        <v>15514</v>
      </c>
    </row>
    <row r="29214" ht="14.25" customHeight="1">
      <c r="A29214" s="74" t="s">
        <v>10279</v>
      </c>
      <c r="B29214" s="74" t="s">
        <v>10280</v>
      </c>
      <c r="C29214" s="74" t="s">
        <v>100</v>
      </c>
      <c r="D29214" s="74" t="s">
        <v>15514</v>
      </c>
    </row>
    <row r="29215" ht="14.25" customHeight="1">
      <c r="A29215" s="74" t="s">
        <v>10304</v>
      </c>
      <c r="B29215" s="74" t="s">
        <v>15530</v>
      </c>
      <c r="C29215" s="74" t="s">
        <v>3934</v>
      </c>
      <c r="D29215" s="74" t="s">
        <v>15514</v>
      </c>
    </row>
    <row r="29216" ht="14.25" customHeight="1">
      <c r="A29216" s="74" t="s">
        <v>13419</v>
      </c>
      <c r="B29216" s="74" t="s">
        <v>1436</v>
      </c>
      <c r="C29216" s="74" t="s">
        <v>71</v>
      </c>
      <c r="D29216" s="74" t="s">
        <v>15514</v>
      </c>
    </row>
    <row r="29217" ht="14.25" customHeight="1">
      <c r="A29217" s="74" t="s">
        <v>13420</v>
      </c>
      <c r="B29217" s="74" t="s">
        <v>665</v>
      </c>
      <c r="C29217" s="74" t="s">
        <v>127</v>
      </c>
      <c r="D29217" s="74" t="s">
        <v>15514</v>
      </c>
    </row>
    <row r="29218" ht="14.25" customHeight="1">
      <c r="A29218" s="74" t="s">
        <v>13421</v>
      </c>
      <c r="B29218" s="74" t="s">
        <v>744</v>
      </c>
      <c r="C29218" s="74" t="s">
        <v>127</v>
      </c>
      <c r="D29218" s="74" t="s">
        <v>15514</v>
      </c>
    </row>
    <row r="29219" ht="14.25" customHeight="1">
      <c r="A29219" s="74" t="s">
        <v>10489</v>
      </c>
      <c r="B29219" s="74" t="s">
        <v>10490</v>
      </c>
      <c r="C29219" s="74" t="s">
        <v>127</v>
      </c>
      <c r="D29219" s="74" t="s">
        <v>15514</v>
      </c>
    </row>
    <row r="29220" ht="14.25" customHeight="1">
      <c r="A29220" s="74" t="s">
        <v>10577</v>
      </c>
      <c r="B29220" s="74" t="s">
        <v>10578</v>
      </c>
      <c r="C29220" s="74" t="s">
        <v>3934</v>
      </c>
      <c r="D29220" s="74" t="s">
        <v>15514</v>
      </c>
    </row>
    <row r="29221" ht="14.25" customHeight="1">
      <c r="A29221" s="74" t="s">
        <v>10603</v>
      </c>
      <c r="B29221" s="74" t="s">
        <v>10604</v>
      </c>
      <c r="C29221" s="74" t="s">
        <v>100</v>
      </c>
      <c r="D29221" s="74" t="s">
        <v>15514</v>
      </c>
    </row>
    <row r="29222" ht="14.25" customHeight="1">
      <c r="A29222" s="74" t="s">
        <v>10605</v>
      </c>
      <c r="B29222" s="74" t="s">
        <v>10606</v>
      </c>
      <c r="C29222" s="74" t="s">
        <v>100</v>
      </c>
      <c r="D29222" s="74" t="s">
        <v>15514</v>
      </c>
    </row>
    <row r="29223" ht="14.25" customHeight="1">
      <c r="A29223" s="74" t="s">
        <v>10607</v>
      </c>
      <c r="B29223" s="74" t="s">
        <v>10608</v>
      </c>
      <c r="C29223" s="74" t="s">
        <v>100</v>
      </c>
      <c r="D29223" s="74" t="s">
        <v>15514</v>
      </c>
    </row>
    <row r="29224" ht="14.25" customHeight="1">
      <c r="A29224" s="74" t="s">
        <v>10609</v>
      </c>
      <c r="B29224" s="74" t="s">
        <v>125</v>
      </c>
      <c r="C29224" s="74" t="s">
        <v>100</v>
      </c>
      <c r="D29224" s="74" t="s">
        <v>15514</v>
      </c>
    </row>
    <row r="29225" ht="14.25" customHeight="1">
      <c r="A29225" s="74" t="s">
        <v>10610</v>
      </c>
      <c r="B29225" s="74" t="s">
        <v>10611</v>
      </c>
      <c r="C29225" s="74" t="s">
        <v>100</v>
      </c>
      <c r="D29225" s="74" t="s">
        <v>15514</v>
      </c>
    </row>
    <row r="29226" ht="14.25" customHeight="1">
      <c r="A29226" s="74" t="s">
        <v>13422</v>
      </c>
      <c r="B29226" s="185" t="s">
        <v>13527</v>
      </c>
      <c r="C29226" s="74" t="s">
        <v>100</v>
      </c>
      <c r="D29226" s="74" t="s">
        <v>15514</v>
      </c>
    </row>
    <row r="29227" ht="14.25" customHeight="1">
      <c r="A29227" s="74" t="s">
        <v>10612</v>
      </c>
      <c r="B29227" s="74" t="s">
        <v>966</v>
      </c>
      <c r="C29227" s="74" t="s">
        <v>100</v>
      </c>
      <c r="D29227" s="74" t="s">
        <v>15514</v>
      </c>
    </row>
    <row r="29228" ht="14.25" customHeight="1">
      <c r="A29228" s="74" t="s">
        <v>10613</v>
      </c>
      <c r="B29228" s="74" t="s">
        <v>10614</v>
      </c>
      <c r="C29228" s="74" t="s">
        <v>100</v>
      </c>
      <c r="D29228" s="74" t="s">
        <v>15514</v>
      </c>
    </row>
    <row r="29229" ht="14.25" customHeight="1">
      <c r="A29229" s="74" t="s">
        <v>10615</v>
      </c>
      <c r="B29229" s="74" t="s">
        <v>853</v>
      </c>
      <c r="C29229" s="74" t="s">
        <v>100</v>
      </c>
      <c r="D29229" s="74" t="s">
        <v>15514</v>
      </c>
    </row>
    <row r="29230" ht="14.25" customHeight="1">
      <c r="A29230" s="74" t="s">
        <v>10616</v>
      </c>
      <c r="B29230" s="74" t="s">
        <v>10617</v>
      </c>
      <c r="C29230" s="74" t="s">
        <v>100</v>
      </c>
      <c r="D29230" s="74" t="s">
        <v>15514</v>
      </c>
    </row>
    <row r="29231" ht="14.25" customHeight="1">
      <c r="A29231" s="74" t="s">
        <v>13423</v>
      </c>
      <c r="B29231" s="74" t="s">
        <v>13424</v>
      </c>
      <c r="C29231" s="74" t="s">
        <v>3934</v>
      </c>
      <c r="D29231" s="74" t="s">
        <v>15514</v>
      </c>
    </row>
    <row r="29232" ht="14.25" customHeight="1">
      <c r="A29232" s="74" t="s">
        <v>10625</v>
      </c>
      <c r="B29232" s="74" t="s">
        <v>10626</v>
      </c>
      <c r="C29232" s="74" t="s">
        <v>100</v>
      </c>
      <c r="D29232" s="74" t="s">
        <v>15514</v>
      </c>
    </row>
    <row r="29233" ht="14.25" customHeight="1">
      <c r="A29233" s="74" t="s">
        <v>10996</v>
      </c>
      <c r="B29233" s="74" t="s">
        <v>10997</v>
      </c>
      <c r="C29233" s="74" t="s">
        <v>3934</v>
      </c>
      <c r="D29233" s="74" t="s">
        <v>15514</v>
      </c>
    </row>
    <row r="29234" ht="14.25" customHeight="1">
      <c r="A29234" s="74" t="s">
        <v>11051</v>
      </c>
      <c r="B29234" s="74" t="s">
        <v>14740</v>
      </c>
      <c r="C29234" s="74" t="s">
        <v>3968</v>
      </c>
      <c r="D29234" s="74" t="s">
        <v>15514</v>
      </c>
    </row>
    <row r="29235" ht="14.25" customHeight="1">
      <c r="A29235" s="74" t="s">
        <v>11053</v>
      </c>
      <c r="B29235" s="74" t="s">
        <v>10218</v>
      </c>
      <c r="C29235" s="74" t="s">
        <v>100</v>
      </c>
      <c r="D29235" s="74" t="s">
        <v>15514</v>
      </c>
    </row>
    <row r="29236" ht="14.25" customHeight="1">
      <c r="A29236" s="74" t="s">
        <v>11054</v>
      </c>
      <c r="B29236" s="74" t="s">
        <v>11055</v>
      </c>
      <c r="C29236" s="74" t="s">
        <v>50</v>
      </c>
      <c r="D29236" s="74" t="s">
        <v>15514</v>
      </c>
    </row>
    <row r="29237" ht="14.25" customHeight="1">
      <c r="A29237" s="74" t="s">
        <v>11207</v>
      </c>
      <c r="B29237" s="74" t="s">
        <v>1487</v>
      </c>
      <c r="C29237" s="74" t="s">
        <v>50</v>
      </c>
      <c r="D29237" s="74" t="s">
        <v>15514</v>
      </c>
    </row>
    <row r="29238" ht="14.25" customHeight="1">
      <c r="A29238" s="74" t="s">
        <v>3717</v>
      </c>
      <c r="B29238" s="74" t="s">
        <v>807</v>
      </c>
      <c r="C29238" s="74" t="s">
        <v>3968</v>
      </c>
      <c r="D29238" s="74" t="s">
        <v>15514</v>
      </c>
    </row>
    <row r="29239" ht="14.25" customHeight="1">
      <c r="A29239" s="74" t="s">
        <v>11249</v>
      </c>
      <c r="B29239" s="74" t="s">
        <v>14308</v>
      </c>
      <c r="C29239" s="74" t="s">
        <v>3934</v>
      </c>
      <c r="D29239" s="74" t="s">
        <v>15514</v>
      </c>
    </row>
    <row r="29240" ht="14.25" customHeight="1">
      <c r="A29240" s="74" t="s">
        <v>11255</v>
      </c>
      <c r="B29240" s="74" t="s">
        <v>11256</v>
      </c>
      <c r="C29240" s="74" t="s">
        <v>3934</v>
      </c>
      <c r="D29240" s="74" t="s">
        <v>15514</v>
      </c>
    </row>
    <row r="29241" ht="14.25" customHeight="1">
      <c r="A29241" s="74" t="s">
        <v>3718</v>
      </c>
      <c r="B29241" s="74" t="s">
        <v>825</v>
      </c>
      <c r="C29241" s="74" t="s">
        <v>3968</v>
      </c>
      <c r="D29241" s="74" t="s">
        <v>15514</v>
      </c>
    </row>
    <row r="29242" ht="14.25" customHeight="1">
      <c r="A29242" s="74" t="s">
        <v>11450</v>
      </c>
      <c r="B29242" s="74" t="s">
        <v>6573</v>
      </c>
      <c r="C29242" s="74" t="s">
        <v>3968</v>
      </c>
      <c r="D29242" s="74" t="s">
        <v>15514</v>
      </c>
    </row>
    <row r="29243" ht="14.25" customHeight="1">
      <c r="A29243" s="74" t="s">
        <v>11452</v>
      </c>
      <c r="B29243" s="74" t="s">
        <v>15531</v>
      </c>
      <c r="C29243" s="74" t="s">
        <v>100</v>
      </c>
      <c r="D29243" s="74" t="s">
        <v>15514</v>
      </c>
    </row>
    <row r="29244" ht="14.25" customHeight="1">
      <c r="A29244" s="74" t="s">
        <v>11494</v>
      </c>
      <c r="B29244" s="74" t="s">
        <v>830</v>
      </c>
      <c r="C29244" s="74" t="s">
        <v>100</v>
      </c>
      <c r="D29244" s="74" t="s">
        <v>15514</v>
      </c>
    </row>
    <row r="29245" ht="14.25" customHeight="1">
      <c r="A29245" s="74" t="s">
        <v>11519</v>
      </c>
      <c r="B29245" s="74" t="s">
        <v>11520</v>
      </c>
      <c r="C29245" s="74" t="s">
        <v>100</v>
      </c>
      <c r="D29245" s="74" t="s">
        <v>15514</v>
      </c>
    </row>
    <row r="29246" ht="14.25" customHeight="1">
      <c r="A29246" s="74" t="s">
        <v>11529</v>
      </c>
      <c r="B29246" s="74" t="s">
        <v>14391</v>
      </c>
      <c r="C29246" s="74" t="s">
        <v>100</v>
      </c>
      <c r="D29246" s="74" t="s">
        <v>15514</v>
      </c>
    </row>
    <row r="29247" ht="14.25" customHeight="1">
      <c r="A29247" s="74" t="s">
        <v>11535</v>
      </c>
      <c r="B29247" s="74" t="s">
        <v>15532</v>
      </c>
      <c r="C29247" s="74" t="s">
        <v>100</v>
      </c>
      <c r="D29247" s="74" t="s">
        <v>15514</v>
      </c>
    </row>
    <row r="29248" ht="14.25" customHeight="1">
      <c r="A29248" s="74" t="s">
        <v>11541</v>
      </c>
      <c r="B29248" s="74" t="s">
        <v>11530</v>
      </c>
      <c r="C29248" s="74" t="s">
        <v>3968</v>
      </c>
      <c r="D29248" s="74" t="s">
        <v>15514</v>
      </c>
    </row>
    <row r="29249" ht="14.25" customHeight="1">
      <c r="A29249" s="74" t="s">
        <v>13433</v>
      </c>
      <c r="B29249" s="74" t="s">
        <v>1494</v>
      </c>
      <c r="C29249" s="74" t="s">
        <v>50</v>
      </c>
      <c r="D29249" s="74" t="s">
        <v>15514</v>
      </c>
    </row>
    <row r="29250" ht="14.25" customHeight="1">
      <c r="A29250" s="74" t="s">
        <v>13434</v>
      </c>
      <c r="B29250" s="74" t="s">
        <v>1498</v>
      </c>
      <c r="C29250" s="74" t="s">
        <v>50</v>
      </c>
      <c r="D29250" s="74" t="s">
        <v>15514</v>
      </c>
    </row>
    <row r="29251" ht="14.25" customHeight="1">
      <c r="A29251" s="74" t="s">
        <v>11618</v>
      </c>
      <c r="B29251" s="74" t="s">
        <v>15533</v>
      </c>
      <c r="C29251" s="74" t="s">
        <v>3968</v>
      </c>
      <c r="D29251" s="74" t="s">
        <v>15514</v>
      </c>
    </row>
    <row r="29252" ht="14.25" customHeight="1">
      <c r="A29252" s="74" t="s">
        <v>11631</v>
      </c>
      <c r="B29252" s="74" t="s">
        <v>976</v>
      </c>
      <c r="C29252" s="74" t="s">
        <v>127</v>
      </c>
      <c r="D29252" s="74" t="s">
        <v>15514</v>
      </c>
    </row>
    <row r="29253" ht="14.25" customHeight="1">
      <c r="A29253" s="74" t="s">
        <v>11644</v>
      </c>
      <c r="B29253" s="74" t="s">
        <v>11645</v>
      </c>
      <c r="C29253" s="74" t="s">
        <v>3968</v>
      </c>
      <c r="D29253" s="74" t="s">
        <v>15514</v>
      </c>
    </row>
    <row r="29254" ht="14.25" customHeight="1">
      <c r="A29254" s="74" t="s">
        <v>11693</v>
      </c>
      <c r="B29254" s="74" t="s">
        <v>11694</v>
      </c>
      <c r="C29254" s="74" t="s">
        <v>3934</v>
      </c>
      <c r="D29254" s="74" t="s">
        <v>15514</v>
      </c>
    </row>
    <row r="29255" ht="14.25" customHeight="1">
      <c r="A29255" s="74" t="s">
        <v>11727</v>
      </c>
      <c r="B29255" s="74" t="s">
        <v>1668</v>
      </c>
      <c r="C29255" s="74" t="s">
        <v>50</v>
      </c>
      <c r="D29255" s="74" t="s">
        <v>15514</v>
      </c>
    </row>
    <row r="29256" ht="14.25" customHeight="1">
      <c r="A29256" s="74" t="s">
        <v>11730</v>
      </c>
      <c r="B29256" s="74" t="s">
        <v>15534</v>
      </c>
      <c r="C29256" s="74" t="s">
        <v>3934</v>
      </c>
      <c r="D29256" s="74" t="s">
        <v>15514</v>
      </c>
    </row>
    <row r="29257" ht="14.25" customHeight="1">
      <c r="A29257" s="74" t="s">
        <v>11741</v>
      </c>
      <c r="B29257" s="74" t="s">
        <v>11742</v>
      </c>
      <c r="C29257" s="74" t="s">
        <v>3968</v>
      </c>
      <c r="D29257" s="74" t="s">
        <v>15514</v>
      </c>
    </row>
    <row r="29258" ht="14.25" customHeight="1">
      <c r="A29258" s="74" t="s">
        <v>11743</v>
      </c>
      <c r="B29258" s="74" t="s">
        <v>11744</v>
      </c>
      <c r="C29258" s="74" t="s">
        <v>3934</v>
      </c>
      <c r="D29258" s="74" t="s">
        <v>15514</v>
      </c>
    </row>
    <row r="29259" ht="14.25" customHeight="1">
      <c r="A29259" s="74" t="s">
        <v>11749</v>
      </c>
      <c r="B29259" s="74" t="s">
        <v>11750</v>
      </c>
      <c r="C29259" s="74" t="s">
        <v>57</v>
      </c>
      <c r="D29259" s="74" t="s">
        <v>15514</v>
      </c>
    </row>
    <row r="29260" ht="14.25" customHeight="1">
      <c r="A29260" s="74" t="s">
        <v>11755</v>
      </c>
      <c r="B29260" s="74" t="s">
        <v>11756</v>
      </c>
      <c r="C29260" s="74" t="s">
        <v>71</v>
      </c>
      <c r="D29260" s="74" t="s">
        <v>15514</v>
      </c>
    </row>
    <row r="29261" ht="14.25" customHeight="1">
      <c r="A29261" s="74" t="s">
        <v>11763</v>
      </c>
      <c r="B29261" s="74" t="s">
        <v>11764</v>
      </c>
      <c r="C29261" s="74" t="s">
        <v>100</v>
      </c>
      <c r="D29261" s="74" t="s">
        <v>15514</v>
      </c>
    </row>
    <row r="29262" ht="14.25" customHeight="1">
      <c r="A29262" s="74" t="s">
        <v>11842</v>
      </c>
      <c r="B29262" s="74" t="s">
        <v>11843</v>
      </c>
      <c r="C29262" s="74" t="s">
        <v>71</v>
      </c>
      <c r="D29262" s="74" t="s">
        <v>15514</v>
      </c>
    </row>
    <row r="29263" ht="14.25" customHeight="1">
      <c r="A29263" s="74" t="s">
        <v>11844</v>
      </c>
      <c r="B29263" s="74" t="s">
        <v>15535</v>
      </c>
      <c r="C29263" s="74" t="s">
        <v>3934</v>
      </c>
      <c r="D29263" s="74" t="s">
        <v>15514</v>
      </c>
    </row>
    <row r="29264" ht="14.25" customHeight="1">
      <c r="A29264" s="74" t="s">
        <v>13435</v>
      </c>
      <c r="B29264" s="74" t="s">
        <v>1692</v>
      </c>
      <c r="C29264" s="74" t="s">
        <v>3968</v>
      </c>
      <c r="D29264" s="74" t="s">
        <v>15514</v>
      </c>
    </row>
    <row r="29265" ht="14.25" customHeight="1">
      <c r="A29265" s="74" t="s">
        <v>13436</v>
      </c>
      <c r="B29265" s="74" t="s">
        <v>1697</v>
      </c>
      <c r="C29265" s="74" t="s">
        <v>3968</v>
      </c>
      <c r="D29265" s="74" t="s">
        <v>15514</v>
      </c>
    </row>
    <row r="29266" ht="14.25" customHeight="1">
      <c r="A29266" s="74" t="s">
        <v>13437</v>
      </c>
      <c r="B29266" s="74" t="s">
        <v>1707</v>
      </c>
      <c r="C29266" s="74" t="s">
        <v>3968</v>
      </c>
      <c r="D29266" s="74" t="s">
        <v>15514</v>
      </c>
    </row>
    <row r="29267" ht="14.25" customHeight="1">
      <c r="A29267" s="74" t="s">
        <v>13438</v>
      </c>
      <c r="B29267" s="74" t="s">
        <v>1712</v>
      </c>
      <c r="C29267" s="74" t="s">
        <v>3968</v>
      </c>
      <c r="D29267" s="74" t="s">
        <v>15514</v>
      </c>
    </row>
    <row r="29268" ht="14.25" customHeight="1">
      <c r="A29268" s="74" t="s">
        <v>13439</v>
      </c>
      <c r="B29268" s="74" t="s">
        <v>1717</v>
      </c>
      <c r="C29268" s="74" t="s">
        <v>3968</v>
      </c>
      <c r="D29268" s="74" t="s">
        <v>15514</v>
      </c>
    </row>
    <row r="29269" ht="14.25" customHeight="1">
      <c r="A29269" s="74" t="s">
        <v>13440</v>
      </c>
      <c r="B29269" s="74" t="s">
        <v>1722</v>
      </c>
      <c r="C29269" s="74" t="s">
        <v>3968</v>
      </c>
      <c r="D29269" s="74" t="s">
        <v>15514</v>
      </c>
    </row>
    <row r="29270" ht="14.25" customHeight="1">
      <c r="A29270" s="74" t="s">
        <v>13441</v>
      </c>
      <c r="B29270" s="74" t="s">
        <v>13510</v>
      </c>
      <c r="C29270" s="74" t="s">
        <v>3934</v>
      </c>
      <c r="D29270" s="74" t="s">
        <v>15514</v>
      </c>
    </row>
    <row r="29271" ht="14.25" customHeight="1">
      <c r="A29271" s="74" t="s">
        <v>13443</v>
      </c>
      <c r="B29271" s="74" t="s">
        <v>1702</v>
      </c>
      <c r="C29271" s="74" t="s">
        <v>3968</v>
      </c>
      <c r="D29271" s="74" t="s">
        <v>15514</v>
      </c>
    </row>
    <row r="29272" ht="14.25" customHeight="1">
      <c r="A29272" s="74" t="s">
        <v>12028</v>
      </c>
      <c r="B29272" s="74" t="s">
        <v>1552</v>
      </c>
      <c r="C29272" s="74" t="s">
        <v>100</v>
      </c>
      <c r="D29272" s="74" t="s">
        <v>15514</v>
      </c>
    </row>
    <row r="29273" ht="14.25" customHeight="1">
      <c r="A29273" s="74" t="s">
        <v>12029</v>
      </c>
      <c r="B29273" s="74" t="s">
        <v>14599</v>
      </c>
      <c r="C29273" s="74" t="s">
        <v>3934</v>
      </c>
      <c r="D29273" s="74" t="s">
        <v>15514</v>
      </c>
    </row>
    <row r="29274" ht="14.25" customHeight="1">
      <c r="A29274" s="74" t="s">
        <v>13444</v>
      </c>
      <c r="B29274" s="74" t="s">
        <v>495</v>
      </c>
      <c r="C29274" s="74" t="s">
        <v>50</v>
      </c>
      <c r="D29274" s="74" t="s">
        <v>15514</v>
      </c>
    </row>
    <row r="29275" ht="14.25" customHeight="1">
      <c r="A29275" s="74" t="s">
        <v>12082</v>
      </c>
      <c r="B29275" s="74" t="s">
        <v>12083</v>
      </c>
      <c r="C29275" s="74" t="s">
        <v>3934</v>
      </c>
      <c r="D29275" s="74" t="s">
        <v>15514</v>
      </c>
    </row>
    <row r="29276" ht="14.25" customHeight="1">
      <c r="A29276" s="74" t="s">
        <v>13445</v>
      </c>
      <c r="B29276" s="74" t="s">
        <v>13446</v>
      </c>
      <c r="C29276" s="74" t="s">
        <v>57</v>
      </c>
      <c r="D29276" s="74" t="s">
        <v>15514</v>
      </c>
    </row>
    <row r="29277" ht="14.25" customHeight="1">
      <c r="A29277" s="74" t="s">
        <v>13447</v>
      </c>
      <c r="B29277" s="74" t="s">
        <v>1730</v>
      </c>
      <c r="C29277" s="74" t="s">
        <v>100</v>
      </c>
      <c r="D29277" s="74" t="s">
        <v>15514</v>
      </c>
    </row>
    <row r="29278" ht="14.25" customHeight="1">
      <c r="A29278" s="74" t="s">
        <v>12152</v>
      </c>
      <c r="B29278" s="74" t="s">
        <v>1734</v>
      </c>
      <c r="C29278" s="74" t="s">
        <v>127</v>
      </c>
      <c r="D29278" s="74" t="s">
        <v>15514</v>
      </c>
    </row>
    <row r="29279" ht="14.25" customHeight="1">
      <c r="A29279" s="74" t="s">
        <v>12167</v>
      </c>
      <c r="B29279" s="74" t="s">
        <v>12168</v>
      </c>
      <c r="C29279" s="74" t="s">
        <v>100</v>
      </c>
      <c r="D29279" s="74" t="s">
        <v>15514</v>
      </c>
    </row>
    <row r="29280" ht="14.25" customHeight="1">
      <c r="A29280" s="74" t="s">
        <v>12169</v>
      </c>
      <c r="B29280" s="74" t="s">
        <v>1745</v>
      </c>
      <c r="C29280" s="74" t="s">
        <v>3934</v>
      </c>
      <c r="D29280" s="74" t="s">
        <v>15514</v>
      </c>
    </row>
    <row r="29281" ht="14.25" customHeight="1">
      <c r="A29281" s="74" t="s">
        <v>12384</v>
      </c>
      <c r="B29281" s="74" t="s">
        <v>12385</v>
      </c>
      <c r="C29281" s="74" t="s">
        <v>3934</v>
      </c>
      <c r="D29281" s="74" t="s">
        <v>15514</v>
      </c>
    </row>
    <row r="29282" ht="14.25" customHeight="1">
      <c r="A29282" s="74" t="s">
        <v>13448</v>
      </c>
      <c r="B29282" s="74" t="s">
        <v>1755</v>
      </c>
      <c r="C29282" s="74" t="s">
        <v>50</v>
      </c>
      <c r="D29282" s="74" t="s">
        <v>15514</v>
      </c>
    </row>
    <row r="29283" ht="14.25" customHeight="1">
      <c r="A29283" s="74" t="s">
        <v>13449</v>
      </c>
      <c r="B29283" s="74" t="s">
        <v>2947</v>
      </c>
      <c r="C29283" s="74" t="s">
        <v>3968</v>
      </c>
      <c r="D29283" s="74" t="s">
        <v>15514</v>
      </c>
    </row>
    <row r="29284" ht="14.25" customHeight="1">
      <c r="A29284" s="74" t="s">
        <v>12412</v>
      </c>
      <c r="B29284" s="74" t="s">
        <v>1763</v>
      </c>
      <c r="C29284" s="74" t="s">
        <v>71</v>
      </c>
      <c r="D29284" s="74" t="s">
        <v>15514</v>
      </c>
    </row>
    <row r="29285" ht="14.25" customHeight="1">
      <c r="A29285" s="74" t="s">
        <v>12413</v>
      </c>
      <c r="B29285" s="74" t="s">
        <v>12411</v>
      </c>
      <c r="C29285" s="74" t="s">
        <v>3934</v>
      </c>
      <c r="D29285" s="74" t="s">
        <v>15514</v>
      </c>
    </row>
    <row r="29286" ht="14.25" customHeight="1">
      <c r="A29286" s="74" t="s">
        <v>13450</v>
      </c>
      <c r="B29286" s="74" t="s">
        <v>1771</v>
      </c>
      <c r="C29286" s="74" t="s">
        <v>3968</v>
      </c>
      <c r="D29286" s="74" t="s">
        <v>15514</v>
      </c>
    </row>
    <row r="29287" ht="14.25" customHeight="1">
      <c r="A29287" s="74" t="s">
        <v>12499</v>
      </c>
      <c r="B29287" s="74" t="s">
        <v>1657</v>
      </c>
      <c r="C29287" s="74" t="s">
        <v>50</v>
      </c>
      <c r="D29287" s="74" t="s">
        <v>15514</v>
      </c>
    </row>
    <row r="29288" ht="14.25" customHeight="1">
      <c r="A29288" s="74" t="s">
        <v>12500</v>
      </c>
      <c r="B29288" s="74" t="s">
        <v>15536</v>
      </c>
      <c r="C29288" s="74" t="s">
        <v>3968</v>
      </c>
      <c r="D29288" s="74" t="s">
        <v>15514</v>
      </c>
    </row>
    <row r="29289" ht="14.25" customHeight="1">
      <c r="A29289" s="74" t="s">
        <v>12505</v>
      </c>
      <c r="B29289" s="74" t="s">
        <v>1573</v>
      </c>
      <c r="C29289" s="74" t="s">
        <v>71</v>
      </c>
      <c r="D29289" s="74" t="s">
        <v>15514</v>
      </c>
    </row>
    <row r="29290" ht="14.25" customHeight="1">
      <c r="A29290" s="74" t="s">
        <v>12506</v>
      </c>
      <c r="B29290" s="74" t="s">
        <v>14186</v>
      </c>
      <c r="C29290" s="74" t="s">
        <v>3934</v>
      </c>
      <c r="D29290" s="74" t="s">
        <v>15514</v>
      </c>
    </row>
    <row r="29291" ht="14.25" customHeight="1">
      <c r="A29291" s="74" t="s">
        <v>12571</v>
      </c>
      <c r="B29291" s="74" t="s">
        <v>15537</v>
      </c>
      <c r="C29291" s="74" t="s">
        <v>923</v>
      </c>
      <c r="D29291" s="74" t="s">
        <v>15514</v>
      </c>
    </row>
    <row r="29292" ht="14.25" customHeight="1">
      <c r="A29292" s="74" t="s">
        <v>13451</v>
      </c>
      <c r="B29292" s="74" t="s">
        <v>13452</v>
      </c>
      <c r="C29292" s="74" t="s">
        <v>3934</v>
      </c>
      <c r="D29292" s="74" t="s">
        <v>15514</v>
      </c>
    </row>
    <row r="29293" ht="14.25" customHeight="1">
      <c r="A29293" s="74" t="s">
        <v>12591</v>
      </c>
      <c r="B29293" s="74" t="s">
        <v>12592</v>
      </c>
      <c r="C29293" s="74" t="s">
        <v>6563</v>
      </c>
      <c r="D29293" s="74" t="s">
        <v>15514</v>
      </c>
    </row>
    <row r="29294" ht="14.25" customHeight="1">
      <c r="A29294" s="74" t="s">
        <v>12593</v>
      </c>
      <c r="B29294" s="74" t="s">
        <v>6565</v>
      </c>
      <c r="C29294" s="74" t="s">
        <v>3968</v>
      </c>
      <c r="D29294" s="74" t="s">
        <v>15514</v>
      </c>
    </row>
    <row r="29295" ht="14.25" customHeight="1">
      <c r="A29295" s="74" t="s">
        <v>12652</v>
      </c>
      <c r="B29295" s="74" t="s">
        <v>12653</v>
      </c>
      <c r="C29295" s="74" t="s">
        <v>3934</v>
      </c>
      <c r="D29295" s="74" t="s">
        <v>15514</v>
      </c>
    </row>
    <row r="29296" ht="14.25" customHeight="1">
      <c r="A29296" s="74" t="s">
        <v>3713</v>
      </c>
      <c r="B29296" s="74" t="s">
        <v>1853</v>
      </c>
      <c r="C29296" s="74" t="s">
        <v>3968</v>
      </c>
      <c r="D29296" s="74" t="s">
        <v>15514</v>
      </c>
    </row>
    <row r="29297" ht="14.25" customHeight="1">
      <c r="A29297" s="74" t="s">
        <v>13453</v>
      </c>
      <c r="B29297" s="74" t="s">
        <v>325</v>
      </c>
      <c r="C29297" s="74" t="s">
        <v>100</v>
      </c>
      <c r="D29297" s="74" t="s">
        <v>15514</v>
      </c>
    </row>
    <row r="29298" ht="14.25" customHeight="1">
      <c r="A29298" s="74" t="s">
        <v>13454</v>
      </c>
      <c r="B29298" s="74" t="s">
        <v>994</v>
      </c>
      <c r="C29298" s="74" t="s">
        <v>100</v>
      </c>
      <c r="D29298" s="74" t="s">
        <v>15514</v>
      </c>
    </row>
    <row r="29299" ht="14.25" customHeight="1">
      <c r="A29299" s="74" t="s">
        <v>12733</v>
      </c>
      <c r="B29299" s="74" t="s">
        <v>12734</v>
      </c>
      <c r="C29299" s="74" t="s">
        <v>3934</v>
      </c>
      <c r="D29299" s="74" t="s">
        <v>15514</v>
      </c>
    </row>
    <row r="29300" ht="14.25" customHeight="1">
      <c r="A29300" s="74" t="s">
        <v>13455</v>
      </c>
      <c r="B29300" s="74" t="s">
        <v>1857</v>
      </c>
      <c r="C29300" s="74" t="s">
        <v>100</v>
      </c>
      <c r="D29300" s="74" t="s">
        <v>15514</v>
      </c>
    </row>
    <row r="29301" ht="14.25" customHeight="1">
      <c r="A29301" s="74" t="s">
        <v>13456</v>
      </c>
      <c r="B29301" s="74" t="s">
        <v>1861</v>
      </c>
      <c r="C29301" s="74" t="s">
        <v>100</v>
      </c>
      <c r="D29301" s="74" t="s">
        <v>15514</v>
      </c>
    </row>
    <row r="29302" ht="14.25" customHeight="1">
      <c r="A29302" s="74" t="s">
        <v>12741</v>
      </c>
      <c r="B29302" s="74" t="s">
        <v>12742</v>
      </c>
      <c r="C29302" s="74" t="s">
        <v>100</v>
      </c>
      <c r="D29302" s="74" t="s">
        <v>15514</v>
      </c>
    </row>
    <row r="29303" ht="14.25" customHeight="1">
      <c r="A29303" s="74" t="s">
        <v>12804</v>
      </c>
      <c r="B29303" s="74" t="s">
        <v>12805</v>
      </c>
      <c r="C29303" s="74" t="s">
        <v>100</v>
      </c>
      <c r="D29303" s="74" t="s">
        <v>15514</v>
      </c>
    </row>
    <row r="29304" ht="14.25" customHeight="1">
      <c r="A29304" s="74" t="s">
        <v>13457</v>
      </c>
      <c r="B29304" s="74" t="s">
        <v>505</v>
      </c>
      <c r="C29304" s="74" t="s">
        <v>50</v>
      </c>
      <c r="D29304" s="74" t="s">
        <v>15514</v>
      </c>
    </row>
    <row r="29305" ht="14.25" customHeight="1">
      <c r="A29305" s="74" t="s">
        <v>3726</v>
      </c>
      <c r="B29305" s="74" t="s">
        <v>1877</v>
      </c>
      <c r="C29305" s="74" t="s">
        <v>127</v>
      </c>
      <c r="D29305" s="74" t="s">
        <v>15514</v>
      </c>
    </row>
    <row r="29306" ht="14.25" customHeight="1">
      <c r="A29306" s="74" t="s">
        <v>12845</v>
      </c>
      <c r="B29306" s="74" t="s">
        <v>3589</v>
      </c>
      <c r="C29306" s="74" t="s">
        <v>127</v>
      </c>
      <c r="D29306" s="74" t="s">
        <v>15514</v>
      </c>
    </row>
    <row r="29307" ht="14.25" customHeight="1">
      <c r="A29307" s="74" t="s">
        <v>13458</v>
      </c>
      <c r="B29307" s="74" t="s">
        <v>13459</v>
      </c>
      <c r="C29307" s="74" t="s">
        <v>57</v>
      </c>
      <c r="D29307" s="74" t="s">
        <v>15514</v>
      </c>
    </row>
    <row r="29308" ht="14.25" customHeight="1">
      <c r="A29308" s="74" t="s">
        <v>13460</v>
      </c>
      <c r="B29308" s="74" t="s">
        <v>1951</v>
      </c>
      <c r="C29308" s="74" t="s">
        <v>100</v>
      </c>
      <c r="D29308" s="74" t="s">
        <v>15514</v>
      </c>
    </row>
    <row r="29309" ht="14.25" customHeight="1">
      <c r="A29309" s="74" t="s">
        <v>13462</v>
      </c>
      <c r="B29309" s="74" t="s">
        <v>1955</v>
      </c>
      <c r="C29309" s="74" t="s">
        <v>3968</v>
      </c>
      <c r="D29309" s="74" t="s">
        <v>15514</v>
      </c>
    </row>
    <row r="29310" ht="14.25" customHeight="1">
      <c r="A29310" s="74" t="s">
        <v>13463</v>
      </c>
      <c r="B29310" s="74" t="s">
        <v>1959</v>
      </c>
      <c r="C29310" s="74" t="s">
        <v>3968</v>
      </c>
      <c r="D29310" s="74" t="s">
        <v>15514</v>
      </c>
    </row>
    <row r="29311" ht="14.25" customHeight="1">
      <c r="A29311" s="74" t="s">
        <v>13095</v>
      </c>
      <c r="B29311" s="74" t="s">
        <v>10321</v>
      </c>
      <c r="C29311" s="74" t="s">
        <v>100</v>
      </c>
      <c r="D29311" s="74" t="s">
        <v>15514</v>
      </c>
    </row>
    <row r="29312" ht="14.25" customHeight="1">
      <c r="A29312" s="74" t="s">
        <v>13246</v>
      </c>
      <c r="B29312" s="74" t="s">
        <v>15538</v>
      </c>
      <c r="C29312" s="74" t="s">
        <v>3934</v>
      </c>
      <c r="D29312" s="74" t="s">
        <v>15514</v>
      </c>
    </row>
    <row r="29313" ht="14.25" customHeight="1">
      <c r="A29313" s="74" t="s">
        <v>13251</v>
      </c>
      <c r="B29313" s="74" t="s">
        <v>15539</v>
      </c>
      <c r="C29313" s="74" t="s">
        <v>100</v>
      </c>
      <c r="D29313" s="74" t="s">
        <v>15514</v>
      </c>
    </row>
    <row r="29314" ht="14.25" customHeight="1">
      <c r="A29314" s="74" t="s">
        <v>13271</v>
      </c>
      <c r="B29314" s="74" t="s">
        <v>48</v>
      </c>
      <c r="C29314" s="74" t="s">
        <v>50</v>
      </c>
      <c r="D29314" s="74" t="s">
        <v>15540</v>
      </c>
    </row>
    <row r="29315" ht="14.25" customHeight="1">
      <c r="A29315" s="74" t="s">
        <v>13273</v>
      </c>
      <c r="B29315" s="74" t="s">
        <v>13274</v>
      </c>
      <c r="C29315" s="74" t="s">
        <v>57</v>
      </c>
      <c r="D29315" s="74" t="s">
        <v>15540</v>
      </c>
    </row>
    <row r="29316" ht="14.25" customHeight="1">
      <c r="A29316" s="74" t="s">
        <v>4094</v>
      </c>
      <c r="B29316" s="74" t="s">
        <v>15541</v>
      </c>
      <c r="C29316" s="74" t="s">
        <v>71</v>
      </c>
      <c r="D29316" s="74" t="s">
        <v>15540</v>
      </c>
    </row>
    <row r="29317" ht="14.25" customHeight="1">
      <c r="A29317" s="74" t="s">
        <v>4096</v>
      </c>
      <c r="B29317" s="74" t="s">
        <v>15542</v>
      </c>
      <c r="C29317" s="74" t="s">
        <v>3934</v>
      </c>
      <c r="D29317" s="74" t="s">
        <v>15540</v>
      </c>
    </row>
    <row r="29318" ht="14.25" customHeight="1">
      <c r="A29318" s="74" t="s">
        <v>13275</v>
      </c>
      <c r="B29318" s="74" t="s">
        <v>104</v>
      </c>
      <c r="C29318" s="74" t="s">
        <v>50</v>
      </c>
      <c r="D29318" s="74" t="s">
        <v>15540</v>
      </c>
    </row>
    <row r="29319" ht="14.25" customHeight="1">
      <c r="A29319" s="74" t="s">
        <v>13276</v>
      </c>
      <c r="B29319" s="74" t="s">
        <v>109</v>
      </c>
      <c r="C29319" s="74" t="s">
        <v>50</v>
      </c>
      <c r="D29319" s="74" t="s">
        <v>15540</v>
      </c>
    </row>
    <row r="29320" ht="14.25" customHeight="1">
      <c r="A29320" s="74" t="s">
        <v>4383</v>
      </c>
      <c r="B29320" s="74" t="s">
        <v>4384</v>
      </c>
      <c r="C29320" s="74" t="s">
        <v>127</v>
      </c>
      <c r="D29320" s="74" t="s">
        <v>15540</v>
      </c>
    </row>
    <row r="29321" ht="14.25" customHeight="1">
      <c r="A29321" s="74" t="s">
        <v>13277</v>
      </c>
      <c r="B29321" s="74" t="s">
        <v>211</v>
      </c>
      <c r="C29321" s="74" t="s">
        <v>3934</v>
      </c>
      <c r="D29321" s="74" t="s">
        <v>15540</v>
      </c>
    </row>
    <row r="29322" ht="14.25" customHeight="1">
      <c r="A29322" s="74" t="s">
        <v>13279</v>
      </c>
      <c r="B29322" s="74" t="s">
        <v>125</v>
      </c>
      <c r="C29322" s="74" t="s">
        <v>127</v>
      </c>
      <c r="D29322" s="74" t="s">
        <v>15540</v>
      </c>
    </row>
    <row r="29323" ht="14.25" customHeight="1">
      <c r="A29323" s="74" t="s">
        <v>13280</v>
      </c>
      <c r="B29323" s="74" t="s">
        <v>138</v>
      </c>
      <c r="C29323" s="74" t="s">
        <v>50</v>
      </c>
      <c r="D29323" s="74" t="s">
        <v>15540</v>
      </c>
    </row>
    <row r="29324" ht="14.25" customHeight="1">
      <c r="A29324" s="74" t="s">
        <v>13281</v>
      </c>
      <c r="B29324" s="74" t="s">
        <v>143</v>
      </c>
      <c r="C29324" s="74" t="s">
        <v>100</v>
      </c>
      <c r="D29324" s="74" t="s">
        <v>15540</v>
      </c>
    </row>
    <row r="29325" ht="14.25" customHeight="1">
      <c r="A29325" s="74" t="s">
        <v>13282</v>
      </c>
      <c r="B29325" s="74" t="s">
        <v>147</v>
      </c>
      <c r="C29325" s="74" t="s">
        <v>127</v>
      </c>
      <c r="D29325" s="74" t="s">
        <v>15540</v>
      </c>
    </row>
    <row r="29326" ht="14.25" customHeight="1">
      <c r="A29326" s="74" t="s">
        <v>13283</v>
      </c>
      <c r="B29326" s="74" t="s">
        <v>156</v>
      </c>
      <c r="C29326" s="74" t="s">
        <v>50</v>
      </c>
      <c r="D29326" s="74" t="s">
        <v>15540</v>
      </c>
    </row>
    <row r="29327" ht="14.25" customHeight="1">
      <c r="A29327" s="74" t="s">
        <v>13284</v>
      </c>
      <c r="B29327" s="74" t="s">
        <v>160</v>
      </c>
      <c r="C29327" s="74" t="s">
        <v>50</v>
      </c>
      <c r="D29327" s="74" t="s">
        <v>15540</v>
      </c>
    </row>
    <row r="29328" ht="14.25" customHeight="1">
      <c r="A29328" s="74" t="s">
        <v>13285</v>
      </c>
      <c r="B29328" s="74" t="s">
        <v>164</v>
      </c>
      <c r="C29328" s="74" t="s">
        <v>3968</v>
      </c>
      <c r="D29328" s="74" t="s">
        <v>15540</v>
      </c>
    </row>
    <row r="29329" ht="14.25" customHeight="1">
      <c r="A29329" s="74" t="s">
        <v>13286</v>
      </c>
      <c r="B29329" s="74" t="s">
        <v>174</v>
      </c>
      <c r="C29329" s="74" t="s">
        <v>100</v>
      </c>
      <c r="D29329" s="74" t="s">
        <v>15540</v>
      </c>
    </row>
    <row r="29330" ht="14.25" customHeight="1">
      <c r="A29330" s="74" t="s">
        <v>13287</v>
      </c>
      <c r="B29330" s="74" t="s">
        <v>178</v>
      </c>
      <c r="C29330" s="74" t="s">
        <v>50</v>
      </c>
      <c r="D29330" s="74" t="s">
        <v>15540</v>
      </c>
    </row>
    <row r="29331" ht="14.25" customHeight="1">
      <c r="A29331" s="74" t="s">
        <v>4533</v>
      </c>
      <c r="B29331" s="74" t="s">
        <v>15543</v>
      </c>
      <c r="C29331" s="74" t="s">
        <v>3968</v>
      </c>
      <c r="D29331" s="74" t="s">
        <v>15540</v>
      </c>
    </row>
    <row r="29332" ht="14.25" customHeight="1">
      <c r="A29332" s="74" t="s">
        <v>4549</v>
      </c>
      <c r="B29332" s="74" t="s">
        <v>2970</v>
      </c>
      <c r="C29332" s="74" t="s">
        <v>100</v>
      </c>
      <c r="D29332" s="74" t="s">
        <v>15540</v>
      </c>
    </row>
    <row r="29333" ht="14.25" customHeight="1">
      <c r="A29333" s="74" t="s">
        <v>4590</v>
      </c>
      <c r="B29333" s="74" t="s">
        <v>15544</v>
      </c>
      <c r="C29333" s="74" t="s">
        <v>3968</v>
      </c>
      <c r="D29333" s="74" t="s">
        <v>15540</v>
      </c>
    </row>
    <row r="29334" ht="14.25" customHeight="1">
      <c r="A29334" s="74" t="s">
        <v>13288</v>
      </c>
      <c r="B29334" s="74" t="s">
        <v>152</v>
      </c>
      <c r="C29334" s="74" t="s">
        <v>3934</v>
      </c>
      <c r="D29334" s="74" t="s">
        <v>15540</v>
      </c>
    </row>
    <row r="29335" ht="14.25" customHeight="1">
      <c r="A29335" s="74" t="s">
        <v>4608</v>
      </c>
      <c r="B29335" s="74" t="s">
        <v>15545</v>
      </c>
      <c r="C29335" s="74" t="s">
        <v>3934</v>
      </c>
      <c r="D29335" s="74" t="s">
        <v>15540</v>
      </c>
    </row>
    <row r="29336" ht="14.25" customHeight="1">
      <c r="A29336" s="74" t="s">
        <v>4669</v>
      </c>
      <c r="B29336" s="74" t="s">
        <v>4670</v>
      </c>
      <c r="C29336" s="74" t="s">
        <v>3968</v>
      </c>
      <c r="D29336" s="74" t="s">
        <v>15540</v>
      </c>
    </row>
    <row r="29337" ht="14.25" customHeight="1">
      <c r="A29337" s="74" t="s">
        <v>4679</v>
      </c>
      <c r="B29337" s="74" t="s">
        <v>15546</v>
      </c>
      <c r="C29337" s="74" t="s">
        <v>3934</v>
      </c>
      <c r="D29337" s="74" t="s">
        <v>15540</v>
      </c>
    </row>
    <row r="29338" ht="14.25" customHeight="1">
      <c r="A29338" s="74" t="s">
        <v>13290</v>
      </c>
      <c r="B29338" s="74" t="s">
        <v>170</v>
      </c>
      <c r="C29338" s="74" t="s">
        <v>3934</v>
      </c>
      <c r="D29338" s="74" t="s">
        <v>15540</v>
      </c>
    </row>
    <row r="29339" ht="14.25" customHeight="1">
      <c r="A29339" s="74" t="s">
        <v>13294</v>
      </c>
      <c r="B29339" s="74" t="s">
        <v>13295</v>
      </c>
      <c r="C29339" s="74" t="s">
        <v>50</v>
      </c>
      <c r="D29339" s="74" t="s">
        <v>15540</v>
      </c>
    </row>
    <row r="29340" ht="14.25" customHeight="1">
      <c r="A29340" s="74" t="s">
        <v>4773</v>
      </c>
      <c r="B29340" s="74" t="s">
        <v>4774</v>
      </c>
      <c r="C29340" s="74" t="s">
        <v>71</v>
      </c>
      <c r="D29340" s="74" t="s">
        <v>15540</v>
      </c>
    </row>
    <row r="29341" ht="14.25" customHeight="1">
      <c r="A29341" s="74" t="s">
        <v>4785</v>
      </c>
      <c r="B29341" s="74" t="s">
        <v>4786</v>
      </c>
      <c r="C29341" s="74" t="s">
        <v>3968</v>
      </c>
      <c r="D29341" s="74" t="s">
        <v>15540</v>
      </c>
    </row>
    <row r="29342" ht="14.25" customHeight="1">
      <c r="A29342" s="74" t="s">
        <v>13296</v>
      </c>
      <c r="B29342" s="74" t="s">
        <v>206</v>
      </c>
      <c r="C29342" s="74" t="s">
        <v>100</v>
      </c>
      <c r="D29342" s="74" t="s">
        <v>15540</v>
      </c>
    </row>
    <row r="29343" ht="14.25" customHeight="1">
      <c r="A29343" s="74" t="s">
        <v>13298</v>
      </c>
      <c r="B29343" s="74" t="s">
        <v>13299</v>
      </c>
      <c r="C29343" s="74" t="s">
        <v>923</v>
      </c>
      <c r="D29343" s="74" t="s">
        <v>15540</v>
      </c>
    </row>
    <row r="29344" ht="14.25" customHeight="1">
      <c r="A29344" s="74" t="s">
        <v>13300</v>
      </c>
      <c r="B29344" s="74" t="s">
        <v>13301</v>
      </c>
      <c r="C29344" s="74" t="s">
        <v>3968</v>
      </c>
      <c r="D29344" s="74" t="s">
        <v>15540</v>
      </c>
    </row>
    <row r="29345" ht="14.25" customHeight="1">
      <c r="A29345" s="74" t="s">
        <v>13302</v>
      </c>
      <c r="B29345" s="74" t="s">
        <v>13303</v>
      </c>
      <c r="C29345" s="74" t="s">
        <v>66</v>
      </c>
      <c r="D29345" s="74" t="s">
        <v>15540</v>
      </c>
    </row>
    <row r="29346" ht="14.25" customHeight="1">
      <c r="A29346" s="74" t="s">
        <v>4910</v>
      </c>
      <c r="B29346" s="74" t="s">
        <v>4911</v>
      </c>
      <c r="C29346" s="74" t="s">
        <v>3968</v>
      </c>
      <c r="D29346" s="74" t="s">
        <v>15540</v>
      </c>
    </row>
    <row r="29347" ht="14.25" customHeight="1">
      <c r="A29347" s="74" t="s">
        <v>13304</v>
      </c>
      <c r="B29347" s="74" t="s">
        <v>219</v>
      </c>
      <c r="C29347" s="74" t="s">
        <v>100</v>
      </c>
      <c r="D29347" s="74" t="s">
        <v>15540</v>
      </c>
    </row>
    <row r="29348" ht="14.25" customHeight="1">
      <c r="A29348" s="74" t="s">
        <v>13305</v>
      </c>
      <c r="B29348" s="74" t="s">
        <v>13563</v>
      </c>
      <c r="C29348" s="74" t="s">
        <v>3968</v>
      </c>
      <c r="D29348" s="74" t="s">
        <v>15540</v>
      </c>
    </row>
    <row r="29349" ht="14.25" customHeight="1">
      <c r="A29349" s="74" t="s">
        <v>5024</v>
      </c>
      <c r="B29349" s="74" t="s">
        <v>256</v>
      </c>
      <c r="C29349" s="74" t="s">
        <v>3968</v>
      </c>
      <c r="D29349" s="74" t="s">
        <v>15540</v>
      </c>
    </row>
    <row r="29350" ht="14.25" customHeight="1">
      <c r="A29350" s="74" t="s">
        <v>13307</v>
      </c>
      <c r="B29350" s="74" t="s">
        <v>310</v>
      </c>
      <c r="C29350" s="74" t="s">
        <v>100</v>
      </c>
      <c r="D29350" s="74" t="s">
        <v>15540</v>
      </c>
    </row>
    <row r="29351" ht="14.25" customHeight="1">
      <c r="A29351" s="74" t="s">
        <v>13308</v>
      </c>
      <c r="B29351" s="74" t="s">
        <v>345</v>
      </c>
      <c r="C29351" s="74" t="s">
        <v>3934</v>
      </c>
      <c r="D29351" s="74" t="s">
        <v>15540</v>
      </c>
    </row>
    <row r="29352" ht="14.25" customHeight="1">
      <c r="A29352" s="74" t="s">
        <v>13309</v>
      </c>
      <c r="B29352" s="74" t="s">
        <v>13467</v>
      </c>
      <c r="C29352" s="74" t="s">
        <v>3968</v>
      </c>
      <c r="D29352" s="74" t="s">
        <v>15540</v>
      </c>
    </row>
    <row r="29353" ht="14.25" customHeight="1">
      <c r="A29353" s="74" t="s">
        <v>5373</v>
      </c>
      <c r="B29353" s="74" t="s">
        <v>362</v>
      </c>
      <c r="C29353" s="74" t="s">
        <v>3968</v>
      </c>
      <c r="D29353" s="74" t="s">
        <v>15540</v>
      </c>
    </row>
    <row r="29354" ht="14.25" customHeight="1">
      <c r="A29354" s="74" t="s">
        <v>5377</v>
      </c>
      <c r="B29354" s="74" t="s">
        <v>5378</v>
      </c>
      <c r="C29354" s="74" t="s">
        <v>127</v>
      </c>
      <c r="D29354" s="74" t="s">
        <v>15540</v>
      </c>
    </row>
    <row r="29355" ht="14.25" customHeight="1">
      <c r="A29355" s="74" t="s">
        <v>13311</v>
      </c>
      <c r="B29355" s="74" t="s">
        <v>13468</v>
      </c>
      <c r="C29355" s="74" t="s">
        <v>3968</v>
      </c>
      <c r="D29355" s="74" t="s">
        <v>15540</v>
      </c>
    </row>
    <row r="29356" ht="14.25" customHeight="1">
      <c r="A29356" s="74" t="s">
        <v>5463</v>
      </c>
      <c r="B29356" s="74" t="s">
        <v>13469</v>
      </c>
      <c r="C29356" s="74" t="s">
        <v>3968</v>
      </c>
      <c r="D29356" s="74" t="s">
        <v>15540</v>
      </c>
    </row>
    <row r="29357" ht="14.25" customHeight="1">
      <c r="A29357" s="74" t="s">
        <v>13312</v>
      </c>
      <c r="B29357" s="74" t="s">
        <v>13313</v>
      </c>
      <c r="C29357" s="74" t="s">
        <v>66</v>
      </c>
      <c r="D29357" s="74" t="s">
        <v>15540</v>
      </c>
    </row>
    <row r="29358" ht="14.25" customHeight="1">
      <c r="A29358" s="74" t="s">
        <v>13314</v>
      </c>
      <c r="B29358" s="74" t="s">
        <v>387</v>
      </c>
      <c r="C29358" s="74" t="s">
        <v>100</v>
      </c>
      <c r="D29358" s="74" t="s">
        <v>15540</v>
      </c>
    </row>
    <row r="29359" ht="14.25" customHeight="1">
      <c r="A29359" s="74" t="s">
        <v>13315</v>
      </c>
      <c r="B29359" s="74" t="s">
        <v>423</v>
      </c>
      <c r="C29359" s="74" t="s">
        <v>3968</v>
      </c>
      <c r="D29359" s="74" t="s">
        <v>15540</v>
      </c>
    </row>
    <row r="29360" ht="14.25" customHeight="1">
      <c r="A29360" s="74" t="s">
        <v>3695</v>
      </c>
      <c r="B29360" s="74" t="s">
        <v>440</v>
      </c>
      <c r="C29360" s="74" t="s">
        <v>57</v>
      </c>
      <c r="D29360" s="74" t="s">
        <v>15540</v>
      </c>
    </row>
    <row r="29361" ht="14.25" customHeight="1">
      <c r="A29361" s="74" t="s">
        <v>5639</v>
      </c>
      <c r="B29361" s="74" t="s">
        <v>444</v>
      </c>
      <c r="C29361" s="74" t="s">
        <v>100</v>
      </c>
      <c r="D29361" s="74" t="s">
        <v>15540</v>
      </c>
    </row>
    <row r="29362" ht="14.25" customHeight="1">
      <c r="A29362" s="74" t="s">
        <v>5733</v>
      </c>
      <c r="B29362" s="74" t="s">
        <v>15547</v>
      </c>
      <c r="C29362" s="74" t="s">
        <v>100</v>
      </c>
      <c r="D29362" s="74" t="s">
        <v>15540</v>
      </c>
    </row>
    <row r="29363" ht="14.25" customHeight="1">
      <c r="A29363" s="74" t="s">
        <v>5801</v>
      </c>
      <c r="B29363" s="74" t="s">
        <v>15548</v>
      </c>
      <c r="C29363" s="74" t="s">
        <v>71</v>
      </c>
      <c r="D29363" s="74" t="s">
        <v>15540</v>
      </c>
    </row>
    <row r="29364" ht="14.25" customHeight="1">
      <c r="A29364" s="74" t="s">
        <v>5912</v>
      </c>
      <c r="B29364" s="74" t="s">
        <v>15549</v>
      </c>
      <c r="C29364" s="74" t="s">
        <v>3934</v>
      </c>
      <c r="D29364" s="74" t="s">
        <v>15540</v>
      </c>
    </row>
    <row r="29365" ht="14.25" customHeight="1">
      <c r="A29365" s="74" t="s">
        <v>5933</v>
      </c>
      <c r="B29365" s="74" t="s">
        <v>3351</v>
      </c>
      <c r="C29365" s="74" t="s">
        <v>57</v>
      </c>
      <c r="D29365" s="74" t="s">
        <v>15540</v>
      </c>
    </row>
    <row r="29366" ht="14.25" customHeight="1">
      <c r="A29366" s="74" t="s">
        <v>6105</v>
      </c>
      <c r="B29366" s="74" t="s">
        <v>15550</v>
      </c>
      <c r="C29366" s="74" t="s">
        <v>3934</v>
      </c>
      <c r="D29366" s="74" t="s">
        <v>15540</v>
      </c>
    </row>
    <row r="29367" ht="14.25" customHeight="1">
      <c r="A29367" s="74" t="s">
        <v>6109</v>
      </c>
      <c r="B29367" s="74" t="s">
        <v>6110</v>
      </c>
      <c r="C29367" s="74" t="s">
        <v>57</v>
      </c>
      <c r="D29367" s="74" t="s">
        <v>15540</v>
      </c>
    </row>
    <row r="29368" ht="14.25" customHeight="1">
      <c r="A29368" s="74" t="s">
        <v>6173</v>
      </c>
      <c r="B29368" s="74" t="s">
        <v>15551</v>
      </c>
      <c r="C29368" s="74" t="s">
        <v>3934</v>
      </c>
      <c r="D29368" s="74" t="s">
        <v>15540</v>
      </c>
    </row>
    <row r="29369" ht="14.25" customHeight="1">
      <c r="A29369" s="74" t="s">
        <v>13316</v>
      </c>
      <c r="B29369" s="74" t="s">
        <v>13317</v>
      </c>
      <c r="C29369" s="74" t="s">
        <v>57</v>
      </c>
      <c r="D29369" s="74" t="s">
        <v>15540</v>
      </c>
    </row>
    <row r="29370" ht="14.25" customHeight="1">
      <c r="A29370" s="74" t="s">
        <v>13318</v>
      </c>
      <c r="B29370" s="74" t="s">
        <v>473</v>
      </c>
      <c r="C29370" s="74" t="s">
        <v>100</v>
      </c>
      <c r="D29370" s="74" t="s">
        <v>15540</v>
      </c>
    </row>
    <row r="29371" ht="14.25" customHeight="1">
      <c r="A29371" s="74" t="s">
        <v>6294</v>
      </c>
      <c r="B29371" s="74" t="s">
        <v>14262</v>
      </c>
      <c r="C29371" s="74" t="s">
        <v>1026</v>
      </c>
      <c r="D29371" s="74" t="s">
        <v>15540</v>
      </c>
    </row>
    <row r="29372" ht="14.25" customHeight="1">
      <c r="A29372" s="74" t="s">
        <v>6296</v>
      </c>
      <c r="B29372" s="74" t="s">
        <v>15552</v>
      </c>
      <c r="C29372" s="74" t="s">
        <v>57</v>
      </c>
      <c r="D29372" s="74" t="s">
        <v>15540</v>
      </c>
    </row>
    <row r="29373" ht="14.25" customHeight="1">
      <c r="A29373" s="74" t="s">
        <v>13320</v>
      </c>
      <c r="B29373" s="74" t="s">
        <v>519</v>
      </c>
      <c r="C29373" s="74" t="s">
        <v>57</v>
      </c>
      <c r="D29373" s="74" t="s">
        <v>15540</v>
      </c>
    </row>
    <row r="29374" ht="14.25" customHeight="1">
      <c r="A29374" s="74" t="s">
        <v>6561</v>
      </c>
      <c r="B29374" s="74" t="s">
        <v>6562</v>
      </c>
      <c r="C29374" s="74" t="s">
        <v>6563</v>
      </c>
      <c r="D29374" s="74" t="s">
        <v>15540</v>
      </c>
    </row>
    <row r="29375" ht="14.25" customHeight="1">
      <c r="A29375" s="74" t="s">
        <v>6564</v>
      </c>
      <c r="B29375" s="74" t="s">
        <v>6565</v>
      </c>
      <c r="C29375" s="74" t="s">
        <v>3968</v>
      </c>
      <c r="D29375" s="74" t="s">
        <v>15540</v>
      </c>
    </row>
    <row r="29376" ht="14.25" customHeight="1">
      <c r="A29376" s="74" t="s">
        <v>6582</v>
      </c>
      <c r="B29376" s="74" t="s">
        <v>13539</v>
      </c>
      <c r="C29376" s="74" t="s">
        <v>71</v>
      </c>
      <c r="D29376" s="74" t="s">
        <v>15540</v>
      </c>
    </row>
    <row r="29377" ht="14.25" customHeight="1">
      <c r="A29377" s="74" t="s">
        <v>6586</v>
      </c>
      <c r="B29377" s="74" t="s">
        <v>15553</v>
      </c>
      <c r="C29377" s="74" t="s">
        <v>3934</v>
      </c>
      <c r="D29377" s="74" t="s">
        <v>15540</v>
      </c>
    </row>
    <row r="29378" ht="14.25" customHeight="1">
      <c r="A29378" s="74" t="s">
        <v>6594</v>
      </c>
      <c r="B29378" s="74" t="s">
        <v>14371</v>
      </c>
      <c r="C29378" s="74" t="s">
        <v>3934</v>
      </c>
      <c r="D29378" s="74" t="s">
        <v>15540</v>
      </c>
    </row>
    <row r="29379" ht="14.25" customHeight="1">
      <c r="A29379" s="74" t="s">
        <v>13322</v>
      </c>
      <c r="B29379" s="74" t="s">
        <v>13323</v>
      </c>
      <c r="C29379" s="74" t="s">
        <v>127</v>
      </c>
      <c r="D29379" s="74" t="s">
        <v>15540</v>
      </c>
    </row>
    <row r="29380" ht="14.25" customHeight="1">
      <c r="A29380" s="74" t="s">
        <v>13324</v>
      </c>
      <c r="B29380" s="74" t="s">
        <v>13471</v>
      </c>
      <c r="C29380" s="74" t="s">
        <v>127</v>
      </c>
      <c r="D29380" s="74" t="s">
        <v>15540</v>
      </c>
    </row>
    <row r="29381" ht="14.25" customHeight="1">
      <c r="A29381" s="74" t="s">
        <v>13325</v>
      </c>
      <c r="B29381" s="74" t="s">
        <v>13472</v>
      </c>
      <c r="C29381" s="74" t="s">
        <v>127</v>
      </c>
      <c r="D29381" s="74" t="s">
        <v>15540</v>
      </c>
    </row>
    <row r="29382" ht="14.25" customHeight="1">
      <c r="A29382" s="74" t="s">
        <v>13326</v>
      </c>
      <c r="B29382" s="74" t="s">
        <v>13327</v>
      </c>
      <c r="C29382" s="74" t="s">
        <v>3968</v>
      </c>
      <c r="D29382" s="74" t="s">
        <v>15540</v>
      </c>
    </row>
    <row r="29383" ht="14.25" customHeight="1">
      <c r="A29383" s="74" t="s">
        <v>13330</v>
      </c>
      <c r="B29383" s="74" t="s">
        <v>15554</v>
      </c>
      <c r="C29383" s="74" t="s">
        <v>3968</v>
      </c>
      <c r="D29383" s="74" t="s">
        <v>15540</v>
      </c>
    </row>
    <row r="29384" ht="14.25" customHeight="1">
      <c r="A29384" s="74" t="s">
        <v>6705</v>
      </c>
      <c r="B29384" s="74" t="s">
        <v>15555</v>
      </c>
      <c r="C29384" s="74" t="s">
        <v>923</v>
      </c>
      <c r="D29384" s="74" t="s">
        <v>15540</v>
      </c>
    </row>
    <row r="29385" ht="14.25" customHeight="1">
      <c r="A29385" s="74" t="s">
        <v>6707</v>
      </c>
      <c r="B29385" s="74" t="s">
        <v>15556</v>
      </c>
      <c r="C29385" s="74" t="s">
        <v>3934</v>
      </c>
      <c r="D29385" s="74" t="s">
        <v>15540</v>
      </c>
    </row>
    <row r="29386" ht="14.25" customHeight="1">
      <c r="A29386" s="74" t="s">
        <v>13332</v>
      </c>
      <c r="B29386" s="74" t="s">
        <v>537</v>
      </c>
      <c r="C29386" s="74" t="s">
        <v>100</v>
      </c>
      <c r="D29386" s="74" t="s">
        <v>15540</v>
      </c>
    </row>
    <row r="29387" ht="14.25" customHeight="1">
      <c r="A29387" s="74" t="s">
        <v>13333</v>
      </c>
      <c r="B29387" s="74" t="s">
        <v>13334</v>
      </c>
      <c r="C29387" s="74" t="s">
        <v>3968</v>
      </c>
      <c r="D29387" s="74" t="s">
        <v>15540</v>
      </c>
    </row>
    <row r="29388" ht="14.25" customHeight="1">
      <c r="A29388" s="74" t="s">
        <v>6723</v>
      </c>
      <c r="B29388" s="74" t="s">
        <v>15557</v>
      </c>
      <c r="C29388" s="74" t="s">
        <v>100</v>
      </c>
      <c r="D29388" s="74" t="s">
        <v>15540</v>
      </c>
    </row>
    <row r="29389" ht="14.25" customHeight="1">
      <c r="A29389" s="74" t="s">
        <v>13335</v>
      </c>
      <c r="B29389" s="74" t="s">
        <v>547</v>
      </c>
      <c r="C29389" s="74" t="s">
        <v>3968</v>
      </c>
      <c r="D29389" s="74" t="s">
        <v>15540</v>
      </c>
    </row>
    <row r="29390" ht="14.25" customHeight="1">
      <c r="A29390" s="74" t="s">
        <v>6731</v>
      </c>
      <c r="B29390" s="74" t="s">
        <v>553</v>
      </c>
      <c r="C29390" s="74" t="s">
        <v>3968</v>
      </c>
      <c r="D29390" s="74" t="s">
        <v>15540</v>
      </c>
    </row>
    <row r="29391" ht="14.25" customHeight="1">
      <c r="A29391" s="74" t="s">
        <v>13336</v>
      </c>
      <c r="B29391" s="74" t="s">
        <v>563</v>
      </c>
      <c r="C29391" s="74" t="s">
        <v>3968</v>
      </c>
      <c r="D29391" s="74" t="s">
        <v>15540</v>
      </c>
    </row>
    <row r="29392" ht="14.25" customHeight="1">
      <c r="A29392" s="74" t="s">
        <v>13337</v>
      </c>
      <c r="B29392" s="74" t="s">
        <v>568</v>
      </c>
      <c r="C29392" s="74" t="s">
        <v>3968</v>
      </c>
      <c r="D29392" s="74" t="s">
        <v>15540</v>
      </c>
    </row>
    <row r="29393" ht="14.25" customHeight="1">
      <c r="A29393" s="74" t="s">
        <v>13338</v>
      </c>
      <c r="B29393" s="74" t="s">
        <v>573</v>
      </c>
      <c r="C29393" s="74" t="s">
        <v>3968</v>
      </c>
      <c r="D29393" s="74" t="s">
        <v>15540</v>
      </c>
    </row>
    <row r="29394" ht="14.25" customHeight="1">
      <c r="A29394" s="74" t="s">
        <v>13339</v>
      </c>
      <c r="B29394" s="74" t="s">
        <v>578</v>
      </c>
      <c r="C29394" s="74" t="s">
        <v>3968</v>
      </c>
      <c r="D29394" s="74" t="s">
        <v>15540</v>
      </c>
    </row>
    <row r="29395" ht="14.25" customHeight="1">
      <c r="A29395" s="74" t="s">
        <v>13340</v>
      </c>
      <c r="B29395" s="74" t="s">
        <v>582</v>
      </c>
      <c r="C29395" s="74" t="s">
        <v>3934</v>
      </c>
      <c r="D29395" s="74" t="s">
        <v>15540</v>
      </c>
    </row>
    <row r="29396" ht="14.25" customHeight="1">
      <c r="A29396" s="74" t="s">
        <v>13342</v>
      </c>
      <c r="B29396" s="74" t="s">
        <v>558</v>
      </c>
      <c r="C29396" s="74" t="s">
        <v>3968</v>
      </c>
      <c r="D29396" s="74" t="s">
        <v>15540</v>
      </c>
    </row>
    <row r="29397" ht="14.25" customHeight="1">
      <c r="A29397" s="74" t="s">
        <v>13343</v>
      </c>
      <c r="B29397" s="74" t="s">
        <v>13344</v>
      </c>
      <c r="C29397" s="74" t="s">
        <v>57</v>
      </c>
      <c r="D29397" s="74" t="s">
        <v>15540</v>
      </c>
    </row>
    <row r="29398" ht="14.25" customHeight="1">
      <c r="A29398" s="74" t="s">
        <v>13345</v>
      </c>
      <c r="B29398" s="74" t="s">
        <v>13346</v>
      </c>
      <c r="C29398" s="74" t="s">
        <v>3968</v>
      </c>
      <c r="D29398" s="74" t="s">
        <v>15540</v>
      </c>
    </row>
    <row r="29399" ht="14.25" customHeight="1">
      <c r="A29399" s="74" t="s">
        <v>6760</v>
      </c>
      <c r="B29399" s="74" t="s">
        <v>2835</v>
      </c>
      <c r="C29399" s="74" t="s">
        <v>3934</v>
      </c>
      <c r="D29399" s="74" t="s">
        <v>15540</v>
      </c>
    </row>
    <row r="29400" ht="14.25" customHeight="1">
      <c r="A29400" s="74" t="s">
        <v>6766</v>
      </c>
      <c r="B29400" s="74" t="s">
        <v>13481</v>
      </c>
      <c r="C29400" s="74" t="s">
        <v>3968</v>
      </c>
      <c r="D29400" s="74" t="s">
        <v>15540</v>
      </c>
    </row>
    <row r="29401" ht="14.25" customHeight="1">
      <c r="A29401" s="74" t="s">
        <v>3722</v>
      </c>
      <c r="B29401" s="74" t="s">
        <v>632</v>
      </c>
      <c r="C29401" s="74" t="s">
        <v>57</v>
      </c>
      <c r="D29401" s="74" t="s">
        <v>15540</v>
      </c>
    </row>
    <row r="29402" ht="14.25" customHeight="1">
      <c r="A29402" s="74" t="s">
        <v>6799</v>
      </c>
      <c r="B29402" s="74" t="s">
        <v>6800</v>
      </c>
      <c r="C29402" s="74" t="s">
        <v>3968</v>
      </c>
      <c r="D29402" s="74" t="s">
        <v>15540</v>
      </c>
    </row>
    <row r="29403" ht="14.25" customHeight="1">
      <c r="A29403" s="74" t="s">
        <v>13347</v>
      </c>
      <c r="B29403" s="74" t="s">
        <v>6607</v>
      </c>
      <c r="C29403" s="74" t="s">
        <v>57</v>
      </c>
      <c r="D29403" s="74" t="s">
        <v>15540</v>
      </c>
    </row>
    <row r="29404" ht="14.25" customHeight="1">
      <c r="A29404" s="74" t="s">
        <v>13349</v>
      </c>
      <c r="B29404" s="74" t="s">
        <v>13483</v>
      </c>
      <c r="C29404" s="74" t="s">
        <v>3968</v>
      </c>
      <c r="D29404" s="74" t="s">
        <v>15540</v>
      </c>
    </row>
    <row r="29405" ht="14.25" customHeight="1">
      <c r="A29405" s="74" t="s">
        <v>3697</v>
      </c>
      <c r="B29405" s="74" t="s">
        <v>2997</v>
      </c>
      <c r="C29405" s="74" t="s">
        <v>71</v>
      </c>
      <c r="D29405" s="74" t="s">
        <v>15540</v>
      </c>
    </row>
    <row r="29406" ht="14.25" customHeight="1">
      <c r="A29406" s="74" t="s">
        <v>3699</v>
      </c>
      <c r="B29406" s="74" t="s">
        <v>687</v>
      </c>
      <c r="C29406" s="74" t="s">
        <v>50</v>
      </c>
      <c r="D29406" s="74" t="s">
        <v>15540</v>
      </c>
    </row>
    <row r="29407" ht="14.25" customHeight="1">
      <c r="A29407" s="74" t="s">
        <v>13350</v>
      </c>
      <c r="B29407" s="74" t="s">
        <v>13351</v>
      </c>
      <c r="C29407" s="74" t="s">
        <v>3968</v>
      </c>
      <c r="D29407" s="74" t="s">
        <v>15540</v>
      </c>
    </row>
    <row r="29408" ht="14.25" customHeight="1">
      <c r="A29408" s="74" t="s">
        <v>13352</v>
      </c>
      <c r="B29408" s="74" t="s">
        <v>13353</v>
      </c>
      <c r="C29408" s="74" t="s">
        <v>3968</v>
      </c>
      <c r="D29408" s="74" t="s">
        <v>15540</v>
      </c>
    </row>
    <row r="29409" ht="14.25" customHeight="1">
      <c r="A29409" s="74" t="s">
        <v>13354</v>
      </c>
      <c r="B29409" s="74" t="s">
        <v>13928</v>
      </c>
      <c r="C29409" s="74" t="s">
        <v>57</v>
      </c>
      <c r="D29409" s="74" t="s">
        <v>15540</v>
      </c>
    </row>
    <row r="29410" ht="14.25" customHeight="1">
      <c r="A29410" s="74" t="s">
        <v>6991</v>
      </c>
      <c r="B29410" s="74" t="s">
        <v>13485</v>
      </c>
      <c r="C29410" s="74" t="s">
        <v>3968</v>
      </c>
      <c r="D29410" s="74" t="s">
        <v>15540</v>
      </c>
    </row>
    <row r="29411" ht="14.25" customHeight="1">
      <c r="A29411" s="74" t="s">
        <v>13356</v>
      </c>
      <c r="B29411" s="74" t="s">
        <v>13486</v>
      </c>
      <c r="C29411" s="74" t="s">
        <v>3968</v>
      </c>
      <c r="D29411" s="74" t="s">
        <v>15540</v>
      </c>
    </row>
    <row r="29412" ht="14.25" customHeight="1">
      <c r="A29412" s="74" t="s">
        <v>3700</v>
      </c>
      <c r="B29412" s="74" t="s">
        <v>13357</v>
      </c>
      <c r="C29412" s="74" t="s">
        <v>71</v>
      </c>
      <c r="D29412" s="74" t="s">
        <v>15540</v>
      </c>
    </row>
    <row r="29413" ht="14.25" customHeight="1">
      <c r="A29413" s="74" t="s">
        <v>13358</v>
      </c>
      <c r="B29413" s="74" t="s">
        <v>13359</v>
      </c>
      <c r="C29413" s="74" t="s">
        <v>3968</v>
      </c>
      <c r="D29413" s="74" t="s">
        <v>15540</v>
      </c>
    </row>
    <row r="29414" ht="14.25" customHeight="1">
      <c r="A29414" s="74" t="s">
        <v>13360</v>
      </c>
      <c r="B29414" s="74" t="s">
        <v>13361</v>
      </c>
      <c r="C29414" s="74" t="s">
        <v>3968</v>
      </c>
      <c r="D29414" s="74" t="s">
        <v>15540</v>
      </c>
    </row>
    <row r="29415" ht="14.25" customHeight="1">
      <c r="A29415" s="74" t="s">
        <v>7097</v>
      </c>
      <c r="B29415" s="74" t="s">
        <v>801</v>
      </c>
      <c r="C29415" s="74" t="s">
        <v>100</v>
      </c>
      <c r="D29415" s="74" t="s">
        <v>15540</v>
      </c>
    </row>
    <row r="29416" ht="14.25" customHeight="1">
      <c r="A29416" s="74" t="s">
        <v>3725</v>
      </c>
      <c r="B29416" s="74" t="s">
        <v>15558</v>
      </c>
      <c r="C29416" s="74" t="s">
        <v>3968</v>
      </c>
      <c r="D29416" s="74" t="s">
        <v>15540</v>
      </c>
    </row>
    <row r="29417" ht="14.25" customHeight="1">
      <c r="A29417" s="74" t="s">
        <v>3702</v>
      </c>
      <c r="B29417" s="74" t="s">
        <v>845</v>
      </c>
      <c r="C29417" s="74" t="s">
        <v>3934</v>
      </c>
      <c r="D29417" s="74" t="s">
        <v>15540</v>
      </c>
    </row>
    <row r="29418" ht="14.25" customHeight="1">
      <c r="A29418" s="74" t="s">
        <v>13362</v>
      </c>
      <c r="B29418" s="74" t="s">
        <v>849</v>
      </c>
      <c r="C29418" s="74" t="s">
        <v>127</v>
      </c>
      <c r="D29418" s="74" t="s">
        <v>15540</v>
      </c>
    </row>
    <row r="29419" ht="14.25" customHeight="1">
      <c r="A29419" s="74" t="s">
        <v>13364</v>
      </c>
      <c r="B29419" s="74" t="s">
        <v>853</v>
      </c>
      <c r="C29419" s="74" t="s">
        <v>3968</v>
      </c>
      <c r="D29419" s="74" t="s">
        <v>15540</v>
      </c>
    </row>
    <row r="29420" ht="14.25" customHeight="1">
      <c r="A29420" s="74" t="s">
        <v>13365</v>
      </c>
      <c r="B29420" s="74" t="s">
        <v>868</v>
      </c>
      <c r="C29420" s="74" t="s">
        <v>3968</v>
      </c>
      <c r="D29420" s="74" t="s">
        <v>15540</v>
      </c>
    </row>
    <row r="29421" ht="14.25" customHeight="1">
      <c r="A29421" s="74" t="s">
        <v>13366</v>
      </c>
      <c r="B29421" s="74" t="s">
        <v>882</v>
      </c>
      <c r="C29421" s="74" t="s">
        <v>3934</v>
      </c>
      <c r="D29421" s="74" t="s">
        <v>15540</v>
      </c>
    </row>
    <row r="29422" ht="14.25" customHeight="1">
      <c r="A29422" s="74" t="s">
        <v>3721</v>
      </c>
      <c r="B29422" s="74" t="s">
        <v>887</v>
      </c>
      <c r="C29422" s="74" t="s">
        <v>57</v>
      </c>
      <c r="D29422" s="74" t="s">
        <v>15540</v>
      </c>
    </row>
    <row r="29423" ht="14.25" customHeight="1">
      <c r="A29423" s="74" t="s">
        <v>13368</v>
      </c>
      <c r="B29423" s="74" t="s">
        <v>891</v>
      </c>
      <c r="C29423" s="74" t="s">
        <v>3934</v>
      </c>
      <c r="D29423" s="74" t="s">
        <v>15540</v>
      </c>
    </row>
    <row r="29424" ht="14.25" customHeight="1">
      <c r="A29424" s="74" t="s">
        <v>3703</v>
      </c>
      <c r="B29424" s="74" t="s">
        <v>895</v>
      </c>
      <c r="C29424" s="74" t="s">
        <v>3968</v>
      </c>
      <c r="D29424" s="74" t="s">
        <v>15540</v>
      </c>
    </row>
    <row r="29425" ht="14.25" customHeight="1">
      <c r="A29425" s="74" t="s">
        <v>7579</v>
      </c>
      <c r="B29425" s="74" t="s">
        <v>3461</v>
      </c>
      <c r="C29425" s="74" t="s">
        <v>3968</v>
      </c>
      <c r="D29425" s="74" t="s">
        <v>15540</v>
      </c>
    </row>
    <row r="29426" ht="14.25" customHeight="1">
      <c r="A29426" s="74" t="s">
        <v>13372</v>
      </c>
      <c r="B29426" s="74" t="s">
        <v>967</v>
      </c>
      <c r="C29426" s="74" t="s">
        <v>3968</v>
      </c>
      <c r="D29426" s="74" t="s">
        <v>15540</v>
      </c>
    </row>
    <row r="29427" ht="14.25" customHeight="1">
      <c r="A29427" s="74" t="s">
        <v>7755</v>
      </c>
      <c r="B29427" s="74" t="s">
        <v>7756</v>
      </c>
      <c r="C29427" s="74" t="s">
        <v>3968</v>
      </c>
      <c r="D29427" s="74" t="s">
        <v>15540</v>
      </c>
    </row>
    <row r="29428" ht="14.25" customHeight="1">
      <c r="A29428" s="74" t="s">
        <v>7757</v>
      </c>
      <c r="B29428" s="74" t="s">
        <v>13520</v>
      </c>
      <c r="C29428" s="74" t="s">
        <v>3934</v>
      </c>
      <c r="D29428" s="74" t="s">
        <v>15540</v>
      </c>
    </row>
    <row r="29429" ht="14.25" customHeight="1">
      <c r="A29429" s="74" t="s">
        <v>13374</v>
      </c>
      <c r="B29429" s="74" t="s">
        <v>979</v>
      </c>
      <c r="C29429" s="74" t="s">
        <v>100</v>
      </c>
      <c r="D29429" s="74" t="s">
        <v>15540</v>
      </c>
    </row>
    <row r="29430" ht="14.25" customHeight="1">
      <c r="A29430" s="74" t="s">
        <v>7790</v>
      </c>
      <c r="B29430" s="74" t="s">
        <v>7791</v>
      </c>
      <c r="C29430" s="74" t="s">
        <v>100</v>
      </c>
      <c r="D29430" s="74" t="s">
        <v>15540</v>
      </c>
    </row>
    <row r="29431" ht="14.25" customHeight="1">
      <c r="A29431" s="74" t="s">
        <v>7792</v>
      </c>
      <c r="B29431" s="74" t="s">
        <v>7793</v>
      </c>
      <c r="C29431" s="74" t="s">
        <v>100</v>
      </c>
      <c r="D29431" s="74" t="s">
        <v>15540</v>
      </c>
    </row>
    <row r="29432" ht="14.25" customHeight="1">
      <c r="A29432" s="74" t="s">
        <v>7803</v>
      </c>
      <c r="B29432" s="74" t="s">
        <v>15559</v>
      </c>
      <c r="C29432" s="74" t="s">
        <v>3934</v>
      </c>
      <c r="D29432" s="74" t="s">
        <v>15540</v>
      </c>
    </row>
    <row r="29433" ht="14.25" customHeight="1">
      <c r="A29433" s="74" t="s">
        <v>7804</v>
      </c>
      <c r="B29433" s="74" t="s">
        <v>7805</v>
      </c>
      <c r="C29433" s="74" t="s">
        <v>100</v>
      </c>
      <c r="D29433" s="74" t="s">
        <v>15540</v>
      </c>
    </row>
    <row r="29434" ht="14.25" customHeight="1">
      <c r="A29434" s="74" t="s">
        <v>3705</v>
      </c>
      <c r="B29434" s="74" t="s">
        <v>1025</v>
      </c>
      <c r="C29434" s="74" t="s">
        <v>1026</v>
      </c>
      <c r="D29434" s="74" t="s">
        <v>15540</v>
      </c>
    </row>
    <row r="29435" ht="14.25" customHeight="1">
      <c r="A29435" s="74" t="s">
        <v>3706</v>
      </c>
      <c r="B29435" s="74" t="s">
        <v>1031</v>
      </c>
      <c r="C29435" s="74" t="s">
        <v>127</v>
      </c>
      <c r="D29435" s="74" t="s">
        <v>15540</v>
      </c>
    </row>
    <row r="29436" ht="14.25" customHeight="1">
      <c r="A29436" s="74" t="s">
        <v>3707</v>
      </c>
      <c r="B29436" s="74" t="s">
        <v>1035</v>
      </c>
      <c r="C29436" s="74" t="s">
        <v>50</v>
      </c>
      <c r="D29436" s="74" t="s">
        <v>15540</v>
      </c>
    </row>
    <row r="29437" ht="14.25" customHeight="1">
      <c r="A29437" s="74" t="s">
        <v>13375</v>
      </c>
      <c r="B29437" s="74" t="s">
        <v>1039</v>
      </c>
      <c r="C29437" s="74" t="s">
        <v>50</v>
      </c>
      <c r="D29437" s="74" t="s">
        <v>15540</v>
      </c>
    </row>
    <row r="29438" ht="14.25" customHeight="1">
      <c r="A29438" s="74" t="s">
        <v>3708</v>
      </c>
      <c r="B29438" s="74" t="s">
        <v>1042</v>
      </c>
      <c r="C29438" s="74" t="s">
        <v>3968</v>
      </c>
      <c r="D29438" s="74" t="s">
        <v>15540</v>
      </c>
    </row>
    <row r="29439" ht="14.25" customHeight="1">
      <c r="A29439" s="74" t="s">
        <v>7846</v>
      </c>
      <c r="B29439" s="74" t="s">
        <v>15560</v>
      </c>
      <c r="C29439" s="74" t="s">
        <v>3934</v>
      </c>
      <c r="D29439" s="74" t="s">
        <v>15540</v>
      </c>
    </row>
    <row r="29440" ht="14.25" customHeight="1">
      <c r="A29440" s="74" t="s">
        <v>7893</v>
      </c>
      <c r="B29440" s="74" t="s">
        <v>15561</v>
      </c>
      <c r="C29440" s="74" t="s">
        <v>100</v>
      </c>
      <c r="D29440" s="74" t="s">
        <v>15540</v>
      </c>
    </row>
    <row r="29441" ht="14.25" customHeight="1">
      <c r="A29441" s="74" t="s">
        <v>13376</v>
      </c>
      <c r="B29441" s="74" t="s">
        <v>15562</v>
      </c>
      <c r="C29441" s="74" t="s">
        <v>50</v>
      </c>
      <c r="D29441" s="74" t="s">
        <v>15540</v>
      </c>
    </row>
    <row r="29442" ht="14.25" customHeight="1">
      <c r="A29442" s="74" t="s">
        <v>7927</v>
      </c>
      <c r="B29442" s="74" t="s">
        <v>15563</v>
      </c>
      <c r="C29442" s="74" t="s">
        <v>3934</v>
      </c>
      <c r="D29442" s="74" t="s">
        <v>15540</v>
      </c>
    </row>
    <row r="29443" ht="14.25" customHeight="1">
      <c r="A29443" s="74" t="s">
        <v>13378</v>
      </c>
      <c r="B29443" s="74" t="s">
        <v>1114</v>
      </c>
      <c r="C29443" s="74" t="s">
        <v>3968</v>
      </c>
      <c r="D29443" s="74" t="s">
        <v>15540</v>
      </c>
    </row>
    <row r="29444" ht="14.25" customHeight="1">
      <c r="A29444" s="74" t="s">
        <v>13379</v>
      </c>
      <c r="B29444" s="74" t="s">
        <v>1472</v>
      </c>
      <c r="C29444" s="74" t="s">
        <v>3934</v>
      </c>
      <c r="D29444" s="74" t="s">
        <v>15540</v>
      </c>
    </row>
    <row r="29445" ht="14.25" customHeight="1">
      <c r="A29445" s="74" t="s">
        <v>8136</v>
      </c>
      <c r="B29445" s="74" t="s">
        <v>15564</v>
      </c>
      <c r="C29445" s="74" t="s">
        <v>100</v>
      </c>
      <c r="D29445" s="74" t="s">
        <v>15540</v>
      </c>
    </row>
    <row r="29446" ht="14.25" customHeight="1">
      <c r="A29446" s="74" t="s">
        <v>8158</v>
      </c>
      <c r="B29446" s="74" t="s">
        <v>2940</v>
      </c>
      <c r="C29446" s="74" t="s">
        <v>100</v>
      </c>
      <c r="D29446" s="74" t="s">
        <v>15540</v>
      </c>
    </row>
    <row r="29447" ht="14.25" customHeight="1">
      <c r="A29447" s="74" t="s">
        <v>3716</v>
      </c>
      <c r="B29447" s="74" t="s">
        <v>13492</v>
      </c>
      <c r="C29447" s="74" t="s">
        <v>3934</v>
      </c>
      <c r="D29447" s="74" t="s">
        <v>15540</v>
      </c>
    </row>
    <row r="29448" ht="14.25" customHeight="1">
      <c r="A29448" s="74" t="s">
        <v>8196</v>
      </c>
      <c r="B29448" s="74" t="s">
        <v>1183</v>
      </c>
      <c r="C29448" s="74" t="s">
        <v>3968</v>
      </c>
      <c r="D29448" s="74" t="s">
        <v>15540</v>
      </c>
    </row>
    <row r="29449" ht="14.25" customHeight="1">
      <c r="A29449" s="74" t="s">
        <v>13384</v>
      </c>
      <c r="B29449" s="74" t="s">
        <v>1183</v>
      </c>
      <c r="C29449" s="74" t="s">
        <v>3968</v>
      </c>
      <c r="D29449" s="74" t="s">
        <v>15540</v>
      </c>
    </row>
    <row r="29450" ht="14.25" customHeight="1">
      <c r="A29450" s="74" t="s">
        <v>8227</v>
      </c>
      <c r="B29450" s="74" t="s">
        <v>2935</v>
      </c>
      <c r="C29450" s="74" t="s">
        <v>2936</v>
      </c>
      <c r="D29450" s="74" t="s">
        <v>15540</v>
      </c>
    </row>
    <row r="29451" ht="14.25" customHeight="1">
      <c r="A29451" s="74" t="s">
        <v>13385</v>
      </c>
      <c r="B29451" s="74" t="s">
        <v>2938</v>
      </c>
      <c r="C29451" s="74" t="s">
        <v>2936</v>
      </c>
      <c r="D29451" s="74" t="s">
        <v>15540</v>
      </c>
    </row>
    <row r="29452" ht="14.25" customHeight="1">
      <c r="A29452" s="74" t="s">
        <v>13386</v>
      </c>
      <c r="B29452" s="74" t="s">
        <v>14825</v>
      </c>
      <c r="C29452" s="74" t="s">
        <v>71</v>
      </c>
      <c r="D29452" s="74" t="s">
        <v>15540</v>
      </c>
    </row>
    <row r="29453" ht="14.25" customHeight="1">
      <c r="A29453" s="74" t="s">
        <v>13388</v>
      </c>
      <c r="B29453" s="74" t="s">
        <v>490</v>
      </c>
      <c r="C29453" s="74" t="s">
        <v>50</v>
      </c>
      <c r="D29453" s="74" t="s">
        <v>15540</v>
      </c>
    </row>
    <row r="29454" ht="14.25" customHeight="1">
      <c r="A29454" s="74" t="s">
        <v>13389</v>
      </c>
      <c r="B29454" s="74" t="s">
        <v>790</v>
      </c>
      <c r="C29454" s="74" t="s">
        <v>50</v>
      </c>
      <c r="D29454" s="74" t="s">
        <v>15540</v>
      </c>
    </row>
    <row r="29455" ht="14.25" customHeight="1">
      <c r="A29455" s="74" t="s">
        <v>13390</v>
      </c>
      <c r="B29455" s="74" t="s">
        <v>797</v>
      </c>
      <c r="C29455" s="74" t="s">
        <v>3968</v>
      </c>
      <c r="D29455" s="74" t="s">
        <v>15540</v>
      </c>
    </row>
    <row r="29456" ht="14.25" customHeight="1">
      <c r="A29456" s="74" t="s">
        <v>8576</v>
      </c>
      <c r="B29456" s="74" t="s">
        <v>13522</v>
      </c>
      <c r="C29456" s="74" t="s">
        <v>100</v>
      </c>
      <c r="D29456" s="74" t="s">
        <v>15540</v>
      </c>
    </row>
    <row r="29457" ht="14.25" customHeight="1">
      <c r="A29457" s="74" t="s">
        <v>8578</v>
      </c>
      <c r="B29457" s="74" t="s">
        <v>8579</v>
      </c>
      <c r="C29457" s="74" t="s">
        <v>3968</v>
      </c>
      <c r="D29457" s="74" t="s">
        <v>15540</v>
      </c>
    </row>
    <row r="29458" ht="14.25" customHeight="1">
      <c r="A29458" s="74" t="s">
        <v>3709</v>
      </c>
      <c r="B29458" s="74" t="s">
        <v>1205</v>
      </c>
      <c r="C29458" s="74" t="s">
        <v>127</v>
      </c>
      <c r="D29458" s="74" t="s">
        <v>15540</v>
      </c>
    </row>
    <row r="29459" ht="14.25" customHeight="1">
      <c r="A29459" s="74" t="s">
        <v>8604</v>
      </c>
      <c r="B29459" s="74" t="s">
        <v>13496</v>
      </c>
      <c r="C29459" s="74" t="s">
        <v>57</v>
      </c>
      <c r="D29459" s="74" t="s">
        <v>15540</v>
      </c>
    </row>
    <row r="29460" ht="14.25" customHeight="1">
      <c r="A29460" s="74" t="s">
        <v>13391</v>
      </c>
      <c r="B29460" s="74" t="s">
        <v>767</v>
      </c>
      <c r="C29460" s="74" t="s">
        <v>50</v>
      </c>
      <c r="D29460" s="74" t="s">
        <v>15540</v>
      </c>
    </row>
    <row r="29461" ht="14.25" customHeight="1">
      <c r="A29461" s="74" t="s">
        <v>13392</v>
      </c>
      <c r="B29461" s="74" t="s">
        <v>15565</v>
      </c>
      <c r="C29461" s="74" t="s">
        <v>3934</v>
      </c>
      <c r="D29461" s="74" t="s">
        <v>15540</v>
      </c>
    </row>
    <row r="29462" ht="14.25" customHeight="1">
      <c r="A29462" s="74" t="s">
        <v>8786</v>
      </c>
      <c r="B29462" s="74" t="s">
        <v>15566</v>
      </c>
      <c r="C29462" s="74" t="s">
        <v>57</v>
      </c>
      <c r="D29462" s="74" t="s">
        <v>15540</v>
      </c>
    </row>
    <row r="29463" ht="14.25" customHeight="1">
      <c r="A29463" s="74" t="s">
        <v>3710</v>
      </c>
      <c r="B29463" s="74" t="s">
        <v>1217</v>
      </c>
      <c r="C29463" s="74" t="s">
        <v>3968</v>
      </c>
      <c r="D29463" s="74" t="s">
        <v>15540</v>
      </c>
    </row>
    <row r="29464" ht="14.25" customHeight="1">
      <c r="A29464" s="74" t="s">
        <v>8878</v>
      </c>
      <c r="B29464" s="74" t="s">
        <v>1252</v>
      </c>
      <c r="C29464" s="74" t="s">
        <v>3934</v>
      </c>
      <c r="D29464" s="74" t="s">
        <v>15540</v>
      </c>
    </row>
    <row r="29465" ht="14.25" customHeight="1">
      <c r="A29465" s="74" t="s">
        <v>8883</v>
      </c>
      <c r="B29465" s="74" t="s">
        <v>15190</v>
      </c>
      <c r="C29465" s="74" t="s">
        <v>100</v>
      </c>
      <c r="D29465" s="74" t="s">
        <v>15540</v>
      </c>
    </row>
    <row r="29466" ht="14.25" customHeight="1">
      <c r="A29466" s="74" t="s">
        <v>8884</v>
      </c>
      <c r="B29466" s="74" t="s">
        <v>15567</v>
      </c>
      <c r="C29466" s="74" t="s">
        <v>3934</v>
      </c>
      <c r="D29466" s="74" t="s">
        <v>15540</v>
      </c>
    </row>
    <row r="29467" ht="14.25" customHeight="1">
      <c r="A29467" s="74" t="s">
        <v>13393</v>
      </c>
      <c r="B29467" s="74" t="s">
        <v>1256</v>
      </c>
      <c r="C29467" s="74" t="s">
        <v>3968</v>
      </c>
      <c r="D29467" s="74" t="s">
        <v>15540</v>
      </c>
    </row>
    <row r="29468" ht="14.25" customHeight="1">
      <c r="A29468" s="74" t="s">
        <v>13394</v>
      </c>
      <c r="B29468" s="74" t="s">
        <v>777</v>
      </c>
      <c r="C29468" s="74" t="s">
        <v>50</v>
      </c>
      <c r="D29468" s="74" t="s">
        <v>15540</v>
      </c>
    </row>
    <row r="29469" ht="14.25" customHeight="1">
      <c r="A29469" s="74" t="s">
        <v>13395</v>
      </c>
      <c r="B29469" s="74" t="s">
        <v>782</v>
      </c>
      <c r="C29469" s="74" t="s">
        <v>3934</v>
      </c>
      <c r="D29469" s="74" t="s">
        <v>15540</v>
      </c>
    </row>
    <row r="29470" ht="14.25" customHeight="1">
      <c r="A29470" s="74" t="s">
        <v>9105</v>
      </c>
      <c r="B29470" s="74" t="s">
        <v>15568</v>
      </c>
      <c r="C29470" s="74" t="s">
        <v>57</v>
      </c>
      <c r="D29470" s="74" t="s">
        <v>15540</v>
      </c>
    </row>
    <row r="29471" ht="14.25" customHeight="1">
      <c r="A29471" s="74" t="s">
        <v>9139</v>
      </c>
      <c r="B29471" s="74" t="s">
        <v>15569</v>
      </c>
      <c r="C29471" s="74" t="s">
        <v>100</v>
      </c>
      <c r="D29471" s="74" t="s">
        <v>15540</v>
      </c>
    </row>
    <row r="29472" ht="14.25" customHeight="1">
      <c r="A29472" s="74" t="s">
        <v>13396</v>
      </c>
      <c r="B29472" s="74" t="s">
        <v>13397</v>
      </c>
      <c r="C29472" s="74" t="s">
        <v>3968</v>
      </c>
      <c r="D29472" s="74" t="s">
        <v>15540</v>
      </c>
    </row>
    <row r="29473" ht="14.25" customHeight="1">
      <c r="A29473" s="74" t="s">
        <v>13398</v>
      </c>
      <c r="B29473" s="74" t="s">
        <v>13399</v>
      </c>
      <c r="C29473" s="74" t="s">
        <v>3968</v>
      </c>
      <c r="D29473" s="74" t="s">
        <v>15540</v>
      </c>
    </row>
    <row r="29474" ht="14.25" customHeight="1">
      <c r="A29474" s="74" t="s">
        <v>13400</v>
      </c>
      <c r="B29474" s="74" t="s">
        <v>13401</v>
      </c>
      <c r="C29474" s="74" t="s">
        <v>3968</v>
      </c>
      <c r="D29474" s="74" t="s">
        <v>15540</v>
      </c>
    </row>
    <row r="29475" ht="14.25" customHeight="1">
      <c r="A29475" s="74" t="s">
        <v>13402</v>
      </c>
      <c r="B29475" s="74" t="s">
        <v>13403</v>
      </c>
      <c r="C29475" s="74" t="s">
        <v>3968</v>
      </c>
      <c r="D29475" s="74" t="s">
        <v>15540</v>
      </c>
    </row>
    <row r="29476" ht="14.25" customHeight="1">
      <c r="A29476" s="74" t="s">
        <v>13404</v>
      </c>
      <c r="B29476" s="74" t="s">
        <v>9160</v>
      </c>
      <c r="C29476" s="74" t="s">
        <v>3968</v>
      </c>
      <c r="D29476" s="74" t="s">
        <v>15540</v>
      </c>
    </row>
    <row r="29477" ht="14.25" customHeight="1">
      <c r="A29477" s="74" t="s">
        <v>13405</v>
      </c>
      <c r="B29477" s="74" t="s">
        <v>13499</v>
      </c>
      <c r="C29477" s="74" t="s">
        <v>3968</v>
      </c>
      <c r="D29477" s="74" t="s">
        <v>15540</v>
      </c>
    </row>
    <row r="29478" ht="14.25" customHeight="1">
      <c r="A29478" s="74" t="s">
        <v>13407</v>
      </c>
      <c r="B29478" s="74" t="s">
        <v>15570</v>
      </c>
      <c r="C29478" s="74" t="s">
        <v>3934</v>
      </c>
      <c r="D29478" s="74" t="s">
        <v>15540</v>
      </c>
    </row>
    <row r="29479" ht="14.25" customHeight="1">
      <c r="A29479" s="74" t="s">
        <v>9167</v>
      </c>
      <c r="B29479" s="74" t="s">
        <v>9168</v>
      </c>
      <c r="C29479" s="74" t="s">
        <v>3968</v>
      </c>
      <c r="D29479" s="74" t="s">
        <v>15540</v>
      </c>
    </row>
    <row r="29480" ht="14.25" customHeight="1">
      <c r="A29480" s="74" t="s">
        <v>9239</v>
      </c>
      <c r="B29480" s="74" t="s">
        <v>1042</v>
      </c>
      <c r="C29480" s="74" t="s">
        <v>100</v>
      </c>
      <c r="D29480" s="74" t="s">
        <v>15540</v>
      </c>
    </row>
    <row r="29481" ht="14.25" customHeight="1">
      <c r="A29481" s="74" t="s">
        <v>9242</v>
      </c>
      <c r="B29481" s="74" t="s">
        <v>9243</v>
      </c>
      <c r="C29481" s="74" t="s">
        <v>100</v>
      </c>
      <c r="D29481" s="74" t="s">
        <v>15540</v>
      </c>
    </row>
    <row r="29482" ht="14.25" customHeight="1">
      <c r="A29482" s="74" t="s">
        <v>13409</v>
      </c>
      <c r="B29482" s="74" t="s">
        <v>1304</v>
      </c>
      <c r="C29482" s="74" t="s">
        <v>57</v>
      </c>
      <c r="D29482" s="74" t="s">
        <v>15540</v>
      </c>
    </row>
    <row r="29483" ht="14.25" customHeight="1">
      <c r="A29483" s="74" t="s">
        <v>3711</v>
      </c>
      <c r="B29483" s="74" t="s">
        <v>15571</v>
      </c>
      <c r="C29483" s="74" t="s">
        <v>3934</v>
      </c>
      <c r="D29483" s="74" t="s">
        <v>15540</v>
      </c>
    </row>
    <row r="29484" ht="14.25" customHeight="1">
      <c r="A29484" s="74" t="s">
        <v>3719</v>
      </c>
      <c r="B29484" s="74" t="s">
        <v>1316</v>
      </c>
      <c r="C29484" s="74" t="s">
        <v>57</v>
      </c>
      <c r="D29484" s="74" t="s">
        <v>15540</v>
      </c>
    </row>
    <row r="29485" ht="14.25" customHeight="1">
      <c r="A29485" s="74" t="s">
        <v>9506</v>
      </c>
      <c r="B29485" s="74" t="s">
        <v>15572</v>
      </c>
      <c r="C29485" s="74" t="s">
        <v>3968</v>
      </c>
      <c r="D29485" s="74" t="s">
        <v>15540</v>
      </c>
    </row>
    <row r="29486" ht="14.25" customHeight="1">
      <c r="A29486" s="74" t="s">
        <v>9675</v>
      </c>
      <c r="B29486" s="74" t="s">
        <v>1346</v>
      </c>
      <c r="C29486" s="74" t="s">
        <v>3968</v>
      </c>
      <c r="D29486" s="74" t="s">
        <v>15540</v>
      </c>
    </row>
    <row r="29487" ht="14.25" customHeight="1">
      <c r="A29487" s="74" t="s">
        <v>9678</v>
      </c>
      <c r="B29487" s="74" t="s">
        <v>15573</v>
      </c>
      <c r="C29487" s="74" t="s">
        <v>100</v>
      </c>
      <c r="D29487" s="74" t="s">
        <v>15540</v>
      </c>
    </row>
    <row r="29488" ht="14.25" customHeight="1">
      <c r="A29488" s="74" t="s">
        <v>13412</v>
      </c>
      <c r="B29488" s="74" t="s">
        <v>15574</v>
      </c>
      <c r="C29488" s="74" t="s">
        <v>57</v>
      </c>
      <c r="D29488" s="74" t="s">
        <v>15540</v>
      </c>
    </row>
    <row r="29489" ht="14.25" customHeight="1">
      <c r="A29489" s="74" t="s">
        <v>9840</v>
      </c>
      <c r="B29489" s="74" t="s">
        <v>15575</v>
      </c>
      <c r="C29489" s="74" t="s">
        <v>71</v>
      </c>
      <c r="D29489" s="74" t="s">
        <v>15540</v>
      </c>
    </row>
    <row r="29490" ht="14.25" customHeight="1">
      <c r="A29490" s="74" t="s">
        <v>9964</v>
      </c>
      <c r="B29490" s="74" t="s">
        <v>15576</v>
      </c>
      <c r="C29490" s="74" t="s">
        <v>71</v>
      </c>
      <c r="D29490" s="74" t="s">
        <v>15540</v>
      </c>
    </row>
    <row r="29491" ht="14.25" customHeight="1">
      <c r="A29491" s="74" t="s">
        <v>9973</v>
      </c>
      <c r="B29491" s="74" t="s">
        <v>15577</v>
      </c>
      <c r="C29491" s="74" t="s">
        <v>3934</v>
      </c>
      <c r="D29491" s="74" t="s">
        <v>15540</v>
      </c>
    </row>
    <row r="29492" ht="14.25" customHeight="1">
      <c r="A29492" s="74" t="s">
        <v>13419</v>
      </c>
      <c r="B29492" s="74" t="s">
        <v>1436</v>
      </c>
      <c r="C29492" s="74" t="s">
        <v>71</v>
      </c>
      <c r="D29492" s="74" t="s">
        <v>15540</v>
      </c>
    </row>
    <row r="29493" ht="14.25" customHeight="1">
      <c r="A29493" s="74" t="s">
        <v>13420</v>
      </c>
      <c r="B29493" s="74" t="s">
        <v>665</v>
      </c>
      <c r="C29493" s="74" t="s">
        <v>127</v>
      </c>
      <c r="D29493" s="74" t="s">
        <v>15540</v>
      </c>
    </row>
    <row r="29494" ht="14.25" customHeight="1">
      <c r="A29494" s="74" t="s">
        <v>13421</v>
      </c>
      <c r="B29494" s="74" t="s">
        <v>744</v>
      </c>
      <c r="C29494" s="74" t="s">
        <v>127</v>
      </c>
      <c r="D29494" s="74" t="s">
        <v>15540</v>
      </c>
    </row>
    <row r="29495" ht="14.25" customHeight="1">
      <c r="A29495" s="74" t="s">
        <v>10509</v>
      </c>
      <c r="B29495" s="74" t="s">
        <v>10510</v>
      </c>
      <c r="C29495" s="74" t="s">
        <v>3934</v>
      </c>
      <c r="D29495" s="74" t="s">
        <v>15540</v>
      </c>
    </row>
    <row r="29496" ht="14.25" customHeight="1">
      <c r="A29496" s="74" t="s">
        <v>10577</v>
      </c>
      <c r="B29496" s="74" t="s">
        <v>1440</v>
      </c>
      <c r="C29496" s="74" t="s">
        <v>3934</v>
      </c>
      <c r="D29496" s="74" t="s">
        <v>15540</v>
      </c>
    </row>
    <row r="29497" ht="14.25" customHeight="1">
      <c r="A29497" s="74" t="s">
        <v>10603</v>
      </c>
      <c r="B29497" s="74" t="s">
        <v>10604</v>
      </c>
      <c r="C29497" s="74" t="s">
        <v>100</v>
      </c>
      <c r="D29497" s="74" t="s">
        <v>15540</v>
      </c>
    </row>
    <row r="29498" ht="14.25" customHeight="1">
      <c r="A29498" s="74" t="s">
        <v>10605</v>
      </c>
      <c r="B29498" s="74" t="s">
        <v>10606</v>
      </c>
      <c r="C29498" s="74" t="s">
        <v>100</v>
      </c>
      <c r="D29498" s="74" t="s">
        <v>15540</v>
      </c>
    </row>
    <row r="29499" ht="14.25" customHeight="1">
      <c r="A29499" s="74" t="s">
        <v>10607</v>
      </c>
      <c r="B29499" s="74" t="s">
        <v>10608</v>
      </c>
      <c r="C29499" s="74" t="s">
        <v>100</v>
      </c>
      <c r="D29499" s="74" t="s">
        <v>15540</v>
      </c>
    </row>
    <row r="29500" ht="14.25" customHeight="1">
      <c r="A29500" s="74" t="s">
        <v>10609</v>
      </c>
      <c r="B29500" s="74" t="s">
        <v>125</v>
      </c>
      <c r="C29500" s="74" t="s">
        <v>100</v>
      </c>
      <c r="D29500" s="74" t="s">
        <v>15540</v>
      </c>
    </row>
    <row r="29501" ht="14.25" customHeight="1">
      <c r="A29501" s="74" t="s">
        <v>10610</v>
      </c>
      <c r="B29501" s="74" t="s">
        <v>10611</v>
      </c>
      <c r="C29501" s="74" t="s">
        <v>100</v>
      </c>
      <c r="D29501" s="74" t="s">
        <v>15540</v>
      </c>
    </row>
    <row r="29502" ht="14.25" customHeight="1">
      <c r="A29502" s="74" t="s">
        <v>13422</v>
      </c>
      <c r="B29502" s="74" t="s">
        <v>1444</v>
      </c>
      <c r="C29502" s="74" t="s">
        <v>100</v>
      </c>
      <c r="D29502" s="74" t="s">
        <v>15540</v>
      </c>
    </row>
    <row r="29503" ht="14.25" customHeight="1">
      <c r="A29503" s="74" t="s">
        <v>10612</v>
      </c>
      <c r="B29503" s="74" t="s">
        <v>966</v>
      </c>
      <c r="C29503" s="74" t="s">
        <v>100</v>
      </c>
      <c r="D29503" s="74" t="s">
        <v>15540</v>
      </c>
    </row>
    <row r="29504" ht="14.25" customHeight="1">
      <c r="A29504" s="74" t="s">
        <v>10613</v>
      </c>
      <c r="B29504" s="74" t="s">
        <v>10614</v>
      </c>
      <c r="C29504" s="74" t="s">
        <v>100</v>
      </c>
      <c r="D29504" s="74" t="s">
        <v>15540</v>
      </c>
    </row>
    <row r="29505" ht="14.25" customHeight="1">
      <c r="A29505" s="74" t="s">
        <v>10615</v>
      </c>
      <c r="B29505" s="74" t="s">
        <v>853</v>
      </c>
      <c r="C29505" s="74" t="s">
        <v>100</v>
      </c>
      <c r="D29505" s="74" t="s">
        <v>15540</v>
      </c>
    </row>
    <row r="29506" ht="14.25" customHeight="1">
      <c r="A29506" s="74" t="s">
        <v>10616</v>
      </c>
      <c r="B29506" s="74" t="s">
        <v>10617</v>
      </c>
      <c r="C29506" s="74" t="s">
        <v>100</v>
      </c>
      <c r="D29506" s="74" t="s">
        <v>15540</v>
      </c>
    </row>
    <row r="29507" ht="14.25" customHeight="1">
      <c r="A29507" s="74" t="s">
        <v>13423</v>
      </c>
      <c r="B29507" s="74" t="s">
        <v>1477</v>
      </c>
      <c r="C29507" s="74" t="s">
        <v>3934</v>
      </c>
      <c r="D29507" s="74" t="s">
        <v>15540</v>
      </c>
    </row>
    <row r="29508" ht="14.25" customHeight="1">
      <c r="A29508" s="74" t="s">
        <v>10625</v>
      </c>
      <c r="B29508" s="74" t="s">
        <v>10626</v>
      </c>
      <c r="C29508" s="74" t="s">
        <v>100</v>
      </c>
      <c r="D29508" s="74" t="s">
        <v>15540</v>
      </c>
    </row>
    <row r="29509" ht="14.25" customHeight="1">
      <c r="A29509" s="74" t="s">
        <v>10950</v>
      </c>
      <c r="B29509" s="74" t="s">
        <v>14856</v>
      </c>
      <c r="C29509" s="74" t="s">
        <v>100</v>
      </c>
      <c r="D29509" s="74" t="s">
        <v>15540</v>
      </c>
    </row>
    <row r="29510" ht="14.25" customHeight="1">
      <c r="A29510" s="74" t="s">
        <v>10952</v>
      </c>
      <c r="B29510" s="74" t="s">
        <v>15578</v>
      </c>
      <c r="C29510" s="74" t="s">
        <v>3934</v>
      </c>
      <c r="D29510" s="74" t="s">
        <v>15540</v>
      </c>
    </row>
    <row r="29511" ht="14.25" customHeight="1">
      <c r="A29511" s="74" t="s">
        <v>11051</v>
      </c>
      <c r="B29511" s="74" t="s">
        <v>2943</v>
      </c>
      <c r="C29511" s="74" t="s">
        <v>50</v>
      </c>
      <c r="D29511" s="74" t="s">
        <v>15540</v>
      </c>
    </row>
    <row r="29512" ht="14.25" customHeight="1">
      <c r="A29512" s="74" t="s">
        <v>11207</v>
      </c>
      <c r="B29512" s="74" t="s">
        <v>1487</v>
      </c>
      <c r="C29512" s="74" t="s">
        <v>50</v>
      </c>
      <c r="D29512" s="74" t="s">
        <v>15540</v>
      </c>
    </row>
    <row r="29513" ht="14.25" customHeight="1">
      <c r="A29513" s="74" t="s">
        <v>3717</v>
      </c>
      <c r="B29513" s="74" t="s">
        <v>807</v>
      </c>
      <c r="C29513" s="74" t="s">
        <v>3968</v>
      </c>
      <c r="D29513" s="74" t="s">
        <v>15540</v>
      </c>
    </row>
    <row r="29514" ht="14.25" customHeight="1">
      <c r="A29514" s="74" t="s">
        <v>3718</v>
      </c>
      <c r="B29514" s="74" t="s">
        <v>825</v>
      </c>
      <c r="C29514" s="74" t="s">
        <v>3968</v>
      </c>
      <c r="D29514" s="74" t="s">
        <v>15540</v>
      </c>
    </row>
    <row r="29515" ht="14.25" customHeight="1">
      <c r="A29515" s="74" t="s">
        <v>13509</v>
      </c>
      <c r="B29515" s="74" t="s">
        <v>1490</v>
      </c>
      <c r="C29515" s="74" t="s">
        <v>3968</v>
      </c>
      <c r="D29515" s="74" t="s">
        <v>15540</v>
      </c>
    </row>
    <row r="29516" ht="14.25" customHeight="1">
      <c r="A29516" s="74" t="s">
        <v>11450</v>
      </c>
      <c r="B29516" s="74" t="s">
        <v>6573</v>
      </c>
      <c r="C29516" s="74" t="s">
        <v>100</v>
      </c>
      <c r="D29516" s="74" t="s">
        <v>15540</v>
      </c>
    </row>
    <row r="29517" ht="14.25" customHeight="1">
      <c r="A29517" s="74" t="s">
        <v>11494</v>
      </c>
      <c r="B29517" s="74" t="s">
        <v>830</v>
      </c>
      <c r="C29517" s="74" t="s">
        <v>100</v>
      </c>
      <c r="D29517" s="74" t="s">
        <v>15540</v>
      </c>
    </row>
    <row r="29518" ht="14.25" customHeight="1">
      <c r="A29518" s="74" t="s">
        <v>13433</v>
      </c>
      <c r="B29518" s="74" t="s">
        <v>1494</v>
      </c>
      <c r="C29518" s="74" t="s">
        <v>50</v>
      </c>
      <c r="D29518" s="74" t="s">
        <v>15540</v>
      </c>
    </row>
    <row r="29519" ht="14.25" customHeight="1">
      <c r="A29519" s="74" t="s">
        <v>13434</v>
      </c>
      <c r="B29519" s="74" t="s">
        <v>1498</v>
      </c>
      <c r="C29519" s="74" t="s">
        <v>50</v>
      </c>
      <c r="D29519" s="74" t="s">
        <v>15540</v>
      </c>
    </row>
    <row r="29520" ht="14.25" customHeight="1">
      <c r="A29520" s="74" t="s">
        <v>11631</v>
      </c>
      <c r="B29520" s="74" t="s">
        <v>976</v>
      </c>
      <c r="C29520" s="74" t="s">
        <v>100</v>
      </c>
      <c r="D29520" s="74" t="s">
        <v>15540</v>
      </c>
    </row>
    <row r="29521" ht="14.25" customHeight="1">
      <c r="A29521" s="74" t="s">
        <v>11842</v>
      </c>
      <c r="B29521" s="74" t="s">
        <v>14620</v>
      </c>
      <c r="C29521" s="74" t="s">
        <v>100</v>
      </c>
      <c r="D29521" s="74" t="s">
        <v>15540</v>
      </c>
    </row>
    <row r="29522" ht="14.25" customHeight="1">
      <c r="A29522" s="74" t="s">
        <v>11951</v>
      </c>
      <c r="B29522" s="74" t="s">
        <v>15579</v>
      </c>
      <c r="C29522" s="74" t="s">
        <v>100</v>
      </c>
      <c r="D29522" s="74" t="s">
        <v>15540</v>
      </c>
    </row>
    <row r="29523" ht="14.25" customHeight="1">
      <c r="A29523" s="74" t="s">
        <v>13435</v>
      </c>
      <c r="B29523" s="74" t="s">
        <v>1692</v>
      </c>
      <c r="C29523" s="74" t="s">
        <v>3968</v>
      </c>
      <c r="D29523" s="74" t="s">
        <v>15540</v>
      </c>
    </row>
    <row r="29524" ht="14.25" customHeight="1">
      <c r="A29524" s="74" t="s">
        <v>13436</v>
      </c>
      <c r="B29524" s="74" t="s">
        <v>1697</v>
      </c>
      <c r="C29524" s="74" t="s">
        <v>3968</v>
      </c>
      <c r="D29524" s="74" t="s">
        <v>15540</v>
      </c>
    </row>
    <row r="29525" ht="14.25" customHeight="1">
      <c r="A29525" s="74" t="s">
        <v>13437</v>
      </c>
      <c r="B29525" s="74" t="s">
        <v>1707</v>
      </c>
      <c r="C29525" s="74" t="s">
        <v>3968</v>
      </c>
      <c r="D29525" s="74" t="s">
        <v>15540</v>
      </c>
    </row>
    <row r="29526" ht="14.25" customHeight="1">
      <c r="A29526" s="74" t="s">
        <v>13438</v>
      </c>
      <c r="B29526" s="74" t="s">
        <v>1712</v>
      </c>
      <c r="C29526" s="74" t="s">
        <v>3968</v>
      </c>
      <c r="D29526" s="74" t="s">
        <v>15540</v>
      </c>
    </row>
    <row r="29527" ht="14.25" customHeight="1">
      <c r="A29527" s="74" t="s">
        <v>13439</v>
      </c>
      <c r="B29527" s="74" t="s">
        <v>1717</v>
      </c>
      <c r="C29527" s="74" t="s">
        <v>3968</v>
      </c>
      <c r="D29527" s="74" t="s">
        <v>15540</v>
      </c>
    </row>
    <row r="29528" ht="14.25" customHeight="1">
      <c r="A29528" s="74" t="s">
        <v>13440</v>
      </c>
      <c r="B29528" s="74" t="s">
        <v>1722</v>
      </c>
      <c r="C29528" s="74" t="s">
        <v>3968</v>
      </c>
      <c r="D29528" s="74" t="s">
        <v>15540</v>
      </c>
    </row>
    <row r="29529" ht="14.25" customHeight="1">
      <c r="A29529" s="74" t="s">
        <v>13441</v>
      </c>
      <c r="B29529" s="74" t="s">
        <v>15580</v>
      </c>
      <c r="C29529" s="74" t="s">
        <v>3934</v>
      </c>
      <c r="D29529" s="74" t="s">
        <v>15540</v>
      </c>
    </row>
    <row r="29530" ht="14.25" customHeight="1">
      <c r="A29530" s="74" t="s">
        <v>13443</v>
      </c>
      <c r="B29530" s="74" t="s">
        <v>1702</v>
      </c>
      <c r="C29530" s="74" t="s">
        <v>3968</v>
      </c>
      <c r="D29530" s="74" t="s">
        <v>15540</v>
      </c>
    </row>
    <row r="29531" ht="14.25" customHeight="1">
      <c r="A29531" s="74" t="s">
        <v>11989</v>
      </c>
      <c r="B29531" s="74" t="s">
        <v>11534</v>
      </c>
      <c r="C29531" s="74" t="s">
        <v>3968</v>
      </c>
      <c r="D29531" s="74" t="s">
        <v>15540</v>
      </c>
    </row>
    <row r="29532" ht="14.25" customHeight="1">
      <c r="A29532" s="74" t="s">
        <v>13444</v>
      </c>
      <c r="B29532" s="74" t="s">
        <v>495</v>
      </c>
      <c r="C29532" s="74" t="s">
        <v>50</v>
      </c>
      <c r="D29532" s="74" t="s">
        <v>15540</v>
      </c>
    </row>
    <row r="29533" ht="14.25" customHeight="1">
      <c r="A29533" s="74" t="s">
        <v>12082</v>
      </c>
      <c r="B29533" s="74" t="s">
        <v>12083</v>
      </c>
      <c r="C29533" s="74" t="s">
        <v>3934</v>
      </c>
      <c r="D29533" s="74" t="s">
        <v>15540</v>
      </c>
    </row>
    <row r="29534" ht="14.25" customHeight="1">
      <c r="A29534" s="74" t="s">
        <v>13445</v>
      </c>
      <c r="B29534" s="74" t="s">
        <v>13446</v>
      </c>
      <c r="C29534" s="74" t="s">
        <v>57</v>
      </c>
      <c r="D29534" s="74" t="s">
        <v>15540</v>
      </c>
    </row>
    <row r="29535" ht="14.25" customHeight="1">
      <c r="A29535" s="74" t="s">
        <v>13447</v>
      </c>
      <c r="B29535" s="74" t="s">
        <v>1730</v>
      </c>
      <c r="C29535" s="74" t="s">
        <v>100</v>
      </c>
      <c r="D29535" s="74" t="s">
        <v>15540</v>
      </c>
    </row>
    <row r="29536" ht="14.25" customHeight="1">
      <c r="A29536" s="74" t="s">
        <v>12152</v>
      </c>
      <c r="B29536" s="74" t="s">
        <v>1734</v>
      </c>
      <c r="C29536" s="74" t="s">
        <v>127</v>
      </c>
      <c r="D29536" s="74" t="s">
        <v>15540</v>
      </c>
    </row>
    <row r="29537" ht="14.25" customHeight="1">
      <c r="A29537" s="74" t="s">
        <v>12169</v>
      </c>
      <c r="B29537" s="74" t="s">
        <v>1745</v>
      </c>
      <c r="C29537" s="74" t="s">
        <v>3934</v>
      </c>
      <c r="D29537" s="74" t="s">
        <v>15540</v>
      </c>
    </row>
    <row r="29538" ht="14.25" customHeight="1">
      <c r="A29538" s="74" t="s">
        <v>12258</v>
      </c>
      <c r="B29538" s="74" t="s">
        <v>12259</v>
      </c>
      <c r="C29538" s="74" t="s">
        <v>100</v>
      </c>
      <c r="D29538" s="74" t="s">
        <v>15540</v>
      </c>
    </row>
    <row r="29539" ht="14.25" customHeight="1">
      <c r="A29539" s="74" t="s">
        <v>12336</v>
      </c>
      <c r="B29539" s="74" t="s">
        <v>12337</v>
      </c>
      <c r="C29539" s="74" t="s">
        <v>100</v>
      </c>
      <c r="D29539" s="74" t="s">
        <v>15540</v>
      </c>
    </row>
    <row r="29540" ht="14.25" customHeight="1">
      <c r="A29540" s="74" t="s">
        <v>12345</v>
      </c>
      <c r="B29540" s="74" t="s">
        <v>12346</v>
      </c>
      <c r="C29540" s="74" t="s">
        <v>3968</v>
      </c>
      <c r="D29540" s="74" t="s">
        <v>15540</v>
      </c>
    </row>
    <row r="29541" ht="14.25" customHeight="1">
      <c r="A29541" s="74" t="s">
        <v>12368</v>
      </c>
      <c r="B29541" s="74" t="s">
        <v>15581</v>
      </c>
      <c r="C29541" s="74" t="s">
        <v>100</v>
      </c>
      <c r="D29541" s="74" t="s">
        <v>15540</v>
      </c>
    </row>
    <row r="29542" ht="14.25" customHeight="1">
      <c r="A29542" s="74" t="s">
        <v>12384</v>
      </c>
      <c r="B29542" s="74" t="s">
        <v>12385</v>
      </c>
      <c r="C29542" s="74" t="s">
        <v>3934</v>
      </c>
      <c r="D29542" s="74" t="s">
        <v>15540</v>
      </c>
    </row>
    <row r="29543" ht="14.25" customHeight="1">
      <c r="A29543" s="74" t="s">
        <v>13448</v>
      </c>
      <c r="B29543" s="74" t="s">
        <v>1755</v>
      </c>
      <c r="C29543" s="74" t="s">
        <v>50</v>
      </c>
      <c r="D29543" s="74" t="s">
        <v>15540</v>
      </c>
    </row>
    <row r="29544" ht="14.25" customHeight="1">
      <c r="A29544" s="74" t="s">
        <v>13449</v>
      </c>
      <c r="B29544" s="74" t="s">
        <v>2947</v>
      </c>
      <c r="C29544" s="74" t="s">
        <v>3968</v>
      </c>
      <c r="D29544" s="74" t="s">
        <v>15540</v>
      </c>
    </row>
    <row r="29545" ht="14.25" customHeight="1">
      <c r="A29545" s="74" t="s">
        <v>12412</v>
      </c>
      <c r="B29545" s="74" t="s">
        <v>12407</v>
      </c>
      <c r="C29545" s="74" t="s">
        <v>71</v>
      </c>
      <c r="D29545" s="74" t="s">
        <v>15540</v>
      </c>
    </row>
    <row r="29546" ht="14.25" customHeight="1">
      <c r="A29546" s="74" t="s">
        <v>12413</v>
      </c>
      <c r="B29546" s="74" t="s">
        <v>1767</v>
      </c>
      <c r="C29546" s="74" t="s">
        <v>3934</v>
      </c>
      <c r="D29546" s="74" t="s">
        <v>15540</v>
      </c>
    </row>
    <row r="29547" ht="14.25" customHeight="1">
      <c r="A29547" s="74" t="s">
        <v>12571</v>
      </c>
      <c r="B29547" s="74" t="s">
        <v>15582</v>
      </c>
      <c r="C29547" s="74" t="s">
        <v>923</v>
      </c>
      <c r="D29547" s="74" t="s">
        <v>15540</v>
      </c>
    </row>
    <row r="29548" ht="14.25" customHeight="1">
      <c r="A29548" s="74" t="s">
        <v>13451</v>
      </c>
      <c r="B29548" s="74" t="s">
        <v>1827</v>
      </c>
      <c r="C29548" s="74" t="s">
        <v>3934</v>
      </c>
      <c r="D29548" s="74" t="s">
        <v>15540</v>
      </c>
    </row>
    <row r="29549" ht="14.25" customHeight="1">
      <c r="A29549" s="74" t="s">
        <v>12591</v>
      </c>
      <c r="B29549" s="74" t="s">
        <v>12592</v>
      </c>
      <c r="C29549" s="74" t="s">
        <v>6563</v>
      </c>
      <c r="D29549" s="74" t="s">
        <v>15540</v>
      </c>
    </row>
    <row r="29550" ht="14.25" customHeight="1">
      <c r="A29550" s="74" t="s">
        <v>12593</v>
      </c>
      <c r="B29550" s="74" t="s">
        <v>6565</v>
      </c>
      <c r="C29550" s="74" t="s">
        <v>3968</v>
      </c>
      <c r="D29550" s="74" t="s">
        <v>15540</v>
      </c>
    </row>
    <row r="29551" ht="14.25" customHeight="1">
      <c r="A29551" s="74" t="s">
        <v>12652</v>
      </c>
      <c r="B29551" s="74" t="s">
        <v>15583</v>
      </c>
      <c r="C29551" s="74" t="s">
        <v>3934</v>
      </c>
      <c r="D29551" s="74" t="s">
        <v>15540</v>
      </c>
    </row>
    <row r="29552" ht="14.25" customHeight="1">
      <c r="A29552" s="74" t="s">
        <v>3713</v>
      </c>
      <c r="B29552" s="74" t="s">
        <v>1853</v>
      </c>
      <c r="C29552" s="74" t="s">
        <v>3968</v>
      </c>
      <c r="D29552" s="74" t="s">
        <v>15540</v>
      </c>
    </row>
    <row r="29553" ht="14.25" customHeight="1">
      <c r="A29553" s="74" t="s">
        <v>13453</v>
      </c>
      <c r="B29553" s="74" t="s">
        <v>325</v>
      </c>
      <c r="C29553" s="74" t="s">
        <v>100</v>
      </c>
      <c r="D29553" s="74" t="s">
        <v>15540</v>
      </c>
    </row>
    <row r="29554" ht="14.25" customHeight="1">
      <c r="A29554" s="74" t="s">
        <v>13454</v>
      </c>
      <c r="B29554" s="74" t="s">
        <v>994</v>
      </c>
      <c r="C29554" s="74" t="s">
        <v>100</v>
      </c>
      <c r="D29554" s="74" t="s">
        <v>15540</v>
      </c>
    </row>
    <row r="29555" ht="14.25" customHeight="1">
      <c r="A29555" s="74" t="s">
        <v>13455</v>
      </c>
      <c r="B29555" s="74" t="s">
        <v>1857</v>
      </c>
      <c r="C29555" s="74" t="s">
        <v>100</v>
      </c>
      <c r="D29555" s="74" t="s">
        <v>15540</v>
      </c>
    </row>
    <row r="29556" ht="14.25" customHeight="1">
      <c r="A29556" s="74" t="s">
        <v>13456</v>
      </c>
      <c r="B29556" s="74" t="s">
        <v>1861</v>
      </c>
      <c r="C29556" s="74" t="s">
        <v>100</v>
      </c>
      <c r="D29556" s="74" t="s">
        <v>15540</v>
      </c>
    </row>
    <row r="29557" ht="14.25" customHeight="1">
      <c r="A29557" s="74" t="s">
        <v>12741</v>
      </c>
      <c r="B29557" s="74" t="s">
        <v>12742</v>
      </c>
      <c r="C29557" s="74" t="s">
        <v>100</v>
      </c>
      <c r="D29557" s="74" t="s">
        <v>15540</v>
      </c>
    </row>
    <row r="29558" ht="14.25" customHeight="1">
      <c r="A29558" s="74" t="s">
        <v>12783</v>
      </c>
      <c r="B29558" s="74" t="s">
        <v>85</v>
      </c>
      <c r="C29558" s="74" t="s">
        <v>100</v>
      </c>
      <c r="D29558" s="74" t="s">
        <v>15540</v>
      </c>
    </row>
    <row r="29559" ht="14.25" customHeight="1">
      <c r="A29559" s="74" t="s">
        <v>12788</v>
      </c>
      <c r="B29559" s="74" t="s">
        <v>15584</v>
      </c>
      <c r="C29559" s="74" t="s">
        <v>3934</v>
      </c>
      <c r="D29559" s="74" t="s">
        <v>15540</v>
      </c>
    </row>
    <row r="29560" ht="14.25" customHeight="1">
      <c r="A29560" s="74" t="s">
        <v>12789</v>
      </c>
      <c r="B29560" s="74" t="s">
        <v>1873</v>
      </c>
      <c r="C29560" s="74" t="s">
        <v>100</v>
      </c>
      <c r="D29560" s="74" t="s">
        <v>15540</v>
      </c>
    </row>
    <row r="29561" ht="14.25" customHeight="1">
      <c r="A29561" s="74" t="s">
        <v>12804</v>
      </c>
      <c r="B29561" s="74" t="s">
        <v>12805</v>
      </c>
      <c r="C29561" s="74" t="s">
        <v>100</v>
      </c>
      <c r="D29561" s="74" t="s">
        <v>15540</v>
      </c>
    </row>
    <row r="29562" ht="14.25" customHeight="1">
      <c r="A29562" s="74" t="s">
        <v>13457</v>
      </c>
      <c r="B29562" s="74" t="s">
        <v>505</v>
      </c>
      <c r="C29562" s="74" t="s">
        <v>50</v>
      </c>
      <c r="D29562" s="74" t="s">
        <v>15540</v>
      </c>
    </row>
    <row r="29563" ht="14.25" customHeight="1">
      <c r="A29563" s="74" t="s">
        <v>3726</v>
      </c>
      <c r="B29563" s="74" t="s">
        <v>1877</v>
      </c>
      <c r="C29563" s="74" t="s">
        <v>127</v>
      </c>
      <c r="D29563" s="74" t="s">
        <v>15540</v>
      </c>
    </row>
    <row r="29564" ht="14.25" customHeight="1">
      <c r="A29564" s="74" t="s">
        <v>12845</v>
      </c>
      <c r="B29564" s="74" t="s">
        <v>3589</v>
      </c>
      <c r="C29564" s="74" t="s">
        <v>127</v>
      </c>
      <c r="D29564" s="74" t="s">
        <v>15540</v>
      </c>
    </row>
    <row r="29565" ht="14.25" customHeight="1">
      <c r="A29565" s="74" t="s">
        <v>12846</v>
      </c>
      <c r="B29565" s="74" t="s">
        <v>12847</v>
      </c>
      <c r="C29565" s="74" t="s">
        <v>3934</v>
      </c>
      <c r="D29565" s="74" t="s">
        <v>15540</v>
      </c>
    </row>
    <row r="29566" ht="14.25" customHeight="1">
      <c r="A29566" s="74" t="s">
        <v>13458</v>
      </c>
      <c r="B29566" s="74" t="s">
        <v>13459</v>
      </c>
      <c r="C29566" s="74" t="s">
        <v>57</v>
      </c>
      <c r="D29566" s="74" t="s">
        <v>15540</v>
      </c>
    </row>
    <row r="29567" ht="14.25" customHeight="1">
      <c r="A29567" s="74" t="s">
        <v>13460</v>
      </c>
      <c r="B29567" s="74" t="s">
        <v>1951</v>
      </c>
      <c r="C29567" s="74" t="s">
        <v>100</v>
      </c>
      <c r="D29567" s="74" t="s">
        <v>15540</v>
      </c>
    </row>
    <row r="29568" ht="14.25" customHeight="1">
      <c r="A29568" s="74" t="s">
        <v>13462</v>
      </c>
      <c r="B29568" s="74" t="s">
        <v>1955</v>
      </c>
      <c r="C29568" s="74" t="s">
        <v>3968</v>
      </c>
      <c r="D29568" s="74" t="s">
        <v>15540</v>
      </c>
    </row>
    <row r="29569" ht="14.25" customHeight="1">
      <c r="A29569" s="74" t="s">
        <v>13463</v>
      </c>
      <c r="B29569" s="74" t="s">
        <v>1959</v>
      </c>
      <c r="C29569" s="74" t="s">
        <v>3968</v>
      </c>
      <c r="D29569" s="74" t="s">
        <v>15540</v>
      </c>
    </row>
    <row r="29570" ht="14.25" customHeight="1">
      <c r="A29570" s="74" t="s">
        <v>13095</v>
      </c>
      <c r="B29570" s="74" t="s">
        <v>13851</v>
      </c>
      <c r="C29570" s="74" t="s">
        <v>100</v>
      </c>
      <c r="D29570" s="74" t="s">
        <v>15540</v>
      </c>
    </row>
    <row r="29571" ht="14.25" customHeight="1">
      <c r="A29571" s="74" t="s">
        <v>13271</v>
      </c>
      <c r="B29571" s="74" t="s">
        <v>48</v>
      </c>
      <c r="C29571" s="74" t="s">
        <v>50</v>
      </c>
      <c r="D29571" s="74" t="s">
        <v>15585</v>
      </c>
    </row>
    <row r="29572" ht="14.25" customHeight="1">
      <c r="A29572" s="74" t="s">
        <v>13273</v>
      </c>
      <c r="B29572" s="74" t="s">
        <v>13274</v>
      </c>
      <c r="C29572" s="74" t="s">
        <v>57</v>
      </c>
      <c r="D29572" s="74" t="s">
        <v>15585</v>
      </c>
    </row>
    <row r="29573" ht="14.25" customHeight="1">
      <c r="A29573" s="74" t="s">
        <v>4094</v>
      </c>
      <c r="B29573" s="74" t="s">
        <v>3141</v>
      </c>
      <c r="C29573" s="74" t="s">
        <v>71</v>
      </c>
      <c r="D29573" s="74" t="s">
        <v>15585</v>
      </c>
    </row>
    <row r="29574" ht="14.25" customHeight="1">
      <c r="A29574" s="74" t="s">
        <v>4096</v>
      </c>
      <c r="B29574" s="74" t="s">
        <v>14365</v>
      </c>
      <c r="C29574" s="74" t="s">
        <v>3934</v>
      </c>
      <c r="D29574" s="74" t="s">
        <v>15585</v>
      </c>
    </row>
    <row r="29575" ht="14.25" customHeight="1">
      <c r="A29575" s="74" t="s">
        <v>4145</v>
      </c>
      <c r="B29575" s="74" t="s">
        <v>4146</v>
      </c>
      <c r="C29575" s="74" t="s">
        <v>71</v>
      </c>
      <c r="D29575" s="74" t="s">
        <v>15585</v>
      </c>
    </row>
    <row r="29576" ht="14.25" customHeight="1">
      <c r="A29576" s="74" t="s">
        <v>4147</v>
      </c>
      <c r="B29576" s="74" t="s">
        <v>4148</v>
      </c>
      <c r="C29576" s="74" t="s">
        <v>3934</v>
      </c>
      <c r="D29576" s="74" t="s">
        <v>15585</v>
      </c>
    </row>
    <row r="29577" ht="14.25" customHeight="1">
      <c r="A29577" s="74" t="s">
        <v>4176</v>
      </c>
      <c r="B29577" s="74" t="s">
        <v>4177</v>
      </c>
      <c r="C29577" s="74" t="s">
        <v>100</v>
      </c>
      <c r="D29577" s="74" t="s">
        <v>15585</v>
      </c>
    </row>
    <row r="29578" ht="14.25" customHeight="1">
      <c r="A29578" s="74" t="s">
        <v>4226</v>
      </c>
      <c r="B29578" s="74" t="s">
        <v>2085</v>
      </c>
      <c r="C29578" s="74" t="s">
        <v>57</v>
      </c>
      <c r="D29578" s="74" t="s">
        <v>15585</v>
      </c>
    </row>
    <row r="29579" ht="14.25" customHeight="1">
      <c r="A29579" s="74" t="s">
        <v>4231</v>
      </c>
      <c r="B29579" s="74" t="s">
        <v>4232</v>
      </c>
      <c r="C29579" s="74" t="s">
        <v>3934</v>
      </c>
      <c r="D29579" s="74" t="s">
        <v>15585</v>
      </c>
    </row>
    <row r="29580" ht="14.25" customHeight="1">
      <c r="A29580" s="74" t="s">
        <v>13275</v>
      </c>
      <c r="B29580" s="74" t="s">
        <v>104</v>
      </c>
      <c r="C29580" s="74" t="s">
        <v>50</v>
      </c>
      <c r="D29580" s="74" t="s">
        <v>15585</v>
      </c>
    </row>
    <row r="29581" ht="14.25" customHeight="1">
      <c r="A29581" s="74" t="s">
        <v>13276</v>
      </c>
      <c r="B29581" s="74" t="s">
        <v>109</v>
      </c>
      <c r="C29581" s="74" t="s">
        <v>50</v>
      </c>
      <c r="D29581" s="74" t="s">
        <v>15585</v>
      </c>
    </row>
    <row r="29582" ht="14.25" customHeight="1">
      <c r="A29582" s="74" t="s">
        <v>4239</v>
      </c>
      <c r="B29582" s="74" t="s">
        <v>15586</v>
      </c>
      <c r="C29582" s="74" t="s">
        <v>3934</v>
      </c>
      <c r="D29582" s="74" t="s">
        <v>15585</v>
      </c>
    </row>
    <row r="29583" ht="14.25" customHeight="1">
      <c r="A29583" s="74" t="s">
        <v>13277</v>
      </c>
      <c r="B29583" s="74" t="s">
        <v>13278</v>
      </c>
      <c r="C29583" s="74" t="s">
        <v>3934</v>
      </c>
      <c r="D29583" s="74" t="s">
        <v>15585</v>
      </c>
    </row>
    <row r="29584" ht="14.25" customHeight="1">
      <c r="A29584" s="74" t="s">
        <v>13279</v>
      </c>
      <c r="B29584" s="74" t="s">
        <v>125</v>
      </c>
      <c r="C29584" s="74" t="s">
        <v>127</v>
      </c>
      <c r="D29584" s="74" t="s">
        <v>15585</v>
      </c>
    </row>
    <row r="29585" ht="14.25" customHeight="1">
      <c r="A29585" s="74" t="s">
        <v>13280</v>
      </c>
      <c r="B29585" s="74" t="s">
        <v>138</v>
      </c>
      <c r="C29585" s="74" t="s">
        <v>50</v>
      </c>
      <c r="D29585" s="74" t="s">
        <v>15585</v>
      </c>
    </row>
    <row r="29586" ht="14.25" customHeight="1">
      <c r="A29586" s="74" t="s">
        <v>13281</v>
      </c>
      <c r="B29586" s="74" t="s">
        <v>143</v>
      </c>
      <c r="C29586" s="74" t="s">
        <v>100</v>
      </c>
      <c r="D29586" s="74" t="s">
        <v>15585</v>
      </c>
    </row>
    <row r="29587" ht="14.25" customHeight="1">
      <c r="A29587" s="74" t="s">
        <v>13282</v>
      </c>
      <c r="B29587" s="74" t="s">
        <v>147</v>
      </c>
      <c r="C29587" s="74" t="s">
        <v>127</v>
      </c>
      <c r="D29587" s="74" t="s">
        <v>15585</v>
      </c>
    </row>
    <row r="29588" ht="14.25" customHeight="1">
      <c r="A29588" s="74" t="s">
        <v>13283</v>
      </c>
      <c r="B29588" s="74" t="s">
        <v>156</v>
      </c>
      <c r="C29588" s="74" t="s">
        <v>50</v>
      </c>
      <c r="D29588" s="74" t="s">
        <v>15585</v>
      </c>
    </row>
    <row r="29589" ht="14.25" customHeight="1">
      <c r="A29589" s="74" t="s">
        <v>13284</v>
      </c>
      <c r="B29589" s="74" t="s">
        <v>160</v>
      </c>
      <c r="C29589" s="74" t="s">
        <v>50</v>
      </c>
      <c r="D29589" s="74" t="s">
        <v>15585</v>
      </c>
    </row>
    <row r="29590" ht="14.25" customHeight="1">
      <c r="A29590" s="74" t="s">
        <v>13285</v>
      </c>
      <c r="B29590" s="74" t="s">
        <v>164</v>
      </c>
      <c r="C29590" s="74" t="s">
        <v>3968</v>
      </c>
      <c r="D29590" s="74" t="s">
        <v>15585</v>
      </c>
    </row>
    <row r="29591" ht="14.25" customHeight="1">
      <c r="A29591" s="74" t="s">
        <v>13286</v>
      </c>
      <c r="B29591" s="74" t="s">
        <v>174</v>
      </c>
      <c r="C29591" s="74" t="s">
        <v>100</v>
      </c>
      <c r="D29591" s="74" t="s">
        <v>15585</v>
      </c>
    </row>
    <row r="29592" ht="14.25" customHeight="1">
      <c r="A29592" s="74" t="s">
        <v>13287</v>
      </c>
      <c r="B29592" s="74" t="s">
        <v>178</v>
      </c>
      <c r="C29592" s="74" t="s">
        <v>50</v>
      </c>
      <c r="D29592" s="74" t="s">
        <v>15585</v>
      </c>
    </row>
    <row r="29593" ht="14.25" customHeight="1">
      <c r="A29593" s="74" t="s">
        <v>4533</v>
      </c>
      <c r="B29593" s="74" t="s">
        <v>3176</v>
      </c>
      <c r="C29593" s="74" t="s">
        <v>3968</v>
      </c>
      <c r="D29593" s="74" t="s">
        <v>15585</v>
      </c>
    </row>
    <row r="29594" ht="14.25" customHeight="1">
      <c r="A29594" s="74" t="s">
        <v>4549</v>
      </c>
      <c r="B29594" s="74" t="s">
        <v>182</v>
      </c>
      <c r="C29594" s="74" t="s">
        <v>100</v>
      </c>
      <c r="D29594" s="74" t="s">
        <v>15585</v>
      </c>
    </row>
    <row r="29595" ht="14.25" customHeight="1">
      <c r="A29595" s="74" t="s">
        <v>4580</v>
      </c>
      <c r="B29595" s="74" t="s">
        <v>13985</v>
      </c>
      <c r="C29595" s="74" t="s">
        <v>3934</v>
      </c>
      <c r="D29595" s="74" t="s">
        <v>15585</v>
      </c>
    </row>
    <row r="29596" ht="14.25" customHeight="1">
      <c r="A29596" s="74" t="s">
        <v>13288</v>
      </c>
      <c r="B29596" s="74" t="s">
        <v>152</v>
      </c>
      <c r="C29596" s="74" t="s">
        <v>3934</v>
      </c>
      <c r="D29596" s="74" t="s">
        <v>15585</v>
      </c>
    </row>
    <row r="29597" ht="14.25" customHeight="1">
      <c r="A29597" s="74" t="s">
        <v>4679</v>
      </c>
      <c r="B29597" s="74" t="s">
        <v>15587</v>
      </c>
      <c r="C29597" s="74" t="s">
        <v>3934</v>
      </c>
      <c r="D29597" s="74" t="s">
        <v>15585</v>
      </c>
    </row>
    <row r="29598" ht="14.25" customHeight="1">
      <c r="A29598" s="74" t="s">
        <v>13290</v>
      </c>
      <c r="B29598" s="74" t="s">
        <v>170</v>
      </c>
      <c r="C29598" s="74" t="s">
        <v>3934</v>
      </c>
      <c r="D29598" s="74" t="s">
        <v>15585</v>
      </c>
    </row>
    <row r="29599" ht="14.25" customHeight="1">
      <c r="A29599" s="74" t="s">
        <v>4693</v>
      </c>
      <c r="B29599" s="74" t="s">
        <v>4694</v>
      </c>
      <c r="C29599" s="74" t="s">
        <v>3934</v>
      </c>
      <c r="D29599" s="74" t="s">
        <v>15585</v>
      </c>
    </row>
    <row r="29600" ht="14.25" customHeight="1">
      <c r="A29600" s="74" t="s">
        <v>13294</v>
      </c>
      <c r="B29600" s="74" t="s">
        <v>13295</v>
      </c>
      <c r="C29600" s="74" t="s">
        <v>50</v>
      </c>
      <c r="D29600" s="74" t="s">
        <v>15585</v>
      </c>
    </row>
    <row r="29601" ht="14.25" customHeight="1">
      <c r="A29601" s="74" t="s">
        <v>4753</v>
      </c>
      <c r="B29601" s="74" t="s">
        <v>14257</v>
      </c>
      <c r="C29601" s="74" t="s">
        <v>3968</v>
      </c>
      <c r="D29601" s="74" t="s">
        <v>15585</v>
      </c>
    </row>
    <row r="29602" ht="14.25" customHeight="1">
      <c r="A29602" s="74" t="s">
        <v>4757</v>
      </c>
      <c r="B29602" s="74" t="s">
        <v>4758</v>
      </c>
      <c r="C29602" s="74" t="s">
        <v>3934</v>
      </c>
      <c r="D29602" s="74" t="s">
        <v>15585</v>
      </c>
    </row>
    <row r="29603" ht="14.25" customHeight="1">
      <c r="A29603" s="74" t="s">
        <v>4769</v>
      </c>
      <c r="B29603" s="74" t="s">
        <v>14658</v>
      </c>
      <c r="C29603" s="74" t="s">
        <v>100</v>
      </c>
      <c r="D29603" s="74" t="s">
        <v>15585</v>
      </c>
    </row>
    <row r="29604" ht="14.25" customHeight="1">
      <c r="A29604" s="74" t="s">
        <v>4781</v>
      </c>
      <c r="B29604" s="74" t="s">
        <v>4782</v>
      </c>
      <c r="C29604" s="74" t="s">
        <v>100</v>
      </c>
      <c r="D29604" s="74" t="s">
        <v>15585</v>
      </c>
    </row>
    <row r="29605" ht="14.25" customHeight="1">
      <c r="A29605" s="74" t="s">
        <v>4785</v>
      </c>
      <c r="B29605" s="74" t="s">
        <v>4786</v>
      </c>
      <c r="C29605" s="74" t="s">
        <v>3968</v>
      </c>
      <c r="D29605" s="74" t="s">
        <v>15585</v>
      </c>
    </row>
    <row r="29606" ht="14.25" customHeight="1">
      <c r="A29606" s="74" t="s">
        <v>13296</v>
      </c>
      <c r="B29606" s="74" t="s">
        <v>206</v>
      </c>
      <c r="C29606" s="74" t="s">
        <v>100</v>
      </c>
      <c r="D29606" s="74" t="s">
        <v>15585</v>
      </c>
    </row>
    <row r="29607" ht="14.25" customHeight="1">
      <c r="A29607" s="74" t="s">
        <v>4834</v>
      </c>
      <c r="B29607" s="74" t="s">
        <v>4835</v>
      </c>
      <c r="C29607" s="74" t="s">
        <v>3934</v>
      </c>
      <c r="D29607" s="74" t="s">
        <v>15585</v>
      </c>
    </row>
    <row r="29608" ht="14.25" customHeight="1">
      <c r="A29608" s="74" t="s">
        <v>13297</v>
      </c>
      <c r="B29608" s="74" t="s">
        <v>2083</v>
      </c>
      <c r="C29608" s="74" t="s">
        <v>57</v>
      </c>
      <c r="D29608" s="74" t="s">
        <v>15585</v>
      </c>
    </row>
    <row r="29609" ht="14.25" customHeight="1">
      <c r="A29609" s="74" t="s">
        <v>13298</v>
      </c>
      <c r="B29609" s="74" t="s">
        <v>13299</v>
      </c>
      <c r="C29609" s="74" t="s">
        <v>923</v>
      </c>
      <c r="D29609" s="74" t="s">
        <v>15585</v>
      </c>
    </row>
    <row r="29610" ht="14.25" customHeight="1">
      <c r="A29610" s="74" t="s">
        <v>13300</v>
      </c>
      <c r="B29610" s="74" t="s">
        <v>13301</v>
      </c>
      <c r="C29610" s="74" t="s">
        <v>3968</v>
      </c>
      <c r="D29610" s="74" t="s">
        <v>15585</v>
      </c>
    </row>
    <row r="29611" ht="14.25" customHeight="1">
      <c r="A29611" s="74" t="s">
        <v>13302</v>
      </c>
      <c r="B29611" s="74" t="s">
        <v>13303</v>
      </c>
      <c r="C29611" s="74" t="s">
        <v>66</v>
      </c>
      <c r="D29611" s="74" t="s">
        <v>15585</v>
      </c>
    </row>
    <row r="29612" ht="14.25" customHeight="1">
      <c r="A29612" s="74" t="s">
        <v>4910</v>
      </c>
      <c r="B29612" s="74" t="s">
        <v>4911</v>
      </c>
      <c r="C29612" s="74" t="s">
        <v>3968</v>
      </c>
      <c r="D29612" s="74" t="s">
        <v>15585</v>
      </c>
    </row>
    <row r="29613" ht="14.25" customHeight="1">
      <c r="A29613" s="74" t="s">
        <v>4929</v>
      </c>
      <c r="B29613" s="74" t="s">
        <v>4930</v>
      </c>
      <c r="C29613" s="74" t="s">
        <v>66</v>
      </c>
      <c r="D29613" s="74" t="s">
        <v>15585</v>
      </c>
    </row>
    <row r="29614" ht="14.25" customHeight="1">
      <c r="A29614" s="74" t="s">
        <v>13304</v>
      </c>
      <c r="B29614" s="74" t="s">
        <v>219</v>
      </c>
      <c r="C29614" s="74" t="s">
        <v>100</v>
      </c>
      <c r="D29614" s="74" t="s">
        <v>15585</v>
      </c>
    </row>
    <row r="29615" ht="14.25" customHeight="1">
      <c r="A29615" s="74" t="s">
        <v>13305</v>
      </c>
      <c r="B29615" s="74" t="s">
        <v>13563</v>
      </c>
      <c r="C29615" s="74" t="s">
        <v>3968</v>
      </c>
      <c r="D29615" s="74" t="s">
        <v>15585</v>
      </c>
    </row>
    <row r="29616" ht="14.25" customHeight="1">
      <c r="A29616" s="74" t="s">
        <v>5004</v>
      </c>
      <c r="B29616" s="74" t="s">
        <v>5005</v>
      </c>
      <c r="C29616" s="74" t="s">
        <v>100</v>
      </c>
      <c r="D29616" s="74" t="s">
        <v>15585</v>
      </c>
    </row>
    <row r="29617" ht="14.25" customHeight="1">
      <c r="A29617" s="74" t="s">
        <v>5012</v>
      </c>
      <c r="B29617" s="74" t="s">
        <v>5013</v>
      </c>
      <c r="C29617" s="74" t="s">
        <v>3934</v>
      </c>
      <c r="D29617" s="74" t="s">
        <v>15585</v>
      </c>
    </row>
    <row r="29618" ht="14.25" customHeight="1">
      <c r="A29618" s="74" t="s">
        <v>5024</v>
      </c>
      <c r="B29618" s="74" t="s">
        <v>256</v>
      </c>
      <c r="C29618" s="74" t="s">
        <v>3968</v>
      </c>
      <c r="D29618" s="74" t="s">
        <v>15585</v>
      </c>
    </row>
    <row r="29619" ht="14.25" customHeight="1">
      <c r="A29619" s="74" t="s">
        <v>13307</v>
      </c>
      <c r="B29619" s="74" t="s">
        <v>310</v>
      </c>
      <c r="C29619" s="74" t="s">
        <v>100</v>
      </c>
      <c r="D29619" s="74" t="s">
        <v>15585</v>
      </c>
    </row>
    <row r="29620" ht="14.25" customHeight="1">
      <c r="A29620" s="74" t="s">
        <v>13308</v>
      </c>
      <c r="B29620" s="74" t="s">
        <v>13514</v>
      </c>
      <c r="C29620" s="74" t="s">
        <v>3934</v>
      </c>
      <c r="D29620" s="74" t="s">
        <v>15585</v>
      </c>
    </row>
    <row r="29621" ht="14.25" customHeight="1">
      <c r="A29621" s="74" t="s">
        <v>13309</v>
      </c>
      <c r="B29621" s="74" t="s">
        <v>13467</v>
      </c>
      <c r="C29621" s="74" t="s">
        <v>3968</v>
      </c>
      <c r="D29621" s="74" t="s">
        <v>15585</v>
      </c>
    </row>
    <row r="29622" ht="14.25" customHeight="1">
      <c r="A29622" s="74" t="s">
        <v>5373</v>
      </c>
      <c r="B29622" s="74" t="s">
        <v>350</v>
      </c>
      <c r="C29622" s="74" t="s">
        <v>127</v>
      </c>
      <c r="D29622" s="74" t="s">
        <v>15585</v>
      </c>
    </row>
    <row r="29623" ht="14.25" customHeight="1">
      <c r="A29623" s="74" t="s">
        <v>5385</v>
      </c>
      <c r="B29623" s="74" t="s">
        <v>365</v>
      </c>
      <c r="C29623" s="74" t="s">
        <v>100</v>
      </c>
      <c r="D29623" s="74" t="s">
        <v>15585</v>
      </c>
    </row>
    <row r="29624" ht="14.25" customHeight="1">
      <c r="A29624" s="74" t="s">
        <v>5390</v>
      </c>
      <c r="B29624" s="74" t="s">
        <v>5391</v>
      </c>
      <c r="C29624" s="74" t="s">
        <v>3934</v>
      </c>
      <c r="D29624" s="74" t="s">
        <v>15585</v>
      </c>
    </row>
    <row r="29625" ht="14.25" customHeight="1">
      <c r="A29625" s="74" t="s">
        <v>5410</v>
      </c>
      <c r="B29625" s="74" t="s">
        <v>15588</v>
      </c>
      <c r="C29625" s="74" t="s">
        <v>127</v>
      </c>
      <c r="D29625" s="74" t="s">
        <v>15585</v>
      </c>
    </row>
    <row r="29626" ht="14.25" customHeight="1">
      <c r="A29626" s="74" t="s">
        <v>5412</v>
      </c>
      <c r="B29626" s="74" t="s">
        <v>14172</v>
      </c>
      <c r="C29626" s="74" t="s">
        <v>923</v>
      </c>
      <c r="D29626" s="74" t="s">
        <v>15585</v>
      </c>
    </row>
    <row r="29627" ht="14.25" customHeight="1">
      <c r="A29627" s="74" t="s">
        <v>5427</v>
      </c>
      <c r="B29627" s="74" t="s">
        <v>5428</v>
      </c>
      <c r="C29627" s="74" t="s">
        <v>3934</v>
      </c>
      <c r="D29627" s="74" t="s">
        <v>15585</v>
      </c>
    </row>
    <row r="29628" ht="14.25" customHeight="1">
      <c r="A29628" s="74" t="s">
        <v>13311</v>
      </c>
      <c r="B29628" s="74" t="s">
        <v>13468</v>
      </c>
      <c r="C29628" s="74" t="s">
        <v>3968</v>
      </c>
      <c r="D29628" s="74" t="s">
        <v>15585</v>
      </c>
    </row>
    <row r="29629" ht="14.25" customHeight="1">
      <c r="A29629" s="74" t="s">
        <v>5463</v>
      </c>
      <c r="B29629" s="74" t="s">
        <v>13469</v>
      </c>
      <c r="C29629" s="74" t="s">
        <v>3968</v>
      </c>
      <c r="D29629" s="74" t="s">
        <v>15585</v>
      </c>
    </row>
    <row r="29630" ht="14.25" customHeight="1">
      <c r="A29630" s="74" t="s">
        <v>13312</v>
      </c>
      <c r="B29630" s="74" t="s">
        <v>13313</v>
      </c>
      <c r="C29630" s="74" t="s">
        <v>66</v>
      </c>
      <c r="D29630" s="74" t="s">
        <v>15585</v>
      </c>
    </row>
    <row r="29631" ht="14.25" customHeight="1">
      <c r="A29631" s="74" t="s">
        <v>13315</v>
      </c>
      <c r="B29631" s="74" t="s">
        <v>423</v>
      </c>
      <c r="C29631" s="74" t="s">
        <v>3968</v>
      </c>
      <c r="D29631" s="74" t="s">
        <v>15585</v>
      </c>
    </row>
    <row r="29632" ht="14.25" customHeight="1">
      <c r="A29632" s="74" t="s">
        <v>3695</v>
      </c>
      <c r="B29632" s="74" t="s">
        <v>13470</v>
      </c>
      <c r="C29632" s="74" t="s">
        <v>57</v>
      </c>
      <c r="D29632" s="74" t="s">
        <v>15585</v>
      </c>
    </row>
    <row r="29633" ht="14.25" customHeight="1">
      <c r="A29633" s="74" t="s">
        <v>5639</v>
      </c>
      <c r="B29633" s="74" t="s">
        <v>444</v>
      </c>
      <c r="C29633" s="74" t="s">
        <v>100</v>
      </c>
      <c r="D29633" s="74" t="s">
        <v>15585</v>
      </c>
    </row>
    <row r="29634" ht="14.25" customHeight="1">
      <c r="A29634" s="74" t="s">
        <v>5727</v>
      </c>
      <c r="B29634" s="74" t="s">
        <v>14520</v>
      </c>
      <c r="C29634" s="74" t="s">
        <v>71</v>
      </c>
      <c r="D29634" s="74" t="s">
        <v>15585</v>
      </c>
    </row>
    <row r="29635" ht="14.25" customHeight="1">
      <c r="A29635" s="74" t="s">
        <v>5733</v>
      </c>
      <c r="B29635" s="74" t="s">
        <v>10093</v>
      </c>
      <c r="C29635" s="74" t="s">
        <v>100</v>
      </c>
      <c r="D29635" s="74" t="s">
        <v>15585</v>
      </c>
    </row>
    <row r="29636" ht="14.25" customHeight="1">
      <c r="A29636" s="74" t="s">
        <v>5801</v>
      </c>
      <c r="B29636" s="74" t="s">
        <v>5802</v>
      </c>
      <c r="C29636" s="74" t="s">
        <v>71</v>
      </c>
      <c r="D29636" s="74" t="s">
        <v>15585</v>
      </c>
    </row>
    <row r="29637" ht="14.25" customHeight="1">
      <c r="A29637" s="74" t="s">
        <v>5819</v>
      </c>
      <c r="B29637" s="74" t="s">
        <v>13536</v>
      </c>
      <c r="C29637" s="74" t="s">
        <v>57</v>
      </c>
      <c r="D29637" s="74" t="s">
        <v>15585</v>
      </c>
    </row>
    <row r="29638" ht="14.25" customHeight="1">
      <c r="A29638" s="74" t="s">
        <v>5964</v>
      </c>
      <c r="B29638" s="74" t="s">
        <v>5965</v>
      </c>
      <c r="C29638" s="74" t="s">
        <v>3934</v>
      </c>
      <c r="D29638" s="74" t="s">
        <v>15585</v>
      </c>
    </row>
    <row r="29639" ht="14.25" customHeight="1">
      <c r="A29639" s="74" t="s">
        <v>6109</v>
      </c>
      <c r="B29639" s="74" t="s">
        <v>6110</v>
      </c>
      <c r="C29639" s="74" t="s">
        <v>57</v>
      </c>
      <c r="D29639" s="74" t="s">
        <v>15585</v>
      </c>
    </row>
    <row r="29640" ht="14.25" customHeight="1">
      <c r="A29640" s="74" t="s">
        <v>6173</v>
      </c>
      <c r="B29640" s="74" t="s">
        <v>6172</v>
      </c>
      <c r="C29640" s="74" t="s">
        <v>3934</v>
      </c>
      <c r="D29640" s="74" t="s">
        <v>15585</v>
      </c>
    </row>
    <row r="29641" ht="14.25" customHeight="1">
      <c r="A29641" s="74" t="s">
        <v>13316</v>
      </c>
      <c r="B29641" s="74" t="s">
        <v>13317</v>
      </c>
      <c r="C29641" s="74" t="s">
        <v>57</v>
      </c>
      <c r="D29641" s="74" t="s">
        <v>15585</v>
      </c>
    </row>
    <row r="29642" ht="14.25" customHeight="1">
      <c r="A29642" s="74" t="s">
        <v>13318</v>
      </c>
      <c r="B29642" s="74" t="s">
        <v>473</v>
      </c>
      <c r="C29642" s="74" t="s">
        <v>100</v>
      </c>
      <c r="D29642" s="74" t="s">
        <v>15585</v>
      </c>
    </row>
    <row r="29643" ht="14.25" customHeight="1">
      <c r="A29643" s="74" t="s">
        <v>6315</v>
      </c>
      <c r="B29643" s="74" t="s">
        <v>14305</v>
      </c>
      <c r="C29643" s="74" t="s">
        <v>100</v>
      </c>
      <c r="D29643" s="74" t="s">
        <v>15585</v>
      </c>
    </row>
    <row r="29644" ht="14.25" customHeight="1">
      <c r="A29644" s="74" t="s">
        <v>6321</v>
      </c>
      <c r="B29644" s="74" t="s">
        <v>6322</v>
      </c>
      <c r="C29644" s="74" t="s">
        <v>3934</v>
      </c>
      <c r="D29644" s="74" t="s">
        <v>15585</v>
      </c>
    </row>
    <row r="29645" ht="14.25" customHeight="1">
      <c r="A29645" s="74" t="s">
        <v>13320</v>
      </c>
      <c r="B29645" s="74" t="s">
        <v>519</v>
      </c>
      <c r="C29645" s="74" t="s">
        <v>57</v>
      </c>
      <c r="D29645" s="74" t="s">
        <v>15585</v>
      </c>
    </row>
    <row r="29646" ht="14.25" customHeight="1">
      <c r="A29646" s="74" t="s">
        <v>6561</v>
      </c>
      <c r="B29646" s="74" t="s">
        <v>6562</v>
      </c>
      <c r="C29646" s="74" t="s">
        <v>6563</v>
      </c>
      <c r="D29646" s="74" t="s">
        <v>15585</v>
      </c>
    </row>
    <row r="29647" ht="14.25" customHeight="1">
      <c r="A29647" s="74" t="s">
        <v>6564</v>
      </c>
      <c r="B29647" s="74" t="s">
        <v>6565</v>
      </c>
      <c r="C29647" s="74" t="s">
        <v>3968</v>
      </c>
      <c r="D29647" s="74" t="s">
        <v>15585</v>
      </c>
    </row>
    <row r="29648" ht="14.25" customHeight="1">
      <c r="A29648" s="74" t="s">
        <v>6582</v>
      </c>
      <c r="B29648" s="74" t="s">
        <v>15589</v>
      </c>
      <c r="C29648" s="74" t="s">
        <v>71</v>
      </c>
      <c r="D29648" s="74" t="s">
        <v>15585</v>
      </c>
    </row>
    <row r="29649" ht="14.25" customHeight="1">
      <c r="A29649" s="74" t="s">
        <v>6586</v>
      </c>
      <c r="B29649" s="74" t="s">
        <v>13821</v>
      </c>
      <c r="C29649" s="74" t="s">
        <v>3934</v>
      </c>
      <c r="D29649" s="74" t="s">
        <v>15585</v>
      </c>
    </row>
    <row r="29650" ht="14.25" customHeight="1">
      <c r="A29650" s="74" t="s">
        <v>6594</v>
      </c>
      <c r="B29650" s="74" t="s">
        <v>435</v>
      </c>
      <c r="C29650" s="74" t="s">
        <v>3934</v>
      </c>
      <c r="D29650" s="74" t="s">
        <v>15585</v>
      </c>
    </row>
    <row r="29651" ht="14.25" customHeight="1">
      <c r="A29651" s="74" t="s">
        <v>13322</v>
      </c>
      <c r="B29651" s="74" t="s">
        <v>13323</v>
      </c>
      <c r="C29651" s="74" t="s">
        <v>127</v>
      </c>
      <c r="D29651" s="74" t="s">
        <v>15585</v>
      </c>
    </row>
    <row r="29652" ht="14.25" customHeight="1">
      <c r="A29652" s="74" t="s">
        <v>13324</v>
      </c>
      <c r="B29652" s="74" t="s">
        <v>13471</v>
      </c>
      <c r="C29652" s="74" t="s">
        <v>127</v>
      </c>
      <c r="D29652" s="74" t="s">
        <v>15585</v>
      </c>
    </row>
    <row r="29653" ht="14.25" customHeight="1">
      <c r="A29653" s="74" t="s">
        <v>13325</v>
      </c>
      <c r="B29653" s="74" t="s">
        <v>13472</v>
      </c>
      <c r="C29653" s="74" t="s">
        <v>127</v>
      </c>
      <c r="D29653" s="74" t="s">
        <v>15585</v>
      </c>
    </row>
    <row r="29654" ht="14.25" customHeight="1">
      <c r="A29654" s="74" t="s">
        <v>6646</v>
      </c>
      <c r="B29654" s="74" t="s">
        <v>6647</v>
      </c>
      <c r="C29654" s="74" t="s">
        <v>50</v>
      </c>
      <c r="D29654" s="74" t="s">
        <v>15585</v>
      </c>
    </row>
    <row r="29655" ht="14.25" customHeight="1">
      <c r="A29655" s="74" t="s">
        <v>6648</v>
      </c>
      <c r="B29655" s="74" t="s">
        <v>6649</v>
      </c>
      <c r="C29655" s="74" t="s">
        <v>3968</v>
      </c>
      <c r="D29655" s="74" t="s">
        <v>15585</v>
      </c>
    </row>
    <row r="29656" ht="14.25" customHeight="1">
      <c r="A29656" s="74" t="s">
        <v>13326</v>
      </c>
      <c r="B29656" s="74" t="s">
        <v>13327</v>
      </c>
      <c r="C29656" s="74" t="s">
        <v>3968</v>
      </c>
      <c r="D29656" s="74" t="s">
        <v>15585</v>
      </c>
    </row>
    <row r="29657" ht="14.25" customHeight="1">
      <c r="A29657" s="74" t="s">
        <v>13328</v>
      </c>
      <c r="B29657" s="74" t="s">
        <v>13329</v>
      </c>
      <c r="C29657" s="74" t="s">
        <v>127</v>
      </c>
      <c r="D29657" s="74" t="s">
        <v>15585</v>
      </c>
    </row>
    <row r="29658" ht="14.25" customHeight="1">
      <c r="A29658" s="74" t="s">
        <v>6656</v>
      </c>
      <c r="B29658" s="74" t="s">
        <v>1547</v>
      </c>
      <c r="C29658" s="74" t="s">
        <v>127</v>
      </c>
      <c r="D29658" s="74" t="s">
        <v>15585</v>
      </c>
    </row>
    <row r="29659" ht="14.25" customHeight="1">
      <c r="A29659" s="74" t="s">
        <v>6669</v>
      </c>
      <c r="B29659" s="74" t="s">
        <v>6670</v>
      </c>
      <c r="C29659" s="74" t="s">
        <v>66</v>
      </c>
      <c r="D29659" s="74" t="s">
        <v>15585</v>
      </c>
    </row>
    <row r="29660" ht="14.25" customHeight="1">
      <c r="A29660" s="74" t="s">
        <v>6671</v>
      </c>
      <c r="B29660" s="74" t="s">
        <v>6672</v>
      </c>
      <c r="C29660" s="74" t="s">
        <v>3934</v>
      </c>
      <c r="D29660" s="74" t="s">
        <v>15585</v>
      </c>
    </row>
    <row r="29661" ht="14.25" customHeight="1">
      <c r="A29661" s="74" t="s">
        <v>6677</v>
      </c>
      <c r="B29661" s="74" t="s">
        <v>15590</v>
      </c>
      <c r="C29661" s="74" t="s">
        <v>71</v>
      </c>
      <c r="D29661" s="74" t="s">
        <v>15585</v>
      </c>
    </row>
    <row r="29662" ht="14.25" customHeight="1">
      <c r="A29662" s="74" t="s">
        <v>13330</v>
      </c>
      <c r="B29662" s="74" t="s">
        <v>13473</v>
      </c>
      <c r="C29662" s="74" t="s">
        <v>3968</v>
      </c>
      <c r="D29662" s="74" t="s">
        <v>15585</v>
      </c>
    </row>
    <row r="29663" ht="14.25" customHeight="1">
      <c r="A29663" s="74" t="s">
        <v>13332</v>
      </c>
      <c r="B29663" s="74" t="s">
        <v>537</v>
      </c>
      <c r="C29663" s="74" t="s">
        <v>100</v>
      </c>
      <c r="D29663" s="74" t="s">
        <v>15585</v>
      </c>
    </row>
    <row r="29664" ht="14.25" customHeight="1">
      <c r="A29664" s="74" t="s">
        <v>13333</v>
      </c>
      <c r="B29664" s="74" t="s">
        <v>13334</v>
      </c>
      <c r="C29664" s="74" t="s">
        <v>3968</v>
      </c>
      <c r="D29664" s="74" t="s">
        <v>15585</v>
      </c>
    </row>
    <row r="29665" ht="14.25" customHeight="1">
      <c r="A29665" s="74" t="s">
        <v>13335</v>
      </c>
      <c r="B29665" s="74" t="s">
        <v>547</v>
      </c>
      <c r="C29665" s="74" t="s">
        <v>3968</v>
      </c>
      <c r="D29665" s="74" t="s">
        <v>15585</v>
      </c>
    </row>
    <row r="29666" ht="14.25" customHeight="1">
      <c r="A29666" s="74" t="s">
        <v>6731</v>
      </c>
      <c r="B29666" s="74" t="s">
        <v>553</v>
      </c>
      <c r="C29666" s="74" t="s">
        <v>3968</v>
      </c>
      <c r="D29666" s="74" t="s">
        <v>15585</v>
      </c>
    </row>
    <row r="29667" ht="14.25" customHeight="1">
      <c r="A29667" s="74" t="s">
        <v>13336</v>
      </c>
      <c r="B29667" s="74" t="s">
        <v>563</v>
      </c>
      <c r="C29667" s="74" t="s">
        <v>3968</v>
      </c>
      <c r="D29667" s="74" t="s">
        <v>15585</v>
      </c>
    </row>
    <row r="29668" ht="14.25" customHeight="1">
      <c r="A29668" s="74" t="s">
        <v>13337</v>
      </c>
      <c r="B29668" s="74" t="s">
        <v>568</v>
      </c>
      <c r="C29668" s="74" t="s">
        <v>3968</v>
      </c>
      <c r="D29668" s="74" t="s">
        <v>15585</v>
      </c>
    </row>
    <row r="29669" ht="14.25" customHeight="1">
      <c r="A29669" s="74" t="s">
        <v>13338</v>
      </c>
      <c r="B29669" s="74" t="s">
        <v>573</v>
      </c>
      <c r="C29669" s="74" t="s">
        <v>3968</v>
      </c>
      <c r="D29669" s="74" t="s">
        <v>15585</v>
      </c>
    </row>
    <row r="29670" ht="14.25" customHeight="1">
      <c r="A29670" s="74" t="s">
        <v>13339</v>
      </c>
      <c r="B29670" s="74" t="s">
        <v>13477</v>
      </c>
      <c r="C29670" s="74" t="s">
        <v>3968</v>
      </c>
      <c r="D29670" s="74" t="s">
        <v>15585</v>
      </c>
    </row>
    <row r="29671" ht="14.25" customHeight="1">
      <c r="A29671" s="74" t="s">
        <v>13340</v>
      </c>
      <c r="B29671" s="74" t="s">
        <v>13478</v>
      </c>
      <c r="C29671" s="74" t="s">
        <v>3934</v>
      </c>
      <c r="D29671" s="74" t="s">
        <v>15585</v>
      </c>
    </row>
    <row r="29672" ht="14.25" customHeight="1">
      <c r="A29672" s="74" t="s">
        <v>13342</v>
      </c>
      <c r="B29672" s="74" t="s">
        <v>558</v>
      </c>
      <c r="C29672" s="74" t="s">
        <v>3968</v>
      </c>
      <c r="D29672" s="74" t="s">
        <v>15585</v>
      </c>
    </row>
    <row r="29673" ht="14.25" customHeight="1">
      <c r="A29673" s="74" t="s">
        <v>13343</v>
      </c>
      <c r="B29673" s="74" t="s">
        <v>13479</v>
      </c>
      <c r="C29673" s="74" t="s">
        <v>57</v>
      </c>
      <c r="D29673" s="74" t="s">
        <v>15585</v>
      </c>
    </row>
    <row r="29674" ht="14.25" customHeight="1">
      <c r="A29674" s="74" t="s">
        <v>13345</v>
      </c>
      <c r="B29674" s="74" t="s">
        <v>15591</v>
      </c>
      <c r="C29674" s="74" t="s">
        <v>3968</v>
      </c>
      <c r="D29674" s="74" t="s">
        <v>15585</v>
      </c>
    </row>
    <row r="29675" ht="14.25" customHeight="1">
      <c r="A29675" s="74" t="s">
        <v>6760</v>
      </c>
      <c r="B29675" s="74" t="s">
        <v>13790</v>
      </c>
      <c r="C29675" s="74" t="s">
        <v>3934</v>
      </c>
      <c r="D29675" s="74" t="s">
        <v>15585</v>
      </c>
    </row>
    <row r="29676" ht="14.25" customHeight="1">
      <c r="A29676" s="74" t="s">
        <v>6766</v>
      </c>
      <c r="B29676" s="74" t="s">
        <v>13481</v>
      </c>
      <c r="C29676" s="74" t="s">
        <v>3968</v>
      </c>
      <c r="D29676" s="74" t="s">
        <v>15585</v>
      </c>
    </row>
    <row r="29677" ht="14.25" customHeight="1">
      <c r="A29677" s="74" t="s">
        <v>3722</v>
      </c>
      <c r="B29677" s="74" t="s">
        <v>632</v>
      </c>
      <c r="C29677" s="74" t="s">
        <v>57</v>
      </c>
      <c r="D29677" s="74" t="s">
        <v>15585</v>
      </c>
    </row>
    <row r="29678" ht="14.25" customHeight="1">
      <c r="A29678" s="74" t="s">
        <v>6793</v>
      </c>
      <c r="B29678" s="74" t="s">
        <v>6794</v>
      </c>
      <c r="C29678" s="74" t="s">
        <v>3934</v>
      </c>
      <c r="D29678" s="74" t="s">
        <v>15585</v>
      </c>
    </row>
    <row r="29679" ht="14.25" customHeight="1">
      <c r="A29679" s="74" t="s">
        <v>6799</v>
      </c>
      <c r="B29679" s="74" t="s">
        <v>6800</v>
      </c>
      <c r="C29679" s="74" t="s">
        <v>3968</v>
      </c>
      <c r="D29679" s="74" t="s">
        <v>15585</v>
      </c>
    </row>
    <row r="29680" ht="14.25" customHeight="1">
      <c r="A29680" s="74" t="s">
        <v>13347</v>
      </c>
      <c r="B29680" s="185" t="s">
        <v>13348</v>
      </c>
      <c r="C29680" s="74" t="s">
        <v>57</v>
      </c>
      <c r="D29680" s="74" t="s">
        <v>15585</v>
      </c>
    </row>
    <row r="29681" ht="14.25" customHeight="1">
      <c r="A29681" s="74" t="s">
        <v>13349</v>
      </c>
      <c r="B29681" s="74" t="s">
        <v>13483</v>
      </c>
      <c r="C29681" s="74" t="s">
        <v>3968</v>
      </c>
      <c r="D29681" s="74" t="s">
        <v>15585</v>
      </c>
    </row>
    <row r="29682" ht="14.25" customHeight="1">
      <c r="A29682" s="74" t="s">
        <v>3697</v>
      </c>
      <c r="B29682" s="74" t="s">
        <v>13484</v>
      </c>
      <c r="C29682" s="74" t="s">
        <v>71</v>
      </c>
      <c r="D29682" s="74" t="s">
        <v>15585</v>
      </c>
    </row>
    <row r="29683" ht="14.25" customHeight="1">
      <c r="A29683" s="74" t="s">
        <v>3699</v>
      </c>
      <c r="B29683" s="74" t="s">
        <v>687</v>
      </c>
      <c r="C29683" s="74" t="s">
        <v>50</v>
      </c>
      <c r="D29683" s="74" t="s">
        <v>15585</v>
      </c>
    </row>
    <row r="29684" ht="14.25" customHeight="1">
      <c r="A29684" s="74" t="s">
        <v>6859</v>
      </c>
      <c r="B29684" s="74" t="s">
        <v>6904</v>
      </c>
      <c r="C29684" s="74" t="s">
        <v>3934</v>
      </c>
      <c r="D29684" s="74" t="s">
        <v>15585</v>
      </c>
    </row>
    <row r="29685" ht="14.25" customHeight="1">
      <c r="A29685" s="74" t="s">
        <v>13350</v>
      </c>
      <c r="B29685" s="74" t="s">
        <v>13351</v>
      </c>
      <c r="C29685" s="74" t="s">
        <v>3968</v>
      </c>
      <c r="D29685" s="74" t="s">
        <v>15585</v>
      </c>
    </row>
    <row r="29686" ht="14.25" customHeight="1">
      <c r="A29686" s="74" t="s">
        <v>13352</v>
      </c>
      <c r="B29686" s="74" t="s">
        <v>13353</v>
      </c>
      <c r="C29686" s="74" t="s">
        <v>3968</v>
      </c>
      <c r="D29686" s="74" t="s">
        <v>15585</v>
      </c>
    </row>
    <row r="29687" ht="14.25" customHeight="1">
      <c r="A29687" s="74" t="s">
        <v>13354</v>
      </c>
      <c r="B29687" s="185" t="s">
        <v>13355</v>
      </c>
      <c r="C29687" s="74" t="s">
        <v>57</v>
      </c>
      <c r="D29687" s="74" t="s">
        <v>15585</v>
      </c>
    </row>
    <row r="29688" ht="14.25" customHeight="1">
      <c r="A29688" s="74" t="s">
        <v>6991</v>
      </c>
      <c r="B29688" s="74" t="s">
        <v>13485</v>
      </c>
      <c r="C29688" s="74" t="s">
        <v>3968</v>
      </c>
      <c r="D29688" s="74" t="s">
        <v>15585</v>
      </c>
    </row>
    <row r="29689" ht="14.25" customHeight="1">
      <c r="A29689" s="74" t="s">
        <v>13356</v>
      </c>
      <c r="B29689" s="74" t="s">
        <v>13486</v>
      </c>
      <c r="C29689" s="74" t="s">
        <v>3968</v>
      </c>
      <c r="D29689" s="74" t="s">
        <v>15585</v>
      </c>
    </row>
    <row r="29690" ht="14.25" customHeight="1">
      <c r="A29690" s="74" t="s">
        <v>3700</v>
      </c>
      <c r="B29690" s="74" t="s">
        <v>13487</v>
      </c>
      <c r="C29690" s="74" t="s">
        <v>71</v>
      </c>
      <c r="D29690" s="74" t="s">
        <v>15585</v>
      </c>
    </row>
    <row r="29691" ht="14.25" customHeight="1">
      <c r="A29691" s="74" t="s">
        <v>13358</v>
      </c>
      <c r="B29691" s="74" t="s">
        <v>13359</v>
      </c>
      <c r="C29691" s="74" t="s">
        <v>3968</v>
      </c>
      <c r="D29691" s="74" t="s">
        <v>15585</v>
      </c>
    </row>
    <row r="29692" ht="14.25" customHeight="1">
      <c r="A29692" s="74" t="s">
        <v>13360</v>
      </c>
      <c r="B29692" s="74" t="s">
        <v>13361</v>
      </c>
      <c r="C29692" s="74" t="s">
        <v>3968</v>
      </c>
      <c r="D29692" s="74" t="s">
        <v>15585</v>
      </c>
    </row>
    <row r="29693" ht="14.25" customHeight="1">
      <c r="A29693" s="74" t="s">
        <v>7097</v>
      </c>
      <c r="B29693" s="74" t="s">
        <v>801</v>
      </c>
      <c r="C29693" s="74" t="s">
        <v>100</v>
      </c>
      <c r="D29693" s="74" t="s">
        <v>15585</v>
      </c>
    </row>
    <row r="29694" ht="14.25" customHeight="1">
      <c r="A29694" s="74" t="s">
        <v>3725</v>
      </c>
      <c r="B29694" s="74" t="s">
        <v>431</v>
      </c>
      <c r="C29694" s="74" t="s">
        <v>3968</v>
      </c>
      <c r="D29694" s="74" t="s">
        <v>15585</v>
      </c>
    </row>
    <row r="29695" ht="14.25" customHeight="1">
      <c r="A29695" s="74" t="s">
        <v>3702</v>
      </c>
      <c r="B29695" s="74" t="s">
        <v>13488</v>
      </c>
      <c r="C29695" s="74" t="s">
        <v>3934</v>
      </c>
      <c r="D29695" s="74" t="s">
        <v>15585</v>
      </c>
    </row>
    <row r="29696" ht="14.25" customHeight="1">
      <c r="A29696" s="74" t="s">
        <v>13362</v>
      </c>
      <c r="B29696" s="74" t="s">
        <v>13489</v>
      </c>
      <c r="C29696" s="74" t="s">
        <v>127</v>
      </c>
      <c r="D29696" s="74" t="s">
        <v>15585</v>
      </c>
    </row>
    <row r="29697" ht="14.25" customHeight="1">
      <c r="A29697" s="74" t="s">
        <v>13364</v>
      </c>
      <c r="B29697" s="74" t="s">
        <v>853</v>
      </c>
      <c r="C29697" s="74" t="s">
        <v>3968</v>
      </c>
      <c r="D29697" s="74" t="s">
        <v>15585</v>
      </c>
    </row>
    <row r="29698" ht="14.25" customHeight="1">
      <c r="A29698" s="74" t="s">
        <v>13365</v>
      </c>
      <c r="B29698" s="74" t="s">
        <v>868</v>
      </c>
      <c r="C29698" s="74" t="s">
        <v>3968</v>
      </c>
      <c r="D29698" s="74" t="s">
        <v>15585</v>
      </c>
    </row>
    <row r="29699" ht="14.25" customHeight="1">
      <c r="A29699" s="74" t="s">
        <v>7395</v>
      </c>
      <c r="B29699" s="74" t="s">
        <v>1237</v>
      </c>
      <c r="C29699" s="74" t="s">
        <v>50</v>
      </c>
      <c r="D29699" s="74" t="s">
        <v>15585</v>
      </c>
    </row>
    <row r="29700" ht="14.25" customHeight="1">
      <c r="A29700" s="74" t="s">
        <v>7407</v>
      </c>
      <c r="B29700" s="74" t="s">
        <v>7408</v>
      </c>
      <c r="C29700" s="74" t="s">
        <v>3934</v>
      </c>
      <c r="D29700" s="74" t="s">
        <v>15585</v>
      </c>
    </row>
    <row r="29701" ht="14.25" customHeight="1">
      <c r="A29701" s="74" t="s">
        <v>13366</v>
      </c>
      <c r="B29701" s="74" t="s">
        <v>13490</v>
      </c>
      <c r="C29701" s="74" t="s">
        <v>3934</v>
      </c>
      <c r="D29701" s="74" t="s">
        <v>15585</v>
      </c>
    </row>
    <row r="29702" ht="14.25" customHeight="1">
      <c r="A29702" s="74" t="s">
        <v>3721</v>
      </c>
      <c r="B29702" s="74" t="s">
        <v>887</v>
      </c>
      <c r="C29702" s="74" t="s">
        <v>57</v>
      </c>
      <c r="D29702" s="74" t="s">
        <v>15585</v>
      </c>
    </row>
    <row r="29703" ht="14.25" customHeight="1">
      <c r="A29703" s="74" t="s">
        <v>13368</v>
      </c>
      <c r="B29703" s="74" t="s">
        <v>13369</v>
      </c>
      <c r="C29703" s="74" t="s">
        <v>3934</v>
      </c>
      <c r="D29703" s="74" t="s">
        <v>15585</v>
      </c>
    </row>
    <row r="29704" ht="14.25" customHeight="1">
      <c r="A29704" s="74" t="s">
        <v>3703</v>
      </c>
      <c r="B29704" s="74" t="s">
        <v>895</v>
      </c>
      <c r="C29704" s="74" t="s">
        <v>3968</v>
      </c>
      <c r="D29704" s="74" t="s">
        <v>15585</v>
      </c>
    </row>
    <row r="29705" ht="14.25" customHeight="1">
      <c r="A29705" s="74" t="s">
        <v>7579</v>
      </c>
      <c r="B29705" s="74" t="s">
        <v>3461</v>
      </c>
      <c r="C29705" s="74" t="s">
        <v>3968</v>
      </c>
      <c r="D29705" s="74" t="s">
        <v>15585</v>
      </c>
    </row>
    <row r="29706" ht="14.25" customHeight="1">
      <c r="A29706" s="74" t="s">
        <v>7602</v>
      </c>
      <c r="B29706" s="74" t="s">
        <v>13586</v>
      </c>
      <c r="C29706" s="74" t="s">
        <v>3934</v>
      </c>
      <c r="D29706" s="74" t="s">
        <v>15585</v>
      </c>
    </row>
    <row r="29707" ht="14.25" customHeight="1">
      <c r="A29707" s="74" t="s">
        <v>7610</v>
      </c>
      <c r="B29707" s="74" t="s">
        <v>13587</v>
      </c>
      <c r="C29707" s="74" t="s">
        <v>100</v>
      </c>
      <c r="D29707" s="74" t="s">
        <v>15585</v>
      </c>
    </row>
    <row r="29708" ht="14.25" customHeight="1">
      <c r="A29708" s="74" t="s">
        <v>13370</v>
      </c>
      <c r="B29708" s="74" t="s">
        <v>13371</v>
      </c>
      <c r="C29708" s="74" t="s">
        <v>3934</v>
      </c>
      <c r="D29708" s="74" t="s">
        <v>15585</v>
      </c>
    </row>
    <row r="29709" ht="14.25" customHeight="1">
      <c r="A29709" s="74" t="s">
        <v>13372</v>
      </c>
      <c r="B29709" s="74" t="s">
        <v>967</v>
      </c>
      <c r="C29709" s="74" t="s">
        <v>3968</v>
      </c>
      <c r="D29709" s="74" t="s">
        <v>15585</v>
      </c>
    </row>
    <row r="29710" ht="14.25" customHeight="1">
      <c r="A29710" s="74" t="s">
        <v>13374</v>
      </c>
      <c r="B29710" s="74" t="s">
        <v>979</v>
      </c>
      <c r="C29710" s="74" t="s">
        <v>100</v>
      </c>
      <c r="D29710" s="74" t="s">
        <v>15585</v>
      </c>
    </row>
    <row r="29711" ht="14.25" customHeight="1">
      <c r="A29711" s="74" t="s">
        <v>7790</v>
      </c>
      <c r="B29711" s="74" t="s">
        <v>7791</v>
      </c>
      <c r="C29711" s="74" t="s">
        <v>100</v>
      </c>
      <c r="D29711" s="74" t="s">
        <v>15585</v>
      </c>
    </row>
    <row r="29712" ht="14.25" customHeight="1">
      <c r="A29712" s="74" t="s">
        <v>7792</v>
      </c>
      <c r="B29712" s="74" t="s">
        <v>7793</v>
      </c>
      <c r="C29712" s="74" t="s">
        <v>100</v>
      </c>
      <c r="D29712" s="74" t="s">
        <v>15585</v>
      </c>
    </row>
    <row r="29713" ht="14.25" customHeight="1">
      <c r="A29713" s="74" t="s">
        <v>7803</v>
      </c>
      <c r="B29713" s="74" t="s">
        <v>4736</v>
      </c>
      <c r="C29713" s="74" t="s">
        <v>3934</v>
      </c>
      <c r="D29713" s="74" t="s">
        <v>15585</v>
      </c>
    </row>
    <row r="29714" ht="14.25" customHeight="1">
      <c r="A29714" s="74" t="s">
        <v>3705</v>
      </c>
      <c r="B29714" s="74" t="s">
        <v>1025</v>
      </c>
      <c r="C29714" s="74" t="s">
        <v>1026</v>
      </c>
      <c r="D29714" s="74" t="s">
        <v>15585</v>
      </c>
    </row>
    <row r="29715" ht="14.25" customHeight="1">
      <c r="A29715" s="74" t="s">
        <v>3706</v>
      </c>
      <c r="B29715" s="74" t="s">
        <v>1031</v>
      </c>
      <c r="C29715" s="74" t="s">
        <v>127</v>
      </c>
      <c r="D29715" s="74" t="s">
        <v>15585</v>
      </c>
    </row>
    <row r="29716" ht="14.25" customHeight="1">
      <c r="A29716" s="74" t="s">
        <v>3707</v>
      </c>
      <c r="B29716" s="74" t="s">
        <v>1035</v>
      </c>
      <c r="C29716" s="74" t="s">
        <v>50</v>
      </c>
      <c r="D29716" s="74" t="s">
        <v>15585</v>
      </c>
    </row>
    <row r="29717" ht="14.25" customHeight="1">
      <c r="A29717" s="74" t="s">
        <v>13375</v>
      </c>
      <c r="B29717" s="74" t="s">
        <v>1039</v>
      </c>
      <c r="C29717" s="74" t="s">
        <v>50</v>
      </c>
      <c r="D29717" s="74" t="s">
        <v>15585</v>
      </c>
    </row>
    <row r="29718" ht="14.25" customHeight="1">
      <c r="A29718" s="74" t="s">
        <v>3708</v>
      </c>
      <c r="B29718" s="74" t="s">
        <v>1042</v>
      </c>
      <c r="C29718" s="74" t="s">
        <v>3968</v>
      </c>
      <c r="D29718" s="74" t="s">
        <v>15585</v>
      </c>
    </row>
    <row r="29719" ht="14.25" customHeight="1">
      <c r="A29719" s="74" t="s">
        <v>7846</v>
      </c>
      <c r="B29719" s="74" t="s">
        <v>7847</v>
      </c>
      <c r="C29719" s="74" t="s">
        <v>3934</v>
      </c>
      <c r="D29719" s="74" t="s">
        <v>15585</v>
      </c>
    </row>
    <row r="29720" ht="14.25" customHeight="1">
      <c r="A29720" s="74" t="s">
        <v>7899</v>
      </c>
      <c r="B29720" s="74" t="s">
        <v>15592</v>
      </c>
      <c r="C29720" s="74" t="s">
        <v>3934</v>
      </c>
      <c r="D29720" s="74" t="s">
        <v>15585</v>
      </c>
    </row>
    <row r="29721" ht="14.25" customHeight="1">
      <c r="A29721" s="74" t="s">
        <v>13376</v>
      </c>
      <c r="B29721" s="74" t="s">
        <v>13377</v>
      </c>
      <c r="C29721" s="74" t="s">
        <v>50</v>
      </c>
      <c r="D29721" s="74" t="s">
        <v>15585</v>
      </c>
    </row>
    <row r="29722" ht="14.25" customHeight="1">
      <c r="A29722" s="74" t="s">
        <v>13378</v>
      </c>
      <c r="B29722" s="74" t="s">
        <v>1114</v>
      </c>
      <c r="C29722" s="74" t="s">
        <v>3968</v>
      </c>
      <c r="D29722" s="74" t="s">
        <v>15585</v>
      </c>
    </row>
    <row r="29723" ht="14.25" customHeight="1">
      <c r="A29723" s="74" t="s">
        <v>13379</v>
      </c>
      <c r="B29723" s="74" t="s">
        <v>13380</v>
      </c>
      <c r="C29723" s="74" t="s">
        <v>3934</v>
      </c>
      <c r="D29723" s="74" t="s">
        <v>15585</v>
      </c>
    </row>
    <row r="29724" ht="14.25" customHeight="1">
      <c r="A29724" s="74" t="s">
        <v>8140</v>
      </c>
      <c r="B29724" s="74" t="s">
        <v>15593</v>
      </c>
      <c r="C29724" s="74" t="s">
        <v>3934</v>
      </c>
      <c r="D29724" s="74" t="s">
        <v>15585</v>
      </c>
    </row>
    <row r="29725" ht="14.25" customHeight="1">
      <c r="A29725" s="74" t="s">
        <v>8158</v>
      </c>
      <c r="B29725" s="74" t="s">
        <v>2940</v>
      </c>
      <c r="C29725" s="74" t="s">
        <v>100</v>
      </c>
      <c r="D29725" s="74" t="s">
        <v>15585</v>
      </c>
    </row>
    <row r="29726" ht="14.25" customHeight="1">
      <c r="A29726" s="74" t="s">
        <v>3716</v>
      </c>
      <c r="B29726" s="74" t="s">
        <v>1147</v>
      </c>
      <c r="C29726" s="74" t="s">
        <v>3934</v>
      </c>
      <c r="D29726" s="74" t="s">
        <v>15585</v>
      </c>
    </row>
    <row r="29727" ht="14.25" customHeight="1">
      <c r="A29727" s="74" t="s">
        <v>8196</v>
      </c>
      <c r="B29727" s="74" t="s">
        <v>1183</v>
      </c>
      <c r="C29727" s="74" t="s">
        <v>3968</v>
      </c>
      <c r="D29727" s="74" t="s">
        <v>15585</v>
      </c>
    </row>
    <row r="29728" ht="14.25" customHeight="1">
      <c r="A29728" s="74" t="s">
        <v>13384</v>
      </c>
      <c r="B29728" s="74" t="s">
        <v>1183</v>
      </c>
      <c r="C29728" s="74" t="s">
        <v>3968</v>
      </c>
      <c r="D29728" s="74" t="s">
        <v>15585</v>
      </c>
    </row>
    <row r="29729" ht="14.25" customHeight="1">
      <c r="A29729" s="74" t="s">
        <v>8227</v>
      </c>
      <c r="B29729" s="74" t="s">
        <v>2935</v>
      </c>
      <c r="C29729" s="74" t="s">
        <v>2936</v>
      </c>
      <c r="D29729" s="74" t="s">
        <v>15585</v>
      </c>
    </row>
    <row r="29730" ht="14.25" customHeight="1">
      <c r="A29730" s="74" t="s">
        <v>13385</v>
      </c>
      <c r="B29730" s="74" t="s">
        <v>2938</v>
      </c>
      <c r="C29730" s="74" t="s">
        <v>2936</v>
      </c>
      <c r="D29730" s="74" t="s">
        <v>15585</v>
      </c>
    </row>
    <row r="29731" ht="14.25" customHeight="1">
      <c r="A29731" s="74" t="s">
        <v>13386</v>
      </c>
      <c r="B29731" s="74" t="s">
        <v>15408</v>
      </c>
      <c r="C29731" s="74" t="s">
        <v>71</v>
      </c>
      <c r="D29731" s="74" t="s">
        <v>15585</v>
      </c>
    </row>
    <row r="29732" ht="14.25" customHeight="1">
      <c r="A29732" s="74" t="s">
        <v>13388</v>
      </c>
      <c r="B29732" s="74" t="s">
        <v>490</v>
      </c>
      <c r="C29732" s="74" t="s">
        <v>50</v>
      </c>
      <c r="D29732" s="74" t="s">
        <v>15585</v>
      </c>
    </row>
    <row r="29733" ht="14.25" customHeight="1">
      <c r="A29733" s="74" t="s">
        <v>13389</v>
      </c>
      <c r="B29733" s="74" t="s">
        <v>790</v>
      </c>
      <c r="C29733" s="74" t="s">
        <v>50</v>
      </c>
      <c r="D29733" s="74" t="s">
        <v>15585</v>
      </c>
    </row>
    <row r="29734" ht="14.25" customHeight="1">
      <c r="A29734" s="74" t="s">
        <v>13390</v>
      </c>
      <c r="B29734" s="74" t="s">
        <v>797</v>
      </c>
      <c r="C29734" s="74" t="s">
        <v>3968</v>
      </c>
      <c r="D29734" s="74" t="s">
        <v>15585</v>
      </c>
    </row>
    <row r="29735" ht="14.25" customHeight="1">
      <c r="A29735" s="74" t="s">
        <v>3709</v>
      </c>
      <c r="B29735" s="74" t="s">
        <v>1205</v>
      </c>
      <c r="C29735" s="74" t="s">
        <v>127</v>
      </c>
      <c r="D29735" s="74" t="s">
        <v>15585</v>
      </c>
    </row>
    <row r="29736" ht="14.25" customHeight="1">
      <c r="A29736" s="74" t="s">
        <v>8604</v>
      </c>
      <c r="B29736" s="74" t="s">
        <v>3492</v>
      </c>
      <c r="C29736" s="74" t="s">
        <v>57</v>
      </c>
      <c r="D29736" s="74" t="s">
        <v>15585</v>
      </c>
    </row>
    <row r="29737" ht="14.25" customHeight="1">
      <c r="A29737" s="74" t="s">
        <v>13391</v>
      </c>
      <c r="B29737" s="74" t="s">
        <v>767</v>
      </c>
      <c r="C29737" s="74" t="s">
        <v>50</v>
      </c>
      <c r="D29737" s="74" t="s">
        <v>15585</v>
      </c>
    </row>
    <row r="29738" ht="14.25" customHeight="1">
      <c r="A29738" s="74" t="s">
        <v>13392</v>
      </c>
      <c r="B29738" s="74" t="s">
        <v>13497</v>
      </c>
      <c r="C29738" s="74" t="s">
        <v>3934</v>
      </c>
      <c r="D29738" s="74" t="s">
        <v>15585</v>
      </c>
    </row>
    <row r="29739" ht="14.25" customHeight="1">
      <c r="A29739" s="74" t="s">
        <v>8786</v>
      </c>
      <c r="B29739" s="74" t="s">
        <v>1085</v>
      </c>
      <c r="C29739" s="74" t="s">
        <v>57</v>
      </c>
      <c r="D29739" s="74" t="s">
        <v>15585</v>
      </c>
    </row>
    <row r="29740" ht="14.25" customHeight="1">
      <c r="A29740" s="74" t="s">
        <v>3710</v>
      </c>
      <c r="B29740" s="74" t="s">
        <v>1217</v>
      </c>
      <c r="C29740" s="74" t="s">
        <v>3968</v>
      </c>
      <c r="D29740" s="74" t="s">
        <v>15585</v>
      </c>
    </row>
    <row r="29741" ht="14.25" customHeight="1">
      <c r="A29741" s="74" t="s">
        <v>8826</v>
      </c>
      <c r="B29741" s="74" t="s">
        <v>15525</v>
      </c>
      <c r="C29741" s="74" t="s">
        <v>100</v>
      </c>
      <c r="D29741" s="74" t="s">
        <v>15585</v>
      </c>
    </row>
    <row r="29742" ht="14.25" customHeight="1">
      <c r="A29742" s="74" t="s">
        <v>8833</v>
      </c>
      <c r="B29742" s="74" t="s">
        <v>2566</v>
      </c>
      <c r="C29742" s="74" t="s">
        <v>3968</v>
      </c>
      <c r="D29742" s="74" t="s">
        <v>15585</v>
      </c>
    </row>
    <row r="29743" ht="14.25" customHeight="1">
      <c r="A29743" s="74" t="s">
        <v>8878</v>
      </c>
      <c r="B29743" s="74" t="s">
        <v>1252</v>
      </c>
      <c r="C29743" s="74" t="s">
        <v>3934</v>
      </c>
      <c r="D29743" s="74" t="s">
        <v>15585</v>
      </c>
    </row>
    <row r="29744" ht="14.25" customHeight="1">
      <c r="A29744" s="74" t="s">
        <v>8883</v>
      </c>
      <c r="B29744" s="74" t="s">
        <v>3055</v>
      </c>
      <c r="C29744" s="74" t="s">
        <v>100</v>
      </c>
      <c r="D29744" s="74" t="s">
        <v>15585</v>
      </c>
    </row>
    <row r="29745" ht="14.25" customHeight="1">
      <c r="A29745" s="74" t="s">
        <v>8884</v>
      </c>
      <c r="B29745" s="74" t="s">
        <v>8885</v>
      </c>
      <c r="C29745" s="74" t="s">
        <v>3934</v>
      </c>
      <c r="D29745" s="74" t="s">
        <v>15585</v>
      </c>
    </row>
    <row r="29746" ht="14.25" customHeight="1">
      <c r="A29746" s="74" t="s">
        <v>8892</v>
      </c>
      <c r="B29746" s="74" t="s">
        <v>15594</v>
      </c>
      <c r="C29746" s="74" t="s">
        <v>3934</v>
      </c>
      <c r="D29746" s="74" t="s">
        <v>15585</v>
      </c>
    </row>
    <row r="29747" ht="14.25" customHeight="1">
      <c r="A29747" s="74" t="s">
        <v>13393</v>
      </c>
      <c r="B29747" s="74" t="s">
        <v>1256</v>
      </c>
      <c r="C29747" s="74" t="s">
        <v>3968</v>
      </c>
      <c r="D29747" s="74" t="s">
        <v>15585</v>
      </c>
    </row>
    <row r="29748" ht="14.25" customHeight="1">
      <c r="A29748" s="74" t="s">
        <v>13394</v>
      </c>
      <c r="B29748" s="74" t="s">
        <v>777</v>
      </c>
      <c r="C29748" s="74" t="s">
        <v>50</v>
      </c>
      <c r="D29748" s="74" t="s">
        <v>15585</v>
      </c>
    </row>
    <row r="29749" ht="14.25" customHeight="1">
      <c r="A29749" s="74" t="s">
        <v>13395</v>
      </c>
      <c r="B29749" s="74" t="s">
        <v>13498</v>
      </c>
      <c r="C29749" s="74" t="s">
        <v>3934</v>
      </c>
      <c r="D29749" s="74" t="s">
        <v>15585</v>
      </c>
    </row>
    <row r="29750" ht="14.25" customHeight="1">
      <c r="A29750" s="74" t="s">
        <v>9105</v>
      </c>
      <c r="B29750" s="74" t="s">
        <v>1091</v>
      </c>
      <c r="C29750" s="74" t="s">
        <v>57</v>
      </c>
      <c r="D29750" s="74" t="s">
        <v>15585</v>
      </c>
    </row>
    <row r="29751" ht="14.25" customHeight="1">
      <c r="A29751" s="74" t="s">
        <v>13396</v>
      </c>
      <c r="B29751" s="74" t="s">
        <v>13397</v>
      </c>
      <c r="C29751" s="74" t="s">
        <v>3968</v>
      </c>
      <c r="D29751" s="74" t="s">
        <v>15585</v>
      </c>
    </row>
    <row r="29752" ht="14.25" customHeight="1">
      <c r="A29752" s="74" t="s">
        <v>13398</v>
      </c>
      <c r="B29752" s="74" t="s">
        <v>13399</v>
      </c>
      <c r="C29752" s="74" t="s">
        <v>3968</v>
      </c>
      <c r="D29752" s="74" t="s">
        <v>15585</v>
      </c>
    </row>
    <row r="29753" ht="14.25" customHeight="1">
      <c r="A29753" s="74" t="s">
        <v>13400</v>
      </c>
      <c r="B29753" s="74" t="s">
        <v>13401</v>
      </c>
      <c r="C29753" s="74" t="s">
        <v>3968</v>
      </c>
      <c r="D29753" s="74" t="s">
        <v>15585</v>
      </c>
    </row>
    <row r="29754" ht="14.25" customHeight="1">
      <c r="A29754" s="74" t="s">
        <v>13402</v>
      </c>
      <c r="B29754" s="74" t="s">
        <v>13403</v>
      </c>
      <c r="C29754" s="74" t="s">
        <v>3968</v>
      </c>
      <c r="D29754" s="74" t="s">
        <v>15585</v>
      </c>
    </row>
    <row r="29755" ht="14.25" customHeight="1">
      <c r="A29755" s="74" t="s">
        <v>13404</v>
      </c>
      <c r="B29755" s="74" t="s">
        <v>9160</v>
      </c>
      <c r="C29755" s="74" t="s">
        <v>3968</v>
      </c>
      <c r="D29755" s="74" t="s">
        <v>15585</v>
      </c>
    </row>
    <row r="29756" ht="14.25" customHeight="1">
      <c r="A29756" s="74" t="s">
        <v>13405</v>
      </c>
      <c r="B29756" s="74" t="s">
        <v>13499</v>
      </c>
      <c r="C29756" s="74" t="s">
        <v>3968</v>
      </c>
      <c r="D29756" s="74" t="s">
        <v>15585</v>
      </c>
    </row>
    <row r="29757" ht="14.25" customHeight="1">
      <c r="A29757" s="74" t="s">
        <v>13407</v>
      </c>
      <c r="B29757" s="74" t="s">
        <v>13945</v>
      </c>
      <c r="C29757" s="74" t="s">
        <v>3934</v>
      </c>
      <c r="D29757" s="74" t="s">
        <v>15585</v>
      </c>
    </row>
    <row r="29758" ht="14.25" customHeight="1">
      <c r="A29758" s="74" t="s">
        <v>9167</v>
      </c>
      <c r="B29758" s="74" t="s">
        <v>9168</v>
      </c>
      <c r="C29758" s="74" t="s">
        <v>3968</v>
      </c>
      <c r="D29758" s="74" t="s">
        <v>15585</v>
      </c>
    </row>
    <row r="29759" ht="14.25" customHeight="1">
      <c r="A29759" s="74" t="s">
        <v>9177</v>
      </c>
      <c r="B29759" s="74" t="s">
        <v>9178</v>
      </c>
      <c r="C29759" s="74" t="s">
        <v>57</v>
      </c>
      <c r="D29759" s="74" t="s">
        <v>15585</v>
      </c>
    </row>
    <row r="29760" ht="14.25" customHeight="1">
      <c r="A29760" s="74" t="s">
        <v>9199</v>
      </c>
      <c r="B29760" s="74" t="s">
        <v>9200</v>
      </c>
      <c r="C29760" s="74" t="s">
        <v>3934</v>
      </c>
      <c r="D29760" s="74" t="s">
        <v>15585</v>
      </c>
    </row>
    <row r="29761" ht="14.25" customHeight="1">
      <c r="A29761" s="74" t="s">
        <v>9239</v>
      </c>
      <c r="B29761" s="74" t="s">
        <v>1042</v>
      </c>
      <c r="C29761" s="74" t="s">
        <v>100</v>
      </c>
      <c r="D29761" s="74" t="s">
        <v>15585</v>
      </c>
    </row>
    <row r="29762" ht="14.25" customHeight="1">
      <c r="A29762" s="74" t="s">
        <v>9242</v>
      </c>
      <c r="B29762" s="74" t="s">
        <v>9243</v>
      </c>
      <c r="C29762" s="74" t="s">
        <v>100</v>
      </c>
      <c r="D29762" s="74" t="s">
        <v>15585</v>
      </c>
    </row>
    <row r="29763" ht="14.25" customHeight="1">
      <c r="A29763" s="74" t="s">
        <v>13409</v>
      </c>
      <c r="B29763" s="74" t="s">
        <v>1304</v>
      </c>
      <c r="C29763" s="74" t="s">
        <v>57</v>
      </c>
      <c r="D29763" s="74" t="s">
        <v>15585</v>
      </c>
    </row>
    <row r="29764" ht="14.25" customHeight="1">
      <c r="A29764" s="74" t="s">
        <v>3711</v>
      </c>
      <c r="B29764" s="74" t="s">
        <v>13501</v>
      </c>
      <c r="C29764" s="74" t="s">
        <v>3934</v>
      </c>
      <c r="D29764" s="74" t="s">
        <v>15585</v>
      </c>
    </row>
    <row r="29765" ht="14.25" customHeight="1">
      <c r="A29765" s="74" t="s">
        <v>3719</v>
      </c>
      <c r="B29765" s="74" t="s">
        <v>1316</v>
      </c>
      <c r="C29765" s="74" t="s">
        <v>57</v>
      </c>
      <c r="D29765" s="74" t="s">
        <v>15585</v>
      </c>
    </row>
    <row r="29766" ht="14.25" customHeight="1">
      <c r="A29766" s="74" t="s">
        <v>13502</v>
      </c>
      <c r="B29766" s="74" t="s">
        <v>7742</v>
      </c>
      <c r="C29766" s="74" t="s">
        <v>50</v>
      </c>
      <c r="D29766" s="74" t="s">
        <v>15585</v>
      </c>
    </row>
    <row r="29767" ht="14.25" customHeight="1">
      <c r="A29767" s="74" t="s">
        <v>9506</v>
      </c>
      <c r="B29767" s="74" t="s">
        <v>11318</v>
      </c>
      <c r="C29767" s="74" t="s">
        <v>3968</v>
      </c>
      <c r="D29767" s="74" t="s">
        <v>15585</v>
      </c>
    </row>
    <row r="29768" ht="14.25" customHeight="1">
      <c r="A29768" s="74" t="s">
        <v>9588</v>
      </c>
      <c r="B29768" s="74" t="s">
        <v>14091</v>
      </c>
      <c r="C29768" s="74" t="s">
        <v>100</v>
      </c>
      <c r="D29768" s="74" t="s">
        <v>15585</v>
      </c>
    </row>
    <row r="29769" ht="14.25" customHeight="1">
      <c r="A29769" s="74" t="s">
        <v>9679</v>
      </c>
      <c r="B29769" s="74" t="s">
        <v>9680</v>
      </c>
      <c r="C29769" s="74" t="s">
        <v>3934</v>
      </c>
      <c r="D29769" s="74" t="s">
        <v>15585</v>
      </c>
    </row>
    <row r="29770" ht="14.25" customHeight="1">
      <c r="A29770" s="74" t="s">
        <v>9779</v>
      </c>
      <c r="B29770" s="74" t="s">
        <v>15595</v>
      </c>
      <c r="C29770" s="74" t="s">
        <v>57</v>
      </c>
      <c r="D29770" s="74" t="s">
        <v>15585</v>
      </c>
    </row>
    <row r="29771" ht="14.25" customHeight="1">
      <c r="A29771" s="74" t="s">
        <v>9840</v>
      </c>
      <c r="B29771" s="74" t="s">
        <v>15596</v>
      </c>
      <c r="C29771" s="74" t="s">
        <v>923</v>
      </c>
      <c r="D29771" s="74" t="s">
        <v>15585</v>
      </c>
    </row>
    <row r="29772" ht="14.25" customHeight="1">
      <c r="A29772" s="74" t="s">
        <v>9903</v>
      </c>
      <c r="B29772" s="74" t="s">
        <v>9904</v>
      </c>
      <c r="C29772" s="74" t="s">
        <v>3968</v>
      </c>
      <c r="D29772" s="74" t="s">
        <v>15585</v>
      </c>
    </row>
    <row r="29773" ht="14.25" customHeight="1">
      <c r="A29773" s="74" t="s">
        <v>9905</v>
      </c>
      <c r="B29773" s="74" t="s">
        <v>9906</v>
      </c>
      <c r="C29773" s="74" t="s">
        <v>3934</v>
      </c>
      <c r="D29773" s="74" t="s">
        <v>15585</v>
      </c>
    </row>
    <row r="29774" ht="14.25" customHeight="1">
      <c r="A29774" s="74" t="s">
        <v>9964</v>
      </c>
      <c r="B29774" s="74" t="s">
        <v>262</v>
      </c>
      <c r="C29774" s="74" t="s">
        <v>100</v>
      </c>
      <c r="D29774" s="74" t="s">
        <v>15585</v>
      </c>
    </row>
    <row r="29775" ht="14.25" customHeight="1">
      <c r="A29775" s="74" t="s">
        <v>9973</v>
      </c>
      <c r="B29775" s="74" t="s">
        <v>15577</v>
      </c>
      <c r="C29775" s="74" t="s">
        <v>3934</v>
      </c>
      <c r="D29775" s="74" t="s">
        <v>15585</v>
      </c>
    </row>
    <row r="29776" ht="14.25" customHeight="1">
      <c r="A29776" s="74" t="s">
        <v>10359</v>
      </c>
      <c r="B29776" s="74" t="s">
        <v>10360</v>
      </c>
      <c r="C29776" s="74" t="s">
        <v>3934</v>
      </c>
      <c r="D29776" s="74" t="s">
        <v>15585</v>
      </c>
    </row>
    <row r="29777" ht="14.25" customHeight="1">
      <c r="A29777" s="74" t="s">
        <v>13419</v>
      </c>
      <c r="B29777" s="74" t="s">
        <v>1436</v>
      </c>
      <c r="C29777" s="74" t="s">
        <v>71</v>
      </c>
      <c r="D29777" s="74" t="s">
        <v>15585</v>
      </c>
    </row>
    <row r="29778" ht="14.25" customHeight="1">
      <c r="A29778" s="74" t="s">
        <v>13420</v>
      </c>
      <c r="B29778" s="74" t="s">
        <v>665</v>
      </c>
      <c r="C29778" s="74" t="s">
        <v>127</v>
      </c>
      <c r="D29778" s="74" t="s">
        <v>15585</v>
      </c>
    </row>
    <row r="29779" ht="14.25" customHeight="1">
      <c r="A29779" s="74" t="s">
        <v>13421</v>
      </c>
      <c r="B29779" s="74" t="s">
        <v>744</v>
      </c>
      <c r="C29779" s="74" t="s">
        <v>127</v>
      </c>
      <c r="D29779" s="74" t="s">
        <v>15585</v>
      </c>
    </row>
    <row r="29780" ht="14.25" customHeight="1">
      <c r="A29780" s="74" t="s">
        <v>10577</v>
      </c>
      <c r="B29780" s="74" t="s">
        <v>14418</v>
      </c>
      <c r="C29780" s="74" t="s">
        <v>3934</v>
      </c>
      <c r="D29780" s="74" t="s">
        <v>15585</v>
      </c>
    </row>
    <row r="29781" ht="14.25" customHeight="1">
      <c r="A29781" s="74" t="s">
        <v>10603</v>
      </c>
      <c r="B29781" s="74" t="s">
        <v>10604</v>
      </c>
      <c r="C29781" s="74" t="s">
        <v>100</v>
      </c>
      <c r="D29781" s="74" t="s">
        <v>15585</v>
      </c>
    </row>
    <row r="29782" ht="14.25" customHeight="1">
      <c r="A29782" s="74" t="s">
        <v>10605</v>
      </c>
      <c r="B29782" s="74" t="s">
        <v>10606</v>
      </c>
      <c r="C29782" s="74" t="s">
        <v>100</v>
      </c>
      <c r="D29782" s="74" t="s">
        <v>15585</v>
      </c>
    </row>
    <row r="29783" ht="14.25" customHeight="1">
      <c r="A29783" s="74" t="s">
        <v>10607</v>
      </c>
      <c r="B29783" s="74" t="s">
        <v>10608</v>
      </c>
      <c r="C29783" s="74" t="s">
        <v>100</v>
      </c>
      <c r="D29783" s="74" t="s">
        <v>15585</v>
      </c>
    </row>
    <row r="29784" ht="14.25" customHeight="1">
      <c r="A29784" s="74" t="s">
        <v>10609</v>
      </c>
      <c r="B29784" s="74" t="s">
        <v>125</v>
      </c>
      <c r="C29784" s="74" t="s">
        <v>100</v>
      </c>
      <c r="D29784" s="74" t="s">
        <v>15585</v>
      </c>
    </row>
    <row r="29785" ht="14.25" customHeight="1">
      <c r="A29785" s="74" t="s">
        <v>10610</v>
      </c>
      <c r="B29785" s="74" t="s">
        <v>10611</v>
      </c>
      <c r="C29785" s="74" t="s">
        <v>100</v>
      </c>
      <c r="D29785" s="74" t="s">
        <v>15585</v>
      </c>
    </row>
    <row r="29786" ht="14.25" customHeight="1">
      <c r="A29786" s="74" t="s">
        <v>13422</v>
      </c>
      <c r="B29786" s="74" t="s">
        <v>1444</v>
      </c>
      <c r="C29786" s="74" t="s">
        <v>100</v>
      </c>
      <c r="D29786" s="74" t="s">
        <v>15585</v>
      </c>
    </row>
    <row r="29787" ht="14.25" customHeight="1">
      <c r="A29787" s="74" t="s">
        <v>10612</v>
      </c>
      <c r="B29787" s="74" t="s">
        <v>966</v>
      </c>
      <c r="C29787" s="74" t="s">
        <v>100</v>
      </c>
      <c r="D29787" s="74" t="s">
        <v>15585</v>
      </c>
    </row>
    <row r="29788" ht="14.25" customHeight="1">
      <c r="A29788" s="74" t="s">
        <v>10613</v>
      </c>
      <c r="B29788" s="74" t="s">
        <v>10614</v>
      </c>
      <c r="C29788" s="74" t="s">
        <v>100</v>
      </c>
      <c r="D29788" s="74" t="s">
        <v>15585</v>
      </c>
    </row>
    <row r="29789" ht="14.25" customHeight="1">
      <c r="A29789" s="74" t="s">
        <v>10615</v>
      </c>
      <c r="B29789" s="74" t="s">
        <v>853</v>
      </c>
      <c r="C29789" s="74" t="s">
        <v>100</v>
      </c>
      <c r="D29789" s="74" t="s">
        <v>15585</v>
      </c>
    </row>
    <row r="29790" ht="14.25" customHeight="1">
      <c r="A29790" s="74" t="s">
        <v>10616</v>
      </c>
      <c r="B29790" s="74" t="s">
        <v>10617</v>
      </c>
      <c r="C29790" s="74" t="s">
        <v>100</v>
      </c>
      <c r="D29790" s="74" t="s">
        <v>15585</v>
      </c>
    </row>
    <row r="29791" ht="14.25" customHeight="1">
      <c r="A29791" s="74" t="s">
        <v>13423</v>
      </c>
      <c r="B29791" s="74" t="s">
        <v>13424</v>
      </c>
      <c r="C29791" s="74" t="s">
        <v>3934</v>
      </c>
      <c r="D29791" s="74" t="s">
        <v>15585</v>
      </c>
    </row>
    <row r="29792" ht="14.25" customHeight="1">
      <c r="A29792" s="74" t="s">
        <v>10625</v>
      </c>
      <c r="B29792" s="74" t="s">
        <v>10626</v>
      </c>
      <c r="C29792" s="74" t="s">
        <v>100</v>
      </c>
      <c r="D29792" s="74" t="s">
        <v>15585</v>
      </c>
    </row>
    <row r="29793" ht="14.25" customHeight="1">
      <c r="A29793" s="74" t="s">
        <v>13425</v>
      </c>
      <c r="B29793" s="74" t="s">
        <v>13426</v>
      </c>
      <c r="C29793" s="74" t="s">
        <v>923</v>
      </c>
      <c r="D29793" s="74" t="s">
        <v>15585</v>
      </c>
    </row>
    <row r="29794" ht="14.25" customHeight="1">
      <c r="A29794" s="74" t="s">
        <v>13427</v>
      </c>
      <c r="B29794" s="74" t="s">
        <v>13428</v>
      </c>
      <c r="C29794" s="74" t="s">
        <v>3968</v>
      </c>
      <c r="D29794" s="74" t="s">
        <v>15585</v>
      </c>
    </row>
    <row r="29795" ht="14.25" customHeight="1">
      <c r="A29795" s="74" t="s">
        <v>13429</v>
      </c>
      <c r="B29795" s="74" t="s">
        <v>13430</v>
      </c>
      <c r="C29795" s="74" t="s">
        <v>66</v>
      </c>
      <c r="D29795" s="74" t="s">
        <v>15585</v>
      </c>
    </row>
    <row r="29796" ht="14.25" customHeight="1">
      <c r="A29796" s="74" t="s">
        <v>13431</v>
      </c>
      <c r="B29796" s="74" t="s">
        <v>13432</v>
      </c>
      <c r="C29796" s="74" t="s">
        <v>3968</v>
      </c>
      <c r="D29796" s="74" t="s">
        <v>15585</v>
      </c>
    </row>
    <row r="29797" ht="14.25" customHeight="1">
      <c r="A29797" s="74" t="s">
        <v>10875</v>
      </c>
      <c r="B29797" s="74" t="s">
        <v>15597</v>
      </c>
      <c r="C29797" s="74" t="s">
        <v>71</v>
      </c>
      <c r="D29797" s="74" t="s">
        <v>15585</v>
      </c>
    </row>
    <row r="29798" ht="14.25" customHeight="1">
      <c r="A29798" s="74" t="s">
        <v>10887</v>
      </c>
      <c r="B29798" s="74" t="s">
        <v>14167</v>
      </c>
      <c r="C29798" s="74" t="s">
        <v>3934</v>
      </c>
      <c r="D29798" s="74" t="s">
        <v>15585</v>
      </c>
    </row>
    <row r="29799" ht="14.25" customHeight="1">
      <c r="A29799" s="74" t="s">
        <v>10996</v>
      </c>
      <c r="B29799" s="74" t="s">
        <v>15598</v>
      </c>
      <c r="C29799" s="74" t="s">
        <v>3934</v>
      </c>
      <c r="D29799" s="74" t="s">
        <v>15585</v>
      </c>
    </row>
    <row r="29800" ht="14.25" customHeight="1">
      <c r="A29800" s="74" t="s">
        <v>11207</v>
      </c>
      <c r="B29800" s="74" t="s">
        <v>1487</v>
      </c>
      <c r="C29800" s="74" t="s">
        <v>50</v>
      </c>
      <c r="D29800" s="74" t="s">
        <v>15585</v>
      </c>
    </row>
    <row r="29801" ht="14.25" customHeight="1">
      <c r="A29801" s="74" t="s">
        <v>3717</v>
      </c>
      <c r="B29801" s="74" t="s">
        <v>807</v>
      </c>
      <c r="C29801" s="74" t="s">
        <v>3968</v>
      </c>
      <c r="D29801" s="74" t="s">
        <v>15585</v>
      </c>
    </row>
    <row r="29802" ht="14.25" customHeight="1">
      <c r="A29802" s="74" t="s">
        <v>3718</v>
      </c>
      <c r="B29802" s="74" t="s">
        <v>825</v>
      </c>
      <c r="C29802" s="74" t="s">
        <v>3968</v>
      </c>
      <c r="D29802" s="74" t="s">
        <v>15585</v>
      </c>
    </row>
    <row r="29803" ht="14.25" customHeight="1">
      <c r="A29803" s="74" t="s">
        <v>13509</v>
      </c>
      <c r="B29803" s="74" t="s">
        <v>1490</v>
      </c>
      <c r="C29803" s="74" t="s">
        <v>3968</v>
      </c>
      <c r="D29803" s="74" t="s">
        <v>15585</v>
      </c>
    </row>
    <row r="29804" ht="14.25" customHeight="1">
      <c r="A29804" s="74" t="s">
        <v>11450</v>
      </c>
      <c r="B29804" s="74" t="s">
        <v>6573</v>
      </c>
      <c r="C29804" s="74" t="s">
        <v>3968</v>
      </c>
      <c r="D29804" s="74" t="s">
        <v>15585</v>
      </c>
    </row>
    <row r="29805" ht="14.25" customHeight="1">
      <c r="A29805" s="74" t="s">
        <v>11494</v>
      </c>
      <c r="B29805" s="74" t="s">
        <v>830</v>
      </c>
      <c r="C29805" s="74" t="s">
        <v>100</v>
      </c>
      <c r="D29805" s="74" t="s">
        <v>15585</v>
      </c>
    </row>
    <row r="29806" ht="14.25" customHeight="1">
      <c r="A29806" s="74" t="s">
        <v>11550</v>
      </c>
      <c r="B29806" s="74" t="s">
        <v>11551</v>
      </c>
      <c r="C29806" s="74" t="s">
        <v>100</v>
      </c>
      <c r="D29806" s="74" t="s">
        <v>15585</v>
      </c>
    </row>
    <row r="29807" ht="14.25" customHeight="1">
      <c r="A29807" s="74" t="s">
        <v>11560</v>
      </c>
      <c r="B29807" s="74" t="s">
        <v>13957</v>
      </c>
      <c r="C29807" s="74" t="s">
        <v>100</v>
      </c>
      <c r="D29807" s="74" t="s">
        <v>15585</v>
      </c>
    </row>
    <row r="29808" ht="14.25" customHeight="1">
      <c r="A29808" s="74" t="s">
        <v>11566</v>
      </c>
      <c r="B29808" s="74" t="s">
        <v>13958</v>
      </c>
      <c r="C29808" s="74" t="s">
        <v>3934</v>
      </c>
      <c r="D29808" s="74" t="s">
        <v>15585</v>
      </c>
    </row>
    <row r="29809" ht="14.25" customHeight="1">
      <c r="A29809" s="74" t="s">
        <v>13433</v>
      </c>
      <c r="B29809" s="74" t="s">
        <v>1494</v>
      </c>
      <c r="C29809" s="74" t="s">
        <v>50</v>
      </c>
      <c r="D29809" s="74" t="s">
        <v>15585</v>
      </c>
    </row>
    <row r="29810" ht="14.25" customHeight="1">
      <c r="A29810" s="74" t="s">
        <v>13434</v>
      </c>
      <c r="B29810" s="74" t="s">
        <v>1498</v>
      </c>
      <c r="C29810" s="74" t="s">
        <v>50</v>
      </c>
      <c r="D29810" s="74" t="s">
        <v>15585</v>
      </c>
    </row>
    <row r="29811" ht="14.25" customHeight="1">
      <c r="A29811" s="74" t="s">
        <v>11631</v>
      </c>
      <c r="B29811" s="74" t="s">
        <v>976</v>
      </c>
      <c r="C29811" s="74" t="s">
        <v>100</v>
      </c>
      <c r="D29811" s="74" t="s">
        <v>15585</v>
      </c>
    </row>
    <row r="29812" ht="14.25" customHeight="1">
      <c r="A29812" s="74" t="s">
        <v>11644</v>
      </c>
      <c r="B29812" s="74" t="s">
        <v>11645</v>
      </c>
      <c r="C29812" s="74" t="s">
        <v>3968</v>
      </c>
      <c r="D29812" s="74" t="s">
        <v>15585</v>
      </c>
    </row>
    <row r="29813" ht="14.25" customHeight="1">
      <c r="A29813" s="74" t="s">
        <v>11727</v>
      </c>
      <c r="B29813" s="74" t="s">
        <v>1668</v>
      </c>
      <c r="C29813" s="74" t="s">
        <v>50</v>
      </c>
      <c r="D29813" s="74" t="s">
        <v>15585</v>
      </c>
    </row>
    <row r="29814" ht="14.25" customHeight="1">
      <c r="A29814" s="74" t="s">
        <v>11730</v>
      </c>
      <c r="B29814" s="74" t="s">
        <v>15534</v>
      </c>
      <c r="C29814" s="74" t="s">
        <v>3934</v>
      </c>
      <c r="D29814" s="74" t="s">
        <v>15585</v>
      </c>
    </row>
    <row r="29815" ht="14.25" customHeight="1">
      <c r="A29815" s="74" t="s">
        <v>11741</v>
      </c>
      <c r="B29815" s="74" t="s">
        <v>11742</v>
      </c>
      <c r="C29815" s="74" t="s">
        <v>3968</v>
      </c>
      <c r="D29815" s="74" t="s">
        <v>15585</v>
      </c>
    </row>
    <row r="29816" ht="14.25" customHeight="1">
      <c r="A29816" s="74" t="s">
        <v>11743</v>
      </c>
      <c r="B29816" s="74" t="s">
        <v>11744</v>
      </c>
      <c r="C29816" s="74" t="s">
        <v>3934</v>
      </c>
      <c r="D29816" s="74" t="s">
        <v>15585</v>
      </c>
    </row>
    <row r="29817" ht="14.25" customHeight="1">
      <c r="A29817" s="74" t="s">
        <v>11747</v>
      </c>
      <c r="B29817" s="74" t="s">
        <v>11748</v>
      </c>
      <c r="C29817" s="74" t="s">
        <v>3934</v>
      </c>
      <c r="D29817" s="74" t="s">
        <v>15585</v>
      </c>
    </row>
    <row r="29818" ht="14.25" customHeight="1">
      <c r="A29818" s="74" t="s">
        <v>11749</v>
      </c>
      <c r="B29818" s="74" t="s">
        <v>6957</v>
      </c>
      <c r="C29818" s="74" t="s">
        <v>50</v>
      </c>
      <c r="D29818" s="74" t="s">
        <v>15585</v>
      </c>
    </row>
    <row r="29819" ht="14.25" customHeight="1">
      <c r="A29819" s="74" t="s">
        <v>11755</v>
      </c>
      <c r="B29819" s="74" t="s">
        <v>15599</v>
      </c>
      <c r="C29819" s="74" t="s">
        <v>923</v>
      </c>
      <c r="D29819" s="74" t="s">
        <v>15585</v>
      </c>
    </row>
    <row r="29820" ht="14.25" customHeight="1">
      <c r="A29820" s="74" t="s">
        <v>11763</v>
      </c>
      <c r="B29820" s="74" t="s">
        <v>11764</v>
      </c>
      <c r="C29820" s="74" t="s">
        <v>100</v>
      </c>
      <c r="D29820" s="74" t="s">
        <v>15585</v>
      </c>
    </row>
    <row r="29821" ht="14.25" customHeight="1">
      <c r="A29821" s="74" t="s">
        <v>11842</v>
      </c>
      <c r="B29821" s="74" t="s">
        <v>11843</v>
      </c>
      <c r="C29821" s="74" t="s">
        <v>71</v>
      </c>
      <c r="D29821" s="74" t="s">
        <v>15585</v>
      </c>
    </row>
    <row r="29822" ht="14.25" customHeight="1">
      <c r="A29822" s="74" t="s">
        <v>11937</v>
      </c>
      <c r="B29822" s="74" t="s">
        <v>15324</v>
      </c>
      <c r="C29822" s="74" t="s">
        <v>3934</v>
      </c>
      <c r="D29822" s="74" t="s">
        <v>15585</v>
      </c>
    </row>
    <row r="29823" ht="14.25" customHeight="1">
      <c r="A29823" s="74" t="s">
        <v>13435</v>
      </c>
      <c r="B29823" s="74" t="s">
        <v>1692</v>
      </c>
      <c r="C29823" s="74" t="s">
        <v>3968</v>
      </c>
      <c r="D29823" s="74" t="s">
        <v>15585</v>
      </c>
    </row>
    <row r="29824" ht="14.25" customHeight="1">
      <c r="A29824" s="74" t="s">
        <v>13436</v>
      </c>
      <c r="B29824" s="74" t="s">
        <v>1697</v>
      </c>
      <c r="C29824" s="74" t="s">
        <v>3968</v>
      </c>
      <c r="D29824" s="74" t="s">
        <v>15585</v>
      </c>
    </row>
    <row r="29825" ht="14.25" customHeight="1">
      <c r="A29825" s="74" t="s">
        <v>13437</v>
      </c>
      <c r="B29825" s="74" t="s">
        <v>1707</v>
      </c>
      <c r="C29825" s="74" t="s">
        <v>3968</v>
      </c>
      <c r="D29825" s="74" t="s">
        <v>15585</v>
      </c>
    </row>
    <row r="29826" ht="14.25" customHeight="1">
      <c r="A29826" s="74" t="s">
        <v>13438</v>
      </c>
      <c r="B29826" s="74" t="s">
        <v>1712</v>
      </c>
      <c r="C29826" s="74" t="s">
        <v>3968</v>
      </c>
      <c r="D29826" s="74" t="s">
        <v>15585</v>
      </c>
    </row>
    <row r="29827" ht="14.25" customHeight="1">
      <c r="A29827" s="74" t="s">
        <v>13439</v>
      </c>
      <c r="B29827" s="74" t="s">
        <v>1717</v>
      </c>
      <c r="C29827" s="74" t="s">
        <v>3968</v>
      </c>
      <c r="D29827" s="74" t="s">
        <v>15585</v>
      </c>
    </row>
    <row r="29828" ht="14.25" customHeight="1">
      <c r="A29828" s="74" t="s">
        <v>13440</v>
      </c>
      <c r="B29828" s="74" t="s">
        <v>1722</v>
      </c>
      <c r="C29828" s="74" t="s">
        <v>3968</v>
      </c>
      <c r="D29828" s="74" t="s">
        <v>15585</v>
      </c>
    </row>
    <row r="29829" ht="14.25" customHeight="1">
      <c r="A29829" s="74" t="s">
        <v>13441</v>
      </c>
      <c r="B29829" s="74" t="s">
        <v>13510</v>
      </c>
      <c r="C29829" s="74" t="s">
        <v>3934</v>
      </c>
      <c r="D29829" s="74" t="s">
        <v>15585</v>
      </c>
    </row>
    <row r="29830" ht="14.25" customHeight="1">
      <c r="A29830" s="74" t="s">
        <v>13443</v>
      </c>
      <c r="B29830" s="74" t="s">
        <v>1702</v>
      </c>
      <c r="C29830" s="74" t="s">
        <v>3968</v>
      </c>
      <c r="D29830" s="74" t="s">
        <v>15585</v>
      </c>
    </row>
    <row r="29831" ht="14.25" customHeight="1">
      <c r="A29831" s="74" t="s">
        <v>12028</v>
      </c>
      <c r="B29831" s="74" t="s">
        <v>1552</v>
      </c>
      <c r="C29831" s="74" t="s">
        <v>127</v>
      </c>
      <c r="D29831" s="74" t="s">
        <v>15585</v>
      </c>
    </row>
    <row r="29832" ht="14.25" customHeight="1">
      <c r="A29832" s="74" t="s">
        <v>12029</v>
      </c>
      <c r="B29832" s="74" t="s">
        <v>14599</v>
      </c>
      <c r="C29832" s="74" t="s">
        <v>3934</v>
      </c>
      <c r="D29832" s="74" t="s">
        <v>15585</v>
      </c>
    </row>
    <row r="29833" ht="14.25" customHeight="1">
      <c r="A29833" s="74" t="s">
        <v>13444</v>
      </c>
      <c r="B29833" s="74" t="s">
        <v>495</v>
      </c>
      <c r="C29833" s="74" t="s">
        <v>50</v>
      </c>
      <c r="D29833" s="74" t="s">
        <v>15585</v>
      </c>
    </row>
    <row r="29834" ht="14.25" customHeight="1">
      <c r="A29834" s="74" t="s">
        <v>12082</v>
      </c>
      <c r="B29834" s="74" t="s">
        <v>12083</v>
      </c>
      <c r="C29834" s="74" t="s">
        <v>3934</v>
      </c>
      <c r="D29834" s="74" t="s">
        <v>15585</v>
      </c>
    </row>
    <row r="29835" ht="14.25" customHeight="1">
      <c r="A29835" s="74" t="s">
        <v>13445</v>
      </c>
      <c r="B29835" s="74" t="s">
        <v>13446</v>
      </c>
      <c r="C29835" s="74" t="s">
        <v>57</v>
      </c>
      <c r="D29835" s="74" t="s">
        <v>15585</v>
      </c>
    </row>
    <row r="29836" ht="14.25" customHeight="1">
      <c r="A29836" s="74" t="s">
        <v>13447</v>
      </c>
      <c r="B29836" s="74" t="s">
        <v>1730</v>
      </c>
      <c r="C29836" s="74" t="s">
        <v>100</v>
      </c>
      <c r="D29836" s="74" t="s">
        <v>15585</v>
      </c>
    </row>
    <row r="29837" ht="14.25" customHeight="1">
      <c r="A29837" s="74" t="s">
        <v>12152</v>
      </c>
      <c r="B29837" s="74" t="s">
        <v>1734</v>
      </c>
      <c r="C29837" s="74" t="s">
        <v>127</v>
      </c>
      <c r="D29837" s="74" t="s">
        <v>15585</v>
      </c>
    </row>
    <row r="29838" ht="14.25" customHeight="1">
      <c r="A29838" s="74" t="s">
        <v>12169</v>
      </c>
      <c r="B29838" s="74" t="s">
        <v>13528</v>
      </c>
      <c r="C29838" s="74" t="s">
        <v>3934</v>
      </c>
      <c r="D29838" s="74" t="s">
        <v>15585</v>
      </c>
    </row>
    <row r="29839" ht="14.25" customHeight="1">
      <c r="A29839" s="74" t="s">
        <v>12180</v>
      </c>
      <c r="B29839" s="74" t="s">
        <v>1750</v>
      </c>
      <c r="C29839" s="74" t="s">
        <v>3968</v>
      </c>
      <c r="D29839" s="74" t="s">
        <v>15585</v>
      </c>
    </row>
    <row r="29840" ht="14.25" customHeight="1">
      <c r="A29840" s="74" t="s">
        <v>12368</v>
      </c>
      <c r="B29840" s="74" t="s">
        <v>14041</v>
      </c>
      <c r="C29840" s="74" t="s">
        <v>100</v>
      </c>
      <c r="D29840" s="74" t="s">
        <v>15585</v>
      </c>
    </row>
    <row r="29841" ht="14.25" customHeight="1">
      <c r="A29841" s="74" t="s">
        <v>12378</v>
      </c>
      <c r="B29841" s="74" t="s">
        <v>12379</v>
      </c>
      <c r="C29841" s="74" t="s">
        <v>3934</v>
      </c>
      <c r="D29841" s="74" t="s">
        <v>15585</v>
      </c>
    </row>
    <row r="29842" ht="14.25" customHeight="1">
      <c r="A29842" s="74" t="s">
        <v>12384</v>
      </c>
      <c r="B29842" s="74" t="s">
        <v>12385</v>
      </c>
      <c r="C29842" s="74" t="s">
        <v>3934</v>
      </c>
      <c r="D29842" s="74" t="s">
        <v>15585</v>
      </c>
    </row>
    <row r="29843" ht="14.25" customHeight="1">
      <c r="A29843" s="74" t="s">
        <v>13448</v>
      </c>
      <c r="B29843" s="74" t="s">
        <v>1755</v>
      </c>
      <c r="C29843" s="74" t="s">
        <v>50</v>
      </c>
      <c r="D29843" s="74" t="s">
        <v>15585</v>
      </c>
    </row>
    <row r="29844" ht="14.25" customHeight="1">
      <c r="A29844" s="74" t="s">
        <v>13449</v>
      </c>
      <c r="B29844" s="74" t="s">
        <v>2947</v>
      </c>
      <c r="C29844" s="74" t="s">
        <v>3968</v>
      </c>
      <c r="D29844" s="74" t="s">
        <v>15585</v>
      </c>
    </row>
    <row r="29845" ht="14.25" customHeight="1">
      <c r="A29845" s="74" t="s">
        <v>12412</v>
      </c>
      <c r="B29845" s="74" t="s">
        <v>1763</v>
      </c>
      <c r="C29845" s="74" t="s">
        <v>100</v>
      </c>
      <c r="D29845" s="74" t="s">
        <v>15585</v>
      </c>
    </row>
    <row r="29846" ht="14.25" customHeight="1">
      <c r="A29846" s="74" t="s">
        <v>12413</v>
      </c>
      <c r="B29846" s="74" t="s">
        <v>12411</v>
      </c>
      <c r="C29846" s="74" t="s">
        <v>3934</v>
      </c>
      <c r="D29846" s="74" t="s">
        <v>15585</v>
      </c>
    </row>
    <row r="29847" ht="14.25" customHeight="1">
      <c r="A29847" s="74" t="s">
        <v>13450</v>
      </c>
      <c r="B29847" s="74" t="s">
        <v>1771</v>
      </c>
      <c r="C29847" s="74" t="s">
        <v>3968</v>
      </c>
      <c r="D29847" s="74" t="s">
        <v>15585</v>
      </c>
    </row>
    <row r="29848" ht="14.25" customHeight="1">
      <c r="A29848" s="74" t="s">
        <v>12499</v>
      </c>
      <c r="B29848" s="74" t="s">
        <v>1657</v>
      </c>
      <c r="C29848" s="74" t="s">
        <v>50</v>
      </c>
      <c r="D29848" s="74" t="s">
        <v>15585</v>
      </c>
    </row>
    <row r="29849" ht="14.25" customHeight="1">
      <c r="A29849" s="74" t="s">
        <v>12500</v>
      </c>
      <c r="B29849" s="74" t="s">
        <v>12501</v>
      </c>
      <c r="C29849" s="74" t="s">
        <v>3968</v>
      </c>
      <c r="D29849" s="74" t="s">
        <v>15585</v>
      </c>
    </row>
    <row r="29850" ht="14.25" customHeight="1">
      <c r="A29850" s="74" t="s">
        <v>12505</v>
      </c>
      <c r="B29850" s="74" t="s">
        <v>1573</v>
      </c>
      <c r="C29850" s="74" t="s">
        <v>71</v>
      </c>
      <c r="D29850" s="74" t="s">
        <v>15585</v>
      </c>
    </row>
    <row r="29851" ht="14.25" customHeight="1">
      <c r="A29851" s="74" t="s">
        <v>12506</v>
      </c>
      <c r="B29851" s="74" t="s">
        <v>12512</v>
      </c>
      <c r="C29851" s="74" t="s">
        <v>3934</v>
      </c>
      <c r="D29851" s="74" t="s">
        <v>15585</v>
      </c>
    </row>
    <row r="29852" ht="14.25" customHeight="1">
      <c r="A29852" s="74" t="s">
        <v>12517</v>
      </c>
      <c r="B29852" s="74" t="s">
        <v>15600</v>
      </c>
      <c r="C29852" s="74" t="s">
        <v>3934</v>
      </c>
      <c r="D29852" s="74" t="s">
        <v>15585</v>
      </c>
    </row>
    <row r="29853" ht="14.25" customHeight="1">
      <c r="A29853" s="74" t="s">
        <v>12520</v>
      </c>
      <c r="B29853" s="74" t="s">
        <v>15601</v>
      </c>
      <c r="C29853" s="74" t="s">
        <v>3934</v>
      </c>
      <c r="D29853" s="74" t="s">
        <v>15585</v>
      </c>
    </row>
    <row r="29854" ht="14.25" customHeight="1">
      <c r="A29854" s="74" t="s">
        <v>12571</v>
      </c>
      <c r="B29854" s="74" t="s">
        <v>3588</v>
      </c>
      <c r="C29854" s="74" t="s">
        <v>923</v>
      </c>
      <c r="D29854" s="74" t="s">
        <v>15585</v>
      </c>
    </row>
    <row r="29855" ht="14.25" customHeight="1">
      <c r="A29855" s="74" t="s">
        <v>13451</v>
      </c>
      <c r="B29855" s="74" t="s">
        <v>13452</v>
      </c>
      <c r="C29855" s="74" t="s">
        <v>3934</v>
      </c>
      <c r="D29855" s="74" t="s">
        <v>15585</v>
      </c>
    </row>
    <row r="29856" ht="14.25" customHeight="1">
      <c r="A29856" s="74" t="s">
        <v>12591</v>
      </c>
      <c r="B29856" s="74" t="s">
        <v>12592</v>
      </c>
      <c r="C29856" s="74" t="s">
        <v>6563</v>
      </c>
      <c r="D29856" s="74" t="s">
        <v>15585</v>
      </c>
    </row>
    <row r="29857" ht="14.25" customHeight="1">
      <c r="A29857" s="74" t="s">
        <v>12593</v>
      </c>
      <c r="B29857" s="74" t="s">
        <v>6565</v>
      </c>
      <c r="C29857" s="74" t="s">
        <v>3968</v>
      </c>
      <c r="D29857" s="74" t="s">
        <v>15585</v>
      </c>
    </row>
    <row r="29858" ht="14.25" customHeight="1">
      <c r="A29858" s="74" t="s">
        <v>12652</v>
      </c>
      <c r="B29858" s="74" t="s">
        <v>12653</v>
      </c>
      <c r="C29858" s="74" t="s">
        <v>3934</v>
      </c>
      <c r="D29858" s="74" t="s">
        <v>15585</v>
      </c>
    </row>
    <row r="29859" ht="14.25" customHeight="1">
      <c r="A29859" s="74" t="s">
        <v>12662</v>
      </c>
      <c r="B29859" s="74" t="s">
        <v>12663</v>
      </c>
      <c r="C29859" s="74" t="s">
        <v>3934</v>
      </c>
      <c r="D29859" s="74" t="s">
        <v>15585</v>
      </c>
    </row>
    <row r="29860" ht="14.25" customHeight="1">
      <c r="A29860" s="74" t="s">
        <v>3713</v>
      </c>
      <c r="B29860" s="74" t="s">
        <v>1853</v>
      </c>
      <c r="C29860" s="74" t="s">
        <v>3968</v>
      </c>
      <c r="D29860" s="74" t="s">
        <v>15585</v>
      </c>
    </row>
    <row r="29861" ht="14.25" customHeight="1">
      <c r="A29861" s="74" t="s">
        <v>13453</v>
      </c>
      <c r="B29861" s="74" t="s">
        <v>325</v>
      </c>
      <c r="C29861" s="74" t="s">
        <v>100</v>
      </c>
      <c r="D29861" s="74" t="s">
        <v>15585</v>
      </c>
    </row>
    <row r="29862" ht="14.25" customHeight="1">
      <c r="A29862" s="74" t="s">
        <v>13454</v>
      </c>
      <c r="B29862" s="74" t="s">
        <v>994</v>
      </c>
      <c r="C29862" s="74" t="s">
        <v>100</v>
      </c>
      <c r="D29862" s="74" t="s">
        <v>15585</v>
      </c>
    </row>
    <row r="29863" ht="14.25" customHeight="1">
      <c r="A29863" s="74" t="s">
        <v>13455</v>
      </c>
      <c r="B29863" s="74" t="s">
        <v>1857</v>
      </c>
      <c r="C29863" s="74" t="s">
        <v>100</v>
      </c>
      <c r="D29863" s="74" t="s">
        <v>15585</v>
      </c>
    </row>
    <row r="29864" ht="14.25" customHeight="1">
      <c r="A29864" s="74" t="s">
        <v>13456</v>
      </c>
      <c r="B29864" s="74" t="s">
        <v>1861</v>
      </c>
      <c r="C29864" s="74" t="s">
        <v>100</v>
      </c>
      <c r="D29864" s="74" t="s">
        <v>15585</v>
      </c>
    </row>
    <row r="29865" ht="14.25" customHeight="1">
      <c r="A29865" s="74" t="s">
        <v>12741</v>
      </c>
      <c r="B29865" s="74" t="s">
        <v>12742</v>
      </c>
      <c r="C29865" s="74" t="s">
        <v>100</v>
      </c>
      <c r="D29865" s="74" t="s">
        <v>15585</v>
      </c>
    </row>
    <row r="29866" ht="14.25" customHeight="1">
      <c r="A29866" s="74" t="s">
        <v>12783</v>
      </c>
      <c r="B29866" s="74" t="s">
        <v>85</v>
      </c>
      <c r="C29866" s="74" t="s">
        <v>100</v>
      </c>
      <c r="D29866" s="74" t="s">
        <v>15585</v>
      </c>
    </row>
    <row r="29867" ht="14.25" customHeight="1">
      <c r="A29867" s="74" t="s">
        <v>12788</v>
      </c>
      <c r="B29867" s="74" t="s">
        <v>13511</v>
      </c>
      <c r="C29867" s="74" t="s">
        <v>3934</v>
      </c>
      <c r="D29867" s="74" t="s">
        <v>15585</v>
      </c>
    </row>
    <row r="29868" ht="14.25" customHeight="1">
      <c r="A29868" s="74" t="s">
        <v>12789</v>
      </c>
      <c r="B29868" s="74" t="s">
        <v>1873</v>
      </c>
      <c r="C29868" s="74" t="s">
        <v>100</v>
      </c>
      <c r="D29868" s="74" t="s">
        <v>15585</v>
      </c>
    </row>
    <row r="29869" ht="14.25" customHeight="1">
      <c r="A29869" s="74" t="s">
        <v>12804</v>
      </c>
      <c r="B29869" s="74" t="s">
        <v>12805</v>
      </c>
      <c r="C29869" s="74" t="s">
        <v>100</v>
      </c>
      <c r="D29869" s="74" t="s">
        <v>15585</v>
      </c>
    </row>
    <row r="29870" ht="14.25" customHeight="1">
      <c r="A29870" s="74" t="s">
        <v>13457</v>
      </c>
      <c r="B29870" s="74" t="s">
        <v>505</v>
      </c>
      <c r="C29870" s="74" t="s">
        <v>50</v>
      </c>
      <c r="D29870" s="74" t="s">
        <v>15585</v>
      </c>
    </row>
    <row r="29871" ht="14.25" customHeight="1">
      <c r="A29871" s="74" t="s">
        <v>3726</v>
      </c>
      <c r="B29871" s="74" t="s">
        <v>1877</v>
      </c>
      <c r="C29871" s="74" t="s">
        <v>127</v>
      </c>
      <c r="D29871" s="74" t="s">
        <v>15585</v>
      </c>
    </row>
    <row r="29872" ht="14.25" customHeight="1">
      <c r="A29872" s="74" t="s">
        <v>12841</v>
      </c>
      <c r="B29872" s="74" t="s">
        <v>15602</v>
      </c>
      <c r="C29872" s="74" t="s">
        <v>3934</v>
      </c>
      <c r="D29872" s="74" t="s">
        <v>15585</v>
      </c>
    </row>
    <row r="29873" ht="14.25" customHeight="1">
      <c r="A29873" s="74" t="s">
        <v>12845</v>
      </c>
      <c r="B29873" s="74" t="s">
        <v>3589</v>
      </c>
      <c r="C29873" s="74" t="s">
        <v>127</v>
      </c>
      <c r="D29873" s="74" t="s">
        <v>15585</v>
      </c>
    </row>
    <row r="29874" ht="14.25" customHeight="1">
      <c r="A29874" s="74" t="s">
        <v>12858</v>
      </c>
      <c r="B29874" s="74" t="s">
        <v>3361</v>
      </c>
      <c r="C29874" s="74" t="s">
        <v>1026</v>
      </c>
      <c r="D29874" s="74" t="s">
        <v>15585</v>
      </c>
    </row>
    <row r="29875" ht="14.25" customHeight="1">
      <c r="A29875" s="74" t="s">
        <v>12861</v>
      </c>
      <c r="B29875" s="74" t="s">
        <v>3594</v>
      </c>
      <c r="C29875" s="74" t="s">
        <v>57</v>
      </c>
      <c r="D29875" s="74" t="s">
        <v>15585</v>
      </c>
    </row>
    <row r="29876" ht="14.25" customHeight="1">
      <c r="A29876" s="74" t="s">
        <v>13458</v>
      </c>
      <c r="B29876" s="74" t="s">
        <v>13459</v>
      </c>
      <c r="C29876" s="74" t="s">
        <v>57</v>
      </c>
      <c r="D29876" s="74" t="s">
        <v>15585</v>
      </c>
    </row>
    <row r="29877" ht="14.25" customHeight="1">
      <c r="A29877" s="74" t="s">
        <v>13460</v>
      </c>
      <c r="B29877" s="74" t="s">
        <v>1951</v>
      </c>
      <c r="C29877" s="74" t="s">
        <v>100</v>
      </c>
      <c r="D29877" s="74" t="s">
        <v>15585</v>
      </c>
    </row>
    <row r="29878" ht="14.25" customHeight="1">
      <c r="A29878" s="74" t="s">
        <v>13462</v>
      </c>
      <c r="B29878" s="74" t="s">
        <v>1955</v>
      </c>
      <c r="C29878" s="74" t="s">
        <v>3968</v>
      </c>
      <c r="D29878" s="74" t="s">
        <v>15585</v>
      </c>
    </row>
    <row r="29879" ht="14.25" customHeight="1">
      <c r="A29879" s="74" t="s">
        <v>13463</v>
      </c>
      <c r="B29879" s="74" t="s">
        <v>1959</v>
      </c>
      <c r="C29879" s="74" t="s">
        <v>3968</v>
      </c>
      <c r="D29879" s="74" t="s">
        <v>15585</v>
      </c>
    </row>
    <row r="29880" ht="14.25" customHeight="1">
      <c r="A29880" s="74" t="s">
        <v>13095</v>
      </c>
      <c r="B29880" s="74" t="s">
        <v>13851</v>
      </c>
      <c r="C29880" s="74" t="s">
        <v>100</v>
      </c>
      <c r="D29880" s="74" t="s">
        <v>15585</v>
      </c>
    </row>
    <row r="29881" ht="14.25" customHeight="1">
      <c r="A29881" s="74" t="s">
        <v>13273</v>
      </c>
      <c r="B29881" s="74" t="s">
        <v>13274</v>
      </c>
      <c r="C29881" s="74" t="s">
        <v>57</v>
      </c>
      <c r="D29881" s="74" t="s">
        <v>15603</v>
      </c>
    </row>
    <row r="29882" ht="14.25" customHeight="1">
      <c r="A29882" s="74" t="s">
        <v>4024</v>
      </c>
      <c r="B29882" s="74" t="s">
        <v>70</v>
      </c>
      <c r="C29882" s="74" t="s">
        <v>71</v>
      </c>
      <c r="D29882" s="74" t="s">
        <v>15603</v>
      </c>
    </row>
    <row r="29883" ht="14.25" customHeight="1">
      <c r="A29883" s="74" t="s">
        <v>4031</v>
      </c>
      <c r="B29883" s="74" t="s">
        <v>13778</v>
      </c>
      <c r="C29883" s="74" t="s">
        <v>3934</v>
      </c>
      <c r="D29883" s="74" t="s">
        <v>15603</v>
      </c>
    </row>
    <row r="29884" ht="14.25" customHeight="1">
      <c r="A29884" s="74" t="s">
        <v>4074</v>
      </c>
      <c r="B29884" s="74" t="s">
        <v>4075</v>
      </c>
      <c r="C29884" s="74" t="s">
        <v>3968</v>
      </c>
      <c r="D29884" s="74" t="s">
        <v>15603</v>
      </c>
    </row>
    <row r="29885" ht="14.25" customHeight="1">
      <c r="A29885" s="74" t="s">
        <v>4094</v>
      </c>
      <c r="B29885" s="74" t="s">
        <v>4095</v>
      </c>
      <c r="C29885" s="74" t="s">
        <v>71</v>
      </c>
      <c r="D29885" s="74" t="s">
        <v>15603</v>
      </c>
    </row>
    <row r="29886" ht="14.25" customHeight="1">
      <c r="A29886" s="74" t="s">
        <v>4096</v>
      </c>
      <c r="B29886" s="74" t="s">
        <v>14365</v>
      </c>
      <c r="C29886" s="74" t="s">
        <v>3934</v>
      </c>
      <c r="D29886" s="74" t="s">
        <v>15603</v>
      </c>
    </row>
    <row r="29887" ht="14.25" customHeight="1">
      <c r="A29887" s="74" t="s">
        <v>4227</v>
      </c>
      <c r="B29887" s="74" t="s">
        <v>4228</v>
      </c>
      <c r="C29887" s="74" t="s">
        <v>57</v>
      </c>
      <c r="D29887" s="74" t="s">
        <v>15603</v>
      </c>
    </row>
    <row r="29888" ht="14.25" customHeight="1">
      <c r="A29888" s="74" t="s">
        <v>13275</v>
      </c>
      <c r="B29888" s="74" t="s">
        <v>104</v>
      </c>
      <c r="C29888" s="74" t="s">
        <v>50</v>
      </c>
      <c r="D29888" s="74" t="s">
        <v>15603</v>
      </c>
    </row>
    <row r="29889" ht="14.25" customHeight="1">
      <c r="A29889" s="74" t="s">
        <v>13276</v>
      </c>
      <c r="B29889" s="74" t="s">
        <v>109</v>
      </c>
      <c r="C29889" s="74" t="s">
        <v>50</v>
      </c>
      <c r="D29889" s="74" t="s">
        <v>15603</v>
      </c>
    </row>
    <row r="29890" ht="14.25" customHeight="1">
      <c r="A29890" s="74" t="s">
        <v>4379</v>
      </c>
      <c r="B29890" s="74" t="s">
        <v>15604</v>
      </c>
      <c r="C29890" s="74" t="s">
        <v>3968</v>
      </c>
      <c r="D29890" s="74" t="s">
        <v>15603</v>
      </c>
    </row>
    <row r="29891" ht="14.25" customHeight="1">
      <c r="A29891" s="74" t="s">
        <v>4385</v>
      </c>
      <c r="B29891" s="74" t="s">
        <v>15605</v>
      </c>
      <c r="C29891" s="74" t="s">
        <v>923</v>
      </c>
      <c r="D29891" s="74" t="s">
        <v>15603</v>
      </c>
    </row>
    <row r="29892" ht="14.25" customHeight="1">
      <c r="A29892" s="74" t="s">
        <v>4397</v>
      </c>
      <c r="B29892" s="74" t="s">
        <v>4398</v>
      </c>
      <c r="C29892" s="74" t="s">
        <v>3934</v>
      </c>
      <c r="D29892" s="74" t="s">
        <v>15603</v>
      </c>
    </row>
    <row r="29893" ht="14.25" customHeight="1">
      <c r="A29893" s="74" t="s">
        <v>13277</v>
      </c>
      <c r="B29893" s="74" t="s">
        <v>13278</v>
      </c>
      <c r="C29893" s="74" t="s">
        <v>3934</v>
      </c>
      <c r="D29893" s="74" t="s">
        <v>15603</v>
      </c>
    </row>
    <row r="29894" ht="14.25" customHeight="1">
      <c r="A29894" s="74" t="s">
        <v>13279</v>
      </c>
      <c r="B29894" s="74" t="s">
        <v>125</v>
      </c>
      <c r="C29894" s="74" t="s">
        <v>127</v>
      </c>
      <c r="D29894" s="74" t="s">
        <v>15603</v>
      </c>
    </row>
    <row r="29895" ht="14.25" customHeight="1">
      <c r="A29895" s="74" t="s">
        <v>13280</v>
      </c>
      <c r="B29895" s="74" t="s">
        <v>138</v>
      </c>
      <c r="C29895" s="74" t="s">
        <v>50</v>
      </c>
      <c r="D29895" s="74" t="s">
        <v>15603</v>
      </c>
    </row>
    <row r="29896" ht="14.25" customHeight="1">
      <c r="A29896" s="74" t="s">
        <v>13281</v>
      </c>
      <c r="B29896" s="74" t="s">
        <v>143</v>
      </c>
      <c r="C29896" s="74" t="s">
        <v>100</v>
      </c>
      <c r="D29896" s="74" t="s">
        <v>15603</v>
      </c>
    </row>
    <row r="29897" ht="14.25" customHeight="1">
      <c r="A29897" s="74" t="s">
        <v>13282</v>
      </c>
      <c r="B29897" s="74" t="s">
        <v>147</v>
      </c>
      <c r="C29897" s="74" t="s">
        <v>127</v>
      </c>
      <c r="D29897" s="74" t="s">
        <v>15603</v>
      </c>
    </row>
    <row r="29898" ht="14.25" customHeight="1">
      <c r="A29898" s="74" t="s">
        <v>13283</v>
      </c>
      <c r="B29898" s="74" t="s">
        <v>156</v>
      </c>
      <c r="C29898" s="74" t="s">
        <v>50</v>
      </c>
      <c r="D29898" s="74" t="s">
        <v>15603</v>
      </c>
    </row>
    <row r="29899" ht="14.25" customHeight="1">
      <c r="A29899" s="74" t="s">
        <v>13284</v>
      </c>
      <c r="B29899" s="74" t="s">
        <v>160</v>
      </c>
      <c r="C29899" s="74" t="s">
        <v>50</v>
      </c>
      <c r="D29899" s="74" t="s">
        <v>15603</v>
      </c>
    </row>
    <row r="29900" ht="14.25" customHeight="1">
      <c r="A29900" s="74" t="s">
        <v>13285</v>
      </c>
      <c r="B29900" s="74" t="s">
        <v>164</v>
      </c>
      <c r="C29900" s="74" t="s">
        <v>3968</v>
      </c>
      <c r="D29900" s="74" t="s">
        <v>15603</v>
      </c>
    </row>
    <row r="29901" ht="14.25" customHeight="1">
      <c r="A29901" s="74" t="s">
        <v>13286</v>
      </c>
      <c r="B29901" s="74" t="s">
        <v>174</v>
      </c>
      <c r="C29901" s="74" t="s">
        <v>100</v>
      </c>
      <c r="D29901" s="74" t="s">
        <v>15603</v>
      </c>
    </row>
    <row r="29902" ht="14.25" customHeight="1">
      <c r="A29902" s="74" t="s">
        <v>13287</v>
      </c>
      <c r="B29902" s="74" t="s">
        <v>178</v>
      </c>
      <c r="C29902" s="74" t="s">
        <v>50</v>
      </c>
      <c r="D29902" s="74" t="s">
        <v>15603</v>
      </c>
    </row>
    <row r="29903" ht="14.25" customHeight="1">
      <c r="A29903" s="74" t="s">
        <v>4519</v>
      </c>
      <c r="B29903" s="74" t="s">
        <v>15606</v>
      </c>
      <c r="C29903" s="74" t="s">
        <v>66</v>
      </c>
      <c r="D29903" s="74" t="s">
        <v>15603</v>
      </c>
    </row>
    <row r="29904" ht="14.25" customHeight="1">
      <c r="A29904" s="74" t="s">
        <v>4521</v>
      </c>
      <c r="B29904" s="74" t="s">
        <v>15607</v>
      </c>
      <c r="C29904" s="74" t="s">
        <v>3934</v>
      </c>
      <c r="D29904" s="74" t="s">
        <v>15603</v>
      </c>
    </row>
    <row r="29905" ht="14.25" customHeight="1">
      <c r="A29905" s="74" t="s">
        <v>4523</v>
      </c>
      <c r="B29905" s="74" t="s">
        <v>4524</v>
      </c>
      <c r="C29905" s="74" t="s">
        <v>3968</v>
      </c>
      <c r="D29905" s="74" t="s">
        <v>15603</v>
      </c>
    </row>
    <row r="29906" ht="14.25" customHeight="1">
      <c r="A29906" s="74" t="s">
        <v>4533</v>
      </c>
      <c r="B29906" s="74" t="s">
        <v>15608</v>
      </c>
      <c r="C29906" s="74" t="s">
        <v>3968</v>
      </c>
      <c r="D29906" s="74" t="s">
        <v>15603</v>
      </c>
    </row>
    <row r="29907" ht="14.25" customHeight="1">
      <c r="A29907" s="74" t="s">
        <v>13288</v>
      </c>
      <c r="B29907" s="74" t="s">
        <v>13289</v>
      </c>
      <c r="C29907" s="74" t="s">
        <v>3934</v>
      </c>
      <c r="D29907" s="74" t="s">
        <v>15603</v>
      </c>
    </row>
    <row r="29908" ht="14.25" customHeight="1">
      <c r="A29908" s="74" t="s">
        <v>13290</v>
      </c>
      <c r="B29908" s="74" t="s">
        <v>13291</v>
      </c>
      <c r="C29908" s="74" t="s">
        <v>3934</v>
      </c>
      <c r="D29908" s="74" t="s">
        <v>15603</v>
      </c>
    </row>
    <row r="29909" ht="14.25" customHeight="1">
      <c r="A29909" s="74" t="s">
        <v>13294</v>
      </c>
      <c r="B29909" s="74" t="s">
        <v>13295</v>
      </c>
      <c r="C29909" s="74" t="s">
        <v>50</v>
      </c>
      <c r="D29909" s="74" t="s">
        <v>15603</v>
      </c>
    </row>
    <row r="29910" ht="14.25" customHeight="1">
      <c r="A29910" s="74" t="s">
        <v>13296</v>
      </c>
      <c r="B29910" s="74" t="s">
        <v>206</v>
      </c>
      <c r="C29910" s="74" t="s">
        <v>100</v>
      </c>
      <c r="D29910" s="74" t="s">
        <v>15603</v>
      </c>
    </row>
    <row r="29911" ht="14.25" customHeight="1">
      <c r="A29911" s="74" t="s">
        <v>13297</v>
      </c>
      <c r="B29911" s="74" t="s">
        <v>2083</v>
      </c>
      <c r="C29911" s="74" t="s">
        <v>57</v>
      </c>
      <c r="D29911" s="74" t="s">
        <v>15603</v>
      </c>
    </row>
    <row r="29912" ht="14.25" customHeight="1">
      <c r="A29912" s="74" t="s">
        <v>13298</v>
      </c>
      <c r="B29912" s="74" t="s">
        <v>13299</v>
      </c>
      <c r="C29912" s="74" t="s">
        <v>923</v>
      </c>
      <c r="D29912" s="74" t="s">
        <v>15603</v>
      </c>
    </row>
    <row r="29913" ht="14.25" customHeight="1">
      <c r="A29913" s="74" t="s">
        <v>13300</v>
      </c>
      <c r="B29913" s="74" t="s">
        <v>13301</v>
      </c>
      <c r="C29913" s="74" t="s">
        <v>3968</v>
      </c>
      <c r="D29913" s="74" t="s">
        <v>15603</v>
      </c>
    </row>
    <row r="29914" ht="14.25" customHeight="1">
      <c r="A29914" s="74" t="s">
        <v>13302</v>
      </c>
      <c r="B29914" s="74" t="s">
        <v>13303</v>
      </c>
      <c r="C29914" s="74" t="s">
        <v>66</v>
      </c>
      <c r="D29914" s="74" t="s">
        <v>15603</v>
      </c>
    </row>
    <row r="29915" ht="14.25" customHeight="1">
      <c r="A29915" s="74" t="s">
        <v>4910</v>
      </c>
      <c r="B29915" s="74" t="s">
        <v>4911</v>
      </c>
      <c r="C29915" s="74" t="s">
        <v>3968</v>
      </c>
      <c r="D29915" s="74" t="s">
        <v>15603</v>
      </c>
    </row>
    <row r="29916" ht="14.25" customHeight="1">
      <c r="A29916" s="74" t="s">
        <v>13304</v>
      </c>
      <c r="B29916" s="74" t="s">
        <v>219</v>
      </c>
      <c r="C29916" s="74" t="s">
        <v>100</v>
      </c>
      <c r="D29916" s="74" t="s">
        <v>15603</v>
      </c>
    </row>
    <row r="29917" ht="14.25" customHeight="1">
      <c r="A29917" s="74" t="s">
        <v>13305</v>
      </c>
      <c r="B29917" s="74" t="s">
        <v>4954</v>
      </c>
      <c r="C29917" s="74" t="s">
        <v>3968</v>
      </c>
      <c r="D29917" s="74" t="s">
        <v>15603</v>
      </c>
    </row>
    <row r="29918" ht="14.25" customHeight="1">
      <c r="A29918" s="74" t="s">
        <v>5024</v>
      </c>
      <c r="B29918" s="74" t="s">
        <v>256</v>
      </c>
      <c r="C29918" s="74" t="s">
        <v>3968</v>
      </c>
      <c r="D29918" s="74" t="s">
        <v>15603</v>
      </c>
    </row>
    <row r="29919" ht="14.25" customHeight="1">
      <c r="A29919" s="74" t="s">
        <v>5140</v>
      </c>
      <c r="B29919" s="74" t="s">
        <v>5141</v>
      </c>
      <c r="C29919" s="74" t="s">
        <v>100</v>
      </c>
      <c r="D29919" s="74" t="s">
        <v>15603</v>
      </c>
    </row>
    <row r="29920" ht="14.25" customHeight="1">
      <c r="A29920" s="74" t="s">
        <v>5142</v>
      </c>
      <c r="B29920" s="74" t="s">
        <v>5143</v>
      </c>
      <c r="C29920" s="74" t="s">
        <v>3934</v>
      </c>
      <c r="D29920" s="74" t="s">
        <v>15603</v>
      </c>
    </row>
    <row r="29921" ht="14.25" customHeight="1">
      <c r="A29921" s="74" t="s">
        <v>13307</v>
      </c>
      <c r="B29921" s="74" t="s">
        <v>310</v>
      </c>
      <c r="C29921" s="74" t="s">
        <v>100</v>
      </c>
      <c r="D29921" s="74" t="s">
        <v>15603</v>
      </c>
    </row>
    <row r="29922" ht="14.25" customHeight="1">
      <c r="A29922" s="74" t="s">
        <v>5222</v>
      </c>
      <c r="B29922" s="74" t="s">
        <v>5223</v>
      </c>
      <c r="C29922" s="74" t="s">
        <v>3934</v>
      </c>
      <c r="D29922" s="74" t="s">
        <v>15603</v>
      </c>
    </row>
    <row r="29923" ht="14.25" customHeight="1">
      <c r="A29923" s="74" t="s">
        <v>13308</v>
      </c>
      <c r="B29923" s="74" t="s">
        <v>13514</v>
      </c>
      <c r="C29923" s="74" t="s">
        <v>3934</v>
      </c>
      <c r="D29923" s="74" t="s">
        <v>15603</v>
      </c>
    </row>
    <row r="29924" ht="14.25" customHeight="1">
      <c r="A29924" s="74" t="s">
        <v>13309</v>
      </c>
      <c r="B29924" s="74" t="s">
        <v>15609</v>
      </c>
      <c r="C29924" s="74" t="s">
        <v>3968</v>
      </c>
      <c r="D29924" s="74" t="s">
        <v>15603</v>
      </c>
    </row>
    <row r="29925" ht="14.25" customHeight="1">
      <c r="A29925" s="74" t="s">
        <v>5373</v>
      </c>
      <c r="B29925" s="74" t="s">
        <v>14536</v>
      </c>
      <c r="C29925" s="74" t="s">
        <v>127</v>
      </c>
      <c r="D29925" s="74" t="s">
        <v>15603</v>
      </c>
    </row>
    <row r="29926" ht="14.25" customHeight="1">
      <c r="A29926" s="74" t="s">
        <v>13311</v>
      </c>
      <c r="B29926" s="74" t="s">
        <v>13468</v>
      </c>
      <c r="C29926" s="74" t="s">
        <v>3968</v>
      </c>
      <c r="D29926" s="74" t="s">
        <v>15603</v>
      </c>
    </row>
    <row r="29927" ht="14.25" customHeight="1">
      <c r="A29927" s="74" t="s">
        <v>13312</v>
      </c>
      <c r="B29927" s="74" t="s">
        <v>13313</v>
      </c>
      <c r="C29927" s="74" t="s">
        <v>66</v>
      </c>
      <c r="D29927" s="74" t="s">
        <v>15603</v>
      </c>
    </row>
    <row r="29928" ht="14.25" customHeight="1">
      <c r="A29928" s="74" t="s">
        <v>13315</v>
      </c>
      <c r="B29928" s="74" t="s">
        <v>423</v>
      </c>
      <c r="C29928" s="74" t="s">
        <v>3968</v>
      </c>
      <c r="D29928" s="74" t="s">
        <v>15603</v>
      </c>
    </row>
    <row r="29929" ht="14.25" customHeight="1">
      <c r="A29929" s="74" t="s">
        <v>3695</v>
      </c>
      <c r="B29929" s="74" t="s">
        <v>13470</v>
      </c>
      <c r="C29929" s="74" t="s">
        <v>57</v>
      </c>
      <c r="D29929" s="74" t="s">
        <v>15603</v>
      </c>
    </row>
    <row r="29930" ht="14.25" customHeight="1">
      <c r="A29930" s="74" t="s">
        <v>5639</v>
      </c>
      <c r="B29930" s="74" t="s">
        <v>444</v>
      </c>
      <c r="C29930" s="74" t="s">
        <v>100</v>
      </c>
      <c r="D29930" s="74" t="s">
        <v>15603</v>
      </c>
    </row>
    <row r="29931" ht="14.25" customHeight="1">
      <c r="A29931" s="74" t="s">
        <v>5706</v>
      </c>
      <c r="B29931" s="74" t="s">
        <v>10093</v>
      </c>
      <c r="C29931" s="74" t="s">
        <v>71</v>
      </c>
      <c r="D29931" s="74" t="s">
        <v>15603</v>
      </c>
    </row>
    <row r="29932" ht="14.25" customHeight="1">
      <c r="A29932" s="74" t="s">
        <v>5801</v>
      </c>
      <c r="B29932" s="185" t="s">
        <v>15610</v>
      </c>
      <c r="C29932" s="74" t="s">
        <v>71</v>
      </c>
      <c r="D29932" s="74" t="s">
        <v>15603</v>
      </c>
    </row>
    <row r="29933" ht="14.25" customHeight="1">
      <c r="A29933" s="74" t="s">
        <v>5807</v>
      </c>
      <c r="B29933" s="74" t="s">
        <v>5808</v>
      </c>
      <c r="C29933" s="74" t="s">
        <v>923</v>
      </c>
      <c r="D29933" s="74" t="s">
        <v>15603</v>
      </c>
    </row>
    <row r="29934" ht="14.25" customHeight="1">
      <c r="A29934" s="74" t="s">
        <v>5850</v>
      </c>
      <c r="B29934" s="74" t="s">
        <v>3351</v>
      </c>
      <c r="C29934" s="74" t="s">
        <v>57</v>
      </c>
      <c r="D29934" s="74" t="s">
        <v>15603</v>
      </c>
    </row>
    <row r="29935" ht="14.25" customHeight="1">
      <c r="A29935" s="74" t="s">
        <v>5862</v>
      </c>
      <c r="B29935" s="74" t="s">
        <v>5863</v>
      </c>
      <c r="C29935" s="74" t="s">
        <v>3934</v>
      </c>
      <c r="D29935" s="74" t="s">
        <v>15603</v>
      </c>
    </row>
    <row r="29936" ht="14.25" customHeight="1">
      <c r="A29936" s="74" t="s">
        <v>6020</v>
      </c>
      <c r="B29936" s="74" t="s">
        <v>6024</v>
      </c>
      <c r="C29936" s="74" t="s">
        <v>3934</v>
      </c>
      <c r="D29936" s="74" t="s">
        <v>15603</v>
      </c>
    </row>
    <row r="29937" ht="14.25" customHeight="1">
      <c r="A29937" s="74" t="s">
        <v>6022</v>
      </c>
      <c r="B29937" s="74" t="s">
        <v>6021</v>
      </c>
      <c r="C29937" s="74" t="s">
        <v>57</v>
      </c>
      <c r="D29937" s="74" t="s">
        <v>15603</v>
      </c>
    </row>
    <row r="29938" ht="14.25" customHeight="1">
      <c r="A29938" s="74" t="s">
        <v>13316</v>
      </c>
      <c r="B29938" s="74" t="s">
        <v>13317</v>
      </c>
      <c r="C29938" s="74" t="s">
        <v>57</v>
      </c>
      <c r="D29938" s="74" t="s">
        <v>15603</v>
      </c>
    </row>
    <row r="29939" ht="14.25" customHeight="1">
      <c r="A29939" s="74" t="s">
        <v>13318</v>
      </c>
      <c r="B29939" s="74" t="s">
        <v>473</v>
      </c>
      <c r="C29939" s="74" t="s">
        <v>100</v>
      </c>
      <c r="D29939" s="74" t="s">
        <v>15603</v>
      </c>
    </row>
    <row r="29940" ht="14.25" customHeight="1">
      <c r="A29940" s="74" t="s">
        <v>13320</v>
      </c>
      <c r="B29940" s="74" t="s">
        <v>519</v>
      </c>
      <c r="C29940" s="74" t="s">
        <v>57</v>
      </c>
      <c r="D29940" s="74" t="s">
        <v>15603</v>
      </c>
    </row>
    <row r="29941" ht="14.25" customHeight="1">
      <c r="A29941" s="74" t="s">
        <v>6556</v>
      </c>
      <c r="B29941" s="74" t="s">
        <v>2990</v>
      </c>
      <c r="C29941" s="74" t="s">
        <v>127</v>
      </c>
      <c r="D29941" s="74" t="s">
        <v>15603</v>
      </c>
    </row>
    <row r="29942" ht="14.25" customHeight="1">
      <c r="A29942" s="74" t="s">
        <v>6561</v>
      </c>
      <c r="B29942" s="74" t="s">
        <v>6562</v>
      </c>
      <c r="C29942" s="74" t="s">
        <v>6563</v>
      </c>
      <c r="D29942" s="74" t="s">
        <v>15603</v>
      </c>
    </row>
    <row r="29943" ht="14.25" customHeight="1">
      <c r="A29943" s="74" t="s">
        <v>6564</v>
      </c>
      <c r="B29943" s="74" t="s">
        <v>6565</v>
      </c>
      <c r="C29943" s="74" t="s">
        <v>3968</v>
      </c>
      <c r="D29943" s="74" t="s">
        <v>15603</v>
      </c>
    </row>
    <row r="29944" ht="14.25" customHeight="1">
      <c r="A29944" s="74" t="s">
        <v>6582</v>
      </c>
      <c r="B29944" s="74" t="s">
        <v>14227</v>
      </c>
      <c r="C29944" s="74" t="s">
        <v>71</v>
      </c>
      <c r="D29944" s="74" t="s">
        <v>15603</v>
      </c>
    </row>
    <row r="29945" ht="14.25" customHeight="1">
      <c r="A29945" s="74" t="s">
        <v>6586</v>
      </c>
      <c r="B29945" s="74" t="s">
        <v>15611</v>
      </c>
      <c r="C29945" s="74" t="s">
        <v>3934</v>
      </c>
      <c r="D29945" s="74" t="s">
        <v>15603</v>
      </c>
    </row>
    <row r="29946" ht="14.25" customHeight="1">
      <c r="A29946" s="74" t="s">
        <v>13322</v>
      </c>
      <c r="B29946" s="74" t="s">
        <v>13323</v>
      </c>
      <c r="C29946" s="74" t="s">
        <v>127</v>
      </c>
      <c r="D29946" s="74" t="s">
        <v>15603</v>
      </c>
    </row>
    <row r="29947" ht="14.25" customHeight="1">
      <c r="A29947" s="74" t="s">
        <v>13324</v>
      </c>
      <c r="B29947" s="74" t="s">
        <v>13471</v>
      </c>
      <c r="C29947" s="74" t="s">
        <v>127</v>
      </c>
      <c r="D29947" s="74" t="s">
        <v>15603</v>
      </c>
    </row>
    <row r="29948" ht="14.25" customHeight="1">
      <c r="A29948" s="74" t="s">
        <v>13325</v>
      </c>
      <c r="B29948" s="74" t="s">
        <v>13472</v>
      </c>
      <c r="C29948" s="74" t="s">
        <v>127</v>
      </c>
      <c r="D29948" s="74" t="s">
        <v>15603</v>
      </c>
    </row>
    <row r="29949" ht="14.25" customHeight="1">
      <c r="A29949" s="74" t="s">
        <v>13326</v>
      </c>
      <c r="B29949" s="74" t="s">
        <v>13327</v>
      </c>
      <c r="C29949" s="74" t="s">
        <v>3968</v>
      </c>
      <c r="D29949" s="74" t="s">
        <v>15603</v>
      </c>
    </row>
    <row r="29950" ht="14.25" customHeight="1">
      <c r="A29950" s="74" t="s">
        <v>13328</v>
      </c>
      <c r="B29950" s="74" t="s">
        <v>13329</v>
      </c>
      <c r="C29950" s="74" t="s">
        <v>127</v>
      </c>
      <c r="D29950" s="74" t="s">
        <v>15603</v>
      </c>
    </row>
    <row r="29951" ht="14.25" customHeight="1">
      <c r="A29951" s="74" t="s">
        <v>13330</v>
      </c>
      <c r="B29951" s="74" t="s">
        <v>13473</v>
      </c>
      <c r="C29951" s="74" t="s">
        <v>127</v>
      </c>
      <c r="D29951" s="74" t="s">
        <v>15603</v>
      </c>
    </row>
    <row r="29952" ht="14.25" customHeight="1">
      <c r="A29952" s="74" t="s">
        <v>6683</v>
      </c>
      <c r="B29952" s="74" t="s">
        <v>13542</v>
      </c>
      <c r="C29952" s="74" t="s">
        <v>3934</v>
      </c>
      <c r="D29952" s="74" t="s">
        <v>15603</v>
      </c>
    </row>
    <row r="29953" ht="14.25" customHeight="1">
      <c r="A29953" s="74" t="s">
        <v>13332</v>
      </c>
      <c r="B29953" s="74" t="s">
        <v>537</v>
      </c>
      <c r="C29953" s="74" t="s">
        <v>100</v>
      </c>
      <c r="D29953" s="74" t="s">
        <v>15603</v>
      </c>
    </row>
    <row r="29954" ht="14.25" customHeight="1">
      <c r="A29954" s="74" t="s">
        <v>13333</v>
      </c>
      <c r="B29954" s="74" t="s">
        <v>13476</v>
      </c>
      <c r="C29954" s="74" t="s">
        <v>3968</v>
      </c>
      <c r="D29954" s="74" t="s">
        <v>15603</v>
      </c>
    </row>
    <row r="29955" ht="14.25" customHeight="1">
      <c r="A29955" s="74" t="s">
        <v>6723</v>
      </c>
      <c r="B29955" s="74" t="s">
        <v>15612</v>
      </c>
      <c r="C29955" s="74" t="s">
        <v>100</v>
      </c>
      <c r="D29955" s="74" t="s">
        <v>15603</v>
      </c>
    </row>
    <row r="29956" ht="14.25" customHeight="1">
      <c r="A29956" s="74" t="s">
        <v>13335</v>
      </c>
      <c r="B29956" s="74" t="s">
        <v>547</v>
      </c>
      <c r="C29956" s="74" t="s">
        <v>3968</v>
      </c>
      <c r="D29956" s="74" t="s">
        <v>15603</v>
      </c>
    </row>
    <row r="29957" ht="14.25" customHeight="1">
      <c r="A29957" s="74" t="s">
        <v>6731</v>
      </c>
      <c r="B29957" s="74" t="s">
        <v>553</v>
      </c>
      <c r="C29957" s="74" t="s">
        <v>3968</v>
      </c>
      <c r="D29957" s="74" t="s">
        <v>15603</v>
      </c>
    </row>
    <row r="29958" ht="14.25" customHeight="1">
      <c r="A29958" s="74" t="s">
        <v>13336</v>
      </c>
      <c r="B29958" s="74" t="s">
        <v>563</v>
      </c>
      <c r="C29958" s="74" t="s">
        <v>3968</v>
      </c>
      <c r="D29958" s="74" t="s">
        <v>15603</v>
      </c>
    </row>
    <row r="29959" ht="14.25" customHeight="1">
      <c r="A29959" s="74" t="s">
        <v>13337</v>
      </c>
      <c r="B29959" s="74" t="s">
        <v>568</v>
      </c>
      <c r="C29959" s="74" t="s">
        <v>3968</v>
      </c>
      <c r="D29959" s="74" t="s">
        <v>15603</v>
      </c>
    </row>
    <row r="29960" ht="14.25" customHeight="1">
      <c r="A29960" s="74" t="s">
        <v>13338</v>
      </c>
      <c r="B29960" s="74" t="s">
        <v>573</v>
      </c>
      <c r="C29960" s="74" t="s">
        <v>3968</v>
      </c>
      <c r="D29960" s="74" t="s">
        <v>15603</v>
      </c>
    </row>
    <row r="29961" ht="14.25" customHeight="1">
      <c r="A29961" s="74" t="s">
        <v>13339</v>
      </c>
      <c r="B29961" s="74" t="s">
        <v>578</v>
      </c>
      <c r="C29961" s="74" t="s">
        <v>3968</v>
      </c>
      <c r="D29961" s="74" t="s">
        <v>15603</v>
      </c>
    </row>
    <row r="29962" ht="14.25" customHeight="1">
      <c r="A29962" s="74" t="s">
        <v>13340</v>
      </c>
      <c r="B29962" s="74" t="s">
        <v>13478</v>
      </c>
      <c r="C29962" s="74" t="s">
        <v>3934</v>
      </c>
      <c r="D29962" s="74" t="s">
        <v>15603</v>
      </c>
    </row>
    <row r="29963" ht="14.25" customHeight="1">
      <c r="A29963" s="74" t="s">
        <v>13342</v>
      </c>
      <c r="B29963" s="74" t="s">
        <v>558</v>
      </c>
      <c r="C29963" s="74" t="s">
        <v>3968</v>
      </c>
      <c r="D29963" s="74" t="s">
        <v>15603</v>
      </c>
    </row>
    <row r="29964" ht="14.25" customHeight="1">
      <c r="A29964" s="74" t="s">
        <v>13343</v>
      </c>
      <c r="B29964" s="74" t="s">
        <v>13344</v>
      </c>
      <c r="C29964" s="74" t="s">
        <v>57</v>
      </c>
      <c r="D29964" s="74" t="s">
        <v>15603</v>
      </c>
    </row>
    <row r="29965" ht="14.25" customHeight="1">
      <c r="A29965" s="74" t="s">
        <v>13345</v>
      </c>
      <c r="B29965" s="74" t="s">
        <v>13519</v>
      </c>
      <c r="C29965" s="74" t="s">
        <v>3968</v>
      </c>
      <c r="D29965" s="74" t="s">
        <v>15603</v>
      </c>
    </row>
    <row r="29966" ht="14.25" customHeight="1">
      <c r="A29966" s="74" t="s">
        <v>6760</v>
      </c>
      <c r="B29966" s="74" t="s">
        <v>13480</v>
      </c>
      <c r="C29966" s="74" t="s">
        <v>3934</v>
      </c>
      <c r="D29966" s="74" t="s">
        <v>15603</v>
      </c>
    </row>
    <row r="29967" ht="14.25" customHeight="1">
      <c r="A29967" s="74" t="s">
        <v>6766</v>
      </c>
      <c r="B29967" s="74" t="s">
        <v>13481</v>
      </c>
      <c r="C29967" s="74" t="s">
        <v>3968</v>
      </c>
      <c r="D29967" s="74" t="s">
        <v>15603</v>
      </c>
    </row>
    <row r="29968" ht="14.25" customHeight="1">
      <c r="A29968" s="74" t="s">
        <v>13567</v>
      </c>
      <c r="B29968" s="74" t="s">
        <v>14049</v>
      </c>
      <c r="C29968" s="74" t="s">
        <v>3968</v>
      </c>
      <c r="D29968" s="74" t="s">
        <v>15603</v>
      </c>
    </row>
    <row r="29969" ht="14.25" customHeight="1">
      <c r="A29969" s="74" t="s">
        <v>3722</v>
      </c>
      <c r="B29969" s="74" t="s">
        <v>14809</v>
      </c>
      <c r="C29969" s="74" t="s">
        <v>57</v>
      </c>
      <c r="D29969" s="74" t="s">
        <v>15603</v>
      </c>
    </row>
    <row r="29970" ht="14.25" customHeight="1">
      <c r="A29970" s="74" t="s">
        <v>6799</v>
      </c>
      <c r="B29970" s="74" t="s">
        <v>6800</v>
      </c>
      <c r="C29970" s="74" t="s">
        <v>3968</v>
      </c>
      <c r="D29970" s="74" t="s">
        <v>15603</v>
      </c>
    </row>
    <row r="29971" ht="14.25" customHeight="1">
      <c r="A29971" s="74" t="s">
        <v>13347</v>
      </c>
      <c r="B29971" s="185" t="s">
        <v>13348</v>
      </c>
      <c r="C29971" s="74" t="s">
        <v>57</v>
      </c>
      <c r="D29971" s="74" t="s">
        <v>15603</v>
      </c>
    </row>
    <row r="29972" ht="14.25" customHeight="1">
      <c r="A29972" s="74" t="s">
        <v>13349</v>
      </c>
      <c r="B29972" s="74" t="s">
        <v>13483</v>
      </c>
      <c r="C29972" s="74" t="s">
        <v>3968</v>
      </c>
      <c r="D29972" s="74" t="s">
        <v>15603</v>
      </c>
    </row>
    <row r="29973" ht="14.25" customHeight="1">
      <c r="A29973" s="74" t="s">
        <v>6830</v>
      </c>
      <c r="B29973" s="74" t="s">
        <v>6829</v>
      </c>
      <c r="C29973" s="74" t="s">
        <v>3934</v>
      </c>
      <c r="D29973" s="74" t="s">
        <v>15603</v>
      </c>
    </row>
    <row r="29974" ht="14.25" customHeight="1">
      <c r="A29974" s="74" t="s">
        <v>3697</v>
      </c>
      <c r="B29974" s="74" t="s">
        <v>13484</v>
      </c>
      <c r="C29974" s="74" t="s">
        <v>71</v>
      </c>
      <c r="D29974" s="74" t="s">
        <v>15603</v>
      </c>
    </row>
    <row r="29975" ht="14.25" customHeight="1">
      <c r="A29975" s="74" t="s">
        <v>3699</v>
      </c>
      <c r="B29975" s="74" t="s">
        <v>687</v>
      </c>
      <c r="C29975" s="74" t="s">
        <v>50</v>
      </c>
      <c r="D29975" s="74" t="s">
        <v>15603</v>
      </c>
    </row>
    <row r="29976" ht="14.25" customHeight="1">
      <c r="A29976" s="74" t="s">
        <v>6859</v>
      </c>
      <c r="B29976" s="74" t="s">
        <v>6904</v>
      </c>
      <c r="C29976" s="74" t="s">
        <v>3934</v>
      </c>
      <c r="D29976" s="74" t="s">
        <v>15603</v>
      </c>
    </row>
    <row r="29977" ht="14.25" customHeight="1">
      <c r="A29977" s="74" t="s">
        <v>13350</v>
      </c>
      <c r="B29977" s="74" t="s">
        <v>13351</v>
      </c>
      <c r="C29977" s="74" t="s">
        <v>3968</v>
      </c>
      <c r="D29977" s="74" t="s">
        <v>15603</v>
      </c>
    </row>
    <row r="29978" ht="14.25" customHeight="1">
      <c r="A29978" s="74" t="s">
        <v>13352</v>
      </c>
      <c r="B29978" s="74" t="s">
        <v>13353</v>
      </c>
      <c r="C29978" s="74" t="s">
        <v>3968</v>
      </c>
      <c r="D29978" s="74" t="s">
        <v>15603</v>
      </c>
    </row>
    <row r="29979" ht="14.25" customHeight="1">
      <c r="A29979" s="74" t="s">
        <v>13354</v>
      </c>
      <c r="B29979" s="185" t="s">
        <v>13355</v>
      </c>
      <c r="C29979" s="74" t="s">
        <v>57</v>
      </c>
      <c r="D29979" s="74" t="s">
        <v>15603</v>
      </c>
    </row>
    <row r="29980" ht="14.25" customHeight="1">
      <c r="A29980" s="74" t="s">
        <v>6991</v>
      </c>
      <c r="B29980" s="74" t="s">
        <v>13485</v>
      </c>
      <c r="C29980" s="74" t="s">
        <v>3968</v>
      </c>
      <c r="D29980" s="74" t="s">
        <v>15603</v>
      </c>
    </row>
    <row r="29981" ht="14.25" customHeight="1">
      <c r="A29981" s="74" t="s">
        <v>13570</v>
      </c>
      <c r="B29981" s="74" t="s">
        <v>4803</v>
      </c>
      <c r="C29981" s="74" t="s">
        <v>3968</v>
      </c>
      <c r="D29981" s="74" t="s">
        <v>15603</v>
      </c>
    </row>
    <row r="29982" ht="14.25" customHeight="1">
      <c r="A29982" s="74" t="s">
        <v>13356</v>
      </c>
      <c r="B29982" s="74" t="s">
        <v>13486</v>
      </c>
      <c r="C29982" s="74" t="s">
        <v>3968</v>
      </c>
      <c r="D29982" s="74" t="s">
        <v>15603</v>
      </c>
    </row>
    <row r="29983" ht="14.25" customHeight="1">
      <c r="A29983" s="74" t="s">
        <v>3700</v>
      </c>
      <c r="B29983" s="74" t="s">
        <v>13487</v>
      </c>
      <c r="C29983" s="74" t="s">
        <v>71</v>
      </c>
      <c r="D29983" s="74" t="s">
        <v>15603</v>
      </c>
    </row>
    <row r="29984" ht="14.25" customHeight="1">
      <c r="A29984" s="74" t="s">
        <v>7022</v>
      </c>
      <c r="B29984" s="74" t="s">
        <v>7023</v>
      </c>
      <c r="C29984" s="74" t="s">
        <v>3934</v>
      </c>
      <c r="D29984" s="74" t="s">
        <v>15603</v>
      </c>
    </row>
    <row r="29985" ht="14.25" customHeight="1">
      <c r="A29985" s="74" t="s">
        <v>13358</v>
      </c>
      <c r="B29985" s="74" t="s">
        <v>13359</v>
      </c>
      <c r="C29985" s="74" t="s">
        <v>3968</v>
      </c>
      <c r="D29985" s="74" t="s">
        <v>15603</v>
      </c>
    </row>
    <row r="29986" ht="14.25" customHeight="1">
      <c r="A29986" s="74" t="s">
        <v>13360</v>
      </c>
      <c r="B29986" s="74" t="s">
        <v>13361</v>
      </c>
      <c r="C29986" s="74" t="s">
        <v>3968</v>
      </c>
      <c r="D29986" s="74" t="s">
        <v>15603</v>
      </c>
    </row>
    <row r="29987" ht="14.25" customHeight="1">
      <c r="A29987" s="74" t="s">
        <v>7095</v>
      </c>
      <c r="B29987" s="74" t="s">
        <v>14027</v>
      </c>
      <c r="C29987" s="74" t="s">
        <v>3968</v>
      </c>
      <c r="D29987" s="74" t="s">
        <v>15603</v>
      </c>
    </row>
    <row r="29988" ht="14.25" customHeight="1">
      <c r="A29988" s="74" t="s">
        <v>7097</v>
      </c>
      <c r="B29988" s="74" t="s">
        <v>801</v>
      </c>
      <c r="C29988" s="74" t="s">
        <v>100</v>
      </c>
      <c r="D29988" s="74" t="s">
        <v>15603</v>
      </c>
    </row>
    <row r="29989" ht="14.25" customHeight="1">
      <c r="A29989" s="74" t="s">
        <v>3725</v>
      </c>
      <c r="B29989" s="74" t="s">
        <v>7128</v>
      </c>
      <c r="C29989" s="74" t="s">
        <v>3968</v>
      </c>
      <c r="D29989" s="74" t="s">
        <v>15603</v>
      </c>
    </row>
    <row r="29990" ht="14.25" customHeight="1">
      <c r="A29990" s="74" t="s">
        <v>3702</v>
      </c>
      <c r="B29990" s="74" t="s">
        <v>13488</v>
      </c>
      <c r="C29990" s="74" t="s">
        <v>3934</v>
      </c>
      <c r="D29990" s="74" t="s">
        <v>15603</v>
      </c>
    </row>
    <row r="29991" ht="14.25" customHeight="1">
      <c r="A29991" s="74" t="s">
        <v>13362</v>
      </c>
      <c r="B29991" s="74" t="s">
        <v>13489</v>
      </c>
      <c r="C29991" s="74" t="s">
        <v>127</v>
      </c>
      <c r="D29991" s="74" t="s">
        <v>15603</v>
      </c>
    </row>
    <row r="29992" ht="14.25" customHeight="1">
      <c r="A29992" s="74" t="s">
        <v>13364</v>
      </c>
      <c r="B29992" s="74" t="s">
        <v>853</v>
      </c>
      <c r="C29992" s="74" t="s">
        <v>3968</v>
      </c>
      <c r="D29992" s="74" t="s">
        <v>15603</v>
      </c>
    </row>
    <row r="29993" ht="14.25" customHeight="1">
      <c r="A29993" s="74" t="s">
        <v>7245</v>
      </c>
      <c r="B29993" s="74" t="s">
        <v>857</v>
      </c>
      <c r="C29993" s="74" t="s">
        <v>3968</v>
      </c>
      <c r="D29993" s="74" t="s">
        <v>15603</v>
      </c>
    </row>
    <row r="29994" ht="14.25" customHeight="1">
      <c r="A29994" s="74" t="s">
        <v>13365</v>
      </c>
      <c r="B29994" s="74" t="s">
        <v>868</v>
      </c>
      <c r="C29994" s="74" t="s">
        <v>3968</v>
      </c>
      <c r="D29994" s="74" t="s">
        <v>15603</v>
      </c>
    </row>
    <row r="29995" ht="14.25" customHeight="1">
      <c r="A29995" s="74" t="s">
        <v>7453</v>
      </c>
      <c r="B29995" s="74" t="s">
        <v>7454</v>
      </c>
      <c r="C29995" s="74" t="s">
        <v>71</v>
      </c>
      <c r="D29995" s="74" t="s">
        <v>15603</v>
      </c>
    </row>
    <row r="29996" ht="14.25" customHeight="1">
      <c r="A29996" s="74" t="s">
        <v>7455</v>
      </c>
      <c r="B29996" s="74" t="s">
        <v>7456</v>
      </c>
      <c r="C29996" s="74" t="s">
        <v>3934</v>
      </c>
      <c r="D29996" s="74" t="s">
        <v>15603</v>
      </c>
    </row>
    <row r="29997" ht="14.25" customHeight="1">
      <c r="A29997" s="74" t="s">
        <v>13366</v>
      </c>
      <c r="B29997" s="74" t="s">
        <v>13490</v>
      </c>
      <c r="C29997" s="74" t="s">
        <v>3934</v>
      </c>
      <c r="D29997" s="74" t="s">
        <v>15603</v>
      </c>
    </row>
    <row r="29998" ht="14.25" customHeight="1">
      <c r="A29998" s="74" t="s">
        <v>3721</v>
      </c>
      <c r="B29998" s="74" t="s">
        <v>887</v>
      </c>
      <c r="C29998" s="74" t="s">
        <v>57</v>
      </c>
      <c r="D29998" s="74" t="s">
        <v>15603</v>
      </c>
    </row>
    <row r="29999" ht="14.25" customHeight="1">
      <c r="A29999" s="74" t="s">
        <v>13368</v>
      </c>
      <c r="B29999" s="74" t="s">
        <v>13369</v>
      </c>
      <c r="C29999" s="74" t="s">
        <v>3934</v>
      </c>
      <c r="D29999" s="74" t="s">
        <v>15603</v>
      </c>
    </row>
    <row r="30000" ht="14.25" customHeight="1">
      <c r="A30000" s="74" t="s">
        <v>3703</v>
      </c>
      <c r="B30000" s="74" t="s">
        <v>895</v>
      </c>
      <c r="C30000" s="74" t="s">
        <v>3968</v>
      </c>
      <c r="D30000" s="74" t="s">
        <v>15603</v>
      </c>
    </row>
    <row r="30001" ht="14.25" customHeight="1">
      <c r="A30001" s="74" t="s">
        <v>7550</v>
      </c>
      <c r="B30001" s="74" t="s">
        <v>15613</v>
      </c>
      <c r="C30001" s="74" t="s">
        <v>3934</v>
      </c>
      <c r="D30001" s="74" t="s">
        <v>15603</v>
      </c>
    </row>
    <row r="30002" ht="14.25" customHeight="1">
      <c r="A30002" s="74" t="s">
        <v>7579</v>
      </c>
      <c r="B30002" s="74" t="s">
        <v>3461</v>
      </c>
      <c r="C30002" s="74" t="s">
        <v>3968</v>
      </c>
      <c r="D30002" s="74" t="s">
        <v>15603</v>
      </c>
    </row>
    <row r="30003" ht="14.25" customHeight="1">
      <c r="A30003" s="74" t="s">
        <v>7602</v>
      </c>
      <c r="B30003" s="74" t="s">
        <v>13586</v>
      </c>
      <c r="C30003" s="74" t="s">
        <v>3968</v>
      </c>
      <c r="D30003" s="74" t="s">
        <v>15603</v>
      </c>
    </row>
    <row r="30004" ht="14.25" customHeight="1">
      <c r="A30004" s="74" t="s">
        <v>7610</v>
      </c>
      <c r="B30004" s="74" t="s">
        <v>13684</v>
      </c>
      <c r="C30004" s="74" t="s">
        <v>100</v>
      </c>
      <c r="D30004" s="74" t="s">
        <v>15603</v>
      </c>
    </row>
    <row r="30005" ht="14.25" customHeight="1">
      <c r="A30005" s="74" t="s">
        <v>7632</v>
      </c>
      <c r="B30005" s="74" t="s">
        <v>7633</v>
      </c>
      <c r="C30005" s="74" t="s">
        <v>3934</v>
      </c>
      <c r="D30005" s="74" t="s">
        <v>15603</v>
      </c>
    </row>
    <row r="30006" ht="14.25" customHeight="1">
      <c r="A30006" s="74" t="s">
        <v>7650</v>
      </c>
      <c r="B30006" s="74" t="s">
        <v>7651</v>
      </c>
      <c r="C30006" s="74" t="s">
        <v>100</v>
      </c>
      <c r="D30006" s="74" t="s">
        <v>15603</v>
      </c>
    </row>
    <row r="30007" ht="14.25" customHeight="1">
      <c r="A30007" s="74" t="s">
        <v>7658</v>
      </c>
      <c r="B30007" s="74" t="s">
        <v>15614</v>
      </c>
      <c r="C30007" s="74" t="s">
        <v>3968</v>
      </c>
      <c r="D30007" s="74" t="s">
        <v>15603</v>
      </c>
    </row>
    <row r="30008" ht="14.25" customHeight="1">
      <c r="A30008" s="74" t="s">
        <v>7664</v>
      </c>
      <c r="B30008" s="74" t="s">
        <v>7665</v>
      </c>
      <c r="C30008" s="74" t="s">
        <v>71</v>
      </c>
      <c r="D30008" s="74" t="s">
        <v>15603</v>
      </c>
    </row>
    <row r="30009" ht="14.25" customHeight="1">
      <c r="A30009" s="74" t="s">
        <v>13370</v>
      </c>
      <c r="B30009" s="74" t="s">
        <v>13371</v>
      </c>
      <c r="C30009" s="74" t="s">
        <v>3934</v>
      </c>
      <c r="D30009" s="74" t="s">
        <v>15603</v>
      </c>
    </row>
    <row r="30010" ht="14.25" customHeight="1">
      <c r="A30010" s="74" t="s">
        <v>7741</v>
      </c>
      <c r="B30010" s="74" t="s">
        <v>7742</v>
      </c>
      <c r="C30010" s="74" t="s">
        <v>50</v>
      </c>
      <c r="D30010" s="74" t="s">
        <v>15603</v>
      </c>
    </row>
    <row r="30011" ht="14.25" customHeight="1">
      <c r="A30011" s="74" t="s">
        <v>13372</v>
      </c>
      <c r="B30011" s="74" t="s">
        <v>967</v>
      </c>
      <c r="C30011" s="74" t="s">
        <v>3968</v>
      </c>
      <c r="D30011" s="74" t="s">
        <v>15603</v>
      </c>
    </row>
    <row r="30012" ht="14.25" customHeight="1">
      <c r="A30012" s="74" t="s">
        <v>7769</v>
      </c>
      <c r="B30012" s="74" t="s">
        <v>971</v>
      </c>
      <c r="C30012" s="74" t="s">
        <v>3934</v>
      </c>
      <c r="D30012" s="74" t="s">
        <v>15603</v>
      </c>
    </row>
    <row r="30013" ht="14.25" customHeight="1">
      <c r="A30013" s="74" t="s">
        <v>13374</v>
      </c>
      <c r="B30013" s="74" t="s">
        <v>979</v>
      </c>
      <c r="C30013" s="74" t="s">
        <v>100</v>
      </c>
      <c r="D30013" s="74" t="s">
        <v>15603</v>
      </c>
    </row>
    <row r="30014" ht="14.25" customHeight="1">
      <c r="A30014" s="74" t="s">
        <v>7790</v>
      </c>
      <c r="B30014" s="74" t="s">
        <v>7791</v>
      </c>
      <c r="C30014" s="74" t="s">
        <v>100</v>
      </c>
      <c r="D30014" s="74" t="s">
        <v>15603</v>
      </c>
    </row>
    <row r="30015" ht="14.25" customHeight="1">
      <c r="A30015" s="74" t="s">
        <v>7792</v>
      </c>
      <c r="B30015" s="74" t="s">
        <v>7793</v>
      </c>
      <c r="C30015" s="74" t="s">
        <v>100</v>
      </c>
      <c r="D30015" s="74" t="s">
        <v>15603</v>
      </c>
    </row>
    <row r="30016" ht="14.25" customHeight="1">
      <c r="A30016" s="74" t="s">
        <v>3705</v>
      </c>
      <c r="B30016" s="74" t="s">
        <v>1025</v>
      </c>
      <c r="C30016" s="74" t="s">
        <v>1026</v>
      </c>
      <c r="D30016" s="74" t="s">
        <v>15603</v>
      </c>
    </row>
    <row r="30017" ht="14.25" customHeight="1">
      <c r="A30017" s="74" t="s">
        <v>3706</v>
      </c>
      <c r="B30017" s="74" t="s">
        <v>1031</v>
      </c>
      <c r="C30017" s="74" t="s">
        <v>127</v>
      </c>
      <c r="D30017" s="74" t="s">
        <v>15603</v>
      </c>
    </row>
    <row r="30018" ht="14.25" customHeight="1">
      <c r="A30018" s="74" t="s">
        <v>3707</v>
      </c>
      <c r="B30018" s="74" t="s">
        <v>1035</v>
      </c>
      <c r="C30018" s="74" t="s">
        <v>50</v>
      </c>
      <c r="D30018" s="74" t="s">
        <v>15603</v>
      </c>
    </row>
    <row r="30019" ht="14.25" customHeight="1">
      <c r="A30019" s="74" t="s">
        <v>13375</v>
      </c>
      <c r="B30019" s="74" t="s">
        <v>1039</v>
      </c>
      <c r="C30019" s="74" t="s">
        <v>50</v>
      </c>
      <c r="D30019" s="74" t="s">
        <v>15603</v>
      </c>
    </row>
    <row r="30020" ht="14.25" customHeight="1">
      <c r="A30020" s="74" t="s">
        <v>3708</v>
      </c>
      <c r="B30020" s="74" t="s">
        <v>1042</v>
      </c>
      <c r="C30020" s="74" t="s">
        <v>3968</v>
      </c>
      <c r="D30020" s="74" t="s">
        <v>15603</v>
      </c>
    </row>
    <row r="30021" ht="14.25" customHeight="1">
      <c r="A30021" s="74" t="s">
        <v>7846</v>
      </c>
      <c r="B30021" s="74" t="s">
        <v>7847</v>
      </c>
      <c r="C30021" s="74" t="s">
        <v>3934</v>
      </c>
      <c r="D30021" s="74" t="s">
        <v>15603</v>
      </c>
    </row>
    <row r="30022" ht="14.25" customHeight="1">
      <c r="A30022" s="74" t="s">
        <v>13376</v>
      </c>
      <c r="B30022" s="74" t="s">
        <v>13377</v>
      </c>
      <c r="C30022" s="74" t="s">
        <v>50</v>
      </c>
      <c r="D30022" s="74" t="s">
        <v>15603</v>
      </c>
    </row>
    <row r="30023" ht="14.25" customHeight="1">
      <c r="A30023" s="74" t="s">
        <v>13378</v>
      </c>
      <c r="B30023" s="74" t="s">
        <v>1114</v>
      </c>
      <c r="C30023" s="74" t="s">
        <v>3968</v>
      </c>
      <c r="D30023" s="74" t="s">
        <v>15603</v>
      </c>
    </row>
    <row r="30024" ht="14.25" customHeight="1">
      <c r="A30024" s="74" t="s">
        <v>13379</v>
      </c>
      <c r="B30024" s="74" t="s">
        <v>13380</v>
      </c>
      <c r="C30024" s="74" t="s">
        <v>3934</v>
      </c>
      <c r="D30024" s="74" t="s">
        <v>15603</v>
      </c>
    </row>
    <row r="30025" ht="14.25" customHeight="1">
      <c r="A30025" s="74" t="s">
        <v>8158</v>
      </c>
      <c r="B30025" s="74" t="s">
        <v>2940</v>
      </c>
      <c r="C30025" s="74" t="s">
        <v>100</v>
      </c>
      <c r="D30025" s="74" t="s">
        <v>15603</v>
      </c>
    </row>
    <row r="30026" ht="14.25" customHeight="1">
      <c r="A30026" s="74" t="s">
        <v>8193</v>
      </c>
      <c r="B30026" s="74" t="s">
        <v>13589</v>
      </c>
      <c r="C30026" s="74" t="s">
        <v>3934</v>
      </c>
      <c r="D30026" s="74" t="s">
        <v>15603</v>
      </c>
    </row>
    <row r="30027" ht="14.25" customHeight="1">
      <c r="A30027" s="74" t="s">
        <v>8194</v>
      </c>
      <c r="B30027" s="74" t="s">
        <v>8195</v>
      </c>
      <c r="C30027" s="74" t="s">
        <v>3934</v>
      </c>
      <c r="D30027" s="74" t="s">
        <v>15603</v>
      </c>
    </row>
    <row r="30028" ht="14.25" customHeight="1">
      <c r="A30028" s="74" t="s">
        <v>3716</v>
      </c>
      <c r="B30028" s="74" t="s">
        <v>13492</v>
      </c>
      <c r="C30028" s="74" t="s">
        <v>3934</v>
      </c>
      <c r="D30028" s="74" t="s">
        <v>15603</v>
      </c>
    </row>
    <row r="30029" ht="14.25" customHeight="1">
      <c r="A30029" s="74" t="s">
        <v>8196</v>
      </c>
      <c r="B30029" s="74" t="s">
        <v>1183</v>
      </c>
      <c r="C30029" s="74" t="s">
        <v>3968</v>
      </c>
      <c r="D30029" s="74" t="s">
        <v>15603</v>
      </c>
    </row>
    <row r="30030" ht="14.25" customHeight="1">
      <c r="A30030" s="74" t="s">
        <v>8205</v>
      </c>
      <c r="B30030" s="74" t="s">
        <v>8206</v>
      </c>
      <c r="C30030" s="74" t="s">
        <v>3968</v>
      </c>
      <c r="D30030" s="74" t="s">
        <v>15603</v>
      </c>
    </row>
    <row r="30031" ht="14.25" customHeight="1">
      <c r="A30031" s="74" t="s">
        <v>13384</v>
      </c>
      <c r="B30031" s="74" t="s">
        <v>1183</v>
      </c>
      <c r="C30031" s="74" t="s">
        <v>3968</v>
      </c>
      <c r="D30031" s="74" t="s">
        <v>15603</v>
      </c>
    </row>
    <row r="30032" ht="14.25" customHeight="1">
      <c r="A30032" s="74" t="s">
        <v>8227</v>
      </c>
      <c r="B30032" s="74" t="s">
        <v>2935</v>
      </c>
      <c r="C30032" s="74" t="s">
        <v>2936</v>
      </c>
      <c r="D30032" s="74" t="s">
        <v>15603</v>
      </c>
    </row>
    <row r="30033" ht="14.25" customHeight="1">
      <c r="A30033" s="74" t="s">
        <v>13385</v>
      </c>
      <c r="B30033" s="74" t="s">
        <v>2938</v>
      </c>
      <c r="C30033" s="74" t="s">
        <v>2936</v>
      </c>
      <c r="D30033" s="74" t="s">
        <v>15603</v>
      </c>
    </row>
    <row r="30034" ht="14.25" customHeight="1">
      <c r="A30034" s="74" t="s">
        <v>8350</v>
      </c>
      <c r="B30034" s="74" t="s">
        <v>15615</v>
      </c>
      <c r="C30034" s="74" t="s">
        <v>3934</v>
      </c>
      <c r="D30034" s="74" t="s">
        <v>15603</v>
      </c>
    </row>
    <row r="30035" ht="14.25" customHeight="1">
      <c r="A30035" s="74" t="s">
        <v>13386</v>
      </c>
      <c r="B30035" s="74" t="s">
        <v>2940</v>
      </c>
      <c r="C30035" s="74" t="s">
        <v>71</v>
      </c>
      <c r="D30035" s="74" t="s">
        <v>15603</v>
      </c>
    </row>
    <row r="30036" ht="14.25" customHeight="1">
      <c r="A30036" s="74" t="s">
        <v>13388</v>
      </c>
      <c r="B30036" s="74" t="s">
        <v>490</v>
      </c>
      <c r="C30036" s="74" t="s">
        <v>50</v>
      </c>
      <c r="D30036" s="74" t="s">
        <v>15603</v>
      </c>
    </row>
    <row r="30037" ht="14.25" customHeight="1">
      <c r="A30037" s="74" t="s">
        <v>13389</v>
      </c>
      <c r="B30037" s="74" t="s">
        <v>790</v>
      </c>
      <c r="C30037" s="74" t="s">
        <v>50</v>
      </c>
      <c r="D30037" s="74" t="s">
        <v>15603</v>
      </c>
    </row>
    <row r="30038" ht="14.25" customHeight="1">
      <c r="A30038" s="74" t="s">
        <v>13390</v>
      </c>
      <c r="B30038" s="74" t="s">
        <v>797</v>
      </c>
      <c r="C30038" s="74" t="s">
        <v>3968</v>
      </c>
      <c r="D30038" s="74" t="s">
        <v>15603</v>
      </c>
    </row>
    <row r="30039" ht="14.25" customHeight="1">
      <c r="A30039" s="74" t="s">
        <v>3709</v>
      </c>
      <c r="B30039" s="74" t="s">
        <v>1205</v>
      </c>
      <c r="C30039" s="74" t="s">
        <v>127</v>
      </c>
      <c r="D30039" s="74" t="s">
        <v>15603</v>
      </c>
    </row>
    <row r="30040" ht="14.25" customHeight="1">
      <c r="A30040" s="74" t="s">
        <v>8604</v>
      </c>
      <c r="B30040" s="74" t="s">
        <v>14593</v>
      </c>
      <c r="C30040" s="74" t="s">
        <v>57</v>
      </c>
      <c r="D30040" s="74" t="s">
        <v>15603</v>
      </c>
    </row>
    <row r="30041" ht="14.25" customHeight="1">
      <c r="A30041" s="74" t="s">
        <v>8606</v>
      </c>
      <c r="B30041" s="74" t="s">
        <v>6597</v>
      </c>
      <c r="C30041" s="74" t="s">
        <v>3934</v>
      </c>
      <c r="D30041" s="74" t="s">
        <v>15603</v>
      </c>
    </row>
    <row r="30042" ht="14.25" customHeight="1">
      <c r="A30042" s="74" t="s">
        <v>13391</v>
      </c>
      <c r="B30042" s="74" t="s">
        <v>767</v>
      </c>
      <c r="C30042" s="74" t="s">
        <v>50</v>
      </c>
      <c r="D30042" s="74" t="s">
        <v>15603</v>
      </c>
    </row>
    <row r="30043" ht="14.25" customHeight="1">
      <c r="A30043" s="74" t="s">
        <v>13392</v>
      </c>
      <c r="B30043" s="74" t="s">
        <v>13497</v>
      </c>
      <c r="C30043" s="74" t="s">
        <v>3934</v>
      </c>
      <c r="D30043" s="74" t="s">
        <v>15603</v>
      </c>
    </row>
    <row r="30044" ht="14.25" customHeight="1">
      <c r="A30044" s="74" t="s">
        <v>3710</v>
      </c>
      <c r="B30044" s="74" t="s">
        <v>1217</v>
      </c>
      <c r="C30044" s="74" t="s">
        <v>3968</v>
      </c>
      <c r="D30044" s="74" t="s">
        <v>15603</v>
      </c>
    </row>
    <row r="30045" ht="14.25" customHeight="1">
      <c r="A30045" s="74" t="s">
        <v>8878</v>
      </c>
      <c r="B30045" s="74" t="s">
        <v>1252</v>
      </c>
      <c r="C30045" s="74" t="s">
        <v>3934</v>
      </c>
      <c r="D30045" s="74" t="s">
        <v>15603</v>
      </c>
    </row>
    <row r="30046" ht="14.25" customHeight="1">
      <c r="A30046" s="74" t="s">
        <v>8882</v>
      </c>
      <c r="B30046" s="74" t="s">
        <v>15616</v>
      </c>
      <c r="C30046" s="74" t="s">
        <v>100</v>
      </c>
      <c r="D30046" s="74" t="s">
        <v>15603</v>
      </c>
    </row>
    <row r="30047" ht="14.25" customHeight="1">
      <c r="A30047" s="74" t="s">
        <v>8884</v>
      </c>
      <c r="B30047" s="74" t="s">
        <v>15617</v>
      </c>
      <c r="C30047" s="74" t="s">
        <v>3934</v>
      </c>
      <c r="D30047" s="74" t="s">
        <v>15603</v>
      </c>
    </row>
    <row r="30048" ht="14.25" customHeight="1">
      <c r="A30048" s="74" t="s">
        <v>13393</v>
      </c>
      <c r="B30048" s="74" t="s">
        <v>1256</v>
      </c>
      <c r="C30048" s="74" t="s">
        <v>3968</v>
      </c>
      <c r="D30048" s="74" t="s">
        <v>15603</v>
      </c>
    </row>
    <row r="30049" ht="14.25" customHeight="1">
      <c r="A30049" s="74" t="s">
        <v>13394</v>
      </c>
      <c r="B30049" s="74" t="s">
        <v>777</v>
      </c>
      <c r="C30049" s="74" t="s">
        <v>50</v>
      </c>
      <c r="D30049" s="74" t="s">
        <v>15603</v>
      </c>
    </row>
    <row r="30050" ht="14.25" customHeight="1">
      <c r="A30050" s="74" t="s">
        <v>13395</v>
      </c>
      <c r="B30050" s="74" t="s">
        <v>13498</v>
      </c>
      <c r="C30050" s="74" t="s">
        <v>3934</v>
      </c>
      <c r="D30050" s="74" t="s">
        <v>15603</v>
      </c>
    </row>
    <row r="30051" ht="14.25" customHeight="1">
      <c r="A30051" s="74" t="s">
        <v>9139</v>
      </c>
      <c r="B30051" s="74" t="s">
        <v>15618</v>
      </c>
      <c r="C30051" s="74" t="s">
        <v>100</v>
      </c>
      <c r="D30051" s="74" t="s">
        <v>15603</v>
      </c>
    </row>
    <row r="30052" ht="14.25" customHeight="1">
      <c r="A30052" s="74" t="s">
        <v>13396</v>
      </c>
      <c r="B30052" s="74" t="s">
        <v>13397</v>
      </c>
      <c r="C30052" s="74" t="s">
        <v>3968</v>
      </c>
      <c r="D30052" s="74" t="s">
        <v>15603</v>
      </c>
    </row>
    <row r="30053" ht="14.25" customHeight="1">
      <c r="A30053" s="74" t="s">
        <v>13398</v>
      </c>
      <c r="B30053" s="74" t="s">
        <v>13399</v>
      </c>
      <c r="C30053" s="74" t="s">
        <v>3968</v>
      </c>
      <c r="D30053" s="74" t="s">
        <v>15603</v>
      </c>
    </row>
    <row r="30054" ht="14.25" customHeight="1">
      <c r="A30054" s="74" t="s">
        <v>13400</v>
      </c>
      <c r="B30054" s="74" t="s">
        <v>13401</v>
      </c>
      <c r="C30054" s="74" t="s">
        <v>3968</v>
      </c>
      <c r="D30054" s="74" t="s">
        <v>15603</v>
      </c>
    </row>
    <row r="30055" ht="14.25" customHeight="1">
      <c r="A30055" s="74" t="s">
        <v>13402</v>
      </c>
      <c r="B30055" s="74" t="s">
        <v>13403</v>
      </c>
      <c r="C30055" s="74" t="s">
        <v>3968</v>
      </c>
      <c r="D30055" s="74" t="s">
        <v>15603</v>
      </c>
    </row>
    <row r="30056" ht="14.25" customHeight="1">
      <c r="A30056" s="74" t="s">
        <v>13404</v>
      </c>
      <c r="B30056" s="74" t="s">
        <v>9160</v>
      </c>
      <c r="C30056" s="74" t="s">
        <v>3968</v>
      </c>
      <c r="D30056" s="74" t="s">
        <v>15603</v>
      </c>
    </row>
    <row r="30057" ht="14.25" customHeight="1">
      <c r="A30057" s="74" t="s">
        <v>13405</v>
      </c>
      <c r="B30057" s="74" t="s">
        <v>13499</v>
      </c>
      <c r="C30057" s="74" t="s">
        <v>3968</v>
      </c>
      <c r="D30057" s="74" t="s">
        <v>15603</v>
      </c>
    </row>
    <row r="30058" ht="14.25" customHeight="1">
      <c r="A30058" s="74" t="s">
        <v>13407</v>
      </c>
      <c r="B30058" s="74" t="s">
        <v>13500</v>
      </c>
      <c r="C30058" s="74" t="s">
        <v>3934</v>
      </c>
      <c r="D30058" s="74" t="s">
        <v>15603</v>
      </c>
    </row>
    <row r="30059" ht="14.25" customHeight="1">
      <c r="A30059" s="74" t="s">
        <v>9167</v>
      </c>
      <c r="B30059" s="74" t="s">
        <v>9168</v>
      </c>
      <c r="C30059" s="74" t="s">
        <v>3968</v>
      </c>
      <c r="D30059" s="74" t="s">
        <v>15603</v>
      </c>
    </row>
    <row r="30060" ht="14.25" customHeight="1">
      <c r="A30060" s="74" t="s">
        <v>9225</v>
      </c>
      <c r="B30060" s="74" t="s">
        <v>9226</v>
      </c>
      <c r="C30060" s="74" t="s">
        <v>100</v>
      </c>
      <c r="D30060" s="74" t="s">
        <v>15603</v>
      </c>
    </row>
    <row r="30061" ht="14.25" customHeight="1">
      <c r="A30061" s="74" t="s">
        <v>9239</v>
      </c>
      <c r="B30061" s="74" t="s">
        <v>1042</v>
      </c>
      <c r="C30061" s="74" t="s">
        <v>100</v>
      </c>
      <c r="D30061" s="74" t="s">
        <v>15603</v>
      </c>
    </row>
    <row r="30062" ht="14.25" customHeight="1">
      <c r="A30062" s="74" t="s">
        <v>9242</v>
      </c>
      <c r="B30062" s="74" t="s">
        <v>9243</v>
      </c>
      <c r="C30062" s="74" t="s">
        <v>100</v>
      </c>
      <c r="D30062" s="74" t="s">
        <v>15603</v>
      </c>
    </row>
    <row r="30063" ht="14.25" customHeight="1">
      <c r="A30063" s="74" t="s">
        <v>9256</v>
      </c>
      <c r="B30063" s="74" t="s">
        <v>9257</v>
      </c>
      <c r="C30063" s="74" t="s">
        <v>100</v>
      </c>
      <c r="D30063" s="74" t="s">
        <v>15603</v>
      </c>
    </row>
    <row r="30064" ht="14.25" customHeight="1">
      <c r="A30064" s="74" t="s">
        <v>9258</v>
      </c>
      <c r="B30064" s="74" t="s">
        <v>9259</v>
      </c>
      <c r="C30064" s="74" t="s">
        <v>71</v>
      </c>
      <c r="D30064" s="74" t="s">
        <v>15603</v>
      </c>
    </row>
    <row r="30065" ht="14.25" customHeight="1">
      <c r="A30065" s="74" t="s">
        <v>13409</v>
      </c>
      <c r="B30065" s="74" t="s">
        <v>6110</v>
      </c>
      <c r="C30065" s="74" t="s">
        <v>57</v>
      </c>
      <c r="D30065" s="74" t="s">
        <v>15603</v>
      </c>
    </row>
    <row r="30066" ht="14.25" customHeight="1">
      <c r="A30066" s="74" t="s">
        <v>3711</v>
      </c>
      <c r="B30066" s="74" t="s">
        <v>9271</v>
      </c>
      <c r="C30066" s="74" t="s">
        <v>3934</v>
      </c>
      <c r="D30066" s="74" t="s">
        <v>15603</v>
      </c>
    </row>
    <row r="30067" ht="14.25" customHeight="1">
      <c r="A30067" s="74" t="s">
        <v>3719</v>
      </c>
      <c r="B30067" s="74" t="s">
        <v>1316</v>
      </c>
      <c r="C30067" s="74" t="s">
        <v>57</v>
      </c>
      <c r="D30067" s="74" t="s">
        <v>15603</v>
      </c>
    </row>
    <row r="30068" ht="14.25" customHeight="1">
      <c r="A30068" s="74" t="s">
        <v>13412</v>
      </c>
      <c r="B30068" s="74" t="s">
        <v>15619</v>
      </c>
      <c r="C30068" s="74" t="s">
        <v>57</v>
      </c>
      <c r="D30068" s="74" t="s">
        <v>15603</v>
      </c>
    </row>
    <row r="30069" ht="14.25" customHeight="1">
      <c r="A30069" s="74" t="s">
        <v>9838</v>
      </c>
      <c r="B30069" s="74" t="s">
        <v>9845</v>
      </c>
      <c r="C30069" s="74" t="s">
        <v>71</v>
      </c>
      <c r="D30069" s="74" t="s">
        <v>15603</v>
      </c>
    </row>
    <row r="30070" ht="14.25" customHeight="1">
      <c r="A30070" s="74" t="s">
        <v>9840</v>
      </c>
      <c r="B30070" s="74" t="s">
        <v>13505</v>
      </c>
      <c r="C30070" s="74" t="s">
        <v>71</v>
      </c>
      <c r="D30070" s="74" t="s">
        <v>15603</v>
      </c>
    </row>
    <row r="30071" ht="14.25" customHeight="1">
      <c r="A30071" s="74" t="s">
        <v>9964</v>
      </c>
      <c r="B30071" s="74" t="s">
        <v>15620</v>
      </c>
      <c r="C30071" s="74" t="s">
        <v>71</v>
      </c>
      <c r="D30071" s="74" t="s">
        <v>15603</v>
      </c>
    </row>
    <row r="30072" ht="14.25" customHeight="1">
      <c r="A30072" s="74" t="s">
        <v>9973</v>
      </c>
      <c r="B30072" s="74" t="s">
        <v>15621</v>
      </c>
      <c r="C30072" s="74" t="s">
        <v>3934</v>
      </c>
      <c r="D30072" s="74" t="s">
        <v>15603</v>
      </c>
    </row>
    <row r="30073" ht="14.25" customHeight="1">
      <c r="A30073" s="74" t="s">
        <v>10363</v>
      </c>
      <c r="B30073" s="74" t="s">
        <v>10364</v>
      </c>
      <c r="C30073" s="74" t="s">
        <v>3934</v>
      </c>
      <c r="D30073" s="74" t="s">
        <v>15603</v>
      </c>
    </row>
    <row r="30074" ht="14.25" customHeight="1">
      <c r="A30074" s="74" t="s">
        <v>10417</v>
      </c>
      <c r="B30074" s="74" t="s">
        <v>15622</v>
      </c>
      <c r="C30074" s="74" t="s">
        <v>100</v>
      </c>
      <c r="D30074" s="74" t="s">
        <v>15603</v>
      </c>
    </row>
    <row r="30075" ht="14.25" customHeight="1">
      <c r="A30075" s="74" t="s">
        <v>13419</v>
      </c>
      <c r="B30075" s="74" t="s">
        <v>1436</v>
      </c>
      <c r="C30075" s="74" t="s">
        <v>71</v>
      </c>
      <c r="D30075" s="74" t="s">
        <v>15603</v>
      </c>
    </row>
    <row r="30076" ht="14.25" customHeight="1">
      <c r="A30076" s="74" t="s">
        <v>13420</v>
      </c>
      <c r="B30076" s="74" t="s">
        <v>665</v>
      </c>
      <c r="C30076" s="74" t="s">
        <v>127</v>
      </c>
      <c r="D30076" s="74" t="s">
        <v>15603</v>
      </c>
    </row>
    <row r="30077" ht="14.25" customHeight="1">
      <c r="A30077" s="74" t="s">
        <v>13421</v>
      </c>
      <c r="B30077" s="74" t="s">
        <v>744</v>
      </c>
      <c r="C30077" s="74" t="s">
        <v>127</v>
      </c>
      <c r="D30077" s="74" t="s">
        <v>15603</v>
      </c>
    </row>
    <row r="30078" ht="14.25" customHeight="1">
      <c r="A30078" s="74" t="s">
        <v>10569</v>
      </c>
      <c r="B30078" s="74" t="s">
        <v>10570</v>
      </c>
      <c r="C30078" s="74" t="s">
        <v>100</v>
      </c>
      <c r="D30078" s="74" t="s">
        <v>15603</v>
      </c>
    </row>
    <row r="30079" ht="14.25" customHeight="1">
      <c r="A30079" s="74" t="s">
        <v>10577</v>
      </c>
      <c r="B30079" s="74" t="s">
        <v>10578</v>
      </c>
      <c r="C30079" s="74" t="s">
        <v>3934</v>
      </c>
      <c r="D30079" s="74" t="s">
        <v>15603</v>
      </c>
    </row>
    <row r="30080" ht="14.25" customHeight="1">
      <c r="A30080" s="74" t="s">
        <v>10603</v>
      </c>
      <c r="B30080" s="74" t="s">
        <v>10604</v>
      </c>
      <c r="C30080" s="74" t="s">
        <v>100</v>
      </c>
      <c r="D30080" s="74" t="s">
        <v>15603</v>
      </c>
    </row>
    <row r="30081" ht="14.25" customHeight="1">
      <c r="A30081" s="74" t="s">
        <v>10605</v>
      </c>
      <c r="B30081" s="74" t="s">
        <v>10606</v>
      </c>
      <c r="C30081" s="74" t="s">
        <v>100</v>
      </c>
      <c r="D30081" s="74" t="s">
        <v>15603</v>
      </c>
    </row>
    <row r="30082" ht="14.25" customHeight="1">
      <c r="A30082" s="74" t="s">
        <v>10607</v>
      </c>
      <c r="B30082" s="74" t="s">
        <v>10608</v>
      </c>
      <c r="C30082" s="74" t="s">
        <v>100</v>
      </c>
      <c r="D30082" s="74" t="s">
        <v>15603</v>
      </c>
    </row>
    <row r="30083" ht="14.25" customHeight="1">
      <c r="A30083" s="74" t="s">
        <v>10609</v>
      </c>
      <c r="B30083" s="74" t="s">
        <v>125</v>
      </c>
      <c r="C30083" s="74" t="s">
        <v>100</v>
      </c>
      <c r="D30083" s="74" t="s">
        <v>15603</v>
      </c>
    </row>
    <row r="30084" ht="14.25" customHeight="1">
      <c r="A30084" s="74" t="s">
        <v>10610</v>
      </c>
      <c r="B30084" s="74" t="s">
        <v>10611</v>
      </c>
      <c r="C30084" s="74" t="s">
        <v>100</v>
      </c>
      <c r="D30084" s="74" t="s">
        <v>15603</v>
      </c>
    </row>
    <row r="30085" ht="14.25" customHeight="1">
      <c r="A30085" s="74" t="s">
        <v>13422</v>
      </c>
      <c r="B30085" s="74" t="s">
        <v>1444</v>
      </c>
      <c r="C30085" s="74" t="s">
        <v>100</v>
      </c>
      <c r="D30085" s="74" t="s">
        <v>15603</v>
      </c>
    </row>
    <row r="30086" ht="14.25" customHeight="1">
      <c r="A30086" s="74" t="s">
        <v>10612</v>
      </c>
      <c r="B30086" s="74" t="s">
        <v>966</v>
      </c>
      <c r="C30086" s="74" t="s">
        <v>100</v>
      </c>
      <c r="D30086" s="74" t="s">
        <v>15603</v>
      </c>
    </row>
    <row r="30087" ht="14.25" customHeight="1">
      <c r="A30087" s="74" t="s">
        <v>10613</v>
      </c>
      <c r="B30087" s="74" t="s">
        <v>10614</v>
      </c>
      <c r="C30087" s="74" t="s">
        <v>100</v>
      </c>
      <c r="D30087" s="74" t="s">
        <v>15603</v>
      </c>
    </row>
    <row r="30088" ht="14.25" customHeight="1">
      <c r="A30088" s="74" t="s">
        <v>10615</v>
      </c>
      <c r="B30088" s="74" t="s">
        <v>853</v>
      </c>
      <c r="C30088" s="74" t="s">
        <v>100</v>
      </c>
      <c r="D30088" s="74" t="s">
        <v>15603</v>
      </c>
    </row>
    <row r="30089" ht="14.25" customHeight="1">
      <c r="A30089" s="74" t="s">
        <v>10616</v>
      </c>
      <c r="B30089" s="74" t="s">
        <v>10617</v>
      </c>
      <c r="C30089" s="74" t="s">
        <v>100</v>
      </c>
      <c r="D30089" s="74" t="s">
        <v>15603</v>
      </c>
    </row>
    <row r="30090" ht="14.25" customHeight="1">
      <c r="A30090" s="74" t="s">
        <v>13423</v>
      </c>
      <c r="B30090" s="74" t="s">
        <v>13424</v>
      </c>
      <c r="C30090" s="74" t="s">
        <v>3934</v>
      </c>
      <c r="D30090" s="74" t="s">
        <v>15603</v>
      </c>
    </row>
    <row r="30091" ht="14.25" customHeight="1">
      <c r="A30091" s="74" t="s">
        <v>10625</v>
      </c>
      <c r="B30091" s="74" t="s">
        <v>10626</v>
      </c>
      <c r="C30091" s="74" t="s">
        <v>100</v>
      </c>
      <c r="D30091" s="74" t="s">
        <v>15603</v>
      </c>
    </row>
    <row r="30092" ht="14.25" customHeight="1">
      <c r="A30092" s="74" t="s">
        <v>13425</v>
      </c>
      <c r="B30092" s="74" t="s">
        <v>13426</v>
      </c>
      <c r="C30092" s="74" t="s">
        <v>923</v>
      </c>
      <c r="D30092" s="74" t="s">
        <v>15603</v>
      </c>
    </row>
    <row r="30093" ht="14.25" customHeight="1">
      <c r="A30093" s="74" t="s">
        <v>13427</v>
      </c>
      <c r="B30093" s="74" t="s">
        <v>13428</v>
      </c>
      <c r="C30093" s="74" t="s">
        <v>3968</v>
      </c>
      <c r="D30093" s="74" t="s">
        <v>15603</v>
      </c>
    </row>
    <row r="30094" ht="14.25" customHeight="1">
      <c r="A30094" s="74" t="s">
        <v>13429</v>
      </c>
      <c r="B30094" s="74" t="s">
        <v>13430</v>
      </c>
      <c r="C30094" s="74" t="s">
        <v>66</v>
      </c>
      <c r="D30094" s="74" t="s">
        <v>15603</v>
      </c>
    </row>
    <row r="30095" ht="14.25" customHeight="1">
      <c r="A30095" s="74" t="s">
        <v>13431</v>
      </c>
      <c r="B30095" s="74" t="s">
        <v>13432</v>
      </c>
      <c r="C30095" s="74" t="s">
        <v>3968</v>
      </c>
      <c r="D30095" s="74" t="s">
        <v>15603</v>
      </c>
    </row>
    <row r="30096" ht="14.25" customHeight="1">
      <c r="A30096" s="74" t="s">
        <v>10826</v>
      </c>
      <c r="B30096" s="74" t="s">
        <v>15623</v>
      </c>
      <c r="C30096" s="74" t="s">
        <v>100</v>
      </c>
      <c r="D30096" s="74" t="s">
        <v>15603</v>
      </c>
    </row>
    <row r="30097" ht="14.25" customHeight="1">
      <c r="A30097" s="74" t="s">
        <v>10828</v>
      </c>
      <c r="B30097" s="74" t="s">
        <v>10829</v>
      </c>
      <c r="C30097" s="74" t="s">
        <v>3968</v>
      </c>
      <c r="D30097" s="74" t="s">
        <v>15603</v>
      </c>
    </row>
    <row r="30098" ht="14.25" customHeight="1">
      <c r="A30098" s="74" t="s">
        <v>10830</v>
      </c>
      <c r="B30098" s="74" t="s">
        <v>10831</v>
      </c>
      <c r="C30098" s="74" t="s">
        <v>100</v>
      </c>
      <c r="D30098" s="74" t="s">
        <v>15603</v>
      </c>
    </row>
    <row r="30099" ht="14.25" customHeight="1">
      <c r="A30099" s="74" t="s">
        <v>10832</v>
      </c>
      <c r="B30099" s="74" t="s">
        <v>15624</v>
      </c>
      <c r="C30099" s="74" t="s">
        <v>3934</v>
      </c>
      <c r="D30099" s="74" t="s">
        <v>15603</v>
      </c>
    </row>
    <row r="30100" ht="14.25" customHeight="1">
      <c r="A30100" s="74" t="s">
        <v>10883</v>
      </c>
      <c r="B30100" s="74" t="s">
        <v>15625</v>
      </c>
      <c r="C30100" s="74" t="s">
        <v>71</v>
      </c>
      <c r="D30100" s="74" t="s">
        <v>15603</v>
      </c>
    </row>
    <row r="30101" ht="14.25" customHeight="1">
      <c r="A30101" s="74" t="s">
        <v>10885</v>
      </c>
      <c r="B30101" s="74" t="s">
        <v>10886</v>
      </c>
      <c r="C30101" s="74" t="s">
        <v>3934</v>
      </c>
      <c r="D30101" s="74" t="s">
        <v>15603</v>
      </c>
    </row>
    <row r="30102" ht="14.25" customHeight="1">
      <c r="A30102" s="74" t="s">
        <v>10889</v>
      </c>
      <c r="B30102" s="74" t="s">
        <v>10890</v>
      </c>
      <c r="C30102" s="74" t="s">
        <v>71</v>
      </c>
      <c r="D30102" s="74" t="s">
        <v>15603</v>
      </c>
    </row>
    <row r="30103" ht="14.25" customHeight="1">
      <c r="A30103" s="74" t="s">
        <v>10893</v>
      </c>
      <c r="B30103" s="74" t="s">
        <v>15626</v>
      </c>
      <c r="C30103" s="74" t="s">
        <v>71</v>
      </c>
      <c r="D30103" s="74" t="s">
        <v>15603</v>
      </c>
    </row>
    <row r="30104" ht="14.25" customHeight="1">
      <c r="A30104" s="74" t="s">
        <v>10895</v>
      </c>
      <c r="B30104" s="74" t="s">
        <v>10896</v>
      </c>
      <c r="C30104" s="74" t="s">
        <v>3934</v>
      </c>
      <c r="D30104" s="74" t="s">
        <v>15603</v>
      </c>
    </row>
    <row r="30105" ht="14.25" customHeight="1">
      <c r="A30105" s="74" t="s">
        <v>10915</v>
      </c>
      <c r="B30105" s="74" t="s">
        <v>15627</v>
      </c>
      <c r="C30105" s="74" t="s">
        <v>71</v>
      </c>
      <c r="D30105" s="74" t="s">
        <v>15603</v>
      </c>
    </row>
    <row r="30106" ht="14.25" customHeight="1">
      <c r="A30106" s="74" t="s">
        <v>10917</v>
      </c>
      <c r="B30106" s="74" t="s">
        <v>15628</v>
      </c>
      <c r="C30106" s="74" t="s">
        <v>3934</v>
      </c>
      <c r="D30106" s="74" t="s">
        <v>15603</v>
      </c>
    </row>
    <row r="30107" ht="14.25" customHeight="1">
      <c r="A30107" s="74" t="s">
        <v>10919</v>
      </c>
      <c r="B30107" s="74" t="s">
        <v>15629</v>
      </c>
      <c r="C30107" s="74" t="s">
        <v>71</v>
      </c>
      <c r="D30107" s="74" t="s">
        <v>15603</v>
      </c>
    </row>
    <row r="30108" ht="14.25" customHeight="1">
      <c r="A30108" s="74" t="s">
        <v>10921</v>
      </c>
      <c r="B30108" s="74" t="s">
        <v>15630</v>
      </c>
      <c r="C30108" s="74" t="s">
        <v>3934</v>
      </c>
      <c r="D30108" s="74" t="s">
        <v>15603</v>
      </c>
    </row>
    <row r="30109" ht="14.25" customHeight="1">
      <c r="A30109" s="74" t="s">
        <v>10980</v>
      </c>
      <c r="B30109" s="74" t="s">
        <v>10981</v>
      </c>
      <c r="C30109" s="74" t="s">
        <v>3934</v>
      </c>
      <c r="D30109" s="74" t="s">
        <v>15603</v>
      </c>
    </row>
    <row r="30110" ht="14.25" customHeight="1">
      <c r="A30110" s="74" t="s">
        <v>11018</v>
      </c>
      <c r="B30110" s="74" t="s">
        <v>11019</v>
      </c>
      <c r="C30110" s="74" t="s">
        <v>57</v>
      </c>
      <c r="D30110" s="74" t="s">
        <v>15603</v>
      </c>
    </row>
    <row r="30111" ht="14.25" customHeight="1">
      <c r="A30111" s="74" t="s">
        <v>11051</v>
      </c>
      <c r="B30111" s="74" t="s">
        <v>15631</v>
      </c>
      <c r="C30111" s="74" t="s">
        <v>50</v>
      </c>
      <c r="D30111" s="74" t="s">
        <v>15603</v>
      </c>
    </row>
    <row r="30112" ht="14.25" customHeight="1">
      <c r="A30112" s="74" t="s">
        <v>11088</v>
      </c>
      <c r="B30112" s="74" t="s">
        <v>11089</v>
      </c>
      <c r="C30112" s="74" t="s">
        <v>50</v>
      </c>
      <c r="D30112" s="74" t="s">
        <v>15603</v>
      </c>
    </row>
    <row r="30113" ht="14.25" customHeight="1">
      <c r="A30113" s="74" t="s">
        <v>11092</v>
      </c>
      <c r="B30113" s="74" t="s">
        <v>11093</v>
      </c>
      <c r="C30113" s="74" t="s">
        <v>3934</v>
      </c>
      <c r="D30113" s="74" t="s">
        <v>15603</v>
      </c>
    </row>
    <row r="30114" ht="14.25" customHeight="1">
      <c r="A30114" s="74" t="s">
        <v>11115</v>
      </c>
      <c r="B30114" s="74" t="s">
        <v>15632</v>
      </c>
      <c r="C30114" s="74" t="s">
        <v>3934</v>
      </c>
      <c r="D30114" s="74" t="s">
        <v>15603</v>
      </c>
    </row>
    <row r="30115" ht="14.25" customHeight="1">
      <c r="A30115" s="74" t="s">
        <v>11161</v>
      </c>
      <c r="B30115" s="74" t="s">
        <v>11162</v>
      </c>
      <c r="C30115" s="74" t="s">
        <v>3968</v>
      </c>
      <c r="D30115" s="74" t="s">
        <v>15603</v>
      </c>
    </row>
    <row r="30116" ht="14.25" customHeight="1">
      <c r="A30116" s="74" t="s">
        <v>11165</v>
      </c>
      <c r="B30116" s="74" t="s">
        <v>11166</v>
      </c>
      <c r="C30116" s="74" t="s">
        <v>71</v>
      </c>
      <c r="D30116" s="74" t="s">
        <v>15603</v>
      </c>
    </row>
    <row r="30117" ht="14.25" customHeight="1">
      <c r="A30117" s="74" t="s">
        <v>11173</v>
      </c>
      <c r="B30117" s="74" t="s">
        <v>11174</v>
      </c>
      <c r="C30117" s="74" t="s">
        <v>3934</v>
      </c>
      <c r="D30117" s="74" t="s">
        <v>15603</v>
      </c>
    </row>
    <row r="30118" ht="14.25" customHeight="1">
      <c r="A30118" s="74" t="s">
        <v>11175</v>
      </c>
      <c r="B30118" s="74" t="s">
        <v>11168</v>
      </c>
      <c r="C30118" s="74" t="s">
        <v>3968</v>
      </c>
      <c r="D30118" s="74" t="s">
        <v>15603</v>
      </c>
    </row>
    <row r="30119" ht="14.25" customHeight="1">
      <c r="A30119" s="74" t="s">
        <v>3717</v>
      </c>
      <c r="B30119" s="74" t="s">
        <v>807</v>
      </c>
      <c r="C30119" s="74" t="s">
        <v>3968</v>
      </c>
      <c r="D30119" s="74" t="s">
        <v>15603</v>
      </c>
    </row>
    <row r="30120" ht="14.25" customHeight="1">
      <c r="A30120" s="74" t="s">
        <v>3718</v>
      </c>
      <c r="B30120" s="74" t="s">
        <v>825</v>
      </c>
      <c r="C30120" s="74" t="s">
        <v>3968</v>
      </c>
      <c r="D30120" s="74" t="s">
        <v>15603</v>
      </c>
    </row>
    <row r="30121" ht="14.25" customHeight="1">
      <c r="A30121" s="74" t="s">
        <v>13509</v>
      </c>
      <c r="B30121" s="74" t="s">
        <v>1490</v>
      </c>
      <c r="C30121" s="74" t="s">
        <v>3968</v>
      </c>
      <c r="D30121" s="74" t="s">
        <v>15603</v>
      </c>
    </row>
    <row r="30122" ht="14.25" customHeight="1">
      <c r="A30122" s="74" t="s">
        <v>11375</v>
      </c>
      <c r="B30122" s="74" t="s">
        <v>15633</v>
      </c>
      <c r="C30122" s="74" t="s">
        <v>100</v>
      </c>
      <c r="D30122" s="74" t="s">
        <v>15603</v>
      </c>
    </row>
    <row r="30123" ht="14.25" customHeight="1">
      <c r="A30123" s="74" t="s">
        <v>11377</v>
      </c>
      <c r="B30123" s="74" t="s">
        <v>11272</v>
      </c>
      <c r="C30123" s="74" t="s">
        <v>3934</v>
      </c>
      <c r="D30123" s="74" t="s">
        <v>15603</v>
      </c>
    </row>
    <row r="30124" ht="14.25" customHeight="1">
      <c r="A30124" s="74" t="s">
        <v>11450</v>
      </c>
      <c r="B30124" s="74" t="s">
        <v>6573</v>
      </c>
      <c r="C30124" s="74" t="s">
        <v>100</v>
      </c>
      <c r="D30124" s="74" t="s">
        <v>15603</v>
      </c>
    </row>
    <row r="30125" ht="14.25" customHeight="1">
      <c r="A30125" s="74" t="s">
        <v>11494</v>
      </c>
      <c r="B30125" s="74" t="s">
        <v>830</v>
      </c>
      <c r="C30125" s="74" t="s">
        <v>100</v>
      </c>
      <c r="D30125" s="74" t="s">
        <v>15603</v>
      </c>
    </row>
    <row r="30126" ht="14.25" customHeight="1">
      <c r="A30126" s="74" t="s">
        <v>11529</v>
      </c>
      <c r="B30126" s="74" t="s">
        <v>15634</v>
      </c>
      <c r="C30126" s="74" t="s">
        <v>100</v>
      </c>
      <c r="D30126" s="74" t="s">
        <v>15603</v>
      </c>
    </row>
    <row r="30127" ht="14.25" customHeight="1">
      <c r="A30127" s="74" t="s">
        <v>11560</v>
      </c>
      <c r="B30127" s="74" t="s">
        <v>13957</v>
      </c>
      <c r="C30127" s="74" t="s">
        <v>100</v>
      </c>
      <c r="D30127" s="74" t="s">
        <v>15603</v>
      </c>
    </row>
    <row r="30128" ht="14.25" customHeight="1">
      <c r="A30128" s="74" t="s">
        <v>13433</v>
      </c>
      <c r="B30128" s="74" t="s">
        <v>1494</v>
      </c>
      <c r="C30128" s="74" t="s">
        <v>50</v>
      </c>
      <c r="D30128" s="74" t="s">
        <v>15603</v>
      </c>
    </row>
    <row r="30129" ht="14.25" customHeight="1">
      <c r="A30129" s="74" t="s">
        <v>13434</v>
      </c>
      <c r="B30129" s="74" t="s">
        <v>1498</v>
      </c>
      <c r="C30129" s="74" t="s">
        <v>50</v>
      </c>
      <c r="D30129" s="74" t="s">
        <v>15603</v>
      </c>
    </row>
    <row r="30130" ht="14.25" customHeight="1">
      <c r="A30130" s="74" t="s">
        <v>11631</v>
      </c>
      <c r="B30130" s="74" t="s">
        <v>976</v>
      </c>
      <c r="C30130" s="74" t="s">
        <v>923</v>
      </c>
      <c r="D30130" s="74" t="s">
        <v>15603</v>
      </c>
    </row>
    <row r="30131" ht="14.25" customHeight="1">
      <c r="A30131" s="74" t="s">
        <v>11803</v>
      </c>
      <c r="B30131" s="74" t="s">
        <v>11804</v>
      </c>
      <c r="C30131" s="74" t="s">
        <v>3934</v>
      </c>
      <c r="D30131" s="74" t="s">
        <v>15603</v>
      </c>
    </row>
    <row r="30132" ht="14.25" customHeight="1">
      <c r="A30132" s="74" t="s">
        <v>11951</v>
      </c>
      <c r="B30132" s="74" t="s">
        <v>15635</v>
      </c>
      <c r="C30132" s="74" t="s">
        <v>100</v>
      </c>
      <c r="D30132" s="74" t="s">
        <v>15603</v>
      </c>
    </row>
    <row r="30133" ht="14.25" customHeight="1">
      <c r="A30133" s="74" t="s">
        <v>13435</v>
      </c>
      <c r="B30133" s="74" t="s">
        <v>1692</v>
      </c>
      <c r="C30133" s="74" t="s">
        <v>3968</v>
      </c>
      <c r="D30133" s="74" t="s">
        <v>15603</v>
      </c>
    </row>
    <row r="30134" ht="14.25" customHeight="1">
      <c r="A30134" s="74" t="s">
        <v>13436</v>
      </c>
      <c r="B30134" s="74" t="s">
        <v>1697</v>
      </c>
      <c r="C30134" s="74" t="s">
        <v>3968</v>
      </c>
      <c r="D30134" s="74" t="s">
        <v>15603</v>
      </c>
    </row>
    <row r="30135" ht="14.25" customHeight="1">
      <c r="A30135" s="74" t="s">
        <v>13437</v>
      </c>
      <c r="B30135" s="74" t="s">
        <v>1707</v>
      </c>
      <c r="C30135" s="74" t="s">
        <v>3968</v>
      </c>
      <c r="D30135" s="74" t="s">
        <v>15603</v>
      </c>
    </row>
    <row r="30136" ht="14.25" customHeight="1">
      <c r="A30136" s="74" t="s">
        <v>13438</v>
      </c>
      <c r="B30136" s="74" t="s">
        <v>1712</v>
      </c>
      <c r="C30136" s="74" t="s">
        <v>3968</v>
      </c>
      <c r="D30136" s="74" t="s">
        <v>15603</v>
      </c>
    </row>
    <row r="30137" ht="14.25" customHeight="1">
      <c r="A30137" s="74" t="s">
        <v>13439</v>
      </c>
      <c r="B30137" s="74" t="s">
        <v>1717</v>
      </c>
      <c r="C30137" s="74" t="s">
        <v>3968</v>
      </c>
      <c r="D30137" s="74" t="s">
        <v>15603</v>
      </c>
    </row>
    <row r="30138" ht="14.25" customHeight="1">
      <c r="A30138" s="74" t="s">
        <v>13440</v>
      </c>
      <c r="B30138" s="74" t="s">
        <v>1722</v>
      </c>
      <c r="C30138" s="74" t="s">
        <v>3968</v>
      </c>
      <c r="D30138" s="74" t="s">
        <v>15603</v>
      </c>
    </row>
    <row r="30139" ht="14.25" customHeight="1">
      <c r="A30139" s="74" t="s">
        <v>13441</v>
      </c>
      <c r="B30139" s="74" t="s">
        <v>13510</v>
      </c>
      <c r="C30139" s="74" t="s">
        <v>3934</v>
      </c>
      <c r="D30139" s="74" t="s">
        <v>15603</v>
      </c>
    </row>
    <row r="30140" ht="14.25" customHeight="1">
      <c r="A30140" s="74" t="s">
        <v>13443</v>
      </c>
      <c r="B30140" s="74" t="s">
        <v>1702</v>
      </c>
      <c r="C30140" s="74" t="s">
        <v>3968</v>
      </c>
      <c r="D30140" s="74" t="s">
        <v>15603</v>
      </c>
    </row>
    <row r="30141" ht="14.25" customHeight="1">
      <c r="A30141" s="74" t="s">
        <v>13444</v>
      </c>
      <c r="B30141" s="74" t="s">
        <v>495</v>
      </c>
      <c r="C30141" s="74" t="s">
        <v>50</v>
      </c>
      <c r="D30141" s="74" t="s">
        <v>15603</v>
      </c>
    </row>
    <row r="30142" ht="14.25" customHeight="1">
      <c r="A30142" s="74" t="s">
        <v>12082</v>
      </c>
      <c r="B30142" s="74" t="s">
        <v>12083</v>
      </c>
      <c r="C30142" s="74" t="s">
        <v>3934</v>
      </c>
      <c r="D30142" s="74" t="s">
        <v>15603</v>
      </c>
    </row>
    <row r="30143" ht="14.25" customHeight="1">
      <c r="A30143" s="74" t="s">
        <v>13445</v>
      </c>
      <c r="B30143" s="74" t="s">
        <v>13446</v>
      </c>
      <c r="C30143" s="74" t="s">
        <v>57</v>
      </c>
      <c r="D30143" s="74" t="s">
        <v>15603</v>
      </c>
    </row>
    <row r="30144" ht="14.25" customHeight="1">
      <c r="A30144" s="74" t="s">
        <v>13447</v>
      </c>
      <c r="B30144" s="74" t="s">
        <v>1730</v>
      </c>
      <c r="C30144" s="74" t="s">
        <v>100</v>
      </c>
      <c r="D30144" s="74" t="s">
        <v>15603</v>
      </c>
    </row>
    <row r="30145" ht="14.25" customHeight="1">
      <c r="A30145" s="74" t="s">
        <v>12169</v>
      </c>
      <c r="B30145" s="74" t="s">
        <v>12170</v>
      </c>
      <c r="C30145" s="74" t="s">
        <v>3934</v>
      </c>
      <c r="D30145" s="74" t="s">
        <v>15603</v>
      </c>
    </row>
    <row r="30146" ht="14.25" customHeight="1">
      <c r="A30146" s="74" t="s">
        <v>12180</v>
      </c>
      <c r="B30146" s="74" t="s">
        <v>1750</v>
      </c>
      <c r="C30146" s="74" t="s">
        <v>3968</v>
      </c>
      <c r="D30146" s="74" t="s">
        <v>15603</v>
      </c>
    </row>
    <row r="30147" ht="14.25" customHeight="1">
      <c r="A30147" s="74" t="s">
        <v>12282</v>
      </c>
      <c r="B30147" s="74" t="s">
        <v>12283</v>
      </c>
      <c r="C30147" s="74" t="s">
        <v>3934</v>
      </c>
      <c r="D30147" s="74" t="s">
        <v>15603</v>
      </c>
    </row>
    <row r="30148" ht="14.25" customHeight="1">
      <c r="A30148" s="74" t="s">
        <v>12341</v>
      </c>
      <c r="B30148" s="74" t="s">
        <v>15636</v>
      </c>
      <c r="C30148" s="74" t="s">
        <v>100</v>
      </c>
      <c r="D30148" s="74" t="s">
        <v>15603</v>
      </c>
    </row>
    <row r="30149" ht="14.25" customHeight="1">
      <c r="A30149" s="74" t="s">
        <v>12349</v>
      </c>
      <c r="B30149" s="74" t="s">
        <v>12350</v>
      </c>
      <c r="C30149" s="74" t="s">
        <v>3934</v>
      </c>
      <c r="D30149" s="74" t="s">
        <v>15603</v>
      </c>
    </row>
    <row r="30150" ht="14.25" customHeight="1">
      <c r="A30150" s="74" t="s">
        <v>12360</v>
      </c>
      <c r="B30150" s="74" t="s">
        <v>12361</v>
      </c>
      <c r="C30150" s="74" t="s">
        <v>100</v>
      </c>
      <c r="D30150" s="74" t="s">
        <v>15603</v>
      </c>
    </row>
    <row r="30151" ht="14.25" customHeight="1">
      <c r="A30151" s="74" t="s">
        <v>12384</v>
      </c>
      <c r="B30151" s="74" t="s">
        <v>12385</v>
      </c>
      <c r="C30151" s="74" t="s">
        <v>3934</v>
      </c>
      <c r="D30151" s="74" t="s">
        <v>15603</v>
      </c>
    </row>
    <row r="30152" ht="14.25" customHeight="1">
      <c r="A30152" s="74" t="s">
        <v>13448</v>
      </c>
      <c r="B30152" s="74" t="s">
        <v>1755</v>
      </c>
      <c r="C30152" s="74" t="s">
        <v>50</v>
      </c>
      <c r="D30152" s="74" t="s">
        <v>15603</v>
      </c>
    </row>
    <row r="30153" ht="14.25" customHeight="1">
      <c r="A30153" s="74" t="s">
        <v>13449</v>
      </c>
      <c r="B30153" s="74" t="s">
        <v>2947</v>
      </c>
      <c r="C30153" s="74" t="s">
        <v>3968</v>
      </c>
      <c r="D30153" s="74" t="s">
        <v>15603</v>
      </c>
    </row>
    <row r="30154" ht="14.25" customHeight="1">
      <c r="A30154" s="74" t="s">
        <v>12451</v>
      </c>
      <c r="B30154" s="74" t="s">
        <v>12452</v>
      </c>
      <c r="C30154" s="74" t="s">
        <v>3968</v>
      </c>
      <c r="D30154" s="74" t="s">
        <v>15603</v>
      </c>
    </row>
    <row r="30155" ht="14.25" customHeight="1">
      <c r="A30155" s="74" t="s">
        <v>13450</v>
      </c>
      <c r="B30155" s="74" t="s">
        <v>7514</v>
      </c>
      <c r="C30155" s="74" t="s">
        <v>3968</v>
      </c>
      <c r="D30155" s="74" t="s">
        <v>15603</v>
      </c>
    </row>
    <row r="30156" ht="14.25" customHeight="1">
      <c r="A30156" s="74" t="s">
        <v>12533</v>
      </c>
      <c r="B30156" s="74" t="s">
        <v>12534</v>
      </c>
      <c r="C30156" s="74" t="s">
        <v>50</v>
      </c>
      <c r="D30156" s="74" t="s">
        <v>15603</v>
      </c>
    </row>
    <row r="30157" ht="14.25" customHeight="1">
      <c r="A30157" s="74" t="s">
        <v>12537</v>
      </c>
      <c r="B30157" s="74" t="s">
        <v>12538</v>
      </c>
      <c r="C30157" s="74" t="s">
        <v>3934</v>
      </c>
      <c r="D30157" s="74" t="s">
        <v>15603</v>
      </c>
    </row>
    <row r="30158" ht="14.25" customHeight="1">
      <c r="A30158" s="74" t="s">
        <v>12571</v>
      </c>
      <c r="B30158" s="185" t="s">
        <v>15637</v>
      </c>
      <c r="C30158" s="74" t="s">
        <v>923</v>
      </c>
      <c r="D30158" s="74" t="s">
        <v>15603</v>
      </c>
    </row>
    <row r="30159" ht="14.25" customHeight="1">
      <c r="A30159" s="74" t="s">
        <v>13451</v>
      </c>
      <c r="B30159" s="74" t="s">
        <v>13452</v>
      </c>
      <c r="C30159" s="74" t="s">
        <v>3934</v>
      </c>
      <c r="D30159" s="74" t="s">
        <v>15603</v>
      </c>
    </row>
    <row r="30160" ht="14.25" customHeight="1">
      <c r="A30160" s="74" t="s">
        <v>12591</v>
      </c>
      <c r="B30160" s="74" t="s">
        <v>12592</v>
      </c>
      <c r="C30160" s="74" t="s">
        <v>6563</v>
      </c>
      <c r="D30160" s="74" t="s">
        <v>15603</v>
      </c>
    </row>
    <row r="30161" ht="14.25" customHeight="1">
      <c r="A30161" s="74" t="s">
        <v>12593</v>
      </c>
      <c r="B30161" s="74" t="s">
        <v>6565</v>
      </c>
      <c r="C30161" s="74" t="s">
        <v>3968</v>
      </c>
      <c r="D30161" s="74" t="s">
        <v>15603</v>
      </c>
    </row>
    <row r="30162" ht="14.25" customHeight="1">
      <c r="A30162" s="74" t="s">
        <v>12652</v>
      </c>
      <c r="B30162" s="74" t="s">
        <v>12653</v>
      </c>
      <c r="C30162" s="74" t="s">
        <v>3934</v>
      </c>
      <c r="D30162" s="74" t="s">
        <v>15603</v>
      </c>
    </row>
    <row r="30163" ht="14.25" customHeight="1">
      <c r="A30163" s="74" t="s">
        <v>3713</v>
      </c>
      <c r="B30163" s="74" t="s">
        <v>1853</v>
      </c>
      <c r="C30163" s="74" t="s">
        <v>3968</v>
      </c>
      <c r="D30163" s="74" t="s">
        <v>15603</v>
      </c>
    </row>
    <row r="30164" ht="14.25" customHeight="1">
      <c r="A30164" s="74" t="s">
        <v>13453</v>
      </c>
      <c r="B30164" s="74" t="s">
        <v>325</v>
      </c>
      <c r="C30164" s="74" t="s">
        <v>100</v>
      </c>
      <c r="D30164" s="74" t="s">
        <v>15603</v>
      </c>
    </row>
    <row r="30165" ht="14.25" customHeight="1">
      <c r="A30165" s="74" t="s">
        <v>13454</v>
      </c>
      <c r="B30165" s="74" t="s">
        <v>994</v>
      </c>
      <c r="C30165" s="74" t="s">
        <v>100</v>
      </c>
      <c r="D30165" s="74" t="s">
        <v>15603</v>
      </c>
    </row>
    <row r="30166" ht="14.25" customHeight="1">
      <c r="A30166" s="74" t="s">
        <v>13455</v>
      </c>
      <c r="B30166" s="74" t="s">
        <v>1857</v>
      </c>
      <c r="C30166" s="74" t="s">
        <v>100</v>
      </c>
      <c r="D30166" s="74" t="s">
        <v>15603</v>
      </c>
    </row>
    <row r="30167" ht="14.25" customHeight="1">
      <c r="A30167" s="74" t="s">
        <v>13456</v>
      </c>
      <c r="B30167" s="74" t="s">
        <v>1861</v>
      </c>
      <c r="C30167" s="74" t="s">
        <v>100</v>
      </c>
      <c r="D30167" s="74" t="s">
        <v>15603</v>
      </c>
    </row>
    <row r="30168" ht="14.25" customHeight="1">
      <c r="A30168" s="74" t="s">
        <v>12741</v>
      </c>
      <c r="B30168" s="74" t="s">
        <v>12742</v>
      </c>
      <c r="C30168" s="74" t="s">
        <v>100</v>
      </c>
      <c r="D30168" s="74" t="s">
        <v>15603</v>
      </c>
    </row>
    <row r="30169" ht="14.25" customHeight="1">
      <c r="A30169" s="74" t="s">
        <v>12783</v>
      </c>
      <c r="B30169" s="74" t="s">
        <v>85</v>
      </c>
      <c r="C30169" s="74" t="s">
        <v>100</v>
      </c>
      <c r="D30169" s="74" t="s">
        <v>15603</v>
      </c>
    </row>
    <row r="30170" ht="14.25" customHeight="1">
      <c r="A30170" s="74" t="s">
        <v>12788</v>
      </c>
      <c r="B30170" s="74" t="s">
        <v>13511</v>
      </c>
      <c r="C30170" s="74" t="s">
        <v>3934</v>
      </c>
      <c r="D30170" s="74" t="s">
        <v>15603</v>
      </c>
    </row>
    <row r="30171" ht="14.25" customHeight="1">
      <c r="A30171" s="74" t="s">
        <v>12789</v>
      </c>
      <c r="B30171" s="74" t="s">
        <v>1873</v>
      </c>
      <c r="C30171" s="74" t="s">
        <v>100</v>
      </c>
      <c r="D30171" s="74" t="s">
        <v>15603</v>
      </c>
    </row>
    <row r="30172" ht="14.25" customHeight="1">
      <c r="A30172" s="74" t="s">
        <v>12804</v>
      </c>
      <c r="B30172" s="74" t="s">
        <v>12805</v>
      </c>
      <c r="C30172" s="74" t="s">
        <v>100</v>
      </c>
      <c r="D30172" s="74" t="s">
        <v>15603</v>
      </c>
    </row>
    <row r="30173" ht="14.25" customHeight="1">
      <c r="A30173" s="74" t="s">
        <v>13457</v>
      </c>
      <c r="B30173" s="74" t="s">
        <v>505</v>
      </c>
      <c r="C30173" s="74" t="s">
        <v>50</v>
      </c>
      <c r="D30173" s="74" t="s">
        <v>15603</v>
      </c>
    </row>
    <row r="30174" ht="14.25" customHeight="1">
      <c r="A30174" s="74" t="s">
        <v>3726</v>
      </c>
      <c r="B30174" s="74" t="s">
        <v>1877</v>
      </c>
      <c r="C30174" s="74" t="s">
        <v>127</v>
      </c>
      <c r="D30174" s="74" t="s">
        <v>15603</v>
      </c>
    </row>
    <row r="30175" ht="14.25" customHeight="1">
      <c r="A30175" s="74" t="s">
        <v>12845</v>
      </c>
      <c r="B30175" s="74" t="s">
        <v>3589</v>
      </c>
      <c r="C30175" s="74" t="s">
        <v>127</v>
      </c>
      <c r="D30175" s="74" t="s">
        <v>15603</v>
      </c>
    </row>
    <row r="30176" ht="14.25" customHeight="1">
      <c r="A30176" s="74" t="s">
        <v>12858</v>
      </c>
      <c r="B30176" s="74" t="s">
        <v>3361</v>
      </c>
      <c r="C30176" s="74" t="s">
        <v>1026</v>
      </c>
      <c r="D30176" s="74" t="s">
        <v>15603</v>
      </c>
    </row>
    <row r="30177" ht="14.25" customHeight="1">
      <c r="A30177" s="74" t="s">
        <v>12861</v>
      </c>
      <c r="B30177" s="74" t="s">
        <v>3594</v>
      </c>
      <c r="C30177" s="74" t="s">
        <v>57</v>
      </c>
      <c r="D30177" s="74" t="s">
        <v>15603</v>
      </c>
    </row>
    <row r="30178" ht="14.25" customHeight="1">
      <c r="A30178" s="74" t="s">
        <v>13458</v>
      </c>
      <c r="B30178" s="74" t="s">
        <v>13459</v>
      </c>
      <c r="C30178" s="74" t="s">
        <v>57</v>
      </c>
      <c r="D30178" s="74" t="s">
        <v>15603</v>
      </c>
    </row>
    <row r="30179" ht="14.25" customHeight="1">
      <c r="A30179" s="74" t="s">
        <v>13460</v>
      </c>
      <c r="B30179" s="74" t="s">
        <v>1951</v>
      </c>
      <c r="C30179" s="74" t="s">
        <v>100</v>
      </c>
      <c r="D30179" s="74" t="s">
        <v>15603</v>
      </c>
    </row>
    <row r="30180" ht="14.25" customHeight="1">
      <c r="A30180" s="74" t="s">
        <v>13462</v>
      </c>
      <c r="B30180" s="74" t="s">
        <v>1955</v>
      </c>
      <c r="C30180" s="74" t="s">
        <v>3968</v>
      </c>
      <c r="D30180" s="74" t="s">
        <v>15603</v>
      </c>
    </row>
    <row r="30181" ht="14.25" customHeight="1">
      <c r="A30181" s="74" t="s">
        <v>13463</v>
      </c>
      <c r="B30181" s="74" t="s">
        <v>1959</v>
      </c>
      <c r="C30181" s="74" t="s">
        <v>3968</v>
      </c>
      <c r="D30181" s="74" t="s">
        <v>15603</v>
      </c>
    </row>
    <row r="30182" ht="14.25" customHeight="1">
      <c r="A30182" s="74" t="s">
        <v>13086</v>
      </c>
      <c r="B30182" s="74" t="s">
        <v>13087</v>
      </c>
      <c r="C30182" s="74" t="s">
        <v>100</v>
      </c>
      <c r="D30182" s="74" t="s">
        <v>15603</v>
      </c>
    </row>
    <row r="30183" ht="14.25" customHeight="1">
      <c r="A30183" s="74" t="s">
        <v>13093</v>
      </c>
      <c r="B30183" s="74" t="s">
        <v>13094</v>
      </c>
      <c r="C30183" s="74" t="s">
        <v>100</v>
      </c>
      <c r="D30183" s="74" t="s">
        <v>15603</v>
      </c>
    </row>
    <row r="30184" ht="14.25" customHeight="1">
      <c r="A30184" s="74" t="s">
        <v>13271</v>
      </c>
      <c r="B30184" s="74" t="s">
        <v>48</v>
      </c>
      <c r="C30184" s="74" t="s">
        <v>50</v>
      </c>
      <c r="D30184" s="74" t="s">
        <v>15638</v>
      </c>
    </row>
    <row r="30185" ht="14.25" customHeight="1">
      <c r="A30185" s="74" t="s">
        <v>13273</v>
      </c>
      <c r="B30185" s="74" t="s">
        <v>13274</v>
      </c>
      <c r="C30185" s="74" t="s">
        <v>57</v>
      </c>
      <c r="D30185" s="74" t="s">
        <v>15638</v>
      </c>
    </row>
    <row r="30186" ht="14.25" customHeight="1">
      <c r="A30186" s="74" t="s">
        <v>3984</v>
      </c>
      <c r="B30186" s="74" t="s">
        <v>3985</v>
      </c>
      <c r="C30186" s="74" t="s">
        <v>57</v>
      </c>
      <c r="D30186" s="74" t="s">
        <v>15638</v>
      </c>
    </row>
    <row r="30187" ht="14.25" customHeight="1">
      <c r="A30187" s="74" t="s">
        <v>3986</v>
      </c>
      <c r="B30187" s="74" t="s">
        <v>3987</v>
      </c>
      <c r="C30187" s="74" t="s">
        <v>100</v>
      </c>
      <c r="D30187" s="74" t="s">
        <v>15638</v>
      </c>
    </row>
    <row r="30188" ht="14.25" customHeight="1">
      <c r="A30188" s="74" t="s">
        <v>3988</v>
      </c>
      <c r="B30188" s="74" t="s">
        <v>3989</v>
      </c>
      <c r="C30188" s="74" t="s">
        <v>100</v>
      </c>
      <c r="D30188" s="74" t="s">
        <v>15638</v>
      </c>
    </row>
    <row r="30189" ht="14.25" customHeight="1">
      <c r="A30189" s="74" t="s">
        <v>3990</v>
      </c>
      <c r="B30189" s="74" t="s">
        <v>3991</v>
      </c>
      <c r="C30189" s="74" t="s">
        <v>3934</v>
      </c>
      <c r="D30189" s="74" t="s">
        <v>15638</v>
      </c>
    </row>
    <row r="30190" ht="14.25" customHeight="1">
      <c r="A30190" s="74" t="s">
        <v>3992</v>
      </c>
      <c r="B30190" s="74" t="s">
        <v>3993</v>
      </c>
      <c r="C30190" s="74" t="s">
        <v>100</v>
      </c>
      <c r="D30190" s="74" t="s">
        <v>15638</v>
      </c>
    </row>
    <row r="30191" ht="14.25" customHeight="1">
      <c r="A30191" s="74" t="s">
        <v>3994</v>
      </c>
      <c r="B30191" s="74" t="s">
        <v>3995</v>
      </c>
      <c r="C30191" s="74" t="s">
        <v>3934</v>
      </c>
      <c r="D30191" s="74" t="s">
        <v>15638</v>
      </c>
    </row>
    <row r="30192" ht="14.25" customHeight="1">
      <c r="A30192" s="74" t="s">
        <v>3996</v>
      </c>
      <c r="B30192" s="74" t="s">
        <v>3997</v>
      </c>
      <c r="C30192" s="74" t="s">
        <v>100</v>
      </c>
      <c r="D30192" s="74" t="s">
        <v>15638</v>
      </c>
    </row>
    <row r="30193" ht="14.25" customHeight="1">
      <c r="A30193" s="74" t="s">
        <v>4094</v>
      </c>
      <c r="B30193" s="74" t="s">
        <v>3141</v>
      </c>
      <c r="C30193" s="74" t="s">
        <v>71</v>
      </c>
      <c r="D30193" s="74" t="s">
        <v>15638</v>
      </c>
    </row>
    <row r="30194" ht="14.25" customHeight="1">
      <c r="A30194" s="74" t="s">
        <v>4096</v>
      </c>
      <c r="B30194" s="74" t="s">
        <v>4101</v>
      </c>
      <c r="C30194" s="74" t="s">
        <v>3934</v>
      </c>
      <c r="D30194" s="74" t="s">
        <v>15638</v>
      </c>
    </row>
    <row r="30195" ht="14.25" customHeight="1">
      <c r="A30195" s="74" t="s">
        <v>13275</v>
      </c>
      <c r="B30195" s="74" t="s">
        <v>104</v>
      </c>
      <c r="C30195" s="74" t="s">
        <v>50</v>
      </c>
      <c r="D30195" s="74" t="s">
        <v>15638</v>
      </c>
    </row>
    <row r="30196" ht="14.25" customHeight="1">
      <c r="A30196" s="74" t="s">
        <v>13276</v>
      </c>
      <c r="B30196" s="74" t="s">
        <v>109</v>
      </c>
      <c r="C30196" s="74" t="s">
        <v>50</v>
      </c>
      <c r="D30196" s="74" t="s">
        <v>15638</v>
      </c>
    </row>
    <row r="30197" ht="14.25" customHeight="1">
      <c r="A30197" s="74" t="s">
        <v>4297</v>
      </c>
      <c r="B30197" s="74" t="s">
        <v>4298</v>
      </c>
      <c r="C30197" s="74" t="s">
        <v>100</v>
      </c>
      <c r="D30197" s="74" t="s">
        <v>15638</v>
      </c>
    </row>
    <row r="30198" ht="14.25" customHeight="1">
      <c r="A30198" s="74" t="s">
        <v>4299</v>
      </c>
      <c r="B30198" s="74" t="s">
        <v>4300</v>
      </c>
      <c r="C30198" s="74" t="s">
        <v>100</v>
      </c>
      <c r="D30198" s="74" t="s">
        <v>15638</v>
      </c>
    </row>
    <row r="30199" ht="14.25" customHeight="1">
      <c r="A30199" s="74" t="s">
        <v>4301</v>
      </c>
      <c r="B30199" s="74" t="s">
        <v>4302</v>
      </c>
      <c r="C30199" s="74" t="s">
        <v>100</v>
      </c>
      <c r="D30199" s="74" t="s">
        <v>15638</v>
      </c>
    </row>
    <row r="30200" ht="14.25" customHeight="1">
      <c r="A30200" s="74" t="s">
        <v>4303</v>
      </c>
      <c r="B30200" s="74" t="s">
        <v>4304</v>
      </c>
      <c r="C30200" s="74" t="s">
        <v>100</v>
      </c>
      <c r="D30200" s="74" t="s">
        <v>15638</v>
      </c>
    </row>
    <row r="30201" ht="14.25" customHeight="1">
      <c r="A30201" s="74" t="s">
        <v>4305</v>
      </c>
      <c r="B30201" s="74" t="s">
        <v>4306</v>
      </c>
      <c r="C30201" s="74" t="s">
        <v>100</v>
      </c>
      <c r="D30201" s="74" t="s">
        <v>15638</v>
      </c>
    </row>
    <row r="30202" ht="14.25" customHeight="1">
      <c r="A30202" s="74" t="s">
        <v>4307</v>
      </c>
      <c r="B30202" s="74" t="s">
        <v>4308</v>
      </c>
      <c r="C30202" s="74" t="s">
        <v>127</v>
      </c>
      <c r="D30202" s="74" t="s">
        <v>15638</v>
      </c>
    </row>
    <row r="30203" ht="14.25" customHeight="1">
      <c r="A30203" s="74" t="s">
        <v>4309</v>
      </c>
      <c r="B30203" s="74" t="s">
        <v>4310</v>
      </c>
      <c r="C30203" s="74" t="s">
        <v>127</v>
      </c>
      <c r="D30203" s="74" t="s">
        <v>15638</v>
      </c>
    </row>
    <row r="30204" ht="14.25" customHeight="1">
      <c r="A30204" s="74" t="s">
        <v>4311</v>
      </c>
      <c r="B30204" s="74" t="s">
        <v>4312</v>
      </c>
      <c r="C30204" s="74" t="s">
        <v>127</v>
      </c>
      <c r="D30204" s="74" t="s">
        <v>15638</v>
      </c>
    </row>
    <row r="30205" ht="14.25" customHeight="1">
      <c r="A30205" s="74" t="s">
        <v>4313</v>
      </c>
      <c r="B30205" s="74" t="s">
        <v>4314</v>
      </c>
      <c r="C30205" s="74" t="s">
        <v>127</v>
      </c>
      <c r="D30205" s="74" t="s">
        <v>15638</v>
      </c>
    </row>
    <row r="30206" ht="14.25" customHeight="1">
      <c r="A30206" s="74" t="s">
        <v>13277</v>
      </c>
      <c r="B30206" s="74" t="s">
        <v>13278</v>
      </c>
      <c r="C30206" s="74" t="s">
        <v>3934</v>
      </c>
      <c r="D30206" s="74" t="s">
        <v>15638</v>
      </c>
    </row>
    <row r="30207" ht="14.25" customHeight="1">
      <c r="A30207" s="74" t="s">
        <v>13279</v>
      </c>
      <c r="B30207" s="74" t="s">
        <v>125</v>
      </c>
      <c r="C30207" s="74" t="s">
        <v>127</v>
      </c>
      <c r="D30207" s="74" t="s">
        <v>15638</v>
      </c>
    </row>
    <row r="30208" ht="14.25" customHeight="1">
      <c r="A30208" s="74" t="s">
        <v>13280</v>
      </c>
      <c r="B30208" s="74" t="s">
        <v>138</v>
      </c>
      <c r="C30208" s="74" t="s">
        <v>50</v>
      </c>
      <c r="D30208" s="74" t="s">
        <v>15638</v>
      </c>
    </row>
    <row r="30209" ht="14.25" customHeight="1">
      <c r="A30209" s="74" t="s">
        <v>13281</v>
      </c>
      <c r="B30209" s="74" t="s">
        <v>143</v>
      </c>
      <c r="C30209" s="74" t="s">
        <v>100</v>
      </c>
      <c r="D30209" s="74" t="s">
        <v>15638</v>
      </c>
    </row>
    <row r="30210" ht="14.25" customHeight="1">
      <c r="A30210" s="74" t="s">
        <v>13282</v>
      </c>
      <c r="B30210" s="74" t="s">
        <v>147</v>
      </c>
      <c r="C30210" s="74" t="s">
        <v>127</v>
      </c>
      <c r="D30210" s="74" t="s">
        <v>15638</v>
      </c>
    </row>
    <row r="30211" ht="14.25" customHeight="1">
      <c r="A30211" s="74" t="s">
        <v>13283</v>
      </c>
      <c r="B30211" s="74" t="s">
        <v>156</v>
      </c>
      <c r="C30211" s="74" t="s">
        <v>50</v>
      </c>
      <c r="D30211" s="74" t="s">
        <v>15638</v>
      </c>
    </row>
    <row r="30212" ht="14.25" customHeight="1">
      <c r="A30212" s="74" t="s">
        <v>13284</v>
      </c>
      <c r="B30212" s="74" t="s">
        <v>160</v>
      </c>
      <c r="C30212" s="74" t="s">
        <v>50</v>
      </c>
      <c r="D30212" s="74" t="s">
        <v>15638</v>
      </c>
    </row>
    <row r="30213" ht="14.25" customHeight="1">
      <c r="A30213" s="74" t="s">
        <v>13285</v>
      </c>
      <c r="B30213" s="74" t="s">
        <v>164</v>
      </c>
      <c r="C30213" s="74" t="s">
        <v>3968</v>
      </c>
      <c r="D30213" s="74" t="s">
        <v>15638</v>
      </c>
    </row>
    <row r="30214" ht="14.25" customHeight="1">
      <c r="A30214" s="74" t="s">
        <v>13286</v>
      </c>
      <c r="B30214" s="74" t="s">
        <v>174</v>
      </c>
      <c r="C30214" s="74" t="s">
        <v>100</v>
      </c>
      <c r="D30214" s="74" t="s">
        <v>15638</v>
      </c>
    </row>
    <row r="30215" ht="14.25" customHeight="1">
      <c r="A30215" s="74" t="s">
        <v>13287</v>
      </c>
      <c r="B30215" s="74" t="s">
        <v>178</v>
      </c>
      <c r="C30215" s="74" t="s">
        <v>50</v>
      </c>
      <c r="D30215" s="74" t="s">
        <v>15638</v>
      </c>
    </row>
    <row r="30216" ht="14.25" customHeight="1">
      <c r="A30216" s="74" t="s">
        <v>4519</v>
      </c>
      <c r="B30216" s="74" t="s">
        <v>15639</v>
      </c>
      <c r="C30216" s="74" t="s">
        <v>66</v>
      </c>
      <c r="D30216" s="74" t="s">
        <v>15638</v>
      </c>
    </row>
    <row r="30217" ht="14.25" customHeight="1">
      <c r="A30217" s="74" t="s">
        <v>4542</v>
      </c>
      <c r="B30217" s="74" t="s">
        <v>2969</v>
      </c>
      <c r="C30217" s="74" t="s">
        <v>100</v>
      </c>
      <c r="D30217" s="74" t="s">
        <v>15638</v>
      </c>
    </row>
    <row r="30218" ht="14.25" customHeight="1">
      <c r="A30218" s="74" t="s">
        <v>4549</v>
      </c>
      <c r="B30218" s="74" t="s">
        <v>182</v>
      </c>
      <c r="C30218" s="74" t="s">
        <v>71</v>
      </c>
      <c r="D30218" s="74" t="s">
        <v>15638</v>
      </c>
    </row>
    <row r="30219" ht="14.25" customHeight="1">
      <c r="A30219" s="74" t="s">
        <v>4584</v>
      </c>
      <c r="B30219" s="74" t="s">
        <v>4585</v>
      </c>
      <c r="C30219" s="74" t="s">
        <v>3934</v>
      </c>
      <c r="D30219" s="74" t="s">
        <v>15638</v>
      </c>
    </row>
    <row r="30220" ht="14.25" customHeight="1">
      <c r="A30220" s="74" t="s">
        <v>13288</v>
      </c>
      <c r="B30220" s="74" t="s">
        <v>13289</v>
      </c>
      <c r="C30220" s="74" t="s">
        <v>3934</v>
      </c>
      <c r="D30220" s="74" t="s">
        <v>15638</v>
      </c>
    </row>
    <row r="30221" ht="14.25" customHeight="1">
      <c r="A30221" s="74" t="s">
        <v>4608</v>
      </c>
      <c r="B30221" s="74" t="s">
        <v>15640</v>
      </c>
      <c r="C30221" s="74" t="s">
        <v>3934</v>
      </c>
      <c r="D30221" s="74" t="s">
        <v>15638</v>
      </c>
    </row>
    <row r="30222" ht="14.25" customHeight="1">
      <c r="A30222" s="74" t="s">
        <v>13290</v>
      </c>
      <c r="B30222" s="74" t="s">
        <v>13291</v>
      </c>
      <c r="C30222" s="74" t="s">
        <v>3934</v>
      </c>
      <c r="D30222" s="74" t="s">
        <v>15638</v>
      </c>
    </row>
    <row r="30223" ht="14.25" customHeight="1">
      <c r="A30223" s="74" t="s">
        <v>4735</v>
      </c>
      <c r="B30223" s="74" t="s">
        <v>15217</v>
      </c>
      <c r="C30223" s="74" t="s">
        <v>3934</v>
      </c>
      <c r="D30223" s="74" t="s">
        <v>15638</v>
      </c>
    </row>
    <row r="30224" ht="14.25" customHeight="1">
      <c r="A30224" s="74" t="s">
        <v>13294</v>
      </c>
      <c r="B30224" s="74" t="s">
        <v>13295</v>
      </c>
      <c r="C30224" s="74" t="s">
        <v>50</v>
      </c>
      <c r="D30224" s="74" t="s">
        <v>15638</v>
      </c>
    </row>
    <row r="30225" ht="14.25" customHeight="1">
      <c r="A30225" s="74" t="s">
        <v>4769</v>
      </c>
      <c r="B30225" s="74" t="s">
        <v>4774</v>
      </c>
      <c r="C30225" s="74" t="s">
        <v>71</v>
      </c>
      <c r="D30225" s="74" t="s">
        <v>15638</v>
      </c>
    </row>
    <row r="30226" ht="14.25" customHeight="1">
      <c r="A30226" s="74" t="s">
        <v>4777</v>
      </c>
      <c r="B30226" s="74" t="s">
        <v>14136</v>
      </c>
      <c r="C30226" s="74" t="s">
        <v>3934</v>
      </c>
      <c r="D30226" s="74" t="s">
        <v>15638</v>
      </c>
    </row>
    <row r="30227" ht="14.25" customHeight="1">
      <c r="A30227" s="74" t="s">
        <v>4785</v>
      </c>
      <c r="B30227" s="74" t="s">
        <v>4786</v>
      </c>
      <c r="C30227" s="74" t="s">
        <v>3968</v>
      </c>
      <c r="D30227" s="74" t="s">
        <v>15638</v>
      </c>
    </row>
    <row r="30228" ht="14.25" customHeight="1">
      <c r="A30228" s="74" t="s">
        <v>13296</v>
      </c>
      <c r="B30228" s="74" t="s">
        <v>206</v>
      </c>
      <c r="C30228" s="74" t="s">
        <v>100</v>
      </c>
      <c r="D30228" s="74" t="s">
        <v>15638</v>
      </c>
    </row>
    <row r="30229" ht="14.25" customHeight="1">
      <c r="A30229" s="74" t="s">
        <v>4863</v>
      </c>
      <c r="B30229" s="74" t="s">
        <v>14002</v>
      </c>
      <c r="C30229" s="74" t="s">
        <v>3934</v>
      </c>
      <c r="D30229" s="74" t="s">
        <v>15638</v>
      </c>
    </row>
    <row r="30230" ht="14.25" customHeight="1">
      <c r="A30230" s="74" t="s">
        <v>13297</v>
      </c>
      <c r="B30230" s="74" t="s">
        <v>2083</v>
      </c>
      <c r="C30230" s="74" t="s">
        <v>57</v>
      </c>
      <c r="D30230" s="74" t="s">
        <v>15638</v>
      </c>
    </row>
    <row r="30231" ht="14.25" customHeight="1">
      <c r="A30231" s="74" t="s">
        <v>13298</v>
      </c>
      <c r="B30231" s="74" t="s">
        <v>13299</v>
      </c>
      <c r="C30231" s="74" t="s">
        <v>923</v>
      </c>
      <c r="D30231" s="74" t="s">
        <v>15638</v>
      </c>
    </row>
    <row r="30232" ht="14.25" customHeight="1">
      <c r="A30232" s="74" t="s">
        <v>13300</v>
      </c>
      <c r="B30232" s="74" t="s">
        <v>13301</v>
      </c>
      <c r="C30232" s="74" t="s">
        <v>3968</v>
      </c>
      <c r="D30232" s="74" t="s">
        <v>15638</v>
      </c>
    </row>
    <row r="30233" ht="14.25" customHeight="1">
      <c r="A30233" s="74" t="s">
        <v>13302</v>
      </c>
      <c r="B30233" s="74" t="s">
        <v>13303</v>
      </c>
      <c r="C30233" s="74" t="s">
        <v>66</v>
      </c>
      <c r="D30233" s="74" t="s">
        <v>15638</v>
      </c>
    </row>
    <row r="30234" ht="14.25" customHeight="1">
      <c r="A30234" s="74" t="s">
        <v>4910</v>
      </c>
      <c r="B30234" s="74" t="s">
        <v>4911</v>
      </c>
      <c r="C30234" s="74" t="s">
        <v>3968</v>
      </c>
      <c r="D30234" s="74" t="s">
        <v>15638</v>
      </c>
    </row>
    <row r="30235" ht="14.25" customHeight="1">
      <c r="A30235" s="74" t="s">
        <v>13304</v>
      </c>
      <c r="B30235" s="74" t="s">
        <v>219</v>
      </c>
      <c r="C30235" s="74" t="s">
        <v>100</v>
      </c>
      <c r="D30235" s="74" t="s">
        <v>15638</v>
      </c>
    </row>
    <row r="30236" ht="14.25" customHeight="1">
      <c r="A30236" s="74" t="s">
        <v>13305</v>
      </c>
      <c r="B30236" s="74" t="s">
        <v>4954</v>
      </c>
      <c r="C30236" s="74" t="s">
        <v>3968</v>
      </c>
      <c r="D30236" s="74" t="s">
        <v>15638</v>
      </c>
    </row>
    <row r="30237" ht="14.25" customHeight="1">
      <c r="A30237" s="74" t="s">
        <v>5014</v>
      </c>
      <c r="B30237" s="74" t="s">
        <v>5015</v>
      </c>
      <c r="C30237" s="74" t="s">
        <v>50</v>
      </c>
      <c r="D30237" s="74" t="s">
        <v>15638</v>
      </c>
    </row>
    <row r="30238" ht="14.25" customHeight="1">
      <c r="A30238" s="74" t="s">
        <v>5018</v>
      </c>
      <c r="B30238" s="74" t="s">
        <v>5019</v>
      </c>
      <c r="C30238" s="74" t="s">
        <v>3934</v>
      </c>
      <c r="D30238" s="74" t="s">
        <v>15638</v>
      </c>
    </row>
    <row r="30239" ht="14.25" customHeight="1">
      <c r="A30239" s="74" t="s">
        <v>5024</v>
      </c>
      <c r="B30239" s="74" t="s">
        <v>256</v>
      </c>
      <c r="C30239" s="74" t="s">
        <v>3968</v>
      </c>
      <c r="D30239" s="74" t="s">
        <v>15638</v>
      </c>
    </row>
    <row r="30240" ht="14.25" customHeight="1">
      <c r="A30240" s="74" t="s">
        <v>13307</v>
      </c>
      <c r="B30240" s="74" t="s">
        <v>310</v>
      </c>
      <c r="C30240" s="74" t="s">
        <v>100</v>
      </c>
      <c r="D30240" s="74" t="s">
        <v>15638</v>
      </c>
    </row>
    <row r="30241" ht="14.25" customHeight="1">
      <c r="A30241" s="74" t="s">
        <v>13308</v>
      </c>
      <c r="B30241" s="74" t="s">
        <v>13514</v>
      </c>
      <c r="C30241" s="74" t="s">
        <v>3934</v>
      </c>
      <c r="D30241" s="74" t="s">
        <v>15638</v>
      </c>
    </row>
    <row r="30242" ht="14.25" customHeight="1">
      <c r="A30242" s="74" t="s">
        <v>13309</v>
      </c>
      <c r="B30242" s="74" t="s">
        <v>13467</v>
      </c>
      <c r="C30242" s="74" t="s">
        <v>3968</v>
      </c>
      <c r="D30242" s="74" t="s">
        <v>15638</v>
      </c>
    </row>
    <row r="30243" ht="14.25" customHeight="1">
      <c r="A30243" s="74" t="s">
        <v>5373</v>
      </c>
      <c r="B30243" s="74" t="s">
        <v>350</v>
      </c>
      <c r="C30243" s="74" t="s">
        <v>127</v>
      </c>
      <c r="D30243" s="74" t="s">
        <v>15638</v>
      </c>
    </row>
    <row r="30244" ht="14.25" customHeight="1">
      <c r="A30244" s="74" t="s">
        <v>13311</v>
      </c>
      <c r="B30244" s="74" t="s">
        <v>13468</v>
      </c>
      <c r="C30244" s="74" t="s">
        <v>3968</v>
      </c>
      <c r="D30244" s="74" t="s">
        <v>15638</v>
      </c>
    </row>
    <row r="30245" ht="14.25" customHeight="1">
      <c r="A30245" s="74" t="s">
        <v>5463</v>
      </c>
      <c r="B30245" s="74" t="s">
        <v>13582</v>
      </c>
      <c r="C30245" s="74" t="s">
        <v>3968</v>
      </c>
      <c r="D30245" s="74" t="s">
        <v>15638</v>
      </c>
    </row>
    <row r="30246" ht="14.25" customHeight="1">
      <c r="A30246" s="74" t="s">
        <v>13312</v>
      </c>
      <c r="B30246" s="74" t="s">
        <v>13313</v>
      </c>
      <c r="C30246" s="74" t="s">
        <v>66</v>
      </c>
      <c r="D30246" s="74" t="s">
        <v>15638</v>
      </c>
    </row>
    <row r="30247" ht="14.25" customHeight="1">
      <c r="A30247" s="74" t="s">
        <v>13314</v>
      </c>
      <c r="B30247" s="74" t="s">
        <v>387</v>
      </c>
      <c r="C30247" s="74" t="s">
        <v>100</v>
      </c>
      <c r="D30247" s="74" t="s">
        <v>15638</v>
      </c>
    </row>
    <row r="30248" ht="14.25" customHeight="1">
      <c r="A30248" s="74" t="s">
        <v>13315</v>
      </c>
      <c r="B30248" s="74" t="s">
        <v>423</v>
      </c>
      <c r="C30248" s="74" t="s">
        <v>3968</v>
      </c>
      <c r="D30248" s="74" t="s">
        <v>15638</v>
      </c>
    </row>
    <row r="30249" ht="14.25" customHeight="1">
      <c r="A30249" s="74" t="s">
        <v>3695</v>
      </c>
      <c r="B30249" s="74" t="s">
        <v>13470</v>
      </c>
      <c r="C30249" s="74" t="s">
        <v>57</v>
      </c>
      <c r="D30249" s="74" t="s">
        <v>15638</v>
      </c>
    </row>
    <row r="30250" ht="14.25" customHeight="1">
      <c r="A30250" s="74" t="s">
        <v>5639</v>
      </c>
      <c r="B30250" s="74" t="s">
        <v>444</v>
      </c>
      <c r="C30250" s="74" t="s">
        <v>100</v>
      </c>
      <c r="D30250" s="74" t="s">
        <v>15638</v>
      </c>
    </row>
    <row r="30251" ht="14.25" customHeight="1">
      <c r="A30251" s="74" t="s">
        <v>5706</v>
      </c>
      <c r="B30251" s="74" t="s">
        <v>14226</v>
      </c>
      <c r="C30251" s="74" t="s">
        <v>71</v>
      </c>
      <c r="D30251" s="74" t="s">
        <v>15638</v>
      </c>
    </row>
    <row r="30252" ht="14.25" customHeight="1">
      <c r="A30252" s="74" t="s">
        <v>5725</v>
      </c>
      <c r="B30252" s="74" t="s">
        <v>5726</v>
      </c>
      <c r="C30252" s="74" t="s">
        <v>3934</v>
      </c>
      <c r="D30252" s="74" t="s">
        <v>15638</v>
      </c>
    </row>
    <row r="30253" ht="14.25" customHeight="1">
      <c r="A30253" s="74" t="s">
        <v>5801</v>
      </c>
      <c r="B30253" s="74" t="s">
        <v>5802</v>
      </c>
      <c r="C30253" s="74" t="s">
        <v>71</v>
      </c>
      <c r="D30253" s="74" t="s">
        <v>15638</v>
      </c>
    </row>
    <row r="30254" ht="14.25" customHeight="1">
      <c r="A30254" s="74" t="s">
        <v>5819</v>
      </c>
      <c r="B30254" s="74" t="s">
        <v>13536</v>
      </c>
      <c r="C30254" s="74" t="s">
        <v>57</v>
      </c>
      <c r="D30254" s="74" t="s">
        <v>15638</v>
      </c>
    </row>
    <row r="30255" ht="14.25" customHeight="1">
      <c r="A30255" s="74" t="s">
        <v>6129</v>
      </c>
      <c r="B30255" s="74" t="s">
        <v>6130</v>
      </c>
      <c r="C30255" s="74" t="s">
        <v>71</v>
      </c>
      <c r="D30255" s="74" t="s">
        <v>15638</v>
      </c>
    </row>
    <row r="30256" ht="14.25" customHeight="1">
      <c r="A30256" s="74" t="s">
        <v>6135</v>
      </c>
      <c r="B30256" s="74" t="s">
        <v>6136</v>
      </c>
      <c r="C30256" s="74" t="s">
        <v>71</v>
      </c>
      <c r="D30256" s="74" t="s">
        <v>15638</v>
      </c>
    </row>
    <row r="30257" ht="14.25" customHeight="1">
      <c r="A30257" s="74" t="s">
        <v>6173</v>
      </c>
      <c r="B30257" s="74" t="s">
        <v>6172</v>
      </c>
      <c r="C30257" s="74" t="s">
        <v>3934</v>
      </c>
      <c r="D30257" s="74" t="s">
        <v>15638</v>
      </c>
    </row>
    <row r="30258" ht="14.25" customHeight="1">
      <c r="A30258" s="74" t="s">
        <v>13316</v>
      </c>
      <c r="B30258" s="74" t="s">
        <v>13317</v>
      </c>
      <c r="C30258" s="74" t="s">
        <v>57</v>
      </c>
      <c r="D30258" s="74" t="s">
        <v>15638</v>
      </c>
    </row>
    <row r="30259" ht="14.25" customHeight="1">
      <c r="A30259" s="74" t="s">
        <v>6276</v>
      </c>
      <c r="B30259" s="74" t="s">
        <v>6277</v>
      </c>
      <c r="C30259" s="74" t="s">
        <v>71</v>
      </c>
      <c r="D30259" s="74" t="s">
        <v>15638</v>
      </c>
    </row>
    <row r="30260" ht="14.25" customHeight="1">
      <c r="A30260" s="74" t="s">
        <v>13318</v>
      </c>
      <c r="B30260" s="74" t="s">
        <v>473</v>
      </c>
      <c r="C30260" s="74" t="s">
        <v>100</v>
      </c>
      <c r="D30260" s="74" t="s">
        <v>15638</v>
      </c>
    </row>
    <row r="30261" ht="14.25" customHeight="1">
      <c r="A30261" s="74" t="s">
        <v>6480</v>
      </c>
      <c r="B30261" s="74" t="s">
        <v>6481</v>
      </c>
      <c r="C30261" s="74" t="s">
        <v>100</v>
      </c>
      <c r="D30261" s="74" t="s">
        <v>15638</v>
      </c>
    </row>
    <row r="30262" ht="14.25" customHeight="1">
      <c r="A30262" s="74" t="s">
        <v>6494</v>
      </c>
      <c r="B30262" s="74" t="s">
        <v>14264</v>
      </c>
      <c r="C30262" s="74" t="s">
        <v>3934</v>
      </c>
      <c r="D30262" s="74" t="s">
        <v>15638</v>
      </c>
    </row>
    <row r="30263" ht="14.25" customHeight="1">
      <c r="A30263" s="74" t="s">
        <v>13321</v>
      </c>
      <c r="B30263" s="74" t="s">
        <v>15049</v>
      </c>
      <c r="C30263" s="74" t="s">
        <v>50</v>
      </c>
      <c r="D30263" s="74" t="s">
        <v>15638</v>
      </c>
    </row>
    <row r="30264" ht="14.25" customHeight="1">
      <c r="A30264" s="74" t="s">
        <v>6556</v>
      </c>
      <c r="B30264" s="74" t="s">
        <v>2990</v>
      </c>
      <c r="C30264" s="74" t="s">
        <v>127</v>
      </c>
      <c r="D30264" s="74" t="s">
        <v>15638</v>
      </c>
    </row>
    <row r="30265" ht="14.25" customHeight="1">
      <c r="A30265" s="74" t="s">
        <v>6561</v>
      </c>
      <c r="B30265" s="74" t="s">
        <v>6562</v>
      </c>
      <c r="C30265" s="74" t="s">
        <v>6563</v>
      </c>
      <c r="D30265" s="74" t="s">
        <v>15638</v>
      </c>
    </row>
    <row r="30266" ht="14.25" customHeight="1">
      <c r="A30266" s="74" t="s">
        <v>6564</v>
      </c>
      <c r="B30266" s="74" t="s">
        <v>6565</v>
      </c>
      <c r="C30266" s="74" t="s">
        <v>3968</v>
      </c>
      <c r="D30266" s="74" t="s">
        <v>15638</v>
      </c>
    </row>
    <row r="30267" ht="14.25" customHeight="1">
      <c r="A30267" s="74" t="s">
        <v>6582</v>
      </c>
      <c r="B30267" s="74" t="s">
        <v>13925</v>
      </c>
      <c r="C30267" s="74" t="s">
        <v>71</v>
      </c>
      <c r="D30267" s="74" t="s">
        <v>15638</v>
      </c>
    </row>
    <row r="30268" ht="14.25" customHeight="1">
      <c r="A30268" s="74" t="s">
        <v>6586</v>
      </c>
      <c r="B30268" s="74" t="s">
        <v>10469</v>
      </c>
      <c r="C30268" s="74" t="s">
        <v>3934</v>
      </c>
      <c r="D30268" s="74" t="s">
        <v>15638</v>
      </c>
    </row>
    <row r="30269" ht="14.25" customHeight="1">
      <c r="A30269" s="74" t="s">
        <v>6594</v>
      </c>
      <c r="B30269" s="74" t="s">
        <v>13516</v>
      </c>
      <c r="C30269" s="74" t="s">
        <v>3934</v>
      </c>
      <c r="D30269" s="74" t="s">
        <v>15638</v>
      </c>
    </row>
    <row r="30270" ht="14.25" customHeight="1">
      <c r="A30270" s="74" t="s">
        <v>13322</v>
      </c>
      <c r="B30270" s="74" t="s">
        <v>13323</v>
      </c>
      <c r="C30270" s="74" t="s">
        <v>127</v>
      </c>
      <c r="D30270" s="74" t="s">
        <v>15638</v>
      </c>
    </row>
    <row r="30271" ht="14.25" customHeight="1">
      <c r="A30271" s="74" t="s">
        <v>13324</v>
      </c>
      <c r="B30271" s="74" t="s">
        <v>13471</v>
      </c>
      <c r="C30271" s="74" t="s">
        <v>127</v>
      </c>
      <c r="D30271" s="74" t="s">
        <v>15638</v>
      </c>
    </row>
    <row r="30272" ht="14.25" customHeight="1">
      <c r="A30272" s="74" t="s">
        <v>13325</v>
      </c>
      <c r="B30272" s="74" t="s">
        <v>13472</v>
      </c>
      <c r="C30272" s="74" t="s">
        <v>127</v>
      </c>
      <c r="D30272" s="74" t="s">
        <v>15638</v>
      </c>
    </row>
    <row r="30273" ht="14.25" customHeight="1">
      <c r="A30273" s="74" t="s">
        <v>13326</v>
      </c>
      <c r="B30273" s="74" t="s">
        <v>13327</v>
      </c>
      <c r="C30273" s="74" t="s">
        <v>3968</v>
      </c>
      <c r="D30273" s="74" t="s">
        <v>15638</v>
      </c>
    </row>
    <row r="30274" ht="14.25" customHeight="1">
      <c r="A30274" s="74" t="s">
        <v>13328</v>
      </c>
      <c r="B30274" s="74" t="s">
        <v>13329</v>
      </c>
      <c r="C30274" s="74" t="s">
        <v>127</v>
      </c>
      <c r="D30274" s="74" t="s">
        <v>15638</v>
      </c>
    </row>
    <row r="30275" ht="14.25" customHeight="1">
      <c r="A30275" s="74" t="s">
        <v>13330</v>
      </c>
      <c r="B30275" s="74" t="s">
        <v>15641</v>
      </c>
      <c r="C30275" s="74" t="s">
        <v>3968</v>
      </c>
      <c r="D30275" s="74" t="s">
        <v>15638</v>
      </c>
    </row>
    <row r="30276" ht="14.25" customHeight="1">
      <c r="A30276" s="74" t="s">
        <v>6683</v>
      </c>
      <c r="B30276" s="185" t="s">
        <v>6684</v>
      </c>
      <c r="C30276" s="74" t="s">
        <v>3934</v>
      </c>
      <c r="D30276" s="74" t="s">
        <v>15638</v>
      </c>
    </row>
    <row r="30277" ht="14.25" customHeight="1">
      <c r="A30277" s="74" t="s">
        <v>13332</v>
      </c>
      <c r="B30277" s="74" t="s">
        <v>537</v>
      </c>
      <c r="C30277" s="74" t="s">
        <v>100</v>
      </c>
      <c r="D30277" s="74" t="s">
        <v>15638</v>
      </c>
    </row>
    <row r="30278" ht="14.25" customHeight="1">
      <c r="A30278" s="74" t="s">
        <v>13333</v>
      </c>
      <c r="B30278" s="74" t="s">
        <v>13476</v>
      </c>
      <c r="C30278" s="74" t="s">
        <v>3968</v>
      </c>
      <c r="D30278" s="74" t="s">
        <v>15638</v>
      </c>
    </row>
    <row r="30279" ht="14.25" customHeight="1">
      <c r="A30279" s="74" t="s">
        <v>13335</v>
      </c>
      <c r="B30279" s="74" t="s">
        <v>547</v>
      </c>
      <c r="C30279" s="74" t="s">
        <v>3968</v>
      </c>
      <c r="D30279" s="74" t="s">
        <v>15638</v>
      </c>
    </row>
    <row r="30280" ht="14.25" customHeight="1">
      <c r="A30280" s="74" t="s">
        <v>6731</v>
      </c>
      <c r="B30280" s="74" t="s">
        <v>553</v>
      </c>
      <c r="C30280" s="74" t="s">
        <v>3968</v>
      </c>
      <c r="D30280" s="74" t="s">
        <v>15638</v>
      </c>
    </row>
    <row r="30281" ht="14.25" customHeight="1">
      <c r="A30281" s="74" t="s">
        <v>13336</v>
      </c>
      <c r="B30281" s="74" t="s">
        <v>563</v>
      </c>
      <c r="C30281" s="74" t="s">
        <v>3968</v>
      </c>
      <c r="D30281" s="74" t="s">
        <v>15638</v>
      </c>
    </row>
    <row r="30282" ht="14.25" customHeight="1">
      <c r="A30282" s="74" t="s">
        <v>13337</v>
      </c>
      <c r="B30282" s="74" t="s">
        <v>568</v>
      </c>
      <c r="C30282" s="74" t="s">
        <v>3968</v>
      </c>
      <c r="D30282" s="74" t="s">
        <v>15638</v>
      </c>
    </row>
    <row r="30283" ht="14.25" customHeight="1">
      <c r="A30283" s="74" t="s">
        <v>13338</v>
      </c>
      <c r="B30283" s="74" t="s">
        <v>573</v>
      </c>
      <c r="C30283" s="74" t="s">
        <v>3968</v>
      </c>
      <c r="D30283" s="74" t="s">
        <v>15638</v>
      </c>
    </row>
    <row r="30284" ht="14.25" customHeight="1">
      <c r="A30284" s="74" t="s">
        <v>13339</v>
      </c>
      <c r="B30284" s="74" t="s">
        <v>13477</v>
      </c>
      <c r="C30284" s="74" t="s">
        <v>3968</v>
      </c>
      <c r="D30284" s="74" t="s">
        <v>15638</v>
      </c>
    </row>
    <row r="30285" ht="14.25" customHeight="1">
      <c r="A30285" s="74" t="s">
        <v>13340</v>
      </c>
      <c r="B30285" s="74" t="s">
        <v>13478</v>
      </c>
      <c r="C30285" s="74" t="s">
        <v>3934</v>
      </c>
      <c r="D30285" s="74" t="s">
        <v>15638</v>
      </c>
    </row>
    <row r="30286" ht="14.25" customHeight="1">
      <c r="A30286" s="74" t="s">
        <v>13342</v>
      </c>
      <c r="B30286" s="74" t="s">
        <v>558</v>
      </c>
      <c r="C30286" s="74" t="s">
        <v>3968</v>
      </c>
      <c r="D30286" s="74" t="s">
        <v>15638</v>
      </c>
    </row>
    <row r="30287" ht="14.25" customHeight="1">
      <c r="A30287" s="74" t="s">
        <v>13343</v>
      </c>
      <c r="B30287" s="74" t="s">
        <v>13479</v>
      </c>
      <c r="C30287" s="74" t="s">
        <v>57</v>
      </c>
      <c r="D30287" s="74" t="s">
        <v>15638</v>
      </c>
    </row>
    <row r="30288" ht="14.25" customHeight="1">
      <c r="A30288" s="74" t="s">
        <v>13345</v>
      </c>
      <c r="B30288" s="74" t="s">
        <v>13519</v>
      </c>
      <c r="C30288" s="74" t="s">
        <v>3968</v>
      </c>
      <c r="D30288" s="74" t="s">
        <v>15638</v>
      </c>
    </row>
    <row r="30289" ht="14.25" customHeight="1">
      <c r="A30289" s="74" t="s">
        <v>6760</v>
      </c>
      <c r="B30289" s="74" t="s">
        <v>13480</v>
      </c>
      <c r="C30289" s="74" t="s">
        <v>3934</v>
      </c>
      <c r="D30289" s="74" t="s">
        <v>15638</v>
      </c>
    </row>
    <row r="30290" ht="14.25" customHeight="1">
      <c r="A30290" s="74" t="s">
        <v>6766</v>
      </c>
      <c r="B30290" s="74" t="s">
        <v>13481</v>
      </c>
      <c r="C30290" s="74" t="s">
        <v>3968</v>
      </c>
      <c r="D30290" s="74" t="s">
        <v>15638</v>
      </c>
    </row>
    <row r="30291" ht="14.25" customHeight="1">
      <c r="A30291" s="74" t="s">
        <v>3722</v>
      </c>
      <c r="B30291" s="74" t="s">
        <v>632</v>
      </c>
      <c r="C30291" s="74" t="s">
        <v>57</v>
      </c>
      <c r="D30291" s="74" t="s">
        <v>15638</v>
      </c>
    </row>
    <row r="30292" ht="14.25" customHeight="1">
      <c r="A30292" s="74" t="s">
        <v>6799</v>
      </c>
      <c r="B30292" s="74" t="s">
        <v>6800</v>
      </c>
      <c r="C30292" s="74" t="s">
        <v>3968</v>
      </c>
      <c r="D30292" s="74" t="s">
        <v>15638</v>
      </c>
    </row>
    <row r="30293" ht="14.25" customHeight="1">
      <c r="A30293" s="74" t="s">
        <v>13347</v>
      </c>
      <c r="B30293" s="185" t="s">
        <v>15642</v>
      </c>
      <c r="C30293" s="74" t="s">
        <v>57</v>
      </c>
      <c r="D30293" s="74" t="s">
        <v>15638</v>
      </c>
    </row>
    <row r="30294" ht="14.25" customHeight="1">
      <c r="A30294" s="74" t="s">
        <v>13349</v>
      </c>
      <c r="B30294" s="74" t="s">
        <v>13483</v>
      </c>
      <c r="C30294" s="74" t="s">
        <v>3968</v>
      </c>
      <c r="D30294" s="74" t="s">
        <v>15638</v>
      </c>
    </row>
    <row r="30295" ht="14.25" customHeight="1">
      <c r="A30295" s="74" t="s">
        <v>3697</v>
      </c>
      <c r="B30295" s="74" t="s">
        <v>13484</v>
      </c>
      <c r="C30295" s="74" t="s">
        <v>71</v>
      </c>
      <c r="D30295" s="74" t="s">
        <v>15638</v>
      </c>
    </row>
    <row r="30296" ht="14.25" customHeight="1">
      <c r="A30296" s="74" t="s">
        <v>3699</v>
      </c>
      <c r="B30296" s="74" t="s">
        <v>687</v>
      </c>
      <c r="C30296" s="74" t="s">
        <v>50</v>
      </c>
      <c r="D30296" s="74" t="s">
        <v>15638</v>
      </c>
    </row>
    <row r="30297" ht="14.25" customHeight="1">
      <c r="A30297" s="74" t="s">
        <v>13350</v>
      </c>
      <c r="B30297" s="74" t="s">
        <v>13351</v>
      </c>
      <c r="C30297" s="74" t="s">
        <v>3968</v>
      </c>
      <c r="D30297" s="74" t="s">
        <v>15638</v>
      </c>
    </row>
    <row r="30298" ht="14.25" customHeight="1">
      <c r="A30298" s="74" t="s">
        <v>13352</v>
      </c>
      <c r="B30298" s="74" t="s">
        <v>13353</v>
      </c>
      <c r="C30298" s="74" t="s">
        <v>3968</v>
      </c>
      <c r="D30298" s="74" t="s">
        <v>15638</v>
      </c>
    </row>
    <row r="30299" ht="14.25" customHeight="1">
      <c r="A30299" s="74" t="s">
        <v>13354</v>
      </c>
      <c r="B30299" s="185" t="s">
        <v>13355</v>
      </c>
      <c r="C30299" s="74" t="s">
        <v>57</v>
      </c>
      <c r="D30299" s="74" t="s">
        <v>15638</v>
      </c>
    </row>
    <row r="30300" ht="14.25" customHeight="1">
      <c r="A30300" s="74" t="s">
        <v>6991</v>
      </c>
      <c r="B30300" s="74" t="s">
        <v>13485</v>
      </c>
      <c r="C30300" s="74" t="s">
        <v>3968</v>
      </c>
      <c r="D30300" s="74" t="s">
        <v>15638</v>
      </c>
    </row>
    <row r="30301" ht="14.25" customHeight="1">
      <c r="A30301" s="74" t="s">
        <v>13356</v>
      </c>
      <c r="B30301" s="74" t="s">
        <v>13486</v>
      </c>
      <c r="C30301" s="74" t="s">
        <v>3968</v>
      </c>
      <c r="D30301" s="74" t="s">
        <v>15638</v>
      </c>
    </row>
    <row r="30302" ht="14.25" customHeight="1">
      <c r="A30302" s="74" t="s">
        <v>3700</v>
      </c>
      <c r="B30302" s="74" t="s">
        <v>13487</v>
      </c>
      <c r="C30302" s="74" t="s">
        <v>71</v>
      </c>
      <c r="D30302" s="74" t="s">
        <v>15638</v>
      </c>
    </row>
    <row r="30303" ht="14.25" customHeight="1">
      <c r="A30303" s="74" t="s">
        <v>13358</v>
      </c>
      <c r="B30303" s="74" t="s">
        <v>13359</v>
      </c>
      <c r="C30303" s="74" t="s">
        <v>3968</v>
      </c>
      <c r="D30303" s="74" t="s">
        <v>15638</v>
      </c>
    </row>
    <row r="30304" ht="14.25" customHeight="1">
      <c r="A30304" s="74" t="s">
        <v>13360</v>
      </c>
      <c r="B30304" s="74" t="s">
        <v>13361</v>
      </c>
      <c r="C30304" s="74" t="s">
        <v>3968</v>
      </c>
      <c r="D30304" s="74" t="s">
        <v>15638</v>
      </c>
    </row>
    <row r="30305" ht="14.25" customHeight="1">
      <c r="A30305" s="74" t="s">
        <v>7097</v>
      </c>
      <c r="B30305" s="74" t="s">
        <v>801</v>
      </c>
      <c r="C30305" s="74" t="s">
        <v>100</v>
      </c>
      <c r="D30305" s="74" t="s">
        <v>15638</v>
      </c>
    </row>
    <row r="30306" ht="14.25" customHeight="1">
      <c r="A30306" s="74" t="s">
        <v>7116</v>
      </c>
      <c r="B30306" s="74" t="s">
        <v>7117</v>
      </c>
      <c r="C30306" s="74" t="s">
        <v>3968</v>
      </c>
      <c r="D30306" s="74" t="s">
        <v>15638</v>
      </c>
    </row>
    <row r="30307" ht="14.25" customHeight="1">
      <c r="A30307" s="74" t="s">
        <v>3725</v>
      </c>
      <c r="B30307" s="74" t="s">
        <v>431</v>
      </c>
      <c r="C30307" s="74" t="s">
        <v>3968</v>
      </c>
      <c r="D30307" s="74" t="s">
        <v>15638</v>
      </c>
    </row>
    <row r="30308" ht="14.25" customHeight="1">
      <c r="A30308" s="74" t="s">
        <v>3702</v>
      </c>
      <c r="B30308" s="74" t="s">
        <v>13488</v>
      </c>
      <c r="C30308" s="74" t="s">
        <v>3934</v>
      </c>
      <c r="D30308" s="74" t="s">
        <v>15638</v>
      </c>
    </row>
    <row r="30309" ht="14.25" customHeight="1">
      <c r="A30309" s="74" t="s">
        <v>13362</v>
      </c>
      <c r="B30309" s="74" t="s">
        <v>13489</v>
      </c>
      <c r="C30309" s="74" t="s">
        <v>127</v>
      </c>
      <c r="D30309" s="74" t="s">
        <v>15638</v>
      </c>
    </row>
    <row r="30310" ht="14.25" customHeight="1">
      <c r="A30310" s="74" t="s">
        <v>13364</v>
      </c>
      <c r="B30310" s="74" t="s">
        <v>853</v>
      </c>
      <c r="C30310" s="74" t="s">
        <v>3968</v>
      </c>
      <c r="D30310" s="74" t="s">
        <v>15638</v>
      </c>
    </row>
    <row r="30311" ht="14.25" customHeight="1">
      <c r="A30311" s="74" t="s">
        <v>7245</v>
      </c>
      <c r="B30311" s="74" t="s">
        <v>857</v>
      </c>
      <c r="C30311" s="74" t="s">
        <v>3968</v>
      </c>
      <c r="D30311" s="74" t="s">
        <v>15638</v>
      </c>
    </row>
    <row r="30312" ht="14.25" customHeight="1">
      <c r="A30312" s="74" t="s">
        <v>7252</v>
      </c>
      <c r="B30312" s="74" t="s">
        <v>7253</v>
      </c>
      <c r="C30312" s="74" t="s">
        <v>100</v>
      </c>
      <c r="D30312" s="74" t="s">
        <v>15638</v>
      </c>
    </row>
    <row r="30313" ht="14.25" customHeight="1">
      <c r="A30313" s="74" t="s">
        <v>7254</v>
      </c>
      <c r="B30313" s="74" t="s">
        <v>7255</v>
      </c>
      <c r="C30313" s="74" t="s">
        <v>3934</v>
      </c>
      <c r="D30313" s="74" t="s">
        <v>15638</v>
      </c>
    </row>
    <row r="30314" ht="14.25" customHeight="1">
      <c r="A30314" s="74" t="s">
        <v>7291</v>
      </c>
      <c r="B30314" s="74" t="s">
        <v>7292</v>
      </c>
      <c r="C30314" s="74" t="s">
        <v>100</v>
      </c>
      <c r="D30314" s="74" t="s">
        <v>15638</v>
      </c>
    </row>
    <row r="30315" ht="14.25" customHeight="1">
      <c r="A30315" s="74" t="s">
        <v>7293</v>
      </c>
      <c r="B30315" s="74" t="s">
        <v>7294</v>
      </c>
      <c r="C30315" s="74" t="s">
        <v>3934</v>
      </c>
      <c r="D30315" s="74" t="s">
        <v>15638</v>
      </c>
    </row>
    <row r="30316" ht="14.25" customHeight="1">
      <c r="A30316" s="74" t="s">
        <v>7320</v>
      </c>
      <c r="B30316" s="74" t="s">
        <v>7321</v>
      </c>
      <c r="C30316" s="74" t="s">
        <v>100</v>
      </c>
      <c r="D30316" s="74" t="s">
        <v>15638</v>
      </c>
    </row>
    <row r="30317" ht="14.25" customHeight="1">
      <c r="A30317" s="74" t="s">
        <v>13365</v>
      </c>
      <c r="B30317" s="74" t="s">
        <v>868</v>
      </c>
      <c r="C30317" s="74" t="s">
        <v>3968</v>
      </c>
      <c r="D30317" s="74" t="s">
        <v>15638</v>
      </c>
    </row>
    <row r="30318" ht="14.25" customHeight="1">
      <c r="A30318" s="74" t="s">
        <v>7469</v>
      </c>
      <c r="B30318" s="74" t="s">
        <v>7470</v>
      </c>
      <c r="C30318" s="74" t="s">
        <v>57</v>
      </c>
      <c r="D30318" s="74" t="s">
        <v>15638</v>
      </c>
    </row>
    <row r="30319" ht="14.25" customHeight="1">
      <c r="A30319" s="74" t="s">
        <v>7485</v>
      </c>
      <c r="B30319" s="74" t="s">
        <v>15643</v>
      </c>
      <c r="C30319" s="74" t="s">
        <v>100</v>
      </c>
      <c r="D30319" s="74" t="s">
        <v>15638</v>
      </c>
    </row>
    <row r="30320" ht="14.25" customHeight="1">
      <c r="A30320" s="74" t="s">
        <v>7495</v>
      </c>
      <c r="B30320" s="74" t="s">
        <v>7496</v>
      </c>
      <c r="C30320" s="74" t="s">
        <v>3934</v>
      </c>
      <c r="D30320" s="74" t="s">
        <v>15638</v>
      </c>
    </row>
    <row r="30321" ht="14.25" customHeight="1">
      <c r="A30321" s="74" t="s">
        <v>7497</v>
      </c>
      <c r="B30321" s="74" t="s">
        <v>7498</v>
      </c>
      <c r="C30321" s="74" t="s">
        <v>923</v>
      </c>
      <c r="D30321" s="74" t="s">
        <v>15638</v>
      </c>
    </row>
    <row r="30322" ht="14.25" customHeight="1">
      <c r="A30322" s="74" t="s">
        <v>7507</v>
      </c>
      <c r="B30322" s="74" t="s">
        <v>14303</v>
      </c>
      <c r="C30322" s="74" t="s">
        <v>100</v>
      </c>
      <c r="D30322" s="74" t="s">
        <v>15638</v>
      </c>
    </row>
    <row r="30323" ht="14.25" customHeight="1">
      <c r="A30323" s="74" t="s">
        <v>7509</v>
      </c>
      <c r="B30323" s="74" t="s">
        <v>7510</v>
      </c>
      <c r="C30323" s="74" t="s">
        <v>100</v>
      </c>
      <c r="D30323" s="74" t="s">
        <v>15638</v>
      </c>
    </row>
    <row r="30324" ht="14.25" customHeight="1">
      <c r="A30324" s="74" t="s">
        <v>13366</v>
      </c>
      <c r="B30324" s="74" t="s">
        <v>13490</v>
      </c>
      <c r="C30324" s="74" t="s">
        <v>3934</v>
      </c>
      <c r="D30324" s="74" t="s">
        <v>15638</v>
      </c>
    </row>
    <row r="30325" ht="14.25" customHeight="1">
      <c r="A30325" s="74" t="s">
        <v>3721</v>
      </c>
      <c r="B30325" s="74" t="s">
        <v>887</v>
      </c>
      <c r="C30325" s="74" t="s">
        <v>57</v>
      </c>
      <c r="D30325" s="74" t="s">
        <v>15638</v>
      </c>
    </row>
    <row r="30326" ht="14.25" customHeight="1">
      <c r="A30326" s="74" t="s">
        <v>13368</v>
      </c>
      <c r="B30326" s="74" t="s">
        <v>13369</v>
      </c>
      <c r="C30326" s="74" t="s">
        <v>3934</v>
      </c>
      <c r="D30326" s="74" t="s">
        <v>15638</v>
      </c>
    </row>
    <row r="30327" ht="14.25" customHeight="1">
      <c r="A30327" s="74" t="s">
        <v>3703</v>
      </c>
      <c r="B30327" s="74" t="s">
        <v>895</v>
      </c>
      <c r="C30327" s="74" t="s">
        <v>3968</v>
      </c>
      <c r="D30327" s="74" t="s">
        <v>15638</v>
      </c>
    </row>
    <row r="30328" ht="14.25" customHeight="1">
      <c r="A30328" s="74" t="s">
        <v>7579</v>
      </c>
      <c r="B30328" s="74" t="s">
        <v>3461</v>
      </c>
      <c r="C30328" s="74" t="s">
        <v>3968</v>
      </c>
      <c r="D30328" s="74" t="s">
        <v>15638</v>
      </c>
    </row>
    <row r="30329" ht="14.25" customHeight="1">
      <c r="A30329" s="74" t="s">
        <v>7638</v>
      </c>
      <c r="B30329" s="74" t="s">
        <v>7639</v>
      </c>
      <c r="C30329" s="74" t="s">
        <v>923</v>
      </c>
      <c r="D30329" s="74" t="s">
        <v>15638</v>
      </c>
    </row>
    <row r="30330" ht="14.25" customHeight="1">
      <c r="A30330" s="74" t="s">
        <v>7640</v>
      </c>
      <c r="B30330" s="74" t="s">
        <v>7641</v>
      </c>
      <c r="C30330" s="74" t="s">
        <v>3934</v>
      </c>
      <c r="D30330" s="74" t="s">
        <v>15638</v>
      </c>
    </row>
    <row r="30331" ht="14.25" customHeight="1">
      <c r="A30331" s="74" t="s">
        <v>13370</v>
      </c>
      <c r="B30331" s="74" t="s">
        <v>13371</v>
      </c>
      <c r="C30331" s="74" t="s">
        <v>3934</v>
      </c>
      <c r="D30331" s="74" t="s">
        <v>15638</v>
      </c>
    </row>
    <row r="30332" ht="14.25" customHeight="1">
      <c r="A30332" s="74" t="s">
        <v>7721</v>
      </c>
      <c r="B30332" s="74" t="s">
        <v>9577</v>
      </c>
      <c r="C30332" s="74" t="s">
        <v>100</v>
      </c>
      <c r="D30332" s="74" t="s">
        <v>15638</v>
      </c>
    </row>
    <row r="30333" ht="14.25" customHeight="1">
      <c r="A30333" s="74" t="s">
        <v>7725</v>
      </c>
      <c r="B30333" s="74" t="s">
        <v>7726</v>
      </c>
      <c r="C30333" s="74" t="s">
        <v>3934</v>
      </c>
      <c r="D30333" s="74" t="s">
        <v>15638</v>
      </c>
    </row>
    <row r="30334" ht="14.25" customHeight="1">
      <c r="A30334" s="74" t="s">
        <v>13372</v>
      </c>
      <c r="B30334" s="74" t="s">
        <v>967</v>
      </c>
      <c r="C30334" s="74" t="s">
        <v>3968</v>
      </c>
      <c r="D30334" s="74" t="s">
        <v>15638</v>
      </c>
    </row>
    <row r="30335" ht="14.25" customHeight="1">
      <c r="A30335" s="74" t="s">
        <v>13374</v>
      </c>
      <c r="B30335" s="74" t="s">
        <v>979</v>
      </c>
      <c r="C30335" s="74" t="s">
        <v>100</v>
      </c>
      <c r="D30335" s="74" t="s">
        <v>15638</v>
      </c>
    </row>
    <row r="30336" ht="14.25" customHeight="1">
      <c r="A30336" s="74" t="s">
        <v>7790</v>
      </c>
      <c r="B30336" s="74" t="s">
        <v>7791</v>
      </c>
      <c r="C30336" s="74" t="s">
        <v>100</v>
      </c>
      <c r="D30336" s="74" t="s">
        <v>15638</v>
      </c>
    </row>
    <row r="30337" ht="14.25" customHeight="1">
      <c r="A30337" s="74" t="s">
        <v>7792</v>
      </c>
      <c r="B30337" s="74" t="s">
        <v>7793</v>
      </c>
      <c r="C30337" s="74" t="s">
        <v>100</v>
      </c>
      <c r="D30337" s="74" t="s">
        <v>15638</v>
      </c>
    </row>
    <row r="30338" ht="14.25" customHeight="1">
      <c r="A30338" s="74" t="s">
        <v>3705</v>
      </c>
      <c r="B30338" s="74" t="s">
        <v>1025</v>
      </c>
      <c r="C30338" s="74" t="s">
        <v>1026</v>
      </c>
      <c r="D30338" s="74" t="s">
        <v>15638</v>
      </c>
    </row>
    <row r="30339" ht="14.25" customHeight="1">
      <c r="A30339" s="74" t="s">
        <v>3706</v>
      </c>
      <c r="B30339" s="74" t="s">
        <v>1031</v>
      </c>
      <c r="C30339" s="74" t="s">
        <v>127</v>
      </c>
      <c r="D30339" s="74" t="s">
        <v>15638</v>
      </c>
    </row>
    <row r="30340" ht="14.25" customHeight="1">
      <c r="A30340" s="74" t="s">
        <v>3707</v>
      </c>
      <c r="B30340" s="74" t="s">
        <v>1035</v>
      </c>
      <c r="C30340" s="74" t="s">
        <v>50</v>
      </c>
      <c r="D30340" s="74" t="s">
        <v>15638</v>
      </c>
    </row>
    <row r="30341" ht="14.25" customHeight="1">
      <c r="A30341" s="74" t="s">
        <v>13375</v>
      </c>
      <c r="B30341" s="74" t="s">
        <v>1039</v>
      </c>
      <c r="C30341" s="74" t="s">
        <v>50</v>
      </c>
      <c r="D30341" s="74" t="s">
        <v>15638</v>
      </c>
    </row>
    <row r="30342" ht="14.25" customHeight="1">
      <c r="A30342" s="74" t="s">
        <v>3708</v>
      </c>
      <c r="B30342" s="74" t="s">
        <v>1042</v>
      </c>
      <c r="C30342" s="74" t="s">
        <v>3968</v>
      </c>
      <c r="D30342" s="74" t="s">
        <v>15638</v>
      </c>
    </row>
    <row r="30343" ht="14.25" customHeight="1">
      <c r="A30343" s="74" t="s">
        <v>7840</v>
      </c>
      <c r="B30343" s="74" t="s">
        <v>7841</v>
      </c>
      <c r="C30343" s="74" t="s">
        <v>100</v>
      </c>
      <c r="D30343" s="74" t="s">
        <v>15638</v>
      </c>
    </row>
    <row r="30344" ht="14.25" customHeight="1">
      <c r="A30344" s="74" t="s">
        <v>7846</v>
      </c>
      <c r="B30344" s="74" t="s">
        <v>7847</v>
      </c>
      <c r="C30344" s="74" t="s">
        <v>3934</v>
      </c>
      <c r="D30344" s="74" t="s">
        <v>15638</v>
      </c>
    </row>
    <row r="30345" ht="14.25" customHeight="1">
      <c r="A30345" s="74" t="s">
        <v>7871</v>
      </c>
      <c r="B30345" s="74" t="s">
        <v>7872</v>
      </c>
      <c r="C30345" s="74" t="s">
        <v>57</v>
      </c>
      <c r="D30345" s="74" t="s">
        <v>15638</v>
      </c>
    </row>
    <row r="30346" ht="14.25" customHeight="1">
      <c r="A30346" s="74" t="s">
        <v>7873</v>
      </c>
      <c r="B30346" s="74" t="s">
        <v>7865</v>
      </c>
      <c r="C30346" s="74" t="s">
        <v>3934</v>
      </c>
      <c r="D30346" s="74" t="s">
        <v>15638</v>
      </c>
    </row>
    <row r="30347" ht="14.25" customHeight="1">
      <c r="A30347" s="74" t="s">
        <v>7893</v>
      </c>
      <c r="B30347" s="74" t="s">
        <v>14091</v>
      </c>
      <c r="C30347" s="74" t="s">
        <v>100</v>
      </c>
      <c r="D30347" s="74" t="s">
        <v>15638</v>
      </c>
    </row>
    <row r="30348" ht="14.25" customHeight="1">
      <c r="A30348" s="74" t="s">
        <v>7899</v>
      </c>
      <c r="B30348" s="74" t="s">
        <v>14755</v>
      </c>
      <c r="C30348" s="74" t="s">
        <v>3934</v>
      </c>
      <c r="D30348" s="74" t="s">
        <v>15638</v>
      </c>
    </row>
    <row r="30349" ht="14.25" customHeight="1">
      <c r="A30349" s="74" t="s">
        <v>7903</v>
      </c>
      <c r="B30349" s="74" t="s">
        <v>7904</v>
      </c>
      <c r="C30349" s="74" t="s">
        <v>57</v>
      </c>
      <c r="D30349" s="74" t="s">
        <v>15638</v>
      </c>
    </row>
    <row r="30350" ht="14.25" customHeight="1">
      <c r="A30350" s="74" t="s">
        <v>7905</v>
      </c>
      <c r="B30350" s="74" t="s">
        <v>7906</v>
      </c>
      <c r="C30350" s="74" t="s">
        <v>3934</v>
      </c>
      <c r="D30350" s="74" t="s">
        <v>15638</v>
      </c>
    </row>
    <row r="30351" ht="14.25" customHeight="1">
      <c r="A30351" s="74" t="s">
        <v>7909</v>
      </c>
      <c r="B30351" s="74" t="s">
        <v>7910</v>
      </c>
      <c r="C30351" s="74" t="s">
        <v>3934</v>
      </c>
      <c r="D30351" s="74" t="s">
        <v>15638</v>
      </c>
    </row>
    <row r="30352" ht="14.25" customHeight="1">
      <c r="A30352" s="74" t="s">
        <v>13376</v>
      </c>
      <c r="B30352" s="74" t="s">
        <v>13377</v>
      </c>
      <c r="C30352" s="74" t="s">
        <v>50</v>
      </c>
      <c r="D30352" s="74" t="s">
        <v>15638</v>
      </c>
    </row>
    <row r="30353" ht="14.25" customHeight="1">
      <c r="A30353" s="74" t="s">
        <v>13378</v>
      </c>
      <c r="B30353" s="74" t="s">
        <v>15644</v>
      </c>
      <c r="C30353" s="74" t="s">
        <v>3968</v>
      </c>
      <c r="D30353" s="74" t="s">
        <v>15638</v>
      </c>
    </row>
    <row r="30354" ht="14.25" customHeight="1">
      <c r="A30354" s="74" t="s">
        <v>13379</v>
      </c>
      <c r="B30354" s="74" t="s">
        <v>13380</v>
      </c>
      <c r="C30354" s="74" t="s">
        <v>3934</v>
      </c>
      <c r="D30354" s="74" t="s">
        <v>15638</v>
      </c>
    </row>
    <row r="30355" ht="14.25" customHeight="1">
      <c r="A30355" s="74" t="s">
        <v>3716</v>
      </c>
      <c r="B30355" s="74" t="s">
        <v>13492</v>
      </c>
      <c r="C30355" s="74" t="s">
        <v>3934</v>
      </c>
      <c r="D30355" s="74" t="s">
        <v>15638</v>
      </c>
    </row>
    <row r="30356" ht="14.25" customHeight="1">
      <c r="A30356" s="74" t="s">
        <v>8196</v>
      </c>
      <c r="B30356" s="74" t="s">
        <v>1183</v>
      </c>
      <c r="C30356" s="74" t="s">
        <v>3968</v>
      </c>
      <c r="D30356" s="74" t="s">
        <v>15638</v>
      </c>
    </row>
    <row r="30357" ht="14.25" customHeight="1">
      <c r="A30357" s="74" t="s">
        <v>8199</v>
      </c>
      <c r="B30357" s="74" t="s">
        <v>15645</v>
      </c>
      <c r="C30357" s="74" t="s">
        <v>3934</v>
      </c>
      <c r="D30357" s="74" t="s">
        <v>15638</v>
      </c>
    </row>
    <row r="30358" ht="14.25" customHeight="1">
      <c r="A30358" s="74" t="s">
        <v>13384</v>
      </c>
      <c r="B30358" s="74" t="s">
        <v>1183</v>
      </c>
      <c r="C30358" s="74" t="s">
        <v>3968</v>
      </c>
      <c r="D30358" s="74" t="s">
        <v>15638</v>
      </c>
    </row>
    <row r="30359" ht="14.25" customHeight="1">
      <c r="A30359" s="74" t="s">
        <v>8227</v>
      </c>
      <c r="B30359" s="74" t="s">
        <v>2935</v>
      </c>
      <c r="C30359" s="74" t="s">
        <v>2936</v>
      </c>
      <c r="D30359" s="74" t="s">
        <v>15638</v>
      </c>
    </row>
    <row r="30360" ht="14.25" customHeight="1">
      <c r="A30360" s="74" t="s">
        <v>13385</v>
      </c>
      <c r="B30360" s="74" t="s">
        <v>2938</v>
      </c>
      <c r="C30360" s="74" t="s">
        <v>2936</v>
      </c>
      <c r="D30360" s="74" t="s">
        <v>15638</v>
      </c>
    </row>
    <row r="30361" ht="14.25" customHeight="1">
      <c r="A30361" s="74" t="s">
        <v>8288</v>
      </c>
      <c r="B30361" s="74" t="s">
        <v>8289</v>
      </c>
      <c r="C30361" s="74" t="s">
        <v>100</v>
      </c>
      <c r="D30361" s="74" t="s">
        <v>15638</v>
      </c>
    </row>
    <row r="30362" ht="14.25" customHeight="1">
      <c r="A30362" s="74" t="s">
        <v>8290</v>
      </c>
      <c r="B30362" s="74" t="s">
        <v>8291</v>
      </c>
      <c r="C30362" s="74" t="s">
        <v>3934</v>
      </c>
      <c r="D30362" s="74" t="s">
        <v>15638</v>
      </c>
    </row>
    <row r="30363" ht="14.25" customHeight="1">
      <c r="A30363" s="74" t="s">
        <v>8332</v>
      </c>
      <c r="B30363" s="74" t="s">
        <v>8333</v>
      </c>
      <c r="C30363" s="74" t="s">
        <v>100</v>
      </c>
      <c r="D30363" s="74" t="s">
        <v>15638</v>
      </c>
    </row>
    <row r="30364" ht="14.25" customHeight="1">
      <c r="A30364" s="74" t="s">
        <v>8334</v>
      </c>
      <c r="B30364" s="74" t="s">
        <v>8335</v>
      </c>
      <c r="C30364" s="74" t="s">
        <v>3934</v>
      </c>
      <c r="D30364" s="74" t="s">
        <v>15638</v>
      </c>
    </row>
    <row r="30365" ht="14.25" customHeight="1">
      <c r="A30365" s="74" t="s">
        <v>8336</v>
      </c>
      <c r="B30365" s="74" t="s">
        <v>8337</v>
      </c>
      <c r="C30365" s="74" t="s">
        <v>3934</v>
      </c>
      <c r="D30365" s="74" t="s">
        <v>15638</v>
      </c>
    </row>
    <row r="30366" ht="14.25" customHeight="1">
      <c r="A30366" s="74" t="s">
        <v>8338</v>
      </c>
      <c r="B30366" s="74" t="s">
        <v>8339</v>
      </c>
      <c r="C30366" s="74" t="s">
        <v>3934</v>
      </c>
      <c r="D30366" s="74" t="s">
        <v>15638</v>
      </c>
    </row>
    <row r="30367" ht="14.25" customHeight="1">
      <c r="A30367" s="74" t="s">
        <v>8342</v>
      </c>
      <c r="B30367" s="74" t="s">
        <v>8343</v>
      </c>
      <c r="C30367" s="74" t="s">
        <v>100</v>
      </c>
      <c r="D30367" s="74" t="s">
        <v>15638</v>
      </c>
    </row>
    <row r="30368" ht="14.25" customHeight="1">
      <c r="A30368" s="74" t="s">
        <v>8344</v>
      </c>
      <c r="B30368" s="74" t="s">
        <v>8345</v>
      </c>
      <c r="C30368" s="74" t="s">
        <v>3934</v>
      </c>
      <c r="D30368" s="74" t="s">
        <v>15638</v>
      </c>
    </row>
    <row r="30369" ht="14.25" customHeight="1">
      <c r="A30369" s="74" t="s">
        <v>8350</v>
      </c>
      <c r="B30369" s="74" t="s">
        <v>8351</v>
      </c>
      <c r="C30369" s="74" t="s">
        <v>3934</v>
      </c>
      <c r="D30369" s="74" t="s">
        <v>15638</v>
      </c>
    </row>
    <row r="30370" ht="14.25" customHeight="1">
      <c r="A30370" s="74" t="s">
        <v>13493</v>
      </c>
      <c r="B30370" s="74" t="s">
        <v>13494</v>
      </c>
      <c r="C30370" s="74" t="s">
        <v>50</v>
      </c>
      <c r="D30370" s="74" t="s">
        <v>15638</v>
      </c>
    </row>
    <row r="30371" ht="14.25" customHeight="1">
      <c r="A30371" s="74" t="s">
        <v>8372</v>
      </c>
      <c r="B30371" s="74" t="s">
        <v>15646</v>
      </c>
      <c r="C30371" s="74" t="s">
        <v>100</v>
      </c>
      <c r="D30371" s="74" t="s">
        <v>15638</v>
      </c>
    </row>
    <row r="30372" ht="14.25" customHeight="1">
      <c r="A30372" s="74" t="s">
        <v>8376</v>
      </c>
      <c r="B30372" s="74" t="s">
        <v>8377</v>
      </c>
      <c r="C30372" s="74" t="s">
        <v>3934</v>
      </c>
      <c r="D30372" s="74" t="s">
        <v>15638</v>
      </c>
    </row>
    <row r="30373" ht="14.25" customHeight="1">
      <c r="A30373" s="74" t="s">
        <v>8402</v>
      </c>
      <c r="B30373" s="74" t="s">
        <v>8403</v>
      </c>
      <c r="C30373" s="74" t="s">
        <v>3934</v>
      </c>
      <c r="D30373" s="74" t="s">
        <v>15638</v>
      </c>
    </row>
    <row r="30374" ht="14.25" customHeight="1">
      <c r="A30374" s="74" t="s">
        <v>8406</v>
      </c>
      <c r="B30374" s="74" t="s">
        <v>13937</v>
      </c>
      <c r="C30374" s="74" t="s">
        <v>100</v>
      </c>
      <c r="D30374" s="74" t="s">
        <v>15638</v>
      </c>
    </row>
    <row r="30375" ht="14.25" customHeight="1">
      <c r="A30375" s="74" t="s">
        <v>8414</v>
      </c>
      <c r="B30375" s="74" t="s">
        <v>8415</v>
      </c>
      <c r="C30375" s="74" t="s">
        <v>100</v>
      </c>
      <c r="D30375" s="74" t="s">
        <v>15638</v>
      </c>
    </row>
    <row r="30376" ht="14.25" customHeight="1">
      <c r="A30376" s="74" t="s">
        <v>8416</v>
      </c>
      <c r="B30376" s="74" t="s">
        <v>8417</v>
      </c>
      <c r="C30376" s="74" t="s">
        <v>3934</v>
      </c>
      <c r="D30376" s="74" t="s">
        <v>15638</v>
      </c>
    </row>
    <row r="30377" ht="14.25" customHeight="1">
      <c r="A30377" s="74" t="s">
        <v>8418</v>
      </c>
      <c r="B30377" s="74" t="s">
        <v>8419</v>
      </c>
      <c r="C30377" s="74" t="s">
        <v>3934</v>
      </c>
      <c r="D30377" s="74" t="s">
        <v>15638</v>
      </c>
    </row>
    <row r="30378" ht="14.25" customHeight="1">
      <c r="A30378" s="74" t="s">
        <v>13386</v>
      </c>
      <c r="B30378" s="74" t="s">
        <v>2940</v>
      </c>
      <c r="C30378" s="74" t="s">
        <v>71</v>
      </c>
      <c r="D30378" s="74" t="s">
        <v>15638</v>
      </c>
    </row>
    <row r="30379" ht="14.25" customHeight="1">
      <c r="A30379" s="74" t="s">
        <v>13388</v>
      </c>
      <c r="B30379" s="74" t="s">
        <v>490</v>
      </c>
      <c r="C30379" s="74" t="s">
        <v>50</v>
      </c>
      <c r="D30379" s="74" t="s">
        <v>15638</v>
      </c>
    </row>
    <row r="30380" ht="14.25" customHeight="1">
      <c r="A30380" s="74" t="s">
        <v>13389</v>
      </c>
      <c r="B30380" s="74" t="s">
        <v>790</v>
      </c>
      <c r="C30380" s="74" t="s">
        <v>50</v>
      </c>
      <c r="D30380" s="74" t="s">
        <v>15638</v>
      </c>
    </row>
    <row r="30381" ht="14.25" customHeight="1">
      <c r="A30381" s="74" t="s">
        <v>13390</v>
      </c>
      <c r="B30381" s="74" t="s">
        <v>13495</v>
      </c>
      <c r="C30381" s="74" t="s">
        <v>3968</v>
      </c>
      <c r="D30381" s="74" t="s">
        <v>15638</v>
      </c>
    </row>
    <row r="30382" ht="14.25" customHeight="1">
      <c r="A30382" s="74" t="s">
        <v>8576</v>
      </c>
      <c r="B30382" s="74" t="s">
        <v>13522</v>
      </c>
      <c r="C30382" s="74" t="s">
        <v>100</v>
      </c>
      <c r="D30382" s="74" t="s">
        <v>15638</v>
      </c>
    </row>
    <row r="30383" ht="14.25" customHeight="1">
      <c r="A30383" s="74" t="s">
        <v>8578</v>
      </c>
      <c r="B30383" s="74" t="s">
        <v>15647</v>
      </c>
      <c r="C30383" s="74" t="s">
        <v>3968</v>
      </c>
      <c r="D30383" s="74" t="s">
        <v>15638</v>
      </c>
    </row>
    <row r="30384" ht="14.25" customHeight="1">
      <c r="A30384" s="74" t="s">
        <v>3709</v>
      </c>
      <c r="B30384" s="74" t="s">
        <v>1205</v>
      </c>
      <c r="C30384" s="74" t="s">
        <v>127</v>
      </c>
      <c r="D30384" s="74" t="s">
        <v>15638</v>
      </c>
    </row>
    <row r="30385" ht="14.25" customHeight="1">
      <c r="A30385" s="74" t="s">
        <v>8604</v>
      </c>
      <c r="B30385" s="74" t="s">
        <v>13496</v>
      </c>
      <c r="C30385" s="74" t="s">
        <v>57</v>
      </c>
      <c r="D30385" s="74" t="s">
        <v>15638</v>
      </c>
    </row>
    <row r="30386" ht="14.25" customHeight="1">
      <c r="A30386" s="74" t="s">
        <v>8636</v>
      </c>
      <c r="B30386" s="74" t="s">
        <v>8637</v>
      </c>
      <c r="C30386" s="74" t="s">
        <v>57</v>
      </c>
      <c r="D30386" s="74" t="s">
        <v>15638</v>
      </c>
    </row>
    <row r="30387" ht="14.25" customHeight="1">
      <c r="A30387" s="74" t="s">
        <v>8638</v>
      </c>
      <c r="B30387" s="74" t="s">
        <v>8639</v>
      </c>
      <c r="C30387" s="74" t="s">
        <v>3934</v>
      </c>
      <c r="D30387" s="74" t="s">
        <v>15638</v>
      </c>
    </row>
    <row r="30388" ht="14.25" customHeight="1">
      <c r="A30388" s="74" t="s">
        <v>13391</v>
      </c>
      <c r="B30388" s="74" t="s">
        <v>767</v>
      </c>
      <c r="C30388" s="74" t="s">
        <v>50</v>
      </c>
      <c r="D30388" s="74" t="s">
        <v>15638</v>
      </c>
    </row>
    <row r="30389" ht="14.25" customHeight="1">
      <c r="A30389" s="74" t="s">
        <v>13392</v>
      </c>
      <c r="B30389" s="74" t="s">
        <v>13497</v>
      </c>
      <c r="C30389" s="74" t="s">
        <v>3934</v>
      </c>
      <c r="D30389" s="74" t="s">
        <v>15638</v>
      </c>
    </row>
    <row r="30390" ht="14.25" customHeight="1">
      <c r="A30390" s="74" t="s">
        <v>8692</v>
      </c>
      <c r="B30390" s="74" t="s">
        <v>8693</v>
      </c>
      <c r="C30390" s="74" t="s">
        <v>57</v>
      </c>
      <c r="D30390" s="74" t="s">
        <v>15638</v>
      </c>
    </row>
    <row r="30391" ht="14.25" customHeight="1">
      <c r="A30391" s="74" t="s">
        <v>8694</v>
      </c>
      <c r="B30391" s="74" t="s">
        <v>15648</v>
      </c>
      <c r="C30391" s="74" t="s">
        <v>3934</v>
      </c>
      <c r="D30391" s="74" t="s">
        <v>15638</v>
      </c>
    </row>
    <row r="30392" ht="14.25" customHeight="1">
      <c r="A30392" s="74" t="s">
        <v>3710</v>
      </c>
      <c r="B30392" s="74" t="s">
        <v>1217</v>
      </c>
      <c r="C30392" s="74" t="s">
        <v>3968</v>
      </c>
      <c r="D30392" s="74" t="s">
        <v>15638</v>
      </c>
    </row>
    <row r="30393" ht="14.25" customHeight="1">
      <c r="A30393" s="74" t="s">
        <v>8878</v>
      </c>
      <c r="B30393" s="74" t="s">
        <v>8879</v>
      </c>
      <c r="C30393" s="74" t="s">
        <v>3934</v>
      </c>
      <c r="D30393" s="74" t="s">
        <v>15638</v>
      </c>
    </row>
    <row r="30394" ht="14.25" customHeight="1">
      <c r="A30394" s="74" t="s">
        <v>13393</v>
      </c>
      <c r="B30394" s="74" t="s">
        <v>1256</v>
      </c>
      <c r="C30394" s="74" t="s">
        <v>3968</v>
      </c>
      <c r="D30394" s="74" t="s">
        <v>15638</v>
      </c>
    </row>
    <row r="30395" ht="14.25" customHeight="1">
      <c r="A30395" s="74" t="s">
        <v>8941</v>
      </c>
      <c r="B30395" s="74" t="s">
        <v>8942</v>
      </c>
      <c r="C30395" s="74" t="s">
        <v>57</v>
      </c>
      <c r="D30395" s="74" t="s">
        <v>15638</v>
      </c>
    </row>
    <row r="30396" ht="14.25" customHeight="1">
      <c r="A30396" s="74" t="s">
        <v>8943</v>
      </c>
      <c r="B30396" s="74" t="s">
        <v>15649</v>
      </c>
      <c r="C30396" s="74" t="s">
        <v>3934</v>
      </c>
      <c r="D30396" s="74" t="s">
        <v>15638</v>
      </c>
    </row>
    <row r="30397" ht="14.25" customHeight="1">
      <c r="A30397" s="74" t="s">
        <v>13394</v>
      </c>
      <c r="B30397" s="74" t="s">
        <v>777</v>
      </c>
      <c r="C30397" s="74" t="s">
        <v>50</v>
      </c>
      <c r="D30397" s="74" t="s">
        <v>15638</v>
      </c>
    </row>
    <row r="30398" ht="14.25" customHeight="1">
      <c r="A30398" s="74" t="s">
        <v>8975</v>
      </c>
      <c r="B30398" s="74" t="s">
        <v>8976</v>
      </c>
      <c r="C30398" s="74" t="s">
        <v>3934</v>
      </c>
      <c r="D30398" s="74" t="s">
        <v>15638</v>
      </c>
    </row>
    <row r="30399" ht="14.25" customHeight="1">
      <c r="A30399" s="74" t="s">
        <v>13395</v>
      </c>
      <c r="B30399" s="74" t="s">
        <v>13498</v>
      </c>
      <c r="C30399" s="74" t="s">
        <v>3934</v>
      </c>
      <c r="D30399" s="74" t="s">
        <v>15638</v>
      </c>
    </row>
    <row r="30400" ht="14.25" customHeight="1">
      <c r="A30400" s="74" t="s">
        <v>9003</v>
      </c>
      <c r="B30400" s="74" t="s">
        <v>9004</v>
      </c>
      <c r="C30400" s="74" t="s">
        <v>57</v>
      </c>
      <c r="D30400" s="74" t="s">
        <v>15638</v>
      </c>
    </row>
    <row r="30401" ht="14.25" customHeight="1">
      <c r="A30401" s="74" t="s">
        <v>9005</v>
      </c>
      <c r="B30401" s="74" t="s">
        <v>15650</v>
      </c>
      <c r="C30401" s="74" t="s">
        <v>3934</v>
      </c>
      <c r="D30401" s="74" t="s">
        <v>15638</v>
      </c>
    </row>
    <row r="30402" ht="14.25" customHeight="1">
      <c r="A30402" s="74" t="s">
        <v>13396</v>
      </c>
      <c r="B30402" s="74" t="s">
        <v>13397</v>
      </c>
      <c r="C30402" s="74" t="s">
        <v>3968</v>
      </c>
      <c r="D30402" s="74" t="s">
        <v>15638</v>
      </c>
    </row>
    <row r="30403" ht="14.25" customHeight="1">
      <c r="A30403" s="74" t="s">
        <v>13398</v>
      </c>
      <c r="B30403" s="74" t="s">
        <v>13399</v>
      </c>
      <c r="C30403" s="74" t="s">
        <v>3968</v>
      </c>
      <c r="D30403" s="74" t="s">
        <v>15638</v>
      </c>
    </row>
    <row r="30404" ht="14.25" customHeight="1">
      <c r="A30404" s="74" t="s">
        <v>13400</v>
      </c>
      <c r="B30404" s="74" t="s">
        <v>13401</v>
      </c>
      <c r="C30404" s="74" t="s">
        <v>3968</v>
      </c>
      <c r="D30404" s="74" t="s">
        <v>15638</v>
      </c>
    </row>
    <row r="30405" ht="14.25" customHeight="1">
      <c r="A30405" s="74" t="s">
        <v>13402</v>
      </c>
      <c r="B30405" s="74" t="s">
        <v>13403</v>
      </c>
      <c r="C30405" s="74" t="s">
        <v>3968</v>
      </c>
      <c r="D30405" s="74" t="s">
        <v>15638</v>
      </c>
    </row>
    <row r="30406" ht="14.25" customHeight="1">
      <c r="A30406" s="74" t="s">
        <v>13404</v>
      </c>
      <c r="B30406" s="74" t="s">
        <v>9160</v>
      </c>
      <c r="C30406" s="74" t="s">
        <v>3968</v>
      </c>
      <c r="D30406" s="74" t="s">
        <v>15638</v>
      </c>
    </row>
    <row r="30407" ht="14.25" customHeight="1">
      <c r="A30407" s="74" t="s">
        <v>13405</v>
      </c>
      <c r="B30407" s="74" t="s">
        <v>13499</v>
      </c>
      <c r="C30407" s="74" t="s">
        <v>3968</v>
      </c>
      <c r="D30407" s="74" t="s">
        <v>15638</v>
      </c>
    </row>
    <row r="30408" ht="14.25" customHeight="1">
      <c r="A30408" s="74" t="s">
        <v>13407</v>
      </c>
      <c r="B30408" s="74" t="s">
        <v>13500</v>
      </c>
      <c r="C30408" s="74" t="s">
        <v>3934</v>
      </c>
      <c r="D30408" s="74" t="s">
        <v>15638</v>
      </c>
    </row>
    <row r="30409" ht="14.25" customHeight="1">
      <c r="A30409" s="74" t="s">
        <v>9167</v>
      </c>
      <c r="B30409" s="74" t="s">
        <v>9168</v>
      </c>
      <c r="C30409" s="74" t="s">
        <v>3968</v>
      </c>
      <c r="D30409" s="74" t="s">
        <v>15638</v>
      </c>
    </row>
    <row r="30410" ht="14.25" customHeight="1">
      <c r="A30410" s="74" t="s">
        <v>9239</v>
      </c>
      <c r="B30410" s="74" t="s">
        <v>1042</v>
      </c>
      <c r="C30410" s="74" t="s">
        <v>100</v>
      </c>
      <c r="D30410" s="74" t="s">
        <v>15638</v>
      </c>
    </row>
    <row r="30411" ht="14.25" customHeight="1">
      <c r="A30411" s="74" t="s">
        <v>9242</v>
      </c>
      <c r="B30411" s="74" t="s">
        <v>9243</v>
      </c>
      <c r="C30411" s="74" t="s">
        <v>100</v>
      </c>
      <c r="D30411" s="74" t="s">
        <v>15638</v>
      </c>
    </row>
    <row r="30412" ht="14.25" customHeight="1">
      <c r="A30412" s="74" t="s">
        <v>13409</v>
      </c>
      <c r="B30412" s="74" t="s">
        <v>1304</v>
      </c>
      <c r="C30412" s="74" t="s">
        <v>57</v>
      </c>
      <c r="D30412" s="74" t="s">
        <v>15638</v>
      </c>
    </row>
    <row r="30413" ht="14.25" customHeight="1">
      <c r="A30413" s="74" t="s">
        <v>3711</v>
      </c>
      <c r="B30413" s="74" t="s">
        <v>13501</v>
      </c>
      <c r="C30413" s="74" t="s">
        <v>3934</v>
      </c>
      <c r="D30413" s="74" t="s">
        <v>15638</v>
      </c>
    </row>
    <row r="30414" ht="14.25" customHeight="1">
      <c r="A30414" s="74" t="s">
        <v>3719</v>
      </c>
      <c r="B30414" s="74" t="s">
        <v>1316</v>
      </c>
      <c r="C30414" s="74" t="s">
        <v>57</v>
      </c>
      <c r="D30414" s="74" t="s">
        <v>15638</v>
      </c>
    </row>
    <row r="30415" ht="14.25" customHeight="1">
      <c r="A30415" s="74" t="s">
        <v>13502</v>
      </c>
      <c r="B30415" s="74" t="s">
        <v>13503</v>
      </c>
      <c r="C30415" s="74" t="s">
        <v>50</v>
      </c>
      <c r="D30415" s="74" t="s">
        <v>15638</v>
      </c>
    </row>
    <row r="30416" ht="14.25" customHeight="1">
      <c r="A30416" s="74" t="s">
        <v>9650</v>
      </c>
      <c r="B30416" s="74" t="s">
        <v>9651</v>
      </c>
      <c r="C30416" s="74" t="s">
        <v>3968</v>
      </c>
      <c r="D30416" s="74" t="s">
        <v>15638</v>
      </c>
    </row>
    <row r="30417" ht="14.25" customHeight="1">
      <c r="A30417" s="74" t="s">
        <v>13412</v>
      </c>
      <c r="B30417" s="74" t="s">
        <v>13504</v>
      </c>
      <c r="C30417" s="74" t="s">
        <v>57</v>
      </c>
      <c r="D30417" s="74" t="s">
        <v>15638</v>
      </c>
    </row>
    <row r="30418" ht="14.25" customHeight="1">
      <c r="A30418" s="74" t="s">
        <v>9838</v>
      </c>
      <c r="B30418" s="74" t="s">
        <v>9845</v>
      </c>
      <c r="C30418" s="74" t="s">
        <v>923</v>
      </c>
      <c r="D30418" s="74" t="s">
        <v>15638</v>
      </c>
    </row>
    <row r="30419" ht="14.25" customHeight="1">
      <c r="A30419" s="74" t="s">
        <v>9840</v>
      </c>
      <c r="B30419" s="74" t="s">
        <v>13505</v>
      </c>
      <c r="C30419" s="74" t="s">
        <v>100</v>
      </c>
      <c r="D30419" s="74" t="s">
        <v>15638</v>
      </c>
    </row>
    <row r="30420" ht="14.25" customHeight="1">
      <c r="A30420" s="74" t="s">
        <v>9964</v>
      </c>
      <c r="B30420" s="74" t="s">
        <v>15651</v>
      </c>
      <c r="C30420" s="74" t="s">
        <v>71</v>
      </c>
      <c r="D30420" s="74" t="s">
        <v>15638</v>
      </c>
    </row>
    <row r="30421" ht="14.25" customHeight="1">
      <c r="A30421" s="74" t="s">
        <v>9973</v>
      </c>
      <c r="B30421" s="74" t="s">
        <v>15652</v>
      </c>
      <c r="C30421" s="74" t="s">
        <v>3934</v>
      </c>
      <c r="D30421" s="74" t="s">
        <v>15638</v>
      </c>
    </row>
    <row r="30422" ht="14.25" customHeight="1">
      <c r="A30422" s="74" t="s">
        <v>13418</v>
      </c>
      <c r="B30422" s="74" t="s">
        <v>10197</v>
      </c>
      <c r="C30422" s="74" t="s">
        <v>3968</v>
      </c>
      <c r="D30422" s="74" t="s">
        <v>15638</v>
      </c>
    </row>
    <row r="30423" ht="14.25" customHeight="1">
      <c r="A30423" s="74" t="s">
        <v>10207</v>
      </c>
      <c r="B30423" s="74" t="s">
        <v>10208</v>
      </c>
      <c r="C30423" s="74" t="s">
        <v>3934</v>
      </c>
      <c r="D30423" s="74" t="s">
        <v>15638</v>
      </c>
    </row>
    <row r="30424" ht="14.25" customHeight="1">
      <c r="A30424" s="74" t="s">
        <v>10236</v>
      </c>
      <c r="B30424" s="74" t="s">
        <v>10237</v>
      </c>
      <c r="C30424" s="74" t="s">
        <v>100</v>
      </c>
      <c r="D30424" s="74" t="s">
        <v>15638</v>
      </c>
    </row>
    <row r="30425" ht="14.25" customHeight="1">
      <c r="A30425" s="74" t="s">
        <v>13419</v>
      </c>
      <c r="B30425" s="74" t="s">
        <v>1436</v>
      </c>
      <c r="C30425" s="74" t="s">
        <v>71</v>
      </c>
      <c r="D30425" s="74" t="s">
        <v>15638</v>
      </c>
    </row>
    <row r="30426" ht="14.25" customHeight="1">
      <c r="A30426" s="74" t="s">
        <v>13420</v>
      </c>
      <c r="B30426" s="74" t="s">
        <v>665</v>
      </c>
      <c r="C30426" s="74" t="s">
        <v>127</v>
      </c>
      <c r="D30426" s="74" t="s">
        <v>15638</v>
      </c>
    </row>
    <row r="30427" ht="14.25" customHeight="1">
      <c r="A30427" s="74" t="s">
        <v>13421</v>
      </c>
      <c r="B30427" s="74" t="s">
        <v>744</v>
      </c>
      <c r="C30427" s="74" t="s">
        <v>127</v>
      </c>
      <c r="D30427" s="74" t="s">
        <v>15638</v>
      </c>
    </row>
    <row r="30428" ht="14.25" customHeight="1">
      <c r="A30428" s="74" t="s">
        <v>10577</v>
      </c>
      <c r="B30428" s="74" t="s">
        <v>10578</v>
      </c>
      <c r="C30428" s="74" t="s">
        <v>3934</v>
      </c>
      <c r="D30428" s="74" t="s">
        <v>15638</v>
      </c>
    </row>
    <row r="30429" ht="14.25" customHeight="1">
      <c r="A30429" s="74" t="s">
        <v>10603</v>
      </c>
      <c r="B30429" s="74" t="s">
        <v>10604</v>
      </c>
      <c r="C30429" s="74" t="s">
        <v>100</v>
      </c>
      <c r="D30429" s="74" t="s">
        <v>15638</v>
      </c>
    </row>
    <row r="30430" ht="14.25" customHeight="1">
      <c r="A30430" s="74" t="s">
        <v>10605</v>
      </c>
      <c r="B30430" s="74" t="s">
        <v>10606</v>
      </c>
      <c r="C30430" s="74" t="s">
        <v>100</v>
      </c>
      <c r="D30430" s="74" t="s">
        <v>15638</v>
      </c>
    </row>
    <row r="30431" ht="14.25" customHeight="1">
      <c r="A30431" s="74" t="s">
        <v>10607</v>
      </c>
      <c r="B30431" s="74" t="s">
        <v>10608</v>
      </c>
      <c r="C30431" s="74" t="s">
        <v>100</v>
      </c>
      <c r="D30431" s="74" t="s">
        <v>15638</v>
      </c>
    </row>
    <row r="30432" ht="14.25" customHeight="1">
      <c r="A30432" s="74" t="s">
        <v>10609</v>
      </c>
      <c r="B30432" s="74" t="s">
        <v>125</v>
      </c>
      <c r="C30432" s="74" t="s">
        <v>100</v>
      </c>
      <c r="D30432" s="74" t="s">
        <v>15638</v>
      </c>
    </row>
    <row r="30433" ht="14.25" customHeight="1">
      <c r="A30433" s="74" t="s">
        <v>10610</v>
      </c>
      <c r="B30433" s="74" t="s">
        <v>10611</v>
      </c>
      <c r="C30433" s="74" t="s">
        <v>100</v>
      </c>
      <c r="D30433" s="74" t="s">
        <v>15638</v>
      </c>
    </row>
    <row r="30434" ht="14.25" customHeight="1">
      <c r="A30434" s="74" t="s">
        <v>13422</v>
      </c>
      <c r="B30434" s="185" t="s">
        <v>13527</v>
      </c>
      <c r="C30434" s="74" t="s">
        <v>100</v>
      </c>
      <c r="D30434" s="74" t="s">
        <v>15638</v>
      </c>
    </row>
    <row r="30435" ht="14.25" customHeight="1">
      <c r="A30435" s="74" t="s">
        <v>10612</v>
      </c>
      <c r="B30435" s="74" t="s">
        <v>966</v>
      </c>
      <c r="C30435" s="74" t="s">
        <v>100</v>
      </c>
      <c r="D30435" s="74" t="s">
        <v>15638</v>
      </c>
    </row>
    <row r="30436" ht="14.25" customHeight="1">
      <c r="A30436" s="74" t="s">
        <v>10613</v>
      </c>
      <c r="B30436" s="74" t="s">
        <v>10614</v>
      </c>
      <c r="C30436" s="74" t="s">
        <v>100</v>
      </c>
      <c r="D30436" s="74" t="s">
        <v>15638</v>
      </c>
    </row>
    <row r="30437" ht="14.25" customHeight="1">
      <c r="A30437" s="74" t="s">
        <v>10615</v>
      </c>
      <c r="B30437" s="74" t="s">
        <v>853</v>
      </c>
      <c r="C30437" s="74" t="s">
        <v>100</v>
      </c>
      <c r="D30437" s="74" t="s">
        <v>15638</v>
      </c>
    </row>
    <row r="30438" ht="14.25" customHeight="1">
      <c r="A30438" s="74" t="s">
        <v>10616</v>
      </c>
      <c r="B30438" s="74" t="s">
        <v>10617</v>
      </c>
      <c r="C30438" s="74" t="s">
        <v>100</v>
      </c>
      <c r="D30438" s="74" t="s">
        <v>15638</v>
      </c>
    </row>
    <row r="30439" ht="14.25" customHeight="1">
      <c r="A30439" s="74" t="s">
        <v>10618</v>
      </c>
      <c r="B30439" s="74" t="s">
        <v>10193</v>
      </c>
      <c r="C30439" s="74" t="s">
        <v>100</v>
      </c>
      <c r="D30439" s="74" t="s">
        <v>15638</v>
      </c>
    </row>
    <row r="30440" ht="14.25" customHeight="1">
      <c r="A30440" s="74" t="s">
        <v>10619</v>
      </c>
      <c r="B30440" s="74" t="s">
        <v>15653</v>
      </c>
      <c r="C30440" s="74" t="s">
        <v>100</v>
      </c>
      <c r="D30440" s="74" t="s">
        <v>15638</v>
      </c>
    </row>
    <row r="30441" ht="14.25" customHeight="1">
      <c r="A30441" s="74" t="s">
        <v>13423</v>
      </c>
      <c r="B30441" s="74" t="s">
        <v>13424</v>
      </c>
      <c r="C30441" s="74" t="s">
        <v>3934</v>
      </c>
      <c r="D30441" s="74" t="s">
        <v>15638</v>
      </c>
    </row>
    <row r="30442" ht="14.25" customHeight="1">
      <c r="A30442" s="74" t="s">
        <v>10625</v>
      </c>
      <c r="B30442" s="74" t="s">
        <v>10626</v>
      </c>
      <c r="C30442" s="74" t="s">
        <v>100</v>
      </c>
      <c r="D30442" s="74" t="s">
        <v>15638</v>
      </c>
    </row>
    <row r="30443" ht="14.25" customHeight="1">
      <c r="A30443" s="74" t="s">
        <v>10646</v>
      </c>
      <c r="B30443" s="74" t="s">
        <v>10647</v>
      </c>
      <c r="C30443" s="74" t="s">
        <v>3934</v>
      </c>
      <c r="D30443" s="74" t="s">
        <v>15638</v>
      </c>
    </row>
    <row r="30444" ht="14.25" customHeight="1">
      <c r="A30444" s="74" t="s">
        <v>13425</v>
      </c>
      <c r="B30444" s="74" t="s">
        <v>13426</v>
      </c>
      <c r="C30444" s="74" t="s">
        <v>923</v>
      </c>
      <c r="D30444" s="74" t="s">
        <v>15638</v>
      </c>
    </row>
    <row r="30445" ht="14.25" customHeight="1">
      <c r="A30445" s="74" t="s">
        <v>13427</v>
      </c>
      <c r="B30445" s="74" t="s">
        <v>13428</v>
      </c>
      <c r="C30445" s="74" t="s">
        <v>3968</v>
      </c>
      <c r="D30445" s="74" t="s">
        <v>15638</v>
      </c>
    </row>
    <row r="30446" ht="14.25" customHeight="1">
      <c r="A30446" s="74" t="s">
        <v>13429</v>
      </c>
      <c r="B30446" s="74" t="s">
        <v>13430</v>
      </c>
      <c r="C30446" s="74" t="s">
        <v>66</v>
      </c>
      <c r="D30446" s="74" t="s">
        <v>15638</v>
      </c>
    </row>
    <row r="30447" ht="14.25" customHeight="1">
      <c r="A30447" s="74" t="s">
        <v>13431</v>
      </c>
      <c r="B30447" s="74" t="s">
        <v>13432</v>
      </c>
      <c r="C30447" s="74" t="s">
        <v>3968</v>
      </c>
      <c r="D30447" s="74" t="s">
        <v>15638</v>
      </c>
    </row>
    <row r="30448" ht="14.25" customHeight="1">
      <c r="A30448" s="74" t="s">
        <v>10905</v>
      </c>
      <c r="B30448" s="74" t="s">
        <v>15654</v>
      </c>
      <c r="C30448" s="74" t="s">
        <v>3934</v>
      </c>
      <c r="D30448" s="74" t="s">
        <v>15638</v>
      </c>
    </row>
    <row r="30449" ht="14.25" customHeight="1">
      <c r="A30449" s="74" t="s">
        <v>10907</v>
      </c>
      <c r="B30449" s="74" t="s">
        <v>10908</v>
      </c>
      <c r="C30449" s="74" t="s">
        <v>3934</v>
      </c>
      <c r="D30449" s="74" t="s">
        <v>15638</v>
      </c>
    </row>
    <row r="30450" ht="14.25" customHeight="1">
      <c r="A30450" s="74" t="s">
        <v>10943</v>
      </c>
      <c r="B30450" s="74" t="s">
        <v>6312</v>
      </c>
      <c r="C30450" s="74" t="s">
        <v>100</v>
      </c>
      <c r="D30450" s="74" t="s">
        <v>15638</v>
      </c>
    </row>
    <row r="30451" ht="14.25" customHeight="1">
      <c r="A30451" s="74" t="s">
        <v>10944</v>
      </c>
      <c r="B30451" s="74" t="s">
        <v>6314</v>
      </c>
      <c r="C30451" s="74" t="s">
        <v>3934</v>
      </c>
      <c r="D30451" s="74" t="s">
        <v>15638</v>
      </c>
    </row>
    <row r="30452" ht="14.25" customHeight="1">
      <c r="A30452" s="74" t="s">
        <v>11018</v>
      </c>
      <c r="B30452" s="74" t="s">
        <v>11019</v>
      </c>
      <c r="C30452" s="74" t="s">
        <v>57</v>
      </c>
      <c r="D30452" s="74" t="s">
        <v>15638</v>
      </c>
    </row>
    <row r="30453" ht="14.25" customHeight="1">
      <c r="A30453" s="74" t="s">
        <v>11064</v>
      </c>
      <c r="B30453" s="74" t="s">
        <v>11065</v>
      </c>
      <c r="C30453" s="74" t="s">
        <v>3934</v>
      </c>
      <c r="D30453" s="74" t="s">
        <v>15638</v>
      </c>
    </row>
    <row r="30454" ht="14.25" customHeight="1">
      <c r="A30454" s="74" t="s">
        <v>3717</v>
      </c>
      <c r="B30454" s="74" t="s">
        <v>807</v>
      </c>
      <c r="C30454" s="74" t="s">
        <v>3968</v>
      </c>
      <c r="D30454" s="74" t="s">
        <v>15638</v>
      </c>
    </row>
    <row r="30455" ht="14.25" customHeight="1">
      <c r="A30455" s="74" t="s">
        <v>3718</v>
      </c>
      <c r="B30455" s="74" t="s">
        <v>825</v>
      </c>
      <c r="C30455" s="74" t="s">
        <v>3968</v>
      </c>
      <c r="D30455" s="74" t="s">
        <v>15638</v>
      </c>
    </row>
    <row r="30456" ht="14.25" customHeight="1">
      <c r="A30456" s="74" t="s">
        <v>11375</v>
      </c>
      <c r="B30456" s="74" t="s">
        <v>11376</v>
      </c>
      <c r="C30456" s="74" t="s">
        <v>3968</v>
      </c>
      <c r="D30456" s="74" t="s">
        <v>15638</v>
      </c>
    </row>
    <row r="30457" ht="14.25" customHeight="1">
      <c r="A30457" s="74" t="s">
        <v>11494</v>
      </c>
      <c r="B30457" s="74" t="s">
        <v>830</v>
      </c>
      <c r="C30457" s="74" t="s">
        <v>100</v>
      </c>
      <c r="D30457" s="74" t="s">
        <v>15638</v>
      </c>
    </row>
    <row r="30458" ht="14.25" customHeight="1">
      <c r="A30458" s="74" t="s">
        <v>11568</v>
      </c>
      <c r="B30458" s="74" t="s">
        <v>11569</v>
      </c>
      <c r="C30458" s="74" t="s">
        <v>3934</v>
      </c>
      <c r="D30458" s="74" t="s">
        <v>15638</v>
      </c>
    </row>
    <row r="30459" ht="14.25" customHeight="1">
      <c r="A30459" s="74" t="s">
        <v>13433</v>
      </c>
      <c r="B30459" s="74" t="s">
        <v>1494</v>
      </c>
      <c r="C30459" s="74" t="s">
        <v>50</v>
      </c>
      <c r="D30459" s="74" t="s">
        <v>15638</v>
      </c>
    </row>
    <row r="30460" ht="14.25" customHeight="1">
      <c r="A30460" s="74" t="s">
        <v>13434</v>
      </c>
      <c r="B30460" s="74" t="s">
        <v>1498</v>
      </c>
      <c r="C30460" s="74" t="s">
        <v>50</v>
      </c>
      <c r="D30460" s="74" t="s">
        <v>15638</v>
      </c>
    </row>
    <row r="30461" ht="14.25" customHeight="1">
      <c r="A30461" s="74" t="s">
        <v>11631</v>
      </c>
      <c r="B30461" s="74" t="s">
        <v>976</v>
      </c>
      <c r="C30461" s="74" t="s">
        <v>923</v>
      </c>
      <c r="D30461" s="74" t="s">
        <v>15638</v>
      </c>
    </row>
    <row r="30462" ht="14.25" customHeight="1">
      <c r="A30462" s="74" t="s">
        <v>11793</v>
      </c>
      <c r="B30462" s="74" t="s">
        <v>15655</v>
      </c>
      <c r="C30462" s="74" t="s">
        <v>100</v>
      </c>
      <c r="D30462" s="74" t="s">
        <v>15638</v>
      </c>
    </row>
    <row r="30463" ht="14.25" customHeight="1">
      <c r="A30463" s="74" t="s">
        <v>11795</v>
      </c>
      <c r="B30463" s="74" t="s">
        <v>11796</v>
      </c>
      <c r="C30463" s="74" t="s">
        <v>3934</v>
      </c>
      <c r="D30463" s="74" t="s">
        <v>15638</v>
      </c>
    </row>
    <row r="30464" ht="14.25" customHeight="1">
      <c r="A30464" s="74" t="s">
        <v>11799</v>
      </c>
      <c r="B30464" s="74" t="s">
        <v>11800</v>
      </c>
      <c r="C30464" s="74" t="s">
        <v>100</v>
      </c>
      <c r="D30464" s="74" t="s">
        <v>15638</v>
      </c>
    </row>
    <row r="30465" ht="14.25" customHeight="1">
      <c r="A30465" s="74" t="s">
        <v>11803</v>
      </c>
      <c r="B30465" s="74" t="s">
        <v>15656</v>
      </c>
      <c r="C30465" s="74" t="s">
        <v>3934</v>
      </c>
      <c r="D30465" s="74" t="s">
        <v>15638</v>
      </c>
    </row>
    <row r="30466" ht="14.25" customHeight="1">
      <c r="A30466" s="74" t="s">
        <v>11856</v>
      </c>
      <c r="B30466" s="74" t="s">
        <v>11857</v>
      </c>
      <c r="C30466" s="74" t="s">
        <v>71</v>
      </c>
      <c r="D30466" s="74" t="s">
        <v>15638</v>
      </c>
    </row>
    <row r="30467" ht="14.25" customHeight="1">
      <c r="A30467" s="74" t="s">
        <v>11858</v>
      </c>
      <c r="B30467" s="74" t="s">
        <v>11859</v>
      </c>
      <c r="C30467" s="74" t="s">
        <v>3934</v>
      </c>
      <c r="D30467" s="74" t="s">
        <v>15638</v>
      </c>
    </row>
    <row r="30468" ht="14.25" customHeight="1">
      <c r="A30468" s="74" t="s">
        <v>13435</v>
      </c>
      <c r="B30468" s="74" t="s">
        <v>1692</v>
      </c>
      <c r="C30468" s="74" t="s">
        <v>3968</v>
      </c>
      <c r="D30468" s="74" t="s">
        <v>15638</v>
      </c>
    </row>
    <row r="30469" ht="14.25" customHeight="1">
      <c r="A30469" s="74" t="s">
        <v>13436</v>
      </c>
      <c r="B30469" s="74" t="s">
        <v>1697</v>
      </c>
      <c r="C30469" s="74" t="s">
        <v>3968</v>
      </c>
      <c r="D30469" s="74" t="s">
        <v>15638</v>
      </c>
    </row>
    <row r="30470" ht="14.25" customHeight="1">
      <c r="A30470" s="74" t="s">
        <v>13437</v>
      </c>
      <c r="B30470" s="74" t="s">
        <v>1707</v>
      </c>
      <c r="C30470" s="74" t="s">
        <v>3968</v>
      </c>
      <c r="D30470" s="74" t="s">
        <v>15638</v>
      </c>
    </row>
    <row r="30471" ht="14.25" customHeight="1">
      <c r="A30471" s="74" t="s">
        <v>13438</v>
      </c>
      <c r="B30471" s="74" t="s">
        <v>1712</v>
      </c>
      <c r="C30471" s="74" t="s">
        <v>3968</v>
      </c>
      <c r="D30471" s="74" t="s">
        <v>15638</v>
      </c>
    </row>
    <row r="30472" ht="14.25" customHeight="1">
      <c r="A30472" s="74" t="s">
        <v>13439</v>
      </c>
      <c r="B30472" s="74" t="s">
        <v>1717</v>
      </c>
      <c r="C30472" s="74" t="s">
        <v>3968</v>
      </c>
      <c r="D30472" s="74" t="s">
        <v>15638</v>
      </c>
    </row>
    <row r="30473" ht="14.25" customHeight="1">
      <c r="A30473" s="74" t="s">
        <v>13440</v>
      </c>
      <c r="B30473" s="74" t="s">
        <v>1722</v>
      </c>
      <c r="C30473" s="74" t="s">
        <v>3968</v>
      </c>
      <c r="D30473" s="74" t="s">
        <v>15638</v>
      </c>
    </row>
    <row r="30474" ht="14.25" customHeight="1">
      <c r="A30474" s="74" t="s">
        <v>13441</v>
      </c>
      <c r="B30474" s="74" t="s">
        <v>13510</v>
      </c>
      <c r="C30474" s="74" t="s">
        <v>3934</v>
      </c>
      <c r="D30474" s="74" t="s">
        <v>15638</v>
      </c>
    </row>
    <row r="30475" ht="14.25" customHeight="1">
      <c r="A30475" s="74" t="s">
        <v>13443</v>
      </c>
      <c r="B30475" s="74" t="s">
        <v>1702</v>
      </c>
      <c r="C30475" s="74" t="s">
        <v>3968</v>
      </c>
      <c r="D30475" s="74" t="s">
        <v>15638</v>
      </c>
    </row>
    <row r="30476" ht="14.25" customHeight="1">
      <c r="A30476" s="74" t="s">
        <v>13444</v>
      </c>
      <c r="B30476" s="74" t="s">
        <v>495</v>
      </c>
      <c r="C30476" s="74" t="s">
        <v>50</v>
      </c>
      <c r="D30476" s="74" t="s">
        <v>15638</v>
      </c>
    </row>
    <row r="30477" ht="14.25" customHeight="1">
      <c r="A30477" s="74" t="s">
        <v>12082</v>
      </c>
      <c r="B30477" s="74" t="s">
        <v>12083</v>
      </c>
      <c r="C30477" s="74" t="s">
        <v>3934</v>
      </c>
      <c r="D30477" s="74" t="s">
        <v>15638</v>
      </c>
    </row>
    <row r="30478" ht="14.25" customHeight="1">
      <c r="A30478" s="74" t="s">
        <v>13445</v>
      </c>
      <c r="B30478" s="74" t="s">
        <v>13446</v>
      </c>
      <c r="C30478" s="74" t="s">
        <v>57</v>
      </c>
      <c r="D30478" s="74" t="s">
        <v>15638</v>
      </c>
    </row>
    <row r="30479" ht="14.25" customHeight="1">
      <c r="A30479" s="74" t="s">
        <v>13447</v>
      </c>
      <c r="B30479" s="74" t="s">
        <v>1730</v>
      </c>
      <c r="C30479" s="74" t="s">
        <v>100</v>
      </c>
      <c r="D30479" s="74" t="s">
        <v>15638</v>
      </c>
    </row>
    <row r="30480" ht="14.25" customHeight="1">
      <c r="A30480" s="74" t="s">
        <v>12169</v>
      </c>
      <c r="B30480" s="74" t="s">
        <v>13528</v>
      </c>
      <c r="C30480" s="74" t="s">
        <v>3934</v>
      </c>
      <c r="D30480" s="74" t="s">
        <v>15638</v>
      </c>
    </row>
    <row r="30481" ht="14.25" customHeight="1">
      <c r="A30481" s="74" t="s">
        <v>12384</v>
      </c>
      <c r="B30481" s="74" t="s">
        <v>12385</v>
      </c>
      <c r="C30481" s="74" t="s">
        <v>3934</v>
      </c>
      <c r="D30481" s="74" t="s">
        <v>15638</v>
      </c>
    </row>
    <row r="30482" ht="14.25" customHeight="1">
      <c r="A30482" s="74" t="s">
        <v>13448</v>
      </c>
      <c r="B30482" s="74" t="s">
        <v>1755</v>
      </c>
      <c r="C30482" s="74" t="s">
        <v>50</v>
      </c>
      <c r="D30482" s="74" t="s">
        <v>15638</v>
      </c>
    </row>
    <row r="30483" ht="14.25" customHeight="1">
      <c r="A30483" s="74" t="s">
        <v>13449</v>
      </c>
      <c r="B30483" s="74" t="s">
        <v>2947</v>
      </c>
      <c r="C30483" s="74" t="s">
        <v>3968</v>
      </c>
      <c r="D30483" s="74" t="s">
        <v>15638</v>
      </c>
    </row>
    <row r="30484" ht="14.25" customHeight="1">
      <c r="A30484" s="74" t="s">
        <v>12412</v>
      </c>
      <c r="B30484" s="74" t="s">
        <v>1763</v>
      </c>
      <c r="C30484" s="74" t="s">
        <v>71</v>
      </c>
      <c r="D30484" s="74" t="s">
        <v>15638</v>
      </c>
    </row>
    <row r="30485" ht="14.25" customHeight="1">
      <c r="A30485" s="74" t="s">
        <v>12413</v>
      </c>
      <c r="B30485" s="74" t="s">
        <v>12411</v>
      </c>
      <c r="C30485" s="74" t="s">
        <v>3934</v>
      </c>
      <c r="D30485" s="74" t="s">
        <v>15638</v>
      </c>
    </row>
    <row r="30486" ht="14.25" customHeight="1">
      <c r="A30486" s="74" t="s">
        <v>13450</v>
      </c>
      <c r="B30486" s="74" t="s">
        <v>1771</v>
      </c>
      <c r="C30486" s="74" t="s">
        <v>3968</v>
      </c>
      <c r="D30486" s="74" t="s">
        <v>15638</v>
      </c>
    </row>
    <row r="30487" ht="14.25" customHeight="1">
      <c r="A30487" s="74" t="s">
        <v>12563</v>
      </c>
      <c r="B30487" s="74" t="s">
        <v>12564</v>
      </c>
      <c r="C30487" s="74" t="s">
        <v>127</v>
      </c>
      <c r="D30487" s="74" t="s">
        <v>15638</v>
      </c>
    </row>
    <row r="30488" ht="14.25" customHeight="1">
      <c r="A30488" s="74" t="s">
        <v>12565</v>
      </c>
      <c r="B30488" s="74" t="s">
        <v>12566</v>
      </c>
      <c r="C30488" s="74" t="s">
        <v>127</v>
      </c>
      <c r="D30488" s="74" t="s">
        <v>15638</v>
      </c>
    </row>
    <row r="30489" ht="14.25" customHeight="1">
      <c r="A30489" s="74" t="s">
        <v>12567</v>
      </c>
      <c r="B30489" s="74" t="s">
        <v>12568</v>
      </c>
      <c r="C30489" s="74" t="s">
        <v>127</v>
      </c>
      <c r="D30489" s="74" t="s">
        <v>15638</v>
      </c>
    </row>
    <row r="30490" ht="14.25" customHeight="1">
      <c r="A30490" s="74" t="s">
        <v>12569</v>
      </c>
      <c r="B30490" s="74" t="s">
        <v>12570</v>
      </c>
      <c r="C30490" s="74" t="s">
        <v>127</v>
      </c>
      <c r="D30490" s="74" t="s">
        <v>15638</v>
      </c>
    </row>
    <row r="30491" ht="14.25" customHeight="1">
      <c r="A30491" s="74" t="s">
        <v>13451</v>
      </c>
      <c r="B30491" s="74" t="s">
        <v>13452</v>
      </c>
      <c r="C30491" s="74" t="s">
        <v>3934</v>
      </c>
      <c r="D30491" s="74" t="s">
        <v>15638</v>
      </c>
    </row>
    <row r="30492" ht="14.25" customHeight="1">
      <c r="A30492" s="74" t="s">
        <v>12591</v>
      </c>
      <c r="B30492" s="74" t="s">
        <v>12592</v>
      </c>
      <c r="C30492" s="74" t="s">
        <v>6563</v>
      </c>
      <c r="D30492" s="74" t="s">
        <v>15638</v>
      </c>
    </row>
    <row r="30493" ht="14.25" customHeight="1">
      <c r="A30493" s="74" t="s">
        <v>12593</v>
      </c>
      <c r="B30493" s="74" t="s">
        <v>6565</v>
      </c>
      <c r="C30493" s="74" t="s">
        <v>3968</v>
      </c>
      <c r="D30493" s="74" t="s">
        <v>15638</v>
      </c>
    </row>
    <row r="30494" ht="14.25" customHeight="1">
      <c r="A30494" s="74" t="s">
        <v>12652</v>
      </c>
      <c r="B30494" s="74" t="s">
        <v>12653</v>
      </c>
      <c r="C30494" s="74" t="s">
        <v>3934</v>
      </c>
      <c r="D30494" s="74" t="s">
        <v>15638</v>
      </c>
    </row>
    <row r="30495" ht="14.25" customHeight="1">
      <c r="A30495" s="74" t="s">
        <v>3713</v>
      </c>
      <c r="B30495" s="74" t="s">
        <v>1853</v>
      </c>
      <c r="C30495" s="74" t="s">
        <v>3968</v>
      </c>
      <c r="D30495" s="74" t="s">
        <v>15638</v>
      </c>
    </row>
    <row r="30496" ht="14.25" customHeight="1">
      <c r="A30496" s="74" t="s">
        <v>13453</v>
      </c>
      <c r="B30496" s="74" t="s">
        <v>325</v>
      </c>
      <c r="C30496" s="74" t="s">
        <v>100</v>
      </c>
      <c r="D30496" s="74" t="s">
        <v>15638</v>
      </c>
    </row>
    <row r="30497" ht="14.25" customHeight="1">
      <c r="A30497" s="74" t="s">
        <v>13454</v>
      </c>
      <c r="B30497" s="74" t="s">
        <v>994</v>
      </c>
      <c r="C30497" s="74" t="s">
        <v>100</v>
      </c>
      <c r="D30497" s="74" t="s">
        <v>15638</v>
      </c>
    </row>
    <row r="30498" ht="14.25" customHeight="1">
      <c r="A30498" s="74" t="s">
        <v>13455</v>
      </c>
      <c r="B30498" s="74" t="s">
        <v>1857</v>
      </c>
      <c r="C30498" s="74" t="s">
        <v>100</v>
      </c>
      <c r="D30498" s="74" t="s">
        <v>15638</v>
      </c>
    </row>
    <row r="30499" ht="14.25" customHeight="1">
      <c r="A30499" s="74" t="s">
        <v>13456</v>
      </c>
      <c r="B30499" s="74" t="s">
        <v>1861</v>
      </c>
      <c r="C30499" s="74" t="s">
        <v>100</v>
      </c>
      <c r="D30499" s="74" t="s">
        <v>15638</v>
      </c>
    </row>
    <row r="30500" ht="14.25" customHeight="1">
      <c r="A30500" s="74" t="s">
        <v>12741</v>
      </c>
      <c r="B30500" s="74" t="s">
        <v>12742</v>
      </c>
      <c r="C30500" s="74" t="s">
        <v>100</v>
      </c>
      <c r="D30500" s="74" t="s">
        <v>15638</v>
      </c>
    </row>
    <row r="30501" ht="14.25" customHeight="1">
      <c r="A30501" s="74" t="s">
        <v>12783</v>
      </c>
      <c r="B30501" s="74" t="s">
        <v>85</v>
      </c>
      <c r="C30501" s="74" t="s">
        <v>100</v>
      </c>
      <c r="D30501" s="74" t="s">
        <v>15638</v>
      </c>
    </row>
    <row r="30502" ht="14.25" customHeight="1">
      <c r="A30502" s="74" t="s">
        <v>12788</v>
      </c>
      <c r="B30502" s="74" t="s">
        <v>13960</v>
      </c>
      <c r="C30502" s="74" t="s">
        <v>3934</v>
      </c>
      <c r="D30502" s="74" t="s">
        <v>15638</v>
      </c>
    </row>
    <row r="30503" ht="14.25" customHeight="1">
      <c r="A30503" s="74" t="s">
        <v>12789</v>
      </c>
      <c r="B30503" s="74" t="s">
        <v>1873</v>
      </c>
      <c r="C30503" s="74" t="s">
        <v>100</v>
      </c>
      <c r="D30503" s="74" t="s">
        <v>15638</v>
      </c>
    </row>
    <row r="30504" ht="14.25" customHeight="1">
      <c r="A30504" s="74" t="s">
        <v>12792</v>
      </c>
      <c r="B30504" s="74" t="s">
        <v>12793</v>
      </c>
      <c r="C30504" s="74" t="s">
        <v>100</v>
      </c>
      <c r="D30504" s="74" t="s">
        <v>15638</v>
      </c>
    </row>
    <row r="30505" ht="14.25" customHeight="1">
      <c r="A30505" s="74" t="s">
        <v>12796</v>
      </c>
      <c r="B30505" s="74" t="s">
        <v>12797</v>
      </c>
      <c r="C30505" s="74" t="s">
        <v>100</v>
      </c>
      <c r="D30505" s="74" t="s">
        <v>15638</v>
      </c>
    </row>
    <row r="30506" ht="14.25" customHeight="1">
      <c r="A30506" s="74" t="s">
        <v>12804</v>
      </c>
      <c r="B30506" s="74" t="s">
        <v>12805</v>
      </c>
      <c r="C30506" s="74" t="s">
        <v>100</v>
      </c>
      <c r="D30506" s="74" t="s">
        <v>15638</v>
      </c>
    </row>
    <row r="30507" ht="14.25" customHeight="1">
      <c r="A30507" s="74" t="s">
        <v>13457</v>
      </c>
      <c r="B30507" s="74" t="s">
        <v>505</v>
      </c>
      <c r="C30507" s="74" t="s">
        <v>50</v>
      </c>
      <c r="D30507" s="74" t="s">
        <v>15638</v>
      </c>
    </row>
    <row r="30508" ht="14.25" customHeight="1">
      <c r="A30508" s="74" t="s">
        <v>12837</v>
      </c>
      <c r="B30508" s="74" t="s">
        <v>12838</v>
      </c>
      <c r="C30508" s="74" t="s">
        <v>3934</v>
      </c>
      <c r="D30508" s="74" t="s">
        <v>15638</v>
      </c>
    </row>
    <row r="30509" ht="14.25" customHeight="1">
      <c r="A30509" s="74" t="s">
        <v>3726</v>
      </c>
      <c r="B30509" s="74" t="s">
        <v>1877</v>
      </c>
      <c r="C30509" s="74" t="s">
        <v>127</v>
      </c>
      <c r="D30509" s="74" t="s">
        <v>15638</v>
      </c>
    </row>
    <row r="30510" ht="14.25" customHeight="1">
      <c r="A30510" s="74" t="s">
        <v>12845</v>
      </c>
      <c r="B30510" s="74" t="s">
        <v>3589</v>
      </c>
      <c r="C30510" s="74" t="s">
        <v>127</v>
      </c>
      <c r="D30510" s="74" t="s">
        <v>15638</v>
      </c>
    </row>
    <row r="30511" ht="14.25" customHeight="1">
      <c r="A30511" s="74" t="s">
        <v>12858</v>
      </c>
      <c r="B30511" s="74" t="s">
        <v>3361</v>
      </c>
      <c r="C30511" s="74" t="s">
        <v>1026</v>
      </c>
      <c r="D30511" s="74" t="s">
        <v>15638</v>
      </c>
    </row>
    <row r="30512" ht="14.25" customHeight="1">
      <c r="A30512" s="74" t="s">
        <v>12861</v>
      </c>
      <c r="B30512" s="74" t="s">
        <v>3594</v>
      </c>
      <c r="C30512" s="74" t="s">
        <v>57</v>
      </c>
      <c r="D30512" s="74" t="s">
        <v>15638</v>
      </c>
    </row>
    <row r="30513" ht="14.25" customHeight="1">
      <c r="A30513" s="74" t="s">
        <v>13458</v>
      </c>
      <c r="B30513" s="74" t="s">
        <v>13459</v>
      </c>
      <c r="C30513" s="74" t="s">
        <v>57</v>
      </c>
      <c r="D30513" s="74" t="s">
        <v>15638</v>
      </c>
    </row>
    <row r="30514" ht="14.25" customHeight="1">
      <c r="A30514" s="74" t="s">
        <v>13460</v>
      </c>
      <c r="B30514" s="74" t="s">
        <v>1951</v>
      </c>
      <c r="C30514" s="74" t="s">
        <v>100</v>
      </c>
      <c r="D30514" s="74" t="s">
        <v>15638</v>
      </c>
    </row>
    <row r="30515" ht="14.25" customHeight="1">
      <c r="A30515" s="74" t="s">
        <v>12949</v>
      </c>
      <c r="B30515" s="74" t="s">
        <v>15657</v>
      </c>
      <c r="C30515" s="74" t="s">
        <v>3934</v>
      </c>
      <c r="D30515" s="74" t="s">
        <v>15638</v>
      </c>
    </row>
    <row r="30516" ht="14.25" customHeight="1">
      <c r="A30516" s="74" t="s">
        <v>13462</v>
      </c>
      <c r="B30516" s="74" t="s">
        <v>1955</v>
      </c>
      <c r="C30516" s="74" t="s">
        <v>3968</v>
      </c>
      <c r="D30516" s="74" t="s">
        <v>15638</v>
      </c>
    </row>
    <row r="30517" ht="14.25" customHeight="1">
      <c r="A30517" s="74" t="s">
        <v>13463</v>
      </c>
      <c r="B30517" s="74" t="s">
        <v>13530</v>
      </c>
      <c r="C30517" s="74" t="s">
        <v>100</v>
      </c>
      <c r="D30517" s="74" t="s">
        <v>15638</v>
      </c>
    </row>
    <row r="30518" ht="14.25" customHeight="1">
      <c r="A30518" s="74" t="s">
        <v>13195</v>
      </c>
      <c r="B30518" s="74" t="s">
        <v>13196</v>
      </c>
      <c r="C30518" s="74" t="s">
        <v>3934</v>
      </c>
      <c r="D30518" s="74" t="s">
        <v>15638</v>
      </c>
    </row>
    <row r="30519" ht="14.25" customHeight="1">
      <c r="A30519" s="74" t="s">
        <v>13207</v>
      </c>
      <c r="B30519" s="74" t="s">
        <v>13208</v>
      </c>
      <c r="C30519" s="74" t="s">
        <v>100</v>
      </c>
      <c r="D30519" s="74" t="s">
        <v>15638</v>
      </c>
    </row>
    <row r="30520" ht="14.25" customHeight="1">
      <c r="A30520" s="74" t="s">
        <v>13271</v>
      </c>
      <c r="B30520" s="74" t="s">
        <v>48</v>
      </c>
      <c r="C30520" s="74" t="s">
        <v>50</v>
      </c>
      <c r="D30520" s="74" t="s">
        <v>15658</v>
      </c>
    </row>
    <row r="30521" ht="14.25" customHeight="1">
      <c r="A30521" s="74" t="s">
        <v>13273</v>
      </c>
      <c r="B30521" s="74" t="s">
        <v>13274</v>
      </c>
      <c r="C30521" s="74" t="s">
        <v>57</v>
      </c>
      <c r="D30521" s="74" t="s">
        <v>15658</v>
      </c>
    </row>
    <row r="30522" ht="14.25" customHeight="1">
      <c r="A30522" s="74" t="s">
        <v>3969</v>
      </c>
      <c r="B30522" s="74" t="s">
        <v>65</v>
      </c>
      <c r="C30522" s="74" t="s">
        <v>66</v>
      </c>
      <c r="D30522" s="74" t="s">
        <v>15658</v>
      </c>
    </row>
    <row r="30523" ht="14.25" customHeight="1">
      <c r="A30523" s="74" t="s">
        <v>4024</v>
      </c>
      <c r="B30523" s="74" t="s">
        <v>15659</v>
      </c>
      <c r="C30523" s="74" t="s">
        <v>71</v>
      </c>
      <c r="D30523" s="74" t="s">
        <v>15658</v>
      </c>
    </row>
    <row r="30524" ht="14.25" customHeight="1">
      <c r="A30524" s="74" t="s">
        <v>4031</v>
      </c>
      <c r="B30524" s="74" t="s">
        <v>13601</v>
      </c>
      <c r="C30524" s="74" t="s">
        <v>3934</v>
      </c>
      <c r="D30524" s="74" t="s">
        <v>15658</v>
      </c>
    </row>
    <row r="30525" ht="14.25" customHeight="1">
      <c r="A30525" s="74" t="s">
        <v>4094</v>
      </c>
      <c r="B30525" s="74" t="s">
        <v>15660</v>
      </c>
      <c r="C30525" s="74" t="s">
        <v>71</v>
      </c>
      <c r="D30525" s="74" t="s">
        <v>15658</v>
      </c>
    </row>
    <row r="30526" ht="14.25" customHeight="1">
      <c r="A30526" s="74" t="s">
        <v>4096</v>
      </c>
      <c r="B30526" s="74" t="s">
        <v>10420</v>
      </c>
      <c r="C30526" s="74" t="s">
        <v>3934</v>
      </c>
      <c r="D30526" s="74" t="s">
        <v>15658</v>
      </c>
    </row>
    <row r="30527" ht="14.25" customHeight="1">
      <c r="A30527" s="74" t="s">
        <v>4194</v>
      </c>
      <c r="B30527" s="74" t="s">
        <v>4195</v>
      </c>
      <c r="C30527" s="74" t="s">
        <v>3934</v>
      </c>
      <c r="D30527" s="74" t="s">
        <v>15658</v>
      </c>
    </row>
    <row r="30528" ht="14.25" customHeight="1">
      <c r="A30528" s="74" t="s">
        <v>13275</v>
      </c>
      <c r="B30528" s="74" t="s">
        <v>104</v>
      </c>
      <c r="C30528" s="74" t="s">
        <v>50</v>
      </c>
      <c r="D30528" s="74" t="s">
        <v>15658</v>
      </c>
    </row>
    <row r="30529" ht="14.25" customHeight="1">
      <c r="A30529" s="74" t="s">
        <v>13276</v>
      </c>
      <c r="B30529" s="74" t="s">
        <v>109</v>
      </c>
      <c r="C30529" s="74" t="s">
        <v>50</v>
      </c>
      <c r="D30529" s="74" t="s">
        <v>15658</v>
      </c>
    </row>
    <row r="30530" ht="14.25" customHeight="1">
      <c r="A30530" s="74" t="s">
        <v>4399</v>
      </c>
      <c r="B30530" s="74" t="s">
        <v>15661</v>
      </c>
      <c r="C30530" s="74" t="s">
        <v>3968</v>
      </c>
      <c r="D30530" s="74" t="s">
        <v>15658</v>
      </c>
    </row>
    <row r="30531" ht="14.25" customHeight="1">
      <c r="A30531" s="74" t="s">
        <v>13277</v>
      </c>
      <c r="B30531" s="74" t="s">
        <v>13278</v>
      </c>
      <c r="C30531" s="74" t="s">
        <v>3934</v>
      </c>
      <c r="D30531" s="74" t="s">
        <v>15658</v>
      </c>
    </row>
    <row r="30532" ht="14.25" customHeight="1">
      <c r="A30532" s="74" t="s">
        <v>13279</v>
      </c>
      <c r="B30532" s="74" t="s">
        <v>125</v>
      </c>
      <c r="C30532" s="74" t="s">
        <v>127</v>
      </c>
      <c r="D30532" s="74" t="s">
        <v>15658</v>
      </c>
    </row>
    <row r="30533" ht="14.25" customHeight="1">
      <c r="A30533" s="74" t="s">
        <v>13280</v>
      </c>
      <c r="B30533" s="74" t="s">
        <v>138</v>
      </c>
      <c r="C30533" s="74" t="s">
        <v>50</v>
      </c>
      <c r="D30533" s="74" t="s">
        <v>15658</v>
      </c>
    </row>
    <row r="30534" ht="14.25" customHeight="1">
      <c r="A30534" s="74" t="s">
        <v>13281</v>
      </c>
      <c r="B30534" s="74" t="s">
        <v>143</v>
      </c>
      <c r="C30534" s="74" t="s">
        <v>100</v>
      </c>
      <c r="D30534" s="74" t="s">
        <v>15658</v>
      </c>
    </row>
    <row r="30535" ht="14.25" customHeight="1">
      <c r="A30535" s="74" t="s">
        <v>13282</v>
      </c>
      <c r="B30535" s="74" t="s">
        <v>147</v>
      </c>
      <c r="C30535" s="74" t="s">
        <v>127</v>
      </c>
      <c r="D30535" s="74" t="s">
        <v>15658</v>
      </c>
    </row>
    <row r="30536" ht="14.25" customHeight="1">
      <c r="A30536" s="74" t="s">
        <v>13283</v>
      </c>
      <c r="B30536" s="74" t="s">
        <v>156</v>
      </c>
      <c r="C30536" s="74" t="s">
        <v>50</v>
      </c>
      <c r="D30536" s="74" t="s">
        <v>15658</v>
      </c>
    </row>
    <row r="30537" ht="14.25" customHeight="1">
      <c r="A30537" s="74" t="s">
        <v>13284</v>
      </c>
      <c r="B30537" s="74" t="s">
        <v>160</v>
      </c>
      <c r="C30537" s="74" t="s">
        <v>50</v>
      </c>
      <c r="D30537" s="74" t="s">
        <v>15658</v>
      </c>
    </row>
    <row r="30538" ht="14.25" customHeight="1">
      <c r="A30538" s="74" t="s">
        <v>13285</v>
      </c>
      <c r="B30538" s="74" t="s">
        <v>164</v>
      </c>
      <c r="C30538" s="74" t="s">
        <v>3968</v>
      </c>
      <c r="D30538" s="74" t="s">
        <v>15658</v>
      </c>
    </row>
    <row r="30539" ht="14.25" customHeight="1">
      <c r="A30539" s="74" t="s">
        <v>13286</v>
      </c>
      <c r="B30539" s="74" t="s">
        <v>174</v>
      </c>
      <c r="C30539" s="74" t="s">
        <v>100</v>
      </c>
      <c r="D30539" s="74" t="s">
        <v>15658</v>
      </c>
    </row>
    <row r="30540" ht="14.25" customHeight="1">
      <c r="A30540" s="74" t="s">
        <v>13287</v>
      </c>
      <c r="B30540" s="74" t="s">
        <v>178</v>
      </c>
      <c r="C30540" s="74" t="s">
        <v>50</v>
      </c>
      <c r="D30540" s="74" t="s">
        <v>15658</v>
      </c>
    </row>
    <row r="30541" ht="14.25" customHeight="1">
      <c r="A30541" s="74" t="s">
        <v>4527</v>
      </c>
      <c r="B30541" s="74" t="s">
        <v>4528</v>
      </c>
      <c r="C30541" s="74" t="s">
        <v>100</v>
      </c>
      <c r="D30541" s="74" t="s">
        <v>15658</v>
      </c>
    </row>
    <row r="30542" ht="14.25" customHeight="1">
      <c r="A30542" s="74" t="s">
        <v>4542</v>
      </c>
      <c r="B30542" s="74" t="s">
        <v>2969</v>
      </c>
      <c r="C30542" s="74" t="s">
        <v>100</v>
      </c>
      <c r="D30542" s="74" t="s">
        <v>15658</v>
      </c>
    </row>
    <row r="30543" ht="14.25" customHeight="1">
      <c r="A30543" s="74" t="s">
        <v>13288</v>
      </c>
      <c r="B30543" s="74" t="s">
        <v>152</v>
      </c>
      <c r="C30543" s="74" t="s">
        <v>3934</v>
      </c>
      <c r="D30543" s="74" t="s">
        <v>15658</v>
      </c>
    </row>
    <row r="30544" ht="14.25" customHeight="1">
      <c r="A30544" s="74" t="s">
        <v>4646</v>
      </c>
      <c r="B30544" s="74" t="s">
        <v>4647</v>
      </c>
      <c r="C30544" s="74" t="s">
        <v>100</v>
      </c>
      <c r="D30544" s="74" t="s">
        <v>15658</v>
      </c>
    </row>
    <row r="30545" ht="14.25" customHeight="1">
      <c r="A30545" s="74" t="s">
        <v>4648</v>
      </c>
      <c r="B30545" s="74" t="s">
        <v>4649</v>
      </c>
      <c r="C30545" s="74" t="s">
        <v>3934</v>
      </c>
      <c r="D30545" s="74" t="s">
        <v>15658</v>
      </c>
    </row>
    <row r="30546" ht="14.25" customHeight="1">
      <c r="A30546" s="74" t="s">
        <v>13290</v>
      </c>
      <c r="B30546" s="74" t="s">
        <v>170</v>
      </c>
      <c r="C30546" s="74" t="s">
        <v>3934</v>
      </c>
      <c r="D30546" s="74" t="s">
        <v>15658</v>
      </c>
    </row>
    <row r="30547" ht="14.25" customHeight="1">
      <c r="A30547" s="74" t="s">
        <v>4729</v>
      </c>
      <c r="B30547" s="74" t="s">
        <v>15662</v>
      </c>
      <c r="C30547" s="74" t="s">
        <v>127</v>
      </c>
      <c r="D30547" s="74" t="s">
        <v>15658</v>
      </c>
    </row>
    <row r="30548" ht="14.25" customHeight="1">
      <c r="A30548" s="74" t="s">
        <v>13294</v>
      </c>
      <c r="B30548" s="74" t="s">
        <v>13295</v>
      </c>
      <c r="C30548" s="74" t="s">
        <v>50</v>
      </c>
      <c r="D30548" s="74" t="s">
        <v>15658</v>
      </c>
    </row>
    <row r="30549" ht="14.25" customHeight="1">
      <c r="A30549" s="74" t="s">
        <v>4785</v>
      </c>
      <c r="B30549" s="74" t="s">
        <v>4786</v>
      </c>
      <c r="C30549" s="74" t="s">
        <v>3968</v>
      </c>
      <c r="D30549" s="74" t="s">
        <v>15658</v>
      </c>
    </row>
    <row r="30550" ht="14.25" customHeight="1">
      <c r="A30550" s="74" t="s">
        <v>13296</v>
      </c>
      <c r="B30550" s="74" t="s">
        <v>206</v>
      </c>
      <c r="C30550" s="74" t="s">
        <v>100</v>
      </c>
      <c r="D30550" s="74" t="s">
        <v>15658</v>
      </c>
    </row>
    <row r="30551" ht="14.25" customHeight="1">
      <c r="A30551" s="74" t="s">
        <v>4859</v>
      </c>
      <c r="B30551" s="74" t="s">
        <v>4860</v>
      </c>
      <c r="C30551" s="74" t="s">
        <v>100</v>
      </c>
      <c r="D30551" s="74" t="s">
        <v>15658</v>
      </c>
    </row>
    <row r="30552" ht="14.25" customHeight="1">
      <c r="A30552" s="74" t="s">
        <v>4861</v>
      </c>
      <c r="B30552" s="74" t="s">
        <v>4862</v>
      </c>
      <c r="C30552" s="74" t="s">
        <v>3934</v>
      </c>
      <c r="D30552" s="74" t="s">
        <v>15658</v>
      </c>
    </row>
    <row r="30553" ht="14.25" customHeight="1">
      <c r="A30553" s="74" t="s">
        <v>13297</v>
      </c>
      <c r="B30553" s="74" t="s">
        <v>2083</v>
      </c>
      <c r="C30553" s="74" t="s">
        <v>57</v>
      </c>
      <c r="D30553" s="74" t="s">
        <v>15658</v>
      </c>
    </row>
    <row r="30554" ht="14.25" customHeight="1">
      <c r="A30554" s="74" t="s">
        <v>13298</v>
      </c>
      <c r="B30554" s="74" t="s">
        <v>13299</v>
      </c>
      <c r="C30554" s="74" t="s">
        <v>923</v>
      </c>
      <c r="D30554" s="74" t="s">
        <v>15658</v>
      </c>
    </row>
    <row r="30555" ht="14.25" customHeight="1">
      <c r="A30555" s="74" t="s">
        <v>13300</v>
      </c>
      <c r="B30555" s="74" t="s">
        <v>13301</v>
      </c>
      <c r="C30555" s="74" t="s">
        <v>3968</v>
      </c>
      <c r="D30555" s="74" t="s">
        <v>15658</v>
      </c>
    </row>
    <row r="30556" ht="14.25" customHeight="1">
      <c r="A30556" s="74" t="s">
        <v>13302</v>
      </c>
      <c r="B30556" s="74" t="s">
        <v>13303</v>
      </c>
      <c r="C30556" s="74" t="s">
        <v>66</v>
      </c>
      <c r="D30556" s="74" t="s">
        <v>15658</v>
      </c>
    </row>
    <row r="30557" ht="14.25" customHeight="1">
      <c r="A30557" s="74" t="s">
        <v>4910</v>
      </c>
      <c r="B30557" s="74" t="s">
        <v>4911</v>
      </c>
      <c r="C30557" s="74" t="s">
        <v>3968</v>
      </c>
      <c r="D30557" s="74" t="s">
        <v>15658</v>
      </c>
    </row>
    <row r="30558" ht="14.25" customHeight="1">
      <c r="A30558" s="74" t="s">
        <v>13304</v>
      </c>
      <c r="B30558" s="74" t="s">
        <v>219</v>
      </c>
      <c r="C30558" s="74" t="s">
        <v>100</v>
      </c>
      <c r="D30558" s="74" t="s">
        <v>15658</v>
      </c>
    </row>
    <row r="30559" ht="14.25" customHeight="1">
      <c r="A30559" s="74" t="s">
        <v>13305</v>
      </c>
      <c r="B30559" s="74" t="s">
        <v>13563</v>
      </c>
      <c r="C30559" s="74" t="s">
        <v>3968</v>
      </c>
      <c r="D30559" s="74" t="s">
        <v>15658</v>
      </c>
    </row>
    <row r="30560" ht="14.25" customHeight="1">
      <c r="A30560" s="74" t="s">
        <v>5024</v>
      </c>
      <c r="B30560" s="74" t="s">
        <v>256</v>
      </c>
      <c r="C30560" s="74" t="s">
        <v>3968</v>
      </c>
      <c r="D30560" s="74" t="s">
        <v>15658</v>
      </c>
    </row>
    <row r="30561" ht="14.25" customHeight="1">
      <c r="A30561" s="74" t="s">
        <v>13307</v>
      </c>
      <c r="B30561" s="74" t="s">
        <v>310</v>
      </c>
      <c r="C30561" s="74" t="s">
        <v>100</v>
      </c>
      <c r="D30561" s="74" t="s">
        <v>15658</v>
      </c>
    </row>
    <row r="30562" ht="14.25" customHeight="1">
      <c r="A30562" s="74" t="s">
        <v>13308</v>
      </c>
      <c r="B30562" s="74" t="s">
        <v>345</v>
      </c>
      <c r="C30562" s="74" t="s">
        <v>3934</v>
      </c>
      <c r="D30562" s="74" t="s">
        <v>15658</v>
      </c>
    </row>
    <row r="30563" ht="14.25" customHeight="1">
      <c r="A30563" s="74" t="s">
        <v>13309</v>
      </c>
      <c r="B30563" s="74" t="s">
        <v>362</v>
      </c>
      <c r="C30563" s="74" t="s">
        <v>3968</v>
      </c>
      <c r="D30563" s="74" t="s">
        <v>15658</v>
      </c>
    </row>
    <row r="30564" ht="14.25" customHeight="1">
      <c r="A30564" s="74" t="s">
        <v>5373</v>
      </c>
      <c r="B30564" s="74" t="s">
        <v>350</v>
      </c>
      <c r="C30564" s="74" t="s">
        <v>127</v>
      </c>
      <c r="D30564" s="74" t="s">
        <v>15658</v>
      </c>
    </row>
    <row r="30565" ht="14.25" customHeight="1">
      <c r="A30565" s="74" t="s">
        <v>13311</v>
      </c>
      <c r="B30565" s="74" t="s">
        <v>714</v>
      </c>
      <c r="C30565" s="74" t="s">
        <v>3968</v>
      </c>
      <c r="D30565" s="74" t="s">
        <v>15658</v>
      </c>
    </row>
    <row r="30566" ht="14.25" customHeight="1">
      <c r="A30566" s="74" t="s">
        <v>13312</v>
      </c>
      <c r="B30566" s="74" t="s">
        <v>64</v>
      </c>
      <c r="C30566" s="74" t="s">
        <v>66</v>
      </c>
      <c r="D30566" s="74" t="s">
        <v>15658</v>
      </c>
    </row>
    <row r="30567" ht="14.25" customHeight="1">
      <c r="A30567" s="74" t="s">
        <v>13314</v>
      </c>
      <c r="B30567" s="74" t="s">
        <v>15663</v>
      </c>
      <c r="C30567" s="74" t="s">
        <v>100</v>
      </c>
      <c r="D30567" s="74" t="s">
        <v>15658</v>
      </c>
    </row>
    <row r="30568" ht="14.25" customHeight="1">
      <c r="A30568" s="74" t="s">
        <v>5522</v>
      </c>
      <c r="B30568" s="74" t="s">
        <v>5523</v>
      </c>
      <c r="C30568" s="74" t="s">
        <v>3968</v>
      </c>
      <c r="D30568" s="74" t="s">
        <v>15658</v>
      </c>
    </row>
    <row r="30569" ht="14.25" customHeight="1">
      <c r="A30569" s="74" t="s">
        <v>5542</v>
      </c>
      <c r="B30569" s="74" t="s">
        <v>5543</v>
      </c>
      <c r="C30569" s="74" t="s">
        <v>100</v>
      </c>
      <c r="D30569" s="74" t="s">
        <v>15658</v>
      </c>
    </row>
    <row r="30570" ht="14.25" customHeight="1">
      <c r="A30570" s="74" t="s">
        <v>5544</v>
      </c>
      <c r="B30570" s="74" t="s">
        <v>5545</v>
      </c>
      <c r="C30570" s="74" t="s">
        <v>3934</v>
      </c>
      <c r="D30570" s="74" t="s">
        <v>15658</v>
      </c>
    </row>
    <row r="30571" ht="14.25" customHeight="1">
      <c r="A30571" s="74" t="s">
        <v>13315</v>
      </c>
      <c r="B30571" s="74" t="s">
        <v>423</v>
      </c>
      <c r="C30571" s="74" t="s">
        <v>3968</v>
      </c>
      <c r="D30571" s="74" t="s">
        <v>15658</v>
      </c>
    </row>
    <row r="30572" ht="14.25" customHeight="1">
      <c r="A30572" s="74" t="s">
        <v>3695</v>
      </c>
      <c r="B30572" s="74" t="s">
        <v>13470</v>
      </c>
      <c r="C30572" s="74" t="s">
        <v>57</v>
      </c>
      <c r="D30572" s="74" t="s">
        <v>15658</v>
      </c>
    </row>
    <row r="30573" ht="14.25" customHeight="1">
      <c r="A30573" s="74" t="s">
        <v>5639</v>
      </c>
      <c r="B30573" s="74" t="s">
        <v>444</v>
      </c>
      <c r="C30573" s="74" t="s">
        <v>100</v>
      </c>
      <c r="D30573" s="74" t="s">
        <v>15658</v>
      </c>
    </row>
    <row r="30574" ht="14.25" customHeight="1">
      <c r="A30574" s="74" t="s">
        <v>5733</v>
      </c>
      <c r="B30574" s="74" t="s">
        <v>900</v>
      </c>
      <c r="C30574" s="74" t="s">
        <v>71</v>
      </c>
      <c r="D30574" s="74" t="s">
        <v>15658</v>
      </c>
    </row>
    <row r="30575" ht="14.25" customHeight="1">
      <c r="A30575" s="74" t="s">
        <v>5768</v>
      </c>
      <c r="B30575" s="74" t="s">
        <v>5769</v>
      </c>
      <c r="C30575" s="74" t="s">
        <v>3934</v>
      </c>
      <c r="D30575" s="74" t="s">
        <v>15658</v>
      </c>
    </row>
    <row r="30576" ht="14.25" customHeight="1">
      <c r="A30576" s="74" t="s">
        <v>5797</v>
      </c>
      <c r="B30576" s="74" t="s">
        <v>5798</v>
      </c>
      <c r="C30576" s="74" t="s">
        <v>3934</v>
      </c>
      <c r="D30576" s="74" t="s">
        <v>15658</v>
      </c>
    </row>
    <row r="30577" ht="14.25" customHeight="1">
      <c r="A30577" s="74" t="s">
        <v>5842</v>
      </c>
      <c r="B30577" s="74" t="s">
        <v>15664</v>
      </c>
      <c r="C30577" s="74" t="s">
        <v>3934</v>
      </c>
      <c r="D30577" s="74" t="s">
        <v>15658</v>
      </c>
    </row>
    <row r="30578" ht="14.25" customHeight="1">
      <c r="A30578" s="74" t="s">
        <v>5850</v>
      </c>
      <c r="B30578" s="74" t="s">
        <v>3351</v>
      </c>
      <c r="C30578" s="74" t="s">
        <v>57</v>
      </c>
      <c r="D30578" s="74" t="s">
        <v>15658</v>
      </c>
    </row>
    <row r="30579" ht="14.25" customHeight="1">
      <c r="A30579" s="74" t="s">
        <v>6105</v>
      </c>
      <c r="B30579" s="74" t="s">
        <v>6106</v>
      </c>
      <c r="C30579" s="74" t="s">
        <v>3934</v>
      </c>
      <c r="D30579" s="74" t="s">
        <v>15658</v>
      </c>
    </row>
    <row r="30580" ht="14.25" customHeight="1">
      <c r="A30580" s="74" t="s">
        <v>6173</v>
      </c>
      <c r="B30580" s="74" t="s">
        <v>14538</v>
      </c>
      <c r="C30580" s="74" t="s">
        <v>3934</v>
      </c>
      <c r="D30580" s="74" t="s">
        <v>15658</v>
      </c>
    </row>
    <row r="30581" ht="14.25" customHeight="1">
      <c r="A30581" s="74" t="s">
        <v>6176</v>
      </c>
      <c r="B30581" s="74" t="s">
        <v>15665</v>
      </c>
      <c r="C30581" s="74" t="s">
        <v>3968</v>
      </c>
      <c r="D30581" s="74" t="s">
        <v>15658</v>
      </c>
    </row>
    <row r="30582" ht="14.25" customHeight="1">
      <c r="A30582" s="74" t="s">
        <v>13316</v>
      </c>
      <c r="B30582" s="74" t="s">
        <v>13317</v>
      </c>
      <c r="C30582" s="74" t="s">
        <v>57</v>
      </c>
      <c r="D30582" s="74" t="s">
        <v>15658</v>
      </c>
    </row>
    <row r="30583" ht="14.25" customHeight="1">
      <c r="A30583" s="74" t="s">
        <v>6248</v>
      </c>
      <c r="B30583" s="74" t="s">
        <v>15666</v>
      </c>
      <c r="C30583" s="74" t="s">
        <v>71</v>
      </c>
      <c r="D30583" s="74" t="s">
        <v>15658</v>
      </c>
    </row>
    <row r="30584" ht="14.25" customHeight="1">
      <c r="A30584" s="74" t="s">
        <v>6258</v>
      </c>
      <c r="B30584" s="74" t="s">
        <v>15667</v>
      </c>
      <c r="C30584" s="74" t="s">
        <v>923</v>
      </c>
      <c r="D30584" s="74" t="s">
        <v>15658</v>
      </c>
    </row>
    <row r="30585" ht="14.25" customHeight="1">
      <c r="A30585" s="74" t="s">
        <v>13318</v>
      </c>
      <c r="B30585" s="74" t="s">
        <v>473</v>
      </c>
      <c r="C30585" s="74" t="s">
        <v>100</v>
      </c>
      <c r="D30585" s="74" t="s">
        <v>15658</v>
      </c>
    </row>
    <row r="30586" ht="14.25" customHeight="1">
      <c r="A30586" s="74" t="s">
        <v>6315</v>
      </c>
      <c r="B30586" s="74" t="s">
        <v>3417</v>
      </c>
      <c r="C30586" s="74" t="s">
        <v>100</v>
      </c>
      <c r="D30586" s="74" t="s">
        <v>15658</v>
      </c>
    </row>
    <row r="30587" ht="14.25" customHeight="1">
      <c r="A30587" s="74" t="s">
        <v>6319</v>
      </c>
      <c r="B30587" s="74" t="s">
        <v>6320</v>
      </c>
      <c r="C30587" s="74" t="s">
        <v>3934</v>
      </c>
      <c r="D30587" s="74" t="s">
        <v>15658</v>
      </c>
    </row>
    <row r="30588" ht="14.25" customHeight="1">
      <c r="A30588" s="74" t="s">
        <v>13320</v>
      </c>
      <c r="B30588" s="74" t="s">
        <v>519</v>
      </c>
      <c r="C30588" s="74" t="s">
        <v>57</v>
      </c>
      <c r="D30588" s="74" t="s">
        <v>15658</v>
      </c>
    </row>
    <row r="30589" ht="14.25" customHeight="1">
      <c r="A30589" s="74" t="s">
        <v>6561</v>
      </c>
      <c r="B30589" s="74" t="s">
        <v>6562</v>
      </c>
      <c r="C30589" s="74" t="s">
        <v>6563</v>
      </c>
      <c r="D30589" s="74" t="s">
        <v>15658</v>
      </c>
    </row>
    <row r="30590" ht="14.25" customHeight="1">
      <c r="A30590" s="74" t="s">
        <v>6564</v>
      </c>
      <c r="B30590" s="74" t="s">
        <v>6565</v>
      </c>
      <c r="C30590" s="74" t="s">
        <v>3968</v>
      </c>
      <c r="D30590" s="74" t="s">
        <v>15658</v>
      </c>
    </row>
    <row r="30591" ht="14.25" customHeight="1">
      <c r="A30591" s="74" t="s">
        <v>6572</v>
      </c>
      <c r="B30591" s="74" t="s">
        <v>15668</v>
      </c>
      <c r="C30591" s="74" t="s">
        <v>3968</v>
      </c>
      <c r="D30591" s="74" t="s">
        <v>15658</v>
      </c>
    </row>
    <row r="30592" ht="14.25" customHeight="1">
      <c r="A30592" s="74" t="s">
        <v>6578</v>
      </c>
      <c r="B30592" s="74" t="s">
        <v>15669</v>
      </c>
      <c r="C30592" s="74" t="s">
        <v>100</v>
      </c>
      <c r="D30592" s="74" t="s">
        <v>15658</v>
      </c>
    </row>
    <row r="30593" ht="14.25" customHeight="1">
      <c r="A30593" s="74" t="s">
        <v>13322</v>
      </c>
      <c r="B30593" s="74" t="s">
        <v>13323</v>
      </c>
      <c r="C30593" s="74" t="s">
        <v>127</v>
      </c>
      <c r="D30593" s="74" t="s">
        <v>15658</v>
      </c>
    </row>
    <row r="30594" ht="14.25" customHeight="1">
      <c r="A30594" s="74" t="s">
        <v>13324</v>
      </c>
      <c r="B30594" s="74" t="s">
        <v>13471</v>
      </c>
      <c r="C30594" s="74" t="s">
        <v>127</v>
      </c>
      <c r="D30594" s="74" t="s">
        <v>15658</v>
      </c>
    </row>
    <row r="30595" ht="14.25" customHeight="1">
      <c r="A30595" s="74" t="s">
        <v>13325</v>
      </c>
      <c r="B30595" s="74" t="s">
        <v>13472</v>
      </c>
      <c r="C30595" s="74" t="s">
        <v>127</v>
      </c>
      <c r="D30595" s="74" t="s">
        <v>15658</v>
      </c>
    </row>
    <row r="30596" ht="14.25" customHeight="1">
      <c r="A30596" s="74" t="s">
        <v>13326</v>
      </c>
      <c r="B30596" s="74" t="s">
        <v>13327</v>
      </c>
      <c r="C30596" s="74" t="s">
        <v>3968</v>
      </c>
      <c r="D30596" s="74" t="s">
        <v>15658</v>
      </c>
    </row>
    <row r="30597" ht="14.25" customHeight="1">
      <c r="A30597" s="74" t="s">
        <v>13328</v>
      </c>
      <c r="B30597" s="74" t="s">
        <v>13329</v>
      </c>
      <c r="C30597" s="74" t="s">
        <v>127</v>
      </c>
      <c r="D30597" s="74" t="s">
        <v>15658</v>
      </c>
    </row>
    <row r="30598" ht="14.25" customHeight="1">
      <c r="A30598" s="74" t="s">
        <v>13330</v>
      </c>
      <c r="B30598" s="74" t="s">
        <v>13473</v>
      </c>
      <c r="C30598" s="74" t="s">
        <v>127</v>
      </c>
      <c r="D30598" s="74" t="s">
        <v>15658</v>
      </c>
    </row>
    <row r="30599" ht="14.25" customHeight="1">
      <c r="A30599" s="74" t="s">
        <v>6683</v>
      </c>
      <c r="B30599" s="185" t="s">
        <v>6684</v>
      </c>
      <c r="C30599" s="74" t="s">
        <v>3934</v>
      </c>
      <c r="D30599" s="74" t="s">
        <v>15658</v>
      </c>
    </row>
    <row r="30600" ht="14.25" customHeight="1">
      <c r="A30600" s="74" t="s">
        <v>13332</v>
      </c>
      <c r="B30600" s="74" t="s">
        <v>537</v>
      </c>
      <c r="C30600" s="74" t="s">
        <v>100</v>
      </c>
      <c r="D30600" s="74" t="s">
        <v>15658</v>
      </c>
    </row>
    <row r="30601" ht="14.25" customHeight="1">
      <c r="A30601" s="74" t="s">
        <v>13333</v>
      </c>
      <c r="B30601" s="74" t="s">
        <v>13334</v>
      </c>
      <c r="C30601" s="74" t="s">
        <v>3968</v>
      </c>
      <c r="D30601" s="74" t="s">
        <v>15658</v>
      </c>
    </row>
    <row r="30602" ht="14.25" customHeight="1">
      <c r="A30602" s="74" t="s">
        <v>13335</v>
      </c>
      <c r="B30602" s="74" t="s">
        <v>547</v>
      </c>
      <c r="C30602" s="74" t="s">
        <v>3968</v>
      </c>
      <c r="D30602" s="74" t="s">
        <v>15658</v>
      </c>
    </row>
    <row r="30603" ht="14.25" customHeight="1">
      <c r="A30603" s="74" t="s">
        <v>6731</v>
      </c>
      <c r="B30603" s="74" t="s">
        <v>553</v>
      </c>
      <c r="C30603" s="74" t="s">
        <v>3968</v>
      </c>
      <c r="D30603" s="74" t="s">
        <v>15658</v>
      </c>
    </row>
    <row r="30604" ht="14.25" customHeight="1">
      <c r="A30604" s="74" t="s">
        <v>13336</v>
      </c>
      <c r="B30604" s="74" t="s">
        <v>563</v>
      </c>
      <c r="C30604" s="74" t="s">
        <v>3968</v>
      </c>
      <c r="D30604" s="74" t="s">
        <v>15658</v>
      </c>
    </row>
    <row r="30605" ht="14.25" customHeight="1">
      <c r="A30605" s="74" t="s">
        <v>13337</v>
      </c>
      <c r="B30605" s="74" t="s">
        <v>568</v>
      </c>
      <c r="C30605" s="74" t="s">
        <v>3968</v>
      </c>
      <c r="D30605" s="74" t="s">
        <v>15658</v>
      </c>
    </row>
    <row r="30606" ht="14.25" customHeight="1">
      <c r="A30606" s="74" t="s">
        <v>13338</v>
      </c>
      <c r="B30606" s="74" t="s">
        <v>573</v>
      </c>
      <c r="C30606" s="74" t="s">
        <v>3968</v>
      </c>
      <c r="D30606" s="74" t="s">
        <v>15658</v>
      </c>
    </row>
    <row r="30607" ht="14.25" customHeight="1">
      <c r="A30607" s="74" t="s">
        <v>13339</v>
      </c>
      <c r="B30607" s="74" t="s">
        <v>578</v>
      </c>
      <c r="C30607" s="74" t="s">
        <v>3968</v>
      </c>
      <c r="D30607" s="74" t="s">
        <v>15658</v>
      </c>
    </row>
    <row r="30608" ht="14.25" customHeight="1">
      <c r="A30608" s="74" t="s">
        <v>13340</v>
      </c>
      <c r="B30608" s="74" t="s">
        <v>13478</v>
      </c>
      <c r="C30608" s="74" t="s">
        <v>3934</v>
      </c>
      <c r="D30608" s="74" t="s">
        <v>15658</v>
      </c>
    </row>
    <row r="30609" ht="14.25" customHeight="1">
      <c r="A30609" s="74" t="s">
        <v>13342</v>
      </c>
      <c r="B30609" s="74" t="s">
        <v>558</v>
      </c>
      <c r="C30609" s="74" t="s">
        <v>3968</v>
      </c>
      <c r="D30609" s="74" t="s">
        <v>15658</v>
      </c>
    </row>
    <row r="30610" ht="14.25" customHeight="1">
      <c r="A30610" s="74" t="s">
        <v>13343</v>
      </c>
      <c r="B30610" s="74" t="s">
        <v>13344</v>
      </c>
      <c r="C30610" s="74" t="s">
        <v>57</v>
      </c>
      <c r="D30610" s="74" t="s">
        <v>15658</v>
      </c>
    </row>
    <row r="30611" ht="14.25" customHeight="1">
      <c r="A30611" s="74" t="s">
        <v>13345</v>
      </c>
      <c r="B30611" s="74" t="s">
        <v>13656</v>
      </c>
      <c r="C30611" s="74" t="s">
        <v>3968</v>
      </c>
      <c r="D30611" s="74" t="s">
        <v>15658</v>
      </c>
    </row>
    <row r="30612" ht="14.25" customHeight="1">
      <c r="A30612" s="74" t="s">
        <v>6760</v>
      </c>
      <c r="B30612" s="74" t="s">
        <v>2835</v>
      </c>
      <c r="C30612" s="74" t="s">
        <v>3934</v>
      </c>
      <c r="D30612" s="74" t="s">
        <v>15658</v>
      </c>
    </row>
    <row r="30613" ht="14.25" customHeight="1">
      <c r="A30613" s="74" t="s">
        <v>6766</v>
      </c>
      <c r="B30613" s="74" t="s">
        <v>15670</v>
      </c>
      <c r="C30613" s="74" t="s">
        <v>3968</v>
      </c>
      <c r="D30613" s="74" t="s">
        <v>15658</v>
      </c>
    </row>
    <row r="30614" ht="14.25" customHeight="1">
      <c r="A30614" s="74" t="s">
        <v>3722</v>
      </c>
      <c r="B30614" s="74" t="s">
        <v>632</v>
      </c>
      <c r="C30614" s="74" t="s">
        <v>57</v>
      </c>
      <c r="D30614" s="74" t="s">
        <v>15658</v>
      </c>
    </row>
    <row r="30615" ht="14.25" customHeight="1">
      <c r="A30615" s="74" t="s">
        <v>6799</v>
      </c>
      <c r="B30615" s="74" t="s">
        <v>6800</v>
      </c>
      <c r="C30615" s="74" t="s">
        <v>3968</v>
      </c>
      <c r="D30615" s="74" t="s">
        <v>15658</v>
      </c>
    </row>
    <row r="30616" ht="14.25" customHeight="1">
      <c r="A30616" s="74" t="s">
        <v>13347</v>
      </c>
      <c r="B30616" s="74" t="s">
        <v>6607</v>
      </c>
      <c r="C30616" s="74" t="s">
        <v>57</v>
      </c>
      <c r="D30616" s="74" t="s">
        <v>15658</v>
      </c>
    </row>
    <row r="30617" ht="14.25" customHeight="1">
      <c r="A30617" s="74" t="s">
        <v>13349</v>
      </c>
      <c r="B30617" s="74" t="s">
        <v>13483</v>
      </c>
      <c r="C30617" s="74" t="s">
        <v>3968</v>
      </c>
      <c r="D30617" s="74" t="s">
        <v>15658</v>
      </c>
    </row>
    <row r="30618" ht="14.25" customHeight="1">
      <c r="A30618" s="74" t="s">
        <v>3697</v>
      </c>
      <c r="B30618" s="74" t="s">
        <v>13484</v>
      </c>
      <c r="C30618" s="74" t="s">
        <v>71</v>
      </c>
      <c r="D30618" s="74" t="s">
        <v>15658</v>
      </c>
    </row>
    <row r="30619" ht="14.25" customHeight="1">
      <c r="A30619" s="74" t="s">
        <v>3699</v>
      </c>
      <c r="B30619" s="74" t="s">
        <v>687</v>
      </c>
      <c r="C30619" s="74" t="s">
        <v>50</v>
      </c>
      <c r="D30619" s="74" t="s">
        <v>15658</v>
      </c>
    </row>
    <row r="30620" ht="14.25" customHeight="1">
      <c r="A30620" s="74" t="s">
        <v>13350</v>
      </c>
      <c r="B30620" s="74" t="s">
        <v>13351</v>
      </c>
      <c r="C30620" s="74" t="s">
        <v>3968</v>
      </c>
      <c r="D30620" s="74" t="s">
        <v>15658</v>
      </c>
    </row>
    <row r="30621" ht="14.25" customHeight="1">
      <c r="A30621" s="74" t="s">
        <v>13352</v>
      </c>
      <c r="B30621" s="74" t="s">
        <v>13353</v>
      </c>
      <c r="C30621" s="74" t="s">
        <v>3968</v>
      </c>
      <c r="D30621" s="74" t="s">
        <v>15658</v>
      </c>
    </row>
    <row r="30622" ht="14.25" customHeight="1">
      <c r="A30622" s="74" t="s">
        <v>13354</v>
      </c>
      <c r="B30622" s="74" t="s">
        <v>13928</v>
      </c>
      <c r="C30622" s="74" t="s">
        <v>57</v>
      </c>
      <c r="D30622" s="74" t="s">
        <v>15658</v>
      </c>
    </row>
    <row r="30623" ht="14.25" customHeight="1">
      <c r="A30623" s="74" t="s">
        <v>6991</v>
      </c>
      <c r="B30623" s="74" t="s">
        <v>13485</v>
      </c>
      <c r="C30623" s="74" t="s">
        <v>3968</v>
      </c>
      <c r="D30623" s="74" t="s">
        <v>15658</v>
      </c>
    </row>
    <row r="30624" ht="14.25" customHeight="1">
      <c r="A30624" s="74" t="s">
        <v>13356</v>
      </c>
      <c r="B30624" s="74" t="s">
        <v>13486</v>
      </c>
      <c r="C30624" s="74" t="s">
        <v>3968</v>
      </c>
      <c r="D30624" s="74" t="s">
        <v>15658</v>
      </c>
    </row>
    <row r="30625" ht="14.25" customHeight="1">
      <c r="A30625" s="74" t="s">
        <v>3700</v>
      </c>
      <c r="B30625" s="74" t="s">
        <v>13487</v>
      </c>
      <c r="C30625" s="74" t="s">
        <v>71</v>
      </c>
      <c r="D30625" s="74" t="s">
        <v>15658</v>
      </c>
    </row>
    <row r="30626" ht="14.25" customHeight="1">
      <c r="A30626" s="74" t="s">
        <v>13358</v>
      </c>
      <c r="B30626" s="74" t="s">
        <v>13359</v>
      </c>
      <c r="C30626" s="74" t="s">
        <v>3968</v>
      </c>
      <c r="D30626" s="74" t="s">
        <v>15658</v>
      </c>
    </row>
    <row r="30627" ht="14.25" customHeight="1">
      <c r="A30627" s="74" t="s">
        <v>13360</v>
      </c>
      <c r="B30627" s="74" t="s">
        <v>13361</v>
      </c>
      <c r="C30627" s="74" t="s">
        <v>3968</v>
      </c>
      <c r="D30627" s="74" t="s">
        <v>15658</v>
      </c>
    </row>
    <row r="30628" ht="14.25" customHeight="1">
      <c r="A30628" s="74" t="s">
        <v>7097</v>
      </c>
      <c r="B30628" s="74" t="s">
        <v>801</v>
      </c>
      <c r="C30628" s="74" t="s">
        <v>100</v>
      </c>
      <c r="D30628" s="74" t="s">
        <v>15658</v>
      </c>
    </row>
    <row r="30629" ht="14.25" customHeight="1">
      <c r="A30629" s="74" t="s">
        <v>3725</v>
      </c>
      <c r="B30629" s="74" t="s">
        <v>431</v>
      </c>
      <c r="C30629" s="74" t="s">
        <v>3968</v>
      </c>
      <c r="D30629" s="74" t="s">
        <v>15658</v>
      </c>
    </row>
    <row r="30630" ht="14.25" customHeight="1">
      <c r="A30630" s="74" t="s">
        <v>3702</v>
      </c>
      <c r="B30630" s="74" t="s">
        <v>13488</v>
      </c>
      <c r="C30630" s="74" t="s">
        <v>3934</v>
      </c>
      <c r="D30630" s="74" t="s">
        <v>15658</v>
      </c>
    </row>
    <row r="30631" ht="14.25" customHeight="1">
      <c r="A30631" s="74" t="s">
        <v>13362</v>
      </c>
      <c r="B30631" s="74" t="s">
        <v>849</v>
      </c>
      <c r="C30631" s="74" t="s">
        <v>127</v>
      </c>
      <c r="D30631" s="74" t="s">
        <v>15658</v>
      </c>
    </row>
    <row r="30632" ht="14.25" customHeight="1">
      <c r="A30632" s="74" t="s">
        <v>7190</v>
      </c>
      <c r="B30632" s="74" t="s">
        <v>7191</v>
      </c>
      <c r="C30632" s="74" t="s">
        <v>57</v>
      </c>
      <c r="D30632" s="74" t="s">
        <v>15658</v>
      </c>
    </row>
    <row r="30633" ht="14.25" customHeight="1">
      <c r="A30633" s="74" t="s">
        <v>7192</v>
      </c>
      <c r="B30633" s="74" t="s">
        <v>6786</v>
      </c>
      <c r="C30633" s="74" t="s">
        <v>57</v>
      </c>
      <c r="D30633" s="74" t="s">
        <v>15658</v>
      </c>
    </row>
    <row r="30634" ht="14.25" customHeight="1">
      <c r="A30634" s="74" t="s">
        <v>13364</v>
      </c>
      <c r="B30634" s="74" t="s">
        <v>853</v>
      </c>
      <c r="C30634" s="74" t="s">
        <v>3968</v>
      </c>
      <c r="D30634" s="74" t="s">
        <v>15658</v>
      </c>
    </row>
    <row r="30635" ht="14.25" customHeight="1">
      <c r="A30635" s="74" t="s">
        <v>13365</v>
      </c>
      <c r="B30635" s="74" t="s">
        <v>868</v>
      </c>
      <c r="C30635" s="74" t="s">
        <v>3968</v>
      </c>
      <c r="D30635" s="74" t="s">
        <v>15658</v>
      </c>
    </row>
    <row r="30636" ht="14.25" customHeight="1">
      <c r="A30636" s="74" t="s">
        <v>13366</v>
      </c>
      <c r="B30636" s="74" t="s">
        <v>13490</v>
      </c>
      <c r="C30636" s="74" t="s">
        <v>3934</v>
      </c>
      <c r="D30636" s="74" t="s">
        <v>15658</v>
      </c>
    </row>
    <row r="30637" ht="14.25" customHeight="1">
      <c r="A30637" s="74" t="s">
        <v>3721</v>
      </c>
      <c r="B30637" s="74" t="s">
        <v>887</v>
      </c>
      <c r="C30637" s="74" t="s">
        <v>57</v>
      </c>
      <c r="D30637" s="74" t="s">
        <v>15658</v>
      </c>
    </row>
    <row r="30638" ht="14.25" customHeight="1">
      <c r="A30638" s="74" t="s">
        <v>13368</v>
      </c>
      <c r="B30638" s="74" t="s">
        <v>13369</v>
      </c>
      <c r="C30638" s="74" t="s">
        <v>3934</v>
      </c>
      <c r="D30638" s="74" t="s">
        <v>15658</v>
      </c>
    </row>
    <row r="30639" ht="14.25" customHeight="1">
      <c r="A30639" s="74" t="s">
        <v>3703</v>
      </c>
      <c r="B30639" s="74" t="s">
        <v>895</v>
      </c>
      <c r="C30639" s="74" t="s">
        <v>3968</v>
      </c>
      <c r="D30639" s="74" t="s">
        <v>15658</v>
      </c>
    </row>
    <row r="30640" ht="14.25" customHeight="1">
      <c r="A30640" s="74" t="s">
        <v>7579</v>
      </c>
      <c r="B30640" s="74" t="s">
        <v>3461</v>
      </c>
      <c r="C30640" s="74" t="s">
        <v>3968</v>
      </c>
      <c r="D30640" s="74" t="s">
        <v>15658</v>
      </c>
    </row>
    <row r="30641" ht="14.25" customHeight="1">
      <c r="A30641" s="74" t="s">
        <v>7602</v>
      </c>
      <c r="B30641" s="74" t="s">
        <v>15465</v>
      </c>
      <c r="C30641" s="74" t="s">
        <v>100</v>
      </c>
      <c r="D30641" s="74" t="s">
        <v>15658</v>
      </c>
    </row>
    <row r="30642" ht="14.25" customHeight="1">
      <c r="A30642" s="74" t="s">
        <v>7610</v>
      </c>
      <c r="B30642" s="74" t="s">
        <v>15671</v>
      </c>
      <c r="C30642" s="74" t="s">
        <v>3968</v>
      </c>
      <c r="D30642" s="74" t="s">
        <v>15658</v>
      </c>
    </row>
    <row r="30643" ht="14.25" customHeight="1">
      <c r="A30643" s="74" t="s">
        <v>13370</v>
      </c>
      <c r="B30643" s="74" t="s">
        <v>13371</v>
      </c>
      <c r="C30643" s="74" t="s">
        <v>3934</v>
      </c>
      <c r="D30643" s="74" t="s">
        <v>15658</v>
      </c>
    </row>
    <row r="30644" ht="14.25" customHeight="1">
      <c r="A30644" s="74" t="s">
        <v>13372</v>
      </c>
      <c r="B30644" s="74" t="s">
        <v>967</v>
      </c>
      <c r="C30644" s="74" t="s">
        <v>3968</v>
      </c>
      <c r="D30644" s="74" t="s">
        <v>15658</v>
      </c>
    </row>
    <row r="30645" ht="14.25" customHeight="1">
      <c r="A30645" s="74" t="s">
        <v>7755</v>
      </c>
      <c r="B30645" s="74" t="s">
        <v>7756</v>
      </c>
      <c r="C30645" s="74" t="s">
        <v>3968</v>
      </c>
      <c r="D30645" s="74" t="s">
        <v>15658</v>
      </c>
    </row>
    <row r="30646" ht="14.25" customHeight="1">
      <c r="A30646" s="74" t="s">
        <v>7757</v>
      </c>
      <c r="B30646" s="74" t="s">
        <v>13936</v>
      </c>
      <c r="C30646" s="74" t="s">
        <v>3934</v>
      </c>
      <c r="D30646" s="74" t="s">
        <v>15658</v>
      </c>
    </row>
    <row r="30647" ht="14.25" customHeight="1">
      <c r="A30647" s="74" t="s">
        <v>13374</v>
      </c>
      <c r="B30647" s="74" t="s">
        <v>979</v>
      </c>
      <c r="C30647" s="74" t="s">
        <v>100</v>
      </c>
      <c r="D30647" s="74" t="s">
        <v>15658</v>
      </c>
    </row>
    <row r="30648" ht="14.25" customHeight="1">
      <c r="A30648" s="74" t="s">
        <v>7790</v>
      </c>
      <c r="B30648" s="74" t="s">
        <v>7791</v>
      </c>
      <c r="C30648" s="74" t="s">
        <v>100</v>
      </c>
      <c r="D30648" s="74" t="s">
        <v>15658</v>
      </c>
    </row>
    <row r="30649" ht="14.25" customHeight="1">
      <c r="A30649" s="74" t="s">
        <v>7792</v>
      </c>
      <c r="B30649" s="74" t="s">
        <v>7793</v>
      </c>
      <c r="C30649" s="74" t="s">
        <v>100</v>
      </c>
      <c r="D30649" s="74" t="s">
        <v>15658</v>
      </c>
    </row>
    <row r="30650" ht="14.25" customHeight="1">
      <c r="A30650" s="74" t="s">
        <v>3705</v>
      </c>
      <c r="B30650" s="74" t="s">
        <v>1025</v>
      </c>
      <c r="C30650" s="74" t="s">
        <v>1026</v>
      </c>
      <c r="D30650" s="74" t="s">
        <v>15658</v>
      </c>
    </row>
    <row r="30651" ht="14.25" customHeight="1">
      <c r="A30651" s="74" t="s">
        <v>3706</v>
      </c>
      <c r="B30651" s="74" t="s">
        <v>1031</v>
      </c>
      <c r="C30651" s="74" t="s">
        <v>127</v>
      </c>
      <c r="D30651" s="74" t="s">
        <v>15658</v>
      </c>
    </row>
    <row r="30652" ht="14.25" customHeight="1">
      <c r="A30652" s="74" t="s">
        <v>3707</v>
      </c>
      <c r="B30652" s="74" t="s">
        <v>1035</v>
      </c>
      <c r="C30652" s="74" t="s">
        <v>50</v>
      </c>
      <c r="D30652" s="74" t="s">
        <v>15658</v>
      </c>
    </row>
    <row r="30653" ht="14.25" customHeight="1">
      <c r="A30653" s="74" t="s">
        <v>13375</v>
      </c>
      <c r="B30653" s="74" t="s">
        <v>1039</v>
      </c>
      <c r="C30653" s="74" t="s">
        <v>50</v>
      </c>
      <c r="D30653" s="74" t="s">
        <v>15658</v>
      </c>
    </row>
    <row r="30654" ht="14.25" customHeight="1">
      <c r="A30654" s="74" t="s">
        <v>3708</v>
      </c>
      <c r="B30654" s="74" t="s">
        <v>1042</v>
      </c>
      <c r="C30654" s="74" t="s">
        <v>3968</v>
      </c>
      <c r="D30654" s="74" t="s">
        <v>15658</v>
      </c>
    </row>
    <row r="30655" ht="14.25" customHeight="1">
      <c r="A30655" s="74" t="s">
        <v>7846</v>
      </c>
      <c r="B30655" s="74" t="s">
        <v>7847</v>
      </c>
      <c r="C30655" s="74" t="s">
        <v>3934</v>
      </c>
      <c r="D30655" s="74" t="s">
        <v>15658</v>
      </c>
    </row>
    <row r="30656" ht="14.25" customHeight="1">
      <c r="A30656" s="74" t="s">
        <v>13376</v>
      </c>
      <c r="B30656" s="74" t="s">
        <v>13377</v>
      </c>
      <c r="C30656" s="74" t="s">
        <v>50</v>
      </c>
      <c r="D30656" s="74" t="s">
        <v>15658</v>
      </c>
    </row>
    <row r="30657" ht="14.25" customHeight="1">
      <c r="A30657" s="74" t="s">
        <v>13378</v>
      </c>
      <c r="B30657" s="185" t="s">
        <v>15672</v>
      </c>
      <c r="C30657" s="74" t="s">
        <v>3968</v>
      </c>
      <c r="D30657" s="74" t="s">
        <v>15658</v>
      </c>
    </row>
    <row r="30658" ht="14.25" customHeight="1">
      <c r="A30658" s="74" t="s">
        <v>7974</v>
      </c>
      <c r="B30658" s="74" t="s">
        <v>15673</v>
      </c>
      <c r="C30658" s="74" t="s">
        <v>3934</v>
      </c>
      <c r="D30658" s="74" t="s">
        <v>15658</v>
      </c>
    </row>
    <row r="30659" ht="14.25" customHeight="1">
      <c r="A30659" s="74" t="s">
        <v>7986</v>
      </c>
      <c r="B30659" s="74" t="s">
        <v>14123</v>
      </c>
      <c r="C30659" s="74" t="s">
        <v>3934</v>
      </c>
      <c r="D30659" s="74" t="s">
        <v>15658</v>
      </c>
    </row>
    <row r="30660" ht="14.25" customHeight="1">
      <c r="A30660" s="74" t="s">
        <v>7994</v>
      </c>
      <c r="B30660" s="74" t="s">
        <v>7995</v>
      </c>
      <c r="C30660" s="74" t="s">
        <v>3934</v>
      </c>
      <c r="D30660" s="74" t="s">
        <v>15658</v>
      </c>
    </row>
    <row r="30661" ht="14.25" customHeight="1">
      <c r="A30661" s="74" t="s">
        <v>7998</v>
      </c>
      <c r="B30661" s="74" t="s">
        <v>7999</v>
      </c>
      <c r="C30661" s="74" t="s">
        <v>3934</v>
      </c>
      <c r="D30661" s="74" t="s">
        <v>15658</v>
      </c>
    </row>
    <row r="30662" ht="14.25" customHeight="1">
      <c r="A30662" s="74" t="s">
        <v>13379</v>
      </c>
      <c r="B30662" s="74" t="s">
        <v>13380</v>
      </c>
      <c r="C30662" s="74" t="s">
        <v>3934</v>
      </c>
      <c r="D30662" s="74" t="s">
        <v>15658</v>
      </c>
    </row>
    <row r="30663" ht="14.25" customHeight="1">
      <c r="A30663" s="74" t="s">
        <v>8158</v>
      </c>
      <c r="B30663" s="74" t="s">
        <v>2940</v>
      </c>
      <c r="C30663" s="74" t="s">
        <v>100</v>
      </c>
      <c r="D30663" s="74" t="s">
        <v>15658</v>
      </c>
    </row>
    <row r="30664" ht="14.25" customHeight="1">
      <c r="A30664" s="74" t="s">
        <v>8177</v>
      </c>
      <c r="B30664" s="74" t="s">
        <v>8178</v>
      </c>
      <c r="C30664" s="74" t="s">
        <v>3934</v>
      </c>
      <c r="D30664" s="74" t="s">
        <v>15658</v>
      </c>
    </row>
    <row r="30665" ht="14.25" customHeight="1">
      <c r="A30665" s="74" t="s">
        <v>3716</v>
      </c>
      <c r="B30665" s="74" t="s">
        <v>13492</v>
      </c>
      <c r="C30665" s="74" t="s">
        <v>3934</v>
      </c>
      <c r="D30665" s="74" t="s">
        <v>15658</v>
      </c>
    </row>
    <row r="30666" ht="14.25" customHeight="1">
      <c r="A30666" s="74" t="s">
        <v>8196</v>
      </c>
      <c r="B30666" s="74" t="s">
        <v>1183</v>
      </c>
      <c r="C30666" s="74" t="s">
        <v>3968</v>
      </c>
      <c r="D30666" s="74" t="s">
        <v>15658</v>
      </c>
    </row>
    <row r="30667" ht="14.25" customHeight="1">
      <c r="A30667" s="74" t="s">
        <v>8205</v>
      </c>
      <c r="B30667" s="74" t="s">
        <v>8206</v>
      </c>
      <c r="C30667" s="74" t="s">
        <v>3968</v>
      </c>
      <c r="D30667" s="74" t="s">
        <v>15658</v>
      </c>
    </row>
    <row r="30668" ht="14.25" customHeight="1">
      <c r="A30668" s="74" t="s">
        <v>13384</v>
      </c>
      <c r="B30668" s="74" t="s">
        <v>1183</v>
      </c>
      <c r="C30668" s="74" t="s">
        <v>3968</v>
      </c>
      <c r="D30668" s="74" t="s">
        <v>15658</v>
      </c>
    </row>
    <row r="30669" ht="14.25" customHeight="1">
      <c r="A30669" s="74" t="s">
        <v>8227</v>
      </c>
      <c r="B30669" s="74" t="s">
        <v>2935</v>
      </c>
      <c r="C30669" s="74" t="s">
        <v>2936</v>
      </c>
      <c r="D30669" s="74" t="s">
        <v>15658</v>
      </c>
    </row>
    <row r="30670" ht="14.25" customHeight="1">
      <c r="A30670" s="74" t="s">
        <v>13385</v>
      </c>
      <c r="B30670" s="74" t="s">
        <v>2938</v>
      </c>
      <c r="C30670" s="74" t="s">
        <v>2936</v>
      </c>
      <c r="D30670" s="74" t="s">
        <v>15658</v>
      </c>
    </row>
    <row r="30671" ht="14.25" customHeight="1">
      <c r="A30671" s="74" t="s">
        <v>8284</v>
      </c>
      <c r="B30671" s="74" t="s">
        <v>8285</v>
      </c>
      <c r="C30671" s="74" t="s">
        <v>100</v>
      </c>
      <c r="D30671" s="74" t="s">
        <v>15658</v>
      </c>
    </row>
    <row r="30672" ht="14.25" customHeight="1">
      <c r="A30672" s="74" t="s">
        <v>8286</v>
      </c>
      <c r="B30672" s="74" t="s">
        <v>8287</v>
      </c>
      <c r="C30672" s="74" t="s">
        <v>3934</v>
      </c>
      <c r="D30672" s="74" t="s">
        <v>15658</v>
      </c>
    </row>
    <row r="30673" ht="14.25" customHeight="1">
      <c r="A30673" s="74" t="s">
        <v>8294</v>
      </c>
      <c r="B30673" s="74" t="s">
        <v>8295</v>
      </c>
      <c r="C30673" s="74" t="s">
        <v>3934</v>
      </c>
      <c r="D30673" s="74" t="s">
        <v>15658</v>
      </c>
    </row>
    <row r="30674" ht="14.25" customHeight="1">
      <c r="A30674" s="74" t="s">
        <v>8308</v>
      </c>
      <c r="B30674" s="74" t="s">
        <v>8309</v>
      </c>
      <c r="C30674" s="74" t="s">
        <v>66</v>
      </c>
      <c r="D30674" s="74" t="s">
        <v>15658</v>
      </c>
    </row>
    <row r="30675" ht="14.25" customHeight="1">
      <c r="A30675" s="74" t="s">
        <v>8314</v>
      </c>
      <c r="B30675" s="74" t="s">
        <v>8315</v>
      </c>
      <c r="C30675" s="74" t="s">
        <v>3934</v>
      </c>
      <c r="D30675" s="74" t="s">
        <v>15658</v>
      </c>
    </row>
    <row r="30676" ht="14.25" customHeight="1">
      <c r="A30676" s="74" t="s">
        <v>8316</v>
      </c>
      <c r="B30676" s="74" t="s">
        <v>8317</v>
      </c>
      <c r="C30676" s="74" t="s">
        <v>66</v>
      </c>
      <c r="D30676" s="74" t="s">
        <v>15658</v>
      </c>
    </row>
    <row r="30677" ht="14.25" customHeight="1">
      <c r="A30677" s="74" t="s">
        <v>8322</v>
      </c>
      <c r="B30677" s="74" t="s">
        <v>8323</v>
      </c>
      <c r="C30677" s="74" t="s">
        <v>3934</v>
      </c>
      <c r="D30677" s="74" t="s">
        <v>15658</v>
      </c>
    </row>
    <row r="30678" ht="14.25" customHeight="1">
      <c r="A30678" s="74" t="s">
        <v>8326</v>
      </c>
      <c r="B30678" s="74" t="s">
        <v>8327</v>
      </c>
      <c r="C30678" s="74" t="s">
        <v>3968</v>
      </c>
      <c r="D30678" s="74" t="s">
        <v>15658</v>
      </c>
    </row>
    <row r="30679" ht="14.25" customHeight="1">
      <c r="A30679" s="74" t="s">
        <v>8330</v>
      </c>
      <c r="B30679" s="74" t="s">
        <v>15674</v>
      </c>
      <c r="C30679" s="74" t="s">
        <v>3968</v>
      </c>
      <c r="D30679" s="74" t="s">
        <v>15658</v>
      </c>
    </row>
    <row r="30680" ht="14.25" customHeight="1">
      <c r="A30680" s="74" t="s">
        <v>8356</v>
      </c>
      <c r="B30680" s="74" t="s">
        <v>8357</v>
      </c>
      <c r="C30680" s="74" t="s">
        <v>923</v>
      </c>
      <c r="D30680" s="74" t="s">
        <v>15658</v>
      </c>
    </row>
    <row r="30681" ht="14.25" customHeight="1">
      <c r="A30681" s="74" t="s">
        <v>13493</v>
      </c>
      <c r="B30681" s="74" t="s">
        <v>13494</v>
      </c>
      <c r="C30681" s="74" t="s">
        <v>50</v>
      </c>
      <c r="D30681" s="74" t="s">
        <v>15658</v>
      </c>
    </row>
    <row r="30682" ht="14.25" customHeight="1">
      <c r="A30682" s="74" t="s">
        <v>8366</v>
      </c>
      <c r="B30682" s="74" t="s">
        <v>15675</v>
      </c>
      <c r="C30682" s="74" t="s">
        <v>3934</v>
      </c>
      <c r="D30682" s="74" t="s">
        <v>15658</v>
      </c>
    </row>
    <row r="30683" ht="14.25" customHeight="1">
      <c r="A30683" s="74" t="s">
        <v>13386</v>
      </c>
      <c r="B30683" s="74" t="s">
        <v>2940</v>
      </c>
      <c r="C30683" s="74" t="s">
        <v>71</v>
      </c>
      <c r="D30683" s="74" t="s">
        <v>15658</v>
      </c>
    </row>
    <row r="30684" ht="14.25" customHeight="1">
      <c r="A30684" s="74" t="s">
        <v>13388</v>
      </c>
      <c r="B30684" s="74" t="s">
        <v>490</v>
      </c>
      <c r="C30684" s="74" t="s">
        <v>50</v>
      </c>
      <c r="D30684" s="74" t="s">
        <v>15658</v>
      </c>
    </row>
    <row r="30685" ht="14.25" customHeight="1">
      <c r="A30685" s="74" t="s">
        <v>13389</v>
      </c>
      <c r="B30685" s="74" t="s">
        <v>790</v>
      </c>
      <c r="C30685" s="74" t="s">
        <v>50</v>
      </c>
      <c r="D30685" s="74" t="s">
        <v>15658</v>
      </c>
    </row>
    <row r="30686" ht="14.25" customHeight="1">
      <c r="A30686" s="74" t="s">
        <v>13390</v>
      </c>
      <c r="B30686" s="74" t="s">
        <v>797</v>
      </c>
      <c r="C30686" s="74" t="s">
        <v>3968</v>
      </c>
      <c r="D30686" s="74" t="s">
        <v>15658</v>
      </c>
    </row>
    <row r="30687" ht="14.25" customHeight="1">
      <c r="A30687" s="74" t="s">
        <v>8578</v>
      </c>
      <c r="B30687" s="74" t="s">
        <v>15676</v>
      </c>
      <c r="C30687" s="74" t="s">
        <v>3968</v>
      </c>
      <c r="D30687" s="74" t="s">
        <v>15658</v>
      </c>
    </row>
    <row r="30688" ht="14.25" customHeight="1">
      <c r="A30688" s="74" t="s">
        <v>3709</v>
      </c>
      <c r="B30688" s="74" t="s">
        <v>1205</v>
      </c>
      <c r="C30688" s="74" t="s">
        <v>127</v>
      </c>
      <c r="D30688" s="74" t="s">
        <v>15658</v>
      </c>
    </row>
    <row r="30689" ht="14.25" customHeight="1">
      <c r="A30689" s="74" t="s">
        <v>8604</v>
      </c>
      <c r="B30689" s="74" t="s">
        <v>13496</v>
      </c>
      <c r="C30689" s="74" t="s">
        <v>57</v>
      </c>
      <c r="D30689" s="74" t="s">
        <v>15658</v>
      </c>
    </row>
    <row r="30690" ht="14.25" customHeight="1">
      <c r="A30690" s="74" t="s">
        <v>8606</v>
      </c>
      <c r="B30690" s="74" t="s">
        <v>15677</v>
      </c>
      <c r="C30690" s="74" t="s">
        <v>3934</v>
      </c>
      <c r="D30690" s="74" t="s">
        <v>15658</v>
      </c>
    </row>
    <row r="30691" ht="14.25" customHeight="1">
      <c r="A30691" s="74" t="s">
        <v>13391</v>
      </c>
      <c r="B30691" s="74" t="s">
        <v>767</v>
      </c>
      <c r="C30691" s="74" t="s">
        <v>50</v>
      </c>
      <c r="D30691" s="74" t="s">
        <v>15658</v>
      </c>
    </row>
    <row r="30692" ht="14.25" customHeight="1">
      <c r="A30692" s="74" t="s">
        <v>13392</v>
      </c>
      <c r="B30692" s="74" t="s">
        <v>13497</v>
      </c>
      <c r="C30692" s="74" t="s">
        <v>3934</v>
      </c>
      <c r="D30692" s="74" t="s">
        <v>15658</v>
      </c>
    </row>
    <row r="30693" ht="14.25" customHeight="1">
      <c r="A30693" s="74" t="s">
        <v>8705</v>
      </c>
      <c r="B30693" s="74" t="s">
        <v>4885</v>
      </c>
      <c r="C30693" s="74" t="s">
        <v>66</v>
      </c>
      <c r="D30693" s="74" t="s">
        <v>15658</v>
      </c>
    </row>
    <row r="30694" ht="14.25" customHeight="1">
      <c r="A30694" s="74" t="s">
        <v>8749</v>
      </c>
      <c r="B30694" s="74" t="s">
        <v>8750</v>
      </c>
      <c r="C30694" s="74" t="s">
        <v>3934</v>
      </c>
      <c r="D30694" s="74" t="s">
        <v>15658</v>
      </c>
    </row>
    <row r="30695" ht="14.25" customHeight="1">
      <c r="A30695" s="74" t="s">
        <v>8762</v>
      </c>
      <c r="B30695" s="74" t="s">
        <v>8009</v>
      </c>
      <c r="C30695" s="74" t="s">
        <v>66</v>
      </c>
      <c r="D30695" s="74" t="s">
        <v>15658</v>
      </c>
    </row>
    <row r="30696" ht="14.25" customHeight="1">
      <c r="A30696" s="74" t="s">
        <v>8786</v>
      </c>
      <c r="B30696" s="74" t="s">
        <v>15678</v>
      </c>
      <c r="C30696" s="74" t="s">
        <v>57</v>
      </c>
      <c r="D30696" s="74" t="s">
        <v>15658</v>
      </c>
    </row>
    <row r="30697" ht="14.25" customHeight="1">
      <c r="A30697" s="74" t="s">
        <v>8797</v>
      </c>
      <c r="B30697" s="74" t="s">
        <v>15679</v>
      </c>
      <c r="C30697" s="74" t="s">
        <v>57</v>
      </c>
      <c r="D30697" s="74" t="s">
        <v>15658</v>
      </c>
    </row>
    <row r="30698" ht="14.25" customHeight="1">
      <c r="A30698" s="74" t="s">
        <v>3710</v>
      </c>
      <c r="B30698" s="74" t="s">
        <v>15680</v>
      </c>
      <c r="C30698" s="74" t="s">
        <v>3968</v>
      </c>
      <c r="D30698" s="74" t="s">
        <v>15658</v>
      </c>
    </row>
    <row r="30699" ht="14.25" customHeight="1">
      <c r="A30699" s="74" t="s">
        <v>8878</v>
      </c>
      <c r="B30699" s="74" t="s">
        <v>1252</v>
      </c>
      <c r="C30699" s="74" t="s">
        <v>3934</v>
      </c>
      <c r="D30699" s="74" t="s">
        <v>15658</v>
      </c>
    </row>
    <row r="30700" ht="14.25" customHeight="1">
      <c r="A30700" s="74" t="s">
        <v>8883</v>
      </c>
      <c r="B30700" s="74" t="s">
        <v>3055</v>
      </c>
      <c r="C30700" s="74" t="s">
        <v>100</v>
      </c>
      <c r="D30700" s="74" t="s">
        <v>15658</v>
      </c>
    </row>
    <row r="30701" ht="14.25" customHeight="1">
      <c r="A30701" s="74" t="s">
        <v>8884</v>
      </c>
      <c r="B30701" s="74" t="s">
        <v>8885</v>
      </c>
      <c r="C30701" s="74" t="s">
        <v>3934</v>
      </c>
      <c r="D30701" s="74" t="s">
        <v>15658</v>
      </c>
    </row>
    <row r="30702" ht="14.25" customHeight="1">
      <c r="A30702" s="74" t="s">
        <v>13393</v>
      </c>
      <c r="B30702" s="74" t="s">
        <v>1256</v>
      </c>
      <c r="C30702" s="74" t="s">
        <v>3968</v>
      </c>
      <c r="D30702" s="74" t="s">
        <v>15658</v>
      </c>
    </row>
    <row r="30703" ht="14.25" customHeight="1">
      <c r="A30703" s="74" t="s">
        <v>13394</v>
      </c>
      <c r="B30703" s="74" t="s">
        <v>777</v>
      </c>
      <c r="C30703" s="74" t="s">
        <v>50</v>
      </c>
      <c r="D30703" s="74" t="s">
        <v>15658</v>
      </c>
    </row>
    <row r="30704" ht="14.25" customHeight="1">
      <c r="A30704" s="74" t="s">
        <v>13395</v>
      </c>
      <c r="B30704" s="74" t="s">
        <v>13498</v>
      </c>
      <c r="C30704" s="74" t="s">
        <v>3934</v>
      </c>
      <c r="D30704" s="74" t="s">
        <v>15658</v>
      </c>
    </row>
    <row r="30705" ht="14.25" customHeight="1">
      <c r="A30705" s="74" t="s">
        <v>9015</v>
      </c>
      <c r="B30705" s="74" t="s">
        <v>15681</v>
      </c>
      <c r="C30705" s="74" t="s">
        <v>66</v>
      </c>
      <c r="D30705" s="74" t="s">
        <v>15658</v>
      </c>
    </row>
    <row r="30706" ht="14.25" customHeight="1">
      <c r="A30706" s="74" t="s">
        <v>9055</v>
      </c>
      <c r="B30706" s="74" t="s">
        <v>9056</v>
      </c>
      <c r="C30706" s="74" t="s">
        <v>3934</v>
      </c>
      <c r="D30706" s="74" t="s">
        <v>15658</v>
      </c>
    </row>
    <row r="30707" ht="14.25" customHeight="1">
      <c r="A30707" s="74" t="s">
        <v>9071</v>
      </c>
      <c r="B30707" s="74" t="s">
        <v>15682</v>
      </c>
      <c r="C30707" s="74" t="s">
        <v>66</v>
      </c>
      <c r="D30707" s="74" t="s">
        <v>15658</v>
      </c>
    </row>
    <row r="30708" ht="14.25" customHeight="1">
      <c r="A30708" s="74" t="s">
        <v>9105</v>
      </c>
      <c r="B30708" s="74" t="s">
        <v>15683</v>
      </c>
      <c r="C30708" s="74" t="s">
        <v>57</v>
      </c>
      <c r="D30708" s="74" t="s">
        <v>15658</v>
      </c>
    </row>
    <row r="30709" ht="14.25" customHeight="1">
      <c r="A30709" s="74" t="s">
        <v>9116</v>
      </c>
      <c r="B30709" s="74" t="s">
        <v>15684</v>
      </c>
      <c r="C30709" s="74" t="s">
        <v>57</v>
      </c>
      <c r="D30709" s="74" t="s">
        <v>15658</v>
      </c>
    </row>
    <row r="30710" ht="14.25" customHeight="1">
      <c r="A30710" s="74" t="s">
        <v>9139</v>
      </c>
      <c r="B30710" s="74" t="s">
        <v>9140</v>
      </c>
      <c r="C30710" s="74" t="s">
        <v>100</v>
      </c>
      <c r="D30710" s="74" t="s">
        <v>15658</v>
      </c>
    </row>
    <row r="30711" ht="14.25" customHeight="1">
      <c r="A30711" s="74" t="s">
        <v>13396</v>
      </c>
      <c r="B30711" s="74" t="s">
        <v>13397</v>
      </c>
      <c r="C30711" s="74" t="s">
        <v>3968</v>
      </c>
      <c r="D30711" s="74" t="s">
        <v>15658</v>
      </c>
    </row>
    <row r="30712" ht="14.25" customHeight="1">
      <c r="A30712" s="74" t="s">
        <v>13398</v>
      </c>
      <c r="B30712" s="74" t="s">
        <v>13399</v>
      </c>
      <c r="C30712" s="74" t="s">
        <v>3968</v>
      </c>
      <c r="D30712" s="74" t="s">
        <v>15658</v>
      </c>
    </row>
    <row r="30713" ht="14.25" customHeight="1">
      <c r="A30713" s="74" t="s">
        <v>13400</v>
      </c>
      <c r="B30713" s="74" t="s">
        <v>13401</v>
      </c>
      <c r="C30713" s="74" t="s">
        <v>3968</v>
      </c>
      <c r="D30713" s="74" t="s">
        <v>15658</v>
      </c>
    </row>
    <row r="30714" ht="14.25" customHeight="1">
      <c r="A30714" s="74" t="s">
        <v>13402</v>
      </c>
      <c r="B30714" s="74" t="s">
        <v>13403</v>
      </c>
      <c r="C30714" s="74" t="s">
        <v>3968</v>
      </c>
      <c r="D30714" s="74" t="s">
        <v>15658</v>
      </c>
    </row>
    <row r="30715" ht="14.25" customHeight="1">
      <c r="A30715" s="74" t="s">
        <v>9147</v>
      </c>
      <c r="B30715" s="74" t="s">
        <v>9148</v>
      </c>
      <c r="C30715" s="74" t="s">
        <v>100</v>
      </c>
      <c r="D30715" s="74" t="s">
        <v>15658</v>
      </c>
    </row>
    <row r="30716" ht="14.25" customHeight="1">
      <c r="A30716" s="74" t="s">
        <v>9149</v>
      </c>
      <c r="B30716" s="74" t="s">
        <v>9150</v>
      </c>
      <c r="C30716" s="74" t="s">
        <v>3968</v>
      </c>
      <c r="D30716" s="74" t="s">
        <v>15658</v>
      </c>
    </row>
    <row r="30717" ht="14.25" customHeight="1">
      <c r="A30717" s="74" t="s">
        <v>9151</v>
      </c>
      <c r="B30717" s="74" t="s">
        <v>9152</v>
      </c>
      <c r="C30717" s="74" t="s">
        <v>3968</v>
      </c>
      <c r="D30717" s="74" t="s">
        <v>15658</v>
      </c>
    </row>
    <row r="30718" ht="14.25" customHeight="1">
      <c r="A30718" s="74" t="s">
        <v>9153</v>
      </c>
      <c r="B30718" s="74" t="s">
        <v>9154</v>
      </c>
      <c r="C30718" s="74" t="s">
        <v>3934</v>
      </c>
      <c r="D30718" s="74" t="s">
        <v>15658</v>
      </c>
    </row>
    <row r="30719" ht="14.25" customHeight="1">
      <c r="A30719" s="74" t="s">
        <v>9155</v>
      </c>
      <c r="B30719" s="74" t="s">
        <v>9156</v>
      </c>
      <c r="C30719" s="74" t="s">
        <v>3968</v>
      </c>
      <c r="D30719" s="74" t="s">
        <v>15658</v>
      </c>
    </row>
    <row r="30720" ht="14.25" customHeight="1">
      <c r="A30720" s="74" t="s">
        <v>13404</v>
      </c>
      <c r="B30720" s="74" t="s">
        <v>9160</v>
      </c>
      <c r="C30720" s="74" t="s">
        <v>3968</v>
      </c>
      <c r="D30720" s="74" t="s">
        <v>15658</v>
      </c>
    </row>
    <row r="30721" ht="14.25" customHeight="1">
      <c r="A30721" s="74" t="s">
        <v>13405</v>
      </c>
      <c r="B30721" s="74" t="s">
        <v>13499</v>
      </c>
      <c r="C30721" s="74" t="s">
        <v>3968</v>
      </c>
      <c r="D30721" s="74" t="s">
        <v>15658</v>
      </c>
    </row>
    <row r="30722" ht="14.25" customHeight="1">
      <c r="A30722" s="74" t="s">
        <v>13407</v>
      </c>
      <c r="B30722" s="74" t="s">
        <v>13500</v>
      </c>
      <c r="C30722" s="74" t="s">
        <v>3934</v>
      </c>
      <c r="D30722" s="74" t="s">
        <v>15658</v>
      </c>
    </row>
    <row r="30723" ht="14.25" customHeight="1">
      <c r="A30723" s="74" t="s">
        <v>9167</v>
      </c>
      <c r="B30723" s="74" t="s">
        <v>9168</v>
      </c>
      <c r="C30723" s="74" t="s">
        <v>3968</v>
      </c>
      <c r="D30723" s="74" t="s">
        <v>15658</v>
      </c>
    </row>
    <row r="30724" ht="14.25" customHeight="1">
      <c r="A30724" s="74" t="s">
        <v>9239</v>
      </c>
      <c r="B30724" s="74" t="s">
        <v>1042</v>
      </c>
      <c r="C30724" s="74" t="s">
        <v>100</v>
      </c>
      <c r="D30724" s="74" t="s">
        <v>15658</v>
      </c>
    </row>
    <row r="30725" ht="14.25" customHeight="1">
      <c r="A30725" s="74" t="s">
        <v>9242</v>
      </c>
      <c r="B30725" s="74" t="s">
        <v>9243</v>
      </c>
      <c r="C30725" s="74" t="s">
        <v>100</v>
      </c>
      <c r="D30725" s="74" t="s">
        <v>15658</v>
      </c>
    </row>
    <row r="30726" ht="14.25" customHeight="1">
      <c r="A30726" s="74" t="s">
        <v>13409</v>
      </c>
      <c r="B30726" s="74" t="s">
        <v>1304</v>
      </c>
      <c r="C30726" s="74" t="s">
        <v>57</v>
      </c>
      <c r="D30726" s="74" t="s">
        <v>15658</v>
      </c>
    </row>
    <row r="30727" ht="14.25" customHeight="1">
      <c r="A30727" s="74" t="s">
        <v>3711</v>
      </c>
      <c r="B30727" s="74" t="s">
        <v>13501</v>
      </c>
      <c r="C30727" s="74" t="s">
        <v>3934</v>
      </c>
      <c r="D30727" s="74" t="s">
        <v>15658</v>
      </c>
    </row>
    <row r="30728" ht="14.25" customHeight="1">
      <c r="A30728" s="74" t="s">
        <v>9276</v>
      </c>
      <c r="B30728" s="74" t="s">
        <v>9277</v>
      </c>
      <c r="C30728" s="74" t="s">
        <v>3934</v>
      </c>
      <c r="D30728" s="74" t="s">
        <v>15658</v>
      </c>
    </row>
    <row r="30729" ht="14.25" customHeight="1">
      <c r="A30729" s="74" t="s">
        <v>3719</v>
      </c>
      <c r="B30729" s="74" t="s">
        <v>1316</v>
      </c>
      <c r="C30729" s="74" t="s">
        <v>57</v>
      </c>
      <c r="D30729" s="74" t="s">
        <v>15658</v>
      </c>
    </row>
    <row r="30730" ht="14.25" customHeight="1">
      <c r="A30730" s="74" t="s">
        <v>13502</v>
      </c>
      <c r="B30730" s="74" t="s">
        <v>13503</v>
      </c>
      <c r="C30730" s="74" t="s">
        <v>50</v>
      </c>
      <c r="D30730" s="74" t="s">
        <v>15658</v>
      </c>
    </row>
    <row r="30731" ht="14.25" customHeight="1">
      <c r="A30731" s="74" t="s">
        <v>13412</v>
      </c>
      <c r="B30731" s="74" t="s">
        <v>9780</v>
      </c>
      <c r="C30731" s="74" t="s">
        <v>57</v>
      </c>
      <c r="D30731" s="74" t="s">
        <v>15658</v>
      </c>
    </row>
    <row r="30732" ht="14.25" customHeight="1">
      <c r="A30732" s="74" t="s">
        <v>9838</v>
      </c>
      <c r="B30732" s="74" t="s">
        <v>9815</v>
      </c>
      <c r="C30732" s="74" t="s">
        <v>71</v>
      </c>
      <c r="D30732" s="74" t="s">
        <v>15658</v>
      </c>
    </row>
    <row r="30733" ht="14.25" customHeight="1">
      <c r="A30733" s="74" t="s">
        <v>9840</v>
      </c>
      <c r="B30733" s="74" t="s">
        <v>13524</v>
      </c>
      <c r="C30733" s="74" t="s">
        <v>71</v>
      </c>
      <c r="D30733" s="74" t="s">
        <v>15658</v>
      </c>
    </row>
    <row r="30734" ht="14.25" customHeight="1">
      <c r="A30734" s="74" t="s">
        <v>9964</v>
      </c>
      <c r="B30734" s="74" t="s">
        <v>15685</v>
      </c>
      <c r="C30734" s="74" t="s">
        <v>71</v>
      </c>
      <c r="D30734" s="74" t="s">
        <v>15658</v>
      </c>
    </row>
    <row r="30735" ht="14.25" customHeight="1">
      <c r="A30735" s="74" t="s">
        <v>9973</v>
      </c>
      <c r="B30735" s="74" t="s">
        <v>15686</v>
      </c>
      <c r="C30735" s="74" t="s">
        <v>3934</v>
      </c>
      <c r="D30735" s="74" t="s">
        <v>15658</v>
      </c>
    </row>
    <row r="30736" ht="14.25" customHeight="1">
      <c r="A30736" s="74" t="s">
        <v>10390</v>
      </c>
      <c r="B30736" s="74" t="s">
        <v>13832</v>
      </c>
      <c r="C30736" s="74" t="s">
        <v>100</v>
      </c>
      <c r="D30736" s="74" t="s">
        <v>15658</v>
      </c>
    </row>
    <row r="30737" ht="14.25" customHeight="1">
      <c r="A30737" s="74" t="s">
        <v>10396</v>
      </c>
      <c r="B30737" s="74" t="s">
        <v>15687</v>
      </c>
      <c r="C30737" s="74" t="s">
        <v>3934</v>
      </c>
      <c r="D30737" s="74" t="s">
        <v>15658</v>
      </c>
    </row>
    <row r="30738" ht="14.25" customHeight="1">
      <c r="A30738" s="74" t="s">
        <v>13419</v>
      </c>
      <c r="B30738" s="74" t="s">
        <v>1436</v>
      </c>
      <c r="C30738" s="74" t="s">
        <v>71</v>
      </c>
      <c r="D30738" s="74" t="s">
        <v>15658</v>
      </c>
    </row>
    <row r="30739" ht="14.25" customHeight="1">
      <c r="A30739" s="74" t="s">
        <v>13420</v>
      </c>
      <c r="B30739" s="74" t="s">
        <v>665</v>
      </c>
      <c r="C30739" s="74" t="s">
        <v>127</v>
      </c>
      <c r="D30739" s="74" t="s">
        <v>15658</v>
      </c>
    </row>
    <row r="30740" ht="14.25" customHeight="1">
      <c r="A30740" s="74" t="s">
        <v>13421</v>
      </c>
      <c r="B30740" s="74" t="s">
        <v>744</v>
      </c>
      <c r="C30740" s="74" t="s">
        <v>127</v>
      </c>
      <c r="D30740" s="74" t="s">
        <v>15658</v>
      </c>
    </row>
    <row r="30741" ht="14.25" customHeight="1">
      <c r="A30741" s="74" t="s">
        <v>10577</v>
      </c>
      <c r="B30741" s="74" t="s">
        <v>10578</v>
      </c>
      <c r="C30741" s="74" t="s">
        <v>3934</v>
      </c>
      <c r="D30741" s="74" t="s">
        <v>15658</v>
      </c>
    </row>
    <row r="30742" ht="14.25" customHeight="1">
      <c r="A30742" s="74" t="s">
        <v>10601</v>
      </c>
      <c r="B30742" s="74" t="s">
        <v>10602</v>
      </c>
      <c r="C30742" s="74" t="s">
        <v>3934</v>
      </c>
      <c r="D30742" s="74" t="s">
        <v>15658</v>
      </c>
    </row>
    <row r="30743" ht="14.25" customHeight="1">
      <c r="A30743" s="74" t="s">
        <v>10603</v>
      </c>
      <c r="B30743" s="74" t="s">
        <v>10604</v>
      </c>
      <c r="C30743" s="74" t="s">
        <v>100</v>
      </c>
      <c r="D30743" s="74" t="s">
        <v>15658</v>
      </c>
    </row>
    <row r="30744" ht="14.25" customHeight="1">
      <c r="A30744" s="74" t="s">
        <v>10605</v>
      </c>
      <c r="B30744" s="74" t="s">
        <v>10606</v>
      </c>
      <c r="C30744" s="74" t="s">
        <v>100</v>
      </c>
      <c r="D30744" s="74" t="s">
        <v>15658</v>
      </c>
    </row>
    <row r="30745" ht="14.25" customHeight="1">
      <c r="A30745" s="74" t="s">
        <v>10607</v>
      </c>
      <c r="B30745" s="74" t="s">
        <v>10608</v>
      </c>
      <c r="C30745" s="74" t="s">
        <v>100</v>
      </c>
      <c r="D30745" s="74" t="s">
        <v>15658</v>
      </c>
    </row>
    <row r="30746" ht="14.25" customHeight="1">
      <c r="A30746" s="74" t="s">
        <v>10609</v>
      </c>
      <c r="B30746" s="74" t="s">
        <v>125</v>
      </c>
      <c r="C30746" s="74" t="s">
        <v>100</v>
      </c>
      <c r="D30746" s="74" t="s">
        <v>15658</v>
      </c>
    </row>
    <row r="30747" ht="14.25" customHeight="1">
      <c r="A30747" s="74" t="s">
        <v>10610</v>
      </c>
      <c r="B30747" s="74" t="s">
        <v>10611</v>
      </c>
      <c r="C30747" s="74" t="s">
        <v>100</v>
      </c>
      <c r="D30747" s="74" t="s">
        <v>15658</v>
      </c>
    </row>
    <row r="30748" ht="14.25" customHeight="1">
      <c r="A30748" s="74" t="s">
        <v>13422</v>
      </c>
      <c r="B30748" s="74" t="s">
        <v>1444</v>
      </c>
      <c r="C30748" s="74" t="s">
        <v>100</v>
      </c>
      <c r="D30748" s="74" t="s">
        <v>15658</v>
      </c>
    </row>
    <row r="30749" ht="14.25" customHeight="1">
      <c r="A30749" s="74" t="s">
        <v>10612</v>
      </c>
      <c r="B30749" s="74" t="s">
        <v>966</v>
      </c>
      <c r="C30749" s="74" t="s">
        <v>100</v>
      </c>
      <c r="D30749" s="74" t="s">
        <v>15658</v>
      </c>
    </row>
    <row r="30750" ht="14.25" customHeight="1">
      <c r="A30750" s="74" t="s">
        <v>10613</v>
      </c>
      <c r="B30750" s="74" t="s">
        <v>10614</v>
      </c>
      <c r="C30750" s="74" t="s">
        <v>100</v>
      </c>
      <c r="D30750" s="74" t="s">
        <v>15658</v>
      </c>
    </row>
    <row r="30751" ht="14.25" customHeight="1">
      <c r="A30751" s="74" t="s">
        <v>10615</v>
      </c>
      <c r="B30751" s="74" t="s">
        <v>853</v>
      </c>
      <c r="C30751" s="74" t="s">
        <v>100</v>
      </c>
      <c r="D30751" s="74" t="s">
        <v>15658</v>
      </c>
    </row>
    <row r="30752" ht="14.25" customHeight="1">
      <c r="A30752" s="74" t="s">
        <v>10616</v>
      </c>
      <c r="B30752" s="74" t="s">
        <v>10617</v>
      </c>
      <c r="C30752" s="74" t="s">
        <v>100</v>
      </c>
      <c r="D30752" s="74" t="s">
        <v>15658</v>
      </c>
    </row>
    <row r="30753" ht="14.25" customHeight="1">
      <c r="A30753" s="74" t="s">
        <v>13423</v>
      </c>
      <c r="B30753" s="74" t="s">
        <v>13424</v>
      </c>
      <c r="C30753" s="74" t="s">
        <v>3934</v>
      </c>
      <c r="D30753" s="74" t="s">
        <v>15658</v>
      </c>
    </row>
    <row r="30754" ht="14.25" customHeight="1">
      <c r="A30754" s="74" t="s">
        <v>10625</v>
      </c>
      <c r="B30754" s="74" t="s">
        <v>10626</v>
      </c>
      <c r="C30754" s="74" t="s">
        <v>100</v>
      </c>
      <c r="D30754" s="74" t="s">
        <v>15658</v>
      </c>
    </row>
    <row r="30755" ht="14.25" customHeight="1">
      <c r="A30755" s="74" t="s">
        <v>10786</v>
      </c>
      <c r="B30755" s="74" t="s">
        <v>10787</v>
      </c>
      <c r="C30755" s="74" t="s">
        <v>127</v>
      </c>
      <c r="D30755" s="74" t="s">
        <v>15658</v>
      </c>
    </row>
    <row r="30756" ht="14.25" customHeight="1">
      <c r="A30756" s="74" t="s">
        <v>13425</v>
      </c>
      <c r="B30756" s="74" t="s">
        <v>13426</v>
      </c>
      <c r="C30756" s="74" t="s">
        <v>923</v>
      </c>
      <c r="D30756" s="74" t="s">
        <v>15658</v>
      </c>
    </row>
    <row r="30757" ht="14.25" customHeight="1">
      <c r="A30757" s="74" t="s">
        <v>13427</v>
      </c>
      <c r="B30757" s="74" t="s">
        <v>13428</v>
      </c>
      <c r="C30757" s="74" t="s">
        <v>3968</v>
      </c>
      <c r="D30757" s="74" t="s">
        <v>15658</v>
      </c>
    </row>
    <row r="30758" ht="14.25" customHeight="1">
      <c r="A30758" s="74" t="s">
        <v>13429</v>
      </c>
      <c r="B30758" s="74" t="s">
        <v>13430</v>
      </c>
      <c r="C30758" s="74" t="s">
        <v>66</v>
      </c>
      <c r="D30758" s="74" t="s">
        <v>15658</v>
      </c>
    </row>
    <row r="30759" ht="14.25" customHeight="1">
      <c r="A30759" s="74" t="s">
        <v>13431</v>
      </c>
      <c r="B30759" s="74" t="s">
        <v>13432</v>
      </c>
      <c r="C30759" s="74" t="s">
        <v>3968</v>
      </c>
      <c r="D30759" s="74" t="s">
        <v>15658</v>
      </c>
    </row>
    <row r="30760" ht="14.25" customHeight="1">
      <c r="A30760" s="74" t="s">
        <v>10974</v>
      </c>
      <c r="B30760" s="74" t="s">
        <v>10975</v>
      </c>
      <c r="C30760" s="74" t="s">
        <v>3934</v>
      </c>
      <c r="D30760" s="74" t="s">
        <v>15658</v>
      </c>
    </row>
    <row r="30761" ht="14.25" customHeight="1">
      <c r="A30761" s="74" t="s">
        <v>10976</v>
      </c>
      <c r="B30761" s="74" t="s">
        <v>15688</v>
      </c>
      <c r="C30761" s="74" t="s">
        <v>100</v>
      </c>
      <c r="D30761" s="74" t="s">
        <v>15658</v>
      </c>
    </row>
    <row r="30762" ht="14.25" customHeight="1">
      <c r="A30762" s="74" t="s">
        <v>10996</v>
      </c>
      <c r="B30762" s="74" t="s">
        <v>10997</v>
      </c>
      <c r="C30762" s="74" t="s">
        <v>3934</v>
      </c>
      <c r="D30762" s="74" t="s">
        <v>15658</v>
      </c>
    </row>
    <row r="30763" ht="14.25" customHeight="1">
      <c r="A30763" s="74" t="s">
        <v>11018</v>
      </c>
      <c r="B30763" s="74" t="s">
        <v>11019</v>
      </c>
      <c r="C30763" s="74" t="s">
        <v>57</v>
      </c>
      <c r="D30763" s="74" t="s">
        <v>15658</v>
      </c>
    </row>
    <row r="30764" ht="14.25" customHeight="1">
      <c r="A30764" s="74" t="s">
        <v>11032</v>
      </c>
      <c r="B30764" s="74" t="s">
        <v>11033</v>
      </c>
      <c r="C30764" s="74" t="s">
        <v>57</v>
      </c>
      <c r="D30764" s="74" t="s">
        <v>15658</v>
      </c>
    </row>
    <row r="30765" ht="14.25" customHeight="1">
      <c r="A30765" s="74" t="s">
        <v>11183</v>
      </c>
      <c r="B30765" s="74" t="s">
        <v>11184</v>
      </c>
      <c r="C30765" s="74" t="s">
        <v>100</v>
      </c>
      <c r="D30765" s="74" t="s">
        <v>15658</v>
      </c>
    </row>
    <row r="30766" ht="14.25" customHeight="1">
      <c r="A30766" s="74" t="s">
        <v>11185</v>
      </c>
      <c r="B30766" s="74" t="s">
        <v>11186</v>
      </c>
      <c r="C30766" s="74" t="s">
        <v>3934</v>
      </c>
      <c r="D30766" s="74" t="s">
        <v>15658</v>
      </c>
    </row>
    <row r="30767" ht="14.25" customHeight="1">
      <c r="A30767" s="74" t="s">
        <v>11207</v>
      </c>
      <c r="B30767" s="74" t="s">
        <v>1487</v>
      </c>
      <c r="C30767" s="74" t="s">
        <v>50</v>
      </c>
      <c r="D30767" s="74" t="s">
        <v>15658</v>
      </c>
    </row>
    <row r="30768" ht="14.25" customHeight="1">
      <c r="A30768" s="74" t="s">
        <v>3717</v>
      </c>
      <c r="B30768" s="74" t="s">
        <v>807</v>
      </c>
      <c r="C30768" s="74" t="s">
        <v>3968</v>
      </c>
      <c r="D30768" s="74" t="s">
        <v>15658</v>
      </c>
    </row>
    <row r="30769" ht="14.25" customHeight="1">
      <c r="A30769" s="74" t="s">
        <v>3718</v>
      </c>
      <c r="B30769" s="74" t="s">
        <v>825</v>
      </c>
      <c r="C30769" s="74" t="s">
        <v>3968</v>
      </c>
      <c r="D30769" s="74" t="s">
        <v>15658</v>
      </c>
    </row>
    <row r="30770" ht="14.25" customHeight="1">
      <c r="A30770" s="74" t="s">
        <v>11311</v>
      </c>
      <c r="B30770" s="74" t="s">
        <v>11312</v>
      </c>
      <c r="C30770" s="74" t="s">
        <v>100</v>
      </c>
      <c r="D30770" s="74" t="s">
        <v>15658</v>
      </c>
    </row>
    <row r="30771" ht="14.25" customHeight="1">
      <c r="A30771" s="74" t="s">
        <v>13509</v>
      </c>
      <c r="B30771" s="74" t="s">
        <v>1490</v>
      </c>
      <c r="C30771" s="74" t="s">
        <v>3968</v>
      </c>
      <c r="D30771" s="74" t="s">
        <v>15658</v>
      </c>
    </row>
    <row r="30772" ht="14.25" customHeight="1">
      <c r="A30772" s="74" t="s">
        <v>11430</v>
      </c>
      <c r="B30772" s="74" t="s">
        <v>11431</v>
      </c>
      <c r="C30772" s="74" t="s">
        <v>3934</v>
      </c>
      <c r="D30772" s="74" t="s">
        <v>15658</v>
      </c>
    </row>
    <row r="30773" ht="14.25" customHeight="1">
      <c r="A30773" s="74" t="s">
        <v>11494</v>
      </c>
      <c r="B30773" s="74" t="s">
        <v>830</v>
      </c>
      <c r="C30773" s="74" t="s">
        <v>100</v>
      </c>
      <c r="D30773" s="74" t="s">
        <v>15658</v>
      </c>
    </row>
    <row r="30774" ht="14.25" customHeight="1">
      <c r="A30774" s="74" t="s">
        <v>13433</v>
      </c>
      <c r="B30774" s="74" t="s">
        <v>1494</v>
      </c>
      <c r="C30774" s="74" t="s">
        <v>50</v>
      </c>
      <c r="D30774" s="74" t="s">
        <v>15658</v>
      </c>
    </row>
    <row r="30775" ht="14.25" customHeight="1">
      <c r="A30775" s="74" t="s">
        <v>13434</v>
      </c>
      <c r="B30775" s="74" t="s">
        <v>1498</v>
      </c>
      <c r="C30775" s="74" t="s">
        <v>50</v>
      </c>
      <c r="D30775" s="74" t="s">
        <v>15658</v>
      </c>
    </row>
    <row r="30776" ht="14.25" customHeight="1">
      <c r="A30776" s="74" t="s">
        <v>11631</v>
      </c>
      <c r="B30776" s="74" t="s">
        <v>976</v>
      </c>
      <c r="C30776" s="74" t="s">
        <v>100</v>
      </c>
      <c r="D30776" s="74" t="s">
        <v>15658</v>
      </c>
    </row>
    <row r="30777" ht="14.25" customHeight="1">
      <c r="A30777" s="74" t="s">
        <v>11846</v>
      </c>
      <c r="B30777" s="74" t="s">
        <v>11847</v>
      </c>
      <c r="C30777" s="74" t="s">
        <v>71</v>
      </c>
      <c r="D30777" s="74" t="s">
        <v>15658</v>
      </c>
    </row>
    <row r="30778" ht="14.25" customHeight="1">
      <c r="A30778" s="74" t="s">
        <v>11886</v>
      </c>
      <c r="B30778" s="74" t="s">
        <v>4113</v>
      </c>
      <c r="C30778" s="74" t="s">
        <v>71</v>
      </c>
      <c r="D30778" s="74" t="s">
        <v>15658</v>
      </c>
    </row>
    <row r="30779" ht="14.25" customHeight="1">
      <c r="A30779" s="74" t="s">
        <v>11951</v>
      </c>
      <c r="B30779" s="74" t="s">
        <v>11952</v>
      </c>
      <c r="C30779" s="74" t="s">
        <v>100</v>
      </c>
      <c r="D30779" s="74" t="s">
        <v>15658</v>
      </c>
    </row>
    <row r="30780" ht="14.25" customHeight="1">
      <c r="A30780" s="74" t="s">
        <v>13435</v>
      </c>
      <c r="B30780" s="74" t="s">
        <v>1692</v>
      </c>
      <c r="C30780" s="74" t="s">
        <v>3968</v>
      </c>
      <c r="D30780" s="74" t="s">
        <v>15658</v>
      </c>
    </row>
    <row r="30781" ht="14.25" customHeight="1">
      <c r="A30781" s="74" t="s">
        <v>13436</v>
      </c>
      <c r="B30781" s="74" t="s">
        <v>1697</v>
      </c>
      <c r="C30781" s="74" t="s">
        <v>3968</v>
      </c>
      <c r="D30781" s="74" t="s">
        <v>15658</v>
      </c>
    </row>
    <row r="30782" ht="14.25" customHeight="1">
      <c r="A30782" s="74" t="s">
        <v>13437</v>
      </c>
      <c r="B30782" s="74" t="s">
        <v>1707</v>
      </c>
      <c r="C30782" s="74" t="s">
        <v>3968</v>
      </c>
      <c r="D30782" s="74" t="s">
        <v>15658</v>
      </c>
    </row>
    <row r="30783" ht="14.25" customHeight="1">
      <c r="A30783" s="74" t="s">
        <v>13438</v>
      </c>
      <c r="B30783" s="74" t="s">
        <v>1712</v>
      </c>
      <c r="C30783" s="74" t="s">
        <v>3968</v>
      </c>
      <c r="D30783" s="74" t="s">
        <v>15658</v>
      </c>
    </row>
    <row r="30784" ht="14.25" customHeight="1">
      <c r="A30784" s="74" t="s">
        <v>13439</v>
      </c>
      <c r="B30784" s="74" t="s">
        <v>1717</v>
      </c>
      <c r="C30784" s="74" t="s">
        <v>3968</v>
      </c>
      <c r="D30784" s="74" t="s">
        <v>15658</v>
      </c>
    </row>
    <row r="30785" ht="14.25" customHeight="1">
      <c r="A30785" s="74" t="s">
        <v>13440</v>
      </c>
      <c r="B30785" s="74" t="s">
        <v>1722</v>
      </c>
      <c r="C30785" s="74" t="s">
        <v>3968</v>
      </c>
      <c r="D30785" s="74" t="s">
        <v>15658</v>
      </c>
    </row>
    <row r="30786" ht="14.25" customHeight="1">
      <c r="A30786" s="74" t="s">
        <v>13441</v>
      </c>
      <c r="B30786" s="74" t="s">
        <v>13510</v>
      </c>
      <c r="C30786" s="74" t="s">
        <v>3934</v>
      </c>
      <c r="D30786" s="74" t="s">
        <v>15658</v>
      </c>
    </row>
    <row r="30787" ht="14.25" customHeight="1">
      <c r="A30787" s="74" t="s">
        <v>13443</v>
      </c>
      <c r="B30787" s="74" t="s">
        <v>1702</v>
      </c>
      <c r="C30787" s="74" t="s">
        <v>3968</v>
      </c>
      <c r="D30787" s="74" t="s">
        <v>15658</v>
      </c>
    </row>
    <row r="30788" ht="14.25" customHeight="1">
      <c r="A30788" s="74" t="s">
        <v>13444</v>
      </c>
      <c r="B30788" s="74" t="s">
        <v>495</v>
      </c>
      <c r="C30788" s="74" t="s">
        <v>50</v>
      </c>
      <c r="D30788" s="74" t="s">
        <v>15658</v>
      </c>
    </row>
    <row r="30789" ht="14.25" customHeight="1">
      <c r="A30789" s="74" t="s">
        <v>12082</v>
      </c>
      <c r="B30789" s="74" t="s">
        <v>12083</v>
      </c>
      <c r="C30789" s="74" t="s">
        <v>3934</v>
      </c>
      <c r="D30789" s="74" t="s">
        <v>15658</v>
      </c>
    </row>
    <row r="30790" ht="14.25" customHeight="1">
      <c r="A30790" s="74" t="s">
        <v>13445</v>
      </c>
      <c r="B30790" s="74" t="s">
        <v>13446</v>
      </c>
      <c r="C30790" s="74" t="s">
        <v>57</v>
      </c>
      <c r="D30790" s="74" t="s">
        <v>15658</v>
      </c>
    </row>
    <row r="30791" ht="14.25" customHeight="1">
      <c r="A30791" s="74" t="s">
        <v>13447</v>
      </c>
      <c r="B30791" s="74" t="s">
        <v>1730</v>
      </c>
      <c r="C30791" s="74" t="s">
        <v>100</v>
      </c>
      <c r="D30791" s="74" t="s">
        <v>15658</v>
      </c>
    </row>
    <row r="30792" ht="14.25" customHeight="1">
      <c r="A30792" s="74" t="s">
        <v>12110</v>
      </c>
      <c r="B30792" s="74" t="s">
        <v>12111</v>
      </c>
      <c r="C30792" s="74" t="s">
        <v>100</v>
      </c>
      <c r="D30792" s="74" t="s">
        <v>15658</v>
      </c>
    </row>
    <row r="30793" ht="14.25" customHeight="1">
      <c r="A30793" s="74" t="s">
        <v>12112</v>
      </c>
      <c r="B30793" s="74" t="s">
        <v>12113</v>
      </c>
      <c r="C30793" s="74" t="s">
        <v>3934</v>
      </c>
      <c r="D30793" s="74" t="s">
        <v>15658</v>
      </c>
    </row>
    <row r="30794" ht="14.25" customHeight="1">
      <c r="A30794" s="74" t="s">
        <v>12152</v>
      </c>
      <c r="B30794" s="74" t="s">
        <v>1734</v>
      </c>
      <c r="C30794" s="74" t="s">
        <v>127</v>
      </c>
      <c r="D30794" s="74" t="s">
        <v>15658</v>
      </c>
    </row>
    <row r="30795" ht="14.25" customHeight="1">
      <c r="A30795" s="74" t="s">
        <v>12169</v>
      </c>
      <c r="B30795" s="74" t="s">
        <v>12170</v>
      </c>
      <c r="C30795" s="74" t="s">
        <v>3934</v>
      </c>
      <c r="D30795" s="74" t="s">
        <v>15658</v>
      </c>
    </row>
    <row r="30796" ht="14.25" customHeight="1">
      <c r="A30796" s="74" t="s">
        <v>12180</v>
      </c>
      <c r="B30796" s="74" t="s">
        <v>1750</v>
      </c>
      <c r="C30796" s="74" t="s">
        <v>3968</v>
      </c>
      <c r="D30796" s="74" t="s">
        <v>15658</v>
      </c>
    </row>
    <row r="30797" ht="14.25" customHeight="1">
      <c r="A30797" s="74" t="s">
        <v>12272</v>
      </c>
      <c r="B30797" s="74" t="s">
        <v>12273</v>
      </c>
      <c r="C30797" s="74" t="s">
        <v>100</v>
      </c>
      <c r="D30797" s="74" t="s">
        <v>15658</v>
      </c>
    </row>
    <row r="30798" ht="14.25" customHeight="1">
      <c r="A30798" s="74" t="s">
        <v>12368</v>
      </c>
      <c r="B30798" s="74" t="s">
        <v>14041</v>
      </c>
      <c r="C30798" s="74" t="s">
        <v>3968</v>
      </c>
      <c r="D30798" s="74" t="s">
        <v>15658</v>
      </c>
    </row>
    <row r="30799" ht="14.25" customHeight="1">
      <c r="A30799" s="74" t="s">
        <v>12384</v>
      </c>
      <c r="B30799" s="74" t="s">
        <v>12385</v>
      </c>
      <c r="C30799" s="74" t="s">
        <v>3934</v>
      </c>
      <c r="D30799" s="74" t="s">
        <v>15658</v>
      </c>
    </row>
    <row r="30800" ht="14.25" customHeight="1">
      <c r="A30800" s="74" t="s">
        <v>13448</v>
      </c>
      <c r="B30800" s="74" t="s">
        <v>1755</v>
      </c>
      <c r="C30800" s="74" t="s">
        <v>50</v>
      </c>
      <c r="D30800" s="74" t="s">
        <v>15658</v>
      </c>
    </row>
    <row r="30801" ht="14.25" customHeight="1">
      <c r="A30801" s="74" t="s">
        <v>13449</v>
      </c>
      <c r="B30801" s="74" t="s">
        <v>2947</v>
      </c>
      <c r="C30801" s="74" t="s">
        <v>3968</v>
      </c>
      <c r="D30801" s="74" t="s">
        <v>15658</v>
      </c>
    </row>
    <row r="30802" ht="14.25" customHeight="1">
      <c r="A30802" s="74" t="s">
        <v>12412</v>
      </c>
      <c r="B30802" s="74" t="s">
        <v>1763</v>
      </c>
      <c r="C30802" s="74" t="s">
        <v>71</v>
      </c>
      <c r="D30802" s="74" t="s">
        <v>15658</v>
      </c>
    </row>
    <row r="30803" ht="14.25" customHeight="1">
      <c r="A30803" s="74" t="s">
        <v>12413</v>
      </c>
      <c r="B30803" s="74" t="s">
        <v>12411</v>
      </c>
      <c r="C30803" s="74" t="s">
        <v>3934</v>
      </c>
      <c r="D30803" s="74" t="s">
        <v>15658</v>
      </c>
    </row>
    <row r="30804" ht="14.25" customHeight="1">
      <c r="A30804" s="74" t="s">
        <v>13450</v>
      </c>
      <c r="B30804" s="74" t="s">
        <v>1771</v>
      </c>
      <c r="C30804" s="74" t="s">
        <v>3968</v>
      </c>
      <c r="D30804" s="74" t="s">
        <v>15658</v>
      </c>
    </row>
    <row r="30805" ht="14.25" customHeight="1">
      <c r="A30805" s="74" t="s">
        <v>12571</v>
      </c>
      <c r="B30805" s="74" t="s">
        <v>3588</v>
      </c>
      <c r="C30805" s="74" t="s">
        <v>923</v>
      </c>
      <c r="D30805" s="74" t="s">
        <v>15658</v>
      </c>
    </row>
    <row r="30806" ht="14.25" customHeight="1">
      <c r="A30806" s="74" t="s">
        <v>13451</v>
      </c>
      <c r="B30806" s="74" t="s">
        <v>13452</v>
      </c>
      <c r="C30806" s="74" t="s">
        <v>3934</v>
      </c>
      <c r="D30806" s="74" t="s">
        <v>15658</v>
      </c>
    </row>
    <row r="30807" ht="14.25" customHeight="1">
      <c r="A30807" s="74" t="s">
        <v>12591</v>
      </c>
      <c r="B30807" s="74" t="s">
        <v>12592</v>
      </c>
      <c r="C30807" s="74" t="s">
        <v>6563</v>
      </c>
      <c r="D30807" s="74" t="s">
        <v>15658</v>
      </c>
    </row>
    <row r="30808" ht="14.25" customHeight="1">
      <c r="A30808" s="74" t="s">
        <v>12593</v>
      </c>
      <c r="B30808" s="74" t="s">
        <v>6565</v>
      </c>
      <c r="C30808" s="74" t="s">
        <v>3968</v>
      </c>
      <c r="D30808" s="74" t="s">
        <v>15658</v>
      </c>
    </row>
    <row r="30809" ht="14.25" customHeight="1">
      <c r="A30809" s="74" t="s">
        <v>12652</v>
      </c>
      <c r="B30809" s="74" t="s">
        <v>12653</v>
      </c>
      <c r="C30809" s="74" t="s">
        <v>3934</v>
      </c>
      <c r="D30809" s="74" t="s">
        <v>15658</v>
      </c>
    </row>
    <row r="30810" ht="14.25" customHeight="1">
      <c r="A30810" s="74" t="s">
        <v>3713</v>
      </c>
      <c r="B30810" s="74" t="s">
        <v>1853</v>
      </c>
      <c r="C30810" s="74" t="s">
        <v>3968</v>
      </c>
      <c r="D30810" s="74" t="s">
        <v>15658</v>
      </c>
    </row>
    <row r="30811" ht="14.25" customHeight="1">
      <c r="A30811" s="74" t="s">
        <v>13453</v>
      </c>
      <c r="B30811" s="74" t="s">
        <v>325</v>
      </c>
      <c r="C30811" s="74" t="s">
        <v>100</v>
      </c>
      <c r="D30811" s="74" t="s">
        <v>15658</v>
      </c>
    </row>
    <row r="30812" ht="14.25" customHeight="1">
      <c r="A30812" s="74" t="s">
        <v>13454</v>
      </c>
      <c r="B30812" s="74" t="s">
        <v>994</v>
      </c>
      <c r="C30812" s="74" t="s">
        <v>100</v>
      </c>
      <c r="D30812" s="74" t="s">
        <v>15658</v>
      </c>
    </row>
    <row r="30813" ht="14.25" customHeight="1">
      <c r="A30813" s="74" t="s">
        <v>13455</v>
      </c>
      <c r="B30813" s="74" t="s">
        <v>1857</v>
      </c>
      <c r="C30813" s="74" t="s">
        <v>100</v>
      </c>
      <c r="D30813" s="74" t="s">
        <v>15658</v>
      </c>
    </row>
    <row r="30814" ht="14.25" customHeight="1">
      <c r="A30814" s="74" t="s">
        <v>13456</v>
      </c>
      <c r="B30814" s="74" t="s">
        <v>1861</v>
      </c>
      <c r="C30814" s="74" t="s">
        <v>100</v>
      </c>
      <c r="D30814" s="74" t="s">
        <v>15658</v>
      </c>
    </row>
    <row r="30815" ht="14.25" customHeight="1">
      <c r="A30815" s="74" t="s">
        <v>12741</v>
      </c>
      <c r="B30815" s="74" t="s">
        <v>12742</v>
      </c>
      <c r="C30815" s="74" t="s">
        <v>100</v>
      </c>
      <c r="D30815" s="74" t="s">
        <v>15658</v>
      </c>
    </row>
    <row r="30816" ht="14.25" customHeight="1">
      <c r="A30816" s="74" t="s">
        <v>12783</v>
      </c>
      <c r="B30816" s="74" t="s">
        <v>85</v>
      </c>
      <c r="C30816" s="74" t="s">
        <v>100</v>
      </c>
      <c r="D30816" s="74" t="s">
        <v>15658</v>
      </c>
    </row>
    <row r="30817" ht="14.25" customHeight="1">
      <c r="A30817" s="74" t="s">
        <v>12788</v>
      </c>
      <c r="B30817" s="74" t="s">
        <v>13511</v>
      </c>
      <c r="C30817" s="74" t="s">
        <v>3934</v>
      </c>
      <c r="D30817" s="74" t="s">
        <v>15658</v>
      </c>
    </row>
    <row r="30818" ht="14.25" customHeight="1">
      <c r="A30818" s="74" t="s">
        <v>12789</v>
      </c>
      <c r="B30818" s="74" t="s">
        <v>1873</v>
      </c>
      <c r="C30818" s="74" t="s">
        <v>100</v>
      </c>
      <c r="D30818" s="74" t="s">
        <v>15658</v>
      </c>
    </row>
    <row r="30819" ht="14.25" customHeight="1">
      <c r="A30819" s="74" t="s">
        <v>12804</v>
      </c>
      <c r="B30819" s="74" t="s">
        <v>12805</v>
      </c>
      <c r="C30819" s="74" t="s">
        <v>100</v>
      </c>
      <c r="D30819" s="74" t="s">
        <v>15658</v>
      </c>
    </row>
    <row r="30820" ht="14.25" customHeight="1">
      <c r="A30820" s="74" t="s">
        <v>13457</v>
      </c>
      <c r="B30820" s="74" t="s">
        <v>505</v>
      </c>
      <c r="C30820" s="74" t="s">
        <v>50</v>
      </c>
      <c r="D30820" s="74" t="s">
        <v>15658</v>
      </c>
    </row>
    <row r="30821" ht="14.25" customHeight="1">
      <c r="A30821" s="74" t="s">
        <v>3726</v>
      </c>
      <c r="B30821" s="74" t="s">
        <v>1877</v>
      </c>
      <c r="C30821" s="74" t="s">
        <v>127</v>
      </c>
      <c r="D30821" s="74" t="s">
        <v>15658</v>
      </c>
    </row>
    <row r="30822" ht="14.25" customHeight="1">
      <c r="A30822" s="74" t="s">
        <v>12845</v>
      </c>
      <c r="B30822" s="74" t="s">
        <v>3589</v>
      </c>
      <c r="C30822" s="74" t="s">
        <v>127</v>
      </c>
      <c r="D30822" s="74" t="s">
        <v>15658</v>
      </c>
    </row>
    <row r="30823" ht="14.25" customHeight="1">
      <c r="A30823" s="74" t="s">
        <v>12858</v>
      </c>
      <c r="B30823" s="74" t="s">
        <v>3361</v>
      </c>
      <c r="C30823" s="74" t="s">
        <v>1026</v>
      </c>
      <c r="D30823" s="74" t="s">
        <v>15658</v>
      </c>
    </row>
    <row r="30824" ht="14.25" customHeight="1">
      <c r="A30824" s="74" t="s">
        <v>12861</v>
      </c>
      <c r="B30824" s="74" t="s">
        <v>3594</v>
      </c>
      <c r="C30824" s="74" t="s">
        <v>57</v>
      </c>
      <c r="D30824" s="74" t="s">
        <v>15658</v>
      </c>
    </row>
    <row r="30825" ht="14.25" customHeight="1">
      <c r="A30825" s="74" t="s">
        <v>13458</v>
      </c>
      <c r="B30825" s="74" t="s">
        <v>13459</v>
      </c>
      <c r="C30825" s="74" t="s">
        <v>57</v>
      </c>
      <c r="D30825" s="74" t="s">
        <v>15658</v>
      </c>
    </row>
    <row r="30826" ht="14.25" customHeight="1">
      <c r="A30826" s="74" t="s">
        <v>13460</v>
      </c>
      <c r="B30826" s="74" t="s">
        <v>1951</v>
      </c>
      <c r="C30826" s="74" t="s">
        <v>100</v>
      </c>
      <c r="D30826" s="74" t="s">
        <v>15658</v>
      </c>
    </row>
    <row r="30827" ht="14.25" customHeight="1">
      <c r="A30827" s="74" t="s">
        <v>13040</v>
      </c>
      <c r="B30827" s="74" t="s">
        <v>13041</v>
      </c>
      <c r="C30827" s="74" t="s">
        <v>3934</v>
      </c>
      <c r="D30827" s="74" t="s">
        <v>15658</v>
      </c>
    </row>
    <row r="30828" ht="14.25" customHeight="1">
      <c r="A30828" s="74" t="s">
        <v>13462</v>
      </c>
      <c r="B30828" s="74" t="s">
        <v>1955</v>
      </c>
      <c r="C30828" s="74" t="s">
        <v>3968</v>
      </c>
      <c r="D30828" s="74" t="s">
        <v>15658</v>
      </c>
    </row>
    <row r="30829" ht="14.25" customHeight="1">
      <c r="A30829" s="74" t="s">
        <v>13205</v>
      </c>
      <c r="B30829" s="74" t="s">
        <v>13206</v>
      </c>
      <c r="C30829" s="74" t="s">
        <v>100</v>
      </c>
      <c r="D30829" s="74" t="s">
        <v>15658</v>
      </c>
    </row>
    <row r="30830" ht="14.25" customHeight="1">
      <c r="A30830" s="74" t="s">
        <v>13271</v>
      </c>
      <c r="B30830" s="74" t="s">
        <v>48</v>
      </c>
      <c r="C30830" s="74" t="s">
        <v>50</v>
      </c>
      <c r="D30830" s="74" t="s">
        <v>15689</v>
      </c>
    </row>
    <row r="30831" ht="14.25" customHeight="1">
      <c r="A30831" s="74" t="s">
        <v>13273</v>
      </c>
      <c r="B30831" s="74" t="s">
        <v>13274</v>
      </c>
      <c r="C30831" s="74" t="s">
        <v>57</v>
      </c>
      <c r="D30831" s="74" t="s">
        <v>15689</v>
      </c>
    </row>
    <row r="30832" ht="14.25" customHeight="1">
      <c r="A30832" s="74" t="s">
        <v>4062</v>
      </c>
      <c r="B30832" s="74" t="s">
        <v>15690</v>
      </c>
      <c r="C30832" s="74" t="s">
        <v>3934</v>
      </c>
      <c r="D30832" s="74" t="s">
        <v>15689</v>
      </c>
    </row>
    <row r="30833" ht="14.25" customHeight="1">
      <c r="A30833" s="74" t="s">
        <v>4064</v>
      </c>
      <c r="B30833" s="74" t="s">
        <v>4065</v>
      </c>
      <c r="C30833" s="74" t="s">
        <v>100</v>
      </c>
      <c r="D30833" s="74" t="s">
        <v>15689</v>
      </c>
    </row>
    <row r="30834" ht="14.25" customHeight="1">
      <c r="A30834" s="74" t="s">
        <v>4094</v>
      </c>
      <c r="B30834" s="74" t="s">
        <v>2966</v>
      </c>
      <c r="C30834" s="74" t="s">
        <v>71</v>
      </c>
      <c r="D30834" s="74" t="s">
        <v>15689</v>
      </c>
    </row>
    <row r="30835" ht="14.25" customHeight="1">
      <c r="A30835" s="74" t="s">
        <v>4096</v>
      </c>
      <c r="B30835" s="74" t="s">
        <v>90</v>
      </c>
      <c r="C30835" s="74" t="s">
        <v>3934</v>
      </c>
      <c r="D30835" s="74" t="s">
        <v>15689</v>
      </c>
    </row>
    <row r="30836" ht="14.25" customHeight="1">
      <c r="A30836" s="74" t="s">
        <v>4121</v>
      </c>
      <c r="B30836" s="74" t="s">
        <v>15691</v>
      </c>
      <c r="C30836" s="74" t="s">
        <v>71</v>
      </c>
      <c r="D30836" s="74" t="s">
        <v>15689</v>
      </c>
    </row>
    <row r="30837" ht="14.25" customHeight="1">
      <c r="A30837" s="74" t="s">
        <v>4123</v>
      </c>
      <c r="B30837" s="74" t="s">
        <v>15238</v>
      </c>
      <c r="C30837" s="74" t="s">
        <v>3934</v>
      </c>
      <c r="D30837" s="74" t="s">
        <v>15689</v>
      </c>
    </row>
    <row r="30838" ht="14.25" customHeight="1">
      <c r="A30838" s="74" t="s">
        <v>13275</v>
      </c>
      <c r="B30838" s="74" t="s">
        <v>104</v>
      </c>
      <c r="C30838" s="74" t="s">
        <v>50</v>
      </c>
      <c r="D30838" s="74" t="s">
        <v>15689</v>
      </c>
    </row>
    <row r="30839" ht="14.25" customHeight="1">
      <c r="A30839" s="74" t="s">
        <v>13276</v>
      </c>
      <c r="B30839" s="74" t="s">
        <v>109</v>
      </c>
      <c r="C30839" s="74" t="s">
        <v>50</v>
      </c>
      <c r="D30839" s="74" t="s">
        <v>15689</v>
      </c>
    </row>
    <row r="30840" ht="14.25" customHeight="1">
      <c r="A30840" s="74" t="s">
        <v>4385</v>
      </c>
      <c r="B30840" s="74" t="s">
        <v>15463</v>
      </c>
      <c r="C30840" s="74" t="s">
        <v>923</v>
      </c>
      <c r="D30840" s="74" t="s">
        <v>15689</v>
      </c>
    </row>
    <row r="30841" ht="14.25" customHeight="1">
      <c r="A30841" s="74" t="s">
        <v>4399</v>
      </c>
      <c r="B30841" s="74" t="s">
        <v>4400</v>
      </c>
      <c r="C30841" s="74" t="s">
        <v>3968</v>
      </c>
      <c r="D30841" s="74" t="s">
        <v>15689</v>
      </c>
    </row>
    <row r="30842" ht="14.25" customHeight="1">
      <c r="A30842" s="74" t="s">
        <v>13277</v>
      </c>
      <c r="B30842" s="74" t="s">
        <v>211</v>
      </c>
      <c r="C30842" s="74" t="s">
        <v>3934</v>
      </c>
      <c r="D30842" s="74" t="s">
        <v>15689</v>
      </c>
    </row>
    <row r="30843" ht="14.25" customHeight="1">
      <c r="A30843" s="74" t="s">
        <v>4423</v>
      </c>
      <c r="B30843" s="74" t="s">
        <v>4424</v>
      </c>
      <c r="C30843" s="74" t="s">
        <v>3934</v>
      </c>
      <c r="D30843" s="74" t="s">
        <v>15689</v>
      </c>
    </row>
    <row r="30844" ht="14.25" customHeight="1">
      <c r="A30844" s="74" t="s">
        <v>13279</v>
      </c>
      <c r="B30844" s="74" t="s">
        <v>15692</v>
      </c>
      <c r="C30844" s="74" t="s">
        <v>127</v>
      </c>
      <c r="D30844" s="74" t="s">
        <v>15689</v>
      </c>
    </row>
    <row r="30845" ht="14.25" customHeight="1">
      <c r="A30845" s="74" t="s">
        <v>13280</v>
      </c>
      <c r="B30845" s="74" t="s">
        <v>138</v>
      </c>
      <c r="C30845" s="74" t="s">
        <v>50</v>
      </c>
      <c r="D30845" s="74" t="s">
        <v>15689</v>
      </c>
    </row>
    <row r="30846" ht="14.25" customHeight="1">
      <c r="A30846" s="74" t="s">
        <v>13281</v>
      </c>
      <c r="B30846" s="74" t="s">
        <v>143</v>
      </c>
      <c r="C30846" s="74" t="s">
        <v>100</v>
      </c>
      <c r="D30846" s="74" t="s">
        <v>15689</v>
      </c>
    </row>
    <row r="30847" ht="14.25" customHeight="1">
      <c r="A30847" s="74" t="s">
        <v>13282</v>
      </c>
      <c r="B30847" s="74" t="s">
        <v>147</v>
      </c>
      <c r="C30847" s="74" t="s">
        <v>127</v>
      </c>
      <c r="D30847" s="74" t="s">
        <v>15689</v>
      </c>
    </row>
    <row r="30848" ht="14.25" customHeight="1">
      <c r="A30848" s="74" t="s">
        <v>13283</v>
      </c>
      <c r="B30848" s="74" t="s">
        <v>156</v>
      </c>
      <c r="C30848" s="74" t="s">
        <v>50</v>
      </c>
      <c r="D30848" s="74" t="s">
        <v>15689</v>
      </c>
    </row>
    <row r="30849" ht="14.25" customHeight="1">
      <c r="A30849" s="74" t="s">
        <v>13284</v>
      </c>
      <c r="B30849" s="74" t="s">
        <v>160</v>
      </c>
      <c r="C30849" s="74" t="s">
        <v>50</v>
      </c>
      <c r="D30849" s="74" t="s">
        <v>15689</v>
      </c>
    </row>
    <row r="30850" ht="14.25" customHeight="1">
      <c r="A30850" s="74" t="s">
        <v>13285</v>
      </c>
      <c r="B30850" s="74" t="s">
        <v>164</v>
      </c>
      <c r="C30850" s="74" t="s">
        <v>3968</v>
      </c>
      <c r="D30850" s="74" t="s">
        <v>15689</v>
      </c>
    </row>
    <row r="30851" ht="14.25" customHeight="1">
      <c r="A30851" s="74" t="s">
        <v>13286</v>
      </c>
      <c r="B30851" s="74" t="s">
        <v>174</v>
      </c>
      <c r="C30851" s="74" t="s">
        <v>100</v>
      </c>
      <c r="D30851" s="74" t="s">
        <v>15689</v>
      </c>
    </row>
    <row r="30852" ht="14.25" customHeight="1">
      <c r="A30852" s="74" t="s">
        <v>13287</v>
      </c>
      <c r="B30852" s="74" t="s">
        <v>178</v>
      </c>
      <c r="C30852" s="74" t="s">
        <v>50</v>
      </c>
      <c r="D30852" s="74" t="s">
        <v>15689</v>
      </c>
    </row>
    <row r="30853" ht="14.25" customHeight="1">
      <c r="A30853" s="74" t="s">
        <v>4533</v>
      </c>
      <c r="B30853" s="74" t="s">
        <v>3176</v>
      </c>
      <c r="C30853" s="74" t="s">
        <v>3968</v>
      </c>
      <c r="D30853" s="74" t="s">
        <v>15689</v>
      </c>
    </row>
    <row r="30854" ht="14.25" customHeight="1">
      <c r="A30854" s="74" t="s">
        <v>4542</v>
      </c>
      <c r="B30854" s="74" t="s">
        <v>2969</v>
      </c>
      <c r="C30854" s="74" t="s">
        <v>71</v>
      </c>
      <c r="D30854" s="74" t="s">
        <v>15689</v>
      </c>
    </row>
    <row r="30855" ht="14.25" customHeight="1">
      <c r="A30855" s="74" t="s">
        <v>4549</v>
      </c>
      <c r="B30855" s="74" t="s">
        <v>182</v>
      </c>
      <c r="C30855" s="74" t="s">
        <v>71</v>
      </c>
      <c r="D30855" s="74" t="s">
        <v>15689</v>
      </c>
    </row>
    <row r="30856" ht="14.25" customHeight="1">
      <c r="A30856" s="74" t="s">
        <v>4574</v>
      </c>
      <c r="B30856" s="74" t="s">
        <v>4575</v>
      </c>
      <c r="C30856" s="74" t="s">
        <v>3934</v>
      </c>
      <c r="D30856" s="74" t="s">
        <v>15689</v>
      </c>
    </row>
    <row r="30857" ht="14.25" customHeight="1">
      <c r="A30857" s="74" t="s">
        <v>13288</v>
      </c>
      <c r="B30857" s="74" t="s">
        <v>152</v>
      </c>
      <c r="C30857" s="74" t="s">
        <v>3934</v>
      </c>
      <c r="D30857" s="74" t="s">
        <v>15689</v>
      </c>
    </row>
    <row r="30858" ht="14.25" customHeight="1">
      <c r="A30858" s="74" t="s">
        <v>4679</v>
      </c>
      <c r="B30858" s="74" t="s">
        <v>15693</v>
      </c>
      <c r="C30858" s="74" t="s">
        <v>3968</v>
      </c>
      <c r="D30858" s="74" t="s">
        <v>15689</v>
      </c>
    </row>
    <row r="30859" ht="14.25" customHeight="1">
      <c r="A30859" s="74" t="s">
        <v>4685</v>
      </c>
      <c r="B30859" s="74" t="s">
        <v>15694</v>
      </c>
      <c r="C30859" s="74" t="s">
        <v>3934</v>
      </c>
      <c r="D30859" s="74" t="s">
        <v>15689</v>
      </c>
    </row>
    <row r="30860" ht="14.25" customHeight="1">
      <c r="A30860" s="74" t="s">
        <v>13290</v>
      </c>
      <c r="B30860" s="74" t="s">
        <v>170</v>
      </c>
      <c r="C30860" s="74" t="s">
        <v>3934</v>
      </c>
      <c r="D30860" s="74" t="s">
        <v>15689</v>
      </c>
    </row>
    <row r="30861" ht="14.25" customHeight="1">
      <c r="A30861" s="74" t="s">
        <v>4723</v>
      </c>
      <c r="B30861" s="74" t="s">
        <v>4724</v>
      </c>
      <c r="C30861" s="74" t="s">
        <v>100</v>
      </c>
      <c r="D30861" s="74" t="s">
        <v>15689</v>
      </c>
    </row>
    <row r="30862" ht="14.25" customHeight="1">
      <c r="A30862" s="74" t="s">
        <v>13294</v>
      </c>
      <c r="B30862" s="74" t="s">
        <v>13295</v>
      </c>
      <c r="C30862" s="74" t="s">
        <v>50</v>
      </c>
      <c r="D30862" s="74" t="s">
        <v>15689</v>
      </c>
    </row>
    <row r="30863" ht="14.25" customHeight="1">
      <c r="A30863" s="74" t="s">
        <v>4785</v>
      </c>
      <c r="B30863" s="74" t="s">
        <v>4786</v>
      </c>
      <c r="C30863" s="74" t="s">
        <v>3968</v>
      </c>
      <c r="D30863" s="74" t="s">
        <v>15689</v>
      </c>
    </row>
    <row r="30864" ht="14.25" customHeight="1">
      <c r="A30864" s="74" t="s">
        <v>4824</v>
      </c>
      <c r="B30864" s="74" t="s">
        <v>1436</v>
      </c>
      <c r="C30864" s="74" t="s">
        <v>71</v>
      </c>
      <c r="D30864" s="74" t="s">
        <v>15689</v>
      </c>
    </row>
    <row r="30865" ht="14.25" customHeight="1">
      <c r="A30865" s="74" t="s">
        <v>13296</v>
      </c>
      <c r="B30865" s="74" t="s">
        <v>206</v>
      </c>
      <c r="C30865" s="74" t="s">
        <v>100</v>
      </c>
      <c r="D30865" s="74" t="s">
        <v>15689</v>
      </c>
    </row>
    <row r="30866" ht="14.25" customHeight="1">
      <c r="A30866" s="74" t="s">
        <v>13297</v>
      </c>
      <c r="B30866" s="74" t="s">
        <v>2083</v>
      </c>
      <c r="C30866" s="74" t="s">
        <v>57</v>
      </c>
      <c r="D30866" s="74" t="s">
        <v>15689</v>
      </c>
    </row>
    <row r="30867" ht="14.25" customHeight="1">
      <c r="A30867" s="74" t="s">
        <v>13298</v>
      </c>
      <c r="B30867" s="74" t="s">
        <v>13299</v>
      </c>
      <c r="C30867" s="74" t="s">
        <v>923</v>
      </c>
      <c r="D30867" s="74" t="s">
        <v>15689</v>
      </c>
    </row>
    <row r="30868" ht="14.25" customHeight="1">
      <c r="A30868" s="74" t="s">
        <v>13300</v>
      </c>
      <c r="B30868" s="74" t="s">
        <v>13301</v>
      </c>
      <c r="C30868" s="74" t="s">
        <v>3968</v>
      </c>
      <c r="D30868" s="74" t="s">
        <v>15689</v>
      </c>
    </row>
    <row r="30869" ht="14.25" customHeight="1">
      <c r="A30869" s="74" t="s">
        <v>13302</v>
      </c>
      <c r="B30869" s="74" t="s">
        <v>13303</v>
      </c>
      <c r="C30869" s="74" t="s">
        <v>66</v>
      </c>
      <c r="D30869" s="74" t="s">
        <v>15689</v>
      </c>
    </row>
    <row r="30870" ht="14.25" customHeight="1">
      <c r="A30870" s="74" t="s">
        <v>4910</v>
      </c>
      <c r="B30870" s="74" t="s">
        <v>4911</v>
      </c>
      <c r="C30870" s="74" t="s">
        <v>3968</v>
      </c>
      <c r="D30870" s="74" t="s">
        <v>15689</v>
      </c>
    </row>
    <row r="30871" ht="14.25" customHeight="1">
      <c r="A30871" s="74" t="s">
        <v>13304</v>
      </c>
      <c r="B30871" s="74" t="s">
        <v>219</v>
      </c>
      <c r="C30871" s="74" t="s">
        <v>100</v>
      </c>
      <c r="D30871" s="74" t="s">
        <v>15689</v>
      </c>
    </row>
    <row r="30872" ht="14.25" customHeight="1">
      <c r="A30872" s="74" t="s">
        <v>13305</v>
      </c>
      <c r="B30872" s="74" t="s">
        <v>13563</v>
      </c>
      <c r="C30872" s="74" t="s">
        <v>3968</v>
      </c>
      <c r="D30872" s="74" t="s">
        <v>15689</v>
      </c>
    </row>
    <row r="30873" ht="14.25" customHeight="1">
      <c r="A30873" s="74" t="s">
        <v>5027</v>
      </c>
      <c r="B30873" s="74" t="s">
        <v>256</v>
      </c>
      <c r="C30873" s="74" t="s">
        <v>3968</v>
      </c>
      <c r="D30873" s="74" t="s">
        <v>15689</v>
      </c>
    </row>
    <row r="30874" ht="14.25" customHeight="1">
      <c r="A30874" s="74" t="s">
        <v>5034</v>
      </c>
      <c r="B30874" s="74" t="s">
        <v>15695</v>
      </c>
      <c r="C30874" s="74" t="s">
        <v>71</v>
      </c>
      <c r="D30874" s="74" t="s">
        <v>15689</v>
      </c>
    </row>
    <row r="30875" ht="14.25" customHeight="1">
      <c r="A30875" s="74" t="s">
        <v>5036</v>
      </c>
      <c r="B30875" s="74" t="s">
        <v>15696</v>
      </c>
      <c r="C30875" s="74" t="s">
        <v>3934</v>
      </c>
      <c r="D30875" s="74" t="s">
        <v>15689</v>
      </c>
    </row>
    <row r="30876" ht="14.25" customHeight="1">
      <c r="A30876" s="74" t="s">
        <v>5115</v>
      </c>
      <c r="B30876" s="74" t="s">
        <v>277</v>
      </c>
      <c r="C30876" s="74" t="s">
        <v>71</v>
      </c>
      <c r="D30876" s="74" t="s">
        <v>15689</v>
      </c>
    </row>
    <row r="30877" ht="14.25" customHeight="1">
      <c r="A30877" s="74" t="s">
        <v>5116</v>
      </c>
      <c r="B30877" s="74" t="s">
        <v>306</v>
      </c>
      <c r="C30877" s="74" t="s">
        <v>3934</v>
      </c>
      <c r="D30877" s="74" t="s">
        <v>15689</v>
      </c>
    </row>
    <row r="30878" ht="14.25" customHeight="1">
      <c r="A30878" s="74" t="s">
        <v>5135</v>
      </c>
      <c r="B30878" s="74" t="s">
        <v>15697</v>
      </c>
      <c r="C30878" s="74" t="s">
        <v>50</v>
      </c>
      <c r="D30878" s="74" t="s">
        <v>15689</v>
      </c>
    </row>
    <row r="30879" ht="14.25" customHeight="1">
      <c r="A30879" s="74" t="s">
        <v>13307</v>
      </c>
      <c r="B30879" s="74" t="s">
        <v>310</v>
      </c>
      <c r="C30879" s="74" t="s">
        <v>100</v>
      </c>
      <c r="D30879" s="74" t="s">
        <v>15689</v>
      </c>
    </row>
    <row r="30880" ht="14.25" customHeight="1">
      <c r="A30880" s="74" t="s">
        <v>5234</v>
      </c>
      <c r="B30880" s="74" t="s">
        <v>5235</v>
      </c>
      <c r="C30880" s="74" t="s">
        <v>3934</v>
      </c>
      <c r="D30880" s="74" t="s">
        <v>15689</v>
      </c>
    </row>
    <row r="30881" ht="14.25" customHeight="1">
      <c r="A30881" s="74" t="s">
        <v>5216</v>
      </c>
      <c r="B30881" s="74" t="s">
        <v>5217</v>
      </c>
      <c r="C30881" s="74" t="s">
        <v>3934</v>
      </c>
      <c r="D30881" s="74" t="s">
        <v>15689</v>
      </c>
    </row>
    <row r="30882" ht="14.25" customHeight="1">
      <c r="A30882" s="74" t="s">
        <v>13308</v>
      </c>
      <c r="B30882" s="74" t="s">
        <v>15698</v>
      </c>
      <c r="C30882" s="74" t="s">
        <v>3934</v>
      </c>
      <c r="D30882" s="74" t="s">
        <v>15689</v>
      </c>
    </row>
    <row r="30883" ht="14.25" customHeight="1">
      <c r="A30883" s="74" t="s">
        <v>13309</v>
      </c>
      <c r="B30883" s="74" t="s">
        <v>362</v>
      </c>
      <c r="C30883" s="74" t="s">
        <v>3968</v>
      </c>
      <c r="D30883" s="74" t="s">
        <v>15689</v>
      </c>
    </row>
    <row r="30884" ht="14.25" customHeight="1">
      <c r="A30884" s="74" t="s">
        <v>5373</v>
      </c>
      <c r="B30884" s="74" t="s">
        <v>350</v>
      </c>
      <c r="C30884" s="74" t="s">
        <v>127</v>
      </c>
      <c r="D30884" s="74" t="s">
        <v>15689</v>
      </c>
    </row>
    <row r="30885" ht="14.25" customHeight="1">
      <c r="A30885" s="74" t="s">
        <v>5385</v>
      </c>
      <c r="B30885" s="74" t="s">
        <v>365</v>
      </c>
      <c r="C30885" s="74" t="s">
        <v>100</v>
      </c>
      <c r="D30885" s="74" t="s">
        <v>15689</v>
      </c>
    </row>
    <row r="30886" ht="14.25" customHeight="1">
      <c r="A30886" s="74" t="s">
        <v>5388</v>
      </c>
      <c r="B30886" s="74" t="s">
        <v>15699</v>
      </c>
      <c r="C30886" s="74" t="s">
        <v>3934</v>
      </c>
      <c r="D30886" s="74" t="s">
        <v>15689</v>
      </c>
    </row>
    <row r="30887" ht="14.25" customHeight="1">
      <c r="A30887" s="74" t="s">
        <v>13311</v>
      </c>
      <c r="B30887" s="74" t="s">
        <v>714</v>
      </c>
      <c r="C30887" s="74" t="s">
        <v>3968</v>
      </c>
      <c r="D30887" s="74" t="s">
        <v>15689</v>
      </c>
    </row>
    <row r="30888" ht="14.25" customHeight="1">
      <c r="A30888" s="74" t="s">
        <v>13312</v>
      </c>
      <c r="B30888" s="74" t="s">
        <v>64</v>
      </c>
      <c r="C30888" s="74" t="s">
        <v>66</v>
      </c>
      <c r="D30888" s="74" t="s">
        <v>15689</v>
      </c>
    </row>
    <row r="30889" ht="14.25" customHeight="1">
      <c r="A30889" s="74" t="s">
        <v>13314</v>
      </c>
      <c r="B30889" s="74" t="s">
        <v>15700</v>
      </c>
      <c r="C30889" s="74" t="s">
        <v>100</v>
      </c>
      <c r="D30889" s="74" t="s">
        <v>15689</v>
      </c>
    </row>
    <row r="30890" ht="14.25" customHeight="1">
      <c r="A30890" s="74" t="s">
        <v>5493</v>
      </c>
      <c r="B30890" s="74" t="s">
        <v>14079</v>
      </c>
      <c r="C30890" s="74" t="s">
        <v>100</v>
      </c>
      <c r="D30890" s="74" t="s">
        <v>15689</v>
      </c>
    </row>
    <row r="30891" ht="14.25" customHeight="1">
      <c r="A30891" s="74" t="s">
        <v>13315</v>
      </c>
      <c r="B30891" s="74" t="s">
        <v>423</v>
      </c>
      <c r="C30891" s="74" t="s">
        <v>3968</v>
      </c>
      <c r="D30891" s="74" t="s">
        <v>15689</v>
      </c>
    </row>
    <row r="30892" ht="14.25" customHeight="1">
      <c r="A30892" s="74" t="s">
        <v>3695</v>
      </c>
      <c r="B30892" s="74" t="s">
        <v>440</v>
      </c>
      <c r="C30892" s="74" t="s">
        <v>57</v>
      </c>
      <c r="D30892" s="74" t="s">
        <v>15689</v>
      </c>
    </row>
    <row r="30893" ht="14.25" customHeight="1">
      <c r="A30893" s="74" t="s">
        <v>5639</v>
      </c>
      <c r="B30893" s="74" t="s">
        <v>444</v>
      </c>
      <c r="C30893" s="74" t="s">
        <v>100</v>
      </c>
      <c r="D30893" s="74" t="s">
        <v>15689</v>
      </c>
    </row>
    <row r="30894" ht="14.25" customHeight="1">
      <c r="A30894" s="74" t="s">
        <v>5733</v>
      </c>
      <c r="B30894" s="74" t="s">
        <v>900</v>
      </c>
      <c r="C30894" s="74" t="s">
        <v>100</v>
      </c>
      <c r="D30894" s="74" t="s">
        <v>15689</v>
      </c>
    </row>
    <row r="30895" ht="14.25" customHeight="1">
      <c r="A30895" s="74" t="s">
        <v>5774</v>
      </c>
      <c r="B30895" s="74" t="s">
        <v>5775</v>
      </c>
      <c r="C30895" s="74" t="s">
        <v>3934</v>
      </c>
      <c r="D30895" s="74" t="s">
        <v>15689</v>
      </c>
    </row>
    <row r="30896" ht="14.25" customHeight="1">
      <c r="A30896" s="74" t="s">
        <v>5801</v>
      </c>
      <c r="B30896" s="74" t="s">
        <v>14435</v>
      </c>
      <c r="C30896" s="74" t="s">
        <v>71</v>
      </c>
      <c r="D30896" s="74" t="s">
        <v>15689</v>
      </c>
    </row>
    <row r="30897" ht="14.25" customHeight="1">
      <c r="A30897" s="74" t="s">
        <v>5870</v>
      </c>
      <c r="B30897" s="74" t="s">
        <v>5871</v>
      </c>
      <c r="C30897" s="74" t="s">
        <v>3968</v>
      </c>
      <c r="D30897" s="74" t="s">
        <v>15689</v>
      </c>
    </row>
    <row r="30898" ht="14.25" customHeight="1">
      <c r="A30898" s="74" t="s">
        <v>5872</v>
      </c>
      <c r="B30898" s="74" t="s">
        <v>5873</v>
      </c>
      <c r="C30898" s="74" t="s">
        <v>100</v>
      </c>
      <c r="D30898" s="74" t="s">
        <v>15689</v>
      </c>
    </row>
    <row r="30899" ht="14.25" customHeight="1">
      <c r="A30899" s="74" t="s">
        <v>5912</v>
      </c>
      <c r="B30899" s="74" t="s">
        <v>15701</v>
      </c>
      <c r="C30899" s="74" t="s">
        <v>3934</v>
      </c>
      <c r="D30899" s="74" t="s">
        <v>15689</v>
      </c>
    </row>
    <row r="30900" ht="14.25" customHeight="1">
      <c r="A30900" s="74" t="s">
        <v>6043</v>
      </c>
      <c r="B30900" s="74" t="s">
        <v>15000</v>
      </c>
      <c r="C30900" s="74" t="s">
        <v>100</v>
      </c>
      <c r="D30900" s="74" t="s">
        <v>15689</v>
      </c>
    </row>
    <row r="30901" ht="14.25" customHeight="1">
      <c r="A30901" s="74" t="s">
        <v>6045</v>
      </c>
      <c r="B30901" s="74" t="s">
        <v>15702</v>
      </c>
      <c r="C30901" s="74" t="s">
        <v>57</v>
      </c>
      <c r="D30901" s="74" t="s">
        <v>15689</v>
      </c>
    </row>
    <row r="30902" ht="14.25" customHeight="1">
      <c r="A30902" s="74" t="s">
        <v>6047</v>
      </c>
      <c r="B30902" s="74" t="s">
        <v>6040</v>
      </c>
      <c r="C30902" s="74" t="s">
        <v>71</v>
      </c>
      <c r="D30902" s="74" t="s">
        <v>15689</v>
      </c>
    </row>
    <row r="30903" ht="14.25" customHeight="1">
      <c r="A30903" s="74" t="s">
        <v>6057</v>
      </c>
      <c r="B30903" s="74" t="s">
        <v>6042</v>
      </c>
      <c r="C30903" s="74" t="s">
        <v>71</v>
      </c>
      <c r="D30903" s="74" t="s">
        <v>15689</v>
      </c>
    </row>
    <row r="30904" ht="14.25" customHeight="1">
      <c r="A30904" s="74" t="s">
        <v>6105</v>
      </c>
      <c r="B30904" s="74" t="s">
        <v>6106</v>
      </c>
      <c r="C30904" s="74" t="s">
        <v>3934</v>
      </c>
      <c r="D30904" s="74" t="s">
        <v>15689</v>
      </c>
    </row>
    <row r="30905" ht="14.25" customHeight="1">
      <c r="A30905" s="74" t="s">
        <v>6121</v>
      </c>
      <c r="B30905" s="74" t="s">
        <v>15703</v>
      </c>
      <c r="C30905" s="74" t="s">
        <v>3934</v>
      </c>
      <c r="D30905" s="74" t="s">
        <v>15689</v>
      </c>
    </row>
    <row r="30906" ht="14.25" customHeight="1">
      <c r="A30906" s="74" t="s">
        <v>6127</v>
      </c>
      <c r="B30906" s="74" t="s">
        <v>15704</v>
      </c>
      <c r="C30906" s="74" t="s">
        <v>3934</v>
      </c>
      <c r="D30906" s="74" t="s">
        <v>15689</v>
      </c>
    </row>
    <row r="30907" ht="14.25" customHeight="1">
      <c r="A30907" s="74" t="s">
        <v>6173</v>
      </c>
      <c r="B30907" s="74" t="s">
        <v>13819</v>
      </c>
      <c r="C30907" s="74" t="s">
        <v>3968</v>
      </c>
      <c r="D30907" s="74" t="s">
        <v>15689</v>
      </c>
    </row>
    <row r="30908" ht="14.25" customHeight="1">
      <c r="A30908" s="74" t="s">
        <v>6196</v>
      </c>
      <c r="B30908" s="74" t="s">
        <v>15705</v>
      </c>
      <c r="C30908" s="74" t="s">
        <v>66</v>
      </c>
      <c r="D30908" s="74" t="s">
        <v>15689</v>
      </c>
    </row>
    <row r="30909" ht="14.25" customHeight="1">
      <c r="A30909" s="74" t="s">
        <v>6200</v>
      </c>
      <c r="B30909" s="74" t="s">
        <v>6201</v>
      </c>
      <c r="C30909" s="74" t="s">
        <v>3934</v>
      </c>
      <c r="D30909" s="74" t="s">
        <v>15689</v>
      </c>
    </row>
    <row r="30910" ht="14.25" customHeight="1">
      <c r="A30910" s="74" t="s">
        <v>6202</v>
      </c>
      <c r="B30910" s="74" t="s">
        <v>6203</v>
      </c>
      <c r="C30910" s="74" t="s">
        <v>100</v>
      </c>
      <c r="D30910" s="74" t="s">
        <v>15689</v>
      </c>
    </row>
    <row r="30911" ht="14.25" customHeight="1">
      <c r="A30911" s="74" t="s">
        <v>6204</v>
      </c>
      <c r="B30911" s="74" t="s">
        <v>6205</v>
      </c>
      <c r="C30911" s="74" t="s">
        <v>3934</v>
      </c>
      <c r="D30911" s="74" t="s">
        <v>15689</v>
      </c>
    </row>
    <row r="30912" ht="14.25" customHeight="1">
      <c r="A30912" s="74" t="s">
        <v>13316</v>
      </c>
      <c r="B30912" s="74" t="s">
        <v>2926</v>
      </c>
      <c r="C30912" s="74" t="s">
        <v>57</v>
      </c>
      <c r="D30912" s="74" t="s">
        <v>15689</v>
      </c>
    </row>
    <row r="30913" ht="14.25" customHeight="1">
      <c r="A30913" s="74" t="s">
        <v>13318</v>
      </c>
      <c r="B30913" s="74" t="s">
        <v>473</v>
      </c>
      <c r="C30913" s="74" t="s">
        <v>100</v>
      </c>
      <c r="D30913" s="74" t="s">
        <v>15689</v>
      </c>
    </row>
    <row r="30914" ht="14.25" customHeight="1">
      <c r="A30914" s="74" t="s">
        <v>6294</v>
      </c>
      <c r="B30914" s="74" t="s">
        <v>2820</v>
      </c>
      <c r="C30914" s="74" t="s">
        <v>1026</v>
      </c>
      <c r="D30914" s="74" t="s">
        <v>15689</v>
      </c>
    </row>
    <row r="30915" ht="14.25" customHeight="1">
      <c r="A30915" s="74" t="s">
        <v>6296</v>
      </c>
      <c r="B30915" s="74" t="s">
        <v>15706</v>
      </c>
      <c r="C30915" s="74" t="s">
        <v>57</v>
      </c>
      <c r="D30915" s="74" t="s">
        <v>15689</v>
      </c>
    </row>
    <row r="30916" ht="14.25" customHeight="1">
      <c r="A30916" s="74" t="s">
        <v>6427</v>
      </c>
      <c r="B30916" s="74" t="s">
        <v>15707</v>
      </c>
      <c r="C30916" s="74" t="s">
        <v>100</v>
      </c>
      <c r="D30916" s="74" t="s">
        <v>15689</v>
      </c>
    </row>
    <row r="30917" ht="14.25" customHeight="1">
      <c r="A30917" s="74" t="s">
        <v>6433</v>
      </c>
      <c r="B30917" s="74" t="s">
        <v>6434</v>
      </c>
      <c r="C30917" s="74" t="s">
        <v>3934</v>
      </c>
      <c r="D30917" s="74" t="s">
        <v>15689</v>
      </c>
    </row>
    <row r="30918" ht="14.25" customHeight="1">
      <c r="A30918" s="74" t="s">
        <v>6504</v>
      </c>
      <c r="B30918" s="74" t="s">
        <v>15002</v>
      </c>
      <c r="C30918" s="74" t="s">
        <v>100</v>
      </c>
      <c r="D30918" s="74" t="s">
        <v>15689</v>
      </c>
    </row>
    <row r="30919" ht="14.25" customHeight="1">
      <c r="A30919" s="74" t="s">
        <v>6506</v>
      </c>
      <c r="B30919" s="74" t="s">
        <v>15708</v>
      </c>
      <c r="C30919" s="74" t="s">
        <v>57</v>
      </c>
      <c r="D30919" s="74" t="s">
        <v>15689</v>
      </c>
    </row>
    <row r="30920" ht="14.25" customHeight="1">
      <c r="A30920" s="74" t="s">
        <v>6508</v>
      </c>
      <c r="B30920" s="74" t="s">
        <v>6501</v>
      </c>
      <c r="C30920" s="74" t="s">
        <v>100</v>
      </c>
      <c r="D30920" s="74" t="s">
        <v>15689</v>
      </c>
    </row>
    <row r="30921" ht="14.25" customHeight="1">
      <c r="A30921" s="74" t="s">
        <v>6520</v>
      </c>
      <c r="B30921" s="74" t="s">
        <v>6503</v>
      </c>
      <c r="C30921" s="74" t="s">
        <v>57</v>
      </c>
      <c r="D30921" s="74" t="s">
        <v>15689</v>
      </c>
    </row>
    <row r="30922" ht="14.25" customHeight="1">
      <c r="A30922" s="74" t="s">
        <v>13320</v>
      </c>
      <c r="B30922" s="74" t="s">
        <v>519</v>
      </c>
      <c r="C30922" s="74" t="s">
        <v>57</v>
      </c>
      <c r="D30922" s="74" t="s">
        <v>15689</v>
      </c>
    </row>
    <row r="30923" ht="14.25" customHeight="1">
      <c r="A30923" s="74" t="s">
        <v>6561</v>
      </c>
      <c r="B30923" s="74" t="s">
        <v>6562</v>
      </c>
      <c r="C30923" s="74" t="s">
        <v>6563</v>
      </c>
      <c r="D30923" s="74" t="s">
        <v>15689</v>
      </c>
    </row>
    <row r="30924" ht="14.25" customHeight="1">
      <c r="A30924" s="74" t="s">
        <v>6564</v>
      </c>
      <c r="B30924" s="74" t="s">
        <v>6565</v>
      </c>
      <c r="C30924" s="74" t="s">
        <v>3968</v>
      </c>
      <c r="D30924" s="74" t="s">
        <v>15689</v>
      </c>
    </row>
    <row r="30925" ht="14.25" customHeight="1">
      <c r="A30925" s="74" t="s">
        <v>13322</v>
      </c>
      <c r="B30925" s="74" t="s">
        <v>13323</v>
      </c>
      <c r="C30925" s="74" t="s">
        <v>127</v>
      </c>
      <c r="D30925" s="74" t="s">
        <v>15689</v>
      </c>
    </row>
    <row r="30926" ht="14.25" customHeight="1">
      <c r="A30926" s="74" t="s">
        <v>13324</v>
      </c>
      <c r="B30926" s="74" t="s">
        <v>653</v>
      </c>
      <c r="C30926" s="74" t="s">
        <v>127</v>
      </c>
      <c r="D30926" s="74" t="s">
        <v>15689</v>
      </c>
    </row>
    <row r="30927" ht="14.25" customHeight="1">
      <c r="A30927" s="74" t="s">
        <v>13325</v>
      </c>
      <c r="B30927" s="74" t="s">
        <v>732</v>
      </c>
      <c r="C30927" s="74" t="s">
        <v>127</v>
      </c>
      <c r="D30927" s="74" t="s">
        <v>15689</v>
      </c>
    </row>
    <row r="30928" ht="14.25" customHeight="1">
      <c r="A30928" s="74" t="s">
        <v>6634</v>
      </c>
      <c r="B30928" s="74" t="s">
        <v>6635</v>
      </c>
      <c r="C30928" s="74" t="s">
        <v>100</v>
      </c>
      <c r="D30928" s="74" t="s">
        <v>15689</v>
      </c>
    </row>
    <row r="30929" ht="14.25" customHeight="1">
      <c r="A30929" s="74" t="s">
        <v>6636</v>
      </c>
      <c r="B30929" s="74" t="s">
        <v>6637</v>
      </c>
      <c r="C30929" s="74" t="s">
        <v>57</v>
      </c>
      <c r="D30929" s="74" t="s">
        <v>15689</v>
      </c>
    </row>
    <row r="30930" ht="14.25" customHeight="1">
      <c r="A30930" s="74" t="s">
        <v>6638</v>
      </c>
      <c r="B30930" s="74" t="s">
        <v>6603</v>
      </c>
      <c r="C30930" s="74" t="s">
        <v>100</v>
      </c>
      <c r="D30930" s="74" t="s">
        <v>15689</v>
      </c>
    </row>
    <row r="30931" ht="14.25" customHeight="1">
      <c r="A30931" s="74" t="s">
        <v>6644</v>
      </c>
      <c r="B30931" s="74" t="s">
        <v>6605</v>
      </c>
      <c r="C30931" s="74" t="s">
        <v>57</v>
      </c>
      <c r="D30931" s="74" t="s">
        <v>15689</v>
      </c>
    </row>
    <row r="30932" ht="14.25" customHeight="1">
      <c r="A30932" s="74" t="s">
        <v>6650</v>
      </c>
      <c r="B30932" s="74" t="s">
        <v>6651</v>
      </c>
      <c r="C30932" s="74" t="s">
        <v>127</v>
      </c>
      <c r="D30932" s="74" t="s">
        <v>15689</v>
      </c>
    </row>
    <row r="30933" ht="14.25" customHeight="1">
      <c r="A30933" s="74" t="s">
        <v>13326</v>
      </c>
      <c r="B30933" s="74" t="s">
        <v>13327</v>
      </c>
      <c r="C30933" s="74" t="s">
        <v>3968</v>
      </c>
      <c r="D30933" s="74" t="s">
        <v>15689</v>
      </c>
    </row>
    <row r="30934" ht="14.25" customHeight="1">
      <c r="A30934" s="74" t="s">
        <v>13328</v>
      </c>
      <c r="B30934" s="74" t="s">
        <v>13329</v>
      </c>
      <c r="C30934" s="74" t="s">
        <v>127</v>
      </c>
      <c r="D30934" s="74" t="s">
        <v>15689</v>
      </c>
    </row>
    <row r="30935" ht="14.25" customHeight="1">
      <c r="A30935" s="74" t="s">
        <v>13330</v>
      </c>
      <c r="B30935" s="74" t="s">
        <v>13331</v>
      </c>
      <c r="C30935" s="74" t="s">
        <v>127</v>
      </c>
      <c r="D30935" s="74" t="s">
        <v>15689</v>
      </c>
    </row>
    <row r="30936" ht="14.25" customHeight="1">
      <c r="A30936" s="74" t="s">
        <v>6683</v>
      </c>
      <c r="B30936" s="185" t="s">
        <v>6684</v>
      </c>
      <c r="C30936" s="74" t="s">
        <v>3934</v>
      </c>
      <c r="D30936" s="74" t="s">
        <v>15689</v>
      </c>
    </row>
    <row r="30937" ht="14.25" customHeight="1">
      <c r="A30937" s="74" t="s">
        <v>13332</v>
      </c>
      <c r="B30937" s="74" t="s">
        <v>537</v>
      </c>
      <c r="C30937" s="74" t="s">
        <v>100</v>
      </c>
      <c r="D30937" s="74" t="s">
        <v>15689</v>
      </c>
    </row>
    <row r="30938" ht="14.25" customHeight="1">
      <c r="A30938" s="74" t="s">
        <v>13333</v>
      </c>
      <c r="B30938" s="74" t="s">
        <v>13334</v>
      </c>
      <c r="C30938" s="74" t="s">
        <v>3968</v>
      </c>
      <c r="D30938" s="74" t="s">
        <v>15689</v>
      </c>
    </row>
    <row r="30939" ht="14.25" customHeight="1">
      <c r="A30939" s="74" t="s">
        <v>13335</v>
      </c>
      <c r="B30939" s="74" t="s">
        <v>547</v>
      </c>
      <c r="C30939" s="74" t="s">
        <v>3968</v>
      </c>
      <c r="D30939" s="74" t="s">
        <v>15689</v>
      </c>
    </row>
    <row r="30940" ht="14.25" customHeight="1">
      <c r="A30940" s="74" t="s">
        <v>6731</v>
      </c>
      <c r="B30940" s="74" t="s">
        <v>553</v>
      </c>
      <c r="C30940" s="74" t="s">
        <v>3968</v>
      </c>
      <c r="D30940" s="74" t="s">
        <v>15689</v>
      </c>
    </row>
    <row r="30941" ht="14.25" customHeight="1">
      <c r="A30941" s="74" t="s">
        <v>13336</v>
      </c>
      <c r="B30941" s="74" t="s">
        <v>563</v>
      </c>
      <c r="C30941" s="74" t="s">
        <v>3968</v>
      </c>
      <c r="D30941" s="74" t="s">
        <v>15689</v>
      </c>
    </row>
    <row r="30942" ht="14.25" customHeight="1">
      <c r="A30942" s="74" t="s">
        <v>13337</v>
      </c>
      <c r="B30942" s="74" t="s">
        <v>568</v>
      </c>
      <c r="C30942" s="74" t="s">
        <v>3968</v>
      </c>
      <c r="D30942" s="74" t="s">
        <v>15689</v>
      </c>
    </row>
    <row r="30943" ht="14.25" customHeight="1">
      <c r="A30943" s="74" t="s">
        <v>13338</v>
      </c>
      <c r="B30943" s="74" t="s">
        <v>573</v>
      </c>
      <c r="C30943" s="74" t="s">
        <v>3968</v>
      </c>
      <c r="D30943" s="74" t="s">
        <v>15689</v>
      </c>
    </row>
    <row r="30944" ht="14.25" customHeight="1">
      <c r="A30944" s="74" t="s">
        <v>13339</v>
      </c>
      <c r="B30944" s="74" t="s">
        <v>578</v>
      </c>
      <c r="C30944" s="74" t="s">
        <v>3968</v>
      </c>
      <c r="D30944" s="74" t="s">
        <v>15689</v>
      </c>
    </row>
    <row r="30945" ht="14.25" customHeight="1">
      <c r="A30945" s="74" t="s">
        <v>13340</v>
      </c>
      <c r="B30945" s="74" t="s">
        <v>582</v>
      </c>
      <c r="C30945" s="74" t="s">
        <v>3934</v>
      </c>
      <c r="D30945" s="74" t="s">
        <v>15689</v>
      </c>
    </row>
    <row r="30946" ht="14.25" customHeight="1">
      <c r="A30946" s="74" t="s">
        <v>13342</v>
      </c>
      <c r="B30946" s="74" t="s">
        <v>558</v>
      </c>
      <c r="C30946" s="74" t="s">
        <v>3968</v>
      </c>
      <c r="D30946" s="74" t="s">
        <v>15689</v>
      </c>
    </row>
    <row r="30947" ht="14.25" customHeight="1">
      <c r="A30947" s="74" t="s">
        <v>13343</v>
      </c>
      <c r="B30947" s="74" t="s">
        <v>13891</v>
      </c>
      <c r="C30947" s="74" t="s">
        <v>57</v>
      </c>
      <c r="D30947" s="74" t="s">
        <v>15689</v>
      </c>
    </row>
    <row r="30948" ht="14.25" customHeight="1">
      <c r="A30948" s="74" t="s">
        <v>13345</v>
      </c>
      <c r="B30948" s="74" t="s">
        <v>13519</v>
      </c>
      <c r="C30948" s="74" t="s">
        <v>3968</v>
      </c>
      <c r="D30948" s="74" t="s">
        <v>15689</v>
      </c>
    </row>
    <row r="30949" ht="14.25" customHeight="1">
      <c r="A30949" s="74" t="s">
        <v>6760</v>
      </c>
      <c r="B30949" s="74" t="s">
        <v>2835</v>
      </c>
      <c r="C30949" s="74" t="s">
        <v>3934</v>
      </c>
      <c r="D30949" s="74" t="s">
        <v>15689</v>
      </c>
    </row>
    <row r="30950" ht="14.25" customHeight="1">
      <c r="A30950" s="74" t="s">
        <v>6766</v>
      </c>
      <c r="B30950" s="74" t="s">
        <v>15709</v>
      </c>
      <c r="C30950" s="74" t="s">
        <v>3934</v>
      </c>
      <c r="D30950" s="74" t="s">
        <v>15689</v>
      </c>
    </row>
    <row r="30951" ht="14.25" customHeight="1">
      <c r="A30951" s="74" t="s">
        <v>3722</v>
      </c>
      <c r="B30951" s="74" t="s">
        <v>13482</v>
      </c>
      <c r="C30951" s="74" t="s">
        <v>57</v>
      </c>
      <c r="D30951" s="74" t="s">
        <v>15689</v>
      </c>
    </row>
    <row r="30952" ht="14.25" customHeight="1">
      <c r="A30952" s="74" t="s">
        <v>6799</v>
      </c>
      <c r="B30952" s="74" t="s">
        <v>6800</v>
      </c>
      <c r="C30952" s="74" t="s">
        <v>3968</v>
      </c>
      <c r="D30952" s="74" t="s">
        <v>15689</v>
      </c>
    </row>
    <row r="30953" ht="14.25" customHeight="1">
      <c r="A30953" s="74" t="s">
        <v>13347</v>
      </c>
      <c r="B30953" s="185" t="s">
        <v>13348</v>
      </c>
      <c r="C30953" s="74" t="s">
        <v>57</v>
      </c>
      <c r="D30953" s="74" t="s">
        <v>15689</v>
      </c>
    </row>
    <row r="30954" ht="14.25" customHeight="1">
      <c r="A30954" s="74" t="s">
        <v>13349</v>
      </c>
      <c r="B30954" s="74" t="s">
        <v>14563</v>
      </c>
      <c r="C30954" s="74" t="s">
        <v>3968</v>
      </c>
      <c r="D30954" s="74" t="s">
        <v>15689</v>
      </c>
    </row>
    <row r="30955" ht="14.25" customHeight="1">
      <c r="A30955" s="74" t="s">
        <v>3697</v>
      </c>
      <c r="B30955" s="74" t="s">
        <v>2997</v>
      </c>
      <c r="C30955" s="74" t="s">
        <v>71</v>
      </c>
      <c r="D30955" s="74" t="s">
        <v>15689</v>
      </c>
    </row>
    <row r="30956" ht="14.25" customHeight="1">
      <c r="A30956" s="74" t="s">
        <v>3699</v>
      </c>
      <c r="B30956" s="74" t="s">
        <v>687</v>
      </c>
      <c r="C30956" s="74" t="s">
        <v>50</v>
      </c>
      <c r="D30956" s="74" t="s">
        <v>15689</v>
      </c>
    </row>
    <row r="30957" ht="14.25" customHeight="1">
      <c r="A30957" s="74" t="s">
        <v>6859</v>
      </c>
      <c r="B30957" s="74" t="s">
        <v>13927</v>
      </c>
      <c r="C30957" s="74" t="s">
        <v>3934</v>
      </c>
      <c r="D30957" s="74" t="s">
        <v>15689</v>
      </c>
    </row>
    <row r="30958" ht="14.25" customHeight="1">
      <c r="A30958" s="74" t="s">
        <v>13350</v>
      </c>
      <c r="B30958" s="74" t="s">
        <v>13351</v>
      </c>
      <c r="C30958" s="74" t="s">
        <v>3968</v>
      </c>
      <c r="D30958" s="74" t="s">
        <v>15689</v>
      </c>
    </row>
    <row r="30959" ht="14.25" customHeight="1">
      <c r="A30959" s="74" t="s">
        <v>13352</v>
      </c>
      <c r="B30959" s="74" t="s">
        <v>13353</v>
      </c>
      <c r="C30959" s="74" t="s">
        <v>3968</v>
      </c>
      <c r="D30959" s="74" t="s">
        <v>15689</v>
      </c>
    </row>
    <row r="30960" ht="14.25" customHeight="1">
      <c r="A30960" s="74" t="s">
        <v>13354</v>
      </c>
      <c r="B30960" s="185" t="s">
        <v>13355</v>
      </c>
      <c r="C30960" s="74" t="s">
        <v>57</v>
      </c>
      <c r="D30960" s="74" t="s">
        <v>15689</v>
      </c>
    </row>
    <row r="30961" ht="14.25" customHeight="1">
      <c r="A30961" s="74" t="s">
        <v>6991</v>
      </c>
      <c r="B30961" s="74" t="s">
        <v>13485</v>
      </c>
      <c r="C30961" s="74" t="s">
        <v>3968</v>
      </c>
      <c r="D30961" s="74" t="s">
        <v>15689</v>
      </c>
    </row>
    <row r="30962" ht="14.25" customHeight="1">
      <c r="A30962" s="74" t="s">
        <v>13356</v>
      </c>
      <c r="B30962" s="74" t="s">
        <v>13486</v>
      </c>
      <c r="C30962" s="74" t="s">
        <v>3968</v>
      </c>
      <c r="D30962" s="74" t="s">
        <v>15689</v>
      </c>
    </row>
    <row r="30963" ht="14.25" customHeight="1">
      <c r="A30963" s="74" t="s">
        <v>3700</v>
      </c>
      <c r="B30963" s="74" t="s">
        <v>13357</v>
      </c>
      <c r="C30963" s="74" t="s">
        <v>71</v>
      </c>
      <c r="D30963" s="74" t="s">
        <v>15689</v>
      </c>
    </row>
    <row r="30964" ht="14.25" customHeight="1">
      <c r="A30964" s="74" t="s">
        <v>7022</v>
      </c>
      <c r="B30964" s="74" t="s">
        <v>7023</v>
      </c>
      <c r="C30964" s="74" t="s">
        <v>3934</v>
      </c>
      <c r="D30964" s="74" t="s">
        <v>15689</v>
      </c>
    </row>
    <row r="30965" ht="14.25" customHeight="1">
      <c r="A30965" s="74" t="s">
        <v>13358</v>
      </c>
      <c r="B30965" s="74" t="s">
        <v>13359</v>
      </c>
      <c r="C30965" s="74" t="s">
        <v>3968</v>
      </c>
      <c r="D30965" s="74" t="s">
        <v>15689</v>
      </c>
    </row>
    <row r="30966" ht="14.25" customHeight="1">
      <c r="A30966" s="74" t="s">
        <v>13360</v>
      </c>
      <c r="B30966" s="74" t="s">
        <v>13361</v>
      </c>
      <c r="C30966" s="74" t="s">
        <v>3968</v>
      </c>
      <c r="D30966" s="74" t="s">
        <v>15689</v>
      </c>
    </row>
    <row r="30967" ht="14.25" customHeight="1">
      <c r="A30967" s="74" t="s">
        <v>7097</v>
      </c>
      <c r="B30967" s="74" t="s">
        <v>801</v>
      </c>
      <c r="C30967" s="74" t="s">
        <v>100</v>
      </c>
      <c r="D30967" s="74" t="s">
        <v>15689</v>
      </c>
    </row>
    <row r="30968" ht="14.25" customHeight="1">
      <c r="A30968" s="74" t="s">
        <v>3725</v>
      </c>
      <c r="B30968" s="74" t="s">
        <v>431</v>
      </c>
      <c r="C30968" s="74" t="s">
        <v>3968</v>
      </c>
      <c r="D30968" s="74" t="s">
        <v>15689</v>
      </c>
    </row>
    <row r="30969" ht="14.25" customHeight="1">
      <c r="A30969" s="74" t="s">
        <v>7145</v>
      </c>
      <c r="B30969" s="74" t="s">
        <v>15004</v>
      </c>
      <c r="C30969" s="74" t="s">
        <v>100</v>
      </c>
      <c r="D30969" s="74" t="s">
        <v>15689</v>
      </c>
    </row>
    <row r="30970" ht="14.25" customHeight="1">
      <c r="A30970" s="74" t="s">
        <v>7147</v>
      </c>
      <c r="B30970" s="74" t="s">
        <v>15710</v>
      </c>
      <c r="C30970" s="74" t="s">
        <v>57</v>
      </c>
      <c r="D30970" s="74" t="s">
        <v>15689</v>
      </c>
    </row>
    <row r="30971" ht="14.25" customHeight="1">
      <c r="A30971" s="74" t="s">
        <v>7149</v>
      </c>
      <c r="B30971" s="74" t="s">
        <v>7138</v>
      </c>
      <c r="C30971" s="74" t="s">
        <v>100</v>
      </c>
      <c r="D30971" s="74" t="s">
        <v>15689</v>
      </c>
    </row>
    <row r="30972" ht="14.25" customHeight="1">
      <c r="A30972" s="74" t="s">
        <v>7161</v>
      </c>
      <c r="B30972" s="74" t="s">
        <v>7140</v>
      </c>
      <c r="C30972" s="74" t="s">
        <v>57</v>
      </c>
      <c r="D30972" s="74" t="s">
        <v>15689</v>
      </c>
    </row>
    <row r="30973" ht="14.25" customHeight="1">
      <c r="A30973" s="74" t="s">
        <v>3702</v>
      </c>
      <c r="B30973" s="74" t="s">
        <v>13488</v>
      </c>
      <c r="C30973" s="74" t="s">
        <v>3934</v>
      </c>
      <c r="D30973" s="74" t="s">
        <v>15689</v>
      </c>
    </row>
    <row r="30974" ht="14.25" customHeight="1">
      <c r="A30974" s="74" t="s">
        <v>13362</v>
      </c>
      <c r="B30974" s="74" t="s">
        <v>13489</v>
      </c>
      <c r="C30974" s="74" t="s">
        <v>127</v>
      </c>
      <c r="D30974" s="74" t="s">
        <v>15689</v>
      </c>
    </row>
    <row r="30975" ht="14.25" customHeight="1">
      <c r="A30975" s="74" t="s">
        <v>13364</v>
      </c>
      <c r="B30975" s="74" t="s">
        <v>853</v>
      </c>
      <c r="C30975" s="74" t="s">
        <v>3968</v>
      </c>
      <c r="D30975" s="74" t="s">
        <v>15689</v>
      </c>
    </row>
    <row r="30976" ht="14.25" customHeight="1">
      <c r="A30976" s="74" t="s">
        <v>7289</v>
      </c>
      <c r="B30976" s="74" t="s">
        <v>7290</v>
      </c>
      <c r="C30976" s="74" t="s">
        <v>3934</v>
      </c>
      <c r="D30976" s="74" t="s">
        <v>15689</v>
      </c>
    </row>
    <row r="30977" ht="14.25" customHeight="1">
      <c r="A30977" s="74" t="s">
        <v>7305</v>
      </c>
      <c r="B30977" s="74" t="s">
        <v>7306</v>
      </c>
      <c r="C30977" s="74" t="s">
        <v>100</v>
      </c>
      <c r="D30977" s="74" t="s">
        <v>15689</v>
      </c>
    </row>
    <row r="30978" ht="14.25" customHeight="1">
      <c r="A30978" s="74" t="s">
        <v>7308</v>
      </c>
      <c r="B30978" s="74" t="s">
        <v>7309</v>
      </c>
      <c r="C30978" s="74" t="s">
        <v>3934</v>
      </c>
      <c r="D30978" s="74" t="s">
        <v>15689</v>
      </c>
    </row>
    <row r="30979" ht="14.25" customHeight="1">
      <c r="A30979" s="74" t="s">
        <v>13365</v>
      </c>
      <c r="B30979" s="74" t="s">
        <v>868</v>
      </c>
      <c r="C30979" s="74" t="s">
        <v>3968</v>
      </c>
      <c r="D30979" s="74" t="s">
        <v>15689</v>
      </c>
    </row>
    <row r="30980" ht="14.25" customHeight="1">
      <c r="A30980" s="74" t="s">
        <v>13366</v>
      </c>
      <c r="B30980" s="74" t="s">
        <v>882</v>
      </c>
      <c r="C30980" s="74" t="s">
        <v>3934</v>
      </c>
      <c r="D30980" s="74" t="s">
        <v>15689</v>
      </c>
    </row>
    <row r="30981" ht="14.25" customHeight="1">
      <c r="A30981" s="74" t="s">
        <v>3721</v>
      </c>
      <c r="B30981" s="74" t="s">
        <v>887</v>
      </c>
      <c r="C30981" s="74" t="s">
        <v>57</v>
      </c>
      <c r="D30981" s="74" t="s">
        <v>15689</v>
      </c>
    </row>
    <row r="30982" ht="14.25" customHeight="1">
      <c r="A30982" s="74" t="s">
        <v>13368</v>
      </c>
      <c r="B30982" s="74" t="s">
        <v>891</v>
      </c>
      <c r="C30982" s="74" t="s">
        <v>3934</v>
      </c>
      <c r="D30982" s="74" t="s">
        <v>15689</v>
      </c>
    </row>
    <row r="30983" ht="14.25" customHeight="1">
      <c r="A30983" s="74" t="s">
        <v>3703</v>
      </c>
      <c r="B30983" s="74" t="s">
        <v>895</v>
      </c>
      <c r="C30983" s="74" t="s">
        <v>3968</v>
      </c>
      <c r="D30983" s="74" t="s">
        <v>15689</v>
      </c>
    </row>
    <row r="30984" ht="14.25" customHeight="1">
      <c r="A30984" s="74" t="s">
        <v>7579</v>
      </c>
      <c r="B30984" s="74" t="s">
        <v>3461</v>
      </c>
      <c r="C30984" s="74" t="s">
        <v>3968</v>
      </c>
      <c r="D30984" s="74" t="s">
        <v>15689</v>
      </c>
    </row>
    <row r="30985" ht="14.25" customHeight="1">
      <c r="A30985" s="74" t="s">
        <v>7602</v>
      </c>
      <c r="B30985" s="74" t="s">
        <v>13934</v>
      </c>
      <c r="C30985" s="74" t="s">
        <v>3968</v>
      </c>
      <c r="D30985" s="74" t="s">
        <v>15689</v>
      </c>
    </row>
    <row r="30986" ht="14.25" customHeight="1">
      <c r="A30986" s="74" t="s">
        <v>7610</v>
      </c>
      <c r="B30986" s="74" t="s">
        <v>15711</v>
      </c>
      <c r="C30986" s="74" t="s">
        <v>100</v>
      </c>
      <c r="D30986" s="74" t="s">
        <v>15689</v>
      </c>
    </row>
    <row r="30987" ht="14.25" customHeight="1">
      <c r="A30987" s="74" t="s">
        <v>13370</v>
      </c>
      <c r="B30987" s="74" t="s">
        <v>13371</v>
      </c>
      <c r="C30987" s="74" t="s">
        <v>3934</v>
      </c>
      <c r="D30987" s="74" t="s">
        <v>15689</v>
      </c>
    </row>
    <row r="30988" ht="14.25" customHeight="1">
      <c r="A30988" s="74" t="s">
        <v>7699</v>
      </c>
      <c r="B30988" s="74" t="s">
        <v>7700</v>
      </c>
      <c r="C30988" s="74" t="s">
        <v>100</v>
      </c>
      <c r="D30988" s="74" t="s">
        <v>15689</v>
      </c>
    </row>
    <row r="30989" ht="14.25" customHeight="1">
      <c r="A30989" s="74" t="s">
        <v>13372</v>
      </c>
      <c r="B30989" s="74" t="s">
        <v>15712</v>
      </c>
      <c r="C30989" s="74" t="s">
        <v>3968</v>
      </c>
      <c r="D30989" s="74" t="s">
        <v>15689</v>
      </c>
    </row>
    <row r="30990" ht="14.25" customHeight="1">
      <c r="A30990" s="74" t="s">
        <v>7767</v>
      </c>
      <c r="B30990" s="74" t="s">
        <v>7768</v>
      </c>
      <c r="C30990" s="74" t="s">
        <v>3934</v>
      </c>
      <c r="D30990" s="74" t="s">
        <v>15689</v>
      </c>
    </row>
    <row r="30991" ht="14.25" customHeight="1">
      <c r="A30991" s="74" t="s">
        <v>7773</v>
      </c>
      <c r="B30991" s="74" t="s">
        <v>7774</v>
      </c>
      <c r="C30991" s="74" t="s">
        <v>3968</v>
      </c>
      <c r="D30991" s="74" t="s">
        <v>15689</v>
      </c>
    </row>
    <row r="30992" ht="14.25" customHeight="1">
      <c r="A30992" s="74" t="s">
        <v>13374</v>
      </c>
      <c r="B30992" s="74" t="s">
        <v>979</v>
      </c>
      <c r="C30992" s="74" t="s">
        <v>100</v>
      </c>
      <c r="D30992" s="74" t="s">
        <v>15689</v>
      </c>
    </row>
    <row r="30993" ht="14.25" customHeight="1">
      <c r="A30993" s="74" t="s">
        <v>7790</v>
      </c>
      <c r="B30993" s="74" t="s">
        <v>7791</v>
      </c>
      <c r="C30993" s="74" t="s">
        <v>100</v>
      </c>
      <c r="D30993" s="74" t="s">
        <v>15689</v>
      </c>
    </row>
    <row r="30994" ht="14.25" customHeight="1">
      <c r="A30994" s="74" t="s">
        <v>7792</v>
      </c>
      <c r="B30994" s="74" t="s">
        <v>7793</v>
      </c>
      <c r="C30994" s="74" t="s">
        <v>100</v>
      </c>
      <c r="D30994" s="74" t="s">
        <v>15689</v>
      </c>
    </row>
    <row r="30995" ht="14.25" customHeight="1">
      <c r="A30995" s="74" t="s">
        <v>7803</v>
      </c>
      <c r="B30995" s="74" t="s">
        <v>15713</v>
      </c>
      <c r="C30995" s="74" t="s">
        <v>3934</v>
      </c>
      <c r="D30995" s="74" t="s">
        <v>15689</v>
      </c>
    </row>
    <row r="30996" ht="14.25" customHeight="1">
      <c r="A30996" s="74" t="s">
        <v>3705</v>
      </c>
      <c r="B30996" s="74" t="s">
        <v>1025</v>
      </c>
      <c r="C30996" s="74" t="s">
        <v>1026</v>
      </c>
      <c r="D30996" s="74" t="s">
        <v>15689</v>
      </c>
    </row>
    <row r="30997" ht="14.25" customHeight="1">
      <c r="A30997" s="74" t="s">
        <v>3706</v>
      </c>
      <c r="B30997" s="74" t="s">
        <v>1031</v>
      </c>
      <c r="C30997" s="74" t="s">
        <v>127</v>
      </c>
      <c r="D30997" s="74" t="s">
        <v>15689</v>
      </c>
    </row>
    <row r="30998" ht="14.25" customHeight="1">
      <c r="A30998" s="74" t="s">
        <v>3707</v>
      </c>
      <c r="B30998" s="74" t="s">
        <v>1035</v>
      </c>
      <c r="C30998" s="74" t="s">
        <v>50</v>
      </c>
      <c r="D30998" s="74" t="s">
        <v>15689</v>
      </c>
    </row>
    <row r="30999" ht="14.25" customHeight="1">
      <c r="A30999" s="74" t="s">
        <v>13375</v>
      </c>
      <c r="B30999" s="74" t="s">
        <v>1039</v>
      </c>
      <c r="C30999" s="74" t="s">
        <v>50</v>
      </c>
      <c r="D30999" s="74" t="s">
        <v>15689</v>
      </c>
    </row>
    <row r="31000" ht="14.25" customHeight="1">
      <c r="A31000" s="74" t="s">
        <v>7832</v>
      </c>
      <c r="B31000" s="74" t="s">
        <v>7833</v>
      </c>
      <c r="C31000" s="74" t="s">
        <v>3968</v>
      </c>
      <c r="D31000" s="74" t="s">
        <v>15689</v>
      </c>
    </row>
    <row r="31001" ht="14.25" customHeight="1">
      <c r="A31001" s="74" t="s">
        <v>3708</v>
      </c>
      <c r="B31001" s="74" t="s">
        <v>1042</v>
      </c>
      <c r="C31001" s="74" t="s">
        <v>3968</v>
      </c>
      <c r="D31001" s="74" t="s">
        <v>15689</v>
      </c>
    </row>
    <row r="31002" ht="14.25" customHeight="1">
      <c r="A31002" s="74" t="s">
        <v>7846</v>
      </c>
      <c r="B31002" s="74" t="s">
        <v>7847</v>
      </c>
      <c r="C31002" s="74" t="s">
        <v>3934</v>
      </c>
      <c r="D31002" s="74" t="s">
        <v>15689</v>
      </c>
    </row>
    <row r="31003" ht="14.25" customHeight="1">
      <c r="A31003" s="74" t="s">
        <v>7858</v>
      </c>
      <c r="B31003" s="74" t="s">
        <v>7859</v>
      </c>
      <c r="C31003" s="74" t="s">
        <v>100</v>
      </c>
      <c r="D31003" s="74" t="s">
        <v>15689</v>
      </c>
    </row>
    <row r="31004" ht="14.25" customHeight="1">
      <c r="A31004" s="74" t="s">
        <v>13376</v>
      </c>
      <c r="B31004" s="74" t="s">
        <v>13377</v>
      </c>
      <c r="C31004" s="74" t="s">
        <v>50</v>
      </c>
      <c r="D31004" s="74" t="s">
        <v>15689</v>
      </c>
    </row>
    <row r="31005" ht="14.25" customHeight="1">
      <c r="A31005" s="74" t="s">
        <v>13378</v>
      </c>
      <c r="B31005" s="74" t="s">
        <v>1114</v>
      </c>
      <c r="C31005" s="74" t="s">
        <v>3968</v>
      </c>
      <c r="D31005" s="74" t="s">
        <v>15689</v>
      </c>
    </row>
    <row r="31006" ht="14.25" customHeight="1">
      <c r="A31006" s="74" t="s">
        <v>8020</v>
      </c>
      <c r="B31006" s="74" t="s">
        <v>8021</v>
      </c>
      <c r="C31006" s="74" t="s">
        <v>3934</v>
      </c>
      <c r="D31006" s="74" t="s">
        <v>15689</v>
      </c>
    </row>
    <row r="31007" ht="14.25" customHeight="1">
      <c r="A31007" s="74" t="s">
        <v>13379</v>
      </c>
      <c r="B31007" s="74" t="s">
        <v>1472</v>
      </c>
      <c r="C31007" s="74" t="s">
        <v>3934</v>
      </c>
      <c r="D31007" s="74" t="s">
        <v>15689</v>
      </c>
    </row>
    <row r="31008" ht="14.25" customHeight="1">
      <c r="A31008" s="74" t="s">
        <v>8144</v>
      </c>
      <c r="B31008" s="74" t="s">
        <v>8145</v>
      </c>
      <c r="C31008" s="74" t="s">
        <v>127</v>
      </c>
      <c r="D31008" s="74" t="s">
        <v>15689</v>
      </c>
    </row>
    <row r="31009" ht="14.25" customHeight="1">
      <c r="A31009" s="74" t="s">
        <v>8158</v>
      </c>
      <c r="B31009" s="74" t="s">
        <v>15714</v>
      </c>
      <c r="C31009" s="74" t="s">
        <v>71</v>
      </c>
      <c r="D31009" s="74" t="s">
        <v>15689</v>
      </c>
    </row>
    <row r="31010" ht="14.25" customHeight="1">
      <c r="A31010" s="74" t="s">
        <v>3716</v>
      </c>
      <c r="B31010" s="74" t="s">
        <v>1147</v>
      </c>
      <c r="C31010" s="74" t="s">
        <v>3934</v>
      </c>
      <c r="D31010" s="74" t="s">
        <v>15689</v>
      </c>
    </row>
    <row r="31011" ht="14.25" customHeight="1">
      <c r="A31011" s="74" t="s">
        <v>8196</v>
      </c>
      <c r="B31011" s="74" t="s">
        <v>1183</v>
      </c>
      <c r="C31011" s="74" t="s">
        <v>3968</v>
      </c>
      <c r="D31011" s="74" t="s">
        <v>15689</v>
      </c>
    </row>
    <row r="31012" ht="14.25" customHeight="1">
      <c r="A31012" s="74" t="s">
        <v>8205</v>
      </c>
      <c r="B31012" s="74" t="s">
        <v>15715</v>
      </c>
      <c r="C31012" s="74" t="s">
        <v>3968</v>
      </c>
      <c r="D31012" s="74" t="s">
        <v>15689</v>
      </c>
    </row>
    <row r="31013" ht="14.25" customHeight="1">
      <c r="A31013" s="74" t="s">
        <v>13384</v>
      </c>
      <c r="B31013" s="74" t="s">
        <v>1183</v>
      </c>
      <c r="C31013" s="74" t="s">
        <v>3968</v>
      </c>
      <c r="D31013" s="74" t="s">
        <v>15689</v>
      </c>
    </row>
    <row r="31014" ht="14.25" customHeight="1">
      <c r="A31014" s="74" t="s">
        <v>8227</v>
      </c>
      <c r="B31014" s="74" t="s">
        <v>2935</v>
      </c>
      <c r="C31014" s="74" t="s">
        <v>2936</v>
      </c>
      <c r="D31014" s="74" t="s">
        <v>15689</v>
      </c>
    </row>
    <row r="31015" ht="14.25" customHeight="1">
      <c r="A31015" s="74" t="s">
        <v>13385</v>
      </c>
      <c r="B31015" s="74" t="s">
        <v>2938</v>
      </c>
      <c r="C31015" s="74" t="s">
        <v>2936</v>
      </c>
      <c r="D31015" s="74" t="s">
        <v>15689</v>
      </c>
    </row>
    <row r="31016" ht="14.25" customHeight="1">
      <c r="A31016" s="74" t="s">
        <v>8350</v>
      </c>
      <c r="B31016" s="74" t="s">
        <v>15716</v>
      </c>
      <c r="C31016" s="74" t="s">
        <v>3934</v>
      </c>
      <c r="D31016" s="74" t="s">
        <v>15689</v>
      </c>
    </row>
    <row r="31017" ht="14.25" customHeight="1">
      <c r="A31017" s="74" t="s">
        <v>8356</v>
      </c>
      <c r="B31017" s="74" t="s">
        <v>8357</v>
      </c>
      <c r="C31017" s="74" t="s">
        <v>923</v>
      </c>
      <c r="D31017" s="74" t="s">
        <v>15689</v>
      </c>
    </row>
    <row r="31018" ht="14.25" customHeight="1">
      <c r="A31018" s="74" t="s">
        <v>8472</v>
      </c>
      <c r="B31018" s="74" t="s">
        <v>8473</v>
      </c>
      <c r="C31018" s="74" t="s">
        <v>3934</v>
      </c>
      <c r="D31018" s="74" t="s">
        <v>15689</v>
      </c>
    </row>
    <row r="31019" ht="14.25" customHeight="1">
      <c r="A31019" s="74" t="s">
        <v>13388</v>
      </c>
      <c r="B31019" s="74" t="s">
        <v>490</v>
      </c>
      <c r="C31019" s="74" t="s">
        <v>50</v>
      </c>
      <c r="D31019" s="74" t="s">
        <v>15689</v>
      </c>
    </row>
    <row r="31020" ht="14.25" customHeight="1">
      <c r="A31020" s="74" t="s">
        <v>13389</v>
      </c>
      <c r="B31020" s="74" t="s">
        <v>790</v>
      </c>
      <c r="C31020" s="74" t="s">
        <v>50</v>
      </c>
      <c r="D31020" s="74" t="s">
        <v>15689</v>
      </c>
    </row>
    <row r="31021" ht="14.25" customHeight="1">
      <c r="A31021" s="74" t="s">
        <v>13390</v>
      </c>
      <c r="B31021" s="74" t="s">
        <v>797</v>
      </c>
      <c r="C31021" s="74" t="s">
        <v>3968</v>
      </c>
      <c r="D31021" s="74" t="s">
        <v>15689</v>
      </c>
    </row>
    <row r="31022" ht="14.25" customHeight="1">
      <c r="A31022" s="74" t="s">
        <v>3709</v>
      </c>
      <c r="B31022" s="74" t="s">
        <v>1205</v>
      </c>
      <c r="C31022" s="74" t="s">
        <v>127</v>
      </c>
      <c r="D31022" s="74" t="s">
        <v>15689</v>
      </c>
    </row>
    <row r="31023" ht="14.25" customHeight="1">
      <c r="A31023" s="74" t="s">
        <v>8604</v>
      </c>
      <c r="B31023" s="74" t="s">
        <v>3492</v>
      </c>
      <c r="C31023" s="74" t="s">
        <v>57</v>
      </c>
      <c r="D31023" s="74" t="s">
        <v>15689</v>
      </c>
    </row>
    <row r="31024" ht="14.25" customHeight="1">
      <c r="A31024" s="74" t="s">
        <v>8606</v>
      </c>
      <c r="B31024" s="74" t="s">
        <v>13938</v>
      </c>
      <c r="C31024" s="74" t="s">
        <v>3934</v>
      </c>
      <c r="D31024" s="74" t="s">
        <v>15689</v>
      </c>
    </row>
    <row r="31025" ht="14.25" customHeight="1">
      <c r="A31025" s="74" t="s">
        <v>13391</v>
      </c>
      <c r="B31025" s="74" t="s">
        <v>767</v>
      </c>
      <c r="C31025" s="74" t="s">
        <v>50</v>
      </c>
      <c r="D31025" s="74" t="s">
        <v>15689</v>
      </c>
    </row>
    <row r="31026" ht="14.25" customHeight="1">
      <c r="A31026" s="74" t="s">
        <v>13392</v>
      </c>
      <c r="B31026" s="74" t="s">
        <v>772</v>
      </c>
      <c r="C31026" s="74" t="s">
        <v>3934</v>
      </c>
      <c r="D31026" s="74" t="s">
        <v>15689</v>
      </c>
    </row>
    <row r="31027" ht="14.25" customHeight="1">
      <c r="A31027" s="74" t="s">
        <v>3710</v>
      </c>
      <c r="B31027" s="74" t="s">
        <v>1217</v>
      </c>
      <c r="C31027" s="74" t="s">
        <v>3968</v>
      </c>
      <c r="D31027" s="74" t="s">
        <v>15689</v>
      </c>
    </row>
    <row r="31028" ht="14.25" customHeight="1">
      <c r="A31028" s="74" t="s">
        <v>8875</v>
      </c>
      <c r="B31028" s="74" t="s">
        <v>1252</v>
      </c>
      <c r="C31028" s="74" t="s">
        <v>3934</v>
      </c>
      <c r="D31028" s="74" t="s">
        <v>15689</v>
      </c>
    </row>
    <row r="31029" ht="14.25" customHeight="1">
      <c r="A31029" s="74" t="s">
        <v>8883</v>
      </c>
      <c r="B31029" s="74" t="s">
        <v>3055</v>
      </c>
      <c r="C31029" s="74" t="s">
        <v>100</v>
      </c>
      <c r="D31029" s="74" t="s">
        <v>15689</v>
      </c>
    </row>
    <row r="31030" ht="14.25" customHeight="1">
      <c r="A31030" s="74" t="s">
        <v>8884</v>
      </c>
      <c r="B31030" s="74" t="s">
        <v>15717</v>
      </c>
      <c r="C31030" s="74" t="s">
        <v>3934</v>
      </c>
      <c r="D31030" s="74" t="s">
        <v>15689</v>
      </c>
    </row>
    <row r="31031" ht="14.25" customHeight="1">
      <c r="A31031" s="74" t="s">
        <v>13393</v>
      </c>
      <c r="B31031" s="74" t="s">
        <v>1256</v>
      </c>
      <c r="C31031" s="74" t="s">
        <v>3968</v>
      </c>
      <c r="D31031" s="74" t="s">
        <v>15689</v>
      </c>
    </row>
    <row r="31032" ht="14.25" customHeight="1">
      <c r="A31032" s="74" t="s">
        <v>13394</v>
      </c>
      <c r="B31032" s="74" t="s">
        <v>777</v>
      </c>
      <c r="C31032" s="74" t="s">
        <v>50</v>
      </c>
      <c r="D31032" s="74" t="s">
        <v>15689</v>
      </c>
    </row>
    <row r="31033" ht="14.25" customHeight="1">
      <c r="A31033" s="74" t="s">
        <v>13395</v>
      </c>
      <c r="B31033" s="74" t="s">
        <v>782</v>
      </c>
      <c r="C31033" s="74" t="s">
        <v>3934</v>
      </c>
      <c r="D31033" s="74" t="s">
        <v>15689</v>
      </c>
    </row>
    <row r="31034" ht="14.25" customHeight="1">
      <c r="A31034" s="74" t="s">
        <v>9065</v>
      </c>
      <c r="B31034" s="74" t="s">
        <v>9066</v>
      </c>
      <c r="C31034" s="74" t="s">
        <v>57</v>
      </c>
      <c r="D31034" s="74" t="s">
        <v>15689</v>
      </c>
    </row>
    <row r="31035" ht="14.25" customHeight="1">
      <c r="A31035" s="74" t="s">
        <v>9067</v>
      </c>
      <c r="B31035" s="74" t="s">
        <v>9068</v>
      </c>
      <c r="C31035" s="74" t="s">
        <v>3934</v>
      </c>
      <c r="D31035" s="74" t="s">
        <v>15689</v>
      </c>
    </row>
    <row r="31036" ht="14.25" customHeight="1">
      <c r="A31036" s="74" t="s">
        <v>9125</v>
      </c>
      <c r="B31036" s="74" t="s">
        <v>15718</v>
      </c>
      <c r="C31036" s="74" t="s">
        <v>100</v>
      </c>
      <c r="D31036" s="74" t="s">
        <v>15689</v>
      </c>
    </row>
    <row r="31037" ht="14.25" customHeight="1">
      <c r="A31037" s="74" t="s">
        <v>13396</v>
      </c>
      <c r="B31037" s="74" t="s">
        <v>13397</v>
      </c>
      <c r="C31037" s="74" t="s">
        <v>3968</v>
      </c>
      <c r="D31037" s="74" t="s">
        <v>15689</v>
      </c>
    </row>
    <row r="31038" ht="14.25" customHeight="1">
      <c r="A31038" s="74" t="s">
        <v>13398</v>
      </c>
      <c r="B31038" s="74" t="s">
        <v>13399</v>
      </c>
      <c r="C31038" s="74" t="s">
        <v>3968</v>
      </c>
      <c r="D31038" s="74" t="s">
        <v>15689</v>
      </c>
    </row>
    <row r="31039" ht="14.25" customHeight="1">
      <c r="A31039" s="74" t="s">
        <v>13400</v>
      </c>
      <c r="B31039" s="74" t="s">
        <v>13401</v>
      </c>
      <c r="C31039" s="74" t="s">
        <v>3968</v>
      </c>
      <c r="D31039" s="74" t="s">
        <v>15689</v>
      </c>
    </row>
    <row r="31040" ht="14.25" customHeight="1">
      <c r="A31040" s="74" t="s">
        <v>13402</v>
      </c>
      <c r="B31040" s="74" t="s">
        <v>13403</v>
      </c>
      <c r="C31040" s="74" t="s">
        <v>3968</v>
      </c>
      <c r="D31040" s="74" t="s">
        <v>15689</v>
      </c>
    </row>
    <row r="31041" ht="14.25" customHeight="1">
      <c r="A31041" s="74" t="s">
        <v>13404</v>
      </c>
      <c r="B31041" s="74" t="s">
        <v>9160</v>
      </c>
      <c r="C31041" s="74" t="s">
        <v>3968</v>
      </c>
      <c r="D31041" s="74" t="s">
        <v>15689</v>
      </c>
    </row>
    <row r="31042" ht="14.25" customHeight="1">
      <c r="A31042" s="74" t="s">
        <v>13405</v>
      </c>
      <c r="B31042" s="74" t="s">
        <v>13499</v>
      </c>
      <c r="C31042" s="74" t="s">
        <v>3968</v>
      </c>
      <c r="D31042" s="74" t="s">
        <v>15689</v>
      </c>
    </row>
    <row r="31043" ht="14.25" customHeight="1">
      <c r="A31043" s="74" t="s">
        <v>13407</v>
      </c>
      <c r="B31043" s="74" t="s">
        <v>1300</v>
      </c>
      <c r="C31043" s="74" t="s">
        <v>3934</v>
      </c>
      <c r="D31043" s="74" t="s">
        <v>15689</v>
      </c>
    </row>
    <row r="31044" ht="14.25" customHeight="1">
      <c r="A31044" s="74" t="s">
        <v>9167</v>
      </c>
      <c r="B31044" s="74" t="s">
        <v>9168</v>
      </c>
      <c r="C31044" s="74" t="s">
        <v>3968</v>
      </c>
      <c r="D31044" s="74" t="s">
        <v>15689</v>
      </c>
    </row>
    <row r="31045" ht="14.25" customHeight="1">
      <c r="A31045" s="74" t="s">
        <v>9239</v>
      </c>
      <c r="B31045" s="74" t="s">
        <v>1042</v>
      </c>
      <c r="C31045" s="74" t="s">
        <v>100</v>
      </c>
      <c r="D31045" s="74" t="s">
        <v>15689</v>
      </c>
    </row>
    <row r="31046" ht="14.25" customHeight="1">
      <c r="A31046" s="74" t="s">
        <v>9242</v>
      </c>
      <c r="B31046" s="74" t="s">
        <v>9243</v>
      </c>
      <c r="C31046" s="74" t="s">
        <v>100</v>
      </c>
      <c r="D31046" s="74" t="s">
        <v>15689</v>
      </c>
    </row>
    <row r="31047" ht="14.25" customHeight="1">
      <c r="A31047" s="74" t="s">
        <v>13409</v>
      </c>
      <c r="B31047" s="74" t="s">
        <v>1304</v>
      </c>
      <c r="C31047" s="74" t="s">
        <v>57</v>
      </c>
      <c r="D31047" s="74" t="s">
        <v>15689</v>
      </c>
    </row>
    <row r="31048" ht="14.25" customHeight="1">
      <c r="A31048" s="74" t="s">
        <v>3711</v>
      </c>
      <c r="B31048" s="74" t="s">
        <v>13501</v>
      </c>
      <c r="C31048" s="74" t="s">
        <v>3934</v>
      </c>
      <c r="D31048" s="74" t="s">
        <v>15689</v>
      </c>
    </row>
    <row r="31049" ht="14.25" customHeight="1">
      <c r="A31049" s="74" t="s">
        <v>13906</v>
      </c>
      <c r="B31049" s="74" t="s">
        <v>9277</v>
      </c>
      <c r="C31049" s="74" t="s">
        <v>3934</v>
      </c>
      <c r="D31049" s="74" t="s">
        <v>15689</v>
      </c>
    </row>
    <row r="31050" ht="14.25" customHeight="1">
      <c r="A31050" s="74" t="s">
        <v>9282</v>
      </c>
      <c r="B31050" s="74" t="s">
        <v>9283</v>
      </c>
      <c r="C31050" s="74" t="s">
        <v>100</v>
      </c>
      <c r="D31050" s="74" t="s">
        <v>15689</v>
      </c>
    </row>
    <row r="31051" ht="14.25" customHeight="1">
      <c r="A31051" s="74" t="s">
        <v>9284</v>
      </c>
      <c r="B31051" s="74" t="s">
        <v>9285</v>
      </c>
      <c r="C31051" s="74" t="s">
        <v>57</v>
      </c>
      <c r="D31051" s="74" t="s">
        <v>15689</v>
      </c>
    </row>
    <row r="31052" ht="14.25" customHeight="1">
      <c r="A31052" s="74" t="s">
        <v>3719</v>
      </c>
      <c r="B31052" s="74" t="s">
        <v>1316</v>
      </c>
      <c r="C31052" s="74" t="s">
        <v>57</v>
      </c>
      <c r="D31052" s="74" t="s">
        <v>15689</v>
      </c>
    </row>
    <row r="31053" ht="14.25" customHeight="1">
      <c r="A31053" s="74" t="s">
        <v>13502</v>
      </c>
      <c r="B31053" s="74" t="s">
        <v>13503</v>
      </c>
      <c r="C31053" s="74" t="s">
        <v>50</v>
      </c>
      <c r="D31053" s="74" t="s">
        <v>15689</v>
      </c>
    </row>
    <row r="31054" ht="14.25" customHeight="1">
      <c r="A31054" s="74" t="s">
        <v>9544</v>
      </c>
      <c r="B31054" s="74" t="s">
        <v>9545</v>
      </c>
      <c r="C31054" s="74" t="s">
        <v>100</v>
      </c>
      <c r="D31054" s="74" t="s">
        <v>15689</v>
      </c>
    </row>
    <row r="31055" ht="14.25" customHeight="1">
      <c r="A31055" s="74" t="s">
        <v>9620</v>
      </c>
      <c r="B31055" s="74" t="s">
        <v>9621</v>
      </c>
      <c r="C31055" s="74" t="s">
        <v>100</v>
      </c>
      <c r="D31055" s="74" t="s">
        <v>15689</v>
      </c>
    </row>
    <row r="31056" ht="14.25" customHeight="1">
      <c r="A31056" s="74" t="s">
        <v>9624</v>
      </c>
      <c r="B31056" s="74" t="s">
        <v>9625</v>
      </c>
      <c r="C31056" s="74" t="s">
        <v>100</v>
      </c>
      <c r="D31056" s="74" t="s">
        <v>15689</v>
      </c>
    </row>
    <row r="31057" ht="14.25" customHeight="1">
      <c r="A31057" s="74" t="s">
        <v>9626</v>
      </c>
      <c r="B31057" s="74" t="s">
        <v>9627</v>
      </c>
      <c r="C31057" s="74" t="s">
        <v>3968</v>
      </c>
      <c r="D31057" s="74" t="s">
        <v>15689</v>
      </c>
    </row>
    <row r="31058" ht="14.25" customHeight="1">
      <c r="A31058" s="74" t="s">
        <v>9708</v>
      </c>
      <c r="B31058" s="74" t="s">
        <v>9709</v>
      </c>
      <c r="C31058" s="74" t="s">
        <v>3968</v>
      </c>
      <c r="D31058" s="74" t="s">
        <v>15689</v>
      </c>
    </row>
    <row r="31059" ht="14.25" customHeight="1">
      <c r="A31059" s="74" t="s">
        <v>9751</v>
      </c>
      <c r="B31059" s="74" t="s">
        <v>9780</v>
      </c>
      <c r="C31059" s="74" t="s">
        <v>57</v>
      </c>
      <c r="D31059" s="74" t="s">
        <v>15689</v>
      </c>
    </row>
    <row r="31060" ht="14.25" customHeight="1">
      <c r="A31060" s="74" t="s">
        <v>9814</v>
      </c>
      <c r="B31060" s="74" t="s">
        <v>9815</v>
      </c>
      <c r="C31060" s="74" t="s">
        <v>923</v>
      </c>
      <c r="D31060" s="74" t="s">
        <v>15689</v>
      </c>
    </row>
    <row r="31061" ht="14.25" customHeight="1">
      <c r="A31061" s="74" t="s">
        <v>9822</v>
      </c>
      <c r="B31061" s="74" t="s">
        <v>9823</v>
      </c>
      <c r="C31061" s="74" t="s">
        <v>3968</v>
      </c>
      <c r="D31061" s="74" t="s">
        <v>15689</v>
      </c>
    </row>
    <row r="31062" ht="14.25" customHeight="1">
      <c r="A31062" s="74" t="s">
        <v>10029</v>
      </c>
      <c r="B31062" s="74" t="s">
        <v>15719</v>
      </c>
      <c r="C31062" s="74" t="s">
        <v>100</v>
      </c>
      <c r="D31062" s="74" t="s">
        <v>15689</v>
      </c>
    </row>
    <row r="31063" ht="14.25" customHeight="1">
      <c r="A31063" s="74" t="s">
        <v>10031</v>
      </c>
      <c r="B31063" s="74" t="s">
        <v>15720</v>
      </c>
      <c r="C31063" s="74" t="s">
        <v>3934</v>
      </c>
      <c r="D31063" s="74" t="s">
        <v>15689</v>
      </c>
    </row>
    <row r="31064" ht="14.25" customHeight="1">
      <c r="A31064" s="74" t="s">
        <v>10088</v>
      </c>
      <c r="B31064" s="74" t="s">
        <v>15721</v>
      </c>
      <c r="C31064" s="74" t="s">
        <v>100</v>
      </c>
      <c r="D31064" s="74" t="s">
        <v>15689</v>
      </c>
    </row>
    <row r="31065" ht="14.25" customHeight="1">
      <c r="A31065" s="74" t="s">
        <v>10100</v>
      </c>
      <c r="B31065" s="74" t="s">
        <v>10101</v>
      </c>
      <c r="C31065" s="74" t="s">
        <v>100</v>
      </c>
      <c r="D31065" s="74" t="s">
        <v>15689</v>
      </c>
    </row>
    <row r="31066" ht="14.25" customHeight="1">
      <c r="A31066" s="74" t="s">
        <v>13830</v>
      </c>
      <c r="B31066" s="74" t="s">
        <v>13831</v>
      </c>
      <c r="C31066" s="74" t="s">
        <v>100</v>
      </c>
      <c r="D31066" s="74" t="s">
        <v>15689</v>
      </c>
    </row>
    <row r="31067" ht="14.25" customHeight="1">
      <c r="A31067" s="74" t="s">
        <v>10132</v>
      </c>
      <c r="B31067" s="74" t="s">
        <v>10133</v>
      </c>
      <c r="C31067" s="74" t="s">
        <v>100</v>
      </c>
      <c r="D31067" s="74" t="s">
        <v>15689</v>
      </c>
    </row>
    <row r="31068" ht="14.25" customHeight="1">
      <c r="A31068" s="74" t="s">
        <v>10198</v>
      </c>
      <c r="B31068" s="74" t="s">
        <v>15722</v>
      </c>
      <c r="C31068" s="74" t="s">
        <v>100</v>
      </c>
      <c r="D31068" s="74" t="s">
        <v>15689</v>
      </c>
    </row>
    <row r="31069" ht="14.25" customHeight="1">
      <c r="A31069" s="74" t="s">
        <v>10207</v>
      </c>
      <c r="B31069" s="74" t="s">
        <v>15723</v>
      </c>
      <c r="C31069" s="74" t="s">
        <v>3934</v>
      </c>
      <c r="D31069" s="74" t="s">
        <v>15689</v>
      </c>
    </row>
    <row r="31070" ht="14.25" customHeight="1">
      <c r="A31070" s="74" t="s">
        <v>10217</v>
      </c>
      <c r="B31070" s="74" t="s">
        <v>15724</v>
      </c>
      <c r="C31070" s="74" t="s">
        <v>100</v>
      </c>
      <c r="D31070" s="74" t="s">
        <v>15689</v>
      </c>
    </row>
    <row r="31071" ht="14.25" customHeight="1">
      <c r="A31071" s="74" t="s">
        <v>10219</v>
      </c>
      <c r="B31071" s="74" t="s">
        <v>10220</v>
      </c>
      <c r="C31071" s="74" t="s">
        <v>100</v>
      </c>
      <c r="D31071" s="74" t="s">
        <v>15689</v>
      </c>
    </row>
    <row r="31072" ht="14.25" customHeight="1">
      <c r="A31072" s="74" t="s">
        <v>10221</v>
      </c>
      <c r="B31072" s="74" t="s">
        <v>10222</v>
      </c>
      <c r="C31072" s="74" t="s">
        <v>3934</v>
      </c>
      <c r="D31072" s="74" t="s">
        <v>15689</v>
      </c>
    </row>
    <row r="31073" ht="14.25" customHeight="1">
      <c r="A31073" s="74" t="s">
        <v>10276</v>
      </c>
      <c r="B31073" s="74" t="s">
        <v>10210</v>
      </c>
      <c r="C31073" s="74" t="s">
        <v>3968</v>
      </c>
      <c r="D31073" s="74" t="s">
        <v>15689</v>
      </c>
    </row>
    <row r="31074" ht="14.25" customHeight="1">
      <c r="A31074" s="74" t="s">
        <v>10277</v>
      </c>
      <c r="B31074" s="74" t="s">
        <v>10050</v>
      </c>
      <c r="C31074" s="74" t="s">
        <v>100</v>
      </c>
      <c r="D31074" s="74" t="s">
        <v>15689</v>
      </c>
    </row>
    <row r="31075" ht="14.25" customHeight="1">
      <c r="A31075" s="74" t="s">
        <v>10304</v>
      </c>
      <c r="B31075" s="74" t="s">
        <v>6817</v>
      </c>
      <c r="C31075" s="74" t="s">
        <v>3934</v>
      </c>
      <c r="D31075" s="74" t="s">
        <v>15689</v>
      </c>
    </row>
    <row r="31076" ht="14.25" customHeight="1">
      <c r="A31076" s="74" t="s">
        <v>10357</v>
      </c>
      <c r="B31076" s="74" t="s">
        <v>10358</v>
      </c>
      <c r="C31076" s="74" t="s">
        <v>127</v>
      </c>
      <c r="D31076" s="74" t="s">
        <v>15689</v>
      </c>
    </row>
    <row r="31077" ht="14.25" customHeight="1">
      <c r="A31077" s="74" t="s">
        <v>10371</v>
      </c>
      <c r="B31077" s="74" t="s">
        <v>10372</v>
      </c>
      <c r="C31077" s="74" t="s">
        <v>100</v>
      </c>
      <c r="D31077" s="74" t="s">
        <v>15689</v>
      </c>
    </row>
    <row r="31078" ht="14.25" customHeight="1">
      <c r="A31078" s="74" t="s">
        <v>10373</v>
      </c>
      <c r="B31078" s="74" t="s">
        <v>10374</v>
      </c>
      <c r="C31078" s="74" t="s">
        <v>3934</v>
      </c>
      <c r="D31078" s="74" t="s">
        <v>15689</v>
      </c>
    </row>
    <row r="31079" ht="14.25" customHeight="1">
      <c r="A31079" s="74" t="s">
        <v>13420</v>
      </c>
      <c r="B31079" s="74" t="s">
        <v>665</v>
      </c>
      <c r="C31079" s="74" t="s">
        <v>127</v>
      </c>
      <c r="D31079" s="74" t="s">
        <v>15689</v>
      </c>
    </row>
    <row r="31080" ht="14.25" customHeight="1">
      <c r="A31080" s="74" t="s">
        <v>13421</v>
      </c>
      <c r="B31080" s="74" t="s">
        <v>744</v>
      </c>
      <c r="C31080" s="74" t="s">
        <v>127</v>
      </c>
      <c r="D31080" s="74" t="s">
        <v>15689</v>
      </c>
    </row>
    <row r="31081" ht="14.25" customHeight="1">
      <c r="A31081" s="74" t="s">
        <v>10577</v>
      </c>
      <c r="B31081" s="74" t="s">
        <v>1440</v>
      </c>
      <c r="C31081" s="74" t="s">
        <v>3934</v>
      </c>
      <c r="D31081" s="74" t="s">
        <v>15689</v>
      </c>
    </row>
    <row r="31082" ht="14.25" customHeight="1">
      <c r="A31082" s="74" t="s">
        <v>10603</v>
      </c>
      <c r="B31082" s="74" t="s">
        <v>10604</v>
      </c>
      <c r="C31082" s="74" t="s">
        <v>100</v>
      </c>
      <c r="D31082" s="74" t="s">
        <v>15689</v>
      </c>
    </row>
    <row r="31083" ht="14.25" customHeight="1">
      <c r="A31083" s="74" t="s">
        <v>10605</v>
      </c>
      <c r="B31083" s="74" t="s">
        <v>10606</v>
      </c>
      <c r="C31083" s="74" t="s">
        <v>100</v>
      </c>
      <c r="D31083" s="74" t="s">
        <v>15689</v>
      </c>
    </row>
    <row r="31084" ht="14.25" customHeight="1">
      <c r="A31084" s="74" t="s">
        <v>10607</v>
      </c>
      <c r="B31084" s="74" t="s">
        <v>10608</v>
      </c>
      <c r="C31084" s="74" t="s">
        <v>100</v>
      </c>
      <c r="D31084" s="74" t="s">
        <v>15689</v>
      </c>
    </row>
    <row r="31085" ht="14.25" customHeight="1">
      <c r="A31085" s="74" t="s">
        <v>10609</v>
      </c>
      <c r="B31085" s="74" t="s">
        <v>125</v>
      </c>
      <c r="C31085" s="74" t="s">
        <v>100</v>
      </c>
      <c r="D31085" s="74" t="s">
        <v>15689</v>
      </c>
    </row>
    <row r="31086" ht="14.25" customHeight="1">
      <c r="A31086" s="74" t="s">
        <v>10610</v>
      </c>
      <c r="B31086" s="74" t="s">
        <v>10611</v>
      </c>
      <c r="C31086" s="74" t="s">
        <v>100</v>
      </c>
      <c r="D31086" s="74" t="s">
        <v>15689</v>
      </c>
    </row>
    <row r="31087" ht="14.25" customHeight="1">
      <c r="A31087" s="74" t="s">
        <v>13422</v>
      </c>
      <c r="B31087" s="74" t="s">
        <v>1444</v>
      </c>
      <c r="C31087" s="74" t="s">
        <v>100</v>
      </c>
      <c r="D31087" s="74" t="s">
        <v>15689</v>
      </c>
    </row>
    <row r="31088" ht="14.25" customHeight="1">
      <c r="A31088" s="74" t="s">
        <v>10612</v>
      </c>
      <c r="B31088" s="74" t="s">
        <v>966</v>
      </c>
      <c r="C31088" s="74" t="s">
        <v>100</v>
      </c>
      <c r="D31088" s="74" t="s">
        <v>15689</v>
      </c>
    </row>
    <row r="31089" ht="14.25" customHeight="1">
      <c r="A31089" s="74" t="s">
        <v>10613</v>
      </c>
      <c r="B31089" s="74" t="s">
        <v>10614</v>
      </c>
      <c r="C31089" s="74" t="s">
        <v>100</v>
      </c>
      <c r="D31089" s="74" t="s">
        <v>15689</v>
      </c>
    </row>
    <row r="31090" ht="14.25" customHeight="1">
      <c r="A31090" s="74" t="s">
        <v>10615</v>
      </c>
      <c r="B31090" s="74" t="s">
        <v>853</v>
      </c>
      <c r="C31090" s="74" t="s">
        <v>100</v>
      </c>
      <c r="D31090" s="74" t="s">
        <v>15689</v>
      </c>
    </row>
    <row r="31091" ht="14.25" customHeight="1">
      <c r="A31091" s="74" t="s">
        <v>10616</v>
      </c>
      <c r="B31091" s="74" t="s">
        <v>10617</v>
      </c>
      <c r="C31091" s="74" t="s">
        <v>100</v>
      </c>
      <c r="D31091" s="74" t="s">
        <v>15689</v>
      </c>
    </row>
    <row r="31092" ht="14.25" customHeight="1">
      <c r="A31092" s="74" t="s">
        <v>13423</v>
      </c>
      <c r="B31092" s="74" t="s">
        <v>1477</v>
      </c>
      <c r="C31092" s="74" t="s">
        <v>3934</v>
      </c>
      <c r="D31092" s="74" t="s">
        <v>15689</v>
      </c>
    </row>
    <row r="31093" ht="14.25" customHeight="1">
      <c r="A31093" s="74" t="s">
        <v>10625</v>
      </c>
      <c r="B31093" s="74" t="s">
        <v>10626</v>
      </c>
      <c r="C31093" s="74" t="s">
        <v>100</v>
      </c>
      <c r="D31093" s="74" t="s">
        <v>15689</v>
      </c>
    </row>
    <row r="31094" ht="14.25" customHeight="1">
      <c r="A31094" s="74" t="s">
        <v>13425</v>
      </c>
      <c r="B31094" s="74" t="s">
        <v>13426</v>
      </c>
      <c r="C31094" s="74" t="s">
        <v>923</v>
      </c>
      <c r="D31094" s="74" t="s">
        <v>15689</v>
      </c>
    </row>
    <row r="31095" ht="14.25" customHeight="1">
      <c r="A31095" s="74" t="s">
        <v>13427</v>
      </c>
      <c r="B31095" s="74" t="s">
        <v>13428</v>
      </c>
      <c r="C31095" s="74" t="s">
        <v>3968</v>
      </c>
      <c r="D31095" s="74" t="s">
        <v>15689</v>
      </c>
    </row>
    <row r="31096" ht="14.25" customHeight="1">
      <c r="A31096" s="74" t="s">
        <v>13429</v>
      </c>
      <c r="B31096" s="74" t="s">
        <v>13430</v>
      </c>
      <c r="C31096" s="74" t="s">
        <v>66</v>
      </c>
      <c r="D31096" s="74" t="s">
        <v>15689</v>
      </c>
    </row>
    <row r="31097" ht="14.25" customHeight="1">
      <c r="A31097" s="74" t="s">
        <v>13431</v>
      </c>
      <c r="B31097" s="74" t="s">
        <v>13432</v>
      </c>
      <c r="C31097" s="74" t="s">
        <v>3968</v>
      </c>
      <c r="D31097" s="74" t="s">
        <v>15689</v>
      </c>
    </row>
    <row r="31098" ht="14.25" customHeight="1">
      <c r="A31098" s="74" t="s">
        <v>10826</v>
      </c>
      <c r="B31098" s="74" t="s">
        <v>10827</v>
      </c>
      <c r="C31098" s="74" t="s">
        <v>100</v>
      </c>
      <c r="D31098" s="74" t="s">
        <v>15689</v>
      </c>
    </row>
    <row r="31099" ht="14.25" customHeight="1">
      <c r="A31099" s="74" t="s">
        <v>10943</v>
      </c>
      <c r="B31099" s="74" t="s">
        <v>15725</v>
      </c>
      <c r="C31099" s="74" t="s">
        <v>100</v>
      </c>
      <c r="D31099" s="74" t="s">
        <v>15689</v>
      </c>
    </row>
    <row r="31100" ht="14.25" customHeight="1">
      <c r="A31100" s="74" t="s">
        <v>10944</v>
      </c>
      <c r="B31100" s="74" t="s">
        <v>15726</v>
      </c>
      <c r="C31100" s="74" t="s">
        <v>3934</v>
      </c>
      <c r="D31100" s="74" t="s">
        <v>15689</v>
      </c>
    </row>
    <row r="31101" ht="14.25" customHeight="1">
      <c r="A31101" s="74" t="s">
        <v>10976</v>
      </c>
      <c r="B31101" s="74" t="s">
        <v>14838</v>
      </c>
      <c r="C31101" s="74" t="s">
        <v>3968</v>
      </c>
      <c r="D31101" s="74" t="s">
        <v>15689</v>
      </c>
    </row>
    <row r="31102" ht="14.25" customHeight="1">
      <c r="A31102" s="74" t="s">
        <v>10982</v>
      </c>
      <c r="B31102" s="74" t="s">
        <v>10983</v>
      </c>
      <c r="C31102" s="74" t="s">
        <v>3934</v>
      </c>
      <c r="D31102" s="74" t="s">
        <v>15689</v>
      </c>
    </row>
    <row r="31103" ht="14.25" customHeight="1">
      <c r="A31103" s="74" t="s">
        <v>11004</v>
      </c>
      <c r="B31103" s="74" t="s">
        <v>11005</v>
      </c>
      <c r="C31103" s="74" t="s">
        <v>3968</v>
      </c>
      <c r="D31103" s="74" t="s">
        <v>15689</v>
      </c>
    </row>
    <row r="31104" ht="14.25" customHeight="1">
      <c r="A31104" s="74" t="s">
        <v>11008</v>
      </c>
      <c r="B31104" s="74" t="s">
        <v>11009</v>
      </c>
      <c r="C31104" s="74" t="s">
        <v>57</v>
      </c>
      <c r="D31104" s="74" t="s">
        <v>15689</v>
      </c>
    </row>
    <row r="31105" ht="14.25" customHeight="1">
      <c r="A31105" s="74" t="s">
        <v>11039</v>
      </c>
      <c r="B31105" s="74" t="s">
        <v>11040</v>
      </c>
      <c r="C31105" s="74" t="s">
        <v>50</v>
      </c>
      <c r="D31105" s="74" t="s">
        <v>15689</v>
      </c>
    </row>
    <row r="31106" ht="14.25" customHeight="1">
      <c r="A31106" s="74" t="s">
        <v>11096</v>
      </c>
      <c r="B31106" s="74" t="s">
        <v>15727</v>
      </c>
      <c r="C31106" s="74" t="s">
        <v>3968</v>
      </c>
      <c r="D31106" s="74" t="s">
        <v>15689</v>
      </c>
    </row>
    <row r="31107" ht="14.25" customHeight="1">
      <c r="A31107" s="74" t="s">
        <v>11117</v>
      </c>
      <c r="B31107" s="74" t="s">
        <v>15728</v>
      </c>
      <c r="C31107" s="74" t="s">
        <v>3934</v>
      </c>
      <c r="D31107" s="74" t="s">
        <v>15689</v>
      </c>
    </row>
    <row r="31108" ht="14.25" customHeight="1">
      <c r="A31108" s="74" t="s">
        <v>11129</v>
      </c>
      <c r="B31108" s="74" t="s">
        <v>11130</v>
      </c>
      <c r="C31108" s="74" t="s">
        <v>100</v>
      </c>
      <c r="D31108" s="74" t="s">
        <v>15689</v>
      </c>
    </row>
    <row r="31109" ht="14.25" customHeight="1">
      <c r="A31109" s="74" t="s">
        <v>11131</v>
      </c>
      <c r="B31109" s="74" t="s">
        <v>11132</v>
      </c>
      <c r="C31109" s="74" t="s">
        <v>3934</v>
      </c>
      <c r="D31109" s="74" t="s">
        <v>15689</v>
      </c>
    </row>
    <row r="31110" ht="14.25" customHeight="1">
      <c r="A31110" s="74" t="s">
        <v>11173</v>
      </c>
      <c r="B31110" s="74" t="s">
        <v>15729</v>
      </c>
      <c r="C31110" s="74" t="s">
        <v>3934</v>
      </c>
      <c r="D31110" s="74" t="s">
        <v>15689</v>
      </c>
    </row>
    <row r="31111" ht="14.25" customHeight="1">
      <c r="A31111" s="74" t="s">
        <v>11176</v>
      </c>
      <c r="B31111" s="74" t="s">
        <v>11177</v>
      </c>
      <c r="C31111" s="74" t="s">
        <v>100</v>
      </c>
      <c r="D31111" s="74" t="s">
        <v>15689</v>
      </c>
    </row>
    <row r="31112" ht="14.25" customHeight="1">
      <c r="A31112" s="74" t="s">
        <v>11207</v>
      </c>
      <c r="B31112" s="74" t="s">
        <v>14283</v>
      </c>
      <c r="C31112" s="74" t="s">
        <v>50</v>
      </c>
      <c r="D31112" s="74" t="s">
        <v>15689</v>
      </c>
    </row>
    <row r="31113" ht="14.25" customHeight="1">
      <c r="A31113" s="74" t="s">
        <v>3717</v>
      </c>
      <c r="B31113" s="74" t="s">
        <v>807</v>
      </c>
      <c r="C31113" s="74" t="s">
        <v>3968</v>
      </c>
      <c r="D31113" s="74" t="s">
        <v>15689</v>
      </c>
    </row>
    <row r="31114" ht="14.25" customHeight="1">
      <c r="A31114" s="74" t="s">
        <v>3718</v>
      </c>
      <c r="B31114" s="74" t="s">
        <v>825</v>
      </c>
      <c r="C31114" s="74" t="s">
        <v>3968</v>
      </c>
      <c r="D31114" s="74" t="s">
        <v>15689</v>
      </c>
    </row>
    <row r="31115" ht="14.25" customHeight="1">
      <c r="A31115" s="74" t="s">
        <v>11276</v>
      </c>
      <c r="B31115" s="74" t="s">
        <v>13579</v>
      </c>
      <c r="C31115" s="74" t="s">
        <v>3968</v>
      </c>
      <c r="D31115" s="74" t="s">
        <v>15689</v>
      </c>
    </row>
    <row r="31116" ht="14.25" customHeight="1">
      <c r="A31116" s="74" t="s">
        <v>11309</v>
      </c>
      <c r="B31116" s="74" t="s">
        <v>11308</v>
      </c>
      <c r="C31116" s="74" t="s">
        <v>3968</v>
      </c>
      <c r="D31116" s="74" t="s">
        <v>15689</v>
      </c>
    </row>
    <row r="31117" ht="14.25" customHeight="1">
      <c r="A31117" s="74" t="s">
        <v>13509</v>
      </c>
      <c r="B31117" s="74" t="s">
        <v>1490</v>
      </c>
      <c r="C31117" s="74" t="s">
        <v>3968</v>
      </c>
      <c r="D31117" s="74" t="s">
        <v>15689</v>
      </c>
    </row>
    <row r="31118" ht="14.25" customHeight="1">
      <c r="A31118" s="74" t="s">
        <v>11337</v>
      </c>
      <c r="B31118" s="74" t="s">
        <v>15730</v>
      </c>
      <c r="C31118" s="74" t="s">
        <v>3934</v>
      </c>
      <c r="D31118" s="74" t="s">
        <v>15689</v>
      </c>
    </row>
    <row r="31119" ht="14.25" customHeight="1">
      <c r="A31119" s="74" t="s">
        <v>11351</v>
      </c>
      <c r="B31119" s="74" t="s">
        <v>13980</v>
      </c>
      <c r="C31119" s="74" t="s">
        <v>3968</v>
      </c>
      <c r="D31119" s="74" t="s">
        <v>15689</v>
      </c>
    </row>
    <row r="31120" ht="14.25" customHeight="1">
      <c r="A31120" s="74" t="s">
        <v>11422</v>
      </c>
      <c r="B31120" s="74" t="s">
        <v>11423</v>
      </c>
      <c r="C31120" s="74" t="s">
        <v>100</v>
      </c>
      <c r="D31120" s="74" t="s">
        <v>15689</v>
      </c>
    </row>
    <row r="31121" ht="14.25" customHeight="1">
      <c r="A31121" s="74" t="s">
        <v>11424</v>
      </c>
      <c r="B31121" s="74" t="s">
        <v>11425</v>
      </c>
      <c r="C31121" s="74" t="s">
        <v>127</v>
      </c>
      <c r="D31121" s="74" t="s">
        <v>15689</v>
      </c>
    </row>
    <row r="31122" ht="14.25" customHeight="1">
      <c r="A31122" s="74" t="s">
        <v>11450</v>
      </c>
      <c r="B31122" s="74" t="s">
        <v>6573</v>
      </c>
      <c r="C31122" s="74" t="s">
        <v>3968</v>
      </c>
      <c r="D31122" s="74" t="s">
        <v>15689</v>
      </c>
    </row>
    <row r="31123" ht="14.25" customHeight="1">
      <c r="A31123" s="74" t="s">
        <v>11494</v>
      </c>
      <c r="B31123" s="74" t="s">
        <v>830</v>
      </c>
      <c r="C31123" s="74" t="s">
        <v>100</v>
      </c>
      <c r="D31123" s="74" t="s">
        <v>15689</v>
      </c>
    </row>
    <row r="31124" ht="14.25" customHeight="1">
      <c r="A31124" s="74" t="s">
        <v>11529</v>
      </c>
      <c r="B31124" s="74" t="s">
        <v>15731</v>
      </c>
      <c r="C31124" s="74" t="s">
        <v>100</v>
      </c>
      <c r="D31124" s="74" t="s">
        <v>15689</v>
      </c>
    </row>
    <row r="31125" ht="14.25" customHeight="1">
      <c r="A31125" s="74" t="s">
        <v>13433</v>
      </c>
      <c r="B31125" s="74" t="s">
        <v>1494</v>
      </c>
      <c r="C31125" s="74" t="s">
        <v>50</v>
      </c>
      <c r="D31125" s="74" t="s">
        <v>15689</v>
      </c>
    </row>
    <row r="31126" ht="14.25" customHeight="1">
      <c r="A31126" s="74" t="s">
        <v>13434</v>
      </c>
      <c r="B31126" s="74" t="s">
        <v>1498</v>
      </c>
      <c r="C31126" s="74" t="s">
        <v>50</v>
      </c>
      <c r="D31126" s="74" t="s">
        <v>15689</v>
      </c>
    </row>
    <row r="31127" ht="14.25" customHeight="1">
      <c r="A31127" s="74" t="s">
        <v>11631</v>
      </c>
      <c r="B31127" s="74" t="s">
        <v>976</v>
      </c>
      <c r="C31127" s="74" t="s">
        <v>100</v>
      </c>
      <c r="D31127" s="74" t="s">
        <v>15689</v>
      </c>
    </row>
    <row r="31128" ht="14.25" customHeight="1">
      <c r="A31128" s="74" t="s">
        <v>11842</v>
      </c>
      <c r="B31128" s="74" t="s">
        <v>15732</v>
      </c>
      <c r="C31128" s="74" t="s">
        <v>3968</v>
      </c>
      <c r="D31128" s="74" t="s">
        <v>15689</v>
      </c>
    </row>
    <row r="31129" ht="14.25" customHeight="1">
      <c r="A31129" s="74" t="s">
        <v>13435</v>
      </c>
      <c r="B31129" s="74" t="s">
        <v>1692</v>
      </c>
      <c r="C31129" s="74" t="s">
        <v>3968</v>
      </c>
      <c r="D31129" s="74" t="s">
        <v>15689</v>
      </c>
    </row>
    <row r="31130" ht="14.25" customHeight="1">
      <c r="A31130" s="74" t="s">
        <v>13436</v>
      </c>
      <c r="B31130" s="74" t="s">
        <v>1697</v>
      </c>
      <c r="C31130" s="74" t="s">
        <v>3968</v>
      </c>
      <c r="D31130" s="74" t="s">
        <v>15689</v>
      </c>
    </row>
    <row r="31131" ht="14.25" customHeight="1">
      <c r="A31131" s="74" t="s">
        <v>13437</v>
      </c>
      <c r="B31131" s="74" t="s">
        <v>1707</v>
      </c>
      <c r="C31131" s="74" t="s">
        <v>3968</v>
      </c>
      <c r="D31131" s="74" t="s">
        <v>15689</v>
      </c>
    </row>
    <row r="31132" ht="14.25" customHeight="1">
      <c r="A31132" s="74" t="s">
        <v>13438</v>
      </c>
      <c r="B31132" s="74" t="s">
        <v>1712</v>
      </c>
      <c r="C31132" s="74" t="s">
        <v>3968</v>
      </c>
      <c r="D31132" s="74" t="s">
        <v>15689</v>
      </c>
    </row>
    <row r="31133" ht="14.25" customHeight="1">
      <c r="A31133" s="74" t="s">
        <v>13439</v>
      </c>
      <c r="B31133" s="74" t="s">
        <v>1717</v>
      </c>
      <c r="C31133" s="74" t="s">
        <v>3968</v>
      </c>
      <c r="D31133" s="74" t="s">
        <v>15689</v>
      </c>
    </row>
    <row r="31134" ht="14.25" customHeight="1">
      <c r="A31134" s="74" t="s">
        <v>13440</v>
      </c>
      <c r="B31134" s="74" t="s">
        <v>1722</v>
      </c>
      <c r="C31134" s="74" t="s">
        <v>3968</v>
      </c>
      <c r="D31134" s="74" t="s">
        <v>15689</v>
      </c>
    </row>
    <row r="31135" ht="14.25" customHeight="1">
      <c r="A31135" s="74" t="s">
        <v>13441</v>
      </c>
      <c r="B31135" s="74" t="s">
        <v>1726</v>
      </c>
      <c r="C31135" s="74" t="s">
        <v>3934</v>
      </c>
      <c r="D31135" s="74" t="s">
        <v>15689</v>
      </c>
    </row>
    <row r="31136" ht="14.25" customHeight="1">
      <c r="A31136" s="74" t="s">
        <v>13443</v>
      </c>
      <c r="B31136" s="74" t="s">
        <v>1702</v>
      </c>
      <c r="C31136" s="74" t="s">
        <v>3968</v>
      </c>
      <c r="D31136" s="74" t="s">
        <v>15689</v>
      </c>
    </row>
    <row r="31137" ht="14.25" customHeight="1">
      <c r="A31137" s="74" t="s">
        <v>12014</v>
      </c>
      <c r="B31137" s="74" t="s">
        <v>15018</v>
      </c>
      <c r="C31137" s="74" t="s">
        <v>100</v>
      </c>
      <c r="D31137" s="74" t="s">
        <v>15689</v>
      </c>
    </row>
    <row r="31138" ht="14.25" customHeight="1">
      <c r="A31138" s="74" t="s">
        <v>12016</v>
      </c>
      <c r="B31138" s="74" t="s">
        <v>15733</v>
      </c>
      <c r="C31138" s="74" t="s">
        <v>57</v>
      </c>
      <c r="D31138" s="74" t="s">
        <v>15689</v>
      </c>
    </row>
    <row r="31139" ht="14.25" customHeight="1">
      <c r="A31139" s="74" t="s">
        <v>12018</v>
      </c>
      <c r="B31139" s="74" t="s">
        <v>11999</v>
      </c>
      <c r="C31139" s="74" t="s">
        <v>100</v>
      </c>
      <c r="D31139" s="74" t="s">
        <v>15689</v>
      </c>
    </row>
    <row r="31140" ht="14.25" customHeight="1">
      <c r="A31140" s="74" t="s">
        <v>12024</v>
      </c>
      <c r="B31140" s="74" t="s">
        <v>12001</v>
      </c>
      <c r="C31140" s="74" t="s">
        <v>57</v>
      </c>
      <c r="D31140" s="74" t="s">
        <v>15689</v>
      </c>
    </row>
    <row r="31141" ht="14.25" customHeight="1">
      <c r="A31141" s="74" t="s">
        <v>13444</v>
      </c>
      <c r="B31141" s="74" t="s">
        <v>495</v>
      </c>
      <c r="C31141" s="74" t="s">
        <v>50</v>
      </c>
      <c r="D31141" s="74" t="s">
        <v>15689</v>
      </c>
    </row>
    <row r="31142" ht="14.25" customHeight="1">
      <c r="A31142" s="74" t="s">
        <v>12082</v>
      </c>
      <c r="B31142" s="74" t="s">
        <v>12083</v>
      </c>
      <c r="C31142" s="74" t="s">
        <v>3934</v>
      </c>
      <c r="D31142" s="74" t="s">
        <v>15689</v>
      </c>
    </row>
    <row r="31143" ht="14.25" customHeight="1">
      <c r="A31143" s="74" t="s">
        <v>13445</v>
      </c>
      <c r="B31143" s="74" t="s">
        <v>13446</v>
      </c>
      <c r="C31143" s="74" t="s">
        <v>57</v>
      </c>
      <c r="D31143" s="74" t="s">
        <v>15689</v>
      </c>
    </row>
    <row r="31144" ht="14.25" customHeight="1">
      <c r="A31144" s="74" t="s">
        <v>13447</v>
      </c>
      <c r="B31144" s="74" t="s">
        <v>1730</v>
      </c>
      <c r="C31144" s="74" t="s">
        <v>100</v>
      </c>
      <c r="D31144" s="74" t="s">
        <v>15689</v>
      </c>
    </row>
    <row r="31145" ht="14.25" customHeight="1">
      <c r="A31145" s="74" t="s">
        <v>12122</v>
      </c>
      <c r="B31145" s="74" t="s">
        <v>15019</v>
      </c>
      <c r="C31145" s="74" t="s">
        <v>100</v>
      </c>
      <c r="D31145" s="74" t="s">
        <v>15689</v>
      </c>
    </row>
    <row r="31146" ht="14.25" customHeight="1">
      <c r="A31146" s="74" t="s">
        <v>12124</v>
      </c>
      <c r="B31146" s="74" t="s">
        <v>15734</v>
      </c>
      <c r="C31146" s="74" t="s">
        <v>57</v>
      </c>
      <c r="D31146" s="74" t="s">
        <v>15689</v>
      </c>
    </row>
    <row r="31147" ht="14.25" customHeight="1">
      <c r="A31147" s="74" t="s">
        <v>12126</v>
      </c>
      <c r="B31147" s="74" t="s">
        <v>12119</v>
      </c>
      <c r="C31147" s="74" t="s">
        <v>100</v>
      </c>
      <c r="D31147" s="74" t="s">
        <v>15689</v>
      </c>
    </row>
    <row r="31148" ht="14.25" customHeight="1">
      <c r="A31148" s="74" t="s">
        <v>12138</v>
      </c>
      <c r="B31148" s="74" t="s">
        <v>12121</v>
      </c>
      <c r="C31148" s="74" t="s">
        <v>57</v>
      </c>
      <c r="D31148" s="74" t="s">
        <v>15689</v>
      </c>
    </row>
    <row r="31149" ht="14.25" customHeight="1">
      <c r="A31149" s="74" t="s">
        <v>12152</v>
      </c>
      <c r="B31149" s="74" t="s">
        <v>1734</v>
      </c>
      <c r="C31149" s="74" t="s">
        <v>127</v>
      </c>
      <c r="D31149" s="74" t="s">
        <v>15689</v>
      </c>
    </row>
    <row r="31150" ht="14.25" customHeight="1">
      <c r="A31150" s="74" t="s">
        <v>12165</v>
      </c>
      <c r="B31150" s="74" t="s">
        <v>12166</v>
      </c>
      <c r="C31150" s="74" t="s">
        <v>3968</v>
      </c>
      <c r="D31150" s="74" t="s">
        <v>15689</v>
      </c>
    </row>
    <row r="31151" ht="14.25" customHeight="1">
      <c r="A31151" s="74" t="s">
        <v>12169</v>
      </c>
      <c r="B31151" s="74" t="s">
        <v>1745</v>
      </c>
      <c r="C31151" s="74" t="s">
        <v>3934</v>
      </c>
      <c r="D31151" s="74" t="s">
        <v>15689</v>
      </c>
    </row>
    <row r="31152" ht="14.25" customHeight="1">
      <c r="A31152" s="74" t="s">
        <v>12180</v>
      </c>
      <c r="B31152" s="74" t="s">
        <v>1750</v>
      </c>
      <c r="C31152" s="74" t="s">
        <v>3968</v>
      </c>
      <c r="D31152" s="74" t="s">
        <v>15689</v>
      </c>
    </row>
    <row r="31153" ht="14.25" customHeight="1">
      <c r="A31153" s="74" t="s">
        <v>12212</v>
      </c>
      <c r="B31153" s="74" t="s">
        <v>15020</v>
      </c>
      <c r="C31153" s="74" t="s">
        <v>100</v>
      </c>
      <c r="D31153" s="74" t="s">
        <v>15689</v>
      </c>
    </row>
    <row r="31154" ht="14.25" customHeight="1">
      <c r="A31154" s="74" t="s">
        <v>12214</v>
      </c>
      <c r="B31154" s="74" t="s">
        <v>15735</v>
      </c>
      <c r="C31154" s="74" t="s">
        <v>57</v>
      </c>
      <c r="D31154" s="74" t="s">
        <v>15689</v>
      </c>
    </row>
    <row r="31155" ht="14.25" customHeight="1">
      <c r="A31155" s="74" t="s">
        <v>12216</v>
      </c>
      <c r="B31155" s="74" t="s">
        <v>12209</v>
      </c>
      <c r="C31155" s="74" t="s">
        <v>100</v>
      </c>
      <c r="D31155" s="74" t="s">
        <v>15689</v>
      </c>
    </row>
    <row r="31156" ht="14.25" customHeight="1">
      <c r="A31156" s="74" t="s">
        <v>12228</v>
      </c>
      <c r="B31156" s="74" t="s">
        <v>12211</v>
      </c>
      <c r="C31156" s="74" t="s">
        <v>57</v>
      </c>
      <c r="D31156" s="74" t="s">
        <v>15689</v>
      </c>
    </row>
    <row r="31157" ht="14.25" customHeight="1">
      <c r="A31157" s="74" t="s">
        <v>12268</v>
      </c>
      <c r="B31157" s="74" t="s">
        <v>12269</v>
      </c>
      <c r="C31157" s="74" t="s">
        <v>100</v>
      </c>
      <c r="D31157" s="74" t="s">
        <v>15689</v>
      </c>
    </row>
    <row r="31158" ht="14.25" customHeight="1">
      <c r="A31158" s="74" t="s">
        <v>12341</v>
      </c>
      <c r="B31158" s="74" t="s">
        <v>15736</v>
      </c>
      <c r="C31158" s="74" t="s">
        <v>100</v>
      </c>
      <c r="D31158" s="74" t="s">
        <v>15689</v>
      </c>
    </row>
    <row r="31159" ht="14.25" customHeight="1">
      <c r="A31159" s="74" t="s">
        <v>12384</v>
      </c>
      <c r="B31159" s="74" t="s">
        <v>12385</v>
      </c>
      <c r="C31159" s="74" t="s">
        <v>3934</v>
      </c>
      <c r="D31159" s="74" t="s">
        <v>15689</v>
      </c>
    </row>
    <row r="31160" ht="14.25" customHeight="1">
      <c r="A31160" s="74" t="s">
        <v>13448</v>
      </c>
      <c r="B31160" s="74" t="s">
        <v>1755</v>
      </c>
      <c r="C31160" s="74" t="s">
        <v>50</v>
      </c>
      <c r="D31160" s="74" t="s">
        <v>15689</v>
      </c>
    </row>
    <row r="31161" ht="14.25" customHeight="1">
      <c r="A31161" s="74" t="s">
        <v>13449</v>
      </c>
      <c r="B31161" s="74" t="s">
        <v>2947</v>
      </c>
      <c r="C31161" s="74" t="s">
        <v>3968</v>
      </c>
      <c r="D31161" s="74" t="s">
        <v>15689</v>
      </c>
    </row>
    <row r="31162" ht="14.25" customHeight="1">
      <c r="A31162" s="74" t="s">
        <v>12412</v>
      </c>
      <c r="B31162" s="74" t="s">
        <v>1763</v>
      </c>
      <c r="C31162" s="74" t="s">
        <v>71</v>
      </c>
      <c r="D31162" s="74" t="s">
        <v>15689</v>
      </c>
    </row>
    <row r="31163" ht="14.25" customHeight="1">
      <c r="A31163" s="74" t="s">
        <v>12413</v>
      </c>
      <c r="B31163" s="74" t="s">
        <v>1767</v>
      </c>
      <c r="C31163" s="74" t="s">
        <v>3934</v>
      </c>
      <c r="D31163" s="74" t="s">
        <v>15689</v>
      </c>
    </row>
    <row r="31164" ht="14.25" customHeight="1">
      <c r="A31164" s="74" t="s">
        <v>13450</v>
      </c>
      <c r="B31164" s="74" t="s">
        <v>1771</v>
      </c>
      <c r="C31164" s="74" t="s">
        <v>3968</v>
      </c>
      <c r="D31164" s="74" t="s">
        <v>15689</v>
      </c>
    </row>
    <row r="31165" ht="14.25" customHeight="1">
      <c r="A31165" s="74" t="s">
        <v>12489</v>
      </c>
      <c r="B31165" s="74" t="s">
        <v>15737</v>
      </c>
      <c r="C31165" s="74" t="s">
        <v>3934</v>
      </c>
      <c r="D31165" s="74" t="s">
        <v>15689</v>
      </c>
    </row>
    <row r="31166" ht="14.25" customHeight="1">
      <c r="A31166" s="74" t="s">
        <v>12571</v>
      </c>
      <c r="B31166" s="74" t="s">
        <v>15738</v>
      </c>
      <c r="C31166" s="74" t="s">
        <v>923</v>
      </c>
      <c r="D31166" s="74" t="s">
        <v>15689</v>
      </c>
    </row>
    <row r="31167" ht="14.25" customHeight="1">
      <c r="A31167" s="74" t="s">
        <v>13451</v>
      </c>
      <c r="B31167" s="74" t="s">
        <v>15739</v>
      </c>
      <c r="C31167" s="74" t="s">
        <v>3934</v>
      </c>
      <c r="D31167" s="74" t="s">
        <v>15689</v>
      </c>
    </row>
    <row r="31168" ht="14.25" customHeight="1">
      <c r="A31168" s="74" t="s">
        <v>12581</v>
      </c>
      <c r="B31168" s="74" t="s">
        <v>12582</v>
      </c>
      <c r="C31168" s="74" t="s">
        <v>127</v>
      </c>
      <c r="D31168" s="74" t="s">
        <v>15689</v>
      </c>
    </row>
    <row r="31169" ht="14.25" customHeight="1">
      <c r="A31169" s="74" t="s">
        <v>12591</v>
      </c>
      <c r="B31169" s="74" t="s">
        <v>12592</v>
      </c>
      <c r="C31169" s="74" t="s">
        <v>6563</v>
      </c>
      <c r="D31169" s="74" t="s">
        <v>15689</v>
      </c>
    </row>
    <row r="31170" ht="14.25" customHeight="1">
      <c r="A31170" s="74" t="s">
        <v>12593</v>
      </c>
      <c r="B31170" s="74" t="s">
        <v>6565</v>
      </c>
      <c r="C31170" s="74" t="s">
        <v>3968</v>
      </c>
      <c r="D31170" s="74" t="s">
        <v>15689</v>
      </c>
    </row>
    <row r="31171" ht="14.25" customHeight="1">
      <c r="A31171" s="74" t="s">
        <v>12598</v>
      </c>
      <c r="B31171" s="74" t="s">
        <v>12599</v>
      </c>
      <c r="C31171" s="74" t="s">
        <v>3934</v>
      </c>
      <c r="D31171" s="74" t="s">
        <v>15689</v>
      </c>
    </row>
    <row r="31172" ht="14.25" customHeight="1">
      <c r="A31172" s="74" t="s">
        <v>12604</v>
      </c>
      <c r="B31172" s="74" t="s">
        <v>12605</v>
      </c>
      <c r="C31172" s="74" t="s">
        <v>3968</v>
      </c>
      <c r="D31172" s="74" t="s">
        <v>15689</v>
      </c>
    </row>
    <row r="31173" ht="14.25" customHeight="1">
      <c r="A31173" s="74" t="s">
        <v>12606</v>
      </c>
      <c r="B31173" s="74" t="s">
        <v>12607</v>
      </c>
      <c r="C31173" s="74" t="s">
        <v>100</v>
      </c>
      <c r="D31173" s="74" t="s">
        <v>15689</v>
      </c>
    </row>
    <row r="31174" ht="14.25" customHeight="1">
      <c r="A31174" s="74" t="s">
        <v>12618</v>
      </c>
      <c r="B31174" s="74" t="s">
        <v>12619</v>
      </c>
      <c r="C31174" s="74" t="s">
        <v>100</v>
      </c>
      <c r="D31174" s="74" t="s">
        <v>15689</v>
      </c>
    </row>
    <row r="31175" ht="14.25" customHeight="1">
      <c r="A31175" s="74" t="s">
        <v>12624</v>
      </c>
      <c r="B31175" s="74" t="s">
        <v>12625</v>
      </c>
      <c r="C31175" s="74" t="s">
        <v>3934</v>
      </c>
      <c r="D31175" s="74" t="s">
        <v>15689</v>
      </c>
    </row>
    <row r="31176" ht="14.25" customHeight="1">
      <c r="A31176" s="74" t="s">
        <v>12630</v>
      </c>
      <c r="B31176" s="74" t="s">
        <v>15740</v>
      </c>
      <c r="C31176" s="74" t="s">
        <v>127</v>
      </c>
      <c r="D31176" s="74" t="s">
        <v>15689</v>
      </c>
    </row>
    <row r="31177" ht="14.25" customHeight="1">
      <c r="A31177" s="74" t="s">
        <v>12652</v>
      </c>
      <c r="B31177" s="74" t="s">
        <v>15741</v>
      </c>
      <c r="C31177" s="74" t="s">
        <v>3934</v>
      </c>
      <c r="D31177" s="74" t="s">
        <v>15689</v>
      </c>
    </row>
    <row r="31178" ht="14.25" customHeight="1">
      <c r="A31178" s="74" t="s">
        <v>12666</v>
      </c>
      <c r="B31178" s="74" t="s">
        <v>12667</v>
      </c>
      <c r="C31178" s="74" t="s">
        <v>100</v>
      </c>
      <c r="D31178" s="74" t="s">
        <v>15689</v>
      </c>
    </row>
    <row r="31179" ht="14.25" customHeight="1">
      <c r="A31179" s="74" t="s">
        <v>3713</v>
      </c>
      <c r="B31179" s="74" t="s">
        <v>1853</v>
      </c>
      <c r="C31179" s="74" t="s">
        <v>3968</v>
      </c>
      <c r="D31179" s="74" t="s">
        <v>15689</v>
      </c>
    </row>
    <row r="31180" ht="14.25" customHeight="1">
      <c r="A31180" s="74" t="s">
        <v>13453</v>
      </c>
      <c r="B31180" s="74" t="s">
        <v>325</v>
      </c>
      <c r="C31180" s="74" t="s">
        <v>100</v>
      </c>
      <c r="D31180" s="74" t="s">
        <v>15689</v>
      </c>
    </row>
    <row r="31181" ht="14.25" customHeight="1">
      <c r="A31181" s="74" t="s">
        <v>13454</v>
      </c>
      <c r="B31181" s="74" t="s">
        <v>994</v>
      </c>
      <c r="C31181" s="74" t="s">
        <v>100</v>
      </c>
      <c r="D31181" s="74" t="s">
        <v>15689</v>
      </c>
    </row>
    <row r="31182" ht="14.25" customHeight="1">
      <c r="A31182" s="74" t="s">
        <v>12729</v>
      </c>
      <c r="B31182" s="74" t="s">
        <v>12730</v>
      </c>
      <c r="C31182" s="74" t="s">
        <v>100</v>
      </c>
      <c r="D31182" s="74" t="s">
        <v>15689</v>
      </c>
    </row>
    <row r="31183" ht="14.25" customHeight="1">
      <c r="A31183" s="74" t="s">
        <v>12731</v>
      </c>
      <c r="B31183" s="74" t="s">
        <v>12732</v>
      </c>
      <c r="C31183" s="74" t="s">
        <v>57</v>
      </c>
      <c r="D31183" s="74" t="s">
        <v>15689</v>
      </c>
    </row>
    <row r="31184" ht="14.25" customHeight="1">
      <c r="A31184" s="74" t="s">
        <v>13455</v>
      </c>
      <c r="B31184" s="74" t="s">
        <v>1857</v>
      </c>
      <c r="C31184" s="74" t="s">
        <v>100</v>
      </c>
      <c r="D31184" s="74" t="s">
        <v>15689</v>
      </c>
    </row>
    <row r="31185" ht="14.25" customHeight="1">
      <c r="A31185" s="74" t="s">
        <v>13456</v>
      </c>
      <c r="B31185" s="74" t="s">
        <v>1861</v>
      </c>
      <c r="C31185" s="74" t="s">
        <v>100</v>
      </c>
      <c r="D31185" s="74" t="s">
        <v>15689</v>
      </c>
    </row>
    <row r="31186" ht="14.25" customHeight="1">
      <c r="A31186" s="74" t="s">
        <v>12741</v>
      </c>
      <c r="B31186" s="74" t="s">
        <v>12742</v>
      </c>
      <c r="C31186" s="74" t="s">
        <v>100</v>
      </c>
      <c r="D31186" s="74" t="s">
        <v>15689</v>
      </c>
    </row>
    <row r="31187" ht="14.25" customHeight="1">
      <c r="A31187" s="74" t="s">
        <v>12763</v>
      </c>
      <c r="B31187" s="74" t="s">
        <v>15022</v>
      </c>
      <c r="C31187" s="74" t="s">
        <v>100</v>
      </c>
      <c r="D31187" s="74" t="s">
        <v>15689</v>
      </c>
    </row>
    <row r="31188" ht="14.25" customHeight="1">
      <c r="A31188" s="74" t="s">
        <v>12765</v>
      </c>
      <c r="B31188" s="74" t="s">
        <v>15742</v>
      </c>
      <c r="C31188" s="74" t="s">
        <v>57</v>
      </c>
      <c r="D31188" s="74" t="s">
        <v>15689</v>
      </c>
    </row>
    <row r="31189" ht="14.25" customHeight="1">
      <c r="A31189" s="74" t="s">
        <v>12767</v>
      </c>
      <c r="B31189" s="74" t="s">
        <v>12748</v>
      </c>
      <c r="C31189" s="74" t="s">
        <v>100</v>
      </c>
      <c r="D31189" s="74" t="s">
        <v>15689</v>
      </c>
    </row>
    <row r="31190" ht="14.25" customHeight="1">
      <c r="A31190" s="74" t="s">
        <v>12779</v>
      </c>
      <c r="B31190" s="74" t="s">
        <v>12750</v>
      </c>
      <c r="C31190" s="74" t="s">
        <v>57</v>
      </c>
      <c r="D31190" s="74" t="s">
        <v>15689</v>
      </c>
    </row>
    <row r="31191" ht="14.25" customHeight="1">
      <c r="A31191" s="74" t="s">
        <v>12781</v>
      </c>
      <c r="B31191" s="74" t="s">
        <v>12782</v>
      </c>
      <c r="C31191" s="74" t="s">
        <v>100</v>
      </c>
      <c r="D31191" s="74" t="s">
        <v>15689</v>
      </c>
    </row>
    <row r="31192" ht="14.25" customHeight="1">
      <c r="A31192" s="74" t="s">
        <v>12783</v>
      </c>
      <c r="B31192" s="74" t="s">
        <v>85</v>
      </c>
      <c r="C31192" s="74" t="s">
        <v>100</v>
      </c>
      <c r="D31192" s="74" t="s">
        <v>15689</v>
      </c>
    </row>
    <row r="31193" ht="14.25" customHeight="1">
      <c r="A31193" s="74" t="s">
        <v>12788</v>
      </c>
      <c r="B31193" s="74" t="s">
        <v>13511</v>
      </c>
      <c r="C31193" s="74" t="s">
        <v>3934</v>
      </c>
      <c r="D31193" s="74" t="s">
        <v>15689</v>
      </c>
    </row>
    <row r="31194" ht="14.25" customHeight="1">
      <c r="A31194" s="74" t="s">
        <v>12789</v>
      </c>
      <c r="B31194" s="74" t="s">
        <v>1873</v>
      </c>
      <c r="C31194" s="74" t="s">
        <v>100</v>
      </c>
      <c r="D31194" s="74" t="s">
        <v>15689</v>
      </c>
    </row>
    <row r="31195" ht="14.25" customHeight="1">
      <c r="A31195" s="74" t="s">
        <v>12790</v>
      </c>
      <c r="B31195" s="74" t="s">
        <v>12791</v>
      </c>
      <c r="C31195" s="74" t="s">
        <v>100</v>
      </c>
      <c r="D31195" s="74" t="s">
        <v>15689</v>
      </c>
    </row>
    <row r="31196" ht="14.25" customHeight="1">
      <c r="A31196" s="74" t="s">
        <v>12804</v>
      </c>
      <c r="B31196" s="74" t="s">
        <v>12805</v>
      </c>
      <c r="C31196" s="74" t="s">
        <v>100</v>
      </c>
      <c r="D31196" s="74" t="s">
        <v>15689</v>
      </c>
    </row>
    <row r="31197" ht="14.25" customHeight="1">
      <c r="A31197" s="74" t="s">
        <v>13457</v>
      </c>
      <c r="B31197" s="74" t="s">
        <v>505</v>
      </c>
      <c r="C31197" s="74" t="s">
        <v>50</v>
      </c>
      <c r="D31197" s="74" t="s">
        <v>15689</v>
      </c>
    </row>
    <row r="31198" ht="14.25" customHeight="1">
      <c r="A31198" s="74" t="s">
        <v>3726</v>
      </c>
      <c r="B31198" s="74" t="s">
        <v>1877</v>
      </c>
      <c r="C31198" s="74" t="s">
        <v>127</v>
      </c>
      <c r="D31198" s="74" t="s">
        <v>15689</v>
      </c>
    </row>
    <row r="31199" ht="14.25" customHeight="1">
      <c r="A31199" s="74" t="s">
        <v>12845</v>
      </c>
      <c r="B31199" s="74" t="s">
        <v>3589</v>
      </c>
      <c r="C31199" s="74" t="s">
        <v>127</v>
      </c>
      <c r="D31199" s="74" t="s">
        <v>15689</v>
      </c>
    </row>
    <row r="31200" ht="14.25" customHeight="1">
      <c r="A31200" s="74" t="s">
        <v>13458</v>
      </c>
      <c r="B31200" s="74" t="s">
        <v>13459</v>
      </c>
      <c r="C31200" s="74" t="s">
        <v>57</v>
      </c>
      <c r="D31200" s="74" t="s">
        <v>15689</v>
      </c>
    </row>
    <row r="31201" ht="14.25" customHeight="1">
      <c r="A31201" s="74" t="s">
        <v>13460</v>
      </c>
      <c r="B31201" s="74" t="s">
        <v>1951</v>
      </c>
      <c r="C31201" s="74" t="s">
        <v>100</v>
      </c>
      <c r="D31201" s="74" t="s">
        <v>15689</v>
      </c>
    </row>
    <row r="31202" ht="14.25" customHeight="1">
      <c r="A31202" s="74" t="s">
        <v>12975</v>
      </c>
      <c r="B31202" s="74" t="s">
        <v>12976</v>
      </c>
      <c r="C31202" s="74" t="s">
        <v>100</v>
      </c>
      <c r="D31202" s="74" t="s">
        <v>15689</v>
      </c>
    </row>
    <row r="31203" ht="14.25" customHeight="1">
      <c r="A31203" s="74" t="s">
        <v>12981</v>
      </c>
      <c r="B31203" s="74" t="s">
        <v>12982</v>
      </c>
      <c r="C31203" s="74" t="s">
        <v>3934</v>
      </c>
      <c r="D31203" s="74" t="s">
        <v>15689</v>
      </c>
    </row>
    <row r="31204" ht="14.25" customHeight="1">
      <c r="A31204" s="74" t="s">
        <v>12983</v>
      </c>
      <c r="B31204" s="74" t="s">
        <v>12984</v>
      </c>
      <c r="C31204" s="74" t="s">
        <v>127</v>
      </c>
      <c r="D31204" s="74" t="s">
        <v>15689</v>
      </c>
    </row>
    <row r="31205" ht="14.25" customHeight="1">
      <c r="A31205" s="74" t="s">
        <v>12985</v>
      </c>
      <c r="B31205" s="74" t="s">
        <v>12986</v>
      </c>
      <c r="C31205" s="74" t="s">
        <v>3968</v>
      </c>
      <c r="D31205" s="74" t="s">
        <v>15689</v>
      </c>
    </row>
    <row r="31206" ht="14.25" customHeight="1">
      <c r="A31206" s="74" t="s">
        <v>13462</v>
      </c>
      <c r="B31206" s="74" t="s">
        <v>1955</v>
      </c>
      <c r="C31206" s="74" t="s">
        <v>3968</v>
      </c>
      <c r="D31206" s="74" t="s">
        <v>15689</v>
      </c>
    </row>
    <row r="31207" ht="14.25" customHeight="1">
      <c r="A31207" s="74" t="s">
        <v>13463</v>
      </c>
      <c r="B31207" s="74" t="s">
        <v>1959</v>
      </c>
      <c r="C31207" s="74" t="s">
        <v>100</v>
      </c>
      <c r="D31207" s="74" t="s">
        <v>15689</v>
      </c>
    </row>
    <row r="31208" ht="14.25" customHeight="1">
      <c r="A31208" s="74" t="s">
        <v>13160</v>
      </c>
      <c r="B31208" s="74" t="s">
        <v>15743</v>
      </c>
      <c r="C31208" s="74" t="s">
        <v>100</v>
      </c>
      <c r="D31208" s="74" t="s">
        <v>15689</v>
      </c>
    </row>
    <row r="31209" ht="14.25" customHeight="1">
      <c r="A31209" s="74" t="s">
        <v>13175</v>
      </c>
      <c r="B31209" s="74" t="s">
        <v>13176</v>
      </c>
      <c r="C31209" s="74" t="s">
        <v>3934</v>
      </c>
      <c r="D31209" s="74" t="s">
        <v>15689</v>
      </c>
    </row>
    <row r="31210" ht="14.25" customHeight="1">
      <c r="A31210" s="74" t="s">
        <v>13177</v>
      </c>
      <c r="B31210" s="74" t="s">
        <v>13178</v>
      </c>
      <c r="C31210" s="74" t="s">
        <v>100</v>
      </c>
      <c r="D31210" s="74" t="s">
        <v>15689</v>
      </c>
    </row>
    <row r="31211" ht="14.25" customHeight="1">
      <c r="A31211" s="74" t="s">
        <v>13181</v>
      </c>
      <c r="B31211" s="74" t="s">
        <v>15744</v>
      </c>
      <c r="C31211" s="74" t="s">
        <v>3934</v>
      </c>
      <c r="D31211" s="74" t="s">
        <v>15689</v>
      </c>
    </row>
    <row r="31212" ht="14.25" customHeight="1">
      <c r="A31212" s="74" t="s">
        <v>13201</v>
      </c>
      <c r="B31212" s="74" t="s">
        <v>15745</v>
      </c>
      <c r="C31212" s="74" t="s">
        <v>100</v>
      </c>
      <c r="D31212" s="74" t="s">
        <v>15689</v>
      </c>
    </row>
    <row r="31213" ht="14.25" customHeight="1">
      <c r="A31213" s="74" t="s">
        <v>13203</v>
      </c>
      <c r="B31213" s="74" t="s">
        <v>13204</v>
      </c>
      <c r="C31213" s="74" t="s">
        <v>3934</v>
      </c>
      <c r="D31213" s="74" t="s">
        <v>15689</v>
      </c>
    </row>
    <row r="31214" ht="14.25" customHeight="1">
      <c r="A31214" s="74" t="s">
        <v>13265</v>
      </c>
      <c r="B31214" s="74" t="s">
        <v>10332</v>
      </c>
      <c r="C31214" s="74" t="s">
        <v>100</v>
      </c>
      <c r="D31214" s="74" t="s">
        <v>15689</v>
      </c>
    </row>
    <row r="31215" ht="14.25" customHeight="1">
      <c r="A31215" s="74" t="s">
        <v>13266</v>
      </c>
      <c r="B31215" s="74" t="s">
        <v>15746</v>
      </c>
      <c r="C31215" s="74" t="s">
        <v>3934</v>
      </c>
      <c r="D31215" s="74" t="s">
        <v>15689</v>
      </c>
    </row>
    <row r="31216" ht="14.25" customHeight="1">
      <c r="A31216" s="74" t="s">
        <v>13271</v>
      </c>
      <c r="B31216" s="74" t="s">
        <v>48</v>
      </c>
      <c r="C31216" s="74" t="s">
        <v>50</v>
      </c>
      <c r="D31216" s="74" t="s">
        <v>15747</v>
      </c>
    </row>
    <row r="31217" ht="14.25" customHeight="1">
      <c r="A31217" s="74" t="s">
        <v>13273</v>
      </c>
      <c r="B31217" s="74" t="s">
        <v>13274</v>
      </c>
      <c r="C31217" s="74" t="s">
        <v>57</v>
      </c>
      <c r="D31217" s="74" t="s">
        <v>15747</v>
      </c>
    </row>
    <row r="31218" ht="14.25" customHeight="1">
      <c r="A31218" s="74" t="s">
        <v>4024</v>
      </c>
      <c r="B31218" s="74" t="s">
        <v>4025</v>
      </c>
      <c r="C31218" s="74" t="s">
        <v>71</v>
      </c>
      <c r="D31218" s="74" t="s">
        <v>15747</v>
      </c>
    </row>
    <row r="31219" ht="14.25" customHeight="1">
      <c r="A31219" s="74" t="s">
        <v>4031</v>
      </c>
      <c r="B31219" s="74" t="s">
        <v>4032</v>
      </c>
      <c r="C31219" s="74" t="s">
        <v>3934</v>
      </c>
      <c r="D31219" s="74" t="s">
        <v>15747</v>
      </c>
    </row>
    <row r="31220" ht="14.25" customHeight="1">
      <c r="A31220" s="74" t="s">
        <v>4047</v>
      </c>
      <c r="B31220" s="74" t="s">
        <v>13963</v>
      </c>
      <c r="C31220" s="74" t="s">
        <v>71</v>
      </c>
      <c r="D31220" s="74" t="s">
        <v>15747</v>
      </c>
    </row>
    <row r="31221" ht="14.25" customHeight="1">
      <c r="A31221" s="74" t="s">
        <v>4054</v>
      </c>
      <c r="B31221" s="74" t="s">
        <v>4055</v>
      </c>
      <c r="C31221" s="74" t="s">
        <v>3934</v>
      </c>
      <c r="D31221" s="74" t="s">
        <v>15747</v>
      </c>
    </row>
    <row r="31222" ht="14.25" customHeight="1">
      <c r="A31222" s="74" t="s">
        <v>13275</v>
      </c>
      <c r="B31222" s="74" t="s">
        <v>104</v>
      </c>
      <c r="C31222" s="74" t="s">
        <v>50</v>
      </c>
      <c r="D31222" s="74" t="s">
        <v>15747</v>
      </c>
    </row>
    <row r="31223" ht="14.25" customHeight="1">
      <c r="A31223" s="74" t="s">
        <v>13276</v>
      </c>
      <c r="B31223" s="74" t="s">
        <v>109</v>
      </c>
      <c r="C31223" s="74" t="s">
        <v>50</v>
      </c>
      <c r="D31223" s="74" t="s">
        <v>15747</v>
      </c>
    </row>
    <row r="31224" ht="14.25" customHeight="1">
      <c r="A31224" s="74" t="s">
        <v>4387</v>
      </c>
      <c r="B31224" s="74" t="s">
        <v>15748</v>
      </c>
      <c r="C31224" s="74" t="s">
        <v>923</v>
      </c>
      <c r="D31224" s="74" t="s">
        <v>15747</v>
      </c>
    </row>
    <row r="31225" ht="14.25" customHeight="1">
      <c r="A31225" s="74" t="s">
        <v>13277</v>
      </c>
      <c r="B31225" s="74" t="s">
        <v>13278</v>
      </c>
      <c r="C31225" s="74" t="s">
        <v>3934</v>
      </c>
      <c r="D31225" s="74" t="s">
        <v>15747</v>
      </c>
    </row>
    <row r="31226" ht="14.25" customHeight="1">
      <c r="A31226" s="74" t="s">
        <v>13279</v>
      </c>
      <c r="B31226" s="74" t="s">
        <v>125</v>
      </c>
      <c r="C31226" s="74" t="s">
        <v>127</v>
      </c>
      <c r="D31226" s="74" t="s">
        <v>15747</v>
      </c>
    </row>
    <row r="31227" ht="14.25" customHeight="1">
      <c r="A31227" s="74" t="s">
        <v>13280</v>
      </c>
      <c r="B31227" s="74" t="s">
        <v>138</v>
      </c>
      <c r="C31227" s="74" t="s">
        <v>50</v>
      </c>
      <c r="D31227" s="74" t="s">
        <v>15747</v>
      </c>
    </row>
    <row r="31228" ht="14.25" customHeight="1">
      <c r="A31228" s="74" t="s">
        <v>13281</v>
      </c>
      <c r="B31228" s="74" t="s">
        <v>143</v>
      </c>
      <c r="C31228" s="74" t="s">
        <v>100</v>
      </c>
      <c r="D31228" s="74" t="s">
        <v>15747</v>
      </c>
    </row>
    <row r="31229" ht="14.25" customHeight="1">
      <c r="A31229" s="74" t="s">
        <v>13282</v>
      </c>
      <c r="B31229" s="74" t="s">
        <v>147</v>
      </c>
      <c r="C31229" s="74" t="s">
        <v>127</v>
      </c>
      <c r="D31229" s="74" t="s">
        <v>15747</v>
      </c>
    </row>
    <row r="31230" ht="14.25" customHeight="1">
      <c r="A31230" s="74" t="s">
        <v>13283</v>
      </c>
      <c r="B31230" s="74" t="s">
        <v>156</v>
      </c>
      <c r="C31230" s="74" t="s">
        <v>50</v>
      </c>
      <c r="D31230" s="74" t="s">
        <v>15747</v>
      </c>
    </row>
    <row r="31231" ht="14.25" customHeight="1">
      <c r="A31231" s="74" t="s">
        <v>13284</v>
      </c>
      <c r="B31231" s="74" t="s">
        <v>160</v>
      </c>
      <c r="C31231" s="74" t="s">
        <v>50</v>
      </c>
      <c r="D31231" s="74" t="s">
        <v>15747</v>
      </c>
    </row>
    <row r="31232" ht="14.25" customHeight="1">
      <c r="A31232" s="74" t="s">
        <v>13285</v>
      </c>
      <c r="B31232" s="74" t="s">
        <v>164</v>
      </c>
      <c r="C31232" s="74" t="s">
        <v>3968</v>
      </c>
      <c r="D31232" s="74" t="s">
        <v>15747</v>
      </c>
    </row>
    <row r="31233" ht="14.25" customHeight="1">
      <c r="A31233" s="74" t="s">
        <v>13286</v>
      </c>
      <c r="B31233" s="74" t="s">
        <v>174</v>
      </c>
      <c r="C31233" s="74" t="s">
        <v>100</v>
      </c>
      <c r="D31233" s="74" t="s">
        <v>15747</v>
      </c>
    </row>
    <row r="31234" ht="14.25" customHeight="1">
      <c r="A31234" s="74" t="s">
        <v>13287</v>
      </c>
      <c r="B31234" s="74" t="s">
        <v>178</v>
      </c>
      <c r="C31234" s="74" t="s">
        <v>50</v>
      </c>
      <c r="D31234" s="74" t="s">
        <v>15747</v>
      </c>
    </row>
    <row r="31235" ht="14.25" customHeight="1">
      <c r="A31235" s="74" t="s">
        <v>4549</v>
      </c>
      <c r="B31235" s="74" t="s">
        <v>182</v>
      </c>
      <c r="C31235" s="74" t="s">
        <v>100</v>
      </c>
      <c r="D31235" s="74" t="s">
        <v>15747</v>
      </c>
    </row>
    <row r="31236" ht="14.25" customHeight="1">
      <c r="A31236" s="74" t="s">
        <v>4584</v>
      </c>
      <c r="B31236" s="74" t="s">
        <v>15749</v>
      </c>
      <c r="C31236" s="74" t="s">
        <v>3968</v>
      </c>
      <c r="D31236" s="74" t="s">
        <v>15747</v>
      </c>
    </row>
    <row r="31237" ht="14.25" customHeight="1">
      <c r="A31237" s="74" t="s">
        <v>13288</v>
      </c>
      <c r="B31237" s="74" t="s">
        <v>13289</v>
      </c>
      <c r="C31237" s="74" t="s">
        <v>3934</v>
      </c>
      <c r="D31237" s="74" t="s">
        <v>15747</v>
      </c>
    </row>
    <row r="31238" ht="14.25" customHeight="1">
      <c r="A31238" s="74" t="s">
        <v>4666</v>
      </c>
      <c r="B31238" s="74" t="s">
        <v>4667</v>
      </c>
      <c r="C31238" s="74" t="s">
        <v>3968</v>
      </c>
      <c r="D31238" s="74" t="s">
        <v>15747</v>
      </c>
    </row>
    <row r="31239" ht="14.25" customHeight="1">
      <c r="A31239" s="74" t="s">
        <v>4687</v>
      </c>
      <c r="B31239" s="74" t="s">
        <v>4688</v>
      </c>
      <c r="C31239" s="74" t="s">
        <v>3934</v>
      </c>
      <c r="D31239" s="74" t="s">
        <v>15747</v>
      </c>
    </row>
    <row r="31240" ht="14.25" customHeight="1">
      <c r="A31240" s="74" t="s">
        <v>13290</v>
      </c>
      <c r="B31240" s="74" t="s">
        <v>13291</v>
      </c>
      <c r="C31240" s="74" t="s">
        <v>3934</v>
      </c>
      <c r="D31240" s="74" t="s">
        <v>15747</v>
      </c>
    </row>
    <row r="31241" ht="14.25" customHeight="1">
      <c r="A31241" s="74" t="s">
        <v>13294</v>
      </c>
      <c r="B31241" s="74" t="s">
        <v>13295</v>
      </c>
      <c r="C31241" s="74" t="s">
        <v>50</v>
      </c>
      <c r="D31241" s="74" t="s">
        <v>15747</v>
      </c>
    </row>
    <row r="31242" ht="14.25" customHeight="1">
      <c r="A31242" s="74" t="s">
        <v>4785</v>
      </c>
      <c r="B31242" s="74" t="s">
        <v>4786</v>
      </c>
      <c r="C31242" s="74" t="s">
        <v>3968</v>
      </c>
      <c r="D31242" s="74" t="s">
        <v>15747</v>
      </c>
    </row>
    <row r="31243" ht="14.25" customHeight="1">
      <c r="A31243" s="74" t="s">
        <v>13296</v>
      </c>
      <c r="B31243" s="74" t="s">
        <v>206</v>
      </c>
      <c r="C31243" s="74" t="s">
        <v>100</v>
      </c>
      <c r="D31243" s="74" t="s">
        <v>15747</v>
      </c>
    </row>
    <row r="31244" ht="14.25" customHeight="1">
      <c r="A31244" s="74" t="s">
        <v>4863</v>
      </c>
      <c r="B31244" s="74" t="s">
        <v>15750</v>
      </c>
      <c r="C31244" s="74" t="s">
        <v>3934</v>
      </c>
      <c r="D31244" s="74" t="s">
        <v>15747</v>
      </c>
    </row>
    <row r="31245" ht="14.25" customHeight="1">
      <c r="A31245" s="74" t="s">
        <v>13297</v>
      </c>
      <c r="B31245" s="74" t="s">
        <v>2083</v>
      </c>
      <c r="C31245" s="74" t="s">
        <v>57</v>
      </c>
      <c r="D31245" s="74" t="s">
        <v>15747</v>
      </c>
    </row>
    <row r="31246" ht="14.25" customHeight="1">
      <c r="A31246" s="74" t="s">
        <v>13298</v>
      </c>
      <c r="B31246" s="74" t="s">
        <v>13299</v>
      </c>
      <c r="C31246" s="74" t="s">
        <v>923</v>
      </c>
      <c r="D31246" s="74" t="s">
        <v>15747</v>
      </c>
    </row>
    <row r="31247" ht="14.25" customHeight="1">
      <c r="A31247" s="74" t="s">
        <v>13300</v>
      </c>
      <c r="B31247" s="74" t="s">
        <v>13301</v>
      </c>
      <c r="C31247" s="74" t="s">
        <v>3968</v>
      </c>
      <c r="D31247" s="74" t="s">
        <v>15747</v>
      </c>
    </row>
    <row r="31248" ht="14.25" customHeight="1">
      <c r="A31248" s="74" t="s">
        <v>13302</v>
      </c>
      <c r="B31248" s="74" t="s">
        <v>13303</v>
      </c>
      <c r="C31248" s="74" t="s">
        <v>66</v>
      </c>
      <c r="D31248" s="74" t="s">
        <v>15747</v>
      </c>
    </row>
    <row r="31249" ht="14.25" customHeight="1">
      <c r="A31249" s="74" t="s">
        <v>4910</v>
      </c>
      <c r="B31249" s="74" t="s">
        <v>4911</v>
      </c>
      <c r="C31249" s="74" t="s">
        <v>3968</v>
      </c>
      <c r="D31249" s="74" t="s">
        <v>15747</v>
      </c>
    </row>
    <row r="31250" ht="14.25" customHeight="1">
      <c r="A31250" s="74" t="s">
        <v>13304</v>
      </c>
      <c r="B31250" s="74" t="s">
        <v>219</v>
      </c>
      <c r="C31250" s="74" t="s">
        <v>100</v>
      </c>
      <c r="D31250" s="74" t="s">
        <v>15747</v>
      </c>
    </row>
    <row r="31251" ht="14.25" customHeight="1">
      <c r="A31251" s="74" t="s">
        <v>13305</v>
      </c>
      <c r="B31251" s="74" t="s">
        <v>13513</v>
      </c>
      <c r="C31251" s="74" t="s">
        <v>3968</v>
      </c>
      <c r="D31251" s="74" t="s">
        <v>15747</v>
      </c>
    </row>
    <row r="31252" ht="14.25" customHeight="1">
      <c r="A31252" s="74" t="s">
        <v>4965</v>
      </c>
      <c r="B31252" s="74" t="s">
        <v>15751</v>
      </c>
      <c r="C31252" s="74" t="s">
        <v>3934</v>
      </c>
      <c r="D31252" s="74" t="s">
        <v>15747</v>
      </c>
    </row>
    <row r="31253" ht="14.25" customHeight="1">
      <c r="A31253" s="74" t="s">
        <v>4967</v>
      </c>
      <c r="B31253" s="74" t="s">
        <v>15752</v>
      </c>
      <c r="C31253" s="74" t="s">
        <v>100</v>
      </c>
      <c r="D31253" s="74" t="s">
        <v>15747</v>
      </c>
    </row>
    <row r="31254" ht="14.25" customHeight="1">
      <c r="A31254" s="74" t="s">
        <v>4969</v>
      </c>
      <c r="B31254" s="74" t="s">
        <v>4970</v>
      </c>
      <c r="C31254" s="74" t="s">
        <v>100</v>
      </c>
      <c r="D31254" s="74" t="s">
        <v>15747</v>
      </c>
    </row>
    <row r="31255" ht="14.25" customHeight="1">
      <c r="A31255" s="74" t="s">
        <v>13564</v>
      </c>
      <c r="B31255" s="74" t="s">
        <v>15753</v>
      </c>
      <c r="C31255" s="74" t="s">
        <v>57</v>
      </c>
      <c r="D31255" s="74" t="s">
        <v>15747</v>
      </c>
    </row>
    <row r="31256" ht="14.25" customHeight="1">
      <c r="A31256" s="74" t="s">
        <v>5004</v>
      </c>
      <c r="B31256" s="74" t="s">
        <v>5005</v>
      </c>
      <c r="C31256" s="74" t="s">
        <v>100</v>
      </c>
      <c r="D31256" s="74" t="s">
        <v>15747</v>
      </c>
    </row>
    <row r="31257" ht="14.25" customHeight="1">
      <c r="A31257" s="74" t="s">
        <v>5010</v>
      </c>
      <c r="B31257" s="74" t="s">
        <v>5011</v>
      </c>
      <c r="C31257" s="74" t="s">
        <v>3934</v>
      </c>
      <c r="D31257" s="74" t="s">
        <v>15747</v>
      </c>
    </row>
    <row r="31258" ht="14.25" customHeight="1">
      <c r="A31258" s="74" t="s">
        <v>5024</v>
      </c>
      <c r="B31258" s="74" t="s">
        <v>256</v>
      </c>
      <c r="C31258" s="74" t="s">
        <v>3968</v>
      </c>
      <c r="D31258" s="74" t="s">
        <v>15747</v>
      </c>
    </row>
    <row r="31259" ht="14.25" customHeight="1">
      <c r="A31259" s="74" t="s">
        <v>13307</v>
      </c>
      <c r="B31259" s="74" t="s">
        <v>310</v>
      </c>
      <c r="C31259" s="74" t="s">
        <v>100</v>
      </c>
      <c r="D31259" s="74" t="s">
        <v>15747</v>
      </c>
    </row>
    <row r="31260" ht="14.25" customHeight="1">
      <c r="A31260" s="74" t="s">
        <v>13308</v>
      </c>
      <c r="B31260" s="74" t="s">
        <v>13514</v>
      </c>
      <c r="C31260" s="74" t="s">
        <v>3934</v>
      </c>
      <c r="D31260" s="74" t="s">
        <v>15747</v>
      </c>
    </row>
    <row r="31261" ht="14.25" customHeight="1">
      <c r="A31261" s="74" t="s">
        <v>13309</v>
      </c>
      <c r="B31261" s="74" t="s">
        <v>13467</v>
      </c>
      <c r="C31261" s="74" t="s">
        <v>3968</v>
      </c>
      <c r="D31261" s="74" t="s">
        <v>15747</v>
      </c>
    </row>
    <row r="31262" ht="14.25" customHeight="1">
      <c r="A31262" s="74" t="s">
        <v>5373</v>
      </c>
      <c r="B31262" s="74" t="s">
        <v>350</v>
      </c>
      <c r="C31262" s="74" t="s">
        <v>127</v>
      </c>
      <c r="D31262" s="74" t="s">
        <v>15747</v>
      </c>
    </row>
    <row r="31263" ht="14.25" customHeight="1">
      <c r="A31263" s="74" t="s">
        <v>5385</v>
      </c>
      <c r="B31263" s="74" t="s">
        <v>365</v>
      </c>
      <c r="C31263" s="74" t="s">
        <v>100</v>
      </c>
      <c r="D31263" s="74" t="s">
        <v>15747</v>
      </c>
    </row>
    <row r="31264" ht="14.25" customHeight="1">
      <c r="A31264" s="74" t="s">
        <v>5388</v>
      </c>
      <c r="B31264" s="74" t="s">
        <v>5389</v>
      </c>
      <c r="C31264" s="74" t="s">
        <v>3934</v>
      </c>
      <c r="D31264" s="74" t="s">
        <v>15747</v>
      </c>
    </row>
    <row r="31265" ht="14.25" customHeight="1">
      <c r="A31265" s="74" t="s">
        <v>13311</v>
      </c>
      <c r="B31265" s="74" t="s">
        <v>13468</v>
      </c>
      <c r="C31265" s="74" t="s">
        <v>3968</v>
      </c>
      <c r="D31265" s="74" t="s">
        <v>15747</v>
      </c>
    </row>
    <row r="31266" ht="14.25" customHeight="1">
      <c r="A31266" s="74" t="s">
        <v>5463</v>
      </c>
      <c r="B31266" s="74" t="s">
        <v>13469</v>
      </c>
      <c r="C31266" s="74" t="s">
        <v>3968</v>
      </c>
      <c r="D31266" s="74" t="s">
        <v>15747</v>
      </c>
    </row>
    <row r="31267" ht="14.25" customHeight="1">
      <c r="A31267" s="74" t="s">
        <v>13312</v>
      </c>
      <c r="B31267" s="74" t="s">
        <v>13313</v>
      </c>
      <c r="C31267" s="74" t="s">
        <v>66</v>
      </c>
      <c r="D31267" s="74" t="s">
        <v>15747</v>
      </c>
    </row>
    <row r="31268" ht="14.25" customHeight="1">
      <c r="A31268" s="74" t="s">
        <v>13315</v>
      </c>
      <c r="B31268" s="74" t="s">
        <v>423</v>
      </c>
      <c r="C31268" s="74" t="s">
        <v>3968</v>
      </c>
      <c r="D31268" s="74" t="s">
        <v>15747</v>
      </c>
    </row>
    <row r="31269" ht="14.25" customHeight="1">
      <c r="A31269" s="74" t="s">
        <v>3695</v>
      </c>
      <c r="B31269" s="74" t="s">
        <v>13470</v>
      </c>
      <c r="C31269" s="74" t="s">
        <v>57</v>
      </c>
      <c r="D31269" s="74" t="s">
        <v>15747</v>
      </c>
    </row>
    <row r="31270" ht="14.25" customHeight="1">
      <c r="A31270" s="74" t="s">
        <v>5639</v>
      </c>
      <c r="B31270" s="74" t="s">
        <v>444</v>
      </c>
      <c r="C31270" s="74" t="s">
        <v>100</v>
      </c>
      <c r="D31270" s="74" t="s">
        <v>15747</v>
      </c>
    </row>
    <row r="31271" ht="14.25" customHeight="1">
      <c r="A31271" s="74" t="s">
        <v>5778</v>
      </c>
      <c r="B31271" s="74" t="s">
        <v>5779</v>
      </c>
      <c r="C31271" s="74" t="s">
        <v>3934</v>
      </c>
      <c r="D31271" s="74" t="s">
        <v>15747</v>
      </c>
    </row>
    <row r="31272" ht="14.25" customHeight="1">
      <c r="A31272" s="74" t="s">
        <v>5801</v>
      </c>
      <c r="B31272" s="74" t="s">
        <v>14847</v>
      </c>
      <c r="C31272" s="74" t="s">
        <v>71</v>
      </c>
      <c r="D31272" s="74" t="s">
        <v>15747</v>
      </c>
    </row>
    <row r="31273" ht="14.25" customHeight="1">
      <c r="A31273" s="74" t="s">
        <v>5819</v>
      </c>
      <c r="B31273" s="74" t="s">
        <v>13536</v>
      </c>
      <c r="C31273" s="74" t="s">
        <v>57</v>
      </c>
      <c r="D31273" s="74" t="s">
        <v>15747</v>
      </c>
    </row>
    <row r="31274" ht="14.25" customHeight="1">
      <c r="A31274" s="74" t="s">
        <v>6173</v>
      </c>
      <c r="B31274" s="74" t="s">
        <v>6172</v>
      </c>
      <c r="C31274" s="74" t="s">
        <v>3934</v>
      </c>
      <c r="D31274" s="74" t="s">
        <v>15747</v>
      </c>
    </row>
    <row r="31275" ht="14.25" customHeight="1">
      <c r="A31275" s="74" t="s">
        <v>6176</v>
      </c>
      <c r="B31275" s="74" t="s">
        <v>6177</v>
      </c>
      <c r="C31275" s="74" t="s">
        <v>3934</v>
      </c>
      <c r="D31275" s="74" t="s">
        <v>15747</v>
      </c>
    </row>
    <row r="31276" ht="14.25" customHeight="1">
      <c r="A31276" s="74" t="s">
        <v>13316</v>
      </c>
      <c r="B31276" s="74" t="s">
        <v>13317</v>
      </c>
      <c r="C31276" s="74" t="s">
        <v>57</v>
      </c>
      <c r="D31276" s="74" t="s">
        <v>15747</v>
      </c>
    </row>
    <row r="31277" ht="14.25" customHeight="1">
      <c r="A31277" s="74" t="s">
        <v>6258</v>
      </c>
      <c r="B31277" s="74" t="s">
        <v>15754</v>
      </c>
      <c r="C31277" s="74" t="s">
        <v>127</v>
      </c>
      <c r="D31277" s="74" t="s">
        <v>15747</v>
      </c>
    </row>
    <row r="31278" ht="14.25" customHeight="1">
      <c r="A31278" s="74" t="s">
        <v>13318</v>
      </c>
      <c r="B31278" s="74" t="s">
        <v>473</v>
      </c>
      <c r="C31278" s="74" t="s">
        <v>100</v>
      </c>
      <c r="D31278" s="74" t="s">
        <v>15747</v>
      </c>
    </row>
    <row r="31279" ht="14.25" customHeight="1">
      <c r="A31279" s="74" t="s">
        <v>6294</v>
      </c>
      <c r="B31279" s="74" t="s">
        <v>2820</v>
      </c>
      <c r="C31279" s="74" t="s">
        <v>1026</v>
      </c>
      <c r="D31279" s="74" t="s">
        <v>15747</v>
      </c>
    </row>
    <row r="31280" ht="14.25" customHeight="1">
      <c r="A31280" s="74" t="s">
        <v>6296</v>
      </c>
      <c r="B31280" s="74" t="s">
        <v>2822</v>
      </c>
      <c r="C31280" s="74" t="s">
        <v>57</v>
      </c>
      <c r="D31280" s="74" t="s">
        <v>15747</v>
      </c>
    </row>
    <row r="31281" ht="14.25" customHeight="1">
      <c r="A31281" s="74" t="s">
        <v>6298</v>
      </c>
      <c r="B31281" s="74" t="s">
        <v>6299</v>
      </c>
      <c r="C31281" s="74" t="s">
        <v>3934</v>
      </c>
      <c r="D31281" s="74" t="s">
        <v>15747</v>
      </c>
    </row>
    <row r="31282" ht="14.25" customHeight="1">
      <c r="A31282" s="74" t="s">
        <v>6480</v>
      </c>
      <c r="B31282" s="74" t="s">
        <v>6481</v>
      </c>
      <c r="C31282" s="74" t="s">
        <v>100</v>
      </c>
      <c r="D31282" s="74" t="s">
        <v>15747</v>
      </c>
    </row>
    <row r="31283" ht="14.25" customHeight="1">
      <c r="A31283" s="74" t="s">
        <v>6494</v>
      </c>
      <c r="B31283" s="74" t="s">
        <v>15755</v>
      </c>
      <c r="C31283" s="74" t="s">
        <v>3934</v>
      </c>
      <c r="D31283" s="74" t="s">
        <v>15747</v>
      </c>
    </row>
    <row r="31284" ht="14.25" customHeight="1">
      <c r="A31284" s="74" t="s">
        <v>13320</v>
      </c>
      <c r="B31284" s="74" t="s">
        <v>519</v>
      </c>
      <c r="C31284" s="74" t="s">
        <v>57</v>
      </c>
      <c r="D31284" s="74" t="s">
        <v>15747</v>
      </c>
    </row>
    <row r="31285" ht="14.25" customHeight="1">
      <c r="A31285" s="74" t="s">
        <v>6556</v>
      </c>
      <c r="B31285" s="74" t="s">
        <v>15756</v>
      </c>
      <c r="C31285" s="74" t="s">
        <v>127</v>
      </c>
      <c r="D31285" s="74" t="s">
        <v>15747</v>
      </c>
    </row>
    <row r="31286" ht="14.25" customHeight="1">
      <c r="A31286" s="74" t="s">
        <v>6561</v>
      </c>
      <c r="B31286" s="74" t="s">
        <v>6562</v>
      </c>
      <c r="C31286" s="74" t="s">
        <v>6563</v>
      </c>
      <c r="D31286" s="74" t="s">
        <v>15747</v>
      </c>
    </row>
    <row r="31287" ht="14.25" customHeight="1">
      <c r="A31287" s="74" t="s">
        <v>6564</v>
      </c>
      <c r="B31287" s="74" t="s">
        <v>6565</v>
      </c>
      <c r="C31287" s="74" t="s">
        <v>3968</v>
      </c>
      <c r="D31287" s="74" t="s">
        <v>15747</v>
      </c>
    </row>
    <row r="31288" ht="14.25" customHeight="1">
      <c r="A31288" s="74" t="s">
        <v>13322</v>
      </c>
      <c r="B31288" s="74" t="s">
        <v>13323</v>
      </c>
      <c r="C31288" s="74" t="s">
        <v>127</v>
      </c>
      <c r="D31288" s="74" t="s">
        <v>15747</v>
      </c>
    </row>
    <row r="31289" ht="14.25" customHeight="1">
      <c r="A31289" s="74" t="s">
        <v>13324</v>
      </c>
      <c r="B31289" s="74" t="s">
        <v>13471</v>
      </c>
      <c r="C31289" s="74" t="s">
        <v>127</v>
      </c>
      <c r="D31289" s="74" t="s">
        <v>15747</v>
      </c>
    </row>
    <row r="31290" ht="14.25" customHeight="1">
      <c r="A31290" s="74" t="s">
        <v>13325</v>
      </c>
      <c r="B31290" s="74" t="s">
        <v>13472</v>
      </c>
      <c r="C31290" s="74" t="s">
        <v>127</v>
      </c>
      <c r="D31290" s="74" t="s">
        <v>15747</v>
      </c>
    </row>
    <row r="31291" ht="14.25" customHeight="1">
      <c r="A31291" s="74" t="s">
        <v>13326</v>
      </c>
      <c r="B31291" s="74" t="s">
        <v>13327</v>
      </c>
      <c r="C31291" s="74" t="s">
        <v>3968</v>
      </c>
      <c r="D31291" s="74" t="s">
        <v>15747</v>
      </c>
    </row>
    <row r="31292" ht="14.25" customHeight="1">
      <c r="A31292" s="74" t="s">
        <v>13328</v>
      </c>
      <c r="B31292" s="74" t="s">
        <v>13329</v>
      </c>
      <c r="C31292" s="74" t="s">
        <v>127</v>
      </c>
      <c r="D31292" s="74" t="s">
        <v>15747</v>
      </c>
    </row>
    <row r="31293" ht="14.25" customHeight="1">
      <c r="A31293" s="74" t="s">
        <v>13330</v>
      </c>
      <c r="B31293" s="74" t="s">
        <v>13473</v>
      </c>
      <c r="C31293" s="74" t="s">
        <v>127</v>
      </c>
      <c r="D31293" s="74" t="s">
        <v>15747</v>
      </c>
    </row>
    <row r="31294" ht="14.25" customHeight="1">
      <c r="A31294" s="74" t="s">
        <v>6683</v>
      </c>
      <c r="B31294" s="185" t="s">
        <v>6684</v>
      </c>
      <c r="C31294" s="74" t="s">
        <v>3934</v>
      </c>
      <c r="D31294" s="74" t="s">
        <v>15747</v>
      </c>
    </row>
    <row r="31295" ht="14.25" customHeight="1">
      <c r="A31295" s="74" t="s">
        <v>13332</v>
      </c>
      <c r="B31295" s="74" t="s">
        <v>537</v>
      </c>
      <c r="C31295" s="74" t="s">
        <v>100</v>
      </c>
      <c r="D31295" s="74" t="s">
        <v>15747</v>
      </c>
    </row>
    <row r="31296" ht="14.25" customHeight="1">
      <c r="A31296" s="74" t="s">
        <v>13333</v>
      </c>
      <c r="B31296" s="74" t="s">
        <v>13518</v>
      </c>
      <c r="C31296" s="74" t="s">
        <v>3968</v>
      </c>
      <c r="D31296" s="74" t="s">
        <v>15747</v>
      </c>
    </row>
    <row r="31297" ht="14.25" customHeight="1">
      <c r="A31297" s="74" t="s">
        <v>13335</v>
      </c>
      <c r="B31297" s="74" t="s">
        <v>547</v>
      </c>
      <c r="C31297" s="74" t="s">
        <v>3968</v>
      </c>
      <c r="D31297" s="74" t="s">
        <v>15747</v>
      </c>
    </row>
    <row r="31298" ht="14.25" customHeight="1">
      <c r="A31298" s="74" t="s">
        <v>6731</v>
      </c>
      <c r="B31298" s="74" t="s">
        <v>553</v>
      </c>
      <c r="C31298" s="74" t="s">
        <v>3968</v>
      </c>
      <c r="D31298" s="74" t="s">
        <v>15747</v>
      </c>
    </row>
    <row r="31299" ht="14.25" customHeight="1">
      <c r="A31299" s="74" t="s">
        <v>13336</v>
      </c>
      <c r="B31299" s="74" t="s">
        <v>563</v>
      </c>
      <c r="C31299" s="74" t="s">
        <v>3968</v>
      </c>
      <c r="D31299" s="74" t="s">
        <v>15747</v>
      </c>
    </row>
    <row r="31300" ht="14.25" customHeight="1">
      <c r="A31300" s="74" t="s">
        <v>13337</v>
      </c>
      <c r="B31300" s="74" t="s">
        <v>568</v>
      </c>
      <c r="C31300" s="74" t="s">
        <v>3968</v>
      </c>
      <c r="D31300" s="74" t="s">
        <v>15747</v>
      </c>
    </row>
    <row r="31301" ht="14.25" customHeight="1">
      <c r="A31301" s="74" t="s">
        <v>13338</v>
      </c>
      <c r="B31301" s="74" t="s">
        <v>573</v>
      </c>
      <c r="C31301" s="74" t="s">
        <v>3968</v>
      </c>
      <c r="D31301" s="74" t="s">
        <v>15747</v>
      </c>
    </row>
    <row r="31302" ht="14.25" customHeight="1">
      <c r="A31302" s="74" t="s">
        <v>13339</v>
      </c>
      <c r="B31302" s="74" t="s">
        <v>13477</v>
      </c>
      <c r="C31302" s="74" t="s">
        <v>3968</v>
      </c>
      <c r="D31302" s="74" t="s">
        <v>15747</v>
      </c>
    </row>
    <row r="31303" ht="14.25" customHeight="1">
      <c r="A31303" s="74" t="s">
        <v>13340</v>
      </c>
      <c r="B31303" s="74" t="s">
        <v>13478</v>
      </c>
      <c r="C31303" s="74" t="s">
        <v>3934</v>
      </c>
      <c r="D31303" s="74" t="s">
        <v>15747</v>
      </c>
    </row>
    <row r="31304" ht="14.25" customHeight="1">
      <c r="A31304" s="74" t="s">
        <v>13342</v>
      </c>
      <c r="B31304" s="74" t="s">
        <v>558</v>
      </c>
      <c r="C31304" s="74" t="s">
        <v>3968</v>
      </c>
      <c r="D31304" s="74" t="s">
        <v>15747</v>
      </c>
    </row>
    <row r="31305" ht="14.25" customHeight="1">
      <c r="A31305" s="74" t="s">
        <v>13343</v>
      </c>
      <c r="B31305" s="74" t="s">
        <v>13891</v>
      </c>
      <c r="C31305" s="74" t="s">
        <v>57</v>
      </c>
      <c r="D31305" s="74" t="s">
        <v>15747</v>
      </c>
    </row>
    <row r="31306" ht="14.25" customHeight="1">
      <c r="A31306" s="74" t="s">
        <v>13345</v>
      </c>
      <c r="B31306" s="74" t="s">
        <v>13519</v>
      </c>
      <c r="C31306" s="74" t="s">
        <v>3968</v>
      </c>
      <c r="D31306" s="74" t="s">
        <v>15747</v>
      </c>
    </row>
    <row r="31307" ht="14.25" customHeight="1">
      <c r="A31307" s="74" t="s">
        <v>6760</v>
      </c>
      <c r="B31307" s="74" t="s">
        <v>13480</v>
      </c>
      <c r="C31307" s="74" t="s">
        <v>3934</v>
      </c>
      <c r="D31307" s="74" t="s">
        <v>15747</v>
      </c>
    </row>
    <row r="31308" ht="14.25" customHeight="1">
      <c r="A31308" s="74" t="s">
        <v>13567</v>
      </c>
      <c r="B31308" s="74" t="s">
        <v>14049</v>
      </c>
      <c r="C31308" s="74" t="s">
        <v>3968</v>
      </c>
      <c r="D31308" s="74" t="s">
        <v>15747</v>
      </c>
    </row>
    <row r="31309" ht="14.25" customHeight="1">
      <c r="A31309" s="74" t="s">
        <v>3722</v>
      </c>
      <c r="B31309" s="74" t="s">
        <v>632</v>
      </c>
      <c r="C31309" s="74" t="s">
        <v>57</v>
      </c>
      <c r="D31309" s="74" t="s">
        <v>15747</v>
      </c>
    </row>
    <row r="31310" ht="14.25" customHeight="1">
      <c r="A31310" s="74" t="s">
        <v>6799</v>
      </c>
      <c r="B31310" s="74" t="s">
        <v>6800</v>
      </c>
      <c r="C31310" s="74" t="s">
        <v>3968</v>
      </c>
      <c r="D31310" s="74" t="s">
        <v>15747</v>
      </c>
    </row>
    <row r="31311" ht="14.25" customHeight="1">
      <c r="A31311" s="74" t="s">
        <v>13347</v>
      </c>
      <c r="B31311" s="185" t="s">
        <v>13348</v>
      </c>
      <c r="C31311" s="74" t="s">
        <v>57</v>
      </c>
      <c r="D31311" s="74" t="s">
        <v>15747</v>
      </c>
    </row>
    <row r="31312" ht="14.25" customHeight="1">
      <c r="A31312" s="74" t="s">
        <v>13349</v>
      </c>
      <c r="B31312" s="74" t="s">
        <v>13483</v>
      </c>
      <c r="C31312" s="74" t="s">
        <v>3968</v>
      </c>
      <c r="D31312" s="74" t="s">
        <v>15747</v>
      </c>
    </row>
    <row r="31313" ht="14.25" customHeight="1">
      <c r="A31313" s="74" t="s">
        <v>3697</v>
      </c>
      <c r="B31313" s="74" t="s">
        <v>13484</v>
      </c>
      <c r="C31313" s="74" t="s">
        <v>71</v>
      </c>
      <c r="D31313" s="74" t="s">
        <v>15747</v>
      </c>
    </row>
    <row r="31314" ht="14.25" customHeight="1">
      <c r="A31314" s="74" t="s">
        <v>3699</v>
      </c>
      <c r="B31314" s="74" t="s">
        <v>687</v>
      </c>
      <c r="C31314" s="74" t="s">
        <v>50</v>
      </c>
      <c r="D31314" s="74" t="s">
        <v>15747</v>
      </c>
    </row>
    <row r="31315" ht="14.25" customHeight="1">
      <c r="A31315" s="74" t="s">
        <v>13350</v>
      </c>
      <c r="B31315" s="74" t="s">
        <v>13351</v>
      </c>
      <c r="C31315" s="74" t="s">
        <v>3968</v>
      </c>
      <c r="D31315" s="74" t="s">
        <v>15747</v>
      </c>
    </row>
    <row r="31316" ht="14.25" customHeight="1">
      <c r="A31316" s="74" t="s">
        <v>13352</v>
      </c>
      <c r="B31316" s="74" t="s">
        <v>13353</v>
      </c>
      <c r="C31316" s="74" t="s">
        <v>3968</v>
      </c>
      <c r="D31316" s="74" t="s">
        <v>15747</v>
      </c>
    </row>
    <row r="31317" ht="14.25" customHeight="1">
      <c r="A31317" s="74" t="s">
        <v>13354</v>
      </c>
      <c r="B31317" s="185" t="s">
        <v>13355</v>
      </c>
      <c r="C31317" s="74" t="s">
        <v>57</v>
      </c>
      <c r="D31317" s="74" t="s">
        <v>15747</v>
      </c>
    </row>
    <row r="31318" ht="14.25" customHeight="1">
      <c r="A31318" s="74" t="s">
        <v>6991</v>
      </c>
      <c r="B31318" s="74" t="s">
        <v>13485</v>
      </c>
      <c r="C31318" s="74" t="s">
        <v>3968</v>
      </c>
      <c r="D31318" s="74" t="s">
        <v>15747</v>
      </c>
    </row>
    <row r="31319" ht="14.25" customHeight="1">
      <c r="A31319" s="74" t="s">
        <v>13356</v>
      </c>
      <c r="B31319" s="74" t="s">
        <v>13486</v>
      </c>
      <c r="C31319" s="74" t="s">
        <v>3968</v>
      </c>
      <c r="D31319" s="74" t="s">
        <v>15747</v>
      </c>
    </row>
    <row r="31320" ht="14.25" customHeight="1">
      <c r="A31320" s="74" t="s">
        <v>3700</v>
      </c>
      <c r="B31320" s="74" t="s">
        <v>13487</v>
      </c>
      <c r="C31320" s="74" t="s">
        <v>71</v>
      </c>
      <c r="D31320" s="74" t="s">
        <v>15747</v>
      </c>
    </row>
    <row r="31321" ht="14.25" customHeight="1">
      <c r="A31321" s="74" t="s">
        <v>13358</v>
      </c>
      <c r="B31321" s="74" t="s">
        <v>13359</v>
      </c>
      <c r="C31321" s="74" t="s">
        <v>3968</v>
      </c>
      <c r="D31321" s="74" t="s">
        <v>15747</v>
      </c>
    </row>
    <row r="31322" ht="14.25" customHeight="1">
      <c r="A31322" s="74" t="s">
        <v>13360</v>
      </c>
      <c r="B31322" s="74" t="s">
        <v>13361</v>
      </c>
      <c r="C31322" s="74" t="s">
        <v>3968</v>
      </c>
      <c r="D31322" s="74" t="s">
        <v>15747</v>
      </c>
    </row>
    <row r="31323" ht="14.25" customHeight="1">
      <c r="A31323" s="74" t="s">
        <v>7061</v>
      </c>
      <c r="B31323" s="74" t="s">
        <v>7062</v>
      </c>
      <c r="C31323" s="74" t="s">
        <v>3968</v>
      </c>
      <c r="D31323" s="74" t="s">
        <v>15747</v>
      </c>
    </row>
    <row r="31324" ht="14.25" customHeight="1">
      <c r="A31324" s="74" t="s">
        <v>7097</v>
      </c>
      <c r="B31324" s="74" t="s">
        <v>801</v>
      </c>
      <c r="C31324" s="74" t="s">
        <v>100</v>
      </c>
      <c r="D31324" s="74" t="s">
        <v>15747</v>
      </c>
    </row>
    <row r="31325" ht="14.25" customHeight="1">
      <c r="A31325" s="74" t="s">
        <v>3725</v>
      </c>
      <c r="B31325" s="74" t="s">
        <v>431</v>
      </c>
      <c r="C31325" s="74" t="s">
        <v>3968</v>
      </c>
      <c r="D31325" s="74" t="s">
        <v>15747</v>
      </c>
    </row>
    <row r="31326" ht="14.25" customHeight="1">
      <c r="A31326" s="74" t="s">
        <v>3702</v>
      </c>
      <c r="B31326" s="74" t="s">
        <v>13488</v>
      </c>
      <c r="C31326" s="74" t="s">
        <v>3934</v>
      </c>
      <c r="D31326" s="74" t="s">
        <v>15747</v>
      </c>
    </row>
    <row r="31327" ht="14.25" customHeight="1">
      <c r="A31327" s="74" t="s">
        <v>13362</v>
      </c>
      <c r="B31327" s="74" t="s">
        <v>13489</v>
      </c>
      <c r="C31327" s="74" t="s">
        <v>127</v>
      </c>
      <c r="D31327" s="74" t="s">
        <v>15747</v>
      </c>
    </row>
    <row r="31328" ht="14.25" customHeight="1">
      <c r="A31328" s="74" t="s">
        <v>13364</v>
      </c>
      <c r="B31328" s="74" t="s">
        <v>853</v>
      </c>
      <c r="C31328" s="74" t="s">
        <v>3968</v>
      </c>
      <c r="D31328" s="74" t="s">
        <v>15747</v>
      </c>
    </row>
    <row r="31329" ht="14.25" customHeight="1">
      <c r="A31329" s="74" t="s">
        <v>13365</v>
      </c>
      <c r="B31329" s="74" t="s">
        <v>868</v>
      </c>
      <c r="C31329" s="74" t="s">
        <v>3968</v>
      </c>
      <c r="D31329" s="74" t="s">
        <v>15747</v>
      </c>
    </row>
    <row r="31330" ht="14.25" customHeight="1">
      <c r="A31330" s="74" t="s">
        <v>13366</v>
      </c>
      <c r="B31330" s="74" t="s">
        <v>13490</v>
      </c>
      <c r="C31330" s="74" t="s">
        <v>3934</v>
      </c>
      <c r="D31330" s="74" t="s">
        <v>15747</v>
      </c>
    </row>
    <row r="31331" ht="14.25" customHeight="1">
      <c r="A31331" s="74" t="s">
        <v>3721</v>
      </c>
      <c r="B31331" s="74" t="s">
        <v>887</v>
      </c>
      <c r="C31331" s="74" t="s">
        <v>57</v>
      </c>
      <c r="D31331" s="74" t="s">
        <v>15747</v>
      </c>
    </row>
    <row r="31332" ht="14.25" customHeight="1">
      <c r="A31332" s="74" t="s">
        <v>13368</v>
      </c>
      <c r="B31332" s="74" t="s">
        <v>13369</v>
      </c>
      <c r="C31332" s="74" t="s">
        <v>3934</v>
      </c>
      <c r="D31332" s="74" t="s">
        <v>15747</v>
      </c>
    </row>
    <row r="31333" ht="14.25" customHeight="1">
      <c r="A31333" s="74" t="s">
        <v>3703</v>
      </c>
      <c r="B31333" s="74" t="s">
        <v>895</v>
      </c>
      <c r="C31333" s="74" t="s">
        <v>3968</v>
      </c>
      <c r="D31333" s="74" t="s">
        <v>15747</v>
      </c>
    </row>
    <row r="31334" ht="14.25" customHeight="1">
      <c r="A31334" s="74" t="s">
        <v>7579</v>
      </c>
      <c r="B31334" s="74" t="s">
        <v>14471</v>
      </c>
      <c r="C31334" s="74" t="s">
        <v>3968</v>
      </c>
      <c r="D31334" s="74" t="s">
        <v>15747</v>
      </c>
    </row>
    <row r="31335" ht="14.25" customHeight="1">
      <c r="A31335" s="74" t="s">
        <v>13370</v>
      </c>
      <c r="B31335" s="74" t="s">
        <v>13371</v>
      </c>
      <c r="C31335" s="74" t="s">
        <v>3934</v>
      </c>
      <c r="D31335" s="74" t="s">
        <v>15747</v>
      </c>
    </row>
    <row r="31336" ht="14.25" customHeight="1">
      <c r="A31336" s="74" t="s">
        <v>7725</v>
      </c>
      <c r="B31336" s="74" t="s">
        <v>15285</v>
      </c>
      <c r="C31336" s="74" t="s">
        <v>3934</v>
      </c>
      <c r="D31336" s="74" t="s">
        <v>15747</v>
      </c>
    </row>
    <row r="31337" ht="14.25" customHeight="1">
      <c r="A31337" s="74" t="s">
        <v>13372</v>
      </c>
      <c r="B31337" s="74" t="s">
        <v>967</v>
      </c>
      <c r="C31337" s="74" t="s">
        <v>3968</v>
      </c>
      <c r="D31337" s="74" t="s">
        <v>15747</v>
      </c>
    </row>
    <row r="31338" ht="14.25" customHeight="1">
      <c r="A31338" s="74" t="s">
        <v>13374</v>
      </c>
      <c r="B31338" s="74" t="s">
        <v>979</v>
      </c>
      <c r="C31338" s="74" t="s">
        <v>100</v>
      </c>
      <c r="D31338" s="74" t="s">
        <v>15747</v>
      </c>
    </row>
    <row r="31339" ht="14.25" customHeight="1">
      <c r="A31339" s="74" t="s">
        <v>7790</v>
      </c>
      <c r="B31339" s="74" t="s">
        <v>7791</v>
      </c>
      <c r="C31339" s="74" t="s">
        <v>100</v>
      </c>
      <c r="D31339" s="74" t="s">
        <v>15747</v>
      </c>
    </row>
    <row r="31340" ht="14.25" customHeight="1">
      <c r="A31340" s="74" t="s">
        <v>7792</v>
      </c>
      <c r="B31340" s="74" t="s">
        <v>7793</v>
      </c>
      <c r="C31340" s="74" t="s">
        <v>100</v>
      </c>
      <c r="D31340" s="74" t="s">
        <v>15747</v>
      </c>
    </row>
    <row r="31341" ht="14.25" customHeight="1">
      <c r="A31341" s="74" t="s">
        <v>3705</v>
      </c>
      <c r="B31341" s="74" t="s">
        <v>1025</v>
      </c>
      <c r="C31341" s="74" t="s">
        <v>1026</v>
      </c>
      <c r="D31341" s="74" t="s">
        <v>15747</v>
      </c>
    </row>
    <row r="31342" ht="14.25" customHeight="1">
      <c r="A31342" s="74" t="s">
        <v>3706</v>
      </c>
      <c r="B31342" s="74" t="s">
        <v>1031</v>
      </c>
      <c r="C31342" s="74" t="s">
        <v>127</v>
      </c>
      <c r="D31342" s="74" t="s">
        <v>15747</v>
      </c>
    </row>
    <row r="31343" ht="14.25" customHeight="1">
      <c r="A31343" s="74" t="s">
        <v>3707</v>
      </c>
      <c r="B31343" s="74" t="s">
        <v>1035</v>
      </c>
      <c r="C31343" s="74" t="s">
        <v>50</v>
      </c>
      <c r="D31343" s="74" t="s">
        <v>15747</v>
      </c>
    </row>
    <row r="31344" ht="14.25" customHeight="1">
      <c r="A31344" s="74" t="s">
        <v>13375</v>
      </c>
      <c r="B31344" s="74" t="s">
        <v>1039</v>
      </c>
      <c r="C31344" s="74" t="s">
        <v>50</v>
      </c>
      <c r="D31344" s="74" t="s">
        <v>15747</v>
      </c>
    </row>
    <row r="31345" ht="14.25" customHeight="1">
      <c r="A31345" s="74" t="s">
        <v>3708</v>
      </c>
      <c r="B31345" s="74" t="s">
        <v>1042</v>
      </c>
      <c r="C31345" s="74" t="s">
        <v>3968</v>
      </c>
      <c r="D31345" s="74" t="s">
        <v>15747</v>
      </c>
    </row>
    <row r="31346" ht="14.25" customHeight="1">
      <c r="A31346" s="74" t="s">
        <v>7842</v>
      </c>
      <c r="B31346" s="74" t="s">
        <v>15217</v>
      </c>
      <c r="C31346" s="74" t="s">
        <v>3934</v>
      </c>
      <c r="D31346" s="74" t="s">
        <v>15747</v>
      </c>
    </row>
    <row r="31347" ht="14.25" customHeight="1">
      <c r="A31347" s="74" t="s">
        <v>7846</v>
      </c>
      <c r="B31347" s="74" t="s">
        <v>7847</v>
      </c>
      <c r="C31347" s="74" t="s">
        <v>3934</v>
      </c>
      <c r="D31347" s="74" t="s">
        <v>15747</v>
      </c>
    </row>
    <row r="31348" ht="14.25" customHeight="1">
      <c r="A31348" s="74" t="s">
        <v>7893</v>
      </c>
      <c r="B31348" s="74" t="s">
        <v>14091</v>
      </c>
      <c r="C31348" s="74" t="s">
        <v>100</v>
      </c>
      <c r="D31348" s="74" t="s">
        <v>15747</v>
      </c>
    </row>
    <row r="31349" ht="14.25" customHeight="1">
      <c r="A31349" s="74" t="s">
        <v>7899</v>
      </c>
      <c r="B31349" s="74" t="s">
        <v>15757</v>
      </c>
      <c r="C31349" s="74" t="s">
        <v>3934</v>
      </c>
      <c r="D31349" s="74" t="s">
        <v>15747</v>
      </c>
    </row>
    <row r="31350" ht="14.25" customHeight="1">
      <c r="A31350" s="74" t="s">
        <v>7913</v>
      </c>
      <c r="B31350" s="74" t="s">
        <v>7914</v>
      </c>
      <c r="C31350" s="74" t="s">
        <v>100</v>
      </c>
      <c r="D31350" s="74" t="s">
        <v>15747</v>
      </c>
    </row>
    <row r="31351" ht="14.25" customHeight="1">
      <c r="A31351" s="74" t="s">
        <v>13863</v>
      </c>
      <c r="B31351" s="74" t="s">
        <v>1080</v>
      </c>
      <c r="C31351" s="74" t="s">
        <v>3968</v>
      </c>
      <c r="D31351" s="74" t="s">
        <v>15747</v>
      </c>
    </row>
    <row r="31352" ht="14.25" customHeight="1">
      <c r="A31352" s="74" t="s">
        <v>7917</v>
      </c>
      <c r="B31352" s="74" t="s">
        <v>15758</v>
      </c>
      <c r="C31352" s="74" t="s">
        <v>3934</v>
      </c>
      <c r="D31352" s="74" t="s">
        <v>15747</v>
      </c>
    </row>
    <row r="31353" ht="14.25" customHeight="1">
      <c r="A31353" s="74" t="s">
        <v>13376</v>
      </c>
      <c r="B31353" s="74" t="s">
        <v>13377</v>
      </c>
      <c r="C31353" s="74" t="s">
        <v>50</v>
      </c>
      <c r="D31353" s="74" t="s">
        <v>15747</v>
      </c>
    </row>
    <row r="31354" ht="14.25" customHeight="1">
      <c r="A31354" s="74" t="s">
        <v>13378</v>
      </c>
      <c r="B31354" s="74" t="s">
        <v>1114</v>
      </c>
      <c r="C31354" s="74" t="s">
        <v>3968</v>
      </c>
      <c r="D31354" s="74" t="s">
        <v>15747</v>
      </c>
    </row>
    <row r="31355" ht="14.25" customHeight="1">
      <c r="A31355" s="74" t="s">
        <v>8050</v>
      </c>
      <c r="B31355" s="74" t="s">
        <v>8051</v>
      </c>
      <c r="C31355" s="74" t="s">
        <v>100</v>
      </c>
      <c r="D31355" s="74" t="s">
        <v>15747</v>
      </c>
    </row>
    <row r="31356" ht="14.25" customHeight="1">
      <c r="A31356" s="74" t="s">
        <v>8052</v>
      </c>
      <c r="B31356" s="74" t="s">
        <v>8053</v>
      </c>
      <c r="C31356" s="74" t="s">
        <v>3934</v>
      </c>
      <c r="D31356" s="74" t="s">
        <v>15747</v>
      </c>
    </row>
    <row r="31357" ht="14.25" customHeight="1">
      <c r="A31357" s="74" t="s">
        <v>13379</v>
      </c>
      <c r="B31357" s="74" t="s">
        <v>13380</v>
      </c>
      <c r="C31357" s="74" t="s">
        <v>3934</v>
      </c>
      <c r="D31357" s="74" t="s">
        <v>15747</v>
      </c>
    </row>
    <row r="31358" ht="14.25" customHeight="1">
      <c r="A31358" s="74" t="s">
        <v>8193</v>
      </c>
      <c r="B31358" s="74" t="s">
        <v>13589</v>
      </c>
      <c r="C31358" s="74" t="s">
        <v>3934</v>
      </c>
      <c r="D31358" s="74" t="s">
        <v>15747</v>
      </c>
    </row>
    <row r="31359" ht="14.25" customHeight="1">
      <c r="A31359" s="74" t="s">
        <v>3716</v>
      </c>
      <c r="B31359" s="74" t="s">
        <v>15759</v>
      </c>
      <c r="C31359" s="74" t="s">
        <v>3934</v>
      </c>
      <c r="D31359" s="74" t="s">
        <v>15747</v>
      </c>
    </row>
    <row r="31360" ht="14.25" customHeight="1">
      <c r="A31360" s="74" t="s">
        <v>8196</v>
      </c>
      <c r="B31360" s="74" t="s">
        <v>1183</v>
      </c>
      <c r="C31360" s="74" t="s">
        <v>3968</v>
      </c>
      <c r="D31360" s="74" t="s">
        <v>15747</v>
      </c>
    </row>
    <row r="31361" ht="14.25" customHeight="1">
      <c r="A31361" s="74" t="s">
        <v>13384</v>
      </c>
      <c r="B31361" s="74" t="s">
        <v>1183</v>
      </c>
      <c r="C31361" s="74" t="s">
        <v>3968</v>
      </c>
      <c r="D31361" s="74" t="s">
        <v>15747</v>
      </c>
    </row>
    <row r="31362" ht="14.25" customHeight="1">
      <c r="A31362" s="74" t="s">
        <v>8227</v>
      </c>
      <c r="B31362" s="74" t="s">
        <v>2935</v>
      </c>
      <c r="C31362" s="74" t="s">
        <v>2936</v>
      </c>
      <c r="D31362" s="74" t="s">
        <v>15747</v>
      </c>
    </row>
    <row r="31363" ht="14.25" customHeight="1">
      <c r="A31363" s="74" t="s">
        <v>13385</v>
      </c>
      <c r="B31363" s="74" t="s">
        <v>2938</v>
      </c>
      <c r="C31363" s="74" t="s">
        <v>2936</v>
      </c>
      <c r="D31363" s="74" t="s">
        <v>15747</v>
      </c>
    </row>
    <row r="31364" ht="14.25" customHeight="1">
      <c r="A31364" s="74" t="s">
        <v>8234</v>
      </c>
      <c r="B31364" s="74" t="s">
        <v>8235</v>
      </c>
      <c r="C31364" s="74" t="s">
        <v>3934</v>
      </c>
      <c r="D31364" s="74" t="s">
        <v>15747</v>
      </c>
    </row>
    <row r="31365" ht="14.25" customHeight="1">
      <c r="A31365" s="74" t="s">
        <v>8364</v>
      </c>
      <c r="B31365" s="74" t="s">
        <v>15760</v>
      </c>
      <c r="C31365" s="74" t="s">
        <v>127</v>
      </c>
      <c r="D31365" s="74" t="s">
        <v>15747</v>
      </c>
    </row>
    <row r="31366" ht="14.25" customHeight="1">
      <c r="A31366" s="74" t="s">
        <v>13493</v>
      </c>
      <c r="B31366" s="74" t="s">
        <v>13494</v>
      </c>
      <c r="C31366" s="74" t="s">
        <v>50</v>
      </c>
      <c r="D31366" s="74" t="s">
        <v>15747</v>
      </c>
    </row>
    <row r="31367" ht="14.25" customHeight="1">
      <c r="A31367" s="74" t="s">
        <v>8390</v>
      </c>
      <c r="B31367" s="74" t="s">
        <v>13897</v>
      </c>
      <c r="C31367" s="74" t="s">
        <v>3968</v>
      </c>
      <c r="D31367" s="74" t="s">
        <v>15747</v>
      </c>
    </row>
    <row r="31368" ht="14.25" customHeight="1">
      <c r="A31368" s="74" t="s">
        <v>8404</v>
      </c>
      <c r="B31368" s="74" t="s">
        <v>15761</v>
      </c>
      <c r="C31368" s="74" t="s">
        <v>127</v>
      </c>
      <c r="D31368" s="74" t="s">
        <v>15747</v>
      </c>
    </row>
    <row r="31369" ht="14.25" customHeight="1">
      <c r="A31369" s="74" t="s">
        <v>13386</v>
      </c>
      <c r="B31369" s="74" t="s">
        <v>2940</v>
      </c>
      <c r="C31369" s="74" t="s">
        <v>71</v>
      </c>
      <c r="D31369" s="74" t="s">
        <v>15747</v>
      </c>
    </row>
    <row r="31370" ht="14.25" customHeight="1">
      <c r="A31370" s="74" t="s">
        <v>13388</v>
      </c>
      <c r="B31370" s="74" t="s">
        <v>490</v>
      </c>
      <c r="C31370" s="74" t="s">
        <v>50</v>
      </c>
      <c r="D31370" s="74" t="s">
        <v>15747</v>
      </c>
    </row>
    <row r="31371" ht="14.25" customHeight="1">
      <c r="A31371" s="74" t="s">
        <v>13389</v>
      </c>
      <c r="B31371" s="74" t="s">
        <v>790</v>
      </c>
      <c r="C31371" s="74" t="s">
        <v>50</v>
      </c>
      <c r="D31371" s="74" t="s">
        <v>15747</v>
      </c>
    </row>
    <row r="31372" ht="14.25" customHeight="1">
      <c r="A31372" s="74" t="s">
        <v>13390</v>
      </c>
      <c r="B31372" s="74" t="s">
        <v>797</v>
      </c>
      <c r="C31372" s="74" t="s">
        <v>3968</v>
      </c>
      <c r="D31372" s="74" t="s">
        <v>15747</v>
      </c>
    </row>
    <row r="31373" ht="14.25" customHeight="1">
      <c r="A31373" s="74" t="s">
        <v>8576</v>
      </c>
      <c r="B31373" s="74" t="s">
        <v>13522</v>
      </c>
      <c r="C31373" s="74" t="s">
        <v>100</v>
      </c>
      <c r="D31373" s="74" t="s">
        <v>15747</v>
      </c>
    </row>
    <row r="31374" ht="14.25" customHeight="1">
      <c r="A31374" s="74" t="s">
        <v>8578</v>
      </c>
      <c r="B31374" s="74" t="s">
        <v>8579</v>
      </c>
      <c r="C31374" s="74" t="s">
        <v>3968</v>
      </c>
      <c r="D31374" s="74" t="s">
        <v>15747</v>
      </c>
    </row>
    <row r="31375" ht="14.25" customHeight="1">
      <c r="A31375" s="74" t="s">
        <v>3709</v>
      </c>
      <c r="B31375" s="74" t="s">
        <v>1205</v>
      </c>
      <c r="C31375" s="74" t="s">
        <v>127</v>
      </c>
      <c r="D31375" s="74" t="s">
        <v>15747</v>
      </c>
    </row>
    <row r="31376" ht="14.25" customHeight="1">
      <c r="A31376" s="74" t="s">
        <v>8604</v>
      </c>
      <c r="B31376" s="74" t="s">
        <v>3492</v>
      </c>
      <c r="C31376" s="74" t="s">
        <v>57</v>
      </c>
      <c r="D31376" s="74" t="s">
        <v>15747</v>
      </c>
    </row>
    <row r="31377" ht="14.25" customHeight="1">
      <c r="A31377" s="74" t="s">
        <v>13391</v>
      </c>
      <c r="B31377" s="74" t="s">
        <v>767</v>
      </c>
      <c r="C31377" s="74" t="s">
        <v>50</v>
      </c>
      <c r="D31377" s="74" t="s">
        <v>15747</v>
      </c>
    </row>
    <row r="31378" ht="14.25" customHeight="1">
      <c r="A31378" s="74" t="s">
        <v>13392</v>
      </c>
      <c r="B31378" s="74" t="s">
        <v>13497</v>
      </c>
      <c r="C31378" s="74" t="s">
        <v>3934</v>
      </c>
      <c r="D31378" s="74" t="s">
        <v>15747</v>
      </c>
    </row>
    <row r="31379" ht="14.25" customHeight="1">
      <c r="A31379" s="74" t="s">
        <v>8786</v>
      </c>
      <c r="B31379" s="74" t="s">
        <v>1085</v>
      </c>
      <c r="C31379" s="74" t="s">
        <v>57</v>
      </c>
      <c r="D31379" s="74" t="s">
        <v>15747</v>
      </c>
    </row>
    <row r="31380" ht="14.25" customHeight="1">
      <c r="A31380" s="74" t="s">
        <v>8799</v>
      </c>
      <c r="B31380" s="74" t="s">
        <v>8800</v>
      </c>
      <c r="C31380" s="74" t="s">
        <v>3934</v>
      </c>
      <c r="D31380" s="74" t="s">
        <v>15747</v>
      </c>
    </row>
    <row r="31381" ht="14.25" customHeight="1">
      <c r="A31381" s="74" t="s">
        <v>3710</v>
      </c>
      <c r="B31381" s="74" t="s">
        <v>8811</v>
      </c>
      <c r="C31381" s="74" t="s">
        <v>3968</v>
      </c>
      <c r="D31381" s="74" t="s">
        <v>15747</v>
      </c>
    </row>
    <row r="31382" ht="14.25" customHeight="1">
      <c r="A31382" s="74" t="s">
        <v>8875</v>
      </c>
      <c r="B31382" s="74" t="s">
        <v>1252</v>
      </c>
      <c r="C31382" s="74" t="s">
        <v>3934</v>
      </c>
      <c r="D31382" s="74" t="s">
        <v>15747</v>
      </c>
    </row>
    <row r="31383" ht="14.25" customHeight="1">
      <c r="A31383" s="74" t="s">
        <v>8882</v>
      </c>
      <c r="B31383" s="185" t="s">
        <v>15762</v>
      </c>
      <c r="C31383" s="74" t="s">
        <v>100</v>
      </c>
      <c r="D31383" s="74" t="s">
        <v>15747</v>
      </c>
    </row>
    <row r="31384" ht="14.25" customHeight="1">
      <c r="A31384" s="74" t="s">
        <v>8884</v>
      </c>
      <c r="B31384" s="74" t="s">
        <v>8885</v>
      </c>
      <c r="C31384" s="74" t="s">
        <v>3934</v>
      </c>
      <c r="D31384" s="74" t="s">
        <v>15747</v>
      </c>
    </row>
    <row r="31385" ht="14.25" customHeight="1">
      <c r="A31385" s="74" t="s">
        <v>13393</v>
      </c>
      <c r="B31385" s="74" t="s">
        <v>1256</v>
      </c>
      <c r="C31385" s="74" t="s">
        <v>3968</v>
      </c>
      <c r="D31385" s="74" t="s">
        <v>15747</v>
      </c>
    </row>
    <row r="31386" ht="14.25" customHeight="1">
      <c r="A31386" s="74" t="s">
        <v>13394</v>
      </c>
      <c r="B31386" s="74" t="s">
        <v>777</v>
      </c>
      <c r="C31386" s="74" t="s">
        <v>50</v>
      </c>
      <c r="D31386" s="74" t="s">
        <v>15747</v>
      </c>
    </row>
    <row r="31387" ht="14.25" customHeight="1">
      <c r="A31387" s="74" t="s">
        <v>13395</v>
      </c>
      <c r="B31387" s="74" t="s">
        <v>13498</v>
      </c>
      <c r="C31387" s="74" t="s">
        <v>3934</v>
      </c>
      <c r="D31387" s="74" t="s">
        <v>15747</v>
      </c>
    </row>
    <row r="31388" ht="14.25" customHeight="1">
      <c r="A31388" s="74" t="s">
        <v>9105</v>
      </c>
      <c r="B31388" s="74" t="s">
        <v>1091</v>
      </c>
      <c r="C31388" s="74" t="s">
        <v>57</v>
      </c>
      <c r="D31388" s="74" t="s">
        <v>15747</v>
      </c>
    </row>
    <row r="31389" ht="14.25" customHeight="1">
      <c r="A31389" s="74" t="s">
        <v>9118</v>
      </c>
      <c r="B31389" s="74" t="s">
        <v>7888</v>
      </c>
      <c r="C31389" s="74" t="s">
        <v>3934</v>
      </c>
      <c r="D31389" s="74" t="s">
        <v>15747</v>
      </c>
    </row>
    <row r="31390" ht="14.25" customHeight="1">
      <c r="A31390" s="74" t="s">
        <v>13396</v>
      </c>
      <c r="B31390" s="74" t="s">
        <v>13397</v>
      </c>
      <c r="C31390" s="74" t="s">
        <v>3968</v>
      </c>
      <c r="D31390" s="74" t="s">
        <v>15747</v>
      </c>
    </row>
    <row r="31391" ht="14.25" customHeight="1">
      <c r="A31391" s="74" t="s">
        <v>13398</v>
      </c>
      <c r="B31391" s="74" t="s">
        <v>13399</v>
      </c>
      <c r="C31391" s="74" t="s">
        <v>3968</v>
      </c>
      <c r="D31391" s="74" t="s">
        <v>15747</v>
      </c>
    </row>
    <row r="31392" ht="14.25" customHeight="1">
      <c r="A31392" s="74" t="s">
        <v>13400</v>
      </c>
      <c r="B31392" s="74" t="s">
        <v>13401</v>
      </c>
      <c r="C31392" s="74" t="s">
        <v>3968</v>
      </c>
      <c r="D31392" s="74" t="s">
        <v>15747</v>
      </c>
    </row>
    <row r="31393" ht="14.25" customHeight="1">
      <c r="A31393" s="74" t="s">
        <v>13402</v>
      </c>
      <c r="B31393" s="74" t="s">
        <v>13403</v>
      </c>
      <c r="C31393" s="74" t="s">
        <v>3968</v>
      </c>
      <c r="D31393" s="74" t="s">
        <v>15747</v>
      </c>
    </row>
    <row r="31394" ht="14.25" customHeight="1">
      <c r="A31394" s="74" t="s">
        <v>13404</v>
      </c>
      <c r="B31394" s="74" t="s">
        <v>9160</v>
      </c>
      <c r="C31394" s="74" t="s">
        <v>3968</v>
      </c>
      <c r="D31394" s="74" t="s">
        <v>15747</v>
      </c>
    </row>
    <row r="31395" ht="14.25" customHeight="1">
      <c r="A31395" s="74" t="s">
        <v>13405</v>
      </c>
      <c r="B31395" s="74" t="s">
        <v>13499</v>
      </c>
      <c r="C31395" s="74" t="s">
        <v>3968</v>
      </c>
      <c r="D31395" s="74" t="s">
        <v>15747</v>
      </c>
    </row>
    <row r="31396" ht="14.25" customHeight="1">
      <c r="A31396" s="74" t="s">
        <v>13407</v>
      </c>
      <c r="B31396" s="74" t="s">
        <v>13500</v>
      </c>
      <c r="C31396" s="74" t="s">
        <v>3934</v>
      </c>
      <c r="D31396" s="74" t="s">
        <v>15747</v>
      </c>
    </row>
    <row r="31397" ht="14.25" customHeight="1">
      <c r="A31397" s="74" t="s">
        <v>9167</v>
      </c>
      <c r="B31397" s="74" t="s">
        <v>9168</v>
      </c>
      <c r="C31397" s="74" t="s">
        <v>3968</v>
      </c>
      <c r="D31397" s="74" t="s">
        <v>15747</v>
      </c>
    </row>
    <row r="31398" ht="14.25" customHeight="1">
      <c r="A31398" s="74" t="s">
        <v>9239</v>
      </c>
      <c r="B31398" s="74" t="s">
        <v>1042</v>
      </c>
      <c r="C31398" s="74" t="s">
        <v>100</v>
      </c>
      <c r="D31398" s="74" t="s">
        <v>15747</v>
      </c>
    </row>
    <row r="31399" ht="14.25" customHeight="1">
      <c r="A31399" s="74" t="s">
        <v>9242</v>
      </c>
      <c r="B31399" s="74" t="s">
        <v>9243</v>
      </c>
      <c r="C31399" s="74" t="s">
        <v>100</v>
      </c>
      <c r="D31399" s="74" t="s">
        <v>15747</v>
      </c>
    </row>
    <row r="31400" ht="14.25" customHeight="1">
      <c r="A31400" s="74" t="s">
        <v>13409</v>
      </c>
      <c r="B31400" s="74" t="s">
        <v>1304</v>
      </c>
      <c r="C31400" s="74" t="s">
        <v>57</v>
      </c>
      <c r="D31400" s="74" t="s">
        <v>15747</v>
      </c>
    </row>
    <row r="31401" ht="14.25" customHeight="1">
      <c r="A31401" s="74" t="s">
        <v>9264</v>
      </c>
      <c r="B31401" s="74" t="s">
        <v>9265</v>
      </c>
      <c r="C31401" s="74" t="s">
        <v>3934</v>
      </c>
      <c r="D31401" s="74" t="s">
        <v>15747</v>
      </c>
    </row>
    <row r="31402" ht="14.25" customHeight="1">
      <c r="A31402" s="74" t="s">
        <v>3711</v>
      </c>
      <c r="B31402" s="74" t="s">
        <v>13501</v>
      </c>
      <c r="C31402" s="74" t="s">
        <v>3968</v>
      </c>
      <c r="D31402" s="74" t="s">
        <v>15747</v>
      </c>
    </row>
    <row r="31403" ht="14.25" customHeight="1">
      <c r="A31403" s="74" t="s">
        <v>3719</v>
      </c>
      <c r="B31403" s="74" t="s">
        <v>1316</v>
      </c>
      <c r="C31403" s="74" t="s">
        <v>57</v>
      </c>
      <c r="D31403" s="74" t="s">
        <v>15747</v>
      </c>
    </row>
    <row r="31404" ht="14.25" customHeight="1">
      <c r="A31404" s="74" t="s">
        <v>13502</v>
      </c>
      <c r="B31404" s="74" t="s">
        <v>13503</v>
      </c>
      <c r="C31404" s="74" t="s">
        <v>50</v>
      </c>
      <c r="D31404" s="74" t="s">
        <v>15747</v>
      </c>
    </row>
    <row r="31405" ht="14.25" customHeight="1">
      <c r="A31405" s="74" t="s">
        <v>9500</v>
      </c>
      <c r="B31405" s="74" t="s">
        <v>3515</v>
      </c>
      <c r="C31405" s="74" t="s">
        <v>3968</v>
      </c>
      <c r="D31405" s="74" t="s">
        <v>15747</v>
      </c>
    </row>
    <row r="31406" ht="14.25" customHeight="1">
      <c r="A31406" s="74" t="s">
        <v>9576</v>
      </c>
      <c r="B31406" s="74" t="s">
        <v>15763</v>
      </c>
      <c r="C31406" s="74" t="s">
        <v>100</v>
      </c>
      <c r="D31406" s="74" t="s">
        <v>15747</v>
      </c>
    </row>
    <row r="31407" ht="14.25" customHeight="1">
      <c r="A31407" s="74" t="s">
        <v>13412</v>
      </c>
      <c r="B31407" s="74" t="s">
        <v>13413</v>
      </c>
      <c r="C31407" s="74" t="s">
        <v>57</v>
      </c>
      <c r="D31407" s="74" t="s">
        <v>15747</v>
      </c>
    </row>
    <row r="31408" ht="14.25" customHeight="1">
      <c r="A31408" s="74" t="s">
        <v>9838</v>
      </c>
      <c r="B31408" s="74" t="s">
        <v>9815</v>
      </c>
      <c r="C31408" s="74" t="s">
        <v>923</v>
      </c>
      <c r="D31408" s="74" t="s">
        <v>15747</v>
      </c>
    </row>
    <row r="31409" ht="14.25" customHeight="1">
      <c r="A31409" s="74" t="s">
        <v>9964</v>
      </c>
      <c r="B31409" s="74" t="s">
        <v>262</v>
      </c>
      <c r="C31409" s="74" t="s">
        <v>71</v>
      </c>
      <c r="D31409" s="74" t="s">
        <v>15747</v>
      </c>
    </row>
    <row r="31410" ht="14.25" customHeight="1">
      <c r="A31410" s="74" t="s">
        <v>9973</v>
      </c>
      <c r="B31410" s="74" t="s">
        <v>9974</v>
      </c>
      <c r="C31410" s="74" t="s">
        <v>3934</v>
      </c>
      <c r="D31410" s="74" t="s">
        <v>15747</v>
      </c>
    </row>
    <row r="31411" ht="14.25" customHeight="1">
      <c r="A31411" s="74" t="s">
        <v>10353</v>
      </c>
      <c r="B31411" s="74" t="s">
        <v>10354</v>
      </c>
      <c r="C31411" s="74" t="s">
        <v>57</v>
      </c>
      <c r="D31411" s="74" t="s">
        <v>15747</v>
      </c>
    </row>
    <row r="31412" ht="14.25" customHeight="1">
      <c r="A31412" s="74" t="s">
        <v>10355</v>
      </c>
      <c r="B31412" s="74" t="s">
        <v>10356</v>
      </c>
      <c r="C31412" s="74" t="s">
        <v>127</v>
      </c>
      <c r="D31412" s="74" t="s">
        <v>15747</v>
      </c>
    </row>
    <row r="31413" ht="14.25" customHeight="1">
      <c r="A31413" s="74" t="s">
        <v>13419</v>
      </c>
      <c r="B31413" s="74" t="s">
        <v>1436</v>
      </c>
      <c r="C31413" s="74" t="s">
        <v>71</v>
      </c>
      <c r="D31413" s="74" t="s">
        <v>15747</v>
      </c>
    </row>
    <row r="31414" ht="14.25" customHeight="1">
      <c r="A31414" s="74" t="s">
        <v>10454</v>
      </c>
      <c r="B31414" s="74" t="s">
        <v>10455</v>
      </c>
      <c r="C31414" s="74" t="s">
        <v>3934</v>
      </c>
      <c r="D31414" s="74" t="s">
        <v>15747</v>
      </c>
    </row>
    <row r="31415" ht="14.25" customHeight="1">
      <c r="A31415" s="74" t="s">
        <v>13420</v>
      </c>
      <c r="B31415" s="74" t="s">
        <v>665</v>
      </c>
      <c r="C31415" s="74" t="s">
        <v>127</v>
      </c>
      <c r="D31415" s="74" t="s">
        <v>15747</v>
      </c>
    </row>
    <row r="31416" ht="14.25" customHeight="1">
      <c r="A31416" s="74" t="s">
        <v>13421</v>
      </c>
      <c r="B31416" s="74" t="s">
        <v>744</v>
      </c>
      <c r="C31416" s="74" t="s">
        <v>127</v>
      </c>
      <c r="D31416" s="74" t="s">
        <v>15747</v>
      </c>
    </row>
    <row r="31417" ht="14.25" customHeight="1">
      <c r="A31417" s="74" t="s">
        <v>10513</v>
      </c>
      <c r="B31417" s="74" t="s">
        <v>10514</v>
      </c>
      <c r="C31417" s="74" t="s">
        <v>71</v>
      </c>
      <c r="D31417" s="74" t="s">
        <v>15747</v>
      </c>
    </row>
    <row r="31418" ht="14.25" customHeight="1">
      <c r="A31418" s="74" t="s">
        <v>10515</v>
      </c>
      <c r="B31418" s="74" t="s">
        <v>10516</v>
      </c>
      <c r="C31418" s="74" t="s">
        <v>3934</v>
      </c>
      <c r="D31418" s="74" t="s">
        <v>15747</v>
      </c>
    </row>
    <row r="31419" ht="14.25" customHeight="1">
      <c r="A31419" s="74" t="s">
        <v>10577</v>
      </c>
      <c r="B31419" s="74" t="s">
        <v>10578</v>
      </c>
      <c r="C31419" s="74" t="s">
        <v>3934</v>
      </c>
      <c r="D31419" s="74" t="s">
        <v>15747</v>
      </c>
    </row>
    <row r="31420" ht="14.25" customHeight="1">
      <c r="A31420" s="74" t="s">
        <v>10603</v>
      </c>
      <c r="B31420" s="74" t="s">
        <v>10604</v>
      </c>
      <c r="C31420" s="74" t="s">
        <v>100</v>
      </c>
      <c r="D31420" s="74" t="s">
        <v>15747</v>
      </c>
    </row>
    <row r="31421" ht="14.25" customHeight="1">
      <c r="A31421" s="74" t="s">
        <v>10605</v>
      </c>
      <c r="B31421" s="74" t="s">
        <v>10606</v>
      </c>
      <c r="C31421" s="74" t="s">
        <v>100</v>
      </c>
      <c r="D31421" s="74" t="s">
        <v>15747</v>
      </c>
    </row>
    <row r="31422" ht="14.25" customHeight="1">
      <c r="A31422" s="74" t="s">
        <v>10607</v>
      </c>
      <c r="B31422" s="74" t="s">
        <v>10608</v>
      </c>
      <c r="C31422" s="74" t="s">
        <v>100</v>
      </c>
      <c r="D31422" s="74" t="s">
        <v>15747</v>
      </c>
    </row>
    <row r="31423" ht="14.25" customHeight="1">
      <c r="A31423" s="74" t="s">
        <v>10609</v>
      </c>
      <c r="B31423" s="74" t="s">
        <v>125</v>
      </c>
      <c r="C31423" s="74" t="s">
        <v>100</v>
      </c>
      <c r="D31423" s="74" t="s">
        <v>15747</v>
      </c>
    </row>
    <row r="31424" ht="14.25" customHeight="1">
      <c r="A31424" s="74" t="s">
        <v>10610</v>
      </c>
      <c r="B31424" s="74" t="s">
        <v>10611</v>
      </c>
      <c r="C31424" s="74" t="s">
        <v>100</v>
      </c>
      <c r="D31424" s="74" t="s">
        <v>15747</v>
      </c>
    </row>
    <row r="31425" ht="14.25" customHeight="1">
      <c r="A31425" s="74" t="s">
        <v>13422</v>
      </c>
      <c r="B31425" s="185" t="s">
        <v>13527</v>
      </c>
      <c r="C31425" s="74" t="s">
        <v>100</v>
      </c>
      <c r="D31425" s="74" t="s">
        <v>15747</v>
      </c>
    </row>
    <row r="31426" ht="14.25" customHeight="1">
      <c r="A31426" s="74" t="s">
        <v>10612</v>
      </c>
      <c r="B31426" s="74" t="s">
        <v>966</v>
      </c>
      <c r="C31426" s="74" t="s">
        <v>100</v>
      </c>
      <c r="D31426" s="74" t="s">
        <v>15747</v>
      </c>
    </row>
    <row r="31427" ht="14.25" customHeight="1">
      <c r="A31427" s="74" t="s">
        <v>10613</v>
      </c>
      <c r="B31427" s="74" t="s">
        <v>10614</v>
      </c>
      <c r="C31427" s="74" t="s">
        <v>100</v>
      </c>
      <c r="D31427" s="74" t="s">
        <v>15747</v>
      </c>
    </row>
    <row r="31428" ht="14.25" customHeight="1">
      <c r="A31428" s="74" t="s">
        <v>10615</v>
      </c>
      <c r="B31428" s="74" t="s">
        <v>853</v>
      </c>
      <c r="C31428" s="74" t="s">
        <v>100</v>
      </c>
      <c r="D31428" s="74" t="s">
        <v>15747</v>
      </c>
    </row>
    <row r="31429" ht="14.25" customHeight="1">
      <c r="A31429" s="74" t="s">
        <v>10616</v>
      </c>
      <c r="B31429" s="74" t="s">
        <v>10617</v>
      </c>
      <c r="C31429" s="74" t="s">
        <v>100</v>
      </c>
      <c r="D31429" s="74" t="s">
        <v>15747</v>
      </c>
    </row>
    <row r="31430" ht="14.25" customHeight="1">
      <c r="A31430" s="74" t="s">
        <v>13423</v>
      </c>
      <c r="B31430" s="74" t="s">
        <v>13424</v>
      </c>
      <c r="C31430" s="74" t="s">
        <v>3934</v>
      </c>
      <c r="D31430" s="74" t="s">
        <v>15747</v>
      </c>
    </row>
    <row r="31431" ht="14.25" customHeight="1">
      <c r="A31431" s="74" t="s">
        <v>10625</v>
      </c>
      <c r="B31431" s="74" t="s">
        <v>10626</v>
      </c>
      <c r="C31431" s="74" t="s">
        <v>100</v>
      </c>
      <c r="D31431" s="74" t="s">
        <v>15747</v>
      </c>
    </row>
    <row r="31432" ht="14.25" customHeight="1">
      <c r="A31432" s="74" t="s">
        <v>13425</v>
      </c>
      <c r="B31432" s="74" t="s">
        <v>13426</v>
      </c>
      <c r="C31432" s="74" t="s">
        <v>923</v>
      </c>
      <c r="D31432" s="74" t="s">
        <v>15747</v>
      </c>
    </row>
    <row r="31433" ht="14.25" customHeight="1">
      <c r="A31433" s="74" t="s">
        <v>13427</v>
      </c>
      <c r="B31433" s="74" t="s">
        <v>13428</v>
      </c>
      <c r="C31433" s="74" t="s">
        <v>3968</v>
      </c>
      <c r="D31433" s="74" t="s">
        <v>15747</v>
      </c>
    </row>
    <row r="31434" ht="14.25" customHeight="1">
      <c r="A31434" s="74" t="s">
        <v>13429</v>
      </c>
      <c r="B31434" s="74" t="s">
        <v>13430</v>
      </c>
      <c r="C31434" s="74" t="s">
        <v>66</v>
      </c>
      <c r="D31434" s="74" t="s">
        <v>15747</v>
      </c>
    </row>
    <row r="31435" ht="14.25" customHeight="1">
      <c r="A31435" s="74" t="s">
        <v>13431</v>
      </c>
      <c r="B31435" s="74" t="s">
        <v>13432</v>
      </c>
      <c r="C31435" s="74" t="s">
        <v>3968</v>
      </c>
      <c r="D31435" s="74" t="s">
        <v>15747</v>
      </c>
    </row>
    <row r="31436" ht="14.25" customHeight="1">
      <c r="A31436" s="74" t="s">
        <v>10826</v>
      </c>
      <c r="B31436" s="74" t="s">
        <v>10827</v>
      </c>
      <c r="C31436" s="74" t="s">
        <v>100</v>
      </c>
      <c r="D31436" s="74" t="s">
        <v>15747</v>
      </c>
    </row>
    <row r="31437" ht="14.25" customHeight="1">
      <c r="A31437" s="74" t="s">
        <v>11018</v>
      </c>
      <c r="B31437" s="74" t="s">
        <v>11019</v>
      </c>
      <c r="C31437" s="74" t="s">
        <v>57</v>
      </c>
      <c r="D31437" s="74" t="s">
        <v>15747</v>
      </c>
    </row>
    <row r="31438" ht="14.25" customHeight="1">
      <c r="A31438" s="74" t="s">
        <v>11167</v>
      </c>
      <c r="B31438" s="74" t="s">
        <v>11168</v>
      </c>
      <c r="C31438" s="74" t="s">
        <v>100</v>
      </c>
      <c r="D31438" s="74" t="s">
        <v>15747</v>
      </c>
    </row>
    <row r="31439" ht="14.25" customHeight="1">
      <c r="A31439" s="74" t="s">
        <v>11207</v>
      </c>
      <c r="B31439" s="74" t="s">
        <v>1487</v>
      </c>
      <c r="C31439" s="74" t="s">
        <v>50</v>
      </c>
      <c r="D31439" s="74" t="s">
        <v>15747</v>
      </c>
    </row>
    <row r="31440" ht="14.25" customHeight="1">
      <c r="A31440" s="74" t="s">
        <v>11216</v>
      </c>
      <c r="B31440" s="74" t="s">
        <v>11217</v>
      </c>
      <c r="C31440" s="74" t="s">
        <v>3934</v>
      </c>
      <c r="D31440" s="74" t="s">
        <v>15747</v>
      </c>
    </row>
    <row r="31441" ht="14.25" customHeight="1">
      <c r="A31441" s="74" t="s">
        <v>3717</v>
      </c>
      <c r="B31441" s="74" t="s">
        <v>807</v>
      </c>
      <c r="C31441" s="74" t="s">
        <v>3968</v>
      </c>
      <c r="D31441" s="74" t="s">
        <v>15747</v>
      </c>
    </row>
    <row r="31442" ht="14.25" customHeight="1">
      <c r="A31442" s="74" t="s">
        <v>3718</v>
      </c>
      <c r="B31442" s="74" t="s">
        <v>825</v>
      </c>
      <c r="C31442" s="74" t="s">
        <v>3968</v>
      </c>
      <c r="D31442" s="74" t="s">
        <v>15747</v>
      </c>
    </row>
    <row r="31443" ht="14.25" customHeight="1">
      <c r="A31443" s="74" t="s">
        <v>13509</v>
      </c>
      <c r="B31443" s="74" t="s">
        <v>1490</v>
      </c>
      <c r="C31443" s="74" t="s">
        <v>3968</v>
      </c>
      <c r="D31443" s="74" t="s">
        <v>15747</v>
      </c>
    </row>
    <row r="31444" ht="14.25" customHeight="1">
      <c r="A31444" s="74" t="s">
        <v>11386</v>
      </c>
      <c r="B31444" s="74" t="s">
        <v>11387</v>
      </c>
      <c r="C31444" s="74" t="s">
        <v>3934</v>
      </c>
      <c r="D31444" s="74" t="s">
        <v>15747</v>
      </c>
    </row>
    <row r="31445" ht="14.25" customHeight="1">
      <c r="A31445" s="74" t="s">
        <v>11494</v>
      </c>
      <c r="B31445" s="74" t="s">
        <v>830</v>
      </c>
      <c r="C31445" s="74" t="s">
        <v>100</v>
      </c>
      <c r="D31445" s="74" t="s">
        <v>15747</v>
      </c>
    </row>
    <row r="31446" ht="14.25" customHeight="1">
      <c r="A31446" s="74" t="s">
        <v>11566</v>
      </c>
      <c r="B31446" s="74" t="s">
        <v>13958</v>
      </c>
      <c r="C31446" s="74" t="s">
        <v>3934</v>
      </c>
      <c r="D31446" s="74" t="s">
        <v>15747</v>
      </c>
    </row>
    <row r="31447" ht="14.25" customHeight="1">
      <c r="A31447" s="74" t="s">
        <v>13433</v>
      </c>
      <c r="B31447" s="74" t="s">
        <v>1494</v>
      </c>
      <c r="C31447" s="74" t="s">
        <v>50</v>
      </c>
      <c r="D31447" s="74" t="s">
        <v>15747</v>
      </c>
    </row>
    <row r="31448" ht="14.25" customHeight="1">
      <c r="A31448" s="74" t="s">
        <v>13434</v>
      </c>
      <c r="B31448" s="74" t="s">
        <v>1498</v>
      </c>
      <c r="C31448" s="74" t="s">
        <v>50</v>
      </c>
      <c r="D31448" s="74" t="s">
        <v>15747</v>
      </c>
    </row>
    <row r="31449" ht="14.25" customHeight="1">
      <c r="A31449" s="74" t="s">
        <v>11631</v>
      </c>
      <c r="B31449" s="74" t="s">
        <v>976</v>
      </c>
      <c r="C31449" s="74" t="s">
        <v>923</v>
      </c>
      <c r="D31449" s="74" t="s">
        <v>15747</v>
      </c>
    </row>
    <row r="31450" ht="14.25" customHeight="1">
      <c r="A31450" s="74" t="s">
        <v>11848</v>
      </c>
      <c r="B31450" s="74" t="s">
        <v>11849</v>
      </c>
      <c r="C31450" s="74" t="s">
        <v>100</v>
      </c>
      <c r="D31450" s="74" t="s">
        <v>15747</v>
      </c>
    </row>
    <row r="31451" ht="14.25" customHeight="1">
      <c r="A31451" s="74" t="s">
        <v>11850</v>
      </c>
      <c r="B31451" s="74" t="s">
        <v>11851</v>
      </c>
      <c r="C31451" s="74" t="s">
        <v>3934</v>
      </c>
      <c r="D31451" s="74" t="s">
        <v>15747</v>
      </c>
    </row>
    <row r="31452" ht="14.25" customHeight="1">
      <c r="A31452" s="74" t="s">
        <v>13435</v>
      </c>
      <c r="B31452" s="74" t="s">
        <v>1692</v>
      </c>
      <c r="C31452" s="74" t="s">
        <v>3968</v>
      </c>
      <c r="D31452" s="74" t="s">
        <v>15747</v>
      </c>
    </row>
    <row r="31453" ht="14.25" customHeight="1">
      <c r="A31453" s="74" t="s">
        <v>13436</v>
      </c>
      <c r="B31453" s="74" t="s">
        <v>1697</v>
      </c>
      <c r="C31453" s="74" t="s">
        <v>3968</v>
      </c>
      <c r="D31453" s="74" t="s">
        <v>15747</v>
      </c>
    </row>
    <row r="31454" ht="14.25" customHeight="1">
      <c r="A31454" s="74" t="s">
        <v>13437</v>
      </c>
      <c r="B31454" s="74" t="s">
        <v>1707</v>
      </c>
      <c r="C31454" s="74" t="s">
        <v>3968</v>
      </c>
      <c r="D31454" s="74" t="s">
        <v>15747</v>
      </c>
    </row>
    <row r="31455" ht="14.25" customHeight="1">
      <c r="A31455" s="74" t="s">
        <v>13438</v>
      </c>
      <c r="B31455" s="74" t="s">
        <v>1712</v>
      </c>
      <c r="C31455" s="74" t="s">
        <v>3968</v>
      </c>
      <c r="D31455" s="74" t="s">
        <v>15747</v>
      </c>
    </row>
    <row r="31456" ht="14.25" customHeight="1">
      <c r="A31456" s="74" t="s">
        <v>13439</v>
      </c>
      <c r="B31456" s="74" t="s">
        <v>1717</v>
      </c>
      <c r="C31456" s="74" t="s">
        <v>3968</v>
      </c>
      <c r="D31456" s="74" t="s">
        <v>15747</v>
      </c>
    </row>
    <row r="31457" ht="14.25" customHeight="1">
      <c r="A31457" s="74" t="s">
        <v>13440</v>
      </c>
      <c r="B31457" s="74" t="s">
        <v>1722</v>
      </c>
      <c r="C31457" s="74" t="s">
        <v>3968</v>
      </c>
      <c r="D31457" s="74" t="s">
        <v>15747</v>
      </c>
    </row>
    <row r="31458" ht="14.25" customHeight="1">
      <c r="A31458" s="74" t="s">
        <v>13441</v>
      </c>
      <c r="B31458" s="74" t="s">
        <v>13510</v>
      </c>
      <c r="C31458" s="74" t="s">
        <v>3934</v>
      </c>
      <c r="D31458" s="74" t="s">
        <v>15747</v>
      </c>
    </row>
    <row r="31459" ht="14.25" customHeight="1">
      <c r="A31459" s="74" t="s">
        <v>13443</v>
      </c>
      <c r="B31459" s="74" t="s">
        <v>1702</v>
      </c>
      <c r="C31459" s="74" t="s">
        <v>3968</v>
      </c>
      <c r="D31459" s="74" t="s">
        <v>15747</v>
      </c>
    </row>
    <row r="31460" ht="14.25" customHeight="1">
      <c r="A31460" s="74" t="s">
        <v>13444</v>
      </c>
      <c r="B31460" s="74" t="s">
        <v>495</v>
      </c>
      <c r="C31460" s="74" t="s">
        <v>50</v>
      </c>
      <c r="D31460" s="74" t="s">
        <v>15747</v>
      </c>
    </row>
    <row r="31461" ht="14.25" customHeight="1">
      <c r="A31461" s="74" t="s">
        <v>12082</v>
      </c>
      <c r="B31461" s="74" t="s">
        <v>12083</v>
      </c>
      <c r="C31461" s="74" t="s">
        <v>3934</v>
      </c>
      <c r="D31461" s="74" t="s">
        <v>15747</v>
      </c>
    </row>
    <row r="31462" ht="14.25" customHeight="1">
      <c r="A31462" s="74" t="s">
        <v>13445</v>
      </c>
      <c r="B31462" s="74" t="s">
        <v>13446</v>
      </c>
      <c r="C31462" s="74" t="s">
        <v>57</v>
      </c>
      <c r="D31462" s="74" t="s">
        <v>15747</v>
      </c>
    </row>
    <row r="31463" ht="14.25" customHeight="1">
      <c r="A31463" s="74" t="s">
        <v>13447</v>
      </c>
      <c r="B31463" s="74" t="s">
        <v>1730</v>
      </c>
      <c r="C31463" s="74" t="s">
        <v>100</v>
      </c>
      <c r="D31463" s="74" t="s">
        <v>15747</v>
      </c>
    </row>
    <row r="31464" ht="14.25" customHeight="1">
      <c r="A31464" s="74" t="s">
        <v>12169</v>
      </c>
      <c r="B31464" s="74" t="s">
        <v>12170</v>
      </c>
      <c r="C31464" s="74" t="s">
        <v>3934</v>
      </c>
      <c r="D31464" s="74" t="s">
        <v>15747</v>
      </c>
    </row>
    <row r="31465" ht="14.25" customHeight="1">
      <c r="A31465" s="74" t="s">
        <v>12384</v>
      </c>
      <c r="B31465" s="74" t="s">
        <v>12385</v>
      </c>
      <c r="C31465" s="74" t="s">
        <v>3934</v>
      </c>
      <c r="D31465" s="74" t="s">
        <v>15747</v>
      </c>
    </row>
    <row r="31466" ht="14.25" customHeight="1">
      <c r="A31466" s="74" t="s">
        <v>13448</v>
      </c>
      <c r="B31466" s="74" t="s">
        <v>1755</v>
      </c>
      <c r="C31466" s="74" t="s">
        <v>50</v>
      </c>
      <c r="D31466" s="74" t="s">
        <v>15747</v>
      </c>
    </row>
    <row r="31467" ht="14.25" customHeight="1">
      <c r="A31467" s="74" t="s">
        <v>13449</v>
      </c>
      <c r="B31467" s="74" t="s">
        <v>2947</v>
      </c>
      <c r="C31467" s="74" t="s">
        <v>3968</v>
      </c>
      <c r="D31467" s="74" t="s">
        <v>15747</v>
      </c>
    </row>
    <row r="31468" ht="14.25" customHeight="1">
      <c r="A31468" s="74" t="s">
        <v>13450</v>
      </c>
      <c r="B31468" s="74" t="s">
        <v>1771</v>
      </c>
      <c r="C31468" s="74" t="s">
        <v>3968</v>
      </c>
      <c r="D31468" s="74" t="s">
        <v>15747</v>
      </c>
    </row>
    <row r="31469" ht="14.25" customHeight="1">
      <c r="A31469" s="74" t="s">
        <v>12571</v>
      </c>
      <c r="B31469" s="74" t="s">
        <v>12572</v>
      </c>
      <c r="C31469" s="74" t="s">
        <v>923</v>
      </c>
      <c r="D31469" s="74" t="s">
        <v>15747</v>
      </c>
    </row>
    <row r="31470" ht="14.25" customHeight="1">
      <c r="A31470" s="74" t="s">
        <v>13451</v>
      </c>
      <c r="B31470" s="74" t="s">
        <v>13452</v>
      </c>
      <c r="C31470" s="74" t="s">
        <v>3934</v>
      </c>
      <c r="D31470" s="74" t="s">
        <v>15747</v>
      </c>
    </row>
    <row r="31471" ht="14.25" customHeight="1">
      <c r="A31471" s="74" t="s">
        <v>12591</v>
      </c>
      <c r="B31471" s="74" t="s">
        <v>12592</v>
      </c>
      <c r="C31471" s="74" t="s">
        <v>6563</v>
      </c>
      <c r="D31471" s="74" t="s">
        <v>15747</v>
      </c>
    </row>
    <row r="31472" ht="14.25" customHeight="1">
      <c r="A31472" s="74" t="s">
        <v>12593</v>
      </c>
      <c r="B31472" s="74" t="s">
        <v>6565</v>
      </c>
      <c r="C31472" s="74" t="s">
        <v>3968</v>
      </c>
      <c r="D31472" s="74" t="s">
        <v>15747</v>
      </c>
    </row>
    <row r="31473" ht="14.25" customHeight="1">
      <c r="A31473" s="74" t="s">
        <v>12652</v>
      </c>
      <c r="B31473" s="74" t="s">
        <v>12653</v>
      </c>
      <c r="C31473" s="74" t="s">
        <v>3934</v>
      </c>
      <c r="D31473" s="74" t="s">
        <v>15747</v>
      </c>
    </row>
    <row r="31474" ht="14.25" customHeight="1">
      <c r="A31474" s="74" t="s">
        <v>3713</v>
      </c>
      <c r="B31474" s="74" t="s">
        <v>1853</v>
      </c>
      <c r="C31474" s="74" t="s">
        <v>3968</v>
      </c>
      <c r="D31474" s="74" t="s">
        <v>15747</v>
      </c>
    </row>
    <row r="31475" ht="14.25" customHeight="1">
      <c r="A31475" s="74" t="s">
        <v>13453</v>
      </c>
      <c r="B31475" s="74" t="s">
        <v>325</v>
      </c>
      <c r="C31475" s="74" t="s">
        <v>100</v>
      </c>
      <c r="D31475" s="74" t="s">
        <v>15747</v>
      </c>
    </row>
    <row r="31476" ht="14.25" customHeight="1">
      <c r="A31476" s="74" t="s">
        <v>13454</v>
      </c>
      <c r="B31476" s="74" t="s">
        <v>994</v>
      </c>
      <c r="C31476" s="74" t="s">
        <v>100</v>
      </c>
      <c r="D31476" s="74" t="s">
        <v>15747</v>
      </c>
    </row>
    <row r="31477" ht="14.25" customHeight="1">
      <c r="A31477" s="74" t="s">
        <v>13455</v>
      </c>
      <c r="B31477" s="74" t="s">
        <v>1857</v>
      </c>
      <c r="C31477" s="74" t="s">
        <v>100</v>
      </c>
      <c r="D31477" s="74" t="s">
        <v>15747</v>
      </c>
    </row>
    <row r="31478" ht="14.25" customHeight="1">
      <c r="A31478" s="74" t="s">
        <v>13456</v>
      </c>
      <c r="B31478" s="74" t="s">
        <v>1861</v>
      </c>
      <c r="C31478" s="74" t="s">
        <v>100</v>
      </c>
      <c r="D31478" s="74" t="s">
        <v>15747</v>
      </c>
    </row>
    <row r="31479" ht="14.25" customHeight="1">
      <c r="A31479" s="74" t="s">
        <v>12741</v>
      </c>
      <c r="B31479" s="74" t="s">
        <v>12742</v>
      </c>
      <c r="C31479" s="74" t="s">
        <v>100</v>
      </c>
      <c r="D31479" s="74" t="s">
        <v>15747</v>
      </c>
    </row>
    <row r="31480" ht="14.25" customHeight="1">
      <c r="A31480" s="74" t="s">
        <v>12783</v>
      </c>
      <c r="B31480" s="74" t="s">
        <v>85</v>
      </c>
      <c r="C31480" s="74" t="s">
        <v>100</v>
      </c>
      <c r="D31480" s="74" t="s">
        <v>15747</v>
      </c>
    </row>
    <row r="31481" ht="14.25" customHeight="1">
      <c r="A31481" s="74" t="s">
        <v>12788</v>
      </c>
      <c r="B31481" s="74" t="s">
        <v>13511</v>
      </c>
      <c r="C31481" s="74" t="s">
        <v>3934</v>
      </c>
      <c r="D31481" s="74" t="s">
        <v>15747</v>
      </c>
    </row>
    <row r="31482" ht="14.25" customHeight="1">
      <c r="A31482" s="74" t="s">
        <v>12789</v>
      </c>
      <c r="B31482" s="74" t="s">
        <v>1873</v>
      </c>
      <c r="C31482" s="74" t="s">
        <v>100</v>
      </c>
      <c r="D31482" s="74" t="s">
        <v>15747</v>
      </c>
    </row>
    <row r="31483" ht="14.25" customHeight="1">
      <c r="A31483" s="74" t="s">
        <v>12804</v>
      </c>
      <c r="B31483" s="74" t="s">
        <v>12805</v>
      </c>
      <c r="C31483" s="74" t="s">
        <v>100</v>
      </c>
      <c r="D31483" s="74" t="s">
        <v>15747</v>
      </c>
    </row>
    <row r="31484" ht="14.25" customHeight="1">
      <c r="A31484" s="74" t="s">
        <v>13457</v>
      </c>
      <c r="B31484" s="74" t="s">
        <v>505</v>
      </c>
      <c r="C31484" s="74" t="s">
        <v>50</v>
      </c>
      <c r="D31484" s="74" t="s">
        <v>15747</v>
      </c>
    </row>
    <row r="31485" ht="14.25" customHeight="1">
      <c r="A31485" s="74" t="s">
        <v>3726</v>
      </c>
      <c r="B31485" s="74" t="s">
        <v>1877</v>
      </c>
      <c r="C31485" s="74" t="s">
        <v>127</v>
      </c>
      <c r="D31485" s="74" t="s">
        <v>15747</v>
      </c>
    </row>
    <row r="31486" ht="14.25" customHeight="1">
      <c r="A31486" s="74" t="s">
        <v>12845</v>
      </c>
      <c r="B31486" s="74" t="s">
        <v>3589</v>
      </c>
      <c r="C31486" s="74" t="s">
        <v>127</v>
      </c>
      <c r="D31486" s="74" t="s">
        <v>15747</v>
      </c>
    </row>
    <row r="31487" ht="14.25" customHeight="1">
      <c r="A31487" s="74" t="s">
        <v>12858</v>
      </c>
      <c r="B31487" s="74" t="s">
        <v>3361</v>
      </c>
      <c r="C31487" s="74" t="s">
        <v>1026</v>
      </c>
      <c r="D31487" s="74" t="s">
        <v>15747</v>
      </c>
    </row>
    <row r="31488" ht="14.25" customHeight="1">
      <c r="A31488" s="74" t="s">
        <v>12861</v>
      </c>
      <c r="B31488" s="74" t="s">
        <v>3594</v>
      </c>
      <c r="C31488" s="74" t="s">
        <v>57</v>
      </c>
      <c r="D31488" s="74" t="s">
        <v>15747</v>
      </c>
    </row>
    <row r="31489" ht="14.25" customHeight="1">
      <c r="A31489" s="74" t="s">
        <v>12887</v>
      </c>
      <c r="B31489" s="74" t="s">
        <v>15764</v>
      </c>
      <c r="C31489" s="74" t="s">
        <v>3968</v>
      </c>
      <c r="D31489" s="74" t="s">
        <v>15747</v>
      </c>
    </row>
    <row r="31490" ht="14.25" customHeight="1">
      <c r="A31490" s="74" t="s">
        <v>13458</v>
      </c>
      <c r="B31490" s="74" t="s">
        <v>13459</v>
      </c>
      <c r="C31490" s="74" t="s">
        <v>57</v>
      </c>
      <c r="D31490" s="74" t="s">
        <v>15747</v>
      </c>
    </row>
    <row r="31491" ht="14.25" customHeight="1">
      <c r="A31491" s="74" t="s">
        <v>13460</v>
      </c>
      <c r="B31491" s="74" t="s">
        <v>1951</v>
      </c>
      <c r="C31491" s="74" t="s">
        <v>100</v>
      </c>
      <c r="D31491" s="74" t="s">
        <v>15747</v>
      </c>
    </row>
    <row r="31492" ht="14.25" customHeight="1">
      <c r="A31492" s="74" t="s">
        <v>13462</v>
      </c>
      <c r="B31492" s="74" t="s">
        <v>1955</v>
      </c>
      <c r="C31492" s="74" t="s">
        <v>3968</v>
      </c>
      <c r="D31492" s="74" t="s">
        <v>15747</v>
      </c>
    </row>
    <row r="31493" ht="14.25" customHeight="1">
      <c r="A31493" s="74" t="s">
        <v>13463</v>
      </c>
      <c r="B31493" s="74" t="s">
        <v>13530</v>
      </c>
      <c r="C31493" s="74" t="s">
        <v>3968</v>
      </c>
      <c r="D31493" s="74" t="s">
        <v>15747</v>
      </c>
    </row>
    <row r="31494" ht="14.25" customHeight="1">
      <c r="A31494" s="74" t="s">
        <v>13095</v>
      </c>
      <c r="B31494" s="74" t="s">
        <v>10321</v>
      </c>
      <c r="C31494" s="74" t="s">
        <v>100</v>
      </c>
      <c r="D31494" s="74" t="s">
        <v>15747</v>
      </c>
    </row>
    <row r="31495" ht="14.25" customHeight="1">
      <c r="A31495" s="74" t="s">
        <v>13271</v>
      </c>
      <c r="B31495" s="74" t="s">
        <v>48</v>
      </c>
      <c r="C31495" s="74" t="s">
        <v>50</v>
      </c>
      <c r="D31495" s="74" t="s">
        <v>15765</v>
      </c>
    </row>
    <row r="31496" ht="14.25" customHeight="1">
      <c r="A31496" s="74" t="s">
        <v>13273</v>
      </c>
      <c r="B31496" s="74" t="s">
        <v>13274</v>
      </c>
      <c r="C31496" s="74" t="s">
        <v>57</v>
      </c>
      <c r="D31496" s="74" t="s">
        <v>15765</v>
      </c>
    </row>
    <row r="31497" ht="14.25" customHeight="1">
      <c r="A31497" s="74" t="s">
        <v>4024</v>
      </c>
      <c r="B31497" s="74" t="s">
        <v>4025</v>
      </c>
      <c r="C31497" s="74" t="s">
        <v>71</v>
      </c>
      <c r="D31497" s="74" t="s">
        <v>15765</v>
      </c>
    </row>
    <row r="31498" ht="14.25" customHeight="1">
      <c r="A31498" s="74" t="s">
        <v>4031</v>
      </c>
      <c r="B31498" s="74" t="s">
        <v>4032</v>
      </c>
      <c r="C31498" s="74" t="s">
        <v>3934</v>
      </c>
      <c r="D31498" s="74" t="s">
        <v>15765</v>
      </c>
    </row>
    <row r="31499" ht="14.25" customHeight="1">
      <c r="A31499" s="74" t="s">
        <v>4094</v>
      </c>
      <c r="B31499" s="74" t="s">
        <v>3141</v>
      </c>
      <c r="C31499" s="74" t="s">
        <v>71</v>
      </c>
      <c r="D31499" s="74" t="s">
        <v>15765</v>
      </c>
    </row>
    <row r="31500" ht="14.25" customHeight="1">
      <c r="A31500" s="74" t="s">
        <v>4096</v>
      </c>
      <c r="B31500" s="74" t="s">
        <v>4101</v>
      </c>
      <c r="C31500" s="74" t="s">
        <v>3934</v>
      </c>
      <c r="D31500" s="74" t="s">
        <v>15765</v>
      </c>
    </row>
    <row r="31501" ht="14.25" customHeight="1">
      <c r="A31501" s="74" t="s">
        <v>13275</v>
      </c>
      <c r="B31501" s="74" t="s">
        <v>104</v>
      </c>
      <c r="C31501" s="74" t="s">
        <v>50</v>
      </c>
      <c r="D31501" s="74" t="s">
        <v>15765</v>
      </c>
    </row>
    <row r="31502" ht="14.25" customHeight="1">
      <c r="A31502" s="74" t="s">
        <v>13276</v>
      </c>
      <c r="B31502" s="74" t="s">
        <v>109</v>
      </c>
      <c r="C31502" s="74" t="s">
        <v>50</v>
      </c>
      <c r="D31502" s="74" t="s">
        <v>15765</v>
      </c>
    </row>
    <row r="31503" ht="14.25" customHeight="1">
      <c r="A31503" s="74" t="s">
        <v>4385</v>
      </c>
      <c r="B31503" s="74" t="s">
        <v>4386</v>
      </c>
      <c r="C31503" s="74" t="s">
        <v>923</v>
      </c>
      <c r="D31503" s="74" t="s">
        <v>15765</v>
      </c>
    </row>
    <row r="31504" ht="14.25" customHeight="1">
      <c r="A31504" s="74" t="s">
        <v>4399</v>
      </c>
      <c r="B31504" s="74" t="s">
        <v>7805</v>
      </c>
      <c r="C31504" s="74" t="s">
        <v>3968</v>
      </c>
      <c r="D31504" s="74" t="s">
        <v>15765</v>
      </c>
    </row>
    <row r="31505" ht="14.25" customHeight="1">
      <c r="A31505" s="74" t="s">
        <v>13279</v>
      </c>
      <c r="B31505" s="74" t="s">
        <v>125</v>
      </c>
      <c r="C31505" s="74" t="s">
        <v>127</v>
      </c>
      <c r="D31505" s="74" t="s">
        <v>15765</v>
      </c>
    </row>
    <row r="31506" ht="14.25" customHeight="1">
      <c r="A31506" s="74" t="s">
        <v>13280</v>
      </c>
      <c r="B31506" s="74" t="s">
        <v>138</v>
      </c>
      <c r="C31506" s="74" t="s">
        <v>50</v>
      </c>
      <c r="D31506" s="74" t="s">
        <v>15765</v>
      </c>
    </row>
    <row r="31507" ht="14.25" customHeight="1">
      <c r="A31507" s="74" t="s">
        <v>13281</v>
      </c>
      <c r="B31507" s="74" t="s">
        <v>143</v>
      </c>
      <c r="C31507" s="74" t="s">
        <v>100</v>
      </c>
      <c r="D31507" s="74" t="s">
        <v>15765</v>
      </c>
    </row>
    <row r="31508" ht="14.25" customHeight="1">
      <c r="A31508" s="74" t="s">
        <v>13282</v>
      </c>
      <c r="B31508" s="74" t="s">
        <v>147</v>
      </c>
      <c r="C31508" s="74" t="s">
        <v>127</v>
      </c>
      <c r="D31508" s="74" t="s">
        <v>15765</v>
      </c>
    </row>
    <row r="31509" ht="14.25" customHeight="1">
      <c r="A31509" s="74" t="s">
        <v>13283</v>
      </c>
      <c r="B31509" s="74" t="s">
        <v>156</v>
      </c>
      <c r="C31509" s="74" t="s">
        <v>50</v>
      </c>
      <c r="D31509" s="74" t="s">
        <v>15765</v>
      </c>
    </row>
    <row r="31510" ht="14.25" customHeight="1">
      <c r="A31510" s="74" t="s">
        <v>13284</v>
      </c>
      <c r="B31510" s="74" t="s">
        <v>160</v>
      </c>
      <c r="C31510" s="74" t="s">
        <v>50</v>
      </c>
      <c r="D31510" s="74" t="s">
        <v>15765</v>
      </c>
    </row>
    <row r="31511" ht="14.25" customHeight="1">
      <c r="A31511" s="74" t="s">
        <v>13285</v>
      </c>
      <c r="B31511" s="74" t="s">
        <v>164</v>
      </c>
      <c r="C31511" s="74" t="s">
        <v>3968</v>
      </c>
      <c r="D31511" s="74" t="s">
        <v>15765</v>
      </c>
    </row>
    <row r="31512" ht="14.25" customHeight="1">
      <c r="A31512" s="74" t="s">
        <v>13286</v>
      </c>
      <c r="B31512" s="74" t="s">
        <v>174</v>
      </c>
      <c r="C31512" s="74" t="s">
        <v>100</v>
      </c>
      <c r="D31512" s="74" t="s">
        <v>15765</v>
      </c>
    </row>
    <row r="31513" ht="14.25" customHeight="1">
      <c r="A31513" s="74" t="s">
        <v>13287</v>
      </c>
      <c r="B31513" s="74" t="s">
        <v>178</v>
      </c>
      <c r="C31513" s="74" t="s">
        <v>50</v>
      </c>
      <c r="D31513" s="74" t="s">
        <v>15765</v>
      </c>
    </row>
    <row r="31514" ht="14.25" customHeight="1">
      <c r="A31514" s="74" t="s">
        <v>4549</v>
      </c>
      <c r="B31514" s="74" t="s">
        <v>182</v>
      </c>
      <c r="C31514" s="74" t="s">
        <v>100</v>
      </c>
      <c r="D31514" s="74" t="s">
        <v>15765</v>
      </c>
    </row>
    <row r="31515" ht="14.25" customHeight="1">
      <c r="A31515" s="74" t="s">
        <v>4552</v>
      </c>
      <c r="B31515" s="74" t="s">
        <v>14904</v>
      </c>
      <c r="C31515" s="74" t="s">
        <v>100</v>
      </c>
      <c r="D31515" s="74" t="s">
        <v>15765</v>
      </c>
    </row>
    <row r="31516" ht="14.25" customHeight="1">
      <c r="A31516" s="74" t="s">
        <v>4554</v>
      </c>
      <c r="B31516" s="74" t="s">
        <v>14905</v>
      </c>
      <c r="C31516" s="74" t="s">
        <v>100</v>
      </c>
      <c r="D31516" s="74" t="s">
        <v>15765</v>
      </c>
    </row>
    <row r="31517" ht="14.25" customHeight="1">
      <c r="A31517" s="74" t="s">
        <v>4592</v>
      </c>
      <c r="B31517" s="74" t="s">
        <v>4593</v>
      </c>
      <c r="C31517" s="74" t="s">
        <v>3968</v>
      </c>
      <c r="D31517" s="74" t="s">
        <v>15765</v>
      </c>
    </row>
    <row r="31518" ht="14.25" customHeight="1">
      <c r="A31518" s="74" t="s">
        <v>13288</v>
      </c>
      <c r="B31518" s="74" t="s">
        <v>152</v>
      </c>
      <c r="C31518" s="74" t="s">
        <v>3934</v>
      </c>
      <c r="D31518" s="74" t="s">
        <v>15765</v>
      </c>
    </row>
    <row r="31519" ht="14.25" customHeight="1">
      <c r="A31519" s="74" t="s">
        <v>4681</v>
      </c>
      <c r="B31519" s="74" t="s">
        <v>4682</v>
      </c>
      <c r="C31519" s="74" t="s">
        <v>3934</v>
      </c>
      <c r="D31519" s="74" t="s">
        <v>15765</v>
      </c>
    </row>
    <row r="31520" ht="14.25" customHeight="1">
      <c r="A31520" s="74" t="s">
        <v>4683</v>
      </c>
      <c r="B31520" s="74" t="s">
        <v>4684</v>
      </c>
      <c r="C31520" s="74" t="s">
        <v>3934</v>
      </c>
      <c r="D31520" s="74" t="s">
        <v>15765</v>
      </c>
    </row>
    <row r="31521" ht="14.25" customHeight="1">
      <c r="A31521" s="74" t="s">
        <v>13290</v>
      </c>
      <c r="B31521" s="74" t="s">
        <v>170</v>
      </c>
      <c r="C31521" s="74" t="s">
        <v>3934</v>
      </c>
      <c r="D31521" s="74" t="s">
        <v>15765</v>
      </c>
    </row>
    <row r="31522" ht="14.25" customHeight="1">
      <c r="A31522" s="74" t="s">
        <v>4705</v>
      </c>
      <c r="B31522" s="74" t="s">
        <v>4706</v>
      </c>
      <c r="C31522" s="74" t="s">
        <v>3934</v>
      </c>
      <c r="D31522" s="74" t="s">
        <v>15765</v>
      </c>
    </row>
    <row r="31523" ht="14.25" customHeight="1">
      <c r="A31523" s="74" t="s">
        <v>13294</v>
      </c>
      <c r="B31523" s="74" t="s">
        <v>13295</v>
      </c>
      <c r="C31523" s="74" t="s">
        <v>50</v>
      </c>
      <c r="D31523" s="74" t="s">
        <v>15765</v>
      </c>
    </row>
    <row r="31524" ht="14.25" customHeight="1">
      <c r="A31524" s="74" t="s">
        <v>4785</v>
      </c>
      <c r="B31524" s="74" t="s">
        <v>4786</v>
      </c>
      <c r="C31524" s="74" t="s">
        <v>3968</v>
      </c>
      <c r="D31524" s="74" t="s">
        <v>15765</v>
      </c>
    </row>
    <row r="31525" ht="14.25" customHeight="1">
      <c r="A31525" s="74" t="s">
        <v>13296</v>
      </c>
      <c r="B31525" s="74" t="s">
        <v>206</v>
      </c>
      <c r="C31525" s="74" t="s">
        <v>100</v>
      </c>
      <c r="D31525" s="74" t="s">
        <v>15765</v>
      </c>
    </row>
    <row r="31526" ht="14.25" customHeight="1">
      <c r="A31526" s="74" t="s">
        <v>13297</v>
      </c>
      <c r="B31526" s="74" t="s">
        <v>2083</v>
      </c>
      <c r="C31526" s="74" t="s">
        <v>57</v>
      </c>
      <c r="D31526" s="74" t="s">
        <v>15765</v>
      </c>
    </row>
    <row r="31527" ht="14.25" customHeight="1">
      <c r="A31527" s="74" t="s">
        <v>13298</v>
      </c>
      <c r="B31527" s="74" t="s">
        <v>13299</v>
      </c>
      <c r="C31527" s="74" t="s">
        <v>923</v>
      </c>
      <c r="D31527" s="74" t="s">
        <v>15765</v>
      </c>
    </row>
    <row r="31528" ht="14.25" customHeight="1">
      <c r="A31528" s="74" t="s">
        <v>13300</v>
      </c>
      <c r="B31528" s="74" t="s">
        <v>13301</v>
      </c>
      <c r="C31528" s="74" t="s">
        <v>3968</v>
      </c>
      <c r="D31528" s="74" t="s">
        <v>15765</v>
      </c>
    </row>
    <row r="31529" ht="14.25" customHeight="1">
      <c r="A31529" s="74" t="s">
        <v>13302</v>
      </c>
      <c r="B31529" s="74" t="s">
        <v>13303</v>
      </c>
      <c r="C31529" s="74" t="s">
        <v>66</v>
      </c>
      <c r="D31529" s="74" t="s">
        <v>15765</v>
      </c>
    </row>
    <row r="31530" ht="14.25" customHeight="1">
      <c r="A31530" s="74" t="s">
        <v>4910</v>
      </c>
      <c r="B31530" s="74" t="s">
        <v>4911</v>
      </c>
      <c r="C31530" s="74" t="s">
        <v>3968</v>
      </c>
      <c r="D31530" s="74" t="s">
        <v>15765</v>
      </c>
    </row>
    <row r="31531" ht="14.25" customHeight="1">
      <c r="A31531" s="74" t="s">
        <v>13304</v>
      </c>
      <c r="B31531" s="74" t="s">
        <v>219</v>
      </c>
      <c r="C31531" s="74" t="s">
        <v>100</v>
      </c>
      <c r="D31531" s="74" t="s">
        <v>15765</v>
      </c>
    </row>
    <row r="31532" ht="14.25" customHeight="1">
      <c r="A31532" s="74" t="s">
        <v>13305</v>
      </c>
      <c r="B31532" s="74" t="s">
        <v>15766</v>
      </c>
      <c r="C31532" s="74" t="s">
        <v>3968</v>
      </c>
      <c r="D31532" s="74" t="s">
        <v>15765</v>
      </c>
    </row>
    <row r="31533" ht="14.25" customHeight="1">
      <c r="A31533" s="74" t="s">
        <v>5024</v>
      </c>
      <c r="B31533" s="74" t="s">
        <v>256</v>
      </c>
      <c r="C31533" s="74" t="s">
        <v>3968</v>
      </c>
      <c r="D31533" s="74" t="s">
        <v>15765</v>
      </c>
    </row>
    <row r="31534" ht="14.25" customHeight="1">
      <c r="A31534" s="74" t="s">
        <v>5042</v>
      </c>
      <c r="B31534" s="74" t="s">
        <v>5043</v>
      </c>
      <c r="C31534" s="74" t="s">
        <v>71</v>
      </c>
      <c r="D31534" s="74" t="s">
        <v>15765</v>
      </c>
    </row>
    <row r="31535" ht="14.25" customHeight="1">
      <c r="A31535" s="74" t="s">
        <v>5048</v>
      </c>
      <c r="B31535" s="74" t="s">
        <v>5049</v>
      </c>
      <c r="C31535" s="74" t="s">
        <v>100</v>
      </c>
      <c r="D31535" s="74" t="s">
        <v>15765</v>
      </c>
    </row>
    <row r="31536" ht="14.25" customHeight="1">
      <c r="A31536" s="74" t="s">
        <v>5101</v>
      </c>
      <c r="B31536" s="74" t="s">
        <v>5102</v>
      </c>
      <c r="C31536" s="74" t="s">
        <v>127</v>
      </c>
      <c r="D31536" s="74" t="s">
        <v>15765</v>
      </c>
    </row>
    <row r="31537" ht="14.25" customHeight="1">
      <c r="A31537" s="74" t="s">
        <v>5115</v>
      </c>
      <c r="B31537" s="74" t="s">
        <v>277</v>
      </c>
      <c r="C31537" s="74" t="s">
        <v>71</v>
      </c>
      <c r="D31537" s="74" t="s">
        <v>15765</v>
      </c>
    </row>
    <row r="31538" ht="14.25" customHeight="1">
      <c r="A31538" s="74" t="s">
        <v>5116</v>
      </c>
      <c r="B31538" s="74" t="s">
        <v>306</v>
      </c>
      <c r="C31538" s="74" t="s">
        <v>3934</v>
      </c>
      <c r="D31538" s="74" t="s">
        <v>15765</v>
      </c>
    </row>
    <row r="31539" ht="14.25" customHeight="1">
      <c r="A31539" s="74" t="s">
        <v>13307</v>
      </c>
      <c r="B31539" s="74" t="s">
        <v>310</v>
      </c>
      <c r="C31539" s="74" t="s">
        <v>100</v>
      </c>
      <c r="D31539" s="74" t="s">
        <v>15765</v>
      </c>
    </row>
    <row r="31540" ht="14.25" customHeight="1">
      <c r="A31540" s="74" t="s">
        <v>13308</v>
      </c>
      <c r="B31540" s="74" t="s">
        <v>345</v>
      </c>
      <c r="C31540" s="74" t="s">
        <v>3934</v>
      </c>
      <c r="D31540" s="74" t="s">
        <v>15765</v>
      </c>
    </row>
    <row r="31541" ht="14.25" customHeight="1">
      <c r="A31541" s="74" t="s">
        <v>13309</v>
      </c>
      <c r="B31541" s="74" t="s">
        <v>362</v>
      </c>
      <c r="C31541" s="74" t="s">
        <v>3968</v>
      </c>
      <c r="D31541" s="74" t="s">
        <v>15765</v>
      </c>
    </row>
    <row r="31542" ht="14.25" customHeight="1">
      <c r="A31542" s="74" t="s">
        <v>5373</v>
      </c>
      <c r="B31542" s="74" t="s">
        <v>350</v>
      </c>
      <c r="C31542" s="74" t="s">
        <v>127</v>
      </c>
      <c r="D31542" s="74" t="s">
        <v>15765</v>
      </c>
    </row>
    <row r="31543" ht="14.25" customHeight="1">
      <c r="A31543" s="74" t="s">
        <v>13311</v>
      </c>
      <c r="B31543" s="74" t="s">
        <v>13468</v>
      </c>
      <c r="C31543" s="74" t="s">
        <v>3968</v>
      </c>
      <c r="D31543" s="74" t="s">
        <v>15765</v>
      </c>
    </row>
    <row r="31544" ht="14.25" customHeight="1">
      <c r="A31544" s="74" t="s">
        <v>5463</v>
      </c>
      <c r="B31544" s="74" t="s">
        <v>13469</v>
      </c>
      <c r="C31544" s="74" t="s">
        <v>3968</v>
      </c>
      <c r="D31544" s="74" t="s">
        <v>15765</v>
      </c>
    </row>
    <row r="31545" ht="14.25" customHeight="1">
      <c r="A31545" s="74" t="s">
        <v>13312</v>
      </c>
      <c r="B31545" s="74" t="s">
        <v>13313</v>
      </c>
      <c r="C31545" s="74" t="s">
        <v>66</v>
      </c>
      <c r="D31545" s="74" t="s">
        <v>15765</v>
      </c>
    </row>
    <row r="31546" ht="14.25" customHeight="1">
      <c r="A31546" s="74" t="s">
        <v>5477</v>
      </c>
      <c r="B31546" s="74" t="s">
        <v>5478</v>
      </c>
      <c r="C31546" s="74" t="s">
        <v>3968</v>
      </c>
      <c r="D31546" s="74" t="s">
        <v>15765</v>
      </c>
    </row>
    <row r="31547" ht="14.25" customHeight="1">
      <c r="A31547" s="74" t="s">
        <v>5489</v>
      </c>
      <c r="B31547" s="74" t="s">
        <v>5490</v>
      </c>
      <c r="C31547" s="74" t="s">
        <v>3934</v>
      </c>
      <c r="D31547" s="74" t="s">
        <v>15765</v>
      </c>
    </row>
    <row r="31548" ht="14.25" customHeight="1">
      <c r="A31548" s="74" t="s">
        <v>5491</v>
      </c>
      <c r="B31548" s="74" t="s">
        <v>5492</v>
      </c>
      <c r="C31548" s="74" t="s">
        <v>3968</v>
      </c>
      <c r="D31548" s="74" t="s">
        <v>15765</v>
      </c>
    </row>
    <row r="31549" ht="14.25" customHeight="1">
      <c r="A31549" s="74" t="s">
        <v>13314</v>
      </c>
      <c r="B31549" s="74" t="s">
        <v>387</v>
      </c>
      <c r="C31549" s="74" t="s">
        <v>100</v>
      </c>
      <c r="D31549" s="74" t="s">
        <v>15765</v>
      </c>
    </row>
    <row r="31550" ht="14.25" customHeight="1">
      <c r="A31550" s="74" t="s">
        <v>13315</v>
      </c>
      <c r="B31550" s="74" t="s">
        <v>423</v>
      </c>
      <c r="C31550" s="74" t="s">
        <v>3968</v>
      </c>
      <c r="D31550" s="74" t="s">
        <v>15765</v>
      </c>
    </row>
    <row r="31551" ht="14.25" customHeight="1">
      <c r="A31551" s="74" t="s">
        <v>3695</v>
      </c>
      <c r="B31551" s="74" t="s">
        <v>13470</v>
      </c>
      <c r="C31551" s="74" t="s">
        <v>57</v>
      </c>
      <c r="D31551" s="74" t="s">
        <v>15765</v>
      </c>
    </row>
    <row r="31552" ht="14.25" customHeight="1">
      <c r="A31552" s="74" t="s">
        <v>5631</v>
      </c>
      <c r="B31552" s="74" t="s">
        <v>5632</v>
      </c>
      <c r="C31552" s="74" t="s">
        <v>3968</v>
      </c>
      <c r="D31552" s="74" t="s">
        <v>15765</v>
      </c>
    </row>
    <row r="31553" ht="14.25" customHeight="1">
      <c r="A31553" s="74" t="s">
        <v>5633</v>
      </c>
      <c r="B31553" s="74" t="s">
        <v>5634</v>
      </c>
      <c r="C31553" s="74" t="s">
        <v>3968</v>
      </c>
      <c r="D31553" s="74" t="s">
        <v>15765</v>
      </c>
    </row>
    <row r="31554" ht="14.25" customHeight="1">
      <c r="A31554" s="74" t="s">
        <v>5639</v>
      </c>
      <c r="B31554" s="74" t="s">
        <v>444</v>
      </c>
      <c r="C31554" s="74" t="s">
        <v>100</v>
      </c>
      <c r="D31554" s="74" t="s">
        <v>15765</v>
      </c>
    </row>
    <row r="31555" ht="14.25" customHeight="1">
      <c r="A31555" s="74" t="s">
        <v>5650</v>
      </c>
      <c r="B31555" s="74" t="s">
        <v>5651</v>
      </c>
      <c r="C31555" s="74" t="s">
        <v>3934</v>
      </c>
      <c r="D31555" s="74" t="s">
        <v>15765</v>
      </c>
    </row>
    <row r="31556" ht="14.25" customHeight="1">
      <c r="A31556" s="74" t="s">
        <v>5733</v>
      </c>
      <c r="B31556" s="74" t="s">
        <v>900</v>
      </c>
      <c r="C31556" s="74" t="s">
        <v>100</v>
      </c>
      <c r="D31556" s="74" t="s">
        <v>15765</v>
      </c>
    </row>
    <row r="31557" ht="14.25" customHeight="1">
      <c r="A31557" s="74" t="s">
        <v>5801</v>
      </c>
      <c r="B31557" s="74" t="s">
        <v>5802</v>
      </c>
      <c r="C31557" s="74" t="s">
        <v>71</v>
      </c>
      <c r="D31557" s="74" t="s">
        <v>15765</v>
      </c>
    </row>
    <row r="31558" ht="14.25" customHeight="1">
      <c r="A31558" s="74" t="s">
        <v>5819</v>
      </c>
      <c r="B31558" s="74" t="s">
        <v>13536</v>
      </c>
      <c r="C31558" s="74" t="s">
        <v>57</v>
      </c>
      <c r="D31558" s="74" t="s">
        <v>15765</v>
      </c>
    </row>
    <row r="31559" ht="14.25" customHeight="1">
      <c r="A31559" s="74" t="s">
        <v>6020</v>
      </c>
      <c r="B31559" s="74" t="s">
        <v>6021</v>
      </c>
      <c r="C31559" s="74" t="s">
        <v>57</v>
      </c>
      <c r="D31559" s="74" t="s">
        <v>15765</v>
      </c>
    </row>
    <row r="31560" ht="14.25" customHeight="1">
      <c r="A31560" s="74" t="s">
        <v>6109</v>
      </c>
      <c r="B31560" s="74" t="s">
        <v>6110</v>
      </c>
      <c r="C31560" s="74" t="s">
        <v>57</v>
      </c>
      <c r="D31560" s="74" t="s">
        <v>15765</v>
      </c>
    </row>
    <row r="31561" ht="14.25" customHeight="1">
      <c r="A31561" s="74" t="s">
        <v>6173</v>
      </c>
      <c r="B31561" s="74" t="s">
        <v>6172</v>
      </c>
      <c r="C31561" s="74" t="s">
        <v>3934</v>
      </c>
      <c r="D31561" s="74" t="s">
        <v>15765</v>
      </c>
    </row>
    <row r="31562" ht="14.25" customHeight="1">
      <c r="A31562" s="74" t="s">
        <v>13316</v>
      </c>
      <c r="B31562" s="74" t="s">
        <v>13317</v>
      </c>
      <c r="C31562" s="74" t="s">
        <v>57</v>
      </c>
      <c r="D31562" s="74" t="s">
        <v>15765</v>
      </c>
    </row>
    <row r="31563" ht="14.25" customHeight="1">
      <c r="A31563" s="74" t="s">
        <v>13318</v>
      </c>
      <c r="B31563" s="74" t="s">
        <v>473</v>
      </c>
      <c r="C31563" s="74" t="s">
        <v>100</v>
      </c>
      <c r="D31563" s="74" t="s">
        <v>15765</v>
      </c>
    </row>
    <row r="31564" ht="14.25" customHeight="1">
      <c r="A31564" s="74" t="s">
        <v>6294</v>
      </c>
      <c r="B31564" s="74" t="s">
        <v>2820</v>
      </c>
      <c r="C31564" s="74" t="s">
        <v>1026</v>
      </c>
      <c r="D31564" s="74" t="s">
        <v>15765</v>
      </c>
    </row>
    <row r="31565" ht="14.25" customHeight="1">
      <c r="A31565" s="74" t="s">
        <v>6296</v>
      </c>
      <c r="B31565" s="74" t="s">
        <v>15352</v>
      </c>
      <c r="C31565" s="74" t="s">
        <v>57</v>
      </c>
      <c r="D31565" s="74" t="s">
        <v>15765</v>
      </c>
    </row>
    <row r="31566" ht="14.25" customHeight="1">
      <c r="A31566" s="74" t="s">
        <v>6298</v>
      </c>
      <c r="B31566" s="74" t="s">
        <v>12890</v>
      </c>
      <c r="C31566" s="74" t="s">
        <v>3934</v>
      </c>
      <c r="D31566" s="74" t="s">
        <v>15765</v>
      </c>
    </row>
    <row r="31567" ht="14.25" customHeight="1">
      <c r="A31567" s="74" t="s">
        <v>13320</v>
      </c>
      <c r="B31567" s="74" t="s">
        <v>519</v>
      </c>
      <c r="C31567" s="74" t="s">
        <v>57</v>
      </c>
      <c r="D31567" s="74" t="s">
        <v>15765</v>
      </c>
    </row>
    <row r="31568" ht="14.25" customHeight="1">
      <c r="A31568" s="74" t="s">
        <v>6561</v>
      </c>
      <c r="B31568" s="74" t="s">
        <v>6562</v>
      </c>
      <c r="C31568" s="74" t="s">
        <v>6563</v>
      </c>
      <c r="D31568" s="74" t="s">
        <v>15765</v>
      </c>
    </row>
    <row r="31569" ht="14.25" customHeight="1">
      <c r="A31569" s="74" t="s">
        <v>6564</v>
      </c>
      <c r="B31569" s="74" t="s">
        <v>6565</v>
      </c>
      <c r="C31569" s="74" t="s">
        <v>3968</v>
      </c>
      <c r="D31569" s="74" t="s">
        <v>15765</v>
      </c>
    </row>
    <row r="31570" ht="14.25" customHeight="1">
      <c r="A31570" s="74" t="s">
        <v>6582</v>
      </c>
      <c r="B31570" s="74" t="s">
        <v>13925</v>
      </c>
      <c r="C31570" s="74" t="s">
        <v>71</v>
      </c>
      <c r="D31570" s="74" t="s">
        <v>15765</v>
      </c>
    </row>
    <row r="31571" ht="14.25" customHeight="1">
      <c r="A31571" s="74" t="s">
        <v>6586</v>
      </c>
      <c r="B31571" s="74" t="s">
        <v>10469</v>
      </c>
      <c r="C31571" s="74" t="s">
        <v>3934</v>
      </c>
      <c r="D31571" s="74" t="s">
        <v>15765</v>
      </c>
    </row>
    <row r="31572" ht="14.25" customHeight="1">
      <c r="A31572" s="74" t="s">
        <v>13322</v>
      </c>
      <c r="B31572" s="74" t="s">
        <v>13323</v>
      </c>
      <c r="C31572" s="74" t="s">
        <v>127</v>
      </c>
      <c r="D31572" s="74" t="s">
        <v>15765</v>
      </c>
    </row>
    <row r="31573" ht="14.25" customHeight="1">
      <c r="A31573" s="74" t="s">
        <v>13324</v>
      </c>
      <c r="B31573" s="74" t="s">
        <v>13471</v>
      </c>
      <c r="C31573" s="74" t="s">
        <v>127</v>
      </c>
      <c r="D31573" s="74" t="s">
        <v>15765</v>
      </c>
    </row>
    <row r="31574" ht="14.25" customHeight="1">
      <c r="A31574" s="74" t="s">
        <v>13325</v>
      </c>
      <c r="B31574" s="74" t="s">
        <v>13472</v>
      </c>
      <c r="C31574" s="74" t="s">
        <v>127</v>
      </c>
      <c r="D31574" s="74" t="s">
        <v>15765</v>
      </c>
    </row>
    <row r="31575" ht="14.25" customHeight="1">
      <c r="A31575" s="74" t="s">
        <v>13326</v>
      </c>
      <c r="B31575" s="74" t="s">
        <v>13327</v>
      </c>
      <c r="C31575" s="74" t="s">
        <v>3968</v>
      </c>
      <c r="D31575" s="74" t="s">
        <v>15765</v>
      </c>
    </row>
    <row r="31576" ht="14.25" customHeight="1">
      <c r="A31576" s="74" t="s">
        <v>13328</v>
      </c>
      <c r="B31576" s="74" t="s">
        <v>13329</v>
      </c>
      <c r="C31576" s="74" t="s">
        <v>127</v>
      </c>
      <c r="D31576" s="74" t="s">
        <v>15765</v>
      </c>
    </row>
    <row r="31577" ht="14.25" customHeight="1">
      <c r="A31577" s="74" t="s">
        <v>6683</v>
      </c>
      <c r="B31577" s="185" t="s">
        <v>6684</v>
      </c>
      <c r="C31577" s="74" t="s">
        <v>3934</v>
      </c>
      <c r="D31577" s="74" t="s">
        <v>15765</v>
      </c>
    </row>
    <row r="31578" ht="14.25" customHeight="1">
      <c r="A31578" s="74" t="s">
        <v>6701</v>
      </c>
      <c r="B31578" s="74" t="s">
        <v>6704</v>
      </c>
      <c r="C31578" s="74" t="s">
        <v>3968</v>
      </c>
      <c r="D31578" s="74" t="s">
        <v>15765</v>
      </c>
    </row>
    <row r="31579" ht="14.25" customHeight="1">
      <c r="A31579" s="74" t="s">
        <v>6705</v>
      </c>
      <c r="B31579" s="74" t="s">
        <v>15767</v>
      </c>
      <c r="C31579" s="74" t="s">
        <v>923</v>
      </c>
      <c r="D31579" s="74" t="s">
        <v>15765</v>
      </c>
    </row>
    <row r="31580" ht="14.25" customHeight="1">
      <c r="A31580" s="74" t="s">
        <v>6707</v>
      </c>
      <c r="B31580" s="74" t="s">
        <v>13475</v>
      </c>
      <c r="C31580" s="74" t="s">
        <v>3934</v>
      </c>
      <c r="D31580" s="74" t="s">
        <v>15765</v>
      </c>
    </row>
    <row r="31581" ht="14.25" customHeight="1">
      <c r="A31581" s="74" t="s">
        <v>13332</v>
      </c>
      <c r="B31581" s="74" t="s">
        <v>537</v>
      </c>
      <c r="C31581" s="74" t="s">
        <v>100</v>
      </c>
      <c r="D31581" s="74" t="s">
        <v>15765</v>
      </c>
    </row>
    <row r="31582" ht="14.25" customHeight="1">
      <c r="A31582" s="74" t="s">
        <v>13333</v>
      </c>
      <c r="B31582" s="74" t="s">
        <v>15768</v>
      </c>
      <c r="C31582" s="74" t="s">
        <v>3968</v>
      </c>
      <c r="D31582" s="74" t="s">
        <v>15765</v>
      </c>
    </row>
    <row r="31583" ht="14.25" customHeight="1">
      <c r="A31583" s="74" t="s">
        <v>13335</v>
      </c>
      <c r="B31583" s="74" t="s">
        <v>547</v>
      </c>
      <c r="C31583" s="74" t="s">
        <v>3968</v>
      </c>
      <c r="D31583" s="74" t="s">
        <v>15765</v>
      </c>
    </row>
    <row r="31584" ht="14.25" customHeight="1">
      <c r="A31584" s="74" t="s">
        <v>6731</v>
      </c>
      <c r="B31584" s="74" t="s">
        <v>553</v>
      </c>
      <c r="C31584" s="74" t="s">
        <v>3968</v>
      </c>
      <c r="D31584" s="74" t="s">
        <v>15765</v>
      </c>
    </row>
    <row r="31585" ht="14.25" customHeight="1">
      <c r="A31585" s="74" t="s">
        <v>13336</v>
      </c>
      <c r="B31585" s="74" t="s">
        <v>563</v>
      </c>
      <c r="C31585" s="74" t="s">
        <v>3968</v>
      </c>
      <c r="D31585" s="74" t="s">
        <v>15765</v>
      </c>
    </row>
    <row r="31586" ht="14.25" customHeight="1">
      <c r="A31586" s="74" t="s">
        <v>13337</v>
      </c>
      <c r="B31586" s="74" t="s">
        <v>568</v>
      </c>
      <c r="C31586" s="74" t="s">
        <v>3968</v>
      </c>
      <c r="D31586" s="74" t="s">
        <v>15765</v>
      </c>
    </row>
    <row r="31587" ht="14.25" customHeight="1">
      <c r="A31587" s="74" t="s">
        <v>13338</v>
      </c>
      <c r="B31587" s="74" t="s">
        <v>573</v>
      </c>
      <c r="C31587" s="74" t="s">
        <v>3968</v>
      </c>
      <c r="D31587" s="74" t="s">
        <v>15765</v>
      </c>
    </row>
    <row r="31588" ht="14.25" customHeight="1">
      <c r="A31588" s="74" t="s">
        <v>13339</v>
      </c>
      <c r="B31588" s="74" t="s">
        <v>578</v>
      </c>
      <c r="C31588" s="74" t="s">
        <v>3968</v>
      </c>
      <c r="D31588" s="74" t="s">
        <v>15765</v>
      </c>
    </row>
    <row r="31589" ht="14.25" customHeight="1">
      <c r="A31589" s="74" t="s">
        <v>13340</v>
      </c>
      <c r="B31589" s="74" t="s">
        <v>13478</v>
      </c>
      <c r="C31589" s="74" t="s">
        <v>3934</v>
      </c>
      <c r="D31589" s="74" t="s">
        <v>15765</v>
      </c>
    </row>
    <row r="31590" ht="14.25" customHeight="1">
      <c r="A31590" s="74" t="s">
        <v>13342</v>
      </c>
      <c r="B31590" s="74" t="s">
        <v>558</v>
      </c>
      <c r="C31590" s="74" t="s">
        <v>3968</v>
      </c>
      <c r="D31590" s="74" t="s">
        <v>15765</v>
      </c>
    </row>
    <row r="31591" ht="14.25" customHeight="1">
      <c r="A31591" s="74" t="s">
        <v>13343</v>
      </c>
      <c r="B31591" s="74" t="s">
        <v>13479</v>
      </c>
      <c r="C31591" s="74" t="s">
        <v>57</v>
      </c>
      <c r="D31591" s="74" t="s">
        <v>15765</v>
      </c>
    </row>
    <row r="31592" ht="14.25" customHeight="1">
      <c r="A31592" s="74" t="s">
        <v>13345</v>
      </c>
      <c r="B31592" s="74" t="s">
        <v>13519</v>
      </c>
      <c r="C31592" s="74" t="s">
        <v>3968</v>
      </c>
      <c r="D31592" s="74" t="s">
        <v>15765</v>
      </c>
    </row>
    <row r="31593" ht="14.25" customHeight="1">
      <c r="A31593" s="74" t="s">
        <v>6760</v>
      </c>
      <c r="B31593" s="74" t="s">
        <v>13480</v>
      </c>
      <c r="C31593" s="74" t="s">
        <v>3934</v>
      </c>
      <c r="D31593" s="74" t="s">
        <v>15765</v>
      </c>
    </row>
    <row r="31594" ht="14.25" customHeight="1">
      <c r="A31594" s="74" t="s">
        <v>6766</v>
      </c>
      <c r="B31594" s="74" t="s">
        <v>13481</v>
      </c>
      <c r="C31594" s="74" t="s">
        <v>3968</v>
      </c>
      <c r="D31594" s="74" t="s">
        <v>15765</v>
      </c>
    </row>
    <row r="31595" ht="14.25" customHeight="1">
      <c r="A31595" s="74" t="s">
        <v>3722</v>
      </c>
      <c r="B31595" s="74" t="s">
        <v>632</v>
      </c>
      <c r="C31595" s="74" t="s">
        <v>57</v>
      </c>
      <c r="D31595" s="74" t="s">
        <v>15765</v>
      </c>
    </row>
    <row r="31596" ht="14.25" customHeight="1">
      <c r="A31596" s="74" t="s">
        <v>6799</v>
      </c>
      <c r="B31596" s="74" t="s">
        <v>6800</v>
      </c>
      <c r="C31596" s="74" t="s">
        <v>3968</v>
      </c>
      <c r="D31596" s="74" t="s">
        <v>15765</v>
      </c>
    </row>
    <row r="31597" ht="14.25" customHeight="1">
      <c r="A31597" s="74" t="s">
        <v>13347</v>
      </c>
      <c r="B31597" s="74" t="s">
        <v>14051</v>
      </c>
      <c r="C31597" s="74" t="s">
        <v>57</v>
      </c>
      <c r="D31597" s="74" t="s">
        <v>15765</v>
      </c>
    </row>
    <row r="31598" ht="14.25" customHeight="1">
      <c r="A31598" s="74" t="s">
        <v>13349</v>
      </c>
      <c r="B31598" s="74" t="s">
        <v>13483</v>
      </c>
      <c r="C31598" s="74" t="s">
        <v>3968</v>
      </c>
      <c r="D31598" s="74" t="s">
        <v>15765</v>
      </c>
    </row>
    <row r="31599" ht="14.25" customHeight="1">
      <c r="A31599" s="74" t="s">
        <v>3697</v>
      </c>
      <c r="B31599" s="74" t="s">
        <v>13484</v>
      </c>
      <c r="C31599" s="74" t="s">
        <v>71</v>
      </c>
      <c r="D31599" s="74" t="s">
        <v>15765</v>
      </c>
    </row>
    <row r="31600" ht="14.25" customHeight="1">
      <c r="A31600" s="74" t="s">
        <v>3699</v>
      </c>
      <c r="B31600" s="74" t="s">
        <v>687</v>
      </c>
      <c r="C31600" s="74" t="s">
        <v>50</v>
      </c>
      <c r="D31600" s="74" t="s">
        <v>15765</v>
      </c>
    </row>
    <row r="31601" ht="14.25" customHeight="1">
      <c r="A31601" s="74" t="s">
        <v>6859</v>
      </c>
      <c r="B31601" s="74" t="s">
        <v>6904</v>
      </c>
      <c r="C31601" s="74" t="s">
        <v>3934</v>
      </c>
      <c r="D31601" s="74" t="s">
        <v>15765</v>
      </c>
    </row>
    <row r="31602" ht="14.25" customHeight="1">
      <c r="A31602" s="74" t="s">
        <v>13350</v>
      </c>
      <c r="B31602" s="74" t="s">
        <v>13351</v>
      </c>
      <c r="C31602" s="74" t="s">
        <v>3968</v>
      </c>
      <c r="D31602" s="74" t="s">
        <v>15765</v>
      </c>
    </row>
    <row r="31603" ht="14.25" customHeight="1">
      <c r="A31603" s="74" t="s">
        <v>13352</v>
      </c>
      <c r="B31603" s="74" t="s">
        <v>13353</v>
      </c>
      <c r="C31603" s="74" t="s">
        <v>3968</v>
      </c>
      <c r="D31603" s="74" t="s">
        <v>15765</v>
      </c>
    </row>
    <row r="31604" ht="14.25" customHeight="1">
      <c r="A31604" s="74" t="s">
        <v>13354</v>
      </c>
      <c r="B31604" s="185" t="s">
        <v>13355</v>
      </c>
      <c r="C31604" s="74" t="s">
        <v>57</v>
      </c>
      <c r="D31604" s="74" t="s">
        <v>15765</v>
      </c>
    </row>
    <row r="31605" ht="14.25" customHeight="1">
      <c r="A31605" s="74" t="s">
        <v>6991</v>
      </c>
      <c r="B31605" s="74" t="s">
        <v>13485</v>
      </c>
      <c r="C31605" s="74" t="s">
        <v>3968</v>
      </c>
      <c r="D31605" s="74" t="s">
        <v>15765</v>
      </c>
    </row>
    <row r="31606" ht="14.25" customHeight="1">
      <c r="A31606" s="74" t="s">
        <v>13356</v>
      </c>
      <c r="B31606" s="74" t="s">
        <v>13486</v>
      </c>
      <c r="C31606" s="74" t="s">
        <v>3968</v>
      </c>
      <c r="D31606" s="74" t="s">
        <v>15765</v>
      </c>
    </row>
    <row r="31607" ht="14.25" customHeight="1">
      <c r="A31607" s="74" t="s">
        <v>3700</v>
      </c>
      <c r="B31607" s="74" t="s">
        <v>13487</v>
      </c>
      <c r="C31607" s="74" t="s">
        <v>71</v>
      </c>
      <c r="D31607" s="74" t="s">
        <v>15765</v>
      </c>
    </row>
    <row r="31608" ht="14.25" customHeight="1">
      <c r="A31608" s="74" t="s">
        <v>7022</v>
      </c>
      <c r="B31608" s="74" t="s">
        <v>7023</v>
      </c>
      <c r="C31608" s="74" t="s">
        <v>3934</v>
      </c>
      <c r="D31608" s="74" t="s">
        <v>15765</v>
      </c>
    </row>
    <row r="31609" ht="14.25" customHeight="1">
      <c r="A31609" s="74" t="s">
        <v>13358</v>
      </c>
      <c r="B31609" s="74" t="s">
        <v>13359</v>
      </c>
      <c r="C31609" s="74" t="s">
        <v>3968</v>
      </c>
      <c r="D31609" s="74" t="s">
        <v>15765</v>
      </c>
    </row>
    <row r="31610" ht="14.25" customHeight="1">
      <c r="A31610" s="74" t="s">
        <v>13360</v>
      </c>
      <c r="B31610" s="74" t="s">
        <v>13361</v>
      </c>
      <c r="C31610" s="74" t="s">
        <v>3968</v>
      </c>
      <c r="D31610" s="74" t="s">
        <v>15765</v>
      </c>
    </row>
    <row r="31611" ht="14.25" customHeight="1">
      <c r="A31611" s="74" t="s">
        <v>7097</v>
      </c>
      <c r="B31611" s="74" t="s">
        <v>801</v>
      </c>
      <c r="C31611" s="74" t="s">
        <v>100</v>
      </c>
      <c r="D31611" s="74" t="s">
        <v>15765</v>
      </c>
    </row>
    <row r="31612" ht="14.25" customHeight="1">
      <c r="A31612" s="74" t="s">
        <v>3725</v>
      </c>
      <c r="B31612" s="74" t="s">
        <v>431</v>
      </c>
      <c r="C31612" s="74" t="s">
        <v>3968</v>
      </c>
      <c r="D31612" s="74" t="s">
        <v>15765</v>
      </c>
    </row>
    <row r="31613" ht="14.25" customHeight="1">
      <c r="A31613" s="74" t="s">
        <v>3702</v>
      </c>
      <c r="B31613" s="74" t="s">
        <v>845</v>
      </c>
      <c r="C31613" s="74" t="s">
        <v>3934</v>
      </c>
      <c r="D31613" s="74" t="s">
        <v>15765</v>
      </c>
    </row>
    <row r="31614" ht="14.25" customHeight="1">
      <c r="A31614" s="74" t="s">
        <v>13362</v>
      </c>
      <c r="B31614" s="74" t="s">
        <v>13489</v>
      </c>
      <c r="C31614" s="74" t="s">
        <v>127</v>
      </c>
      <c r="D31614" s="74" t="s">
        <v>15765</v>
      </c>
    </row>
    <row r="31615" ht="14.25" customHeight="1">
      <c r="A31615" s="74" t="s">
        <v>13364</v>
      </c>
      <c r="B31615" s="74" t="s">
        <v>853</v>
      </c>
      <c r="C31615" s="74" t="s">
        <v>3968</v>
      </c>
      <c r="D31615" s="74" t="s">
        <v>15765</v>
      </c>
    </row>
    <row r="31616" ht="14.25" customHeight="1">
      <c r="A31616" s="74" t="s">
        <v>7277</v>
      </c>
      <c r="B31616" s="74" t="s">
        <v>7278</v>
      </c>
      <c r="C31616" s="74" t="s">
        <v>71</v>
      </c>
      <c r="D31616" s="74" t="s">
        <v>15765</v>
      </c>
    </row>
    <row r="31617" ht="14.25" customHeight="1">
      <c r="A31617" s="74" t="s">
        <v>13365</v>
      </c>
      <c r="B31617" s="74" t="s">
        <v>868</v>
      </c>
      <c r="C31617" s="74" t="s">
        <v>3968</v>
      </c>
      <c r="D31617" s="74" t="s">
        <v>15765</v>
      </c>
    </row>
    <row r="31618" ht="14.25" customHeight="1">
      <c r="A31618" s="74" t="s">
        <v>7389</v>
      </c>
      <c r="B31618" s="74" t="s">
        <v>15769</v>
      </c>
      <c r="C31618" s="74" t="s">
        <v>50</v>
      </c>
      <c r="D31618" s="74" t="s">
        <v>15765</v>
      </c>
    </row>
    <row r="31619" ht="14.25" customHeight="1">
      <c r="A31619" s="74" t="s">
        <v>13366</v>
      </c>
      <c r="B31619" s="74" t="s">
        <v>13490</v>
      </c>
      <c r="C31619" s="74" t="s">
        <v>3934</v>
      </c>
      <c r="D31619" s="74" t="s">
        <v>15765</v>
      </c>
    </row>
    <row r="31620" ht="14.25" customHeight="1">
      <c r="A31620" s="74" t="s">
        <v>3721</v>
      </c>
      <c r="B31620" s="74" t="s">
        <v>887</v>
      </c>
      <c r="C31620" s="74" t="s">
        <v>57</v>
      </c>
      <c r="D31620" s="74" t="s">
        <v>15765</v>
      </c>
    </row>
    <row r="31621" ht="14.25" customHeight="1">
      <c r="A31621" s="74" t="s">
        <v>13368</v>
      </c>
      <c r="B31621" s="74" t="s">
        <v>13369</v>
      </c>
      <c r="C31621" s="74" t="s">
        <v>3934</v>
      </c>
      <c r="D31621" s="74" t="s">
        <v>15765</v>
      </c>
    </row>
    <row r="31622" ht="14.25" customHeight="1">
      <c r="A31622" s="74" t="s">
        <v>3703</v>
      </c>
      <c r="B31622" s="74" t="s">
        <v>895</v>
      </c>
      <c r="C31622" s="74" t="s">
        <v>3968</v>
      </c>
      <c r="D31622" s="74" t="s">
        <v>15765</v>
      </c>
    </row>
    <row r="31623" ht="14.25" customHeight="1">
      <c r="A31623" s="74" t="s">
        <v>7579</v>
      </c>
      <c r="B31623" s="74" t="s">
        <v>3461</v>
      </c>
      <c r="C31623" s="74" t="s">
        <v>3968</v>
      </c>
      <c r="D31623" s="74" t="s">
        <v>15765</v>
      </c>
    </row>
    <row r="31624" ht="14.25" customHeight="1">
      <c r="A31624" s="74" t="s">
        <v>7602</v>
      </c>
      <c r="B31624" s="74" t="s">
        <v>13586</v>
      </c>
      <c r="C31624" s="74" t="s">
        <v>3968</v>
      </c>
      <c r="D31624" s="74" t="s">
        <v>15765</v>
      </c>
    </row>
    <row r="31625" ht="14.25" customHeight="1">
      <c r="A31625" s="74" t="s">
        <v>7610</v>
      </c>
      <c r="B31625" s="74" t="s">
        <v>13587</v>
      </c>
      <c r="C31625" s="74" t="s">
        <v>100</v>
      </c>
      <c r="D31625" s="74" t="s">
        <v>15765</v>
      </c>
    </row>
    <row r="31626" ht="14.25" customHeight="1">
      <c r="A31626" s="74" t="s">
        <v>7652</v>
      </c>
      <c r="B31626" s="74" t="s">
        <v>7653</v>
      </c>
      <c r="C31626" s="74" t="s">
        <v>3968</v>
      </c>
      <c r="D31626" s="74" t="s">
        <v>15765</v>
      </c>
    </row>
    <row r="31627" ht="14.25" customHeight="1">
      <c r="A31627" s="74" t="s">
        <v>7656</v>
      </c>
      <c r="B31627" s="74" t="s">
        <v>15770</v>
      </c>
      <c r="C31627" s="74" t="s">
        <v>3934</v>
      </c>
      <c r="D31627" s="74" t="s">
        <v>15765</v>
      </c>
    </row>
    <row r="31628" ht="14.25" customHeight="1">
      <c r="A31628" s="74" t="s">
        <v>13370</v>
      </c>
      <c r="B31628" s="74" t="s">
        <v>13371</v>
      </c>
      <c r="C31628" s="74" t="s">
        <v>3934</v>
      </c>
      <c r="D31628" s="74" t="s">
        <v>15765</v>
      </c>
    </row>
    <row r="31629" ht="14.25" customHeight="1">
      <c r="A31629" s="74" t="s">
        <v>7721</v>
      </c>
      <c r="B31629" s="74" t="s">
        <v>9577</v>
      </c>
      <c r="C31629" s="74" t="s">
        <v>100</v>
      </c>
      <c r="D31629" s="74" t="s">
        <v>15765</v>
      </c>
    </row>
    <row r="31630" ht="14.25" customHeight="1">
      <c r="A31630" s="74" t="s">
        <v>13372</v>
      </c>
      <c r="B31630" s="74" t="s">
        <v>967</v>
      </c>
      <c r="C31630" s="74" t="s">
        <v>3968</v>
      </c>
      <c r="D31630" s="74" t="s">
        <v>15765</v>
      </c>
    </row>
    <row r="31631" ht="14.25" customHeight="1">
      <c r="A31631" s="74" t="s">
        <v>13374</v>
      </c>
      <c r="B31631" s="74" t="s">
        <v>979</v>
      </c>
      <c r="C31631" s="74" t="s">
        <v>100</v>
      </c>
      <c r="D31631" s="74" t="s">
        <v>15765</v>
      </c>
    </row>
    <row r="31632" ht="14.25" customHeight="1">
      <c r="A31632" s="74" t="s">
        <v>7790</v>
      </c>
      <c r="B31632" s="74" t="s">
        <v>7791</v>
      </c>
      <c r="C31632" s="74" t="s">
        <v>100</v>
      </c>
      <c r="D31632" s="74" t="s">
        <v>15765</v>
      </c>
    </row>
    <row r="31633" ht="14.25" customHeight="1">
      <c r="A31633" s="74" t="s">
        <v>7792</v>
      </c>
      <c r="B31633" s="74" t="s">
        <v>7793</v>
      </c>
      <c r="C31633" s="74" t="s">
        <v>100</v>
      </c>
      <c r="D31633" s="74" t="s">
        <v>15765</v>
      </c>
    </row>
    <row r="31634" ht="14.25" customHeight="1">
      <c r="A31634" s="74" t="s">
        <v>7803</v>
      </c>
      <c r="B31634" s="74" t="s">
        <v>7797</v>
      </c>
      <c r="C31634" s="74" t="s">
        <v>3934</v>
      </c>
      <c r="D31634" s="74" t="s">
        <v>15765</v>
      </c>
    </row>
    <row r="31635" ht="14.25" customHeight="1">
      <c r="A31635" s="74" t="s">
        <v>3705</v>
      </c>
      <c r="B31635" s="74" t="s">
        <v>1025</v>
      </c>
      <c r="C31635" s="74" t="s">
        <v>1026</v>
      </c>
      <c r="D31635" s="74" t="s">
        <v>15765</v>
      </c>
    </row>
    <row r="31636" ht="14.25" customHeight="1">
      <c r="A31636" s="74" t="s">
        <v>3706</v>
      </c>
      <c r="B31636" s="74" t="s">
        <v>1031</v>
      </c>
      <c r="C31636" s="74" t="s">
        <v>127</v>
      </c>
      <c r="D31636" s="74" t="s">
        <v>15765</v>
      </c>
    </row>
    <row r="31637" ht="14.25" customHeight="1">
      <c r="A31637" s="74" t="s">
        <v>3707</v>
      </c>
      <c r="B31637" s="74" t="s">
        <v>1035</v>
      </c>
      <c r="C31637" s="74" t="s">
        <v>50</v>
      </c>
      <c r="D31637" s="74" t="s">
        <v>15765</v>
      </c>
    </row>
    <row r="31638" ht="14.25" customHeight="1">
      <c r="A31638" s="74" t="s">
        <v>13375</v>
      </c>
      <c r="B31638" s="74" t="s">
        <v>1039</v>
      </c>
      <c r="C31638" s="74" t="s">
        <v>50</v>
      </c>
      <c r="D31638" s="74" t="s">
        <v>15765</v>
      </c>
    </row>
    <row r="31639" ht="14.25" customHeight="1">
      <c r="A31639" s="74" t="s">
        <v>3708</v>
      </c>
      <c r="B31639" s="74" t="s">
        <v>1042</v>
      </c>
      <c r="C31639" s="74" t="s">
        <v>3968</v>
      </c>
      <c r="D31639" s="74" t="s">
        <v>15765</v>
      </c>
    </row>
    <row r="31640" ht="14.25" customHeight="1">
      <c r="A31640" s="74" t="s">
        <v>7846</v>
      </c>
      <c r="B31640" s="74" t="s">
        <v>7847</v>
      </c>
      <c r="C31640" s="74" t="s">
        <v>3934</v>
      </c>
      <c r="D31640" s="74" t="s">
        <v>15765</v>
      </c>
    </row>
    <row r="31641" ht="14.25" customHeight="1">
      <c r="A31641" s="74" t="s">
        <v>7893</v>
      </c>
      <c r="B31641" s="74" t="s">
        <v>14091</v>
      </c>
      <c r="C31641" s="74" t="s">
        <v>100</v>
      </c>
      <c r="D31641" s="74" t="s">
        <v>15765</v>
      </c>
    </row>
    <row r="31642" ht="14.25" customHeight="1">
      <c r="A31642" s="74" t="s">
        <v>13376</v>
      </c>
      <c r="B31642" s="74" t="s">
        <v>13377</v>
      </c>
      <c r="C31642" s="74" t="s">
        <v>50</v>
      </c>
      <c r="D31642" s="74" t="s">
        <v>15765</v>
      </c>
    </row>
    <row r="31643" ht="14.25" customHeight="1">
      <c r="A31643" s="74" t="s">
        <v>13378</v>
      </c>
      <c r="B31643" s="74" t="s">
        <v>1114</v>
      </c>
      <c r="C31643" s="74" t="s">
        <v>3968</v>
      </c>
      <c r="D31643" s="74" t="s">
        <v>15765</v>
      </c>
    </row>
    <row r="31644" ht="14.25" customHeight="1">
      <c r="A31644" s="74" t="s">
        <v>13379</v>
      </c>
      <c r="B31644" s="74" t="s">
        <v>13380</v>
      </c>
      <c r="C31644" s="74" t="s">
        <v>3934</v>
      </c>
      <c r="D31644" s="74" t="s">
        <v>15765</v>
      </c>
    </row>
    <row r="31645" ht="14.25" customHeight="1">
      <c r="A31645" s="74" t="s">
        <v>8158</v>
      </c>
      <c r="B31645" s="74" t="s">
        <v>15714</v>
      </c>
      <c r="C31645" s="74" t="s">
        <v>71</v>
      </c>
      <c r="D31645" s="74" t="s">
        <v>15765</v>
      </c>
    </row>
    <row r="31646" ht="14.25" customHeight="1">
      <c r="A31646" s="74" t="s">
        <v>3716</v>
      </c>
      <c r="B31646" s="74" t="s">
        <v>13492</v>
      </c>
      <c r="C31646" s="74" t="s">
        <v>3934</v>
      </c>
      <c r="D31646" s="74" t="s">
        <v>15765</v>
      </c>
    </row>
    <row r="31647" ht="14.25" customHeight="1">
      <c r="A31647" s="74" t="s">
        <v>8196</v>
      </c>
      <c r="B31647" s="74" t="s">
        <v>1183</v>
      </c>
      <c r="C31647" s="74" t="s">
        <v>3968</v>
      </c>
      <c r="D31647" s="74" t="s">
        <v>15765</v>
      </c>
    </row>
    <row r="31648" ht="14.25" customHeight="1">
      <c r="A31648" s="74" t="s">
        <v>8203</v>
      </c>
      <c r="B31648" s="74" t="s">
        <v>8204</v>
      </c>
      <c r="C31648" s="74" t="s">
        <v>3934</v>
      </c>
      <c r="D31648" s="74" t="s">
        <v>15765</v>
      </c>
    </row>
    <row r="31649" ht="14.25" customHeight="1">
      <c r="A31649" s="74" t="s">
        <v>13384</v>
      </c>
      <c r="B31649" s="74" t="s">
        <v>1183</v>
      </c>
      <c r="C31649" s="74" t="s">
        <v>3968</v>
      </c>
      <c r="D31649" s="74" t="s">
        <v>15765</v>
      </c>
    </row>
    <row r="31650" ht="14.25" customHeight="1">
      <c r="A31650" s="74" t="s">
        <v>8227</v>
      </c>
      <c r="B31650" s="74" t="s">
        <v>2935</v>
      </c>
      <c r="C31650" s="74" t="s">
        <v>2936</v>
      </c>
      <c r="D31650" s="74" t="s">
        <v>15765</v>
      </c>
    </row>
    <row r="31651" ht="14.25" customHeight="1">
      <c r="A31651" s="74" t="s">
        <v>13385</v>
      </c>
      <c r="B31651" s="74" t="s">
        <v>2938</v>
      </c>
      <c r="C31651" s="74" t="s">
        <v>2936</v>
      </c>
      <c r="D31651" s="74" t="s">
        <v>15765</v>
      </c>
    </row>
    <row r="31652" ht="14.25" customHeight="1">
      <c r="A31652" s="74" t="s">
        <v>13388</v>
      </c>
      <c r="B31652" s="74" t="s">
        <v>490</v>
      </c>
      <c r="C31652" s="74" t="s">
        <v>50</v>
      </c>
      <c r="D31652" s="74" t="s">
        <v>15765</v>
      </c>
    </row>
    <row r="31653" ht="14.25" customHeight="1">
      <c r="A31653" s="74" t="s">
        <v>13389</v>
      </c>
      <c r="B31653" s="74" t="s">
        <v>790</v>
      </c>
      <c r="C31653" s="74" t="s">
        <v>50</v>
      </c>
      <c r="D31653" s="74" t="s">
        <v>15765</v>
      </c>
    </row>
    <row r="31654" ht="14.25" customHeight="1">
      <c r="A31654" s="74" t="s">
        <v>13390</v>
      </c>
      <c r="B31654" s="74" t="s">
        <v>797</v>
      </c>
      <c r="C31654" s="74" t="s">
        <v>3968</v>
      </c>
      <c r="D31654" s="74" t="s">
        <v>15765</v>
      </c>
    </row>
    <row r="31655" ht="14.25" customHeight="1">
      <c r="A31655" s="74" t="s">
        <v>8538</v>
      </c>
      <c r="B31655" s="74" t="s">
        <v>8539</v>
      </c>
      <c r="C31655" s="74" t="s">
        <v>66</v>
      </c>
      <c r="D31655" s="74" t="s">
        <v>15765</v>
      </c>
    </row>
    <row r="31656" ht="14.25" customHeight="1">
      <c r="A31656" s="74" t="s">
        <v>8540</v>
      </c>
      <c r="B31656" s="74" t="s">
        <v>8541</v>
      </c>
      <c r="C31656" s="74" t="s">
        <v>3934</v>
      </c>
      <c r="D31656" s="74" t="s">
        <v>15765</v>
      </c>
    </row>
    <row r="31657" ht="14.25" customHeight="1">
      <c r="A31657" s="74" t="s">
        <v>3709</v>
      </c>
      <c r="B31657" s="74" t="s">
        <v>1205</v>
      </c>
      <c r="C31657" s="74" t="s">
        <v>127</v>
      </c>
      <c r="D31657" s="74" t="s">
        <v>15765</v>
      </c>
    </row>
    <row r="31658" ht="14.25" customHeight="1">
      <c r="A31658" s="74" t="s">
        <v>8604</v>
      </c>
      <c r="B31658" s="74" t="s">
        <v>3492</v>
      </c>
      <c r="C31658" s="74" t="s">
        <v>57</v>
      </c>
      <c r="D31658" s="74" t="s">
        <v>15765</v>
      </c>
    </row>
    <row r="31659" ht="14.25" customHeight="1">
      <c r="A31659" s="74" t="s">
        <v>8606</v>
      </c>
      <c r="B31659" s="74" t="s">
        <v>13938</v>
      </c>
      <c r="C31659" s="74" t="s">
        <v>3934</v>
      </c>
      <c r="D31659" s="74" t="s">
        <v>15765</v>
      </c>
    </row>
    <row r="31660" ht="14.25" customHeight="1">
      <c r="A31660" s="74" t="s">
        <v>13391</v>
      </c>
      <c r="B31660" s="74" t="s">
        <v>767</v>
      </c>
      <c r="C31660" s="74" t="s">
        <v>50</v>
      </c>
      <c r="D31660" s="74" t="s">
        <v>15765</v>
      </c>
    </row>
    <row r="31661" ht="14.25" customHeight="1">
      <c r="A31661" s="74" t="s">
        <v>13392</v>
      </c>
      <c r="B31661" s="74" t="s">
        <v>13497</v>
      </c>
      <c r="C31661" s="74" t="s">
        <v>3934</v>
      </c>
      <c r="D31661" s="74" t="s">
        <v>15765</v>
      </c>
    </row>
    <row r="31662" ht="14.25" customHeight="1">
      <c r="A31662" s="74" t="s">
        <v>8786</v>
      </c>
      <c r="B31662" s="74" t="s">
        <v>7872</v>
      </c>
      <c r="C31662" s="74" t="s">
        <v>57</v>
      </c>
      <c r="D31662" s="74" t="s">
        <v>15765</v>
      </c>
    </row>
    <row r="31663" ht="14.25" customHeight="1">
      <c r="A31663" s="74" t="s">
        <v>3710</v>
      </c>
      <c r="B31663" s="74" t="s">
        <v>1217</v>
      </c>
      <c r="C31663" s="74" t="s">
        <v>3968</v>
      </c>
      <c r="D31663" s="74" t="s">
        <v>15765</v>
      </c>
    </row>
    <row r="31664" ht="14.25" customHeight="1">
      <c r="A31664" s="74" t="s">
        <v>8880</v>
      </c>
      <c r="B31664" s="74" t="s">
        <v>1252</v>
      </c>
      <c r="C31664" s="74" t="s">
        <v>3934</v>
      </c>
      <c r="D31664" s="74" t="s">
        <v>15765</v>
      </c>
    </row>
    <row r="31665" ht="14.25" customHeight="1">
      <c r="A31665" s="74" t="s">
        <v>8883</v>
      </c>
      <c r="B31665" s="74" t="s">
        <v>3055</v>
      </c>
      <c r="C31665" s="74" t="s">
        <v>100</v>
      </c>
      <c r="D31665" s="74" t="s">
        <v>15765</v>
      </c>
    </row>
    <row r="31666" ht="14.25" customHeight="1">
      <c r="A31666" s="74" t="s">
        <v>8884</v>
      </c>
      <c r="B31666" s="74" t="s">
        <v>8885</v>
      </c>
      <c r="C31666" s="74" t="s">
        <v>3934</v>
      </c>
      <c r="D31666" s="74" t="s">
        <v>15765</v>
      </c>
    </row>
    <row r="31667" ht="14.25" customHeight="1">
      <c r="A31667" s="74" t="s">
        <v>13393</v>
      </c>
      <c r="B31667" s="74" t="s">
        <v>1256</v>
      </c>
      <c r="C31667" s="74" t="s">
        <v>3968</v>
      </c>
      <c r="D31667" s="74" t="s">
        <v>15765</v>
      </c>
    </row>
    <row r="31668" ht="14.25" customHeight="1">
      <c r="A31668" s="74" t="s">
        <v>13394</v>
      </c>
      <c r="B31668" s="74" t="s">
        <v>777</v>
      </c>
      <c r="C31668" s="74" t="s">
        <v>50</v>
      </c>
      <c r="D31668" s="74" t="s">
        <v>15765</v>
      </c>
    </row>
    <row r="31669" ht="14.25" customHeight="1">
      <c r="A31669" s="74" t="s">
        <v>13395</v>
      </c>
      <c r="B31669" s="74" t="s">
        <v>13498</v>
      </c>
      <c r="C31669" s="74" t="s">
        <v>3934</v>
      </c>
      <c r="D31669" s="74" t="s">
        <v>15765</v>
      </c>
    </row>
    <row r="31670" ht="14.25" customHeight="1">
      <c r="A31670" s="74" t="s">
        <v>9105</v>
      </c>
      <c r="B31670" s="74" t="s">
        <v>7886</v>
      </c>
      <c r="C31670" s="74" t="s">
        <v>57</v>
      </c>
      <c r="D31670" s="74" t="s">
        <v>15765</v>
      </c>
    </row>
    <row r="31671" ht="14.25" customHeight="1">
      <c r="A31671" s="74" t="s">
        <v>13396</v>
      </c>
      <c r="B31671" s="74" t="s">
        <v>13397</v>
      </c>
      <c r="C31671" s="74" t="s">
        <v>3968</v>
      </c>
      <c r="D31671" s="74" t="s">
        <v>15765</v>
      </c>
    </row>
    <row r="31672" ht="14.25" customHeight="1">
      <c r="A31672" s="74" t="s">
        <v>13398</v>
      </c>
      <c r="B31672" s="74" t="s">
        <v>13399</v>
      </c>
      <c r="C31672" s="74" t="s">
        <v>3968</v>
      </c>
      <c r="D31672" s="74" t="s">
        <v>15765</v>
      </c>
    </row>
    <row r="31673" ht="14.25" customHeight="1">
      <c r="A31673" s="74" t="s">
        <v>13400</v>
      </c>
      <c r="B31673" s="74" t="s">
        <v>13401</v>
      </c>
      <c r="C31673" s="74" t="s">
        <v>3968</v>
      </c>
      <c r="D31673" s="74" t="s">
        <v>15765</v>
      </c>
    </row>
    <row r="31674" ht="14.25" customHeight="1">
      <c r="A31674" s="74" t="s">
        <v>13402</v>
      </c>
      <c r="B31674" s="74" t="s">
        <v>13403</v>
      </c>
      <c r="C31674" s="74" t="s">
        <v>3968</v>
      </c>
      <c r="D31674" s="74" t="s">
        <v>15765</v>
      </c>
    </row>
    <row r="31675" ht="14.25" customHeight="1">
      <c r="A31675" s="74" t="s">
        <v>13404</v>
      </c>
      <c r="B31675" s="74" t="s">
        <v>9160</v>
      </c>
      <c r="C31675" s="74" t="s">
        <v>3968</v>
      </c>
      <c r="D31675" s="74" t="s">
        <v>15765</v>
      </c>
    </row>
    <row r="31676" ht="14.25" customHeight="1">
      <c r="A31676" s="74" t="s">
        <v>13405</v>
      </c>
      <c r="B31676" s="74" t="s">
        <v>13499</v>
      </c>
      <c r="C31676" s="74" t="s">
        <v>3968</v>
      </c>
      <c r="D31676" s="74" t="s">
        <v>15765</v>
      </c>
    </row>
    <row r="31677" ht="14.25" customHeight="1">
      <c r="A31677" s="74" t="s">
        <v>13407</v>
      </c>
      <c r="B31677" s="74" t="s">
        <v>13500</v>
      </c>
      <c r="C31677" s="74" t="s">
        <v>3934</v>
      </c>
      <c r="D31677" s="74" t="s">
        <v>15765</v>
      </c>
    </row>
    <row r="31678" ht="14.25" customHeight="1">
      <c r="A31678" s="74" t="s">
        <v>9167</v>
      </c>
      <c r="B31678" s="74" t="s">
        <v>9168</v>
      </c>
      <c r="C31678" s="74" t="s">
        <v>3968</v>
      </c>
      <c r="D31678" s="74" t="s">
        <v>15765</v>
      </c>
    </row>
    <row r="31679" ht="14.25" customHeight="1">
      <c r="A31679" s="74" t="s">
        <v>9239</v>
      </c>
      <c r="B31679" s="74" t="s">
        <v>1042</v>
      </c>
      <c r="C31679" s="74" t="s">
        <v>100</v>
      </c>
      <c r="D31679" s="74" t="s">
        <v>15765</v>
      </c>
    </row>
    <row r="31680" ht="14.25" customHeight="1">
      <c r="A31680" s="74" t="s">
        <v>9242</v>
      </c>
      <c r="B31680" s="74" t="s">
        <v>9243</v>
      </c>
      <c r="C31680" s="74" t="s">
        <v>100</v>
      </c>
      <c r="D31680" s="74" t="s">
        <v>15765</v>
      </c>
    </row>
    <row r="31681" ht="14.25" customHeight="1">
      <c r="A31681" s="74" t="s">
        <v>13409</v>
      </c>
      <c r="B31681" s="74" t="s">
        <v>1304</v>
      </c>
      <c r="C31681" s="74" t="s">
        <v>57</v>
      </c>
      <c r="D31681" s="74" t="s">
        <v>15765</v>
      </c>
    </row>
    <row r="31682" ht="14.25" customHeight="1">
      <c r="A31682" s="74" t="s">
        <v>3711</v>
      </c>
      <c r="B31682" s="74" t="s">
        <v>13578</v>
      </c>
      <c r="C31682" s="74" t="s">
        <v>3934</v>
      </c>
      <c r="D31682" s="74" t="s">
        <v>15765</v>
      </c>
    </row>
    <row r="31683" ht="14.25" customHeight="1">
      <c r="A31683" s="74" t="s">
        <v>13906</v>
      </c>
      <c r="B31683" s="74" t="s">
        <v>15771</v>
      </c>
      <c r="C31683" s="74" t="s">
        <v>3934</v>
      </c>
      <c r="D31683" s="74" t="s">
        <v>15765</v>
      </c>
    </row>
    <row r="31684" ht="14.25" customHeight="1">
      <c r="A31684" s="74" t="s">
        <v>3719</v>
      </c>
      <c r="B31684" s="74" t="s">
        <v>1316</v>
      </c>
      <c r="C31684" s="74" t="s">
        <v>57</v>
      </c>
      <c r="D31684" s="74" t="s">
        <v>15765</v>
      </c>
    </row>
    <row r="31685" ht="14.25" customHeight="1">
      <c r="A31685" s="74" t="s">
        <v>13502</v>
      </c>
      <c r="B31685" s="74" t="s">
        <v>7742</v>
      </c>
      <c r="C31685" s="74" t="s">
        <v>50</v>
      </c>
      <c r="D31685" s="74" t="s">
        <v>15765</v>
      </c>
    </row>
    <row r="31686" ht="14.25" customHeight="1">
      <c r="A31686" s="74" t="s">
        <v>9500</v>
      </c>
      <c r="B31686" s="74" t="s">
        <v>13847</v>
      </c>
      <c r="C31686" s="74" t="s">
        <v>3968</v>
      </c>
      <c r="D31686" s="74" t="s">
        <v>15765</v>
      </c>
    </row>
    <row r="31687" ht="14.25" customHeight="1">
      <c r="A31687" s="74" t="s">
        <v>9506</v>
      </c>
      <c r="B31687" s="74" t="s">
        <v>15772</v>
      </c>
      <c r="C31687" s="74" t="s">
        <v>3968</v>
      </c>
      <c r="D31687" s="74" t="s">
        <v>15765</v>
      </c>
    </row>
    <row r="31688" ht="14.25" customHeight="1">
      <c r="A31688" s="74" t="s">
        <v>9510</v>
      </c>
      <c r="B31688" s="74" t="s">
        <v>9511</v>
      </c>
      <c r="C31688" s="74" t="s">
        <v>3968</v>
      </c>
      <c r="D31688" s="74" t="s">
        <v>15765</v>
      </c>
    </row>
    <row r="31689" ht="14.25" customHeight="1">
      <c r="A31689" s="74" t="s">
        <v>9560</v>
      </c>
      <c r="B31689" s="74" t="s">
        <v>9561</v>
      </c>
      <c r="C31689" s="74" t="s">
        <v>66</v>
      </c>
      <c r="D31689" s="74" t="s">
        <v>15765</v>
      </c>
    </row>
    <row r="31690" ht="14.25" customHeight="1">
      <c r="A31690" s="74" t="s">
        <v>9564</v>
      </c>
      <c r="B31690" s="74" t="s">
        <v>9565</v>
      </c>
      <c r="C31690" s="74" t="s">
        <v>66</v>
      </c>
      <c r="D31690" s="74" t="s">
        <v>15765</v>
      </c>
    </row>
    <row r="31691" ht="14.25" customHeight="1">
      <c r="A31691" s="74" t="s">
        <v>13412</v>
      </c>
      <c r="B31691" s="74" t="s">
        <v>13413</v>
      </c>
      <c r="C31691" s="74" t="s">
        <v>57</v>
      </c>
      <c r="D31691" s="74" t="s">
        <v>15765</v>
      </c>
    </row>
    <row r="31692" ht="14.25" customHeight="1">
      <c r="A31692" s="74" t="s">
        <v>9838</v>
      </c>
      <c r="B31692" s="74" t="s">
        <v>9845</v>
      </c>
      <c r="C31692" s="74" t="s">
        <v>923</v>
      </c>
      <c r="D31692" s="74" t="s">
        <v>15765</v>
      </c>
    </row>
    <row r="31693" ht="14.25" customHeight="1">
      <c r="A31693" s="74" t="s">
        <v>9840</v>
      </c>
      <c r="B31693" s="74" t="s">
        <v>7914</v>
      </c>
      <c r="C31693" s="74" t="s">
        <v>71</v>
      </c>
      <c r="D31693" s="74" t="s">
        <v>15765</v>
      </c>
    </row>
    <row r="31694" ht="14.25" customHeight="1">
      <c r="A31694" s="74" t="s">
        <v>9964</v>
      </c>
      <c r="B31694" s="74" t="s">
        <v>262</v>
      </c>
      <c r="C31694" s="74" t="s">
        <v>71</v>
      </c>
      <c r="D31694" s="74" t="s">
        <v>15765</v>
      </c>
    </row>
    <row r="31695" ht="14.25" customHeight="1">
      <c r="A31695" s="74" t="s">
        <v>9973</v>
      </c>
      <c r="B31695" s="74" t="s">
        <v>15773</v>
      </c>
      <c r="C31695" s="74" t="s">
        <v>3934</v>
      </c>
      <c r="D31695" s="74" t="s">
        <v>15765</v>
      </c>
    </row>
    <row r="31696" ht="14.25" customHeight="1">
      <c r="A31696" s="74" t="s">
        <v>10102</v>
      </c>
      <c r="B31696" s="74" t="s">
        <v>10103</v>
      </c>
      <c r="C31696" s="74" t="s">
        <v>127</v>
      </c>
      <c r="D31696" s="74" t="s">
        <v>15765</v>
      </c>
    </row>
    <row r="31697" ht="14.25" customHeight="1">
      <c r="A31697" s="74" t="s">
        <v>13419</v>
      </c>
      <c r="B31697" s="74" t="s">
        <v>1436</v>
      </c>
      <c r="C31697" s="74" t="s">
        <v>71</v>
      </c>
      <c r="D31697" s="74" t="s">
        <v>15765</v>
      </c>
    </row>
    <row r="31698" ht="14.25" customHeight="1">
      <c r="A31698" s="74" t="s">
        <v>13420</v>
      </c>
      <c r="B31698" s="74" t="s">
        <v>665</v>
      </c>
      <c r="C31698" s="74" t="s">
        <v>127</v>
      </c>
      <c r="D31698" s="74" t="s">
        <v>15765</v>
      </c>
    </row>
    <row r="31699" ht="14.25" customHeight="1">
      <c r="A31699" s="74" t="s">
        <v>13421</v>
      </c>
      <c r="B31699" s="74" t="s">
        <v>744</v>
      </c>
      <c r="C31699" s="74" t="s">
        <v>127</v>
      </c>
      <c r="D31699" s="74" t="s">
        <v>15765</v>
      </c>
    </row>
    <row r="31700" ht="14.25" customHeight="1">
      <c r="A31700" s="74" t="s">
        <v>10547</v>
      </c>
      <c r="B31700" s="74" t="s">
        <v>10548</v>
      </c>
      <c r="C31700" s="74" t="s">
        <v>3934</v>
      </c>
      <c r="D31700" s="74" t="s">
        <v>15765</v>
      </c>
    </row>
    <row r="31701" ht="14.25" customHeight="1">
      <c r="A31701" s="74" t="s">
        <v>10577</v>
      </c>
      <c r="B31701" s="74" t="s">
        <v>10578</v>
      </c>
      <c r="C31701" s="74" t="s">
        <v>3934</v>
      </c>
      <c r="D31701" s="74" t="s">
        <v>15765</v>
      </c>
    </row>
    <row r="31702" ht="14.25" customHeight="1">
      <c r="A31702" s="74" t="s">
        <v>10603</v>
      </c>
      <c r="B31702" s="74" t="s">
        <v>10604</v>
      </c>
      <c r="C31702" s="74" t="s">
        <v>100</v>
      </c>
      <c r="D31702" s="74" t="s">
        <v>15765</v>
      </c>
    </row>
    <row r="31703" ht="14.25" customHeight="1">
      <c r="A31703" s="74" t="s">
        <v>10605</v>
      </c>
      <c r="B31703" s="74" t="s">
        <v>10606</v>
      </c>
      <c r="C31703" s="74" t="s">
        <v>100</v>
      </c>
      <c r="D31703" s="74" t="s">
        <v>15765</v>
      </c>
    </row>
    <row r="31704" ht="14.25" customHeight="1">
      <c r="A31704" s="74" t="s">
        <v>10607</v>
      </c>
      <c r="B31704" s="74" t="s">
        <v>10608</v>
      </c>
      <c r="C31704" s="74" t="s">
        <v>100</v>
      </c>
      <c r="D31704" s="74" t="s">
        <v>15765</v>
      </c>
    </row>
    <row r="31705" ht="14.25" customHeight="1">
      <c r="A31705" s="74" t="s">
        <v>10609</v>
      </c>
      <c r="B31705" s="74" t="s">
        <v>125</v>
      </c>
      <c r="C31705" s="74" t="s">
        <v>100</v>
      </c>
      <c r="D31705" s="74" t="s">
        <v>15765</v>
      </c>
    </row>
    <row r="31706" ht="14.25" customHeight="1">
      <c r="A31706" s="74" t="s">
        <v>10610</v>
      </c>
      <c r="B31706" s="74" t="s">
        <v>10611</v>
      </c>
      <c r="C31706" s="74" t="s">
        <v>100</v>
      </c>
      <c r="D31706" s="74" t="s">
        <v>15765</v>
      </c>
    </row>
    <row r="31707" ht="14.25" customHeight="1">
      <c r="A31707" s="74" t="s">
        <v>13422</v>
      </c>
      <c r="B31707" s="74" t="s">
        <v>13550</v>
      </c>
      <c r="C31707" s="74" t="s">
        <v>100</v>
      </c>
      <c r="D31707" s="74" t="s">
        <v>15765</v>
      </c>
    </row>
    <row r="31708" ht="14.25" customHeight="1">
      <c r="A31708" s="74" t="s">
        <v>10612</v>
      </c>
      <c r="B31708" s="74" t="s">
        <v>966</v>
      </c>
      <c r="C31708" s="74" t="s">
        <v>100</v>
      </c>
      <c r="D31708" s="74" t="s">
        <v>15765</v>
      </c>
    </row>
    <row r="31709" ht="14.25" customHeight="1">
      <c r="A31709" s="74" t="s">
        <v>10613</v>
      </c>
      <c r="B31709" s="74" t="s">
        <v>10614</v>
      </c>
      <c r="C31709" s="74" t="s">
        <v>100</v>
      </c>
      <c r="D31709" s="74" t="s">
        <v>15765</v>
      </c>
    </row>
    <row r="31710" ht="14.25" customHeight="1">
      <c r="A31710" s="74" t="s">
        <v>10615</v>
      </c>
      <c r="B31710" s="74" t="s">
        <v>853</v>
      </c>
      <c r="C31710" s="74" t="s">
        <v>100</v>
      </c>
      <c r="D31710" s="74" t="s">
        <v>15765</v>
      </c>
    </row>
    <row r="31711" ht="14.25" customHeight="1">
      <c r="A31711" s="74" t="s">
        <v>10616</v>
      </c>
      <c r="B31711" s="74" t="s">
        <v>10617</v>
      </c>
      <c r="C31711" s="74" t="s">
        <v>100</v>
      </c>
      <c r="D31711" s="74" t="s">
        <v>15765</v>
      </c>
    </row>
    <row r="31712" ht="14.25" customHeight="1">
      <c r="A31712" s="74" t="s">
        <v>13423</v>
      </c>
      <c r="B31712" s="74" t="s">
        <v>13424</v>
      </c>
      <c r="C31712" s="74" t="s">
        <v>3934</v>
      </c>
      <c r="D31712" s="74" t="s">
        <v>15765</v>
      </c>
    </row>
    <row r="31713" ht="14.25" customHeight="1">
      <c r="A31713" s="74" t="s">
        <v>10625</v>
      </c>
      <c r="B31713" s="74" t="s">
        <v>10626</v>
      </c>
      <c r="C31713" s="74" t="s">
        <v>100</v>
      </c>
      <c r="D31713" s="74" t="s">
        <v>15765</v>
      </c>
    </row>
    <row r="31714" ht="14.25" customHeight="1">
      <c r="A31714" s="74" t="s">
        <v>13425</v>
      </c>
      <c r="B31714" s="74" t="s">
        <v>13426</v>
      </c>
      <c r="C31714" s="74" t="s">
        <v>923</v>
      </c>
      <c r="D31714" s="74" t="s">
        <v>15765</v>
      </c>
    </row>
    <row r="31715" ht="14.25" customHeight="1">
      <c r="A31715" s="74" t="s">
        <v>13427</v>
      </c>
      <c r="B31715" s="74" t="s">
        <v>13428</v>
      </c>
      <c r="C31715" s="74" t="s">
        <v>3968</v>
      </c>
      <c r="D31715" s="74" t="s">
        <v>15765</v>
      </c>
    </row>
    <row r="31716" ht="14.25" customHeight="1">
      <c r="A31716" s="74" t="s">
        <v>13429</v>
      </c>
      <c r="B31716" s="74" t="s">
        <v>13430</v>
      </c>
      <c r="C31716" s="74" t="s">
        <v>66</v>
      </c>
      <c r="D31716" s="74" t="s">
        <v>15765</v>
      </c>
    </row>
    <row r="31717" ht="14.25" customHeight="1">
      <c r="A31717" s="74" t="s">
        <v>13431</v>
      </c>
      <c r="B31717" s="74" t="s">
        <v>13432</v>
      </c>
      <c r="C31717" s="74" t="s">
        <v>3968</v>
      </c>
      <c r="D31717" s="74" t="s">
        <v>15765</v>
      </c>
    </row>
    <row r="31718" ht="14.25" customHeight="1">
      <c r="A31718" s="74" t="s">
        <v>10867</v>
      </c>
      <c r="B31718" s="74" t="s">
        <v>10868</v>
      </c>
      <c r="C31718" s="74" t="s">
        <v>100</v>
      </c>
      <c r="D31718" s="74" t="s">
        <v>15765</v>
      </c>
    </row>
    <row r="31719" ht="14.25" customHeight="1">
      <c r="A31719" s="74" t="s">
        <v>10871</v>
      </c>
      <c r="B31719" s="74" t="s">
        <v>10872</v>
      </c>
      <c r="C31719" s="74" t="s">
        <v>3934</v>
      </c>
      <c r="D31719" s="74" t="s">
        <v>15765</v>
      </c>
    </row>
    <row r="31720" ht="14.25" customHeight="1">
      <c r="A31720" s="74" t="s">
        <v>10996</v>
      </c>
      <c r="B31720" s="74" t="s">
        <v>10997</v>
      </c>
      <c r="C31720" s="74" t="s">
        <v>3934</v>
      </c>
      <c r="D31720" s="74" t="s">
        <v>15765</v>
      </c>
    </row>
    <row r="31721" ht="14.25" customHeight="1">
      <c r="A31721" s="74" t="s">
        <v>11018</v>
      </c>
      <c r="B31721" s="74" t="s">
        <v>11019</v>
      </c>
      <c r="C31721" s="74" t="s">
        <v>57</v>
      </c>
      <c r="D31721" s="74" t="s">
        <v>15765</v>
      </c>
    </row>
    <row r="31722" ht="14.25" customHeight="1">
      <c r="A31722" s="74" t="s">
        <v>11066</v>
      </c>
      <c r="B31722" s="74" t="s">
        <v>11067</v>
      </c>
      <c r="C31722" s="74" t="s">
        <v>3934</v>
      </c>
      <c r="D31722" s="74" t="s">
        <v>15765</v>
      </c>
    </row>
    <row r="31723" ht="14.25" customHeight="1">
      <c r="A31723" s="74" t="s">
        <v>11161</v>
      </c>
      <c r="B31723" s="74" t="s">
        <v>11162</v>
      </c>
      <c r="C31723" s="74" t="s">
        <v>71</v>
      </c>
      <c r="D31723" s="74" t="s">
        <v>15765</v>
      </c>
    </row>
    <row r="31724" ht="14.25" customHeight="1">
      <c r="A31724" s="74" t="s">
        <v>11163</v>
      </c>
      <c r="B31724" s="74" t="s">
        <v>11164</v>
      </c>
      <c r="C31724" s="74" t="s">
        <v>3934</v>
      </c>
      <c r="D31724" s="74" t="s">
        <v>15765</v>
      </c>
    </row>
    <row r="31725" ht="14.25" customHeight="1">
      <c r="A31725" s="74" t="s">
        <v>11207</v>
      </c>
      <c r="B31725" s="74" t="s">
        <v>1487</v>
      </c>
      <c r="C31725" s="74" t="s">
        <v>50</v>
      </c>
      <c r="D31725" s="74" t="s">
        <v>15765</v>
      </c>
    </row>
    <row r="31726" ht="14.25" customHeight="1">
      <c r="A31726" s="74" t="s">
        <v>3717</v>
      </c>
      <c r="B31726" s="74" t="s">
        <v>807</v>
      </c>
      <c r="C31726" s="74" t="s">
        <v>3968</v>
      </c>
      <c r="D31726" s="74" t="s">
        <v>15765</v>
      </c>
    </row>
    <row r="31727" ht="14.25" customHeight="1">
      <c r="A31727" s="74" t="s">
        <v>11218</v>
      </c>
      <c r="B31727" s="74" t="s">
        <v>11219</v>
      </c>
      <c r="C31727" s="74" t="s">
        <v>100</v>
      </c>
      <c r="D31727" s="74" t="s">
        <v>15765</v>
      </c>
    </row>
    <row r="31728" ht="14.25" customHeight="1">
      <c r="A31728" s="74" t="s">
        <v>11220</v>
      </c>
      <c r="B31728" s="74" t="s">
        <v>11221</v>
      </c>
      <c r="C31728" s="74" t="s">
        <v>100</v>
      </c>
      <c r="D31728" s="74" t="s">
        <v>15765</v>
      </c>
    </row>
    <row r="31729" ht="14.25" customHeight="1">
      <c r="A31729" s="74" t="s">
        <v>11233</v>
      </c>
      <c r="B31729" s="74" t="s">
        <v>11234</v>
      </c>
      <c r="C31729" s="74" t="s">
        <v>100</v>
      </c>
      <c r="D31729" s="74" t="s">
        <v>15765</v>
      </c>
    </row>
    <row r="31730" ht="14.25" customHeight="1">
      <c r="A31730" s="74" t="s">
        <v>3718</v>
      </c>
      <c r="B31730" s="74" t="s">
        <v>825</v>
      </c>
      <c r="C31730" s="74" t="s">
        <v>3968</v>
      </c>
      <c r="D31730" s="74" t="s">
        <v>15765</v>
      </c>
    </row>
    <row r="31731" ht="14.25" customHeight="1">
      <c r="A31731" s="74" t="s">
        <v>13509</v>
      </c>
      <c r="B31731" s="74" t="s">
        <v>1490</v>
      </c>
      <c r="C31731" s="74" t="s">
        <v>3968</v>
      </c>
      <c r="D31731" s="74" t="s">
        <v>15765</v>
      </c>
    </row>
    <row r="31732" ht="14.25" customHeight="1">
      <c r="A31732" s="74" t="s">
        <v>11351</v>
      </c>
      <c r="B31732" s="74" t="s">
        <v>13980</v>
      </c>
      <c r="C31732" s="74" t="s">
        <v>3968</v>
      </c>
      <c r="D31732" s="74" t="s">
        <v>15765</v>
      </c>
    </row>
    <row r="31733" ht="14.25" customHeight="1">
      <c r="A31733" s="74" t="s">
        <v>11353</v>
      </c>
      <c r="B31733" s="74" t="s">
        <v>11354</v>
      </c>
      <c r="C31733" s="74" t="s">
        <v>3968</v>
      </c>
      <c r="D31733" s="74" t="s">
        <v>15765</v>
      </c>
    </row>
    <row r="31734" ht="14.25" customHeight="1">
      <c r="A31734" s="74" t="s">
        <v>11355</v>
      </c>
      <c r="B31734" s="74" t="s">
        <v>11356</v>
      </c>
      <c r="C31734" s="74" t="s">
        <v>3968</v>
      </c>
      <c r="D31734" s="74" t="s">
        <v>15765</v>
      </c>
    </row>
    <row r="31735" ht="14.25" customHeight="1">
      <c r="A31735" s="74" t="s">
        <v>11450</v>
      </c>
      <c r="B31735" s="74" t="s">
        <v>6573</v>
      </c>
      <c r="C31735" s="74" t="s">
        <v>100</v>
      </c>
      <c r="D31735" s="74" t="s">
        <v>15765</v>
      </c>
    </row>
    <row r="31736" ht="14.25" customHeight="1">
      <c r="A31736" s="74" t="s">
        <v>11494</v>
      </c>
      <c r="B31736" s="74" t="s">
        <v>830</v>
      </c>
      <c r="C31736" s="74" t="s">
        <v>100</v>
      </c>
      <c r="D31736" s="74" t="s">
        <v>15765</v>
      </c>
    </row>
    <row r="31737" ht="14.25" customHeight="1">
      <c r="A31737" s="74" t="s">
        <v>11497</v>
      </c>
      <c r="B31737" s="74" t="s">
        <v>11498</v>
      </c>
      <c r="C31737" s="74" t="s">
        <v>100</v>
      </c>
      <c r="D31737" s="74" t="s">
        <v>15765</v>
      </c>
    </row>
    <row r="31738" ht="14.25" customHeight="1">
      <c r="A31738" s="74" t="s">
        <v>11529</v>
      </c>
      <c r="B31738" s="74" t="s">
        <v>11530</v>
      </c>
      <c r="C31738" s="74" t="s">
        <v>100</v>
      </c>
      <c r="D31738" s="74" t="s">
        <v>15765</v>
      </c>
    </row>
    <row r="31739" ht="14.25" customHeight="1">
      <c r="A31739" s="74" t="s">
        <v>13433</v>
      </c>
      <c r="B31739" s="74" t="s">
        <v>1494</v>
      </c>
      <c r="C31739" s="74" t="s">
        <v>50</v>
      </c>
      <c r="D31739" s="74" t="s">
        <v>15765</v>
      </c>
    </row>
    <row r="31740" ht="14.25" customHeight="1">
      <c r="A31740" s="74" t="s">
        <v>13434</v>
      </c>
      <c r="B31740" s="74" t="s">
        <v>1498</v>
      </c>
      <c r="C31740" s="74" t="s">
        <v>50</v>
      </c>
      <c r="D31740" s="74" t="s">
        <v>15765</v>
      </c>
    </row>
    <row r="31741" ht="14.25" customHeight="1">
      <c r="A31741" s="74" t="s">
        <v>11631</v>
      </c>
      <c r="B31741" s="74" t="s">
        <v>976</v>
      </c>
      <c r="C31741" s="74" t="s">
        <v>100</v>
      </c>
      <c r="D31741" s="74" t="s">
        <v>15765</v>
      </c>
    </row>
    <row r="31742" ht="14.25" customHeight="1">
      <c r="A31742" s="74" t="s">
        <v>13435</v>
      </c>
      <c r="B31742" s="74" t="s">
        <v>1692</v>
      </c>
      <c r="C31742" s="74" t="s">
        <v>3968</v>
      </c>
      <c r="D31742" s="74" t="s">
        <v>15765</v>
      </c>
    </row>
    <row r="31743" ht="14.25" customHeight="1">
      <c r="A31743" s="74" t="s">
        <v>13436</v>
      </c>
      <c r="B31743" s="74" t="s">
        <v>1697</v>
      </c>
      <c r="C31743" s="74" t="s">
        <v>3968</v>
      </c>
      <c r="D31743" s="74" t="s">
        <v>15765</v>
      </c>
    </row>
    <row r="31744" ht="14.25" customHeight="1">
      <c r="A31744" s="74" t="s">
        <v>13437</v>
      </c>
      <c r="B31744" s="74" t="s">
        <v>1707</v>
      </c>
      <c r="C31744" s="74" t="s">
        <v>3968</v>
      </c>
      <c r="D31744" s="74" t="s">
        <v>15765</v>
      </c>
    </row>
    <row r="31745" ht="14.25" customHeight="1">
      <c r="A31745" s="74" t="s">
        <v>13438</v>
      </c>
      <c r="B31745" s="74" t="s">
        <v>1712</v>
      </c>
      <c r="C31745" s="74" t="s">
        <v>3968</v>
      </c>
      <c r="D31745" s="74" t="s">
        <v>15765</v>
      </c>
    </row>
    <row r="31746" ht="14.25" customHeight="1">
      <c r="A31746" s="74" t="s">
        <v>13439</v>
      </c>
      <c r="B31746" s="74" t="s">
        <v>1717</v>
      </c>
      <c r="C31746" s="74" t="s">
        <v>3968</v>
      </c>
      <c r="D31746" s="74" t="s">
        <v>15765</v>
      </c>
    </row>
    <row r="31747" ht="14.25" customHeight="1">
      <c r="A31747" s="74" t="s">
        <v>13440</v>
      </c>
      <c r="B31747" s="74" t="s">
        <v>1722</v>
      </c>
      <c r="C31747" s="74" t="s">
        <v>3968</v>
      </c>
      <c r="D31747" s="74" t="s">
        <v>15765</v>
      </c>
    </row>
    <row r="31748" ht="14.25" customHeight="1">
      <c r="A31748" s="74" t="s">
        <v>13441</v>
      </c>
      <c r="B31748" s="74" t="s">
        <v>13510</v>
      </c>
      <c r="C31748" s="74" t="s">
        <v>3934</v>
      </c>
      <c r="D31748" s="74" t="s">
        <v>15765</v>
      </c>
    </row>
    <row r="31749" ht="14.25" customHeight="1">
      <c r="A31749" s="74" t="s">
        <v>13443</v>
      </c>
      <c r="B31749" s="74" t="s">
        <v>1702</v>
      </c>
      <c r="C31749" s="74" t="s">
        <v>3968</v>
      </c>
      <c r="D31749" s="74" t="s">
        <v>15765</v>
      </c>
    </row>
    <row r="31750" ht="14.25" customHeight="1">
      <c r="A31750" s="74" t="s">
        <v>13444</v>
      </c>
      <c r="B31750" s="74" t="s">
        <v>495</v>
      </c>
      <c r="C31750" s="74" t="s">
        <v>50</v>
      </c>
      <c r="D31750" s="74" t="s">
        <v>15765</v>
      </c>
    </row>
    <row r="31751" ht="14.25" customHeight="1">
      <c r="A31751" s="74" t="s">
        <v>12082</v>
      </c>
      <c r="B31751" s="74" t="s">
        <v>12083</v>
      </c>
      <c r="C31751" s="74" t="s">
        <v>3934</v>
      </c>
      <c r="D31751" s="74" t="s">
        <v>15765</v>
      </c>
    </row>
    <row r="31752" ht="14.25" customHeight="1">
      <c r="A31752" s="74" t="s">
        <v>12088</v>
      </c>
      <c r="B31752" s="74" t="s">
        <v>12089</v>
      </c>
      <c r="C31752" s="74" t="s">
        <v>127</v>
      </c>
      <c r="D31752" s="74" t="s">
        <v>15765</v>
      </c>
    </row>
    <row r="31753" ht="14.25" customHeight="1">
      <c r="A31753" s="74" t="s">
        <v>13445</v>
      </c>
      <c r="B31753" s="74" t="s">
        <v>13446</v>
      </c>
      <c r="C31753" s="74" t="s">
        <v>57</v>
      </c>
      <c r="D31753" s="74" t="s">
        <v>15765</v>
      </c>
    </row>
    <row r="31754" ht="14.25" customHeight="1">
      <c r="A31754" s="74" t="s">
        <v>13447</v>
      </c>
      <c r="B31754" s="74" t="s">
        <v>1730</v>
      </c>
      <c r="C31754" s="74" t="s">
        <v>100</v>
      </c>
      <c r="D31754" s="74" t="s">
        <v>15765</v>
      </c>
    </row>
    <row r="31755" ht="14.25" customHeight="1">
      <c r="A31755" s="74" t="s">
        <v>12152</v>
      </c>
      <c r="B31755" s="74" t="s">
        <v>1734</v>
      </c>
      <c r="C31755" s="74" t="s">
        <v>127</v>
      </c>
      <c r="D31755" s="74" t="s">
        <v>15765</v>
      </c>
    </row>
    <row r="31756" ht="14.25" customHeight="1">
      <c r="A31756" s="74" t="s">
        <v>12157</v>
      </c>
      <c r="B31756" s="74" t="s">
        <v>14185</v>
      </c>
      <c r="C31756" s="74" t="s">
        <v>3968</v>
      </c>
      <c r="D31756" s="74" t="s">
        <v>15765</v>
      </c>
    </row>
    <row r="31757" ht="14.25" customHeight="1">
      <c r="A31757" s="74" t="s">
        <v>12169</v>
      </c>
      <c r="B31757" s="74" t="s">
        <v>12170</v>
      </c>
      <c r="C31757" s="74" t="s">
        <v>3934</v>
      </c>
      <c r="D31757" s="74" t="s">
        <v>15765</v>
      </c>
    </row>
    <row r="31758" ht="14.25" customHeight="1">
      <c r="A31758" s="74" t="s">
        <v>12180</v>
      </c>
      <c r="B31758" s="74" t="s">
        <v>1750</v>
      </c>
      <c r="C31758" s="74" t="s">
        <v>3968</v>
      </c>
      <c r="D31758" s="74" t="s">
        <v>15765</v>
      </c>
    </row>
    <row r="31759" ht="14.25" customHeight="1">
      <c r="A31759" s="74" t="s">
        <v>12268</v>
      </c>
      <c r="B31759" s="74" t="s">
        <v>12269</v>
      </c>
      <c r="C31759" s="74" t="s">
        <v>100</v>
      </c>
      <c r="D31759" s="74" t="s">
        <v>15765</v>
      </c>
    </row>
    <row r="31760" ht="14.25" customHeight="1">
      <c r="A31760" s="74" t="s">
        <v>12341</v>
      </c>
      <c r="B31760" s="74" t="s">
        <v>14358</v>
      </c>
      <c r="C31760" s="74" t="s">
        <v>100</v>
      </c>
      <c r="D31760" s="74" t="s">
        <v>15765</v>
      </c>
    </row>
    <row r="31761" ht="14.25" customHeight="1">
      <c r="A31761" s="74" t="s">
        <v>12349</v>
      </c>
      <c r="B31761" s="74" t="s">
        <v>12350</v>
      </c>
      <c r="C31761" s="74" t="s">
        <v>3934</v>
      </c>
      <c r="D31761" s="74" t="s">
        <v>15765</v>
      </c>
    </row>
    <row r="31762" ht="14.25" customHeight="1">
      <c r="A31762" s="74" t="s">
        <v>12384</v>
      </c>
      <c r="B31762" s="74" t="s">
        <v>12385</v>
      </c>
      <c r="C31762" s="74" t="s">
        <v>3934</v>
      </c>
      <c r="D31762" s="74" t="s">
        <v>15765</v>
      </c>
    </row>
    <row r="31763" ht="14.25" customHeight="1">
      <c r="A31763" s="74" t="s">
        <v>13448</v>
      </c>
      <c r="B31763" s="74" t="s">
        <v>1755</v>
      </c>
      <c r="C31763" s="74" t="s">
        <v>50</v>
      </c>
      <c r="D31763" s="74" t="s">
        <v>15765</v>
      </c>
    </row>
    <row r="31764" ht="14.25" customHeight="1">
      <c r="A31764" s="74" t="s">
        <v>13449</v>
      </c>
      <c r="B31764" s="74" t="s">
        <v>2947</v>
      </c>
      <c r="C31764" s="74" t="s">
        <v>3968</v>
      </c>
      <c r="D31764" s="74" t="s">
        <v>15765</v>
      </c>
    </row>
    <row r="31765" ht="14.25" customHeight="1">
      <c r="A31765" s="74" t="s">
        <v>12412</v>
      </c>
      <c r="B31765" s="74" t="s">
        <v>1763</v>
      </c>
      <c r="C31765" s="74" t="s">
        <v>71</v>
      </c>
      <c r="D31765" s="74" t="s">
        <v>15765</v>
      </c>
    </row>
    <row r="31766" ht="14.25" customHeight="1">
      <c r="A31766" s="74" t="s">
        <v>12413</v>
      </c>
      <c r="B31766" s="74" t="s">
        <v>1767</v>
      </c>
      <c r="C31766" s="74" t="s">
        <v>3934</v>
      </c>
      <c r="D31766" s="74" t="s">
        <v>15765</v>
      </c>
    </row>
    <row r="31767" ht="14.25" customHeight="1">
      <c r="A31767" s="74" t="s">
        <v>13450</v>
      </c>
      <c r="B31767" s="74" t="s">
        <v>1771</v>
      </c>
      <c r="C31767" s="74" t="s">
        <v>3968</v>
      </c>
      <c r="D31767" s="74" t="s">
        <v>15765</v>
      </c>
    </row>
    <row r="31768" ht="14.25" customHeight="1">
      <c r="A31768" s="74" t="s">
        <v>12478</v>
      </c>
      <c r="B31768" s="74" t="s">
        <v>12479</v>
      </c>
      <c r="C31768" s="74" t="s">
        <v>3934</v>
      </c>
      <c r="D31768" s="74" t="s">
        <v>15765</v>
      </c>
    </row>
    <row r="31769" ht="14.25" customHeight="1">
      <c r="A31769" s="74" t="s">
        <v>12571</v>
      </c>
      <c r="B31769" s="74" t="s">
        <v>14842</v>
      </c>
      <c r="C31769" s="74" t="s">
        <v>923</v>
      </c>
      <c r="D31769" s="74" t="s">
        <v>15765</v>
      </c>
    </row>
    <row r="31770" ht="14.25" customHeight="1">
      <c r="A31770" s="74" t="s">
        <v>13451</v>
      </c>
      <c r="B31770" s="74" t="s">
        <v>13452</v>
      </c>
      <c r="C31770" s="74" t="s">
        <v>3934</v>
      </c>
      <c r="D31770" s="74" t="s">
        <v>15765</v>
      </c>
    </row>
    <row r="31771" ht="14.25" customHeight="1">
      <c r="A31771" s="74" t="s">
        <v>12591</v>
      </c>
      <c r="B31771" s="74" t="s">
        <v>12592</v>
      </c>
      <c r="C31771" s="74" t="s">
        <v>6563</v>
      </c>
      <c r="D31771" s="74" t="s">
        <v>15765</v>
      </c>
    </row>
    <row r="31772" ht="14.25" customHeight="1">
      <c r="A31772" s="74" t="s">
        <v>12593</v>
      </c>
      <c r="B31772" s="74" t="s">
        <v>6565</v>
      </c>
      <c r="C31772" s="74" t="s">
        <v>3968</v>
      </c>
      <c r="D31772" s="74" t="s">
        <v>15765</v>
      </c>
    </row>
    <row r="31773" ht="14.25" customHeight="1">
      <c r="A31773" s="74" t="s">
        <v>12652</v>
      </c>
      <c r="B31773" s="74" t="s">
        <v>12653</v>
      </c>
      <c r="C31773" s="74" t="s">
        <v>3934</v>
      </c>
      <c r="D31773" s="74" t="s">
        <v>15765</v>
      </c>
    </row>
    <row r="31774" ht="14.25" customHeight="1">
      <c r="A31774" s="74" t="s">
        <v>3713</v>
      </c>
      <c r="B31774" s="74" t="s">
        <v>1853</v>
      </c>
      <c r="C31774" s="74" t="s">
        <v>3968</v>
      </c>
      <c r="D31774" s="74" t="s">
        <v>15765</v>
      </c>
    </row>
    <row r="31775" ht="14.25" customHeight="1">
      <c r="A31775" s="74" t="s">
        <v>13453</v>
      </c>
      <c r="B31775" s="74" t="s">
        <v>325</v>
      </c>
      <c r="C31775" s="74" t="s">
        <v>100</v>
      </c>
      <c r="D31775" s="74" t="s">
        <v>15765</v>
      </c>
    </row>
    <row r="31776" ht="14.25" customHeight="1">
      <c r="A31776" s="74" t="s">
        <v>13454</v>
      </c>
      <c r="B31776" s="74" t="s">
        <v>994</v>
      </c>
      <c r="C31776" s="74" t="s">
        <v>100</v>
      </c>
      <c r="D31776" s="74" t="s">
        <v>15765</v>
      </c>
    </row>
    <row r="31777" ht="14.25" customHeight="1">
      <c r="A31777" s="74" t="s">
        <v>13455</v>
      </c>
      <c r="B31777" s="74" t="s">
        <v>1857</v>
      </c>
      <c r="C31777" s="74" t="s">
        <v>100</v>
      </c>
      <c r="D31777" s="74" t="s">
        <v>15765</v>
      </c>
    </row>
    <row r="31778" ht="14.25" customHeight="1">
      <c r="A31778" s="74" t="s">
        <v>13456</v>
      </c>
      <c r="B31778" s="74" t="s">
        <v>1861</v>
      </c>
      <c r="C31778" s="74" t="s">
        <v>100</v>
      </c>
      <c r="D31778" s="74" t="s">
        <v>15765</v>
      </c>
    </row>
    <row r="31779" ht="14.25" customHeight="1">
      <c r="A31779" s="74" t="s">
        <v>12741</v>
      </c>
      <c r="B31779" s="74" t="s">
        <v>12742</v>
      </c>
      <c r="C31779" s="74" t="s">
        <v>100</v>
      </c>
      <c r="D31779" s="74" t="s">
        <v>15765</v>
      </c>
    </row>
    <row r="31780" ht="14.25" customHeight="1">
      <c r="A31780" s="74" t="s">
        <v>12783</v>
      </c>
      <c r="B31780" s="74" t="s">
        <v>85</v>
      </c>
      <c r="C31780" s="74" t="s">
        <v>100</v>
      </c>
      <c r="D31780" s="74" t="s">
        <v>15765</v>
      </c>
    </row>
    <row r="31781" ht="14.25" customHeight="1">
      <c r="A31781" s="74" t="s">
        <v>12788</v>
      </c>
      <c r="B31781" s="74" t="s">
        <v>13960</v>
      </c>
      <c r="C31781" s="74" t="s">
        <v>3934</v>
      </c>
      <c r="D31781" s="74" t="s">
        <v>15765</v>
      </c>
    </row>
    <row r="31782" ht="14.25" customHeight="1">
      <c r="A31782" s="74" t="s">
        <v>12789</v>
      </c>
      <c r="B31782" s="74" t="s">
        <v>1873</v>
      </c>
      <c r="C31782" s="74" t="s">
        <v>100</v>
      </c>
      <c r="D31782" s="74" t="s">
        <v>15765</v>
      </c>
    </row>
    <row r="31783" ht="14.25" customHeight="1">
      <c r="A31783" s="74" t="s">
        <v>12804</v>
      </c>
      <c r="B31783" s="74" t="s">
        <v>12805</v>
      </c>
      <c r="C31783" s="74" t="s">
        <v>100</v>
      </c>
      <c r="D31783" s="74" t="s">
        <v>15765</v>
      </c>
    </row>
    <row r="31784" ht="14.25" customHeight="1">
      <c r="A31784" s="74" t="s">
        <v>13457</v>
      </c>
      <c r="B31784" s="74" t="s">
        <v>505</v>
      </c>
      <c r="C31784" s="74" t="s">
        <v>50</v>
      </c>
      <c r="D31784" s="74" t="s">
        <v>15765</v>
      </c>
    </row>
    <row r="31785" ht="14.25" customHeight="1">
      <c r="A31785" s="74" t="s">
        <v>3726</v>
      </c>
      <c r="B31785" s="74" t="s">
        <v>1877</v>
      </c>
      <c r="C31785" s="74" t="s">
        <v>127</v>
      </c>
      <c r="D31785" s="74" t="s">
        <v>15765</v>
      </c>
    </row>
    <row r="31786" ht="14.25" customHeight="1">
      <c r="A31786" s="74" t="s">
        <v>12845</v>
      </c>
      <c r="B31786" s="74" t="s">
        <v>3589</v>
      </c>
      <c r="C31786" s="74" t="s">
        <v>127</v>
      </c>
      <c r="D31786" s="74" t="s">
        <v>15765</v>
      </c>
    </row>
    <row r="31787" ht="14.25" customHeight="1">
      <c r="A31787" s="74" t="s">
        <v>13458</v>
      </c>
      <c r="B31787" s="74" t="s">
        <v>13459</v>
      </c>
      <c r="C31787" s="74" t="s">
        <v>57</v>
      </c>
      <c r="D31787" s="74" t="s">
        <v>15765</v>
      </c>
    </row>
    <row r="31788" ht="14.25" customHeight="1">
      <c r="A31788" s="74" t="s">
        <v>13460</v>
      </c>
      <c r="B31788" s="74" t="s">
        <v>1951</v>
      </c>
      <c r="C31788" s="74" t="s">
        <v>100</v>
      </c>
      <c r="D31788" s="74" t="s">
        <v>15765</v>
      </c>
    </row>
    <row r="31789" ht="14.25" customHeight="1">
      <c r="A31789" s="74" t="s">
        <v>12957</v>
      </c>
      <c r="B31789" s="74" t="s">
        <v>12958</v>
      </c>
      <c r="C31789" s="74" t="s">
        <v>100</v>
      </c>
      <c r="D31789" s="74" t="s">
        <v>15765</v>
      </c>
    </row>
    <row r="31790" ht="14.25" customHeight="1">
      <c r="A31790" s="74" t="s">
        <v>13462</v>
      </c>
      <c r="B31790" s="74" t="s">
        <v>1955</v>
      </c>
      <c r="C31790" s="74" t="s">
        <v>3968</v>
      </c>
      <c r="D31790" s="74" t="s">
        <v>15765</v>
      </c>
    </row>
    <row r="31791" ht="14.25" customHeight="1">
      <c r="A31791" s="74" t="s">
        <v>13463</v>
      </c>
      <c r="B31791" s="74" t="s">
        <v>1959</v>
      </c>
      <c r="C31791" s="74" t="s">
        <v>3968</v>
      </c>
      <c r="D31791" s="74" t="s">
        <v>15765</v>
      </c>
    </row>
    <row r="31792" ht="14.25" customHeight="1">
      <c r="A31792" s="74" t="s">
        <v>13095</v>
      </c>
      <c r="B31792" s="74" t="s">
        <v>14362</v>
      </c>
      <c r="C31792" s="74" t="s">
        <v>100</v>
      </c>
      <c r="D31792" s="74" t="s">
        <v>15765</v>
      </c>
    </row>
    <row r="31793" ht="14.25" customHeight="1">
      <c r="A31793" s="74" t="s">
        <v>13169</v>
      </c>
      <c r="B31793" s="74" t="s">
        <v>13170</v>
      </c>
      <c r="C31793" s="74" t="s">
        <v>3968</v>
      </c>
      <c r="D31793" s="74" t="s">
        <v>15765</v>
      </c>
    </row>
    <row r="31794" ht="14.25" customHeight="1">
      <c r="A31794" s="74" t="s">
        <v>13271</v>
      </c>
      <c r="B31794" s="74" t="s">
        <v>48</v>
      </c>
      <c r="C31794" s="74" t="s">
        <v>50</v>
      </c>
      <c r="D31794" s="74" t="s">
        <v>15774</v>
      </c>
    </row>
    <row r="31795" ht="14.25" customHeight="1">
      <c r="A31795" s="74" t="s">
        <v>13273</v>
      </c>
      <c r="B31795" s="74" t="s">
        <v>13274</v>
      </c>
      <c r="C31795" s="74" t="s">
        <v>57</v>
      </c>
      <c r="D31795" s="74" t="s">
        <v>15774</v>
      </c>
    </row>
    <row r="31796" ht="14.25" customHeight="1">
      <c r="A31796" s="74" t="s">
        <v>4024</v>
      </c>
      <c r="B31796" s="74" t="s">
        <v>4025</v>
      </c>
      <c r="C31796" s="74" t="s">
        <v>71</v>
      </c>
      <c r="D31796" s="74" t="s">
        <v>15774</v>
      </c>
    </row>
    <row r="31797" ht="14.25" customHeight="1">
      <c r="A31797" s="74" t="s">
        <v>4031</v>
      </c>
      <c r="B31797" s="74" t="s">
        <v>4032</v>
      </c>
      <c r="C31797" s="74" t="s">
        <v>3934</v>
      </c>
      <c r="D31797" s="74" t="s">
        <v>15774</v>
      </c>
    </row>
    <row r="31798" ht="14.25" customHeight="1">
      <c r="A31798" s="74" t="s">
        <v>4047</v>
      </c>
      <c r="B31798" s="74" t="s">
        <v>13963</v>
      </c>
      <c r="C31798" s="74" t="s">
        <v>100</v>
      </c>
      <c r="D31798" s="74" t="s">
        <v>15774</v>
      </c>
    </row>
    <row r="31799" ht="14.25" customHeight="1">
      <c r="A31799" s="74" t="s">
        <v>4059</v>
      </c>
      <c r="B31799" s="74" t="s">
        <v>4061</v>
      </c>
      <c r="C31799" s="74" t="s">
        <v>3934</v>
      </c>
      <c r="D31799" s="74" t="s">
        <v>15774</v>
      </c>
    </row>
    <row r="31800" ht="14.25" customHeight="1">
      <c r="A31800" s="74" t="s">
        <v>4094</v>
      </c>
      <c r="B31800" s="74" t="s">
        <v>3141</v>
      </c>
      <c r="C31800" s="74" t="s">
        <v>100</v>
      </c>
      <c r="D31800" s="74" t="s">
        <v>15774</v>
      </c>
    </row>
    <row r="31801" ht="14.25" customHeight="1">
      <c r="A31801" s="74" t="s">
        <v>4096</v>
      </c>
      <c r="B31801" s="74" t="s">
        <v>15775</v>
      </c>
      <c r="C31801" s="74" t="s">
        <v>3934</v>
      </c>
      <c r="D31801" s="74" t="s">
        <v>15774</v>
      </c>
    </row>
    <row r="31802" ht="14.25" customHeight="1">
      <c r="A31802" s="74" t="s">
        <v>4121</v>
      </c>
      <c r="B31802" s="74" t="s">
        <v>99</v>
      </c>
      <c r="C31802" s="74" t="s">
        <v>100</v>
      </c>
      <c r="D31802" s="74" t="s">
        <v>15774</v>
      </c>
    </row>
    <row r="31803" ht="14.25" customHeight="1">
      <c r="A31803" s="74" t="s">
        <v>4123</v>
      </c>
      <c r="B31803" s="74" t="s">
        <v>15776</v>
      </c>
      <c r="C31803" s="74" t="s">
        <v>3934</v>
      </c>
      <c r="D31803" s="74" t="s">
        <v>15774</v>
      </c>
    </row>
    <row r="31804" ht="14.25" customHeight="1">
      <c r="A31804" s="74" t="s">
        <v>4149</v>
      </c>
      <c r="B31804" s="74" t="s">
        <v>4150</v>
      </c>
      <c r="C31804" s="74" t="s">
        <v>3934</v>
      </c>
      <c r="D31804" s="74" t="s">
        <v>15774</v>
      </c>
    </row>
    <row r="31805" ht="14.25" customHeight="1">
      <c r="A31805" s="74" t="s">
        <v>4171</v>
      </c>
      <c r="B31805" s="74" t="s">
        <v>4172</v>
      </c>
      <c r="C31805" s="74" t="s">
        <v>100</v>
      </c>
      <c r="D31805" s="74" t="s">
        <v>15774</v>
      </c>
    </row>
    <row r="31806" ht="14.25" customHeight="1">
      <c r="A31806" s="74" t="s">
        <v>13275</v>
      </c>
      <c r="B31806" s="74" t="s">
        <v>104</v>
      </c>
      <c r="C31806" s="74" t="s">
        <v>50</v>
      </c>
      <c r="D31806" s="74" t="s">
        <v>15774</v>
      </c>
    </row>
    <row r="31807" ht="14.25" customHeight="1">
      <c r="A31807" s="74" t="s">
        <v>13276</v>
      </c>
      <c r="B31807" s="74" t="s">
        <v>109</v>
      </c>
      <c r="C31807" s="74" t="s">
        <v>50</v>
      </c>
      <c r="D31807" s="74" t="s">
        <v>15774</v>
      </c>
    </row>
    <row r="31808" ht="14.25" customHeight="1">
      <c r="A31808" s="74" t="s">
        <v>4367</v>
      </c>
      <c r="B31808" s="74" t="s">
        <v>4368</v>
      </c>
      <c r="C31808" s="74" t="s">
        <v>100</v>
      </c>
      <c r="D31808" s="74" t="s">
        <v>15774</v>
      </c>
    </row>
    <row r="31809" ht="14.25" customHeight="1">
      <c r="A31809" s="74" t="s">
        <v>4399</v>
      </c>
      <c r="B31809" s="74" t="s">
        <v>15777</v>
      </c>
      <c r="C31809" s="74" t="s">
        <v>100</v>
      </c>
      <c r="D31809" s="74" t="s">
        <v>15774</v>
      </c>
    </row>
    <row r="31810" ht="14.25" customHeight="1">
      <c r="A31810" s="74" t="s">
        <v>13277</v>
      </c>
      <c r="B31810" s="74" t="s">
        <v>15778</v>
      </c>
      <c r="C31810" s="74" t="s">
        <v>3934</v>
      </c>
      <c r="D31810" s="74" t="s">
        <v>15774</v>
      </c>
    </row>
    <row r="31811" ht="14.25" customHeight="1">
      <c r="A31811" s="74" t="s">
        <v>13279</v>
      </c>
      <c r="B31811" s="74" t="s">
        <v>2771</v>
      </c>
      <c r="C31811" s="74" t="s">
        <v>127</v>
      </c>
      <c r="D31811" s="74" t="s">
        <v>15774</v>
      </c>
    </row>
    <row r="31812" ht="14.25" customHeight="1">
      <c r="A31812" s="74" t="s">
        <v>13280</v>
      </c>
      <c r="B31812" s="74" t="s">
        <v>138</v>
      </c>
      <c r="C31812" s="74" t="s">
        <v>50</v>
      </c>
      <c r="D31812" s="74" t="s">
        <v>15774</v>
      </c>
    </row>
    <row r="31813" ht="14.25" customHeight="1">
      <c r="A31813" s="74" t="s">
        <v>13281</v>
      </c>
      <c r="B31813" s="74" t="s">
        <v>143</v>
      </c>
      <c r="C31813" s="74" t="s">
        <v>100</v>
      </c>
      <c r="D31813" s="74" t="s">
        <v>15774</v>
      </c>
    </row>
    <row r="31814" ht="14.25" customHeight="1">
      <c r="A31814" s="74" t="s">
        <v>13282</v>
      </c>
      <c r="B31814" s="74" t="s">
        <v>147</v>
      </c>
      <c r="C31814" s="74" t="s">
        <v>127</v>
      </c>
      <c r="D31814" s="74" t="s">
        <v>15774</v>
      </c>
    </row>
    <row r="31815" ht="14.25" customHeight="1">
      <c r="A31815" s="74" t="s">
        <v>13283</v>
      </c>
      <c r="B31815" s="74" t="s">
        <v>156</v>
      </c>
      <c r="C31815" s="74" t="s">
        <v>50</v>
      </c>
      <c r="D31815" s="74" t="s">
        <v>15774</v>
      </c>
    </row>
    <row r="31816" ht="14.25" customHeight="1">
      <c r="A31816" s="74" t="s">
        <v>13284</v>
      </c>
      <c r="B31816" s="74" t="s">
        <v>160</v>
      </c>
      <c r="C31816" s="74" t="s">
        <v>50</v>
      </c>
      <c r="D31816" s="74" t="s">
        <v>15774</v>
      </c>
    </row>
    <row r="31817" ht="14.25" customHeight="1">
      <c r="A31817" s="74" t="s">
        <v>13285</v>
      </c>
      <c r="B31817" s="74" t="s">
        <v>164</v>
      </c>
      <c r="C31817" s="74" t="s">
        <v>3968</v>
      </c>
      <c r="D31817" s="74" t="s">
        <v>15774</v>
      </c>
    </row>
    <row r="31818" ht="14.25" customHeight="1">
      <c r="A31818" s="74" t="s">
        <v>13286</v>
      </c>
      <c r="B31818" s="74" t="s">
        <v>174</v>
      </c>
      <c r="C31818" s="74" t="s">
        <v>100</v>
      </c>
      <c r="D31818" s="74" t="s">
        <v>15774</v>
      </c>
    </row>
    <row r="31819" ht="14.25" customHeight="1">
      <c r="A31819" s="74" t="s">
        <v>13287</v>
      </c>
      <c r="B31819" s="74" t="s">
        <v>178</v>
      </c>
      <c r="C31819" s="74" t="s">
        <v>50</v>
      </c>
      <c r="D31819" s="74" t="s">
        <v>15774</v>
      </c>
    </row>
    <row r="31820" ht="14.25" customHeight="1">
      <c r="A31820" s="74" t="s">
        <v>4533</v>
      </c>
      <c r="B31820" s="74" t="s">
        <v>3515</v>
      </c>
      <c r="C31820" s="74" t="s">
        <v>3968</v>
      </c>
      <c r="D31820" s="74" t="s">
        <v>15774</v>
      </c>
    </row>
    <row r="31821" ht="14.25" customHeight="1">
      <c r="A31821" s="74" t="s">
        <v>4536</v>
      </c>
      <c r="B31821" s="74" t="s">
        <v>4537</v>
      </c>
      <c r="C31821" s="74" t="s">
        <v>3934</v>
      </c>
      <c r="D31821" s="74" t="s">
        <v>15774</v>
      </c>
    </row>
    <row r="31822" ht="14.25" customHeight="1">
      <c r="A31822" s="74" t="s">
        <v>13288</v>
      </c>
      <c r="B31822" s="74" t="s">
        <v>152</v>
      </c>
      <c r="C31822" s="74" t="s">
        <v>3934</v>
      </c>
      <c r="D31822" s="74" t="s">
        <v>15774</v>
      </c>
    </row>
    <row r="31823" ht="14.25" customHeight="1">
      <c r="A31823" s="74" t="s">
        <v>13290</v>
      </c>
      <c r="B31823" s="74" t="s">
        <v>170</v>
      </c>
      <c r="C31823" s="74" t="s">
        <v>3934</v>
      </c>
      <c r="D31823" s="74" t="s">
        <v>15774</v>
      </c>
    </row>
    <row r="31824" ht="14.25" customHeight="1">
      <c r="A31824" s="74" t="s">
        <v>13292</v>
      </c>
      <c r="B31824" s="74" t="s">
        <v>13293</v>
      </c>
      <c r="C31824" s="74" t="s">
        <v>100</v>
      </c>
      <c r="D31824" s="74" t="s">
        <v>15774</v>
      </c>
    </row>
    <row r="31825" ht="14.25" customHeight="1">
      <c r="A31825" s="74" t="s">
        <v>13294</v>
      </c>
      <c r="B31825" s="74" t="s">
        <v>13295</v>
      </c>
      <c r="C31825" s="74" t="s">
        <v>50</v>
      </c>
      <c r="D31825" s="74" t="s">
        <v>15774</v>
      </c>
    </row>
    <row r="31826" ht="14.25" customHeight="1">
      <c r="A31826" s="74" t="s">
        <v>4785</v>
      </c>
      <c r="B31826" s="74" t="s">
        <v>4786</v>
      </c>
      <c r="C31826" s="74" t="s">
        <v>3968</v>
      </c>
      <c r="D31826" s="74" t="s">
        <v>15774</v>
      </c>
    </row>
    <row r="31827" ht="14.25" customHeight="1">
      <c r="A31827" s="74" t="s">
        <v>4804</v>
      </c>
      <c r="B31827" s="74" t="s">
        <v>4805</v>
      </c>
      <c r="C31827" s="74" t="s">
        <v>3968</v>
      </c>
      <c r="D31827" s="74" t="s">
        <v>15774</v>
      </c>
    </row>
    <row r="31828" ht="14.25" customHeight="1">
      <c r="A31828" s="74" t="s">
        <v>13296</v>
      </c>
      <c r="B31828" s="74" t="s">
        <v>206</v>
      </c>
      <c r="C31828" s="74" t="s">
        <v>100</v>
      </c>
      <c r="D31828" s="74" t="s">
        <v>15774</v>
      </c>
    </row>
    <row r="31829" ht="14.25" customHeight="1">
      <c r="A31829" s="74" t="s">
        <v>13297</v>
      </c>
      <c r="B31829" s="74" t="s">
        <v>2083</v>
      </c>
      <c r="C31829" s="74" t="s">
        <v>57</v>
      </c>
      <c r="D31829" s="74" t="s">
        <v>15774</v>
      </c>
    </row>
    <row r="31830" ht="14.25" customHeight="1">
      <c r="A31830" s="74" t="s">
        <v>13298</v>
      </c>
      <c r="B31830" s="74" t="s">
        <v>13299</v>
      </c>
      <c r="C31830" s="74" t="s">
        <v>923</v>
      </c>
      <c r="D31830" s="74" t="s">
        <v>15774</v>
      </c>
    </row>
    <row r="31831" ht="14.25" customHeight="1">
      <c r="A31831" s="74" t="s">
        <v>13300</v>
      </c>
      <c r="B31831" s="74" t="s">
        <v>13301</v>
      </c>
      <c r="C31831" s="74" t="s">
        <v>3968</v>
      </c>
      <c r="D31831" s="74" t="s">
        <v>15774</v>
      </c>
    </row>
    <row r="31832" ht="14.25" customHeight="1">
      <c r="A31832" s="74" t="s">
        <v>13302</v>
      </c>
      <c r="B31832" s="74" t="s">
        <v>13303</v>
      </c>
      <c r="C31832" s="74" t="s">
        <v>66</v>
      </c>
      <c r="D31832" s="74" t="s">
        <v>15774</v>
      </c>
    </row>
    <row r="31833" ht="14.25" customHeight="1">
      <c r="A31833" s="74" t="s">
        <v>4910</v>
      </c>
      <c r="B31833" s="74" t="s">
        <v>4911</v>
      </c>
      <c r="C31833" s="74" t="s">
        <v>3968</v>
      </c>
      <c r="D31833" s="74" t="s">
        <v>15774</v>
      </c>
    </row>
    <row r="31834" ht="14.25" customHeight="1">
      <c r="A31834" s="74" t="s">
        <v>13304</v>
      </c>
      <c r="B31834" s="74" t="s">
        <v>219</v>
      </c>
      <c r="C31834" s="74" t="s">
        <v>100</v>
      </c>
      <c r="D31834" s="74" t="s">
        <v>15774</v>
      </c>
    </row>
    <row r="31835" ht="14.25" customHeight="1">
      <c r="A31835" s="74" t="s">
        <v>13305</v>
      </c>
      <c r="B31835" s="74" t="s">
        <v>4956</v>
      </c>
      <c r="C31835" s="74" t="s">
        <v>3968</v>
      </c>
      <c r="D31835" s="74" t="s">
        <v>15774</v>
      </c>
    </row>
    <row r="31836" ht="14.25" customHeight="1">
      <c r="A31836" s="74" t="s">
        <v>4965</v>
      </c>
      <c r="B31836" s="74" t="s">
        <v>4966</v>
      </c>
      <c r="C31836" s="74" t="s">
        <v>3934</v>
      </c>
      <c r="D31836" s="74" t="s">
        <v>15774</v>
      </c>
    </row>
    <row r="31837" ht="14.25" customHeight="1">
      <c r="A31837" s="74" t="s">
        <v>13564</v>
      </c>
      <c r="B31837" s="74" t="s">
        <v>236</v>
      </c>
      <c r="C31837" s="74" t="s">
        <v>57</v>
      </c>
      <c r="D31837" s="74" t="s">
        <v>15774</v>
      </c>
    </row>
    <row r="31838" ht="14.25" customHeight="1">
      <c r="A31838" s="74" t="s">
        <v>4992</v>
      </c>
      <c r="B31838" s="74" t="s">
        <v>4993</v>
      </c>
      <c r="C31838" s="74" t="s">
        <v>66</v>
      </c>
      <c r="D31838" s="74" t="s">
        <v>15774</v>
      </c>
    </row>
    <row r="31839" ht="14.25" customHeight="1">
      <c r="A31839" s="74" t="s">
        <v>4994</v>
      </c>
      <c r="B31839" s="74" t="s">
        <v>4995</v>
      </c>
      <c r="C31839" s="74" t="s">
        <v>66</v>
      </c>
      <c r="D31839" s="74" t="s">
        <v>15774</v>
      </c>
    </row>
    <row r="31840" ht="14.25" customHeight="1">
      <c r="A31840" s="74" t="s">
        <v>5024</v>
      </c>
      <c r="B31840" s="74" t="s">
        <v>256</v>
      </c>
      <c r="C31840" s="74" t="s">
        <v>3968</v>
      </c>
      <c r="D31840" s="74" t="s">
        <v>15774</v>
      </c>
    </row>
    <row r="31841" ht="14.25" customHeight="1">
      <c r="A31841" s="74" t="s">
        <v>5025</v>
      </c>
      <c r="B31841" s="74" t="s">
        <v>5026</v>
      </c>
      <c r="C31841" s="74" t="s">
        <v>3968</v>
      </c>
      <c r="D31841" s="74" t="s">
        <v>15774</v>
      </c>
    </row>
    <row r="31842" ht="14.25" customHeight="1">
      <c r="A31842" s="74" t="s">
        <v>13307</v>
      </c>
      <c r="B31842" s="74" t="s">
        <v>310</v>
      </c>
      <c r="C31842" s="74" t="s">
        <v>100</v>
      </c>
      <c r="D31842" s="74" t="s">
        <v>15774</v>
      </c>
    </row>
    <row r="31843" ht="14.25" customHeight="1">
      <c r="A31843" s="74" t="s">
        <v>5268</v>
      </c>
      <c r="B31843" s="74" t="s">
        <v>5269</v>
      </c>
      <c r="C31843" s="74" t="s">
        <v>100</v>
      </c>
      <c r="D31843" s="74" t="s">
        <v>15774</v>
      </c>
    </row>
    <row r="31844" ht="14.25" customHeight="1">
      <c r="A31844" s="74" t="s">
        <v>5270</v>
      </c>
      <c r="B31844" s="74" t="s">
        <v>5271</v>
      </c>
      <c r="C31844" s="74" t="s">
        <v>100</v>
      </c>
      <c r="D31844" s="74" t="s">
        <v>15774</v>
      </c>
    </row>
    <row r="31845" ht="14.25" customHeight="1">
      <c r="A31845" s="74" t="s">
        <v>13308</v>
      </c>
      <c r="B31845" s="74" t="s">
        <v>15779</v>
      </c>
      <c r="C31845" s="74" t="s">
        <v>3934</v>
      </c>
      <c r="D31845" s="74" t="s">
        <v>15774</v>
      </c>
    </row>
    <row r="31846" ht="14.25" customHeight="1">
      <c r="A31846" s="74" t="s">
        <v>13309</v>
      </c>
      <c r="B31846" s="74" t="s">
        <v>13467</v>
      </c>
      <c r="C31846" s="74" t="s">
        <v>3968</v>
      </c>
      <c r="D31846" s="74" t="s">
        <v>15774</v>
      </c>
    </row>
    <row r="31847" ht="14.25" customHeight="1">
      <c r="A31847" s="74" t="s">
        <v>5373</v>
      </c>
      <c r="B31847" s="74" t="s">
        <v>350</v>
      </c>
      <c r="C31847" s="74" t="s">
        <v>127</v>
      </c>
      <c r="D31847" s="74" t="s">
        <v>15774</v>
      </c>
    </row>
    <row r="31848" ht="14.25" customHeight="1">
      <c r="A31848" s="74" t="s">
        <v>13311</v>
      </c>
      <c r="B31848" s="74" t="s">
        <v>13468</v>
      </c>
      <c r="C31848" s="74" t="s">
        <v>3968</v>
      </c>
      <c r="D31848" s="74" t="s">
        <v>15774</v>
      </c>
    </row>
    <row r="31849" ht="14.25" customHeight="1">
      <c r="A31849" s="74" t="s">
        <v>5451</v>
      </c>
      <c r="B31849" s="74" t="s">
        <v>5452</v>
      </c>
      <c r="C31849" s="74" t="s">
        <v>3968</v>
      </c>
      <c r="D31849" s="74" t="s">
        <v>15774</v>
      </c>
    </row>
    <row r="31850" ht="14.25" customHeight="1">
      <c r="A31850" s="74" t="s">
        <v>5463</v>
      </c>
      <c r="B31850" s="74" t="s">
        <v>13469</v>
      </c>
      <c r="C31850" s="74" t="s">
        <v>3968</v>
      </c>
      <c r="D31850" s="74" t="s">
        <v>15774</v>
      </c>
    </row>
    <row r="31851" ht="14.25" customHeight="1">
      <c r="A31851" s="74" t="s">
        <v>13312</v>
      </c>
      <c r="B31851" s="74" t="s">
        <v>13313</v>
      </c>
      <c r="C31851" s="74" t="s">
        <v>66</v>
      </c>
      <c r="D31851" s="74" t="s">
        <v>15774</v>
      </c>
    </row>
    <row r="31852" ht="14.25" customHeight="1">
      <c r="A31852" s="74" t="s">
        <v>5503</v>
      </c>
      <c r="B31852" s="74" t="s">
        <v>387</v>
      </c>
      <c r="C31852" s="74" t="s">
        <v>100</v>
      </c>
      <c r="D31852" s="74" t="s">
        <v>15774</v>
      </c>
    </row>
    <row r="31853" ht="14.25" customHeight="1">
      <c r="A31853" s="74" t="s">
        <v>13315</v>
      </c>
      <c r="B31853" s="74" t="s">
        <v>423</v>
      </c>
      <c r="C31853" s="74" t="s">
        <v>3968</v>
      </c>
      <c r="D31853" s="74" t="s">
        <v>15774</v>
      </c>
    </row>
    <row r="31854" ht="14.25" customHeight="1">
      <c r="A31854" s="74" t="s">
        <v>3695</v>
      </c>
      <c r="B31854" s="74" t="s">
        <v>13470</v>
      </c>
      <c r="C31854" s="74" t="s">
        <v>57</v>
      </c>
      <c r="D31854" s="74" t="s">
        <v>15774</v>
      </c>
    </row>
    <row r="31855" ht="14.25" customHeight="1">
      <c r="A31855" s="74" t="s">
        <v>5639</v>
      </c>
      <c r="B31855" s="74" t="s">
        <v>444</v>
      </c>
      <c r="C31855" s="74" t="s">
        <v>100</v>
      </c>
      <c r="D31855" s="74" t="s">
        <v>15774</v>
      </c>
    </row>
    <row r="31856" ht="14.25" customHeight="1">
      <c r="A31856" s="74" t="s">
        <v>5706</v>
      </c>
      <c r="B31856" s="74" t="s">
        <v>10093</v>
      </c>
      <c r="C31856" s="74" t="s">
        <v>71</v>
      </c>
      <c r="D31856" s="74" t="s">
        <v>15774</v>
      </c>
    </row>
    <row r="31857" ht="14.25" customHeight="1">
      <c r="A31857" s="74" t="s">
        <v>5782</v>
      </c>
      <c r="B31857" s="74" t="s">
        <v>5783</v>
      </c>
      <c r="C31857" s="74" t="s">
        <v>100</v>
      </c>
      <c r="D31857" s="74" t="s">
        <v>15774</v>
      </c>
    </row>
    <row r="31858" ht="14.25" customHeight="1">
      <c r="A31858" s="74" t="s">
        <v>5784</v>
      </c>
      <c r="B31858" s="74" t="s">
        <v>5785</v>
      </c>
      <c r="C31858" s="74" t="s">
        <v>3934</v>
      </c>
      <c r="D31858" s="74" t="s">
        <v>15774</v>
      </c>
    </row>
    <row r="31859" ht="14.25" customHeight="1">
      <c r="A31859" s="74" t="s">
        <v>5788</v>
      </c>
      <c r="B31859" s="74" t="s">
        <v>5789</v>
      </c>
      <c r="C31859" s="74" t="s">
        <v>3934</v>
      </c>
      <c r="D31859" s="74" t="s">
        <v>15774</v>
      </c>
    </row>
    <row r="31860" ht="14.25" customHeight="1">
      <c r="A31860" s="74" t="s">
        <v>5790</v>
      </c>
      <c r="B31860" s="74" t="s">
        <v>5791</v>
      </c>
      <c r="C31860" s="74" t="s">
        <v>100</v>
      </c>
      <c r="D31860" s="74" t="s">
        <v>15774</v>
      </c>
    </row>
    <row r="31861" ht="14.25" customHeight="1">
      <c r="A31861" s="74" t="s">
        <v>5792</v>
      </c>
      <c r="B31861" s="74" t="s">
        <v>5793</v>
      </c>
      <c r="C31861" s="74" t="s">
        <v>100</v>
      </c>
      <c r="D31861" s="74" t="s">
        <v>15774</v>
      </c>
    </row>
    <row r="31862" ht="14.25" customHeight="1">
      <c r="A31862" s="74" t="s">
        <v>5801</v>
      </c>
      <c r="B31862" s="74" t="s">
        <v>5802</v>
      </c>
      <c r="C31862" s="74" t="s">
        <v>71</v>
      </c>
      <c r="D31862" s="74" t="s">
        <v>15774</v>
      </c>
    </row>
    <row r="31863" ht="14.25" customHeight="1">
      <c r="A31863" s="74" t="s">
        <v>5841</v>
      </c>
      <c r="B31863" s="74" t="s">
        <v>2988</v>
      </c>
      <c r="C31863" s="74" t="s">
        <v>3968</v>
      </c>
      <c r="D31863" s="74" t="s">
        <v>15774</v>
      </c>
    </row>
    <row r="31864" ht="14.25" customHeight="1">
      <c r="A31864" s="74" t="s">
        <v>5850</v>
      </c>
      <c r="B31864" s="74" t="s">
        <v>3351</v>
      </c>
      <c r="C31864" s="74" t="s">
        <v>57</v>
      </c>
      <c r="D31864" s="74" t="s">
        <v>15774</v>
      </c>
    </row>
    <row r="31865" ht="14.25" customHeight="1">
      <c r="A31865" s="74" t="s">
        <v>5906</v>
      </c>
      <c r="B31865" s="74" t="s">
        <v>5907</v>
      </c>
      <c r="C31865" s="74" t="s">
        <v>100</v>
      </c>
      <c r="D31865" s="74" t="s">
        <v>15774</v>
      </c>
    </row>
    <row r="31866" ht="14.25" customHeight="1">
      <c r="A31866" s="74" t="s">
        <v>6173</v>
      </c>
      <c r="B31866" s="74" t="s">
        <v>14538</v>
      </c>
      <c r="C31866" s="74" t="s">
        <v>3934</v>
      </c>
      <c r="D31866" s="74" t="s">
        <v>15774</v>
      </c>
    </row>
    <row r="31867" ht="14.25" customHeight="1">
      <c r="A31867" s="74" t="s">
        <v>13316</v>
      </c>
      <c r="B31867" s="74" t="s">
        <v>13317</v>
      </c>
      <c r="C31867" s="74" t="s">
        <v>57</v>
      </c>
      <c r="D31867" s="74" t="s">
        <v>15774</v>
      </c>
    </row>
    <row r="31868" ht="14.25" customHeight="1">
      <c r="A31868" s="74" t="s">
        <v>13318</v>
      </c>
      <c r="B31868" s="74" t="s">
        <v>473</v>
      </c>
      <c r="C31868" s="74" t="s">
        <v>100</v>
      </c>
      <c r="D31868" s="74" t="s">
        <v>15774</v>
      </c>
    </row>
    <row r="31869" ht="14.25" customHeight="1">
      <c r="A31869" s="74" t="s">
        <v>3696</v>
      </c>
      <c r="B31869" s="74" t="s">
        <v>515</v>
      </c>
      <c r="C31869" s="74" t="s">
        <v>3968</v>
      </c>
      <c r="D31869" s="74" t="s">
        <v>15774</v>
      </c>
    </row>
    <row r="31870" ht="14.25" customHeight="1">
      <c r="A31870" s="74" t="s">
        <v>13320</v>
      </c>
      <c r="B31870" s="74" t="s">
        <v>519</v>
      </c>
      <c r="C31870" s="74" t="s">
        <v>57</v>
      </c>
      <c r="D31870" s="74" t="s">
        <v>15774</v>
      </c>
    </row>
    <row r="31871" ht="14.25" customHeight="1">
      <c r="A31871" s="74" t="s">
        <v>6561</v>
      </c>
      <c r="B31871" s="74" t="s">
        <v>6562</v>
      </c>
      <c r="C31871" s="74" t="s">
        <v>6563</v>
      </c>
      <c r="D31871" s="74" t="s">
        <v>15774</v>
      </c>
    </row>
    <row r="31872" ht="14.25" customHeight="1">
      <c r="A31872" s="74" t="s">
        <v>6564</v>
      </c>
      <c r="B31872" s="74" t="s">
        <v>6565</v>
      </c>
      <c r="C31872" s="74" t="s">
        <v>3968</v>
      </c>
      <c r="D31872" s="74" t="s">
        <v>15774</v>
      </c>
    </row>
    <row r="31873" ht="14.25" customHeight="1">
      <c r="A31873" s="74" t="s">
        <v>6594</v>
      </c>
      <c r="B31873" s="74" t="s">
        <v>6597</v>
      </c>
      <c r="C31873" s="74" t="s">
        <v>3934</v>
      </c>
      <c r="D31873" s="74" t="s">
        <v>15774</v>
      </c>
    </row>
    <row r="31874" ht="14.25" customHeight="1">
      <c r="A31874" s="74" t="s">
        <v>13322</v>
      </c>
      <c r="B31874" s="74" t="s">
        <v>13323</v>
      </c>
      <c r="C31874" s="74" t="s">
        <v>127</v>
      </c>
      <c r="D31874" s="74" t="s">
        <v>15774</v>
      </c>
    </row>
    <row r="31875" ht="14.25" customHeight="1">
      <c r="A31875" s="74" t="s">
        <v>13324</v>
      </c>
      <c r="B31875" s="74" t="s">
        <v>13471</v>
      </c>
      <c r="C31875" s="74" t="s">
        <v>127</v>
      </c>
      <c r="D31875" s="74" t="s">
        <v>15774</v>
      </c>
    </row>
    <row r="31876" ht="14.25" customHeight="1">
      <c r="A31876" s="74" t="s">
        <v>13325</v>
      </c>
      <c r="B31876" s="74" t="s">
        <v>13472</v>
      </c>
      <c r="C31876" s="74" t="s">
        <v>127</v>
      </c>
      <c r="D31876" s="74" t="s">
        <v>15774</v>
      </c>
    </row>
    <row r="31877" ht="14.25" customHeight="1">
      <c r="A31877" s="74" t="s">
        <v>6622</v>
      </c>
      <c r="B31877" s="74" t="s">
        <v>6623</v>
      </c>
      <c r="C31877" s="74" t="s">
        <v>127</v>
      </c>
      <c r="D31877" s="74" t="s">
        <v>15774</v>
      </c>
    </row>
    <row r="31878" ht="14.25" customHeight="1">
      <c r="A31878" s="74" t="s">
        <v>13326</v>
      </c>
      <c r="B31878" s="74" t="s">
        <v>13327</v>
      </c>
      <c r="C31878" s="74" t="s">
        <v>3968</v>
      </c>
      <c r="D31878" s="74" t="s">
        <v>15774</v>
      </c>
    </row>
    <row r="31879" ht="14.25" customHeight="1">
      <c r="A31879" s="74" t="s">
        <v>13328</v>
      </c>
      <c r="B31879" s="74" t="s">
        <v>13329</v>
      </c>
      <c r="C31879" s="74" t="s">
        <v>127</v>
      </c>
      <c r="D31879" s="74" t="s">
        <v>15774</v>
      </c>
    </row>
    <row r="31880" ht="14.25" customHeight="1">
      <c r="A31880" s="74" t="s">
        <v>13330</v>
      </c>
      <c r="B31880" s="74" t="s">
        <v>15780</v>
      </c>
      <c r="C31880" s="74" t="s">
        <v>127</v>
      </c>
      <c r="D31880" s="74" t="s">
        <v>15774</v>
      </c>
    </row>
    <row r="31881" ht="14.25" customHeight="1">
      <c r="A31881" s="74" t="s">
        <v>6683</v>
      </c>
      <c r="B31881" s="74" t="s">
        <v>14562</v>
      </c>
      <c r="C31881" s="74" t="s">
        <v>3934</v>
      </c>
      <c r="D31881" s="74" t="s">
        <v>15774</v>
      </c>
    </row>
    <row r="31882" ht="14.25" customHeight="1">
      <c r="A31882" s="74" t="s">
        <v>13332</v>
      </c>
      <c r="B31882" s="74" t="s">
        <v>537</v>
      </c>
      <c r="C31882" s="74" t="s">
        <v>100</v>
      </c>
      <c r="D31882" s="74" t="s">
        <v>15774</v>
      </c>
    </row>
    <row r="31883" ht="14.25" customHeight="1">
      <c r="A31883" s="74" t="s">
        <v>13333</v>
      </c>
      <c r="B31883" s="74" t="s">
        <v>6720</v>
      </c>
      <c r="C31883" s="74" t="s">
        <v>3968</v>
      </c>
      <c r="D31883" s="74" t="s">
        <v>15774</v>
      </c>
    </row>
    <row r="31884" ht="14.25" customHeight="1">
      <c r="A31884" s="74" t="s">
        <v>13335</v>
      </c>
      <c r="B31884" s="74" t="s">
        <v>547</v>
      </c>
      <c r="C31884" s="74" t="s">
        <v>3968</v>
      </c>
      <c r="D31884" s="74" t="s">
        <v>15774</v>
      </c>
    </row>
    <row r="31885" ht="14.25" customHeight="1">
      <c r="A31885" s="74" t="s">
        <v>6731</v>
      </c>
      <c r="B31885" s="74" t="s">
        <v>553</v>
      </c>
      <c r="C31885" s="74" t="s">
        <v>3968</v>
      </c>
      <c r="D31885" s="74" t="s">
        <v>15774</v>
      </c>
    </row>
    <row r="31886" ht="14.25" customHeight="1">
      <c r="A31886" s="74" t="s">
        <v>13336</v>
      </c>
      <c r="B31886" s="74" t="s">
        <v>563</v>
      </c>
      <c r="C31886" s="74" t="s">
        <v>3968</v>
      </c>
      <c r="D31886" s="74" t="s">
        <v>15774</v>
      </c>
    </row>
    <row r="31887" ht="14.25" customHeight="1">
      <c r="A31887" s="74" t="s">
        <v>13337</v>
      </c>
      <c r="B31887" s="74" t="s">
        <v>568</v>
      </c>
      <c r="C31887" s="74" t="s">
        <v>3968</v>
      </c>
      <c r="D31887" s="74" t="s">
        <v>15774</v>
      </c>
    </row>
    <row r="31888" ht="14.25" customHeight="1">
      <c r="A31888" s="74" t="s">
        <v>13338</v>
      </c>
      <c r="B31888" s="74" t="s">
        <v>573</v>
      </c>
      <c r="C31888" s="74" t="s">
        <v>3968</v>
      </c>
      <c r="D31888" s="74" t="s">
        <v>15774</v>
      </c>
    </row>
    <row r="31889" ht="14.25" customHeight="1">
      <c r="A31889" s="74" t="s">
        <v>13339</v>
      </c>
      <c r="B31889" s="74" t="s">
        <v>578</v>
      </c>
      <c r="C31889" s="74" t="s">
        <v>3968</v>
      </c>
      <c r="D31889" s="74" t="s">
        <v>15774</v>
      </c>
    </row>
    <row r="31890" ht="14.25" customHeight="1">
      <c r="A31890" s="74" t="s">
        <v>13340</v>
      </c>
      <c r="B31890" s="74" t="s">
        <v>13478</v>
      </c>
      <c r="C31890" s="74" t="s">
        <v>3934</v>
      </c>
      <c r="D31890" s="74" t="s">
        <v>15774</v>
      </c>
    </row>
    <row r="31891" ht="14.25" customHeight="1">
      <c r="A31891" s="74" t="s">
        <v>13342</v>
      </c>
      <c r="B31891" s="74" t="s">
        <v>558</v>
      </c>
      <c r="C31891" s="74" t="s">
        <v>3968</v>
      </c>
      <c r="D31891" s="74" t="s">
        <v>15774</v>
      </c>
    </row>
    <row r="31892" ht="14.25" customHeight="1">
      <c r="A31892" s="74" t="s">
        <v>6744</v>
      </c>
      <c r="B31892" s="74" t="s">
        <v>6745</v>
      </c>
      <c r="C31892" s="74" t="s">
        <v>100</v>
      </c>
      <c r="D31892" s="74" t="s">
        <v>15774</v>
      </c>
    </row>
    <row r="31893" ht="14.25" customHeight="1">
      <c r="A31893" s="74" t="s">
        <v>13343</v>
      </c>
      <c r="B31893" s="74" t="s">
        <v>13344</v>
      </c>
      <c r="C31893" s="74" t="s">
        <v>57</v>
      </c>
      <c r="D31893" s="74" t="s">
        <v>15774</v>
      </c>
    </row>
    <row r="31894" ht="14.25" customHeight="1">
      <c r="A31894" s="74" t="s">
        <v>13345</v>
      </c>
      <c r="B31894" s="74" t="s">
        <v>13519</v>
      </c>
      <c r="C31894" s="74" t="s">
        <v>3968</v>
      </c>
      <c r="D31894" s="74" t="s">
        <v>15774</v>
      </c>
    </row>
    <row r="31895" ht="14.25" customHeight="1">
      <c r="A31895" s="74" t="s">
        <v>6760</v>
      </c>
      <c r="B31895" s="74" t="s">
        <v>13480</v>
      </c>
      <c r="C31895" s="74" t="s">
        <v>3934</v>
      </c>
      <c r="D31895" s="74" t="s">
        <v>15774</v>
      </c>
    </row>
    <row r="31896" ht="14.25" customHeight="1">
      <c r="A31896" s="74" t="s">
        <v>6766</v>
      </c>
      <c r="B31896" s="74" t="s">
        <v>13481</v>
      </c>
      <c r="C31896" s="74" t="s">
        <v>3968</v>
      </c>
      <c r="D31896" s="74" t="s">
        <v>15774</v>
      </c>
    </row>
    <row r="31897" ht="14.25" customHeight="1">
      <c r="A31897" s="74" t="s">
        <v>3722</v>
      </c>
      <c r="B31897" s="74" t="s">
        <v>632</v>
      </c>
      <c r="C31897" s="74" t="s">
        <v>57</v>
      </c>
      <c r="D31897" s="74" t="s">
        <v>15774</v>
      </c>
    </row>
    <row r="31898" ht="14.25" customHeight="1">
      <c r="A31898" s="74" t="s">
        <v>6799</v>
      </c>
      <c r="B31898" s="74" t="s">
        <v>6800</v>
      </c>
      <c r="C31898" s="74" t="s">
        <v>3968</v>
      </c>
      <c r="D31898" s="74" t="s">
        <v>15774</v>
      </c>
    </row>
    <row r="31899" ht="14.25" customHeight="1">
      <c r="A31899" s="74" t="s">
        <v>13347</v>
      </c>
      <c r="B31899" s="74" t="s">
        <v>6607</v>
      </c>
      <c r="C31899" s="74" t="s">
        <v>57</v>
      </c>
      <c r="D31899" s="74" t="s">
        <v>15774</v>
      </c>
    </row>
    <row r="31900" ht="14.25" customHeight="1">
      <c r="A31900" s="74" t="s">
        <v>6818</v>
      </c>
      <c r="B31900" s="74" t="s">
        <v>6819</v>
      </c>
      <c r="C31900" s="74" t="s">
        <v>3934</v>
      </c>
      <c r="D31900" s="74" t="s">
        <v>15774</v>
      </c>
    </row>
    <row r="31901" ht="14.25" customHeight="1">
      <c r="A31901" s="74" t="s">
        <v>13349</v>
      </c>
      <c r="B31901" s="74" t="s">
        <v>13483</v>
      </c>
      <c r="C31901" s="74" t="s">
        <v>3968</v>
      </c>
      <c r="D31901" s="74" t="s">
        <v>15774</v>
      </c>
    </row>
    <row r="31902" ht="14.25" customHeight="1">
      <c r="A31902" s="74" t="s">
        <v>3697</v>
      </c>
      <c r="B31902" s="74" t="s">
        <v>13484</v>
      </c>
      <c r="C31902" s="74" t="s">
        <v>71</v>
      </c>
      <c r="D31902" s="74" t="s">
        <v>15774</v>
      </c>
    </row>
    <row r="31903" ht="14.25" customHeight="1">
      <c r="A31903" s="74" t="s">
        <v>3699</v>
      </c>
      <c r="B31903" s="74" t="s">
        <v>687</v>
      </c>
      <c r="C31903" s="74" t="s">
        <v>50</v>
      </c>
      <c r="D31903" s="74" t="s">
        <v>15774</v>
      </c>
    </row>
    <row r="31904" ht="14.25" customHeight="1">
      <c r="A31904" s="74" t="s">
        <v>6857</v>
      </c>
      <c r="B31904" s="74" t="s">
        <v>6858</v>
      </c>
      <c r="C31904" s="74" t="s">
        <v>100</v>
      </c>
      <c r="D31904" s="74" t="s">
        <v>15774</v>
      </c>
    </row>
    <row r="31905" ht="14.25" customHeight="1">
      <c r="A31905" s="74" t="s">
        <v>6859</v>
      </c>
      <c r="B31905" s="74" t="s">
        <v>15781</v>
      </c>
      <c r="C31905" s="74" t="s">
        <v>3934</v>
      </c>
      <c r="D31905" s="74" t="s">
        <v>15774</v>
      </c>
    </row>
    <row r="31906" ht="14.25" customHeight="1">
      <c r="A31906" s="74" t="s">
        <v>13350</v>
      </c>
      <c r="B31906" s="74" t="s">
        <v>13351</v>
      </c>
      <c r="C31906" s="74" t="s">
        <v>3968</v>
      </c>
      <c r="D31906" s="74" t="s">
        <v>15774</v>
      </c>
    </row>
    <row r="31907" ht="14.25" customHeight="1">
      <c r="A31907" s="74" t="s">
        <v>13352</v>
      </c>
      <c r="B31907" s="74" t="s">
        <v>13353</v>
      </c>
      <c r="C31907" s="74" t="s">
        <v>3968</v>
      </c>
      <c r="D31907" s="74" t="s">
        <v>15774</v>
      </c>
    </row>
    <row r="31908" ht="14.25" customHeight="1">
      <c r="A31908" s="74" t="s">
        <v>13354</v>
      </c>
      <c r="B31908" s="74" t="s">
        <v>13928</v>
      </c>
      <c r="C31908" s="74" t="s">
        <v>57</v>
      </c>
      <c r="D31908" s="74" t="s">
        <v>15774</v>
      </c>
    </row>
    <row r="31909" ht="14.25" customHeight="1">
      <c r="A31909" s="74" t="s">
        <v>6991</v>
      </c>
      <c r="B31909" s="74" t="s">
        <v>13485</v>
      </c>
      <c r="C31909" s="74" t="s">
        <v>3968</v>
      </c>
      <c r="D31909" s="74" t="s">
        <v>15774</v>
      </c>
    </row>
    <row r="31910" ht="14.25" customHeight="1">
      <c r="A31910" s="74" t="s">
        <v>13356</v>
      </c>
      <c r="B31910" s="74" t="s">
        <v>13486</v>
      </c>
      <c r="C31910" s="74" t="s">
        <v>3968</v>
      </c>
      <c r="D31910" s="74" t="s">
        <v>15774</v>
      </c>
    </row>
    <row r="31911" ht="14.25" customHeight="1">
      <c r="A31911" s="74" t="s">
        <v>3700</v>
      </c>
      <c r="B31911" s="74" t="s">
        <v>13487</v>
      </c>
      <c r="C31911" s="74" t="s">
        <v>71</v>
      </c>
      <c r="D31911" s="74" t="s">
        <v>15774</v>
      </c>
    </row>
    <row r="31912" ht="14.25" customHeight="1">
      <c r="A31912" s="74" t="s">
        <v>7022</v>
      </c>
      <c r="B31912" s="74" t="s">
        <v>7023</v>
      </c>
      <c r="C31912" s="74" t="s">
        <v>3934</v>
      </c>
      <c r="D31912" s="74" t="s">
        <v>15774</v>
      </c>
    </row>
    <row r="31913" ht="14.25" customHeight="1">
      <c r="A31913" s="74" t="s">
        <v>7028</v>
      </c>
      <c r="B31913" s="74" t="s">
        <v>7029</v>
      </c>
      <c r="C31913" s="74" t="s">
        <v>100</v>
      </c>
      <c r="D31913" s="74" t="s">
        <v>15774</v>
      </c>
    </row>
    <row r="31914" ht="14.25" customHeight="1">
      <c r="A31914" s="74" t="s">
        <v>7030</v>
      </c>
      <c r="B31914" s="74" t="s">
        <v>7031</v>
      </c>
      <c r="C31914" s="74" t="s">
        <v>3934</v>
      </c>
      <c r="D31914" s="74" t="s">
        <v>15774</v>
      </c>
    </row>
    <row r="31915" ht="14.25" customHeight="1">
      <c r="A31915" s="74" t="s">
        <v>7042</v>
      </c>
      <c r="B31915" s="74" t="s">
        <v>7043</v>
      </c>
      <c r="C31915" s="74" t="s">
        <v>100</v>
      </c>
      <c r="D31915" s="74" t="s">
        <v>15774</v>
      </c>
    </row>
    <row r="31916" ht="14.25" customHeight="1">
      <c r="A31916" s="74" t="s">
        <v>13358</v>
      </c>
      <c r="B31916" s="74" t="s">
        <v>13359</v>
      </c>
      <c r="C31916" s="74" t="s">
        <v>3968</v>
      </c>
      <c r="D31916" s="74" t="s">
        <v>15774</v>
      </c>
    </row>
    <row r="31917" ht="14.25" customHeight="1">
      <c r="A31917" s="74" t="s">
        <v>13360</v>
      </c>
      <c r="B31917" s="74" t="s">
        <v>13361</v>
      </c>
      <c r="C31917" s="74" t="s">
        <v>3968</v>
      </c>
      <c r="D31917" s="74" t="s">
        <v>15774</v>
      </c>
    </row>
    <row r="31918" ht="14.25" customHeight="1">
      <c r="A31918" s="74" t="s">
        <v>7093</v>
      </c>
      <c r="B31918" s="74" t="s">
        <v>15782</v>
      </c>
      <c r="C31918" s="74" t="s">
        <v>3968</v>
      </c>
      <c r="D31918" s="74" t="s">
        <v>15774</v>
      </c>
    </row>
    <row r="31919" ht="14.25" customHeight="1">
      <c r="A31919" s="74" t="s">
        <v>7097</v>
      </c>
      <c r="B31919" s="74" t="s">
        <v>801</v>
      </c>
      <c r="C31919" s="74" t="s">
        <v>100</v>
      </c>
      <c r="D31919" s="74" t="s">
        <v>15774</v>
      </c>
    </row>
    <row r="31920" ht="14.25" customHeight="1">
      <c r="A31920" s="74" t="s">
        <v>3725</v>
      </c>
      <c r="B31920" s="74" t="s">
        <v>431</v>
      </c>
      <c r="C31920" s="74" t="s">
        <v>3968</v>
      </c>
      <c r="D31920" s="74" t="s">
        <v>15774</v>
      </c>
    </row>
    <row r="31921" ht="14.25" customHeight="1">
      <c r="A31921" s="74" t="s">
        <v>3702</v>
      </c>
      <c r="B31921" s="74" t="s">
        <v>13488</v>
      </c>
      <c r="C31921" s="74" t="s">
        <v>3934</v>
      </c>
      <c r="D31921" s="74" t="s">
        <v>15774</v>
      </c>
    </row>
    <row r="31922" ht="14.25" customHeight="1">
      <c r="A31922" s="74" t="s">
        <v>13362</v>
      </c>
      <c r="B31922" s="74" t="s">
        <v>13489</v>
      </c>
      <c r="C31922" s="74" t="s">
        <v>127</v>
      </c>
      <c r="D31922" s="74" t="s">
        <v>15774</v>
      </c>
    </row>
    <row r="31923" ht="14.25" customHeight="1">
      <c r="A31923" s="74" t="s">
        <v>13364</v>
      </c>
      <c r="B31923" s="74" t="s">
        <v>853</v>
      </c>
      <c r="C31923" s="74" t="s">
        <v>3968</v>
      </c>
      <c r="D31923" s="74" t="s">
        <v>15774</v>
      </c>
    </row>
    <row r="31924" ht="14.25" customHeight="1">
      <c r="A31924" s="74" t="s">
        <v>7259</v>
      </c>
      <c r="B31924" s="74" t="s">
        <v>7260</v>
      </c>
      <c r="C31924" s="74" t="s">
        <v>3968</v>
      </c>
      <c r="D31924" s="74" t="s">
        <v>15774</v>
      </c>
    </row>
    <row r="31925" ht="14.25" customHeight="1">
      <c r="A31925" s="74" t="s">
        <v>7261</v>
      </c>
      <c r="B31925" s="74" t="s">
        <v>15783</v>
      </c>
      <c r="C31925" s="74" t="s">
        <v>3968</v>
      </c>
      <c r="D31925" s="74" t="s">
        <v>15774</v>
      </c>
    </row>
    <row r="31926" ht="14.25" customHeight="1">
      <c r="A31926" s="74" t="s">
        <v>7263</v>
      </c>
      <c r="B31926" s="74" t="s">
        <v>15784</v>
      </c>
      <c r="C31926" s="74" t="s">
        <v>3968</v>
      </c>
      <c r="D31926" s="74" t="s">
        <v>15774</v>
      </c>
    </row>
    <row r="31927" ht="14.25" customHeight="1">
      <c r="A31927" s="74" t="s">
        <v>7248</v>
      </c>
      <c r="B31927" s="74" t="s">
        <v>7249</v>
      </c>
      <c r="C31927" s="74" t="s">
        <v>923</v>
      </c>
      <c r="D31927" s="74" t="s">
        <v>15774</v>
      </c>
    </row>
    <row r="31928" ht="14.25" customHeight="1">
      <c r="A31928" s="74" t="s">
        <v>7250</v>
      </c>
      <c r="B31928" s="74" t="s">
        <v>7251</v>
      </c>
      <c r="C31928" s="74" t="s">
        <v>3934</v>
      </c>
      <c r="D31928" s="74" t="s">
        <v>15774</v>
      </c>
    </row>
    <row r="31929" ht="14.25" customHeight="1">
      <c r="A31929" s="74" t="s">
        <v>7339</v>
      </c>
      <c r="B31929" s="74" t="s">
        <v>15785</v>
      </c>
      <c r="C31929" s="74" t="s">
        <v>923</v>
      </c>
      <c r="D31929" s="74" t="s">
        <v>15774</v>
      </c>
    </row>
    <row r="31930" ht="14.25" customHeight="1">
      <c r="A31930" s="74" t="s">
        <v>7345</v>
      </c>
      <c r="B31930" s="74" t="s">
        <v>7346</v>
      </c>
      <c r="C31930" s="74" t="s">
        <v>3934</v>
      </c>
      <c r="D31930" s="74" t="s">
        <v>15774</v>
      </c>
    </row>
    <row r="31931" ht="14.25" customHeight="1">
      <c r="A31931" s="74" t="s">
        <v>7347</v>
      </c>
      <c r="B31931" s="74" t="s">
        <v>15786</v>
      </c>
      <c r="C31931" s="74" t="s">
        <v>3968</v>
      </c>
      <c r="D31931" s="74" t="s">
        <v>15774</v>
      </c>
    </row>
    <row r="31932" ht="14.25" customHeight="1">
      <c r="A31932" s="74" t="s">
        <v>7349</v>
      </c>
      <c r="B31932" s="74" t="s">
        <v>7350</v>
      </c>
      <c r="C31932" s="74" t="s">
        <v>100</v>
      </c>
      <c r="D31932" s="74" t="s">
        <v>15774</v>
      </c>
    </row>
    <row r="31933" ht="14.25" customHeight="1">
      <c r="A31933" s="74" t="s">
        <v>7353</v>
      </c>
      <c r="B31933" s="74" t="s">
        <v>15787</v>
      </c>
      <c r="C31933" s="74" t="s">
        <v>100</v>
      </c>
      <c r="D31933" s="74" t="s">
        <v>15774</v>
      </c>
    </row>
    <row r="31934" ht="14.25" customHeight="1">
      <c r="A31934" s="74" t="s">
        <v>7355</v>
      </c>
      <c r="B31934" s="74" t="s">
        <v>15788</v>
      </c>
      <c r="C31934" s="74" t="s">
        <v>100</v>
      </c>
      <c r="D31934" s="74" t="s">
        <v>15774</v>
      </c>
    </row>
    <row r="31935" ht="14.25" customHeight="1">
      <c r="A31935" s="74" t="s">
        <v>7357</v>
      </c>
      <c r="B31935" s="74" t="s">
        <v>7358</v>
      </c>
      <c r="C31935" s="74" t="s">
        <v>100</v>
      </c>
      <c r="D31935" s="74" t="s">
        <v>15774</v>
      </c>
    </row>
    <row r="31936" ht="14.25" customHeight="1">
      <c r="A31936" s="74" t="s">
        <v>7359</v>
      </c>
      <c r="B31936" s="74" t="s">
        <v>15789</v>
      </c>
      <c r="C31936" s="74" t="s">
        <v>3934</v>
      </c>
      <c r="D31936" s="74" t="s">
        <v>15774</v>
      </c>
    </row>
    <row r="31937" ht="14.25" customHeight="1">
      <c r="A31937" s="74" t="s">
        <v>13365</v>
      </c>
      <c r="B31937" s="74" t="s">
        <v>868</v>
      </c>
      <c r="C31937" s="74" t="s">
        <v>3968</v>
      </c>
      <c r="D31937" s="74" t="s">
        <v>15774</v>
      </c>
    </row>
    <row r="31938" ht="14.25" customHeight="1">
      <c r="A31938" s="74" t="s">
        <v>7469</v>
      </c>
      <c r="B31938" s="74" t="s">
        <v>7470</v>
      </c>
      <c r="C31938" s="74" t="s">
        <v>57</v>
      </c>
      <c r="D31938" s="74" t="s">
        <v>15774</v>
      </c>
    </row>
    <row r="31939" ht="14.25" customHeight="1">
      <c r="A31939" s="74" t="s">
        <v>7473</v>
      </c>
      <c r="B31939" s="74" t="s">
        <v>7474</v>
      </c>
      <c r="C31939" s="74" t="s">
        <v>923</v>
      </c>
      <c r="D31939" s="74" t="s">
        <v>15774</v>
      </c>
    </row>
    <row r="31940" ht="14.25" customHeight="1">
      <c r="A31940" s="74" t="s">
        <v>7495</v>
      </c>
      <c r="B31940" s="74" t="s">
        <v>7496</v>
      </c>
      <c r="C31940" s="74" t="s">
        <v>3934</v>
      </c>
      <c r="D31940" s="74" t="s">
        <v>15774</v>
      </c>
    </row>
    <row r="31941" ht="14.25" customHeight="1">
      <c r="A31941" s="74" t="s">
        <v>13366</v>
      </c>
      <c r="B31941" s="74" t="s">
        <v>13490</v>
      </c>
      <c r="C31941" s="74" t="s">
        <v>3934</v>
      </c>
      <c r="D31941" s="74" t="s">
        <v>15774</v>
      </c>
    </row>
    <row r="31942" ht="14.25" customHeight="1">
      <c r="A31942" s="74" t="s">
        <v>3721</v>
      </c>
      <c r="B31942" s="74" t="s">
        <v>887</v>
      </c>
      <c r="C31942" s="74" t="s">
        <v>57</v>
      </c>
      <c r="D31942" s="74" t="s">
        <v>15774</v>
      </c>
    </row>
    <row r="31943" ht="14.25" customHeight="1">
      <c r="A31943" s="74" t="s">
        <v>13368</v>
      </c>
      <c r="B31943" s="74" t="s">
        <v>13369</v>
      </c>
      <c r="C31943" s="74" t="s">
        <v>3934</v>
      </c>
      <c r="D31943" s="74" t="s">
        <v>15774</v>
      </c>
    </row>
    <row r="31944" ht="14.25" customHeight="1">
      <c r="A31944" s="74" t="s">
        <v>3703</v>
      </c>
      <c r="B31944" s="74" t="s">
        <v>895</v>
      </c>
      <c r="C31944" s="74" t="s">
        <v>3968</v>
      </c>
      <c r="D31944" s="74" t="s">
        <v>15774</v>
      </c>
    </row>
    <row r="31945" ht="14.25" customHeight="1">
      <c r="A31945" s="74" t="s">
        <v>7579</v>
      </c>
      <c r="B31945" s="74" t="s">
        <v>3461</v>
      </c>
      <c r="C31945" s="74" t="s">
        <v>3968</v>
      </c>
      <c r="D31945" s="74" t="s">
        <v>15774</v>
      </c>
    </row>
    <row r="31946" ht="14.25" customHeight="1">
      <c r="A31946" s="74" t="s">
        <v>7602</v>
      </c>
      <c r="B31946" s="74" t="s">
        <v>14248</v>
      </c>
      <c r="C31946" s="74" t="s">
        <v>3968</v>
      </c>
      <c r="D31946" s="74" t="s">
        <v>15774</v>
      </c>
    </row>
    <row r="31947" ht="14.25" customHeight="1">
      <c r="A31947" s="74" t="s">
        <v>7610</v>
      </c>
      <c r="B31947" s="74" t="s">
        <v>15790</v>
      </c>
      <c r="C31947" s="74" t="s">
        <v>100</v>
      </c>
      <c r="D31947" s="74" t="s">
        <v>15774</v>
      </c>
    </row>
    <row r="31948" ht="14.25" customHeight="1">
      <c r="A31948" s="74" t="s">
        <v>13370</v>
      </c>
      <c r="B31948" s="74" t="s">
        <v>13371</v>
      </c>
      <c r="C31948" s="74" t="s">
        <v>3934</v>
      </c>
      <c r="D31948" s="74" t="s">
        <v>15774</v>
      </c>
    </row>
    <row r="31949" ht="14.25" customHeight="1">
      <c r="A31949" s="74" t="s">
        <v>7707</v>
      </c>
      <c r="B31949" s="74" t="s">
        <v>15791</v>
      </c>
      <c r="C31949" s="74" t="s">
        <v>66</v>
      </c>
      <c r="D31949" s="74" t="s">
        <v>15774</v>
      </c>
    </row>
    <row r="31950" ht="14.25" customHeight="1">
      <c r="A31950" s="74" t="s">
        <v>7717</v>
      </c>
      <c r="B31950" s="74" t="s">
        <v>15792</v>
      </c>
      <c r="C31950" s="74" t="s">
        <v>66</v>
      </c>
      <c r="D31950" s="74" t="s">
        <v>15774</v>
      </c>
    </row>
    <row r="31951" ht="14.25" customHeight="1">
      <c r="A31951" s="74" t="s">
        <v>7733</v>
      </c>
      <c r="B31951" s="74" t="s">
        <v>7734</v>
      </c>
      <c r="C31951" s="74" t="s">
        <v>923</v>
      </c>
      <c r="D31951" s="74" t="s">
        <v>15774</v>
      </c>
    </row>
    <row r="31952" ht="14.25" customHeight="1">
      <c r="A31952" s="74" t="s">
        <v>7745</v>
      </c>
      <c r="B31952" s="74" t="s">
        <v>7746</v>
      </c>
      <c r="C31952" s="74" t="s">
        <v>57</v>
      </c>
      <c r="D31952" s="74" t="s">
        <v>15774</v>
      </c>
    </row>
    <row r="31953" ht="14.25" customHeight="1">
      <c r="A31953" s="74" t="s">
        <v>7747</v>
      </c>
      <c r="B31953" s="74" t="s">
        <v>7748</v>
      </c>
      <c r="C31953" s="74" t="s">
        <v>3968</v>
      </c>
      <c r="D31953" s="74" t="s">
        <v>15774</v>
      </c>
    </row>
    <row r="31954" ht="14.25" customHeight="1">
      <c r="A31954" s="74" t="s">
        <v>7749</v>
      </c>
      <c r="B31954" s="74" t="s">
        <v>7750</v>
      </c>
      <c r="C31954" s="74" t="s">
        <v>100</v>
      </c>
      <c r="D31954" s="74" t="s">
        <v>15774</v>
      </c>
    </row>
    <row r="31955" ht="14.25" customHeight="1">
      <c r="A31955" s="74" t="s">
        <v>13372</v>
      </c>
      <c r="B31955" s="74" t="s">
        <v>967</v>
      </c>
      <c r="C31955" s="74" t="s">
        <v>3968</v>
      </c>
      <c r="D31955" s="74" t="s">
        <v>15774</v>
      </c>
    </row>
    <row r="31956" ht="14.25" customHeight="1">
      <c r="A31956" s="74" t="s">
        <v>13374</v>
      </c>
      <c r="B31956" s="74" t="s">
        <v>979</v>
      </c>
      <c r="C31956" s="74" t="s">
        <v>100</v>
      </c>
      <c r="D31956" s="74" t="s">
        <v>15774</v>
      </c>
    </row>
    <row r="31957" ht="14.25" customHeight="1">
      <c r="A31957" s="74" t="s">
        <v>7790</v>
      </c>
      <c r="B31957" s="74" t="s">
        <v>7791</v>
      </c>
      <c r="C31957" s="74" t="s">
        <v>100</v>
      </c>
      <c r="D31957" s="74" t="s">
        <v>15774</v>
      </c>
    </row>
    <row r="31958" ht="14.25" customHeight="1">
      <c r="A31958" s="74" t="s">
        <v>7792</v>
      </c>
      <c r="B31958" s="74" t="s">
        <v>7793</v>
      </c>
      <c r="C31958" s="74" t="s">
        <v>100</v>
      </c>
      <c r="D31958" s="74" t="s">
        <v>15774</v>
      </c>
    </row>
    <row r="31959" ht="14.25" customHeight="1">
      <c r="A31959" s="74" t="s">
        <v>7803</v>
      </c>
      <c r="B31959" s="74" t="s">
        <v>15793</v>
      </c>
      <c r="C31959" s="74" t="s">
        <v>3934</v>
      </c>
      <c r="D31959" s="74" t="s">
        <v>15774</v>
      </c>
    </row>
    <row r="31960" ht="14.25" customHeight="1">
      <c r="A31960" s="74" t="s">
        <v>3705</v>
      </c>
      <c r="B31960" s="74" t="s">
        <v>15128</v>
      </c>
      <c r="C31960" s="74" t="s">
        <v>1026</v>
      </c>
      <c r="D31960" s="74" t="s">
        <v>15774</v>
      </c>
    </row>
    <row r="31961" ht="14.25" customHeight="1">
      <c r="A31961" s="74" t="s">
        <v>3706</v>
      </c>
      <c r="B31961" s="74" t="s">
        <v>1031</v>
      </c>
      <c r="C31961" s="74" t="s">
        <v>127</v>
      </c>
      <c r="D31961" s="74" t="s">
        <v>15774</v>
      </c>
    </row>
    <row r="31962" ht="14.25" customHeight="1">
      <c r="A31962" s="74" t="s">
        <v>3707</v>
      </c>
      <c r="B31962" s="74" t="s">
        <v>1035</v>
      </c>
      <c r="C31962" s="74" t="s">
        <v>50</v>
      </c>
      <c r="D31962" s="74" t="s">
        <v>15774</v>
      </c>
    </row>
    <row r="31963" ht="14.25" customHeight="1">
      <c r="A31963" s="74" t="s">
        <v>13375</v>
      </c>
      <c r="B31963" s="74" t="s">
        <v>1039</v>
      </c>
      <c r="C31963" s="74" t="s">
        <v>50</v>
      </c>
      <c r="D31963" s="74" t="s">
        <v>15774</v>
      </c>
    </row>
    <row r="31964" ht="14.25" customHeight="1">
      <c r="A31964" s="74" t="s">
        <v>3708</v>
      </c>
      <c r="B31964" s="74" t="s">
        <v>1042</v>
      </c>
      <c r="C31964" s="74" t="s">
        <v>3968</v>
      </c>
      <c r="D31964" s="74" t="s">
        <v>15774</v>
      </c>
    </row>
    <row r="31965" ht="14.25" customHeight="1">
      <c r="A31965" s="74" t="s">
        <v>7838</v>
      </c>
      <c r="B31965" s="74" t="s">
        <v>7839</v>
      </c>
      <c r="C31965" s="74" t="s">
        <v>923</v>
      </c>
      <c r="D31965" s="74" t="s">
        <v>15774</v>
      </c>
    </row>
    <row r="31966" ht="14.25" customHeight="1">
      <c r="A31966" s="74" t="s">
        <v>7846</v>
      </c>
      <c r="B31966" s="74" t="s">
        <v>7847</v>
      </c>
      <c r="C31966" s="74" t="s">
        <v>3934</v>
      </c>
      <c r="D31966" s="74" t="s">
        <v>15774</v>
      </c>
    </row>
    <row r="31967" ht="14.25" customHeight="1">
      <c r="A31967" s="74" t="s">
        <v>13376</v>
      </c>
      <c r="B31967" s="74" t="s">
        <v>13377</v>
      </c>
      <c r="C31967" s="74" t="s">
        <v>50</v>
      </c>
      <c r="D31967" s="74" t="s">
        <v>15774</v>
      </c>
    </row>
    <row r="31968" ht="14.25" customHeight="1">
      <c r="A31968" s="74" t="s">
        <v>7929</v>
      </c>
      <c r="B31968" s="74" t="s">
        <v>7930</v>
      </c>
      <c r="C31968" s="74" t="s">
        <v>3968</v>
      </c>
      <c r="D31968" s="74" t="s">
        <v>15774</v>
      </c>
    </row>
    <row r="31969" ht="14.25" customHeight="1">
      <c r="A31969" s="74" t="s">
        <v>7931</v>
      </c>
      <c r="B31969" s="74" t="s">
        <v>7932</v>
      </c>
      <c r="C31969" s="74" t="s">
        <v>100</v>
      </c>
      <c r="D31969" s="74" t="s">
        <v>15774</v>
      </c>
    </row>
    <row r="31970" ht="14.25" customHeight="1">
      <c r="A31970" s="74" t="s">
        <v>7933</v>
      </c>
      <c r="B31970" s="74" t="s">
        <v>7934</v>
      </c>
      <c r="C31970" s="74" t="s">
        <v>3934</v>
      </c>
      <c r="D31970" s="74" t="s">
        <v>15774</v>
      </c>
    </row>
    <row r="31971" ht="14.25" customHeight="1">
      <c r="A31971" s="74" t="s">
        <v>13378</v>
      </c>
      <c r="B31971" s="74" t="s">
        <v>15794</v>
      </c>
      <c r="C31971" s="74" t="s">
        <v>3968</v>
      </c>
      <c r="D31971" s="74" t="s">
        <v>15774</v>
      </c>
    </row>
    <row r="31972" ht="14.25" customHeight="1">
      <c r="A31972" s="74" t="s">
        <v>8026</v>
      </c>
      <c r="B31972" s="74" t="s">
        <v>8027</v>
      </c>
      <c r="C31972" s="74" t="s">
        <v>3934</v>
      </c>
      <c r="D31972" s="74" t="s">
        <v>15774</v>
      </c>
    </row>
    <row r="31973" ht="14.25" customHeight="1">
      <c r="A31973" s="74" t="s">
        <v>8028</v>
      </c>
      <c r="B31973" s="74" t="s">
        <v>8029</v>
      </c>
      <c r="C31973" s="74" t="s">
        <v>127</v>
      </c>
      <c r="D31973" s="74" t="s">
        <v>15774</v>
      </c>
    </row>
    <row r="31974" ht="14.25" customHeight="1">
      <c r="A31974" s="74" t="s">
        <v>8030</v>
      </c>
      <c r="B31974" s="74" t="s">
        <v>8031</v>
      </c>
      <c r="C31974" s="74" t="s">
        <v>66</v>
      </c>
      <c r="D31974" s="74" t="s">
        <v>15774</v>
      </c>
    </row>
    <row r="31975" ht="14.25" customHeight="1">
      <c r="A31975" s="74" t="s">
        <v>8032</v>
      </c>
      <c r="B31975" s="74" t="s">
        <v>8033</v>
      </c>
      <c r="C31975" s="74" t="s">
        <v>57</v>
      </c>
      <c r="D31975" s="74" t="s">
        <v>15774</v>
      </c>
    </row>
    <row r="31976" ht="14.25" customHeight="1">
      <c r="A31976" s="74" t="s">
        <v>8034</v>
      </c>
      <c r="B31976" s="74" t="s">
        <v>8035</v>
      </c>
      <c r="C31976" s="74" t="s">
        <v>66</v>
      </c>
      <c r="D31976" s="74" t="s">
        <v>15774</v>
      </c>
    </row>
    <row r="31977" ht="14.25" customHeight="1">
      <c r="A31977" s="74" t="s">
        <v>8036</v>
      </c>
      <c r="B31977" s="74" t="s">
        <v>8037</v>
      </c>
      <c r="C31977" s="74" t="s">
        <v>57</v>
      </c>
      <c r="D31977" s="74" t="s">
        <v>15774</v>
      </c>
    </row>
    <row r="31978" ht="14.25" customHeight="1">
      <c r="A31978" s="74" t="s">
        <v>8042</v>
      </c>
      <c r="B31978" s="74" t="s">
        <v>8043</v>
      </c>
      <c r="C31978" s="74" t="s">
        <v>3934</v>
      </c>
      <c r="D31978" s="74" t="s">
        <v>15774</v>
      </c>
    </row>
    <row r="31979" ht="14.25" customHeight="1">
      <c r="A31979" s="74" t="s">
        <v>13379</v>
      </c>
      <c r="B31979" s="74" t="s">
        <v>13380</v>
      </c>
      <c r="C31979" s="74" t="s">
        <v>3934</v>
      </c>
      <c r="D31979" s="74" t="s">
        <v>15774</v>
      </c>
    </row>
    <row r="31980" ht="14.25" customHeight="1">
      <c r="A31980" s="74" t="s">
        <v>8158</v>
      </c>
      <c r="B31980" s="74" t="s">
        <v>2940</v>
      </c>
      <c r="C31980" s="74" t="s">
        <v>100</v>
      </c>
      <c r="D31980" s="74" t="s">
        <v>15774</v>
      </c>
    </row>
    <row r="31981" ht="14.25" customHeight="1">
      <c r="A31981" s="74" t="s">
        <v>3716</v>
      </c>
      <c r="B31981" s="74" t="s">
        <v>13492</v>
      </c>
      <c r="C31981" s="74" t="s">
        <v>3934</v>
      </c>
      <c r="D31981" s="74" t="s">
        <v>15774</v>
      </c>
    </row>
    <row r="31982" ht="14.25" customHeight="1">
      <c r="A31982" s="74" t="s">
        <v>8196</v>
      </c>
      <c r="B31982" s="74" t="s">
        <v>1183</v>
      </c>
      <c r="C31982" s="74" t="s">
        <v>3968</v>
      </c>
      <c r="D31982" s="74" t="s">
        <v>15774</v>
      </c>
    </row>
    <row r="31983" ht="14.25" customHeight="1">
      <c r="A31983" s="74" t="s">
        <v>8205</v>
      </c>
      <c r="B31983" s="74" t="s">
        <v>13697</v>
      </c>
      <c r="C31983" s="74" t="s">
        <v>3968</v>
      </c>
      <c r="D31983" s="74" t="s">
        <v>15774</v>
      </c>
    </row>
    <row r="31984" ht="14.25" customHeight="1">
      <c r="A31984" s="74" t="s">
        <v>13384</v>
      </c>
      <c r="B31984" s="74" t="s">
        <v>1183</v>
      </c>
      <c r="C31984" s="74" t="s">
        <v>3968</v>
      </c>
      <c r="D31984" s="74" t="s">
        <v>15774</v>
      </c>
    </row>
    <row r="31985" ht="14.25" customHeight="1">
      <c r="A31985" s="74" t="s">
        <v>8227</v>
      </c>
      <c r="B31985" s="74" t="s">
        <v>2935</v>
      </c>
      <c r="C31985" s="74" t="s">
        <v>2936</v>
      </c>
      <c r="D31985" s="74" t="s">
        <v>15774</v>
      </c>
    </row>
    <row r="31986" ht="14.25" customHeight="1">
      <c r="A31986" s="74" t="s">
        <v>13385</v>
      </c>
      <c r="B31986" s="74" t="s">
        <v>2938</v>
      </c>
      <c r="C31986" s="74" t="s">
        <v>2936</v>
      </c>
      <c r="D31986" s="74" t="s">
        <v>15774</v>
      </c>
    </row>
    <row r="31987" ht="14.25" customHeight="1">
      <c r="A31987" s="74" t="s">
        <v>13386</v>
      </c>
      <c r="B31987" s="74" t="s">
        <v>2940</v>
      </c>
      <c r="C31987" s="74" t="s">
        <v>71</v>
      </c>
      <c r="D31987" s="74" t="s">
        <v>15774</v>
      </c>
    </row>
    <row r="31988" ht="14.25" customHeight="1">
      <c r="A31988" s="74" t="s">
        <v>8508</v>
      </c>
      <c r="B31988" s="74" t="s">
        <v>8509</v>
      </c>
      <c r="C31988" s="74" t="s">
        <v>57</v>
      </c>
      <c r="D31988" s="74" t="s">
        <v>15774</v>
      </c>
    </row>
    <row r="31989" ht="14.25" customHeight="1">
      <c r="A31989" s="74" t="s">
        <v>8510</v>
      </c>
      <c r="B31989" s="74" t="s">
        <v>8511</v>
      </c>
      <c r="C31989" s="74" t="s">
        <v>3934</v>
      </c>
      <c r="D31989" s="74" t="s">
        <v>15774</v>
      </c>
    </row>
    <row r="31990" ht="14.25" customHeight="1">
      <c r="A31990" s="74" t="s">
        <v>13388</v>
      </c>
      <c r="B31990" s="74" t="s">
        <v>490</v>
      </c>
      <c r="C31990" s="74" t="s">
        <v>50</v>
      </c>
      <c r="D31990" s="74" t="s">
        <v>15774</v>
      </c>
    </row>
    <row r="31991" ht="14.25" customHeight="1">
      <c r="A31991" s="74" t="s">
        <v>13389</v>
      </c>
      <c r="B31991" s="74" t="s">
        <v>790</v>
      </c>
      <c r="C31991" s="74" t="s">
        <v>50</v>
      </c>
      <c r="D31991" s="74" t="s">
        <v>15774</v>
      </c>
    </row>
    <row r="31992" ht="14.25" customHeight="1">
      <c r="A31992" s="74" t="s">
        <v>13390</v>
      </c>
      <c r="B31992" s="74" t="s">
        <v>797</v>
      </c>
      <c r="C31992" s="74" t="s">
        <v>3968</v>
      </c>
      <c r="D31992" s="74" t="s">
        <v>15774</v>
      </c>
    </row>
    <row r="31993" ht="14.25" customHeight="1">
      <c r="A31993" s="74" t="s">
        <v>3709</v>
      </c>
      <c r="B31993" s="74" t="s">
        <v>1205</v>
      </c>
      <c r="C31993" s="74" t="s">
        <v>127</v>
      </c>
      <c r="D31993" s="74" t="s">
        <v>15774</v>
      </c>
    </row>
    <row r="31994" ht="14.25" customHeight="1">
      <c r="A31994" s="74" t="s">
        <v>8604</v>
      </c>
      <c r="B31994" s="74" t="s">
        <v>3492</v>
      </c>
      <c r="C31994" s="74" t="s">
        <v>57</v>
      </c>
      <c r="D31994" s="74" t="s">
        <v>15774</v>
      </c>
    </row>
    <row r="31995" ht="14.25" customHeight="1">
      <c r="A31995" s="74" t="s">
        <v>13391</v>
      </c>
      <c r="B31995" s="74" t="s">
        <v>767</v>
      </c>
      <c r="C31995" s="74" t="s">
        <v>50</v>
      </c>
      <c r="D31995" s="74" t="s">
        <v>15774</v>
      </c>
    </row>
    <row r="31996" ht="14.25" customHeight="1">
      <c r="A31996" s="74" t="s">
        <v>13392</v>
      </c>
      <c r="B31996" s="74" t="s">
        <v>13497</v>
      </c>
      <c r="C31996" s="74" t="s">
        <v>3934</v>
      </c>
      <c r="D31996" s="74" t="s">
        <v>15774</v>
      </c>
    </row>
    <row r="31997" ht="14.25" customHeight="1">
      <c r="A31997" s="74" t="s">
        <v>8705</v>
      </c>
      <c r="B31997" s="74" t="s">
        <v>15795</v>
      </c>
      <c r="C31997" s="74" t="s">
        <v>66</v>
      </c>
      <c r="D31997" s="74" t="s">
        <v>15774</v>
      </c>
    </row>
    <row r="31998" ht="14.25" customHeight="1">
      <c r="A31998" s="74" t="s">
        <v>8757</v>
      </c>
      <c r="B31998" s="74" t="s">
        <v>15796</v>
      </c>
      <c r="C31998" s="74" t="s">
        <v>66</v>
      </c>
      <c r="D31998" s="74" t="s">
        <v>15774</v>
      </c>
    </row>
    <row r="31999" ht="14.25" customHeight="1">
      <c r="A31999" s="74" t="s">
        <v>8786</v>
      </c>
      <c r="B31999" s="74" t="s">
        <v>1085</v>
      </c>
      <c r="C31999" s="74" t="s">
        <v>57</v>
      </c>
      <c r="D31999" s="74" t="s">
        <v>15774</v>
      </c>
    </row>
    <row r="32000" ht="14.25" customHeight="1">
      <c r="A32000" s="74" t="s">
        <v>3710</v>
      </c>
      <c r="B32000" s="74" t="s">
        <v>1217</v>
      </c>
      <c r="C32000" s="74" t="s">
        <v>3968</v>
      </c>
      <c r="D32000" s="74" t="s">
        <v>15774</v>
      </c>
    </row>
    <row r="32001" ht="14.25" customHeight="1">
      <c r="A32001" s="74" t="s">
        <v>8878</v>
      </c>
      <c r="B32001" s="74" t="s">
        <v>1252</v>
      </c>
      <c r="C32001" s="74" t="s">
        <v>3934</v>
      </c>
      <c r="D32001" s="74" t="s">
        <v>15774</v>
      </c>
    </row>
    <row r="32002" ht="14.25" customHeight="1">
      <c r="A32002" s="74" t="s">
        <v>13393</v>
      </c>
      <c r="B32002" s="74" t="s">
        <v>1256</v>
      </c>
      <c r="C32002" s="74" t="s">
        <v>3968</v>
      </c>
      <c r="D32002" s="74" t="s">
        <v>15774</v>
      </c>
    </row>
    <row r="32003" ht="14.25" customHeight="1">
      <c r="A32003" s="74" t="s">
        <v>13394</v>
      </c>
      <c r="B32003" s="74" t="s">
        <v>777</v>
      </c>
      <c r="C32003" s="74" t="s">
        <v>50</v>
      </c>
      <c r="D32003" s="74" t="s">
        <v>15774</v>
      </c>
    </row>
    <row r="32004" ht="14.25" customHeight="1">
      <c r="A32004" s="74" t="s">
        <v>13395</v>
      </c>
      <c r="B32004" s="74" t="s">
        <v>13498</v>
      </c>
      <c r="C32004" s="74" t="s">
        <v>3934</v>
      </c>
      <c r="D32004" s="74" t="s">
        <v>15774</v>
      </c>
    </row>
    <row r="32005" ht="14.25" customHeight="1">
      <c r="A32005" s="74" t="s">
        <v>9015</v>
      </c>
      <c r="B32005" s="74" t="s">
        <v>15797</v>
      </c>
      <c r="C32005" s="74" t="s">
        <v>66</v>
      </c>
      <c r="D32005" s="74" t="s">
        <v>15774</v>
      </c>
    </row>
    <row r="32006" ht="14.25" customHeight="1">
      <c r="A32006" s="74" t="s">
        <v>9071</v>
      </c>
      <c r="B32006" s="74" t="s">
        <v>15798</v>
      </c>
      <c r="C32006" s="74" t="s">
        <v>66</v>
      </c>
      <c r="D32006" s="74" t="s">
        <v>15774</v>
      </c>
    </row>
    <row r="32007" ht="14.25" customHeight="1">
      <c r="A32007" s="74" t="s">
        <v>9105</v>
      </c>
      <c r="B32007" s="74" t="s">
        <v>1091</v>
      </c>
      <c r="C32007" s="74" t="s">
        <v>57</v>
      </c>
      <c r="D32007" s="74" t="s">
        <v>15774</v>
      </c>
    </row>
    <row r="32008" ht="14.25" customHeight="1">
      <c r="A32008" s="74" t="s">
        <v>13396</v>
      </c>
      <c r="B32008" s="74" t="s">
        <v>14066</v>
      </c>
      <c r="C32008" s="74" t="s">
        <v>3968</v>
      </c>
      <c r="D32008" s="74" t="s">
        <v>15774</v>
      </c>
    </row>
    <row r="32009" ht="14.25" customHeight="1">
      <c r="A32009" s="74" t="s">
        <v>13398</v>
      </c>
      <c r="B32009" s="74" t="s">
        <v>13399</v>
      </c>
      <c r="C32009" s="74" t="s">
        <v>3968</v>
      </c>
      <c r="D32009" s="74" t="s">
        <v>15774</v>
      </c>
    </row>
    <row r="32010" ht="14.25" customHeight="1">
      <c r="A32010" s="74" t="s">
        <v>13400</v>
      </c>
      <c r="B32010" s="74" t="s">
        <v>13401</v>
      </c>
      <c r="C32010" s="74" t="s">
        <v>3968</v>
      </c>
      <c r="D32010" s="74" t="s">
        <v>15774</v>
      </c>
    </row>
    <row r="32011" ht="14.25" customHeight="1">
      <c r="A32011" s="74" t="s">
        <v>13402</v>
      </c>
      <c r="B32011" s="74" t="s">
        <v>13403</v>
      </c>
      <c r="C32011" s="74" t="s">
        <v>3968</v>
      </c>
      <c r="D32011" s="74" t="s">
        <v>15774</v>
      </c>
    </row>
    <row r="32012" ht="14.25" customHeight="1">
      <c r="A32012" s="74" t="s">
        <v>13404</v>
      </c>
      <c r="B32012" s="74" t="s">
        <v>9160</v>
      </c>
      <c r="C32012" s="74" t="s">
        <v>3968</v>
      </c>
      <c r="D32012" s="74" t="s">
        <v>15774</v>
      </c>
    </row>
    <row r="32013" ht="14.25" customHeight="1">
      <c r="A32013" s="74" t="s">
        <v>13405</v>
      </c>
      <c r="B32013" s="74" t="s">
        <v>13499</v>
      </c>
      <c r="C32013" s="74" t="s">
        <v>3968</v>
      </c>
      <c r="D32013" s="74" t="s">
        <v>15774</v>
      </c>
    </row>
    <row r="32014" ht="14.25" customHeight="1">
      <c r="A32014" s="74" t="s">
        <v>13407</v>
      </c>
      <c r="B32014" s="74" t="s">
        <v>13500</v>
      </c>
      <c r="C32014" s="74" t="s">
        <v>3934</v>
      </c>
      <c r="D32014" s="74" t="s">
        <v>15774</v>
      </c>
    </row>
    <row r="32015" ht="14.25" customHeight="1">
      <c r="A32015" s="74" t="s">
        <v>9167</v>
      </c>
      <c r="B32015" s="74" t="s">
        <v>9168</v>
      </c>
      <c r="C32015" s="74" t="s">
        <v>3968</v>
      </c>
      <c r="D32015" s="74" t="s">
        <v>15774</v>
      </c>
    </row>
    <row r="32016" ht="14.25" customHeight="1">
      <c r="A32016" s="74" t="s">
        <v>9239</v>
      </c>
      <c r="B32016" s="74" t="s">
        <v>1042</v>
      </c>
      <c r="C32016" s="74" t="s">
        <v>100</v>
      </c>
      <c r="D32016" s="74" t="s">
        <v>15774</v>
      </c>
    </row>
    <row r="32017" ht="14.25" customHeight="1">
      <c r="A32017" s="74" t="s">
        <v>9242</v>
      </c>
      <c r="B32017" s="74" t="s">
        <v>9243</v>
      </c>
      <c r="C32017" s="74" t="s">
        <v>100</v>
      </c>
      <c r="D32017" s="74" t="s">
        <v>15774</v>
      </c>
    </row>
    <row r="32018" ht="14.25" customHeight="1">
      <c r="A32018" s="74" t="s">
        <v>13409</v>
      </c>
      <c r="B32018" s="74" t="s">
        <v>1304</v>
      </c>
      <c r="C32018" s="74" t="s">
        <v>57</v>
      </c>
      <c r="D32018" s="74" t="s">
        <v>15774</v>
      </c>
    </row>
    <row r="32019" ht="14.25" customHeight="1">
      <c r="A32019" s="74" t="s">
        <v>3711</v>
      </c>
      <c r="B32019" s="74" t="s">
        <v>13501</v>
      </c>
      <c r="C32019" s="74" t="s">
        <v>3934</v>
      </c>
      <c r="D32019" s="74" t="s">
        <v>15774</v>
      </c>
    </row>
    <row r="32020" ht="14.25" customHeight="1">
      <c r="A32020" s="74" t="s">
        <v>3719</v>
      </c>
      <c r="B32020" s="74" t="s">
        <v>1316</v>
      </c>
      <c r="C32020" s="74" t="s">
        <v>57</v>
      </c>
      <c r="D32020" s="74" t="s">
        <v>15774</v>
      </c>
    </row>
    <row r="32021" ht="14.25" customHeight="1">
      <c r="A32021" s="74" t="s">
        <v>13502</v>
      </c>
      <c r="B32021" s="74" t="s">
        <v>13503</v>
      </c>
      <c r="C32021" s="74" t="s">
        <v>50</v>
      </c>
      <c r="D32021" s="74" t="s">
        <v>15774</v>
      </c>
    </row>
    <row r="32022" ht="14.25" customHeight="1">
      <c r="A32022" s="74" t="s">
        <v>9530</v>
      </c>
      <c r="B32022" s="74" t="s">
        <v>9531</v>
      </c>
      <c r="C32022" s="74" t="s">
        <v>3934</v>
      </c>
      <c r="D32022" s="74" t="s">
        <v>15774</v>
      </c>
    </row>
    <row r="32023" ht="14.25" customHeight="1">
      <c r="A32023" s="74" t="s">
        <v>9532</v>
      </c>
      <c r="B32023" s="74" t="s">
        <v>9533</v>
      </c>
      <c r="C32023" s="74" t="s">
        <v>3934</v>
      </c>
      <c r="D32023" s="74" t="s">
        <v>15774</v>
      </c>
    </row>
    <row r="32024" ht="14.25" customHeight="1">
      <c r="A32024" s="74" t="s">
        <v>13412</v>
      </c>
      <c r="B32024" s="74" t="s">
        <v>15799</v>
      </c>
      <c r="C32024" s="74" t="s">
        <v>57</v>
      </c>
      <c r="D32024" s="74" t="s">
        <v>15774</v>
      </c>
    </row>
    <row r="32025" ht="14.25" customHeight="1">
      <c r="A32025" s="74" t="s">
        <v>9804</v>
      </c>
      <c r="B32025" s="74" t="s">
        <v>9805</v>
      </c>
      <c r="C32025" s="74" t="s">
        <v>100</v>
      </c>
      <c r="D32025" s="74" t="s">
        <v>15774</v>
      </c>
    </row>
    <row r="32026" ht="14.25" customHeight="1">
      <c r="A32026" s="74" t="s">
        <v>9830</v>
      </c>
      <c r="B32026" s="74" t="s">
        <v>9831</v>
      </c>
      <c r="C32026" s="74" t="s">
        <v>3968</v>
      </c>
      <c r="D32026" s="74" t="s">
        <v>15774</v>
      </c>
    </row>
    <row r="32027" ht="14.25" customHeight="1">
      <c r="A32027" s="74" t="s">
        <v>9840</v>
      </c>
      <c r="B32027" s="74" t="s">
        <v>15800</v>
      </c>
      <c r="C32027" s="74" t="s">
        <v>923</v>
      </c>
      <c r="D32027" s="74" t="s">
        <v>15774</v>
      </c>
    </row>
    <row r="32028" ht="14.25" customHeight="1">
      <c r="A32028" s="74" t="s">
        <v>9858</v>
      </c>
      <c r="B32028" s="74" t="s">
        <v>15801</v>
      </c>
      <c r="C32028" s="74" t="s">
        <v>127</v>
      </c>
      <c r="D32028" s="74" t="s">
        <v>15774</v>
      </c>
    </row>
    <row r="32029" ht="14.25" customHeight="1">
      <c r="A32029" s="74" t="s">
        <v>9860</v>
      </c>
      <c r="B32029" s="74" t="s">
        <v>15802</v>
      </c>
      <c r="C32029" s="74" t="s">
        <v>3934</v>
      </c>
      <c r="D32029" s="74" t="s">
        <v>15774</v>
      </c>
    </row>
    <row r="32030" ht="14.25" customHeight="1">
      <c r="A32030" s="74" t="s">
        <v>9872</v>
      </c>
      <c r="B32030" s="74" t="s">
        <v>15803</v>
      </c>
      <c r="C32030" s="74" t="s">
        <v>127</v>
      </c>
      <c r="D32030" s="74" t="s">
        <v>15774</v>
      </c>
    </row>
    <row r="32031" ht="14.25" customHeight="1">
      <c r="A32031" s="74" t="s">
        <v>9964</v>
      </c>
      <c r="B32031" s="74" t="s">
        <v>13807</v>
      </c>
      <c r="C32031" s="74" t="s">
        <v>100</v>
      </c>
      <c r="D32031" s="74" t="s">
        <v>15774</v>
      </c>
    </row>
    <row r="32032" ht="14.25" customHeight="1">
      <c r="A32032" s="74" t="s">
        <v>9971</v>
      </c>
      <c r="B32032" s="74" t="s">
        <v>9972</v>
      </c>
      <c r="C32032" s="74" t="s">
        <v>3934</v>
      </c>
      <c r="D32032" s="74" t="s">
        <v>15774</v>
      </c>
    </row>
    <row r="32033" ht="14.25" customHeight="1">
      <c r="A32033" s="74" t="s">
        <v>13830</v>
      </c>
      <c r="B32033" s="74" t="s">
        <v>8226</v>
      </c>
      <c r="C32033" s="74" t="s">
        <v>100</v>
      </c>
      <c r="D32033" s="74" t="s">
        <v>15774</v>
      </c>
    </row>
    <row r="32034" ht="14.25" customHeight="1">
      <c r="A32034" s="74" t="s">
        <v>10227</v>
      </c>
      <c r="B32034" s="74" t="s">
        <v>10226</v>
      </c>
      <c r="C32034" s="74" t="s">
        <v>100</v>
      </c>
      <c r="D32034" s="74" t="s">
        <v>15774</v>
      </c>
    </row>
    <row r="32035" ht="14.25" customHeight="1">
      <c r="A32035" s="74" t="s">
        <v>10279</v>
      </c>
      <c r="B32035" s="74" t="s">
        <v>10079</v>
      </c>
      <c r="C32035" s="74" t="s">
        <v>100</v>
      </c>
      <c r="D32035" s="74" t="s">
        <v>15774</v>
      </c>
    </row>
    <row r="32036" ht="14.25" customHeight="1">
      <c r="A32036" s="74" t="s">
        <v>10304</v>
      </c>
      <c r="B32036" s="74" t="s">
        <v>15804</v>
      </c>
      <c r="C32036" s="74" t="s">
        <v>3934</v>
      </c>
      <c r="D32036" s="74" t="s">
        <v>15774</v>
      </c>
    </row>
    <row r="32037" ht="14.25" customHeight="1">
      <c r="A32037" s="74" t="s">
        <v>10379</v>
      </c>
      <c r="B32037" s="74" t="s">
        <v>10380</v>
      </c>
      <c r="C32037" s="74" t="s">
        <v>100</v>
      </c>
      <c r="D32037" s="74" t="s">
        <v>15774</v>
      </c>
    </row>
    <row r="32038" ht="14.25" customHeight="1">
      <c r="A32038" s="74" t="s">
        <v>10383</v>
      </c>
      <c r="B32038" s="74" t="s">
        <v>10378</v>
      </c>
      <c r="C32038" s="74" t="s">
        <v>3934</v>
      </c>
      <c r="D32038" s="74" t="s">
        <v>15774</v>
      </c>
    </row>
    <row r="32039" ht="14.25" customHeight="1">
      <c r="A32039" s="74" t="s">
        <v>13419</v>
      </c>
      <c r="B32039" s="74" t="s">
        <v>1436</v>
      </c>
      <c r="C32039" s="74" t="s">
        <v>71</v>
      </c>
      <c r="D32039" s="74" t="s">
        <v>15774</v>
      </c>
    </row>
    <row r="32040" ht="14.25" customHeight="1">
      <c r="A32040" s="74" t="s">
        <v>13420</v>
      </c>
      <c r="B32040" s="74" t="s">
        <v>665</v>
      </c>
      <c r="C32040" s="74" t="s">
        <v>127</v>
      </c>
      <c r="D32040" s="74" t="s">
        <v>15774</v>
      </c>
    </row>
    <row r="32041" ht="14.25" customHeight="1">
      <c r="A32041" s="74" t="s">
        <v>13421</v>
      </c>
      <c r="B32041" s="74" t="s">
        <v>744</v>
      </c>
      <c r="C32041" s="74" t="s">
        <v>127</v>
      </c>
      <c r="D32041" s="74" t="s">
        <v>15774</v>
      </c>
    </row>
    <row r="32042" ht="14.25" customHeight="1">
      <c r="A32042" s="74" t="s">
        <v>10577</v>
      </c>
      <c r="B32042" s="74" t="s">
        <v>10578</v>
      </c>
      <c r="C32042" s="74" t="s">
        <v>3934</v>
      </c>
      <c r="D32042" s="74" t="s">
        <v>15774</v>
      </c>
    </row>
    <row r="32043" ht="14.25" customHeight="1">
      <c r="A32043" s="74" t="s">
        <v>10603</v>
      </c>
      <c r="B32043" s="74" t="s">
        <v>10604</v>
      </c>
      <c r="C32043" s="74" t="s">
        <v>100</v>
      </c>
      <c r="D32043" s="74" t="s">
        <v>15774</v>
      </c>
    </row>
    <row r="32044" ht="14.25" customHeight="1">
      <c r="A32044" s="74" t="s">
        <v>10605</v>
      </c>
      <c r="B32044" s="74" t="s">
        <v>10606</v>
      </c>
      <c r="C32044" s="74" t="s">
        <v>100</v>
      </c>
      <c r="D32044" s="74" t="s">
        <v>15774</v>
      </c>
    </row>
    <row r="32045" ht="14.25" customHeight="1">
      <c r="A32045" s="74" t="s">
        <v>10607</v>
      </c>
      <c r="B32045" s="74" t="s">
        <v>10608</v>
      </c>
      <c r="C32045" s="74" t="s">
        <v>100</v>
      </c>
      <c r="D32045" s="74" t="s">
        <v>15774</v>
      </c>
    </row>
    <row r="32046" ht="14.25" customHeight="1">
      <c r="A32046" s="74" t="s">
        <v>10609</v>
      </c>
      <c r="B32046" s="74" t="s">
        <v>125</v>
      </c>
      <c r="C32046" s="74" t="s">
        <v>100</v>
      </c>
      <c r="D32046" s="74" t="s">
        <v>15774</v>
      </c>
    </row>
    <row r="32047" ht="14.25" customHeight="1">
      <c r="A32047" s="74" t="s">
        <v>10610</v>
      </c>
      <c r="B32047" s="74" t="s">
        <v>10611</v>
      </c>
      <c r="C32047" s="74" t="s">
        <v>100</v>
      </c>
      <c r="D32047" s="74" t="s">
        <v>15774</v>
      </c>
    </row>
    <row r="32048" ht="14.25" customHeight="1">
      <c r="A32048" s="74" t="s">
        <v>13422</v>
      </c>
      <c r="B32048" s="74" t="s">
        <v>13550</v>
      </c>
      <c r="C32048" s="74" t="s">
        <v>100</v>
      </c>
      <c r="D32048" s="74" t="s">
        <v>15774</v>
      </c>
    </row>
    <row r="32049" ht="14.25" customHeight="1">
      <c r="A32049" s="74" t="s">
        <v>10612</v>
      </c>
      <c r="B32049" s="74" t="s">
        <v>966</v>
      </c>
      <c r="C32049" s="74" t="s">
        <v>100</v>
      </c>
      <c r="D32049" s="74" t="s">
        <v>15774</v>
      </c>
    </row>
    <row r="32050" ht="14.25" customHeight="1">
      <c r="A32050" s="74" t="s">
        <v>10613</v>
      </c>
      <c r="B32050" s="74" t="s">
        <v>10614</v>
      </c>
      <c r="C32050" s="74" t="s">
        <v>100</v>
      </c>
      <c r="D32050" s="74" t="s">
        <v>15774</v>
      </c>
    </row>
    <row r="32051" ht="14.25" customHeight="1">
      <c r="A32051" s="74" t="s">
        <v>10615</v>
      </c>
      <c r="B32051" s="74" t="s">
        <v>853</v>
      </c>
      <c r="C32051" s="74" t="s">
        <v>100</v>
      </c>
      <c r="D32051" s="74" t="s">
        <v>15774</v>
      </c>
    </row>
    <row r="32052" ht="14.25" customHeight="1">
      <c r="A32052" s="74" t="s">
        <v>10616</v>
      </c>
      <c r="B32052" s="74" t="s">
        <v>10617</v>
      </c>
      <c r="C32052" s="74" t="s">
        <v>100</v>
      </c>
      <c r="D32052" s="74" t="s">
        <v>15774</v>
      </c>
    </row>
    <row r="32053" ht="14.25" customHeight="1">
      <c r="A32053" s="74" t="s">
        <v>13423</v>
      </c>
      <c r="B32053" s="74" t="s">
        <v>13424</v>
      </c>
      <c r="C32053" s="74" t="s">
        <v>3934</v>
      </c>
      <c r="D32053" s="74" t="s">
        <v>15774</v>
      </c>
    </row>
    <row r="32054" ht="14.25" customHeight="1">
      <c r="A32054" s="74" t="s">
        <v>10625</v>
      </c>
      <c r="B32054" s="74" t="s">
        <v>10626</v>
      </c>
      <c r="C32054" s="74" t="s">
        <v>100</v>
      </c>
      <c r="D32054" s="74" t="s">
        <v>15774</v>
      </c>
    </row>
    <row r="32055" ht="14.25" customHeight="1">
      <c r="A32055" s="74" t="s">
        <v>13425</v>
      </c>
      <c r="B32055" s="74" t="s">
        <v>13426</v>
      </c>
      <c r="C32055" s="74" t="s">
        <v>923</v>
      </c>
      <c r="D32055" s="74" t="s">
        <v>15774</v>
      </c>
    </row>
    <row r="32056" ht="14.25" customHeight="1">
      <c r="A32056" s="74" t="s">
        <v>13427</v>
      </c>
      <c r="B32056" s="74" t="s">
        <v>13428</v>
      </c>
      <c r="C32056" s="74" t="s">
        <v>3968</v>
      </c>
      <c r="D32056" s="74" t="s">
        <v>15774</v>
      </c>
    </row>
    <row r="32057" ht="14.25" customHeight="1">
      <c r="A32057" s="74" t="s">
        <v>13429</v>
      </c>
      <c r="B32057" s="74" t="s">
        <v>13430</v>
      </c>
      <c r="C32057" s="74" t="s">
        <v>66</v>
      </c>
      <c r="D32057" s="74" t="s">
        <v>15774</v>
      </c>
    </row>
    <row r="32058" ht="14.25" customHeight="1">
      <c r="A32058" s="74" t="s">
        <v>13431</v>
      </c>
      <c r="B32058" s="74" t="s">
        <v>13432</v>
      </c>
      <c r="C32058" s="74" t="s">
        <v>3968</v>
      </c>
      <c r="D32058" s="74" t="s">
        <v>15774</v>
      </c>
    </row>
    <row r="32059" ht="14.25" customHeight="1">
      <c r="A32059" s="74" t="s">
        <v>10826</v>
      </c>
      <c r="B32059" s="74" t="s">
        <v>10827</v>
      </c>
      <c r="C32059" s="74" t="s">
        <v>100</v>
      </c>
      <c r="D32059" s="74" t="s">
        <v>15774</v>
      </c>
    </row>
    <row r="32060" ht="14.25" customHeight="1">
      <c r="A32060" s="74" t="s">
        <v>10988</v>
      </c>
      <c r="B32060" s="74" t="s">
        <v>10989</v>
      </c>
      <c r="C32060" s="74" t="s">
        <v>3934</v>
      </c>
      <c r="D32060" s="74" t="s">
        <v>15774</v>
      </c>
    </row>
    <row r="32061" ht="14.25" customHeight="1">
      <c r="A32061" s="74" t="s">
        <v>11010</v>
      </c>
      <c r="B32061" s="74" t="s">
        <v>11011</v>
      </c>
      <c r="C32061" s="74" t="s">
        <v>100</v>
      </c>
      <c r="D32061" s="74" t="s">
        <v>15774</v>
      </c>
    </row>
    <row r="32062" ht="14.25" customHeight="1">
      <c r="A32062" s="74" t="s">
        <v>11012</v>
      </c>
      <c r="B32062" s="74" t="s">
        <v>11013</v>
      </c>
      <c r="C32062" s="74" t="s">
        <v>3934</v>
      </c>
      <c r="D32062" s="74" t="s">
        <v>15774</v>
      </c>
    </row>
    <row r="32063" ht="14.25" customHeight="1">
      <c r="A32063" s="74" t="s">
        <v>11088</v>
      </c>
      <c r="B32063" s="74" t="s">
        <v>11089</v>
      </c>
      <c r="C32063" s="74" t="s">
        <v>50</v>
      </c>
      <c r="D32063" s="74" t="s">
        <v>15774</v>
      </c>
    </row>
    <row r="32064" ht="14.25" customHeight="1">
      <c r="A32064" s="74" t="s">
        <v>11167</v>
      </c>
      <c r="B32064" s="74" t="s">
        <v>11168</v>
      </c>
      <c r="C32064" s="74" t="s">
        <v>100</v>
      </c>
      <c r="D32064" s="74" t="s">
        <v>15774</v>
      </c>
    </row>
    <row r="32065" ht="14.25" customHeight="1">
      <c r="A32065" s="74" t="s">
        <v>11195</v>
      </c>
      <c r="B32065" s="74" t="s">
        <v>11196</v>
      </c>
      <c r="C32065" s="74" t="s">
        <v>100</v>
      </c>
      <c r="D32065" s="74" t="s">
        <v>15774</v>
      </c>
    </row>
    <row r="32066" ht="14.25" customHeight="1">
      <c r="A32066" s="74" t="s">
        <v>11203</v>
      </c>
      <c r="B32066" s="74" t="s">
        <v>11204</v>
      </c>
      <c r="C32066" s="74" t="s">
        <v>100</v>
      </c>
      <c r="D32066" s="74" t="s">
        <v>15774</v>
      </c>
    </row>
    <row r="32067" ht="14.25" customHeight="1">
      <c r="A32067" s="74" t="s">
        <v>11207</v>
      </c>
      <c r="B32067" s="74" t="s">
        <v>1487</v>
      </c>
      <c r="C32067" s="74" t="s">
        <v>50</v>
      </c>
      <c r="D32067" s="74" t="s">
        <v>15774</v>
      </c>
    </row>
    <row r="32068" ht="14.25" customHeight="1">
      <c r="A32068" s="74" t="s">
        <v>3717</v>
      </c>
      <c r="B32068" s="74" t="s">
        <v>807</v>
      </c>
      <c r="C32068" s="74" t="s">
        <v>3968</v>
      </c>
      <c r="D32068" s="74" t="s">
        <v>15774</v>
      </c>
    </row>
    <row r="32069" ht="14.25" customHeight="1">
      <c r="A32069" s="74" t="s">
        <v>11249</v>
      </c>
      <c r="B32069" s="74" t="s">
        <v>14858</v>
      </c>
      <c r="C32069" s="74" t="s">
        <v>3934</v>
      </c>
      <c r="D32069" s="74" t="s">
        <v>15774</v>
      </c>
    </row>
    <row r="32070" ht="14.25" customHeight="1">
      <c r="A32070" s="74" t="s">
        <v>3718</v>
      </c>
      <c r="B32070" s="74" t="s">
        <v>825</v>
      </c>
      <c r="C32070" s="74" t="s">
        <v>3968</v>
      </c>
      <c r="D32070" s="74" t="s">
        <v>15774</v>
      </c>
    </row>
    <row r="32071" ht="14.25" customHeight="1">
      <c r="A32071" s="74" t="s">
        <v>11494</v>
      </c>
      <c r="B32071" s="74" t="s">
        <v>830</v>
      </c>
      <c r="C32071" s="74" t="s">
        <v>100</v>
      </c>
      <c r="D32071" s="74" t="s">
        <v>15774</v>
      </c>
    </row>
    <row r="32072" ht="14.25" customHeight="1">
      <c r="A32072" s="74" t="s">
        <v>11529</v>
      </c>
      <c r="B32072" s="74" t="s">
        <v>11530</v>
      </c>
      <c r="C32072" s="74" t="s">
        <v>100</v>
      </c>
      <c r="D32072" s="74" t="s">
        <v>15774</v>
      </c>
    </row>
    <row r="32073" ht="14.25" customHeight="1">
      <c r="A32073" s="74" t="s">
        <v>13433</v>
      </c>
      <c r="B32073" s="74" t="s">
        <v>1494</v>
      </c>
      <c r="C32073" s="74" t="s">
        <v>50</v>
      </c>
      <c r="D32073" s="74" t="s">
        <v>15774</v>
      </c>
    </row>
    <row r="32074" ht="14.25" customHeight="1">
      <c r="A32074" s="74" t="s">
        <v>13434</v>
      </c>
      <c r="B32074" s="74" t="s">
        <v>1498</v>
      </c>
      <c r="C32074" s="74" t="s">
        <v>50</v>
      </c>
      <c r="D32074" s="74" t="s">
        <v>15774</v>
      </c>
    </row>
    <row r="32075" ht="14.25" customHeight="1">
      <c r="A32075" s="74" t="s">
        <v>11631</v>
      </c>
      <c r="B32075" s="74" t="s">
        <v>976</v>
      </c>
      <c r="C32075" s="74" t="s">
        <v>100</v>
      </c>
      <c r="D32075" s="74" t="s">
        <v>15774</v>
      </c>
    </row>
    <row r="32076" ht="14.25" customHeight="1">
      <c r="A32076" s="74" t="s">
        <v>13435</v>
      </c>
      <c r="B32076" s="74" t="s">
        <v>1692</v>
      </c>
      <c r="C32076" s="74" t="s">
        <v>3968</v>
      </c>
      <c r="D32076" s="74" t="s">
        <v>15774</v>
      </c>
    </row>
    <row r="32077" ht="14.25" customHeight="1">
      <c r="A32077" s="74" t="s">
        <v>13436</v>
      </c>
      <c r="B32077" s="74" t="s">
        <v>1697</v>
      </c>
      <c r="C32077" s="74" t="s">
        <v>3968</v>
      </c>
      <c r="D32077" s="74" t="s">
        <v>15774</v>
      </c>
    </row>
    <row r="32078" ht="14.25" customHeight="1">
      <c r="A32078" s="74" t="s">
        <v>13437</v>
      </c>
      <c r="B32078" s="74" t="s">
        <v>1707</v>
      </c>
      <c r="C32078" s="74" t="s">
        <v>3968</v>
      </c>
      <c r="D32078" s="74" t="s">
        <v>15774</v>
      </c>
    </row>
    <row r="32079" ht="14.25" customHeight="1">
      <c r="A32079" s="74" t="s">
        <v>13438</v>
      </c>
      <c r="B32079" s="74" t="s">
        <v>1712</v>
      </c>
      <c r="C32079" s="74" t="s">
        <v>3968</v>
      </c>
      <c r="D32079" s="74" t="s">
        <v>15774</v>
      </c>
    </row>
    <row r="32080" ht="14.25" customHeight="1">
      <c r="A32080" s="74" t="s">
        <v>13439</v>
      </c>
      <c r="B32080" s="74" t="s">
        <v>1717</v>
      </c>
      <c r="C32080" s="74" t="s">
        <v>3968</v>
      </c>
      <c r="D32080" s="74" t="s">
        <v>15774</v>
      </c>
    </row>
    <row r="32081" ht="14.25" customHeight="1">
      <c r="A32081" s="74" t="s">
        <v>13440</v>
      </c>
      <c r="B32081" s="74" t="s">
        <v>1722</v>
      </c>
      <c r="C32081" s="74" t="s">
        <v>3968</v>
      </c>
      <c r="D32081" s="74" t="s">
        <v>15774</v>
      </c>
    </row>
    <row r="32082" ht="14.25" customHeight="1">
      <c r="A32082" s="74" t="s">
        <v>13441</v>
      </c>
      <c r="B32082" s="74" t="s">
        <v>13510</v>
      </c>
      <c r="C32082" s="74" t="s">
        <v>3934</v>
      </c>
      <c r="D32082" s="74" t="s">
        <v>15774</v>
      </c>
    </row>
    <row r="32083" ht="14.25" customHeight="1">
      <c r="A32083" s="74" t="s">
        <v>13443</v>
      </c>
      <c r="B32083" s="74" t="s">
        <v>1702</v>
      </c>
      <c r="C32083" s="74" t="s">
        <v>3968</v>
      </c>
      <c r="D32083" s="74" t="s">
        <v>15774</v>
      </c>
    </row>
    <row r="32084" ht="14.25" customHeight="1">
      <c r="A32084" s="74" t="s">
        <v>13444</v>
      </c>
      <c r="B32084" s="74" t="s">
        <v>495</v>
      </c>
      <c r="C32084" s="74" t="s">
        <v>50</v>
      </c>
      <c r="D32084" s="74" t="s">
        <v>15774</v>
      </c>
    </row>
    <row r="32085" ht="14.25" customHeight="1">
      <c r="A32085" s="74" t="s">
        <v>12082</v>
      </c>
      <c r="B32085" s="74" t="s">
        <v>12083</v>
      </c>
      <c r="C32085" s="74" t="s">
        <v>3934</v>
      </c>
      <c r="D32085" s="74" t="s">
        <v>15774</v>
      </c>
    </row>
    <row r="32086" ht="14.25" customHeight="1">
      <c r="A32086" s="74" t="s">
        <v>13445</v>
      </c>
      <c r="B32086" s="74" t="s">
        <v>13446</v>
      </c>
      <c r="C32086" s="74" t="s">
        <v>57</v>
      </c>
      <c r="D32086" s="74" t="s">
        <v>15774</v>
      </c>
    </row>
    <row r="32087" ht="14.25" customHeight="1">
      <c r="A32087" s="74" t="s">
        <v>13447</v>
      </c>
      <c r="B32087" s="74" t="s">
        <v>1730</v>
      </c>
      <c r="C32087" s="74" t="s">
        <v>100</v>
      </c>
      <c r="D32087" s="74" t="s">
        <v>15774</v>
      </c>
    </row>
    <row r="32088" ht="14.25" customHeight="1">
      <c r="A32088" s="74" t="s">
        <v>12152</v>
      </c>
      <c r="B32088" s="74" t="s">
        <v>1734</v>
      </c>
      <c r="C32088" s="74" t="s">
        <v>127</v>
      </c>
      <c r="D32088" s="74" t="s">
        <v>15774</v>
      </c>
    </row>
    <row r="32089" ht="14.25" customHeight="1">
      <c r="A32089" s="74" t="s">
        <v>12165</v>
      </c>
      <c r="B32089" s="74" t="s">
        <v>15805</v>
      </c>
      <c r="C32089" s="74" t="s">
        <v>3968</v>
      </c>
      <c r="D32089" s="74" t="s">
        <v>15774</v>
      </c>
    </row>
    <row r="32090" ht="14.25" customHeight="1">
      <c r="A32090" s="74" t="s">
        <v>12169</v>
      </c>
      <c r="B32090" s="74" t="s">
        <v>14021</v>
      </c>
      <c r="C32090" s="74" t="s">
        <v>3934</v>
      </c>
      <c r="D32090" s="74" t="s">
        <v>15774</v>
      </c>
    </row>
    <row r="32091" ht="14.25" customHeight="1">
      <c r="A32091" s="74" t="s">
        <v>12180</v>
      </c>
      <c r="B32091" s="74" t="s">
        <v>15490</v>
      </c>
      <c r="C32091" s="74" t="s">
        <v>3968</v>
      </c>
      <c r="D32091" s="74" t="s">
        <v>15774</v>
      </c>
    </row>
    <row r="32092" ht="14.25" customHeight="1">
      <c r="A32092" s="74" t="s">
        <v>12286</v>
      </c>
      <c r="B32092" s="74" t="s">
        <v>1025</v>
      </c>
      <c r="C32092" s="74" t="s">
        <v>3968</v>
      </c>
      <c r="D32092" s="74" t="s">
        <v>15774</v>
      </c>
    </row>
    <row r="32093" ht="14.25" customHeight="1">
      <c r="A32093" s="74" t="s">
        <v>12362</v>
      </c>
      <c r="B32093" s="74" t="s">
        <v>12363</v>
      </c>
      <c r="C32093" s="74" t="s">
        <v>3934</v>
      </c>
      <c r="D32093" s="74" t="s">
        <v>15774</v>
      </c>
    </row>
    <row r="32094" ht="14.25" customHeight="1">
      <c r="A32094" s="74" t="s">
        <v>12366</v>
      </c>
      <c r="B32094" s="74" t="s">
        <v>12367</v>
      </c>
      <c r="C32094" s="74" t="s">
        <v>3934</v>
      </c>
      <c r="D32094" s="74" t="s">
        <v>15774</v>
      </c>
    </row>
    <row r="32095" ht="14.25" customHeight="1">
      <c r="A32095" s="74" t="s">
        <v>12384</v>
      </c>
      <c r="B32095" s="74" t="s">
        <v>12385</v>
      </c>
      <c r="C32095" s="74" t="s">
        <v>3934</v>
      </c>
      <c r="D32095" s="74" t="s">
        <v>15774</v>
      </c>
    </row>
    <row r="32096" ht="14.25" customHeight="1">
      <c r="A32096" s="74" t="s">
        <v>13448</v>
      </c>
      <c r="B32096" s="74" t="s">
        <v>1755</v>
      </c>
      <c r="C32096" s="74" t="s">
        <v>50</v>
      </c>
      <c r="D32096" s="74" t="s">
        <v>15774</v>
      </c>
    </row>
    <row r="32097" ht="14.25" customHeight="1">
      <c r="A32097" s="74" t="s">
        <v>13449</v>
      </c>
      <c r="B32097" s="74" t="s">
        <v>2947</v>
      </c>
      <c r="C32097" s="74" t="s">
        <v>3968</v>
      </c>
      <c r="D32097" s="74" t="s">
        <v>15774</v>
      </c>
    </row>
    <row r="32098" ht="14.25" customHeight="1">
      <c r="A32098" s="74" t="s">
        <v>12412</v>
      </c>
      <c r="B32098" s="74" t="s">
        <v>1763</v>
      </c>
      <c r="C32098" s="74" t="s">
        <v>100</v>
      </c>
      <c r="D32098" s="74" t="s">
        <v>15774</v>
      </c>
    </row>
    <row r="32099" ht="14.25" customHeight="1">
      <c r="A32099" s="74" t="s">
        <v>12413</v>
      </c>
      <c r="B32099" s="74" t="s">
        <v>12411</v>
      </c>
      <c r="C32099" s="74" t="s">
        <v>3934</v>
      </c>
      <c r="D32099" s="74" t="s">
        <v>15774</v>
      </c>
    </row>
    <row r="32100" ht="14.25" customHeight="1">
      <c r="A32100" s="74" t="s">
        <v>12437</v>
      </c>
      <c r="B32100" s="74" t="s">
        <v>15806</v>
      </c>
      <c r="C32100" s="74" t="s">
        <v>3968</v>
      </c>
      <c r="D32100" s="74" t="s">
        <v>15774</v>
      </c>
    </row>
    <row r="32101" ht="14.25" customHeight="1">
      <c r="A32101" s="74" t="s">
        <v>12440</v>
      </c>
      <c r="B32101" s="74" t="s">
        <v>12441</v>
      </c>
      <c r="C32101" s="74" t="s">
        <v>3934</v>
      </c>
      <c r="D32101" s="74" t="s">
        <v>15774</v>
      </c>
    </row>
    <row r="32102" ht="14.25" customHeight="1">
      <c r="A32102" s="74" t="s">
        <v>13450</v>
      </c>
      <c r="B32102" s="74" t="s">
        <v>1771</v>
      </c>
      <c r="C32102" s="74" t="s">
        <v>3968</v>
      </c>
      <c r="D32102" s="74" t="s">
        <v>15774</v>
      </c>
    </row>
    <row r="32103" ht="14.25" customHeight="1">
      <c r="A32103" s="74" t="s">
        <v>12571</v>
      </c>
      <c r="B32103" s="74" t="s">
        <v>2894</v>
      </c>
      <c r="C32103" s="74" t="s">
        <v>923</v>
      </c>
      <c r="D32103" s="74" t="s">
        <v>15774</v>
      </c>
    </row>
    <row r="32104" ht="14.25" customHeight="1">
      <c r="A32104" s="74" t="s">
        <v>13451</v>
      </c>
      <c r="B32104" s="74" t="s">
        <v>13452</v>
      </c>
      <c r="C32104" s="74" t="s">
        <v>3934</v>
      </c>
      <c r="D32104" s="74" t="s">
        <v>15774</v>
      </c>
    </row>
    <row r="32105" ht="14.25" customHeight="1">
      <c r="A32105" s="74" t="s">
        <v>12591</v>
      </c>
      <c r="B32105" s="74" t="s">
        <v>12592</v>
      </c>
      <c r="C32105" s="74" t="s">
        <v>6563</v>
      </c>
      <c r="D32105" s="74" t="s">
        <v>15774</v>
      </c>
    </row>
    <row r="32106" ht="14.25" customHeight="1">
      <c r="A32106" s="74" t="s">
        <v>12593</v>
      </c>
      <c r="B32106" s="74" t="s">
        <v>6565</v>
      </c>
      <c r="C32106" s="74" t="s">
        <v>3968</v>
      </c>
      <c r="D32106" s="74" t="s">
        <v>15774</v>
      </c>
    </row>
    <row r="32107" ht="14.25" customHeight="1">
      <c r="A32107" s="74" t="s">
        <v>12644</v>
      </c>
      <c r="B32107" s="74" t="s">
        <v>15807</v>
      </c>
      <c r="C32107" s="74" t="s">
        <v>3934</v>
      </c>
      <c r="D32107" s="74" t="s">
        <v>15774</v>
      </c>
    </row>
    <row r="32108" ht="14.25" customHeight="1">
      <c r="A32108" s="74" t="s">
        <v>3713</v>
      </c>
      <c r="B32108" s="74" t="s">
        <v>1853</v>
      </c>
      <c r="C32108" s="74" t="s">
        <v>3968</v>
      </c>
      <c r="D32108" s="74" t="s">
        <v>15774</v>
      </c>
    </row>
    <row r="32109" ht="14.25" customHeight="1">
      <c r="A32109" s="74" t="s">
        <v>13453</v>
      </c>
      <c r="B32109" s="74" t="s">
        <v>325</v>
      </c>
      <c r="C32109" s="74" t="s">
        <v>100</v>
      </c>
      <c r="D32109" s="74" t="s">
        <v>15774</v>
      </c>
    </row>
    <row r="32110" ht="14.25" customHeight="1">
      <c r="A32110" s="74" t="s">
        <v>13454</v>
      </c>
      <c r="B32110" s="74" t="s">
        <v>994</v>
      </c>
      <c r="C32110" s="74" t="s">
        <v>100</v>
      </c>
      <c r="D32110" s="74" t="s">
        <v>15774</v>
      </c>
    </row>
    <row r="32111" ht="14.25" customHeight="1">
      <c r="A32111" s="74" t="s">
        <v>13455</v>
      </c>
      <c r="B32111" s="74" t="s">
        <v>1857</v>
      </c>
      <c r="C32111" s="74" t="s">
        <v>100</v>
      </c>
      <c r="D32111" s="74" t="s">
        <v>15774</v>
      </c>
    </row>
    <row r="32112" ht="14.25" customHeight="1">
      <c r="A32112" s="74" t="s">
        <v>13456</v>
      </c>
      <c r="B32112" s="74" t="s">
        <v>1861</v>
      </c>
      <c r="C32112" s="74" t="s">
        <v>100</v>
      </c>
      <c r="D32112" s="74" t="s">
        <v>15774</v>
      </c>
    </row>
    <row r="32113" ht="14.25" customHeight="1">
      <c r="A32113" s="74" t="s">
        <v>12741</v>
      </c>
      <c r="B32113" s="74" t="s">
        <v>12742</v>
      </c>
      <c r="C32113" s="74" t="s">
        <v>100</v>
      </c>
      <c r="D32113" s="74" t="s">
        <v>15774</v>
      </c>
    </row>
    <row r="32114" ht="14.25" customHeight="1">
      <c r="A32114" s="74" t="s">
        <v>12783</v>
      </c>
      <c r="B32114" s="74" t="s">
        <v>85</v>
      </c>
      <c r="C32114" s="74" t="s">
        <v>100</v>
      </c>
      <c r="D32114" s="74" t="s">
        <v>15774</v>
      </c>
    </row>
    <row r="32115" ht="14.25" customHeight="1">
      <c r="A32115" s="74" t="s">
        <v>12788</v>
      </c>
      <c r="B32115" s="74" t="s">
        <v>13511</v>
      </c>
      <c r="C32115" s="74" t="s">
        <v>3934</v>
      </c>
      <c r="D32115" s="74" t="s">
        <v>15774</v>
      </c>
    </row>
    <row r="32116" ht="14.25" customHeight="1">
      <c r="A32116" s="74" t="s">
        <v>12789</v>
      </c>
      <c r="B32116" s="74" t="s">
        <v>1873</v>
      </c>
      <c r="C32116" s="74" t="s">
        <v>100</v>
      </c>
      <c r="D32116" s="74" t="s">
        <v>15774</v>
      </c>
    </row>
    <row r="32117" ht="14.25" customHeight="1">
      <c r="A32117" s="74" t="s">
        <v>12804</v>
      </c>
      <c r="B32117" s="74" t="s">
        <v>12805</v>
      </c>
      <c r="C32117" s="74" t="s">
        <v>100</v>
      </c>
      <c r="D32117" s="74" t="s">
        <v>15774</v>
      </c>
    </row>
    <row r="32118" ht="14.25" customHeight="1">
      <c r="A32118" s="74" t="s">
        <v>13457</v>
      </c>
      <c r="B32118" s="74" t="s">
        <v>505</v>
      </c>
      <c r="C32118" s="74" t="s">
        <v>50</v>
      </c>
      <c r="D32118" s="74" t="s">
        <v>15774</v>
      </c>
    </row>
    <row r="32119" ht="14.25" customHeight="1">
      <c r="A32119" s="74" t="s">
        <v>3726</v>
      </c>
      <c r="B32119" s="74" t="s">
        <v>1877</v>
      </c>
      <c r="C32119" s="74" t="s">
        <v>127</v>
      </c>
      <c r="D32119" s="74" t="s">
        <v>15774</v>
      </c>
    </row>
    <row r="32120" ht="14.25" customHeight="1">
      <c r="A32120" s="74" t="s">
        <v>12845</v>
      </c>
      <c r="B32120" s="74" t="s">
        <v>3589</v>
      </c>
      <c r="C32120" s="74" t="s">
        <v>127</v>
      </c>
      <c r="D32120" s="74" t="s">
        <v>15774</v>
      </c>
    </row>
    <row r="32121" ht="14.25" customHeight="1">
      <c r="A32121" s="74" t="s">
        <v>12858</v>
      </c>
      <c r="B32121" s="74" t="s">
        <v>3361</v>
      </c>
      <c r="C32121" s="74" t="s">
        <v>1026</v>
      </c>
      <c r="D32121" s="74" t="s">
        <v>15774</v>
      </c>
    </row>
    <row r="32122" ht="14.25" customHeight="1">
      <c r="A32122" s="74" t="s">
        <v>12861</v>
      </c>
      <c r="B32122" s="74" t="s">
        <v>3594</v>
      </c>
      <c r="C32122" s="74" t="s">
        <v>57</v>
      </c>
      <c r="D32122" s="74" t="s">
        <v>15774</v>
      </c>
    </row>
    <row r="32123" ht="14.25" customHeight="1">
      <c r="A32123" s="74" t="s">
        <v>13458</v>
      </c>
      <c r="B32123" s="74" t="s">
        <v>13459</v>
      </c>
      <c r="C32123" s="74" t="s">
        <v>57</v>
      </c>
      <c r="D32123" s="74" t="s">
        <v>15774</v>
      </c>
    </row>
    <row r="32124" ht="14.25" customHeight="1">
      <c r="A32124" s="74" t="s">
        <v>13460</v>
      </c>
      <c r="B32124" s="74" t="s">
        <v>1951</v>
      </c>
      <c r="C32124" s="74" t="s">
        <v>66</v>
      </c>
      <c r="D32124" s="74" t="s">
        <v>15774</v>
      </c>
    </row>
    <row r="32125" ht="14.25" customHeight="1">
      <c r="A32125" s="74" t="s">
        <v>13462</v>
      </c>
      <c r="B32125" s="74" t="s">
        <v>1955</v>
      </c>
      <c r="C32125" s="74" t="s">
        <v>3968</v>
      </c>
      <c r="D32125" s="74" t="s">
        <v>15774</v>
      </c>
    </row>
    <row r="32126" ht="14.25" customHeight="1">
      <c r="A32126" s="74" t="s">
        <v>13463</v>
      </c>
      <c r="B32126" s="74" t="s">
        <v>1959</v>
      </c>
      <c r="C32126" s="74" t="s">
        <v>100</v>
      </c>
      <c r="D32126" s="74" t="s">
        <v>15774</v>
      </c>
    </row>
    <row r="32127" ht="14.25" customHeight="1">
      <c r="A32127" s="74" t="s">
        <v>13257</v>
      </c>
      <c r="B32127" s="74" t="s">
        <v>15808</v>
      </c>
      <c r="C32127" s="74" t="s">
        <v>100</v>
      </c>
      <c r="D32127" s="74" t="s">
        <v>15774</v>
      </c>
    </row>
    <row r="32128" ht="14.25" customHeight="1">
      <c r="A32128" s="74" t="s">
        <v>13271</v>
      </c>
      <c r="B32128" s="74" t="s">
        <v>48</v>
      </c>
      <c r="C32128" s="74" t="s">
        <v>50</v>
      </c>
      <c r="D32128" s="74" t="s">
        <v>15809</v>
      </c>
    </row>
    <row r="32129" ht="14.25" customHeight="1">
      <c r="A32129" s="74" t="s">
        <v>13273</v>
      </c>
      <c r="B32129" s="74" t="s">
        <v>13274</v>
      </c>
      <c r="C32129" s="74" t="s">
        <v>57</v>
      </c>
      <c r="D32129" s="74" t="s">
        <v>15809</v>
      </c>
    </row>
    <row r="32130" ht="14.25" customHeight="1">
      <c r="A32130" s="74" t="s">
        <v>4024</v>
      </c>
      <c r="B32130" s="74" t="s">
        <v>4025</v>
      </c>
      <c r="C32130" s="74" t="s">
        <v>71</v>
      </c>
      <c r="D32130" s="74" t="s">
        <v>15809</v>
      </c>
    </row>
    <row r="32131" ht="14.25" customHeight="1">
      <c r="A32131" s="74" t="s">
        <v>4031</v>
      </c>
      <c r="B32131" s="74" t="s">
        <v>4032</v>
      </c>
      <c r="C32131" s="74" t="s">
        <v>3934</v>
      </c>
      <c r="D32131" s="74" t="s">
        <v>15809</v>
      </c>
    </row>
    <row r="32132" ht="14.25" customHeight="1">
      <c r="A32132" s="74" t="s">
        <v>4094</v>
      </c>
      <c r="B32132" s="74" t="s">
        <v>3141</v>
      </c>
      <c r="C32132" s="74" t="s">
        <v>71</v>
      </c>
      <c r="D32132" s="74" t="s">
        <v>15809</v>
      </c>
    </row>
    <row r="32133" ht="14.25" customHeight="1">
      <c r="A32133" s="74" t="s">
        <v>4096</v>
      </c>
      <c r="B32133" s="74" t="s">
        <v>4101</v>
      </c>
      <c r="C32133" s="74" t="s">
        <v>3934</v>
      </c>
      <c r="D32133" s="74" t="s">
        <v>15809</v>
      </c>
    </row>
    <row r="32134" ht="14.25" customHeight="1">
      <c r="A32134" s="74" t="s">
        <v>4218</v>
      </c>
      <c r="B32134" s="74" t="s">
        <v>14258</v>
      </c>
      <c r="C32134" s="74" t="s">
        <v>3934</v>
      </c>
      <c r="D32134" s="74" t="s">
        <v>15809</v>
      </c>
    </row>
    <row r="32135" ht="14.25" customHeight="1">
      <c r="A32135" s="74" t="s">
        <v>13275</v>
      </c>
      <c r="B32135" s="74" t="s">
        <v>104</v>
      </c>
      <c r="C32135" s="74" t="s">
        <v>50</v>
      </c>
      <c r="D32135" s="74" t="s">
        <v>15809</v>
      </c>
    </row>
    <row r="32136" ht="14.25" customHeight="1">
      <c r="A32136" s="74" t="s">
        <v>13276</v>
      </c>
      <c r="B32136" s="74" t="s">
        <v>109</v>
      </c>
      <c r="C32136" s="74" t="s">
        <v>50</v>
      </c>
      <c r="D32136" s="74" t="s">
        <v>15809</v>
      </c>
    </row>
    <row r="32137" ht="14.25" customHeight="1">
      <c r="A32137" s="74" t="s">
        <v>13277</v>
      </c>
      <c r="B32137" s="74" t="s">
        <v>13278</v>
      </c>
      <c r="C32137" s="74" t="s">
        <v>3934</v>
      </c>
      <c r="D32137" s="74" t="s">
        <v>15809</v>
      </c>
    </row>
    <row r="32138" ht="14.25" customHeight="1">
      <c r="A32138" s="74" t="s">
        <v>13279</v>
      </c>
      <c r="B32138" s="74" t="s">
        <v>125</v>
      </c>
      <c r="C32138" s="74" t="s">
        <v>127</v>
      </c>
      <c r="D32138" s="74" t="s">
        <v>15809</v>
      </c>
    </row>
    <row r="32139" ht="14.25" customHeight="1">
      <c r="A32139" s="74" t="s">
        <v>13280</v>
      </c>
      <c r="B32139" s="74" t="s">
        <v>138</v>
      </c>
      <c r="C32139" s="74" t="s">
        <v>50</v>
      </c>
      <c r="D32139" s="74" t="s">
        <v>15809</v>
      </c>
    </row>
    <row r="32140" ht="14.25" customHeight="1">
      <c r="A32140" s="74" t="s">
        <v>13281</v>
      </c>
      <c r="B32140" s="74" t="s">
        <v>143</v>
      </c>
      <c r="C32140" s="74" t="s">
        <v>100</v>
      </c>
      <c r="D32140" s="74" t="s">
        <v>15809</v>
      </c>
    </row>
    <row r="32141" ht="14.25" customHeight="1">
      <c r="A32141" s="74" t="s">
        <v>13282</v>
      </c>
      <c r="B32141" s="74" t="s">
        <v>147</v>
      </c>
      <c r="C32141" s="74" t="s">
        <v>127</v>
      </c>
      <c r="D32141" s="74" t="s">
        <v>15809</v>
      </c>
    </row>
    <row r="32142" ht="14.25" customHeight="1">
      <c r="A32142" s="74" t="s">
        <v>13283</v>
      </c>
      <c r="B32142" s="74" t="s">
        <v>156</v>
      </c>
      <c r="C32142" s="74" t="s">
        <v>50</v>
      </c>
      <c r="D32142" s="74" t="s">
        <v>15809</v>
      </c>
    </row>
    <row r="32143" ht="14.25" customHeight="1">
      <c r="A32143" s="74" t="s">
        <v>13284</v>
      </c>
      <c r="B32143" s="74" t="s">
        <v>160</v>
      </c>
      <c r="C32143" s="74" t="s">
        <v>50</v>
      </c>
      <c r="D32143" s="74" t="s">
        <v>15809</v>
      </c>
    </row>
    <row r="32144" ht="14.25" customHeight="1">
      <c r="A32144" s="74" t="s">
        <v>13285</v>
      </c>
      <c r="B32144" s="74" t="s">
        <v>164</v>
      </c>
      <c r="C32144" s="74" t="s">
        <v>3968</v>
      </c>
      <c r="D32144" s="74" t="s">
        <v>15809</v>
      </c>
    </row>
    <row r="32145" ht="14.25" customHeight="1">
      <c r="A32145" s="74" t="s">
        <v>13286</v>
      </c>
      <c r="B32145" s="74" t="s">
        <v>174</v>
      </c>
      <c r="C32145" s="74" t="s">
        <v>100</v>
      </c>
      <c r="D32145" s="74" t="s">
        <v>15809</v>
      </c>
    </row>
    <row r="32146" ht="14.25" customHeight="1">
      <c r="A32146" s="74" t="s">
        <v>13287</v>
      </c>
      <c r="B32146" s="74" t="s">
        <v>178</v>
      </c>
      <c r="C32146" s="74" t="s">
        <v>50</v>
      </c>
      <c r="D32146" s="74" t="s">
        <v>15809</v>
      </c>
    </row>
    <row r="32147" ht="14.25" customHeight="1">
      <c r="A32147" s="74" t="s">
        <v>4533</v>
      </c>
      <c r="B32147" s="74" t="s">
        <v>3176</v>
      </c>
      <c r="C32147" s="74" t="s">
        <v>3968</v>
      </c>
      <c r="D32147" s="74" t="s">
        <v>15809</v>
      </c>
    </row>
    <row r="32148" ht="14.25" customHeight="1">
      <c r="A32148" s="74" t="s">
        <v>4536</v>
      </c>
      <c r="B32148" s="74" t="s">
        <v>4537</v>
      </c>
      <c r="C32148" s="74" t="s">
        <v>3934</v>
      </c>
      <c r="D32148" s="74" t="s">
        <v>15809</v>
      </c>
    </row>
    <row r="32149" ht="14.25" customHeight="1">
      <c r="A32149" s="74" t="s">
        <v>13288</v>
      </c>
      <c r="B32149" s="74" t="s">
        <v>152</v>
      </c>
      <c r="C32149" s="74" t="s">
        <v>3934</v>
      </c>
      <c r="D32149" s="74" t="s">
        <v>15809</v>
      </c>
    </row>
    <row r="32150" ht="14.25" customHeight="1">
      <c r="A32150" s="74" t="s">
        <v>13290</v>
      </c>
      <c r="B32150" s="74" t="s">
        <v>170</v>
      </c>
      <c r="C32150" s="74" t="s">
        <v>3934</v>
      </c>
      <c r="D32150" s="74" t="s">
        <v>15809</v>
      </c>
    </row>
    <row r="32151" ht="14.25" customHeight="1">
      <c r="A32151" s="74" t="s">
        <v>13294</v>
      </c>
      <c r="B32151" s="74" t="s">
        <v>13295</v>
      </c>
      <c r="C32151" s="74" t="s">
        <v>50</v>
      </c>
      <c r="D32151" s="74" t="s">
        <v>15809</v>
      </c>
    </row>
    <row r="32152" ht="14.25" customHeight="1">
      <c r="A32152" s="74" t="s">
        <v>4785</v>
      </c>
      <c r="B32152" s="74" t="s">
        <v>4786</v>
      </c>
      <c r="C32152" s="74" t="s">
        <v>3968</v>
      </c>
      <c r="D32152" s="74" t="s">
        <v>15809</v>
      </c>
    </row>
    <row r="32153" ht="14.25" customHeight="1">
      <c r="A32153" s="74" t="s">
        <v>13296</v>
      </c>
      <c r="B32153" s="74" t="s">
        <v>206</v>
      </c>
      <c r="C32153" s="74" t="s">
        <v>100</v>
      </c>
      <c r="D32153" s="74" t="s">
        <v>15809</v>
      </c>
    </row>
    <row r="32154" ht="14.25" customHeight="1">
      <c r="A32154" s="74" t="s">
        <v>13297</v>
      </c>
      <c r="B32154" s="74" t="s">
        <v>2083</v>
      </c>
      <c r="C32154" s="74" t="s">
        <v>57</v>
      </c>
      <c r="D32154" s="74" t="s">
        <v>15809</v>
      </c>
    </row>
    <row r="32155" ht="14.25" customHeight="1">
      <c r="A32155" s="74" t="s">
        <v>13298</v>
      </c>
      <c r="B32155" s="74" t="s">
        <v>13299</v>
      </c>
      <c r="C32155" s="74" t="s">
        <v>923</v>
      </c>
      <c r="D32155" s="74" t="s">
        <v>15809</v>
      </c>
    </row>
    <row r="32156" ht="14.25" customHeight="1">
      <c r="A32156" s="74" t="s">
        <v>13300</v>
      </c>
      <c r="B32156" s="74" t="s">
        <v>13301</v>
      </c>
      <c r="C32156" s="74" t="s">
        <v>3968</v>
      </c>
      <c r="D32156" s="74" t="s">
        <v>15809</v>
      </c>
    </row>
    <row r="32157" ht="14.25" customHeight="1">
      <c r="A32157" s="74" t="s">
        <v>4884</v>
      </c>
      <c r="B32157" s="74" t="s">
        <v>4885</v>
      </c>
      <c r="C32157" s="74" t="s">
        <v>66</v>
      </c>
      <c r="D32157" s="74" t="s">
        <v>15809</v>
      </c>
    </row>
    <row r="32158" ht="14.25" customHeight="1">
      <c r="A32158" s="74" t="s">
        <v>4886</v>
      </c>
      <c r="B32158" s="74" t="s">
        <v>4887</v>
      </c>
      <c r="C32158" s="74" t="s">
        <v>66</v>
      </c>
      <c r="D32158" s="74" t="s">
        <v>15809</v>
      </c>
    </row>
    <row r="32159" ht="14.25" customHeight="1">
      <c r="A32159" s="74" t="s">
        <v>13302</v>
      </c>
      <c r="B32159" s="74" t="s">
        <v>13303</v>
      </c>
      <c r="C32159" s="74" t="s">
        <v>66</v>
      </c>
      <c r="D32159" s="74" t="s">
        <v>15809</v>
      </c>
    </row>
    <row r="32160" ht="14.25" customHeight="1">
      <c r="A32160" s="74" t="s">
        <v>4910</v>
      </c>
      <c r="B32160" s="74" t="s">
        <v>4911</v>
      </c>
      <c r="C32160" s="74" t="s">
        <v>3968</v>
      </c>
      <c r="D32160" s="74" t="s">
        <v>15809</v>
      </c>
    </row>
    <row r="32161" ht="14.25" customHeight="1">
      <c r="A32161" s="74" t="s">
        <v>13304</v>
      </c>
      <c r="B32161" s="74" t="s">
        <v>219</v>
      </c>
      <c r="C32161" s="74" t="s">
        <v>100</v>
      </c>
      <c r="D32161" s="74" t="s">
        <v>15809</v>
      </c>
    </row>
    <row r="32162" ht="14.25" customHeight="1">
      <c r="A32162" s="74" t="s">
        <v>13305</v>
      </c>
      <c r="B32162" s="74" t="s">
        <v>13513</v>
      </c>
      <c r="C32162" s="74" t="s">
        <v>3968</v>
      </c>
      <c r="D32162" s="74" t="s">
        <v>15809</v>
      </c>
    </row>
    <row r="32163" ht="14.25" customHeight="1">
      <c r="A32163" s="74" t="s">
        <v>5024</v>
      </c>
      <c r="B32163" s="74" t="s">
        <v>256</v>
      </c>
      <c r="C32163" s="74" t="s">
        <v>3968</v>
      </c>
      <c r="D32163" s="74" t="s">
        <v>15809</v>
      </c>
    </row>
    <row r="32164" ht="14.25" customHeight="1">
      <c r="A32164" s="74" t="s">
        <v>5135</v>
      </c>
      <c r="B32164" s="74" t="s">
        <v>5136</v>
      </c>
      <c r="C32164" s="74" t="s">
        <v>50</v>
      </c>
      <c r="D32164" s="74" t="s">
        <v>15809</v>
      </c>
    </row>
    <row r="32165" ht="14.25" customHeight="1">
      <c r="A32165" s="74" t="s">
        <v>13307</v>
      </c>
      <c r="B32165" s="74" t="s">
        <v>310</v>
      </c>
      <c r="C32165" s="74" t="s">
        <v>100</v>
      </c>
      <c r="D32165" s="74" t="s">
        <v>15809</v>
      </c>
    </row>
    <row r="32166" ht="14.25" customHeight="1">
      <c r="A32166" s="74" t="s">
        <v>13308</v>
      </c>
      <c r="B32166" s="74" t="s">
        <v>13466</v>
      </c>
      <c r="C32166" s="74" t="s">
        <v>3934</v>
      </c>
      <c r="D32166" s="74" t="s">
        <v>15809</v>
      </c>
    </row>
    <row r="32167" ht="14.25" customHeight="1">
      <c r="A32167" s="74" t="s">
        <v>13309</v>
      </c>
      <c r="B32167" s="74" t="s">
        <v>13467</v>
      </c>
      <c r="C32167" s="74" t="s">
        <v>3968</v>
      </c>
      <c r="D32167" s="74" t="s">
        <v>15809</v>
      </c>
    </row>
    <row r="32168" ht="14.25" customHeight="1">
      <c r="A32168" s="74" t="s">
        <v>5373</v>
      </c>
      <c r="B32168" s="74" t="s">
        <v>350</v>
      </c>
      <c r="C32168" s="74" t="s">
        <v>127</v>
      </c>
      <c r="D32168" s="74" t="s">
        <v>15809</v>
      </c>
    </row>
    <row r="32169" ht="14.25" customHeight="1">
      <c r="A32169" s="74" t="s">
        <v>5385</v>
      </c>
      <c r="B32169" s="74" t="s">
        <v>365</v>
      </c>
      <c r="C32169" s="74" t="s">
        <v>100</v>
      </c>
      <c r="D32169" s="74" t="s">
        <v>15809</v>
      </c>
    </row>
    <row r="32170" ht="14.25" customHeight="1">
      <c r="A32170" s="74" t="s">
        <v>5412</v>
      </c>
      <c r="B32170" s="74" t="s">
        <v>15810</v>
      </c>
      <c r="C32170" s="74" t="s">
        <v>127</v>
      </c>
      <c r="D32170" s="74" t="s">
        <v>15809</v>
      </c>
    </row>
    <row r="32171" ht="14.25" customHeight="1">
      <c r="A32171" s="74" t="s">
        <v>5423</v>
      </c>
      <c r="B32171" s="74" t="s">
        <v>5424</v>
      </c>
      <c r="C32171" s="74" t="s">
        <v>127</v>
      </c>
      <c r="D32171" s="74" t="s">
        <v>15809</v>
      </c>
    </row>
    <row r="32172" ht="14.25" customHeight="1">
      <c r="A32172" s="74" t="s">
        <v>13310</v>
      </c>
      <c r="B32172" s="74" t="s">
        <v>15418</v>
      </c>
      <c r="C32172" s="74" t="s">
        <v>3968</v>
      </c>
      <c r="D32172" s="74" t="s">
        <v>15809</v>
      </c>
    </row>
    <row r="32173" ht="14.25" customHeight="1">
      <c r="A32173" s="74" t="s">
        <v>13311</v>
      </c>
      <c r="B32173" s="74" t="s">
        <v>13468</v>
      </c>
      <c r="C32173" s="74" t="s">
        <v>3968</v>
      </c>
      <c r="D32173" s="74" t="s">
        <v>15809</v>
      </c>
    </row>
    <row r="32174" ht="14.25" customHeight="1">
      <c r="A32174" s="74" t="s">
        <v>5463</v>
      </c>
      <c r="B32174" s="74" t="s">
        <v>13469</v>
      </c>
      <c r="C32174" s="74" t="s">
        <v>3968</v>
      </c>
      <c r="D32174" s="74" t="s">
        <v>15809</v>
      </c>
    </row>
    <row r="32175" ht="14.25" customHeight="1">
      <c r="A32175" s="74" t="s">
        <v>13312</v>
      </c>
      <c r="B32175" s="74" t="s">
        <v>13313</v>
      </c>
      <c r="C32175" s="74" t="s">
        <v>66</v>
      </c>
      <c r="D32175" s="74" t="s">
        <v>15809</v>
      </c>
    </row>
    <row r="32176" ht="14.25" customHeight="1">
      <c r="A32176" s="74" t="s">
        <v>13314</v>
      </c>
      <c r="B32176" s="74" t="s">
        <v>387</v>
      </c>
      <c r="C32176" s="74" t="s">
        <v>100</v>
      </c>
      <c r="D32176" s="74" t="s">
        <v>15809</v>
      </c>
    </row>
    <row r="32177" ht="14.25" customHeight="1">
      <c r="A32177" s="74" t="s">
        <v>13315</v>
      </c>
      <c r="B32177" s="74" t="s">
        <v>423</v>
      </c>
      <c r="C32177" s="74" t="s">
        <v>3968</v>
      </c>
      <c r="D32177" s="74" t="s">
        <v>15809</v>
      </c>
    </row>
    <row r="32178" ht="14.25" customHeight="1">
      <c r="A32178" s="74" t="s">
        <v>3695</v>
      </c>
      <c r="B32178" s="74" t="s">
        <v>13470</v>
      </c>
      <c r="C32178" s="74" t="s">
        <v>57</v>
      </c>
      <c r="D32178" s="74" t="s">
        <v>15809</v>
      </c>
    </row>
    <row r="32179" ht="14.25" customHeight="1">
      <c r="A32179" s="74" t="s">
        <v>5639</v>
      </c>
      <c r="B32179" s="74" t="s">
        <v>444</v>
      </c>
      <c r="C32179" s="74" t="s">
        <v>100</v>
      </c>
      <c r="D32179" s="74" t="s">
        <v>15809</v>
      </c>
    </row>
    <row r="32180" ht="14.25" customHeight="1">
      <c r="A32180" s="74" t="s">
        <v>5640</v>
      </c>
      <c r="B32180" s="74" t="s">
        <v>15811</v>
      </c>
      <c r="C32180" s="74" t="s">
        <v>100</v>
      </c>
      <c r="D32180" s="74" t="s">
        <v>15809</v>
      </c>
    </row>
    <row r="32181" ht="14.25" customHeight="1">
      <c r="A32181" s="74" t="s">
        <v>5642</v>
      </c>
      <c r="B32181" s="74" t="s">
        <v>15812</v>
      </c>
      <c r="C32181" s="74" t="s">
        <v>100</v>
      </c>
      <c r="D32181" s="74" t="s">
        <v>15809</v>
      </c>
    </row>
    <row r="32182" ht="14.25" customHeight="1">
      <c r="A32182" s="74" t="s">
        <v>5733</v>
      </c>
      <c r="B32182" s="74" t="s">
        <v>900</v>
      </c>
      <c r="C32182" s="74" t="s">
        <v>100</v>
      </c>
      <c r="D32182" s="74" t="s">
        <v>15809</v>
      </c>
    </row>
    <row r="32183" ht="14.25" customHeight="1">
      <c r="A32183" s="74" t="s">
        <v>5801</v>
      </c>
      <c r="B32183" s="74" t="s">
        <v>3413</v>
      </c>
      <c r="C32183" s="74" t="s">
        <v>71</v>
      </c>
      <c r="D32183" s="74" t="s">
        <v>15809</v>
      </c>
    </row>
    <row r="32184" ht="14.25" customHeight="1">
      <c r="A32184" s="74" t="s">
        <v>5819</v>
      </c>
      <c r="B32184" s="74" t="s">
        <v>13536</v>
      </c>
      <c r="C32184" s="74" t="s">
        <v>57</v>
      </c>
      <c r="D32184" s="74" t="s">
        <v>15809</v>
      </c>
    </row>
    <row r="32185" ht="14.25" customHeight="1">
      <c r="A32185" s="74" t="s">
        <v>6109</v>
      </c>
      <c r="B32185" s="74" t="s">
        <v>6110</v>
      </c>
      <c r="C32185" s="74" t="s">
        <v>57</v>
      </c>
      <c r="D32185" s="74" t="s">
        <v>15809</v>
      </c>
    </row>
    <row r="32186" ht="14.25" customHeight="1">
      <c r="A32186" s="74" t="s">
        <v>6228</v>
      </c>
      <c r="B32186" s="74" t="s">
        <v>15813</v>
      </c>
      <c r="C32186" s="74" t="s">
        <v>3934</v>
      </c>
      <c r="D32186" s="74" t="s">
        <v>15809</v>
      </c>
    </row>
    <row r="32187" ht="14.25" customHeight="1">
      <c r="A32187" s="74" t="s">
        <v>13316</v>
      </c>
      <c r="B32187" s="74" t="s">
        <v>13317</v>
      </c>
      <c r="C32187" s="74" t="s">
        <v>57</v>
      </c>
      <c r="D32187" s="74" t="s">
        <v>15809</v>
      </c>
    </row>
    <row r="32188" ht="14.25" customHeight="1">
      <c r="A32188" s="74" t="s">
        <v>6258</v>
      </c>
      <c r="B32188" s="74" t="s">
        <v>6259</v>
      </c>
      <c r="C32188" s="74" t="s">
        <v>127</v>
      </c>
      <c r="D32188" s="74" t="s">
        <v>15809</v>
      </c>
    </row>
    <row r="32189" ht="14.25" customHeight="1">
      <c r="A32189" s="74" t="s">
        <v>6268</v>
      </c>
      <c r="B32189" s="74" t="s">
        <v>6269</v>
      </c>
      <c r="C32189" s="74" t="s">
        <v>127</v>
      </c>
      <c r="D32189" s="74" t="s">
        <v>15809</v>
      </c>
    </row>
    <row r="32190" ht="14.25" customHeight="1">
      <c r="A32190" s="74" t="s">
        <v>13318</v>
      </c>
      <c r="B32190" s="74" t="s">
        <v>473</v>
      </c>
      <c r="C32190" s="74" t="s">
        <v>100</v>
      </c>
      <c r="D32190" s="74" t="s">
        <v>15809</v>
      </c>
    </row>
    <row r="32191" ht="14.25" customHeight="1">
      <c r="A32191" s="74" t="s">
        <v>13320</v>
      </c>
      <c r="B32191" s="74" t="s">
        <v>519</v>
      </c>
      <c r="C32191" s="74" t="s">
        <v>57</v>
      </c>
      <c r="D32191" s="74" t="s">
        <v>15809</v>
      </c>
    </row>
    <row r="32192" ht="14.25" customHeight="1">
      <c r="A32192" s="74" t="s">
        <v>13321</v>
      </c>
      <c r="B32192" s="74" t="s">
        <v>15814</v>
      </c>
      <c r="C32192" s="74" t="s">
        <v>50</v>
      </c>
      <c r="D32192" s="74" t="s">
        <v>15809</v>
      </c>
    </row>
    <row r="32193" ht="14.25" customHeight="1">
      <c r="A32193" s="74" t="s">
        <v>6561</v>
      </c>
      <c r="B32193" s="74" t="s">
        <v>6562</v>
      </c>
      <c r="C32193" s="74" t="s">
        <v>6563</v>
      </c>
      <c r="D32193" s="74" t="s">
        <v>15809</v>
      </c>
    </row>
    <row r="32194" ht="14.25" customHeight="1">
      <c r="A32194" s="74" t="s">
        <v>6564</v>
      </c>
      <c r="B32194" s="74" t="s">
        <v>6565</v>
      </c>
      <c r="C32194" s="74" t="s">
        <v>3968</v>
      </c>
      <c r="D32194" s="74" t="s">
        <v>15809</v>
      </c>
    </row>
    <row r="32195" ht="14.25" customHeight="1">
      <c r="A32195" s="74" t="s">
        <v>6582</v>
      </c>
      <c r="B32195" s="74" t="s">
        <v>13925</v>
      </c>
      <c r="C32195" s="74" t="s">
        <v>71</v>
      </c>
      <c r="D32195" s="74" t="s">
        <v>15809</v>
      </c>
    </row>
    <row r="32196" ht="14.25" customHeight="1">
      <c r="A32196" s="74" t="s">
        <v>6586</v>
      </c>
      <c r="B32196" s="74" t="s">
        <v>10469</v>
      </c>
      <c r="C32196" s="74" t="s">
        <v>3934</v>
      </c>
      <c r="D32196" s="74" t="s">
        <v>15809</v>
      </c>
    </row>
    <row r="32197" ht="14.25" customHeight="1">
      <c r="A32197" s="74" t="s">
        <v>6594</v>
      </c>
      <c r="B32197" s="74" t="s">
        <v>13516</v>
      </c>
      <c r="C32197" s="74" t="s">
        <v>3934</v>
      </c>
      <c r="D32197" s="74" t="s">
        <v>15809</v>
      </c>
    </row>
    <row r="32198" ht="14.25" customHeight="1">
      <c r="A32198" s="74" t="s">
        <v>13322</v>
      </c>
      <c r="B32198" s="74" t="s">
        <v>13323</v>
      </c>
      <c r="C32198" s="74" t="s">
        <v>127</v>
      </c>
      <c r="D32198" s="74" t="s">
        <v>15809</v>
      </c>
    </row>
    <row r="32199" ht="14.25" customHeight="1">
      <c r="A32199" s="74" t="s">
        <v>13324</v>
      </c>
      <c r="B32199" s="74" t="s">
        <v>13471</v>
      </c>
      <c r="C32199" s="74" t="s">
        <v>127</v>
      </c>
      <c r="D32199" s="74" t="s">
        <v>15809</v>
      </c>
    </row>
    <row r="32200" ht="14.25" customHeight="1">
      <c r="A32200" s="74" t="s">
        <v>13325</v>
      </c>
      <c r="B32200" s="74" t="s">
        <v>13472</v>
      </c>
      <c r="C32200" s="74" t="s">
        <v>127</v>
      </c>
      <c r="D32200" s="74" t="s">
        <v>15809</v>
      </c>
    </row>
    <row r="32201" ht="14.25" customHeight="1">
      <c r="A32201" s="74" t="s">
        <v>13326</v>
      </c>
      <c r="B32201" s="74" t="s">
        <v>13327</v>
      </c>
      <c r="C32201" s="74" t="s">
        <v>3968</v>
      </c>
      <c r="D32201" s="74" t="s">
        <v>15809</v>
      </c>
    </row>
    <row r="32202" ht="14.25" customHeight="1">
      <c r="A32202" s="74" t="s">
        <v>13328</v>
      </c>
      <c r="B32202" s="74" t="s">
        <v>13329</v>
      </c>
      <c r="C32202" s="74" t="s">
        <v>127</v>
      </c>
      <c r="D32202" s="74" t="s">
        <v>15809</v>
      </c>
    </row>
    <row r="32203" ht="14.25" customHeight="1">
      <c r="A32203" s="74" t="s">
        <v>13330</v>
      </c>
      <c r="B32203" s="74" t="s">
        <v>13473</v>
      </c>
      <c r="C32203" s="74" t="s">
        <v>3968</v>
      </c>
      <c r="D32203" s="74" t="s">
        <v>15809</v>
      </c>
    </row>
    <row r="32204" ht="14.25" customHeight="1">
      <c r="A32204" s="74" t="s">
        <v>6683</v>
      </c>
      <c r="B32204" s="74" t="s">
        <v>13542</v>
      </c>
      <c r="C32204" s="74" t="s">
        <v>3934</v>
      </c>
      <c r="D32204" s="74" t="s">
        <v>15809</v>
      </c>
    </row>
    <row r="32205" ht="14.25" customHeight="1">
      <c r="A32205" s="74" t="s">
        <v>6705</v>
      </c>
      <c r="B32205" s="74" t="s">
        <v>14118</v>
      </c>
      <c r="C32205" s="74" t="s">
        <v>923</v>
      </c>
      <c r="D32205" s="74" t="s">
        <v>15809</v>
      </c>
    </row>
    <row r="32206" ht="14.25" customHeight="1">
      <c r="A32206" s="74" t="s">
        <v>6707</v>
      </c>
      <c r="B32206" s="74" t="s">
        <v>13475</v>
      </c>
      <c r="C32206" s="74" t="s">
        <v>3934</v>
      </c>
      <c r="D32206" s="74" t="s">
        <v>15809</v>
      </c>
    </row>
    <row r="32207" ht="14.25" customHeight="1">
      <c r="A32207" s="74" t="s">
        <v>13332</v>
      </c>
      <c r="B32207" s="74" t="s">
        <v>537</v>
      </c>
      <c r="C32207" s="74" t="s">
        <v>100</v>
      </c>
      <c r="D32207" s="74" t="s">
        <v>15809</v>
      </c>
    </row>
    <row r="32208" ht="14.25" customHeight="1">
      <c r="A32208" s="74" t="s">
        <v>13333</v>
      </c>
      <c r="B32208" s="74" t="s">
        <v>13518</v>
      </c>
      <c r="C32208" s="74" t="s">
        <v>3968</v>
      </c>
      <c r="D32208" s="74" t="s">
        <v>15809</v>
      </c>
    </row>
    <row r="32209" ht="14.25" customHeight="1">
      <c r="A32209" s="74" t="s">
        <v>6729</v>
      </c>
      <c r="B32209" s="74" t="s">
        <v>6730</v>
      </c>
      <c r="C32209" s="74" t="s">
        <v>3968</v>
      </c>
      <c r="D32209" s="74" t="s">
        <v>15809</v>
      </c>
    </row>
    <row r="32210" ht="14.25" customHeight="1">
      <c r="A32210" s="74" t="s">
        <v>13335</v>
      </c>
      <c r="B32210" s="74" t="s">
        <v>547</v>
      </c>
      <c r="C32210" s="74" t="s">
        <v>3968</v>
      </c>
      <c r="D32210" s="74" t="s">
        <v>15809</v>
      </c>
    </row>
    <row r="32211" ht="14.25" customHeight="1">
      <c r="A32211" s="74" t="s">
        <v>6731</v>
      </c>
      <c r="B32211" s="74" t="s">
        <v>553</v>
      </c>
      <c r="C32211" s="74" t="s">
        <v>3968</v>
      </c>
      <c r="D32211" s="74" t="s">
        <v>15809</v>
      </c>
    </row>
    <row r="32212" ht="14.25" customHeight="1">
      <c r="A32212" s="74" t="s">
        <v>13336</v>
      </c>
      <c r="B32212" s="74" t="s">
        <v>563</v>
      </c>
      <c r="C32212" s="74" t="s">
        <v>3968</v>
      </c>
      <c r="D32212" s="74" t="s">
        <v>15809</v>
      </c>
    </row>
    <row r="32213" ht="14.25" customHeight="1">
      <c r="A32213" s="74" t="s">
        <v>13337</v>
      </c>
      <c r="B32213" s="74" t="s">
        <v>568</v>
      </c>
      <c r="C32213" s="74" t="s">
        <v>3968</v>
      </c>
      <c r="D32213" s="74" t="s">
        <v>15809</v>
      </c>
    </row>
    <row r="32214" ht="14.25" customHeight="1">
      <c r="A32214" s="74" t="s">
        <v>13338</v>
      </c>
      <c r="B32214" s="74" t="s">
        <v>573</v>
      </c>
      <c r="C32214" s="74" t="s">
        <v>3968</v>
      </c>
      <c r="D32214" s="74" t="s">
        <v>15809</v>
      </c>
    </row>
    <row r="32215" ht="14.25" customHeight="1">
      <c r="A32215" s="74" t="s">
        <v>13339</v>
      </c>
      <c r="B32215" s="74" t="s">
        <v>13477</v>
      </c>
      <c r="C32215" s="74" t="s">
        <v>3968</v>
      </c>
      <c r="D32215" s="74" t="s">
        <v>15809</v>
      </c>
    </row>
    <row r="32216" ht="14.25" customHeight="1">
      <c r="A32216" s="74" t="s">
        <v>13340</v>
      </c>
      <c r="B32216" s="74" t="s">
        <v>13478</v>
      </c>
      <c r="C32216" s="74" t="s">
        <v>3934</v>
      </c>
      <c r="D32216" s="74" t="s">
        <v>15809</v>
      </c>
    </row>
    <row r="32217" ht="14.25" customHeight="1">
      <c r="A32217" s="74" t="s">
        <v>13342</v>
      </c>
      <c r="B32217" s="74" t="s">
        <v>558</v>
      </c>
      <c r="C32217" s="74" t="s">
        <v>3968</v>
      </c>
      <c r="D32217" s="74" t="s">
        <v>15809</v>
      </c>
    </row>
    <row r="32218" ht="14.25" customHeight="1">
      <c r="A32218" s="74" t="s">
        <v>13343</v>
      </c>
      <c r="B32218" s="74" t="s">
        <v>13344</v>
      </c>
      <c r="C32218" s="74" t="s">
        <v>57</v>
      </c>
      <c r="D32218" s="74" t="s">
        <v>15809</v>
      </c>
    </row>
    <row r="32219" ht="14.25" customHeight="1">
      <c r="A32219" s="74" t="s">
        <v>13345</v>
      </c>
      <c r="B32219" s="74" t="s">
        <v>13346</v>
      </c>
      <c r="C32219" s="74" t="s">
        <v>3968</v>
      </c>
      <c r="D32219" s="74" t="s">
        <v>15809</v>
      </c>
    </row>
    <row r="32220" ht="14.25" customHeight="1">
      <c r="A32220" s="74" t="s">
        <v>6760</v>
      </c>
      <c r="B32220" s="74" t="s">
        <v>13480</v>
      </c>
      <c r="C32220" s="74" t="s">
        <v>3934</v>
      </c>
      <c r="D32220" s="74" t="s">
        <v>15809</v>
      </c>
    </row>
    <row r="32221" ht="14.25" customHeight="1">
      <c r="A32221" s="74" t="s">
        <v>6766</v>
      </c>
      <c r="B32221" s="74" t="s">
        <v>13481</v>
      </c>
      <c r="C32221" s="74" t="s">
        <v>3968</v>
      </c>
      <c r="D32221" s="74" t="s">
        <v>15809</v>
      </c>
    </row>
    <row r="32222" ht="14.25" customHeight="1">
      <c r="A32222" s="74" t="s">
        <v>3722</v>
      </c>
      <c r="B32222" s="74" t="s">
        <v>632</v>
      </c>
      <c r="C32222" s="74" t="s">
        <v>57</v>
      </c>
      <c r="D32222" s="74" t="s">
        <v>15809</v>
      </c>
    </row>
    <row r="32223" ht="14.25" customHeight="1">
      <c r="A32223" s="74" t="s">
        <v>13347</v>
      </c>
      <c r="B32223" s="185" t="s">
        <v>13348</v>
      </c>
      <c r="C32223" s="74" t="s">
        <v>57</v>
      </c>
      <c r="D32223" s="74" t="s">
        <v>15809</v>
      </c>
    </row>
    <row r="32224" ht="14.25" customHeight="1">
      <c r="A32224" s="74" t="s">
        <v>13349</v>
      </c>
      <c r="B32224" s="74" t="s">
        <v>13483</v>
      </c>
      <c r="C32224" s="74" t="s">
        <v>3968</v>
      </c>
      <c r="D32224" s="74" t="s">
        <v>15809</v>
      </c>
    </row>
    <row r="32225" ht="14.25" customHeight="1">
      <c r="A32225" s="74" t="s">
        <v>3697</v>
      </c>
      <c r="B32225" s="74" t="s">
        <v>13484</v>
      </c>
      <c r="C32225" s="74" t="s">
        <v>71</v>
      </c>
      <c r="D32225" s="74" t="s">
        <v>15809</v>
      </c>
    </row>
    <row r="32226" ht="14.25" customHeight="1">
      <c r="A32226" s="74" t="s">
        <v>3699</v>
      </c>
      <c r="B32226" s="74" t="s">
        <v>687</v>
      </c>
      <c r="C32226" s="74" t="s">
        <v>50</v>
      </c>
      <c r="D32226" s="74" t="s">
        <v>15809</v>
      </c>
    </row>
    <row r="32227" ht="14.25" customHeight="1">
      <c r="A32227" s="74" t="s">
        <v>13350</v>
      </c>
      <c r="B32227" s="74" t="s">
        <v>13351</v>
      </c>
      <c r="C32227" s="74" t="s">
        <v>3968</v>
      </c>
      <c r="D32227" s="74" t="s">
        <v>15809</v>
      </c>
    </row>
    <row r="32228" ht="14.25" customHeight="1">
      <c r="A32228" s="74" t="s">
        <v>13352</v>
      </c>
      <c r="B32228" s="74" t="s">
        <v>13353</v>
      </c>
      <c r="C32228" s="74" t="s">
        <v>3968</v>
      </c>
      <c r="D32228" s="74" t="s">
        <v>15809</v>
      </c>
    </row>
    <row r="32229" ht="14.25" customHeight="1">
      <c r="A32229" s="74" t="s">
        <v>13354</v>
      </c>
      <c r="B32229" s="185" t="s">
        <v>13355</v>
      </c>
      <c r="C32229" s="74" t="s">
        <v>57</v>
      </c>
      <c r="D32229" s="74" t="s">
        <v>15809</v>
      </c>
    </row>
    <row r="32230" ht="14.25" customHeight="1">
      <c r="A32230" s="74" t="s">
        <v>6991</v>
      </c>
      <c r="B32230" s="74" t="s">
        <v>13485</v>
      </c>
      <c r="C32230" s="74" t="s">
        <v>3968</v>
      </c>
      <c r="D32230" s="74" t="s">
        <v>15809</v>
      </c>
    </row>
    <row r="32231" ht="14.25" customHeight="1">
      <c r="A32231" s="74" t="s">
        <v>13356</v>
      </c>
      <c r="B32231" s="74" t="s">
        <v>13486</v>
      </c>
      <c r="C32231" s="74" t="s">
        <v>3968</v>
      </c>
      <c r="D32231" s="74" t="s">
        <v>15809</v>
      </c>
    </row>
    <row r="32232" ht="14.25" customHeight="1">
      <c r="A32232" s="74" t="s">
        <v>3700</v>
      </c>
      <c r="B32232" s="74" t="s">
        <v>13487</v>
      </c>
      <c r="C32232" s="74" t="s">
        <v>71</v>
      </c>
      <c r="D32232" s="74" t="s">
        <v>15809</v>
      </c>
    </row>
    <row r="32233" ht="14.25" customHeight="1">
      <c r="A32233" s="74" t="s">
        <v>7044</v>
      </c>
      <c r="B32233" s="74" t="s">
        <v>15815</v>
      </c>
      <c r="C32233" s="74" t="s">
        <v>3968</v>
      </c>
      <c r="D32233" s="74" t="s">
        <v>15809</v>
      </c>
    </row>
    <row r="32234" ht="14.25" customHeight="1">
      <c r="A32234" s="74" t="s">
        <v>7046</v>
      </c>
      <c r="B32234" s="74" t="s">
        <v>15816</v>
      </c>
      <c r="C32234" s="74" t="s">
        <v>3934</v>
      </c>
      <c r="D32234" s="74" t="s">
        <v>15809</v>
      </c>
    </row>
    <row r="32235" ht="14.25" customHeight="1">
      <c r="A32235" s="74" t="s">
        <v>13358</v>
      </c>
      <c r="B32235" s="74" t="s">
        <v>13359</v>
      </c>
      <c r="C32235" s="74" t="s">
        <v>3968</v>
      </c>
      <c r="D32235" s="74" t="s">
        <v>15809</v>
      </c>
    </row>
    <row r="32236" ht="14.25" customHeight="1">
      <c r="A32236" s="74" t="s">
        <v>13360</v>
      </c>
      <c r="B32236" s="74" t="s">
        <v>13361</v>
      </c>
      <c r="C32236" s="74" t="s">
        <v>3968</v>
      </c>
      <c r="D32236" s="74" t="s">
        <v>15809</v>
      </c>
    </row>
    <row r="32237" ht="14.25" customHeight="1">
      <c r="A32237" s="74" t="s">
        <v>7097</v>
      </c>
      <c r="B32237" s="74" t="s">
        <v>801</v>
      </c>
      <c r="C32237" s="74" t="s">
        <v>100</v>
      </c>
      <c r="D32237" s="74" t="s">
        <v>15809</v>
      </c>
    </row>
    <row r="32238" ht="14.25" customHeight="1">
      <c r="A32238" s="74" t="s">
        <v>7098</v>
      </c>
      <c r="B32238" s="74" t="s">
        <v>7099</v>
      </c>
      <c r="C32238" s="74" t="s">
        <v>100</v>
      </c>
      <c r="D32238" s="74" t="s">
        <v>15809</v>
      </c>
    </row>
    <row r="32239" ht="14.25" customHeight="1">
      <c r="A32239" s="74" t="s">
        <v>7100</v>
      </c>
      <c r="B32239" s="74" t="s">
        <v>7101</v>
      </c>
      <c r="C32239" s="74" t="s">
        <v>100</v>
      </c>
      <c r="D32239" s="74" t="s">
        <v>15809</v>
      </c>
    </row>
    <row r="32240" ht="14.25" customHeight="1">
      <c r="A32240" s="74" t="s">
        <v>3725</v>
      </c>
      <c r="B32240" s="74" t="s">
        <v>431</v>
      </c>
      <c r="C32240" s="74" t="s">
        <v>3968</v>
      </c>
      <c r="D32240" s="74" t="s">
        <v>15809</v>
      </c>
    </row>
    <row r="32241" ht="14.25" customHeight="1">
      <c r="A32241" s="74" t="s">
        <v>3702</v>
      </c>
      <c r="B32241" s="74" t="s">
        <v>13488</v>
      </c>
      <c r="C32241" s="74" t="s">
        <v>3934</v>
      </c>
      <c r="D32241" s="74" t="s">
        <v>15809</v>
      </c>
    </row>
    <row r="32242" ht="14.25" customHeight="1">
      <c r="A32242" s="74" t="s">
        <v>13362</v>
      </c>
      <c r="B32242" s="74" t="s">
        <v>13489</v>
      </c>
      <c r="C32242" s="74" t="s">
        <v>127</v>
      </c>
      <c r="D32242" s="74" t="s">
        <v>15809</v>
      </c>
    </row>
    <row r="32243" ht="14.25" customHeight="1">
      <c r="A32243" s="74" t="s">
        <v>13364</v>
      </c>
      <c r="B32243" s="74" t="s">
        <v>853</v>
      </c>
      <c r="C32243" s="74" t="s">
        <v>3968</v>
      </c>
      <c r="D32243" s="74" t="s">
        <v>15809</v>
      </c>
    </row>
    <row r="32244" ht="14.25" customHeight="1">
      <c r="A32244" s="74" t="s">
        <v>13365</v>
      </c>
      <c r="B32244" s="74" t="s">
        <v>868</v>
      </c>
      <c r="C32244" s="74" t="s">
        <v>3968</v>
      </c>
      <c r="D32244" s="74" t="s">
        <v>15809</v>
      </c>
    </row>
    <row r="32245" ht="14.25" customHeight="1">
      <c r="A32245" s="74" t="s">
        <v>13366</v>
      </c>
      <c r="B32245" s="74" t="s">
        <v>13490</v>
      </c>
      <c r="C32245" s="74" t="s">
        <v>3934</v>
      </c>
      <c r="D32245" s="74" t="s">
        <v>15809</v>
      </c>
    </row>
    <row r="32246" ht="14.25" customHeight="1">
      <c r="A32246" s="74" t="s">
        <v>3721</v>
      </c>
      <c r="B32246" s="74" t="s">
        <v>887</v>
      </c>
      <c r="C32246" s="74" t="s">
        <v>57</v>
      </c>
      <c r="D32246" s="74" t="s">
        <v>15809</v>
      </c>
    </row>
    <row r="32247" ht="14.25" customHeight="1">
      <c r="A32247" s="74" t="s">
        <v>13368</v>
      </c>
      <c r="B32247" s="74" t="s">
        <v>13369</v>
      </c>
      <c r="C32247" s="74" t="s">
        <v>3934</v>
      </c>
      <c r="D32247" s="74" t="s">
        <v>15809</v>
      </c>
    </row>
    <row r="32248" ht="14.25" customHeight="1">
      <c r="A32248" s="74" t="s">
        <v>3703</v>
      </c>
      <c r="B32248" s="74" t="s">
        <v>895</v>
      </c>
      <c r="C32248" s="74" t="s">
        <v>3968</v>
      </c>
      <c r="D32248" s="74" t="s">
        <v>15809</v>
      </c>
    </row>
    <row r="32249" ht="14.25" customHeight="1">
      <c r="A32249" s="74" t="s">
        <v>7579</v>
      </c>
      <c r="B32249" s="74" t="s">
        <v>3461</v>
      </c>
      <c r="C32249" s="74" t="s">
        <v>3968</v>
      </c>
      <c r="D32249" s="74" t="s">
        <v>15809</v>
      </c>
    </row>
    <row r="32250" ht="14.25" customHeight="1">
      <c r="A32250" s="74" t="s">
        <v>7604</v>
      </c>
      <c r="B32250" s="74" t="s">
        <v>7605</v>
      </c>
      <c r="C32250" s="74" t="s">
        <v>3934</v>
      </c>
      <c r="D32250" s="74" t="s">
        <v>15809</v>
      </c>
    </row>
    <row r="32251" ht="14.25" customHeight="1">
      <c r="A32251" s="74" t="s">
        <v>7610</v>
      </c>
      <c r="B32251" s="74" t="s">
        <v>13842</v>
      </c>
      <c r="C32251" s="74" t="s">
        <v>100</v>
      </c>
      <c r="D32251" s="74" t="s">
        <v>15809</v>
      </c>
    </row>
    <row r="32252" ht="14.25" customHeight="1">
      <c r="A32252" s="74" t="s">
        <v>13372</v>
      </c>
      <c r="B32252" s="74" t="s">
        <v>967</v>
      </c>
      <c r="C32252" s="74" t="s">
        <v>3968</v>
      </c>
      <c r="D32252" s="74" t="s">
        <v>15809</v>
      </c>
    </row>
    <row r="32253" ht="14.25" customHeight="1">
      <c r="A32253" s="74" t="s">
        <v>7775</v>
      </c>
      <c r="B32253" s="74" t="s">
        <v>2860</v>
      </c>
      <c r="C32253" s="74" t="s">
        <v>3968</v>
      </c>
      <c r="D32253" s="74" t="s">
        <v>15809</v>
      </c>
    </row>
    <row r="32254" ht="14.25" customHeight="1">
      <c r="A32254" s="74" t="s">
        <v>13374</v>
      </c>
      <c r="B32254" s="74" t="s">
        <v>979</v>
      </c>
      <c r="C32254" s="74" t="s">
        <v>100</v>
      </c>
      <c r="D32254" s="74" t="s">
        <v>15809</v>
      </c>
    </row>
    <row r="32255" ht="14.25" customHeight="1">
      <c r="A32255" s="74" t="s">
        <v>7790</v>
      </c>
      <c r="B32255" s="74" t="s">
        <v>7791</v>
      </c>
      <c r="C32255" s="74" t="s">
        <v>100</v>
      </c>
      <c r="D32255" s="74" t="s">
        <v>15809</v>
      </c>
    </row>
    <row r="32256" ht="14.25" customHeight="1">
      <c r="A32256" s="74" t="s">
        <v>7792</v>
      </c>
      <c r="B32256" s="74" t="s">
        <v>7793</v>
      </c>
      <c r="C32256" s="74" t="s">
        <v>100</v>
      </c>
      <c r="D32256" s="74" t="s">
        <v>15809</v>
      </c>
    </row>
    <row r="32257" ht="14.25" customHeight="1">
      <c r="A32257" s="74" t="s">
        <v>7803</v>
      </c>
      <c r="B32257" s="74" t="s">
        <v>4736</v>
      </c>
      <c r="C32257" s="74" t="s">
        <v>3934</v>
      </c>
      <c r="D32257" s="74" t="s">
        <v>15809</v>
      </c>
    </row>
    <row r="32258" ht="14.25" customHeight="1">
      <c r="A32258" s="74" t="s">
        <v>3705</v>
      </c>
      <c r="B32258" s="74" t="s">
        <v>1025</v>
      </c>
      <c r="C32258" s="74" t="s">
        <v>1026</v>
      </c>
      <c r="D32258" s="74" t="s">
        <v>15809</v>
      </c>
    </row>
    <row r="32259" ht="14.25" customHeight="1">
      <c r="A32259" s="74" t="s">
        <v>3706</v>
      </c>
      <c r="B32259" s="74" t="s">
        <v>1031</v>
      </c>
      <c r="C32259" s="74" t="s">
        <v>127</v>
      </c>
      <c r="D32259" s="74" t="s">
        <v>15809</v>
      </c>
    </row>
    <row r="32260" ht="14.25" customHeight="1">
      <c r="A32260" s="74" t="s">
        <v>3707</v>
      </c>
      <c r="B32260" s="74" t="s">
        <v>1035</v>
      </c>
      <c r="C32260" s="74" t="s">
        <v>50</v>
      </c>
      <c r="D32260" s="74" t="s">
        <v>15809</v>
      </c>
    </row>
    <row r="32261" ht="14.25" customHeight="1">
      <c r="A32261" s="74" t="s">
        <v>13375</v>
      </c>
      <c r="B32261" s="74" t="s">
        <v>1039</v>
      </c>
      <c r="C32261" s="74" t="s">
        <v>50</v>
      </c>
      <c r="D32261" s="74" t="s">
        <v>15809</v>
      </c>
    </row>
    <row r="32262" ht="14.25" customHeight="1">
      <c r="A32262" s="74" t="s">
        <v>3708</v>
      </c>
      <c r="B32262" s="74" t="s">
        <v>1042</v>
      </c>
      <c r="C32262" s="74" t="s">
        <v>3968</v>
      </c>
      <c r="D32262" s="74" t="s">
        <v>15809</v>
      </c>
    </row>
    <row r="32263" ht="14.25" customHeight="1">
      <c r="A32263" s="74" t="s">
        <v>7846</v>
      </c>
      <c r="B32263" s="74" t="s">
        <v>7847</v>
      </c>
      <c r="C32263" s="74" t="s">
        <v>3934</v>
      </c>
      <c r="D32263" s="74" t="s">
        <v>15809</v>
      </c>
    </row>
    <row r="32264" ht="14.25" customHeight="1">
      <c r="A32264" s="74" t="s">
        <v>13376</v>
      </c>
      <c r="B32264" s="74" t="s">
        <v>13377</v>
      </c>
      <c r="C32264" s="74" t="s">
        <v>50</v>
      </c>
      <c r="D32264" s="74" t="s">
        <v>15809</v>
      </c>
    </row>
    <row r="32265" ht="14.25" customHeight="1">
      <c r="A32265" s="74" t="s">
        <v>13378</v>
      </c>
      <c r="B32265" s="74" t="s">
        <v>1114</v>
      </c>
      <c r="C32265" s="74" t="s">
        <v>3968</v>
      </c>
      <c r="D32265" s="74" t="s">
        <v>15809</v>
      </c>
    </row>
    <row r="32266" ht="14.25" customHeight="1">
      <c r="A32266" s="74" t="s">
        <v>13379</v>
      </c>
      <c r="B32266" s="74" t="s">
        <v>13380</v>
      </c>
      <c r="C32266" s="74" t="s">
        <v>3934</v>
      </c>
      <c r="D32266" s="74" t="s">
        <v>15809</v>
      </c>
    </row>
    <row r="32267" ht="14.25" customHeight="1">
      <c r="A32267" s="74" t="s">
        <v>8158</v>
      </c>
      <c r="B32267" s="74" t="s">
        <v>2940</v>
      </c>
      <c r="C32267" s="74" t="s">
        <v>100</v>
      </c>
      <c r="D32267" s="74" t="s">
        <v>15809</v>
      </c>
    </row>
    <row r="32268" ht="14.25" customHeight="1">
      <c r="A32268" s="74" t="s">
        <v>3716</v>
      </c>
      <c r="B32268" s="74" t="s">
        <v>13492</v>
      </c>
      <c r="C32268" s="74" t="s">
        <v>3934</v>
      </c>
      <c r="D32268" s="74" t="s">
        <v>15809</v>
      </c>
    </row>
    <row r="32269" ht="14.25" customHeight="1">
      <c r="A32269" s="74" t="s">
        <v>8196</v>
      </c>
      <c r="B32269" s="74" t="s">
        <v>1183</v>
      </c>
      <c r="C32269" s="74" t="s">
        <v>3968</v>
      </c>
      <c r="D32269" s="74" t="s">
        <v>15809</v>
      </c>
    </row>
    <row r="32270" ht="14.25" customHeight="1">
      <c r="A32270" s="74" t="s">
        <v>8203</v>
      </c>
      <c r="B32270" s="74" t="s">
        <v>8204</v>
      </c>
      <c r="C32270" s="74" t="s">
        <v>3934</v>
      </c>
      <c r="D32270" s="74" t="s">
        <v>15809</v>
      </c>
    </row>
    <row r="32271" ht="14.25" customHeight="1">
      <c r="A32271" s="74" t="s">
        <v>13384</v>
      </c>
      <c r="B32271" s="74" t="s">
        <v>1183</v>
      </c>
      <c r="C32271" s="74" t="s">
        <v>3968</v>
      </c>
      <c r="D32271" s="74" t="s">
        <v>15809</v>
      </c>
    </row>
    <row r="32272" ht="14.25" customHeight="1">
      <c r="A32272" s="74" t="s">
        <v>8227</v>
      </c>
      <c r="B32272" s="74" t="s">
        <v>2935</v>
      </c>
      <c r="C32272" s="74" t="s">
        <v>2936</v>
      </c>
      <c r="D32272" s="74" t="s">
        <v>15809</v>
      </c>
    </row>
    <row r="32273" ht="14.25" customHeight="1">
      <c r="A32273" s="74" t="s">
        <v>13385</v>
      </c>
      <c r="B32273" s="74" t="s">
        <v>2938</v>
      </c>
      <c r="C32273" s="74" t="s">
        <v>2936</v>
      </c>
      <c r="D32273" s="74" t="s">
        <v>15809</v>
      </c>
    </row>
    <row r="32274" ht="14.25" customHeight="1">
      <c r="A32274" s="74" t="s">
        <v>8472</v>
      </c>
      <c r="B32274" s="74" t="s">
        <v>8473</v>
      </c>
      <c r="C32274" s="74" t="s">
        <v>3934</v>
      </c>
      <c r="D32274" s="74" t="s">
        <v>15809</v>
      </c>
    </row>
    <row r="32275" ht="14.25" customHeight="1">
      <c r="A32275" s="74" t="s">
        <v>13386</v>
      </c>
      <c r="B32275" s="74" t="s">
        <v>2940</v>
      </c>
      <c r="C32275" s="74" t="s">
        <v>71</v>
      </c>
      <c r="D32275" s="74" t="s">
        <v>15809</v>
      </c>
    </row>
    <row r="32276" ht="14.25" customHeight="1">
      <c r="A32276" s="74" t="s">
        <v>13388</v>
      </c>
      <c r="B32276" s="74" t="s">
        <v>490</v>
      </c>
      <c r="C32276" s="74" t="s">
        <v>50</v>
      </c>
      <c r="D32276" s="74" t="s">
        <v>15809</v>
      </c>
    </row>
    <row r="32277" ht="14.25" customHeight="1">
      <c r="A32277" s="74" t="s">
        <v>13389</v>
      </c>
      <c r="B32277" s="74" t="s">
        <v>790</v>
      </c>
      <c r="C32277" s="74" t="s">
        <v>50</v>
      </c>
      <c r="D32277" s="74" t="s">
        <v>15809</v>
      </c>
    </row>
    <row r="32278" ht="14.25" customHeight="1">
      <c r="A32278" s="74" t="s">
        <v>13390</v>
      </c>
      <c r="B32278" s="74" t="s">
        <v>797</v>
      </c>
      <c r="C32278" s="74" t="s">
        <v>3968</v>
      </c>
      <c r="D32278" s="74" t="s">
        <v>15809</v>
      </c>
    </row>
    <row r="32279" ht="14.25" customHeight="1">
      <c r="A32279" s="74" t="s">
        <v>3709</v>
      </c>
      <c r="B32279" s="74" t="s">
        <v>1205</v>
      </c>
      <c r="C32279" s="74" t="s">
        <v>127</v>
      </c>
      <c r="D32279" s="74" t="s">
        <v>15809</v>
      </c>
    </row>
    <row r="32280" ht="14.25" customHeight="1">
      <c r="A32280" s="74" t="s">
        <v>8604</v>
      </c>
      <c r="B32280" s="74" t="s">
        <v>13952</v>
      </c>
      <c r="C32280" s="74" t="s">
        <v>57</v>
      </c>
      <c r="D32280" s="74" t="s">
        <v>15809</v>
      </c>
    </row>
    <row r="32281" ht="14.25" customHeight="1">
      <c r="A32281" s="74" t="s">
        <v>13391</v>
      </c>
      <c r="B32281" s="74" t="s">
        <v>767</v>
      </c>
      <c r="C32281" s="74" t="s">
        <v>50</v>
      </c>
      <c r="D32281" s="74" t="s">
        <v>15809</v>
      </c>
    </row>
    <row r="32282" ht="14.25" customHeight="1">
      <c r="A32282" s="74" t="s">
        <v>13392</v>
      </c>
      <c r="B32282" s="74" t="s">
        <v>13497</v>
      </c>
      <c r="C32282" s="74" t="s">
        <v>3934</v>
      </c>
      <c r="D32282" s="74" t="s">
        <v>15809</v>
      </c>
    </row>
    <row r="32283" ht="14.25" customHeight="1">
      <c r="A32283" s="74" t="s">
        <v>8745</v>
      </c>
      <c r="B32283" s="74" t="s">
        <v>13941</v>
      </c>
      <c r="C32283" s="74" t="s">
        <v>100</v>
      </c>
      <c r="D32283" s="74" t="s">
        <v>15809</v>
      </c>
    </row>
    <row r="32284" ht="14.25" customHeight="1">
      <c r="A32284" s="74" t="s">
        <v>8753</v>
      </c>
      <c r="B32284" s="74" t="s">
        <v>14629</v>
      </c>
      <c r="C32284" s="74" t="s">
        <v>57</v>
      </c>
      <c r="D32284" s="74" t="s">
        <v>15809</v>
      </c>
    </row>
    <row r="32285" ht="14.25" customHeight="1">
      <c r="A32285" s="74" t="s">
        <v>3710</v>
      </c>
      <c r="B32285" s="74" t="s">
        <v>1217</v>
      </c>
      <c r="C32285" s="74" t="s">
        <v>3968</v>
      </c>
      <c r="D32285" s="74" t="s">
        <v>15809</v>
      </c>
    </row>
    <row r="32286" ht="14.25" customHeight="1">
      <c r="A32286" s="74" t="s">
        <v>8878</v>
      </c>
      <c r="B32286" s="74" t="s">
        <v>1252</v>
      </c>
      <c r="C32286" s="74" t="s">
        <v>3934</v>
      </c>
      <c r="D32286" s="74" t="s">
        <v>15809</v>
      </c>
    </row>
    <row r="32287" ht="14.25" customHeight="1">
      <c r="A32287" s="74" t="s">
        <v>8883</v>
      </c>
      <c r="B32287" s="74" t="s">
        <v>3055</v>
      </c>
      <c r="C32287" s="74" t="s">
        <v>100</v>
      </c>
      <c r="D32287" s="74" t="s">
        <v>15809</v>
      </c>
    </row>
    <row r="32288" ht="14.25" customHeight="1">
      <c r="A32288" s="74" t="s">
        <v>8884</v>
      </c>
      <c r="B32288" s="74" t="s">
        <v>8885</v>
      </c>
      <c r="C32288" s="74" t="s">
        <v>3934</v>
      </c>
      <c r="D32288" s="74" t="s">
        <v>15809</v>
      </c>
    </row>
    <row r="32289" ht="14.25" customHeight="1">
      <c r="A32289" s="74" t="s">
        <v>13393</v>
      </c>
      <c r="B32289" s="74" t="s">
        <v>1256</v>
      </c>
      <c r="C32289" s="74" t="s">
        <v>3968</v>
      </c>
      <c r="D32289" s="74" t="s">
        <v>15809</v>
      </c>
    </row>
    <row r="32290" ht="14.25" customHeight="1">
      <c r="A32290" s="74" t="s">
        <v>13394</v>
      </c>
      <c r="B32290" s="74" t="s">
        <v>777</v>
      </c>
      <c r="C32290" s="74" t="s">
        <v>50</v>
      </c>
      <c r="D32290" s="74" t="s">
        <v>15809</v>
      </c>
    </row>
    <row r="32291" ht="14.25" customHeight="1">
      <c r="A32291" s="74" t="s">
        <v>13395</v>
      </c>
      <c r="B32291" s="74" t="s">
        <v>13498</v>
      </c>
      <c r="C32291" s="74" t="s">
        <v>3934</v>
      </c>
      <c r="D32291" s="74" t="s">
        <v>15809</v>
      </c>
    </row>
    <row r="32292" ht="14.25" customHeight="1">
      <c r="A32292" s="74" t="s">
        <v>9051</v>
      </c>
      <c r="B32292" s="74" t="s">
        <v>1849</v>
      </c>
      <c r="C32292" s="74" t="s">
        <v>100</v>
      </c>
      <c r="D32292" s="74" t="s">
        <v>15809</v>
      </c>
    </row>
    <row r="32293" ht="14.25" customHeight="1">
      <c r="A32293" s="74" t="s">
        <v>9061</v>
      </c>
      <c r="B32293" s="74" t="s">
        <v>14631</v>
      </c>
      <c r="C32293" s="74" t="s">
        <v>57</v>
      </c>
      <c r="D32293" s="74" t="s">
        <v>15809</v>
      </c>
    </row>
    <row r="32294" ht="14.25" customHeight="1">
      <c r="A32294" s="74" t="s">
        <v>9145</v>
      </c>
      <c r="B32294" s="74" t="s">
        <v>9146</v>
      </c>
      <c r="C32294" s="74" t="s">
        <v>3968</v>
      </c>
      <c r="D32294" s="74" t="s">
        <v>15809</v>
      </c>
    </row>
    <row r="32295" ht="14.25" customHeight="1">
      <c r="A32295" s="74" t="s">
        <v>13396</v>
      </c>
      <c r="B32295" s="74" t="s">
        <v>13397</v>
      </c>
      <c r="C32295" s="74" t="s">
        <v>3968</v>
      </c>
      <c r="D32295" s="74" t="s">
        <v>15809</v>
      </c>
    </row>
    <row r="32296" ht="14.25" customHeight="1">
      <c r="A32296" s="74" t="s">
        <v>13398</v>
      </c>
      <c r="B32296" s="74" t="s">
        <v>13399</v>
      </c>
      <c r="C32296" s="74" t="s">
        <v>3968</v>
      </c>
      <c r="D32296" s="74" t="s">
        <v>15809</v>
      </c>
    </row>
    <row r="32297" ht="14.25" customHeight="1">
      <c r="A32297" s="74" t="s">
        <v>13400</v>
      </c>
      <c r="B32297" s="74" t="s">
        <v>13401</v>
      </c>
      <c r="C32297" s="74" t="s">
        <v>3968</v>
      </c>
      <c r="D32297" s="74" t="s">
        <v>15809</v>
      </c>
    </row>
    <row r="32298" ht="14.25" customHeight="1">
      <c r="A32298" s="74" t="s">
        <v>13402</v>
      </c>
      <c r="B32298" s="74" t="s">
        <v>13403</v>
      </c>
      <c r="C32298" s="74" t="s">
        <v>3968</v>
      </c>
      <c r="D32298" s="74" t="s">
        <v>15809</v>
      </c>
    </row>
    <row r="32299" ht="14.25" customHeight="1">
      <c r="A32299" s="74" t="s">
        <v>13404</v>
      </c>
      <c r="B32299" s="74" t="s">
        <v>9160</v>
      </c>
      <c r="C32299" s="74" t="s">
        <v>3968</v>
      </c>
      <c r="D32299" s="74" t="s">
        <v>15809</v>
      </c>
    </row>
    <row r="32300" ht="14.25" customHeight="1">
      <c r="A32300" s="74" t="s">
        <v>13405</v>
      </c>
      <c r="B32300" s="74" t="s">
        <v>13499</v>
      </c>
      <c r="C32300" s="74" t="s">
        <v>3968</v>
      </c>
      <c r="D32300" s="74" t="s">
        <v>15809</v>
      </c>
    </row>
    <row r="32301" ht="14.25" customHeight="1">
      <c r="A32301" s="74" t="s">
        <v>13407</v>
      </c>
      <c r="B32301" s="74" t="s">
        <v>13500</v>
      </c>
      <c r="C32301" s="74" t="s">
        <v>3934</v>
      </c>
      <c r="D32301" s="74" t="s">
        <v>15809</v>
      </c>
    </row>
    <row r="32302" ht="14.25" customHeight="1">
      <c r="A32302" s="74" t="s">
        <v>9167</v>
      </c>
      <c r="B32302" s="74" t="s">
        <v>9168</v>
      </c>
      <c r="C32302" s="74" t="s">
        <v>3968</v>
      </c>
      <c r="D32302" s="74" t="s">
        <v>15809</v>
      </c>
    </row>
    <row r="32303" ht="14.25" customHeight="1">
      <c r="A32303" s="74" t="s">
        <v>9239</v>
      </c>
      <c r="B32303" s="74" t="s">
        <v>1042</v>
      </c>
      <c r="C32303" s="74" t="s">
        <v>100</v>
      </c>
      <c r="D32303" s="74" t="s">
        <v>15809</v>
      </c>
    </row>
    <row r="32304" ht="14.25" customHeight="1">
      <c r="A32304" s="74" t="s">
        <v>9242</v>
      </c>
      <c r="B32304" s="74" t="s">
        <v>9243</v>
      </c>
      <c r="C32304" s="74" t="s">
        <v>100</v>
      </c>
      <c r="D32304" s="74" t="s">
        <v>15809</v>
      </c>
    </row>
    <row r="32305" ht="14.25" customHeight="1">
      <c r="A32305" s="74" t="s">
        <v>13409</v>
      </c>
      <c r="B32305" s="74" t="s">
        <v>1304</v>
      </c>
      <c r="C32305" s="74" t="s">
        <v>57</v>
      </c>
      <c r="D32305" s="74" t="s">
        <v>15809</v>
      </c>
    </row>
    <row r="32306" ht="14.25" customHeight="1">
      <c r="A32306" s="74" t="s">
        <v>3719</v>
      </c>
      <c r="B32306" s="74" t="s">
        <v>1316</v>
      </c>
      <c r="C32306" s="74" t="s">
        <v>57</v>
      </c>
      <c r="D32306" s="74" t="s">
        <v>15809</v>
      </c>
    </row>
    <row r="32307" ht="14.25" customHeight="1">
      <c r="A32307" s="74" t="s">
        <v>9486</v>
      </c>
      <c r="B32307" s="74" t="s">
        <v>9487</v>
      </c>
      <c r="C32307" s="74" t="s">
        <v>3934</v>
      </c>
      <c r="D32307" s="74" t="s">
        <v>15809</v>
      </c>
    </row>
    <row r="32308" ht="14.25" customHeight="1">
      <c r="A32308" s="74" t="s">
        <v>13502</v>
      </c>
      <c r="B32308" s="74" t="s">
        <v>13503</v>
      </c>
      <c r="C32308" s="74" t="s">
        <v>50</v>
      </c>
      <c r="D32308" s="74" t="s">
        <v>15809</v>
      </c>
    </row>
    <row r="32309" ht="14.25" customHeight="1">
      <c r="A32309" s="74" t="s">
        <v>9499</v>
      </c>
      <c r="B32309" s="74" t="s">
        <v>431</v>
      </c>
      <c r="C32309" s="74" t="s">
        <v>3968</v>
      </c>
      <c r="D32309" s="74" t="s">
        <v>15809</v>
      </c>
    </row>
    <row r="32310" ht="14.25" customHeight="1">
      <c r="A32310" s="74" t="s">
        <v>9506</v>
      </c>
      <c r="B32310" s="74" t="s">
        <v>13907</v>
      </c>
      <c r="C32310" s="74" t="s">
        <v>3968</v>
      </c>
      <c r="D32310" s="74" t="s">
        <v>15809</v>
      </c>
    </row>
    <row r="32311" ht="14.25" customHeight="1">
      <c r="A32311" s="74" t="s">
        <v>13412</v>
      </c>
      <c r="B32311" s="74" t="s">
        <v>13413</v>
      </c>
      <c r="C32311" s="74" t="s">
        <v>57</v>
      </c>
      <c r="D32311" s="74" t="s">
        <v>15809</v>
      </c>
    </row>
    <row r="32312" ht="14.25" customHeight="1">
      <c r="A32312" s="74" t="s">
        <v>9838</v>
      </c>
      <c r="B32312" s="74" t="s">
        <v>14179</v>
      </c>
      <c r="C32312" s="74" t="s">
        <v>923</v>
      </c>
      <c r="D32312" s="74" t="s">
        <v>15809</v>
      </c>
    </row>
    <row r="32313" ht="14.25" customHeight="1">
      <c r="A32313" s="74" t="s">
        <v>9840</v>
      </c>
      <c r="B32313" s="74" t="s">
        <v>13524</v>
      </c>
      <c r="C32313" s="74" t="s">
        <v>71</v>
      </c>
      <c r="D32313" s="74" t="s">
        <v>15809</v>
      </c>
    </row>
    <row r="32314" ht="14.25" customHeight="1">
      <c r="A32314" s="74" t="s">
        <v>9964</v>
      </c>
      <c r="B32314" s="74" t="s">
        <v>13807</v>
      </c>
      <c r="C32314" s="74" t="s">
        <v>71</v>
      </c>
      <c r="D32314" s="74" t="s">
        <v>15809</v>
      </c>
    </row>
    <row r="32315" ht="14.25" customHeight="1">
      <c r="A32315" s="74" t="s">
        <v>9973</v>
      </c>
      <c r="B32315" s="74" t="s">
        <v>15817</v>
      </c>
      <c r="C32315" s="74" t="s">
        <v>3934</v>
      </c>
      <c r="D32315" s="74" t="s">
        <v>15809</v>
      </c>
    </row>
    <row r="32316" ht="14.25" customHeight="1">
      <c r="A32316" s="74" t="s">
        <v>13830</v>
      </c>
      <c r="B32316" s="74" t="s">
        <v>13831</v>
      </c>
      <c r="C32316" s="74" t="s">
        <v>100</v>
      </c>
      <c r="D32316" s="74" t="s">
        <v>15809</v>
      </c>
    </row>
    <row r="32317" ht="14.25" customHeight="1">
      <c r="A32317" s="74" t="s">
        <v>10390</v>
      </c>
      <c r="B32317" s="74" t="s">
        <v>13525</v>
      </c>
      <c r="C32317" s="74" t="s">
        <v>100</v>
      </c>
      <c r="D32317" s="74" t="s">
        <v>15809</v>
      </c>
    </row>
    <row r="32318" ht="14.25" customHeight="1">
      <c r="A32318" s="74" t="s">
        <v>13419</v>
      </c>
      <c r="B32318" s="74" t="s">
        <v>1436</v>
      </c>
      <c r="C32318" s="74" t="s">
        <v>71</v>
      </c>
      <c r="D32318" s="74" t="s">
        <v>15809</v>
      </c>
    </row>
    <row r="32319" ht="14.25" customHeight="1">
      <c r="A32319" s="74" t="s">
        <v>13420</v>
      </c>
      <c r="B32319" s="74" t="s">
        <v>665</v>
      </c>
      <c r="C32319" s="74" t="s">
        <v>127</v>
      </c>
      <c r="D32319" s="74" t="s">
        <v>15809</v>
      </c>
    </row>
    <row r="32320" ht="14.25" customHeight="1">
      <c r="A32320" s="74" t="s">
        <v>13421</v>
      </c>
      <c r="B32320" s="74" t="s">
        <v>744</v>
      </c>
      <c r="C32320" s="74" t="s">
        <v>127</v>
      </c>
      <c r="D32320" s="74" t="s">
        <v>15809</v>
      </c>
    </row>
    <row r="32321" ht="14.25" customHeight="1">
      <c r="A32321" s="74" t="s">
        <v>10577</v>
      </c>
      <c r="B32321" s="74" t="s">
        <v>10578</v>
      </c>
      <c r="C32321" s="74" t="s">
        <v>3934</v>
      </c>
      <c r="D32321" s="74" t="s">
        <v>15809</v>
      </c>
    </row>
    <row r="32322" ht="14.25" customHeight="1">
      <c r="A32322" s="74" t="s">
        <v>10603</v>
      </c>
      <c r="B32322" s="74" t="s">
        <v>10604</v>
      </c>
      <c r="C32322" s="74" t="s">
        <v>100</v>
      </c>
      <c r="D32322" s="74" t="s">
        <v>15809</v>
      </c>
    </row>
    <row r="32323" ht="14.25" customHeight="1">
      <c r="A32323" s="74" t="s">
        <v>10605</v>
      </c>
      <c r="B32323" s="74" t="s">
        <v>10606</v>
      </c>
      <c r="C32323" s="74" t="s">
        <v>100</v>
      </c>
      <c r="D32323" s="74" t="s">
        <v>15809</v>
      </c>
    </row>
    <row r="32324" ht="14.25" customHeight="1">
      <c r="A32324" s="74" t="s">
        <v>10607</v>
      </c>
      <c r="B32324" s="74" t="s">
        <v>10608</v>
      </c>
      <c r="C32324" s="74" t="s">
        <v>100</v>
      </c>
      <c r="D32324" s="74" t="s">
        <v>15809</v>
      </c>
    </row>
    <row r="32325" ht="14.25" customHeight="1">
      <c r="A32325" s="74" t="s">
        <v>10609</v>
      </c>
      <c r="B32325" s="74" t="s">
        <v>125</v>
      </c>
      <c r="C32325" s="74" t="s">
        <v>100</v>
      </c>
      <c r="D32325" s="74" t="s">
        <v>15809</v>
      </c>
    </row>
    <row r="32326" ht="14.25" customHeight="1">
      <c r="A32326" s="74" t="s">
        <v>10610</v>
      </c>
      <c r="B32326" s="74" t="s">
        <v>10611</v>
      </c>
      <c r="C32326" s="74" t="s">
        <v>100</v>
      </c>
      <c r="D32326" s="74" t="s">
        <v>15809</v>
      </c>
    </row>
    <row r="32327" ht="14.25" customHeight="1">
      <c r="A32327" s="74" t="s">
        <v>13422</v>
      </c>
      <c r="B32327" s="74" t="s">
        <v>1444</v>
      </c>
      <c r="C32327" s="74" t="s">
        <v>100</v>
      </c>
      <c r="D32327" s="74" t="s">
        <v>15809</v>
      </c>
    </row>
    <row r="32328" ht="14.25" customHeight="1">
      <c r="A32328" s="74" t="s">
        <v>10612</v>
      </c>
      <c r="B32328" s="74" t="s">
        <v>966</v>
      </c>
      <c r="C32328" s="74" t="s">
        <v>100</v>
      </c>
      <c r="D32328" s="74" t="s">
        <v>15809</v>
      </c>
    </row>
    <row r="32329" ht="14.25" customHeight="1">
      <c r="A32329" s="74" t="s">
        <v>10613</v>
      </c>
      <c r="B32329" s="74" t="s">
        <v>10614</v>
      </c>
      <c r="C32329" s="74" t="s">
        <v>100</v>
      </c>
      <c r="D32329" s="74" t="s">
        <v>15809</v>
      </c>
    </row>
    <row r="32330" ht="14.25" customHeight="1">
      <c r="A32330" s="74" t="s">
        <v>10615</v>
      </c>
      <c r="B32330" s="74" t="s">
        <v>853</v>
      </c>
      <c r="C32330" s="74" t="s">
        <v>100</v>
      </c>
      <c r="D32330" s="74" t="s">
        <v>15809</v>
      </c>
    </row>
    <row r="32331" ht="14.25" customHeight="1">
      <c r="A32331" s="74" t="s">
        <v>10616</v>
      </c>
      <c r="B32331" s="74" t="s">
        <v>10617</v>
      </c>
      <c r="C32331" s="74" t="s">
        <v>100</v>
      </c>
      <c r="D32331" s="74" t="s">
        <v>15809</v>
      </c>
    </row>
    <row r="32332" ht="14.25" customHeight="1">
      <c r="A32332" s="74" t="s">
        <v>13423</v>
      </c>
      <c r="B32332" s="74" t="s">
        <v>13424</v>
      </c>
      <c r="C32332" s="74" t="s">
        <v>3934</v>
      </c>
      <c r="D32332" s="74" t="s">
        <v>15809</v>
      </c>
    </row>
    <row r="32333" ht="14.25" customHeight="1">
      <c r="A32333" s="74" t="s">
        <v>10625</v>
      </c>
      <c r="B32333" s="74" t="s">
        <v>10626</v>
      </c>
      <c r="C32333" s="74" t="s">
        <v>100</v>
      </c>
      <c r="D32333" s="74" t="s">
        <v>15809</v>
      </c>
    </row>
    <row r="32334" ht="14.25" customHeight="1">
      <c r="A32334" s="74" t="s">
        <v>13425</v>
      </c>
      <c r="B32334" s="74" t="s">
        <v>13426</v>
      </c>
      <c r="C32334" s="74" t="s">
        <v>923</v>
      </c>
      <c r="D32334" s="74" t="s">
        <v>15809</v>
      </c>
    </row>
    <row r="32335" ht="14.25" customHeight="1">
      <c r="A32335" s="74" t="s">
        <v>13427</v>
      </c>
      <c r="B32335" s="74" t="s">
        <v>13428</v>
      </c>
      <c r="C32335" s="74" t="s">
        <v>3968</v>
      </c>
      <c r="D32335" s="74" t="s">
        <v>15809</v>
      </c>
    </row>
    <row r="32336" ht="14.25" customHeight="1">
      <c r="A32336" s="74" t="s">
        <v>10798</v>
      </c>
      <c r="B32336" s="74" t="s">
        <v>15818</v>
      </c>
      <c r="C32336" s="74" t="s">
        <v>66</v>
      </c>
      <c r="D32336" s="74" t="s">
        <v>15809</v>
      </c>
    </row>
    <row r="32337" ht="14.25" customHeight="1">
      <c r="A32337" s="74" t="s">
        <v>10802</v>
      </c>
      <c r="B32337" s="74" t="s">
        <v>15819</v>
      </c>
      <c r="C32337" s="74" t="s">
        <v>66</v>
      </c>
      <c r="D32337" s="74" t="s">
        <v>15809</v>
      </c>
    </row>
    <row r="32338" ht="14.25" customHeight="1">
      <c r="A32338" s="74" t="s">
        <v>13429</v>
      </c>
      <c r="B32338" s="74" t="s">
        <v>13430</v>
      </c>
      <c r="C32338" s="74" t="s">
        <v>66</v>
      </c>
      <c r="D32338" s="74" t="s">
        <v>15809</v>
      </c>
    </row>
    <row r="32339" ht="14.25" customHeight="1">
      <c r="A32339" s="74" t="s">
        <v>13431</v>
      </c>
      <c r="B32339" s="74" t="s">
        <v>13432</v>
      </c>
      <c r="C32339" s="74" t="s">
        <v>3968</v>
      </c>
      <c r="D32339" s="74" t="s">
        <v>15809</v>
      </c>
    </row>
    <row r="32340" ht="14.25" customHeight="1">
      <c r="A32340" s="74" t="s">
        <v>10887</v>
      </c>
      <c r="B32340" s="74" t="s">
        <v>14167</v>
      </c>
      <c r="C32340" s="74" t="s">
        <v>3934</v>
      </c>
      <c r="D32340" s="74" t="s">
        <v>15809</v>
      </c>
    </row>
    <row r="32341" ht="14.25" customHeight="1">
      <c r="A32341" s="74" t="s">
        <v>10996</v>
      </c>
      <c r="B32341" s="74" t="s">
        <v>10997</v>
      </c>
      <c r="C32341" s="74" t="s">
        <v>3934</v>
      </c>
      <c r="D32341" s="74" t="s">
        <v>15809</v>
      </c>
    </row>
    <row r="32342" ht="14.25" customHeight="1">
      <c r="A32342" s="74" t="s">
        <v>11018</v>
      </c>
      <c r="B32342" s="74" t="s">
        <v>11019</v>
      </c>
      <c r="C32342" s="74" t="s">
        <v>57</v>
      </c>
      <c r="D32342" s="74" t="s">
        <v>15809</v>
      </c>
    </row>
    <row r="32343" ht="14.25" customHeight="1">
      <c r="A32343" s="74" t="s">
        <v>11207</v>
      </c>
      <c r="B32343" s="74" t="s">
        <v>1487</v>
      </c>
      <c r="C32343" s="74" t="s">
        <v>50</v>
      </c>
      <c r="D32343" s="74" t="s">
        <v>15809</v>
      </c>
    </row>
    <row r="32344" ht="14.25" customHeight="1">
      <c r="A32344" s="74" t="s">
        <v>3717</v>
      </c>
      <c r="B32344" s="74" t="s">
        <v>807</v>
      </c>
      <c r="C32344" s="74" t="s">
        <v>3968</v>
      </c>
      <c r="D32344" s="74" t="s">
        <v>15809</v>
      </c>
    </row>
    <row r="32345" ht="14.25" customHeight="1">
      <c r="A32345" s="74" t="s">
        <v>3718</v>
      </c>
      <c r="B32345" s="74" t="s">
        <v>825</v>
      </c>
      <c r="C32345" s="74" t="s">
        <v>3968</v>
      </c>
      <c r="D32345" s="74" t="s">
        <v>15809</v>
      </c>
    </row>
    <row r="32346" ht="14.25" customHeight="1">
      <c r="A32346" s="74" t="s">
        <v>13509</v>
      </c>
      <c r="B32346" s="74" t="s">
        <v>1490</v>
      </c>
      <c r="C32346" s="74" t="s">
        <v>3968</v>
      </c>
      <c r="D32346" s="74" t="s">
        <v>15809</v>
      </c>
    </row>
    <row r="32347" ht="14.25" customHeight="1">
      <c r="A32347" s="74" t="s">
        <v>11450</v>
      </c>
      <c r="B32347" s="74" t="s">
        <v>13834</v>
      </c>
      <c r="C32347" s="74" t="s">
        <v>3968</v>
      </c>
      <c r="D32347" s="74" t="s">
        <v>15809</v>
      </c>
    </row>
    <row r="32348" ht="14.25" customHeight="1">
      <c r="A32348" s="74" t="s">
        <v>11494</v>
      </c>
      <c r="B32348" s="74" t="s">
        <v>830</v>
      </c>
      <c r="C32348" s="74" t="s">
        <v>100</v>
      </c>
      <c r="D32348" s="74" t="s">
        <v>15809</v>
      </c>
    </row>
    <row r="32349" ht="14.25" customHeight="1">
      <c r="A32349" s="74" t="s">
        <v>11523</v>
      </c>
      <c r="B32349" s="74" t="s">
        <v>11524</v>
      </c>
      <c r="C32349" s="74" t="s">
        <v>100</v>
      </c>
      <c r="D32349" s="74" t="s">
        <v>15809</v>
      </c>
    </row>
    <row r="32350" ht="14.25" customHeight="1">
      <c r="A32350" s="74" t="s">
        <v>11560</v>
      </c>
      <c r="B32350" s="74" t="s">
        <v>15820</v>
      </c>
      <c r="C32350" s="74" t="s">
        <v>100</v>
      </c>
      <c r="D32350" s="74" t="s">
        <v>15809</v>
      </c>
    </row>
    <row r="32351" ht="14.25" customHeight="1">
      <c r="A32351" s="74" t="s">
        <v>11576</v>
      </c>
      <c r="B32351" s="74" t="s">
        <v>11577</v>
      </c>
      <c r="C32351" s="74" t="s">
        <v>71</v>
      </c>
      <c r="D32351" s="74" t="s">
        <v>15809</v>
      </c>
    </row>
    <row r="32352" ht="14.25" customHeight="1">
      <c r="A32352" s="74" t="s">
        <v>11578</v>
      </c>
      <c r="B32352" s="74" t="s">
        <v>11579</v>
      </c>
      <c r="C32352" s="74" t="s">
        <v>3934</v>
      </c>
      <c r="D32352" s="74" t="s">
        <v>15809</v>
      </c>
    </row>
    <row r="32353" ht="14.25" customHeight="1">
      <c r="A32353" s="74" t="s">
        <v>13433</v>
      </c>
      <c r="B32353" s="74" t="s">
        <v>1494</v>
      </c>
      <c r="C32353" s="74" t="s">
        <v>50</v>
      </c>
      <c r="D32353" s="74" t="s">
        <v>15809</v>
      </c>
    </row>
    <row r="32354" ht="14.25" customHeight="1">
      <c r="A32354" s="74" t="s">
        <v>13434</v>
      </c>
      <c r="B32354" s="74" t="s">
        <v>1498</v>
      </c>
      <c r="C32354" s="74" t="s">
        <v>50</v>
      </c>
      <c r="D32354" s="74" t="s">
        <v>15809</v>
      </c>
    </row>
    <row r="32355" ht="14.25" customHeight="1">
      <c r="A32355" s="74" t="s">
        <v>11631</v>
      </c>
      <c r="B32355" s="74" t="s">
        <v>976</v>
      </c>
      <c r="C32355" s="74" t="s">
        <v>100</v>
      </c>
      <c r="D32355" s="74" t="s">
        <v>15809</v>
      </c>
    </row>
    <row r="32356" ht="14.25" customHeight="1">
      <c r="A32356" s="74" t="s">
        <v>11632</v>
      </c>
      <c r="B32356" s="74" t="s">
        <v>11633</v>
      </c>
      <c r="C32356" s="74" t="s">
        <v>127</v>
      </c>
      <c r="D32356" s="74" t="s">
        <v>15809</v>
      </c>
    </row>
    <row r="32357" ht="14.25" customHeight="1">
      <c r="A32357" s="74" t="s">
        <v>11634</v>
      </c>
      <c r="B32357" s="74" t="s">
        <v>11635</v>
      </c>
      <c r="C32357" s="74" t="s">
        <v>100</v>
      </c>
      <c r="D32357" s="74" t="s">
        <v>15809</v>
      </c>
    </row>
    <row r="32358" ht="14.25" customHeight="1">
      <c r="A32358" s="74" t="s">
        <v>11957</v>
      </c>
      <c r="B32358" s="74" t="s">
        <v>11958</v>
      </c>
      <c r="C32358" s="74" t="s">
        <v>3968</v>
      </c>
      <c r="D32358" s="74" t="s">
        <v>15809</v>
      </c>
    </row>
    <row r="32359" ht="14.25" customHeight="1">
      <c r="A32359" s="74" t="s">
        <v>13435</v>
      </c>
      <c r="B32359" s="74" t="s">
        <v>1692</v>
      </c>
      <c r="C32359" s="74" t="s">
        <v>3968</v>
      </c>
      <c r="D32359" s="74" t="s">
        <v>15809</v>
      </c>
    </row>
    <row r="32360" ht="14.25" customHeight="1">
      <c r="A32360" s="74" t="s">
        <v>13436</v>
      </c>
      <c r="B32360" s="74" t="s">
        <v>1697</v>
      </c>
      <c r="C32360" s="74" t="s">
        <v>3968</v>
      </c>
      <c r="D32360" s="74" t="s">
        <v>15809</v>
      </c>
    </row>
    <row r="32361" ht="14.25" customHeight="1">
      <c r="A32361" s="74" t="s">
        <v>13437</v>
      </c>
      <c r="B32361" s="74" t="s">
        <v>1707</v>
      </c>
      <c r="C32361" s="74" t="s">
        <v>3968</v>
      </c>
      <c r="D32361" s="74" t="s">
        <v>15809</v>
      </c>
    </row>
    <row r="32362" ht="14.25" customHeight="1">
      <c r="A32362" s="74" t="s">
        <v>13438</v>
      </c>
      <c r="B32362" s="74" t="s">
        <v>1712</v>
      </c>
      <c r="C32362" s="74" t="s">
        <v>3968</v>
      </c>
      <c r="D32362" s="74" t="s">
        <v>15809</v>
      </c>
    </row>
    <row r="32363" ht="14.25" customHeight="1">
      <c r="A32363" s="74" t="s">
        <v>13439</v>
      </c>
      <c r="B32363" s="74" t="s">
        <v>1717</v>
      </c>
      <c r="C32363" s="74" t="s">
        <v>3968</v>
      </c>
      <c r="D32363" s="74" t="s">
        <v>15809</v>
      </c>
    </row>
    <row r="32364" ht="14.25" customHeight="1">
      <c r="A32364" s="74" t="s">
        <v>13440</v>
      </c>
      <c r="B32364" s="74" t="s">
        <v>1722</v>
      </c>
      <c r="C32364" s="74" t="s">
        <v>3968</v>
      </c>
      <c r="D32364" s="74" t="s">
        <v>15809</v>
      </c>
    </row>
    <row r="32365" ht="14.25" customHeight="1">
      <c r="A32365" s="74" t="s">
        <v>13441</v>
      </c>
      <c r="B32365" s="74" t="s">
        <v>13510</v>
      </c>
      <c r="C32365" s="74" t="s">
        <v>3934</v>
      </c>
      <c r="D32365" s="74" t="s">
        <v>15809</v>
      </c>
    </row>
    <row r="32366" ht="14.25" customHeight="1">
      <c r="A32366" s="74" t="s">
        <v>13443</v>
      </c>
      <c r="B32366" s="74" t="s">
        <v>1702</v>
      </c>
      <c r="C32366" s="74" t="s">
        <v>3968</v>
      </c>
      <c r="D32366" s="74" t="s">
        <v>15809</v>
      </c>
    </row>
    <row r="32367" ht="14.25" customHeight="1">
      <c r="A32367" s="74" t="s">
        <v>13444</v>
      </c>
      <c r="B32367" s="74" t="s">
        <v>495</v>
      </c>
      <c r="C32367" s="74" t="s">
        <v>50</v>
      </c>
      <c r="D32367" s="74" t="s">
        <v>15809</v>
      </c>
    </row>
    <row r="32368" ht="14.25" customHeight="1">
      <c r="A32368" s="74" t="s">
        <v>12082</v>
      </c>
      <c r="B32368" s="74" t="s">
        <v>12083</v>
      </c>
      <c r="C32368" s="74" t="s">
        <v>3934</v>
      </c>
      <c r="D32368" s="74" t="s">
        <v>15809</v>
      </c>
    </row>
    <row r="32369" ht="14.25" customHeight="1">
      <c r="A32369" s="74" t="s">
        <v>13445</v>
      </c>
      <c r="B32369" s="74" t="s">
        <v>13446</v>
      </c>
      <c r="C32369" s="74" t="s">
        <v>57</v>
      </c>
      <c r="D32369" s="74" t="s">
        <v>15809</v>
      </c>
    </row>
    <row r="32370" ht="14.25" customHeight="1">
      <c r="A32370" s="74" t="s">
        <v>13447</v>
      </c>
      <c r="B32370" s="74" t="s">
        <v>1730</v>
      </c>
      <c r="C32370" s="74" t="s">
        <v>100</v>
      </c>
      <c r="D32370" s="74" t="s">
        <v>15809</v>
      </c>
    </row>
    <row r="32371" ht="14.25" customHeight="1">
      <c r="A32371" s="74" t="s">
        <v>12152</v>
      </c>
      <c r="B32371" s="74" t="s">
        <v>1734</v>
      </c>
      <c r="C32371" s="74" t="s">
        <v>127</v>
      </c>
      <c r="D32371" s="74" t="s">
        <v>15809</v>
      </c>
    </row>
    <row r="32372" ht="14.25" customHeight="1">
      <c r="A32372" s="74" t="s">
        <v>12157</v>
      </c>
      <c r="B32372" s="74" t="s">
        <v>14185</v>
      </c>
      <c r="C32372" s="74" t="s">
        <v>3968</v>
      </c>
      <c r="D32372" s="74" t="s">
        <v>15809</v>
      </c>
    </row>
    <row r="32373" ht="14.25" customHeight="1">
      <c r="A32373" s="74" t="s">
        <v>12169</v>
      </c>
      <c r="B32373" s="74" t="s">
        <v>12170</v>
      </c>
      <c r="C32373" s="74" t="s">
        <v>3934</v>
      </c>
      <c r="D32373" s="74" t="s">
        <v>15809</v>
      </c>
    </row>
    <row r="32374" ht="14.25" customHeight="1">
      <c r="A32374" s="74" t="s">
        <v>12180</v>
      </c>
      <c r="B32374" s="74" t="s">
        <v>1750</v>
      </c>
      <c r="C32374" s="74" t="s">
        <v>3968</v>
      </c>
      <c r="D32374" s="74" t="s">
        <v>15809</v>
      </c>
    </row>
    <row r="32375" ht="14.25" customHeight="1">
      <c r="A32375" s="74" t="s">
        <v>12384</v>
      </c>
      <c r="B32375" s="74" t="s">
        <v>12385</v>
      </c>
      <c r="C32375" s="74" t="s">
        <v>3934</v>
      </c>
      <c r="D32375" s="74" t="s">
        <v>15809</v>
      </c>
    </row>
    <row r="32376" ht="14.25" customHeight="1">
      <c r="A32376" s="74" t="s">
        <v>13448</v>
      </c>
      <c r="B32376" s="74" t="s">
        <v>1755</v>
      </c>
      <c r="C32376" s="74" t="s">
        <v>50</v>
      </c>
      <c r="D32376" s="74" t="s">
        <v>15809</v>
      </c>
    </row>
    <row r="32377" ht="14.25" customHeight="1">
      <c r="A32377" s="74" t="s">
        <v>13449</v>
      </c>
      <c r="B32377" s="74" t="s">
        <v>2947</v>
      </c>
      <c r="C32377" s="74" t="s">
        <v>3968</v>
      </c>
      <c r="D32377" s="74" t="s">
        <v>15809</v>
      </c>
    </row>
    <row r="32378" ht="14.25" customHeight="1">
      <c r="A32378" s="74" t="s">
        <v>12412</v>
      </c>
      <c r="B32378" s="74" t="s">
        <v>1763</v>
      </c>
      <c r="C32378" s="74" t="s">
        <v>71</v>
      </c>
      <c r="D32378" s="74" t="s">
        <v>15809</v>
      </c>
    </row>
    <row r="32379" ht="14.25" customHeight="1">
      <c r="A32379" s="74" t="s">
        <v>12413</v>
      </c>
      <c r="B32379" s="74" t="s">
        <v>12411</v>
      </c>
      <c r="C32379" s="74" t="s">
        <v>3934</v>
      </c>
      <c r="D32379" s="74" t="s">
        <v>15809</v>
      </c>
    </row>
    <row r="32380" ht="14.25" customHeight="1">
      <c r="A32380" s="74" t="s">
        <v>13450</v>
      </c>
      <c r="B32380" s="74" t="s">
        <v>1771</v>
      </c>
      <c r="C32380" s="74" t="s">
        <v>3968</v>
      </c>
      <c r="D32380" s="74" t="s">
        <v>15809</v>
      </c>
    </row>
    <row r="32381" ht="14.25" customHeight="1">
      <c r="A32381" s="74" t="s">
        <v>12468</v>
      </c>
      <c r="B32381" s="74" t="s">
        <v>12469</v>
      </c>
      <c r="C32381" s="74" t="s">
        <v>100</v>
      </c>
      <c r="D32381" s="74" t="s">
        <v>15809</v>
      </c>
    </row>
    <row r="32382" ht="14.25" customHeight="1">
      <c r="A32382" s="74" t="s">
        <v>12470</v>
      </c>
      <c r="B32382" s="74" t="s">
        <v>12471</v>
      </c>
      <c r="C32382" s="74" t="s">
        <v>66</v>
      </c>
      <c r="D32382" s="74" t="s">
        <v>15809</v>
      </c>
    </row>
    <row r="32383" ht="14.25" customHeight="1">
      <c r="A32383" s="74" t="s">
        <v>12472</v>
      </c>
      <c r="B32383" s="74" t="s">
        <v>12473</v>
      </c>
      <c r="C32383" s="74" t="s">
        <v>100</v>
      </c>
      <c r="D32383" s="74" t="s">
        <v>15809</v>
      </c>
    </row>
    <row r="32384" ht="14.25" customHeight="1">
      <c r="A32384" s="74" t="s">
        <v>12474</v>
      </c>
      <c r="B32384" s="74" t="s">
        <v>12475</v>
      </c>
      <c r="C32384" s="74" t="s">
        <v>100</v>
      </c>
      <c r="D32384" s="74" t="s">
        <v>15809</v>
      </c>
    </row>
    <row r="32385" ht="14.25" customHeight="1">
      <c r="A32385" s="74" t="s">
        <v>12571</v>
      </c>
      <c r="B32385" s="74" t="s">
        <v>3588</v>
      </c>
      <c r="C32385" s="74" t="s">
        <v>923</v>
      </c>
      <c r="D32385" s="74" t="s">
        <v>15809</v>
      </c>
    </row>
    <row r="32386" ht="14.25" customHeight="1">
      <c r="A32386" s="74" t="s">
        <v>13451</v>
      </c>
      <c r="B32386" s="74" t="s">
        <v>13452</v>
      </c>
      <c r="C32386" s="74" t="s">
        <v>3934</v>
      </c>
      <c r="D32386" s="74" t="s">
        <v>15809</v>
      </c>
    </row>
    <row r="32387" ht="14.25" customHeight="1">
      <c r="A32387" s="74" t="s">
        <v>12591</v>
      </c>
      <c r="B32387" s="74" t="s">
        <v>12592</v>
      </c>
      <c r="C32387" s="74" t="s">
        <v>6563</v>
      </c>
      <c r="D32387" s="74" t="s">
        <v>15809</v>
      </c>
    </row>
    <row r="32388" ht="14.25" customHeight="1">
      <c r="A32388" s="74" t="s">
        <v>12593</v>
      </c>
      <c r="B32388" s="74" t="s">
        <v>6565</v>
      </c>
      <c r="C32388" s="74" t="s">
        <v>3968</v>
      </c>
      <c r="D32388" s="74" t="s">
        <v>15809</v>
      </c>
    </row>
    <row r="32389" ht="14.25" customHeight="1">
      <c r="A32389" s="74" t="s">
        <v>12652</v>
      </c>
      <c r="B32389" s="74" t="s">
        <v>12653</v>
      </c>
      <c r="C32389" s="74" t="s">
        <v>3934</v>
      </c>
      <c r="D32389" s="74" t="s">
        <v>15809</v>
      </c>
    </row>
    <row r="32390" ht="14.25" customHeight="1">
      <c r="A32390" s="74" t="s">
        <v>3713</v>
      </c>
      <c r="B32390" s="74" t="s">
        <v>1853</v>
      </c>
      <c r="C32390" s="74" t="s">
        <v>3968</v>
      </c>
      <c r="D32390" s="74" t="s">
        <v>15809</v>
      </c>
    </row>
    <row r="32391" ht="14.25" customHeight="1">
      <c r="A32391" s="74" t="s">
        <v>13453</v>
      </c>
      <c r="B32391" s="74" t="s">
        <v>325</v>
      </c>
      <c r="C32391" s="74" t="s">
        <v>100</v>
      </c>
      <c r="D32391" s="74" t="s">
        <v>15809</v>
      </c>
    </row>
    <row r="32392" ht="14.25" customHeight="1">
      <c r="A32392" s="74" t="s">
        <v>13454</v>
      </c>
      <c r="B32392" s="74" t="s">
        <v>994</v>
      </c>
      <c r="C32392" s="74" t="s">
        <v>100</v>
      </c>
      <c r="D32392" s="74" t="s">
        <v>15809</v>
      </c>
    </row>
    <row r="32393" ht="14.25" customHeight="1">
      <c r="A32393" s="74" t="s">
        <v>13455</v>
      </c>
      <c r="B32393" s="74" t="s">
        <v>1857</v>
      </c>
      <c r="C32393" s="74" t="s">
        <v>100</v>
      </c>
      <c r="D32393" s="74" t="s">
        <v>15809</v>
      </c>
    </row>
    <row r="32394" ht="14.25" customHeight="1">
      <c r="A32394" s="74" t="s">
        <v>13456</v>
      </c>
      <c r="B32394" s="74" t="s">
        <v>1861</v>
      </c>
      <c r="C32394" s="74" t="s">
        <v>100</v>
      </c>
      <c r="D32394" s="74" t="s">
        <v>15809</v>
      </c>
    </row>
    <row r="32395" ht="14.25" customHeight="1">
      <c r="A32395" s="74" t="s">
        <v>12741</v>
      </c>
      <c r="B32395" s="74" t="s">
        <v>12742</v>
      </c>
      <c r="C32395" s="74" t="s">
        <v>100</v>
      </c>
      <c r="D32395" s="74" t="s">
        <v>15809</v>
      </c>
    </row>
    <row r="32396" ht="14.25" customHeight="1">
      <c r="A32396" s="74" t="s">
        <v>12783</v>
      </c>
      <c r="B32396" s="74" t="s">
        <v>85</v>
      </c>
      <c r="C32396" s="74" t="s">
        <v>100</v>
      </c>
      <c r="D32396" s="74" t="s">
        <v>15809</v>
      </c>
    </row>
    <row r="32397" ht="14.25" customHeight="1">
      <c r="A32397" s="74" t="s">
        <v>12788</v>
      </c>
      <c r="B32397" s="74" t="s">
        <v>13511</v>
      </c>
      <c r="C32397" s="74" t="s">
        <v>3934</v>
      </c>
      <c r="D32397" s="74" t="s">
        <v>15809</v>
      </c>
    </row>
    <row r="32398" ht="14.25" customHeight="1">
      <c r="A32398" s="74" t="s">
        <v>12789</v>
      </c>
      <c r="B32398" s="74" t="s">
        <v>1873</v>
      </c>
      <c r="C32398" s="74" t="s">
        <v>100</v>
      </c>
      <c r="D32398" s="74" t="s">
        <v>15809</v>
      </c>
    </row>
    <row r="32399" ht="14.25" customHeight="1">
      <c r="A32399" s="74" t="s">
        <v>12804</v>
      </c>
      <c r="B32399" s="74" t="s">
        <v>12805</v>
      </c>
      <c r="C32399" s="74" t="s">
        <v>100</v>
      </c>
      <c r="D32399" s="74" t="s">
        <v>15809</v>
      </c>
    </row>
    <row r="32400" ht="14.25" customHeight="1">
      <c r="A32400" s="74" t="s">
        <v>13457</v>
      </c>
      <c r="B32400" s="74" t="s">
        <v>505</v>
      </c>
      <c r="C32400" s="74" t="s">
        <v>50</v>
      </c>
      <c r="D32400" s="74" t="s">
        <v>15809</v>
      </c>
    </row>
    <row r="32401" ht="14.25" customHeight="1">
      <c r="A32401" s="74" t="s">
        <v>3726</v>
      </c>
      <c r="B32401" s="74" t="s">
        <v>1877</v>
      </c>
      <c r="C32401" s="74" t="s">
        <v>127</v>
      </c>
      <c r="D32401" s="74" t="s">
        <v>15809</v>
      </c>
    </row>
    <row r="32402" ht="14.25" customHeight="1">
      <c r="A32402" s="74" t="s">
        <v>12845</v>
      </c>
      <c r="B32402" s="74" t="s">
        <v>3589</v>
      </c>
      <c r="C32402" s="74" t="s">
        <v>127</v>
      </c>
      <c r="D32402" s="74" t="s">
        <v>15809</v>
      </c>
    </row>
    <row r="32403" ht="14.25" customHeight="1">
      <c r="A32403" s="74" t="s">
        <v>12858</v>
      </c>
      <c r="B32403" s="74" t="s">
        <v>3361</v>
      </c>
      <c r="C32403" s="74" t="s">
        <v>1026</v>
      </c>
      <c r="D32403" s="74" t="s">
        <v>15809</v>
      </c>
    </row>
    <row r="32404" ht="14.25" customHeight="1">
      <c r="A32404" s="74" t="s">
        <v>12861</v>
      </c>
      <c r="B32404" s="74" t="s">
        <v>3594</v>
      </c>
      <c r="C32404" s="74" t="s">
        <v>57</v>
      </c>
      <c r="D32404" s="74" t="s">
        <v>15809</v>
      </c>
    </row>
    <row r="32405" ht="14.25" customHeight="1">
      <c r="A32405" s="74" t="s">
        <v>13458</v>
      </c>
      <c r="B32405" s="74" t="s">
        <v>13459</v>
      </c>
      <c r="C32405" s="74" t="s">
        <v>57</v>
      </c>
      <c r="D32405" s="74" t="s">
        <v>15809</v>
      </c>
    </row>
    <row r="32406" ht="14.25" customHeight="1">
      <c r="A32406" s="74" t="s">
        <v>13460</v>
      </c>
      <c r="B32406" s="74" t="s">
        <v>1951</v>
      </c>
      <c r="C32406" s="74" t="s">
        <v>100</v>
      </c>
      <c r="D32406" s="74" t="s">
        <v>15809</v>
      </c>
    </row>
    <row r="32407" ht="14.25" customHeight="1">
      <c r="A32407" s="74" t="s">
        <v>13462</v>
      </c>
      <c r="B32407" s="74" t="s">
        <v>1955</v>
      </c>
      <c r="C32407" s="74" t="s">
        <v>3968</v>
      </c>
      <c r="D32407" s="74" t="s">
        <v>15809</v>
      </c>
    </row>
    <row r="32408" ht="14.25" customHeight="1">
      <c r="A32408" s="74" t="s">
        <v>13064</v>
      </c>
      <c r="B32408" s="74" t="s">
        <v>13065</v>
      </c>
      <c r="C32408" s="74" t="s">
        <v>3934</v>
      </c>
      <c r="D32408" s="74" t="s">
        <v>15809</v>
      </c>
    </row>
    <row r="32409" ht="14.25" customHeight="1">
      <c r="A32409" s="74" t="s">
        <v>13095</v>
      </c>
      <c r="B32409" s="74" t="s">
        <v>10321</v>
      </c>
      <c r="C32409" s="74" t="s">
        <v>100</v>
      </c>
      <c r="D32409" s="74" t="s">
        <v>15809</v>
      </c>
    </row>
    <row r="32410" ht="14.25" customHeight="1">
      <c r="A32410" s="74" t="s">
        <v>13103</v>
      </c>
      <c r="B32410" s="74" t="s">
        <v>15821</v>
      </c>
      <c r="C32410" s="74" t="s">
        <v>3934</v>
      </c>
      <c r="D32410" s="74" t="s">
        <v>15809</v>
      </c>
    </row>
  </sheetData>
  <autoFilter ref="$A$2:$D$32410"/>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42.13"/>
    <col customWidth="1" min="2" max="2" width="107.13"/>
    <col customWidth="1" min="3" max="3" width="37.25"/>
    <col customWidth="1" min="4" max="6" width="7.63"/>
  </cols>
  <sheetData>
    <row r="1" ht="14.25" customHeight="1">
      <c r="A1" s="199"/>
      <c r="B1" s="185"/>
    </row>
    <row r="2" ht="14.25" customHeight="1">
      <c r="A2" s="200" t="s">
        <v>15822</v>
      </c>
      <c r="B2" s="200" t="s">
        <v>15823</v>
      </c>
      <c r="C2" s="198" t="s">
        <v>3929</v>
      </c>
      <c r="D2" s="191"/>
      <c r="E2" s="191"/>
      <c r="F2" s="191"/>
    </row>
    <row r="3" ht="14.25" customHeight="1">
      <c r="A3" s="185" t="s">
        <v>13285</v>
      </c>
      <c r="B3" s="185" t="s">
        <v>15824</v>
      </c>
      <c r="C3" s="74" t="s">
        <v>13272</v>
      </c>
    </row>
    <row r="4" ht="14.25" customHeight="1">
      <c r="A4" s="185" t="s">
        <v>4533</v>
      </c>
      <c r="B4" s="185" t="s">
        <v>15825</v>
      </c>
      <c r="C4" s="74" t="s">
        <v>13272</v>
      </c>
    </row>
    <row r="5" ht="14.25" customHeight="1">
      <c r="A5" s="185" t="s">
        <v>4785</v>
      </c>
      <c r="B5" s="185" t="s">
        <v>15826</v>
      </c>
      <c r="C5" s="74" t="s">
        <v>13272</v>
      </c>
    </row>
    <row r="6" ht="14.25" customHeight="1">
      <c r="A6" s="185" t="s">
        <v>13300</v>
      </c>
      <c r="B6" s="185" t="s">
        <v>15827</v>
      </c>
      <c r="C6" s="74" t="s">
        <v>13272</v>
      </c>
    </row>
    <row r="7" ht="14.25" customHeight="1">
      <c r="A7" s="185" t="s">
        <v>4910</v>
      </c>
      <c r="B7" s="185" t="s">
        <v>15828</v>
      </c>
      <c r="C7" s="74" t="s">
        <v>13272</v>
      </c>
    </row>
    <row r="8" ht="14.25" customHeight="1">
      <c r="A8" s="185" t="s">
        <v>13305</v>
      </c>
      <c r="B8" s="185" t="s">
        <v>15829</v>
      </c>
      <c r="C8" s="74" t="s">
        <v>13272</v>
      </c>
    </row>
    <row r="9" ht="14.25" customHeight="1">
      <c r="A9" s="185" t="s">
        <v>5024</v>
      </c>
      <c r="B9" s="185" t="s">
        <v>15830</v>
      </c>
      <c r="C9" s="74" t="s">
        <v>13272</v>
      </c>
    </row>
    <row r="10" ht="14.25" customHeight="1">
      <c r="A10" s="185" t="s">
        <v>5188</v>
      </c>
      <c r="B10" s="185" t="s">
        <v>15831</v>
      </c>
      <c r="C10" s="74" t="s">
        <v>13272</v>
      </c>
    </row>
    <row r="11" ht="14.25" customHeight="1">
      <c r="A11" s="185" t="s">
        <v>2692</v>
      </c>
      <c r="B11" s="185" t="s">
        <v>15832</v>
      </c>
      <c r="C11" s="74" t="s">
        <v>13272</v>
      </c>
    </row>
    <row r="12" ht="14.25" customHeight="1">
      <c r="A12" s="185" t="s">
        <v>13309</v>
      </c>
      <c r="B12" s="185" t="s">
        <v>15833</v>
      </c>
      <c r="C12" s="74" t="s">
        <v>13272</v>
      </c>
    </row>
    <row r="13" ht="14.25" customHeight="1">
      <c r="A13" s="185" t="s">
        <v>13310</v>
      </c>
      <c r="B13" s="185" t="s">
        <v>15834</v>
      </c>
      <c r="C13" s="74" t="s">
        <v>13272</v>
      </c>
    </row>
    <row r="14" ht="14.25" customHeight="1">
      <c r="A14" s="185" t="s">
        <v>13311</v>
      </c>
      <c r="B14" s="185" t="s">
        <v>15835</v>
      </c>
      <c r="C14" s="74" t="s">
        <v>13272</v>
      </c>
    </row>
    <row r="15" ht="14.25" customHeight="1">
      <c r="A15" s="185" t="s">
        <v>5463</v>
      </c>
      <c r="B15" s="185" t="s">
        <v>15836</v>
      </c>
      <c r="C15" s="74" t="s">
        <v>13272</v>
      </c>
    </row>
    <row r="16" ht="14.25" customHeight="1">
      <c r="A16" s="185" t="s">
        <v>13315</v>
      </c>
      <c r="B16" s="185" t="s">
        <v>15837</v>
      </c>
      <c r="C16" s="74" t="s">
        <v>13272</v>
      </c>
    </row>
    <row r="17" ht="14.25" customHeight="1">
      <c r="A17" s="185" t="s">
        <v>13319</v>
      </c>
      <c r="B17" s="185" t="s">
        <v>15838</v>
      </c>
      <c r="C17" s="74" t="s">
        <v>13272</v>
      </c>
    </row>
    <row r="18" ht="14.25" customHeight="1">
      <c r="A18" s="185" t="s">
        <v>3696</v>
      </c>
      <c r="B18" s="185" t="s">
        <v>15839</v>
      </c>
      <c r="C18" s="74" t="s">
        <v>13272</v>
      </c>
    </row>
    <row r="19" ht="14.25" customHeight="1">
      <c r="A19" s="185" t="s">
        <v>13326</v>
      </c>
      <c r="B19" s="185" t="s">
        <v>15840</v>
      </c>
      <c r="C19" s="74" t="s">
        <v>13272</v>
      </c>
    </row>
    <row r="20" ht="14.25" customHeight="1">
      <c r="A20" s="185" t="s">
        <v>13330</v>
      </c>
      <c r="B20" s="185" t="s">
        <v>15841</v>
      </c>
      <c r="C20" s="74" t="s">
        <v>13272</v>
      </c>
    </row>
    <row r="21" ht="14.25" customHeight="1">
      <c r="A21" s="185" t="s">
        <v>13333</v>
      </c>
      <c r="B21" s="185" t="s">
        <v>15829</v>
      </c>
      <c r="C21" s="74" t="s">
        <v>13272</v>
      </c>
    </row>
    <row r="22" ht="14.25" customHeight="1">
      <c r="A22" s="185" t="s">
        <v>13335</v>
      </c>
      <c r="B22" s="185" t="s">
        <v>15842</v>
      </c>
      <c r="C22" s="74" t="s">
        <v>13272</v>
      </c>
    </row>
    <row r="23" ht="14.25" customHeight="1">
      <c r="A23" s="185" t="s">
        <v>6731</v>
      </c>
      <c r="B23" s="185" t="s">
        <v>15843</v>
      </c>
      <c r="C23" s="74" t="s">
        <v>13272</v>
      </c>
    </row>
    <row r="24" ht="14.25" customHeight="1">
      <c r="A24" s="185" t="s">
        <v>13336</v>
      </c>
      <c r="B24" s="185" t="s">
        <v>15842</v>
      </c>
      <c r="C24" s="74" t="s">
        <v>13272</v>
      </c>
    </row>
    <row r="25" ht="14.25" customHeight="1">
      <c r="A25" s="185" t="s">
        <v>13337</v>
      </c>
      <c r="B25" s="185" t="s">
        <v>15843</v>
      </c>
      <c r="C25" s="74" t="s">
        <v>13272</v>
      </c>
    </row>
    <row r="26" ht="14.25" customHeight="1">
      <c r="A26" s="185" t="s">
        <v>13338</v>
      </c>
      <c r="B26" s="185" t="s">
        <v>15842</v>
      </c>
      <c r="C26" s="74" t="s">
        <v>13272</v>
      </c>
    </row>
    <row r="27" ht="14.25" customHeight="1">
      <c r="A27" s="185" t="s">
        <v>13339</v>
      </c>
      <c r="B27" s="185" t="s">
        <v>15843</v>
      </c>
      <c r="C27" s="74" t="s">
        <v>13272</v>
      </c>
    </row>
    <row r="28" ht="14.25" customHeight="1">
      <c r="A28" s="185" t="s">
        <v>13342</v>
      </c>
      <c r="B28" s="185" t="s">
        <v>15844</v>
      </c>
      <c r="C28" s="74" t="s">
        <v>13272</v>
      </c>
    </row>
    <row r="29" ht="14.25" customHeight="1">
      <c r="A29" s="185" t="s">
        <v>13345</v>
      </c>
      <c r="B29" s="185" t="s">
        <v>15845</v>
      </c>
      <c r="C29" s="74" t="s">
        <v>13272</v>
      </c>
    </row>
    <row r="30" ht="14.25" customHeight="1">
      <c r="A30" s="185" t="s">
        <v>6766</v>
      </c>
      <c r="B30" s="185" t="s">
        <v>15846</v>
      </c>
      <c r="C30" s="74" t="s">
        <v>13272</v>
      </c>
    </row>
    <row r="31" ht="14.25" customHeight="1">
      <c r="A31" s="185" t="s">
        <v>13349</v>
      </c>
      <c r="B31" s="185" t="s">
        <v>15847</v>
      </c>
      <c r="C31" s="74" t="s">
        <v>13272</v>
      </c>
    </row>
    <row r="32" ht="14.25" customHeight="1">
      <c r="A32" s="185" t="s">
        <v>13350</v>
      </c>
      <c r="B32" s="185" t="s">
        <v>15848</v>
      </c>
      <c r="C32" s="74" t="s">
        <v>13272</v>
      </c>
    </row>
    <row r="33" ht="14.25" customHeight="1">
      <c r="A33" s="185" t="s">
        <v>13352</v>
      </c>
      <c r="B33" s="185" t="s">
        <v>15849</v>
      </c>
      <c r="C33" s="74" t="s">
        <v>13272</v>
      </c>
    </row>
    <row r="34" ht="14.25" customHeight="1">
      <c r="A34" s="185" t="s">
        <v>6991</v>
      </c>
      <c r="B34" s="185" t="s">
        <v>15846</v>
      </c>
      <c r="C34" s="74" t="s">
        <v>13272</v>
      </c>
    </row>
    <row r="35" ht="14.25" customHeight="1">
      <c r="A35" s="185" t="s">
        <v>13356</v>
      </c>
      <c r="B35" s="185" t="s">
        <v>15847</v>
      </c>
      <c r="C35" s="74" t="s">
        <v>13272</v>
      </c>
    </row>
    <row r="36" ht="14.25" customHeight="1">
      <c r="A36" s="185" t="s">
        <v>7044</v>
      </c>
      <c r="B36" s="185" t="s">
        <v>15845</v>
      </c>
      <c r="C36" s="74" t="s">
        <v>13272</v>
      </c>
    </row>
    <row r="37" ht="14.25" customHeight="1">
      <c r="A37" s="185" t="s">
        <v>13358</v>
      </c>
      <c r="B37" s="185" t="s">
        <v>15848</v>
      </c>
      <c r="C37" s="74" t="s">
        <v>13272</v>
      </c>
    </row>
    <row r="38" ht="14.25" customHeight="1">
      <c r="A38" s="185" t="s">
        <v>13360</v>
      </c>
      <c r="B38" s="185" t="s">
        <v>15849</v>
      </c>
      <c r="C38" s="74" t="s">
        <v>13272</v>
      </c>
    </row>
    <row r="39" ht="14.25" customHeight="1">
      <c r="A39" s="185" t="s">
        <v>3725</v>
      </c>
      <c r="B39" s="185" t="s">
        <v>15850</v>
      </c>
      <c r="C39" s="74" t="s">
        <v>13272</v>
      </c>
    </row>
    <row r="40" ht="14.25" customHeight="1">
      <c r="A40" s="185" t="s">
        <v>13364</v>
      </c>
      <c r="B40" s="185" t="s">
        <v>15851</v>
      </c>
      <c r="C40" s="74" t="s">
        <v>13272</v>
      </c>
    </row>
    <row r="41" ht="14.25" customHeight="1">
      <c r="A41" s="185" t="s">
        <v>13365</v>
      </c>
      <c r="B41" s="185" t="s">
        <v>15852</v>
      </c>
      <c r="C41" s="74" t="s">
        <v>13272</v>
      </c>
    </row>
    <row r="42" ht="14.25" customHeight="1">
      <c r="A42" s="185" t="s">
        <v>3703</v>
      </c>
      <c r="B42" s="185" t="s">
        <v>15853</v>
      </c>
      <c r="C42" s="74" t="s">
        <v>13272</v>
      </c>
    </row>
    <row r="43" ht="14.25" customHeight="1">
      <c r="A43" s="185" t="s">
        <v>7579</v>
      </c>
      <c r="B43" s="185" t="s">
        <v>15854</v>
      </c>
      <c r="C43" s="74" t="s">
        <v>13272</v>
      </c>
    </row>
    <row r="44" ht="14.25" customHeight="1">
      <c r="A44" s="185" t="s">
        <v>13372</v>
      </c>
      <c r="B44" s="185" t="s">
        <v>15855</v>
      </c>
      <c r="C44" s="74" t="s">
        <v>13272</v>
      </c>
    </row>
    <row r="45" ht="14.25" customHeight="1">
      <c r="A45" s="185" t="s">
        <v>3708</v>
      </c>
      <c r="B45" s="185" t="s">
        <v>15855</v>
      </c>
      <c r="C45" s="74" t="s">
        <v>13272</v>
      </c>
    </row>
    <row r="46" ht="14.25" customHeight="1">
      <c r="A46" s="185" t="s">
        <v>13378</v>
      </c>
      <c r="B46" s="185" t="s">
        <v>15856</v>
      </c>
      <c r="C46" s="74" t="s">
        <v>13272</v>
      </c>
    </row>
    <row r="47" ht="14.25" customHeight="1">
      <c r="A47" s="185" t="s">
        <v>13381</v>
      </c>
      <c r="B47" s="185" t="s">
        <v>15840</v>
      </c>
      <c r="C47" s="74" t="s">
        <v>13272</v>
      </c>
    </row>
    <row r="48" ht="14.25" customHeight="1">
      <c r="A48" s="185" t="s">
        <v>13384</v>
      </c>
      <c r="B48" s="185" t="s">
        <v>15857</v>
      </c>
      <c r="C48" s="74" t="s">
        <v>13272</v>
      </c>
    </row>
    <row r="49" ht="14.25" customHeight="1">
      <c r="A49" s="185" t="s">
        <v>13390</v>
      </c>
      <c r="B49" s="185" t="s">
        <v>15858</v>
      </c>
      <c r="C49" s="74" t="s">
        <v>13272</v>
      </c>
    </row>
    <row r="50" ht="14.25" customHeight="1">
      <c r="A50" s="185" t="s">
        <v>3710</v>
      </c>
      <c r="B50" s="185" t="s">
        <v>15859</v>
      </c>
      <c r="C50" s="74" t="s">
        <v>13272</v>
      </c>
    </row>
    <row r="51" ht="14.25" customHeight="1">
      <c r="A51" s="185" t="s">
        <v>13393</v>
      </c>
      <c r="B51" s="185" t="s">
        <v>15860</v>
      </c>
      <c r="C51" s="74" t="s">
        <v>13272</v>
      </c>
    </row>
    <row r="52" ht="14.25" customHeight="1">
      <c r="A52" s="185" t="s">
        <v>13396</v>
      </c>
      <c r="B52" s="185" t="s">
        <v>15861</v>
      </c>
      <c r="C52" s="74" t="s">
        <v>13272</v>
      </c>
    </row>
    <row r="53" ht="14.25" customHeight="1">
      <c r="A53" s="185" t="s">
        <v>13398</v>
      </c>
      <c r="B53" s="185" t="s">
        <v>15843</v>
      </c>
      <c r="C53" s="74" t="s">
        <v>13272</v>
      </c>
    </row>
    <row r="54" ht="14.25" customHeight="1">
      <c r="A54" s="185" t="s">
        <v>13400</v>
      </c>
      <c r="B54" s="185" t="s">
        <v>15861</v>
      </c>
      <c r="C54" s="74" t="s">
        <v>13272</v>
      </c>
    </row>
    <row r="55" ht="14.25" customHeight="1">
      <c r="A55" s="185" t="s">
        <v>13402</v>
      </c>
      <c r="B55" s="185" t="s">
        <v>15843</v>
      </c>
      <c r="C55" s="74" t="s">
        <v>13272</v>
      </c>
    </row>
    <row r="56" ht="14.25" customHeight="1">
      <c r="A56" s="185" t="s">
        <v>13404</v>
      </c>
      <c r="B56" s="185" t="s">
        <v>15861</v>
      </c>
      <c r="C56" s="74" t="s">
        <v>13272</v>
      </c>
    </row>
    <row r="57" ht="14.25" customHeight="1">
      <c r="A57" s="185" t="s">
        <v>13405</v>
      </c>
      <c r="B57" s="185" t="s">
        <v>15843</v>
      </c>
      <c r="C57" s="74" t="s">
        <v>13272</v>
      </c>
    </row>
    <row r="58" ht="14.25" customHeight="1">
      <c r="A58" s="185" t="s">
        <v>9167</v>
      </c>
      <c r="B58" s="185" t="s">
        <v>15844</v>
      </c>
      <c r="C58" s="74" t="s">
        <v>13272</v>
      </c>
    </row>
    <row r="59" ht="14.25" customHeight="1">
      <c r="A59" s="185" t="s">
        <v>9173</v>
      </c>
      <c r="B59" s="185" t="s">
        <v>15862</v>
      </c>
      <c r="C59" s="74" t="s">
        <v>13272</v>
      </c>
    </row>
    <row r="60" ht="14.25" customHeight="1">
      <c r="A60" s="185" t="s">
        <v>13418</v>
      </c>
      <c r="B60" s="185" t="s">
        <v>15844</v>
      </c>
      <c r="C60" s="74" t="s">
        <v>13272</v>
      </c>
    </row>
    <row r="61" ht="14.25" customHeight="1">
      <c r="A61" s="185" t="s">
        <v>10439</v>
      </c>
      <c r="B61" s="185" t="s">
        <v>15863</v>
      </c>
      <c r="C61" s="74" t="s">
        <v>13272</v>
      </c>
    </row>
    <row r="62" ht="14.25" customHeight="1">
      <c r="A62" s="185" t="s">
        <v>13427</v>
      </c>
      <c r="B62" s="185" t="s">
        <v>15827</v>
      </c>
      <c r="C62" s="74" t="s">
        <v>13272</v>
      </c>
    </row>
    <row r="63" ht="14.25" customHeight="1">
      <c r="A63" s="185" t="s">
        <v>13431</v>
      </c>
      <c r="B63" s="185" t="s">
        <v>15864</v>
      </c>
      <c r="C63" s="74" t="s">
        <v>13272</v>
      </c>
    </row>
    <row r="64" ht="14.25" customHeight="1">
      <c r="A64" s="185" t="s">
        <v>11051</v>
      </c>
      <c r="B64" s="185" t="s">
        <v>15865</v>
      </c>
      <c r="C64" s="74" t="s">
        <v>13272</v>
      </c>
    </row>
    <row r="65" ht="14.25" customHeight="1">
      <c r="A65" s="185" t="s">
        <v>3717</v>
      </c>
      <c r="B65" s="185" t="s">
        <v>15866</v>
      </c>
      <c r="C65" s="74" t="s">
        <v>13272</v>
      </c>
    </row>
    <row r="66" ht="14.25" customHeight="1">
      <c r="A66" s="185" t="s">
        <v>11249</v>
      </c>
      <c r="B66" s="185" t="s">
        <v>15867</v>
      </c>
      <c r="C66" s="74" t="s">
        <v>13272</v>
      </c>
    </row>
    <row r="67" ht="14.25" customHeight="1">
      <c r="A67" s="185" t="s">
        <v>3718</v>
      </c>
      <c r="B67" s="185" t="s">
        <v>15868</v>
      </c>
      <c r="C67" s="74" t="s">
        <v>13272</v>
      </c>
    </row>
    <row r="68" ht="14.25" customHeight="1">
      <c r="A68" s="185" t="s">
        <v>11276</v>
      </c>
      <c r="B68" s="185" t="s">
        <v>15869</v>
      </c>
      <c r="C68" s="74" t="s">
        <v>13272</v>
      </c>
    </row>
    <row r="69" ht="14.25" customHeight="1">
      <c r="A69" s="185" t="s">
        <v>13435</v>
      </c>
      <c r="B69" s="185" t="s">
        <v>15842</v>
      </c>
      <c r="C69" s="74" t="s">
        <v>13272</v>
      </c>
    </row>
    <row r="70" ht="14.25" customHeight="1">
      <c r="A70" s="185" t="s">
        <v>13436</v>
      </c>
      <c r="B70" s="185" t="s">
        <v>15843</v>
      </c>
      <c r="C70" s="74" t="s">
        <v>13272</v>
      </c>
    </row>
    <row r="71" ht="14.25" customHeight="1">
      <c r="A71" s="185" t="s">
        <v>13437</v>
      </c>
      <c r="B71" s="185" t="s">
        <v>15842</v>
      </c>
      <c r="C71" s="74" t="s">
        <v>13272</v>
      </c>
    </row>
    <row r="72" ht="14.25" customHeight="1">
      <c r="A72" s="185" t="s">
        <v>13438</v>
      </c>
      <c r="B72" s="185" t="s">
        <v>15843</v>
      </c>
      <c r="C72" s="74" t="s">
        <v>13272</v>
      </c>
    </row>
    <row r="73" ht="14.25" customHeight="1">
      <c r="A73" s="185" t="s">
        <v>13439</v>
      </c>
      <c r="B73" s="185" t="s">
        <v>15842</v>
      </c>
      <c r="C73" s="74" t="s">
        <v>13272</v>
      </c>
    </row>
    <row r="74" ht="14.25" customHeight="1">
      <c r="A74" s="185" t="s">
        <v>13440</v>
      </c>
      <c r="B74" s="185" t="s">
        <v>15843</v>
      </c>
      <c r="C74" s="74" t="s">
        <v>13272</v>
      </c>
    </row>
    <row r="75" ht="14.25" customHeight="1">
      <c r="A75" s="185" t="s">
        <v>13443</v>
      </c>
      <c r="B75" s="185" t="s">
        <v>15844</v>
      </c>
      <c r="C75" s="74" t="s">
        <v>13272</v>
      </c>
    </row>
    <row r="76" ht="14.25" customHeight="1">
      <c r="A76" s="185" t="s">
        <v>13268</v>
      </c>
      <c r="B76" s="185" t="s">
        <v>15870</v>
      </c>
      <c r="C76" s="74" t="s">
        <v>13272</v>
      </c>
    </row>
    <row r="77" ht="14.25" customHeight="1">
      <c r="A77" s="185" t="s">
        <v>12157</v>
      </c>
      <c r="B77" s="185" t="s">
        <v>15871</v>
      </c>
      <c r="C77" s="74" t="s">
        <v>13272</v>
      </c>
    </row>
    <row r="78" ht="14.25" customHeight="1">
      <c r="A78" s="185" t="s">
        <v>13449</v>
      </c>
      <c r="B78" s="185" t="s">
        <v>15858</v>
      </c>
      <c r="C78" s="74" t="s">
        <v>13272</v>
      </c>
    </row>
    <row r="79" ht="14.25" customHeight="1">
      <c r="A79" s="185" t="s">
        <v>13450</v>
      </c>
      <c r="B79" s="185" t="s">
        <v>15872</v>
      </c>
      <c r="C79" s="74" t="s">
        <v>13272</v>
      </c>
    </row>
    <row r="80" ht="14.25" customHeight="1">
      <c r="A80" s="185" t="s">
        <v>3713</v>
      </c>
      <c r="B80" s="185" t="s">
        <v>15873</v>
      </c>
      <c r="C80" s="74" t="s">
        <v>13272</v>
      </c>
    </row>
    <row r="81" ht="14.25" customHeight="1">
      <c r="A81" s="185" t="s">
        <v>12887</v>
      </c>
      <c r="B81" s="185" t="s">
        <v>15874</v>
      </c>
      <c r="C81" s="74" t="s">
        <v>13272</v>
      </c>
    </row>
    <row r="82" ht="14.25" customHeight="1">
      <c r="A82" s="185" t="s">
        <v>12903</v>
      </c>
      <c r="B82" s="185" t="s">
        <v>15875</v>
      </c>
      <c r="C82" s="74" t="s">
        <v>13272</v>
      </c>
    </row>
    <row r="83" ht="14.25" customHeight="1">
      <c r="A83" s="185" t="s">
        <v>13462</v>
      </c>
      <c r="B83" s="185" t="s">
        <v>15876</v>
      </c>
      <c r="C83" s="74" t="s">
        <v>13272</v>
      </c>
    </row>
    <row r="84" ht="14.25" customHeight="1">
      <c r="A84" s="185" t="s">
        <v>13463</v>
      </c>
      <c r="B84" s="185" t="s">
        <v>15877</v>
      </c>
      <c r="C84" s="74" t="s">
        <v>13272</v>
      </c>
    </row>
    <row r="85" ht="14.25" customHeight="1">
      <c r="A85" s="185" t="s">
        <v>13118</v>
      </c>
      <c r="B85" s="185" t="s">
        <v>15867</v>
      </c>
      <c r="C85" s="74" t="s">
        <v>13272</v>
      </c>
    </row>
    <row r="86" ht="14.25" customHeight="1">
      <c r="A86" s="185" t="s">
        <v>3934</v>
      </c>
      <c r="B86" s="185" t="s">
        <v>15878</v>
      </c>
      <c r="C86" s="74" t="s">
        <v>13272</v>
      </c>
    </row>
    <row r="87" ht="14.25" customHeight="1">
      <c r="A87" s="185" t="s">
        <v>4399</v>
      </c>
      <c r="B87" s="185" t="s">
        <v>15879</v>
      </c>
      <c r="C87" s="74" t="s">
        <v>13464</v>
      </c>
    </row>
    <row r="88" ht="14.25" customHeight="1">
      <c r="A88" s="185" t="s">
        <v>13285</v>
      </c>
      <c r="B88" s="185" t="s">
        <v>15824</v>
      </c>
      <c r="C88" s="74" t="s">
        <v>13464</v>
      </c>
    </row>
    <row r="89" ht="14.25" customHeight="1">
      <c r="A89" s="185" t="s">
        <v>4785</v>
      </c>
      <c r="B89" s="185" t="s">
        <v>15880</v>
      </c>
      <c r="C89" s="74" t="s">
        <v>13464</v>
      </c>
    </row>
    <row r="90" ht="14.25" customHeight="1">
      <c r="A90" s="185" t="s">
        <v>13300</v>
      </c>
      <c r="B90" s="185" t="s">
        <v>15827</v>
      </c>
      <c r="C90" s="74" t="s">
        <v>13464</v>
      </c>
    </row>
    <row r="91" ht="14.25" customHeight="1">
      <c r="A91" s="185" t="s">
        <v>4910</v>
      </c>
      <c r="B91" s="185" t="s">
        <v>15881</v>
      </c>
      <c r="C91" s="74" t="s">
        <v>13464</v>
      </c>
    </row>
    <row r="92" ht="14.25" customHeight="1">
      <c r="A92" s="185" t="s">
        <v>13305</v>
      </c>
      <c r="B92" s="185" t="s">
        <v>15882</v>
      </c>
      <c r="C92" s="74" t="s">
        <v>13464</v>
      </c>
    </row>
    <row r="93" ht="14.25" customHeight="1">
      <c r="A93" s="185" t="s">
        <v>4973</v>
      </c>
      <c r="B93" s="185" t="s">
        <v>15883</v>
      </c>
      <c r="C93" s="74" t="s">
        <v>13464</v>
      </c>
    </row>
    <row r="94" ht="14.25" customHeight="1">
      <c r="A94" s="185" t="s">
        <v>5024</v>
      </c>
      <c r="B94" s="185" t="s">
        <v>15884</v>
      </c>
      <c r="C94" s="74" t="s">
        <v>13464</v>
      </c>
    </row>
    <row r="95" ht="14.25" customHeight="1">
      <c r="A95" s="185" t="s">
        <v>2692</v>
      </c>
      <c r="B95" s="185" t="s">
        <v>15832</v>
      </c>
      <c r="C95" s="74" t="s">
        <v>13464</v>
      </c>
    </row>
    <row r="96" ht="14.25" customHeight="1">
      <c r="A96" s="185" t="s">
        <v>13309</v>
      </c>
      <c r="B96" s="185" t="s">
        <v>15885</v>
      </c>
      <c r="C96" s="74" t="s">
        <v>13464</v>
      </c>
    </row>
    <row r="97" ht="14.25" customHeight="1">
      <c r="A97" s="185" t="s">
        <v>13311</v>
      </c>
      <c r="B97" s="185" t="s">
        <v>15886</v>
      </c>
      <c r="C97" s="74" t="s">
        <v>13464</v>
      </c>
    </row>
    <row r="98" ht="14.25" customHeight="1">
      <c r="A98" s="185" t="s">
        <v>5463</v>
      </c>
      <c r="B98" s="185" t="s">
        <v>15887</v>
      </c>
      <c r="C98" s="74" t="s">
        <v>13464</v>
      </c>
    </row>
    <row r="99" ht="14.25" customHeight="1">
      <c r="A99" s="185" t="s">
        <v>13315</v>
      </c>
      <c r="B99" s="185" t="s">
        <v>15837</v>
      </c>
      <c r="C99" s="74" t="s">
        <v>13464</v>
      </c>
    </row>
    <row r="100" ht="14.25" customHeight="1">
      <c r="A100" s="185" t="s">
        <v>13326</v>
      </c>
      <c r="B100" s="185" t="s">
        <v>15840</v>
      </c>
      <c r="C100" s="74" t="s">
        <v>13464</v>
      </c>
    </row>
    <row r="101" ht="14.25" customHeight="1">
      <c r="A101" s="185" t="s">
        <v>13330</v>
      </c>
      <c r="B101" s="185" t="s">
        <v>15888</v>
      </c>
      <c r="C101" s="74" t="s">
        <v>13464</v>
      </c>
    </row>
    <row r="102" ht="14.25" customHeight="1">
      <c r="A102" s="185" t="s">
        <v>13333</v>
      </c>
      <c r="B102" s="185" t="s">
        <v>15882</v>
      </c>
      <c r="C102" s="74" t="s">
        <v>13464</v>
      </c>
    </row>
    <row r="103" ht="14.25" customHeight="1">
      <c r="A103" s="185" t="s">
        <v>13335</v>
      </c>
      <c r="B103" s="185" t="s">
        <v>15842</v>
      </c>
      <c r="C103" s="74" t="s">
        <v>13464</v>
      </c>
    </row>
    <row r="104" ht="14.25" customHeight="1">
      <c r="A104" s="185" t="s">
        <v>6731</v>
      </c>
      <c r="B104" s="185" t="s">
        <v>15843</v>
      </c>
      <c r="C104" s="74" t="s">
        <v>13464</v>
      </c>
    </row>
    <row r="105" ht="14.25" customHeight="1">
      <c r="A105" s="185" t="s">
        <v>13336</v>
      </c>
      <c r="B105" s="185" t="s">
        <v>15842</v>
      </c>
      <c r="C105" s="74" t="s">
        <v>13464</v>
      </c>
    </row>
    <row r="106" ht="14.25" customHeight="1">
      <c r="A106" s="185" t="s">
        <v>13337</v>
      </c>
      <c r="B106" s="185" t="s">
        <v>15843</v>
      </c>
      <c r="C106" s="74" t="s">
        <v>13464</v>
      </c>
    </row>
    <row r="107" ht="14.25" customHeight="1">
      <c r="A107" s="185" t="s">
        <v>13338</v>
      </c>
      <c r="B107" s="185" t="s">
        <v>15842</v>
      </c>
      <c r="C107" s="74" t="s">
        <v>13464</v>
      </c>
    </row>
    <row r="108" ht="14.25" customHeight="1">
      <c r="A108" s="185" t="s">
        <v>13339</v>
      </c>
      <c r="B108" s="185" t="s">
        <v>15843</v>
      </c>
      <c r="C108" s="74" t="s">
        <v>13464</v>
      </c>
    </row>
    <row r="109" ht="14.25" customHeight="1">
      <c r="A109" s="185" t="s">
        <v>13342</v>
      </c>
      <c r="B109" s="185" t="s">
        <v>15844</v>
      </c>
      <c r="C109" s="74" t="s">
        <v>13464</v>
      </c>
    </row>
    <row r="110" ht="14.25" customHeight="1">
      <c r="A110" s="185" t="s">
        <v>13345</v>
      </c>
      <c r="B110" s="185" t="s">
        <v>15889</v>
      </c>
      <c r="C110" s="74" t="s">
        <v>13464</v>
      </c>
    </row>
    <row r="111" ht="14.25" customHeight="1">
      <c r="A111" s="185" t="s">
        <v>6766</v>
      </c>
      <c r="B111" s="185" t="s">
        <v>15846</v>
      </c>
      <c r="C111" s="74" t="s">
        <v>13464</v>
      </c>
    </row>
    <row r="112" ht="14.25" customHeight="1">
      <c r="A112" s="185" t="s">
        <v>6799</v>
      </c>
      <c r="B112" s="185" t="s">
        <v>15890</v>
      </c>
      <c r="C112" s="74" t="s">
        <v>13464</v>
      </c>
    </row>
    <row r="113" ht="14.25" customHeight="1">
      <c r="A113" s="185" t="s">
        <v>13349</v>
      </c>
      <c r="B113" s="185" t="s">
        <v>15891</v>
      </c>
      <c r="C113" s="74" t="s">
        <v>13464</v>
      </c>
    </row>
    <row r="114" ht="14.25" customHeight="1">
      <c r="A114" s="185" t="s">
        <v>13350</v>
      </c>
      <c r="B114" s="185" t="s">
        <v>15848</v>
      </c>
      <c r="C114" s="74" t="s">
        <v>13464</v>
      </c>
    </row>
    <row r="115" ht="14.25" customHeight="1">
      <c r="A115" s="185" t="s">
        <v>13352</v>
      </c>
      <c r="B115" s="185" t="s">
        <v>15849</v>
      </c>
      <c r="C115" s="74" t="s">
        <v>13464</v>
      </c>
    </row>
    <row r="116" ht="14.25" customHeight="1">
      <c r="A116" s="185" t="s">
        <v>6991</v>
      </c>
      <c r="B116" s="185" t="s">
        <v>15846</v>
      </c>
      <c r="C116" s="74" t="s">
        <v>13464</v>
      </c>
    </row>
    <row r="117" ht="14.25" customHeight="1">
      <c r="A117" s="185" t="s">
        <v>13356</v>
      </c>
      <c r="B117" s="185" t="s">
        <v>15892</v>
      </c>
      <c r="C117" s="74" t="s">
        <v>13464</v>
      </c>
    </row>
    <row r="118" ht="14.25" customHeight="1">
      <c r="A118" s="185" t="s">
        <v>13358</v>
      </c>
      <c r="B118" s="185" t="s">
        <v>15848</v>
      </c>
      <c r="C118" s="74" t="s">
        <v>13464</v>
      </c>
    </row>
    <row r="119" ht="14.25" customHeight="1">
      <c r="A119" s="185" t="s">
        <v>13360</v>
      </c>
      <c r="B119" s="185" t="s">
        <v>15849</v>
      </c>
      <c r="C119" s="74" t="s">
        <v>13464</v>
      </c>
    </row>
    <row r="120" ht="14.25" customHeight="1">
      <c r="A120" s="185" t="s">
        <v>3725</v>
      </c>
      <c r="B120" s="185" t="s">
        <v>15893</v>
      </c>
      <c r="C120" s="74" t="s">
        <v>13464</v>
      </c>
    </row>
    <row r="121" ht="14.25" customHeight="1">
      <c r="A121" s="185" t="s">
        <v>13364</v>
      </c>
      <c r="B121" s="185" t="s">
        <v>15894</v>
      </c>
      <c r="C121" s="74" t="s">
        <v>13464</v>
      </c>
    </row>
    <row r="122" ht="14.25" customHeight="1">
      <c r="A122" s="185" t="s">
        <v>7245</v>
      </c>
      <c r="B122" s="185" t="s">
        <v>15895</v>
      </c>
      <c r="C122" s="74" t="s">
        <v>13464</v>
      </c>
    </row>
    <row r="123" ht="14.25" customHeight="1">
      <c r="A123" s="185" t="s">
        <v>13365</v>
      </c>
      <c r="B123" s="185" t="s">
        <v>15852</v>
      </c>
      <c r="C123" s="74" t="s">
        <v>13464</v>
      </c>
    </row>
    <row r="124" ht="14.25" customHeight="1">
      <c r="A124" s="185" t="s">
        <v>3703</v>
      </c>
      <c r="B124" s="185" t="s">
        <v>15853</v>
      </c>
      <c r="C124" s="74" t="s">
        <v>13464</v>
      </c>
    </row>
    <row r="125" ht="14.25" customHeight="1">
      <c r="A125" s="185" t="s">
        <v>7579</v>
      </c>
      <c r="B125" s="185" t="s">
        <v>15854</v>
      </c>
      <c r="C125" s="74" t="s">
        <v>13464</v>
      </c>
    </row>
    <row r="126" ht="14.25" customHeight="1">
      <c r="A126" s="185" t="s">
        <v>13372</v>
      </c>
      <c r="B126" s="185" t="s">
        <v>15896</v>
      </c>
      <c r="C126" s="74" t="s">
        <v>13464</v>
      </c>
    </row>
    <row r="127" ht="14.25" customHeight="1">
      <c r="A127" s="185" t="s">
        <v>7755</v>
      </c>
      <c r="B127" s="185" t="s">
        <v>15845</v>
      </c>
      <c r="C127" s="74" t="s">
        <v>13464</v>
      </c>
    </row>
    <row r="128" ht="14.25" customHeight="1">
      <c r="A128" s="185" t="s">
        <v>3708</v>
      </c>
      <c r="B128" s="185" t="s">
        <v>15897</v>
      </c>
      <c r="C128" s="74" t="s">
        <v>13464</v>
      </c>
    </row>
    <row r="129" ht="14.25" customHeight="1">
      <c r="A129" s="185" t="s">
        <v>13378</v>
      </c>
      <c r="B129" s="185" t="s">
        <v>15898</v>
      </c>
      <c r="C129" s="74" t="s">
        <v>13464</v>
      </c>
    </row>
    <row r="130" ht="14.25" customHeight="1">
      <c r="A130" s="185" t="s">
        <v>8205</v>
      </c>
      <c r="B130" s="185" t="s">
        <v>15874</v>
      </c>
      <c r="C130" s="74" t="s">
        <v>13464</v>
      </c>
    </row>
    <row r="131" ht="14.25" customHeight="1">
      <c r="A131" s="185" t="s">
        <v>13384</v>
      </c>
      <c r="B131" s="185" t="s">
        <v>15899</v>
      </c>
      <c r="C131" s="74" t="s">
        <v>13464</v>
      </c>
    </row>
    <row r="132" ht="14.25" customHeight="1">
      <c r="A132" s="185" t="s">
        <v>13390</v>
      </c>
      <c r="B132" s="185" t="s">
        <v>15858</v>
      </c>
      <c r="C132" s="74" t="s">
        <v>13464</v>
      </c>
    </row>
    <row r="133" ht="14.25" customHeight="1">
      <c r="A133" s="185" t="s">
        <v>8578</v>
      </c>
      <c r="B133" s="185" t="s">
        <v>15900</v>
      </c>
      <c r="C133" s="74" t="s">
        <v>13464</v>
      </c>
    </row>
    <row r="134" ht="14.25" customHeight="1">
      <c r="A134" s="185" t="s">
        <v>3710</v>
      </c>
      <c r="B134" s="185" t="s">
        <v>15859</v>
      </c>
      <c r="C134" s="74" t="s">
        <v>13464</v>
      </c>
    </row>
    <row r="135" ht="14.25" customHeight="1">
      <c r="A135" s="185" t="s">
        <v>13393</v>
      </c>
      <c r="B135" s="185" t="s">
        <v>15860</v>
      </c>
      <c r="C135" s="74" t="s">
        <v>13464</v>
      </c>
    </row>
    <row r="136" ht="14.25" customHeight="1">
      <c r="A136" s="185" t="s">
        <v>13396</v>
      </c>
      <c r="B136" s="185" t="s">
        <v>15861</v>
      </c>
      <c r="C136" s="74" t="s">
        <v>13464</v>
      </c>
    </row>
    <row r="137" ht="14.25" customHeight="1">
      <c r="A137" s="185" t="s">
        <v>13398</v>
      </c>
      <c r="B137" s="185" t="s">
        <v>15843</v>
      </c>
      <c r="C137" s="74" t="s">
        <v>13464</v>
      </c>
    </row>
    <row r="138" ht="14.25" customHeight="1">
      <c r="A138" s="185" t="s">
        <v>13400</v>
      </c>
      <c r="B138" s="185" t="s">
        <v>15861</v>
      </c>
      <c r="C138" s="74" t="s">
        <v>13464</v>
      </c>
    </row>
    <row r="139" ht="14.25" customHeight="1">
      <c r="A139" s="185" t="s">
        <v>13402</v>
      </c>
      <c r="B139" s="185" t="s">
        <v>15843</v>
      </c>
      <c r="C139" s="74" t="s">
        <v>13464</v>
      </c>
    </row>
    <row r="140" ht="14.25" customHeight="1">
      <c r="A140" s="185" t="s">
        <v>13404</v>
      </c>
      <c r="B140" s="185" t="s">
        <v>15861</v>
      </c>
      <c r="C140" s="74" t="s">
        <v>13464</v>
      </c>
    </row>
    <row r="141" ht="14.25" customHeight="1">
      <c r="A141" s="185" t="s">
        <v>13405</v>
      </c>
      <c r="B141" s="185" t="s">
        <v>15843</v>
      </c>
      <c r="C141" s="74" t="s">
        <v>13464</v>
      </c>
    </row>
    <row r="142" ht="14.25" customHeight="1">
      <c r="A142" s="185" t="s">
        <v>9167</v>
      </c>
      <c r="B142" s="185" t="s">
        <v>15844</v>
      </c>
      <c r="C142" s="74" t="s">
        <v>13464</v>
      </c>
    </row>
    <row r="143" ht="14.25" customHeight="1">
      <c r="A143" s="185" t="s">
        <v>9499</v>
      </c>
      <c r="B143" s="185" t="s">
        <v>15901</v>
      </c>
      <c r="C143" s="74" t="s">
        <v>13464</v>
      </c>
    </row>
    <row r="144" ht="14.25" customHeight="1">
      <c r="A144" s="185" t="s">
        <v>13418</v>
      </c>
      <c r="B144" s="185" t="s">
        <v>15844</v>
      </c>
      <c r="C144" s="74" t="s">
        <v>13464</v>
      </c>
    </row>
    <row r="145" ht="14.25" customHeight="1">
      <c r="A145" s="185" t="s">
        <v>10629</v>
      </c>
      <c r="B145" s="185" t="s">
        <v>15867</v>
      </c>
      <c r="C145" s="74" t="s">
        <v>13464</v>
      </c>
    </row>
    <row r="146" ht="14.25" customHeight="1">
      <c r="A146" s="185" t="s">
        <v>10666</v>
      </c>
      <c r="B146" s="185" t="s">
        <v>15902</v>
      </c>
      <c r="C146" s="74" t="s">
        <v>13464</v>
      </c>
    </row>
    <row r="147" ht="14.25" customHeight="1">
      <c r="A147" s="185" t="s">
        <v>13427</v>
      </c>
      <c r="B147" s="185" t="s">
        <v>15827</v>
      </c>
      <c r="C147" s="74" t="s">
        <v>13464</v>
      </c>
    </row>
    <row r="148" ht="14.25" customHeight="1">
      <c r="A148" s="185" t="s">
        <v>13431</v>
      </c>
      <c r="B148" s="185" t="s">
        <v>15864</v>
      </c>
      <c r="C148" s="74" t="s">
        <v>13464</v>
      </c>
    </row>
    <row r="149" ht="14.25" customHeight="1">
      <c r="A149" s="185" t="s">
        <v>3717</v>
      </c>
      <c r="B149" s="185" t="s">
        <v>15903</v>
      </c>
      <c r="C149" s="74" t="s">
        <v>13464</v>
      </c>
    </row>
    <row r="150" ht="14.25" customHeight="1">
      <c r="A150" s="185" t="s">
        <v>3718</v>
      </c>
      <c r="B150" s="185" t="s">
        <v>15868</v>
      </c>
      <c r="C150" s="74" t="s">
        <v>13464</v>
      </c>
    </row>
    <row r="151" ht="14.25" customHeight="1">
      <c r="A151" s="185" t="s">
        <v>11276</v>
      </c>
      <c r="B151" s="185" t="s">
        <v>15904</v>
      </c>
      <c r="C151" s="74" t="s">
        <v>13464</v>
      </c>
    </row>
    <row r="152" ht="14.25" customHeight="1">
      <c r="A152" s="185" t="s">
        <v>13509</v>
      </c>
      <c r="B152" s="185" t="s">
        <v>15905</v>
      </c>
      <c r="C152" s="74" t="s">
        <v>13464</v>
      </c>
    </row>
    <row r="153" ht="14.25" customHeight="1">
      <c r="A153" s="185" t="s">
        <v>11775</v>
      </c>
      <c r="B153" s="185" t="s">
        <v>15906</v>
      </c>
      <c r="C153" s="74" t="s">
        <v>13464</v>
      </c>
    </row>
    <row r="154" ht="14.25" customHeight="1">
      <c r="A154" s="185" t="s">
        <v>13435</v>
      </c>
      <c r="B154" s="185" t="s">
        <v>15842</v>
      </c>
      <c r="C154" s="74" t="s">
        <v>13464</v>
      </c>
    </row>
    <row r="155" ht="14.25" customHeight="1">
      <c r="A155" s="185" t="s">
        <v>13436</v>
      </c>
      <c r="B155" s="185" t="s">
        <v>15843</v>
      </c>
      <c r="C155" s="74" t="s">
        <v>13464</v>
      </c>
    </row>
    <row r="156" ht="14.25" customHeight="1">
      <c r="A156" s="185" t="s">
        <v>13437</v>
      </c>
      <c r="B156" s="185" t="s">
        <v>15842</v>
      </c>
      <c r="C156" s="74" t="s">
        <v>13464</v>
      </c>
    </row>
    <row r="157" ht="14.25" customHeight="1">
      <c r="A157" s="185" t="s">
        <v>13438</v>
      </c>
      <c r="B157" s="185" t="s">
        <v>15843</v>
      </c>
      <c r="C157" s="74" t="s">
        <v>13464</v>
      </c>
    </row>
    <row r="158" ht="14.25" customHeight="1">
      <c r="A158" s="185" t="s">
        <v>13439</v>
      </c>
      <c r="B158" s="185" t="s">
        <v>15842</v>
      </c>
      <c r="C158" s="74" t="s">
        <v>13464</v>
      </c>
    </row>
    <row r="159" ht="14.25" customHeight="1">
      <c r="A159" s="185" t="s">
        <v>13440</v>
      </c>
      <c r="B159" s="185" t="s">
        <v>15843</v>
      </c>
      <c r="C159" s="74" t="s">
        <v>13464</v>
      </c>
    </row>
    <row r="160" ht="14.25" customHeight="1">
      <c r="A160" s="185" t="s">
        <v>13443</v>
      </c>
      <c r="B160" s="185" t="s">
        <v>15844</v>
      </c>
      <c r="C160" s="74" t="s">
        <v>13464</v>
      </c>
    </row>
    <row r="161" ht="14.25" customHeight="1">
      <c r="A161" s="185" t="s">
        <v>13268</v>
      </c>
      <c r="B161" s="185" t="s">
        <v>15870</v>
      </c>
      <c r="C161" s="74" t="s">
        <v>13464</v>
      </c>
    </row>
    <row r="162" ht="14.25" customHeight="1">
      <c r="A162" s="185" t="s">
        <v>12172</v>
      </c>
      <c r="B162" s="185" t="s">
        <v>15871</v>
      </c>
      <c r="C162" s="74" t="s">
        <v>13464</v>
      </c>
    </row>
    <row r="163" ht="14.25" customHeight="1">
      <c r="A163" s="185" t="s">
        <v>12180</v>
      </c>
      <c r="B163" s="185" t="s">
        <v>15907</v>
      </c>
      <c r="C163" s="74" t="s">
        <v>13464</v>
      </c>
    </row>
    <row r="164" ht="14.25" customHeight="1">
      <c r="A164" s="185" t="s">
        <v>13449</v>
      </c>
      <c r="B164" s="185" t="s">
        <v>15858</v>
      </c>
      <c r="C164" s="74" t="s">
        <v>13464</v>
      </c>
    </row>
    <row r="165" ht="14.25" customHeight="1">
      <c r="A165" s="185" t="s">
        <v>13450</v>
      </c>
      <c r="B165" s="185" t="s">
        <v>15908</v>
      </c>
      <c r="C165" s="74" t="s">
        <v>13464</v>
      </c>
    </row>
    <row r="166" ht="14.25" customHeight="1">
      <c r="A166" s="185" t="s">
        <v>3713</v>
      </c>
      <c r="B166" s="185" t="s">
        <v>15873</v>
      </c>
      <c r="C166" s="74" t="s">
        <v>13464</v>
      </c>
    </row>
    <row r="167" ht="14.25" customHeight="1">
      <c r="A167" s="185" t="s">
        <v>13462</v>
      </c>
      <c r="B167" s="185" t="s">
        <v>15909</v>
      </c>
      <c r="C167" s="74" t="s">
        <v>13464</v>
      </c>
    </row>
    <row r="168" ht="14.25" customHeight="1">
      <c r="A168" s="185" t="s">
        <v>3934</v>
      </c>
      <c r="B168" s="185" t="s">
        <v>15878</v>
      </c>
      <c r="C168" s="74" t="s">
        <v>13464</v>
      </c>
    </row>
    <row r="169" ht="14.25" customHeight="1">
      <c r="A169" s="185" t="s">
        <v>13285</v>
      </c>
      <c r="B169" s="185" t="s">
        <v>15824</v>
      </c>
      <c r="C169" s="74" t="s">
        <v>13512</v>
      </c>
    </row>
    <row r="170" ht="14.25" customHeight="1">
      <c r="A170" s="185" t="s">
        <v>4785</v>
      </c>
      <c r="B170" s="185" t="s">
        <v>15880</v>
      </c>
      <c r="C170" s="74" t="s">
        <v>13512</v>
      </c>
    </row>
    <row r="171" ht="14.25" customHeight="1">
      <c r="A171" s="185" t="s">
        <v>13300</v>
      </c>
      <c r="B171" s="185" t="s">
        <v>15827</v>
      </c>
      <c r="C171" s="74" t="s">
        <v>13512</v>
      </c>
    </row>
    <row r="172" ht="14.25" customHeight="1">
      <c r="A172" s="185" t="s">
        <v>4910</v>
      </c>
      <c r="B172" s="185" t="s">
        <v>15828</v>
      </c>
      <c r="C172" s="74" t="s">
        <v>13512</v>
      </c>
    </row>
    <row r="173" ht="14.25" customHeight="1">
      <c r="A173" s="185" t="s">
        <v>13305</v>
      </c>
      <c r="B173" s="185" t="s">
        <v>15910</v>
      </c>
      <c r="C173" s="74" t="s">
        <v>13512</v>
      </c>
    </row>
    <row r="174" ht="14.25" customHeight="1">
      <c r="A174" s="185" t="s">
        <v>5024</v>
      </c>
      <c r="B174" s="185" t="s">
        <v>15911</v>
      </c>
      <c r="C174" s="74" t="s">
        <v>13512</v>
      </c>
    </row>
    <row r="175" ht="14.25" customHeight="1">
      <c r="A175" s="185" t="s">
        <v>2692</v>
      </c>
      <c r="B175" s="185" t="s">
        <v>15832</v>
      </c>
      <c r="C175" s="74" t="s">
        <v>13512</v>
      </c>
    </row>
    <row r="176" ht="14.25" customHeight="1">
      <c r="A176" s="185" t="s">
        <v>13309</v>
      </c>
      <c r="B176" s="185" t="s">
        <v>15912</v>
      </c>
      <c r="C176" s="74" t="s">
        <v>13512</v>
      </c>
    </row>
    <row r="177" ht="14.25" customHeight="1">
      <c r="A177" s="185" t="s">
        <v>13311</v>
      </c>
      <c r="B177" s="185" t="s">
        <v>15913</v>
      </c>
      <c r="C177" s="74" t="s">
        <v>13512</v>
      </c>
    </row>
    <row r="178" ht="14.25" customHeight="1">
      <c r="A178" s="185" t="s">
        <v>5463</v>
      </c>
      <c r="B178" s="185" t="s">
        <v>15914</v>
      </c>
      <c r="C178" s="74" t="s">
        <v>13512</v>
      </c>
    </row>
    <row r="179" ht="14.25" customHeight="1">
      <c r="A179" s="185" t="s">
        <v>13315</v>
      </c>
      <c r="B179" s="185" t="s">
        <v>15837</v>
      </c>
      <c r="C179" s="74" t="s">
        <v>13512</v>
      </c>
    </row>
    <row r="180" ht="14.25" customHeight="1">
      <c r="A180" s="185" t="s">
        <v>6383</v>
      </c>
      <c r="B180" s="185" t="s">
        <v>15915</v>
      </c>
      <c r="C180" s="74" t="s">
        <v>13512</v>
      </c>
    </row>
    <row r="181" ht="14.25" customHeight="1">
      <c r="A181" s="185" t="s">
        <v>6389</v>
      </c>
      <c r="B181" s="185" t="s">
        <v>15854</v>
      </c>
      <c r="C181" s="74" t="s">
        <v>13512</v>
      </c>
    </row>
    <row r="182" ht="14.25" customHeight="1">
      <c r="A182" s="185" t="s">
        <v>6397</v>
      </c>
      <c r="B182" s="185" t="s">
        <v>15858</v>
      </c>
      <c r="C182" s="74" t="s">
        <v>13512</v>
      </c>
    </row>
    <row r="183" ht="14.25" customHeight="1">
      <c r="A183" s="185" t="s">
        <v>6423</v>
      </c>
      <c r="B183" s="185" t="s">
        <v>15916</v>
      </c>
      <c r="C183" s="74" t="s">
        <v>13512</v>
      </c>
    </row>
    <row r="184" ht="14.25" customHeight="1">
      <c r="A184" s="185" t="s">
        <v>13326</v>
      </c>
      <c r="B184" s="185" t="s">
        <v>15840</v>
      </c>
      <c r="C184" s="74" t="s">
        <v>13512</v>
      </c>
    </row>
    <row r="185" ht="14.25" customHeight="1">
      <c r="A185" s="185" t="s">
        <v>13330</v>
      </c>
      <c r="B185" s="185" t="s">
        <v>15917</v>
      </c>
      <c r="C185" s="74" t="s">
        <v>13512</v>
      </c>
    </row>
    <row r="186" ht="14.25" customHeight="1">
      <c r="A186" s="185" t="s">
        <v>13333</v>
      </c>
      <c r="B186" s="185" t="s">
        <v>15910</v>
      </c>
      <c r="C186" s="74" t="s">
        <v>13512</v>
      </c>
    </row>
    <row r="187" ht="14.25" customHeight="1">
      <c r="A187" s="185" t="s">
        <v>13335</v>
      </c>
      <c r="B187" s="185" t="s">
        <v>15842</v>
      </c>
      <c r="C187" s="74" t="s">
        <v>13512</v>
      </c>
    </row>
    <row r="188" ht="14.25" customHeight="1">
      <c r="A188" s="185" t="s">
        <v>6731</v>
      </c>
      <c r="B188" s="185" t="s">
        <v>15843</v>
      </c>
      <c r="C188" s="74" t="s">
        <v>13512</v>
      </c>
    </row>
    <row r="189" ht="14.25" customHeight="1">
      <c r="A189" s="185" t="s">
        <v>13336</v>
      </c>
      <c r="B189" s="185" t="s">
        <v>15842</v>
      </c>
      <c r="C189" s="74" t="s">
        <v>13512</v>
      </c>
    </row>
    <row r="190" ht="14.25" customHeight="1">
      <c r="A190" s="185" t="s">
        <v>13337</v>
      </c>
      <c r="B190" s="185" t="s">
        <v>15843</v>
      </c>
      <c r="C190" s="74" t="s">
        <v>13512</v>
      </c>
    </row>
    <row r="191" ht="14.25" customHeight="1">
      <c r="A191" s="185" t="s">
        <v>13338</v>
      </c>
      <c r="B191" s="185" t="s">
        <v>15842</v>
      </c>
      <c r="C191" s="74" t="s">
        <v>13512</v>
      </c>
    </row>
    <row r="192" ht="14.25" customHeight="1">
      <c r="A192" s="185" t="s">
        <v>13339</v>
      </c>
      <c r="B192" s="185" t="s">
        <v>15843</v>
      </c>
      <c r="C192" s="74" t="s">
        <v>13512</v>
      </c>
    </row>
    <row r="193" ht="14.25" customHeight="1">
      <c r="A193" s="185" t="s">
        <v>13342</v>
      </c>
      <c r="B193" s="185" t="s">
        <v>15844</v>
      </c>
      <c r="C193" s="74" t="s">
        <v>13512</v>
      </c>
    </row>
    <row r="194" ht="14.25" customHeight="1">
      <c r="A194" s="185" t="s">
        <v>13345</v>
      </c>
      <c r="B194" s="185" t="s">
        <v>15889</v>
      </c>
      <c r="C194" s="74" t="s">
        <v>13512</v>
      </c>
    </row>
    <row r="195" ht="14.25" customHeight="1">
      <c r="A195" s="185" t="s">
        <v>6766</v>
      </c>
      <c r="B195" s="185" t="s">
        <v>15846</v>
      </c>
      <c r="C195" s="74" t="s">
        <v>13512</v>
      </c>
    </row>
    <row r="196" ht="14.25" customHeight="1">
      <c r="A196" s="185" t="s">
        <v>6799</v>
      </c>
      <c r="B196" s="185" t="s">
        <v>15890</v>
      </c>
      <c r="C196" s="74" t="s">
        <v>13512</v>
      </c>
    </row>
    <row r="197" ht="14.25" customHeight="1">
      <c r="A197" s="185" t="s">
        <v>13349</v>
      </c>
      <c r="B197" s="185" t="s">
        <v>15891</v>
      </c>
      <c r="C197" s="74" t="s">
        <v>13512</v>
      </c>
    </row>
    <row r="198" ht="14.25" customHeight="1">
      <c r="A198" s="185" t="s">
        <v>13350</v>
      </c>
      <c r="B198" s="185" t="s">
        <v>15848</v>
      </c>
      <c r="C198" s="74" t="s">
        <v>13512</v>
      </c>
    </row>
    <row r="199" ht="14.25" customHeight="1">
      <c r="A199" s="185" t="s">
        <v>13352</v>
      </c>
      <c r="B199" s="185" t="s">
        <v>15849</v>
      </c>
      <c r="C199" s="74" t="s">
        <v>13512</v>
      </c>
    </row>
    <row r="200" ht="14.25" customHeight="1">
      <c r="A200" s="185" t="s">
        <v>6991</v>
      </c>
      <c r="B200" s="185" t="s">
        <v>15846</v>
      </c>
      <c r="C200" s="74" t="s">
        <v>13512</v>
      </c>
    </row>
    <row r="201" ht="14.25" customHeight="1">
      <c r="A201" s="185" t="s">
        <v>13356</v>
      </c>
      <c r="B201" s="185" t="s">
        <v>15892</v>
      </c>
      <c r="C201" s="74" t="s">
        <v>13512</v>
      </c>
    </row>
    <row r="202" ht="14.25" customHeight="1">
      <c r="A202" s="185" t="s">
        <v>13358</v>
      </c>
      <c r="B202" s="185" t="s">
        <v>15848</v>
      </c>
      <c r="C202" s="74" t="s">
        <v>13512</v>
      </c>
    </row>
    <row r="203" ht="14.25" customHeight="1">
      <c r="A203" s="185" t="s">
        <v>13360</v>
      </c>
      <c r="B203" s="185" t="s">
        <v>15849</v>
      </c>
      <c r="C203" s="74" t="s">
        <v>13512</v>
      </c>
    </row>
    <row r="204" ht="14.25" customHeight="1">
      <c r="A204" s="185" t="s">
        <v>3725</v>
      </c>
      <c r="B204" s="185" t="s">
        <v>15893</v>
      </c>
      <c r="C204" s="74" t="s">
        <v>13512</v>
      </c>
    </row>
    <row r="205" ht="14.25" customHeight="1">
      <c r="A205" s="185" t="s">
        <v>13364</v>
      </c>
      <c r="B205" s="185" t="s">
        <v>15918</v>
      </c>
      <c r="C205" s="74" t="s">
        <v>13512</v>
      </c>
    </row>
    <row r="206" ht="14.25" customHeight="1">
      <c r="A206" s="185" t="s">
        <v>7405</v>
      </c>
      <c r="B206" s="185" t="s">
        <v>15919</v>
      </c>
      <c r="C206" s="74" t="s">
        <v>13512</v>
      </c>
    </row>
    <row r="207" ht="14.25" customHeight="1">
      <c r="A207" s="185" t="s">
        <v>7503</v>
      </c>
      <c r="B207" s="185" t="s">
        <v>15920</v>
      </c>
      <c r="C207" s="74" t="s">
        <v>13512</v>
      </c>
    </row>
    <row r="208" ht="14.25" customHeight="1">
      <c r="A208" s="185" t="s">
        <v>7505</v>
      </c>
      <c r="B208" s="185" t="s">
        <v>15921</v>
      </c>
      <c r="C208" s="74" t="s">
        <v>13512</v>
      </c>
    </row>
    <row r="209" ht="14.25" customHeight="1">
      <c r="A209" s="185" t="s">
        <v>3703</v>
      </c>
      <c r="B209" s="185" t="s">
        <v>15922</v>
      </c>
      <c r="C209" s="74" t="s">
        <v>13512</v>
      </c>
    </row>
    <row r="210" ht="14.25" customHeight="1">
      <c r="A210" s="185" t="s">
        <v>7579</v>
      </c>
      <c r="B210" s="185" t="s">
        <v>15854</v>
      </c>
      <c r="C210" s="74" t="s">
        <v>13512</v>
      </c>
    </row>
    <row r="211" ht="14.25" customHeight="1">
      <c r="A211" s="185" t="s">
        <v>13372</v>
      </c>
      <c r="B211" s="185" t="s">
        <v>15923</v>
      </c>
      <c r="C211" s="74" t="s">
        <v>13512</v>
      </c>
    </row>
    <row r="212" ht="14.25" customHeight="1">
      <c r="A212" s="185" t="s">
        <v>7755</v>
      </c>
      <c r="B212" s="185" t="s">
        <v>15845</v>
      </c>
      <c r="C212" s="74" t="s">
        <v>13512</v>
      </c>
    </row>
    <row r="213" ht="14.25" customHeight="1">
      <c r="A213" s="185" t="s">
        <v>7804</v>
      </c>
      <c r="B213" s="185" t="s">
        <v>15924</v>
      </c>
      <c r="C213" s="74" t="s">
        <v>13512</v>
      </c>
    </row>
    <row r="214" ht="14.25" customHeight="1">
      <c r="A214" s="185" t="s">
        <v>3708</v>
      </c>
      <c r="B214" s="185" t="s">
        <v>15925</v>
      </c>
      <c r="C214" s="74" t="s">
        <v>13512</v>
      </c>
    </row>
    <row r="215" ht="14.25" customHeight="1">
      <c r="A215" s="185" t="s">
        <v>13378</v>
      </c>
      <c r="B215" s="185" t="s">
        <v>15926</v>
      </c>
      <c r="C215" s="74" t="s">
        <v>13512</v>
      </c>
    </row>
    <row r="216" ht="14.25" customHeight="1">
      <c r="A216" s="185" t="s">
        <v>8205</v>
      </c>
      <c r="B216" s="185" t="s">
        <v>15927</v>
      </c>
      <c r="C216" s="74" t="s">
        <v>13512</v>
      </c>
    </row>
    <row r="217" ht="14.25" customHeight="1">
      <c r="A217" s="185" t="s">
        <v>13384</v>
      </c>
      <c r="B217" s="185" t="s">
        <v>15928</v>
      </c>
      <c r="C217" s="74" t="s">
        <v>13512</v>
      </c>
    </row>
    <row r="218" ht="14.25" customHeight="1">
      <c r="A218" s="185" t="s">
        <v>13390</v>
      </c>
      <c r="B218" s="185" t="s">
        <v>15858</v>
      </c>
      <c r="C218" s="74" t="s">
        <v>13512</v>
      </c>
    </row>
    <row r="219" ht="14.25" customHeight="1">
      <c r="A219" s="185" t="s">
        <v>8578</v>
      </c>
      <c r="B219" s="185" t="s">
        <v>15929</v>
      </c>
      <c r="C219" s="74" t="s">
        <v>13512</v>
      </c>
    </row>
    <row r="220" ht="14.25" customHeight="1">
      <c r="A220" s="185" t="s">
        <v>3710</v>
      </c>
      <c r="B220" s="185" t="s">
        <v>15859</v>
      </c>
      <c r="C220" s="74" t="s">
        <v>13512</v>
      </c>
    </row>
    <row r="221" ht="14.25" customHeight="1">
      <c r="A221" s="185" t="s">
        <v>13393</v>
      </c>
      <c r="B221" s="185" t="s">
        <v>15930</v>
      </c>
      <c r="C221" s="74" t="s">
        <v>13512</v>
      </c>
    </row>
    <row r="222" ht="14.25" customHeight="1">
      <c r="A222" s="185" t="s">
        <v>13396</v>
      </c>
      <c r="B222" s="185" t="s">
        <v>15861</v>
      </c>
      <c r="C222" s="74" t="s">
        <v>13512</v>
      </c>
    </row>
    <row r="223" ht="14.25" customHeight="1">
      <c r="A223" s="185" t="s">
        <v>13398</v>
      </c>
      <c r="B223" s="185" t="s">
        <v>15843</v>
      </c>
      <c r="C223" s="74" t="s">
        <v>13512</v>
      </c>
    </row>
    <row r="224" ht="14.25" customHeight="1">
      <c r="A224" s="185" t="s">
        <v>13400</v>
      </c>
      <c r="B224" s="185" t="s">
        <v>15861</v>
      </c>
      <c r="C224" s="74" t="s">
        <v>13512</v>
      </c>
    </row>
    <row r="225" ht="14.25" customHeight="1">
      <c r="A225" s="185" t="s">
        <v>13402</v>
      </c>
      <c r="B225" s="185" t="s">
        <v>15843</v>
      </c>
      <c r="C225" s="74" t="s">
        <v>13512</v>
      </c>
    </row>
    <row r="226" ht="14.25" customHeight="1">
      <c r="A226" s="185" t="s">
        <v>13404</v>
      </c>
      <c r="B226" s="185" t="s">
        <v>15861</v>
      </c>
      <c r="C226" s="74" t="s">
        <v>13512</v>
      </c>
    </row>
    <row r="227" ht="14.25" customHeight="1">
      <c r="A227" s="185" t="s">
        <v>13405</v>
      </c>
      <c r="B227" s="185" t="s">
        <v>15843</v>
      </c>
      <c r="C227" s="74" t="s">
        <v>13512</v>
      </c>
    </row>
    <row r="228" ht="14.25" customHeight="1">
      <c r="A228" s="185" t="s">
        <v>9167</v>
      </c>
      <c r="B228" s="185" t="s">
        <v>15844</v>
      </c>
      <c r="C228" s="74" t="s">
        <v>13512</v>
      </c>
    </row>
    <row r="229" ht="14.25" customHeight="1">
      <c r="A229" s="185" t="s">
        <v>9179</v>
      </c>
      <c r="B229" s="185" t="s">
        <v>15867</v>
      </c>
      <c r="C229" s="74" t="s">
        <v>13512</v>
      </c>
    </row>
    <row r="230" ht="14.25" customHeight="1">
      <c r="A230" s="185" t="s">
        <v>13427</v>
      </c>
      <c r="B230" s="185" t="s">
        <v>15827</v>
      </c>
      <c r="C230" s="74" t="s">
        <v>13512</v>
      </c>
    </row>
    <row r="231" ht="14.25" customHeight="1">
      <c r="A231" s="185" t="s">
        <v>13431</v>
      </c>
      <c r="B231" s="185" t="s">
        <v>15864</v>
      </c>
      <c r="C231" s="74" t="s">
        <v>13512</v>
      </c>
    </row>
    <row r="232" ht="14.25" customHeight="1">
      <c r="A232" s="185" t="s">
        <v>3717</v>
      </c>
      <c r="B232" s="185" t="s">
        <v>15903</v>
      </c>
      <c r="C232" s="74" t="s">
        <v>13512</v>
      </c>
    </row>
    <row r="233" ht="14.25" customHeight="1">
      <c r="A233" s="185" t="s">
        <v>3718</v>
      </c>
      <c r="B233" s="185" t="s">
        <v>15868</v>
      </c>
      <c r="C233" s="74" t="s">
        <v>13512</v>
      </c>
    </row>
    <row r="234" ht="14.25" customHeight="1">
      <c r="A234" s="185" t="s">
        <v>11644</v>
      </c>
      <c r="B234" s="185" t="s">
        <v>15931</v>
      </c>
      <c r="C234" s="74" t="s">
        <v>13512</v>
      </c>
    </row>
    <row r="235" ht="14.25" customHeight="1">
      <c r="A235" s="185" t="s">
        <v>13435</v>
      </c>
      <c r="B235" s="185" t="s">
        <v>15842</v>
      </c>
      <c r="C235" s="74" t="s">
        <v>13512</v>
      </c>
    </row>
    <row r="236" ht="14.25" customHeight="1">
      <c r="A236" s="185" t="s">
        <v>13436</v>
      </c>
      <c r="B236" s="185" t="s">
        <v>15843</v>
      </c>
      <c r="C236" s="74" t="s">
        <v>13512</v>
      </c>
    </row>
    <row r="237" ht="14.25" customHeight="1">
      <c r="A237" s="185" t="s">
        <v>13437</v>
      </c>
      <c r="B237" s="185" t="s">
        <v>15842</v>
      </c>
      <c r="C237" s="74" t="s">
        <v>13512</v>
      </c>
    </row>
    <row r="238" ht="14.25" customHeight="1">
      <c r="A238" s="185" t="s">
        <v>13438</v>
      </c>
      <c r="B238" s="185" t="s">
        <v>15843</v>
      </c>
      <c r="C238" s="74" t="s">
        <v>13512</v>
      </c>
    </row>
    <row r="239" ht="14.25" customHeight="1">
      <c r="A239" s="185" t="s">
        <v>13439</v>
      </c>
      <c r="B239" s="185" t="s">
        <v>15842</v>
      </c>
      <c r="C239" s="74" t="s">
        <v>13512</v>
      </c>
    </row>
    <row r="240" ht="14.25" customHeight="1">
      <c r="A240" s="185" t="s">
        <v>13440</v>
      </c>
      <c r="B240" s="185" t="s">
        <v>15843</v>
      </c>
      <c r="C240" s="74" t="s">
        <v>13512</v>
      </c>
    </row>
    <row r="241" ht="14.25" customHeight="1">
      <c r="A241" s="185" t="s">
        <v>13443</v>
      </c>
      <c r="B241" s="185" t="s">
        <v>15844</v>
      </c>
      <c r="C241" s="74" t="s">
        <v>13512</v>
      </c>
    </row>
    <row r="242" ht="14.25" customHeight="1">
      <c r="A242" s="185" t="s">
        <v>12180</v>
      </c>
      <c r="B242" s="185" t="s">
        <v>15907</v>
      </c>
      <c r="C242" s="74" t="s">
        <v>13512</v>
      </c>
    </row>
    <row r="243" ht="14.25" customHeight="1">
      <c r="A243" s="185" t="s">
        <v>13449</v>
      </c>
      <c r="B243" s="185" t="s">
        <v>15858</v>
      </c>
      <c r="C243" s="74" t="s">
        <v>13512</v>
      </c>
    </row>
    <row r="244" ht="14.25" customHeight="1">
      <c r="A244" s="185" t="s">
        <v>13450</v>
      </c>
      <c r="B244" s="185" t="s">
        <v>15932</v>
      </c>
      <c r="C244" s="74" t="s">
        <v>13512</v>
      </c>
    </row>
    <row r="245" ht="14.25" customHeight="1">
      <c r="A245" s="185" t="s">
        <v>12547</v>
      </c>
      <c r="B245" s="185" t="s">
        <v>15867</v>
      </c>
      <c r="C245" s="74" t="s">
        <v>13512</v>
      </c>
    </row>
    <row r="246" ht="14.25" customHeight="1">
      <c r="A246" s="185" t="s">
        <v>3713</v>
      </c>
      <c r="B246" s="185" t="s">
        <v>15873</v>
      </c>
      <c r="C246" s="74" t="s">
        <v>13512</v>
      </c>
    </row>
    <row r="247" ht="14.25" customHeight="1">
      <c r="A247" s="185" t="s">
        <v>12971</v>
      </c>
      <c r="B247" s="185" t="s">
        <v>15933</v>
      </c>
      <c r="C247" s="74" t="s">
        <v>13512</v>
      </c>
    </row>
    <row r="248" ht="14.25" customHeight="1">
      <c r="A248" s="185" t="s">
        <v>13462</v>
      </c>
      <c r="B248" s="185" t="s">
        <v>15909</v>
      </c>
      <c r="C248" s="74" t="s">
        <v>13512</v>
      </c>
    </row>
    <row r="249" ht="14.25" customHeight="1">
      <c r="A249" s="185" t="s">
        <v>3934</v>
      </c>
      <c r="B249" s="185" t="s">
        <v>15878</v>
      </c>
      <c r="C249" s="74" t="s">
        <v>13512</v>
      </c>
    </row>
    <row r="250" ht="14.25" customHeight="1">
      <c r="A250" s="185" t="s">
        <v>13285</v>
      </c>
      <c r="B250" s="185" t="s">
        <v>15824</v>
      </c>
      <c r="C250" s="74" t="s">
        <v>13531</v>
      </c>
    </row>
    <row r="251" ht="14.25" customHeight="1">
      <c r="A251" s="185" t="s">
        <v>4785</v>
      </c>
      <c r="B251" s="185" t="s">
        <v>15880</v>
      </c>
      <c r="C251" s="74" t="s">
        <v>13531</v>
      </c>
    </row>
    <row r="252" ht="14.25" customHeight="1">
      <c r="A252" s="185" t="s">
        <v>13300</v>
      </c>
      <c r="B252" s="185" t="s">
        <v>15827</v>
      </c>
      <c r="C252" s="74" t="s">
        <v>13531</v>
      </c>
    </row>
    <row r="253" ht="14.25" customHeight="1">
      <c r="A253" s="185" t="s">
        <v>4910</v>
      </c>
      <c r="B253" s="185" t="s">
        <v>15828</v>
      </c>
      <c r="C253" s="74" t="s">
        <v>13531</v>
      </c>
    </row>
    <row r="254" ht="14.25" customHeight="1">
      <c r="A254" s="185" t="s">
        <v>13305</v>
      </c>
      <c r="B254" s="185" t="s">
        <v>15934</v>
      </c>
      <c r="C254" s="74" t="s">
        <v>13531</v>
      </c>
    </row>
    <row r="255" ht="14.25" customHeight="1">
      <c r="A255" s="185" t="s">
        <v>5024</v>
      </c>
      <c r="B255" s="185" t="s">
        <v>15911</v>
      </c>
      <c r="C255" s="74" t="s">
        <v>13531</v>
      </c>
    </row>
    <row r="256" ht="14.25" customHeight="1">
      <c r="A256" s="185" t="s">
        <v>2692</v>
      </c>
      <c r="B256" s="185" t="s">
        <v>15832</v>
      </c>
      <c r="C256" s="74" t="s">
        <v>13531</v>
      </c>
    </row>
    <row r="257" ht="14.25" customHeight="1">
      <c r="A257" s="185" t="s">
        <v>13309</v>
      </c>
      <c r="B257" s="185" t="s">
        <v>15935</v>
      </c>
      <c r="C257" s="74" t="s">
        <v>13531</v>
      </c>
    </row>
    <row r="258" ht="14.25" customHeight="1">
      <c r="A258" s="185" t="s">
        <v>13311</v>
      </c>
      <c r="B258" s="185" t="s">
        <v>15936</v>
      </c>
      <c r="C258" s="74" t="s">
        <v>13531</v>
      </c>
    </row>
    <row r="259" ht="14.25" customHeight="1">
      <c r="A259" s="185" t="s">
        <v>5463</v>
      </c>
      <c r="B259" s="185" t="s">
        <v>15887</v>
      </c>
      <c r="C259" s="74" t="s">
        <v>13531</v>
      </c>
    </row>
    <row r="260" ht="14.25" customHeight="1">
      <c r="A260" s="185" t="s">
        <v>13315</v>
      </c>
      <c r="B260" s="185" t="s">
        <v>15837</v>
      </c>
      <c r="C260" s="74" t="s">
        <v>13531</v>
      </c>
    </row>
    <row r="261" ht="14.25" customHeight="1">
      <c r="A261" s="185" t="s">
        <v>6005</v>
      </c>
      <c r="B261" s="185" t="s">
        <v>15937</v>
      </c>
      <c r="C261" s="74" t="s">
        <v>13531</v>
      </c>
    </row>
    <row r="262" ht="14.25" customHeight="1">
      <c r="A262" s="185" t="s">
        <v>13319</v>
      </c>
      <c r="B262" s="185" t="s">
        <v>15838</v>
      </c>
      <c r="C262" s="74" t="s">
        <v>13531</v>
      </c>
    </row>
    <row r="263" ht="14.25" customHeight="1">
      <c r="A263" s="185" t="s">
        <v>3696</v>
      </c>
      <c r="B263" s="185" t="s">
        <v>15938</v>
      </c>
      <c r="C263" s="74" t="s">
        <v>13531</v>
      </c>
    </row>
    <row r="264" ht="14.25" customHeight="1">
      <c r="A264" s="185" t="s">
        <v>6582</v>
      </c>
      <c r="B264" s="185" t="s">
        <v>15939</v>
      </c>
      <c r="C264" s="74" t="s">
        <v>13531</v>
      </c>
    </row>
    <row r="265" ht="14.25" customHeight="1">
      <c r="A265" s="185" t="s">
        <v>13326</v>
      </c>
      <c r="B265" s="185" t="s">
        <v>15840</v>
      </c>
      <c r="C265" s="74" t="s">
        <v>13531</v>
      </c>
    </row>
    <row r="266" ht="14.25" customHeight="1">
      <c r="A266" s="185" t="s">
        <v>13333</v>
      </c>
      <c r="B266" s="185" t="s">
        <v>15934</v>
      </c>
      <c r="C266" s="74" t="s">
        <v>13531</v>
      </c>
    </row>
    <row r="267" ht="14.25" customHeight="1">
      <c r="A267" s="185" t="s">
        <v>13335</v>
      </c>
      <c r="B267" s="185" t="s">
        <v>15842</v>
      </c>
      <c r="C267" s="74" t="s">
        <v>13531</v>
      </c>
    </row>
    <row r="268" ht="14.25" customHeight="1">
      <c r="A268" s="185" t="s">
        <v>6731</v>
      </c>
      <c r="B268" s="185" t="s">
        <v>15843</v>
      </c>
      <c r="C268" s="74" t="s">
        <v>13531</v>
      </c>
    </row>
    <row r="269" ht="14.25" customHeight="1">
      <c r="A269" s="185" t="s">
        <v>13336</v>
      </c>
      <c r="B269" s="185" t="s">
        <v>15842</v>
      </c>
      <c r="C269" s="74" t="s">
        <v>13531</v>
      </c>
    </row>
    <row r="270" ht="14.25" customHeight="1">
      <c r="A270" s="185" t="s">
        <v>13337</v>
      </c>
      <c r="B270" s="185" t="s">
        <v>15843</v>
      </c>
      <c r="C270" s="74" t="s">
        <v>13531</v>
      </c>
    </row>
    <row r="271" ht="14.25" customHeight="1">
      <c r="A271" s="185" t="s">
        <v>13338</v>
      </c>
      <c r="B271" s="185" t="s">
        <v>15842</v>
      </c>
      <c r="C271" s="74" t="s">
        <v>13531</v>
      </c>
    </row>
    <row r="272" ht="14.25" customHeight="1">
      <c r="A272" s="185" t="s">
        <v>13339</v>
      </c>
      <c r="B272" s="185" t="s">
        <v>15843</v>
      </c>
      <c r="C272" s="74" t="s">
        <v>13531</v>
      </c>
    </row>
    <row r="273" ht="14.25" customHeight="1">
      <c r="A273" s="185" t="s">
        <v>13342</v>
      </c>
      <c r="B273" s="185" t="s">
        <v>15844</v>
      </c>
      <c r="C273" s="74" t="s">
        <v>13531</v>
      </c>
    </row>
    <row r="274" ht="14.25" customHeight="1">
      <c r="A274" s="185" t="s">
        <v>13345</v>
      </c>
      <c r="B274" s="185" t="s">
        <v>15889</v>
      </c>
      <c r="C274" s="74" t="s">
        <v>13531</v>
      </c>
    </row>
    <row r="275" ht="14.25" customHeight="1">
      <c r="A275" s="185" t="s">
        <v>6766</v>
      </c>
      <c r="B275" s="185" t="s">
        <v>15846</v>
      </c>
      <c r="C275" s="74" t="s">
        <v>13531</v>
      </c>
    </row>
    <row r="276" ht="14.25" customHeight="1">
      <c r="A276" s="185" t="s">
        <v>6799</v>
      </c>
      <c r="B276" s="185" t="s">
        <v>15940</v>
      </c>
      <c r="C276" s="74" t="s">
        <v>13531</v>
      </c>
    </row>
    <row r="277" ht="14.25" customHeight="1">
      <c r="A277" s="185" t="s">
        <v>13349</v>
      </c>
      <c r="B277" s="185" t="s">
        <v>15892</v>
      </c>
      <c r="C277" s="74" t="s">
        <v>13531</v>
      </c>
    </row>
    <row r="278" ht="14.25" customHeight="1">
      <c r="A278" s="185" t="s">
        <v>6833</v>
      </c>
      <c r="B278" s="185" t="s">
        <v>15941</v>
      </c>
      <c r="C278" s="74" t="s">
        <v>13531</v>
      </c>
    </row>
    <row r="279" ht="14.25" customHeight="1">
      <c r="A279" s="185" t="s">
        <v>13350</v>
      </c>
      <c r="B279" s="185" t="s">
        <v>15848</v>
      </c>
      <c r="C279" s="74" t="s">
        <v>13531</v>
      </c>
    </row>
    <row r="280" ht="14.25" customHeight="1">
      <c r="A280" s="185" t="s">
        <v>13352</v>
      </c>
      <c r="B280" s="185" t="s">
        <v>15849</v>
      </c>
      <c r="C280" s="74" t="s">
        <v>13531</v>
      </c>
    </row>
    <row r="281" ht="14.25" customHeight="1">
      <c r="A281" s="185" t="s">
        <v>6991</v>
      </c>
      <c r="B281" s="185" t="s">
        <v>15846</v>
      </c>
      <c r="C281" s="74" t="s">
        <v>13531</v>
      </c>
    </row>
    <row r="282" ht="14.25" customHeight="1">
      <c r="A282" s="185" t="s">
        <v>13356</v>
      </c>
      <c r="B282" s="185" t="s">
        <v>15892</v>
      </c>
      <c r="C282" s="74" t="s">
        <v>13531</v>
      </c>
    </row>
    <row r="283" ht="14.25" customHeight="1">
      <c r="A283" s="185" t="s">
        <v>13358</v>
      </c>
      <c r="B283" s="185" t="s">
        <v>15848</v>
      </c>
      <c r="C283" s="74" t="s">
        <v>13531</v>
      </c>
    </row>
    <row r="284" ht="14.25" customHeight="1">
      <c r="A284" s="185" t="s">
        <v>13360</v>
      </c>
      <c r="B284" s="185" t="s">
        <v>15849</v>
      </c>
      <c r="C284" s="74" t="s">
        <v>13531</v>
      </c>
    </row>
    <row r="285" ht="14.25" customHeight="1">
      <c r="A285" s="185" t="s">
        <v>3725</v>
      </c>
      <c r="B285" s="185" t="s">
        <v>15893</v>
      </c>
      <c r="C285" s="74" t="s">
        <v>13531</v>
      </c>
    </row>
    <row r="286" ht="14.25" customHeight="1">
      <c r="A286" s="185" t="s">
        <v>13364</v>
      </c>
      <c r="B286" s="185" t="s">
        <v>15894</v>
      </c>
      <c r="C286" s="74" t="s">
        <v>13531</v>
      </c>
    </row>
    <row r="287" ht="14.25" customHeight="1">
      <c r="A287" s="185" t="s">
        <v>7245</v>
      </c>
      <c r="B287" s="185" t="s">
        <v>15942</v>
      </c>
      <c r="C287" s="74" t="s">
        <v>13531</v>
      </c>
    </row>
    <row r="288" ht="14.25" customHeight="1">
      <c r="A288" s="185" t="s">
        <v>7261</v>
      </c>
      <c r="B288" s="185" t="s">
        <v>15943</v>
      </c>
      <c r="C288" s="74" t="s">
        <v>13531</v>
      </c>
    </row>
    <row r="289" ht="14.25" customHeight="1">
      <c r="A289" s="185" t="s">
        <v>7263</v>
      </c>
      <c r="B289" s="185" t="s">
        <v>15944</v>
      </c>
      <c r="C289" s="74" t="s">
        <v>13531</v>
      </c>
    </row>
    <row r="290" ht="14.25" customHeight="1">
      <c r="A290" s="185" t="s">
        <v>13365</v>
      </c>
      <c r="B290" s="185" t="s">
        <v>15852</v>
      </c>
      <c r="C290" s="74" t="s">
        <v>13531</v>
      </c>
    </row>
    <row r="291" ht="14.25" customHeight="1">
      <c r="A291" s="185" t="s">
        <v>3703</v>
      </c>
      <c r="B291" s="185" t="s">
        <v>15853</v>
      </c>
      <c r="C291" s="74" t="s">
        <v>13531</v>
      </c>
    </row>
    <row r="292" ht="14.25" customHeight="1">
      <c r="A292" s="185" t="s">
        <v>7579</v>
      </c>
      <c r="B292" s="185" t="s">
        <v>15854</v>
      </c>
      <c r="C292" s="74" t="s">
        <v>13531</v>
      </c>
    </row>
    <row r="293" ht="14.25" customHeight="1">
      <c r="A293" s="185" t="s">
        <v>7602</v>
      </c>
      <c r="B293" s="185" t="s">
        <v>15945</v>
      </c>
      <c r="C293" s="74" t="s">
        <v>13531</v>
      </c>
    </row>
    <row r="294" ht="14.25" customHeight="1">
      <c r="A294" s="185" t="s">
        <v>13372</v>
      </c>
      <c r="B294" s="185" t="s">
        <v>15896</v>
      </c>
      <c r="C294" s="74" t="s">
        <v>13531</v>
      </c>
    </row>
    <row r="295" ht="14.25" customHeight="1">
      <c r="A295" s="185" t="s">
        <v>3708</v>
      </c>
      <c r="B295" s="185" t="s">
        <v>15946</v>
      </c>
      <c r="C295" s="74" t="s">
        <v>13531</v>
      </c>
    </row>
    <row r="296" ht="14.25" customHeight="1">
      <c r="A296" s="185" t="s">
        <v>13378</v>
      </c>
      <c r="B296" s="185" t="s">
        <v>15947</v>
      </c>
      <c r="C296" s="74" t="s">
        <v>13531</v>
      </c>
    </row>
    <row r="297" ht="14.25" customHeight="1">
      <c r="A297" s="185" t="s">
        <v>8185</v>
      </c>
      <c r="B297" s="185" t="s">
        <v>15948</v>
      </c>
      <c r="C297" s="74" t="s">
        <v>13531</v>
      </c>
    </row>
    <row r="298" ht="14.25" customHeight="1">
      <c r="A298" s="185" t="s">
        <v>8205</v>
      </c>
      <c r="B298" s="185" t="s">
        <v>15949</v>
      </c>
      <c r="C298" s="74" t="s">
        <v>13531</v>
      </c>
    </row>
    <row r="299" ht="14.25" customHeight="1">
      <c r="A299" s="185" t="s">
        <v>13384</v>
      </c>
      <c r="B299" s="185" t="s">
        <v>15899</v>
      </c>
      <c r="C299" s="74" t="s">
        <v>13531</v>
      </c>
    </row>
    <row r="300" ht="14.25" customHeight="1">
      <c r="A300" s="185" t="s">
        <v>8390</v>
      </c>
      <c r="B300" s="185" t="s">
        <v>15950</v>
      </c>
      <c r="C300" s="74" t="s">
        <v>13531</v>
      </c>
    </row>
    <row r="301" ht="14.25" customHeight="1">
      <c r="A301" s="185" t="s">
        <v>13390</v>
      </c>
      <c r="B301" s="185" t="s">
        <v>15858</v>
      </c>
      <c r="C301" s="74" t="s">
        <v>13531</v>
      </c>
    </row>
    <row r="302" ht="14.25" customHeight="1">
      <c r="A302" s="185" t="s">
        <v>3710</v>
      </c>
      <c r="B302" s="185" t="s">
        <v>15951</v>
      </c>
      <c r="C302" s="74" t="s">
        <v>13531</v>
      </c>
    </row>
    <row r="303" ht="14.25" customHeight="1">
      <c r="A303" s="185" t="s">
        <v>13393</v>
      </c>
      <c r="B303" s="185" t="s">
        <v>15860</v>
      </c>
      <c r="C303" s="74" t="s">
        <v>13531</v>
      </c>
    </row>
    <row r="304" ht="14.25" customHeight="1">
      <c r="A304" s="185" t="s">
        <v>13396</v>
      </c>
      <c r="B304" s="185" t="s">
        <v>15861</v>
      </c>
      <c r="C304" s="74" t="s">
        <v>13531</v>
      </c>
    </row>
    <row r="305" ht="14.25" customHeight="1">
      <c r="A305" s="185" t="s">
        <v>13398</v>
      </c>
      <c r="B305" s="185" t="s">
        <v>15843</v>
      </c>
      <c r="C305" s="74" t="s">
        <v>13531</v>
      </c>
    </row>
    <row r="306" ht="14.25" customHeight="1">
      <c r="A306" s="185" t="s">
        <v>13400</v>
      </c>
      <c r="B306" s="185" t="s">
        <v>15861</v>
      </c>
      <c r="C306" s="74" t="s">
        <v>13531</v>
      </c>
    </row>
    <row r="307" ht="14.25" customHeight="1">
      <c r="A307" s="185" t="s">
        <v>13402</v>
      </c>
      <c r="B307" s="185" t="s">
        <v>15843</v>
      </c>
      <c r="C307" s="74" t="s">
        <v>13531</v>
      </c>
    </row>
    <row r="308" ht="14.25" customHeight="1">
      <c r="A308" s="185" t="s">
        <v>13404</v>
      </c>
      <c r="B308" s="185" t="s">
        <v>15861</v>
      </c>
      <c r="C308" s="74" t="s">
        <v>13531</v>
      </c>
    </row>
    <row r="309" ht="14.25" customHeight="1">
      <c r="A309" s="185" t="s">
        <v>13405</v>
      </c>
      <c r="B309" s="185" t="s">
        <v>15843</v>
      </c>
      <c r="C309" s="74" t="s">
        <v>13531</v>
      </c>
    </row>
    <row r="310" ht="14.25" customHeight="1">
      <c r="A310" s="185" t="s">
        <v>9167</v>
      </c>
      <c r="B310" s="185" t="s">
        <v>15844</v>
      </c>
      <c r="C310" s="74" t="s">
        <v>13531</v>
      </c>
    </row>
    <row r="311" ht="14.25" customHeight="1">
      <c r="A311" s="185" t="s">
        <v>9500</v>
      </c>
      <c r="B311" s="185" t="s">
        <v>15952</v>
      </c>
      <c r="C311" s="74" t="s">
        <v>13531</v>
      </c>
    </row>
    <row r="312" ht="14.25" customHeight="1">
      <c r="A312" s="185" t="s">
        <v>9506</v>
      </c>
      <c r="B312" s="185" t="s">
        <v>15953</v>
      </c>
      <c r="C312" s="74" t="s">
        <v>13531</v>
      </c>
    </row>
    <row r="313" ht="14.25" customHeight="1">
      <c r="A313" s="185" t="s">
        <v>9751</v>
      </c>
      <c r="B313" s="185" t="s">
        <v>15954</v>
      </c>
      <c r="C313" s="74" t="s">
        <v>13531</v>
      </c>
    </row>
    <row r="314" ht="14.25" customHeight="1">
      <c r="A314" s="185" t="s">
        <v>3717</v>
      </c>
      <c r="B314" s="185" t="s">
        <v>15903</v>
      </c>
      <c r="C314" s="74" t="s">
        <v>13531</v>
      </c>
    </row>
    <row r="315" ht="14.25" customHeight="1">
      <c r="A315" s="185" t="s">
        <v>3718</v>
      </c>
      <c r="B315" s="185" t="s">
        <v>15868</v>
      </c>
      <c r="C315" s="74" t="s">
        <v>13531</v>
      </c>
    </row>
    <row r="316" ht="14.25" customHeight="1">
      <c r="A316" s="185" t="s">
        <v>13509</v>
      </c>
      <c r="B316" s="185" t="s">
        <v>15955</v>
      </c>
      <c r="C316" s="74" t="s">
        <v>13531</v>
      </c>
    </row>
    <row r="317" ht="14.25" customHeight="1">
      <c r="A317" s="185" t="s">
        <v>13435</v>
      </c>
      <c r="B317" s="185" t="s">
        <v>15842</v>
      </c>
      <c r="C317" s="74" t="s">
        <v>13531</v>
      </c>
    </row>
    <row r="318" ht="14.25" customHeight="1">
      <c r="A318" s="185" t="s">
        <v>13436</v>
      </c>
      <c r="B318" s="185" t="s">
        <v>15843</v>
      </c>
      <c r="C318" s="74" t="s">
        <v>13531</v>
      </c>
    </row>
    <row r="319" ht="14.25" customHeight="1">
      <c r="A319" s="185" t="s">
        <v>13437</v>
      </c>
      <c r="B319" s="185" t="s">
        <v>15842</v>
      </c>
      <c r="C319" s="74" t="s">
        <v>13531</v>
      </c>
    </row>
    <row r="320" ht="14.25" customHeight="1">
      <c r="A320" s="185" t="s">
        <v>13438</v>
      </c>
      <c r="B320" s="185" t="s">
        <v>15843</v>
      </c>
      <c r="C320" s="74" t="s">
        <v>13531</v>
      </c>
    </row>
    <row r="321" ht="14.25" customHeight="1">
      <c r="A321" s="185" t="s">
        <v>13439</v>
      </c>
      <c r="B321" s="185" t="s">
        <v>15842</v>
      </c>
      <c r="C321" s="74" t="s">
        <v>13531</v>
      </c>
    </row>
    <row r="322" ht="14.25" customHeight="1">
      <c r="A322" s="185" t="s">
        <v>13440</v>
      </c>
      <c r="B322" s="185" t="s">
        <v>15843</v>
      </c>
      <c r="C322" s="74" t="s">
        <v>13531</v>
      </c>
    </row>
    <row r="323" ht="14.25" customHeight="1">
      <c r="A323" s="185" t="s">
        <v>13443</v>
      </c>
      <c r="B323" s="185" t="s">
        <v>15844</v>
      </c>
      <c r="C323" s="74" t="s">
        <v>13531</v>
      </c>
    </row>
    <row r="324" ht="14.25" customHeight="1">
      <c r="A324" s="185" t="s">
        <v>13268</v>
      </c>
      <c r="B324" s="185" t="s">
        <v>15870</v>
      </c>
      <c r="C324" s="74" t="s">
        <v>13531</v>
      </c>
    </row>
    <row r="325" ht="14.25" customHeight="1">
      <c r="A325" s="185" t="s">
        <v>13449</v>
      </c>
      <c r="B325" s="185" t="s">
        <v>15858</v>
      </c>
      <c r="C325" s="74" t="s">
        <v>13531</v>
      </c>
    </row>
    <row r="326" ht="14.25" customHeight="1">
      <c r="A326" s="185" t="s">
        <v>13450</v>
      </c>
      <c r="B326" s="185" t="s">
        <v>15908</v>
      </c>
      <c r="C326" s="74" t="s">
        <v>13531</v>
      </c>
    </row>
    <row r="327" ht="14.25" customHeight="1">
      <c r="A327" s="185" t="s">
        <v>3713</v>
      </c>
      <c r="B327" s="185" t="s">
        <v>15873</v>
      </c>
      <c r="C327" s="74" t="s">
        <v>13531</v>
      </c>
    </row>
    <row r="328" ht="14.25" customHeight="1">
      <c r="A328" s="185" t="s">
        <v>13462</v>
      </c>
      <c r="B328" s="185" t="s">
        <v>15909</v>
      </c>
      <c r="C328" s="74" t="s">
        <v>13531</v>
      </c>
    </row>
    <row r="329" ht="14.25" customHeight="1">
      <c r="A329" s="185" t="s">
        <v>3934</v>
      </c>
      <c r="B329" s="185" t="s">
        <v>15878</v>
      </c>
      <c r="C329" s="74" t="s">
        <v>13531</v>
      </c>
    </row>
    <row r="330" ht="14.25" customHeight="1">
      <c r="A330" s="185" t="s">
        <v>13285</v>
      </c>
      <c r="B330" s="185" t="s">
        <v>15824</v>
      </c>
      <c r="C330" s="74" t="s">
        <v>13554</v>
      </c>
    </row>
    <row r="331" ht="14.25" customHeight="1">
      <c r="A331" s="185" t="s">
        <v>4785</v>
      </c>
      <c r="B331" s="185" t="s">
        <v>15880</v>
      </c>
      <c r="C331" s="74" t="s">
        <v>13554</v>
      </c>
    </row>
    <row r="332" ht="14.25" customHeight="1">
      <c r="A332" s="185" t="s">
        <v>13300</v>
      </c>
      <c r="B332" s="185" t="s">
        <v>15827</v>
      </c>
      <c r="C332" s="74" t="s">
        <v>13554</v>
      </c>
    </row>
    <row r="333" ht="14.25" customHeight="1">
      <c r="A333" s="185" t="s">
        <v>4910</v>
      </c>
      <c r="B333" s="185" t="s">
        <v>15828</v>
      </c>
      <c r="C333" s="74" t="s">
        <v>13554</v>
      </c>
    </row>
    <row r="334" ht="14.25" customHeight="1">
      <c r="A334" s="185" t="s">
        <v>13305</v>
      </c>
      <c r="B334" s="185" t="s">
        <v>15934</v>
      </c>
      <c r="C334" s="74" t="s">
        <v>13554</v>
      </c>
    </row>
    <row r="335" ht="14.25" customHeight="1">
      <c r="A335" s="185" t="s">
        <v>5024</v>
      </c>
      <c r="B335" s="185" t="s">
        <v>15911</v>
      </c>
      <c r="C335" s="74" t="s">
        <v>13554</v>
      </c>
    </row>
    <row r="336" ht="14.25" customHeight="1">
      <c r="A336" s="185" t="s">
        <v>2692</v>
      </c>
      <c r="B336" s="185" t="s">
        <v>15832</v>
      </c>
      <c r="C336" s="74" t="s">
        <v>13554</v>
      </c>
    </row>
    <row r="337" ht="14.25" customHeight="1">
      <c r="A337" s="185" t="s">
        <v>13309</v>
      </c>
      <c r="B337" s="185" t="s">
        <v>15935</v>
      </c>
      <c r="C337" s="74" t="s">
        <v>13554</v>
      </c>
    </row>
    <row r="338" ht="14.25" customHeight="1">
      <c r="A338" s="185" t="s">
        <v>13311</v>
      </c>
      <c r="B338" s="185" t="s">
        <v>15936</v>
      </c>
      <c r="C338" s="74" t="s">
        <v>13554</v>
      </c>
    </row>
    <row r="339" ht="14.25" customHeight="1">
      <c r="A339" s="185" t="s">
        <v>5463</v>
      </c>
      <c r="B339" s="185" t="s">
        <v>15887</v>
      </c>
      <c r="C339" s="74" t="s">
        <v>13554</v>
      </c>
    </row>
    <row r="340" ht="14.25" customHeight="1">
      <c r="A340" s="185" t="s">
        <v>13315</v>
      </c>
      <c r="B340" s="185" t="s">
        <v>15837</v>
      </c>
      <c r="C340" s="74" t="s">
        <v>13554</v>
      </c>
    </row>
    <row r="341" ht="14.25" customHeight="1">
      <c r="A341" s="185" t="s">
        <v>6005</v>
      </c>
      <c r="B341" s="185" t="s">
        <v>15937</v>
      </c>
      <c r="C341" s="74" t="s">
        <v>13554</v>
      </c>
    </row>
    <row r="342" ht="14.25" customHeight="1">
      <c r="A342" s="185" t="s">
        <v>13319</v>
      </c>
      <c r="B342" s="185" t="s">
        <v>15838</v>
      </c>
      <c r="C342" s="74" t="s">
        <v>13554</v>
      </c>
    </row>
    <row r="343" ht="14.25" customHeight="1">
      <c r="A343" s="185" t="s">
        <v>3696</v>
      </c>
      <c r="B343" s="185" t="s">
        <v>15938</v>
      </c>
      <c r="C343" s="74" t="s">
        <v>13554</v>
      </c>
    </row>
    <row r="344" ht="14.25" customHeight="1">
      <c r="A344" s="185" t="s">
        <v>6582</v>
      </c>
      <c r="B344" s="185" t="s">
        <v>15939</v>
      </c>
      <c r="C344" s="74" t="s">
        <v>13554</v>
      </c>
    </row>
    <row r="345" ht="14.25" customHeight="1">
      <c r="A345" s="185" t="s">
        <v>13326</v>
      </c>
      <c r="B345" s="185" t="s">
        <v>15840</v>
      </c>
      <c r="C345" s="74" t="s">
        <v>13554</v>
      </c>
    </row>
    <row r="346" ht="14.25" customHeight="1">
      <c r="A346" s="185" t="s">
        <v>13333</v>
      </c>
      <c r="B346" s="185" t="s">
        <v>15934</v>
      </c>
      <c r="C346" s="74" t="s">
        <v>13554</v>
      </c>
    </row>
    <row r="347" ht="14.25" customHeight="1">
      <c r="A347" s="185" t="s">
        <v>13335</v>
      </c>
      <c r="B347" s="185" t="s">
        <v>15842</v>
      </c>
      <c r="C347" s="74" t="s">
        <v>13554</v>
      </c>
    </row>
    <row r="348" ht="14.25" customHeight="1">
      <c r="A348" s="185" t="s">
        <v>6731</v>
      </c>
      <c r="B348" s="185" t="s">
        <v>15843</v>
      </c>
      <c r="C348" s="74" t="s">
        <v>13554</v>
      </c>
    </row>
    <row r="349" ht="14.25" customHeight="1">
      <c r="A349" s="185" t="s">
        <v>13336</v>
      </c>
      <c r="B349" s="185" t="s">
        <v>15842</v>
      </c>
      <c r="C349" s="74" t="s">
        <v>13554</v>
      </c>
    </row>
    <row r="350" ht="14.25" customHeight="1">
      <c r="A350" s="185" t="s">
        <v>13337</v>
      </c>
      <c r="B350" s="185" t="s">
        <v>15843</v>
      </c>
      <c r="C350" s="74" t="s">
        <v>13554</v>
      </c>
    </row>
    <row r="351" ht="14.25" customHeight="1">
      <c r="A351" s="185" t="s">
        <v>13338</v>
      </c>
      <c r="B351" s="185" t="s">
        <v>15842</v>
      </c>
      <c r="C351" s="74" t="s">
        <v>13554</v>
      </c>
    </row>
    <row r="352" ht="14.25" customHeight="1">
      <c r="A352" s="185" t="s">
        <v>13339</v>
      </c>
      <c r="B352" s="185" t="s">
        <v>15843</v>
      </c>
      <c r="C352" s="74" t="s">
        <v>13554</v>
      </c>
    </row>
    <row r="353" ht="14.25" customHeight="1">
      <c r="A353" s="185" t="s">
        <v>13342</v>
      </c>
      <c r="B353" s="185" t="s">
        <v>15844</v>
      </c>
      <c r="C353" s="74" t="s">
        <v>13554</v>
      </c>
    </row>
    <row r="354" ht="14.25" customHeight="1">
      <c r="A354" s="185" t="s">
        <v>13345</v>
      </c>
      <c r="B354" s="185" t="s">
        <v>15889</v>
      </c>
      <c r="C354" s="74" t="s">
        <v>13554</v>
      </c>
    </row>
    <row r="355" ht="14.25" customHeight="1">
      <c r="A355" s="185" t="s">
        <v>6766</v>
      </c>
      <c r="B355" s="185" t="s">
        <v>15846</v>
      </c>
      <c r="C355" s="74" t="s">
        <v>13554</v>
      </c>
    </row>
    <row r="356" ht="14.25" customHeight="1">
      <c r="A356" s="185" t="s">
        <v>6799</v>
      </c>
      <c r="B356" s="185" t="s">
        <v>15940</v>
      </c>
      <c r="C356" s="74" t="s">
        <v>13554</v>
      </c>
    </row>
    <row r="357" ht="14.25" customHeight="1">
      <c r="A357" s="185" t="s">
        <v>13349</v>
      </c>
      <c r="B357" s="185" t="s">
        <v>15892</v>
      </c>
      <c r="C357" s="74" t="s">
        <v>13554</v>
      </c>
    </row>
    <row r="358" ht="14.25" customHeight="1">
      <c r="A358" s="185" t="s">
        <v>6833</v>
      </c>
      <c r="B358" s="185" t="s">
        <v>15941</v>
      </c>
      <c r="C358" s="74" t="s">
        <v>13554</v>
      </c>
    </row>
    <row r="359" ht="14.25" customHeight="1">
      <c r="A359" s="185" t="s">
        <v>13350</v>
      </c>
      <c r="B359" s="185" t="s">
        <v>15848</v>
      </c>
      <c r="C359" s="74" t="s">
        <v>13554</v>
      </c>
    </row>
    <row r="360" ht="14.25" customHeight="1">
      <c r="A360" s="185" t="s">
        <v>13352</v>
      </c>
      <c r="B360" s="185" t="s">
        <v>15849</v>
      </c>
      <c r="C360" s="74" t="s">
        <v>13554</v>
      </c>
    </row>
    <row r="361" ht="14.25" customHeight="1">
      <c r="A361" s="185" t="s">
        <v>6991</v>
      </c>
      <c r="B361" s="185" t="s">
        <v>15846</v>
      </c>
      <c r="C361" s="74" t="s">
        <v>13554</v>
      </c>
    </row>
    <row r="362" ht="14.25" customHeight="1">
      <c r="A362" s="185" t="s">
        <v>13356</v>
      </c>
      <c r="B362" s="185" t="s">
        <v>15892</v>
      </c>
      <c r="C362" s="74" t="s">
        <v>13554</v>
      </c>
    </row>
    <row r="363" ht="14.25" customHeight="1">
      <c r="A363" s="185" t="s">
        <v>13358</v>
      </c>
      <c r="B363" s="185" t="s">
        <v>15848</v>
      </c>
      <c r="C363" s="74" t="s">
        <v>13554</v>
      </c>
    </row>
    <row r="364" ht="14.25" customHeight="1">
      <c r="A364" s="185" t="s">
        <v>13360</v>
      </c>
      <c r="B364" s="185" t="s">
        <v>15849</v>
      </c>
      <c r="C364" s="74" t="s">
        <v>13554</v>
      </c>
    </row>
    <row r="365" ht="14.25" customHeight="1">
      <c r="A365" s="185" t="s">
        <v>3725</v>
      </c>
      <c r="B365" s="185" t="s">
        <v>15893</v>
      </c>
      <c r="C365" s="74" t="s">
        <v>13554</v>
      </c>
    </row>
    <row r="366" ht="14.25" customHeight="1">
      <c r="A366" s="185" t="s">
        <v>13364</v>
      </c>
      <c r="B366" s="185" t="s">
        <v>15894</v>
      </c>
      <c r="C366" s="74" t="s">
        <v>13554</v>
      </c>
    </row>
    <row r="367" ht="14.25" customHeight="1">
      <c r="A367" s="185" t="s">
        <v>7245</v>
      </c>
      <c r="B367" s="185" t="s">
        <v>15942</v>
      </c>
      <c r="C367" s="74" t="s">
        <v>13554</v>
      </c>
    </row>
    <row r="368" ht="14.25" customHeight="1">
      <c r="A368" s="185" t="s">
        <v>7261</v>
      </c>
      <c r="B368" s="185" t="s">
        <v>15943</v>
      </c>
      <c r="C368" s="74" t="s">
        <v>13554</v>
      </c>
    </row>
    <row r="369" ht="14.25" customHeight="1">
      <c r="A369" s="185" t="s">
        <v>7263</v>
      </c>
      <c r="B369" s="185" t="s">
        <v>15944</v>
      </c>
      <c r="C369" s="74" t="s">
        <v>13554</v>
      </c>
    </row>
    <row r="370" ht="14.25" customHeight="1">
      <c r="A370" s="185" t="s">
        <v>13365</v>
      </c>
      <c r="B370" s="185" t="s">
        <v>15852</v>
      </c>
      <c r="C370" s="74" t="s">
        <v>13554</v>
      </c>
    </row>
    <row r="371" ht="14.25" customHeight="1">
      <c r="A371" s="185" t="s">
        <v>3703</v>
      </c>
      <c r="B371" s="185" t="s">
        <v>15853</v>
      </c>
      <c r="C371" s="74" t="s">
        <v>13554</v>
      </c>
    </row>
    <row r="372" ht="14.25" customHeight="1">
      <c r="A372" s="185" t="s">
        <v>7579</v>
      </c>
      <c r="B372" s="185" t="s">
        <v>15854</v>
      </c>
      <c r="C372" s="74" t="s">
        <v>13554</v>
      </c>
    </row>
    <row r="373" ht="14.25" customHeight="1">
      <c r="A373" s="185" t="s">
        <v>7602</v>
      </c>
      <c r="B373" s="185" t="s">
        <v>15945</v>
      </c>
      <c r="C373" s="74" t="s">
        <v>13554</v>
      </c>
    </row>
    <row r="374" ht="14.25" customHeight="1">
      <c r="A374" s="185" t="s">
        <v>13372</v>
      </c>
      <c r="B374" s="185" t="s">
        <v>15896</v>
      </c>
      <c r="C374" s="74" t="s">
        <v>13554</v>
      </c>
    </row>
    <row r="375" ht="14.25" customHeight="1">
      <c r="A375" s="185" t="s">
        <v>3708</v>
      </c>
      <c r="B375" s="185" t="s">
        <v>15946</v>
      </c>
      <c r="C375" s="74" t="s">
        <v>13554</v>
      </c>
    </row>
    <row r="376" ht="14.25" customHeight="1">
      <c r="A376" s="185" t="s">
        <v>13378</v>
      </c>
      <c r="B376" s="185" t="s">
        <v>15947</v>
      </c>
      <c r="C376" s="74" t="s">
        <v>13554</v>
      </c>
    </row>
    <row r="377" ht="14.25" customHeight="1">
      <c r="A377" s="185" t="s">
        <v>8185</v>
      </c>
      <c r="B377" s="185" t="s">
        <v>15948</v>
      </c>
      <c r="C377" s="74" t="s">
        <v>13554</v>
      </c>
    </row>
    <row r="378" ht="14.25" customHeight="1">
      <c r="A378" s="185" t="s">
        <v>8205</v>
      </c>
      <c r="B378" s="185" t="s">
        <v>15949</v>
      </c>
      <c r="C378" s="74" t="s">
        <v>13554</v>
      </c>
    </row>
    <row r="379" ht="14.25" customHeight="1">
      <c r="A379" s="185" t="s">
        <v>13384</v>
      </c>
      <c r="B379" s="185" t="s">
        <v>15899</v>
      </c>
      <c r="C379" s="74" t="s">
        <v>13554</v>
      </c>
    </row>
    <row r="380" ht="14.25" customHeight="1">
      <c r="A380" s="185" t="s">
        <v>8390</v>
      </c>
      <c r="B380" s="185" t="s">
        <v>15950</v>
      </c>
      <c r="C380" s="74" t="s">
        <v>13554</v>
      </c>
    </row>
    <row r="381" ht="14.25" customHeight="1">
      <c r="A381" s="185" t="s">
        <v>13390</v>
      </c>
      <c r="B381" s="185" t="s">
        <v>15858</v>
      </c>
      <c r="C381" s="74" t="s">
        <v>13554</v>
      </c>
    </row>
    <row r="382" ht="14.25" customHeight="1">
      <c r="A382" s="185" t="s">
        <v>3710</v>
      </c>
      <c r="B382" s="185" t="s">
        <v>15951</v>
      </c>
      <c r="C382" s="74" t="s">
        <v>13554</v>
      </c>
    </row>
    <row r="383" ht="14.25" customHeight="1">
      <c r="A383" s="185" t="s">
        <v>13393</v>
      </c>
      <c r="B383" s="185" t="s">
        <v>15860</v>
      </c>
      <c r="C383" s="74" t="s">
        <v>13554</v>
      </c>
    </row>
    <row r="384" ht="14.25" customHeight="1">
      <c r="A384" s="185" t="s">
        <v>13396</v>
      </c>
      <c r="B384" s="185" t="s">
        <v>15861</v>
      </c>
      <c r="C384" s="74" t="s">
        <v>13554</v>
      </c>
    </row>
    <row r="385" ht="14.25" customHeight="1">
      <c r="A385" s="185" t="s">
        <v>13398</v>
      </c>
      <c r="B385" s="185" t="s">
        <v>15843</v>
      </c>
      <c r="C385" s="74" t="s">
        <v>13554</v>
      </c>
    </row>
    <row r="386" ht="14.25" customHeight="1">
      <c r="A386" s="185" t="s">
        <v>13400</v>
      </c>
      <c r="B386" s="185" t="s">
        <v>15861</v>
      </c>
      <c r="C386" s="74" t="s">
        <v>13554</v>
      </c>
    </row>
    <row r="387" ht="14.25" customHeight="1">
      <c r="A387" s="185" t="s">
        <v>13402</v>
      </c>
      <c r="B387" s="185" t="s">
        <v>15843</v>
      </c>
      <c r="C387" s="74" t="s">
        <v>13554</v>
      </c>
    </row>
    <row r="388" ht="14.25" customHeight="1">
      <c r="A388" s="185" t="s">
        <v>13404</v>
      </c>
      <c r="B388" s="185" t="s">
        <v>15861</v>
      </c>
      <c r="C388" s="74" t="s">
        <v>13554</v>
      </c>
    </row>
    <row r="389" ht="14.25" customHeight="1">
      <c r="A389" s="185" t="s">
        <v>13405</v>
      </c>
      <c r="B389" s="185" t="s">
        <v>15843</v>
      </c>
      <c r="C389" s="74" t="s">
        <v>13554</v>
      </c>
    </row>
    <row r="390" ht="14.25" customHeight="1">
      <c r="A390" s="185" t="s">
        <v>9167</v>
      </c>
      <c r="B390" s="185" t="s">
        <v>15844</v>
      </c>
      <c r="C390" s="74" t="s">
        <v>13554</v>
      </c>
    </row>
    <row r="391" ht="14.25" customHeight="1">
      <c r="A391" s="185" t="s">
        <v>9500</v>
      </c>
      <c r="B391" s="185" t="s">
        <v>15952</v>
      </c>
      <c r="C391" s="74" t="s">
        <v>13554</v>
      </c>
    </row>
    <row r="392" ht="14.25" customHeight="1">
      <c r="A392" s="185" t="s">
        <v>9506</v>
      </c>
      <c r="B392" s="185" t="s">
        <v>15953</v>
      </c>
      <c r="C392" s="74" t="s">
        <v>13554</v>
      </c>
    </row>
    <row r="393" ht="14.25" customHeight="1">
      <c r="A393" s="185" t="s">
        <v>9751</v>
      </c>
      <c r="B393" s="185" t="s">
        <v>15954</v>
      </c>
      <c r="C393" s="74" t="s">
        <v>13554</v>
      </c>
    </row>
    <row r="394" ht="14.25" customHeight="1">
      <c r="A394" s="185" t="s">
        <v>3717</v>
      </c>
      <c r="B394" s="185" t="s">
        <v>15903</v>
      </c>
      <c r="C394" s="74" t="s">
        <v>13554</v>
      </c>
    </row>
    <row r="395" ht="14.25" customHeight="1">
      <c r="A395" s="185" t="s">
        <v>3718</v>
      </c>
      <c r="B395" s="185" t="s">
        <v>15868</v>
      </c>
      <c r="C395" s="74" t="s">
        <v>13554</v>
      </c>
    </row>
    <row r="396" ht="14.25" customHeight="1">
      <c r="A396" s="185" t="s">
        <v>13509</v>
      </c>
      <c r="B396" s="185" t="s">
        <v>15955</v>
      </c>
      <c r="C396" s="74" t="s">
        <v>13554</v>
      </c>
    </row>
    <row r="397" ht="14.25" customHeight="1">
      <c r="A397" s="185" t="s">
        <v>13435</v>
      </c>
      <c r="B397" s="185" t="s">
        <v>15842</v>
      </c>
      <c r="C397" s="74" t="s">
        <v>13554</v>
      </c>
    </row>
    <row r="398" ht="14.25" customHeight="1">
      <c r="A398" s="185" t="s">
        <v>13436</v>
      </c>
      <c r="B398" s="185" t="s">
        <v>15843</v>
      </c>
      <c r="C398" s="74" t="s">
        <v>13554</v>
      </c>
    </row>
    <row r="399" ht="14.25" customHeight="1">
      <c r="A399" s="185" t="s">
        <v>13437</v>
      </c>
      <c r="B399" s="185" t="s">
        <v>15842</v>
      </c>
      <c r="C399" s="74" t="s">
        <v>13554</v>
      </c>
    </row>
    <row r="400" ht="14.25" customHeight="1">
      <c r="A400" s="185" t="s">
        <v>13438</v>
      </c>
      <c r="B400" s="185" t="s">
        <v>15843</v>
      </c>
      <c r="C400" s="74" t="s">
        <v>13554</v>
      </c>
    </row>
    <row r="401" ht="14.25" customHeight="1">
      <c r="A401" s="185" t="s">
        <v>13439</v>
      </c>
      <c r="B401" s="185" t="s">
        <v>15842</v>
      </c>
      <c r="C401" s="74" t="s">
        <v>13554</v>
      </c>
    </row>
    <row r="402" ht="14.25" customHeight="1">
      <c r="A402" s="185" t="s">
        <v>13440</v>
      </c>
      <c r="B402" s="185" t="s">
        <v>15843</v>
      </c>
      <c r="C402" s="74" t="s">
        <v>13554</v>
      </c>
    </row>
    <row r="403" ht="14.25" customHeight="1">
      <c r="A403" s="185" t="s">
        <v>13443</v>
      </c>
      <c r="B403" s="185" t="s">
        <v>15844</v>
      </c>
      <c r="C403" s="74" t="s">
        <v>13554</v>
      </c>
    </row>
    <row r="404" ht="14.25" customHeight="1">
      <c r="A404" s="185" t="s">
        <v>13268</v>
      </c>
      <c r="B404" s="185" t="s">
        <v>15870</v>
      </c>
      <c r="C404" s="74" t="s">
        <v>13554</v>
      </c>
    </row>
    <row r="405" ht="14.25" customHeight="1">
      <c r="A405" s="185" t="s">
        <v>13449</v>
      </c>
      <c r="B405" s="185" t="s">
        <v>15858</v>
      </c>
      <c r="C405" s="74" t="s">
        <v>13554</v>
      </c>
    </row>
    <row r="406" ht="14.25" customHeight="1">
      <c r="A406" s="185" t="s">
        <v>13450</v>
      </c>
      <c r="B406" s="185" t="s">
        <v>15908</v>
      </c>
      <c r="C406" s="74" t="s">
        <v>13554</v>
      </c>
    </row>
    <row r="407" ht="14.25" customHeight="1">
      <c r="A407" s="185" t="s">
        <v>3713</v>
      </c>
      <c r="B407" s="185" t="s">
        <v>15873</v>
      </c>
      <c r="C407" s="74" t="s">
        <v>13554</v>
      </c>
    </row>
    <row r="408" ht="14.25" customHeight="1">
      <c r="A408" s="185" t="s">
        <v>13462</v>
      </c>
      <c r="B408" s="185" t="s">
        <v>15909</v>
      </c>
      <c r="C408" s="74" t="s">
        <v>13554</v>
      </c>
    </row>
    <row r="409" ht="14.25" customHeight="1">
      <c r="A409" s="185" t="s">
        <v>3934</v>
      </c>
      <c r="B409" s="185" t="s">
        <v>15878</v>
      </c>
      <c r="C409" s="74" t="s">
        <v>13554</v>
      </c>
    </row>
    <row r="410" ht="14.25" customHeight="1">
      <c r="A410" s="185" t="s">
        <v>13285</v>
      </c>
      <c r="B410" s="185" t="s">
        <v>15824</v>
      </c>
      <c r="C410" s="74" t="s">
        <v>13555</v>
      </c>
    </row>
    <row r="411" ht="14.25" customHeight="1">
      <c r="A411" s="185" t="s">
        <v>4533</v>
      </c>
      <c r="B411" s="185" t="s">
        <v>15956</v>
      </c>
      <c r="C411" s="74" t="s">
        <v>13555</v>
      </c>
    </row>
    <row r="412" ht="14.25" customHeight="1">
      <c r="A412" s="185" t="s">
        <v>13305</v>
      </c>
      <c r="B412" s="185" t="s">
        <v>15934</v>
      </c>
      <c r="C412" s="74" t="s">
        <v>13555</v>
      </c>
    </row>
    <row r="413" ht="14.25" customHeight="1">
      <c r="A413" s="185" t="s">
        <v>5024</v>
      </c>
      <c r="B413" s="185" t="s">
        <v>15957</v>
      </c>
      <c r="C413" s="74" t="s">
        <v>13555</v>
      </c>
    </row>
    <row r="414" ht="14.25" customHeight="1">
      <c r="A414" s="185" t="s">
        <v>2692</v>
      </c>
      <c r="B414" s="185" t="s">
        <v>15832</v>
      </c>
      <c r="C414" s="74" t="s">
        <v>13555</v>
      </c>
    </row>
    <row r="415" ht="14.25" customHeight="1">
      <c r="A415" s="185" t="s">
        <v>13309</v>
      </c>
      <c r="B415" s="185" t="s">
        <v>15958</v>
      </c>
      <c r="C415" s="74" t="s">
        <v>13555</v>
      </c>
    </row>
    <row r="416" ht="14.25" customHeight="1">
      <c r="A416" s="185" t="s">
        <v>13310</v>
      </c>
      <c r="B416" s="185" t="s">
        <v>15890</v>
      </c>
      <c r="C416" s="74" t="s">
        <v>13555</v>
      </c>
    </row>
    <row r="417" ht="14.25" customHeight="1">
      <c r="A417" s="185" t="s">
        <v>13311</v>
      </c>
      <c r="B417" s="185" t="s">
        <v>15959</v>
      </c>
      <c r="C417" s="74" t="s">
        <v>13555</v>
      </c>
    </row>
    <row r="418" ht="14.25" customHeight="1">
      <c r="A418" s="185" t="s">
        <v>13315</v>
      </c>
      <c r="B418" s="185" t="s">
        <v>15837</v>
      </c>
      <c r="C418" s="74" t="s">
        <v>13555</v>
      </c>
    </row>
    <row r="419" ht="14.25" customHeight="1">
      <c r="A419" s="185" t="s">
        <v>5841</v>
      </c>
      <c r="B419" s="185" t="s">
        <v>15960</v>
      </c>
      <c r="C419" s="74" t="s">
        <v>13555</v>
      </c>
    </row>
    <row r="420" ht="14.25" customHeight="1">
      <c r="A420" s="185" t="s">
        <v>13319</v>
      </c>
      <c r="B420" s="185" t="s">
        <v>15961</v>
      </c>
      <c r="C420" s="74" t="s">
        <v>13555</v>
      </c>
    </row>
    <row r="421" ht="14.25" customHeight="1">
      <c r="A421" s="185" t="s">
        <v>13333</v>
      </c>
      <c r="B421" s="185" t="s">
        <v>15934</v>
      </c>
      <c r="C421" s="74" t="s">
        <v>13555</v>
      </c>
    </row>
    <row r="422" ht="14.25" customHeight="1">
      <c r="A422" s="185" t="s">
        <v>13335</v>
      </c>
      <c r="B422" s="185" t="s">
        <v>15842</v>
      </c>
      <c r="C422" s="74" t="s">
        <v>13555</v>
      </c>
    </row>
    <row r="423" ht="14.25" customHeight="1">
      <c r="A423" s="185" t="s">
        <v>6731</v>
      </c>
      <c r="B423" s="185" t="s">
        <v>15962</v>
      </c>
      <c r="C423" s="74" t="s">
        <v>13555</v>
      </c>
    </row>
    <row r="424" ht="14.25" customHeight="1">
      <c r="A424" s="185" t="s">
        <v>13336</v>
      </c>
      <c r="B424" s="185" t="s">
        <v>15842</v>
      </c>
      <c r="C424" s="74" t="s">
        <v>13555</v>
      </c>
    </row>
    <row r="425" ht="14.25" customHeight="1">
      <c r="A425" s="185" t="s">
        <v>13337</v>
      </c>
      <c r="B425" s="185" t="s">
        <v>15843</v>
      </c>
      <c r="C425" s="74" t="s">
        <v>13555</v>
      </c>
    </row>
    <row r="426" ht="14.25" customHeight="1">
      <c r="A426" s="185" t="s">
        <v>13338</v>
      </c>
      <c r="B426" s="185" t="s">
        <v>15842</v>
      </c>
      <c r="C426" s="74" t="s">
        <v>13555</v>
      </c>
    </row>
    <row r="427" ht="14.25" customHeight="1">
      <c r="A427" s="185" t="s">
        <v>13339</v>
      </c>
      <c r="B427" s="185" t="s">
        <v>15962</v>
      </c>
      <c r="C427" s="74" t="s">
        <v>13555</v>
      </c>
    </row>
    <row r="428" ht="14.25" customHeight="1">
      <c r="A428" s="185" t="s">
        <v>13342</v>
      </c>
      <c r="B428" s="185" t="s">
        <v>15844</v>
      </c>
      <c r="C428" s="74" t="s">
        <v>13555</v>
      </c>
    </row>
    <row r="429" ht="14.25" customHeight="1">
      <c r="A429" s="185" t="s">
        <v>13345</v>
      </c>
      <c r="B429" s="185" t="s">
        <v>15963</v>
      </c>
      <c r="C429" s="74" t="s">
        <v>13555</v>
      </c>
    </row>
    <row r="430" ht="14.25" customHeight="1">
      <c r="A430" s="185" t="s">
        <v>6766</v>
      </c>
      <c r="B430" s="185" t="s">
        <v>15846</v>
      </c>
      <c r="C430" s="74" t="s">
        <v>13555</v>
      </c>
    </row>
    <row r="431" ht="14.25" customHeight="1">
      <c r="A431" s="185" t="s">
        <v>13567</v>
      </c>
      <c r="B431" s="185" t="s">
        <v>15863</v>
      </c>
      <c r="C431" s="74" t="s">
        <v>13555</v>
      </c>
    </row>
    <row r="432" ht="14.25" customHeight="1">
      <c r="A432" s="185" t="s">
        <v>13349</v>
      </c>
      <c r="B432" s="185" t="s">
        <v>15892</v>
      </c>
      <c r="C432" s="74" t="s">
        <v>13555</v>
      </c>
    </row>
    <row r="433" ht="14.25" customHeight="1">
      <c r="A433" s="185" t="s">
        <v>6983</v>
      </c>
      <c r="B433" s="185" t="s">
        <v>15963</v>
      </c>
      <c r="C433" s="74" t="s">
        <v>13555</v>
      </c>
    </row>
    <row r="434" ht="14.25" customHeight="1">
      <c r="A434" s="185" t="s">
        <v>6991</v>
      </c>
      <c r="B434" s="185" t="s">
        <v>15846</v>
      </c>
      <c r="C434" s="74" t="s">
        <v>13555</v>
      </c>
    </row>
    <row r="435" ht="14.25" customHeight="1">
      <c r="A435" s="185" t="s">
        <v>13570</v>
      </c>
      <c r="B435" s="185" t="s">
        <v>15964</v>
      </c>
      <c r="C435" s="74" t="s">
        <v>13555</v>
      </c>
    </row>
    <row r="436" ht="14.25" customHeight="1">
      <c r="A436" s="185" t="s">
        <v>13356</v>
      </c>
      <c r="B436" s="185" t="s">
        <v>15892</v>
      </c>
      <c r="C436" s="74" t="s">
        <v>13555</v>
      </c>
    </row>
    <row r="437" ht="14.25" customHeight="1">
      <c r="A437" s="185" t="s">
        <v>3725</v>
      </c>
      <c r="B437" s="185" t="s">
        <v>15850</v>
      </c>
      <c r="C437" s="74" t="s">
        <v>13555</v>
      </c>
    </row>
    <row r="438" ht="14.25" customHeight="1">
      <c r="A438" s="185" t="s">
        <v>13364</v>
      </c>
      <c r="B438" s="185" t="s">
        <v>15894</v>
      </c>
      <c r="C438" s="74" t="s">
        <v>13555</v>
      </c>
    </row>
    <row r="439" ht="14.25" customHeight="1">
      <c r="A439" s="185" t="s">
        <v>7245</v>
      </c>
      <c r="B439" s="185" t="s">
        <v>15965</v>
      </c>
      <c r="C439" s="74" t="s">
        <v>13555</v>
      </c>
    </row>
    <row r="440" ht="14.25" customHeight="1">
      <c r="A440" s="185" t="s">
        <v>13365</v>
      </c>
      <c r="B440" s="185" t="s">
        <v>15852</v>
      </c>
      <c r="C440" s="74" t="s">
        <v>13555</v>
      </c>
    </row>
    <row r="441" ht="14.25" customHeight="1">
      <c r="A441" s="185" t="s">
        <v>3703</v>
      </c>
      <c r="B441" s="185" t="s">
        <v>15853</v>
      </c>
      <c r="C441" s="74" t="s">
        <v>13555</v>
      </c>
    </row>
    <row r="442" ht="14.25" customHeight="1">
      <c r="A442" s="185" t="s">
        <v>7579</v>
      </c>
      <c r="B442" s="185" t="s">
        <v>15854</v>
      </c>
      <c r="C442" s="74" t="s">
        <v>13555</v>
      </c>
    </row>
    <row r="443" ht="14.25" customHeight="1">
      <c r="A443" s="185" t="s">
        <v>13572</v>
      </c>
      <c r="B443" s="185" t="s">
        <v>15966</v>
      </c>
      <c r="C443" s="74" t="s">
        <v>13555</v>
      </c>
    </row>
    <row r="444" ht="14.25" customHeight="1">
      <c r="A444" s="185" t="s">
        <v>13372</v>
      </c>
      <c r="B444" s="185" t="s">
        <v>15923</v>
      </c>
      <c r="C444" s="74" t="s">
        <v>13555</v>
      </c>
    </row>
    <row r="445" ht="14.25" customHeight="1">
      <c r="A445" s="185" t="s">
        <v>3708</v>
      </c>
      <c r="B445" s="185" t="s">
        <v>15967</v>
      </c>
      <c r="C445" s="74" t="s">
        <v>13555</v>
      </c>
    </row>
    <row r="446" ht="14.25" customHeight="1">
      <c r="A446" s="185" t="s">
        <v>13576</v>
      </c>
      <c r="B446" s="185" t="s">
        <v>15968</v>
      </c>
      <c r="C446" s="74" t="s">
        <v>13555</v>
      </c>
    </row>
    <row r="447" ht="14.25" customHeight="1">
      <c r="A447" s="185" t="s">
        <v>13378</v>
      </c>
      <c r="B447" s="185" t="s">
        <v>15969</v>
      </c>
      <c r="C447" s="74" t="s">
        <v>13555</v>
      </c>
    </row>
    <row r="448" ht="14.25" customHeight="1">
      <c r="A448" s="185" t="s">
        <v>13384</v>
      </c>
      <c r="B448" s="185" t="s">
        <v>15899</v>
      </c>
      <c r="C448" s="74" t="s">
        <v>13555</v>
      </c>
    </row>
    <row r="449" ht="14.25" customHeight="1">
      <c r="A449" s="185" t="s">
        <v>13390</v>
      </c>
      <c r="B449" s="185" t="s">
        <v>15858</v>
      </c>
      <c r="C449" s="74" t="s">
        <v>13555</v>
      </c>
    </row>
    <row r="450" ht="14.25" customHeight="1">
      <c r="A450" s="185" t="s">
        <v>3710</v>
      </c>
      <c r="B450" s="185" t="s">
        <v>15859</v>
      </c>
      <c r="C450" s="74" t="s">
        <v>13555</v>
      </c>
    </row>
    <row r="451" ht="14.25" customHeight="1">
      <c r="A451" s="185" t="s">
        <v>13393</v>
      </c>
      <c r="B451" s="185" t="s">
        <v>15860</v>
      </c>
      <c r="C451" s="74" t="s">
        <v>13555</v>
      </c>
    </row>
    <row r="452" ht="14.25" customHeight="1">
      <c r="A452" s="185" t="s">
        <v>13396</v>
      </c>
      <c r="B452" s="185" t="s">
        <v>15861</v>
      </c>
      <c r="C452" s="74" t="s">
        <v>13555</v>
      </c>
    </row>
    <row r="453" ht="14.25" customHeight="1">
      <c r="A453" s="185" t="s">
        <v>13398</v>
      </c>
      <c r="B453" s="185" t="s">
        <v>15962</v>
      </c>
      <c r="C453" s="74" t="s">
        <v>13555</v>
      </c>
    </row>
    <row r="454" ht="14.25" customHeight="1">
      <c r="A454" s="185" t="s">
        <v>13400</v>
      </c>
      <c r="B454" s="185" t="s">
        <v>15861</v>
      </c>
      <c r="C454" s="74" t="s">
        <v>13555</v>
      </c>
    </row>
    <row r="455" ht="14.25" customHeight="1">
      <c r="A455" s="185" t="s">
        <v>13402</v>
      </c>
      <c r="B455" s="185" t="s">
        <v>15843</v>
      </c>
      <c r="C455" s="74" t="s">
        <v>13555</v>
      </c>
    </row>
    <row r="456" ht="14.25" customHeight="1">
      <c r="A456" s="185" t="s">
        <v>13404</v>
      </c>
      <c r="B456" s="185" t="s">
        <v>15861</v>
      </c>
      <c r="C456" s="74" t="s">
        <v>13555</v>
      </c>
    </row>
    <row r="457" ht="14.25" customHeight="1">
      <c r="A457" s="185" t="s">
        <v>13405</v>
      </c>
      <c r="B457" s="185" t="s">
        <v>15962</v>
      </c>
      <c r="C457" s="74" t="s">
        <v>13555</v>
      </c>
    </row>
    <row r="458" ht="14.25" customHeight="1">
      <c r="A458" s="185" t="s">
        <v>9167</v>
      </c>
      <c r="B458" s="185" t="s">
        <v>15844</v>
      </c>
      <c r="C458" s="74" t="s">
        <v>13555</v>
      </c>
    </row>
    <row r="459" ht="14.25" customHeight="1">
      <c r="A459" s="185" t="s">
        <v>3717</v>
      </c>
      <c r="B459" s="185" t="s">
        <v>15903</v>
      </c>
      <c r="C459" s="74" t="s">
        <v>13555</v>
      </c>
    </row>
    <row r="460" ht="14.25" customHeight="1">
      <c r="A460" s="185" t="s">
        <v>3718</v>
      </c>
      <c r="B460" s="185" t="s">
        <v>15868</v>
      </c>
      <c r="C460" s="74" t="s">
        <v>13555</v>
      </c>
    </row>
    <row r="461" ht="14.25" customHeight="1">
      <c r="A461" s="185" t="s">
        <v>11276</v>
      </c>
      <c r="B461" s="185" t="s">
        <v>15904</v>
      </c>
      <c r="C461" s="74" t="s">
        <v>13555</v>
      </c>
    </row>
    <row r="462" ht="14.25" customHeight="1">
      <c r="A462" s="185" t="s">
        <v>13435</v>
      </c>
      <c r="B462" s="185" t="s">
        <v>15842</v>
      </c>
      <c r="C462" s="74" t="s">
        <v>13555</v>
      </c>
    </row>
    <row r="463" ht="14.25" customHeight="1">
      <c r="A463" s="185" t="s">
        <v>13436</v>
      </c>
      <c r="B463" s="185" t="s">
        <v>15962</v>
      </c>
      <c r="C463" s="74" t="s">
        <v>13555</v>
      </c>
    </row>
    <row r="464" ht="14.25" customHeight="1">
      <c r="A464" s="185" t="s">
        <v>13437</v>
      </c>
      <c r="B464" s="185" t="s">
        <v>15842</v>
      </c>
      <c r="C464" s="74" t="s">
        <v>13555</v>
      </c>
    </row>
    <row r="465" ht="14.25" customHeight="1">
      <c r="A465" s="185" t="s">
        <v>13438</v>
      </c>
      <c r="B465" s="185" t="s">
        <v>15843</v>
      </c>
      <c r="C465" s="74" t="s">
        <v>13555</v>
      </c>
    </row>
    <row r="466" ht="14.25" customHeight="1">
      <c r="A466" s="185" t="s">
        <v>13439</v>
      </c>
      <c r="B466" s="185" t="s">
        <v>15842</v>
      </c>
      <c r="C466" s="74" t="s">
        <v>13555</v>
      </c>
    </row>
    <row r="467" ht="14.25" customHeight="1">
      <c r="A467" s="185" t="s">
        <v>13440</v>
      </c>
      <c r="B467" s="185" t="s">
        <v>15962</v>
      </c>
      <c r="C467" s="74" t="s">
        <v>13555</v>
      </c>
    </row>
    <row r="468" ht="14.25" customHeight="1">
      <c r="A468" s="185" t="s">
        <v>13443</v>
      </c>
      <c r="B468" s="185" t="s">
        <v>15844</v>
      </c>
      <c r="C468" s="74" t="s">
        <v>13555</v>
      </c>
    </row>
    <row r="469" ht="14.25" customHeight="1">
      <c r="A469" s="185" t="s">
        <v>13268</v>
      </c>
      <c r="B469" s="185" t="s">
        <v>15870</v>
      </c>
      <c r="C469" s="74" t="s">
        <v>13555</v>
      </c>
    </row>
    <row r="470" ht="14.25" customHeight="1">
      <c r="A470" s="185" t="s">
        <v>13449</v>
      </c>
      <c r="B470" s="185" t="s">
        <v>15858</v>
      </c>
      <c r="C470" s="74" t="s">
        <v>13555</v>
      </c>
    </row>
    <row r="471" ht="14.25" customHeight="1">
      <c r="A471" s="185" t="s">
        <v>13450</v>
      </c>
      <c r="B471" s="185" t="s">
        <v>15970</v>
      </c>
      <c r="C471" s="74" t="s">
        <v>13555</v>
      </c>
    </row>
    <row r="472" ht="14.25" customHeight="1">
      <c r="A472" s="185" t="s">
        <v>3713</v>
      </c>
      <c r="B472" s="185" t="s">
        <v>15873</v>
      </c>
      <c r="C472" s="74" t="s">
        <v>13555</v>
      </c>
    </row>
    <row r="473" ht="14.25" customHeight="1">
      <c r="A473" s="185" t="s">
        <v>13462</v>
      </c>
      <c r="B473" s="185" t="s">
        <v>15876</v>
      </c>
      <c r="C473" s="74" t="s">
        <v>13555</v>
      </c>
    </row>
    <row r="474" ht="14.25" customHeight="1">
      <c r="A474" s="185" t="s">
        <v>3934</v>
      </c>
      <c r="B474" s="185" t="s">
        <v>15878</v>
      </c>
      <c r="C474" s="74" t="s">
        <v>13555</v>
      </c>
    </row>
    <row r="475" ht="14.25" customHeight="1">
      <c r="A475" s="185" t="s">
        <v>13221</v>
      </c>
      <c r="B475" s="185" t="s">
        <v>15863</v>
      </c>
      <c r="C475" s="74" t="s">
        <v>13555</v>
      </c>
    </row>
    <row r="476" ht="14.25" customHeight="1">
      <c r="A476" s="185" t="s">
        <v>13285</v>
      </c>
      <c r="B476" s="185" t="s">
        <v>15824</v>
      </c>
      <c r="C476" s="74" t="s">
        <v>13580</v>
      </c>
    </row>
    <row r="477" ht="14.25" customHeight="1">
      <c r="A477" s="185" t="s">
        <v>4533</v>
      </c>
      <c r="B477" s="185" t="s">
        <v>15956</v>
      </c>
      <c r="C477" s="74" t="s">
        <v>13580</v>
      </c>
    </row>
    <row r="478" ht="14.25" customHeight="1">
      <c r="A478" s="185" t="s">
        <v>13305</v>
      </c>
      <c r="B478" s="185" t="s">
        <v>15934</v>
      </c>
      <c r="C478" s="74" t="s">
        <v>13580</v>
      </c>
    </row>
    <row r="479" ht="14.25" customHeight="1">
      <c r="A479" s="185" t="s">
        <v>5024</v>
      </c>
      <c r="B479" s="185" t="s">
        <v>15957</v>
      </c>
      <c r="C479" s="74" t="s">
        <v>13580</v>
      </c>
    </row>
    <row r="480" ht="14.25" customHeight="1">
      <c r="A480" s="185" t="s">
        <v>2692</v>
      </c>
      <c r="B480" s="185" t="s">
        <v>15832</v>
      </c>
      <c r="C480" s="74" t="s">
        <v>13580</v>
      </c>
    </row>
    <row r="481" ht="14.25" customHeight="1">
      <c r="A481" s="185" t="s">
        <v>13309</v>
      </c>
      <c r="B481" s="185" t="s">
        <v>15958</v>
      </c>
      <c r="C481" s="74" t="s">
        <v>13580</v>
      </c>
    </row>
    <row r="482" ht="14.25" customHeight="1">
      <c r="A482" s="185" t="s">
        <v>13310</v>
      </c>
      <c r="B482" s="185" t="s">
        <v>15890</v>
      </c>
      <c r="C482" s="74" t="s">
        <v>13580</v>
      </c>
    </row>
    <row r="483" ht="14.25" customHeight="1">
      <c r="A483" s="185" t="s">
        <v>13311</v>
      </c>
      <c r="B483" s="185" t="s">
        <v>15959</v>
      </c>
      <c r="C483" s="74" t="s">
        <v>13580</v>
      </c>
    </row>
    <row r="484" ht="14.25" customHeight="1">
      <c r="A484" s="185" t="s">
        <v>13315</v>
      </c>
      <c r="B484" s="185" t="s">
        <v>15837</v>
      </c>
      <c r="C484" s="74" t="s">
        <v>13580</v>
      </c>
    </row>
    <row r="485" ht="14.25" customHeight="1">
      <c r="A485" s="185" t="s">
        <v>5841</v>
      </c>
      <c r="B485" s="185" t="s">
        <v>15960</v>
      </c>
      <c r="C485" s="74" t="s">
        <v>13580</v>
      </c>
    </row>
    <row r="486" ht="14.25" customHeight="1">
      <c r="A486" s="185" t="s">
        <v>13319</v>
      </c>
      <c r="B486" s="185" t="s">
        <v>15961</v>
      </c>
      <c r="C486" s="74" t="s">
        <v>13580</v>
      </c>
    </row>
    <row r="487" ht="14.25" customHeight="1">
      <c r="A487" s="185" t="s">
        <v>13333</v>
      </c>
      <c r="B487" s="185" t="s">
        <v>15934</v>
      </c>
      <c r="C487" s="74" t="s">
        <v>13580</v>
      </c>
    </row>
    <row r="488" ht="14.25" customHeight="1">
      <c r="A488" s="185" t="s">
        <v>13335</v>
      </c>
      <c r="B488" s="185" t="s">
        <v>15842</v>
      </c>
      <c r="C488" s="74" t="s">
        <v>13580</v>
      </c>
    </row>
    <row r="489" ht="14.25" customHeight="1">
      <c r="A489" s="185" t="s">
        <v>6731</v>
      </c>
      <c r="B489" s="185" t="s">
        <v>15962</v>
      </c>
      <c r="C489" s="74" t="s">
        <v>13580</v>
      </c>
    </row>
    <row r="490" ht="14.25" customHeight="1">
      <c r="A490" s="185" t="s">
        <v>13336</v>
      </c>
      <c r="B490" s="185" t="s">
        <v>15842</v>
      </c>
      <c r="C490" s="74" t="s">
        <v>13580</v>
      </c>
    </row>
    <row r="491" ht="14.25" customHeight="1">
      <c r="A491" s="185" t="s">
        <v>13337</v>
      </c>
      <c r="B491" s="185" t="s">
        <v>15843</v>
      </c>
      <c r="C491" s="74" t="s">
        <v>13580</v>
      </c>
    </row>
    <row r="492" ht="14.25" customHeight="1">
      <c r="A492" s="185" t="s">
        <v>13338</v>
      </c>
      <c r="B492" s="185" t="s">
        <v>15842</v>
      </c>
      <c r="C492" s="74" t="s">
        <v>13580</v>
      </c>
    </row>
    <row r="493" ht="14.25" customHeight="1">
      <c r="A493" s="185" t="s">
        <v>13339</v>
      </c>
      <c r="B493" s="185" t="s">
        <v>15962</v>
      </c>
      <c r="C493" s="74" t="s">
        <v>13580</v>
      </c>
    </row>
    <row r="494" ht="14.25" customHeight="1">
      <c r="A494" s="185" t="s">
        <v>13342</v>
      </c>
      <c r="B494" s="185" t="s">
        <v>15844</v>
      </c>
      <c r="C494" s="74" t="s">
        <v>13580</v>
      </c>
    </row>
    <row r="495" ht="14.25" customHeight="1">
      <c r="A495" s="185" t="s">
        <v>13345</v>
      </c>
      <c r="B495" s="185" t="s">
        <v>15963</v>
      </c>
      <c r="C495" s="74" t="s">
        <v>13580</v>
      </c>
    </row>
    <row r="496" ht="14.25" customHeight="1">
      <c r="A496" s="185" t="s">
        <v>6766</v>
      </c>
      <c r="B496" s="185" t="s">
        <v>15846</v>
      </c>
      <c r="C496" s="74" t="s">
        <v>13580</v>
      </c>
    </row>
    <row r="497" ht="14.25" customHeight="1">
      <c r="A497" s="185" t="s">
        <v>13567</v>
      </c>
      <c r="B497" s="185" t="s">
        <v>15863</v>
      </c>
      <c r="C497" s="74" t="s">
        <v>13580</v>
      </c>
    </row>
    <row r="498" ht="14.25" customHeight="1">
      <c r="A498" s="185" t="s">
        <v>13349</v>
      </c>
      <c r="B498" s="185" t="s">
        <v>15892</v>
      </c>
      <c r="C498" s="74" t="s">
        <v>13580</v>
      </c>
    </row>
    <row r="499" ht="14.25" customHeight="1">
      <c r="A499" s="185" t="s">
        <v>6983</v>
      </c>
      <c r="B499" s="185" t="s">
        <v>15963</v>
      </c>
      <c r="C499" s="74" t="s">
        <v>13580</v>
      </c>
    </row>
    <row r="500" ht="14.25" customHeight="1">
      <c r="A500" s="185" t="s">
        <v>6991</v>
      </c>
      <c r="B500" s="185" t="s">
        <v>15846</v>
      </c>
      <c r="C500" s="74" t="s">
        <v>13580</v>
      </c>
    </row>
    <row r="501" ht="14.25" customHeight="1">
      <c r="A501" s="185" t="s">
        <v>13570</v>
      </c>
      <c r="B501" s="185" t="s">
        <v>15964</v>
      </c>
      <c r="C501" s="74" t="s">
        <v>13580</v>
      </c>
    </row>
    <row r="502" ht="14.25" customHeight="1">
      <c r="A502" s="185" t="s">
        <v>13356</v>
      </c>
      <c r="B502" s="185" t="s">
        <v>15892</v>
      </c>
      <c r="C502" s="74" t="s">
        <v>13580</v>
      </c>
    </row>
    <row r="503" ht="14.25" customHeight="1">
      <c r="A503" s="185" t="s">
        <v>3725</v>
      </c>
      <c r="B503" s="185" t="s">
        <v>15850</v>
      </c>
      <c r="C503" s="74" t="s">
        <v>13580</v>
      </c>
    </row>
    <row r="504" ht="14.25" customHeight="1">
      <c r="A504" s="185" t="s">
        <v>13364</v>
      </c>
      <c r="B504" s="185" t="s">
        <v>15894</v>
      </c>
      <c r="C504" s="74" t="s">
        <v>13580</v>
      </c>
    </row>
    <row r="505" ht="14.25" customHeight="1">
      <c r="A505" s="185" t="s">
        <v>7245</v>
      </c>
      <c r="B505" s="185" t="s">
        <v>15965</v>
      </c>
      <c r="C505" s="74" t="s">
        <v>13580</v>
      </c>
    </row>
    <row r="506" ht="14.25" customHeight="1">
      <c r="A506" s="185" t="s">
        <v>13365</v>
      </c>
      <c r="B506" s="185" t="s">
        <v>15852</v>
      </c>
      <c r="C506" s="74" t="s">
        <v>13580</v>
      </c>
    </row>
    <row r="507" ht="14.25" customHeight="1">
      <c r="A507" s="185" t="s">
        <v>3703</v>
      </c>
      <c r="B507" s="185" t="s">
        <v>15853</v>
      </c>
      <c r="C507" s="74" t="s">
        <v>13580</v>
      </c>
    </row>
    <row r="508" ht="14.25" customHeight="1">
      <c r="A508" s="185" t="s">
        <v>7579</v>
      </c>
      <c r="B508" s="185" t="s">
        <v>15854</v>
      </c>
      <c r="C508" s="74" t="s">
        <v>13580</v>
      </c>
    </row>
    <row r="509" ht="14.25" customHeight="1">
      <c r="A509" s="185" t="s">
        <v>13572</v>
      </c>
      <c r="B509" s="185" t="s">
        <v>15966</v>
      </c>
      <c r="C509" s="74" t="s">
        <v>13580</v>
      </c>
    </row>
    <row r="510" ht="14.25" customHeight="1">
      <c r="A510" s="185" t="s">
        <v>13372</v>
      </c>
      <c r="B510" s="185" t="s">
        <v>15923</v>
      </c>
      <c r="C510" s="74" t="s">
        <v>13580</v>
      </c>
    </row>
    <row r="511" ht="14.25" customHeight="1">
      <c r="A511" s="185" t="s">
        <v>3708</v>
      </c>
      <c r="B511" s="185" t="s">
        <v>15967</v>
      </c>
      <c r="C511" s="74" t="s">
        <v>13580</v>
      </c>
    </row>
    <row r="512" ht="14.25" customHeight="1">
      <c r="A512" s="185" t="s">
        <v>13576</v>
      </c>
      <c r="B512" s="185" t="s">
        <v>15968</v>
      </c>
      <c r="C512" s="74" t="s">
        <v>13580</v>
      </c>
    </row>
    <row r="513" ht="14.25" customHeight="1">
      <c r="A513" s="185" t="s">
        <v>13378</v>
      </c>
      <c r="B513" s="185" t="s">
        <v>15969</v>
      </c>
      <c r="C513" s="74" t="s">
        <v>13580</v>
      </c>
    </row>
    <row r="514" ht="14.25" customHeight="1">
      <c r="A514" s="185" t="s">
        <v>13384</v>
      </c>
      <c r="B514" s="185" t="s">
        <v>15899</v>
      </c>
      <c r="C514" s="74" t="s">
        <v>13580</v>
      </c>
    </row>
    <row r="515" ht="14.25" customHeight="1">
      <c r="A515" s="185" t="s">
        <v>13390</v>
      </c>
      <c r="B515" s="185" t="s">
        <v>15858</v>
      </c>
      <c r="C515" s="74" t="s">
        <v>13580</v>
      </c>
    </row>
    <row r="516" ht="14.25" customHeight="1">
      <c r="A516" s="185" t="s">
        <v>3710</v>
      </c>
      <c r="B516" s="185" t="s">
        <v>15859</v>
      </c>
      <c r="C516" s="74" t="s">
        <v>13580</v>
      </c>
    </row>
    <row r="517" ht="14.25" customHeight="1">
      <c r="A517" s="185" t="s">
        <v>13393</v>
      </c>
      <c r="B517" s="185" t="s">
        <v>15860</v>
      </c>
      <c r="C517" s="74" t="s">
        <v>13580</v>
      </c>
    </row>
    <row r="518" ht="14.25" customHeight="1">
      <c r="A518" s="185" t="s">
        <v>13396</v>
      </c>
      <c r="B518" s="185" t="s">
        <v>15861</v>
      </c>
      <c r="C518" s="74" t="s">
        <v>13580</v>
      </c>
    </row>
    <row r="519" ht="14.25" customHeight="1">
      <c r="A519" s="185" t="s">
        <v>13398</v>
      </c>
      <c r="B519" s="185" t="s">
        <v>15962</v>
      </c>
      <c r="C519" s="74" t="s">
        <v>13580</v>
      </c>
    </row>
    <row r="520" ht="14.25" customHeight="1">
      <c r="A520" s="185" t="s">
        <v>13400</v>
      </c>
      <c r="B520" s="185" t="s">
        <v>15861</v>
      </c>
      <c r="C520" s="74" t="s">
        <v>13580</v>
      </c>
    </row>
    <row r="521" ht="14.25" customHeight="1">
      <c r="A521" s="185" t="s">
        <v>13402</v>
      </c>
      <c r="B521" s="185" t="s">
        <v>15843</v>
      </c>
      <c r="C521" s="74" t="s">
        <v>13580</v>
      </c>
    </row>
    <row r="522" ht="14.25" customHeight="1">
      <c r="A522" s="185" t="s">
        <v>13404</v>
      </c>
      <c r="B522" s="185" t="s">
        <v>15861</v>
      </c>
      <c r="C522" s="74" t="s">
        <v>13580</v>
      </c>
    </row>
    <row r="523" ht="14.25" customHeight="1">
      <c r="A523" s="185" t="s">
        <v>13405</v>
      </c>
      <c r="B523" s="185" t="s">
        <v>15962</v>
      </c>
      <c r="C523" s="74" t="s">
        <v>13580</v>
      </c>
    </row>
    <row r="524" ht="14.25" customHeight="1">
      <c r="A524" s="185" t="s">
        <v>9167</v>
      </c>
      <c r="B524" s="185" t="s">
        <v>15844</v>
      </c>
      <c r="C524" s="74" t="s">
        <v>13580</v>
      </c>
    </row>
    <row r="525" ht="14.25" customHeight="1">
      <c r="A525" s="185" t="s">
        <v>3717</v>
      </c>
      <c r="B525" s="185" t="s">
        <v>15903</v>
      </c>
      <c r="C525" s="74" t="s">
        <v>13580</v>
      </c>
    </row>
    <row r="526" ht="14.25" customHeight="1">
      <c r="A526" s="185" t="s">
        <v>3718</v>
      </c>
      <c r="B526" s="185" t="s">
        <v>15868</v>
      </c>
      <c r="C526" s="74" t="s">
        <v>13580</v>
      </c>
    </row>
    <row r="527" ht="14.25" customHeight="1">
      <c r="A527" s="185" t="s">
        <v>11276</v>
      </c>
      <c r="B527" s="185" t="s">
        <v>15904</v>
      </c>
      <c r="C527" s="74" t="s">
        <v>13580</v>
      </c>
    </row>
    <row r="528" ht="14.25" customHeight="1">
      <c r="A528" s="185" t="s">
        <v>13435</v>
      </c>
      <c r="B528" s="185" t="s">
        <v>15842</v>
      </c>
      <c r="C528" s="74" t="s">
        <v>13580</v>
      </c>
    </row>
    <row r="529" ht="14.25" customHeight="1">
      <c r="A529" s="185" t="s">
        <v>13436</v>
      </c>
      <c r="B529" s="185" t="s">
        <v>15962</v>
      </c>
      <c r="C529" s="74" t="s">
        <v>13580</v>
      </c>
    </row>
    <row r="530" ht="14.25" customHeight="1">
      <c r="A530" s="185" t="s">
        <v>13437</v>
      </c>
      <c r="B530" s="185" t="s">
        <v>15842</v>
      </c>
      <c r="C530" s="74" t="s">
        <v>13580</v>
      </c>
    </row>
    <row r="531" ht="14.25" customHeight="1">
      <c r="A531" s="185" t="s">
        <v>13438</v>
      </c>
      <c r="B531" s="185" t="s">
        <v>15843</v>
      </c>
      <c r="C531" s="74" t="s">
        <v>13580</v>
      </c>
    </row>
    <row r="532" ht="14.25" customHeight="1">
      <c r="A532" s="185" t="s">
        <v>13439</v>
      </c>
      <c r="B532" s="185" t="s">
        <v>15842</v>
      </c>
      <c r="C532" s="74" t="s">
        <v>13580</v>
      </c>
    </row>
    <row r="533" ht="14.25" customHeight="1">
      <c r="A533" s="185" t="s">
        <v>13440</v>
      </c>
      <c r="B533" s="185" t="s">
        <v>15962</v>
      </c>
      <c r="C533" s="74" t="s">
        <v>13580</v>
      </c>
    </row>
    <row r="534" ht="14.25" customHeight="1">
      <c r="A534" s="185" t="s">
        <v>13443</v>
      </c>
      <c r="B534" s="185" t="s">
        <v>15844</v>
      </c>
      <c r="C534" s="74" t="s">
        <v>13580</v>
      </c>
    </row>
    <row r="535" ht="14.25" customHeight="1">
      <c r="A535" s="185" t="s">
        <v>13268</v>
      </c>
      <c r="B535" s="185" t="s">
        <v>15870</v>
      </c>
      <c r="C535" s="74" t="s">
        <v>13580</v>
      </c>
    </row>
    <row r="536" ht="14.25" customHeight="1">
      <c r="A536" s="185" t="s">
        <v>13449</v>
      </c>
      <c r="B536" s="185" t="s">
        <v>15858</v>
      </c>
      <c r="C536" s="74" t="s">
        <v>13580</v>
      </c>
    </row>
    <row r="537" ht="14.25" customHeight="1">
      <c r="A537" s="185" t="s">
        <v>13450</v>
      </c>
      <c r="B537" s="185" t="s">
        <v>15970</v>
      </c>
      <c r="C537" s="74" t="s">
        <v>13580</v>
      </c>
    </row>
    <row r="538" ht="14.25" customHeight="1">
      <c r="A538" s="185" t="s">
        <v>3713</v>
      </c>
      <c r="B538" s="185" t="s">
        <v>15873</v>
      </c>
      <c r="C538" s="74" t="s">
        <v>13580</v>
      </c>
    </row>
    <row r="539" ht="14.25" customHeight="1">
      <c r="A539" s="185" t="s">
        <v>13462</v>
      </c>
      <c r="B539" s="185" t="s">
        <v>15876</v>
      </c>
      <c r="C539" s="74" t="s">
        <v>13580</v>
      </c>
    </row>
    <row r="540" ht="14.25" customHeight="1">
      <c r="A540" s="185" t="s">
        <v>3934</v>
      </c>
      <c r="B540" s="185" t="s">
        <v>15878</v>
      </c>
      <c r="C540" s="74" t="s">
        <v>13580</v>
      </c>
    </row>
    <row r="541" ht="14.25" customHeight="1">
      <c r="A541" s="185" t="s">
        <v>13221</v>
      </c>
      <c r="B541" s="185" t="s">
        <v>15863</v>
      </c>
      <c r="C541" s="74" t="s">
        <v>13580</v>
      </c>
    </row>
    <row r="542" ht="14.25" customHeight="1">
      <c r="A542" s="185" t="s">
        <v>13285</v>
      </c>
      <c r="B542" s="185" t="s">
        <v>15824</v>
      </c>
      <c r="C542" s="74" t="s">
        <v>13581</v>
      </c>
    </row>
    <row r="543" ht="14.25" customHeight="1">
      <c r="A543" s="185" t="s">
        <v>4533</v>
      </c>
      <c r="B543" s="185" t="s">
        <v>15971</v>
      </c>
      <c r="C543" s="74" t="s">
        <v>13581</v>
      </c>
    </row>
    <row r="544" ht="14.25" customHeight="1">
      <c r="A544" s="185" t="s">
        <v>4785</v>
      </c>
      <c r="B544" s="185" t="s">
        <v>15880</v>
      </c>
      <c r="C544" s="74" t="s">
        <v>13581</v>
      </c>
    </row>
    <row r="545" ht="14.25" customHeight="1">
      <c r="A545" s="185" t="s">
        <v>4802</v>
      </c>
      <c r="B545" s="185" t="s">
        <v>15880</v>
      </c>
      <c r="C545" s="74" t="s">
        <v>13581</v>
      </c>
    </row>
    <row r="546" ht="14.25" customHeight="1">
      <c r="A546" s="185" t="s">
        <v>13300</v>
      </c>
      <c r="B546" s="185" t="s">
        <v>15827</v>
      </c>
      <c r="C546" s="74" t="s">
        <v>13581</v>
      </c>
    </row>
    <row r="547" ht="14.25" customHeight="1">
      <c r="A547" s="185" t="s">
        <v>4910</v>
      </c>
      <c r="B547" s="185" t="s">
        <v>15828</v>
      </c>
      <c r="C547" s="74" t="s">
        <v>13581</v>
      </c>
    </row>
    <row r="548" ht="14.25" customHeight="1">
      <c r="A548" s="185" t="s">
        <v>13305</v>
      </c>
      <c r="B548" s="185" t="s">
        <v>15882</v>
      </c>
      <c r="C548" s="74" t="s">
        <v>13581</v>
      </c>
    </row>
    <row r="549" ht="14.25" customHeight="1">
      <c r="A549" s="185" t="s">
        <v>5024</v>
      </c>
      <c r="B549" s="185" t="s">
        <v>15972</v>
      </c>
      <c r="C549" s="74" t="s">
        <v>13581</v>
      </c>
    </row>
    <row r="550" ht="14.25" customHeight="1">
      <c r="A550" s="185" t="s">
        <v>2692</v>
      </c>
      <c r="B550" s="185" t="s">
        <v>15832</v>
      </c>
      <c r="C550" s="74" t="s">
        <v>13581</v>
      </c>
    </row>
    <row r="551" ht="14.25" customHeight="1">
      <c r="A551" s="185" t="s">
        <v>13309</v>
      </c>
      <c r="B551" s="185" t="s">
        <v>15885</v>
      </c>
      <c r="C551" s="74" t="s">
        <v>13581</v>
      </c>
    </row>
    <row r="552" ht="14.25" customHeight="1">
      <c r="A552" s="185" t="s">
        <v>13311</v>
      </c>
      <c r="B552" s="185" t="s">
        <v>15973</v>
      </c>
      <c r="C552" s="74" t="s">
        <v>13581</v>
      </c>
    </row>
    <row r="553" ht="14.25" customHeight="1">
      <c r="A553" s="185" t="s">
        <v>5463</v>
      </c>
      <c r="B553" s="185" t="s">
        <v>15959</v>
      </c>
      <c r="C553" s="74" t="s">
        <v>13581</v>
      </c>
    </row>
    <row r="554" ht="14.25" customHeight="1">
      <c r="A554" s="185" t="s">
        <v>13315</v>
      </c>
      <c r="B554" s="185" t="s">
        <v>15837</v>
      </c>
      <c r="C554" s="74" t="s">
        <v>13581</v>
      </c>
    </row>
    <row r="555" ht="14.25" customHeight="1">
      <c r="A555" s="185" t="s">
        <v>5904</v>
      </c>
      <c r="B555" s="185" t="s">
        <v>15974</v>
      </c>
      <c r="C555" s="74" t="s">
        <v>13581</v>
      </c>
    </row>
    <row r="556" ht="14.25" customHeight="1">
      <c r="A556" s="185" t="s">
        <v>13326</v>
      </c>
      <c r="B556" s="185" t="s">
        <v>15840</v>
      </c>
      <c r="C556" s="74" t="s">
        <v>13581</v>
      </c>
    </row>
    <row r="557" ht="14.25" customHeight="1">
      <c r="A557" s="185" t="s">
        <v>13333</v>
      </c>
      <c r="B557" s="185" t="s">
        <v>15882</v>
      </c>
      <c r="C557" s="74" t="s">
        <v>13581</v>
      </c>
    </row>
    <row r="558" ht="14.25" customHeight="1">
      <c r="A558" s="185" t="s">
        <v>13335</v>
      </c>
      <c r="B558" s="185" t="s">
        <v>15842</v>
      </c>
      <c r="C558" s="74" t="s">
        <v>13581</v>
      </c>
    </row>
    <row r="559" ht="14.25" customHeight="1">
      <c r="A559" s="185" t="s">
        <v>6731</v>
      </c>
      <c r="B559" s="185" t="s">
        <v>15843</v>
      </c>
      <c r="C559" s="74" t="s">
        <v>13581</v>
      </c>
    </row>
    <row r="560" ht="14.25" customHeight="1">
      <c r="A560" s="185" t="s">
        <v>13336</v>
      </c>
      <c r="B560" s="185" t="s">
        <v>15842</v>
      </c>
      <c r="C560" s="74" t="s">
        <v>13581</v>
      </c>
    </row>
    <row r="561" ht="14.25" customHeight="1">
      <c r="A561" s="185" t="s">
        <v>13337</v>
      </c>
      <c r="B561" s="185" t="s">
        <v>15843</v>
      </c>
      <c r="C561" s="74" t="s">
        <v>13581</v>
      </c>
    </row>
    <row r="562" ht="14.25" customHeight="1">
      <c r="A562" s="185" t="s">
        <v>13338</v>
      </c>
      <c r="B562" s="185" t="s">
        <v>15842</v>
      </c>
      <c r="C562" s="74" t="s">
        <v>13581</v>
      </c>
    </row>
    <row r="563" ht="14.25" customHeight="1">
      <c r="A563" s="185" t="s">
        <v>13339</v>
      </c>
      <c r="B563" s="185" t="s">
        <v>15843</v>
      </c>
      <c r="C563" s="74" t="s">
        <v>13581</v>
      </c>
    </row>
    <row r="564" ht="14.25" customHeight="1">
      <c r="A564" s="185" t="s">
        <v>13342</v>
      </c>
      <c r="B564" s="185" t="s">
        <v>15844</v>
      </c>
      <c r="C564" s="74" t="s">
        <v>13581</v>
      </c>
    </row>
    <row r="565" ht="14.25" customHeight="1">
      <c r="A565" s="185" t="s">
        <v>13345</v>
      </c>
      <c r="B565" s="185" t="s">
        <v>15889</v>
      </c>
      <c r="C565" s="74" t="s">
        <v>13581</v>
      </c>
    </row>
    <row r="566" ht="14.25" customHeight="1">
      <c r="A566" s="185" t="s">
        <v>6766</v>
      </c>
      <c r="B566" s="185" t="s">
        <v>15846</v>
      </c>
      <c r="C566" s="74" t="s">
        <v>13581</v>
      </c>
    </row>
    <row r="567" ht="14.25" customHeight="1">
      <c r="A567" s="185" t="s">
        <v>6799</v>
      </c>
      <c r="B567" s="185" t="s">
        <v>15975</v>
      </c>
      <c r="C567" s="74" t="s">
        <v>13581</v>
      </c>
    </row>
    <row r="568" ht="14.25" customHeight="1">
      <c r="A568" s="185" t="s">
        <v>13349</v>
      </c>
      <c r="B568" s="185" t="s">
        <v>15892</v>
      </c>
      <c r="C568" s="74" t="s">
        <v>13581</v>
      </c>
    </row>
    <row r="569" ht="14.25" customHeight="1">
      <c r="A569" s="185" t="s">
        <v>13350</v>
      </c>
      <c r="B569" s="185" t="s">
        <v>15848</v>
      </c>
      <c r="C569" s="74" t="s">
        <v>13581</v>
      </c>
    </row>
    <row r="570" ht="14.25" customHeight="1">
      <c r="A570" s="185" t="s">
        <v>13352</v>
      </c>
      <c r="B570" s="185" t="s">
        <v>15849</v>
      </c>
      <c r="C570" s="74" t="s">
        <v>13581</v>
      </c>
    </row>
    <row r="571" ht="14.25" customHeight="1">
      <c r="A571" s="185" t="s">
        <v>6991</v>
      </c>
      <c r="B571" s="185" t="s">
        <v>15846</v>
      </c>
      <c r="C571" s="74" t="s">
        <v>13581</v>
      </c>
    </row>
    <row r="572" ht="14.25" customHeight="1">
      <c r="A572" s="185" t="s">
        <v>13356</v>
      </c>
      <c r="B572" s="185" t="s">
        <v>15892</v>
      </c>
      <c r="C572" s="74" t="s">
        <v>13581</v>
      </c>
    </row>
    <row r="573" ht="14.25" customHeight="1">
      <c r="A573" s="185" t="s">
        <v>13358</v>
      </c>
      <c r="B573" s="185" t="s">
        <v>15848</v>
      </c>
      <c r="C573" s="74" t="s">
        <v>13581</v>
      </c>
    </row>
    <row r="574" ht="14.25" customHeight="1">
      <c r="A574" s="185" t="s">
        <v>13360</v>
      </c>
      <c r="B574" s="185" t="s">
        <v>15849</v>
      </c>
      <c r="C574" s="74" t="s">
        <v>13581</v>
      </c>
    </row>
    <row r="575" ht="14.25" customHeight="1">
      <c r="A575" s="185" t="s">
        <v>7095</v>
      </c>
      <c r="B575" s="185" t="s">
        <v>15976</v>
      </c>
      <c r="C575" s="74" t="s">
        <v>13581</v>
      </c>
    </row>
    <row r="576" ht="14.25" customHeight="1">
      <c r="A576" s="185" t="s">
        <v>3725</v>
      </c>
      <c r="B576" s="185" t="s">
        <v>15977</v>
      </c>
      <c r="C576" s="74" t="s">
        <v>13581</v>
      </c>
    </row>
    <row r="577" ht="14.25" customHeight="1">
      <c r="A577" s="185" t="s">
        <v>7165</v>
      </c>
      <c r="B577" s="185" t="s">
        <v>15978</v>
      </c>
      <c r="C577" s="74" t="s">
        <v>13581</v>
      </c>
    </row>
    <row r="578" ht="14.25" customHeight="1">
      <c r="A578" s="185" t="s">
        <v>13364</v>
      </c>
      <c r="B578" s="185" t="s">
        <v>15979</v>
      </c>
      <c r="C578" s="74" t="s">
        <v>13581</v>
      </c>
    </row>
    <row r="579" ht="14.25" customHeight="1">
      <c r="A579" s="185" t="s">
        <v>7245</v>
      </c>
      <c r="B579" s="185" t="s">
        <v>15980</v>
      </c>
      <c r="C579" s="74" t="s">
        <v>13581</v>
      </c>
    </row>
    <row r="580" ht="14.25" customHeight="1">
      <c r="A580" s="185" t="s">
        <v>13365</v>
      </c>
      <c r="B580" s="185" t="s">
        <v>15852</v>
      </c>
      <c r="C580" s="74" t="s">
        <v>13581</v>
      </c>
    </row>
    <row r="581" ht="14.25" customHeight="1">
      <c r="A581" s="185" t="s">
        <v>3703</v>
      </c>
      <c r="B581" s="185" t="s">
        <v>15853</v>
      </c>
      <c r="C581" s="74" t="s">
        <v>13581</v>
      </c>
    </row>
    <row r="582" ht="14.25" customHeight="1">
      <c r="A582" s="185" t="s">
        <v>7579</v>
      </c>
      <c r="B582" s="185" t="s">
        <v>15981</v>
      </c>
      <c r="C582" s="74" t="s">
        <v>13581</v>
      </c>
    </row>
    <row r="583" ht="14.25" customHeight="1">
      <c r="A583" s="185" t="s">
        <v>13372</v>
      </c>
      <c r="B583" s="185" t="s">
        <v>15982</v>
      </c>
      <c r="C583" s="74" t="s">
        <v>13581</v>
      </c>
    </row>
    <row r="584" ht="14.25" customHeight="1">
      <c r="A584" s="185" t="s">
        <v>3708</v>
      </c>
      <c r="B584" s="185" t="s">
        <v>15983</v>
      </c>
      <c r="C584" s="74" t="s">
        <v>13581</v>
      </c>
    </row>
    <row r="585" ht="14.25" customHeight="1">
      <c r="A585" s="185" t="s">
        <v>13378</v>
      </c>
      <c r="B585" s="185" t="s">
        <v>15984</v>
      </c>
      <c r="C585" s="74" t="s">
        <v>13581</v>
      </c>
    </row>
    <row r="586" ht="14.25" customHeight="1">
      <c r="A586" s="185" t="s">
        <v>8185</v>
      </c>
      <c r="B586" s="185" t="s">
        <v>15976</v>
      </c>
      <c r="C586" s="74" t="s">
        <v>13581</v>
      </c>
    </row>
    <row r="587" ht="14.25" customHeight="1">
      <c r="A587" s="185" t="s">
        <v>8205</v>
      </c>
      <c r="B587" s="185" t="s">
        <v>15985</v>
      </c>
      <c r="C587" s="74" t="s">
        <v>13581</v>
      </c>
    </row>
    <row r="588" ht="14.25" customHeight="1">
      <c r="A588" s="185" t="s">
        <v>13384</v>
      </c>
      <c r="B588" s="185" t="s">
        <v>15986</v>
      </c>
      <c r="C588" s="74" t="s">
        <v>13581</v>
      </c>
    </row>
    <row r="589" ht="14.25" customHeight="1">
      <c r="A589" s="185" t="s">
        <v>13390</v>
      </c>
      <c r="B589" s="185" t="s">
        <v>15858</v>
      </c>
      <c r="C589" s="74" t="s">
        <v>13581</v>
      </c>
    </row>
    <row r="590" ht="14.25" customHeight="1">
      <c r="A590" s="185" t="s">
        <v>3710</v>
      </c>
      <c r="B590" s="185" t="s">
        <v>15859</v>
      </c>
      <c r="C590" s="74" t="s">
        <v>13581</v>
      </c>
    </row>
    <row r="591" ht="14.25" customHeight="1">
      <c r="A591" s="185" t="s">
        <v>13393</v>
      </c>
      <c r="B591" s="185" t="s">
        <v>15930</v>
      </c>
      <c r="C591" s="74" t="s">
        <v>13581</v>
      </c>
    </row>
    <row r="592" ht="14.25" customHeight="1">
      <c r="A592" s="185" t="s">
        <v>13396</v>
      </c>
      <c r="B592" s="185" t="s">
        <v>15861</v>
      </c>
      <c r="C592" s="74" t="s">
        <v>13581</v>
      </c>
    </row>
    <row r="593" ht="14.25" customHeight="1">
      <c r="A593" s="185" t="s">
        <v>13398</v>
      </c>
      <c r="B593" s="185" t="s">
        <v>15843</v>
      </c>
      <c r="C593" s="74" t="s">
        <v>13581</v>
      </c>
    </row>
    <row r="594" ht="14.25" customHeight="1">
      <c r="A594" s="185" t="s">
        <v>13400</v>
      </c>
      <c r="B594" s="185" t="s">
        <v>15861</v>
      </c>
      <c r="C594" s="74" t="s">
        <v>13581</v>
      </c>
    </row>
    <row r="595" ht="14.25" customHeight="1">
      <c r="A595" s="185" t="s">
        <v>13402</v>
      </c>
      <c r="B595" s="185" t="s">
        <v>15843</v>
      </c>
      <c r="C595" s="74" t="s">
        <v>13581</v>
      </c>
    </row>
    <row r="596" ht="14.25" customHeight="1">
      <c r="A596" s="185" t="s">
        <v>13404</v>
      </c>
      <c r="B596" s="185" t="s">
        <v>15861</v>
      </c>
      <c r="C596" s="74" t="s">
        <v>13581</v>
      </c>
    </row>
    <row r="597" ht="14.25" customHeight="1">
      <c r="A597" s="185" t="s">
        <v>13405</v>
      </c>
      <c r="B597" s="185" t="s">
        <v>15843</v>
      </c>
      <c r="C597" s="74" t="s">
        <v>13581</v>
      </c>
    </row>
    <row r="598" ht="14.25" customHeight="1">
      <c r="A598" s="185" t="s">
        <v>9167</v>
      </c>
      <c r="B598" s="185" t="s">
        <v>15844</v>
      </c>
      <c r="C598" s="74" t="s">
        <v>13581</v>
      </c>
    </row>
    <row r="599" ht="14.25" customHeight="1">
      <c r="A599" s="185" t="s">
        <v>9720</v>
      </c>
      <c r="B599" s="185" t="s">
        <v>15987</v>
      </c>
      <c r="C599" s="74" t="s">
        <v>13581</v>
      </c>
    </row>
    <row r="600" ht="14.25" customHeight="1">
      <c r="A600" s="185" t="s">
        <v>9741</v>
      </c>
      <c r="B600" s="185" t="s">
        <v>15988</v>
      </c>
      <c r="C600" s="74" t="s">
        <v>13581</v>
      </c>
    </row>
    <row r="601" ht="14.25" customHeight="1">
      <c r="A601" s="185" t="s">
        <v>9745</v>
      </c>
      <c r="B601" s="185" t="s">
        <v>15988</v>
      </c>
      <c r="C601" s="74" t="s">
        <v>13581</v>
      </c>
    </row>
    <row r="602" ht="14.25" customHeight="1">
      <c r="A602" s="185" t="s">
        <v>10439</v>
      </c>
      <c r="B602" s="185" t="s">
        <v>15989</v>
      </c>
      <c r="C602" s="74" t="s">
        <v>13581</v>
      </c>
    </row>
    <row r="603" ht="14.25" customHeight="1">
      <c r="A603" s="185" t="s">
        <v>10666</v>
      </c>
      <c r="B603" s="185" t="s">
        <v>15990</v>
      </c>
      <c r="C603" s="74" t="s">
        <v>13581</v>
      </c>
    </row>
    <row r="604" ht="14.25" customHeight="1">
      <c r="A604" s="185" t="s">
        <v>13427</v>
      </c>
      <c r="B604" s="185" t="s">
        <v>15827</v>
      </c>
      <c r="C604" s="74" t="s">
        <v>13581</v>
      </c>
    </row>
    <row r="605" ht="14.25" customHeight="1">
      <c r="A605" s="185" t="s">
        <v>13431</v>
      </c>
      <c r="B605" s="185" t="s">
        <v>15864</v>
      </c>
      <c r="C605" s="74" t="s">
        <v>13581</v>
      </c>
    </row>
    <row r="606" ht="14.25" customHeight="1">
      <c r="A606" s="185" t="s">
        <v>3717</v>
      </c>
      <c r="B606" s="185" t="s">
        <v>15991</v>
      </c>
      <c r="C606" s="74" t="s">
        <v>13581</v>
      </c>
    </row>
    <row r="607" ht="14.25" customHeight="1">
      <c r="A607" s="185" t="s">
        <v>3718</v>
      </c>
      <c r="B607" s="185" t="s">
        <v>15868</v>
      </c>
      <c r="C607" s="74" t="s">
        <v>13581</v>
      </c>
    </row>
    <row r="608" ht="14.25" customHeight="1">
      <c r="A608" s="185" t="s">
        <v>13509</v>
      </c>
      <c r="B608" s="185" t="s">
        <v>15992</v>
      </c>
      <c r="C608" s="74" t="s">
        <v>13581</v>
      </c>
    </row>
    <row r="609" ht="14.25" customHeight="1">
      <c r="A609" s="185" t="s">
        <v>11359</v>
      </c>
      <c r="B609" s="185" t="s">
        <v>15986</v>
      </c>
      <c r="C609" s="74" t="s">
        <v>13581</v>
      </c>
    </row>
    <row r="610" ht="14.25" customHeight="1">
      <c r="A610" s="185" t="s">
        <v>13435</v>
      </c>
      <c r="B610" s="185" t="s">
        <v>15842</v>
      </c>
      <c r="C610" s="74" t="s">
        <v>13581</v>
      </c>
    </row>
    <row r="611" ht="14.25" customHeight="1">
      <c r="A611" s="185" t="s">
        <v>13436</v>
      </c>
      <c r="B611" s="185" t="s">
        <v>15843</v>
      </c>
      <c r="C611" s="74" t="s">
        <v>13581</v>
      </c>
    </row>
    <row r="612" ht="14.25" customHeight="1">
      <c r="A612" s="185" t="s">
        <v>13437</v>
      </c>
      <c r="B612" s="185" t="s">
        <v>15842</v>
      </c>
      <c r="C612" s="74" t="s">
        <v>13581</v>
      </c>
    </row>
    <row r="613" ht="14.25" customHeight="1">
      <c r="A613" s="185" t="s">
        <v>13438</v>
      </c>
      <c r="B613" s="185" t="s">
        <v>15843</v>
      </c>
      <c r="C613" s="74" t="s">
        <v>13581</v>
      </c>
    </row>
    <row r="614" ht="14.25" customHeight="1">
      <c r="A614" s="185" t="s">
        <v>13439</v>
      </c>
      <c r="B614" s="185" t="s">
        <v>15842</v>
      </c>
      <c r="C614" s="74" t="s">
        <v>13581</v>
      </c>
    </row>
    <row r="615" ht="14.25" customHeight="1">
      <c r="A615" s="185" t="s">
        <v>13440</v>
      </c>
      <c r="B615" s="185" t="s">
        <v>15843</v>
      </c>
      <c r="C615" s="74" t="s">
        <v>13581</v>
      </c>
    </row>
    <row r="616" ht="14.25" customHeight="1">
      <c r="A616" s="185" t="s">
        <v>13443</v>
      </c>
      <c r="B616" s="185" t="s">
        <v>15844</v>
      </c>
      <c r="C616" s="74" t="s">
        <v>13581</v>
      </c>
    </row>
    <row r="617" ht="14.25" customHeight="1">
      <c r="A617" s="185" t="s">
        <v>13268</v>
      </c>
      <c r="B617" s="185" t="s">
        <v>15870</v>
      </c>
      <c r="C617" s="74" t="s">
        <v>13581</v>
      </c>
    </row>
    <row r="618" ht="14.25" customHeight="1">
      <c r="A618" s="185" t="s">
        <v>13449</v>
      </c>
      <c r="B618" s="185" t="s">
        <v>15858</v>
      </c>
      <c r="C618" s="74" t="s">
        <v>13581</v>
      </c>
    </row>
    <row r="619" ht="14.25" customHeight="1">
      <c r="A619" s="185" t="s">
        <v>12422</v>
      </c>
      <c r="B619" s="185" t="s">
        <v>15993</v>
      </c>
      <c r="C619" s="74" t="s">
        <v>13581</v>
      </c>
    </row>
    <row r="620" ht="14.25" customHeight="1">
      <c r="A620" s="185" t="s">
        <v>13450</v>
      </c>
      <c r="B620" s="185" t="s">
        <v>15908</v>
      </c>
      <c r="C620" s="74" t="s">
        <v>13581</v>
      </c>
    </row>
    <row r="621" ht="14.25" customHeight="1">
      <c r="A621" s="185" t="s">
        <v>3713</v>
      </c>
      <c r="B621" s="185" t="s">
        <v>15873</v>
      </c>
      <c r="C621" s="74" t="s">
        <v>13581</v>
      </c>
    </row>
    <row r="622" ht="14.25" customHeight="1">
      <c r="A622" s="185" t="s">
        <v>13462</v>
      </c>
      <c r="B622" s="185" t="s">
        <v>15909</v>
      </c>
      <c r="C622" s="74" t="s">
        <v>13581</v>
      </c>
    </row>
    <row r="623" ht="14.25" customHeight="1">
      <c r="A623" s="185" t="s">
        <v>3934</v>
      </c>
      <c r="B623" s="185" t="s">
        <v>15878</v>
      </c>
      <c r="C623" s="74" t="s">
        <v>13581</v>
      </c>
    </row>
    <row r="624" ht="14.25" customHeight="1">
      <c r="A624" s="185" t="s">
        <v>13219</v>
      </c>
      <c r="B624" s="185" t="s">
        <v>15994</v>
      </c>
      <c r="C624" s="74" t="s">
        <v>13581</v>
      </c>
    </row>
    <row r="625" ht="14.25" customHeight="1">
      <c r="A625" s="185" t="s">
        <v>13285</v>
      </c>
      <c r="B625" s="185" t="s">
        <v>15824</v>
      </c>
      <c r="C625" s="74" t="s">
        <v>13598</v>
      </c>
    </row>
    <row r="626" ht="14.25" customHeight="1">
      <c r="A626" s="185" t="s">
        <v>4533</v>
      </c>
      <c r="B626" s="185" t="s">
        <v>15995</v>
      </c>
      <c r="C626" s="74" t="s">
        <v>13598</v>
      </c>
    </row>
    <row r="627" ht="14.25" customHeight="1">
      <c r="A627" s="185" t="s">
        <v>4753</v>
      </c>
      <c r="B627" s="185" t="s">
        <v>15889</v>
      </c>
      <c r="C627" s="74" t="s">
        <v>13598</v>
      </c>
    </row>
    <row r="628" ht="14.25" customHeight="1">
      <c r="A628" s="185" t="s">
        <v>4785</v>
      </c>
      <c r="B628" s="185" t="s">
        <v>15880</v>
      </c>
      <c r="C628" s="74" t="s">
        <v>13598</v>
      </c>
    </row>
    <row r="629" ht="14.25" customHeight="1">
      <c r="A629" s="185" t="s">
        <v>13300</v>
      </c>
      <c r="B629" s="185" t="s">
        <v>15827</v>
      </c>
      <c r="C629" s="74" t="s">
        <v>13598</v>
      </c>
    </row>
    <row r="630" ht="14.25" customHeight="1">
      <c r="A630" s="185" t="s">
        <v>4892</v>
      </c>
      <c r="B630" s="185" t="s">
        <v>15996</v>
      </c>
      <c r="C630" s="74" t="s">
        <v>13598</v>
      </c>
    </row>
    <row r="631" ht="14.25" customHeight="1">
      <c r="A631" s="185" t="s">
        <v>4910</v>
      </c>
      <c r="B631" s="185" t="s">
        <v>15828</v>
      </c>
      <c r="C631" s="74" t="s">
        <v>13598</v>
      </c>
    </row>
    <row r="632" ht="14.25" customHeight="1">
      <c r="A632" s="185" t="s">
        <v>13305</v>
      </c>
      <c r="B632" s="185" t="s">
        <v>15997</v>
      </c>
      <c r="C632" s="74" t="s">
        <v>13598</v>
      </c>
    </row>
    <row r="633" ht="14.25" customHeight="1">
      <c r="A633" s="185" t="s">
        <v>5024</v>
      </c>
      <c r="B633" s="185" t="s">
        <v>15998</v>
      </c>
      <c r="C633" s="74" t="s">
        <v>13598</v>
      </c>
    </row>
    <row r="634" ht="14.25" customHeight="1">
      <c r="A634" s="185" t="s">
        <v>2692</v>
      </c>
      <c r="B634" s="185" t="s">
        <v>15832</v>
      </c>
      <c r="C634" s="74" t="s">
        <v>13598</v>
      </c>
    </row>
    <row r="635" ht="14.25" customHeight="1">
      <c r="A635" s="185" t="s">
        <v>13309</v>
      </c>
      <c r="B635" s="185" t="s">
        <v>15885</v>
      </c>
      <c r="C635" s="74" t="s">
        <v>13598</v>
      </c>
    </row>
    <row r="636" ht="14.25" customHeight="1">
      <c r="A636" s="185" t="s">
        <v>13311</v>
      </c>
      <c r="B636" s="185" t="s">
        <v>15999</v>
      </c>
      <c r="C636" s="74" t="s">
        <v>13598</v>
      </c>
    </row>
    <row r="637" ht="14.25" customHeight="1">
      <c r="A637" s="185" t="s">
        <v>5463</v>
      </c>
      <c r="B637" s="185" t="s">
        <v>15887</v>
      </c>
      <c r="C637" s="74" t="s">
        <v>13598</v>
      </c>
    </row>
    <row r="638" ht="14.25" customHeight="1">
      <c r="A638" s="185" t="s">
        <v>13315</v>
      </c>
      <c r="B638" s="185" t="s">
        <v>15837</v>
      </c>
      <c r="C638" s="74" t="s">
        <v>13598</v>
      </c>
    </row>
    <row r="639" ht="14.25" customHeight="1">
      <c r="A639" s="185" t="s">
        <v>13326</v>
      </c>
      <c r="B639" s="185" t="s">
        <v>15840</v>
      </c>
      <c r="C639" s="74" t="s">
        <v>13598</v>
      </c>
    </row>
    <row r="640" ht="14.25" customHeight="1">
      <c r="A640" s="185" t="s">
        <v>13330</v>
      </c>
      <c r="B640" s="185" t="s">
        <v>16000</v>
      </c>
      <c r="C640" s="74" t="s">
        <v>13598</v>
      </c>
    </row>
    <row r="641" ht="14.25" customHeight="1">
      <c r="A641" s="185" t="s">
        <v>13333</v>
      </c>
      <c r="B641" s="185" t="s">
        <v>15997</v>
      </c>
      <c r="C641" s="74" t="s">
        <v>13598</v>
      </c>
    </row>
    <row r="642" ht="14.25" customHeight="1">
      <c r="A642" s="185" t="s">
        <v>13335</v>
      </c>
      <c r="B642" s="185" t="s">
        <v>15842</v>
      </c>
      <c r="C642" s="74" t="s">
        <v>13598</v>
      </c>
    </row>
    <row r="643" ht="14.25" customHeight="1">
      <c r="A643" s="185" t="s">
        <v>6731</v>
      </c>
      <c r="B643" s="185" t="s">
        <v>15843</v>
      </c>
      <c r="C643" s="74" t="s">
        <v>13598</v>
      </c>
    </row>
    <row r="644" ht="14.25" customHeight="1">
      <c r="A644" s="185" t="s">
        <v>13336</v>
      </c>
      <c r="B644" s="185" t="s">
        <v>15842</v>
      </c>
      <c r="C644" s="74" t="s">
        <v>13598</v>
      </c>
    </row>
    <row r="645" ht="14.25" customHeight="1">
      <c r="A645" s="185" t="s">
        <v>13337</v>
      </c>
      <c r="B645" s="185" t="s">
        <v>15843</v>
      </c>
      <c r="C645" s="74" t="s">
        <v>13598</v>
      </c>
    </row>
    <row r="646" ht="14.25" customHeight="1">
      <c r="A646" s="185" t="s">
        <v>13338</v>
      </c>
      <c r="B646" s="185" t="s">
        <v>15842</v>
      </c>
      <c r="C646" s="74" t="s">
        <v>13598</v>
      </c>
    </row>
    <row r="647" ht="14.25" customHeight="1">
      <c r="A647" s="185" t="s">
        <v>13339</v>
      </c>
      <c r="B647" s="185" t="s">
        <v>15843</v>
      </c>
      <c r="C647" s="74" t="s">
        <v>13598</v>
      </c>
    </row>
    <row r="648" ht="14.25" customHeight="1">
      <c r="A648" s="185" t="s">
        <v>13342</v>
      </c>
      <c r="B648" s="185" t="s">
        <v>15844</v>
      </c>
      <c r="C648" s="74" t="s">
        <v>13598</v>
      </c>
    </row>
    <row r="649" ht="14.25" customHeight="1">
      <c r="A649" s="185" t="s">
        <v>13345</v>
      </c>
      <c r="B649" s="185" t="s">
        <v>15889</v>
      </c>
      <c r="C649" s="74" t="s">
        <v>13598</v>
      </c>
    </row>
    <row r="650" ht="14.25" customHeight="1">
      <c r="A650" s="185" t="s">
        <v>6799</v>
      </c>
      <c r="B650" s="185" t="s">
        <v>16001</v>
      </c>
      <c r="C650" s="74" t="s">
        <v>13598</v>
      </c>
    </row>
    <row r="651" ht="14.25" customHeight="1">
      <c r="A651" s="185" t="s">
        <v>13349</v>
      </c>
      <c r="B651" s="185" t="s">
        <v>15892</v>
      </c>
      <c r="C651" s="74" t="s">
        <v>13598</v>
      </c>
    </row>
    <row r="652" ht="14.25" customHeight="1">
      <c r="A652" s="185" t="s">
        <v>6881</v>
      </c>
      <c r="B652" s="185" t="s">
        <v>16002</v>
      </c>
      <c r="C652" s="74" t="s">
        <v>13598</v>
      </c>
    </row>
    <row r="653" ht="14.25" customHeight="1">
      <c r="A653" s="185" t="s">
        <v>13356</v>
      </c>
      <c r="B653" s="185" t="s">
        <v>15892</v>
      </c>
      <c r="C653" s="74" t="s">
        <v>13598</v>
      </c>
    </row>
    <row r="654" ht="14.25" customHeight="1">
      <c r="A654" s="185" t="s">
        <v>7047</v>
      </c>
      <c r="B654" s="185" t="s">
        <v>16002</v>
      </c>
      <c r="C654" s="74" t="s">
        <v>13598</v>
      </c>
    </row>
    <row r="655" ht="14.25" customHeight="1">
      <c r="A655" s="185" t="s">
        <v>3725</v>
      </c>
      <c r="B655" s="185" t="s">
        <v>16003</v>
      </c>
      <c r="C655" s="74" t="s">
        <v>13598</v>
      </c>
    </row>
    <row r="656" ht="14.25" customHeight="1">
      <c r="A656" s="185" t="s">
        <v>13364</v>
      </c>
      <c r="B656" s="185" t="s">
        <v>15894</v>
      </c>
      <c r="C656" s="74" t="s">
        <v>13598</v>
      </c>
    </row>
    <row r="657" ht="14.25" customHeight="1">
      <c r="A657" s="185" t="s">
        <v>13365</v>
      </c>
      <c r="B657" s="185" t="s">
        <v>15852</v>
      </c>
      <c r="C657" s="74" t="s">
        <v>13598</v>
      </c>
    </row>
    <row r="658" ht="14.25" customHeight="1">
      <c r="A658" s="185" t="s">
        <v>3703</v>
      </c>
      <c r="B658" s="185" t="s">
        <v>16004</v>
      </c>
      <c r="C658" s="74" t="s">
        <v>13598</v>
      </c>
    </row>
    <row r="659" ht="14.25" customHeight="1">
      <c r="A659" s="185" t="s">
        <v>7579</v>
      </c>
      <c r="B659" s="185" t="s">
        <v>15854</v>
      </c>
      <c r="C659" s="74" t="s">
        <v>13598</v>
      </c>
    </row>
    <row r="660" ht="14.25" customHeight="1">
      <c r="A660" s="185" t="s">
        <v>7602</v>
      </c>
      <c r="B660" s="185" t="s">
        <v>16005</v>
      </c>
      <c r="C660" s="74" t="s">
        <v>13598</v>
      </c>
    </row>
    <row r="661" ht="14.25" customHeight="1">
      <c r="A661" s="185" t="s">
        <v>13372</v>
      </c>
      <c r="B661" s="185" t="s">
        <v>15896</v>
      </c>
      <c r="C661" s="74" t="s">
        <v>13598</v>
      </c>
    </row>
    <row r="662" ht="14.25" customHeight="1">
      <c r="A662" s="185" t="s">
        <v>3708</v>
      </c>
      <c r="B662" s="185" t="s">
        <v>16006</v>
      </c>
      <c r="C662" s="74" t="s">
        <v>13598</v>
      </c>
    </row>
    <row r="663" ht="14.25" customHeight="1">
      <c r="A663" s="185" t="s">
        <v>13378</v>
      </c>
      <c r="B663" s="185" t="s">
        <v>16007</v>
      </c>
      <c r="C663" s="74" t="s">
        <v>13598</v>
      </c>
    </row>
    <row r="664" ht="14.25" customHeight="1">
      <c r="A664" s="185" t="s">
        <v>8205</v>
      </c>
      <c r="B664" s="185" t="s">
        <v>15874</v>
      </c>
      <c r="C664" s="74" t="s">
        <v>13598</v>
      </c>
    </row>
    <row r="665" ht="14.25" customHeight="1">
      <c r="A665" s="185" t="s">
        <v>13384</v>
      </c>
      <c r="B665" s="185" t="s">
        <v>16008</v>
      </c>
      <c r="C665" s="74" t="s">
        <v>13598</v>
      </c>
    </row>
    <row r="666" ht="14.25" customHeight="1">
      <c r="A666" s="185" t="s">
        <v>8390</v>
      </c>
      <c r="B666" s="185" t="s">
        <v>16009</v>
      </c>
      <c r="C666" s="74" t="s">
        <v>13598</v>
      </c>
    </row>
    <row r="667" ht="14.25" customHeight="1">
      <c r="A667" s="185" t="s">
        <v>13390</v>
      </c>
      <c r="B667" s="185" t="s">
        <v>15858</v>
      </c>
      <c r="C667" s="74" t="s">
        <v>13598</v>
      </c>
    </row>
    <row r="668" ht="14.25" customHeight="1">
      <c r="A668" s="185" t="s">
        <v>3710</v>
      </c>
      <c r="B668" s="185" t="s">
        <v>15859</v>
      </c>
      <c r="C668" s="74" t="s">
        <v>13598</v>
      </c>
    </row>
    <row r="669" ht="14.25" customHeight="1">
      <c r="A669" s="185" t="s">
        <v>13393</v>
      </c>
      <c r="B669" s="185" t="s">
        <v>15860</v>
      </c>
      <c r="C669" s="74" t="s">
        <v>13598</v>
      </c>
    </row>
    <row r="670" ht="14.25" customHeight="1">
      <c r="A670" s="185" t="s">
        <v>13396</v>
      </c>
      <c r="B670" s="185" t="s">
        <v>15861</v>
      </c>
      <c r="C670" s="74" t="s">
        <v>13598</v>
      </c>
    </row>
    <row r="671" ht="14.25" customHeight="1">
      <c r="A671" s="185" t="s">
        <v>13398</v>
      </c>
      <c r="B671" s="185" t="s">
        <v>15843</v>
      </c>
      <c r="C671" s="74" t="s">
        <v>13598</v>
      </c>
    </row>
    <row r="672" ht="14.25" customHeight="1">
      <c r="A672" s="185" t="s">
        <v>13400</v>
      </c>
      <c r="B672" s="185" t="s">
        <v>15861</v>
      </c>
      <c r="C672" s="74" t="s">
        <v>13598</v>
      </c>
    </row>
    <row r="673" ht="14.25" customHeight="1">
      <c r="A673" s="185" t="s">
        <v>13402</v>
      </c>
      <c r="B673" s="185" t="s">
        <v>15843</v>
      </c>
      <c r="C673" s="74" t="s">
        <v>13598</v>
      </c>
    </row>
    <row r="674" ht="14.25" customHeight="1">
      <c r="A674" s="185" t="s">
        <v>13404</v>
      </c>
      <c r="B674" s="185" t="s">
        <v>15861</v>
      </c>
      <c r="C674" s="74" t="s">
        <v>13598</v>
      </c>
    </row>
    <row r="675" ht="14.25" customHeight="1">
      <c r="A675" s="185" t="s">
        <v>13405</v>
      </c>
      <c r="B675" s="185" t="s">
        <v>15843</v>
      </c>
      <c r="C675" s="74" t="s">
        <v>13598</v>
      </c>
    </row>
    <row r="676" ht="14.25" customHeight="1">
      <c r="A676" s="185" t="s">
        <v>9167</v>
      </c>
      <c r="B676" s="185" t="s">
        <v>15844</v>
      </c>
      <c r="C676" s="74" t="s">
        <v>13598</v>
      </c>
    </row>
    <row r="677" ht="14.25" customHeight="1">
      <c r="A677" s="185" t="s">
        <v>9749</v>
      </c>
      <c r="B677" s="185" t="s">
        <v>16010</v>
      </c>
      <c r="C677" s="74" t="s">
        <v>13598</v>
      </c>
    </row>
    <row r="678" ht="14.25" customHeight="1">
      <c r="A678" s="185" t="s">
        <v>13427</v>
      </c>
      <c r="B678" s="185" t="s">
        <v>15827</v>
      </c>
      <c r="C678" s="74" t="s">
        <v>13598</v>
      </c>
    </row>
    <row r="679" ht="14.25" customHeight="1">
      <c r="A679" s="185" t="s">
        <v>13431</v>
      </c>
      <c r="B679" s="185" t="s">
        <v>15864</v>
      </c>
      <c r="C679" s="74" t="s">
        <v>13598</v>
      </c>
    </row>
    <row r="680" ht="14.25" customHeight="1">
      <c r="A680" s="185" t="s">
        <v>3717</v>
      </c>
      <c r="B680" s="185" t="s">
        <v>16011</v>
      </c>
      <c r="C680" s="74" t="s">
        <v>13598</v>
      </c>
    </row>
    <row r="681" ht="14.25" customHeight="1">
      <c r="A681" s="185" t="s">
        <v>3718</v>
      </c>
      <c r="B681" s="185" t="s">
        <v>15868</v>
      </c>
      <c r="C681" s="74" t="s">
        <v>13598</v>
      </c>
    </row>
    <row r="682" ht="14.25" customHeight="1">
      <c r="A682" s="185" t="s">
        <v>13435</v>
      </c>
      <c r="B682" s="185" t="s">
        <v>15842</v>
      </c>
      <c r="C682" s="74" t="s">
        <v>13598</v>
      </c>
    </row>
    <row r="683" ht="14.25" customHeight="1">
      <c r="A683" s="185" t="s">
        <v>13436</v>
      </c>
      <c r="B683" s="185" t="s">
        <v>15843</v>
      </c>
      <c r="C683" s="74" t="s">
        <v>13598</v>
      </c>
    </row>
    <row r="684" ht="14.25" customHeight="1">
      <c r="A684" s="185" t="s">
        <v>13437</v>
      </c>
      <c r="B684" s="185" t="s">
        <v>15842</v>
      </c>
      <c r="C684" s="74" t="s">
        <v>13598</v>
      </c>
    </row>
    <row r="685" ht="14.25" customHeight="1">
      <c r="A685" s="185" t="s">
        <v>13438</v>
      </c>
      <c r="B685" s="185" t="s">
        <v>15843</v>
      </c>
      <c r="C685" s="74" t="s">
        <v>13598</v>
      </c>
    </row>
    <row r="686" ht="14.25" customHeight="1">
      <c r="A686" s="185" t="s">
        <v>13439</v>
      </c>
      <c r="B686" s="185" t="s">
        <v>15842</v>
      </c>
      <c r="C686" s="74" t="s">
        <v>13598</v>
      </c>
    </row>
    <row r="687" ht="14.25" customHeight="1">
      <c r="A687" s="185" t="s">
        <v>13440</v>
      </c>
      <c r="B687" s="185" t="s">
        <v>15843</v>
      </c>
      <c r="C687" s="74" t="s">
        <v>13598</v>
      </c>
    </row>
    <row r="688" ht="14.25" customHeight="1">
      <c r="A688" s="185" t="s">
        <v>13443</v>
      </c>
      <c r="B688" s="185" t="s">
        <v>15844</v>
      </c>
      <c r="C688" s="74" t="s">
        <v>13598</v>
      </c>
    </row>
    <row r="689" ht="14.25" customHeight="1">
      <c r="A689" s="185" t="s">
        <v>13268</v>
      </c>
      <c r="B689" s="185" t="s">
        <v>15870</v>
      </c>
      <c r="C689" s="74" t="s">
        <v>13598</v>
      </c>
    </row>
    <row r="690" ht="14.25" customHeight="1">
      <c r="A690" s="185" t="s">
        <v>13449</v>
      </c>
      <c r="B690" s="185" t="s">
        <v>15858</v>
      </c>
      <c r="C690" s="74" t="s">
        <v>13598</v>
      </c>
    </row>
    <row r="691" ht="14.25" customHeight="1">
      <c r="A691" s="185" t="s">
        <v>13450</v>
      </c>
      <c r="B691" s="185" t="s">
        <v>16012</v>
      </c>
      <c r="C691" s="74" t="s">
        <v>13598</v>
      </c>
    </row>
    <row r="692" ht="14.25" customHeight="1">
      <c r="A692" s="185" t="s">
        <v>3713</v>
      </c>
      <c r="B692" s="185" t="s">
        <v>15873</v>
      </c>
      <c r="C692" s="74" t="s">
        <v>13598</v>
      </c>
    </row>
    <row r="693" ht="14.25" customHeight="1">
      <c r="A693" s="185" t="s">
        <v>13462</v>
      </c>
      <c r="B693" s="185" t="s">
        <v>15909</v>
      </c>
      <c r="C693" s="74" t="s">
        <v>13598</v>
      </c>
    </row>
    <row r="694" ht="14.25" customHeight="1">
      <c r="A694" s="185" t="s">
        <v>13134</v>
      </c>
      <c r="B694" s="185" t="s">
        <v>16013</v>
      </c>
      <c r="C694" s="74" t="s">
        <v>13598</v>
      </c>
    </row>
    <row r="695" ht="14.25" customHeight="1">
      <c r="A695" s="185" t="s">
        <v>3934</v>
      </c>
      <c r="B695" s="185" t="s">
        <v>15878</v>
      </c>
      <c r="C695" s="74" t="s">
        <v>13598</v>
      </c>
    </row>
    <row r="696" ht="14.25" customHeight="1">
      <c r="A696" s="185" t="s">
        <v>13285</v>
      </c>
      <c r="B696" s="185" t="s">
        <v>15824</v>
      </c>
      <c r="C696" s="74" t="s">
        <v>13777</v>
      </c>
    </row>
    <row r="697" ht="14.25" customHeight="1">
      <c r="A697" s="185" t="s">
        <v>4549</v>
      </c>
      <c r="B697" s="185" t="s">
        <v>16014</v>
      </c>
      <c r="C697" s="74" t="s">
        <v>13777</v>
      </c>
    </row>
    <row r="698" ht="14.25" customHeight="1">
      <c r="A698" s="185" t="s">
        <v>4590</v>
      </c>
      <c r="B698" s="185" t="s">
        <v>16015</v>
      </c>
      <c r="C698" s="74" t="s">
        <v>13777</v>
      </c>
    </row>
    <row r="699" ht="14.25" customHeight="1">
      <c r="A699" s="185" t="s">
        <v>4785</v>
      </c>
      <c r="B699" s="185" t="s">
        <v>15880</v>
      </c>
      <c r="C699" s="74" t="s">
        <v>13777</v>
      </c>
    </row>
    <row r="700" ht="14.25" customHeight="1">
      <c r="A700" s="185" t="s">
        <v>13300</v>
      </c>
      <c r="B700" s="185" t="s">
        <v>16016</v>
      </c>
      <c r="C700" s="74" t="s">
        <v>13777</v>
      </c>
    </row>
    <row r="701" ht="14.25" customHeight="1">
      <c r="A701" s="185" t="s">
        <v>4892</v>
      </c>
      <c r="B701" s="185" t="s">
        <v>15996</v>
      </c>
      <c r="C701" s="74" t="s">
        <v>13777</v>
      </c>
    </row>
    <row r="702" ht="14.25" customHeight="1">
      <c r="A702" s="185" t="s">
        <v>4910</v>
      </c>
      <c r="B702" s="185" t="s">
        <v>15828</v>
      </c>
      <c r="C702" s="74" t="s">
        <v>13777</v>
      </c>
    </row>
    <row r="703" ht="14.25" customHeight="1">
      <c r="A703" s="185" t="s">
        <v>13305</v>
      </c>
      <c r="B703" s="185" t="s">
        <v>15934</v>
      </c>
      <c r="C703" s="74" t="s">
        <v>13777</v>
      </c>
    </row>
    <row r="704" ht="14.25" customHeight="1">
      <c r="A704" s="185" t="s">
        <v>5024</v>
      </c>
      <c r="B704" s="185" t="s">
        <v>15911</v>
      </c>
      <c r="C704" s="74" t="s">
        <v>13777</v>
      </c>
    </row>
    <row r="705" ht="14.25" customHeight="1">
      <c r="A705" s="185" t="s">
        <v>2692</v>
      </c>
      <c r="B705" s="185" t="s">
        <v>15832</v>
      </c>
      <c r="C705" s="74" t="s">
        <v>13777</v>
      </c>
    </row>
    <row r="706" ht="14.25" customHeight="1">
      <c r="A706" s="185" t="s">
        <v>13309</v>
      </c>
      <c r="B706" s="185" t="s">
        <v>16017</v>
      </c>
      <c r="C706" s="74" t="s">
        <v>13777</v>
      </c>
    </row>
    <row r="707" ht="14.25" customHeight="1">
      <c r="A707" s="185" t="s">
        <v>13311</v>
      </c>
      <c r="B707" s="185" t="s">
        <v>16018</v>
      </c>
      <c r="C707" s="74" t="s">
        <v>13777</v>
      </c>
    </row>
    <row r="708" ht="14.25" customHeight="1">
      <c r="A708" s="185" t="s">
        <v>13315</v>
      </c>
      <c r="B708" s="185" t="s">
        <v>15837</v>
      </c>
      <c r="C708" s="74" t="s">
        <v>13777</v>
      </c>
    </row>
    <row r="709" ht="14.25" customHeight="1">
      <c r="A709" s="185" t="s">
        <v>5948</v>
      </c>
      <c r="B709" s="185" t="s">
        <v>15887</v>
      </c>
      <c r="C709" s="74" t="s">
        <v>13777</v>
      </c>
    </row>
    <row r="710" ht="14.25" customHeight="1">
      <c r="A710" s="185" t="s">
        <v>3696</v>
      </c>
      <c r="B710" s="185" t="s">
        <v>16019</v>
      </c>
      <c r="C710" s="74" t="s">
        <v>13777</v>
      </c>
    </row>
    <row r="711" ht="14.25" customHeight="1">
      <c r="A711" s="185" t="s">
        <v>13326</v>
      </c>
      <c r="B711" s="185" t="s">
        <v>15840</v>
      </c>
      <c r="C711" s="74" t="s">
        <v>13777</v>
      </c>
    </row>
    <row r="712" ht="14.25" customHeight="1">
      <c r="A712" s="185" t="s">
        <v>13330</v>
      </c>
      <c r="B712" s="185" t="s">
        <v>16020</v>
      </c>
      <c r="C712" s="74" t="s">
        <v>13777</v>
      </c>
    </row>
    <row r="713" ht="14.25" customHeight="1">
      <c r="A713" s="185" t="s">
        <v>13333</v>
      </c>
      <c r="B713" s="185" t="s">
        <v>15934</v>
      </c>
      <c r="C713" s="74" t="s">
        <v>13777</v>
      </c>
    </row>
    <row r="714" ht="14.25" customHeight="1">
      <c r="A714" s="185" t="s">
        <v>13335</v>
      </c>
      <c r="B714" s="185" t="s">
        <v>15842</v>
      </c>
      <c r="C714" s="74" t="s">
        <v>13777</v>
      </c>
    </row>
    <row r="715" ht="14.25" customHeight="1">
      <c r="A715" s="185" t="s">
        <v>6731</v>
      </c>
      <c r="B715" s="185" t="s">
        <v>15843</v>
      </c>
      <c r="C715" s="74" t="s">
        <v>13777</v>
      </c>
    </row>
    <row r="716" ht="14.25" customHeight="1">
      <c r="A716" s="185" t="s">
        <v>13336</v>
      </c>
      <c r="B716" s="185" t="s">
        <v>15842</v>
      </c>
      <c r="C716" s="74" t="s">
        <v>13777</v>
      </c>
    </row>
    <row r="717" ht="14.25" customHeight="1">
      <c r="A717" s="185" t="s">
        <v>13337</v>
      </c>
      <c r="B717" s="185" t="s">
        <v>15843</v>
      </c>
      <c r="C717" s="74" t="s">
        <v>13777</v>
      </c>
    </row>
    <row r="718" ht="14.25" customHeight="1">
      <c r="A718" s="185" t="s">
        <v>13338</v>
      </c>
      <c r="B718" s="185" t="s">
        <v>15842</v>
      </c>
      <c r="C718" s="74" t="s">
        <v>13777</v>
      </c>
    </row>
    <row r="719" ht="14.25" customHeight="1">
      <c r="A719" s="185" t="s">
        <v>13339</v>
      </c>
      <c r="B719" s="185" t="s">
        <v>15843</v>
      </c>
      <c r="C719" s="74" t="s">
        <v>13777</v>
      </c>
    </row>
    <row r="720" ht="14.25" customHeight="1">
      <c r="A720" s="185" t="s">
        <v>13342</v>
      </c>
      <c r="B720" s="185" t="s">
        <v>15844</v>
      </c>
      <c r="C720" s="74" t="s">
        <v>13777</v>
      </c>
    </row>
    <row r="721" ht="14.25" customHeight="1">
      <c r="A721" s="185" t="s">
        <v>13345</v>
      </c>
      <c r="B721" s="185" t="s">
        <v>15889</v>
      </c>
      <c r="C721" s="74" t="s">
        <v>13777</v>
      </c>
    </row>
    <row r="722" ht="14.25" customHeight="1">
      <c r="A722" s="185" t="s">
        <v>6766</v>
      </c>
      <c r="B722" s="185" t="s">
        <v>15846</v>
      </c>
      <c r="C722" s="74" t="s">
        <v>13777</v>
      </c>
    </row>
    <row r="723" ht="14.25" customHeight="1">
      <c r="A723" s="185" t="s">
        <v>6799</v>
      </c>
      <c r="B723" s="185" t="s">
        <v>15890</v>
      </c>
      <c r="C723" s="74" t="s">
        <v>13777</v>
      </c>
    </row>
    <row r="724" ht="14.25" customHeight="1">
      <c r="A724" s="185" t="s">
        <v>13349</v>
      </c>
      <c r="B724" s="185" t="s">
        <v>15891</v>
      </c>
      <c r="C724" s="74" t="s">
        <v>13777</v>
      </c>
    </row>
    <row r="725" ht="14.25" customHeight="1">
      <c r="A725" s="185" t="s">
        <v>6881</v>
      </c>
      <c r="B725" s="185" t="s">
        <v>16002</v>
      </c>
      <c r="C725" s="74" t="s">
        <v>13777</v>
      </c>
    </row>
    <row r="726" ht="14.25" customHeight="1">
      <c r="A726" s="185" t="s">
        <v>6991</v>
      </c>
      <c r="B726" s="185" t="s">
        <v>15846</v>
      </c>
      <c r="C726" s="74" t="s">
        <v>13777</v>
      </c>
    </row>
    <row r="727" ht="14.25" customHeight="1">
      <c r="A727" s="185" t="s">
        <v>13356</v>
      </c>
      <c r="B727" s="185" t="s">
        <v>15892</v>
      </c>
      <c r="C727" s="74" t="s">
        <v>13777</v>
      </c>
    </row>
    <row r="728" ht="14.25" customHeight="1">
      <c r="A728" s="185" t="s">
        <v>7022</v>
      </c>
      <c r="B728" s="185" t="s">
        <v>15846</v>
      </c>
      <c r="C728" s="74" t="s">
        <v>13777</v>
      </c>
    </row>
    <row r="729" ht="14.25" customHeight="1">
      <c r="A729" s="185" t="s">
        <v>7047</v>
      </c>
      <c r="B729" s="185" t="s">
        <v>16002</v>
      </c>
      <c r="C729" s="74" t="s">
        <v>13777</v>
      </c>
    </row>
    <row r="730" ht="14.25" customHeight="1">
      <c r="A730" s="185" t="s">
        <v>3725</v>
      </c>
      <c r="B730" s="185" t="s">
        <v>15893</v>
      </c>
      <c r="C730" s="74" t="s">
        <v>13777</v>
      </c>
    </row>
    <row r="731" ht="14.25" customHeight="1">
      <c r="A731" s="185" t="s">
        <v>13364</v>
      </c>
      <c r="B731" s="185" t="s">
        <v>15894</v>
      </c>
      <c r="C731" s="74" t="s">
        <v>13777</v>
      </c>
    </row>
    <row r="732" ht="14.25" customHeight="1">
      <c r="A732" s="185" t="s">
        <v>13365</v>
      </c>
      <c r="B732" s="185" t="s">
        <v>15852</v>
      </c>
      <c r="C732" s="74" t="s">
        <v>13777</v>
      </c>
    </row>
    <row r="733" ht="14.25" customHeight="1">
      <c r="A733" s="185" t="s">
        <v>7405</v>
      </c>
      <c r="B733" s="185" t="s">
        <v>16021</v>
      </c>
      <c r="C733" s="74" t="s">
        <v>13777</v>
      </c>
    </row>
    <row r="734" ht="14.25" customHeight="1">
      <c r="A734" s="185" t="s">
        <v>3703</v>
      </c>
      <c r="B734" s="185" t="s">
        <v>15922</v>
      </c>
      <c r="C734" s="74" t="s">
        <v>13777</v>
      </c>
    </row>
    <row r="735" ht="14.25" customHeight="1">
      <c r="A735" s="185" t="s">
        <v>7579</v>
      </c>
      <c r="B735" s="185" t="s">
        <v>15854</v>
      </c>
      <c r="C735" s="74" t="s">
        <v>13777</v>
      </c>
    </row>
    <row r="736" ht="14.25" customHeight="1">
      <c r="A736" s="185" t="s">
        <v>3675</v>
      </c>
      <c r="B736" s="185" t="s">
        <v>16022</v>
      </c>
      <c r="C736" s="74" t="s">
        <v>13777</v>
      </c>
    </row>
    <row r="737" ht="14.25" customHeight="1">
      <c r="A737" s="185" t="s">
        <v>13372</v>
      </c>
      <c r="B737" s="185" t="s">
        <v>16023</v>
      </c>
      <c r="C737" s="74" t="s">
        <v>13777</v>
      </c>
    </row>
    <row r="738" ht="14.25" customHeight="1">
      <c r="A738" s="185" t="s">
        <v>7755</v>
      </c>
      <c r="B738" s="185" t="s">
        <v>15845</v>
      </c>
      <c r="C738" s="74" t="s">
        <v>13777</v>
      </c>
    </row>
    <row r="739" ht="14.25" customHeight="1">
      <c r="A739" s="185" t="s">
        <v>3708</v>
      </c>
      <c r="B739" s="185" t="s">
        <v>16024</v>
      </c>
      <c r="C739" s="74" t="s">
        <v>13777</v>
      </c>
    </row>
    <row r="740" ht="14.25" customHeight="1">
      <c r="A740" s="185" t="s">
        <v>13378</v>
      </c>
      <c r="B740" s="185" t="s">
        <v>16025</v>
      </c>
      <c r="C740" s="74" t="s">
        <v>13777</v>
      </c>
    </row>
    <row r="741" ht="14.25" customHeight="1">
      <c r="A741" s="185" t="s">
        <v>8205</v>
      </c>
      <c r="B741" s="185" t="s">
        <v>15927</v>
      </c>
      <c r="C741" s="74" t="s">
        <v>13777</v>
      </c>
    </row>
    <row r="742" ht="14.25" customHeight="1">
      <c r="A742" s="185" t="s">
        <v>13384</v>
      </c>
      <c r="B742" s="185" t="s">
        <v>15928</v>
      </c>
      <c r="C742" s="74" t="s">
        <v>13777</v>
      </c>
    </row>
    <row r="743" ht="14.25" customHeight="1">
      <c r="A743" s="185" t="s">
        <v>13390</v>
      </c>
      <c r="B743" s="185" t="s">
        <v>15858</v>
      </c>
      <c r="C743" s="74" t="s">
        <v>13777</v>
      </c>
    </row>
    <row r="744" ht="14.25" customHeight="1">
      <c r="A744" s="185" t="s">
        <v>8578</v>
      </c>
      <c r="B744" s="185" t="s">
        <v>15929</v>
      </c>
      <c r="C744" s="74" t="s">
        <v>13777</v>
      </c>
    </row>
    <row r="745" ht="14.25" customHeight="1">
      <c r="A745" s="185" t="s">
        <v>3710</v>
      </c>
      <c r="B745" s="185" t="s">
        <v>15859</v>
      </c>
      <c r="C745" s="74" t="s">
        <v>13777</v>
      </c>
    </row>
    <row r="746" ht="14.25" customHeight="1">
      <c r="A746" s="185" t="s">
        <v>13393</v>
      </c>
      <c r="B746" s="185" t="s">
        <v>15930</v>
      </c>
      <c r="C746" s="74" t="s">
        <v>13777</v>
      </c>
    </row>
    <row r="747" ht="14.25" customHeight="1">
      <c r="A747" s="185" t="s">
        <v>13396</v>
      </c>
      <c r="B747" s="185" t="s">
        <v>15861</v>
      </c>
      <c r="C747" s="74" t="s">
        <v>13777</v>
      </c>
    </row>
    <row r="748" ht="14.25" customHeight="1">
      <c r="A748" s="185" t="s">
        <v>13398</v>
      </c>
      <c r="B748" s="185" t="s">
        <v>15843</v>
      </c>
      <c r="C748" s="74" t="s">
        <v>13777</v>
      </c>
    </row>
    <row r="749" ht="14.25" customHeight="1">
      <c r="A749" s="185" t="s">
        <v>13400</v>
      </c>
      <c r="B749" s="185" t="s">
        <v>15861</v>
      </c>
      <c r="C749" s="74" t="s">
        <v>13777</v>
      </c>
    </row>
    <row r="750" ht="14.25" customHeight="1">
      <c r="A750" s="185" t="s">
        <v>13402</v>
      </c>
      <c r="B750" s="185" t="s">
        <v>15843</v>
      </c>
      <c r="C750" s="74" t="s">
        <v>13777</v>
      </c>
    </row>
    <row r="751" ht="14.25" customHeight="1">
      <c r="A751" s="185" t="s">
        <v>13404</v>
      </c>
      <c r="B751" s="185" t="s">
        <v>15861</v>
      </c>
      <c r="C751" s="74" t="s">
        <v>13777</v>
      </c>
    </row>
    <row r="752" ht="14.25" customHeight="1">
      <c r="A752" s="185" t="s">
        <v>13405</v>
      </c>
      <c r="B752" s="185" t="s">
        <v>15843</v>
      </c>
      <c r="C752" s="74" t="s">
        <v>13777</v>
      </c>
    </row>
    <row r="753" ht="14.25" customHeight="1">
      <c r="A753" s="185" t="s">
        <v>9167</v>
      </c>
      <c r="B753" s="185" t="s">
        <v>15844</v>
      </c>
      <c r="C753" s="74" t="s">
        <v>13777</v>
      </c>
    </row>
    <row r="754" ht="14.25" customHeight="1">
      <c r="A754" s="185" t="s">
        <v>9499</v>
      </c>
      <c r="B754" s="185" t="s">
        <v>16026</v>
      </c>
      <c r="C754" s="74" t="s">
        <v>13777</v>
      </c>
    </row>
    <row r="755" ht="14.25" customHeight="1">
      <c r="A755" s="185" t="s">
        <v>13427</v>
      </c>
      <c r="B755" s="185" t="s">
        <v>15827</v>
      </c>
      <c r="C755" s="74" t="s">
        <v>13777</v>
      </c>
    </row>
    <row r="756" ht="14.25" customHeight="1">
      <c r="A756" s="185" t="s">
        <v>13431</v>
      </c>
      <c r="B756" s="185" t="s">
        <v>15864</v>
      </c>
      <c r="C756" s="74" t="s">
        <v>13777</v>
      </c>
    </row>
    <row r="757" ht="14.25" customHeight="1">
      <c r="A757" s="185" t="s">
        <v>3717</v>
      </c>
      <c r="B757" s="185" t="s">
        <v>15903</v>
      </c>
      <c r="C757" s="74" t="s">
        <v>13777</v>
      </c>
    </row>
    <row r="758" ht="14.25" customHeight="1">
      <c r="A758" s="185" t="s">
        <v>3718</v>
      </c>
      <c r="B758" s="185" t="s">
        <v>15868</v>
      </c>
      <c r="C758" s="74" t="s">
        <v>13777</v>
      </c>
    </row>
    <row r="759" ht="14.25" customHeight="1">
      <c r="A759" s="185" t="s">
        <v>11644</v>
      </c>
      <c r="B759" s="185" t="s">
        <v>15931</v>
      </c>
      <c r="C759" s="74" t="s">
        <v>13777</v>
      </c>
    </row>
    <row r="760" ht="14.25" customHeight="1">
      <c r="A760" s="185" t="s">
        <v>13435</v>
      </c>
      <c r="B760" s="185" t="s">
        <v>15842</v>
      </c>
      <c r="C760" s="74" t="s">
        <v>13777</v>
      </c>
    </row>
    <row r="761" ht="14.25" customHeight="1">
      <c r="A761" s="185" t="s">
        <v>13436</v>
      </c>
      <c r="B761" s="185" t="s">
        <v>15843</v>
      </c>
      <c r="C761" s="74" t="s">
        <v>13777</v>
      </c>
    </row>
    <row r="762" ht="14.25" customHeight="1">
      <c r="A762" s="185" t="s">
        <v>13437</v>
      </c>
      <c r="B762" s="185" t="s">
        <v>15842</v>
      </c>
      <c r="C762" s="74" t="s">
        <v>13777</v>
      </c>
    </row>
    <row r="763" ht="14.25" customHeight="1">
      <c r="A763" s="185" t="s">
        <v>13438</v>
      </c>
      <c r="B763" s="185" t="s">
        <v>15843</v>
      </c>
      <c r="C763" s="74" t="s">
        <v>13777</v>
      </c>
    </row>
    <row r="764" ht="14.25" customHeight="1">
      <c r="A764" s="185" t="s">
        <v>13439</v>
      </c>
      <c r="B764" s="185" t="s">
        <v>15842</v>
      </c>
      <c r="C764" s="74" t="s">
        <v>13777</v>
      </c>
    </row>
    <row r="765" ht="14.25" customHeight="1">
      <c r="A765" s="185" t="s">
        <v>13440</v>
      </c>
      <c r="B765" s="185" t="s">
        <v>15843</v>
      </c>
      <c r="C765" s="74" t="s">
        <v>13777</v>
      </c>
    </row>
    <row r="766" ht="14.25" customHeight="1">
      <c r="A766" s="185" t="s">
        <v>13443</v>
      </c>
      <c r="B766" s="185" t="s">
        <v>15844</v>
      </c>
      <c r="C766" s="74" t="s">
        <v>13777</v>
      </c>
    </row>
    <row r="767" ht="14.25" customHeight="1">
      <c r="A767" s="185" t="s">
        <v>13268</v>
      </c>
      <c r="B767" s="185" t="s">
        <v>15870</v>
      </c>
      <c r="C767" s="74" t="s">
        <v>13777</v>
      </c>
    </row>
    <row r="768" ht="14.25" customHeight="1">
      <c r="A768" s="185" t="s">
        <v>12180</v>
      </c>
      <c r="B768" s="185" t="s">
        <v>15907</v>
      </c>
      <c r="C768" s="74" t="s">
        <v>13777</v>
      </c>
    </row>
    <row r="769" ht="14.25" customHeight="1">
      <c r="A769" s="185" t="s">
        <v>13449</v>
      </c>
      <c r="B769" s="185" t="s">
        <v>15858</v>
      </c>
      <c r="C769" s="74" t="s">
        <v>13777</v>
      </c>
    </row>
    <row r="770" ht="14.25" customHeight="1">
      <c r="A770" s="185" t="s">
        <v>13450</v>
      </c>
      <c r="B770" s="185" t="s">
        <v>16027</v>
      </c>
      <c r="C770" s="74" t="s">
        <v>13777</v>
      </c>
    </row>
    <row r="771" ht="14.25" customHeight="1">
      <c r="A771" s="185" t="s">
        <v>3713</v>
      </c>
      <c r="B771" s="185" t="s">
        <v>15873</v>
      </c>
      <c r="C771" s="74" t="s">
        <v>13777</v>
      </c>
    </row>
    <row r="772" ht="14.25" customHeight="1">
      <c r="A772" s="185" t="s">
        <v>13462</v>
      </c>
      <c r="B772" s="185" t="s">
        <v>15909</v>
      </c>
      <c r="C772" s="74" t="s">
        <v>13777</v>
      </c>
    </row>
    <row r="773" ht="14.25" customHeight="1">
      <c r="A773" s="185" t="s">
        <v>3934</v>
      </c>
      <c r="B773" s="185" t="s">
        <v>15878</v>
      </c>
      <c r="C773" s="74" t="s">
        <v>13777</v>
      </c>
    </row>
    <row r="774" ht="14.25" customHeight="1">
      <c r="A774" s="185" t="s">
        <v>13285</v>
      </c>
      <c r="B774" s="185" t="s">
        <v>15824</v>
      </c>
      <c r="C774" s="74" t="s">
        <v>13818</v>
      </c>
    </row>
    <row r="775" ht="14.25" customHeight="1">
      <c r="A775" s="185" t="s">
        <v>4533</v>
      </c>
      <c r="B775" s="185" t="s">
        <v>16028</v>
      </c>
      <c r="C775" s="74" t="s">
        <v>13818</v>
      </c>
    </row>
    <row r="776" ht="14.25" customHeight="1">
      <c r="A776" s="185" t="s">
        <v>4785</v>
      </c>
      <c r="B776" s="185" t="s">
        <v>15964</v>
      </c>
      <c r="C776" s="74" t="s">
        <v>13818</v>
      </c>
    </row>
    <row r="777" ht="14.25" customHeight="1">
      <c r="A777" s="185" t="s">
        <v>13300</v>
      </c>
      <c r="B777" s="185" t="s">
        <v>15827</v>
      </c>
      <c r="C777" s="74" t="s">
        <v>13818</v>
      </c>
    </row>
    <row r="778" ht="14.25" customHeight="1">
      <c r="A778" s="185" t="s">
        <v>4910</v>
      </c>
      <c r="B778" s="185" t="s">
        <v>15828</v>
      </c>
      <c r="C778" s="74" t="s">
        <v>13818</v>
      </c>
    </row>
    <row r="779" ht="14.25" customHeight="1">
      <c r="A779" s="185" t="s">
        <v>13305</v>
      </c>
      <c r="B779" s="185" t="s">
        <v>15934</v>
      </c>
      <c r="C779" s="74" t="s">
        <v>13818</v>
      </c>
    </row>
    <row r="780" ht="14.25" customHeight="1">
      <c r="A780" s="185" t="s">
        <v>5024</v>
      </c>
      <c r="B780" s="185" t="s">
        <v>15911</v>
      </c>
      <c r="C780" s="74" t="s">
        <v>13818</v>
      </c>
    </row>
    <row r="781" ht="14.25" customHeight="1">
      <c r="A781" s="185" t="s">
        <v>2692</v>
      </c>
      <c r="B781" s="185" t="s">
        <v>15832</v>
      </c>
      <c r="C781" s="74" t="s">
        <v>13818</v>
      </c>
    </row>
    <row r="782" ht="14.25" customHeight="1">
      <c r="A782" s="185" t="s">
        <v>13309</v>
      </c>
      <c r="B782" s="185" t="s">
        <v>15885</v>
      </c>
      <c r="C782" s="74" t="s">
        <v>13818</v>
      </c>
    </row>
    <row r="783" ht="14.25" customHeight="1">
      <c r="A783" s="185" t="s">
        <v>13311</v>
      </c>
      <c r="B783" s="185" t="s">
        <v>16029</v>
      </c>
      <c r="C783" s="74" t="s">
        <v>13818</v>
      </c>
    </row>
    <row r="784" ht="14.25" customHeight="1">
      <c r="A784" s="185" t="s">
        <v>5463</v>
      </c>
      <c r="B784" s="185" t="s">
        <v>15887</v>
      </c>
      <c r="C784" s="74" t="s">
        <v>13818</v>
      </c>
    </row>
    <row r="785" ht="14.25" customHeight="1">
      <c r="A785" s="185" t="s">
        <v>13315</v>
      </c>
      <c r="B785" s="185" t="s">
        <v>15837</v>
      </c>
      <c r="C785" s="74" t="s">
        <v>13818</v>
      </c>
    </row>
    <row r="786" ht="14.25" customHeight="1">
      <c r="A786" s="185" t="s">
        <v>3696</v>
      </c>
      <c r="B786" s="185" t="s">
        <v>15938</v>
      </c>
      <c r="C786" s="74" t="s">
        <v>13818</v>
      </c>
    </row>
    <row r="787" ht="14.25" customHeight="1">
      <c r="A787" s="185" t="s">
        <v>13326</v>
      </c>
      <c r="B787" s="185" t="s">
        <v>15840</v>
      </c>
      <c r="C787" s="74" t="s">
        <v>13818</v>
      </c>
    </row>
    <row r="788" ht="14.25" customHeight="1">
      <c r="A788" s="185" t="s">
        <v>13330</v>
      </c>
      <c r="B788" s="185" t="s">
        <v>16030</v>
      </c>
      <c r="C788" s="74" t="s">
        <v>13818</v>
      </c>
    </row>
    <row r="789" ht="14.25" customHeight="1">
      <c r="A789" s="185" t="s">
        <v>13333</v>
      </c>
      <c r="B789" s="185" t="s">
        <v>15934</v>
      </c>
      <c r="C789" s="74" t="s">
        <v>13818</v>
      </c>
    </row>
    <row r="790" ht="14.25" customHeight="1">
      <c r="A790" s="185" t="s">
        <v>13335</v>
      </c>
      <c r="B790" s="185" t="s">
        <v>15842</v>
      </c>
      <c r="C790" s="74" t="s">
        <v>13818</v>
      </c>
    </row>
    <row r="791" ht="14.25" customHeight="1">
      <c r="A791" s="185" t="s">
        <v>6731</v>
      </c>
      <c r="B791" s="185" t="s">
        <v>15843</v>
      </c>
      <c r="C791" s="74" t="s">
        <v>13818</v>
      </c>
    </row>
    <row r="792" ht="14.25" customHeight="1">
      <c r="A792" s="185" t="s">
        <v>13336</v>
      </c>
      <c r="B792" s="185" t="s">
        <v>15842</v>
      </c>
      <c r="C792" s="74" t="s">
        <v>13818</v>
      </c>
    </row>
    <row r="793" ht="14.25" customHeight="1">
      <c r="A793" s="185" t="s">
        <v>13337</v>
      </c>
      <c r="B793" s="185" t="s">
        <v>15843</v>
      </c>
      <c r="C793" s="74" t="s">
        <v>13818</v>
      </c>
    </row>
    <row r="794" ht="14.25" customHeight="1">
      <c r="A794" s="185" t="s">
        <v>13338</v>
      </c>
      <c r="B794" s="185" t="s">
        <v>15842</v>
      </c>
      <c r="C794" s="74" t="s">
        <v>13818</v>
      </c>
    </row>
    <row r="795" ht="14.25" customHeight="1">
      <c r="A795" s="185" t="s">
        <v>13339</v>
      </c>
      <c r="B795" s="185" t="s">
        <v>15843</v>
      </c>
      <c r="C795" s="74" t="s">
        <v>13818</v>
      </c>
    </row>
    <row r="796" ht="14.25" customHeight="1">
      <c r="A796" s="185" t="s">
        <v>13342</v>
      </c>
      <c r="B796" s="185" t="s">
        <v>15844</v>
      </c>
      <c r="C796" s="74" t="s">
        <v>13818</v>
      </c>
    </row>
    <row r="797" ht="14.25" customHeight="1">
      <c r="A797" s="185" t="s">
        <v>13345</v>
      </c>
      <c r="B797" s="185" t="s">
        <v>16031</v>
      </c>
      <c r="C797" s="74" t="s">
        <v>13818</v>
      </c>
    </row>
    <row r="798" ht="14.25" customHeight="1">
      <c r="A798" s="185" t="s">
        <v>6766</v>
      </c>
      <c r="B798" s="185" t="s">
        <v>15846</v>
      </c>
      <c r="C798" s="74" t="s">
        <v>13818</v>
      </c>
    </row>
    <row r="799" ht="14.25" customHeight="1">
      <c r="A799" s="185" t="s">
        <v>6799</v>
      </c>
      <c r="B799" s="185" t="s">
        <v>15890</v>
      </c>
      <c r="C799" s="74" t="s">
        <v>13818</v>
      </c>
    </row>
    <row r="800" ht="14.25" customHeight="1">
      <c r="A800" s="185" t="s">
        <v>13349</v>
      </c>
      <c r="B800" s="185" t="s">
        <v>15891</v>
      </c>
      <c r="C800" s="74" t="s">
        <v>13818</v>
      </c>
    </row>
    <row r="801" ht="14.25" customHeight="1">
      <c r="A801" s="185" t="s">
        <v>6881</v>
      </c>
      <c r="B801" s="185" t="s">
        <v>16002</v>
      </c>
      <c r="C801" s="74" t="s">
        <v>13818</v>
      </c>
    </row>
    <row r="802" ht="14.25" customHeight="1">
      <c r="A802" s="185" t="s">
        <v>6991</v>
      </c>
      <c r="B802" s="185" t="s">
        <v>15846</v>
      </c>
      <c r="C802" s="74" t="s">
        <v>13818</v>
      </c>
    </row>
    <row r="803" ht="14.25" customHeight="1">
      <c r="A803" s="185" t="s">
        <v>13570</v>
      </c>
      <c r="B803" s="185" t="s">
        <v>15964</v>
      </c>
      <c r="C803" s="74" t="s">
        <v>13818</v>
      </c>
    </row>
    <row r="804" ht="14.25" customHeight="1">
      <c r="A804" s="185" t="s">
        <v>13356</v>
      </c>
      <c r="B804" s="185" t="s">
        <v>15892</v>
      </c>
      <c r="C804" s="74" t="s">
        <v>13818</v>
      </c>
    </row>
    <row r="805" ht="14.25" customHeight="1">
      <c r="A805" s="185" t="s">
        <v>7047</v>
      </c>
      <c r="B805" s="185" t="s">
        <v>16002</v>
      </c>
      <c r="C805" s="74" t="s">
        <v>13818</v>
      </c>
    </row>
    <row r="806" ht="14.25" customHeight="1">
      <c r="A806" s="185" t="s">
        <v>3725</v>
      </c>
      <c r="B806" s="185" t="s">
        <v>15893</v>
      </c>
      <c r="C806" s="74" t="s">
        <v>13818</v>
      </c>
    </row>
    <row r="807" ht="14.25" customHeight="1">
      <c r="A807" s="185" t="s">
        <v>13364</v>
      </c>
      <c r="B807" s="185" t="s">
        <v>15894</v>
      </c>
      <c r="C807" s="74" t="s">
        <v>13818</v>
      </c>
    </row>
    <row r="808" ht="14.25" customHeight="1">
      <c r="A808" s="185" t="s">
        <v>7245</v>
      </c>
      <c r="B808" s="185" t="s">
        <v>16032</v>
      </c>
      <c r="C808" s="74" t="s">
        <v>13818</v>
      </c>
    </row>
    <row r="809" ht="14.25" customHeight="1">
      <c r="A809" s="185" t="s">
        <v>13365</v>
      </c>
      <c r="B809" s="185" t="s">
        <v>15852</v>
      </c>
      <c r="C809" s="74" t="s">
        <v>13818</v>
      </c>
    </row>
    <row r="810" ht="14.25" customHeight="1">
      <c r="A810" s="185" t="s">
        <v>3703</v>
      </c>
      <c r="B810" s="185" t="s">
        <v>16004</v>
      </c>
      <c r="C810" s="74" t="s">
        <v>13818</v>
      </c>
    </row>
    <row r="811" ht="14.25" customHeight="1">
      <c r="A811" s="185" t="s">
        <v>7579</v>
      </c>
      <c r="B811" s="185" t="s">
        <v>15854</v>
      </c>
      <c r="C811" s="74" t="s">
        <v>13818</v>
      </c>
    </row>
    <row r="812" ht="14.25" customHeight="1">
      <c r="A812" s="185" t="s">
        <v>13372</v>
      </c>
      <c r="B812" s="185" t="s">
        <v>15896</v>
      </c>
      <c r="C812" s="74" t="s">
        <v>13818</v>
      </c>
    </row>
    <row r="813" ht="14.25" customHeight="1">
      <c r="A813" s="185" t="s">
        <v>3708</v>
      </c>
      <c r="B813" s="185" t="s">
        <v>16033</v>
      </c>
      <c r="C813" s="74" t="s">
        <v>13818</v>
      </c>
    </row>
    <row r="814" ht="14.25" customHeight="1">
      <c r="A814" s="185" t="s">
        <v>13378</v>
      </c>
      <c r="B814" s="185" t="s">
        <v>16034</v>
      </c>
      <c r="C814" s="74" t="s">
        <v>13818</v>
      </c>
    </row>
    <row r="815" ht="14.25" customHeight="1">
      <c r="A815" s="185" t="s">
        <v>13384</v>
      </c>
      <c r="B815" s="185" t="s">
        <v>16035</v>
      </c>
      <c r="C815" s="74" t="s">
        <v>13818</v>
      </c>
    </row>
    <row r="816" ht="14.25" customHeight="1">
      <c r="A816" s="185" t="s">
        <v>13390</v>
      </c>
      <c r="B816" s="185" t="s">
        <v>15858</v>
      </c>
      <c r="C816" s="74" t="s">
        <v>13818</v>
      </c>
    </row>
    <row r="817" ht="14.25" customHeight="1">
      <c r="A817" s="185" t="s">
        <v>8578</v>
      </c>
      <c r="B817" s="185" t="s">
        <v>15929</v>
      </c>
      <c r="C817" s="74" t="s">
        <v>13818</v>
      </c>
    </row>
    <row r="818" ht="14.25" customHeight="1">
      <c r="A818" s="185" t="s">
        <v>3710</v>
      </c>
      <c r="B818" s="185" t="s">
        <v>15859</v>
      </c>
      <c r="C818" s="74" t="s">
        <v>13818</v>
      </c>
    </row>
    <row r="819" ht="14.25" customHeight="1">
      <c r="A819" s="185" t="s">
        <v>13393</v>
      </c>
      <c r="B819" s="185" t="s">
        <v>15930</v>
      </c>
      <c r="C819" s="74" t="s">
        <v>13818</v>
      </c>
    </row>
    <row r="820" ht="14.25" customHeight="1">
      <c r="A820" s="185" t="s">
        <v>13396</v>
      </c>
      <c r="B820" s="185" t="s">
        <v>15861</v>
      </c>
      <c r="C820" s="74" t="s">
        <v>13818</v>
      </c>
    </row>
    <row r="821" ht="14.25" customHeight="1">
      <c r="A821" s="185" t="s">
        <v>13398</v>
      </c>
      <c r="B821" s="185" t="s">
        <v>15843</v>
      </c>
      <c r="C821" s="74" t="s">
        <v>13818</v>
      </c>
    </row>
    <row r="822" ht="14.25" customHeight="1">
      <c r="A822" s="185" t="s">
        <v>13400</v>
      </c>
      <c r="B822" s="185" t="s">
        <v>15861</v>
      </c>
      <c r="C822" s="74" t="s">
        <v>13818</v>
      </c>
    </row>
    <row r="823" ht="14.25" customHeight="1">
      <c r="A823" s="185" t="s">
        <v>13402</v>
      </c>
      <c r="B823" s="185" t="s">
        <v>15843</v>
      </c>
      <c r="C823" s="74" t="s">
        <v>13818</v>
      </c>
    </row>
    <row r="824" ht="14.25" customHeight="1">
      <c r="A824" s="185" t="s">
        <v>13404</v>
      </c>
      <c r="B824" s="185" t="s">
        <v>15861</v>
      </c>
      <c r="C824" s="74" t="s">
        <v>13818</v>
      </c>
    </row>
    <row r="825" ht="14.25" customHeight="1">
      <c r="A825" s="185" t="s">
        <v>13405</v>
      </c>
      <c r="B825" s="185" t="s">
        <v>15843</v>
      </c>
      <c r="C825" s="74" t="s">
        <v>13818</v>
      </c>
    </row>
    <row r="826" ht="14.25" customHeight="1">
      <c r="A826" s="185" t="s">
        <v>9167</v>
      </c>
      <c r="B826" s="185" t="s">
        <v>15844</v>
      </c>
      <c r="C826" s="74" t="s">
        <v>13818</v>
      </c>
    </row>
    <row r="827" ht="14.25" customHeight="1">
      <c r="A827" s="185" t="s">
        <v>9506</v>
      </c>
      <c r="B827" s="185" t="s">
        <v>16036</v>
      </c>
      <c r="C827" s="74" t="s">
        <v>13818</v>
      </c>
    </row>
    <row r="828" ht="14.25" customHeight="1">
      <c r="A828" s="185" t="s">
        <v>13427</v>
      </c>
      <c r="B828" s="185" t="s">
        <v>15827</v>
      </c>
      <c r="C828" s="74" t="s">
        <v>13818</v>
      </c>
    </row>
    <row r="829" ht="14.25" customHeight="1">
      <c r="A829" s="185" t="s">
        <v>13431</v>
      </c>
      <c r="B829" s="185" t="s">
        <v>15864</v>
      </c>
      <c r="C829" s="74" t="s">
        <v>13818</v>
      </c>
    </row>
    <row r="830" ht="14.25" customHeight="1">
      <c r="A830" s="185" t="s">
        <v>3717</v>
      </c>
      <c r="B830" s="185" t="s">
        <v>15903</v>
      </c>
      <c r="C830" s="74" t="s">
        <v>13818</v>
      </c>
    </row>
    <row r="831" ht="14.25" customHeight="1">
      <c r="A831" s="185" t="s">
        <v>11237</v>
      </c>
      <c r="B831" s="185" t="s">
        <v>16037</v>
      </c>
      <c r="C831" s="74" t="s">
        <v>13818</v>
      </c>
    </row>
    <row r="832" ht="14.25" customHeight="1">
      <c r="A832" s="185" t="s">
        <v>3718</v>
      </c>
      <c r="B832" s="185" t="s">
        <v>15868</v>
      </c>
      <c r="C832" s="74" t="s">
        <v>13818</v>
      </c>
    </row>
    <row r="833" ht="14.25" customHeight="1">
      <c r="A833" s="185" t="s">
        <v>11276</v>
      </c>
      <c r="B833" s="185" t="s">
        <v>15904</v>
      </c>
      <c r="C833" s="74" t="s">
        <v>13818</v>
      </c>
    </row>
    <row r="834" ht="14.25" customHeight="1">
      <c r="A834" s="185" t="s">
        <v>11450</v>
      </c>
      <c r="B834" s="185" t="s">
        <v>16038</v>
      </c>
      <c r="C834" s="74" t="s">
        <v>13818</v>
      </c>
    </row>
    <row r="835" ht="14.25" customHeight="1">
      <c r="A835" s="185" t="s">
        <v>13435</v>
      </c>
      <c r="B835" s="185" t="s">
        <v>15842</v>
      </c>
      <c r="C835" s="74" t="s">
        <v>13818</v>
      </c>
    </row>
    <row r="836" ht="14.25" customHeight="1">
      <c r="A836" s="185" t="s">
        <v>13436</v>
      </c>
      <c r="B836" s="185" t="s">
        <v>15843</v>
      </c>
      <c r="C836" s="74" t="s">
        <v>13818</v>
      </c>
    </row>
    <row r="837" ht="14.25" customHeight="1">
      <c r="A837" s="185" t="s">
        <v>13437</v>
      </c>
      <c r="B837" s="185" t="s">
        <v>15842</v>
      </c>
      <c r="C837" s="74" t="s">
        <v>13818</v>
      </c>
    </row>
    <row r="838" ht="14.25" customHeight="1">
      <c r="A838" s="185" t="s">
        <v>13438</v>
      </c>
      <c r="B838" s="185" t="s">
        <v>15843</v>
      </c>
      <c r="C838" s="74" t="s">
        <v>13818</v>
      </c>
    </row>
    <row r="839" ht="14.25" customHeight="1">
      <c r="A839" s="185" t="s">
        <v>13439</v>
      </c>
      <c r="B839" s="185" t="s">
        <v>15842</v>
      </c>
      <c r="C839" s="74" t="s">
        <v>13818</v>
      </c>
    </row>
    <row r="840" ht="14.25" customHeight="1">
      <c r="A840" s="185" t="s">
        <v>13440</v>
      </c>
      <c r="B840" s="185" t="s">
        <v>15843</v>
      </c>
      <c r="C840" s="74" t="s">
        <v>13818</v>
      </c>
    </row>
    <row r="841" ht="14.25" customHeight="1">
      <c r="A841" s="185" t="s">
        <v>13443</v>
      </c>
      <c r="B841" s="185" t="s">
        <v>15844</v>
      </c>
      <c r="C841" s="74" t="s">
        <v>13818</v>
      </c>
    </row>
    <row r="842" ht="14.25" customHeight="1">
      <c r="A842" s="185" t="s">
        <v>13268</v>
      </c>
      <c r="B842" s="185" t="s">
        <v>15870</v>
      </c>
      <c r="C842" s="74" t="s">
        <v>13818</v>
      </c>
    </row>
    <row r="843" ht="14.25" customHeight="1">
      <c r="A843" s="185" t="s">
        <v>13449</v>
      </c>
      <c r="B843" s="185" t="s">
        <v>15858</v>
      </c>
      <c r="C843" s="74" t="s">
        <v>13818</v>
      </c>
    </row>
    <row r="844" ht="14.25" customHeight="1">
      <c r="A844" s="185" t="s">
        <v>13450</v>
      </c>
      <c r="B844" s="185" t="s">
        <v>15908</v>
      </c>
      <c r="C844" s="74" t="s">
        <v>13818</v>
      </c>
    </row>
    <row r="845" ht="14.25" customHeight="1">
      <c r="A845" s="185" t="s">
        <v>3713</v>
      </c>
      <c r="B845" s="185" t="s">
        <v>15873</v>
      </c>
      <c r="C845" s="74" t="s">
        <v>13818</v>
      </c>
    </row>
    <row r="846" ht="14.25" customHeight="1">
      <c r="A846" s="185" t="s">
        <v>13462</v>
      </c>
      <c r="B846" s="185" t="s">
        <v>15909</v>
      </c>
      <c r="C846" s="74" t="s">
        <v>13818</v>
      </c>
    </row>
    <row r="847" ht="14.25" customHeight="1">
      <c r="A847" s="185" t="s">
        <v>3934</v>
      </c>
      <c r="B847" s="185" t="s">
        <v>15878</v>
      </c>
      <c r="C847" s="74" t="s">
        <v>13818</v>
      </c>
    </row>
    <row r="848" ht="14.25" customHeight="1">
      <c r="A848" s="185" t="s">
        <v>13285</v>
      </c>
      <c r="B848" s="185" t="s">
        <v>15824</v>
      </c>
      <c r="C848" s="74" t="s">
        <v>13836</v>
      </c>
    </row>
    <row r="849" ht="14.25" customHeight="1">
      <c r="A849" s="185" t="s">
        <v>4785</v>
      </c>
      <c r="B849" s="185" t="s">
        <v>15880</v>
      </c>
      <c r="C849" s="74" t="s">
        <v>13836</v>
      </c>
    </row>
    <row r="850" ht="14.25" customHeight="1">
      <c r="A850" s="185" t="s">
        <v>13300</v>
      </c>
      <c r="B850" s="185" t="s">
        <v>15827</v>
      </c>
      <c r="C850" s="74" t="s">
        <v>13836</v>
      </c>
    </row>
    <row r="851" ht="14.25" customHeight="1">
      <c r="A851" s="185" t="s">
        <v>4910</v>
      </c>
      <c r="B851" s="185" t="s">
        <v>15828</v>
      </c>
      <c r="C851" s="74" t="s">
        <v>13836</v>
      </c>
    </row>
    <row r="852" ht="14.25" customHeight="1">
      <c r="A852" s="185" t="s">
        <v>13305</v>
      </c>
      <c r="B852" s="185" t="s">
        <v>16039</v>
      </c>
      <c r="C852" s="74" t="s">
        <v>13836</v>
      </c>
    </row>
    <row r="853" ht="14.25" customHeight="1">
      <c r="A853" s="185" t="s">
        <v>5024</v>
      </c>
      <c r="B853" s="185" t="s">
        <v>15911</v>
      </c>
      <c r="C853" s="74" t="s">
        <v>13836</v>
      </c>
    </row>
    <row r="854" ht="14.25" customHeight="1">
      <c r="A854" s="185" t="s">
        <v>2692</v>
      </c>
      <c r="B854" s="185" t="s">
        <v>15832</v>
      </c>
      <c r="C854" s="74" t="s">
        <v>13836</v>
      </c>
    </row>
    <row r="855" ht="14.25" customHeight="1">
      <c r="A855" s="185" t="s">
        <v>13309</v>
      </c>
      <c r="B855" s="185" t="s">
        <v>15885</v>
      </c>
      <c r="C855" s="74" t="s">
        <v>13836</v>
      </c>
    </row>
    <row r="856" ht="14.25" customHeight="1">
      <c r="A856" s="185" t="s">
        <v>13311</v>
      </c>
      <c r="B856" s="185" t="s">
        <v>15973</v>
      </c>
      <c r="C856" s="74" t="s">
        <v>13836</v>
      </c>
    </row>
    <row r="857" ht="14.25" customHeight="1">
      <c r="A857" s="185" t="s">
        <v>5463</v>
      </c>
      <c r="B857" s="185" t="s">
        <v>15959</v>
      </c>
      <c r="C857" s="74" t="s">
        <v>13836</v>
      </c>
    </row>
    <row r="858" ht="14.25" customHeight="1">
      <c r="A858" s="185" t="s">
        <v>13315</v>
      </c>
      <c r="B858" s="185" t="s">
        <v>15837</v>
      </c>
      <c r="C858" s="74" t="s">
        <v>13836</v>
      </c>
    </row>
    <row r="859" ht="14.25" customHeight="1">
      <c r="A859" s="185" t="s">
        <v>5946</v>
      </c>
      <c r="B859" s="185" t="s">
        <v>16040</v>
      </c>
      <c r="C859" s="74" t="s">
        <v>13836</v>
      </c>
    </row>
    <row r="860" ht="14.25" customHeight="1">
      <c r="A860" s="185" t="s">
        <v>13326</v>
      </c>
      <c r="B860" s="185" t="s">
        <v>15840</v>
      </c>
      <c r="C860" s="74" t="s">
        <v>13836</v>
      </c>
    </row>
    <row r="861" ht="14.25" customHeight="1">
      <c r="A861" s="185" t="s">
        <v>13330</v>
      </c>
      <c r="B861" s="185" t="s">
        <v>16041</v>
      </c>
      <c r="C861" s="74" t="s">
        <v>13836</v>
      </c>
    </row>
    <row r="862" ht="14.25" customHeight="1">
      <c r="A862" s="185" t="s">
        <v>13333</v>
      </c>
      <c r="B862" s="185" t="s">
        <v>16039</v>
      </c>
      <c r="C862" s="74" t="s">
        <v>13836</v>
      </c>
    </row>
    <row r="863" ht="14.25" customHeight="1">
      <c r="A863" s="185" t="s">
        <v>13335</v>
      </c>
      <c r="B863" s="185" t="s">
        <v>15842</v>
      </c>
      <c r="C863" s="74" t="s">
        <v>13836</v>
      </c>
    </row>
    <row r="864" ht="14.25" customHeight="1">
      <c r="A864" s="185" t="s">
        <v>6731</v>
      </c>
      <c r="B864" s="185" t="s">
        <v>15843</v>
      </c>
      <c r="C864" s="74" t="s">
        <v>13836</v>
      </c>
    </row>
    <row r="865" ht="14.25" customHeight="1">
      <c r="A865" s="185" t="s">
        <v>13336</v>
      </c>
      <c r="B865" s="185" t="s">
        <v>15842</v>
      </c>
      <c r="C865" s="74" t="s">
        <v>13836</v>
      </c>
    </row>
    <row r="866" ht="14.25" customHeight="1">
      <c r="A866" s="185" t="s">
        <v>13337</v>
      </c>
      <c r="B866" s="185" t="s">
        <v>15843</v>
      </c>
      <c r="C866" s="74" t="s">
        <v>13836</v>
      </c>
    </row>
    <row r="867" ht="14.25" customHeight="1">
      <c r="A867" s="185" t="s">
        <v>13338</v>
      </c>
      <c r="B867" s="185" t="s">
        <v>15842</v>
      </c>
      <c r="C867" s="74" t="s">
        <v>13836</v>
      </c>
    </row>
    <row r="868" ht="14.25" customHeight="1">
      <c r="A868" s="185" t="s">
        <v>13339</v>
      </c>
      <c r="B868" s="185" t="s">
        <v>15843</v>
      </c>
      <c r="C868" s="74" t="s">
        <v>13836</v>
      </c>
    </row>
    <row r="869" ht="14.25" customHeight="1">
      <c r="A869" s="185" t="s">
        <v>13342</v>
      </c>
      <c r="B869" s="185" t="s">
        <v>15844</v>
      </c>
      <c r="C869" s="74" t="s">
        <v>13836</v>
      </c>
    </row>
    <row r="870" ht="14.25" customHeight="1">
      <c r="A870" s="185" t="s">
        <v>13345</v>
      </c>
      <c r="B870" s="185" t="s">
        <v>15889</v>
      </c>
      <c r="C870" s="74" t="s">
        <v>13836</v>
      </c>
    </row>
    <row r="871" ht="14.25" customHeight="1">
      <c r="A871" s="185" t="s">
        <v>6766</v>
      </c>
      <c r="B871" s="185" t="s">
        <v>15846</v>
      </c>
      <c r="C871" s="74" t="s">
        <v>13836</v>
      </c>
    </row>
    <row r="872" ht="14.25" customHeight="1">
      <c r="A872" s="185" t="s">
        <v>6799</v>
      </c>
      <c r="B872" s="185" t="s">
        <v>16042</v>
      </c>
      <c r="C872" s="74" t="s">
        <v>13836</v>
      </c>
    </row>
    <row r="873" ht="14.25" customHeight="1">
      <c r="A873" s="185" t="s">
        <v>13349</v>
      </c>
      <c r="B873" s="185" t="s">
        <v>16043</v>
      </c>
      <c r="C873" s="74" t="s">
        <v>13836</v>
      </c>
    </row>
    <row r="874" ht="14.25" customHeight="1">
      <c r="A874" s="185" t="s">
        <v>13350</v>
      </c>
      <c r="B874" s="185" t="s">
        <v>15848</v>
      </c>
      <c r="C874" s="74" t="s">
        <v>13836</v>
      </c>
    </row>
    <row r="875" ht="14.25" customHeight="1">
      <c r="A875" s="185" t="s">
        <v>13352</v>
      </c>
      <c r="B875" s="185" t="s">
        <v>15849</v>
      </c>
      <c r="C875" s="74" t="s">
        <v>13836</v>
      </c>
    </row>
    <row r="876" ht="14.25" customHeight="1">
      <c r="A876" s="185" t="s">
        <v>6991</v>
      </c>
      <c r="B876" s="185" t="s">
        <v>15846</v>
      </c>
      <c r="C876" s="74" t="s">
        <v>13836</v>
      </c>
    </row>
    <row r="877" ht="14.25" customHeight="1">
      <c r="A877" s="185" t="s">
        <v>13356</v>
      </c>
      <c r="B877" s="185" t="s">
        <v>15892</v>
      </c>
      <c r="C877" s="74" t="s">
        <v>13836</v>
      </c>
    </row>
    <row r="878" ht="14.25" customHeight="1">
      <c r="A878" s="185" t="s">
        <v>13358</v>
      </c>
      <c r="B878" s="185" t="s">
        <v>15848</v>
      </c>
      <c r="C878" s="74" t="s">
        <v>13836</v>
      </c>
    </row>
    <row r="879" ht="14.25" customHeight="1">
      <c r="A879" s="185" t="s">
        <v>13360</v>
      </c>
      <c r="B879" s="185" t="s">
        <v>15849</v>
      </c>
      <c r="C879" s="74" t="s">
        <v>13836</v>
      </c>
    </row>
    <row r="880" ht="14.25" customHeight="1">
      <c r="A880" s="185" t="s">
        <v>7095</v>
      </c>
      <c r="B880" s="185" t="s">
        <v>15976</v>
      </c>
      <c r="C880" s="74" t="s">
        <v>13836</v>
      </c>
    </row>
    <row r="881" ht="14.25" customHeight="1">
      <c r="A881" s="185" t="s">
        <v>3725</v>
      </c>
      <c r="B881" s="185" t="s">
        <v>15850</v>
      </c>
      <c r="C881" s="74" t="s">
        <v>13836</v>
      </c>
    </row>
    <row r="882" ht="14.25" customHeight="1">
      <c r="A882" s="185" t="s">
        <v>13364</v>
      </c>
      <c r="B882" s="185" t="s">
        <v>16044</v>
      </c>
      <c r="C882" s="74" t="s">
        <v>13836</v>
      </c>
    </row>
    <row r="883" ht="14.25" customHeight="1">
      <c r="A883" s="185" t="s">
        <v>13365</v>
      </c>
      <c r="B883" s="185" t="s">
        <v>15852</v>
      </c>
      <c r="C883" s="74" t="s">
        <v>13836</v>
      </c>
    </row>
    <row r="884" ht="14.25" customHeight="1">
      <c r="A884" s="185" t="s">
        <v>3703</v>
      </c>
      <c r="B884" s="185" t="s">
        <v>15853</v>
      </c>
      <c r="C884" s="74" t="s">
        <v>13836</v>
      </c>
    </row>
    <row r="885" ht="14.25" customHeight="1">
      <c r="A885" s="185" t="s">
        <v>7579</v>
      </c>
      <c r="B885" s="185" t="s">
        <v>16045</v>
      </c>
      <c r="C885" s="74" t="s">
        <v>13836</v>
      </c>
    </row>
    <row r="886" ht="14.25" customHeight="1">
      <c r="A886" s="185" t="s">
        <v>13372</v>
      </c>
      <c r="B886" s="185" t="s">
        <v>16046</v>
      </c>
      <c r="C886" s="74" t="s">
        <v>13836</v>
      </c>
    </row>
    <row r="887" ht="14.25" customHeight="1">
      <c r="A887" s="185" t="s">
        <v>3708</v>
      </c>
      <c r="B887" s="185" t="s">
        <v>16047</v>
      </c>
      <c r="C887" s="74" t="s">
        <v>13836</v>
      </c>
    </row>
    <row r="888" ht="14.25" customHeight="1">
      <c r="A888" s="185" t="s">
        <v>13378</v>
      </c>
      <c r="B888" s="185" t="s">
        <v>16048</v>
      </c>
      <c r="C888" s="74" t="s">
        <v>13836</v>
      </c>
    </row>
    <row r="889" ht="14.25" customHeight="1">
      <c r="A889" s="185" t="s">
        <v>8179</v>
      </c>
      <c r="B889" s="185" t="s">
        <v>16049</v>
      </c>
      <c r="C889" s="74" t="s">
        <v>13836</v>
      </c>
    </row>
    <row r="890" ht="14.25" customHeight="1">
      <c r="A890" s="185" t="s">
        <v>13384</v>
      </c>
      <c r="B890" s="185" t="s">
        <v>16050</v>
      </c>
      <c r="C890" s="74" t="s">
        <v>13836</v>
      </c>
    </row>
    <row r="891" ht="14.25" customHeight="1">
      <c r="A891" s="185" t="s">
        <v>8274</v>
      </c>
      <c r="B891" s="185" t="s">
        <v>16051</v>
      </c>
      <c r="C891" s="74" t="s">
        <v>13836</v>
      </c>
    </row>
    <row r="892" ht="14.25" customHeight="1">
      <c r="A892" s="185" t="s">
        <v>13390</v>
      </c>
      <c r="B892" s="185" t="s">
        <v>15858</v>
      </c>
      <c r="C892" s="74" t="s">
        <v>13836</v>
      </c>
    </row>
    <row r="893" ht="14.25" customHeight="1">
      <c r="A893" s="185" t="s">
        <v>3710</v>
      </c>
      <c r="B893" s="185" t="s">
        <v>16052</v>
      </c>
      <c r="C893" s="74" t="s">
        <v>13836</v>
      </c>
    </row>
    <row r="894" ht="14.25" customHeight="1">
      <c r="A894" s="185" t="s">
        <v>8859</v>
      </c>
      <c r="B894" s="185" t="s">
        <v>16053</v>
      </c>
      <c r="C894" s="74" t="s">
        <v>13836</v>
      </c>
    </row>
    <row r="895" ht="14.25" customHeight="1">
      <c r="A895" s="185" t="s">
        <v>13393</v>
      </c>
      <c r="B895" s="185" t="s">
        <v>15930</v>
      </c>
      <c r="C895" s="74" t="s">
        <v>13836</v>
      </c>
    </row>
    <row r="896" ht="14.25" customHeight="1">
      <c r="A896" s="185" t="s">
        <v>13396</v>
      </c>
      <c r="B896" s="185" t="s">
        <v>15861</v>
      </c>
      <c r="C896" s="74" t="s">
        <v>13836</v>
      </c>
    </row>
    <row r="897" ht="14.25" customHeight="1">
      <c r="A897" s="185" t="s">
        <v>13398</v>
      </c>
      <c r="B897" s="185" t="s">
        <v>15843</v>
      </c>
      <c r="C897" s="74" t="s">
        <v>13836</v>
      </c>
    </row>
    <row r="898" ht="14.25" customHeight="1">
      <c r="A898" s="185" t="s">
        <v>13400</v>
      </c>
      <c r="B898" s="185" t="s">
        <v>15861</v>
      </c>
      <c r="C898" s="74" t="s">
        <v>13836</v>
      </c>
    </row>
    <row r="899" ht="14.25" customHeight="1">
      <c r="A899" s="185" t="s">
        <v>13402</v>
      </c>
      <c r="B899" s="185" t="s">
        <v>15843</v>
      </c>
      <c r="C899" s="74" t="s">
        <v>13836</v>
      </c>
    </row>
    <row r="900" ht="14.25" customHeight="1">
      <c r="A900" s="185" t="s">
        <v>13404</v>
      </c>
      <c r="B900" s="185" t="s">
        <v>15861</v>
      </c>
      <c r="C900" s="74" t="s">
        <v>13836</v>
      </c>
    </row>
    <row r="901" ht="14.25" customHeight="1">
      <c r="A901" s="185" t="s">
        <v>13405</v>
      </c>
      <c r="B901" s="185" t="s">
        <v>15843</v>
      </c>
      <c r="C901" s="74" t="s">
        <v>13836</v>
      </c>
    </row>
    <row r="902" ht="14.25" customHeight="1">
      <c r="A902" s="185" t="s">
        <v>9167</v>
      </c>
      <c r="B902" s="185" t="s">
        <v>15844</v>
      </c>
      <c r="C902" s="74" t="s">
        <v>13836</v>
      </c>
    </row>
    <row r="903" ht="14.25" customHeight="1">
      <c r="A903" s="185" t="s">
        <v>9500</v>
      </c>
      <c r="B903" s="185" t="s">
        <v>15956</v>
      </c>
      <c r="C903" s="74" t="s">
        <v>13836</v>
      </c>
    </row>
    <row r="904" ht="14.25" customHeight="1">
      <c r="A904" s="185" t="s">
        <v>10211</v>
      </c>
      <c r="B904" s="185" t="s">
        <v>15844</v>
      </c>
      <c r="C904" s="74" t="s">
        <v>13836</v>
      </c>
    </row>
    <row r="905" ht="14.25" customHeight="1">
      <c r="A905" s="185" t="s">
        <v>13427</v>
      </c>
      <c r="B905" s="185" t="s">
        <v>15827</v>
      </c>
      <c r="C905" s="74" t="s">
        <v>13836</v>
      </c>
    </row>
    <row r="906" ht="14.25" customHeight="1">
      <c r="A906" s="185" t="s">
        <v>13431</v>
      </c>
      <c r="B906" s="185" t="s">
        <v>15864</v>
      </c>
      <c r="C906" s="74" t="s">
        <v>13836</v>
      </c>
    </row>
    <row r="907" ht="14.25" customHeight="1">
      <c r="A907" s="185" t="s">
        <v>11178</v>
      </c>
      <c r="B907" s="185" t="s">
        <v>16054</v>
      </c>
      <c r="C907" s="74" t="s">
        <v>13836</v>
      </c>
    </row>
    <row r="908" ht="14.25" customHeight="1">
      <c r="A908" s="185" t="s">
        <v>3717</v>
      </c>
      <c r="B908" s="185" t="s">
        <v>15903</v>
      </c>
      <c r="C908" s="74" t="s">
        <v>13836</v>
      </c>
    </row>
    <row r="909" ht="14.25" customHeight="1">
      <c r="A909" s="185" t="s">
        <v>3718</v>
      </c>
      <c r="B909" s="185" t="s">
        <v>15868</v>
      </c>
      <c r="C909" s="74" t="s">
        <v>13836</v>
      </c>
    </row>
    <row r="910" ht="14.25" customHeight="1">
      <c r="A910" s="185" t="s">
        <v>13435</v>
      </c>
      <c r="B910" s="185" t="s">
        <v>15842</v>
      </c>
      <c r="C910" s="74" t="s">
        <v>13836</v>
      </c>
    </row>
    <row r="911" ht="14.25" customHeight="1">
      <c r="A911" s="185" t="s">
        <v>13436</v>
      </c>
      <c r="B911" s="185" t="s">
        <v>15843</v>
      </c>
      <c r="C911" s="74" t="s">
        <v>13836</v>
      </c>
    </row>
    <row r="912" ht="14.25" customHeight="1">
      <c r="A912" s="185" t="s">
        <v>13437</v>
      </c>
      <c r="B912" s="185" t="s">
        <v>15842</v>
      </c>
      <c r="C912" s="74" t="s">
        <v>13836</v>
      </c>
    </row>
    <row r="913" ht="14.25" customHeight="1">
      <c r="A913" s="185" t="s">
        <v>13438</v>
      </c>
      <c r="B913" s="185" t="s">
        <v>15843</v>
      </c>
      <c r="C913" s="74" t="s">
        <v>13836</v>
      </c>
    </row>
    <row r="914" ht="14.25" customHeight="1">
      <c r="A914" s="185" t="s">
        <v>13439</v>
      </c>
      <c r="B914" s="185" t="s">
        <v>15842</v>
      </c>
      <c r="C914" s="74" t="s">
        <v>13836</v>
      </c>
    </row>
    <row r="915" ht="14.25" customHeight="1">
      <c r="A915" s="185" t="s">
        <v>13440</v>
      </c>
      <c r="B915" s="185" t="s">
        <v>15843</v>
      </c>
      <c r="C915" s="74" t="s">
        <v>13836</v>
      </c>
    </row>
    <row r="916" ht="14.25" customHeight="1">
      <c r="A916" s="185" t="s">
        <v>13443</v>
      </c>
      <c r="B916" s="185" t="s">
        <v>15844</v>
      </c>
      <c r="C916" s="74" t="s">
        <v>13836</v>
      </c>
    </row>
    <row r="917" ht="14.25" customHeight="1">
      <c r="A917" s="185" t="s">
        <v>13268</v>
      </c>
      <c r="B917" s="185" t="s">
        <v>15870</v>
      </c>
      <c r="C917" s="74" t="s">
        <v>13836</v>
      </c>
    </row>
    <row r="918" ht="14.25" customHeight="1">
      <c r="A918" s="185" t="s">
        <v>13449</v>
      </c>
      <c r="B918" s="185" t="s">
        <v>15858</v>
      </c>
      <c r="C918" s="74" t="s">
        <v>13836</v>
      </c>
    </row>
    <row r="919" ht="14.25" customHeight="1">
      <c r="A919" s="185" t="s">
        <v>13450</v>
      </c>
      <c r="B919" s="185" t="s">
        <v>16055</v>
      </c>
      <c r="C919" s="74" t="s">
        <v>13836</v>
      </c>
    </row>
    <row r="920" ht="14.25" customHeight="1">
      <c r="A920" s="185" t="s">
        <v>3713</v>
      </c>
      <c r="B920" s="185" t="s">
        <v>15873</v>
      </c>
      <c r="C920" s="74" t="s">
        <v>13836</v>
      </c>
    </row>
    <row r="921" ht="14.25" customHeight="1">
      <c r="A921" s="185" t="s">
        <v>13462</v>
      </c>
      <c r="B921" s="185" t="s">
        <v>15876</v>
      </c>
      <c r="C921" s="74" t="s">
        <v>13836</v>
      </c>
    </row>
    <row r="922" ht="14.25" customHeight="1">
      <c r="A922" s="185" t="s">
        <v>13463</v>
      </c>
      <c r="B922" s="185" t="s">
        <v>16056</v>
      </c>
      <c r="C922" s="74" t="s">
        <v>13836</v>
      </c>
    </row>
    <row r="923" ht="14.25" customHeight="1">
      <c r="A923" s="185" t="s">
        <v>3934</v>
      </c>
      <c r="B923" s="185" t="s">
        <v>15878</v>
      </c>
      <c r="C923" s="74" t="s">
        <v>13836</v>
      </c>
    </row>
    <row r="924" ht="14.25" customHeight="1">
      <c r="A924" s="185" t="s">
        <v>4399</v>
      </c>
      <c r="B924" s="185" t="s">
        <v>16057</v>
      </c>
      <c r="C924" s="74" t="s">
        <v>13852</v>
      </c>
    </row>
    <row r="925" ht="14.25" customHeight="1">
      <c r="A925" s="185" t="s">
        <v>13285</v>
      </c>
      <c r="B925" s="185" t="s">
        <v>15824</v>
      </c>
      <c r="C925" s="74" t="s">
        <v>13852</v>
      </c>
    </row>
    <row r="926" ht="14.25" customHeight="1">
      <c r="A926" s="185" t="s">
        <v>4533</v>
      </c>
      <c r="B926" s="185" t="s">
        <v>16058</v>
      </c>
      <c r="C926" s="74" t="s">
        <v>13852</v>
      </c>
    </row>
    <row r="927" ht="14.25" customHeight="1">
      <c r="A927" s="185" t="s">
        <v>4785</v>
      </c>
      <c r="B927" s="185" t="s">
        <v>15880</v>
      </c>
      <c r="C927" s="74" t="s">
        <v>13852</v>
      </c>
    </row>
    <row r="928" ht="14.25" customHeight="1">
      <c r="A928" s="185" t="s">
        <v>4881</v>
      </c>
      <c r="B928" s="185" t="s">
        <v>16059</v>
      </c>
      <c r="C928" s="74" t="s">
        <v>13852</v>
      </c>
    </row>
    <row r="929" ht="14.25" customHeight="1">
      <c r="A929" s="185" t="s">
        <v>13300</v>
      </c>
      <c r="B929" s="185" t="s">
        <v>15827</v>
      </c>
      <c r="C929" s="74" t="s">
        <v>13852</v>
      </c>
    </row>
    <row r="930" ht="14.25" customHeight="1">
      <c r="A930" s="185" t="s">
        <v>4910</v>
      </c>
      <c r="B930" s="185" t="s">
        <v>15828</v>
      </c>
      <c r="C930" s="74" t="s">
        <v>13852</v>
      </c>
    </row>
    <row r="931" ht="14.25" customHeight="1">
      <c r="A931" s="185" t="s">
        <v>13305</v>
      </c>
      <c r="B931" s="185" t="s">
        <v>15934</v>
      </c>
      <c r="C931" s="74" t="s">
        <v>13852</v>
      </c>
    </row>
    <row r="932" ht="14.25" customHeight="1">
      <c r="A932" s="185" t="s">
        <v>5024</v>
      </c>
      <c r="B932" s="185" t="s">
        <v>15911</v>
      </c>
      <c r="C932" s="74" t="s">
        <v>13852</v>
      </c>
    </row>
    <row r="933" ht="14.25" customHeight="1">
      <c r="A933" s="185" t="s">
        <v>2692</v>
      </c>
      <c r="B933" s="185" t="s">
        <v>15832</v>
      </c>
      <c r="C933" s="74" t="s">
        <v>13852</v>
      </c>
    </row>
    <row r="934" ht="14.25" customHeight="1">
      <c r="A934" s="185" t="s">
        <v>13309</v>
      </c>
      <c r="B934" s="185" t="s">
        <v>16060</v>
      </c>
      <c r="C934" s="74" t="s">
        <v>13852</v>
      </c>
    </row>
    <row r="935" ht="14.25" customHeight="1">
      <c r="A935" s="185" t="s">
        <v>5394</v>
      </c>
      <c r="B935" s="185" t="s">
        <v>16061</v>
      </c>
      <c r="C935" s="74" t="s">
        <v>13852</v>
      </c>
    </row>
    <row r="936" ht="14.25" customHeight="1">
      <c r="A936" s="185" t="s">
        <v>13311</v>
      </c>
      <c r="B936" s="185" t="s">
        <v>16062</v>
      </c>
      <c r="C936" s="74" t="s">
        <v>13852</v>
      </c>
    </row>
    <row r="937" ht="14.25" customHeight="1">
      <c r="A937" s="185" t="s">
        <v>5463</v>
      </c>
      <c r="B937" s="185" t="s">
        <v>16063</v>
      </c>
      <c r="C937" s="74" t="s">
        <v>13852</v>
      </c>
    </row>
    <row r="938" ht="14.25" customHeight="1">
      <c r="A938" s="185" t="s">
        <v>13315</v>
      </c>
      <c r="B938" s="185" t="s">
        <v>15837</v>
      </c>
      <c r="C938" s="74" t="s">
        <v>13852</v>
      </c>
    </row>
    <row r="939" ht="14.25" customHeight="1">
      <c r="A939" s="185" t="s">
        <v>6463</v>
      </c>
      <c r="B939" s="185" t="s">
        <v>16064</v>
      </c>
      <c r="C939" s="74" t="s">
        <v>13852</v>
      </c>
    </row>
    <row r="940" ht="14.25" customHeight="1">
      <c r="A940" s="185" t="s">
        <v>13326</v>
      </c>
      <c r="B940" s="185" t="s">
        <v>15840</v>
      </c>
      <c r="C940" s="74" t="s">
        <v>13852</v>
      </c>
    </row>
    <row r="941" ht="14.25" customHeight="1">
      <c r="A941" s="185" t="s">
        <v>6685</v>
      </c>
      <c r="B941" s="185" t="s">
        <v>16065</v>
      </c>
      <c r="C941" s="74" t="s">
        <v>13852</v>
      </c>
    </row>
    <row r="942" ht="14.25" customHeight="1">
      <c r="A942" s="185" t="s">
        <v>13333</v>
      </c>
      <c r="B942" s="185" t="s">
        <v>15934</v>
      </c>
      <c r="C942" s="74" t="s">
        <v>13852</v>
      </c>
    </row>
    <row r="943" ht="14.25" customHeight="1">
      <c r="A943" s="185" t="s">
        <v>6727</v>
      </c>
      <c r="B943" s="185" t="s">
        <v>16066</v>
      </c>
      <c r="C943" s="74" t="s">
        <v>13852</v>
      </c>
    </row>
    <row r="944" ht="14.25" customHeight="1">
      <c r="A944" s="185" t="s">
        <v>13335</v>
      </c>
      <c r="B944" s="185" t="s">
        <v>15842</v>
      </c>
      <c r="C944" s="74" t="s">
        <v>13852</v>
      </c>
    </row>
    <row r="945" ht="14.25" customHeight="1">
      <c r="A945" s="185" t="s">
        <v>6731</v>
      </c>
      <c r="B945" s="185" t="s">
        <v>15843</v>
      </c>
      <c r="C945" s="74" t="s">
        <v>13852</v>
      </c>
    </row>
    <row r="946" ht="14.25" customHeight="1">
      <c r="A946" s="185" t="s">
        <v>13336</v>
      </c>
      <c r="B946" s="185" t="s">
        <v>15842</v>
      </c>
      <c r="C946" s="74" t="s">
        <v>13852</v>
      </c>
    </row>
    <row r="947" ht="14.25" customHeight="1">
      <c r="A947" s="185" t="s">
        <v>13337</v>
      </c>
      <c r="B947" s="185" t="s">
        <v>15843</v>
      </c>
      <c r="C947" s="74" t="s">
        <v>13852</v>
      </c>
    </row>
    <row r="948" ht="14.25" customHeight="1">
      <c r="A948" s="185" t="s">
        <v>13338</v>
      </c>
      <c r="B948" s="185" t="s">
        <v>15842</v>
      </c>
      <c r="C948" s="74" t="s">
        <v>13852</v>
      </c>
    </row>
    <row r="949" ht="14.25" customHeight="1">
      <c r="A949" s="185" t="s">
        <v>13339</v>
      </c>
      <c r="B949" s="185" t="s">
        <v>15843</v>
      </c>
      <c r="C949" s="74" t="s">
        <v>13852</v>
      </c>
    </row>
    <row r="950" ht="14.25" customHeight="1">
      <c r="A950" s="185" t="s">
        <v>6736</v>
      </c>
      <c r="B950" s="185" t="s">
        <v>15842</v>
      </c>
      <c r="C950" s="74" t="s">
        <v>13852</v>
      </c>
    </row>
    <row r="951" ht="14.25" customHeight="1">
      <c r="A951" s="185" t="s">
        <v>13342</v>
      </c>
      <c r="B951" s="185" t="s">
        <v>15844</v>
      </c>
      <c r="C951" s="74" t="s">
        <v>13852</v>
      </c>
    </row>
    <row r="952" ht="14.25" customHeight="1">
      <c r="A952" s="185" t="s">
        <v>6740</v>
      </c>
      <c r="B952" s="185" t="s">
        <v>15842</v>
      </c>
      <c r="C952" s="74" t="s">
        <v>13852</v>
      </c>
    </row>
    <row r="953" ht="14.25" customHeight="1">
      <c r="A953" s="185" t="s">
        <v>13345</v>
      </c>
      <c r="B953" s="185" t="s">
        <v>15889</v>
      </c>
      <c r="C953" s="74" t="s">
        <v>13852</v>
      </c>
    </row>
    <row r="954" ht="14.25" customHeight="1">
      <c r="A954" s="185" t="s">
        <v>6766</v>
      </c>
      <c r="B954" s="185" t="s">
        <v>15846</v>
      </c>
      <c r="C954" s="74" t="s">
        <v>13852</v>
      </c>
    </row>
    <row r="955" ht="14.25" customHeight="1">
      <c r="A955" s="185" t="s">
        <v>6799</v>
      </c>
      <c r="B955" s="185" t="s">
        <v>15890</v>
      </c>
      <c r="C955" s="74" t="s">
        <v>13852</v>
      </c>
    </row>
    <row r="956" ht="14.25" customHeight="1">
      <c r="A956" s="185" t="s">
        <v>13349</v>
      </c>
      <c r="B956" s="185" t="s">
        <v>15892</v>
      </c>
      <c r="C956" s="74" t="s">
        <v>13852</v>
      </c>
    </row>
    <row r="957" ht="14.25" customHeight="1">
      <c r="A957" s="185" t="s">
        <v>13350</v>
      </c>
      <c r="B957" s="185" t="s">
        <v>15848</v>
      </c>
      <c r="C957" s="74" t="s">
        <v>13852</v>
      </c>
    </row>
    <row r="958" ht="14.25" customHeight="1">
      <c r="A958" s="185" t="s">
        <v>13352</v>
      </c>
      <c r="B958" s="185" t="s">
        <v>15849</v>
      </c>
      <c r="C958" s="74" t="s">
        <v>13852</v>
      </c>
    </row>
    <row r="959" ht="14.25" customHeight="1">
      <c r="A959" s="185" t="s">
        <v>6945</v>
      </c>
      <c r="B959" s="185" t="s">
        <v>15889</v>
      </c>
      <c r="C959" s="74" t="s">
        <v>13852</v>
      </c>
    </row>
    <row r="960" ht="14.25" customHeight="1">
      <c r="A960" s="185" t="s">
        <v>6991</v>
      </c>
      <c r="B960" s="185" t="s">
        <v>15846</v>
      </c>
      <c r="C960" s="74" t="s">
        <v>13852</v>
      </c>
    </row>
    <row r="961" ht="14.25" customHeight="1">
      <c r="A961" s="185" t="s">
        <v>13356</v>
      </c>
      <c r="B961" s="185" t="s">
        <v>15892</v>
      </c>
      <c r="C961" s="74" t="s">
        <v>13852</v>
      </c>
    </row>
    <row r="962" ht="14.25" customHeight="1">
      <c r="A962" s="185" t="s">
        <v>13358</v>
      </c>
      <c r="B962" s="185" t="s">
        <v>15848</v>
      </c>
      <c r="C962" s="74" t="s">
        <v>13852</v>
      </c>
    </row>
    <row r="963" ht="14.25" customHeight="1">
      <c r="A963" s="185" t="s">
        <v>13360</v>
      </c>
      <c r="B963" s="185" t="s">
        <v>15849</v>
      </c>
      <c r="C963" s="74" t="s">
        <v>13852</v>
      </c>
    </row>
    <row r="964" ht="14.25" customHeight="1">
      <c r="A964" s="185" t="s">
        <v>3725</v>
      </c>
      <c r="B964" s="185" t="s">
        <v>15893</v>
      </c>
      <c r="C964" s="74" t="s">
        <v>13852</v>
      </c>
    </row>
    <row r="965" ht="14.25" customHeight="1">
      <c r="A965" s="185" t="s">
        <v>13364</v>
      </c>
      <c r="B965" s="185" t="s">
        <v>15894</v>
      </c>
      <c r="C965" s="74" t="s">
        <v>13852</v>
      </c>
    </row>
    <row r="966" ht="14.25" customHeight="1">
      <c r="A966" s="185" t="s">
        <v>13365</v>
      </c>
      <c r="B966" s="185" t="s">
        <v>15852</v>
      </c>
      <c r="C966" s="74" t="s">
        <v>13852</v>
      </c>
    </row>
    <row r="967" ht="14.25" customHeight="1">
      <c r="A967" s="185" t="s">
        <v>3703</v>
      </c>
      <c r="B967" s="185" t="s">
        <v>16067</v>
      </c>
      <c r="C967" s="74" t="s">
        <v>13852</v>
      </c>
    </row>
    <row r="968" ht="14.25" customHeight="1">
      <c r="A968" s="185" t="s">
        <v>7575</v>
      </c>
      <c r="B968" s="185" t="s">
        <v>16068</v>
      </c>
      <c r="C968" s="74" t="s">
        <v>13852</v>
      </c>
    </row>
    <row r="969" ht="14.25" customHeight="1">
      <c r="A969" s="185" t="s">
        <v>7579</v>
      </c>
      <c r="B969" s="185" t="s">
        <v>15854</v>
      </c>
      <c r="C969" s="74" t="s">
        <v>13852</v>
      </c>
    </row>
    <row r="970" ht="14.25" customHeight="1">
      <c r="A970" s="185" t="s">
        <v>7610</v>
      </c>
      <c r="B970" s="185" t="s">
        <v>16069</v>
      </c>
      <c r="C970" s="74" t="s">
        <v>13852</v>
      </c>
    </row>
    <row r="971" ht="14.25" customHeight="1">
      <c r="A971" s="185" t="s">
        <v>7628</v>
      </c>
      <c r="B971" s="185" t="s">
        <v>15867</v>
      </c>
      <c r="C971" s="74" t="s">
        <v>13852</v>
      </c>
    </row>
    <row r="972" ht="14.25" customHeight="1">
      <c r="A972" s="185" t="s">
        <v>13372</v>
      </c>
      <c r="B972" s="185" t="s">
        <v>16070</v>
      </c>
      <c r="C972" s="74" t="s">
        <v>13852</v>
      </c>
    </row>
    <row r="973" ht="14.25" customHeight="1">
      <c r="A973" s="185" t="s">
        <v>7755</v>
      </c>
      <c r="B973" s="185" t="s">
        <v>16071</v>
      </c>
      <c r="C973" s="74" t="s">
        <v>13852</v>
      </c>
    </row>
    <row r="974" ht="14.25" customHeight="1">
      <c r="A974" s="185" t="s">
        <v>7769</v>
      </c>
      <c r="B974" s="185" t="s">
        <v>15867</v>
      </c>
      <c r="C974" s="74" t="s">
        <v>13852</v>
      </c>
    </row>
    <row r="975" ht="14.25" customHeight="1">
      <c r="A975" s="185" t="s">
        <v>7830</v>
      </c>
      <c r="B975" s="185" t="s">
        <v>16072</v>
      </c>
      <c r="C975" s="74" t="s">
        <v>13852</v>
      </c>
    </row>
    <row r="976" ht="14.25" customHeight="1">
      <c r="A976" s="185" t="s">
        <v>3708</v>
      </c>
      <c r="B976" s="185" t="s">
        <v>16073</v>
      </c>
      <c r="C976" s="74" t="s">
        <v>13852</v>
      </c>
    </row>
    <row r="977" ht="14.25" customHeight="1">
      <c r="A977" s="185" t="s">
        <v>7891</v>
      </c>
      <c r="B977" s="185" t="s">
        <v>16074</v>
      </c>
      <c r="C977" s="74" t="s">
        <v>13852</v>
      </c>
    </row>
    <row r="978" ht="14.25" customHeight="1">
      <c r="A978" s="185" t="s">
        <v>13863</v>
      </c>
      <c r="B978" s="185" t="s">
        <v>16075</v>
      </c>
      <c r="C978" s="74" t="s">
        <v>13852</v>
      </c>
    </row>
    <row r="979" ht="14.25" customHeight="1">
      <c r="A979" s="185" t="s">
        <v>13576</v>
      </c>
      <c r="B979" s="185" t="s">
        <v>16076</v>
      </c>
      <c r="C979" s="74" t="s">
        <v>13852</v>
      </c>
    </row>
    <row r="980" ht="14.25" customHeight="1">
      <c r="A980" s="185" t="s">
        <v>13378</v>
      </c>
      <c r="B980" s="185" t="s">
        <v>16077</v>
      </c>
      <c r="C980" s="74" t="s">
        <v>13852</v>
      </c>
    </row>
    <row r="981" ht="14.25" customHeight="1">
      <c r="A981" s="185" t="s">
        <v>8205</v>
      </c>
      <c r="B981" s="185" t="s">
        <v>15874</v>
      </c>
      <c r="C981" s="74" t="s">
        <v>13852</v>
      </c>
    </row>
    <row r="982" ht="14.25" customHeight="1">
      <c r="A982" s="185" t="s">
        <v>13384</v>
      </c>
      <c r="B982" s="185" t="s">
        <v>16078</v>
      </c>
      <c r="C982" s="74" t="s">
        <v>13852</v>
      </c>
    </row>
    <row r="983" ht="14.25" customHeight="1">
      <c r="A983" s="185" t="s">
        <v>8270</v>
      </c>
      <c r="B983" s="185" t="s">
        <v>15867</v>
      </c>
      <c r="C983" s="74" t="s">
        <v>13852</v>
      </c>
    </row>
    <row r="984" ht="14.25" customHeight="1">
      <c r="A984" s="185" t="s">
        <v>8390</v>
      </c>
      <c r="B984" s="185" t="s">
        <v>16079</v>
      </c>
      <c r="C984" s="74" t="s">
        <v>13852</v>
      </c>
    </row>
    <row r="985" ht="14.25" customHeight="1">
      <c r="A985" s="185" t="s">
        <v>13390</v>
      </c>
      <c r="B985" s="185" t="s">
        <v>15858</v>
      </c>
      <c r="C985" s="74" t="s">
        <v>13852</v>
      </c>
    </row>
    <row r="986" ht="14.25" customHeight="1">
      <c r="A986" s="185" t="s">
        <v>3710</v>
      </c>
      <c r="B986" s="185" t="s">
        <v>15859</v>
      </c>
      <c r="C986" s="74" t="s">
        <v>13852</v>
      </c>
    </row>
    <row r="987" ht="14.25" customHeight="1">
      <c r="A987" s="185" t="s">
        <v>8818</v>
      </c>
      <c r="B987" s="185" t="s">
        <v>16080</v>
      </c>
      <c r="C987" s="74" t="s">
        <v>13852</v>
      </c>
    </row>
    <row r="988" ht="14.25" customHeight="1">
      <c r="A988" s="185" t="s">
        <v>8846</v>
      </c>
      <c r="B988" s="185" t="s">
        <v>16081</v>
      </c>
      <c r="C988" s="74" t="s">
        <v>13852</v>
      </c>
    </row>
    <row r="989" ht="14.25" customHeight="1">
      <c r="A989" s="185" t="s">
        <v>13393</v>
      </c>
      <c r="B989" s="185" t="s">
        <v>15930</v>
      </c>
      <c r="C989" s="74" t="s">
        <v>13852</v>
      </c>
    </row>
    <row r="990" ht="14.25" customHeight="1">
      <c r="A990" s="185" t="s">
        <v>9143</v>
      </c>
      <c r="B990" s="185" t="s">
        <v>16066</v>
      </c>
      <c r="C990" s="74" t="s">
        <v>13852</v>
      </c>
    </row>
    <row r="991" ht="14.25" customHeight="1">
      <c r="A991" s="185" t="s">
        <v>13396</v>
      </c>
      <c r="B991" s="185" t="s">
        <v>15861</v>
      </c>
      <c r="C991" s="74" t="s">
        <v>13852</v>
      </c>
    </row>
    <row r="992" ht="14.25" customHeight="1">
      <c r="A992" s="185" t="s">
        <v>13398</v>
      </c>
      <c r="B992" s="185" t="s">
        <v>15843</v>
      </c>
      <c r="C992" s="74" t="s">
        <v>13852</v>
      </c>
    </row>
    <row r="993" ht="14.25" customHeight="1">
      <c r="A993" s="185" t="s">
        <v>13400</v>
      </c>
      <c r="B993" s="185" t="s">
        <v>15861</v>
      </c>
      <c r="C993" s="74" t="s">
        <v>13852</v>
      </c>
    </row>
    <row r="994" ht="14.25" customHeight="1">
      <c r="A994" s="185" t="s">
        <v>13402</v>
      </c>
      <c r="B994" s="185" t="s">
        <v>15843</v>
      </c>
      <c r="C994" s="74" t="s">
        <v>13852</v>
      </c>
    </row>
    <row r="995" ht="14.25" customHeight="1">
      <c r="A995" s="185" t="s">
        <v>13404</v>
      </c>
      <c r="B995" s="185" t="s">
        <v>15861</v>
      </c>
      <c r="C995" s="74" t="s">
        <v>13852</v>
      </c>
    </row>
    <row r="996" ht="14.25" customHeight="1">
      <c r="A996" s="185" t="s">
        <v>13405</v>
      </c>
      <c r="B996" s="185" t="s">
        <v>15843</v>
      </c>
      <c r="C996" s="74" t="s">
        <v>13852</v>
      </c>
    </row>
    <row r="997" ht="14.25" customHeight="1">
      <c r="A997" s="185" t="s">
        <v>9163</v>
      </c>
      <c r="B997" s="185" t="s">
        <v>15861</v>
      </c>
      <c r="C997" s="74" t="s">
        <v>13852</v>
      </c>
    </row>
    <row r="998" ht="14.25" customHeight="1">
      <c r="A998" s="185" t="s">
        <v>9167</v>
      </c>
      <c r="B998" s="185" t="s">
        <v>15844</v>
      </c>
      <c r="C998" s="74" t="s">
        <v>13852</v>
      </c>
    </row>
    <row r="999" ht="14.25" customHeight="1">
      <c r="A999" s="185" t="s">
        <v>9169</v>
      </c>
      <c r="B999" s="185" t="s">
        <v>15861</v>
      </c>
      <c r="C999" s="74" t="s">
        <v>13852</v>
      </c>
    </row>
    <row r="1000" ht="14.25" customHeight="1">
      <c r="A1000" s="185" t="s">
        <v>9675</v>
      </c>
      <c r="B1000" s="185" t="s">
        <v>16082</v>
      </c>
      <c r="C1000" s="74" t="s">
        <v>13852</v>
      </c>
    </row>
    <row r="1001" ht="14.25" customHeight="1">
      <c r="A1001" s="185" t="s">
        <v>10367</v>
      </c>
      <c r="B1001" s="185" t="s">
        <v>16083</v>
      </c>
      <c r="C1001" s="74" t="s">
        <v>13852</v>
      </c>
    </row>
    <row r="1002" ht="14.25" customHeight="1">
      <c r="A1002" s="185" t="s">
        <v>10840</v>
      </c>
      <c r="B1002" s="185" t="s">
        <v>16084</v>
      </c>
      <c r="C1002" s="74" t="s">
        <v>13852</v>
      </c>
    </row>
    <row r="1003" ht="14.25" customHeight="1">
      <c r="A1003" s="185" t="s">
        <v>10846</v>
      </c>
      <c r="B1003" s="185" t="s">
        <v>16084</v>
      </c>
      <c r="C1003" s="74" t="s">
        <v>13852</v>
      </c>
    </row>
    <row r="1004" ht="14.25" customHeight="1">
      <c r="A1004" s="185" t="s">
        <v>10849</v>
      </c>
      <c r="B1004" s="185" t="s">
        <v>15844</v>
      </c>
      <c r="C1004" s="74" t="s">
        <v>13852</v>
      </c>
    </row>
    <row r="1005" ht="14.25" customHeight="1">
      <c r="A1005" s="185" t="s">
        <v>10996</v>
      </c>
      <c r="B1005" s="185" t="s">
        <v>16085</v>
      </c>
      <c r="C1005" s="74" t="s">
        <v>13852</v>
      </c>
    </row>
    <row r="1006" ht="14.25" customHeight="1">
      <c r="A1006" s="185" t="s">
        <v>11197</v>
      </c>
      <c r="B1006" s="185" t="s">
        <v>16086</v>
      </c>
      <c r="C1006" s="74" t="s">
        <v>13852</v>
      </c>
    </row>
    <row r="1007" ht="14.25" customHeight="1">
      <c r="A1007" s="185" t="s">
        <v>11207</v>
      </c>
      <c r="B1007" s="185" t="s">
        <v>16087</v>
      </c>
      <c r="C1007" s="74" t="s">
        <v>13852</v>
      </c>
    </row>
    <row r="1008" ht="14.25" customHeight="1">
      <c r="A1008" s="185" t="s">
        <v>3717</v>
      </c>
      <c r="B1008" s="185" t="s">
        <v>16088</v>
      </c>
      <c r="C1008" s="74" t="s">
        <v>13852</v>
      </c>
    </row>
    <row r="1009" ht="14.25" customHeight="1">
      <c r="A1009" s="185" t="s">
        <v>3718</v>
      </c>
      <c r="B1009" s="185" t="s">
        <v>15868</v>
      </c>
      <c r="C1009" s="74" t="s">
        <v>13852</v>
      </c>
    </row>
    <row r="1010" ht="14.25" customHeight="1">
      <c r="A1010" s="185" t="s">
        <v>11276</v>
      </c>
      <c r="B1010" s="185" t="s">
        <v>15904</v>
      </c>
      <c r="C1010" s="74" t="s">
        <v>13852</v>
      </c>
    </row>
    <row r="1011" ht="14.25" customHeight="1">
      <c r="A1011" s="185" t="s">
        <v>11450</v>
      </c>
      <c r="B1011" s="185" t="s">
        <v>16089</v>
      </c>
      <c r="C1011" s="74" t="s">
        <v>13852</v>
      </c>
    </row>
    <row r="1012" ht="14.25" customHeight="1">
      <c r="A1012" s="185" t="s">
        <v>11494</v>
      </c>
      <c r="B1012" s="185" t="s">
        <v>16090</v>
      </c>
      <c r="C1012" s="74" t="s">
        <v>13852</v>
      </c>
    </row>
    <row r="1013" ht="14.25" customHeight="1">
      <c r="A1013" s="185" t="s">
        <v>11619</v>
      </c>
      <c r="B1013" s="185" t="s">
        <v>15880</v>
      </c>
      <c r="C1013" s="74" t="s">
        <v>13852</v>
      </c>
    </row>
    <row r="1014" ht="14.25" customHeight="1">
      <c r="A1014" s="185" t="s">
        <v>11644</v>
      </c>
      <c r="B1014" s="185" t="s">
        <v>16091</v>
      </c>
      <c r="C1014" s="74" t="s">
        <v>13852</v>
      </c>
    </row>
    <row r="1015" ht="14.25" customHeight="1">
      <c r="A1015" s="185" t="s">
        <v>11703</v>
      </c>
      <c r="B1015" s="185" t="s">
        <v>15858</v>
      </c>
      <c r="C1015" s="74" t="s">
        <v>13852</v>
      </c>
    </row>
    <row r="1016" ht="14.25" customHeight="1">
      <c r="A1016" s="185" t="s">
        <v>11741</v>
      </c>
      <c r="B1016" s="185" t="s">
        <v>16092</v>
      </c>
      <c r="C1016" s="74" t="s">
        <v>13852</v>
      </c>
    </row>
    <row r="1017" ht="14.25" customHeight="1">
      <c r="A1017" s="185" t="s">
        <v>11825</v>
      </c>
      <c r="B1017" s="185" t="s">
        <v>16093</v>
      </c>
      <c r="C1017" s="74" t="s">
        <v>13852</v>
      </c>
    </row>
    <row r="1018" ht="14.25" customHeight="1">
      <c r="A1018" s="185" t="s">
        <v>11955</v>
      </c>
      <c r="B1018" s="185" t="s">
        <v>16066</v>
      </c>
      <c r="C1018" s="74" t="s">
        <v>13852</v>
      </c>
    </row>
    <row r="1019" ht="14.25" customHeight="1">
      <c r="A1019" s="185" t="s">
        <v>13435</v>
      </c>
      <c r="B1019" s="185" t="s">
        <v>15842</v>
      </c>
      <c r="C1019" s="74" t="s">
        <v>13852</v>
      </c>
    </row>
    <row r="1020" ht="14.25" customHeight="1">
      <c r="A1020" s="185" t="s">
        <v>13436</v>
      </c>
      <c r="B1020" s="185" t="s">
        <v>15843</v>
      </c>
      <c r="C1020" s="74" t="s">
        <v>13852</v>
      </c>
    </row>
    <row r="1021" ht="14.25" customHeight="1">
      <c r="A1021" s="185" t="s">
        <v>13437</v>
      </c>
      <c r="B1021" s="185" t="s">
        <v>15842</v>
      </c>
      <c r="C1021" s="74" t="s">
        <v>13852</v>
      </c>
    </row>
    <row r="1022" ht="14.25" customHeight="1">
      <c r="A1022" s="185" t="s">
        <v>13438</v>
      </c>
      <c r="B1022" s="185" t="s">
        <v>15843</v>
      </c>
      <c r="C1022" s="74" t="s">
        <v>13852</v>
      </c>
    </row>
    <row r="1023" ht="14.25" customHeight="1">
      <c r="A1023" s="185" t="s">
        <v>13439</v>
      </c>
      <c r="B1023" s="185" t="s">
        <v>15842</v>
      </c>
      <c r="C1023" s="74" t="s">
        <v>13852</v>
      </c>
    </row>
    <row r="1024" ht="14.25" customHeight="1">
      <c r="A1024" s="185" t="s">
        <v>13440</v>
      </c>
      <c r="B1024" s="185" t="s">
        <v>15843</v>
      </c>
      <c r="C1024" s="74" t="s">
        <v>13852</v>
      </c>
    </row>
    <row r="1025" ht="14.25" customHeight="1">
      <c r="A1025" s="185" t="s">
        <v>11963</v>
      </c>
      <c r="B1025" s="185" t="s">
        <v>15842</v>
      </c>
      <c r="C1025" s="74" t="s">
        <v>13852</v>
      </c>
    </row>
    <row r="1026" ht="14.25" customHeight="1">
      <c r="A1026" s="185" t="s">
        <v>13443</v>
      </c>
      <c r="B1026" s="185" t="s">
        <v>15844</v>
      </c>
      <c r="C1026" s="74" t="s">
        <v>13852</v>
      </c>
    </row>
    <row r="1027" ht="14.25" customHeight="1">
      <c r="A1027" s="185" t="s">
        <v>11967</v>
      </c>
      <c r="B1027" s="185" t="s">
        <v>15842</v>
      </c>
      <c r="C1027" s="74" t="s">
        <v>13852</v>
      </c>
    </row>
    <row r="1028" ht="14.25" customHeight="1">
      <c r="A1028" s="185" t="s">
        <v>13268</v>
      </c>
      <c r="B1028" s="185" t="s">
        <v>15870</v>
      </c>
      <c r="C1028" s="74" t="s">
        <v>13852</v>
      </c>
    </row>
    <row r="1029" ht="14.25" customHeight="1">
      <c r="A1029" s="185" t="s">
        <v>12180</v>
      </c>
      <c r="B1029" s="185" t="s">
        <v>15907</v>
      </c>
      <c r="C1029" s="74" t="s">
        <v>13852</v>
      </c>
    </row>
    <row r="1030" ht="14.25" customHeight="1">
      <c r="A1030" s="185" t="s">
        <v>12186</v>
      </c>
      <c r="B1030" s="185" t="s">
        <v>15871</v>
      </c>
      <c r="C1030" s="74" t="s">
        <v>13852</v>
      </c>
    </row>
    <row r="1031" ht="14.25" customHeight="1">
      <c r="A1031" s="185" t="s">
        <v>12368</v>
      </c>
      <c r="B1031" s="185" t="s">
        <v>16094</v>
      </c>
      <c r="C1031" s="74" t="s">
        <v>13852</v>
      </c>
    </row>
    <row r="1032" ht="14.25" customHeight="1">
      <c r="A1032" s="185" t="s">
        <v>13449</v>
      </c>
      <c r="B1032" s="185" t="s">
        <v>15858</v>
      </c>
      <c r="C1032" s="74" t="s">
        <v>13852</v>
      </c>
    </row>
    <row r="1033" ht="14.25" customHeight="1">
      <c r="A1033" s="185" t="s">
        <v>13450</v>
      </c>
      <c r="B1033" s="185" t="s">
        <v>16095</v>
      </c>
      <c r="C1033" s="74" t="s">
        <v>13852</v>
      </c>
    </row>
    <row r="1034" ht="14.25" customHeight="1">
      <c r="A1034" s="185" t="s">
        <v>3713</v>
      </c>
      <c r="B1034" s="185" t="s">
        <v>15873</v>
      </c>
      <c r="C1034" s="74" t="s">
        <v>13852</v>
      </c>
    </row>
    <row r="1035" ht="14.25" customHeight="1">
      <c r="A1035" s="185" t="s">
        <v>13012</v>
      </c>
      <c r="B1035" s="185" t="s">
        <v>16096</v>
      </c>
      <c r="C1035" s="74" t="s">
        <v>13852</v>
      </c>
    </row>
    <row r="1036" ht="14.25" customHeight="1">
      <c r="A1036" s="185" t="s">
        <v>13028</v>
      </c>
      <c r="B1036" s="185" t="s">
        <v>16093</v>
      </c>
      <c r="C1036" s="74" t="s">
        <v>13852</v>
      </c>
    </row>
    <row r="1037" ht="14.25" customHeight="1">
      <c r="A1037" s="185" t="s">
        <v>13462</v>
      </c>
      <c r="B1037" s="185" t="s">
        <v>15909</v>
      </c>
      <c r="C1037" s="74" t="s">
        <v>13852</v>
      </c>
    </row>
    <row r="1038" ht="14.25" customHeight="1">
      <c r="A1038" s="185" t="s">
        <v>13463</v>
      </c>
      <c r="B1038" s="185" t="s">
        <v>16097</v>
      </c>
      <c r="C1038" s="74" t="s">
        <v>13852</v>
      </c>
    </row>
    <row r="1039" ht="14.25" customHeight="1">
      <c r="A1039" s="185" t="s">
        <v>3934</v>
      </c>
      <c r="B1039" s="185" t="s">
        <v>15878</v>
      </c>
      <c r="C1039" s="74" t="s">
        <v>13852</v>
      </c>
    </row>
    <row r="1040" ht="14.25" customHeight="1">
      <c r="A1040" s="185" t="s">
        <v>4399</v>
      </c>
      <c r="B1040" s="185" t="s">
        <v>16057</v>
      </c>
      <c r="C1040" s="74" t="s">
        <v>13879</v>
      </c>
    </row>
    <row r="1041" ht="14.25" customHeight="1">
      <c r="A1041" s="185" t="s">
        <v>13285</v>
      </c>
      <c r="B1041" s="185" t="s">
        <v>15824</v>
      </c>
      <c r="C1041" s="74" t="s">
        <v>13879</v>
      </c>
    </row>
    <row r="1042" ht="14.25" customHeight="1">
      <c r="A1042" s="185" t="s">
        <v>4785</v>
      </c>
      <c r="B1042" s="185" t="s">
        <v>15880</v>
      </c>
      <c r="C1042" s="74" t="s">
        <v>13879</v>
      </c>
    </row>
    <row r="1043" ht="14.25" customHeight="1">
      <c r="A1043" s="185" t="s">
        <v>13300</v>
      </c>
      <c r="B1043" s="185" t="s">
        <v>15827</v>
      </c>
      <c r="C1043" s="74" t="s">
        <v>13879</v>
      </c>
    </row>
    <row r="1044" ht="14.25" customHeight="1">
      <c r="A1044" s="185" t="s">
        <v>4910</v>
      </c>
      <c r="B1044" s="185" t="s">
        <v>15828</v>
      </c>
      <c r="C1044" s="74" t="s">
        <v>13879</v>
      </c>
    </row>
    <row r="1045" ht="14.25" customHeight="1">
      <c r="A1045" s="185" t="s">
        <v>13305</v>
      </c>
      <c r="B1045" s="185" t="s">
        <v>16098</v>
      </c>
      <c r="C1045" s="74" t="s">
        <v>13879</v>
      </c>
    </row>
    <row r="1046" ht="14.25" customHeight="1">
      <c r="A1046" s="185" t="s">
        <v>5024</v>
      </c>
      <c r="B1046" s="185" t="s">
        <v>16099</v>
      </c>
      <c r="C1046" s="74" t="s">
        <v>13879</v>
      </c>
    </row>
    <row r="1047" ht="14.25" customHeight="1">
      <c r="A1047" s="185" t="s">
        <v>2692</v>
      </c>
      <c r="B1047" s="185" t="s">
        <v>15832</v>
      </c>
      <c r="C1047" s="74" t="s">
        <v>13879</v>
      </c>
    </row>
    <row r="1048" ht="14.25" customHeight="1">
      <c r="A1048" s="185" t="s">
        <v>13309</v>
      </c>
      <c r="B1048" s="185" t="s">
        <v>16060</v>
      </c>
      <c r="C1048" s="74" t="s">
        <v>13879</v>
      </c>
    </row>
    <row r="1049" ht="14.25" customHeight="1">
      <c r="A1049" s="185" t="s">
        <v>13311</v>
      </c>
      <c r="B1049" s="185" t="s">
        <v>16100</v>
      </c>
      <c r="C1049" s="74" t="s">
        <v>13879</v>
      </c>
    </row>
    <row r="1050" ht="14.25" customHeight="1">
      <c r="A1050" s="185" t="s">
        <v>5463</v>
      </c>
      <c r="B1050" s="185" t="s">
        <v>16101</v>
      </c>
      <c r="C1050" s="74" t="s">
        <v>13879</v>
      </c>
    </row>
    <row r="1051" ht="14.25" customHeight="1">
      <c r="A1051" s="185" t="s">
        <v>13315</v>
      </c>
      <c r="B1051" s="185" t="s">
        <v>15837</v>
      </c>
      <c r="C1051" s="74" t="s">
        <v>13879</v>
      </c>
    </row>
    <row r="1052" ht="14.25" customHeight="1">
      <c r="A1052" s="185" t="s">
        <v>6648</v>
      </c>
      <c r="B1052" s="185" t="s">
        <v>15858</v>
      </c>
      <c r="C1052" s="74" t="s">
        <v>13879</v>
      </c>
    </row>
    <row r="1053" ht="14.25" customHeight="1">
      <c r="A1053" s="185" t="s">
        <v>13326</v>
      </c>
      <c r="B1053" s="185" t="s">
        <v>15840</v>
      </c>
      <c r="C1053" s="74" t="s">
        <v>13879</v>
      </c>
    </row>
    <row r="1054" ht="14.25" customHeight="1">
      <c r="A1054" s="185" t="s">
        <v>13333</v>
      </c>
      <c r="B1054" s="185" t="s">
        <v>16098</v>
      </c>
      <c r="C1054" s="74" t="s">
        <v>13879</v>
      </c>
    </row>
    <row r="1055" ht="14.25" customHeight="1">
      <c r="A1055" s="185" t="s">
        <v>13335</v>
      </c>
      <c r="B1055" s="185" t="s">
        <v>15842</v>
      </c>
      <c r="C1055" s="74" t="s">
        <v>13879</v>
      </c>
    </row>
    <row r="1056" ht="14.25" customHeight="1">
      <c r="A1056" s="185" t="s">
        <v>6731</v>
      </c>
      <c r="B1056" s="185" t="s">
        <v>15843</v>
      </c>
      <c r="C1056" s="74" t="s">
        <v>13879</v>
      </c>
    </row>
    <row r="1057" ht="14.25" customHeight="1">
      <c r="A1057" s="185" t="s">
        <v>13336</v>
      </c>
      <c r="B1057" s="185" t="s">
        <v>15842</v>
      </c>
      <c r="C1057" s="74" t="s">
        <v>13879</v>
      </c>
    </row>
    <row r="1058" ht="14.25" customHeight="1">
      <c r="A1058" s="185" t="s">
        <v>13337</v>
      </c>
      <c r="B1058" s="185" t="s">
        <v>15843</v>
      </c>
      <c r="C1058" s="74" t="s">
        <v>13879</v>
      </c>
    </row>
    <row r="1059" ht="14.25" customHeight="1">
      <c r="A1059" s="185" t="s">
        <v>13338</v>
      </c>
      <c r="B1059" s="185" t="s">
        <v>15842</v>
      </c>
      <c r="C1059" s="74" t="s">
        <v>13879</v>
      </c>
    </row>
    <row r="1060" ht="14.25" customHeight="1">
      <c r="A1060" s="185" t="s">
        <v>13339</v>
      </c>
      <c r="B1060" s="185" t="s">
        <v>15843</v>
      </c>
      <c r="C1060" s="74" t="s">
        <v>13879</v>
      </c>
    </row>
    <row r="1061" ht="14.25" customHeight="1">
      <c r="A1061" s="185" t="s">
        <v>6736</v>
      </c>
      <c r="B1061" s="185" t="s">
        <v>15842</v>
      </c>
      <c r="C1061" s="74" t="s">
        <v>13879</v>
      </c>
    </row>
    <row r="1062" ht="14.25" customHeight="1">
      <c r="A1062" s="185" t="s">
        <v>13342</v>
      </c>
      <c r="B1062" s="185" t="s">
        <v>15844</v>
      </c>
      <c r="C1062" s="74" t="s">
        <v>13879</v>
      </c>
    </row>
    <row r="1063" ht="14.25" customHeight="1">
      <c r="A1063" s="185" t="s">
        <v>6740</v>
      </c>
      <c r="B1063" s="185" t="s">
        <v>15842</v>
      </c>
      <c r="C1063" s="74" t="s">
        <v>13879</v>
      </c>
    </row>
    <row r="1064" ht="14.25" customHeight="1">
      <c r="A1064" s="185" t="s">
        <v>13345</v>
      </c>
      <c r="B1064" s="185" t="s">
        <v>15889</v>
      </c>
      <c r="C1064" s="74" t="s">
        <v>13879</v>
      </c>
    </row>
    <row r="1065" ht="14.25" customHeight="1">
      <c r="A1065" s="185" t="s">
        <v>6766</v>
      </c>
      <c r="B1065" s="185" t="s">
        <v>15846</v>
      </c>
      <c r="C1065" s="74" t="s">
        <v>13879</v>
      </c>
    </row>
    <row r="1066" ht="14.25" customHeight="1">
      <c r="A1066" s="185" t="s">
        <v>6799</v>
      </c>
      <c r="B1066" s="185" t="s">
        <v>16102</v>
      </c>
      <c r="C1066" s="74" t="s">
        <v>13879</v>
      </c>
    </row>
    <row r="1067" ht="14.25" customHeight="1">
      <c r="A1067" s="185" t="s">
        <v>13349</v>
      </c>
      <c r="B1067" s="185" t="s">
        <v>16103</v>
      </c>
      <c r="C1067" s="74" t="s">
        <v>13879</v>
      </c>
    </row>
    <row r="1068" ht="14.25" customHeight="1">
      <c r="A1068" s="185" t="s">
        <v>13350</v>
      </c>
      <c r="B1068" s="185" t="s">
        <v>15848</v>
      </c>
      <c r="C1068" s="74" t="s">
        <v>13879</v>
      </c>
    </row>
    <row r="1069" ht="14.25" customHeight="1">
      <c r="A1069" s="185" t="s">
        <v>13352</v>
      </c>
      <c r="B1069" s="185" t="s">
        <v>15849</v>
      </c>
      <c r="C1069" s="74" t="s">
        <v>13879</v>
      </c>
    </row>
    <row r="1070" ht="14.25" customHeight="1">
      <c r="A1070" s="185" t="s">
        <v>6991</v>
      </c>
      <c r="B1070" s="185" t="s">
        <v>15846</v>
      </c>
      <c r="C1070" s="74" t="s">
        <v>13879</v>
      </c>
    </row>
    <row r="1071" ht="14.25" customHeight="1">
      <c r="A1071" s="185" t="s">
        <v>13356</v>
      </c>
      <c r="B1071" s="185" t="s">
        <v>15892</v>
      </c>
      <c r="C1071" s="74" t="s">
        <v>13879</v>
      </c>
    </row>
    <row r="1072" ht="14.25" customHeight="1">
      <c r="A1072" s="185" t="s">
        <v>13358</v>
      </c>
      <c r="B1072" s="185" t="s">
        <v>15848</v>
      </c>
      <c r="C1072" s="74" t="s">
        <v>13879</v>
      </c>
    </row>
    <row r="1073" ht="14.25" customHeight="1">
      <c r="A1073" s="185" t="s">
        <v>13360</v>
      </c>
      <c r="B1073" s="185" t="s">
        <v>15849</v>
      </c>
      <c r="C1073" s="74" t="s">
        <v>13879</v>
      </c>
    </row>
    <row r="1074" ht="14.25" customHeight="1">
      <c r="A1074" s="185" t="s">
        <v>3725</v>
      </c>
      <c r="B1074" s="185" t="s">
        <v>15893</v>
      </c>
      <c r="C1074" s="74" t="s">
        <v>13879</v>
      </c>
    </row>
    <row r="1075" ht="14.25" customHeight="1">
      <c r="A1075" s="185" t="s">
        <v>13364</v>
      </c>
      <c r="B1075" s="185" t="s">
        <v>15894</v>
      </c>
      <c r="C1075" s="74" t="s">
        <v>13879</v>
      </c>
    </row>
    <row r="1076" ht="14.25" customHeight="1">
      <c r="A1076" s="185" t="s">
        <v>13365</v>
      </c>
      <c r="B1076" s="185" t="s">
        <v>15852</v>
      </c>
      <c r="C1076" s="74" t="s">
        <v>13879</v>
      </c>
    </row>
    <row r="1077" ht="14.25" customHeight="1">
      <c r="A1077" s="185" t="s">
        <v>3703</v>
      </c>
      <c r="B1077" s="185" t="s">
        <v>15922</v>
      </c>
      <c r="C1077" s="74" t="s">
        <v>13879</v>
      </c>
    </row>
    <row r="1078" ht="14.25" customHeight="1">
      <c r="A1078" s="185" t="s">
        <v>7579</v>
      </c>
      <c r="B1078" s="185" t="s">
        <v>15854</v>
      </c>
      <c r="C1078" s="74" t="s">
        <v>13879</v>
      </c>
    </row>
    <row r="1079" ht="14.25" customHeight="1">
      <c r="A1079" s="185" t="s">
        <v>7610</v>
      </c>
      <c r="B1079" s="185" t="s">
        <v>16104</v>
      </c>
      <c r="C1079" s="74" t="s">
        <v>13879</v>
      </c>
    </row>
    <row r="1080" ht="14.25" customHeight="1">
      <c r="A1080" s="185" t="s">
        <v>13372</v>
      </c>
      <c r="B1080" s="185" t="s">
        <v>16105</v>
      </c>
      <c r="C1080" s="74" t="s">
        <v>13879</v>
      </c>
    </row>
    <row r="1081" ht="14.25" customHeight="1">
      <c r="A1081" s="185" t="s">
        <v>7755</v>
      </c>
      <c r="B1081" s="185" t="s">
        <v>16071</v>
      </c>
      <c r="C1081" s="74" t="s">
        <v>13879</v>
      </c>
    </row>
    <row r="1082" ht="14.25" customHeight="1">
      <c r="A1082" s="185" t="s">
        <v>7769</v>
      </c>
      <c r="B1082" s="185" t="s">
        <v>15867</v>
      </c>
      <c r="C1082" s="74" t="s">
        <v>13879</v>
      </c>
    </row>
    <row r="1083" ht="14.25" customHeight="1">
      <c r="A1083" s="185" t="s">
        <v>3708</v>
      </c>
      <c r="B1083" s="185" t="s">
        <v>16106</v>
      </c>
      <c r="C1083" s="74" t="s">
        <v>13879</v>
      </c>
    </row>
    <row r="1084" ht="14.25" customHeight="1">
      <c r="A1084" s="185" t="s">
        <v>7891</v>
      </c>
      <c r="B1084" s="185" t="s">
        <v>16107</v>
      </c>
      <c r="C1084" s="74" t="s">
        <v>13879</v>
      </c>
    </row>
    <row r="1085" ht="14.25" customHeight="1">
      <c r="A1085" s="185" t="s">
        <v>13378</v>
      </c>
      <c r="B1085" s="185" t="s">
        <v>16108</v>
      </c>
      <c r="C1085" s="74" t="s">
        <v>13879</v>
      </c>
    </row>
    <row r="1086" ht="14.25" customHeight="1">
      <c r="A1086" s="185" t="s">
        <v>8205</v>
      </c>
      <c r="B1086" s="185" t="s">
        <v>15874</v>
      </c>
      <c r="C1086" s="74" t="s">
        <v>13879</v>
      </c>
    </row>
    <row r="1087" ht="14.25" customHeight="1">
      <c r="A1087" s="185" t="s">
        <v>13384</v>
      </c>
      <c r="B1087" s="185" t="s">
        <v>15899</v>
      </c>
      <c r="C1087" s="74" t="s">
        <v>13879</v>
      </c>
    </row>
    <row r="1088" ht="14.25" customHeight="1">
      <c r="A1088" s="185" t="s">
        <v>8390</v>
      </c>
      <c r="B1088" s="185" t="s">
        <v>16109</v>
      </c>
      <c r="C1088" s="74" t="s">
        <v>13879</v>
      </c>
    </row>
    <row r="1089" ht="14.25" customHeight="1">
      <c r="A1089" s="185" t="s">
        <v>13390</v>
      </c>
      <c r="B1089" s="185" t="s">
        <v>15858</v>
      </c>
      <c r="C1089" s="74" t="s">
        <v>13879</v>
      </c>
    </row>
    <row r="1090" ht="14.25" customHeight="1">
      <c r="A1090" s="185" t="s">
        <v>3710</v>
      </c>
      <c r="B1090" s="185" t="s">
        <v>15859</v>
      </c>
      <c r="C1090" s="74" t="s">
        <v>13879</v>
      </c>
    </row>
    <row r="1091" ht="14.25" customHeight="1">
      <c r="A1091" s="185" t="s">
        <v>8818</v>
      </c>
      <c r="B1091" s="185" t="s">
        <v>16080</v>
      </c>
      <c r="C1091" s="74" t="s">
        <v>13879</v>
      </c>
    </row>
    <row r="1092" ht="14.25" customHeight="1">
      <c r="A1092" s="185" t="s">
        <v>8846</v>
      </c>
      <c r="B1092" s="185" t="s">
        <v>16110</v>
      </c>
      <c r="C1092" s="74" t="s">
        <v>13879</v>
      </c>
    </row>
    <row r="1093" ht="14.25" customHeight="1">
      <c r="A1093" s="185" t="s">
        <v>13393</v>
      </c>
      <c r="B1093" s="185" t="s">
        <v>15930</v>
      </c>
      <c r="C1093" s="74" t="s">
        <v>13879</v>
      </c>
    </row>
    <row r="1094" ht="14.25" customHeight="1">
      <c r="A1094" s="185" t="s">
        <v>13396</v>
      </c>
      <c r="B1094" s="185" t="s">
        <v>15861</v>
      </c>
      <c r="C1094" s="74" t="s">
        <v>13879</v>
      </c>
    </row>
    <row r="1095" ht="14.25" customHeight="1">
      <c r="A1095" s="185" t="s">
        <v>13398</v>
      </c>
      <c r="B1095" s="185" t="s">
        <v>15843</v>
      </c>
      <c r="C1095" s="74" t="s">
        <v>13879</v>
      </c>
    </row>
    <row r="1096" ht="14.25" customHeight="1">
      <c r="A1096" s="185" t="s">
        <v>13400</v>
      </c>
      <c r="B1096" s="185" t="s">
        <v>15861</v>
      </c>
      <c r="C1096" s="74" t="s">
        <v>13879</v>
      </c>
    </row>
    <row r="1097" ht="14.25" customHeight="1">
      <c r="A1097" s="185" t="s">
        <v>13402</v>
      </c>
      <c r="B1097" s="185" t="s">
        <v>15843</v>
      </c>
      <c r="C1097" s="74" t="s">
        <v>13879</v>
      </c>
    </row>
    <row r="1098" ht="14.25" customHeight="1">
      <c r="A1098" s="185" t="s">
        <v>13404</v>
      </c>
      <c r="B1098" s="185" t="s">
        <v>15861</v>
      </c>
      <c r="C1098" s="74" t="s">
        <v>13879</v>
      </c>
    </row>
    <row r="1099" ht="14.25" customHeight="1">
      <c r="A1099" s="185" t="s">
        <v>13405</v>
      </c>
      <c r="B1099" s="185" t="s">
        <v>15843</v>
      </c>
      <c r="C1099" s="74" t="s">
        <v>13879</v>
      </c>
    </row>
    <row r="1100" ht="14.25" customHeight="1">
      <c r="A1100" s="185" t="s">
        <v>9163</v>
      </c>
      <c r="B1100" s="185" t="s">
        <v>15861</v>
      </c>
      <c r="C1100" s="74" t="s">
        <v>13879</v>
      </c>
    </row>
    <row r="1101" ht="14.25" customHeight="1">
      <c r="A1101" s="185" t="s">
        <v>9167</v>
      </c>
      <c r="B1101" s="185" t="s">
        <v>15844</v>
      </c>
      <c r="C1101" s="74" t="s">
        <v>13879</v>
      </c>
    </row>
    <row r="1102" ht="14.25" customHeight="1">
      <c r="A1102" s="185" t="s">
        <v>9169</v>
      </c>
      <c r="B1102" s="185" t="s">
        <v>15861</v>
      </c>
      <c r="C1102" s="74" t="s">
        <v>13879</v>
      </c>
    </row>
    <row r="1103" ht="14.25" customHeight="1">
      <c r="A1103" s="185" t="s">
        <v>9500</v>
      </c>
      <c r="B1103" s="185" t="s">
        <v>16111</v>
      </c>
      <c r="C1103" s="74" t="s">
        <v>13879</v>
      </c>
    </row>
    <row r="1104" ht="14.25" customHeight="1">
      <c r="A1104" s="185" t="s">
        <v>9506</v>
      </c>
      <c r="B1104" s="185" t="s">
        <v>16112</v>
      </c>
      <c r="C1104" s="74" t="s">
        <v>13879</v>
      </c>
    </row>
    <row r="1105" ht="14.25" customHeight="1">
      <c r="A1105" s="185" t="s">
        <v>13427</v>
      </c>
      <c r="B1105" s="185" t="s">
        <v>15827</v>
      </c>
      <c r="C1105" s="74" t="s">
        <v>13879</v>
      </c>
    </row>
    <row r="1106" ht="14.25" customHeight="1">
      <c r="A1106" s="185" t="s">
        <v>13431</v>
      </c>
      <c r="B1106" s="185" t="s">
        <v>15864</v>
      </c>
      <c r="C1106" s="74" t="s">
        <v>13879</v>
      </c>
    </row>
    <row r="1107" ht="14.25" customHeight="1">
      <c r="A1107" s="185" t="s">
        <v>10840</v>
      </c>
      <c r="B1107" s="185" t="s">
        <v>16113</v>
      </c>
      <c r="C1107" s="74" t="s">
        <v>13879</v>
      </c>
    </row>
    <row r="1108" ht="14.25" customHeight="1">
      <c r="A1108" s="185" t="s">
        <v>10842</v>
      </c>
      <c r="B1108" s="185" t="s">
        <v>16113</v>
      </c>
      <c r="C1108" s="74" t="s">
        <v>13879</v>
      </c>
    </row>
    <row r="1109" ht="14.25" customHeight="1">
      <c r="A1109" s="185" t="s">
        <v>10849</v>
      </c>
      <c r="B1109" s="185" t="s">
        <v>15844</v>
      </c>
      <c r="C1109" s="74" t="s">
        <v>13879</v>
      </c>
    </row>
    <row r="1110" ht="14.25" customHeight="1">
      <c r="A1110" s="185" t="s">
        <v>10996</v>
      </c>
      <c r="B1110" s="185" t="s">
        <v>15867</v>
      </c>
      <c r="C1110" s="74" t="s">
        <v>13879</v>
      </c>
    </row>
    <row r="1111" ht="14.25" customHeight="1">
      <c r="A1111" s="185" t="s">
        <v>11171</v>
      </c>
      <c r="B1111" s="185" t="s">
        <v>15867</v>
      </c>
      <c r="C1111" s="74" t="s">
        <v>13879</v>
      </c>
    </row>
    <row r="1112" ht="14.25" customHeight="1">
      <c r="A1112" s="185" t="s">
        <v>3717</v>
      </c>
      <c r="B1112" s="185" t="s">
        <v>15903</v>
      </c>
      <c r="C1112" s="74" t="s">
        <v>13879</v>
      </c>
    </row>
    <row r="1113" ht="14.25" customHeight="1">
      <c r="A1113" s="185" t="s">
        <v>3718</v>
      </c>
      <c r="B1113" s="185" t="s">
        <v>15868</v>
      </c>
      <c r="C1113" s="74" t="s">
        <v>13879</v>
      </c>
    </row>
    <row r="1114" ht="14.25" customHeight="1">
      <c r="A1114" s="185" t="s">
        <v>11276</v>
      </c>
      <c r="B1114" s="185" t="s">
        <v>15904</v>
      </c>
      <c r="C1114" s="74" t="s">
        <v>13879</v>
      </c>
    </row>
    <row r="1115" ht="14.25" customHeight="1">
      <c r="A1115" s="185" t="s">
        <v>13509</v>
      </c>
      <c r="B1115" s="185" t="s">
        <v>15905</v>
      </c>
      <c r="C1115" s="74" t="s">
        <v>13879</v>
      </c>
    </row>
    <row r="1116" ht="14.25" customHeight="1">
      <c r="A1116" s="185" t="s">
        <v>11450</v>
      </c>
      <c r="B1116" s="185" t="s">
        <v>16114</v>
      </c>
      <c r="C1116" s="74" t="s">
        <v>13879</v>
      </c>
    </row>
    <row r="1117" ht="14.25" customHeight="1">
      <c r="A1117" s="185" t="s">
        <v>11533</v>
      </c>
      <c r="B1117" s="185" t="s">
        <v>16115</v>
      </c>
      <c r="C1117" s="74" t="s">
        <v>13879</v>
      </c>
    </row>
    <row r="1118" ht="14.25" customHeight="1">
      <c r="A1118" s="185" t="s">
        <v>11644</v>
      </c>
      <c r="B1118" s="185" t="s">
        <v>16091</v>
      </c>
      <c r="C1118" s="74" t="s">
        <v>13879</v>
      </c>
    </row>
    <row r="1119" ht="14.25" customHeight="1">
      <c r="A1119" s="185" t="s">
        <v>11741</v>
      </c>
      <c r="B1119" s="185" t="s">
        <v>16116</v>
      </c>
      <c r="C1119" s="74" t="s">
        <v>13879</v>
      </c>
    </row>
    <row r="1120" ht="14.25" customHeight="1">
      <c r="A1120" s="185" t="s">
        <v>13435</v>
      </c>
      <c r="B1120" s="185" t="s">
        <v>15842</v>
      </c>
      <c r="C1120" s="74" t="s">
        <v>13879</v>
      </c>
    </row>
    <row r="1121" ht="14.25" customHeight="1">
      <c r="A1121" s="185" t="s">
        <v>13436</v>
      </c>
      <c r="B1121" s="185" t="s">
        <v>15843</v>
      </c>
      <c r="C1121" s="74" t="s">
        <v>13879</v>
      </c>
    </row>
    <row r="1122" ht="14.25" customHeight="1">
      <c r="A1122" s="185" t="s">
        <v>13437</v>
      </c>
      <c r="B1122" s="185" t="s">
        <v>15842</v>
      </c>
      <c r="C1122" s="74" t="s">
        <v>13879</v>
      </c>
    </row>
    <row r="1123" ht="14.25" customHeight="1">
      <c r="A1123" s="185" t="s">
        <v>13438</v>
      </c>
      <c r="B1123" s="185" t="s">
        <v>15843</v>
      </c>
      <c r="C1123" s="74" t="s">
        <v>13879</v>
      </c>
    </row>
    <row r="1124" ht="14.25" customHeight="1">
      <c r="A1124" s="185" t="s">
        <v>13439</v>
      </c>
      <c r="B1124" s="185" t="s">
        <v>15842</v>
      </c>
      <c r="C1124" s="74" t="s">
        <v>13879</v>
      </c>
    </row>
    <row r="1125" ht="14.25" customHeight="1">
      <c r="A1125" s="185" t="s">
        <v>13440</v>
      </c>
      <c r="B1125" s="185" t="s">
        <v>15843</v>
      </c>
      <c r="C1125" s="74" t="s">
        <v>13879</v>
      </c>
    </row>
    <row r="1126" ht="14.25" customHeight="1">
      <c r="A1126" s="185" t="s">
        <v>11963</v>
      </c>
      <c r="B1126" s="185" t="s">
        <v>15842</v>
      </c>
      <c r="C1126" s="74" t="s">
        <v>13879</v>
      </c>
    </row>
    <row r="1127" ht="14.25" customHeight="1">
      <c r="A1127" s="185" t="s">
        <v>13443</v>
      </c>
      <c r="B1127" s="185" t="s">
        <v>15844</v>
      </c>
      <c r="C1127" s="74" t="s">
        <v>13879</v>
      </c>
    </row>
    <row r="1128" ht="14.25" customHeight="1">
      <c r="A1128" s="185" t="s">
        <v>11967</v>
      </c>
      <c r="B1128" s="185" t="s">
        <v>15842</v>
      </c>
      <c r="C1128" s="74" t="s">
        <v>13879</v>
      </c>
    </row>
    <row r="1129" ht="14.25" customHeight="1">
      <c r="A1129" s="185" t="s">
        <v>13268</v>
      </c>
      <c r="B1129" s="185" t="s">
        <v>15870</v>
      </c>
      <c r="C1129" s="74" t="s">
        <v>13879</v>
      </c>
    </row>
    <row r="1130" ht="14.25" customHeight="1">
      <c r="A1130" s="185" t="s">
        <v>12180</v>
      </c>
      <c r="B1130" s="185" t="s">
        <v>15907</v>
      </c>
      <c r="C1130" s="74" t="s">
        <v>13879</v>
      </c>
    </row>
    <row r="1131" ht="14.25" customHeight="1">
      <c r="A1131" s="185" t="s">
        <v>12186</v>
      </c>
      <c r="B1131" s="185" t="s">
        <v>15871</v>
      </c>
      <c r="C1131" s="74" t="s">
        <v>13879</v>
      </c>
    </row>
    <row r="1132" ht="14.25" customHeight="1">
      <c r="A1132" s="185" t="s">
        <v>12356</v>
      </c>
      <c r="B1132" s="185" t="s">
        <v>16117</v>
      </c>
      <c r="C1132" s="74" t="s">
        <v>13879</v>
      </c>
    </row>
    <row r="1133" ht="14.25" customHeight="1">
      <c r="A1133" s="185" t="s">
        <v>13449</v>
      </c>
      <c r="B1133" s="185" t="s">
        <v>15858</v>
      </c>
      <c r="C1133" s="74" t="s">
        <v>13879</v>
      </c>
    </row>
    <row r="1134" ht="14.25" customHeight="1">
      <c r="A1134" s="185" t="s">
        <v>13450</v>
      </c>
      <c r="B1134" s="185" t="s">
        <v>15908</v>
      </c>
      <c r="C1134" s="74" t="s">
        <v>13879</v>
      </c>
    </row>
    <row r="1135" ht="14.25" customHeight="1">
      <c r="A1135" s="185" t="s">
        <v>12500</v>
      </c>
      <c r="B1135" s="185" t="s">
        <v>15858</v>
      </c>
      <c r="C1135" s="74" t="s">
        <v>13879</v>
      </c>
    </row>
    <row r="1136" ht="14.25" customHeight="1">
      <c r="A1136" s="185" t="s">
        <v>3713</v>
      </c>
      <c r="B1136" s="185" t="s">
        <v>15873</v>
      </c>
      <c r="C1136" s="74" t="s">
        <v>13879</v>
      </c>
    </row>
    <row r="1137" ht="14.25" customHeight="1">
      <c r="A1137" s="185" t="s">
        <v>12903</v>
      </c>
      <c r="B1137" s="185" t="s">
        <v>16118</v>
      </c>
      <c r="C1137" s="74" t="s">
        <v>13879</v>
      </c>
    </row>
    <row r="1138" ht="14.25" customHeight="1">
      <c r="A1138" s="185" t="s">
        <v>13462</v>
      </c>
      <c r="B1138" s="185" t="s">
        <v>15909</v>
      </c>
      <c r="C1138" s="74" t="s">
        <v>13879</v>
      </c>
    </row>
    <row r="1139" ht="14.25" customHeight="1">
      <c r="A1139" s="185" t="s">
        <v>3934</v>
      </c>
      <c r="B1139" s="185" t="s">
        <v>15878</v>
      </c>
      <c r="C1139" s="74" t="s">
        <v>13879</v>
      </c>
    </row>
    <row r="1140" ht="14.25" customHeight="1">
      <c r="A1140" s="185" t="s">
        <v>13213</v>
      </c>
      <c r="B1140" s="185" t="s">
        <v>16072</v>
      </c>
      <c r="C1140" s="74" t="s">
        <v>13879</v>
      </c>
    </row>
    <row r="1141" ht="14.25" customHeight="1">
      <c r="A1141" s="185" t="s">
        <v>13285</v>
      </c>
      <c r="B1141" s="185" t="s">
        <v>15824</v>
      </c>
      <c r="C1141" s="74" t="s">
        <v>13921</v>
      </c>
    </row>
    <row r="1142" ht="14.25" customHeight="1">
      <c r="A1142" s="185" t="s">
        <v>4785</v>
      </c>
      <c r="B1142" s="185" t="s">
        <v>15964</v>
      </c>
      <c r="C1142" s="74" t="s">
        <v>13921</v>
      </c>
    </row>
    <row r="1143" ht="14.25" customHeight="1">
      <c r="A1143" s="185" t="s">
        <v>13300</v>
      </c>
      <c r="B1143" s="185" t="s">
        <v>16016</v>
      </c>
      <c r="C1143" s="74" t="s">
        <v>13921</v>
      </c>
    </row>
    <row r="1144" ht="14.25" customHeight="1">
      <c r="A1144" s="185" t="s">
        <v>4910</v>
      </c>
      <c r="B1144" s="185" t="s">
        <v>15828</v>
      </c>
      <c r="C1144" s="74" t="s">
        <v>13921</v>
      </c>
    </row>
    <row r="1145" ht="14.25" customHeight="1">
      <c r="A1145" s="185" t="s">
        <v>13305</v>
      </c>
      <c r="B1145" s="185" t="s">
        <v>16039</v>
      </c>
      <c r="C1145" s="74" t="s">
        <v>13921</v>
      </c>
    </row>
    <row r="1146" ht="14.25" customHeight="1">
      <c r="A1146" s="185" t="s">
        <v>5024</v>
      </c>
      <c r="B1146" s="185" t="s">
        <v>15911</v>
      </c>
      <c r="C1146" s="74" t="s">
        <v>13921</v>
      </c>
    </row>
    <row r="1147" ht="14.25" customHeight="1">
      <c r="A1147" s="185" t="s">
        <v>2692</v>
      </c>
      <c r="B1147" s="185" t="s">
        <v>15832</v>
      </c>
      <c r="C1147" s="74" t="s">
        <v>13921</v>
      </c>
    </row>
    <row r="1148" ht="14.25" customHeight="1">
      <c r="A1148" s="185" t="s">
        <v>13309</v>
      </c>
      <c r="B1148" s="185" t="s">
        <v>15885</v>
      </c>
      <c r="C1148" s="74" t="s">
        <v>13921</v>
      </c>
    </row>
    <row r="1149" ht="14.25" customHeight="1">
      <c r="A1149" s="185" t="s">
        <v>13311</v>
      </c>
      <c r="B1149" s="185" t="s">
        <v>16119</v>
      </c>
      <c r="C1149" s="74" t="s">
        <v>13921</v>
      </c>
    </row>
    <row r="1150" ht="14.25" customHeight="1">
      <c r="A1150" s="185" t="s">
        <v>13315</v>
      </c>
      <c r="B1150" s="185" t="s">
        <v>15837</v>
      </c>
      <c r="C1150" s="74" t="s">
        <v>13921</v>
      </c>
    </row>
    <row r="1151" ht="14.25" customHeight="1">
      <c r="A1151" s="185" t="s">
        <v>5733</v>
      </c>
      <c r="B1151" s="185" t="s">
        <v>16120</v>
      </c>
      <c r="C1151" s="74" t="s">
        <v>13921</v>
      </c>
    </row>
    <row r="1152" ht="14.25" customHeight="1">
      <c r="A1152" s="185" t="s">
        <v>13326</v>
      </c>
      <c r="B1152" s="185" t="s">
        <v>15840</v>
      </c>
      <c r="C1152" s="74" t="s">
        <v>13921</v>
      </c>
    </row>
    <row r="1153" ht="14.25" customHeight="1">
      <c r="A1153" s="185" t="s">
        <v>13333</v>
      </c>
      <c r="B1153" s="185" t="s">
        <v>16039</v>
      </c>
      <c r="C1153" s="74" t="s">
        <v>13921</v>
      </c>
    </row>
    <row r="1154" ht="14.25" customHeight="1">
      <c r="A1154" s="185" t="s">
        <v>13335</v>
      </c>
      <c r="B1154" s="185" t="s">
        <v>15842</v>
      </c>
      <c r="C1154" s="74" t="s">
        <v>13921</v>
      </c>
    </row>
    <row r="1155" ht="14.25" customHeight="1">
      <c r="A1155" s="185" t="s">
        <v>6731</v>
      </c>
      <c r="B1155" s="185" t="s">
        <v>15843</v>
      </c>
      <c r="C1155" s="74" t="s">
        <v>13921</v>
      </c>
    </row>
    <row r="1156" ht="14.25" customHeight="1">
      <c r="A1156" s="185" t="s">
        <v>13336</v>
      </c>
      <c r="B1156" s="185" t="s">
        <v>15842</v>
      </c>
      <c r="C1156" s="74" t="s">
        <v>13921</v>
      </c>
    </row>
    <row r="1157" ht="14.25" customHeight="1">
      <c r="A1157" s="185" t="s">
        <v>13337</v>
      </c>
      <c r="B1157" s="185" t="s">
        <v>15843</v>
      </c>
      <c r="C1157" s="74" t="s">
        <v>13921</v>
      </c>
    </row>
    <row r="1158" ht="14.25" customHeight="1">
      <c r="A1158" s="185" t="s">
        <v>13338</v>
      </c>
      <c r="B1158" s="185" t="s">
        <v>15842</v>
      </c>
      <c r="C1158" s="74" t="s">
        <v>13921</v>
      </c>
    </row>
    <row r="1159" ht="14.25" customHeight="1">
      <c r="A1159" s="185" t="s">
        <v>13339</v>
      </c>
      <c r="B1159" s="185" t="s">
        <v>15843</v>
      </c>
      <c r="C1159" s="74" t="s">
        <v>13921</v>
      </c>
    </row>
    <row r="1160" ht="14.25" customHeight="1">
      <c r="A1160" s="185" t="s">
        <v>13342</v>
      </c>
      <c r="B1160" s="185" t="s">
        <v>15844</v>
      </c>
      <c r="C1160" s="74" t="s">
        <v>13921</v>
      </c>
    </row>
    <row r="1161" ht="14.25" customHeight="1">
      <c r="A1161" s="185" t="s">
        <v>13345</v>
      </c>
      <c r="B1161" s="185" t="s">
        <v>15845</v>
      </c>
      <c r="C1161" s="74" t="s">
        <v>13921</v>
      </c>
    </row>
    <row r="1162" ht="14.25" customHeight="1">
      <c r="A1162" s="185" t="s">
        <v>6766</v>
      </c>
      <c r="B1162" s="185" t="s">
        <v>15846</v>
      </c>
      <c r="C1162" s="74" t="s">
        <v>13921</v>
      </c>
    </row>
    <row r="1163" ht="14.25" customHeight="1">
      <c r="A1163" s="185" t="s">
        <v>6799</v>
      </c>
      <c r="B1163" s="185" t="s">
        <v>15890</v>
      </c>
      <c r="C1163" s="74" t="s">
        <v>13921</v>
      </c>
    </row>
    <row r="1164" ht="14.25" customHeight="1">
      <c r="A1164" s="185" t="s">
        <v>13349</v>
      </c>
      <c r="B1164" s="185" t="s">
        <v>15891</v>
      </c>
      <c r="C1164" s="74" t="s">
        <v>13921</v>
      </c>
    </row>
    <row r="1165" ht="14.25" customHeight="1">
      <c r="A1165" s="185" t="s">
        <v>6881</v>
      </c>
      <c r="B1165" s="185" t="s">
        <v>16002</v>
      </c>
      <c r="C1165" s="74" t="s">
        <v>13921</v>
      </c>
    </row>
    <row r="1166" ht="14.25" customHeight="1">
      <c r="A1166" s="185" t="s">
        <v>6991</v>
      </c>
      <c r="B1166" s="185" t="s">
        <v>15846</v>
      </c>
      <c r="C1166" s="74" t="s">
        <v>13921</v>
      </c>
    </row>
    <row r="1167" ht="14.25" customHeight="1">
      <c r="A1167" s="185" t="s">
        <v>13570</v>
      </c>
      <c r="B1167" s="185" t="s">
        <v>15964</v>
      </c>
      <c r="C1167" s="74" t="s">
        <v>13921</v>
      </c>
    </row>
    <row r="1168" ht="14.25" customHeight="1">
      <c r="A1168" s="185" t="s">
        <v>13356</v>
      </c>
      <c r="B1168" s="185" t="s">
        <v>15892</v>
      </c>
      <c r="C1168" s="74" t="s">
        <v>13921</v>
      </c>
    </row>
    <row r="1169" ht="14.25" customHeight="1">
      <c r="A1169" s="185" t="s">
        <v>7047</v>
      </c>
      <c r="B1169" s="185" t="s">
        <v>16002</v>
      </c>
      <c r="C1169" s="74" t="s">
        <v>13921</v>
      </c>
    </row>
    <row r="1170" ht="14.25" customHeight="1">
      <c r="A1170" s="185" t="s">
        <v>7095</v>
      </c>
      <c r="B1170" s="185" t="s">
        <v>15976</v>
      </c>
      <c r="C1170" s="74" t="s">
        <v>13921</v>
      </c>
    </row>
    <row r="1171" ht="14.25" customHeight="1">
      <c r="A1171" s="185" t="s">
        <v>3725</v>
      </c>
      <c r="B1171" s="185" t="s">
        <v>15850</v>
      </c>
      <c r="C1171" s="74" t="s">
        <v>13921</v>
      </c>
    </row>
    <row r="1172" ht="14.25" customHeight="1">
      <c r="A1172" s="185" t="s">
        <v>13364</v>
      </c>
      <c r="B1172" s="185" t="s">
        <v>15894</v>
      </c>
      <c r="C1172" s="74" t="s">
        <v>13921</v>
      </c>
    </row>
    <row r="1173" ht="14.25" customHeight="1">
      <c r="A1173" s="185" t="s">
        <v>7245</v>
      </c>
      <c r="B1173" s="185" t="s">
        <v>16121</v>
      </c>
      <c r="C1173" s="74" t="s">
        <v>13921</v>
      </c>
    </row>
    <row r="1174" ht="14.25" customHeight="1">
      <c r="A1174" s="185" t="s">
        <v>7261</v>
      </c>
      <c r="B1174" s="185" t="s">
        <v>16122</v>
      </c>
      <c r="C1174" s="74" t="s">
        <v>13921</v>
      </c>
    </row>
    <row r="1175" ht="14.25" customHeight="1">
      <c r="A1175" s="185" t="s">
        <v>7263</v>
      </c>
      <c r="B1175" s="185" t="s">
        <v>16123</v>
      </c>
      <c r="C1175" s="74" t="s">
        <v>13921</v>
      </c>
    </row>
    <row r="1176" ht="14.25" customHeight="1">
      <c r="A1176" s="185" t="s">
        <v>7265</v>
      </c>
      <c r="B1176" s="185" t="s">
        <v>16124</v>
      </c>
      <c r="C1176" s="74" t="s">
        <v>13921</v>
      </c>
    </row>
    <row r="1177" ht="14.25" customHeight="1">
      <c r="A1177" s="185" t="s">
        <v>13365</v>
      </c>
      <c r="B1177" s="185" t="s">
        <v>15852</v>
      </c>
      <c r="C1177" s="74" t="s">
        <v>13921</v>
      </c>
    </row>
    <row r="1178" ht="14.25" customHeight="1">
      <c r="A1178" s="185" t="s">
        <v>3703</v>
      </c>
      <c r="B1178" s="185" t="s">
        <v>16004</v>
      </c>
      <c r="C1178" s="74" t="s">
        <v>13921</v>
      </c>
    </row>
    <row r="1179" ht="14.25" customHeight="1">
      <c r="A1179" s="185" t="s">
        <v>7579</v>
      </c>
      <c r="B1179" s="185" t="s">
        <v>15854</v>
      </c>
      <c r="C1179" s="74" t="s">
        <v>13921</v>
      </c>
    </row>
    <row r="1180" ht="14.25" customHeight="1">
      <c r="A1180" s="185" t="s">
        <v>7602</v>
      </c>
      <c r="B1180" s="185" t="s">
        <v>16125</v>
      </c>
      <c r="C1180" s="74" t="s">
        <v>13921</v>
      </c>
    </row>
    <row r="1181" ht="14.25" customHeight="1">
      <c r="A1181" s="185" t="s">
        <v>13372</v>
      </c>
      <c r="B1181" s="185" t="s">
        <v>16126</v>
      </c>
      <c r="C1181" s="74" t="s">
        <v>13921</v>
      </c>
    </row>
    <row r="1182" ht="14.25" customHeight="1">
      <c r="A1182" s="185" t="s">
        <v>3708</v>
      </c>
      <c r="B1182" s="185" t="s">
        <v>16127</v>
      </c>
      <c r="C1182" s="74" t="s">
        <v>13921</v>
      </c>
    </row>
    <row r="1183" ht="14.25" customHeight="1">
      <c r="A1183" s="185" t="s">
        <v>13378</v>
      </c>
      <c r="B1183" s="185" t="s">
        <v>16128</v>
      </c>
      <c r="C1183" s="74" t="s">
        <v>13921</v>
      </c>
    </row>
    <row r="1184" ht="14.25" customHeight="1">
      <c r="A1184" s="185" t="s">
        <v>13384</v>
      </c>
      <c r="B1184" s="185" t="s">
        <v>15899</v>
      </c>
      <c r="C1184" s="74" t="s">
        <v>13921</v>
      </c>
    </row>
    <row r="1185" ht="14.25" customHeight="1">
      <c r="A1185" s="185" t="s">
        <v>13390</v>
      </c>
      <c r="B1185" s="185" t="s">
        <v>15858</v>
      </c>
      <c r="C1185" s="74" t="s">
        <v>13921</v>
      </c>
    </row>
    <row r="1186" ht="14.25" customHeight="1">
      <c r="A1186" s="185" t="s">
        <v>3710</v>
      </c>
      <c r="B1186" s="185" t="s">
        <v>15859</v>
      </c>
      <c r="C1186" s="74" t="s">
        <v>13921</v>
      </c>
    </row>
    <row r="1187" ht="14.25" customHeight="1">
      <c r="A1187" s="185" t="s">
        <v>13393</v>
      </c>
      <c r="B1187" s="185" t="s">
        <v>16129</v>
      </c>
      <c r="C1187" s="74" t="s">
        <v>13921</v>
      </c>
    </row>
    <row r="1188" ht="14.25" customHeight="1">
      <c r="A1188" s="185" t="s">
        <v>13396</v>
      </c>
      <c r="B1188" s="185" t="s">
        <v>15861</v>
      </c>
      <c r="C1188" s="74" t="s">
        <v>13921</v>
      </c>
    </row>
    <row r="1189" ht="14.25" customHeight="1">
      <c r="A1189" s="185" t="s">
        <v>13398</v>
      </c>
      <c r="B1189" s="185" t="s">
        <v>15843</v>
      </c>
      <c r="C1189" s="74" t="s">
        <v>13921</v>
      </c>
    </row>
    <row r="1190" ht="14.25" customHeight="1">
      <c r="A1190" s="185" t="s">
        <v>13400</v>
      </c>
      <c r="B1190" s="185" t="s">
        <v>15861</v>
      </c>
      <c r="C1190" s="74" t="s">
        <v>13921</v>
      </c>
    </row>
    <row r="1191" ht="14.25" customHeight="1">
      <c r="A1191" s="185" t="s">
        <v>13402</v>
      </c>
      <c r="B1191" s="185" t="s">
        <v>15843</v>
      </c>
      <c r="C1191" s="74" t="s">
        <v>13921</v>
      </c>
    </row>
    <row r="1192" ht="14.25" customHeight="1">
      <c r="A1192" s="185" t="s">
        <v>13404</v>
      </c>
      <c r="B1192" s="185" t="s">
        <v>15861</v>
      </c>
      <c r="C1192" s="74" t="s">
        <v>13921</v>
      </c>
    </row>
    <row r="1193" ht="14.25" customHeight="1">
      <c r="A1193" s="185" t="s">
        <v>13405</v>
      </c>
      <c r="B1193" s="185" t="s">
        <v>15843</v>
      </c>
      <c r="C1193" s="74" t="s">
        <v>13921</v>
      </c>
    </row>
    <row r="1194" ht="14.25" customHeight="1">
      <c r="A1194" s="185" t="s">
        <v>9167</v>
      </c>
      <c r="B1194" s="185" t="s">
        <v>15844</v>
      </c>
      <c r="C1194" s="74" t="s">
        <v>13921</v>
      </c>
    </row>
    <row r="1195" ht="14.25" customHeight="1">
      <c r="A1195" s="185" t="s">
        <v>13427</v>
      </c>
      <c r="B1195" s="185" t="s">
        <v>15827</v>
      </c>
      <c r="C1195" s="74" t="s">
        <v>13921</v>
      </c>
    </row>
    <row r="1196" ht="14.25" customHeight="1">
      <c r="A1196" s="185" t="s">
        <v>13431</v>
      </c>
      <c r="B1196" s="185" t="s">
        <v>15864</v>
      </c>
      <c r="C1196" s="74" t="s">
        <v>13921</v>
      </c>
    </row>
    <row r="1197" ht="14.25" customHeight="1">
      <c r="A1197" s="185" t="s">
        <v>3717</v>
      </c>
      <c r="B1197" s="185" t="s">
        <v>15903</v>
      </c>
      <c r="C1197" s="74" t="s">
        <v>13921</v>
      </c>
    </row>
    <row r="1198" ht="14.25" customHeight="1">
      <c r="A1198" s="185" t="s">
        <v>11237</v>
      </c>
      <c r="B1198" s="185" t="s">
        <v>16130</v>
      </c>
      <c r="C1198" s="74" t="s">
        <v>13921</v>
      </c>
    </row>
    <row r="1199" ht="14.25" customHeight="1">
      <c r="A1199" s="185" t="s">
        <v>3718</v>
      </c>
      <c r="B1199" s="185" t="s">
        <v>15868</v>
      </c>
      <c r="C1199" s="74" t="s">
        <v>13921</v>
      </c>
    </row>
    <row r="1200" ht="14.25" customHeight="1">
      <c r="A1200" s="185" t="s">
        <v>13435</v>
      </c>
      <c r="B1200" s="185" t="s">
        <v>15842</v>
      </c>
      <c r="C1200" s="74" t="s">
        <v>13921</v>
      </c>
    </row>
    <row r="1201" ht="14.25" customHeight="1">
      <c r="A1201" s="185" t="s">
        <v>13436</v>
      </c>
      <c r="B1201" s="185" t="s">
        <v>15843</v>
      </c>
      <c r="C1201" s="74" t="s">
        <v>13921</v>
      </c>
    </row>
    <row r="1202" ht="14.25" customHeight="1">
      <c r="A1202" s="185" t="s">
        <v>13437</v>
      </c>
      <c r="B1202" s="185" t="s">
        <v>15842</v>
      </c>
      <c r="C1202" s="74" t="s">
        <v>13921</v>
      </c>
    </row>
    <row r="1203" ht="14.25" customHeight="1">
      <c r="A1203" s="185" t="s">
        <v>13438</v>
      </c>
      <c r="B1203" s="185" t="s">
        <v>15843</v>
      </c>
      <c r="C1203" s="74" t="s">
        <v>13921</v>
      </c>
    </row>
    <row r="1204" ht="14.25" customHeight="1">
      <c r="A1204" s="185" t="s">
        <v>13439</v>
      </c>
      <c r="B1204" s="185" t="s">
        <v>15842</v>
      </c>
      <c r="C1204" s="74" t="s">
        <v>13921</v>
      </c>
    </row>
    <row r="1205" ht="14.25" customHeight="1">
      <c r="A1205" s="185" t="s">
        <v>13440</v>
      </c>
      <c r="B1205" s="185" t="s">
        <v>15843</v>
      </c>
      <c r="C1205" s="74" t="s">
        <v>13921</v>
      </c>
    </row>
    <row r="1206" ht="14.25" customHeight="1">
      <c r="A1206" s="185" t="s">
        <v>13443</v>
      </c>
      <c r="B1206" s="185" t="s">
        <v>15844</v>
      </c>
      <c r="C1206" s="74" t="s">
        <v>13921</v>
      </c>
    </row>
    <row r="1207" ht="14.25" customHeight="1">
      <c r="A1207" s="185" t="s">
        <v>13268</v>
      </c>
      <c r="B1207" s="185" t="s">
        <v>15870</v>
      </c>
      <c r="C1207" s="74" t="s">
        <v>13921</v>
      </c>
    </row>
    <row r="1208" ht="14.25" customHeight="1">
      <c r="A1208" s="185" t="s">
        <v>13449</v>
      </c>
      <c r="B1208" s="185" t="s">
        <v>15858</v>
      </c>
      <c r="C1208" s="74" t="s">
        <v>13921</v>
      </c>
    </row>
    <row r="1209" ht="14.25" customHeight="1">
      <c r="A1209" s="185" t="s">
        <v>13450</v>
      </c>
      <c r="B1209" s="185" t="s">
        <v>15970</v>
      </c>
      <c r="C1209" s="74" t="s">
        <v>13921</v>
      </c>
    </row>
    <row r="1210" ht="14.25" customHeight="1">
      <c r="A1210" s="185" t="s">
        <v>3713</v>
      </c>
      <c r="B1210" s="185" t="s">
        <v>15873</v>
      </c>
      <c r="C1210" s="74" t="s">
        <v>13921</v>
      </c>
    </row>
    <row r="1211" ht="14.25" customHeight="1">
      <c r="A1211" s="185" t="s">
        <v>13462</v>
      </c>
      <c r="B1211" s="185" t="s">
        <v>15909</v>
      </c>
      <c r="C1211" s="74" t="s">
        <v>13921</v>
      </c>
    </row>
    <row r="1212" ht="14.25" customHeight="1">
      <c r="A1212" s="185" t="s">
        <v>3934</v>
      </c>
      <c r="B1212" s="185" t="s">
        <v>15878</v>
      </c>
      <c r="C1212" s="74" t="s">
        <v>13921</v>
      </c>
    </row>
    <row r="1213" ht="14.25" customHeight="1">
      <c r="A1213" s="185" t="s">
        <v>13285</v>
      </c>
      <c r="B1213" s="185" t="s">
        <v>15824</v>
      </c>
      <c r="C1213" s="74" t="s">
        <v>13947</v>
      </c>
    </row>
    <row r="1214" ht="14.25" customHeight="1">
      <c r="A1214" s="185" t="s">
        <v>4588</v>
      </c>
      <c r="B1214" s="185" t="s">
        <v>16131</v>
      </c>
      <c r="C1214" s="74" t="s">
        <v>13947</v>
      </c>
    </row>
    <row r="1215" ht="14.25" customHeight="1">
      <c r="A1215" s="185" t="s">
        <v>4785</v>
      </c>
      <c r="B1215" s="185" t="s">
        <v>15880</v>
      </c>
      <c r="C1215" s="74" t="s">
        <v>13947</v>
      </c>
    </row>
    <row r="1216" ht="14.25" customHeight="1">
      <c r="A1216" s="185" t="s">
        <v>13300</v>
      </c>
      <c r="B1216" s="185" t="s">
        <v>15827</v>
      </c>
      <c r="C1216" s="74" t="s">
        <v>13947</v>
      </c>
    </row>
    <row r="1217" ht="14.25" customHeight="1">
      <c r="A1217" s="185" t="s">
        <v>4910</v>
      </c>
      <c r="B1217" s="185" t="s">
        <v>15828</v>
      </c>
      <c r="C1217" s="74" t="s">
        <v>13947</v>
      </c>
    </row>
    <row r="1218" ht="14.25" customHeight="1">
      <c r="A1218" s="185" t="s">
        <v>13305</v>
      </c>
      <c r="B1218" s="185" t="s">
        <v>15910</v>
      </c>
      <c r="C1218" s="74" t="s">
        <v>13947</v>
      </c>
    </row>
    <row r="1219" ht="14.25" customHeight="1">
      <c r="A1219" s="185" t="s">
        <v>5024</v>
      </c>
      <c r="B1219" s="185" t="s">
        <v>15911</v>
      </c>
      <c r="C1219" s="74" t="s">
        <v>13947</v>
      </c>
    </row>
    <row r="1220" ht="14.25" customHeight="1">
      <c r="A1220" s="185" t="s">
        <v>2692</v>
      </c>
      <c r="B1220" s="185" t="s">
        <v>15832</v>
      </c>
      <c r="C1220" s="74" t="s">
        <v>13947</v>
      </c>
    </row>
    <row r="1221" ht="14.25" customHeight="1">
      <c r="A1221" s="185" t="s">
        <v>13309</v>
      </c>
      <c r="B1221" s="185" t="s">
        <v>15885</v>
      </c>
      <c r="C1221" s="74" t="s">
        <v>13947</v>
      </c>
    </row>
    <row r="1222" ht="14.25" customHeight="1">
      <c r="A1222" s="185" t="s">
        <v>13311</v>
      </c>
      <c r="B1222" s="185" t="s">
        <v>16132</v>
      </c>
      <c r="C1222" s="74" t="s">
        <v>13947</v>
      </c>
    </row>
    <row r="1223" ht="14.25" customHeight="1">
      <c r="A1223" s="185" t="s">
        <v>5463</v>
      </c>
      <c r="B1223" s="185" t="s">
        <v>16133</v>
      </c>
      <c r="C1223" s="74" t="s">
        <v>13947</v>
      </c>
    </row>
    <row r="1224" ht="14.25" customHeight="1">
      <c r="A1224" s="185" t="s">
        <v>13315</v>
      </c>
      <c r="B1224" s="185" t="s">
        <v>15837</v>
      </c>
      <c r="C1224" s="74" t="s">
        <v>13947</v>
      </c>
    </row>
    <row r="1225" ht="14.25" customHeight="1">
      <c r="A1225" s="185" t="s">
        <v>6482</v>
      </c>
      <c r="B1225" s="185" t="s">
        <v>16134</v>
      </c>
      <c r="C1225" s="74" t="s">
        <v>13947</v>
      </c>
    </row>
    <row r="1226" ht="14.25" customHeight="1">
      <c r="A1226" s="185" t="s">
        <v>13326</v>
      </c>
      <c r="B1226" s="185" t="s">
        <v>15840</v>
      </c>
      <c r="C1226" s="74" t="s">
        <v>13947</v>
      </c>
    </row>
    <row r="1227" ht="14.25" customHeight="1">
      <c r="A1227" s="185" t="s">
        <v>6693</v>
      </c>
      <c r="B1227" s="185" t="s">
        <v>16135</v>
      </c>
      <c r="C1227" s="74" t="s">
        <v>13947</v>
      </c>
    </row>
    <row r="1228" ht="14.25" customHeight="1">
      <c r="A1228" s="185" t="s">
        <v>13333</v>
      </c>
      <c r="B1228" s="185" t="s">
        <v>15910</v>
      </c>
      <c r="C1228" s="74" t="s">
        <v>13947</v>
      </c>
    </row>
    <row r="1229" ht="14.25" customHeight="1">
      <c r="A1229" s="185" t="s">
        <v>13335</v>
      </c>
      <c r="B1229" s="185" t="s">
        <v>15842</v>
      </c>
      <c r="C1229" s="74" t="s">
        <v>13947</v>
      </c>
    </row>
    <row r="1230" ht="14.25" customHeight="1">
      <c r="A1230" s="185" t="s">
        <v>6731</v>
      </c>
      <c r="B1230" s="185" t="s">
        <v>15843</v>
      </c>
      <c r="C1230" s="74" t="s">
        <v>13947</v>
      </c>
    </row>
    <row r="1231" ht="14.25" customHeight="1">
      <c r="A1231" s="185" t="s">
        <v>13336</v>
      </c>
      <c r="B1231" s="185" t="s">
        <v>15842</v>
      </c>
      <c r="C1231" s="74" t="s">
        <v>13947</v>
      </c>
    </row>
    <row r="1232" ht="14.25" customHeight="1">
      <c r="A1232" s="185" t="s">
        <v>13337</v>
      </c>
      <c r="B1232" s="185" t="s">
        <v>15843</v>
      </c>
      <c r="C1232" s="74" t="s">
        <v>13947</v>
      </c>
    </row>
    <row r="1233" ht="14.25" customHeight="1">
      <c r="A1233" s="185" t="s">
        <v>13338</v>
      </c>
      <c r="B1233" s="185" t="s">
        <v>15842</v>
      </c>
      <c r="C1233" s="74" t="s">
        <v>13947</v>
      </c>
    </row>
    <row r="1234" ht="14.25" customHeight="1">
      <c r="A1234" s="185" t="s">
        <v>13339</v>
      </c>
      <c r="B1234" s="185" t="s">
        <v>15843</v>
      </c>
      <c r="C1234" s="74" t="s">
        <v>13947</v>
      </c>
    </row>
    <row r="1235" ht="14.25" customHeight="1">
      <c r="A1235" s="185" t="s">
        <v>13342</v>
      </c>
      <c r="B1235" s="185" t="s">
        <v>15844</v>
      </c>
      <c r="C1235" s="74" t="s">
        <v>13947</v>
      </c>
    </row>
    <row r="1236" ht="14.25" customHeight="1">
      <c r="A1236" s="185" t="s">
        <v>13345</v>
      </c>
      <c r="B1236" s="185" t="s">
        <v>15889</v>
      </c>
      <c r="C1236" s="74" t="s">
        <v>13947</v>
      </c>
    </row>
    <row r="1237" ht="14.25" customHeight="1">
      <c r="A1237" s="185" t="s">
        <v>6766</v>
      </c>
      <c r="B1237" s="185" t="s">
        <v>16136</v>
      </c>
      <c r="C1237" s="74" t="s">
        <v>13947</v>
      </c>
    </row>
    <row r="1238" ht="14.25" customHeight="1">
      <c r="A1238" s="185" t="s">
        <v>6799</v>
      </c>
      <c r="B1238" s="185" t="s">
        <v>16137</v>
      </c>
      <c r="C1238" s="74" t="s">
        <v>13947</v>
      </c>
    </row>
    <row r="1239" ht="14.25" customHeight="1">
      <c r="A1239" s="185" t="s">
        <v>13349</v>
      </c>
      <c r="B1239" s="185" t="s">
        <v>15891</v>
      </c>
      <c r="C1239" s="74" t="s">
        <v>13947</v>
      </c>
    </row>
    <row r="1240" ht="14.25" customHeight="1">
      <c r="A1240" s="185" t="s">
        <v>13350</v>
      </c>
      <c r="B1240" s="185" t="s">
        <v>15848</v>
      </c>
      <c r="C1240" s="74" t="s">
        <v>13947</v>
      </c>
    </row>
    <row r="1241" ht="14.25" customHeight="1">
      <c r="A1241" s="185" t="s">
        <v>13352</v>
      </c>
      <c r="B1241" s="185" t="s">
        <v>15849</v>
      </c>
      <c r="C1241" s="74" t="s">
        <v>13947</v>
      </c>
    </row>
    <row r="1242" ht="14.25" customHeight="1">
      <c r="A1242" s="185" t="s">
        <v>6991</v>
      </c>
      <c r="B1242" s="185" t="s">
        <v>15846</v>
      </c>
      <c r="C1242" s="74" t="s">
        <v>13947</v>
      </c>
    </row>
    <row r="1243" ht="14.25" customHeight="1">
      <c r="A1243" s="185" t="s">
        <v>13356</v>
      </c>
      <c r="B1243" s="185" t="s">
        <v>15892</v>
      </c>
      <c r="C1243" s="74" t="s">
        <v>13947</v>
      </c>
    </row>
    <row r="1244" ht="14.25" customHeight="1">
      <c r="A1244" s="185" t="s">
        <v>13358</v>
      </c>
      <c r="B1244" s="185" t="s">
        <v>15848</v>
      </c>
      <c r="C1244" s="74" t="s">
        <v>13947</v>
      </c>
    </row>
    <row r="1245" ht="14.25" customHeight="1">
      <c r="A1245" s="185" t="s">
        <v>13360</v>
      </c>
      <c r="B1245" s="185" t="s">
        <v>15849</v>
      </c>
      <c r="C1245" s="74" t="s">
        <v>13947</v>
      </c>
    </row>
    <row r="1246" ht="14.25" customHeight="1">
      <c r="A1246" s="185" t="s">
        <v>7095</v>
      </c>
      <c r="B1246" s="185" t="s">
        <v>15976</v>
      </c>
      <c r="C1246" s="74" t="s">
        <v>13947</v>
      </c>
    </row>
    <row r="1247" ht="14.25" customHeight="1">
      <c r="A1247" s="185" t="s">
        <v>3725</v>
      </c>
      <c r="B1247" s="185" t="s">
        <v>15893</v>
      </c>
      <c r="C1247" s="74" t="s">
        <v>13947</v>
      </c>
    </row>
    <row r="1248" ht="14.25" customHeight="1">
      <c r="A1248" s="185" t="s">
        <v>13364</v>
      </c>
      <c r="B1248" s="185" t="s">
        <v>16138</v>
      </c>
      <c r="C1248" s="74" t="s">
        <v>13947</v>
      </c>
    </row>
    <row r="1249" ht="14.25" customHeight="1">
      <c r="A1249" s="185" t="s">
        <v>13365</v>
      </c>
      <c r="B1249" s="185" t="s">
        <v>15852</v>
      </c>
      <c r="C1249" s="74" t="s">
        <v>13947</v>
      </c>
    </row>
    <row r="1250" ht="14.25" customHeight="1">
      <c r="A1250" s="185" t="s">
        <v>7401</v>
      </c>
      <c r="B1250" s="185" t="s">
        <v>15919</v>
      </c>
      <c r="C1250" s="74" t="s">
        <v>13947</v>
      </c>
    </row>
    <row r="1251" ht="14.25" customHeight="1">
      <c r="A1251" s="185" t="s">
        <v>3703</v>
      </c>
      <c r="B1251" s="185" t="s">
        <v>16139</v>
      </c>
      <c r="C1251" s="74" t="s">
        <v>13947</v>
      </c>
    </row>
    <row r="1252" ht="14.25" customHeight="1">
      <c r="A1252" s="185" t="s">
        <v>7579</v>
      </c>
      <c r="B1252" s="185" t="s">
        <v>15854</v>
      </c>
      <c r="C1252" s="74" t="s">
        <v>13947</v>
      </c>
    </row>
    <row r="1253" ht="14.25" customHeight="1">
      <c r="A1253" s="185" t="s">
        <v>13372</v>
      </c>
      <c r="B1253" s="185" t="s">
        <v>15896</v>
      </c>
      <c r="C1253" s="74" t="s">
        <v>13947</v>
      </c>
    </row>
    <row r="1254" ht="14.25" customHeight="1">
      <c r="A1254" s="185" t="s">
        <v>7804</v>
      </c>
      <c r="B1254" s="185" t="s">
        <v>15879</v>
      </c>
      <c r="C1254" s="74" t="s">
        <v>13947</v>
      </c>
    </row>
    <row r="1255" ht="14.25" customHeight="1">
      <c r="A1255" s="185" t="s">
        <v>3708</v>
      </c>
      <c r="B1255" s="185" t="s">
        <v>16140</v>
      </c>
      <c r="C1255" s="74" t="s">
        <v>13947</v>
      </c>
    </row>
    <row r="1256" ht="14.25" customHeight="1">
      <c r="A1256" s="185" t="s">
        <v>13378</v>
      </c>
      <c r="B1256" s="185" t="s">
        <v>16141</v>
      </c>
      <c r="C1256" s="74" t="s">
        <v>13947</v>
      </c>
    </row>
    <row r="1257" ht="14.25" customHeight="1">
      <c r="A1257" s="185" t="s">
        <v>8179</v>
      </c>
      <c r="B1257" s="185" t="s">
        <v>15867</v>
      </c>
      <c r="C1257" s="74" t="s">
        <v>13947</v>
      </c>
    </row>
    <row r="1258" ht="14.25" customHeight="1">
      <c r="A1258" s="185" t="s">
        <v>8185</v>
      </c>
      <c r="B1258" s="185" t="s">
        <v>15976</v>
      </c>
      <c r="C1258" s="74" t="s">
        <v>13947</v>
      </c>
    </row>
    <row r="1259" ht="14.25" customHeight="1">
      <c r="A1259" s="185" t="s">
        <v>13384</v>
      </c>
      <c r="B1259" s="185" t="s">
        <v>16142</v>
      </c>
      <c r="C1259" s="74" t="s">
        <v>13947</v>
      </c>
    </row>
    <row r="1260" ht="14.25" customHeight="1">
      <c r="A1260" s="185" t="s">
        <v>13390</v>
      </c>
      <c r="B1260" s="185" t="s">
        <v>15858</v>
      </c>
      <c r="C1260" s="74" t="s">
        <v>13947</v>
      </c>
    </row>
    <row r="1261" ht="14.25" customHeight="1">
      <c r="A1261" s="185" t="s">
        <v>3710</v>
      </c>
      <c r="B1261" s="185" t="s">
        <v>15859</v>
      </c>
      <c r="C1261" s="74" t="s">
        <v>13947</v>
      </c>
    </row>
    <row r="1262" ht="14.25" customHeight="1">
      <c r="A1262" s="185" t="s">
        <v>13393</v>
      </c>
      <c r="B1262" s="185" t="s">
        <v>15930</v>
      </c>
      <c r="C1262" s="74" t="s">
        <v>13947</v>
      </c>
    </row>
    <row r="1263" ht="14.25" customHeight="1">
      <c r="A1263" s="185" t="s">
        <v>13396</v>
      </c>
      <c r="B1263" s="185" t="s">
        <v>15861</v>
      </c>
      <c r="C1263" s="74" t="s">
        <v>13947</v>
      </c>
    </row>
    <row r="1264" ht="14.25" customHeight="1">
      <c r="A1264" s="185" t="s">
        <v>13398</v>
      </c>
      <c r="B1264" s="185" t="s">
        <v>15843</v>
      </c>
      <c r="C1264" s="74" t="s">
        <v>13947</v>
      </c>
    </row>
    <row r="1265" ht="14.25" customHeight="1">
      <c r="A1265" s="185" t="s">
        <v>13400</v>
      </c>
      <c r="B1265" s="185" t="s">
        <v>15861</v>
      </c>
      <c r="C1265" s="74" t="s">
        <v>13947</v>
      </c>
    </row>
    <row r="1266" ht="14.25" customHeight="1">
      <c r="A1266" s="185" t="s">
        <v>13402</v>
      </c>
      <c r="B1266" s="185" t="s">
        <v>15843</v>
      </c>
      <c r="C1266" s="74" t="s">
        <v>13947</v>
      </c>
    </row>
    <row r="1267" ht="14.25" customHeight="1">
      <c r="A1267" s="185" t="s">
        <v>13404</v>
      </c>
      <c r="B1267" s="185" t="s">
        <v>15861</v>
      </c>
      <c r="C1267" s="74" t="s">
        <v>13947</v>
      </c>
    </row>
    <row r="1268" ht="14.25" customHeight="1">
      <c r="A1268" s="185" t="s">
        <v>13405</v>
      </c>
      <c r="B1268" s="185" t="s">
        <v>15843</v>
      </c>
      <c r="C1268" s="74" t="s">
        <v>13947</v>
      </c>
    </row>
    <row r="1269" ht="14.25" customHeight="1">
      <c r="A1269" s="185" t="s">
        <v>9167</v>
      </c>
      <c r="B1269" s="185" t="s">
        <v>15844</v>
      </c>
      <c r="C1269" s="74" t="s">
        <v>13947</v>
      </c>
    </row>
    <row r="1270" ht="14.25" customHeight="1">
      <c r="A1270" s="185" t="s">
        <v>9500</v>
      </c>
      <c r="B1270" s="185" t="s">
        <v>16143</v>
      </c>
      <c r="C1270" s="74" t="s">
        <v>13947</v>
      </c>
    </row>
    <row r="1271" ht="14.25" customHeight="1">
      <c r="A1271" s="185" t="s">
        <v>9506</v>
      </c>
      <c r="B1271" s="185" t="s">
        <v>16144</v>
      </c>
      <c r="C1271" s="74" t="s">
        <v>13947</v>
      </c>
    </row>
    <row r="1272" ht="14.25" customHeight="1">
      <c r="A1272" s="185" t="s">
        <v>13427</v>
      </c>
      <c r="B1272" s="185" t="s">
        <v>15827</v>
      </c>
      <c r="C1272" s="74" t="s">
        <v>13947</v>
      </c>
    </row>
    <row r="1273" ht="14.25" customHeight="1">
      <c r="A1273" s="185" t="s">
        <v>13431</v>
      </c>
      <c r="B1273" s="185" t="s">
        <v>15864</v>
      </c>
      <c r="C1273" s="74" t="s">
        <v>13947</v>
      </c>
    </row>
    <row r="1274" ht="14.25" customHeight="1">
      <c r="A1274" s="185" t="s">
        <v>3717</v>
      </c>
      <c r="B1274" s="185" t="s">
        <v>15903</v>
      </c>
      <c r="C1274" s="74" t="s">
        <v>13947</v>
      </c>
    </row>
    <row r="1275" ht="14.25" customHeight="1">
      <c r="A1275" s="185" t="s">
        <v>3718</v>
      </c>
      <c r="B1275" s="185" t="s">
        <v>15868</v>
      </c>
      <c r="C1275" s="74" t="s">
        <v>13947</v>
      </c>
    </row>
    <row r="1276" ht="14.25" customHeight="1">
      <c r="A1276" s="185" t="s">
        <v>11305</v>
      </c>
      <c r="B1276" s="185" t="s">
        <v>16145</v>
      </c>
      <c r="C1276" s="74" t="s">
        <v>13947</v>
      </c>
    </row>
    <row r="1277" ht="14.25" customHeight="1">
      <c r="A1277" s="185" t="s">
        <v>13509</v>
      </c>
      <c r="B1277" s="185" t="s">
        <v>16146</v>
      </c>
      <c r="C1277" s="74" t="s">
        <v>13947</v>
      </c>
    </row>
    <row r="1278" ht="14.25" customHeight="1">
      <c r="A1278" s="185" t="s">
        <v>11644</v>
      </c>
      <c r="B1278" s="185" t="s">
        <v>16001</v>
      </c>
      <c r="C1278" s="74" t="s">
        <v>13947</v>
      </c>
    </row>
    <row r="1279" ht="14.25" customHeight="1">
      <c r="A1279" s="185" t="s">
        <v>11663</v>
      </c>
      <c r="B1279" s="185" t="s">
        <v>15889</v>
      </c>
      <c r="C1279" s="74" t="s">
        <v>13947</v>
      </c>
    </row>
    <row r="1280" ht="14.25" customHeight="1">
      <c r="A1280" s="185" t="s">
        <v>11703</v>
      </c>
      <c r="B1280" s="185" t="s">
        <v>15858</v>
      </c>
      <c r="C1280" s="74" t="s">
        <v>13947</v>
      </c>
    </row>
    <row r="1281" ht="14.25" customHeight="1">
      <c r="A1281" s="185" t="s">
        <v>13435</v>
      </c>
      <c r="B1281" s="185" t="s">
        <v>15842</v>
      </c>
      <c r="C1281" s="74" t="s">
        <v>13947</v>
      </c>
    </row>
    <row r="1282" ht="14.25" customHeight="1">
      <c r="A1282" s="185" t="s">
        <v>13436</v>
      </c>
      <c r="B1282" s="185" t="s">
        <v>15843</v>
      </c>
      <c r="C1282" s="74" t="s">
        <v>13947</v>
      </c>
    </row>
    <row r="1283" ht="14.25" customHeight="1">
      <c r="A1283" s="185" t="s">
        <v>13437</v>
      </c>
      <c r="B1283" s="185" t="s">
        <v>15842</v>
      </c>
      <c r="C1283" s="74" t="s">
        <v>13947</v>
      </c>
    </row>
    <row r="1284" ht="14.25" customHeight="1">
      <c r="A1284" s="185" t="s">
        <v>13438</v>
      </c>
      <c r="B1284" s="185" t="s">
        <v>15843</v>
      </c>
      <c r="C1284" s="74" t="s">
        <v>13947</v>
      </c>
    </row>
    <row r="1285" ht="14.25" customHeight="1">
      <c r="A1285" s="185" t="s">
        <v>13439</v>
      </c>
      <c r="B1285" s="185" t="s">
        <v>15842</v>
      </c>
      <c r="C1285" s="74" t="s">
        <v>13947</v>
      </c>
    </row>
    <row r="1286" ht="14.25" customHeight="1">
      <c r="A1286" s="185" t="s">
        <v>13440</v>
      </c>
      <c r="B1286" s="185" t="s">
        <v>15843</v>
      </c>
      <c r="C1286" s="74" t="s">
        <v>13947</v>
      </c>
    </row>
    <row r="1287" ht="14.25" customHeight="1">
      <c r="A1287" s="185" t="s">
        <v>13443</v>
      </c>
      <c r="B1287" s="185" t="s">
        <v>15844</v>
      </c>
      <c r="C1287" s="74" t="s">
        <v>13947</v>
      </c>
    </row>
    <row r="1288" ht="14.25" customHeight="1">
      <c r="A1288" s="185" t="s">
        <v>13268</v>
      </c>
      <c r="B1288" s="185" t="s">
        <v>15870</v>
      </c>
      <c r="C1288" s="74" t="s">
        <v>13947</v>
      </c>
    </row>
    <row r="1289" ht="14.25" customHeight="1">
      <c r="A1289" s="185" t="s">
        <v>13449</v>
      </c>
      <c r="B1289" s="185" t="s">
        <v>15858</v>
      </c>
      <c r="C1289" s="74" t="s">
        <v>13947</v>
      </c>
    </row>
    <row r="1290" ht="14.25" customHeight="1">
      <c r="A1290" s="185" t="s">
        <v>13450</v>
      </c>
      <c r="B1290" s="185" t="s">
        <v>16147</v>
      </c>
      <c r="C1290" s="74" t="s">
        <v>13947</v>
      </c>
    </row>
    <row r="1291" ht="14.25" customHeight="1">
      <c r="A1291" s="185" t="s">
        <v>12454</v>
      </c>
      <c r="B1291" s="185" t="s">
        <v>16148</v>
      </c>
      <c r="C1291" s="74" t="s">
        <v>13947</v>
      </c>
    </row>
    <row r="1292" ht="14.25" customHeight="1">
      <c r="A1292" s="185" t="s">
        <v>12456</v>
      </c>
      <c r="B1292" s="185" t="s">
        <v>16149</v>
      </c>
      <c r="C1292" s="74" t="s">
        <v>13947</v>
      </c>
    </row>
    <row r="1293" ht="14.25" customHeight="1">
      <c r="A1293" s="185" t="s">
        <v>3713</v>
      </c>
      <c r="B1293" s="185" t="s">
        <v>15873</v>
      </c>
      <c r="C1293" s="74" t="s">
        <v>13947</v>
      </c>
    </row>
    <row r="1294" ht="14.25" customHeight="1">
      <c r="A1294" s="185" t="s">
        <v>13462</v>
      </c>
      <c r="B1294" s="185" t="s">
        <v>15909</v>
      </c>
      <c r="C1294" s="74" t="s">
        <v>13947</v>
      </c>
    </row>
    <row r="1295" ht="14.25" customHeight="1">
      <c r="A1295" s="185" t="s">
        <v>3934</v>
      </c>
      <c r="B1295" s="185" t="s">
        <v>15878</v>
      </c>
      <c r="C1295" s="74" t="s">
        <v>13947</v>
      </c>
    </row>
    <row r="1296" ht="14.25" customHeight="1">
      <c r="A1296" s="185" t="s">
        <v>4086</v>
      </c>
      <c r="B1296" s="185" t="s">
        <v>16150</v>
      </c>
      <c r="C1296" s="74" t="s">
        <v>13961</v>
      </c>
    </row>
    <row r="1297" ht="14.25" customHeight="1">
      <c r="A1297" s="185" t="s">
        <v>13285</v>
      </c>
      <c r="B1297" s="185" t="s">
        <v>15824</v>
      </c>
      <c r="C1297" s="74" t="s">
        <v>13961</v>
      </c>
    </row>
    <row r="1298" ht="14.25" customHeight="1">
      <c r="A1298" s="185" t="s">
        <v>4542</v>
      </c>
      <c r="B1298" s="185" t="s">
        <v>16151</v>
      </c>
      <c r="C1298" s="74" t="s">
        <v>13961</v>
      </c>
    </row>
    <row r="1299" ht="14.25" customHeight="1">
      <c r="A1299" s="185" t="s">
        <v>4785</v>
      </c>
      <c r="B1299" s="185" t="s">
        <v>15880</v>
      </c>
      <c r="C1299" s="74" t="s">
        <v>13961</v>
      </c>
    </row>
    <row r="1300" ht="14.25" customHeight="1">
      <c r="A1300" s="185" t="s">
        <v>13300</v>
      </c>
      <c r="B1300" s="185" t="s">
        <v>15827</v>
      </c>
      <c r="C1300" s="74" t="s">
        <v>13961</v>
      </c>
    </row>
    <row r="1301" ht="14.25" customHeight="1">
      <c r="A1301" s="185" t="s">
        <v>4910</v>
      </c>
      <c r="B1301" s="185" t="s">
        <v>15828</v>
      </c>
      <c r="C1301" s="74" t="s">
        <v>13961</v>
      </c>
    </row>
    <row r="1302" ht="14.25" customHeight="1">
      <c r="A1302" s="185" t="s">
        <v>13305</v>
      </c>
      <c r="B1302" s="185" t="s">
        <v>16039</v>
      </c>
      <c r="C1302" s="74" t="s">
        <v>13961</v>
      </c>
    </row>
    <row r="1303" ht="14.25" customHeight="1">
      <c r="A1303" s="185" t="s">
        <v>5024</v>
      </c>
      <c r="B1303" s="185" t="s">
        <v>16152</v>
      </c>
      <c r="C1303" s="74" t="s">
        <v>13961</v>
      </c>
    </row>
    <row r="1304" ht="14.25" customHeight="1">
      <c r="A1304" s="185" t="s">
        <v>5299</v>
      </c>
      <c r="B1304" s="185" t="s">
        <v>15878</v>
      </c>
      <c r="C1304" s="74" t="s">
        <v>13961</v>
      </c>
    </row>
    <row r="1305" ht="14.25" customHeight="1">
      <c r="A1305" s="185" t="s">
        <v>2692</v>
      </c>
      <c r="B1305" s="185" t="s">
        <v>15832</v>
      </c>
      <c r="C1305" s="74" t="s">
        <v>13961</v>
      </c>
    </row>
    <row r="1306" ht="14.25" customHeight="1">
      <c r="A1306" s="185" t="s">
        <v>13309</v>
      </c>
      <c r="B1306" s="185" t="s">
        <v>15912</v>
      </c>
      <c r="C1306" s="74" t="s">
        <v>13961</v>
      </c>
    </row>
    <row r="1307" ht="14.25" customHeight="1">
      <c r="A1307" s="185" t="s">
        <v>13311</v>
      </c>
      <c r="B1307" s="185" t="s">
        <v>15999</v>
      </c>
      <c r="C1307" s="74" t="s">
        <v>13961</v>
      </c>
    </row>
    <row r="1308" ht="14.25" customHeight="1">
      <c r="A1308" s="185" t="s">
        <v>5463</v>
      </c>
      <c r="B1308" s="185" t="s">
        <v>15999</v>
      </c>
      <c r="C1308" s="74" t="s">
        <v>13961</v>
      </c>
    </row>
    <row r="1309" ht="14.25" customHeight="1">
      <c r="A1309" s="185" t="s">
        <v>13315</v>
      </c>
      <c r="B1309" s="185" t="s">
        <v>15837</v>
      </c>
      <c r="C1309" s="74" t="s">
        <v>13961</v>
      </c>
    </row>
    <row r="1310" ht="14.25" customHeight="1">
      <c r="A1310" s="185" t="s">
        <v>5966</v>
      </c>
      <c r="B1310" s="185" t="s">
        <v>15878</v>
      </c>
      <c r="C1310" s="74" t="s">
        <v>13961</v>
      </c>
    </row>
    <row r="1311" ht="14.25" customHeight="1">
      <c r="A1311" s="185" t="s">
        <v>13319</v>
      </c>
      <c r="B1311" s="185" t="s">
        <v>15838</v>
      </c>
      <c r="C1311" s="74" t="s">
        <v>13961</v>
      </c>
    </row>
    <row r="1312" ht="14.25" customHeight="1">
      <c r="A1312" s="185" t="s">
        <v>13326</v>
      </c>
      <c r="B1312" s="185" t="s">
        <v>15840</v>
      </c>
      <c r="C1312" s="74" t="s">
        <v>13961</v>
      </c>
    </row>
    <row r="1313" ht="14.25" customHeight="1">
      <c r="A1313" s="185" t="s">
        <v>13333</v>
      </c>
      <c r="B1313" s="185" t="s">
        <v>16039</v>
      </c>
      <c r="C1313" s="74" t="s">
        <v>13961</v>
      </c>
    </row>
    <row r="1314" ht="14.25" customHeight="1">
      <c r="A1314" s="185" t="s">
        <v>6766</v>
      </c>
      <c r="B1314" s="185" t="s">
        <v>16136</v>
      </c>
      <c r="C1314" s="74" t="s">
        <v>13961</v>
      </c>
    </row>
    <row r="1315" ht="14.25" customHeight="1">
      <c r="A1315" s="185" t="s">
        <v>6799</v>
      </c>
      <c r="B1315" s="185" t="s">
        <v>16153</v>
      </c>
      <c r="C1315" s="74" t="s">
        <v>13961</v>
      </c>
    </row>
    <row r="1316" ht="14.25" customHeight="1">
      <c r="A1316" s="185" t="s">
        <v>13349</v>
      </c>
      <c r="B1316" s="185" t="s">
        <v>15891</v>
      </c>
      <c r="C1316" s="74" t="s">
        <v>13961</v>
      </c>
    </row>
    <row r="1317" ht="14.25" customHeight="1">
      <c r="A1317" s="185" t="s">
        <v>13350</v>
      </c>
      <c r="B1317" s="185" t="s">
        <v>15848</v>
      </c>
      <c r="C1317" s="74" t="s">
        <v>13961</v>
      </c>
    </row>
    <row r="1318" ht="14.25" customHeight="1">
      <c r="A1318" s="185" t="s">
        <v>13352</v>
      </c>
      <c r="B1318" s="185" t="s">
        <v>15849</v>
      </c>
      <c r="C1318" s="74" t="s">
        <v>13961</v>
      </c>
    </row>
    <row r="1319" ht="14.25" customHeight="1">
      <c r="A1319" s="185" t="s">
        <v>6991</v>
      </c>
      <c r="B1319" s="185" t="s">
        <v>15846</v>
      </c>
      <c r="C1319" s="74" t="s">
        <v>13961</v>
      </c>
    </row>
    <row r="1320" ht="14.25" customHeight="1">
      <c r="A1320" s="185" t="s">
        <v>13356</v>
      </c>
      <c r="B1320" s="185" t="s">
        <v>15892</v>
      </c>
      <c r="C1320" s="74" t="s">
        <v>13961</v>
      </c>
    </row>
    <row r="1321" ht="14.25" customHeight="1">
      <c r="A1321" s="185" t="s">
        <v>13358</v>
      </c>
      <c r="B1321" s="185" t="s">
        <v>15848</v>
      </c>
      <c r="C1321" s="74" t="s">
        <v>13961</v>
      </c>
    </row>
    <row r="1322" ht="14.25" customHeight="1">
      <c r="A1322" s="185" t="s">
        <v>13360</v>
      </c>
      <c r="B1322" s="185" t="s">
        <v>15849</v>
      </c>
      <c r="C1322" s="74" t="s">
        <v>13961</v>
      </c>
    </row>
    <row r="1323" ht="14.25" customHeight="1">
      <c r="A1323" s="185" t="s">
        <v>3725</v>
      </c>
      <c r="B1323" s="185" t="s">
        <v>16154</v>
      </c>
      <c r="C1323" s="74" t="s">
        <v>13961</v>
      </c>
    </row>
    <row r="1324" ht="14.25" customHeight="1">
      <c r="A1324" s="185" t="s">
        <v>13364</v>
      </c>
      <c r="B1324" s="185" t="s">
        <v>15894</v>
      </c>
      <c r="C1324" s="74" t="s">
        <v>13961</v>
      </c>
    </row>
    <row r="1325" ht="14.25" customHeight="1">
      <c r="A1325" s="185" t="s">
        <v>7245</v>
      </c>
      <c r="B1325" s="185" t="s">
        <v>16155</v>
      </c>
      <c r="C1325" s="74" t="s">
        <v>13961</v>
      </c>
    </row>
    <row r="1326" ht="14.25" customHeight="1">
      <c r="A1326" s="185" t="s">
        <v>13365</v>
      </c>
      <c r="B1326" s="185" t="s">
        <v>15852</v>
      </c>
      <c r="C1326" s="74" t="s">
        <v>13961</v>
      </c>
    </row>
    <row r="1327" ht="14.25" customHeight="1">
      <c r="A1327" s="185" t="s">
        <v>3703</v>
      </c>
      <c r="B1327" s="185" t="s">
        <v>15853</v>
      </c>
      <c r="C1327" s="74" t="s">
        <v>13961</v>
      </c>
    </row>
    <row r="1328" ht="14.25" customHeight="1">
      <c r="A1328" s="185" t="s">
        <v>7579</v>
      </c>
      <c r="B1328" s="185" t="s">
        <v>15854</v>
      </c>
      <c r="C1328" s="74" t="s">
        <v>13961</v>
      </c>
    </row>
    <row r="1329" ht="14.25" customHeight="1">
      <c r="A1329" s="185" t="s">
        <v>13372</v>
      </c>
      <c r="B1329" s="185" t="s">
        <v>15896</v>
      </c>
      <c r="C1329" s="74" t="s">
        <v>13961</v>
      </c>
    </row>
    <row r="1330" ht="14.25" customHeight="1">
      <c r="A1330" s="185" t="s">
        <v>7755</v>
      </c>
      <c r="B1330" s="185" t="s">
        <v>15845</v>
      </c>
      <c r="C1330" s="74" t="s">
        <v>13961</v>
      </c>
    </row>
    <row r="1331" ht="14.25" customHeight="1">
      <c r="A1331" s="185" t="s">
        <v>3708</v>
      </c>
      <c r="B1331" s="185" t="s">
        <v>16156</v>
      </c>
      <c r="C1331" s="74" t="s">
        <v>13961</v>
      </c>
    </row>
    <row r="1332" ht="14.25" customHeight="1">
      <c r="A1332" s="185" t="s">
        <v>13378</v>
      </c>
      <c r="B1332" s="185" t="s">
        <v>16157</v>
      </c>
      <c r="C1332" s="74" t="s">
        <v>13961</v>
      </c>
    </row>
    <row r="1333" ht="14.25" customHeight="1">
      <c r="A1333" s="185" t="s">
        <v>13384</v>
      </c>
      <c r="B1333" s="185" t="s">
        <v>16158</v>
      </c>
      <c r="C1333" s="74" t="s">
        <v>13961</v>
      </c>
    </row>
    <row r="1334" ht="14.25" customHeight="1">
      <c r="A1334" s="185" t="s">
        <v>13390</v>
      </c>
      <c r="B1334" s="185" t="s">
        <v>15858</v>
      </c>
      <c r="C1334" s="74" t="s">
        <v>13961</v>
      </c>
    </row>
    <row r="1335" ht="14.25" customHeight="1">
      <c r="A1335" s="185" t="s">
        <v>8578</v>
      </c>
      <c r="B1335" s="185" t="s">
        <v>15900</v>
      </c>
      <c r="C1335" s="74" t="s">
        <v>13961</v>
      </c>
    </row>
    <row r="1336" ht="14.25" customHeight="1">
      <c r="A1336" s="185" t="s">
        <v>3710</v>
      </c>
      <c r="B1336" s="185" t="s">
        <v>15951</v>
      </c>
      <c r="C1336" s="74" t="s">
        <v>13961</v>
      </c>
    </row>
    <row r="1337" ht="14.25" customHeight="1">
      <c r="A1337" s="185" t="s">
        <v>13393</v>
      </c>
      <c r="B1337" s="185" t="s">
        <v>15860</v>
      </c>
      <c r="C1337" s="74" t="s">
        <v>13961</v>
      </c>
    </row>
    <row r="1338" ht="14.25" customHeight="1">
      <c r="A1338" s="185" t="s">
        <v>13396</v>
      </c>
      <c r="B1338" s="185" t="s">
        <v>15861</v>
      </c>
      <c r="C1338" s="74" t="s">
        <v>13961</v>
      </c>
    </row>
    <row r="1339" ht="14.25" customHeight="1">
      <c r="A1339" s="185" t="s">
        <v>13398</v>
      </c>
      <c r="B1339" s="185" t="s">
        <v>15843</v>
      </c>
      <c r="C1339" s="74" t="s">
        <v>13961</v>
      </c>
    </row>
    <row r="1340" ht="14.25" customHeight="1">
      <c r="A1340" s="185" t="s">
        <v>13400</v>
      </c>
      <c r="B1340" s="185" t="s">
        <v>15861</v>
      </c>
      <c r="C1340" s="74" t="s">
        <v>13961</v>
      </c>
    </row>
    <row r="1341" ht="14.25" customHeight="1">
      <c r="A1341" s="185" t="s">
        <v>13402</v>
      </c>
      <c r="B1341" s="185" t="s">
        <v>15843</v>
      </c>
      <c r="C1341" s="74" t="s">
        <v>13961</v>
      </c>
    </row>
    <row r="1342" ht="14.25" customHeight="1">
      <c r="A1342" s="185" t="s">
        <v>13404</v>
      </c>
      <c r="B1342" s="185" t="s">
        <v>15861</v>
      </c>
      <c r="C1342" s="74" t="s">
        <v>13961</v>
      </c>
    </row>
    <row r="1343" ht="14.25" customHeight="1">
      <c r="A1343" s="185" t="s">
        <v>13405</v>
      </c>
      <c r="B1343" s="185" t="s">
        <v>15843</v>
      </c>
      <c r="C1343" s="74" t="s">
        <v>13961</v>
      </c>
    </row>
    <row r="1344" ht="14.25" customHeight="1">
      <c r="A1344" s="185" t="s">
        <v>9167</v>
      </c>
      <c r="B1344" s="185" t="s">
        <v>15844</v>
      </c>
      <c r="C1344" s="74" t="s">
        <v>13961</v>
      </c>
    </row>
    <row r="1345" ht="14.25" customHeight="1">
      <c r="A1345" s="185" t="s">
        <v>9499</v>
      </c>
      <c r="B1345" s="185" t="s">
        <v>16159</v>
      </c>
      <c r="C1345" s="74" t="s">
        <v>13961</v>
      </c>
    </row>
    <row r="1346" ht="14.25" customHeight="1">
      <c r="A1346" s="185" t="s">
        <v>9787</v>
      </c>
      <c r="B1346" s="185" t="s">
        <v>16150</v>
      </c>
      <c r="C1346" s="74" t="s">
        <v>13961</v>
      </c>
    </row>
    <row r="1347" ht="14.25" customHeight="1">
      <c r="A1347" s="185" t="s">
        <v>9842</v>
      </c>
      <c r="B1347" s="185" t="s">
        <v>16160</v>
      </c>
      <c r="C1347" s="74" t="s">
        <v>13961</v>
      </c>
    </row>
    <row r="1348" ht="14.25" customHeight="1">
      <c r="A1348" s="185" t="s">
        <v>10581</v>
      </c>
      <c r="B1348" s="185" t="s">
        <v>16161</v>
      </c>
      <c r="C1348" s="74" t="s">
        <v>13961</v>
      </c>
    </row>
    <row r="1349" ht="14.25" customHeight="1">
      <c r="A1349" s="185" t="s">
        <v>13427</v>
      </c>
      <c r="B1349" s="185" t="s">
        <v>15827</v>
      </c>
      <c r="C1349" s="74" t="s">
        <v>13961</v>
      </c>
    </row>
    <row r="1350" ht="14.25" customHeight="1">
      <c r="A1350" s="185" t="s">
        <v>13431</v>
      </c>
      <c r="B1350" s="185" t="s">
        <v>15864</v>
      </c>
      <c r="C1350" s="74" t="s">
        <v>13961</v>
      </c>
    </row>
    <row r="1351" ht="14.25" customHeight="1">
      <c r="A1351" s="185" t="s">
        <v>11161</v>
      </c>
      <c r="B1351" s="185" t="s">
        <v>16162</v>
      </c>
      <c r="C1351" s="74" t="s">
        <v>13961</v>
      </c>
    </row>
    <row r="1352" ht="14.25" customHeight="1">
      <c r="A1352" s="185" t="s">
        <v>3717</v>
      </c>
      <c r="B1352" s="185" t="s">
        <v>16163</v>
      </c>
      <c r="C1352" s="74" t="s">
        <v>13961</v>
      </c>
    </row>
    <row r="1353" ht="14.25" customHeight="1">
      <c r="A1353" s="185" t="s">
        <v>3718</v>
      </c>
      <c r="B1353" s="185" t="s">
        <v>15868</v>
      </c>
      <c r="C1353" s="74" t="s">
        <v>13961</v>
      </c>
    </row>
    <row r="1354" ht="14.25" customHeight="1">
      <c r="A1354" s="185" t="s">
        <v>13509</v>
      </c>
      <c r="B1354" s="185" t="s">
        <v>16164</v>
      </c>
      <c r="C1354" s="74" t="s">
        <v>13961</v>
      </c>
    </row>
    <row r="1355" ht="14.25" customHeight="1">
      <c r="A1355" s="185" t="s">
        <v>11351</v>
      </c>
      <c r="B1355" s="185" t="s">
        <v>16165</v>
      </c>
      <c r="C1355" s="74" t="s">
        <v>13961</v>
      </c>
    </row>
    <row r="1356" ht="14.25" customHeight="1">
      <c r="A1356" s="185" t="s">
        <v>13435</v>
      </c>
      <c r="B1356" s="185" t="s">
        <v>15842</v>
      </c>
      <c r="C1356" s="74" t="s">
        <v>13961</v>
      </c>
    </row>
    <row r="1357" ht="14.25" customHeight="1">
      <c r="A1357" s="185" t="s">
        <v>13436</v>
      </c>
      <c r="B1357" s="185" t="s">
        <v>15843</v>
      </c>
      <c r="C1357" s="74" t="s">
        <v>13961</v>
      </c>
    </row>
    <row r="1358" ht="14.25" customHeight="1">
      <c r="A1358" s="185" t="s">
        <v>13437</v>
      </c>
      <c r="B1358" s="185" t="s">
        <v>15842</v>
      </c>
      <c r="C1358" s="74" t="s">
        <v>13961</v>
      </c>
    </row>
    <row r="1359" ht="14.25" customHeight="1">
      <c r="A1359" s="185" t="s">
        <v>13438</v>
      </c>
      <c r="B1359" s="185" t="s">
        <v>15843</v>
      </c>
      <c r="C1359" s="74" t="s">
        <v>13961</v>
      </c>
    </row>
    <row r="1360" ht="14.25" customHeight="1">
      <c r="A1360" s="185" t="s">
        <v>13439</v>
      </c>
      <c r="B1360" s="185" t="s">
        <v>15842</v>
      </c>
      <c r="C1360" s="74" t="s">
        <v>13961</v>
      </c>
    </row>
    <row r="1361" ht="14.25" customHeight="1">
      <c r="A1361" s="185" t="s">
        <v>13440</v>
      </c>
      <c r="B1361" s="185" t="s">
        <v>15843</v>
      </c>
      <c r="C1361" s="74" t="s">
        <v>13961</v>
      </c>
    </row>
    <row r="1362" ht="14.25" customHeight="1">
      <c r="A1362" s="185" t="s">
        <v>13443</v>
      </c>
      <c r="B1362" s="185" t="s">
        <v>15844</v>
      </c>
      <c r="C1362" s="74" t="s">
        <v>13961</v>
      </c>
    </row>
    <row r="1363" ht="14.25" customHeight="1">
      <c r="A1363" s="185" t="s">
        <v>13268</v>
      </c>
      <c r="B1363" s="185" t="s">
        <v>15870</v>
      </c>
      <c r="C1363" s="74" t="s">
        <v>13961</v>
      </c>
    </row>
    <row r="1364" ht="14.25" customHeight="1">
      <c r="A1364" s="185" t="s">
        <v>13449</v>
      </c>
      <c r="B1364" s="185" t="s">
        <v>15858</v>
      </c>
      <c r="C1364" s="74" t="s">
        <v>13961</v>
      </c>
    </row>
    <row r="1365" ht="14.25" customHeight="1">
      <c r="A1365" s="185" t="s">
        <v>13450</v>
      </c>
      <c r="B1365" s="185" t="s">
        <v>16012</v>
      </c>
      <c r="C1365" s="74" t="s">
        <v>13961</v>
      </c>
    </row>
    <row r="1366" ht="14.25" customHeight="1">
      <c r="A1366" s="185" t="s">
        <v>3713</v>
      </c>
      <c r="B1366" s="185" t="s">
        <v>15873</v>
      </c>
      <c r="C1366" s="74" t="s">
        <v>13961</v>
      </c>
    </row>
    <row r="1367" ht="14.25" customHeight="1">
      <c r="A1367" s="185" t="s">
        <v>13462</v>
      </c>
      <c r="B1367" s="185" t="s">
        <v>15876</v>
      </c>
      <c r="C1367" s="74" t="s">
        <v>13961</v>
      </c>
    </row>
    <row r="1368" ht="14.25" customHeight="1">
      <c r="A1368" s="185" t="s">
        <v>13463</v>
      </c>
      <c r="B1368" s="185" t="s">
        <v>16166</v>
      </c>
      <c r="C1368" s="74" t="s">
        <v>13961</v>
      </c>
    </row>
    <row r="1369" ht="14.25" customHeight="1">
      <c r="A1369" s="185" t="s">
        <v>3934</v>
      </c>
      <c r="B1369" s="185" t="s">
        <v>15878</v>
      </c>
      <c r="C1369" s="74" t="s">
        <v>13961</v>
      </c>
    </row>
    <row r="1370" ht="14.25" customHeight="1">
      <c r="A1370" s="185" t="s">
        <v>13285</v>
      </c>
      <c r="B1370" s="185" t="s">
        <v>15824</v>
      </c>
      <c r="C1370" s="74" t="s">
        <v>13982</v>
      </c>
    </row>
    <row r="1371" ht="14.25" customHeight="1">
      <c r="A1371" s="185" t="s">
        <v>4743</v>
      </c>
      <c r="B1371" s="185" t="s">
        <v>16167</v>
      </c>
      <c r="C1371" s="74" t="s">
        <v>13982</v>
      </c>
    </row>
    <row r="1372" ht="14.25" customHeight="1">
      <c r="A1372" s="185" t="s">
        <v>4785</v>
      </c>
      <c r="B1372" s="185" t="s">
        <v>16168</v>
      </c>
      <c r="C1372" s="74" t="s">
        <v>13982</v>
      </c>
    </row>
    <row r="1373" ht="14.25" customHeight="1">
      <c r="A1373" s="185" t="s">
        <v>13300</v>
      </c>
      <c r="B1373" s="185" t="s">
        <v>15827</v>
      </c>
      <c r="C1373" s="74" t="s">
        <v>13982</v>
      </c>
    </row>
    <row r="1374" ht="14.25" customHeight="1">
      <c r="A1374" s="185" t="s">
        <v>4910</v>
      </c>
      <c r="B1374" s="185" t="s">
        <v>15828</v>
      </c>
      <c r="C1374" s="74" t="s">
        <v>13982</v>
      </c>
    </row>
    <row r="1375" ht="14.25" customHeight="1">
      <c r="A1375" s="185" t="s">
        <v>13305</v>
      </c>
      <c r="B1375" s="185" t="s">
        <v>16169</v>
      </c>
      <c r="C1375" s="74" t="s">
        <v>13982</v>
      </c>
    </row>
    <row r="1376" ht="14.25" customHeight="1">
      <c r="A1376" s="185" t="s">
        <v>5024</v>
      </c>
      <c r="B1376" s="185" t="s">
        <v>15911</v>
      </c>
      <c r="C1376" s="74" t="s">
        <v>13982</v>
      </c>
    </row>
    <row r="1377" ht="14.25" customHeight="1">
      <c r="A1377" s="185" t="s">
        <v>5166</v>
      </c>
      <c r="B1377" s="185" t="s">
        <v>16170</v>
      </c>
      <c r="C1377" s="74" t="s">
        <v>13982</v>
      </c>
    </row>
    <row r="1378" ht="14.25" customHeight="1">
      <c r="A1378" s="185" t="s">
        <v>2692</v>
      </c>
      <c r="B1378" s="185" t="s">
        <v>15832</v>
      </c>
      <c r="C1378" s="74" t="s">
        <v>13982</v>
      </c>
    </row>
    <row r="1379" ht="14.25" customHeight="1">
      <c r="A1379" s="185" t="s">
        <v>13309</v>
      </c>
      <c r="B1379" s="185" t="s">
        <v>15912</v>
      </c>
      <c r="C1379" s="74" t="s">
        <v>13982</v>
      </c>
    </row>
    <row r="1380" ht="14.25" customHeight="1">
      <c r="A1380" s="185" t="s">
        <v>13311</v>
      </c>
      <c r="B1380" s="185" t="s">
        <v>16171</v>
      </c>
      <c r="C1380" s="74" t="s">
        <v>13982</v>
      </c>
    </row>
    <row r="1381" ht="14.25" customHeight="1">
      <c r="A1381" s="185" t="s">
        <v>5459</v>
      </c>
      <c r="B1381" s="185" t="s">
        <v>16172</v>
      </c>
      <c r="C1381" s="74" t="s">
        <v>13982</v>
      </c>
    </row>
    <row r="1382" ht="14.25" customHeight="1">
      <c r="A1382" s="185" t="s">
        <v>5463</v>
      </c>
      <c r="B1382" s="185" t="s">
        <v>16173</v>
      </c>
      <c r="C1382" s="74" t="s">
        <v>13982</v>
      </c>
    </row>
    <row r="1383" ht="14.25" customHeight="1">
      <c r="A1383" s="185" t="s">
        <v>13315</v>
      </c>
      <c r="B1383" s="185" t="s">
        <v>15837</v>
      </c>
      <c r="C1383" s="74" t="s">
        <v>13982</v>
      </c>
    </row>
    <row r="1384" ht="14.25" customHeight="1">
      <c r="A1384" s="185" t="s">
        <v>5637</v>
      </c>
      <c r="B1384" s="185" t="s">
        <v>16174</v>
      </c>
      <c r="C1384" s="74" t="s">
        <v>13982</v>
      </c>
    </row>
    <row r="1385" ht="14.25" customHeight="1">
      <c r="A1385" s="185" t="s">
        <v>6173</v>
      </c>
      <c r="B1385" s="185" t="s">
        <v>16175</v>
      </c>
      <c r="C1385" s="74" t="s">
        <v>13982</v>
      </c>
    </row>
    <row r="1386" ht="14.25" customHeight="1">
      <c r="A1386" s="185" t="s">
        <v>3696</v>
      </c>
      <c r="B1386" s="185" t="s">
        <v>16176</v>
      </c>
      <c r="C1386" s="74" t="s">
        <v>13982</v>
      </c>
    </row>
    <row r="1387" ht="14.25" customHeight="1">
      <c r="A1387" s="185" t="s">
        <v>13326</v>
      </c>
      <c r="B1387" s="185" t="s">
        <v>15840</v>
      </c>
      <c r="C1387" s="74" t="s">
        <v>13982</v>
      </c>
    </row>
    <row r="1388" ht="14.25" customHeight="1">
      <c r="A1388" s="185" t="s">
        <v>13333</v>
      </c>
      <c r="B1388" s="185" t="s">
        <v>16169</v>
      </c>
      <c r="C1388" s="74" t="s">
        <v>13982</v>
      </c>
    </row>
    <row r="1389" ht="14.25" customHeight="1">
      <c r="A1389" s="185" t="s">
        <v>13335</v>
      </c>
      <c r="B1389" s="185" t="s">
        <v>15842</v>
      </c>
      <c r="C1389" s="74" t="s">
        <v>13982</v>
      </c>
    </row>
    <row r="1390" ht="14.25" customHeight="1">
      <c r="A1390" s="185" t="s">
        <v>6731</v>
      </c>
      <c r="B1390" s="185" t="s">
        <v>15843</v>
      </c>
      <c r="C1390" s="74" t="s">
        <v>13982</v>
      </c>
    </row>
    <row r="1391" ht="14.25" customHeight="1">
      <c r="A1391" s="185" t="s">
        <v>13336</v>
      </c>
      <c r="B1391" s="185" t="s">
        <v>15842</v>
      </c>
      <c r="C1391" s="74" t="s">
        <v>13982</v>
      </c>
    </row>
    <row r="1392" ht="14.25" customHeight="1">
      <c r="A1392" s="185" t="s">
        <v>13337</v>
      </c>
      <c r="B1392" s="185" t="s">
        <v>15843</v>
      </c>
      <c r="C1392" s="74" t="s">
        <v>13982</v>
      </c>
    </row>
    <row r="1393" ht="14.25" customHeight="1">
      <c r="A1393" s="185" t="s">
        <v>13338</v>
      </c>
      <c r="B1393" s="185" t="s">
        <v>15842</v>
      </c>
      <c r="C1393" s="74" t="s">
        <v>13982</v>
      </c>
    </row>
    <row r="1394" ht="14.25" customHeight="1">
      <c r="A1394" s="185" t="s">
        <v>13339</v>
      </c>
      <c r="B1394" s="185" t="s">
        <v>15843</v>
      </c>
      <c r="C1394" s="74" t="s">
        <v>13982</v>
      </c>
    </row>
    <row r="1395" ht="14.25" customHeight="1">
      <c r="A1395" s="185" t="s">
        <v>13342</v>
      </c>
      <c r="B1395" s="185" t="s">
        <v>15844</v>
      </c>
      <c r="C1395" s="74" t="s">
        <v>13982</v>
      </c>
    </row>
    <row r="1396" ht="14.25" customHeight="1">
      <c r="A1396" s="185" t="s">
        <v>13345</v>
      </c>
      <c r="B1396" s="185" t="s">
        <v>15889</v>
      </c>
      <c r="C1396" s="74" t="s">
        <v>13982</v>
      </c>
    </row>
    <row r="1397" ht="14.25" customHeight="1">
      <c r="A1397" s="185" t="s">
        <v>6766</v>
      </c>
      <c r="B1397" s="185" t="s">
        <v>16177</v>
      </c>
      <c r="C1397" s="74" t="s">
        <v>13982</v>
      </c>
    </row>
    <row r="1398" ht="14.25" customHeight="1">
      <c r="A1398" s="185" t="s">
        <v>6799</v>
      </c>
      <c r="B1398" s="185" t="s">
        <v>16178</v>
      </c>
      <c r="C1398" s="74" t="s">
        <v>13982</v>
      </c>
    </row>
    <row r="1399" ht="14.25" customHeight="1">
      <c r="A1399" s="185" t="s">
        <v>13349</v>
      </c>
      <c r="B1399" s="185" t="s">
        <v>16179</v>
      </c>
      <c r="C1399" s="74" t="s">
        <v>13982</v>
      </c>
    </row>
    <row r="1400" ht="14.25" customHeight="1">
      <c r="A1400" s="185" t="s">
        <v>13350</v>
      </c>
      <c r="B1400" s="185" t="s">
        <v>15848</v>
      </c>
      <c r="C1400" s="74" t="s">
        <v>13982</v>
      </c>
    </row>
    <row r="1401" ht="14.25" customHeight="1">
      <c r="A1401" s="185" t="s">
        <v>13352</v>
      </c>
      <c r="B1401" s="185" t="s">
        <v>15849</v>
      </c>
      <c r="C1401" s="74" t="s">
        <v>13982</v>
      </c>
    </row>
    <row r="1402" ht="14.25" customHeight="1">
      <c r="A1402" s="185" t="s">
        <v>6889</v>
      </c>
      <c r="B1402" s="185" t="s">
        <v>16180</v>
      </c>
      <c r="C1402" s="74" t="s">
        <v>13982</v>
      </c>
    </row>
    <row r="1403" ht="14.25" customHeight="1">
      <c r="A1403" s="185" t="s">
        <v>6991</v>
      </c>
      <c r="B1403" s="185" t="s">
        <v>15846</v>
      </c>
      <c r="C1403" s="74" t="s">
        <v>13982</v>
      </c>
    </row>
    <row r="1404" ht="14.25" customHeight="1">
      <c r="A1404" s="185" t="s">
        <v>13356</v>
      </c>
      <c r="B1404" s="185" t="s">
        <v>15892</v>
      </c>
      <c r="C1404" s="74" t="s">
        <v>13982</v>
      </c>
    </row>
    <row r="1405" ht="14.25" customHeight="1">
      <c r="A1405" s="185" t="s">
        <v>13358</v>
      </c>
      <c r="B1405" s="185" t="s">
        <v>15848</v>
      </c>
      <c r="C1405" s="74" t="s">
        <v>13982</v>
      </c>
    </row>
    <row r="1406" ht="14.25" customHeight="1">
      <c r="A1406" s="185" t="s">
        <v>13360</v>
      </c>
      <c r="B1406" s="185" t="s">
        <v>15849</v>
      </c>
      <c r="C1406" s="74" t="s">
        <v>13982</v>
      </c>
    </row>
    <row r="1407" ht="14.25" customHeight="1">
      <c r="A1407" s="185" t="s">
        <v>7061</v>
      </c>
      <c r="B1407" s="185" t="s">
        <v>15976</v>
      </c>
      <c r="C1407" s="74" t="s">
        <v>13982</v>
      </c>
    </row>
    <row r="1408" ht="14.25" customHeight="1">
      <c r="A1408" s="185" t="s">
        <v>3725</v>
      </c>
      <c r="B1408" s="185" t="s">
        <v>15893</v>
      </c>
      <c r="C1408" s="74" t="s">
        <v>13982</v>
      </c>
    </row>
    <row r="1409" ht="14.25" customHeight="1">
      <c r="A1409" s="185" t="s">
        <v>13364</v>
      </c>
      <c r="B1409" s="185" t="s">
        <v>16181</v>
      </c>
      <c r="C1409" s="74" t="s">
        <v>13982</v>
      </c>
    </row>
    <row r="1410" ht="14.25" customHeight="1">
      <c r="A1410" s="185" t="s">
        <v>13365</v>
      </c>
      <c r="B1410" s="185" t="s">
        <v>15852</v>
      </c>
      <c r="C1410" s="74" t="s">
        <v>13982</v>
      </c>
    </row>
    <row r="1411" ht="14.25" customHeight="1">
      <c r="A1411" s="185" t="s">
        <v>3703</v>
      </c>
      <c r="B1411" s="185" t="s">
        <v>16182</v>
      </c>
      <c r="C1411" s="74" t="s">
        <v>13982</v>
      </c>
    </row>
    <row r="1412" ht="14.25" customHeight="1">
      <c r="A1412" s="185" t="s">
        <v>7579</v>
      </c>
      <c r="B1412" s="185" t="s">
        <v>16183</v>
      </c>
      <c r="C1412" s="74" t="s">
        <v>13982</v>
      </c>
    </row>
    <row r="1413" ht="14.25" customHeight="1">
      <c r="A1413" s="185" t="s">
        <v>13372</v>
      </c>
      <c r="B1413" s="185" t="s">
        <v>16184</v>
      </c>
      <c r="C1413" s="74" t="s">
        <v>13982</v>
      </c>
    </row>
    <row r="1414" ht="14.25" customHeight="1">
      <c r="A1414" s="185" t="s">
        <v>7812</v>
      </c>
      <c r="B1414" s="185" t="s">
        <v>16185</v>
      </c>
      <c r="C1414" s="74" t="s">
        <v>13982</v>
      </c>
    </row>
    <row r="1415" ht="14.25" customHeight="1">
      <c r="A1415" s="185" t="s">
        <v>3708</v>
      </c>
      <c r="B1415" s="185" t="s">
        <v>16186</v>
      </c>
      <c r="C1415" s="74" t="s">
        <v>13982</v>
      </c>
    </row>
    <row r="1416" ht="14.25" customHeight="1">
      <c r="A1416" s="185" t="s">
        <v>13378</v>
      </c>
      <c r="B1416" s="185" t="s">
        <v>16187</v>
      </c>
      <c r="C1416" s="74" t="s">
        <v>13982</v>
      </c>
    </row>
    <row r="1417" ht="14.25" customHeight="1">
      <c r="A1417" s="185" t="s">
        <v>13384</v>
      </c>
      <c r="B1417" s="185" t="s">
        <v>16188</v>
      </c>
      <c r="C1417" s="74" t="s">
        <v>13982</v>
      </c>
    </row>
    <row r="1418" ht="14.25" customHeight="1">
      <c r="A1418" s="185" t="s">
        <v>13390</v>
      </c>
      <c r="B1418" s="185" t="s">
        <v>15858</v>
      </c>
      <c r="C1418" s="74" t="s">
        <v>13982</v>
      </c>
    </row>
    <row r="1419" ht="14.25" customHeight="1">
      <c r="A1419" s="185" t="s">
        <v>3710</v>
      </c>
      <c r="B1419" s="185" t="s">
        <v>15859</v>
      </c>
      <c r="C1419" s="74" t="s">
        <v>13982</v>
      </c>
    </row>
    <row r="1420" ht="14.25" customHeight="1">
      <c r="A1420" s="185" t="s">
        <v>13393</v>
      </c>
      <c r="B1420" s="185" t="s">
        <v>15860</v>
      </c>
      <c r="C1420" s="74" t="s">
        <v>13982</v>
      </c>
    </row>
    <row r="1421" ht="14.25" customHeight="1">
      <c r="A1421" s="185" t="s">
        <v>13396</v>
      </c>
      <c r="B1421" s="185" t="s">
        <v>15861</v>
      </c>
      <c r="C1421" s="74" t="s">
        <v>13982</v>
      </c>
    </row>
    <row r="1422" ht="14.25" customHeight="1">
      <c r="A1422" s="185" t="s">
        <v>13398</v>
      </c>
      <c r="B1422" s="185" t="s">
        <v>15843</v>
      </c>
      <c r="C1422" s="74" t="s">
        <v>13982</v>
      </c>
    </row>
    <row r="1423" ht="14.25" customHeight="1">
      <c r="A1423" s="185" t="s">
        <v>13400</v>
      </c>
      <c r="B1423" s="185" t="s">
        <v>15861</v>
      </c>
      <c r="C1423" s="74" t="s">
        <v>13982</v>
      </c>
    </row>
    <row r="1424" ht="14.25" customHeight="1">
      <c r="A1424" s="185" t="s">
        <v>13402</v>
      </c>
      <c r="B1424" s="185" t="s">
        <v>15843</v>
      </c>
      <c r="C1424" s="74" t="s">
        <v>13982</v>
      </c>
    </row>
    <row r="1425" ht="14.25" customHeight="1">
      <c r="A1425" s="185" t="s">
        <v>13404</v>
      </c>
      <c r="B1425" s="185" t="s">
        <v>15861</v>
      </c>
      <c r="C1425" s="74" t="s">
        <v>13982</v>
      </c>
    </row>
    <row r="1426" ht="14.25" customHeight="1">
      <c r="A1426" s="185" t="s">
        <v>13405</v>
      </c>
      <c r="B1426" s="185" t="s">
        <v>15843</v>
      </c>
      <c r="C1426" s="74" t="s">
        <v>13982</v>
      </c>
    </row>
    <row r="1427" ht="14.25" customHeight="1">
      <c r="A1427" s="185" t="s">
        <v>9167</v>
      </c>
      <c r="B1427" s="185" t="s">
        <v>15844</v>
      </c>
      <c r="C1427" s="74" t="s">
        <v>13982</v>
      </c>
    </row>
    <row r="1428" ht="14.25" customHeight="1">
      <c r="A1428" s="185" t="s">
        <v>9470</v>
      </c>
      <c r="B1428" s="185" t="s">
        <v>16189</v>
      </c>
      <c r="C1428" s="74" t="s">
        <v>13982</v>
      </c>
    </row>
    <row r="1429" ht="14.25" customHeight="1">
      <c r="A1429" s="185" t="s">
        <v>9500</v>
      </c>
      <c r="B1429" s="185" t="s">
        <v>16190</v>
      </c>
      <c r="C1429" s="74" t="s">
        <v>13982</v>
      </c>
    </row>
    <row r="1430" ht="14.25" customHeight="1">
      <c r="A1430" s="185" t="s">
        <v>10433</v>
      </c>
      <c r="B1430" s="185" t="s">
        <v>16191</v>
      </c>
      <c r="C1430" s="74" t="s">
        <v>13982</v>
      </c>
    </row>
    <row r="1431" ht="14.25" customHeight="1">
      <c r="A1431" s="185" t="s">
        <v>13427</v>
      </c>
      <c r="B1431" s="185" t="s">
        <v>15827</v>
      </c>
      <c r="C1431" s="74" t="s">
        <v>13982</v>
      </c>
    </row>
    <row r="1432" ht="14.25" customHeight="1">
      <c r="A1432" s="185" t="s">
        <v>13431</v>
      </c>
      <c r="B1432" s="185" t="s">
        <v>15864</v>
      </c>
      <c r="C1432" s="74" t="s">
        <v>13982</v>
      </c>
    </row>
    <row r="1433" ht="14.25" customHeight="1">
      <c r="A1433" s="185" t="s">
        <v>10853</v>
      </c>
      <c r="B1433" s="185" t="s">
        <v>16192</v>
      </c>
      <c r="C1433" s="74" t="s">
        <v>13982</v>
      </c>
    </row>
    <row r="1434" ht="14.25" customHeight="1">
      <c r="A1434" s="185" t="s">
        <v>3717</v>
      </c>
      <c r="B1434" s="185" t="s">
        <v>16193</v>
      </c>
      <c r="C1434" s="74" t="s">
        <v>13982</v>
      </c>
    </row>
    <row r="1435" ht="14.25" customHeight="1">
      <c r="A1435" s="185" t="s">
        <v>3718</v>
      </c>
      <c r="B1435" s="185" t="s">
        <v>15868</v>
      </c>
      <c r="C1435" s="74" t="s">
        <v>13982</v>
      </c>
    </row>
    <row r="1436" ht="14.25" customHeight="1">
      <c r="A1436" s="185" t="s">
        <v>11687</v>
      </c>
      <c r="B1436" s="185" t="s">
        <v>16194</v>
      </c>
      <c r="C1436" s="74" t="s">
        <v>13982</v>
      </c>
    </row>
    <row r="1437" ht="14.25" customHeight="1">
      <c r="A1437" s="185" t="s">
        <v>11741</v>
      </c>
      <c r="B1437" s="185" t="s">
        <v>16195</v>
      </c>
      <c r="C1437" s="74" t="s">
        <v>13982</v>
      </c>
    </row>
    <row r="1438" ht="14.25" customHeight="1">
      <c r="A1438" s="185" t="s">
        <v>13435</v>
      </c>
      <c r="B1438" s="185" t="s">
        <v>15842</v>
      </c>
      <c r="C1438" s="74" t="s">
        <v>13982</v>
      </c>
    </row>
    <row r="1439" ht="14.25" customHeight="1">
      <c r="A1439" s="185" t="s">
        <v>13436</v>
      </c>
      <c r="B1439" s="185" t="s">
        <v>15843</v>
      </c>
      <c r="C1439" s="74" t="s">
        <v>13982</v>
      </c>
    </row>
    <row r="1440" ht="14.25" customHeight="1">
      <c r="A1440" s="185" t="s">
        <v>13437</v>
      </c>
      <c r="B1440" s="185" t="s">
        <v>15842</v>
      </c>
      <c r="C1440" s="74" t="s">
        <v>13982</v>
      </c>
    </row>
    <row r="1441" ht="14.25" customHeight="1">
      <c r="A1441" s="185" t="s">
        <v>13438</v>
      </c>
      <c r="B1441" s="185" t="s">
        <v>15843</v>
      </c>
      <c r="C1441" s="74" t="s">
        <v>13982</v>
      </c>
    </row>
    <row r="1442" ht="14.25" customHeight="1">
      <c r="A1442" s="185" t="s">
        <v>13439</v>
      </c>
      <c r="B1442" s="185" t="s">
        <v>15842</v>
      </c>
      <c r="C1442" s="74" t="s">
        <v>13982</v>
      </c>
    </row>
    <row r="1443" ht="14.25" customHeight="1">
      <c r="A1443" s="185" t="s">
        <v>13440</v>
      </c>
      <c r="B1443" s="185" t="s">
        <v>15843</v>
      </c>
      <c r="C1443" s="74" t="s">
        <v>13982</v>
      </c>
    </row>
    <row r="1444" ht="14.25" customHeight="1">
      <c r="A1444" s="185" t="s">
        <v>13443</v>
      </c>
      <c r="B1444" s="185" t="s">
        <v>15844</v>
      </c>
      <c r="C1444" s="74" t="s">
        <v>13982</v>
      </c>
    </row>
    <row r="1445" ht="14.25" customHeight="1">
      <c r="A1445" s="185" t="s">
        <v>11978</v>
      </c>
      <c r="B1445" s="185" t="s">
        <v>16196</v>
      </c>
      <c r="C1445" s="74" t="s">
        <v>13982</v>
      </c>
    </row>
    <row r="1446" ht="14.25" customHeight="1">
      <c r="A1446" s="185" t="s">
        <v>13268</v>
      </c>
      <c r="B1446" s="185" t="s">
        <v>15870</v>
      </c>
      <c r="C1446" s="74" t="s">
        <v>13982</v>
      </c>
    </row>
    <row r="1447" ht="14.25" customHeight="1">
      <c r="A1447" s="185" t="s">
        <v>12174</v>
      </c>
      <c r="B1447" s="185" t="s">
        <v>16197</v>
      </c>
      <c r="C1447" s="74" t="s">
        <v>13982</v>
      </c>
    </row>
    <row r="1448" ht="14.25" customHeight="1">
      <c r="A1448" s="185" t="s">
        <v>12180</v>
      </c>
      <c r="B1448" s="185" t="s">
        <v>15907</v>
      </c>
      <c r="C1448" s="74" t="s">
        <v>13982</v>
      </c>
    </row>
    <row r="1449" ht="14.25" customHeight="1">
      <c r="A1449" s="185" t="s">
        <v>13449</v>
      </c>
      <c r="B1449" s="185" t="s">
        <v>15858</v>
      </c>
      <c r="C1449" s="74" t="s">
        <v>13982</v>
      </c>
    </row>
    <row r="1450" ht="14.25" customHeight="1">
      <c r="A1450" s="185" t="s">
        <v>12438</v>
      </c>
      <c r="B1450" s="185" t="s">
        <v>16198</v>
      </c>
      <c r="C1450" s="74" t="s">
        <v>13982</v>
      </c>
    </row>
    <row r="1451" ht="14.25" customHeight="1">
      <c r="A1451" s="185" t="s">
        <v>13450</v>
      </c>
      <c r="B1451" s="185" t="s">
        <v>16199</v>
      </c>
      <c r="C1451" s="74" t="s">
        <v>13982</v>
      </c>
    </row>
    <row r="1452" ht="14.25" customHeight="1">
      <c r="A1452" s="185" t="s">
        <v>3713</v>
      </c>
      <c r="B1452" s="185" t="s">
        <v>15873</v>
      </c>
      <c r="C1452" s="74" t="s">
        <v>13982</v>
      </c>
    </row>
    <row r="1453" ht="14.25" customHeight="1">
      <c r="A1453" s="185" t="s">
        <v>13462</v>
      </c>
      <c r="B1453" s="185" t="s">
        <v>15909</v>
      </c>
      <c r="C1453" s="74" t="s">
        <v>13982</v>
      </c>
    </row>
    <row r="1454" ht="14.25" customHeight="1">
      <c r="A1454" s="185" t="s">
        <v>3934</v>
      </c>
      <c r="B1454" s="185" t="s">
        <v>15878</v>
      </c>
      <c r="C1454" s="74" t="s">
        <v>13982</v>
      </c>
    </row>
    <row r="1455" ht="14.25" customHeight="1">
      <c r="A1455" s="185" t="s">
        <v>4243</v>
      </c>
      <c r="B1455" s="185" t="s">
        <v>16200</v>
      </c>
      <c r="C1455" s="74" t="s">
        <v>14000</v>
      </c>
    </row>
    <row r="1456" ht="14.25" customHeight="1">
      <c r="A1456" s="185" t="s">
        <v>4264</v>
      </c>
      <c r="B1456" s="185" t="s">
        <v>16201</v>
      </c>
      <c r="C1456" s="74" t="s">
        <v>14000</v>
      </c>
    </row>
    <row r="1457" ht="14.25" customHeight="1">
      <c r="A1457" s="185" t="s">
        <v>13285</v>
      </c>
      <c r="B1457" s="185" t="s">
        <v>15824</v>
      </c>
      <c r="C1457" s="74" t="s">
        <v>14000</v>
      </c>
    </row>
    <row r="1458" ht="14.25" customHeight="1">
      <c r="A1458" s="185" t="s">
        <v>4533</v>
      </c>
      <c r="B1458" s="185" t="s">
        <v>16202</v>
      </c>
      <c r="C1458" s="74" t="s">
        <v>14000</v>
      </c>
    </row>
    <row r="1459" ht="14.25" customHeight="1">
      <c r="A1459" s="185" t="s">
        <v>4612</v>
      </c>
      <c r="B1459" s="185" t="s">
        <v>16203</v>
      </c>
      <c r="C1459" s="74" t="s">
        <v>14000</v>
      </c>
    </row>
    <row r="1460" ht="14.25" customHeight="1">
      <c r="A1460" s="185" t="s">
        <v>4785</v>
      </c>
      <c r="B1460" s="185" t="s">
        <v>15880</v>
      </c>
      <c r="C1460" s="74" t="s">
        <v>14000</v>
      </c>
    </row>
    <row r="1461" ht="14.25" customHeight="1">
      <c r="A1461" s="185" t="s">
        <v>13300</v>
      </c>
      <c r="B1461" s="185" t="s">
        <v>15827</v>
      </c>
      <c r="C1461" s="74" t="s">
        <v>14000</v>
      </c>
    </row>
    <row r="1462" ht="14.25" customHeight="1">
      <c r="A1462" s="185" t="s">
        <v>4910</v>
      </c>
      <c r="B1462" s="185" t="s">
        <v>15828</v>
      </c>
      <c r="C1462" s="74" t="s">
        <v>14000</v>
      </c>
    </row>
    <row r="1463" ht="14.25" customHeight="1">
      <c r="A1463" s="185" t="s">
        <v>13305</v>
      </c>
      <c r="B1463" s="185" t="s">
        <v>16098</v>
      </c>
      <c r="C1463" s="74" t="s">
        <v>14000</v>
      </c>
    </row>
    <row r="1464" ht="14.25" customHeight="1">
      <c r="A1464" s="185" t="s">
        <v>5024</v>
      </c>
      <c r="B1464" s="185" t="s">
        <v>16204</v>
      </c>
      <c r="C1464" s="74" t="s">
        <v>14000</v>
      </c>
    </row>
    <row r="1465" ht="14.25" customHeight="1">
      <c r="A1465" s="185" t="s">
        <v>2692</v>
      </c>
      <c r="B1465" s="185" t="s">
        <v>15832</v>
      </c>
      <c r="C1465" s="74" t="s">
        <v>14000</v>
      </c>
    </row>
    <row r="1466" ht="14.25" customHeight="1">
      <c r="A1466" s="185" t="s">
        <v>13309</v>
      </c>
      <c r="B1466" s="185" t="s">
        <v>16205</v>
      </c>
      <c r="C1466" s="74" t="s">
        <v>14000</v>
      </c>
    </row>
    <row r="1467" ht="14.25" customHeight="1">
      <c r="A1467" s="185" t="s">
        <v>13311</v>
      </c>
      <c r="B1467" s="185" t="s">
        <v>16206</v>
      </c>
      <c r="C1467" s="74" t="s">
        <v>14000</v>
      </c>
    </row>
    <row r="1468" ht="14.25" customHeight="1">
      <c r="A1468" s="185" t="s">
        <v>5463</v>
      </c>
      <c r="B1468" s="185" t="s">
        <v>16207</v>
      </c>
      <c r="C1468" s="74" t="s">
        <v>14000</v>
      </c>
    </row>
    <row r="1469" ht="14.25" customHeight="1">
      <c r="A1469" s="185" t="s">
        <v>5506</v>
      </c>
      <c r="B1469" s="185" t="s">
        <v>16208</v>
      </c>
      <c r="C1469" s="74" t="s">
        <v>14000</v>
      </c>
    </row>
    <row r="1470" ht="14.25" customHeight="1">
      <c r="A1470" s="185" t="s">
        <v>13315</v>
      </c>
      <c r="B1470" s="185" t="s">
        <v>15837</v>
      </c>
      <c r="C1470" s="74" t="s">
        <v>14000</v>
      </c>
    </row>
    <row r="1471" ht="14.25" customHeight="1">
      <c r="A1471" s="185" t="s">
        <v>5563</v>
      </c>
      <c r="B1471" s="185" t="s">
        <v>15837</v>
      </c>
      <c r="C1471" s="74" t="s">
        <v>14000</v>
      </c>
    </row>
    <row r="1472" ht="14.25" customHeight="1">
      <c r="A1472" s="185" t="s">
        <v>5565</v>
      </c>
      <c r="B1472" s="185" t="s">
        <v>15837</v>
      </c>
      <c r="C1472" s="74" t="s">
        <v>14000</v>
      </c>
    </row>
    <row r="1473" ht="14.25" customHeight="1">
      <c r="A1473" s="185" t="s">
        <v>5717</v>
      </c>
      <c r="B1473" s="185" t="s">
        <v>16209</v>
      </c>
      <c r="C1473" s="74" t="s">
        <v>14000</v>
      </c>
    </row>
    <row r="1474" ht="14.25" customHeight="1">
      <c r="A1474" s="185" t="s">
        <v>13319</v>
      </c>
      <c r="B1474" s="185" t="s">
        <v>15838</v>
      </c>
      <c r="C1474" s="74" t="s">
        <v>14000</v>
      </c>
    </row>
    <row r="1475" ht="14.25" customHeight="1">
      <c r="A1475" s="185" t="s">
        <v>13326</v>
      </c>
      <c r="B1475" s="185" t="s">
        <v>15840</v>
      </c>
      <c r="C1475" s="74" t="s">
        <v>14000</v>
      </c>
    </row>
    <row r="1476" ht="14.25" customHeight="1">
      <c r="A1476" s="185" t="s">
        <v>13333</v>
      </c>
      <c r="B1476" s="185" t="s">
        <v>16098</v>
      </c>
      <c r="C1476" s="74" t="s">
        <v>14000</v>
      </c>
    </row>
    <row r="1477" ht="14.25" customHeight="1">
      <c r="A1477" s="185" t="s">
        <v>13335</v>
      </c>
      <c r="B1477" s="185" t="s">
        <v>15842</v>
      </c>
      <c r="C1477" s="74" t="s">
        <v>14000</v>
      </c>
    </row>
    <row r="1478" ht="14.25" customHeight="1">
      <c r="A1478" s="185" t="s">
        <v>6731</v>
      </c>
      <c r="B1478" s="185" t="s">
        <v>15962</v>
      </c>
      <c r="C1478" s="74" t="s">
        <v>14000</v>
      </c>
    </row>
    <row r="1479" ht="14.25" customHeight="1">
      <c r="A1479" s="185" t="s">
        <v>13336</v>
      </c>
      <c r="B1479" s="185" t="s">
        <v>15842</v>
      </c>
      <c r="C1479" s="74" t="s">
        <v>14000</v>
      </c>
    </row>
    <row r="1480" ht="14.25" customHeight="1">
      <c r="A1480" s="185" t="s">
        <v>13337</v>
      </c>
      <c r="B1480" s="185" t="s">
        <v>15843</v>
      </c>
      <c r="C1480" s="74" t="s">
        <v>14000</v>
      </c>
    </row>
    <row r="1481" ht="14.25" customHeight="1">
      <c r="A1481" s="185" t="s">
        <v>13338</v>
      </c>
      <c r="B1481" s="185" t="s">
        <v>15842</v>
      </c>
      <c r="C1481" s="74" t="s">
        <v>14000</v>
      </c>
    </row>
    <row r="1482" ht="14.25" customHeight="1">
      <c r="A1482" s="185" t="s">
        <v>13339</v>
      </c>
      <c r="B1482" s="185" t="s">
        <v>15962</v>
      </c>
      <c r="C1482" s="74" t="s">
        <v>14000</v>
      </c>
    </row>
    <row r="1483" ht="14.25" customHeight="1">
      <c r="A1483" s="185" t="s">
        <v>13342</v>
      </c>
      <c r="B1483" s="185" t="s">
        <v>15844</v>
      </c>
      <c r="C1483" s="74" t="s">
        <v>14000</v>
      </c>
    </row>
    <row r="1484" ht="14.25" customHeight="1">
      <c r="A1484" s="185" t="s">
        <v>13345</v>
      </c>
      <c r="B1484" s="185" t="s">
        <v>15889</v>
      </c>
      <c r="C1484" s="74" t="s">
        <v>14000</v>
      </c>
    </row>
    <row r="1485" ht="14.25" customHeight="1">
      <c r="A1485" s="185" t="s">
        <v>6762</v>
      </c>
      <c r="B1485" s="185" t="s">
        <v>16210</v>
      </c>
      <c r="C1485" s="74" t="s">
        <v>14000</v>
      </c>
    </row>
    <row r="1486" ht="14.25" customHeight="1">
      <c r="A1486" s="185" t="s">
        <v>6766</v>
      </c>
      <c r="B1486" s="185" t="s">
        <v>15846</v>
      </c>
      <c r="C1486" s="74" t="s">
        <v>14000</v>
      </c>
    </row>
    <row r="1487" ht="14.25" customHeight="1">
      <c r="A1487" s="185" t="s">
        <v>6795</v>
      </c>
      <c r="B1487" s="185" t="s">
        <v>16210</v>
      </c>
      <c r="C1487" s="74" t="s">
        <v>14000</v>
      </c>
    </row>
    <row r="1488" ht="14.25" customHeight="1">
      <c r="A1488" s="185" t="s">
        <v>6799</v>
      </c>
      <c r="B1488" s="185" t="s">
        <v>16211</v>
      </c>
      <c r="C1488" s="74" t="s">
        <v>14000</v>
      </c>
    </row>
    <row r="1489" ht="14.25" customHeight="1">
      <c r="A1489" s="185" t="s">
        <v>13349</v>
      </c>
      <c r="B1489" s="185" t="s">
        <v>15847</v>
      </c>
      <c r="C1489" s="74" t="s">
        <v>14000</v>
      </c>
    </row>
    <row r="1490" ht="14.25" customHeight="1">
      <c r="A1490" s="185" t="s">
        <v>13350</v>
      </c>
      <c r="B1490" s="185" t="s">
        <v>15848</v>
      </c>
      <c r="C1490" s="74" t="s">
        <v>14000</v>
      </c>
    </row>
    <row r="1491" ht="14.25" customHeight="1">
      <c r="A1491" s="185" t="s">
        <v>13352</v>
      </c>
      <c r="B1491" s="185" t="s">
        <v>15849</v>
      </c>
      <c r="C1491" s="74" t="s">
        <v>14000</v>
      </c>
    </row>
    <row r="1492" ht="14.25" customHeight="1">
      <c r="A1492" s="185" t="s">
        <v>6991</v>
      </c>
      <c r="B1492" s="185" t="s">
        <v>15846</v>
      </c>
      <c r="C1492" s="74" t="s">
        <v>14000</v>
      </c>
    </row>
    <row r="1493" ht="14.25" customHeight="1">
      <c r="A1493" s="185" t="s">
        <v>13356</v>
      </c>
      <c r="B1493" s="185" t="s">
        <v>15847</v>
      </c>
      <c r="C1493" s="74" t="s">
        <v>14000</v>
      </c>
    </row>
    <row r="1494" ht="14.25" customHeight="1">
      <c r="A1494" s="185" t="s">
        <v>13358</v>
      </c>
      <c r="B1494" s="185" t="s">
        <v>15848</v>
      </c>
      <c r="C1494" s="74" t="s">
        <v>14000</v>
      </c>
    </row>
    <row r="1495" ht="14.25" customHeight="1">
      <c r="A1495" s="185" t="s">
        <v>13360</v>
      </c>
      <c r="B1495" s="185" t="s">
        <v>15849</v>
      </c>
      <c r="C1495" s="74" t="s">
        <v>14000</v>
      </c>
    </row>
    <row r="1496" ht="14.25" customHeight="1">
      <c r="A1496" s="185" t="s">
        <v>7061</v>
      </c>
      <c r="B1496" s="185" t="s">
        <v>15976</v>
      </c>
      <c r="C1496" s="74" t="s">
        <v>14000</v>
      </c>
    </row>
    <row r="1497" ht="14.25" customHeight="1">
      <c r="A1497" s="185" t="s">
        <v>3725</v>
      </c>
      <c r="B1497" s="185" t="s">
        <v>15893</v>
      </c>
      <c r="C1497" s="74" t="s">
        <v>14000</v>
      </c>
    </row>
    <row r="1498" ht="14.25" customHeight="1">
      <c r="A1498" s="185" t="s">
        <v>13364</v>
      </c>
      <c r="B1498" s="185" t="s">
        <v>16212</v>
      </c>
      <c r="C1498" s="74" t="s">
        <v>14000</v>
      </c>
    </row>
    <row r="1499" ht="14.25" customHeight="1">
      <c r="A1499" s="185" t="s">
        <v>13365</v>
      </c>
      <c r="B1499" s="185" t="s">
        <v>15852</v>
      </c>
      <c r="C1499" s="74" t="s">
        <v>14000</v>
      </c>
    </row>
    <row r="1500" ht="14.25" customHeight="1">
      <c r="A1500" s="185" t="s">
        <v>3703</v>
      </c>
      <c r="B1500" s="185" t="s">
        <v>15853</v>
      </c>
      <c r="C1500" s="74" t="s">
        <v>14000</v>
      </c>
    </row>
    <row r="1501" ht="14.25" customHeight="1">
      <c r="A1501" s="185" t="s">
        <v>7579</v>
      </c>
      <c r="B1501" s="185" t="s">
        <v>15854</v>
      </c>
      <c r="C1501" s="74" t="s">
        <v>14000</v>
      </c>
    </row>
    <row r="1502" ht="14.25" customHeight="1">
      <c r="A1502" s="185" t="s">
        <v>7602</v>
      </c>
      <c r="B1502" s="185" t="s">
        <v>16213</v>
      </c>
      <c r="C1502" s="74" t="s">
        <v>14000</v>
      </c>
    </row>
    <row r="1503" ht="14.25" customHeight="1">
      <c r="A1503" s="185" t="s">
        <v>13372</v>
      </c>
      <c r="B1503" s="185" t="s">
        <v>15982</v>
      </c>
      <c r="C1503" s="74" t="s">
        <v>14000</v>
      </c>
    </row>
    <row r="1504" ht="14.25" customHeight="1">
      <c r="A1504" s="185" t="s">
        <v>3708</v>
      </c>
      <c r="B1504" s="185" t="s">
        <v>16214</v>
      </c>
      <c r="C1504" s="74" t="s">
        <v>14000</v>
      </c>
    </row>
    <row r="1505" ht="14.25" customHeight="1">
      <c r="A1505" s="185" t="s">
        <v>13378</v>
      </c>
      <c r="B1505" s="185" t="s">
        <v>16215</v>
      </c>
      <c r="C1505" s="74" t="s">
        <v>14000</v>
      </c>
    </row>
    <row r="1506" ht="14.25" customHeight="1">
      <c r="A1506" s="185" t="s">
        <v>8221</v>
      </c>
      <c r="B1506" s="185" t="s">
        <v>15874</v>
      </c>
      <c r="C1506" s="74" t="s">
        <v>14000</v>
      </c>
    </row>
    <row r="1507" ht="14.25" customHeight="1">
      <c r="A1507" s="185" t="s">
        <v>13384</v>
      </c>
      <c r="B1507" s="185" t="s">
        <v>16216</v>
      </c>
      <c r="C1507" s="74" t="s">
        <v>14000</v>
      </c>
    </row>
    <row r="1508" ht="14.25" customHeight="1">
      <c r="A1508" s="185" t="s">
        <v>13390</v>
      </c>
      <c r="B1508" s="185" t="s">
        <v>15858</v>
      </c>
      <c r="C1508" s="74" t="s">
        <v>14000</v>
      </c>
    </row>
    <row r="1509" ht="14.25" customHeight="1">
      <c r="A1509" s="185" t="s">
        <v>8807</v>
      </c>
      <c r="B1509" s="185" t="s">
        <v>16217</v>
      </c>
      <c r="C1509" s="74" t="s">
        <v>14000</v>
      </c>
    </row>
    <row r="1510" ht="14.25" customHeight="1">
      <c r="A1510" s="185" t="s">
        <v>3710</v>
      </c>
      <c r="B1510" s="185" t="s">
        <v>15859</v>
      </c>
      <c r="C1510" s="74" t="s">
        <v>14000</v>
      </c>
    </row>
    <row r="1511" ht="14.25" customHeight="1">
      <c r="A1511" s="185" t="s">
        <v>8857</v>
      </c>
      <c r="B1511" s="185" t="s">
        <v>16218</v>
      </c>
      <c r="C1511" s="74" t="s">
        <v>14000</v>
      </c>
    </row>
    <row r="1512" ht="14.25" customHeight="1">
      <c r="A1512" s="185" t="s">
        <v>13393</v>
      </c>
      <c r="B1512" s="185" t="s">
        <v>16219</v>
      </c>
      <c r="C1512" s="74" t="s">
        <v>14000</v>
      </c>
    </row>
    <row r="1513" ht="14.25" customHeight="1">
      <c r="A1513" s="185" t="s">
        <v>13395</v>
      </c>
      <c r="B1513" s="185" t="s">
        <v>16220</v>
      </c>
      <c r="C1513" s="74" t="s">
        <v>14000</v>
      </c>
    </row>
    <row r="1514" ht="14.25" customHeight="1">
      <c r="A1514" s="185" t="s">
        <v>13396</v>
      </c>
      <c r="B1514" s="185" t="s">
        <v>15861</v>
      </c>
      <c r="C1514" s="74" t="s">
        <v>14000</v>
      </c>
    </row>
    <row r="1515" ht="14.25" customHeight="1">
      <c r="A1515" s="185" t="s">
        <v>13398</v>
      </c>
      <c r="B1515" s="185" t="s">
        <v>15962</v>
      </c>
      <c r="C1515" s="74" t="s">
        <v>14000</v>
      </c>
    </row>
    <row r="1516" ht="14.25" customHeight="1">
      <c r="A1516" s="185" t="s">
        <v>13400</v>
      </c>
      <c r="B1516" s="185" t="s">
        <v>15861</v>
      </c>
      <c r="C1516" s="74" t="s">
        <v>14000</v>
      </c>
    </row>
    <row r="1517" ht="14.25" customHeight="1">
      <c r="A1517" s="185" t="s">
        <v>13402</v>
      </c>
      <c r="B1517" s="185" t="s">
        <v>15843</v>
      </c>
      <c r="C1517" s="74" t="s">
        <v>14000</v>
      </c>
    </row>
    <row r="1518" ht="14.25" customHeight="1">
      <c r="A1518" s="185" t="s">
        <v>13404</v>
      </c>
      <c r="B1518" s="185" t="s">
        <v>15861</v>
      </c>
      <c r="C1518" s="74" t="s">
        <v>14000</v>
      </c>
    </row>
    <row r="1519" ht="14.25" customHeight="1">
      <c r="A1519" s="185" t="s">
        <v>13405</v>
      </c>
      <c r="B1519" s="185" t="s">
        <v>15962</v>
      </c>
      <c r="C1519" s="74" t="s">
        <v>14000</v>
      </c>
    </row>
    <row r="1520" ht="14.25" customHeight="1">
      <c r="A1520" s="185" t="s">
        <v>9167</v>
      </c>
      <c r="B1520" s="185" t="s">
        <v>15844</v>
      </c>
      <c r="C1520" s="74" t="s">
        <v>14000</v>
      </c>
    </row>
    <row r="1521" ht="14.25" customHeight="1">
      <c r="A1521" s="185" t="s">
        <v>13418</v>
      </c>
      <c r="B1521" s="185" t="s">
        <v>15844</v>
      </c>
      <c r="C1521" s="74" t="s">
        <v>14000</v>
      </c>
    </row>
    <row r="1522" ht="14.25" customHeight="1">
      <c r="A1522" s="185" t="s">
        <v>10203</v>
      </c>
      <c r="B1522" s="185" t="s">
        <v>15962</v>
      </c>
      <c r="C1522" s="74" t="s">
        <v>14000</v>
      </c>
    </row>
    <row r="1523" ht="14.25" customHeight="1">
      <c r="A1523" s="185" t="s">
        <v>10423</v>
      </c>
      <c r="B1523" s="185" t="s">
        <v>16221</v>
      </c>
      <c r="C1523" s="74" t="s">
        <v>14000</v>
      </c>
    </row>
    <row r="1524" ht="14.25" customHeight="1">
      <c r="A1524" s="185" t="s">
        <v>10784</v>
      </c>
      <c r="B1524" s="185" t="s">
        <v>16222</v>
      </c>
      <c r="C1524" s="74" t="s">
        <v>14000</v>
      </c>
    </row>
    <row r="1525" ht="14.25" customHeight="1">
      <c r="A1525" s="185" t="s">
        <v>13427</v>
      </c>
      <c r="B1525" s="185" t="s">
        <v>15827</v>
      </c>
      <c r="C1525" s="74" t="s">
        <v>14000</v>
      </c>
    </row>
    <row r="1526" ht="14.25" customHeight="1">
      <c r="A1526" s="185" t="s">
        <v>13431</v>
      </c>
      <c r="B1526" s="185" t="s">
        <v>15864</v>
      </c>
      <c r="C1526" s="74" t="s">
        <v>14000</v>
      </c>
    </row>
    <row r="1527" ht="14.25" customHeight="1">
      <c r="A1527" s="185" t="s">
        <v>10891</v>
      </c>
      <c r="B1527" s="185" t="s">
        <v>16223</v>
      </c>
      <c r="C1527" s="74" t="s">
        <v>14000</v>
      </c>
    </row>
    <row r="1528" ht="14.25" customHeight="1">
      <c r="A1528" s="185" t="s">
        <v>3717</v>
      </c>
      <c r="B1528" s="185" t="s">
        <v>16224</v>
      </c>
      <c r="C1528" s="74" t="s">
        <v>14000</v>
      </c>
    </row>
    <row r="1529" ht="14.25" customHeight="1">
      <c r="A1529" s="185" t="s">
        <v>3718</v>
      </c>
      <c r="B1529" s="185" t="s">
        <v>15868</v>
      </c>
      <c r="C1529" s="74" t="s">
        <v>14000</v>
      </c>
    </row>
    <row r="1530" ht="14.25" customHeight="1">
      <c r="A1530" s="185" t="s">
        <v>11299</v>
      </c>
      <c r="B1530" s="185" t="s">
        <v>16225</v>
      </c>
      <c r="C1530" s="74" t="s">
        <v>14000</v>
      </c>
    </row>
    <row r="1531" ht="14.25" customHeight="1">
      <c r="A1531" s="185" t="s">
        <v>13509</v>
      </c>
      <c r="B1531" s="185" t="s">
        <v>15992</v>
      </c>
      <c r="C1531" s="74" t="s">
        <v>14000</v>
      </c>
    </row>
    <row r="1532" ht="14.25" customHeight="1">
      <c r="A1532" s="185" t="s">
        <v>11829</v>
      </c>
      <c r="B1532" s="185" t="s">
        <v>16225</v>
      </c>
      <c r="C1532" s="74" t="s">
        <v>14000</v>
      </c>
    </row>
    <row r="1533" ht="14.25" customHeight="1">
      <c r="A1533" s="185" t="s">
        <v>13435</v>
      </c>
      <c r="B1533" s="185" t="s">
        <v>15842</v>
      </c>
      <c r="C1533" s="74" t="s">
        <v>14000</v>
      </c>
    </row>
    <row r="1534" ht="14.25" customHeight="1">
      <c r="A1534" s="185" t="s">
        <v>13436</v>
      </c>
      <c r="B1534" s="185" t="s">
        <v>15962</v>
      </c>
      <c r="C1534" s="74" t="s">
        <v>14000</v>
      </c>
    </row>
    <row r="1535" ht="14.25" customHeight="1">
      <c r="A1535" s="185" t="s">
        <v>13437</v>
      </c>
      <c r="B1535" s="185" t="s">
        <v>15842</v>
      </c>
      <c r="C1535" s="74" t="s">
        <v>14000</v>
      </c>
    </row>
    <row r="1536" ht="14.25" customHeight="1">
      <c r="A1536" s="185" t="s">
        <v>13438</v>
      </c>
      <c r="B1536" s="185" t="s">
        <v>15843</v>
      </c>
      <c r="C1536" s="74" t="s">
        <v>14000</v>
      </c>
    </row>
    <row r="1537" ht="14.25" customHeight="1">
      <c r="A1537" s="185" t="s">
        <v>13439</v>
      </c>
      <c r="B1537" s="185" t="s">
        <v>15842</v>
      </c>
      <c r="C1537" s="74" t="s">
        <v>14000</v>
      </c>
    </row>
    <row r="1538" ht="14.25" customHeight="1">
      <c r="A1538" s="185" t="s">
        <v>13440</v>
      </c>
      <c r="B1538" s="185" t="s">
        <v>15962</v>
      </c>
      <c r="C1538" s="74" t="s">
        <v>14000</v>
      </c>
    </row>
    <row r="1539" ht="14.25" customHeight="1">
      <c r="A1539" s="185" t="s">
        <v>13443</v>
      </c>
      <c r="B1539" s="185" t="s">
        <v>15844</v>
      </c>
      <c r="C1539" s="74" t="s">
        <v>14000</v>
      </c>
    </row>
    <row r="1540" ht="14.25" customHeight="1">
      <c r="A1540" s="185" t="s">
        <v>13268</v>
      </c>
      <c r="B1540" s="185" t="s">
        <v>15870</v>
      </c>
      <c r="C1540" s="74" t="s">
        <v>14000</v>
      </c>
    </row>
    <row r="1541" ht="14.25" customHeight="1">
      <c r="A1541" s="185" t="s">
        <v>12268</v>
      </c>
      <c r="B1541" s="185" t="s">
        <v>16226</v>
      </c>
      <c r="C1541" s="74" t="s">
        <v>14000</v>
      </c>
    </row>
    <row r="1542" ht="14.25" customHeight="1">
      <c r="A1542" s="185" t="s">
        <v>13449</v>
      </c>
      <c r="B1542" s="185" t="s">
        <v>15858</v>
      </c>
      <c r="C1542" s="74" t="s">
        <v>14000</v>
      </c>
    </row>
    <row r="1543" ht="14.25" customHeight="1">
      <c r="A1543" s="185" t="s">
        <v>13450</v>
      </c>
      <c r="B1543" s="185" t="s">
        <v>15908</v>
      </c>
      <c r="C1543" s="74" t="s">
        <v>14000</v>
      </c>
    </row>
    <row r="1544" ht="14.25" customHeight="1">
      <c r="A1544" s="185" t="s">
        <v>3713</v>
      </c>
      <c r="B1544" s="185" t="s">
        <v>15873</v>
      </c>
      <c r="C1544" s="74" t="s">
        <v>14000</v>
      </c>
    </row>
    <row r="1545" ht="14.25" customHeight="1">
      <c r="A1545" s="185" t="s">
        <v>12709</v>
      </c>
      <c r="B1545" s="185" t="s">
        <v>16227</v>
      </c>
      <c r="C1545" s="74" t="s">
        <v>14000</v>
      </c>
    </row>
    <row r="1546" ht="14.25" customHeight="1">
      <c r="A1546" s="185" t="s">
        <v>12737</v>
      </c>
      <c r="B1546" s="185" t="s">
        <v>16228</v>
      </c>
      <c r="C1546" s="74" t="s">
        <v>14000</v>
      </c>
    </row>
    <row r="1547" ht="14.25" customHeight="1">
      <c r="A1547" s="185" t="s">
        <v>13462</v>
      </c>
      <c r="B1547" s="185" t="s">
        <v>16229</v>
      </c>
      <c r="C1547" s="74" t="s">
        <v>14000</v>
      </c>
    </row>
    <row r="1548" ht="14.25" customHeight="1">
      <c r="A1548" s="185" t="s">
        <v>13463</v>
      </c>
      <c r="B1548" s="185" t="s">
        <v>16230</v>
      </c>
      <c r="C1548" s="74" t="s">
        <v>14000</v>
      </c>
    </row>
    <row r="1549" ht="14.25" customHeight="1">
      <c r="A1549" s="185" t="s">
        <v>3934</v>
      </c>
      <c r="B1549" s="185" t="s">
        <v>15878</v>
      </c>
      <c r="C1549" s="74" t="s">
        <v>14000</v>
      </c>
    </row>
    <row r="1550" ht="14.25" customHeight="1">
      <c r="A1550" s="185" t="s">
        <v>13285</v>
      </c>
      <c r="B1550" s="185" t="s">
        <v>15824</v>
      </c>
      <c r="C1550" s="74" t="s">
        <v>14024</v>
      </c>
    </row>
    <row r="1551" ht="14.25" customHeight="1">
      <c r="A1551" s="185" t="s">
        <v>4533</v>
      </c>
      <c r="B1551" s="185" t="s">
        <v>16231</v>
      </c>
      <c r="C1551" s="74" t="s">
        <v>14024</v>
      </c>
    </row>
    <row r="1552" ht="14.25" customHeight="1">
      <c r="A1552" s="185" t="s">
        <v>4630</v>
      </c>
      <c r="B1552" s="185" t="s">
        <v>16232</v>
      </c>
      <c r="C1552" s="74" t="s">
        <v>14024</v>
      </c>
    </row>
    <row r="1553" ht="14.25" customHeight="1">
      <c r="A1553" s="185" t="s">
        <v>4785</v>
      </c>
      <c r="B1553" s="185" t="s">
        <v>16233</v>
      </c>
      <c r="C1553" s="74" t="s">
        <v>14024</v>
      </c>
    </row>
    <row r="1554" ht="14.25" customHeight="1">
      <c r="A1554" s="185" t="s">
        <v>4793</v>
      </c>
      <c r="B1554" s="185" t="s">
        <v>16233</v>
      </c>
      <c r="C1554" s="74" t="s">
        <v>14024</v>
      </c>
    </row>
    <row r="1555" ht="14.25" customHeight="1">
      <c r="A1555" s="185" t="s">
        <v>13300</v>
      </c>
      <c r="B1555" s="185" t="s">
        <v>16234</v>
      </c>
      <c r="C1555" s="74" t="s">
        <v>14024</v>
      </c>
    </row>
    <row r="1556" ht="14.25" customHeight="1">
      <c r="A1556" s="185" t="s">
        <v>4910</v>
      </c>
      <c r="B1556" s="185" t="s">
        <v>15828</v>
      </c>
      <c r="C1556" s="74" t="s">
        <v>14024</v>
      </c>
    </row>
    <row r="1557" ht="14.25" customHeight="1">
      <c r="A1557" s="185" t="s">
        <v>13305</v>
      </c>
      <c r="B1557" s="185" t="s">
        <v>15934</v>
      </c>
      <c r="C1557" s="74" t="s">
        <v>14024</v>
      </c>
    </row>
    <row r="1558" ht="14.25" customHeight="1">
      <c r="A1558" s="185" t="s">
        <v>5024</v>
      </c>
      <c r="B1558" s="185" t="s">
        <v>15911</v>
      </c>
      <c r="C1558" s="74" t="s">
        <v>14024</v>
      </c>
    </row>
    <row r="1559" ht="14.25" customHeight="1">
      <c r="A1559" s="185" t="s">
        <v>2692</v>
      </c>
      <c r="B1559" s="185" t="s">
        <v>15832</v>
      </c>
      <c r="C1559" s="74" t="s">
        <v>14024</v>
      </c>
    </row>
    <row r="1560" ht="14.25" customHeight="1">
      <c r="A1560" s="185" t="s">
        <v>13309</v>
      </c>
      <c r="B1560" s="185" t="s">
        <v>16235</v>
      </c>
      <c r="C1560" s="74" t="s">
        <v>14024</v>
      </c>
    </row>
    <row r="1561" ht="14.25" customHeight="1">
      <c r="A1561" s="185" t="s">
        <v>5402</v>
      </c>
      <c r="B1561" s="185" t="s">
        <v>16236</v>
      </c>
      <c r="C1561" s="74" t="s">
        <v>14024</v>
      </c>
    </row>
    <row r="1562" ht="14.25" customHeight="1">
      <c r="A1562" s="185" t="s">
        <v>13311</v>
      </c>
      <c r="B1562" s="185" t="s">
        <v>16237</v>
      </c>
      <c r="C1562" s="74" t="s">
        <v>14024</v>
      </c>
    </row>
    <row r="1563" ht="14.25" customHeight="1">
      <c r="A1563" s="185" t="s">
        <v>5463</v>
      </c>
      <c r="B1563" s="185" t="s">
        <v>15959</v>
      </c>
      <c r="C1563" s="74" t="s">
        <v>14024</v>
      </c>
    </row>
    <row r="1564" ht="14.25" customHeight="1">
      <c r="A1564" s="185" t="s">
        <v>13315</v>
      </c>
      <c r="B1564" s="185" t="s">
        <v>15837</v>
      </c>
      <c r="C1564" s="74" t="s">
        <v>14024</v>
      </c>
    </row>
    <row r="1565" ht="14.25" customHeight="1">
      <c r="A1565" s="185" t="s">
        <v>3696</v>
      </c>
      <c r="B1565" s="185" t="s">
        <v>15938</v>
      </c>
      <c r="C1565" s="74" t="s">
        <v>14024</v>
      </c>
    </row>
    <row r="1566" ht="14.25" customHeight="1">
      <c r="A1566" s="185" t="s">
        <v>13326</v>
      </c>
      <c r="B1566" s="185" t="s">
        <v>16238</v>
      </c>
      <c r="C1566" s="74" t="s">
        <v>14024</v>
      </c>
    </row>
    <row r="1567" ht="14.25" customHeight="1">
      <c r="A1567" s="185" t="s">
        <v>13333</v>
      </c>
      <c r="B1567" s="185" t="s">
        <v>15934</v>
      </c>
      <c r="C1567" s="74" t="s">
        <v>14024</v>
      </c>
    </row>
    <row r="1568" ht="14.25" customHeight="1">
      <c r="A1568" s="185" t="s">
        <v>13335</v>
      </c>
      <c r="B1568" s="185" t="s">
        <v>15842</v>
      </c>
      <c r="C1568" s="74" t="s">
        <v>14024</v>
      </c>
    </row>
    <row r="1569" ht="14.25" customHeight="1">
      <c r="A1569" s="185" t="s">
        <v>6731</v>
      </c>
      <c r="B1569" s="185" t="s">
        <v>15843</v>
      </c>
      <c r="C1569" s="74" t="s">
        <v>14024</v>
      </c>
    </row>
    <row r="1570" ht="14.25" customHeight="1">
      <c r="A1570" s="185" t="s">
        <v>13336</v>
      </c>
      <c r="B1570" s="185" t="s">
        <v>15842</v>
      </c>
      <c r="C1570" s="74" t="s">
        <v>14024</v>
      </c>
    </row>
    <row r="1571" ht="14.25" customHeight="1">
      <c r="A1571" s="185" t="s">
        <v>13337</v>
      </c>
      <c r="B1571" s="185" t="s">
        <v>15843</v>
      </c>
      <c r="C1571" s="74" t="s">
        <v>14024</v>
      </c>
    </row>
    <row r="1572" ht="14.25" customHeight="1">
      <c r="A1572" s="185" t="s">
        <v>13338</v>
      </c>
      <c r="B1572" s="185" t="s">
        <v>15842</v>
      </c>
      <c r="C1572" s="74" t="s">
        <v>14024</v>
      </c>
    </row>
    <row r="1573" ht="14.25" customHeight="1">
      <c r="A1573" s="185" t="s">
        <v>13339</v>
      </c>
      <c r="B1573" s="185" t="s">
        <v>15843</v>
      </c>
      <c r="C1573" s="74" t="s">
        <v>14024</v>
      </c>
    </row>
    <row r="1574" ht="14.25" customHeight="1">
      <c r="A1574" s="185" t="s">
        <v>13342</v>
      </c>
      <c r="B1574" s="185" t="s">
        <v>15844</v>
      </c>
      <c r="C1574" s="74" t="s">
        <v>14024</v>
      </c>
    </row>
    <row r="1575" ht="14.25" customHeight="1">
      <c r="A1575" s="185" t="s">
        <v>13345</v>
      </c>
      <c r="B1575" s="185" t="s">
        <v>15889</v>
      </c>
      <c r="C1575" s="74" t="s">
        <v>14024</v>
      </c>
    </row>
    <row r="1576" ht="14.25" customHeight="1">
      <c r="A1576" s="185" t="s">
        <v>6766</v>
      </c>
      <c r="B1576" s="185" t="s">
        <v>15846</v>
      </c>
      <c r="C1576" s="74" t="s">
        <v>14024</v>
      </c>
    </row>
    <row r="1577" ht="14.25" customHeight="1">
      <c r="A1577" s="185" t="s">
        <v>6799</v>
      </c>
      <c r="B1577" s="185" t="s">
        <v>16237</v>
      </c>
      <c r="C1577" s="74" t="s">
        <v>14024</v>
      </c>
    </row>
    <row r="1578" ht="14.25" customHeight="1">
      <c r="A1578" s="185" t="s">
        <v>13349</v>
      </c>
      <c r="B1578" s="185" t="s">
        <v>15891</v>
      </c>
      <c r="C1578" s="74" t="s">
        <v>14024</v>
      </c>
    </row>
    <row r="1579" ht="14.25" customHeight="1">
      <c r="A1579" s="185" t="s">
        <v>13350</v>
      </c>
      <c r="B1579" s="185" t="s">
        <v>15848</v>
      </c>
      <c r="C1579" s="74" t="s">
        <v>14024</v>
      </c>
    </row>
    <row r="1580" ht="14.25" customHeight="1">
      <c r="A1580" s="185" t="s">
        <v>13352</v>
      </c>
      <c r="B1580" s="185" t="s">
        <v>15849</v>
      </c>
      <c r="C1580" s="74" t="s">
        <v>14024</v>
      </c>
    </row>
    <row r="1581" ht="14.25" customHeight="1">
      <c r="A1581" s="185" t="s">
        <v>6991</v>
      </c>
      <c r="B1581" s="185" t="s">
        <v>15846</v>
      </c>
      <c r="C1581" s="74" t="s">
        <v>14024</v>
      </c>
    </row>
    <row r="1582" ht="14.25" customHeight="1">
      <c r="A1582" s="185" t="s">
        <v>13356</v>
      </c>
      <c r="B1582" s="185" t="s">
        <v>15892</v>
      </c>
      <c r="C1582" s="74" t="s">
        <v>14024</v>
      </c>
    </row>
    <row r="1583" ht="14.25" customHeight="1">
      <c r="A1583" s="185" t="s">
        <v>13358</v>
      </c>
      <c r="B1583" s="185" t="s">
        <v>15848</v>
      </c>
      <c r="C1583" s="74" t="s">
        <v>14024</v>
      </c>
    </row>
    <row r="1584" ht="14.25" customHeight="1">
      <c r="A1584" s="185" t="s">
        <v>13360</v>
      </c>
      <c r="B1584" s="185" t="s">
        <v>15849</v>
      </c>
      <c r="C1584" s="74" t="s">
        <v>14024</v>
      </c>
    </row>
    <row r="1585" ht="14.25" customHeight="1">
      <c r="A1585" s="185" t="s">
        <v>7095</v>
      </c>
      <c r="B1585" s="185" t="s">
        <v>15976</v>
      </c>
      <c r="C1585" s="74" t="s">
        <v>14024</v>
      </c>
    </row>
    <row r="1586" ht="14.25" customHeight="1">
      <c r="A1586" s="185" t="s">
        <v>3725</v>
      </c>
      <c r="B1586" s="185" t="s">
        <v>15893</v>
      </c>
      <c r="C1586" s="74" t="s">
        <v>14024</v>
      </c>
    </row>
    <row r="1587" ht="14.25" customHeight="1">
      <c r="A1587" s="185" t="s">
        <v>7131</v>
      </c>
      <c r="B1587" s="185" t="s">
        <v>16239</v>
      </c>
      <c r="C1587" s="74" t="s">
        <v>14024</v>
      </c>
    </row>
    <row r="1588" ht="14.25" customHeight="1">
      <c r="A1588" s="185" t="s">
        <v>13364</v>
      </c>
      <c r="B1588" s="185" t="s">
        <v>16240</v>
      </c>
      <c r="C1588" s="74" t="s">
        <v>14024</v>
      </c>
    </row>
    <row r="1589" ht="14.25" customHeight="1">
      <c r="A1589" s="185" t="s">
        <v>13365</v>
      </c>
      <c r="B1589" s="185" t="s">
        <v>15852</v>
      </c>
      <c r="C1589" s="74" t="s">
        <v>14024</v>
      </c>
    </row>
    <row r="1590" ht="14.25" customHeight="1">
      <c r="A1590" s="185" t="s">
        <v>3703</v>
      </c>
      <c r="B1590" s="185" t="s">
        <v>16241</v>
      </c>
      <c r="C1590" s="74" t="s">
        <v>14024</v>
      </c>
    </row>
    <row r="1591" ht="14.25" customHeight="1">
      <c r="A1591" s="185" t="s">
        <v>7579</v>
      </c>
      <c r="B1591" s="185" t="s">
        <v>16242</v>
      </c>
      <c r="C1591" s="74" t="s">
        <v>14024</v>
      </c>
    </row>
    <row r="1592" ht="14.25" customHeight="1">
      <c r="A1592" s="185" t="s">
        <v>3675</v>
      </c>
      <c r="B1592" s="185" t="s">
        <v>15891</v>
      </c>
      <c r="C1592" s="74" t="s">
        <v>14024</v>
      </c>
    </row>
    <row r="1593" ht="14.25" customHeight="1">
      <c r="A1593" s="185" t="s">
        <v>13372</v>
      </c>
      <c r="B1593" s="185" t="s">
        <v>16243</v>
      </c>
      <c r="C1593" s="74" t="s">
        <v>14024</v>
      </c>
    </row>
    <row r="1594" ht="14.25" customHeight="1">
      <c r="A1594" s="185" t="s">
        <v>7810</v>
      </c>
      <c r="B1594" s="185" t="s">
        <v>16185</v>
      </c>
      <c r="C1594" s="74" t="s">
        <v>14024</v>
      </c>
    </row>
    <row r="1595" ht="14.25" customHeight="1">
      <c r="A1595" s="185" t="s">
        <v>3708</v>
      </c>
      <c r="B1595" s="185" t="s">
        <v>16244</v>
      </c>
      <c r="C1595" s="74" t="s">
        <v>14024</v>
      </c>
    </row>
    <row r="1596" ht="14.25" customHeight="1">
      <c r="A1596" s="185" t="s">
        <v>13378</v>
      </c>
      <c r="B1596" s="185" t="s">
        <v>16245</v>
      </c>
      <c r="C1596" s="74" t="s">
        <v>14024</v>
      </c>
    </row>
    <row r="1597" ht="14.25" customHeight="1">
      <c r="A1597" s="185" t="s">
        <v>8179</v>
      </c>
      <c r="B1597" s="185" t="s">
        <v>16049</v>
      </c>
      <c r="C1597" s="74" t="s">
        <v>14024</v>
      </c>
    </row>
    <row r="1598" ht="14.25" customHeight="1">
      <c r="A1598" s="185" t="s">
        <v>8221</v>
      </c>
      <c r="B1598" s="185" t="s">
        <v>16246</v>
      </c>
      <c r="C1598" s="74" t="s">
        <v>14024</v>
      </c>
    </row>
    <row r="1599" ht="14.25" customHeight="1">
      <c r="A1599" s="185" t="s">
        <v>13384</v>
      </c>
      <c r="B1599" s="185" t="s">
        <v>16247</v>
      </c>
      <c r="C1599" s="74" t="s">
        <v>14024</v>
      </c>
    </row>
    <row r="1600" ht="14.25" customHeight="1">
      <c r="A1600" s="185" t="s">
        <v>8476</v>
      </c>
      <c r="B1600" s="185" t="s">
        <v>16248</v>
      </c>
      <c r="C1600" s="74" t="s">
        <v>14024</v>
      </c>
    </row>
    <row r="1601" ht="14.25" customHeight="1">
      <c r="A1601" s="185" t="s">
        <v>13390</v>
      </c>
      <c r="B1601" s="185" t="s">
        <v>15858</v>
      </c>
      <c r="C1601" s="74" t="s">
        <v>14024</v>
      </c>
    </row>
    <row r="1602" ht="14.25" customHeight="1">
      <c r="A1602" s="185" t="s">
        <v>8584</v>
      </c>
      <c r="B1602" s="185" t="s">
        <v>16249</v>
      </c>
      <c r="C1602" s="74" t="s">
        <v>14024</v>
      </c>
    </row>
    <row r="1603" ht="14.25" customHeight="1">
      <c r="A1603" s="185" t="s">
        <v>3710</v>
      </c>
      <c r="B1603" s="185" t="s">
        <v>16052</v>
      </c>
      <c r="C1603" s="74" t="s">
        <v>14024</v>
      </c>
    </row>
    <row r="1604" ht="14.25" customHeight="1">
      <c r="A1604" s="185" t="s">
        <v>8818</v>
      </c>
      <c r="B1604" s="185" t="s">
        <v>16080</v>
      </c>
      <c r="C1604" s="74" t="s">
        <v>14024</v>
      </c>
    </row>
    <row r="1605" ht="14.25" customHeight="1">
      <c r="A1605" s="185" t="s">
        <v>8822</v>
      </c>
      <c r="B1605" s="185" t="s">
        <v>16250</v>
      </c>
      <c r="C1605" s="74" t="s">
        <v>14024</v>
      </c>
    </row>
    <row r="1606" ht="14.25" customHeight="1">
      <c r="A1606" s="185" t="s">
        <v>13393</v>
      </c>
      <c r="B1606" s="185" t="s">
        <v>15930</v>
      </c>
      <c r="C1606" s="74" t="s">
        <v>14024</v>
      </c>
    </row>
    <row r="1607" ht="14.25" customHeight="1">
      <c r="A1607" s="185" t="s">
        <v>13396</v>
      </c>
      <c r="B1607" s="185" t="s">
        <v>15861</v>
      </c>
      <c r="C1607" s="74" t="s">
        <v>14024</v>
      </c>
    </row>
    <row r="1608" ht="14.25" customHeight="1">
      <c r="A1608" s="185" t="s">
        <v>13398</v>
      </c>
      <c r="B1608" s="185" t="s">
        <v>15843</v>
      </c>
      <c r="C1608" s="74" t="s">
        <v>14024</v>
      </c>
    </row>
    <row r="1609" ht="14.25" customHeight="1">
      <c r="A1609" s="185" t="s">
        <v>13400</v>
      </c>
      <c r="B1609" s="185" t="s">
        <v>15861</v>
      </c>
      <c r="C1609" s="74" t="s">
        <v>14024</v>
      </c>
    </row>
    <row r="1610" ht="14.25" customHeight="1">
      <c r="A1610" s="185" t="s">
        <v>13402</v>
      </c>
      <c r="B1610" s="185" t="s">
        <v>15843</v>
      </c>
      <c r="C1610" s="74" t="s">
        <v>14024</v>
      </c>
    </row>
    <row r="1611" ht="14.25" customHeight="1">
      <c r="A1611" s="185" t="s">
        <v>13404</v>
      </c>
      <c r="B1611" s="185" t="s">
        <v>15861</v>
      </c>
      <c r="C1611" s="74" t="s">
        <v>14024</v>
      </c>
    </row>
    <row r="1612" ht="14.25" customHeight="1">
      <c r="A1612" s="185" t="s">
        <v>13405</v>
      </c>
      <c r="B1612" s="185" t="s">
        <v>15843</v>
      </c>
      <c r="C1612" s="74" t="s">
        <v>14024</v>
      </c>
    </row>
    <row r="1613" ht="14.25" customHeight="1">
      <c r="A1613" s="185" t="s">
        <v>9167</v>
      </c>
      <c r="B1613" s="185" t="s">
        <v>15844</v>
      </c>
      <c r="C1613" s="74" t="s">
        <v>14024</v>
      </c>
    </row>
    <row r="1614" ht="14.25" customHeight="1">
      <c r="A1614" s="185" t="s">
        <v>10211</v>
      </c>
      <c r="B1614" s="185" t="s">
        <v>15844</v>
      </c>
      <c r="C1614" s="74" t="s">
        <v>14024</v>
      </c>
    </row>
    <row r="1615" ht="14.25" customHeight="1">
      <c r="A1615" s="185" t="s">
        <v>10400</v>
      </c>
      <c r="B1615" s="185" t="s">
        <v>16251</v>
      </c>
      <c r="C1615" s="74" t="s">
        <v>14024</v>
      </c>
    </row>
    <row r="1616" ht="14.25" customHeight="1">
      <c r="A1616" s="185" t="s">
        <v>10577</v>
      </c>
      <c r="B1616" s="185" t="s">
        <v>16252</v>
      </c>
      <c r="C1616" s="74" t="s">
        <v>14024</v>
      </c>
    </row>
    <row r="1617" ht="14.25" customHeight="1">
      <c r="A1617" s="185" t="s">
        <v>10742</v>
      </c>
      <c r="B1617" s="185" t="s">
        <v>16253</v>
      </c>
      <c r="C1617" s="74" t="s">
        <v>14024</v>
      </c>
    </row>
    <row r="1618" ht="14.25" customHeight="1">
      <c r="A1618" s="185" t="s">
        <v>10756</v>
      </c>
      <c r="B1618" s="185" t="s">
        <v>16254</v>
      </c>
      <c r="C1618" s="74" t="s">
        <v>14024</v>
      </c>
    </row>
    <row r="1619" ht="14.25" customHeight="1">
      <c r="A1619" s="185" t="s">
        <v>13427</v>
      </c>
      <c r="B1619" s="185" t="s">
        <v>16234</v>
      </c>
      <c r="C1619" s="74" t="s">
        <v>14024</v>
      </c>
    </row>
    <row r="1620" ht="14.25" customHeight="1">
      <c r="A1620" s="185" t="s">
        <v>13431</v>
      </c>
      <c r="B1620" s="185" t="s">
        <v>15864</v>
      </c>
      <c r="C1620" s="74" t="s">
        <v>14024</v>
      </c>
    </row>
    <row r="1621" ht="14.25" customHeight="1">
      <c r="A1621" s="185" t="s">
        <v>3717</v>
      </c>
      <c r="B1621" s="185" t="s">
        <v>16255</v>
      </c>
      <c r="C1621" s="74" t="s">
        <v>14024</v>
      </c>
    </row>
    <row r="1622" ht="14.25" customHeight="1">
      <c r="A1622" s="185" t="s">
        <v>3718</v>
      </c>
      <c r="B1622" s="185" t="s">
        <v>15868</v>
      </c>
      <c r="C1622" s="74" t="s">
        <v>14024</v>
      </c>
    </row>
    <row r="1623" ht="14.25" customHeight="1">
      <c r="A1623" s="185" t="s">
        <v>11289</v>
      </c>
      <c r="B1623" s="185" t="s">
        <v>16256</v>
      </c>
      <c r="C1623" s="74" t="s">
        <v>14024</v>
      </c>
    </row>
    <row r="1624" ht="14.25" customHeight="1">
      <c r="A1624" s="185" t="s">
        <v>11291</v>
      </c>
      <c r="B1624" s="185" t="s">
        <v>16257</v>
      </c>
      <c r="C1624" s="74" t="s">
        <v>14024</v>
      </c>
    </row>
    <row r="1625" ht="14.25" customHeight="1">
      <c r="A1625" s="185" t="s">
        <v>11303</v>
      </c>
      <c r="B1625" s="185" t="s">
        <v>16258</v>
      </c>
      <c r="C1625" s="74" t="s">
        <v>14024</v>
      </c>
    </row>
    <row r="1626" ht="14.25" customHeight="1">
      <c r="A1626" s="185" t="s">
        <v>13509</v>
      </c>
      <c r="B1626" s="185" t="s">
        <v>16243</v>
      </c>
      <c r="C1626" s="74" t="s">
        <v>14024</v>
      </c>
    </row>
    <row r="1627" ht="14.25" customHeight="1">
      <c r="A1627" s="185" t="s">
        <v>11495</v>
      </c>
      <c r="B1627" s="185" t="s">
        <v>16259</v>
      </c>
      <c r="C1627" s="74" t="s">
        <v>14024</v>
      </c>
    </row>
    <row r="1628" ht="14.25" customHeight="1">
      <c r="A1628" s="185" t="s">
        <v>11511</v>
      </c>
      <c r="B1628" s="185" t="s">
        <v>16260</v>
      </c>
      <c r="C1628" s="74" t="s">
        <v>14024</v>
      </c>
    </row>
    <row r="1629" ht="14.25" customHeight="1">
      <c r="A1629" s="185" t="s">
        <v>11548</v>
      </c>
      <c r="B1629" s="185" t="s">
        <v>16261</v>
      </c>
      <c r="C1629" s="74" t="s">
        <v>14024</v>
      </c>
    </row>
    <row r="1630" ht="14.25" customHeight="1">
      <c r="A1630" s="185" t="s">
        <v>13435</v>
      </c>
      <c r="B1630" s="185" t="s">
        <v>15842</v>
      </c>
      <c r="C1630" s="74" t="s">
        <v>14024</v>
      </c>
    </row>
    <row r="1631" ht="14.25" customHeight="1">
      <c r="A1631" s="185" t="s">
        <v>13436</v>
      </c>
      <c r="B1631" s="185" t="s">
        <v>15843</v>
      </c>
      <c r="C1631" s="74" t="s">
        <v>14024</v>
      </c>
    </row>
    <row r="1632" ht="14.25" customHeight="1">
      <c r="A1632" s="185" t="s">
        <v>13437</v>
      </c>
      <c r="B1632" s="185" t="s">
        <v>15842</v>
      </c>
      <c r="C1632" s="74" t="s">
        <v>14024</v>
      </c>
    </row>
    <row r="1633" ht="14.25" customHeight="1">
      <c r="A1633" s="185" t="s">
        <v>13438</v>
      </c>
      <c r="B1633" s="185" t="s">
        <v>15843</v>
      </c>
      <c r="C1633" s="74" t="s">
        <v>14024</v>
      </c>
    </row>
    <row r="1634" ht="14.25" customHeight="1">
      <c r="A1634" s="185" t="s">
        <v>13439</v>
      </c>
      <c r="B1634" s="185" t="s">
        <v>15842</v>
      </c>
      <c r="C1634" s="74" t="s">
        <v>14024</v>
      </c>
    </row>
    <row r="1635" ht="14.25" customHeight="1">
      <c r="A1635" s="185" t="s">
        <v>13440</v>
      </c>
      <c r="B1635" s="185" t="s">
        <v>15843</v>
      </c>
      <c r="C1635" s="74" t="s">
        <v>14024</v>
      </c>
    </row>
    <row r="1636" ht="14.25" customHeight="1">
      <c r="A1636" s="185" t="s">
        <v>13443</v>
      </c>
      <c r="B1636" s="185" t="s">
        <v>15844</v>
      </c>
      <c r="C1636" s="74" t="s">
        <v>14024</v>
      </c>
    </row>
    <row r="1637" ht="14.25" customHeight="1">
      <c r="A1637" s="185" t="s">
        <v>12049</v>
      </c>
      <c r="B1637" s="185" t="s">
        <v>16262</v>
      </c>
      <c r="C1637" s="74" t="s">
        <v>14024</v>
      </c>
    </row>
    <row r="1638" ht="14.25" customHeight="1">
      <c r="A1638" s="185" t="s">
        <v>13268</v>
      </c>
      <c r="B1638" s="185" t="s">
        <v>15870</v>
      </c>
      <c r="C1638" s="74" t="s">
        <v>14024</v>
      </c>
    </row>
    <row r="1639" ht="14.25" customHeight="1">
      <c r="A1639" s="185" t="s">
        <v>13449</v>
      </c>
      <c r="B1639" s="185" t="s">
        <v>15858</v>
      </c>
      <c r="C1639" s="74" t="s">
        <v>14024</v>
      </c>
    </row>
    <row r="1640" ht="14.25" customHeight="1">
      <c r="A1640" s="185" t="s">
        <v>13450</v>
      </c>
      <c r="B1640" s="185" t="s">
        <v>16263</v>
      </c>
      <c r="C1640" s="74" t="s">
        <v>14024</v>
      </c>
    </row>
    <row r="1641" ht="14.25" customHeight="1">
      <c r="A1641" s="185" t="s">
        <v>12500</v>
      </c>
      <c r="B1641" s="185" t="s">
        <v>15858</v>
      </c>
      <c r="C1641" s="74" t="s">
        <v>14024</v>
      </c>
    </row>
    <row r="1642" ht="14.25" customHeight="1">
      <c r="A1642" s="185" t="s">
        <v>3713</v>
      </c>
      <c r="B1642" s="185" t="s">
        <v>15873</v>
      </c>
      <c r="C1642" s="74" t="s">
        <v>14024</v>
      </c>
    </row>
    <row r="1643" ht="14.25" customHeight="1">
      <c r="A1643" s="185" t="s">
        <v>13462</v>
      </c>
      <c r="B1643" s="185" t="s">
        <v>15876</v>
      </c>
      <c r="C1643" s="74" t="s">
        <v>14024</v>
      </c>
    </row>
    <row r="1644" ht="14.25" customHeight="1">
      <c r="A1644" s="185" t="s">
        <v>3934</v>
      </c>
      <c r="B1644" s="185" t="s">
        <v>15878</v>
      </c>
      <c r="C1644" s="74" t="s">
        <v>14024</v>
      </c>
    </row>
    <row r="1645" ht="14.25" customHeight="1">
      <c r="A1645" s="185" t="s">
        <v>13285</v>
      </c>
      <c r="B1645" s="185" t="s">
        <v>15824</v>
      </c>
      <c r="C1645" s="74" t="s">
        <v>14042</v>
      </c>
    </row>
    <row r="1646" ht="14.25" customHeight="1">
      <c r="A1646" s="185" t="s">
        <v>4753</v>
      </c>
      <c r="B1646" s="185" t="s">
        <v>15845</v>
      </c>
      <c r="C1646" s="74" t="s">
        <v>14042</v>
      </c>
    </row>
    <row r="1647" ht="14.25" customHeight="1">
      <c r="A1647" s="185" t="s">
        <v>4785</v>
      </c>
      <c r="B1647" s="185" t="s">
        <v>16264</v>
      </c>
      <c r="C1647" s="74" t="s">
        <v>14042</v>
      </c>
    </row>
    <row r="1648" ht="14.25" customHeight="1">
      <c r="A1648" s="185" t="s">
        <v>13300</v>
      </c>
      <c r="B1648" s="185" t="s">
        <v>15827</v>
      </c>
      <c r="C1648" s="74" t="s">
        <v>14042</v>
      </c>
    </row>
    <row r="1649" ht="14.25" customHeight="1">
      <c r="A1649" s="185" t="s">
        <v>4910</v>
      </c>
      <c r="B1649" s="185" t="s">
        <v>15828</v>
      </c>
      <c r="C1649" s="74" t="s">
        <v>14042</v>
      </c>
    </row>
    <row r="1650" ht="14.25" customHeight="1">
      <c r="A1650" s="185" t="s">
        <v>13305</v>
      </c>
      <c r="B1650" s="185" t="s">
        <v>15934</v>
      </c>
      <c r="C1650" s="74" t="s">
        <v>14042</v>
      </c>
    </row>
    <row r="1651" ht="14.25" customHeight="1">
      <c r="A1651" s="185" t="s">
        <v>5024</v>
      </c>
      <c r="B1651" s="185" t="s">
        <v>15911</v>
      </c>
      <c r="C1651" s="74" t="s">
        <v>14042</v>
      </c>
    </row>
    <row r="1652" ht="14.25" customHeight="1">
      <c r="A1652" s="185" t="s">
        <v>2692</v>
      </c>
      <c r="B1652" s="185" t="s">
        <v>15832</v>
      </c>
      <c r="C1652" s="74" t="s">
        <v>14042</v>
      </c>
    </row>
    <row r="1653" ht="14.25" customHeight="1">
      <c r="A1653" s="185" t="s">
        <v>13309</v>
      </c>
      <c r="B1653" s="185" t="s">
        <v>15885</v>
      </c>
      <c r="C1653" s="74" t="s">
        <v>14042</v>
      </c>
    </row>
    <row r="1654" ht="14.25" customHeight="1">
      <c r="A1654" s="185" t="s">
        <v>13311</v>
      </c>
      <c r="B1654" s="185" t="s">
        <v>16265</v>
      </c>
      <c r="C1654" s="74" t="s">
        <v>14042</v>
      </c>
    </row>
    <row r="1655" ht="14.25" customHeight="1">
      <c r="A1655" s="185" t="s">
        <v>5463</v>
      </c>
      <c r="B1655" s="185" t="s">
        <v>16265</v>
      </c>
      <c r="C1655" s="74" t="s">
        <v>14042</v>
      </c>
    </row>
    <row r="1656" ht="14.25" customHeight="1">
      <c r="A1656" s="185" t="s">
        <v>13315</v>
      </c>
      <c r="B1656" s="185" t="s">
        <v>15837</v>
      </c>
      <c r="C1656" s="74" t="s">
        <v>14042</v>
      </c>
    </row>
    <row r="1657" ht="14.25" customHeight="1">
      <c r="A1657" s="185" t="s">
        <v>3696</v>
      </c>
      <c r="B1657" s="185" t="s">
        <v>15938</v>
      </c>
      <c r="C1657" s="74" t="s">
        <v>14042</v>
      </c>
    </row>
    <row r="1658" ht="14.25" customHeight="1">
      <c r="A1658" s="185" t="s">
        <v>13326</v>
      </c>
      <c r="B1658" s="185" t="s">
        <v>15840</v>
      </c>
      <c r="C1658" s="74" t="s">
        <v>14042</v>
      </c>
    </row>
    <row r="1659" ht="14.25" customHeight="1">
      <c r="A1659" s="185" t="s">
        <v>13333</v>
      </c>
      <c r="B1659" s="185" t="s">
        <v>15934</v>
      </c>
      <c r="C1659" s="74" t="s">
        <v>14042</v>
      </c>
    </row>
    <row r="1660" ht="14.25" customHeight="1">
      <c r="A1660" s="185" t="s">
        <v>13335</v>
      </c>
      <c r="B1660" s="185" t="s">
        <v>15842</v>
      </c>
      <c r="C1660" s="74" t="s">
        <v>14042</v>
      </c>
    </row>
    <row r="1661" ht="14.25" customHeight="1">
      <c r="A1661" s="185" t="s">
        <v>6731</v>
      </c>
      <c r="B1661" s="185" t="s">
        <v>15843</v>
      </c>
      <c r="C1661" s="74" t="s">
        <v>14042</v>
      </c>
    </row>
    <row r="1662" ht="14.25" customHeight="1">
      <c r="A1662" s="185" t="s">
        <v>13336</v>
      </c>
      <c r="B1662" s="185" t="s">
        <v>15842</v>
      </c>
      <c r="C1662" s="74" t="s">
        <v>14042</v>
      </c>
    </row>
    <row r="1663" ht="14.25" customHeight="1">
      <c r="A1663" s="185" t="s">
        <v>13337</v>
      </c>
      <c r="B1663" s="185" t="s">
        <v>15843</v>
      </c>
      <c r="C1663" s="74" t="s">
        <v>14042</v>
      </c>
    </row>
    <row r="1664" ht="14.25" customHeight="1">
      <c r="A1664" s="185" t="s">
        <v>13338</v>
      </c>
      <c r="B1664" s="185" t="s">
        <v>15842</v>
      </c>
      <c r="C1664" s="74" t="s">
        <v>14042</v>
      </c>
    </row>
    <row r="1665" ht="14.25" customHeight="1">
      <c r="A1665" s="185" t="s">
        <v>13339</v>
      </c>
      <c r="B1665" s="185" t="s">
        <v>15843</v>
      </c>
      <c r="C1665" s="74" t="s">
        <v>14042</v>
      </c>
    </row>
    <row r="1666" ht="14.25" customHeight="1">
      <c r="A1666" s="185" t="s">
        <v>13342</v>
      </c>
      <c r="B1666" s="185" t="s">
        <v>15844</v>
      </c>
      <c r="C1666" s="74" t="s">
        <v>14042</v>
      </c>
    </row>
    <row r="1667" ht="14.25" customHeight="1">
      <c r="A1667" s="185" t="s">
        <v>13345</v>
      </c>
      <c r="B1667" s="185" t="s">
        <v>15845</v>
      </c>
      <c r="C1667" s="74" t="s">
        <v>14042</v>
      </c>
    </row>
    <row r="1668" ht="14.25" customHeight="1">
      <c r="A1668" s="185" t="s">
        <v>6766</v>
      </c>
      <c r="B1668" s="185" t="s">
        <v>15846</v>
      </c>
      <c r="C1668" s="74" t="s">
        <v>14042</v>
      </c>
    </row>
    <row r="1669" ht="14.25" customHeight="1">
      <c r="A1669" s="185" t="s">
        <v>13567</v>
      </c>
      <c r="B1669" s="185" t="s">
        <v>15863</v>
      </c>
      <c r="C1669" s="74" t="s">
        <v>14042</v>
      </c>
    </row>
    <row r="1670" ht="14.25" customHeight="1">
      <c r="A1670" s="185" t="s">
        <v>6799</v>
      </c>
      <c r="B1670" s="185" t="s">
        <v>16266</v>
      </c>
      <c r="C1670" s="74" t="s">
        <v>14042</v>
      </c>
    </row>
    <row r="1671" ht="14.25" customHeight="1">
      <c r="A1671" s="185" t="s">
        <v>13349</v>
      </c>
      <c r="B1671" s="185" t="s">
        <v>15891</v>
      </c>
      <c r="C1671" s="74" t="s">
        <v>14042</v>
      </c>
    </row>
    <row r="1672" ht="14.25" customHeight="1">
      <c r="A1672" s="185" t="s">
        <v>6881</v>
      </c>
      <c r="B1672" s="185" t="s">
        <v>16002</v>
      </c>
      <c r="C1672" s="74" t="s">
        <v>14042</v>
      </c>
    </row>
    <row r="1673" ht="14.25" customHeight="1">
      <c r="A1673" s="185" t="s">
        <v>6991</v>
      </c>
      <c r="B1673" s="185" t="s">
        <v>15846</v>
      </c>
      <c r="C1673" s="74" t="s">
        <v>14042</v>
      </c>
    </row>
    <row r="1674" ht="14.25" customHeight="1">
      <c r="A1674" s="185" t="s">
        <v>13570</v>
      </c>
      <c r="B1674" s="185" t="s">
        <v>15964</v>
      </c>
      <c r="C1674" s="74" t="s">
        <v>14042</v>
      </c>
    </row>
    <row r="1675" ht="14.25" customHeight="1">
      <c r="A1675" s="185" t="s">
        <v>13356</v>
      </c>
      <c r="B1675" s="185" t="s">
        <v>15892</v>
      </c>
      <c r="C1675" s="74" t="s">
        <v>14042</v>
      </c>
    </row>
    <row r="1676" ht="14.25" customHeight="1">
      <c r="A1676" s="185" t="s">
        <v>7047</v>
      </c>
      <c r="B1676" s="185" t="s">
        <v>16002</v>
      </c>
      <c r="C1676" s="74" t="s">
        <v>14042</v>
      </c>
    </row>
    <row r="1677" ht="14.25" customHeight="1">
      <c r="A1677" s="185" t="s">
        <v>3725</v>
      </c>
      <c r="B1677" s="185" t="s">
        <v>15893</v>
      </c>
      <c r="C1677" s="74" t="s">
        <v>14042</v>
      </c>
    </row>
    <row r="1678" ht="14.25" customHeight="1">
      <c r="A1678" s="185" t="s">
        <v>13364</v>
      </c>
      <c r="B1678" s="185" t="s">
        <v>16267</v>
      </c>
      <c r="C1678" s="74" t="s">
        <v>14042</v>
      </c>
    </row>
    <row r="1679" ht="14.25" customHeight="1">
      <c r="A1679" s="185" t="s">
        <v>7245</v>
      </c>
      <c r="B1679" s="185" t="s">
        <v>16268</v>
      </c>
      <c r="C1679" s="74" t="s">
        <v>14042</v>
      </c>
    </row>
    <row r="1680" ht="14.25" customHeight="1">
      <c r="A1680" s="185" t="s">
        <v>13365</v>
      </c>
      <c r="B1680" s="185" t="s">
        <v>15852</v>
      </c>
      <c r="C1680" s="74" t="s">
        <v>14042</v>
      </c>
    </row>
    <row r="1681" ht="14.25" customHeight="1">
      <c r="A1681" s="185" t="s">
        <v>3703</v>
      </c>
      <c r="B1681" s="185" t="s">
        <v>16004</v>
      </c>
      <c r="C1681" s="74" t="s">
        <v>14042</v>
      </c>
    </row>
    <row r="1682" ht="14.25" customHeight="1">
      <c r="A1682" s="185" t="s">
        <v>7579</v>
      </c>
      <c r="B1682" s="185" t="s">
        <v>15854</v>
      </c>
      <c r="C1682" s="74" t="s">
        <v>14042</v>
      </c>
    </row>
    <row r="1683" ht="14.25" customHeight="1">
      <c r="A1683" s="185" t="s">
        <v>13372</v>
      </c>
      <c r="B1683" s="185" t="s">
        <v>16269</v>
      </c>
      <c r="C1683" s="74" t="s">
        <v>14042</v>
      </c>
    </row>
    <row r="1684" ht="14.25" customHeight="1">
      <c r="A1684" s="185" t="s">
        <v>3708</v>
      </c>
      <c r="B1684" s="185" t="s">
        <v>16270</v>
      </c>
      <c r="C1684" s="74" t="s">
        <v>14042</v>
      </c>
    </row>
    <row r="1685" ht="14.25" customHeight="1">
      <c r="A1685" s="185" t="s">
        <v>13378</v>
      </c>
      <c r="B1685" s="185" t="s">
        <v>16271</v>
      </c>
      <c r="C1685" s="74" t="s">
        <v>14042</v>
      </c>
    </row>
    <row r="1686" ht="14.25" customHeight="1">
      <c r="A1686" s="185" t="s">
        <v>13384</v>
      </c>
      <c r="B1686" s="185" t="s">
        <v>16272</v>
      </c>
      <c r="C1686" s="74" t="s">
        <v>14042</v>
      </c>
    </row>
    <row r="1687" ht="14.25" customHeight="1">
      <c r="A1687" s="185" t="s">
        <v>13390</v>
      </c>
      <c r="B1687" s="185" t="s">
        <v>15858</v>
      </c>
      <c r="C1687" s="74" t="s">
        <v>14042</v>
      </c>
    </row>
    <row r="1688" ht="14.25" customHeight="1">
      <c r="A1688" s="185" t="s">
        <v>13393</v>
      </c>
      <c r="B1688" s="185" t="s">
        <v>15930</v>
      </c>
      <c r="C1688" s="74" t="s">
        <v>14042</v>
      </c>
    </row>
    <row r="1689" ht="14.25" customHeight="1">
      <c r="A1689" s="185" t="s">
        <v>13396</v>
      </c>
      <c r="B1689" s="185" t="s">
        <v>15861</v>
      </c>
      <c r="C1689" s="74" t="s">
        <v>14042</v>
      </c>
    </row>
    <row r="1690" ht="14.25" customHeight="1">
      <c r="A1690" s="185" t="s">
        <v>13398</v>
      </c>
      <c r="B1690" s="185" t="s">
        <v>15843</v>
      </c>
      <c r="C1690" s="74" t="s">
        <v>14042</v>
      </c>
    </row>
    <row r="1691" ht="14.25" customHeight="1">
      <c r="A1691" s="185" t="s">
        <v>13400</v>
      </c>
      <c r="B1691" s="185" t="s">
        <v>15861</v>
      </c>
      <c r="C1691" s="74" t="s">
        <v>14042</v>
      </c>
    </row>
    <row r="1692" ht="14.25" customHeight="1">
      <c r="A1692" s="185" t="s">
        <v>13402</v>
      </c>
      <c r="B1692" s="185" t="s">
        <v>15843</v>
      </c>
      <c r="C1692" s="74" t="s">
        <v>14042</v>
      </c>
    </row>
    <row r="1693" ht="14.25" customHeight="1">
      <c r="A1693" s="185" t="s">
        <v>13404</v>
      </c>
      <c r="B1693" s="185" t="s">
        <v>15861</v>
      </c>
      <c r="C1693" s="74" t="s">
        <v>14042</v>
      </c>
    </row>
    <row r="1694" ht="14.25" customHeight="1">
      <c r="A1694" s="185" t="s">
        <v>13405</v>
      </c>
      <c r="B1694" s="185" t="s">
        <v>15843</v>
      </c>
      <c r="C1694" s="74" t="s">
        <v>14042</v>
      </c>
    </row>
    <row r="1695" ht="14.25" customHeight="1">
      <c r="A1695" s="185" t="s">
        <v>9167</v>
      </c>
      <c r="B1695" s="185" t="s">
        <v>15844</v>
      </c>
      <c r="C1695" s="74" t="s">
        <v>14042</v>
      </c>
    </row>
    <row r="1696" ht="14.25" customHeight="1">
      <c r="A1696" s="185" t="s">
        <v>9499</v>
      </c>
      <c r="B1696" s="185" t="s">
        <v>15893</v>
      </c>
      <c r="C1696" s="74" t="s">
        <v>14042</v>
      </c>
    </row>
    <row r="1697" ht="14.25" customHeight="1">
      <c r="A1697" s="185" t="s">
        <v>9500</v>
      </c>
      <c r="B1697" s="185" t="s">
        <v>16273</v>
      </c>
      <c r="C1697" s="74" t="s">
        <v>14042</v>
      </c>
    </row>
    <row r="1698" ht="14.25" customHeight="1">
      <c r="A1698" s="185" t="s">
        <v>9506</v>
      </c>
      <c r="B1698" s="185" t="s">
        <v>16274</v>
      </c>
      <c r="C1698" s="74" t="s">
        <v>14042</v>
      </c>
    </row>
    <row r="1699" ht="14.25" customHeight="1">
      <c r="A1699" s="185" t="s">
        <v>9644</v>
      </c>
      <c r="B1699" s="185" t="s">
        <v>16275</v>
      </c>
      <c r="C1699" s="74" t="s">
        <v>14042</v>
      </c>
    </row>
    <row r="1700" ht="14.25" customHeight="1">
      <c r="A1700" s="185" t="s">
        <v>13427</v>
      </c>
      <c r="B1700" s="185" t="s">
        <v>15827</v>
      </c>
      <c r="C1700" s="74" t="s">
        <v>14042</v>
      </c>
    </row>
    <row r="1701" ht="14.25" customHeight="1">
      <c r="A1701" s="185" t="s">
        <v>13431</v>
      </c>
      <c r="B1701" s="185" t="s">
        <v>15864</v>
      </c>
      <c r="C1701" s="74" t="s">
        <v>14042</v>
      </c>
    </row>
    <row r="1702" ht="14.25" customHeight="1">
      <c r="A1702" s="185" t="s">
        <v>3717</v>
      </c>
      <c r="B1702" s="185" t="s">
        <v>15903</v>
      </c>
      <c r="C1702" s="74" t="s">
        <v>14042</v>
      </c>
    </row>
    <row r="1703" ht="14.25" customHeight="1">
      <c r="A1703" s="185" t="s">
        <v>11237</v>
      </c>
      <c r="B1703" s="185" t="s">
        <v>16037</v>
      </c>
      <c r="C1703" s="74" t="s">
        <v>14042</v>
      </c>
    </row>
    <row r="1704" ht="14.25" customHeight="1">
      <c r="A1704" s="185" t="s">
        <v>3718</v>
      </c>
      <c r="B1704" s="185" t="s">
        <v>15868</v>
      </c>
      <c r="C1704" s="74" t="s">
        <v>14042</v>
      </c>
    </row>
    <row r="1705" ht="14.25" customHeight="1">
      <c r="A1705" s="185" t="s">
        <v>13435</v>
      </c>
      <c r="B1705" s="185" t="s">
        <v>15842</v>
      </c>
      <c r="C1705" s="74" t="s">
        <v>14042</v>
      </c>
    </row>
    <row r="1706" ht="14.25" customHeight="1">
      <c r="A1706" s="185" t="s">
        <v>13436</v>
      </c>
      <c r="B1706" s="185" t="s">
        <v>15843</v>
      </c>
      <c r="C1706" s="74" t="s">
        <v>14042</v>
      </c>
    </row>
    <row r="1707" ht="14.25" customHeight="1">
      <c r="A1707" s="185" t="s">
        <v>13437</v>
      </c>
      <c r="B1707" s="185" t="s">
        <v>15842</v>
      </c>
      <c r="C1707" s="74" t="s">
        <v>14042</v>
      </c>
    </row>
    <row r="1708" ht="14.25" customHeight="1">
      <c r="A1708" s="185" t="s">
        <v>13438</v>
      </c>
      <c r="B1708" s="185" t="s">
        <v>15843</v>
      </c>
      <c r="C1708" s="74" t="s">
        <v>14042</v>
      </c>
    </row>
    <row r="1709" ht="14.25" customHeight="1">
      <c r="A1709" s="185" t="s">
        <v>13439</v>
      </c>
      <c r="B1709" s="185" t="s">
        <v>15842</v>
      </c>
      <c r="C1709" s="74" t="s">
        <v>14042</v>
      </c>
    </row>
    <row r="1710" ht="14.25" customHeight="1">
      <c r="A1710" s="185" t="s">
        <v>13440</v>
      </c>
      <c r="B1710" s="185" t="s">
        <v>15843</v>
      </c>
      <c r="C1710" s="74" t="s">
        <v>14042</v>
      </c>
    </row>
    <row r="1711" ht="14.25" customHeight="1">
      <c r="A1711" s="185" t="s">
        <v>13443</v>
      </c>
      <c r="B1711" s="185" t="s">
        <v>15844</v>
      </c>
      <c r="C1711" s="74" t="s">
        <v>14042</v>
      </c>
    </row>
    <row r="1712" ht="14.25" customHeight="1">
      <c r="A1712" s="185" t="s">
        <v>13268</v>
      </c>
      <c r="B1712" s="185" t="s">
        <v>15870</v>
      </c>
      <c r="C1712" s="74" t="s">
        <v>14042</v>
      </c>
    </row>
    <row r="1713" ht="14.25" customHeight="1">
      <c r="A1713" s="185" t="s">
        <v>12180</v>
      </c>
      <c r="B1713" s="185" t="s">
        <v>16276</v>
      </c>
      <c r="C1713" s="74" t="s">
        <v>14042</v>
      </c>
    </row>
    <row r="1714" ht="14.25" customHeight="1">
      <c r="A1714" s="185" t="s">
        <v>13449</v>
      </c>
      <c r="B1714" s="185" t="s">
        <v>15858</v>
      </c>
      <c r="C1714" s="74" t="s">
        <v>14042</v>
      </c>
    </row>
    <row r="1715" ht="14.25" customHeight="1">
      <c r="A1715" s="185" t="s">
        <v>13450</v>
      </c>
      <c r="B1715" s="185" t="s">
        <v>15908</v>
      </c>
      <c r="C1715" s="74" t="s">
        <v>14042</v>
      </c>
    </row>
    <row r="1716" ht="14.25" customHeight="1">
      <c r="A1716" s="185" t="s">
        <v>3713</v>
      </c>
      <c r="B1716" s="185" t="s">
        <v>15873</v>
      </c>
      <c r="C1716" s="74" t="s">
        <v>14042</v>
      </c>
    </row>
    <row r="1717" ht="14.25" customHeight="1">
      <c r="A1717" s="185" t="s">
        <v>13462</v>
      </c>
      <c r="B1717" s="185" t="s">
        <v>15909</v>
      </c>
      <c r="C1717" s="74" t="s">
        <v>14042</v>
      </c>
    </row>
    <row r="1718" ht="14.25" customHeight="1">
      <c r="A1718" s="185" t="s">
        <v>3934</v>
      </c>
      <c r="B1718" s="185" t="s">
        <v>15878</v>
      </c>
      <c r="C1718" s="74" t="s">
        <v>14042</v>
      </c>
    </row>
    <row r="1719" ht="14.25" customHeight="1">
      <c r="A1719" s="185" t="s">
        <v>13285</v>
      </c>
      <c r="B1719" s="185" t="s">
        <v>15824</v>
      </c>
      <c r="C1719" s="74" t="s">
        <v>14075</v>
      </c>
    </row>
    <row r="1720" ht="14.25" customHeight="1">
      <c r="A1720" s="185" t="s">
        <v>4785</v>
      </c>
      <c r="B1720" s="185" t="s">
        <v>16277</v>
      </c>
      <c r="C1720" s="74" t="s">
        <v>14075</v>
      </c>
    </row>
    <row r="1721" ht="14.25" customHeight="1">
      <c r="A1721" s="185" t="s">
        <v>13300</v>
      </c>
      <c r="B1721" s="185" t="s">
        <v>15827</v>
      </c>
      <c r="C1721" s="74" t="s">
        <v>14075</v>
      </c>
    </row>
    <row r="1722" ht="14.25" customHeight="1">
      <c r="A1722" s="185" t="s">
        <v>4910</v>
      </c>
      <c r="B1722" s="185" t="s">
        <v>15828</v>
      </c>
      <c r="C1722" s="74" t="s">
        <v>14075</v>
      </c>
    </row>
    <row r="1723" ht="14.25" customHeight="1">
      <c r="A1723" s="185" t="s">
        <v>5024</v>
      </c>
      <c r="B1723" s="185" t="s">
        <v>15911</v>
      </c>
      <c r="C1723" s="74" t="s">
        <v>14075</v>
      </c>
    </row>
    <row r="1724" ht="14.25" customHeight="1">
      <c r="A1724" s="185" t="s">
        <v>5252</v>
      </c>
      <c r="B1724" s="185" t="s">
        <v>16278</v>
      </c>
      <c r="C1724" s="74" t="s">
        <v>14075</v>
      </c>
    </row>
    <row r="1725" ht="14.25" customHeight="1">
      <c r="A1725" s="185" t="s">
        <v>2692</v>
      </c>
      <c r="B1725" s="185" t="s">
        <v>15832</v>
      </c>
      <c r="C1725" s="74" t="s">
        <v>14075</v>
      </c>
    </row>
    <row r="1726" ht="14.25" customHeight="1">
      <c r="A1726" s="185" t="s">
        <v>13309</v>
      </c>
      <c r="B1726" s="185" t="s">
        <v>15885</v>
      </c>
      <c r="C1726" s="74" t="s">
        <v>14075</v>
      </c>
    </row>
    <row r="1727" ht="14.25" customHeight="1">
      <c r="A1727" s="185" t="s">
        <v>13311</v>
      </c>
      <c r="B1727" s="185" t="s">
        <v>16279</v>
      </c>
      <c r="C1727" s="74" t="s">
        <v>14075</v>
      </c>
    </row>
    <row r="1728" ht="14.25" customHeight="1">
      <c r="A1728" s="185" t="s">
        <v>5463</v>
      </c>
      <c r="B1728" s="185" t="s">
        <v>16280</v>
      </c>
      <c r="C1728" s="74" t="s">
        <v>14075</v>
      </c>
    </row>
    <row r="1729" ht="14.25" customHeight="1">
      <c r="A1729" s="185" t="s">
        <v>13315</v>
      </c>
      <c r="B1729" s="185" t="s">
        <v>15837</v>
      </c>
      <c r="C1729" s="74" t="s">
        <v>14075</v>
      </c>
    </row>
    <row r="1730" ht="14.25" customHeight="1">
      <c r="A1730" s="185" t="s">
        <v>5567</v>
      </c>
      <c r="B1730" s="185" t="s">
        <v>16281</v>
      </c>
      <c r="C1730" s="74" t="s">
        <v>14075</v>
      </c>
    </row>
    <row r="1731" ht="14.25" customHeight="1">
      <c r="A1731" s="185" t="s">
        <v>6033</v>
      </c>
      <c r="B1731" s="185" t="s">
        <v>16282</v>
      </c>
      <c r="C1731" s="74" t="s">
        <v>14075</v>
      </c>
    </row>
    <row r="1732" ht="14.25" customHeight="1">
      <c r="A1732" s="185" t="s">
        <v>13319</v>
      </c>
      <c r="B1732" s="185" t="s">
        <v>15838</v>
      </c>
      <c r="C1732" s="74" t="s">
        <v>14075</v>
      </c>
    </row>
    <row r="1733" ht="14.25" customHeight="1">
      <c r="A1733" s="185" t="s">
        <v>13326</v>
      </c>
      <c r="B1733" s="185" t="s">
        <v>15840</v>
      </c>
      <c r="C1733" s="74" t="s">
        <v>14075</v>
      </c>
    </row>
    <row r="1734" ht="14.25" customHeight="1">
      <c r="A1734" s="185" t="s">
        <v>13335</v>
      </c>
      <c r="B1734" s="185" t="s">
        <v>15842</v>
      </c>
      <c r="C1734" s="74" t="s">
        <v>14075</v>
      </c>
    </row>
    <row r="1735" ht="14.25" customHeight="1">
      <c r="A1735" s="185" t="s">
        <v>6731</v>
      </c>
      <c r="B1735" s="185" t="s">
        <v>15843</v>
      </c>
      <c r="C1735" s="74" t="s">
        <v>14075</v>
      </c>
    </row>
    <row r="1736" ht="14.25" customHeight="1">
      <c r="A1736" s="185" t="s">
        <v>13336</v>
      </c>
      <c r="B1736" s="185" t="s">
        <v>15842</v>
      </c>
      <c r="C1736" s="74" t="s">
        <v>14075</v>
      </c>
    </row>
    <row r="1737" ht="14.25" customHeight="1">
      <c r="A1737" s="185" t="s">
        <v>13337</v>
      </c>
      <c r="B1737" s="185" t="s">
        <v>15843</v>
      </c>
      <c r="C1737" s="74" t="s">
        <v>14075</v>
      </c>
    </row>
    <row r="1738" ht="14.25" customHeight="1">
      <c r="A1738" s="185" t="s">
        <v>13338</v>
      </c>
      <c r="B1738" s="185" t="s">
        <v>15842</v>
      </c>
      <c r="C1738" s="74" t="s">
        <v>14075</v>
      </c>
    </row>
    <row r="1739" ht="14.25" customHeight="1">
      <c r="A1739" s="185" t="s">
        <v>13339</v>
      </c>
      <c r="B1739" s="185" t="s">
        <v>15843</v>
      </c>
      <c r="C1739" s="74" t="s">
        <v>14075</v>
      </c>
    </row>
    <row r="1740" ht="14.25" customHeight="1">
      <c r="A1740" s="185" t="s">
        <v>13342</v>
      </c>
      <c r="B1740" s="185" t="s">
        <v>15844</v>
      </c>
      <c r="C1740" s="74" t="s">
        <v>14075</v>
      </c>
    </row>
    <row r="1741" ht="14.25" customHeight="1">
      <c r="A1741" s="185" t="s">
        <v>13345</v>
      </c>
      <c r="B1741" s="185" t="s">
        <v>15889</v>
      </c>
      <c r="C1741" s="74" t="s">
        <v>14075</v>
      </c>
    </row>
    <row r="1742" ht="14.25" customHeight="1">
      <c r="A1742" s="185" t="s">
        <v>6766</v>
      </c>
      <c r="B1742" s="185" t="s">
        <v>15846</v>
      </c>
      <c r="C1742" s="74" t="s">
        <v>14075</v>
      </c>
    </row>
    <row r="1743" ht="14.25" customHeight="1">
      <c r="A1743" s="185" t="s">
        <v>6799</v>
      </c>
      <c r="B1743" s="185" t="s">
        <v>16042</v>
      </c>
      <c r="C1743" s="74" t="s">
        <v>14075</v>
      </c>
    </row>
    <row r="1744" ht="14.25" customHeight="1">
      <c r="A1744" s="185" t="s">
        <v>13349</v>
      </c>
      <c r="B1744" s="185" t="s">
        <v>15891</v>
      </c>
      <c r="C1744" s="74" t="s">
        <v>14075</v>
      </c>
    </row>
    <row r="1745" ht="14.25" customHeight="1">
      <c r="A1745" s="185" t="s">
        <v>13350</v>
      </c>
      <c r="B1745" s="185" t="s">
        <v>15848</v>
      </c>
      <c r="C1745" s="74" t="s">
        <v>14075</v>
      </c>
    </row>
    <row r="1746" ht="14.25" customHeight="1">
      <c r="A1746" s="185" t="s">
        <v>13352</v>
      </c>
      <c r="B1746" s="185" t="s">
        <v>15849</v>
      </c>
      <c r="C1746" s="74" t="s">
        <v>14075</v>
      </c>
    </row>
    <row r="1747" ht="14.25" customHeight="1">
      <c r="A1747" s="185" t="s">
        <v>6991</v>
      </c>
      <c r="B1747" s="185" t="s">
        <v>15846</v>
      </c>
      <c r="C1747" s="74" t="s">
        <v>14075</v>
      </c>
    </row>
    <row r="1748" ht="14.25" customHeight="1">
      <c r="A1748" s="185" t="s">
        <v>13356</v>
      </c>
      <c r="B1748" s="185" t="s">
        <v>15892</v>
      </c>
      <c r="C1748" s="74" t="s">
        <v>14075</v>
      </c>
    </row>
    <row r="1749" ht="14.25" customHeight="1">
      <c r="A1749" s="185" t="s">
        <v>13358</v>
      </c>
      <c r="B1749" s="185" t="s">
        <v>15848</v>
      </c>
      <c r="C1749" s="74" t="s">
        <v>14075</v>
      </c>
    </row>
    <row r="1750" ht="14.25" customHeight="1">
      <c r="A1750" s="185" t="s">
        <v>13360</v>
      </c>
      <c r="B1750" s="185" t="s">
        <v>15849</v>
      </c>
      <c r="C1750" s="74" t="s">
        <v>14075</v>
      </c>
    </row>
    <row r="1751" ht="14.25" customHeight="1">
      <c r="A1751" s="185" t="s">
        <v>13364</v>
      </c>
      <c r="B1751" s="185" t="s">
        <v>16283</v>
      </c>
      <c r="C1751" s="74" t="s">
        <v>14075</v>
      </c>
    </row>
    <row r="1752" ht="14.25" customHeight="1">
      <c r="A1752" s="185" t="s">
        <v>13365</v>
      </c>
      <c r="B1752" s="185" t="s">
        <v>15852</v>
      </c>
      <c r="C1752" s="74" t="s">
        <v>14075</v>
      </c>
    </row>
    <row r="1753" ht="14.25" customHeight="1">
      <c r="A1753" s="185" t="s">
        <v>3703</v>
      </c>
      <c r="B1753" s="185" t="s">
        <v>16284</v>
      </c>
      <c r="C1753" s="74" t="s">
        <v>14075</v>
      </c>
    </row>
    <row r="1754" ht="14.25" customHeight="1">
      <c r="A1754" s="185" t="s">
        <v>7579</v>
      </c>
      <c r="B1754" s="185" t="s">
        <v>16242</v>
      </c>
      <c r="C1754" s="74" t="s">
        <v>14075</v>
      </c>
    </row>
    <row r="1755" ht="14.25" customHeight="1">
      <c r="A1755" s="185" t="s">
        <v>3675</v>
      </c>
      <c r="B1755" s="185" t="s">
        <v>16179</v>
      </c>
      <c r="C1755" s="74" t="s">
        <v>14075</v>
      </c>
    </row>
    <row r="1756" ht="14.25" customHeight="1">
      <c r="A1756" s="185" t="s">
        <v>13372</v>
      </c>
      <c r="B1756" s="185" t="s">
        <v>16285</v>
      </c>
      <c r="C1756" s="74" t="s">
        <v>14075</v>
      </c>
    </row>
    <row r="1757" ht="14.25" customHeight="1">
      <c r="A1757" s="185" t="s">
        <v>7812</v>
      </c>
      <c r="B1757" s="185" t="s">
        <v>16286</v>
      </c>
      <c r="C1757" s="74" t="s">
        <v>14075</v>
      </c>
    </row>
    <row r="1758" ht="14.25" customHeight="1">
      <c r="A1758" s="185" t="s">
        <v>3708</v>
      </c>
      <c r="B1758" s="185" t="s">
        <v>16287</v>
      </c>
      <c r="C1758" s="74" t="s">
        <v>14075</v>
      </c>
    </row>
    <row r="1759" ht="14.25" customHeight="1">
      <c r="A1759" s="185" t="s">
        <v>13378</v>
      </c>
      <c r="B1759" s="185" t="s">
        <v>16288</v>
      </c>
      <c r="C1759" s="74" t="s">
        <v>14075</v>
      </c>
    </row>
    <row r="1760" ht="14.25" customHeight="1">
      <c r="A1760" s="185" t="s">
        <v>8205</v>
      </c>
      <c r="B1760" s="185" t="s">
        <v>15927</v>
      </c>
      <c r="C1760" s="74" t="s">
        <v>14075</v>
      </c>
    </row>
    <row r="1761" ht="14.25" customHeight="1">
      <c r="A1761" s="185" t="s">
        <v>13384</v>
      </c>
      <c r="B1761" s="185" t="s">
        <v>16247</v>
      </c>
      <c r="C1761" s="74" t="s">
        <v>14075</v>
      </c>
    </row>
    <row r="1762" ht="14.25" customHeight="1">
      <c r="A1762" s="185" t="s">
        <v>13390</v>
      </c>
      <c r="B1762" s="185" t="s">
        <v>15858</v>
      </c>
      <c r="C1762" s="74" t="s">
        <v>14075</v>
      </c>
    </row>
    <row r="1763" ht="14.25" customHeight="1">
      <c r="A1763" s="185" t="s">
        <v>8548</v>
      </c>
      <c r="B1763" s="185" t="s">
        <v>16289</v>
      </c>
      <c r="C1763" s="74" t="s">
        <v>14075</v>
      </c>
    </row>
    <row r="1764" ht="14.25" customHeight="1">
      <c r="A1764" s="185" t="s">
        <v>3710</v>
      </c>
      <c r="B1764" s="185" t="s">
        <v>16052</v>
      </c>
      <c r="C1764" s="74" t="s">
        <v>14075</v>
      </c>
    </row>
    <row r="1765" ht="14.25" customHeight="1">
      <c r="A1765" s="185" t="s">
        <v>8859</v>
      </c>
      <c r="B1765" s="185" t="s">
        <v>16053</v>
      </c>
      <c r="C1765" s="74" t="s">
        <v>14075</v>
      </c>
    </row>
    <row r="1766" ht="14.25" customHeight="1">
      <c r="A1766" s="185" t="s">
        <v>13393</v>
      </c>
      <c r="B1766" s="185" t="s">
        <v>16219</v>
      </c>
      <c r="C1766" s="74" t="s">
        <v>14075</v>
      </c>
    </row>
    <row r="1767" ht="14.25" customHeight="1">
      <c r="A1767" s="185" t="s">
        <v>13396</v>
      </c>
      <c r="B1767" s="185" t="s">
        <v>15861</v>
      </c>
      <c r="C1767" s="74" t="s">
        <v>14075</v>
      </c>
    </row>
    <row r="1768" ht="14.25" customHeight="1">
      <c r="A1768" s="185" t="s">
        <v>13398</v>
      </c>
      <c r="B1768" s="185" t="s">
        <v>15843</v>
      </c>
      <c r="C1768" s="74" t="s">
        <v>14075</v>
      </c>
    </row>
    <row r="1769" ht="14.25" customHeight="1">
      <c r="A1769" s="185" t="s">
        <v>13400</v>
      </c>
      <c r="B1769" s="185" t="s">
        <v>15861</v>
      </c>
      <c r="C1769" s="74" t="s">
        <v>14075</v>
      </c>
    </row>
    <row r="1770" ht="14.25" customHeight="1">
      <c r="A1770" s="185" t="s">
        <v>13402</v>
      </c>
      <c r="B1770" s="185" t="s">
        <v>15843</v>
      </c>
      <c r="C1770" s="74" t="s">
        <v>14075</v>
      </c>
    </row>
    <row r="1771" ht="14.25" customHeight="1">
      <c r="A1771" s="185" t="s">
        <v>13404</v>
      </c>
      <c r="B1771" s="185" t="s">
        <v>15861</v>
      </c>
      <c r="C1771" s="74" t="s">
        <v>14075</v>
      </c>
    </row>
    <row r="1772" ht="14.25" customHeight="1">
      <c r="A1772" s="185" t="s">
        <v>13405</v>
      </c>
      <c r="B1772" s="185" t="s">
        <v>15843</v>
      </c>
      <c r="C1772" s="74" t="s">
        <v>14075</v>
      </c>
    </row>
    <row r="1773" ht="14.25" customHeight="1">
      <c r="A1773" s="185" t="s">
        <v>9167</v>
      </c>
      <c r="B1773" s="185" t="s">
        <v>15844</v>
      </c>
      <c r="C1773" s="74" t="s">
        <v>14075</v>
      </c>
    </row>
    <row r="1774" ht="14.25" customHeight="1">
      <c r="A1774" s="185" t="s">
        <v>9478</v>
      </c>
      <c r="B1774" s="185" t="s">
        <v>16290</v>
      </c>
      <c r="C1774" s="74" t="s">
        <v>14075</v>
      </c>
    </row>
    <row r="1775" ht="14.25" customHeight="1">
      <c r="A1775" s="185" t="s">
        <v>9634</v>
      </c>
      <c r="B1775" s="185" t="s">
        <v>16291</v>
      </c>
      <c r="C1775" s="74" t="s">
        <v>14075</v>
      </c>
    </row>
    <row r="1776" ht="14.25" customHeight="1">
      <c r="A1776" s="185" t="s">
        <v>10567</v>
      </c>
      <c r="B1776" s="185" t="s">
        <v>16292</v>
      </c>
      <c r="C1776" s="74" t="s">
        <v>14075</v>
      </c>
    </row>
    <row r="1777" ht="14.25" customHeight="1">
      <c r="A1777" s="185" t="s">
        <v>13427</v>
      </c>
      <c r="B1777" s="185" t="s">
        <v>15827</v>
      </c>
      <c r="C1777" s="74" t="s">
        <v>14075</v>
      </c>
    </row>
    <row r="1778" ht="14.25" customHeight="1">
      <c r="A1778" s="185" t="s">
        <v>13431</v>
      </c>
      <c r="B1778" s="185" t="s">
        <v>15864</v>
      </c>
      <c r="C1778" s="74" t="s">
        <v>14075</v>
      </c>
    </row>
    <row r="1779" ht="14.25" customHeight="1">
      <c r="A1779" s="185" t="s">
        <v>10840</v>
      </c>
      <c r="B1779" s="185" t="s">
        <v>16293</v>
      </c>
      <c r="C1779" s="74" t="s">
        <v>14075</v>
      </c>
    </row>
    <row r="1780" ht="14.25" customHeight="1">
      <c r="A1780" s="185" t="s">
        <v>10939</v>
      </c>
      <c r="B1780" s="185" t="s">
        <v>16294</v>
      </c>
      <c r="C1780" s="74" t="s">
        <v>14075</v>
      </c>
    </row>
    <row r="1781" ht="14.25" customHeight="1">
      <c r="A1781" s="185" t="s">
        <v>11141</v>
      </c>
      <c r="B1781" s="185" t="s">
        <v>16295</v>
      </c>
      <c r="C1781" s="74" t="s">
        <v>14075</v>
      </c>
    </row>
    <row r="1782" ht="14.25" customHeight="1">
      <c r="A1782" s="185" t="s">
        <v>3717</v>
      </c>
      <c r="B1782" s="185" t="s">
        <v>16296</v>
      </c>
      <c r="C1782" s="74" t="s">
        <v>14075</v>
      </c>
    </row>
    <row r="1783" ht="14.25" customHeight="1">
      <c r="A1783" s="185" t="s">
        <v>3718</v>
      </c>
      <c r="B1783" s="185" t="s">
        <v>15868</v>
      </c>
      <c r="C1783" s="74" t="s">
        <v>14075</v>
      </c>
    </row>
    <row r="1784" ht="14.25" customHeight="1">
      <c r="A1784" s="185" t="s">
        <v>13435</v>
      </c>
      <c r="B1784" s="185" t="s">
        <v>15842</v>
      </c>
      <c r="C1784" s="74" t="s">
        <v>14075</v>
      </c>
    </row>
    <row r="1785" ht="14.25" customHeight="1">
      <c r="A1785" s="185" t="s">
        <v>13436</v>
      </c>
      <c r="B1785" s="185" t="s">
        <v>15843</v>
      </c>
      <c r="C1785" s="74" t="s">
        <v>14075</v>
      </c>
    </row>
    <row r="1786" ht="14.25" customHeight="1">
      <c r="A1786" s="185" t="s">
        <v>13437</v>
      </c>
      <c r="B1786" s="185" t="s">
        <v>15842</v>
      </c>
      <c r="C1786" s="74" t="s">
        <v>14075</v>
      </c>
    </row>
    <row r="1787" ht="14.25" customHeight="1">
      <c r="A1787" s="185" t="s">
        <v>13438</v>
      </c>
      <c r="B1787" s="185" t="s">
        <v>15843</v>
      </c>
      <c r="C1787" s="74" t="s">
        <v>14075</v>
      </c>
    </row>
    <row r="1788" ht="14.25" customHeight="1">
      <c r="A1788" s="185" t="s">
        <v>13439</v>
      </c>
      <c r="B1788" s="185" t="s">
        <v>15842</v>
      </c>
      <c r="C1788" s="74" t="s">
        <v>14075</v>
      </c>
    </row>
    <row r="1789" ht="14.25" customHeight="1">
      <c r="A1789" s="185" t="s">
        <v>13440</v>
      </c>
      <c r="B1789" s="185" t="s">
        <v>15843</v>
      </c>
      <c r="C1789" s="74" t="s">
        <v>14075</v>
      </c>
    </row>
    <row r="1790" ht="14.25" customHeight="1">
      <c r="A1790" s="185" t="s">
        <v>13443</v>
      </c>
      <c r="B1790" s="185" t="s">
        <v>15844</v>
      </c>
      <c r="C1790" s="74" t="s">
        <v>14075</v>
      </c>
    </row>
    <row r="1791" ht="14.25" customHeight="1">
      <c r="A1791" s="185" t="s">
        <v>13268</v>
      </c>
      <c r="B1791" s="185" t="s">
        <v>15870</v>
      </c>
      <c r="C1791" s="74" t="s">
        <v>14075</v>
      </c>
    </row>
    <row r="1792" ht="14.25" customHeight="1">
      <c r="A1792" s="185" t="s">
        <v>12247</v>
      </c>
      <c r="B1792" s="185" t="s">
        <v>16297</v>
      </c>
      <c r="C1792" s="74" t="s">
        <v>14075</v>
      </c>
    </row>
    <row r="1793" ht="14.25" customHeight="1">
      <c r="A1793" s="185" t="s">
        <v>13449</v>
      </c>
      <c r="B1793" s="185" t="s">
        <v>15858</v>
      </c>
      <c r="C1793" s="74" t="s">
        <v>14075</v>
      </c>
    </row>
    <row r="1794" ht="14.25" customHeight="1">
      <c r="A1794" s="185" t="s">
        <v>12416</v>
      </c>
      <c r="B1794" s="185" t="s">
        <v>16298</v>
      </c>
      <c r="C1794" s="74" t="s">
        <v>14075</v>
      </c>
    </row>
    <row r="1795" ht="14.25" customHeight="1">
      <c r="A1795" s="185" t="s">
        <v>12422</v>
      </c>
      <c r="B1795" s="185" t="s">
        <v>16299</v>
      </c>
      <c r="C1795" s="74" t="s">
        <v>14075</v>
      </c>
    </row>
    <row r="1796" ht="14.25" customHeight="1">
      <c r="A1796" s="185" t="s">
        <v>12425</v>
      </c>
      <c r="B1796" s="185" t="s">
        <v>16298</v>
      </c>
      <c r="C1796" s="74" t="s">
        <v>14075</v>
      </c>
    </row>
    <row r="1797" ht="14.25" customHeight="1">
      <c r="A1797" s="185" t="s">
        <v>13450</v>
      </c>
      <c r="B1797" s="185" t="s">
        <v>16055</v>
      </c>
      <c r="C1797" s="74" t="s">
        <v>14075</v>
      </c>
    </row>
    <row r="1798" ht="14.25" customHeight="1">
      <c r="A1798" s="185" t="s">
        <v>12500</v>
      </c>
      <c r="B1798" s="185" t="s">
        <v>15858</v>
      </c>
      <c r="C1798" s="74" t="s">
        <v>14075</v>
      </c>
    </row>
    <row r="1799" ht="14.25" customHeight="1">
      <c r="A1799" s="185" t="s">
        <v>3713</v>
      </c>
      <c r="B1799" s="185" t="s">
        <v>16300</v>
      </c>
      <c r="C1799" s="74" t="s">
        <v>14075</v>
      </c>
    </row>
    <row r="1800" ht="14.25" customHeight="1">
      <c r="A1800" s="185" t="s">
        <v>13004</v>
      </c>
      <c r="B1800" s="185" t="s">
        <v>16301</v>
      </c>
      <c r="C1800" s="74" t="s">
        <v>14075</v>
      </c>
    </row>
    <row r="1801" ht="14.25" customHeight="1">
      <c r="A1801" s="185" t="s">
        <v>13462</v>
      </c>
      <c r="B1801" s="185" t="s">
        <v>15876</v>
      </c>
      <c r="C1801" s="74" t="s">
        <v>14075</v>
      </c>
    </row>
    <row r="1802" ht="14.25" customHeight="1">
      <c r="A1802" s="185" t="s">
        <v>3934</v>
      </c>
      <c r="B1802" s="185" t="s">
        <v>15878</v>
      </c>
      <c r="C1802" s="74" t="s">
        <v>14075</v>
      </c>
    </row>
    <row r="1803" ht="14.25" customHeight="1">
      <c r="A1803" s="185" t="s">
        <v>13285</v>
      </c>
      <c r="B1803" s="185" t="s">
        <v>15824</v>
      </c>
      <c r="C1803" s="74" t="s">
        <v>14113</v>
      </c>
    </row>
    <row r="1804" ht="14.25" customHeight="1">
      <c r="A1804" s="185" t="s">
        <v>4785</v>
      </c>
      <c r="B1804" s="185" t="s">
        <v>15880</v>
      </c>
      <c r="C1804" s="74" t="s">
        <v>14113</v>
      </c>
    </row>
    <row r="1805" ht="14.25" customHeight="1">
      <c r="A1805" s="185" t="s">
        <v>13300</v>
      </c>
      <c r="B1805" s="185" t="s">
        <v>16016</v>
      </c>
      <c r="C1805" s="74" t="s">
        <v>14113</v>
      </c>
    </row>
    <row r="1806" ht="14.25" customHeight="1">
      <c r="A1806" s="185" t="s">
        <v>4892</v>
      </c>
      <c r="B1806" s="185" t="s">
        <v>15996</v>
      </c>
      <c r="C1806" s="74" t="s">
        <v>14113</v>
      </c>
    </row>
    <row r="1807" ht="14.25" customHeight="1">
      <c r="A1807" s="185" t="s">
        <v>4910</v>
      </c>
      <c r="B1807" s="185" t="s">
        <v>15828</v>
      </c>
      <c r="C1807" s="74" t="s">
        <v>14113</v>
      </c>
    </row>
    <row r="1808" ht="14.25" customHeight="1">
      <c r="A1808" s="185" t="s">
        <v>13305</v>
      </c>
      <c r="B1808" s="185" t="s">
        <v>15934</v>
      </c>
      <c r="C1808" s="74" t="s">
        <v>14113</v>
      </c>
    </row>
    <row r="1809" ht="14.25" customHeight="1">
      <c r="A1809" s="185" t="s">
        <v>5024</v>
      </c>
      <c r="B1809" s="185" t="s">
        <v>15911</v>
      </c>
      <c r="C1809" s="74" t="s">
        <v>14113</v>
      </c>
    </row>
    <row r="1810" ht="14.25" customHeight="1">
      <c r="A1810" s="185" t="s">
        <v>2692</v>
      </c>
      <c r="B1810" s="185" t="s">
        <v>15832</v>
      </c>
      <c r="C1810" s="74" t="s">
        <v>14113</v>
      </c>
    </row>
    <row r="1811" ht="14.25" customHeight="1">
      <c r="A1811" s="185" t="s">
        <v>13309</v>
      </c>
      <c r="B1811" s="185" t="s">
        <v>15885</v>
      </c>
      <c r="C1811" s="74" t="s">
        <v>14113</v>
      </c>
    </row>
    <row r="1812" ht="14.25" customHeight="1">
      <c r="A1812" s="185" t="s">
        <v>13311</v>
      </c>
      <c r="B1812" s="185" t="s">
        <v>15999</v>
      </c>
      <c r="C1812" s="74" t="s">
        <v>14113</v>
      </c>
    </row>
    <row r="1813" ht="14.25" customHeight="1">
      <c r="A1813" s="185" t="s">
        <v>5463</v>
      </c>
      <c r="B1813" s="185" t="s">
        <v>15887</v>
      </c>
      <c r="C1813" s="74" t="s">
        <v>14113</v>
      </c>
    </row>
    <row r="1814" ht="14.25" customHeight="1">
      <c r="A1814" s="185" t="s">
        <v>13315</v>
      </c>
      <c r="B1814" s="185" t="s">
        <v>15837</v>
      </c>
      <c r="C1814" s="74" t="s">
        <v>14113</v>
      </c>
    </row>
    <row r="1815" ht="14.25" customHeight="1">
      <c r="A1815" s="185" t="s">
        <v>3696</v>
      </c>
      <c r="B1815" s="185" t="s">
        <v>16019</v>
      </c>
      <c r="C1815" s="74" t="s">
        <v>14113</v>
      </c>
    </row>
    <row r="1816" ht="14.25" customHeight="1">
      <c r="A1816" s="185" t="s">
        <v>13326</v>
      </c>
      <c r="B1816" s="185" t="s">
        <v>15840</v>
      </c>
      <c r="C1816" s="74" t="s">
        <v>14113</v>
      </c>
    </row>
    <row r="1817" ht="14.25" customHeight="1">
      <c r="A1817" s="185" t="s">
        <v>13333</v>
      </c>
      <c r="B1817" s="185" t="s">
        <v>15934</v>
      </c>
      <c r="C1817" s="74" t="s">
        <v>14113</v>
      </c>
    </row>
    <row r="1818" ht="14.25" customHeight="1">
      <c r="A1818" s="185" t="s">
        <v>13335</v>
      </c>
      <c r="B1818" s="185" t="s">
        <v>15842</v>
      </c>
      <c r="C1818" s="74" t="s">
        <v>14113</v>
      </c>
    </row>
    <row r="1819" ht="14.25" customHeight="1">
      <c r="A1819" s="185" t="s">
        <v>6731</v>
      </c>
      <c r="B1819" s="185" t="s">
        <v>15843</v>
      </c>
      <c r="C1819" s="74" t="s">
        <v>14113</v>
      </c>
    </row>
    <row r="1820" ht="14.25" customHeight="1">
      <c r="A1820" s="185" t="s">
        <v>13336</v>
      </c>
      <c r="B1820" s="185" t="s">
        <v>15842</v>
      </c>
      <c r="C1820" s="74" t="s">
        <v>14113</v>
      </c>
    </row>
    <row r="1821" ht="14.25" customHeight="1">
      <c r="A1821" s="185" t="s">
        <v>13337</v>
      </c>
      <c r="B1821" s="185" t="s">
        <v>15843</v>
      </c>
      <c r="C1821" s="74" t="s">
        <v>14113</v>
      </c>
    </row>
    <row r="1822" ht="14.25" customHeight="1">
      <c r="A1822" s="185" t="s">
        <v>13338</v>
      </c>
      <c r="B1822" s="185" t="s">
        <v>15842</v>
      </c>
      <c r="C1822" s="74" t="s">
        <v>14113</v>
      </c>
    </row>
    <row r="1823" ht="14.25" customHeight="1">
      <c r="A1823" s="185" t="s">
        <v>13339</v>
      </c>
      <c r="B1823" s="185" t="s">
        <v>15843</v>
      </c>
      <c r="C1823" s="74" t="s">
        <v>14113</v>
      </c>
    </row>
    <row r="1824" ht="14.25" customHeight="1">
      <c r="A1824" s="185" t="s">
        <v>13342</v>
      </c>
      <c r="B1824" s="185" t="s">
        <v>15844</v>
      </c>
      <c r="C1824" s="74" t="s">
        <v>14113</v>
      </c>
    </row>
    <row r="1825" ht="14.25" customHeight="1">
      <c r="A1825" s="185" t="s">
        <v>13345</v>
      </c>
      <c r="B1825" s="185" t="s">
        <v>15845</v>
      </c>
      <c r="C1825" s="74" t="s">
        <v>14113</v>
      </c>
    </row>
    <row r="1826" ht="14.25" customHeight="1">
      <c r="A1826" s="185" t="s">
        <v>6766</v>
      </c>
      <c r="B1826" s="185" t="s">
        <v>15846</v>
      </c>
      <c r="C1826" s="74" t="s">
        <v>14113</v>
      </c>
    </row>
    <row r="1827" ht="14.25" customHeight="1">
      <c r="A1827" s="185" t="s">
        <v>6799</v>
      </c>
      <c r="B1827" s="185" t="s">
        <v>15890</v>
      </c>
      <c r="C1827" s="74" t="s">
        <v>14113</v>
      </c>
    </row>
    <row r="1828" ht="14.25" customHeight="1">
      <c r="A1828" s="185" t="s">
        <v>13349</v>
      </c>
      <c r="B1828" s="185" t="s">
        <v>16302</v>
      </c>
      <c r="C1828" s="74" t="s">
        <v>14113</v>
      </c>
    </row>
    <row r="1829" ht="14.25" customHeight="1">
      <c r="A1829" s="185" t="s">
        <v>6881</v>
      </c>
      <c r="B1829" s="185" t="s">
        <v>16002</v>
      </c>
      <c r="C1829" s="74" t="s">
        <v>14113</v>
      </c>
    </row>
    <row r="1830" ht="14.25" customHeight="1">
      <c r="A1830" s="185" t="s">
        <v>6991</v>
      </c>
      <c r="B1830" s="185" t="s">
        <v>15846</v>
      </c>
      <c r="C1830" s="74" t="s">
        <v>14113</v>
      </c>
    </row>
    <row r="1831" ht="14.25" customHeight="1">
      <c r="A1831" s="185" t="s">
        <v>13570</v>
      </c>
      <c r="B1831" s="185" t="s">
        <v>15880</v>
      </c>
      <c r="C1831" s="74" t="s">
        <v>14113</v>
      </c>
    </row>
    <row r="1832" ht="14.25" customHeight="1">
      <c r="A1832" s="185" t="s">
        <v>13356</v>
      </c>
      <c r="B1832" s="185" t="s">
        <v>15892</v>
      </c>
      <c r="C1832" s="74" t="s">
        <v>14113</v>
      </c>
    </row>
    <row r="1833" ht="14.25" customHeight="1">
      <c r="A1833" s="185" t="s">
        <v>7047</v>
      </c>
      <c r="B1833" s="185" t="s">
        <v>16002</v>
      </c>
      <c r="C1833" s="74" t="s">
        <v>14113</v>
      </c>
    </row>
    <row r="1834" ht="14.25" customHeight="1">
      <c r="A1834" s="185" t="s">
        <v>3725</v>
      </c>
      <c r="B1834" s="185" t="s">
        <v>15893</v>
      </c>
      <c r="C1834" s="74" t="s">
        <v>14113</v>
      </c>
    </row>
    <row r="1835" ht="14.25" customHeight="1">
      <c r="A1835" s="185" t="s">
        <v>13364</v>
      </c>
      <c r="B1835" s="185" t="s">
        <v>15894</v>
      </c>
      <c r="C1835" s="74" t="s">
        <v>14113</v>
      </c>
    </row>
    <row r="1836" ht="14.25" customHeight="1">
      <c r="A1836" s="185" t="s">
        <v>7245</v>
      </c>
      <c r="B1836" s="185" t="s">
        <v>16303</v>
      </c>
      <c r="C1836" s="74" t="s">
        <v>14113</v>
      </c>
    </row>
    <row r="1837" ht="14.25" customHeight="1">
      <c r="A1837" s="185" t="s">
        <v>7256</v>
      </c>
      <c r="B1837" s="185" t="s">
        <v>16304</v>
      </c>
      <c r="C1837" s="74" t="s">
        <v>14113</v>
      </c>
    </row>
    <row r="1838" ht="14.25" customHeight="1">
      <c r="A1838" s="185" t="s">
        <v>13365</v>
      </c>
      <c r="B1838" s="185" t="s">
        <v>15852</v>
      </c>
      <c r="C1838" s="74" t="s">
        <v>14113</v>
      </c>
    </row>
    <row r="1839" ht="14.25" customHeight="1">
      <c r="A1839" s="185" t="s">
        <v>3703</v>
      </c>
      <c r="B1839" s="185" t="s">
        <v>16004</v>
      </c>
      <c r="C1839" s="74" t="s">
        <v>14113</v>
      </c>
    </row>
    <row r="1840" ht="14.25" customHeight="1">
      <c r="A1840" s="185" t="s">
        <v>7579</v>
      </c>
      <c r="B1840" s="185" t="s">
        <v>15854</v>
      </c>
      <c r="C1840" s="74" t="s">
        <v>14113</v>
      </c>
    </row>
    <row r="1841" ht="14.25" customHeight="1">
      <c r="A1841" s="185" t="s">
        <v>13372</v>
      </c>
      <c r="B1841" s="185" t="s">
        <v>15896</v>
      </c>
      <c r="C1841" s="74" t="s">
        <v>14113</v>
      </c>
    </row>
    <row r="1842" ht="14.25" customHeight="1">
      <c r="A1842" s="185" t="s">
        <v>3708</v>
      </c>
      <c r="B1842" s="185" t="s">
        <v>16305</v>
      </c>
      <c r="C1842" s="74" t="s">
        <v>14113</v>
      </c>
    </row>
    <row r="1843" ht="14.25" customHeight="1">
      <c r="A1843" s="185" t="s">
        <v>13378</v>
      </c>
      <c r="B1843" s="185" t="s">
        <v>16306</v>
      </c>
      <c r="C1843" s="74" t="s">
        <v>14113</v>
      </c>
    </row>
    <row r="1844" ht="14.25" customHeight="1">
      <c r="A1844" s="185" t="s">
        <v>13384</v>
      </c>
      <c r="B1844" s="185" t="s">
        <v>16307</v>
      </c>
      <c r="C1844" s="74" t="s">
        <v>14113</v>
      </c>
    </row>
    <row r="1845" ht="14.25" customHeight="1">
      <c r="A1845" s="185" t="s">
        <v>8390</v>
      </c>
      <c r="B1845" s="185" t="s">
        <v>16308</v>
      </c>
      <c r="C1845" s="74" t="s">
        <v>14113</v>
      </c>
    </row>
    <row r="1846" ht="14.25" customHeight="1">
      <c r="A1846" s="185" t="s">
        <v>13390</v>
      </c>
      <c r="B1846" s="185" t="s">
        <v>15858</v>
      </c>
      <c r="C1846" s="74" t="s">
        <v>14113</v>
      </c>
    </row>
    <row r="1847" ht="14.25" customHeight="1">
      <c r="A1847" s="185" t="s">
        <v>3710</v>
      </c>
      <c r="B1847" s="185" t="s">
        <v>15859</v>
      </c>
      <c r="C1847" s="74" t="s">
        <v>14113</v>
      </c>
    </row>
    <row r="1848" ht="14.25" customHeight="1">
      <c r="A1848" s="185" t="s">
        <v>13393</v>
      </c>
      <c r="B1848" s="185" t="s">
        <v>15930</v>
      </c>
      <c r="C1848" s="74" t="s">
        <v>14113</v>
      </c>
    </row>
    <row r="1849" ht="14.25" customHeight="1">
      <c r="A1849" s="185" t="s">
        <v>13396</v>
      </c>
      <c r="B1849" s="185" t="s">
        <v>15861</v>
      </c>
      <c r="C1849" s="74" t="s">
        <v>14113</v>
      </c>
    </row>
    <row r="1850" ht="14.25" customHeight="1">
      <c r="A1850" s="185" t="s">
        <v>13398</v>
      </c>
      <c r="B1850" s="185" t="s">
        <v>15843</v>
      </c>
      <c r="C1850" s="74" t="s">
        <v>14113</v>
      </c>
    </row>
    <row r="1851" ht="14.25" customHeight="1">
      <c r="A1851" s="185" t="s">
        <v>13400</v>
      </c>
      <c r="B1851" s="185" t="s">
        <v>15861</v>
      </c>
      <c r="C1851" s="74" t="s">
        <v>14113</v>
      </c>
    </row>
    <row r="1852" ht="14.25" customHeight="1">
      <c r="A1852" s="185" t="s">
        <v>13402</v>
      </c>
      <c r="B1852" s="185" t="s">
        <v>15843</v>
      </c>
      <c r="C1852" s="74" t="s">
        <v>14113</v>
      </c>
    </row>
    <row r="1853" ht="14.25" customHeight="1">
      <c r="A1853" s="185" t="s">
        <v>13404</v>
      </c>
      <c r="B1853" s="185" t="s">
        <v>15861</v>
      </c>
      <c r="C1853" s="74" t="s">
        <v>14113</v>
      </c>
    </row>
    <row r="1854" ht="14.25" customHeight="1">
      <c r="A1854" s="185" t="s">
        <v>13405</v>
      </c>
      <c r="B1854" s="185" t="s">
        <v>15843</v>
      </c>
      <c r="C1854" s="74" t="s">
        <v>14113</v>
      </c>
    </row>
    <row r="1855" ht="14.25" customHeight="1">
      <c r="A1855" s="185" t="s">
        <v>9167</v>
      </c>
      <c r="B1855" s="185" t="s">
        <v>15844</v>
      </c>
      <c r="C1855" s="74" t="s">
        <v>14113</v>
      </c>
    </row>
    <row r="1856" ht="14.25" customHeight="1">
      <c r="A1856" s="185" t="s">
        <v>9499</v>
      </c>
      <c r="B1856" s="185" t="s">
        <v>16309</v>
      </c>
      <c r="C1856" s="74" t="s">
        <v>14113</v>
      </c>
    </row>
    <row r="1857" ht="14.25" customHeight="1">
      <c r="A1857" s="185" t="s">
        <v>13427</v>
      </c>
      <c r="B1857" s="185" t="s">
        <v>15827</v>
      </c>
      <c r="C1857" s="74" t="s">
        <v>14113</v>
      </c>
    </row>
    <row r="1858" ht="14.25" customHeight="1">
      <c r="A1858" s="185" t="s">
        <v>13431</v>
      </c>
      <c r="B1858" s="185" t="s">
        <v>15864</v>
      </c>
      <c r="C1858" s="74" t="s">
        <v>14113</v>
      </c>
    </row>
    <row r="1859" ht="14.25" customHeight="1">
      <c r="A1859" s="185" t="s">
        <v>3717</v>
      </c>
      <c r="B1859" s="185" t="s">
        <v>15903</v>
      </c>
      <c r="C1859" s="74" t="s">
        <v>14113</v>
      </c>
    </row>
    <row r="1860" ht="14.25" customHeight="1">
      <c r="A1860" s="185" t="s">
        <v>3718</v>
      </c>
      <c r="B1860" s="185" t="s">
        <v>15868</v>
      </c>
      <c r="C1860" s="74" t="s">
        <v>14113</v>
      </c>
    </row>
    <row r="1861" ht="14.25" customHeight="1">
      <c r="A1861" s="185" t="s">
        <v>11276</v>
      </c>
      <c r="B1861" s="185" t="s">
        <v>15904</v>
      </c>
      <c r="C1861" s="74" t="s">
        <v>14113</v>
      </c>
    </row>
    <row r="1862" ht="14.25" customHeight="1">
      <c r="A1862" s="185" t="s">
        <v>11351</v>
      </c>
      <c r="B1862" s="185" t="s">
        <v>16310</v>
      </c>
      <c r="C1862" s="74" t="s">
        <v>14113</v>
      </c>
    </row>
    <row r="1863" ht="14.25" customHeight="1">
      <c r="A1863" s="185" t="s">
        <v>13435</v>
      </c>
      <c r="B1863" s="185" t="s">
        <v>15842</v>
      </c>
      <c r="C1863" s="74" t="s">
        <v>14113</v>
      </c>
    </row>
    <row r="1864" ht="14.25" customHeight="1">
      <c r="A1864" s="185" t="s">
        <v>13436</v>
      </c>
      <c r="B1864" s="185" t="s">
        <v>15843</v>
      </c>
      <c r="C1864" s="74" t="s">
        <v>14113</v>
      </c>
    </row>
    <row r="1865" ht="14.25" customHeight="1">
      <c r="A1865" s="185" t="s">
        <v>13437</v>
      </c>
      <c r="B1865" s="185" t="s">
        <v>15842</v>
      </c>
      <c r="C1865" s="74" t="s">
        <v>14113</v>
      </c>
    </row>
    <row r="1866" ht="14.25" customHeight="1">
      <c r="A1866" s="185" t="s">
        <v>13438</v>
      </c>
      <c r="B1866" s="185" t="s">
        <v>15843</v>
      </c>
      <c r="C1866" s="74" t="s">
        <v>14113</v>
      </c>
    </row>
    <row r="1867" ht="14.25" customHeight="1">
      <c r="A1867" s="185" t="s">
        <v>13439</v>
      </c>
      <c r="B1867" s="185" t="s">
        <v>15842</v>
      </c>
      <c r="C1867" s="74" t="s">
        <v>14113</v>
      </c>
    </row>
    <row r="1868" ht="14.25" customHeight="1">
      <c r="A1868" s="185" t="s">
        <v>13440</v>
      </c>
      <c r="B1868" s="185" t="s">
        <v>15843</v>
      </c>
      <c r="C1868" s="74" t="s">
        <v>14113</v>
      </c>
    </row>
    <row r="1869" ht="14.25" customHeight="1">
      <c r="A1869" s="185" t="s">
        <v>13443</v>
      </c>
      <c r="B1869" s="185" t="s">
        <v>15844</v>
      </c>
      <c r="C1869" s="74" t="s">
        <v>14113</v>
      </c>
    </row>
    <row r="1870" ht="14.25" customHeight="1">
      <c r="A1870" s="185" t="s">
        <v>13268</v>
      </c>
      <c r="B1870" s="185" t="s">
        <v>15870</v>
      </c>
      <c r="C1870" s="74" t="s">
        <v>14113</v>
      </c>
    </row>
    <row r="1871" ht="14.25" customHeight="1">
      <c r="A1871" s="185" t="s">
        <v>12180</v>
      </c>
      <c r="B1871" s="185" t="s">
        <v>15907</v>
      </c>
      <c r="C1871" s="74" t="s">
        <v>14113</v>
      </c>
    </row>
    <row r="1872" ht="14.25" customHeight="1">
      <c r="A1872" s="185" t="s">
        <v>13449</v>
      </c>
      <c r="B1872" s="185" t="s">
        <v>15858</v>
      </c>
      <c r="C1872" s="74" t="s">
        <v>14113</v>
      </c>
    </row>
    <row r="1873" ht="14.25" customHeight="1">
      <c r="A1873" s="185" t="s">
        <v>13450</v>
      </c>
      <c r="B1873" s="185" t="s">
        <v>15908</v>
      </c>
      <c r="C1873" s="74" t="s">
        <v>14113</v>
      </c>
    </row>
    <row r="1874" ht="14.25" customHeight="1">
      <c r="A1874" s="185" t="s">
        <v>3713</v>
      </c>
      <c r="B1874" s="185" t="s">
        <v>15873</v>
      </c>
      <c r="C1874" s="74" t="s">
        <v>14113</v>
      </c>
    </row>
    <row r="1875" ht="14.25" customHeight="1">
      <c r="A1875" s="185" t="s">
        <v>13462</v>
      </c>
      <c r="B1875" s="185" t="s">
        <v>15909</v>
      </c>
      <c r="C1875" s="74" t="s">
        <v>14113</v>
      </c>
    </row>
    <row r="1876" ht="14.25" customHeight="1">
      <c r="A1876" s="185" t="s">
        <v>3934</v>
      </c>
      <c r="B1876" s="185" t="s">
        <v>15878</v>
      </c>
      <c r="C1876" s="74" t="s">
        <v>14113</v>
      </c>
    </row>
    <row r="1877" ht="14.25" customHeight="1">
      <c r="A1877" s="185" t="s">
        <v>4186</v>
      </c>
      <c r="B1877" s="185" t="s">
        <v>16311</v>
      </c>
      <c r="C1877" s="74" t="s">
        <v>14131</v>
      </c>
    </row>
    <row r="1878" ht="14.25" customHeight="1">
      <c r="A1878" s="185" t="s">
        <v>13285</v>
      </c>
      <c r="B1878" s="185" t="s">
        <v>15824</v>
      </c>
      <c r="C1878" s="74" t="s">
        <v>14131</v>
      </c>
    </row>
    <row r="1879" ht="14.25" customHeight="1">
      <c r="A1879" s="185" t="s">
        <v>4590</v>
      </c>
      <c r="B1879" s="185" t="s">
        <v>16312</v>
      </c>
      <c r="C1879" s="74" t="s">
        <v>14131</v>
      </c>
    </row>
    <row r="1880" ht="14.25" customHeight="1">
      <c r="A1880" s="185" t="s">
        <v>4679</v>
      </c>
      <c r="B1880" s="185" t="s">
        <v>15867</v>
      </c>
      <c r="C1880" s="74" t="s">
        <v>14131</v>
      </c>
    </row>
    <row r="1881" ht="14.25" customHeight="1">
      <c r="A1881" s="185" t="s">
        <v>4785</v>
      </c>
      <c r="B1881" s="185" t="s">
        <v>15880</v>
      </c>
      <c r="C1881" s="74" t="s">
        <v>14131</v>
      </c>
    </row>
    <row r="1882" ht="14.25" customHeight="1">
      <c r="A1882" s="185" t="s">
        <v>13300</v>
      </c>
      <c r="B1882" s="185" t="s">
        <v>15827</v>
      </c>
      <c r="C1882" s="74" t="s">
        <v>14131</v>
      </c>
    </row>
    <row r="1883" ht="14.25" customHeight="1">
      <c r="A1883" s="185" t="s">
        <v>4910</v>
      </c>
      <c r="B1883" s="185" t="s">
        <v>15828</v>
      </c>
      <c r="C1883" s="74" t="s">
        <v>14131</v>
      </c>
    </row>
    <row r="1884" ht="14.25" customHeight="1">
      <c r="A1884" s="185" t="s">
        <v>13305</v>
      </c>
      <c r="B1884" s="185" t="s">
        <v>15934</v>
      </c>
      <c r="C1884" s="74" t="s">
        <v>14131</v>
      </c>
    </row>
    <row r="1885" ht="14.25" customHeight="1">
      <c r="A1885" s="185" t="s">
        <v>5024</v>
      </c>
      <c r="B1885" s="185" t="s">
        <v>15911</v>
      </c>
      <c r="C1885" s="74" t="s">
        <v>14131</v>
      </c>
    </row>
    <row r="1886" ht="14.25" customHeight="1">
      <c r="A1886" s="185" t="s">
        <v>5254</v>
      </c>
      <c r="B1886" s="185" t="s">
        <v>16313</v>
      </c>
      <c r="C1886" s="74" t="s">
        <v>14131</v>
      </c>
    </row>
    <row r="1887" ht="14.25" customHeight="1">
      <c r="A1887" s="185" t="s">
        <v>2692</v>
      </c>
      <c r="B1887" s="185" t="s">
        <v>15832</v>
      </c>
      <c r="C1887" s="74" t="s">
        <v>14131</v>
      </c>
    </row>
    <row r="1888" ht="14.25" customHeight="1">
      <c r="A1888" s="185" t="s">
        <v>13309</v>
      </c>
      <c r="B1888" s="185" t="s">
        <v>16314</v>
      </c>
      <c r="C1888" s="74" t="s">
        <v>14131</v>
      </c>
    </row>
    <row r="1889" ht="14.25" customHeight="1">
      <c r="A1889" s="185" t="s">
        <v>13311</v>
      </c>
      <c r="B1889" s="185" t="s">
        <v>16315</v>
      </c>
      <c r="C1889" s="74" t="s">
        <v>14131</v>
      </c>
    </row>
    <row r="1890" ht="14.25" customHeight="1">
      <c r="A1890" s="185" t="s">
        <v>5463</v>
      </c>
      <c r="B1890" s="185" t="s">
        <v>16315</v>
      </c>
      <c r="C1890" s="74" t="s">
        <v>14131</v>
      </c>
    </row>
    <row r="1891" ht="14.25" customHeight="1">
      <c r="A1891" s="185" t="s">
        <v>5475</v>
      </c>
      <c r="B1891" s="185" t="s">
        <v>16316</v>
      </c>
      <c r="C1891" s="74" t="s">
        <v>14131</v>
      </c>
    </row>
    <row r="1892" ht="14.25" customHeight="1">
      <c r="A1892" s="185" t="s">
        <v>5477</v>
      </c>
      <c r="B1892" s="185" t="s">
        <v>15842</v>
      </c>
      <c r="C1892" s="74" t="s">
        <v>14131</v>
      </c>
    </row>
    <row r="1893" ht="14.25" customHeight="1">
      <c r="A1893" s="185" t="s">
        <v>5479</v>
      </c>
      <c r="B1893" s="185" t="s">
        <v>15843</v>
      </c>
      <c r="C1893" s="74" t="s">
        <v>14131</v>
      </c>
    </row>
    <row r="1894" ht="14.25" customHeight="1">
      <c r="A1894" s="185" t="s">
        <v>5481</v>
      </c>
      <c r="B1894" s="185" t="s">
        <v>15842</v>
      </c>
      <c r="C1894" s="74" t="s">
        <v>14131</v>
      </c>
    </row>
    <row r="1895" ht="14.25" customHeight="1">
      <c r="A1895" s="185" t="s">
        <v>5483</v>
      </c>
      <c r="B1895" s="185" t="s">
        <v>15843</v>
      </c>
      <c r="C1895" s="74" t="s">
        <v>14131</v>
      </c>
    </row>
    <row r="1896" ht="14.25" customHeight="1">
      <c r="A1896" s="185" t="s">
        <v>5485</v>
      </c>
      <c r="B1896" s="185" t="s">
        <v>15842</v>
      </c>
      <c r="C1896" s="74" t="s">
        <v>14131</v>
      </c>
    </row>
    <row r="1897" ht="14.25" customHeight="1">
      <c r="A1897" s="185" t="s">
        <v>5487</v>
      </c>
      <c r="B1897" s="185" t="s">
        <v>15843</v>
      </c>
      <c r="C1897" s="74" t="s">
        <v>14131</v>
      </c>
    </row>
    <row r="1898" ht="14.25" customHeight="1">
      <c r="A1898" s="185" t="s">
        <v>5491</v>
      </c>
      <c r="B1898" s="185" t="s">
        <v>15844</v>
      </c>
      <c r="C1898" s="74" t="s">
        <v>14131</v>
      </c>
    </row>
    <row r="1899" ht="14.25" customHeight="1">
      <c r="A1899" s="185" t="s">
        <v>13315</v>
      </c>
      <c r="B1899" s="185" t="s">
        <v>15837</v>
      </c>
      <c r="C1899" s="74" t="s">
        <v>14131</v>
      </c>
    </row>
    <row r="1900" ht="14.25" customHeight="1">
      <c r="A1900" s="185" t="s">
        <v>5966</v>
      </c>
      <c r="B1900" s="185" t="s">
        <v>15867</v>
      </c>
      <c r="C1900" s="74" t="s">
        <v>14131</v>
      </c>
    </row>
    <row r="1901" ht="14.25" customHeight="1">
      <c r="A1901" s="185" t="s">
        <v>6224</v>
      </c>
      <c r="B1901" s="185" t="s">
        <v>15867</v>
      </c>
      <c r="C1901" s="74" t="s">
        <v>14131</v>
      </c>
    </row>
    <row r="1902" ht="14.25" customHeight="1">
      <c r="A1902" s="185" t="s">
        <v>13319</v>
      </c>
      <c r="B1902" s="185" t="s">
        <v>15838</v>
      </c>
      <c r="C1902" s="74" t="s">
        <v>14131</v>
      </c>
    </row>
    <row r="1903" ht="14.25" customHeight="1">
      <c r="A1903" s="185" t="s">
        <v>3696</v>
      </c>
      <c r="B1903" s="185" t="s">
        <v>16317</v>
      </c>
      <c r="C1903" s="74" t="s">
        <v>14131</v>
      </c>
    </row>
    <row r="1904" ht="14.25" customHeight="1">
      <c r="A1904" s="185" t="s">
        <v>13326</v>
      </c>
      <c r="B1904" s="185" t="s">
        <v>15840</v>
      </c>
      <c r="C1904" s="74" t="s">
        <v>14131</v>
      </c>
    </row>
    <row r="1905" ht="14.25" customHeight="1">
      <c r="A1905" s="185" t="s">
        <v>13333</v>
      </c>
      <c r="B1905" s="185" t="s">
        <v>15934</v>
      </c>
      <c r="C1905" s="74" t="s">
        <v>14131</v>
      </c>
    </row>
    <row r="1906" ht="14.25" customHeight="1">
      <c r="A1906" s="185" t="s">
        <v>13345</v>
      </c>
      <c r="B1906" s="185" t="s">
        <v>15889</v>
      </c>
      <c r="C1906" s="74" t="s">
        <v>14131</v>
      </c>
    </row>
    <row r="1907" ht="14.25" customHeight="1">
      <c r="A1907" s="185" t="s">
        <v>6766</v>
      </c>
      <c r="B1907" s="185" t="s">
        <v>15846</v>
      </c>
      <c r="C1907" s="74" t="s">
        <v>14131</v>
      </c>
    </row>
    <row r="1908" ht="14.25" customHeight="1">
      <c r="A1908" s="185" t="s">
        <v>6799</v>
      </c>
      <c r="B1908" s="185" t="s">
        <v>16315</v>
      </c>
      <c r="C1908" s="74" t="s">
        <v>14131</v>
      </c>
    </row>
    <row r="1909" ht="14.25" customHeight="1">
      <c r="A1909" s="185" t="s">
        <v>13349</v>
      </c>
      <c r="B1909" s="185" t="s">
        <v>15847</v>
      </c>
      <c r="C1909" s="74" t="s">
        <v>14131</v>
      </c>
    </row>
    <row r="1910" ht="14.25" customHeight="1">
      <c r="A1910" s="185" t="s">
        <v>13350</v>
      </c>
      <c r="B1910" s="185" t="s">
        <v>15848</v>
      </c>
      <c r="C1910" s="74" t="s">
        <v>14131</v>
      </c>
    </row>
    <row r="1911" ht="14.25" customHeight="1">
      <c r="A1911" s="185" t="s">
        <v>13352</v>
      </c>
      <c r="B1911" s="185" t="s">
        <v>15849</v>
      </c>
      <c r="C1911" s="74" t="s">
        <v>14131</v>
      </c>
    </row>
    <row r="1912" ht="14.25" customHeight="1">
      <c r="A1912" s="185" t="s">
        <v>6991</v>
      </c>
      <c r="B1912" s="185" t="s">
        <v>15846</v>
      </c>
      <c r="C1912" s="74" t="s">
        <v>14131</v>
      </c>
    </row>
    <row r="1913" ht="14.25" customHeight="1">
      <c r="A1913" s="185" t="s">
        <v>13356</v>
      </c>
      <c r="B1913" s="185" t="s">
        <v>15892</v>
      </c>
      <c r="C1913" s="74" t="s">
        <v>14131</v>
      </c>
    </row>
    <row r="1914" ht="14.25" customHeight="1">
      <c r="A1914" s="185" t="s">
        <v>13358</v>
      </c>
      <c r="B1914" s="185" t="s">
        <v>15848</v>
      </c>
      <c r="C1914" s="74" t="s">
        <v>14131</v>
      </c>
    </row>
    <row r="1915" ht="14.25" customHeight="1">
      <c r="A1915" s="185" t="s">
        <v>13360</v>
      </c>
      <c r="B1915" s="185" t="s">
        <v>15849</v>
      </c>
      <c r="C1915" s="74" t="s">
        <v>14131</v>
      </c>
    </row>
    <row r="1916" ht="14.25" customHeight="1">
      <c r="A1916" s="185" t="s">
        <v>7123</v>
      </c>
      <c r="B1916" s="185" t="s">
        <v>16318</v>
      </c>
      <c r="C1916" s="74" t="s">
        <v>14131</v>
      </c>
    </row>
    <row r="1917" ht="14.25" customHeight="1">
      <c r="A1917" s="185" t="s">
        <v>3725</v>
      </c>
      <c r="B1917" s="185" t="s">
        <v>16319</v>
      </c>
      <c r="C1917" s="74" t="s">
        <v>14131</v>
      </c>
    </row>
    <row r="1918" ht="14.25" customHeight="1">
      <c r="A1918" s="185" t="s">
        <v>13364</v>
      </c>
      <c r="B1918" s="185" t="s">
        <v>16283</v>
      </c>
      <c r="C1918" s="74" t="s">
        <v>14131</v>
      </c>
    </row>
    <row r="1919" ht="14.25" customHeight="1">
      <c r="A1919" s="185" t="s">
        <v>13365</v>
      </c>
      <c r="B1919" s="185" t="s">
        <v>15852</v>
      </c>
      <c r="C1919" s="74" t="s">
        <v>14131</v>
      </c>
    </row>
    <row r="1920" ht="14.25" customHeight="1">
      <c r="A1920" s="185" t="s">
        <v>3703</v>
      </c>
      <c r="B1920" s="185" t="s">
        <v>15853</v>
      </c>
      <c r="C1920" s="74" t="s">
        <v>14131</v>
      </c>
    </row>
    <row r="1921" ht="14.25" customHeight="1">
      <c r="A1921" s="185" t="s">
        <v>7579</v>
      </c>
      <c r="B1921" s="185" t="s">
        <v>16320</v>
      </c>
      <c r="C1921" s="74" t="s">
        <v>14131</v>
      </c>
    </row>
    <row r="1922" ht="14.25" customHeight="1">
      <c r="A1922" s="185" t="s">
        <v>3708</v>
      </c>
      <c r="B1922" s="185" t="s">
        <v>16321</v>
      </c>
      <c r="C1922" s="74" t="s">
        <v>14131</v>
      </c>
    </row>
    <row r="1923" ht="14.25" customHeight="1">
      <c r="A1923" s="185" t="s">
        <v>13378</v>
      </c>
      <c r="B1923" s="185" t="s">
        <v>16322</v>
      </c>
      <c r="C1923" s="74" t="s">
        <v>14131</v>
      </c>
    </row>
    <row r="1924" ht="14.25" customHeight="1">
      <c r="A1924" s="185" t="s">
        <v>8205</v>
      </c>
      <c r="B1924" s="185" t="s">
        <v>15874</v>
      </c>
      <c r="C1924" s="74" t="s">
        <v>14131</v>
      </c>
    </row>
    <row r="1925" ht="14.25" customHeight="1">
      <c r="A1925" s="185" t="s">
        <v>13384</v>
      </c>
      <c r="B1925" s="185" t="s">
        <v>16323</v>
      </c>
      <c r="C1925" s="74" t="s">
        <v>14131</v>
      </c>
    </row>
    <row r="1926" ht="14.25" customHeight="1">
      <c r="A1926" s="185" t="s">
        <v>13390</v>
      </c>
      <c r="B1926" s="185" t="s">
        <v>15858</v>
      </c>
      <c r="C1926" s="74" t="s">
        <v>14131</v>
      </c>
    </row>
    <row r="1927" ht="14.25" customHeight="1">
      <c r="A1927" s="185" t="s">
        <v>3710</v>
      </c>
      <c r="B1927" s="185" t="s">
        <v>15859</v>
      </c>
      <c r="C1927" s="74" t="s">
        <v>14131</v>
      </c>
    </row>
    <row r="1928" ht="14.25" customHeight="1">
      <c r="A1928" s="185" t="s">
        <v>13393</v>
      </c>
      <c r="B1928" s="185" t="s">
        <v>16219</v>
      </c>
      <c r="C1928" s="74" t="s">
        <v>14131</v>
      </c>
    </row>
    <row r="1929" ht="14.25" customHeight="1">
      <c r="A1929" s="185" t="s">
        <v>8898</v>
      </c>
      <c r="B1929" s="185" t="s">
        <v>16324</v>
      </c>
      <c r="C1929" s="74" t="s">
        <v>14131</v>
      </c>
    </row>
    <row r="1930" ht="14.25" customHeight="1">
      <c r="A1930" s="185" t="s">
        <v>9145</v>
      </c>
      <c r="B1930" s="185" t="s">
        <v>16316</v>
      </c>
      <c r="C1930" s="74" t="s">
        <v>14131</v>
      </c>
    </row>
    <row r="1931" ht="14.25" customHeight="1">
      <c r="A1931" s="185" t="s">
        <v>13396</v>
      </c>
      <c r="B1931" s="185" t="s">
        <v>15861</v>
      </c>
      <c r="C1931" s="74" t="s">
        <v>14131</v>
      </c>
    </row>
    <row r="1932" ht="14.25" customHeight="1">
      <c r="A1932" s="185" t="s">
        <v>13398</v>
      </c>
      <c r="B1932" s="185" t="s">
        <v>15843</v>
      </c>
      <c r="C1932" s="74" t="s">
        <v>14131</v>
      </c>
    </row>
    <row r="1933" ht="14.25" customHeight="1">
      <c r="A1933" s="185" t="s">
        <v>13400</v>
      </c>
      <c r="B1933" s="185" t="s">
        <v>15861</v>
      </c>
      <c r="C1933" s="74" t="s">
        <v>14131</v>
      </c>
    </row>
    <row r="1934" ht="14.25" customHeight="1">
      <c r="A1934" s="185" t="s">
        <v>13402</v>
      </c>
      <c r="B1934" s="185" t="s">
        <v>15843</v>
      </c>
      <c r="C1934" s="74" t="s">
        <v>14131</v>
      </c>
    </row>
    <row r="1935" ht="14.25" customHeight="1">
      <c r="A1935" s="185" t="s">
        <v>13404</v>
      </c>
      <c r="B1935" s="185" t="s">
        <v>15861</v>
      </c>
      <c r="C1935" s="74" t="s">
        <v>14131</v>
      </c>
    </row>
    <row r="1936" ht="14.25" customHeight="1">
      <c r="A1936" s="185" t="s">
        <v>13405</v>
      </c>
      <c r="B1936" s="185" t="s">
        <v>15843</v>
      </c>
      <c r="C1936" s="74" t="s">
        <v>14131</v>
      </c>
    </row>
    <row r="1937" ht="14.25" customHeight="1">
      <c r="A1937" s="185" t="s">
        <v>9167</v>
      </c>
      <c r="B1937" s="185" t="s">
        <v>15844</v>
      </c>
      <c r="C1937" s="74" t="s">
        <v>14131</v>
      </c>
    </row>
    <row r="1938" ht="14.25" customHeight="1">
      <c r="A1938" s="185" t="s">
        <v>10200</v>
      </c>
      <c r="B1938" s="185" t="s">
        <v>16316</v>
      </c>
      <c r="C1938" s="74" t="s">
        <v>14131</v>
      </c>
    </row>
    <row r="1939" ht="14.25" customHeight="1">
      <c r="A1939" s="185" t="s">
        <v>10211</v>
      </c>
      <c r="B1939" s="185" t="s">
        <v>15844</v>
      </c>
      <c r="C1939" s="74" t="s">
        <v>14131</v>
      </c>
    </row>
    <row r="1940" ht="14.25" customHeight="1">
      <c r="A1940" s="185" t="s">
        <v>10408</v>
      </c>
      <c r="B1940" s="185" t="s">
        <v>16325</v>
      </c>
      <c r="C1940" s="74" t="s">
        <v>14131</v>
      </c>
    </row>
    <row r="1941" ht="14.25" customHeight="1">
      <c r="A1941" s="185" t="s">
        <v>10413</v>
      </c>
      <c r="B1941" s="185" t="s">
        <v>16326</v>
      </c>
      <c r="C1941" s="74" t="s">
        <v>14131</v>
      </c>
    </row>
    <row r="1942" ht="14.25" customHeight="1">
      <c r="A1942" s="185" t="s">
        <v>13427</v>
      </c>
      <c r="B1942" s="185" t="s">
        <v>15827</v>
      </c>
      <c r="C1942" s="74" t="s">
        <v>14131</v>
      </c>
    </row>
    <row r="1943" ht="14.25" customHeight="1">
      <c r="A1943" s="185" t="s">
        <v>13431</v>
      </c>
      <c r="B1943" s="185" t="s">
        <v>15864</v>
      </c>
      <c r="C1943" s="74" t="s">
        <v>14131</v>
      </c>
    </row>
    <row r="1944" ht="14.25" customHeight="1">
      <c r="A1944" s="185" t="s">
        <v>10976</v>
      </c>
      <c r="B1944" s="185" t="s">
        <v>16327</v>
      </c>
      <c r="C1944" s="74" t="s">
        <v>14131</v>
      </c>
    </row>
    <row r="1945" ht="14.25" customHeight="1">
      <c r="A1945" s="185" t="s">
        <v>10996</v>
      </c>
      <c r="B1945" s="185" t="s">
        <v>15867</v>
      </c>
      <c r="C1945" s="74" t="s">
        <v>14131</v>
      </c>
    </row>
    <row r="1946" ht="14.25" customHeight="1">
      <c r="A1946" s="185" t="s">
        <v>11126</v>
      </c>
      <c r="B1946" s="185" t="s">
        <v>16328</v>
      </c>
      <c r="C1946" s="74" t="s">
        <v>14131</v>
      </c>
    </row>
    <row r="1947" ht="14.25" customHeight="1">
      <c r="A1947" s="185" t="s">
        <v>3717</v>
      </c>
      <c r="B1947" s="185" t="s">
        <v>15903</v>
      </c>
      <c r="C1947" s="74" t="s">
        <v>14131</v>
      </c>
    </row>
    <row r="1948" ht="14.25" customHeight="1">
      <c r="A1948" s="185" t="s">
        <v>3718</v>
      </c>
      <c r="B1948" s="185" t="s">
        <v>15868</v>
      </c>
      <c r="C1948" s="74" t="s">
        <v>14131</v>
      </c>
    </row>
    <row r="1949" ht="14.25" customHeight="1">
      <c r="A1949" s="185" t="s">
        <v>13509</v>
      </c>
      <c r="B1949" s="185" t="s">
        <v>16329</v>
      </c>
      <c r="C1949" s="74" t="s">
        <v>14131</v>
      </c>
    </row>
    <row r="1950" ht="14.25" customHeight="1">
      <c r="A1950" s="185" t="s">
        <v>11596</v>
      </c>
      <c r="B1950" s="185" t="s">
        <v>16330</v>
      </c>
      <c r="C1950" s="74" t="s">
        <v>14131</v>
      </c>
    </row>
    <row r="1951" ht="14.25" customHeight="1">
      <c r="A1951" s="185" t="s">
        <v>11957</v>
      </c>
      <c r="B1951" s="185" t="s">
        <v>16316</v>
      </c>
      <c r="C1951" s="74" t="s">
        <v>14131</v>
      </c>
    </row>
    <row r="1952" ht="14.25" customHeight="1">
      <c r="A1952" s="185" t="s">
        <v>13435</v>
      </c>
      <c r="B1952" s="185" t="s">
        <v>15842</v>
      </c>
      <c r="C1952" s="74" t="s">
        <v>14131</v>
      </c>
    </row>
    <row r="1953" ht="14.25" customHeight="1">
      <c r="A1953" s="185" t="s">
        <v>13436</v>
      </c>
      <c r="B1953" s="185" t="s">
        <v>15843</v>
      </c>
      <c r="C1953" s="74" t="s">
        <v>14131</v>
      </c>
    </row>
    <row r="1954" ht="14.25" customHeight="1">
      <c r="A1954" s="185" t="s">
        <v>13437</v>
      </c>
      <c r="B1954" s="185" t="s">
        <v>15842</v>
      </c>
      <c r="C1954" s="74" t="s">
        <v>14131</v>
      </c>
    </row>
    <row r="1955" ht="14.25" customHeight="1">
      <c r="A1955" s="185" t="s">
        <v>13438</v>
      </c>
      <c r="B1955" s="185" t="s">
        <v>15843</v>
      </c>
      <c r="C1955" s="74" t="s">
        <v>14131</v>
      </c>
    </row>
    <row r="1956" ht="14.25" customHeight="1">
      <c r="A1956" s="185" t="s">
        <v>13439</v>
      </c>
      <c r="B1956" s="185" t="s">
        <v>15842</v>
      </c>
      <c r="C1956" s="74" t="s">
        <v>14131</v>
      </c>
    </row>
    <row r="1957" ht="14.25" customHeight="1">
      <c r="A1957" s="185" t="s">
        <v>13440</v>
      </c>
      <c r="B1957" s="185" t="s">
        <v>15843</v>
      </c>
      <c r="C1957" s="74" t="s">
        <v>14131</v>
      </c>
    </row>
    <row r="1958" ht="14.25" customHeight="1">
      <c r="A1958" s="185" t="s">
        <v>13443</v>
      </c>
      <c r="B1958" s="185" t="s">
        <v>15844</v>
      </c>
      <c r="C1958" s="74" t="s">
        <v>14131</v>
      </c>
    </row>
    <row r="1959" ht="14.25" customHeight="1">
      <c r="A1959" s="185" t="s">
        <v>13268</v>
      </c>
      <c r="B1959" s="185" t="s">
        <v>15870</v>
      </c>
      <c r="C1959" s="74" t="s">
        <v>14131</v>
      </c>
    </row>
    <row r="1960" ht="14.25" customHeight="1">
      <c r="A1960" s="185" t="s">
        <v>13449</v>
      </c>
      <c r="B1960" s="185" t="s">
        <v>15858</v>
      </c>
      <c r="C1960" s="74" t="s">
        <v>14131</v>
      </c>
    </row>
    <row r="1961" ht="14.25" customHeight="1">
      <c r="A1961" s="185" t="s">
        <v>13450</v>
      </c>
      <c r="B1961" s="185" t="s">
        <v>15908</v>
      </c>
      <c r="C1961" s="74" t="s">
        <v>14131</v>
      </c>
    </row>
    <row r="1962" ht="14.25" customHeight="1">
      <c r="A1962" s="185" t="s">
        <v>12652</v>
      </c>
      <c r="B1962" s="185" t="s">
        <v>16331</v>
      </c>
      <c r="C1962" s="74" t="s">
        <v>14131</v>
      </c>
    </row>
    <row r="1963" ht="14.25" customHeight="1">
      <c r="A1963" s="185" t="s">
        <v>3713</v>
      </c>
      <c r="B1963" s="185" t="s">
        <v>16300</v>
      </c>
      <c r="C1963" s="74" t="s">
        <v>14131</v>
      </c>
    </row>
    <row r="1964" ht="14.25" customHeight="1">
      <c r="A1964" s="185" t="s">
        <v>12845</v>
      </c>
      <c r="B1964" s="185" t="s">
        <v>16332</v>
      </c>
      <c r="C1964" s="74" t="s">
        <v>14131</v>
      </c>
    </row>
    <row r="1965" ht="14.25" customHeight="1">
      <c r="A1965" s="185" t="s">
        <v>13462</v>
      </c>
      <c r="B1965" s="185" t="s">
        <v>15909</v>
      </c>
      <c r="C1965" s="74" t="s">
        <v>14131</v>
      </c>
    </row>
    <row r="1966" ht="14.25" customHeight="1">
      <c r="A1966" s="185" t="s">
        <v>3934</v>
      </c>
      <c r="B1966" s="185" t="s">
        <v>15878</v>
      </c>
      <c r="C1966" s="74" t="s">
        <v>14131</v>
      </c>
    </row>
    <row r="1967" ht="14.25" customHeight="1">
      <c r="A1967" s="185" t="s">
        <v>13285</v>
      </c>
      <c r="B1967" s="185" t="s">
        <v>15824</v>
      </c>
      <c r="C1967" s="74" t="s">
        <v>14171</v>
      </c>
    </row>
    <row r="1968" ht="14.25" customHeight="1">
      <c r="A1968" s="185" t="s">
        <v>4785</v>
      </c>
      <c r="B1968" s="185" t="s">
        <v>16333</v>
      </c>
      <c r="C1968" s="74" t="s">
        <v>14171</v>
      </c>
    </row>
    <row r="1969" ht="14.25" customHeight="1">
      <c r="A1969" s="185" t="s">
        <v>13300</v>
      </c>
      <c r="B1969" s="185" t="s">
        <v>15827</v>
      </c>
      <c r="C1969" s="74" t="s">
        <v>14171</v>
      </c>
    </row>
    <row r="1970" ht="14.25" customHeight="1">
      <c r="A1970" s="185" t="s">
        <v>4910</v>
      </c>
      <c r="B1970" s="185" t="s">
        <v>15828</v>
      </c>
      <c r="C1970" s="74" t="s">
        <v>14171</v>
      </c>
    </row>
    <row r="1971" ht="14.25" customHeight="1">
      <c r="A1971" s="185" t="s">
        <v>13305</v>
      </c>
      <c r="B1971" s="185" t="s">
        <v>16334</v>
      </c>
      <c r="C1971" s="74" t="s">
        <v>14171</v>
      </c>
    </row>
    <row r="1972" ht="14.25" customHeight="1">
      <c r="A1972" s="185" t="s">
        <v>5024</v>
      </c>
      <c r="B1972" s="185" t="s">
        <v>16335</v>
      </c>
      <c r="C1972" s="74" t="s">
        <v>14171</v>
      </c>
    </row>
    <row r="1973" ht="14.25" customHeight="1">
      <c r="A1973" s="185" t="s">
        <v>2692</v>
      </c>
      <c r="B1973" s="185" t="s">
        <v>15832</v>
      </c>
      <c r="C1973" s="74" t="s">
        <v>14171</v>
      </c>
    </row>
    <row r="1974" ht="14.25" customHeight="1">
      <c r="A1974" s="185" t="s">
        <v>13309</v>
      </c>
      <c r="B1974" s="185" t="s">
        <v>15912</v>
      </c>
      <c r="C1974" s="74" t="s">
        <v>14171</v>
      </c>
    </row>
    <row r="1975" ht="14.25" customHeight="1">
      <c r="A1975" s="185" t="s">
        <v>13311</v>
      </c>
      <c r="B1975" s="185" t="s">
        <v>16336</v>
      </c>
      <c r="C1975" s="74" t="s">
        <v>14171</v>
      </c>
    </row>
    <row r="1976" ht="14.25" customHeight="1">
      <c r="A1976" s="185" t="s">
        <v>5477</v>
      </c>
      <c r="B1976" s="185" t="s">
        <v>15842</v>
      </c>
      <c r="C1976" s="74" t="s">
        <v>14171</v>
      </c>
    </row>
    <row r="1977" ht="14.25" customHeight="1">
      <c r="A1977" s="185" t="s">
        <v>5491</v>
      </c>
      <c r="B1977" s="185" t="s">
        <v>15844</v>
      </c>
      <c r="C1977" s="74" t="s">
        <v>14171</v>
      </c>
    </row>
    <row r="1978" ht="14.25" customHeight="1">
      <c r="A1978" s="185" t="s">
        <v>13315</v>
      </c>
      <c r="B1978" s="185" t="s">
        <v>15837</v>
      </c>
      <c r="C1978" s="74" t="s">
        <v>14171</v>
      </c>
    </row>
    <row r="1979" ht="14.25" customHeight="1">
      <c r="A1979" s="185" t="s">
        <v>13326</v>
      </c>
      <c r="B1979" s="185" t="s">
        <v>15840</v>
      </c>
      <c r="C1979" s="74" t="s">
        <v>14171</v>
      </c>
    </row>
    <row r="1980" ht="14.25" customHeight="1">
      <c r="A1980" s="185" t="s">
        <v>13330</v>
      </c>
      <c r="B1980" s="185" t="s">
        <v>16337</v>
      </c>
      <c r="C1980" s="74" t="s">
        <v>14171</v>
      </c>
    </row>
    <row r="1981" ht="14.25" customHeight="1">
      <c r="A1981" s="185" t="s">
        <v>13333</v>
      </c>
      <c r="B1981" s="185" t="s">
        <v>16334</v>
      </c>
      <c r="C1981" s="74" t="s">
        <v>14171</v>
      </c>
    </row>
    <row r="1982" ht="14.25" customHeight="1">
      <c r="A1982" s="185" t="s">
        <v>13335</v>
      </c>
      <c r="B1982" s="185" t="s">
        <v>15842</v>
      </c>
      <c r="C1982" s="74" t="s">
        <v>14171</v>
      </c>
    </row>
    <row r="1983" ht="14.25" customHeight="1">
      <c r="A1983" s="185" t="s">
        <v>6731</v>
      </c>
      <c r="B1983" s="185" t="s">
        <v>15843</v>
      </c>
      <c r="C1983" s="74" t="s">
        <v>14171</v>
      </c>
    </row>
    <row r="1984" ht="14.25" customHeight="1">
      <c r="A1984" s="185" t="s">
        <v>13336</v>
      </c>
      <c r="B1984" s="185" t="s">
        <v>15842</v>
      </c>
      <c r="C1984" s="74" t="s">
        <v>14171</v>
      </c>
    </row>
    <row r="1985" ht="14.25" customHeight="1">
      <c r="A1985" s="185" t="s">
        <v>13337</v>
      </c>
      <c r="B1985" s="185" t="s">
        <v>15843</v>
      </c>
      <c r="C1985" s="74" t="s">
        <v>14171</v>
      </c>
    </row>
    <row r="1986" ht="14.25" customHeight="1">
      <c r="A1986" s="185" t="s">
        <v>13338</v>
      </c>
      <c r="B1986" s="185" t="s">
        <v>15842</v>
      </c>
      <c r="C1986" s="74" t="s">
        <v>14171</v>
      </c>
    </row>
    <row r="1987" ht="14.25" customHeight="1">
      <c r="A1987" s="185" t="s">
        <v>13339</v>
      </c>
      <c r="B1987" s="185" t="s">
        <v>15843</v>
      </c>
      <c r="C1987" s="74" t="s">
        <v>14171</v>
      </c>
    </row>
    <row r="1988" ht="14.25" customHeight="1">
      <c r="A1988" s="185" t="s">
        <v>13342</v>
      </c>
      <c r="B1988" s="185" t="s">
        <v>15844</v>
      </c>
      <c r="C1988" s="74" t="s">
        <v>14171</v>
      </c>
    </row>
    <row r="1989" ht="14.25" customHeight="1">
      <c r="A1989" s="185" t="s">
        <v>13345</v>
      </c>
      <c r="B1989" s="185" t="s">
        <v>15889</v>
      </c>
      <c r="C1989" s="74" t="s">
        <v>14171</v>
      </c>
    </row>
    <row r="1990" ht="14.25" customHeight="1">
      <c r="A1990" s="185" t="s">
        <v>6766</v>
      </c>
      <c r="B1990" s="185" t="s">
        <v>15846</v>
      </c>
      <c r="C1990" s="74" t="s">
        <v>14171</v>
      </c>
    </row>
    <row r="1991" ht="14.25" customHeight="1">
      <c r="A1991" s="185" t="s">
        <v>6799</v>
      </c>
      <c r="B1991" s="185" t="s">
        <v>16338</v>
      </c>
      <c r="C1991" s="74" t="s">
        <v>14171</v>
      </c>
    </row>
    <row r="1992" ht="14.25" customHeight="1">
      <c r="A1992" s="185" t="s">
        <v>13349</v>
      </c>
      <c r="B1992" s="185" t="s">
        <v>16043</v>
      </c>
      <c r="C1992" s="74" t="s">
        <v>14171</v>
      </c>
    </row>
    <row r="1993" ht="14.25" customHeight="1">
      <c r="A1993" s="185" t="s">
        <v>13350</v>
      </c>
      <c r="B1993" s="185" t="s">
        <v>15848</v>
      </c>
      <c r="C1993" s="74" t="s">
        <v>14171</v>
      </c>
    </row>
    <row r="1994" ht="14.25" customHeight="1">
      <c r="A1994" s="185" t="s">
        <v>13352</v>
      </c>
      <c r="B1994" s="185" t="s">
        <v>15849</v>
      </c>
      <c r="C1994" s="74" t="s">
        <v>14171</v>
      </c>
    </row>
    <row r="1995" ht="14.25" customHeight="1">
      <c r="A1995" s="185" t="s">
        <v>6991</v>
      </c>
      <c r="B1995" s="185" t="s">
        <v>15846</v>
      </c>
      <c r="C1995" s="74" t="s">
        <v>14171</v>
      </c>
    </row>
    <row r="1996" ht="14.25" customHeight="1">
      <c r="A1996" s="185" t="s">
        <v>13356</v>
      </c>
      <c r="B1996" s="185" t="s">
        <v>15892</v>
      </c>
      <c r="C1996" s="74" t="s">
        <v>14171</v>
      </c>
    </row>
    <row r="1997" ht="14.25" customHeight="1">
      <c r="A1997" s="185" t="s">
        <v>13358</v>
      </c>
      <c r="B1997" s="185" t="s">
        <v>15848</v>
      </c>
      <c r="C1997" s="74" t="s">
        <v>14171</v>
      </c>
    </row>
    <row r="1998" ht="14.25" customHeight="1">
      <c r="A1998" s="185" t="s">
        <v>13360</v>
      </c>
      <c r="B1998" s="185" t="s">
        <v>15849</v>
      </c>
      <c r="C1998" s="74" t="s">
        <v>14171</v>
      </c>
    </row>
    <row r="1999" ht="14.25" customHeight="1">
      <c r="A1999" s="185" t="s">
        <v>3725</v>
      </c>
      <c r="B1999" s="185" t="s">
        <v>16339</v>
      </c>
      <c r="C1999" s="74" t="s">
        <v>14171</v>
      </c>
    </row>
    <row r="2000" ht="14.25" customHeight="1">
      <c r="A2000" s="185" t="s">
        <v>13364</v>
      </c>
      <c r="B2000" s="185" t="s">
        <v>16340</v>
      </c>
      <c r="C2000" s="74" t="s">
        <v>14171</v>
      </c>
    </row>
    <row r="2001" ht="14.25" customHeight="1">
      <c r="A2001" s="185" t="s">
        <v>13365</v>
      </c>
      <c r="B2001" s="185" t="s">
        <v>15852</v>
      </c>
      <c r="C2001" s="74" t="s">
        <v>14171</v>
      </c>
    </row>
    <row r="2002" ht="14.25" customHeight="1">
      <c r="A2002" s="185" t="s">
        <v>3703</v>
      </c>
      <c r="B2002" s="185" t="s">
        <v>16341</v>
      </c>
      <c r="C2002" s="74" t="s">
        <v>14171</v>
      </c>
    </row>
    <row r="2003" ht="14.25" customHeight="1">
      <c r="A2003" s="185" t="s">
        <v>7579</v>
      </c>
      <c r="B2003" s="185" t="s">
        <v>15854</v>
      </c>
      <c r="C2003" s="74" t="s">
        <v>14171</v>
      </c>
    </row>
    <row r="2004" ht="14.25" customHeight="1">
      <c r="A2004" s="185" t="s">
        <v>13372</v>
      </c>
      <c r="B2004" s="185" t="s">
        <v>16342</v>
      </c>
      <c r="C2004" s="74" t="s">
        <v>14171</v>
      </c>
    </row>
    <row r="2005" ht="14.25" customHeight="1">
      <c r="A2005" s="185" t="s">
        <v>7755</v>
      </c>
      <c r="B2005" s="185" t="s">
        <v>15889</v>
      </c>
      <c r="C2005" s="74" t="s">
        <v>14171</v>
      </c>
    </row>
    <row r="2006" ht="14.25" customHeight="1">
      <c r="A2006" s="185" t="s">
        <v>3708</v>
      </c>
      <c r="B2006" s="185" t="s">
        <v>16343</v>
      </c>
      <c r="C2006" s="74" t="s">
        <v>14171</v>
      </c>
    </row>
    <row r="2007" ht="14.25" customHeight="1">
      <c r="A2007" s="185" t="s">
        <v>13378</v>
      </c>
      <c r="B2007" s="185" t="s">
        <v>16344</v>
      </c>
      <c r="C2007" s="74" t="s">
        <v>14171</v>
      </c>
    </row>
    <row r="2008" ht="14.25" customHeight="1">
      <c r="A2008" s="185" t="s">
        <v>13384</v>
      </c>
      <c r="B2008" s="185" t="s">
        <v>16345</v>
      </c>
      <c r="C2008" s="74" t="s">
        <v>14171</v>
      </c>
    </row>
    <row r="2009" ht="14.25" customHeight="1">
      <c r="A2009" s="185" t="s">
        <v>13390</v>
      </c>
      <c r="B2009" s="185" t="s">
        <v>15858</v>
      </c>
      <c r="C2009" s="74" t="s">
        <v>14171</v>
      </c>
    </row>
    <row r="2010" ht="14.25" customHeight="1">
      <c r="A2010" s="185" t="s">
        <v>3710</v>
      </c>
      <c r="B2010" s="185" t="s">
        <v>15951</v>
      </c>
      <c r="C2010" s="74" t="s">
        <v>14171</v>
      </c>
    </row>
    <row r="2011" ht="14.25" customHeight="1">
      <c r="A2011" s="185" t="s">
        <v>8818</v>
      </c>
      <c r="B2011" s="185" t="s">
        <v>16080</v>
      </c>
      <c r="C2011" s="74" t="s">
        <v>14171</v>
      </c>
    </row>
    <row r="2012" ht="14.25" customHeight="1">
      <c r="A2012" s="185" t="s">
        <v>13393</v>
      </c>
      <c r="B2012" s="185" t="s">
        <v>15930</v>
      </c>
      <c r="C2012" s="74" t="s">
        <v>14171</v>
      </c>
    </row>
    <row r="2013" ht="14.25" customHeight="1">
      <c r="A2013" s="185" t="s">
        <v>13396</v>
      </c>
      <c r="B2013" s="185" t="s">
        <v>15861</v>
      </c>
      <c r="C2013" s="74" t="s">
        <v>14171</v>
      </c>
    </row>
    <row r="2014" ht="14.25" customHeight="1">
      <c r="A2014" s="185" t="s">
        <v>13398</v>
      </c>
      <c r="B2014" s="185" t="s">
        <v>15843</v>
      </c>
      <c r="C2014" s="74" t="s">
        <v>14171</v>
      </c>
    </row>
    <row r="2015" ht="14.25" customHeight="1">
      <c r="A2015" s="185" t="s">
        <v>13400</v>
      </c>
      <c r="B2015" s="185" t="s">
        <v>15861</v>
      </c>
      <c r="C2015" s="74" t="s">
        <v>14171</v>
      </c>
    </row>
    <row r="2016" ht="14.25" customHeight="1">
      <c r="A2016" s="185" t="s">
        <v>13402</v>
      </c>
      <c r="B2016" s="185" t="s">
        <v>15843</v>
      </c>
      <c r="C2016" s="74" t="s">
        <v>14171</v>
      </c>
    </row>
    <row r="2017" ht="14.25" customHeight="1">
      <c r="A2017" s="185" t="s">
        <v>13404</v>
      </c>
      <c r="B2017" s="185" t="s">
        <v>15861</v>
      </c>
      <c r="C2017" s="74" t="s">
        <v>14171</v>
      </c>
    </row>
    <row r="2018" ht="14.25" customHeight="1">
      <c r="A2018" s="185" t="s">
        <v>13405</v>
      </c>
      <c r="B2018" s="185" t="s">
        <v>15843</v>
      </c>
      <c r="C2018" s="74" t="s">
        <v>14171</v>
      </c>
    </row>
    <row r="2019" ht="14.25" customHeight="1">
      <c r="A2019" s="185" t="s">
        <v>9167</v>
      </c>
      <c r="B2019" s="185" t="s">
        <v>15844</v>
      </c>
      <c r="C2019" s="74" t="s">
        <v>14171</v>
      </c>
    </row>
    <row r="2020" ht="14.25" customHeight="1">
      <c r="A2020" s="185" t="s">
        <v>9500</v>
      </c>
      <c r="B2020" s="185" t="s">
        <v>16346</v>
      </c>
      <c r="C2020" s="74" t="s">
        <v>14171</v>
      </c>
    </row>
    <row r="2021" ht="14.25" customHeight="1">
      <c r="A2021" s="185" t="s">
        <v>9506</v>
      </c>
      <c r="B2021" s="185" t="s">
        <v>16347</v>
      </c>
      <c r="C2021" s="74" t="s">
        <v>14171</v>
      </c>
    </row>
    <row r="2022" ht="14.25" customHeight="1">
      <c r="A2022" s="185" t="s">
        <v>10211</v>
      </c>
      <c r="B2022" s="185" t="s">
        <v>15844</v>
      </c>
      <c r="C2022" s="74" t="s">
        <v>14171</v>
      </c>
    </row>
    <row r="2023" ht="14.25" customHeight="1">
      <c r="A2023" s="185" t="s">
        <v>13427</v>
      </c>
      <c r="B2023" s="185" t="s">
        <v>15827</v>
      </c>
      <c r="C2023" s="74" t="s">
        <v>14171</v>
      </c>
    </row>
    <row r="2024" ht="14.25" customHeight="1">
      <c r="A2024" s="185" t="s">
        <v>13431</v>
      </c>
      <c r="B2024" s="185" t="s">
        <v>15864</v>
      </c>
      <c r="C2024" s="74" t="s">
        <v>14171</v>
      </c>
    </row>
    <row r="2025" ht="14.25" customHeight="1">
      <c r="A2025" s="185" t="s">
        <v>3717</v>
      </c>
      <c r="B2025" s="185" t="s">
        <v>15903</v>
      </c>
      <c r="C2025" s="74" t="s">
        <v>14171</v>
      </c>
    </row>
    <row r="2026" ht="14.25" customHeight="1">
      <c r="A2026" s="185" t="s">
        <v>3718</v>
      </c>
      <c r="B2026" s="185" t="s">
        <v>15868</v>
      </c>
      <c r="C2026" s="74" t="s">
        <v>14171</v>
      </c>
    </row>
    <row r="2027" ht="14.25" customHeight="1">
      <c r="A2027" s="185" t="s">
        <v>13509</v>
      </c>
      <c r="B2027" s="185" t="s">
        <v>16348</v>
      </c>
      <c r="C2027" s="74" t="s">
        <v>14171</v>
      </c>
    </row>
    <row r="2028" ht="14.25" customHeight="1">
      <c r="A2028" s="185" t="s">
        <v>11703</v>
      </c>
      <c r="B2028" s="185" t="s">
        <v>15858</v>
      </c>
      <c r="C2028" s="74" t="s">
        <v>14171</v>
      </c>
    </row>
    <row r="2029" ht="14.25" customHeight="1">
      <c r="A2029" s="185" t="s">
        <v>11842</v>
      </c>
      <c r="B2029" s="185" t="s">
        <v>16349</v>
      </c>
      <c r="C2029" s="74" t="s">
        <v>14171</v>
      </c>
    </row>
    <row r="2030" ht="14.25" customHeight="1">
      <c r="A2030" s="185" t="s">
        <v>13435</v>
      </c>
      <c r="B2030" s="185" t="s">
        <v>15842</v>
      </c>
      <c r="C2030" s="74" t="s">
        <v>14171</v>
      </c>
    </row>
    <row r="2031" ht="14.25" customHeight="1">
      <c r="A2031" s="185" t="s">
        <v>13436</v>
      </c>
      <c r="B2031" s="185" t="s">
        <v>15843</v>
      </c>
      <c r="C2031" s="74" t="s">
        <v>14171</v>
      </c>
    </row>
    <row r="2032" ht="14.25" customHeight="1">
      <c r="A2032" s="185" t="s">
        <v>13437</v>
      </c>
      <c r="B2032" s="185" t="s">
        <v>15842</v>
      </c>
      <c r="C2032" s="74" t="s">
        <v>14171</v>
      </c>
    </row>
    <row r="2033" ht="14.25" customHeight="1">
      <c r="A2033" s="185" t="s">
        <v>13438</v>
      </c>
      <c r="B2033" s="185" t="s">
        <v>15843</v>
      </c>
      <c r="C2033" s="74" t="s">
        <v>14171</v>
      </c>
    </row>
    <row r="2034" ht="14.25" customHeight="1">
      <c r="A2034" s="185" t="s">
        <v>13439</v>
      </c>
      <c r="B2034" s="185" t="s">
        <v>15842</v>
      </c>
      <c r="C2034" s="74" t="s">
        <v>14171</v>
      </c>
    </row>
    <row r="2035" ht="14.25" customHeight="1">
      <c r="A2035" s="185" t="s">
        <v>13440</v>
      </c>
      <c r="B2035" s="185" t="s">
        <v>15843</v>
      </c>
      <c r="C2035" s="74" t="s">
        <v>14171</v>
      </c>
    </row>
    <row r="2036" ht="14.25" customHeight="1">
      <c r="A2036" s="185" t="s">
        <v>13443</v>
      </c>
      <c r="B2036" s="185" t="s">
        <v>15844</v>
      </c>
      <c r="C2036" s="74" t="s">
        <v>14171</v>
      </c>
    </row>
    <row r="2037" ht="14.25" customHeight="1">
      <c r="A2037" s="185" t="s">
        <v>13268</v>
      </c>
      <c r="B2037" s="185" t="s">
        <v>15870</v>
      </c>
      <c r="C2037" s="74" t="s">
        <v>14171</v>
      </c>
    </row>
    <row r="2038" ht="14.25" customHeight="1">
      <c r="A2038" s="185" t="s">
        <v>12157</v>
      </c>
      <c r="B2038" s="185" t="s">
        <v>15871</v>
      </c>
      <c r="C2038" s="74" t="s">
        <v>14171</v>
      </c>
    </row>
    <row r="2039" ht="14.25" customHeight="1">
      <c r="A2039" s="185" t="s">
        <v>12180</v>
      </c>
      <c r="B2039" s="185" t="s">
        <v>15907</v>
      </c>
      <c r="C2039" s="74" t="s">
        <v>14171</v>
      </c>
    </row>
    <row r="2040" ht="14.25" customHeight="1">
      <c r="A2040" s="185" t="s">
        <v>13449</v>
      </c>
      <c r="B2040" s="185" t="s">
        <v>15858</v>
      </c>
      <c r="C2040" s="74" t="s">
        <v>14171</v>
      </c>
    </row>
    <row r="2041" ht="14.25" customHeight="1">
      <c r="A2041" s="185" t="s">
        <v>13450</v>
      </c>
      <c r="B2041" s="185" t="s">
        <v>16350</v>
      </c>
      <c r="C2041" s="74" t="s">
        <v>14171</v>
      </c>
    </row>
    <row r="2042" ht="14.25" customHeight="1">
      <c r="A2042" s="185" t="s">
        <v>12500</v>
      </c>
      <c r="B2042" s="185" t="s">
        <v>15858</v>
      </c>
      <c r="C2042" s="74" t="s">
        <v>14171</v>
      </c>
    </row>
    <row r="2043" ht="14.25" customHeight="1">
      <c r="A2043" s="185" t="s">
        <v>3713</v>
      </c>
      <c r="B2043" s="185" t="s">
        <v>15873</v>
      </c>
      <c r="C2043" s="74" t="s">
        <v>14171</v>
      </c>
    </row>
    <row r="2044" ht="14.25" customHeight="1">
      <c r="A2044" s="185" t="s">
        <v>12903</v>
      </c>
      <c r="B2044" s="185" t="s">
        <v>16351</v>
      </c>
      <c r="C2044" s="74" t="s">
        <v>14171</v>
      </c>
    </row>
    <row r="2045" ht="14.25" customHeight="1">
      <c r="A2045" s="185" t="s">
        <v>12959</v>
      </c>
      <c r="B2045" s="185" t="s">
        <v>16352</v>
      </c>
      <c r="C2045" s="74" t="s">
        <v>14171</v>
      </c>
    </row>
    <row r="2046" ht="14.25" customHeight="1">
      <c r="A2046" s="185" t="s">
        <v>13462</v>
      </c>
      <c r="B2046" s="185" t="s">
        <v>15909</v>
      </c>
      <c r="C2046" s="74" t="s">
        <v>14171</v>
      </c>
    </row>
    <row r="2047" ht="14.25" customHeight="1">
      <c r="A2047" s="185" t="s">
        <v>3934</v>
      </c>
      <c r="B2047" s="185" t="s">
        <v>15878</v>
      </c>
      <c r="C2047" s="74" t="s">
        <v>14171</v>
      </c>
    </row>
    <row r="2048" ht="14.25" customHeight="1">
      <c r="A2048" s="185" t="s">
        <v>13285</v>
      </c>
      <c r="B2048" s="185" t="s">
        <v>15824</v>
      </c>
      <c r="C2048" s="74" t="s">
        <v>14189</v>
      </c>
    </row>
    <row r="2049" ht="14.25" customHeight="1">
      <c r="A2049" s="185" t="s">
        <v>4785</v>
      </c>
      <c r="B2049" s="185" t="s">
        <v>16353</v>
      </c>
      <c r="C2049" s="74" t="s">
        <v>14189</v>
      </c>
    </row>
    <row r="2050" ht="14.25" customHeight="1">
      <c r="A2050" s="185" t="s">
        <v>13300</v>
      </c>
      <c r="B2050" s="185" t="s">
        <v>15827</v>
      </c>
      <c r="C2050" s="74" t="s">
        <v>14189</v>
      </c>
    </row>
    <row r="2051" ht="14.25" customHeight="1">
      <c r="A2051" s="185" t="s">
        <v>4910</v>
      </c>
      <c r="B2051" s="185" t="s">
        <v>15828</v>
      </c>
      <c r="C2051" s="74" t="s">
        <v>14189</v>
      </c>
    </row>
    <row r="2052" ht="14.25" customHeight="1">
      <c r="A2052" s="185" t="s">
        <v>13305</v>
      </c>
      <c r="B2052" s="185" t="s">
        <v>16354</v>
      </c>
      <c r="C2052" s="74" t="s">
        <v>14189</v>
      </c>
    </row>
    <row r="2053" ht="14.25" customHeight="1">
      <c r="A2053" s="185" t="s">
        <v>5024</v>
      </c>
      <c r="B2053" s="185" t="s">
        <v>15911</v>
      </c>
      <c r="C2053" s="74" t="s">
        <v>14189</v>
      </c>
    </row>
    <row r="2054" ht="14.25" customHeight="1">
      <c r="A2054" s="185" t="s">
        <v>2692</v>
      </c>
      <c r="B2054" s="185" t="s">
        <v>15832</v>
      </c>
      <c r="C2054" s="74" t="s">
        <v>14189</v>
      </c>
    </row>
    <row r="2055" ht="14.25" customHeight="1">
      <c r="A2055" s="185" t="s">
        <v>13309</v>
      </c>
      <c r="B2055" s="185" t="s">
        <v>16355</v>
      </c>
      <c r="C2055" s="74" t="s">
        <v>14189</v>
      </c>
    </row>
    <row r="2056" ht="14.25" customHeight="1">
      <c r="A2056" s="185" t="s">
        <v>13311</v>
      </c>
      <c r="B2056" s="185" t="s">
        <v>15913</v>
      </c>
      <c r="C2056" s="74" t="s">
        <v>14189</v>
      </c>
    </row>
    <row r="2057" ht="14.25" customHeight="1">
      <c r="A2057" s="185" t="s">
        <v>5463</v>
      </c>
      <c r="B2057" s="185" t="s">
        <v>16356</v>
      </c>
      <c r="C2057" s="74" t="s">
        <v>14189</v>
      </c>
    </row>
    <row r="2058" ht="14.25" customHeight="1">
      <c r="A2058" s="185" t="s">
        <v>13315</v>
      </c>
      <c r="B2058" s="185" t="s">
        <v>15837</v>
      </c>
      <c r="C2058" s="74" t="s">
        <v>14189</v>
      </c>
    </row>
    <row r="2059" ht="14.25" customHeight="1">
      <c r="A2059" s="185" t="s">
        <v>3696</v>
      </c>
      <c r="B2059" s="185" t="s">
        <v>15938</v>
      </c>
      <c r="C2059" s="74" t="s">
        <v>14189</v>
      </c>
    </row>
    <row r="2060" ht="14.25" customHeight="1">
      <c r="A2060" s="185" t="s">
        <v>13326</v>
      </c>
      <c r="B2060" s="185" t="s">
        <v>15840</v>
      </c>
      <c r="C2060" s="74" t="s">
        <v>14189</v>
      </c>
    </row>
    <row r="2061" ht="14.25" customHeight="1">
      <c r="A2061" s="185" t="s">
        <v>13330</v>
      </c>
      <c r="B2061" s="185" t="s">
        <v>16357</v>
      </c>
      <c r="C2061" s="74" t="s">
        <v>14189</v>
      </c>
    </row>
    <row r="2062" ht="14.25" customHeight="1">
      <c r="A2062" s="185" t="s">
        <v>13333</v>
      </c>
      <c r="B2062" s="185" t="s">
        <v>16354</v>
      </c>
      <c r="C2062" s="74" t="s">
        <v>14189</v>
      </c>
    </row>
    <row r="2063" ht="14.25" customHeight="1">
      <c r="A2063" s="185" t="s">
        <v>13335</v>
      </c>
      <c r="B2063" s="185" t="s">
        <v>15842</v>
      </c>
      <c r="C2063" s="74" t="s">
        <v>14189</v>
      </c>
    </row>
    <row r="2064" ht="14.25" customHeight="1">
      <c r="A2064" s="185" t="s">
        <v>6731</v>
      </c>
      <c r="B2064" s="185" t="s">
        <v>15843</v>
      </c>
      <c r="C2064" s="74" t="s">
        <v>14189</v>
      </c>
    </row>
    <row r="2065" ht="14.25" customHeight="1">
      <c r="A2065" s="185" t="s">
        <v>13336</v>
      </c>
      <c r="B2065" s="185" t="s">
        <v>15842</v>
      </c>
      <c r="C2065" s="74" t="s">
        <v>14189</v>
      </c>
    </row>
    <row r="2066" ht="14.25" customHeight="1">
      <c r="A2066" s="185" t="s">
        <v>13337</v>
      </c>
      <c r="B2066" s="185" t="s">
        <v>15843</v>
      </c>
      <c r="C2066" s="74" t="s">
        <v>14189</v>
      </c>
    </row>
    <row r="2067" ht="14.25" customHeight="1">
      <c r="A2067" s="185" t="s">
        <v>13338</v>
      </c>
      <c r="B2067" s="185" t="s">
        <v>15842</v>
      </c>
      <c r="C2067" s="74" t="s">
        <v>14189</v>
      </c>
    </row>
    <row r="2068" ht="14.25" customHeight="1">
      <c r="A2068" s="185" t="s">
        <v>13339</v>
      </c>
      <c r="B2068" s="185" t="s">
        <v>15843</v>
      </c>
      <c r="C2068" s="74" t="s">
        <v>14189</v>
      </c>
    </row>
    <row r="2069" ht="14.25" customHeight="1">
      <c r="A2069" s="185" t="s">
        <v>13342</v>
      </c>
      <c r="B2069" s="185" t="s">
        <v>15844</v>
      </c>
      <c r="C2069" s="74" t="s">
        <v>14189</v>
      </c>
    </row>
    <row r="2070" ht="14.25" customHeight="1">
      <c r="A2070" s="185" t="s">
        <v>13345</v>
      </c>
      <c r="B2070" s="185" t="s">
        <v>16031</v>
      </c>
      <c r="C2070" s="74" t="s">
        <v>14189</v>
      </c>
    </row>
    <row r="2071" ht="14.25" customHeight="1">
      <c r="A2071" s="185" t="s">
        <v>6766</v>
      </c>
      <c r="B2071" s="185" t="s">
        <v>15846</v>
      </c>
      <c r="C2071" s="74" t="s">
        <v>14189</v>
      </c>
    </row>
    <row r="2072" ht="14.25" customHeight="1">
      <c r="A2072" s="185" t="s">
        <v>13567</v>
      </c>
      <c r="B2072" s="185" t="s">
        <v>16358</v>
      </c>
      <c r="C2072" s="74" t="s">
        <v>14189</v>
      </c>
    </row>
    <row r="2073" ht="14.25" customHeight="1">
      <c r="A2073" s="185" t="s">
        <v>6799</v>
      </c>
      <c r="B2073" s="185" t="s">
        <v>16359</v>
      </c>
      <c r="C2073" s="74" t="s">
        <v>14189</v>
      </c>
    </row>
    <row r="2074" ht="14.25" customHeight="1">
      <c r="A2074" s="185" t="s">
        <v>13349</v>
      </c>
      <c r="B2074" s="185" t="s">
        <v>15891</v>
      </c>
      <c r="C2074" s="74" t="s">
        <v>14189</v>
      </c>
    </row>
    <row r="2075" ht="14.25" customHeight="1">
      <c r="A2075" s="185" t="s">
        <v>6881</v>
      </c>
      <c r="B2075" s="185" t="s">
        <v>16002</v>
      </c>
      <c r="C2075" s="74" t="s">
        <v>14189</v>
      </c>
    </row>
    <row r="2076" ht="14.25" customHeight="1">
      <c r="A2076" s="185" t="s">
        <v>6983</v>
      </c>
      <c r="B2076" s="185" t="s">
        <v>15889</v>
      </c>
      <c r="C2076" s="74" t="s">
        <v>14189</v>
      </c>
    </row>
    <row r="2077" ht="14.25" customHeight="1">
      <c r="A2077" s="185" t="s">
        <v>6991</v>
      </c>
      <c r="B2077" s="185" t="s">
        <v>15846</v>
      </c>
      <c r="C2077" s="74" t="s">
        <v>14189</v>
      </c>
    </row>
    <row r="2078" ht="14.25" customHeight="1">
      <c r="A2078" s="185" t="s">
        <v>13570</v>
      </c>
      <c r="B2078" s="185" t="s">
        <v>15964</v>
      </c>
      <c r="C2078" s="74" t="s">
        <v>14189</v>
      </c>
    </row>
    <row r="2079" ht="14.25" customHeight="1">
      <c r="A2079" s="185" t="s">
        <v>13356</v>
      </c>
      <c r="B2079" s="185" t="s">
        <v>15892</v>
      </c>
      <c r="C2079" s="74" t="s">
        <v>14189</v>
      </c>
    </row>
    <row r="2080" ht="14.25" customHeight="1">
      <c r="A2080" s="185" t="s">
        <v>7047</v>
      </c>
      <c r="B2080" s="185" t="s">
        <v>16002</v>
      </c>
      <c r="C2080" s="74" t="s">
        <v>14189</v>
      </c>
    </row>
    <row r="2081" ht="14.25" customHeight="1">
      <c r="A2081" s="185" t="s">
        <v>3725</v>
      </c>
      <c r="B2081" s="185" t="s">
        <v>15893</v>
      </c>
      <c r="C2081" s="74" t="s">
        <v>14189</v>
      </c>
    </row>
    <row r="2082" ht="14.25" customHeight="1">
      <c r="A2082" s="185" t="s">
        <v>13364</v>
      </c>
      <c r="B2082" s="185" t="s">
        <v>16360</v>
      </c>
      <c r="C2082" s="74" t="s">
        <v>14189</v>
      </c>
    </row>
    <row r="2083" ht="14.25" customHeight="1">
      <c r="A2083" s="185" t="s">
        <v>13365</v>
      </c>
      <c r="B2083" s="185" t="s">
        <v>15852</v>
      </c>
      <c r="C2083" s="74" t="s">
        <v>14189</v>
      </c>
    </row>
    <row r="2084" ht="14.25" customHeight="1">
      <c r="A2084" s="185" t="s">
        <v>3703</v>
      </c>
      <c r="B2084" s="185" t="s">
        <v>16004</v>
      </c>
      <c r="C2084" s="74" t="s">
        <v>14189</v>
      </c>
    </row>
    <row r="2085" ht="14.25" customHeight="1">
      <c r="A2085" s="185" t="s">
        <v>7579</v>
      </c>
      <c r="B2085" s="185" t="s">
        <v>15854</v>
      </c>
      <c r="C2085" s="74" t="s">
        <v>14189</v>
      </c>
    </row>
    <row r="2086" ht="14.25" customHeight="1">
      <c r="A2086" s="185" t="s">
        <v>13372</v>
      </c>
      <c r="B2086" s="185" t="s">
        <v>15923</v>
      </c>
      <c r="C2086" s="74" t="s">
        <v>14189</v>
      </c>
    </row>
    <row r="2087" ht="14.25" customHeight="1">
      <c r="A2087" s="185" t="s">
        <v>3708</v>
      </c>
      <c r="B2087" s="185" t="s">
        <v>16361</v>
      </c>
      <c r="C2087" s="74" t="s">
        <v>14189</v>
      </c>
    </row>
    <row r="2088" ht="14.25" customHeight="1">
      <c r="A2088" s="185" t="s">
        <v>13378</v>
      </c>
      <c r="B2088" s="185" t="s">
        <v>16362</v>
      </c>
      <c r="C2088" s="74" t="s">
        <v>14189</v>
      </c>
    </row>
    <row r="2089" ht="14.25" customHeight="1">
      <c r="A2089" s="185" t="s">
        <v>13384</v>
      </c>
      <c r="B2089" s="185" t="s">
        <v>16363</v>
      </c>
      <c r="C2089" s="74" t="s">
        <v>14189</v>
      </c>
    </row>
    <row r="2090" ht="14.25" customHeight="1">
      <c r="A2090" s="185" t="s">
        <v>13390</v>
      </c>
      <c r="B2090" s="185" t="s">
        <v>15858</v>
      </c>
      <c r="C2090" s="74" t="s">
        <v>14189</v>
      </c>
    </row>
    <row r="2091" ht="14.25" customHeight="1">
      <c r="A2091" s="185" t="s">
        <v>3710</v>
      </c>
      <c r="B2091" s="185" t="s">
        <v>15859</v>
      </c>
      <c r="C2091" s="74" t="s">
        <v>14189</v>
      </c>
    </row>
    <row r="2092" ht="14.25" customHeight="1">
      <c r="A2092" s="185" t="s">
        <v>13393</v>
      </c>
      <c r="B2092" s="185" t="s">
        <v>15860</v>
      </c>
      <c r="C2092" s="74" t="s">
        <v>14189</v>
      </c>
    </row>
    <row r="2093" ht="14.25" customHeight="1">
      <c r="A2093" s="185" t="s">
        <v>13396</v>
      </c>
      <c r="B2093" s="185" t="s">
        <v>15861</v>
      </c>
      <c r="C2093" s="74" t="s">
        <v>14189</v>
      </c>
    </row>
    <row r="2094" ht="14.25" customHeight="1">
      <c r="A2094" s="185" t="s">
        <v>13398</v>
      </c>
      <c r="B2094" s="185" t="s">
        <v>15843</v>
      </c>
      <c r="C2094" s="74" t="s">
        <v>14189</v>
      </c>
    </row>
    <row r="2095" ht="14.25" customHeight="1">
      <c r="A2095" s="185" t="s">
        <v>13400</v>
      </c>
      <c r="B2095" s="185" t="s">
        <v>15861</v>
      </c>
      <c r="C2095" s="74" t="s">
        <v>14189</v>
      </c>
    </row>
    <row r="2096" ht="14.25" customHeight="1">
      <c r="A2096" s="185" t="s">
        <v>13402</v>
      </c>
      <c r="B2096" s="185" t="s">
        <v>15843</v>
      </c>
      <c r="C2096" s="74" t="s">
        <v>14189</v>
      </c>
    </row>
    <row r="2097" ht="14.25" customHeight="1">
      <c r="A2097" s="185" t="s">
        <v>13404</v>
      </c>
      <c r="B2097" s="185" t="s">
        <v>15861</v>
      </c>
      <c r="C2097" s="74" t="s">
        <v>14189</v>
      </c>
    </row>
    <row r="2098" ht="14.25" customHeight="1">
      <c r="A2098" s="185" t="s">
        <v>13405</v>
      </c>
      <c r="B2098" s="185" t="s">
        <v>15843</v>
      </c>
      <c r="C2098" s="74" t="s">
        <v>14189</v>
      </c>
    </row>
    <row r="2099" ht="14.25" customHeight="1">
      <c r="A2099" s="185" t="s">
        <v>9167</v>
      </c>
      <c r="B2099" s="185" t="s">
        <v>15844</v>
      </c>
      <c r="C2099" s="74" t="s">
        <v>14189</v>
      </c>
    </row>
    <row r="2100" ht="14.25" customHeight="1">
      <c r="A2100" s="185" t="s">
        <v>9500</v>
      </c>
      <c r="B2100" s="185" t="s">
        <v>16364</v>
      </c>
      <c r="C2100" s="74" t="s">
        <v>14189</v>
      </c>
    </row>
    <row r="2101" ht="14.25" customHeight="1">
      <c r="A2101" s="185" t="s">
        <v>13427</v>
      </c>
      <c r="B2101" s="185" t="s">
        <v>15827</v>
      </c>
      <c r="C2101" s="74" t="s">
        <v>14189</v>
      </c>
    </row>
    <row r="2102" ht="14.25" customHeight="1">
      <c r="A2102" s="185" t="s">
        <v>13431</v>
      </c>
      <c r="B2102" s="185" t="s">
        <v>15864</v>
      </c>
      <c r="C2102" s="74" t="s">
        <v>14189</v>
      </c>
    </row>
    <row r="2103" ht="14.25" customHeight="1">
      <c r="A2103" s="185" t="s">
        <v>3717</v>
      </c>
      <c r="B2103" s="185" t="s">
        <v>15903</v>
      </c>
      <c r="C2103" s="74" t="s">
        <v>14189</v>
      </c>
    </row>
    <row r="2104" ht="14.25" customHeight="1">
      <c r="A2104" s="185" t="s">
        <v>3718</v>
      </c>
      <c r="B2104" s="185" t="s">
        <v>15868</v>
      </c>
      <c r="C2104" s="74" t="s">
        <v>14189</v>
      </c>
    </row>
    <row r="2105" ht="14.25" customHeight="1">
      <c r="A2105" s="185" t="s">
        <v>11276</v>
      </c>
      <c r="B2105" s="185" t="s">
        <v>15904</v>
      </c>
      <c r="C2105" s="74" t="s">
        <v>14189</v>
      </c>
    </row>
    <row r="2106" ht="14.25" customHeight="1">
      <c r="A2106" s="185" t="s">
        <v>13509</v>
      </c>
      <c r="B2106" s="185" t="s">
        <v>15923</v>
      </c>
      <c r="C2106" s="74" t="s">
        <v>14189</v>
      </c>
    </row>
    <row r="2107" ht="14.25" customHeight="1">
      <c r="A2107" s="185" t="s">
        <v>13435</v>
      </c>
      <c r="B2107" s="185" t="s">
        <v>15842</v>
      </c>
      <c r="C2107" s="74" t="s">
        <v>14189</v>
      </c>
    </row>
    <row r="2108" ht="14.25" customHeight="1">
      <c r="A2108" s="185" t="s">
        <v>13436</v>
      </c>
      <c r="B2108" s="185" t="s">
        <v>15843</v>
      </c>
      <c r="C2108" s="74" t="s">
        <v>14189</v>
      </c>
    </row>
    <row r="2109" ht="14.25" customHeight="1">
      <c r="A2109" s="185" t="s">
        <v>13437</v>
      </c>
      <c r="B2109" s="185" t="s">
        <v>15842</v>
      </c>
      <c r="C2109" s="74" t="s">
        <v>14189</v>
      </c>
    </row>
    <row r="2110" ht="14.25" customHeight="1">
      <c r="A2110" s="185" t="s">
        <v>13438</v>
      </c>
      <c r="B2110" s="185" t="s">
        <v>15843</v>
      </c>
      <c r="C2110" s="74" t="s">
        <v>14189</v>
      </c>
    </row>
    <row r="2111" ht="14.25" customHeight="1">
      <c r="A2111" s="185" t="s">
        <v>13439</v>
      </c>
      <c r="B2111" s="185" t="s">
        <v>15842</v>
      </c>
      <c r="C2111" s="74" t="s">
        <v>14189</v>
      </c>
    </row>
    <row r="2112" ht="14.25" customHeight="1">
      <c r="A2112" s="185" t="s">
        <v>13440</v>
      </c>
      <c r="B2112" s="185" t="s">
        <v>15843</v>
      </c>
      <c r="C2112" s="74" t="s">
        <v>14189</v>
      </c>
    </row>
    <row r="2113" ht="14.25" customHeight="1">
      <c r="A2113" s="185" t="s">
        <v>13443</v>
      </c>
      <c r="B2113" s="185" t="s">
        <v>15844</v>
      </c>
      <c r="C2113" s="74" t="s">
        <v>14189</v>
      </c>
    </row>
    <row r="2114" ht="14.25" customHeight="1">
      <c r="A2114" s="185" t="s">
        <v>13268</v>
      </c>
      <c r="B2114" s="185" t="s">
        <v>15870</v>
      </c>
      <c r="C2114" s="74" t="s">
        <v>14189</v>
      </c>
    </row>
    <row r="2115" ht="14.25" customHeight="1">
      <c r="A2115" s="185" t="s">
        <v>12180</v>
      </c>
      <c r="B2115" s="185" t="s">
        <v>15907</v>
      </c>
      <c r="C2115" s="74" t="s">
        <v>14189</v>
      </c>
    </row>
    <row r="2116" ht="14.25" customHeight="1">
      <c r="A2116" s="185" t="s">
        <v>13449</v>
      </c>
      <c r="B2116" s="185" t="s">
        <v>15858</v>
      </c>
      <c r="C2116" s="74" t="s">
        <v>14189</v>
      </c>
    </row>
    <row r="2117" ht="14.25" customHeight="1">
      <c r="A2117" s="185" t="s">
        <v>13450</v>
      </c>
      <c r="B2117" s="185" t="s">
        <v>15908</v>
      </c>
      <c r="C2117" s="74" t="s">
        <v>14189</v>
      </c>
    </row>
    <row r="2118" ht="14.25" customHeight="1">
      <c r="A2118" s="185" t="s">
        <v>3713</v>
      </c>
      <c r="B2118" s="185" t="s">
        <v>15873</v>
      </c>
      <c r="C2118" s="74" t="s">
        <v>14189</v>
      </c>
    </row>
    <row r="2119" ht="14.25" customHeight="1">
      <c r="A2119" s="185" t="s">
        <v>13462</v>
      </c>
      <c r="B2119" s="185" t="s">
        <v>15909</v>
      </c>
      <c r="C2119" s="74" t="s">
        <v>14189</v>
      </c>
    </row>
    <row r="2120" ht="14.25" customHeight="1">
      <c r="A2120" s="185" t="s">
        <v>3934</v>
      </c>
      <c r="B2120" s="185" t="s">
        <v>15878</v>
      </c>
      <c r="C2120" s="74" t="s">
        <v>14189</v>
      </c>
    </row>
    <row r="2121" ht="14.25" customHeight="1">
      <c r="A2121" s="185" t="s">
        <v>3966</v>
      </c>
      <c r="B2121" s="185" t="s">
        <v>16365</v>
      </c>
      <c r="C2121" s="74" t="s">
        <v>14202</v>
      </c>
    </row>
    <row r="2122" ht="14.25" customHeight="1">
      <c r="A2122" s="185" t="s">
        <v>3979</v>
      </c>
      <c r="B2122" s="185" t="s">
        <v>16366</v>
      </c>
      <c r="C2122" s="74" t="s">
        <v>14202</v>
      </c>
    </row>
    <row r="2123" ht="14.25" customHeight="1">
      <c r="A2123" s="185" t="s">
        <v>4184</v>
      </c>
      <c r="B2123" s="185" t="s">
        <v>16367</v>
      </c>
      <c r="C2123" s="74" t="s">
        <v>14202</v>
      </c>
    </row>
    <row r="2124" ht="14.25" customHeight="1">
      <c r="A2124" s="185" t="s">
        <v>13285</v>
      </c>
      <c r="B2124" s="185" t="s">
        <v>15824</v>
      </c>
      <c r="C2124" s="74" t="s">
        <v>14202</v>
      </c>
    </row>
    <row r="2125" ht="14.25" customHeight="1">
      <c r="A2125" s="185" t="s">
        <v>4785</v>
      </c>
      <c r="B2125" s="185" t="s">
        <v>15880</v>
      </c>
      <c r="C2125" s="74" t="s">
        <v>14202</v>
      </c>
    </row>
    <row r="2126" ht="14.25" customHeight="1">
      <c r="A2126" s="185" t="s">
        <v>13300</v>
      </c>
      <c r="B2126" s="185" t="s">
        <v>15827</v>
      </c>
      <c r="C2126" s="74" t="s">
        <v>14202</v>
      </c>
    </row>
    <row r="2127" ht="14.25" customHeight="1">
      <c r="A2127" s="185" t="s">
        <v>4910</v>
      </c>
      <c r="B2127" s="185" t="s">
        <v>15828</v>
      </c>
      <c r="C2127" s="74" t="s">
        <v>14202</v>
      </c>
    </row>
    <row r="2128" ht="14.25" customHeight="1">
      <c r="A2128" s="185" t="s">
        <v>13305</v>
      </c>
      <c r="B2128" s="185" t="s">
        <v>15934</v>
      </c>
      <c r="C2128" s="74" t="s">
        <v>14202</v>
      </c>
    </row>
    <row r="2129" ht="14.25" customHeight="1">
      <c r="A2129" s="185" t="s">
        <v>5024</v>
      </c>
      <c r="B2129" s="185" t="s">
        <v>16368</v>
      </c>
      <c r="C2129" s="74" t="s">
        <v>14202</v>
      </c>
    </row>
    <row r="2130" ht="14.25" customHeight="1">
      <c r="A2130" s="185" t="s">
        <v>2692</v>
      </c>
      <c r="B2130" s="185" t="s">
        <v>15832</v>
      </c>
      <c r="C2130" s="74" t="s">
        <v>14202</v>
      </c>
    </row>
    <row r="2131" ht="14.25" customHeight="1">
      <c r="A2131" s="185" t="s">
        <v>13309</v>
      </c>
      <c r="B2131" s="185" t="s">
        <v>16369</v>
      </c>
      <c r="C2131" s="74" t="s">
        <v>14202</v>
      </c>
    </row>
    <row r="2132" ht="14.25" customHeight="1">
      <c r="A2132" s="185" t="s">
        <v>13311</v>
      </c>
      <c r="B2132" s="185" t="s">
        <v>16370</v>
      </c>
      <c r="C2132" s="74" t="s">
        <v>14202</v>
      </c>
    </row>
    <row r="2133" ht="14.25" customHeight="1">
      <c r="A2133" s="185" t="s">
        <v>13315</v>
      </c>
      <c r="B2133" s="185" t="s">
        <v>15837</v>
      </c>
      <c r="C2133" s="74" t="s">
        <v>14202</v>
      </c>
    </row>
    <row r="2134" ht="14.25" customHeight="1">
      <c r="A2134" s="185" t="s">
        <v>3696</v>
      </c>
      <c r="B2134" s="185" t="s">
        <v>16371</v>
      </c>
      <c r="C2134" s="74" t="s">
        <v>14202</v>
      </c>
    </row>
    <row r="2135" ht="14.25" customHeight="1">
      <c r="A2135" s="185" t="s">
        <v>13326</v>
      </c>
      <c r="B2135" s="185" t="s">
        <v>15840</v>
      </c>
      <c r="C2135" s="74" t="s">
        <v>14202</v>
      </c>
    </row>
    <row r="2136" ht="14.25" customHeight="1">
      <c r="A2136" s="185" t="s">
        <v>13333</v>
      </c>
      <c r="B2136" s="185" t="s">
        <v>15934</v>
      </c>
      <c r="C2136" s="74" t="s">
        <v>14202</v>
      </c>
    </row>
    <row r="2137" ht="14.25" customHeight="1">
      <c r="A2137" s="185" t="s">
        <v>13335</v>
      </c>
      <c r="B2137" s="185" t="s">
        <v>15842</v>
      </c>
      <c r="C2137" s="74" t="s">
        <v>14202</v>
      </c>
    </row>
    <row r="2138" ht="14.25" customHeight="1">
      <c r="A2138" s="185" t="s">
        <v>6731</v>
      </c>
      <c r="B2138" s="185" t="s">
        <v>15843</v>
      </c>
      <c r="C2138" s="74" t="s">
        <v>14202</v>
      </c>
    </row>
    <row r="2139" ht="14.25" customHeight="1">
      <c r="A2139" s="185" t="s">
        <v>13336</v>
      </c>
      <c r="B2139" s="185" t="s">
        <v>15842</v>
      </c>
      <c r="C2139" s="74" t="s">
        <v>14202</v>
      </c>
    </row>
    <row r="2140" ht="14.25" customHeight="1">
      <c r="A2140" s="185" t="s">
        <v>13337</v>
      </c>
      <c r="B2140" s="185" t="s">
        <v>15843</v>
      </c>
      <c r="C2140" s="74" t="s">
        <v>14202</v>
      </c>
    </row>
    <row r="2141" ht="14.25" customHeight="1">
      <c r="A2141" s="185" t="s">
        <v>13338</v>
      </c>
      <c r="B2141" s="185" t="s">
        <v>15842</v>
      </c>
      <c r="C2141" s="74" t="s">
        <v>14202</v>
      </c>
    </row>
    <row r="2142" ht="14.25" customHeight="1">
      <c r="A2142" s="185" t="s">
        <v>13339</v>
      </c>
      <c r="B2142" s="185" t="s">
        <v>15843</v>
      </c>
      <c r="C2142" s="74" t="s">
        <v>14202</v>
      </c>
    </row>
    <row r="2143" ht="14.25" customHeight="1">
      <c r="A2143" s="185" t="s">
        <v>13342</v>
      </c>
      <c r="B2143" s="185" t="s">
        <v>15844</v>
      </c>
      <c r="C2143" s="74" t="s">
        <v>14202</v>
      </c>
    </row>
    <row r="2144" ht="14.25" customHeight="1">
      <c r="A2144" s="185" t="s">
        <v>13345</v>
      </c>
      <c r="B2144" s="185" t="s">
        <v>15889</v>
      </c>
      <c r="C2144" s="74" t="s">
        <v>14202</v>
      </c>
    </row>
    <row r="2145" ht="14.25" customHeight="1">
      <c r="A2145" s="185" t="s">
        <v>6766</v>
      </c>
      <c r="B2145" s="185" t="s">
        <v>15846</v>
      </c>
      <c r="C2145" s="74" t="s">
        <v>14202</v>
      </c>
    </row>
    <row r="2146" ht="14.25" customHeight="1">
      <c r="A2146" s="185" t="s">
        <v>6799</v>
      </c>
      <c r="B2146" s="185" t="s">
        <v>16372</v>
      </c>
      <c r="C2146" s="74" t="s">
        <v>14202</v>
      </c>
    </row>
    <row r="2147" ht="14.25" customHeight="1">
      <c r="A2147" s="185" t="s">
        <v>13349</v>
      </c>
      <c r="B2147" s="185" t="s">
        <v>16373</v>
      </c>
      <c r="C2147" s="74" t="s">
        <v>14202</v>
      </c>
    </row>
    <row r="2148" ht="14.25" customHeight="1">
      <c r="A2148" s="185" t="s">
        <v>13350</v>
      </c>
      <c r="B2148" s="185" t="s">
        <v>15848</v>
      </c>
      <c r="C2148" s="74" t="s">
        <v>14202</v>
      </c>
    </row>
    <row r="2149" ht="14.25" customHeight="1">
      <c r="A2149" s="185" t="s">
        <v>13352</v>
      </c>
      <c r="B2149" s="185" t="s">
        <v>15849</v>
      </c>
      <c r="C2149" s="74" t="s">
        <v>14202</v>
      </c>
    </row>
    <row r="2150" ht="14.25" customHeight="1">
      <c r="A2150" s="185" t="s">
        <v>6991</v>
      </c>
      <c r="B2150" s="185" t="s">
        <v>15846</v>
      </c>
      <c r="C2150" s="74" t="s">
        <v>14202</v>
      </c>
    </row>
    <row r="2151" ht="14.25" customHeight="1">
      <c r="A2151" s="185" t="s">
        <v>13356</v>
      </c>
      <c r="B2151" s="185" t="s">
        <v>15892</v>
      </c>
      <c r="C2151" s="74" t="s">
        <v>14202</v>
      </c>
    </row>
    <row r="2152" ht="14.25" customHeight="1">
      <c r="A2152" s="185" t="s">
        <v>13358</v>
      </c>
      <c r="B2152" s="185" t="s">
        <v>15848</v>
      </c>
      <c r="C2152" s="74" t="s">
        <v>14202</v>
      </c>
    </row>
    <row r="2153" ht="14.25" customHeight="1">
      <c r="A2153" s="185" t="s">
        <v>13360</v>
      </c>
      <c r="B2153" s="185" t="s">
        <v>15849</v>
      </c>
      <c r="C2153" s="74" t="s">
        <v>14202</v>
      </c>
    </row>
    <row r="2154" ht="14.25" customHeight="1">
      <c r="A2154" s="185" t="s">
        <v>7123</v>
      </c>
      <c r="B2154" s="185" t="s">
        <v>16374</v>
      </c>
      <c r="C2154" s="74" t="s">
        <v>14202</v>
      </c>
    </row>
    <row r="2155" ht="14.25" customHeight="1">
      <c r="A2155" s="185" t="s">
        <v>3725</v>
      </c>
      <c r="B2155" s="185" t="s">
        <v>16290</v>
      </c>
      <c r="C2155" s="74" t="s">
        <v>14202</v>
      </c>
    </row>
    <row r="2156" ht="14.25" customHeight="1">
      <c r="A2156" s="185" t="s">
        <v>13364</v>
      </c>
      <c r="B2156" s="185" t="s">
        <v>16283</v>
      </c>
      <c r="C2156" s="74" t="s">
        <v>14202</v>
      </c>
    </row>
    <row r="2157" ht="14.25" customHeight="1">
      <c r="A2157" s="185" t="s">
        <v>13365</v>
      </c>
      <c r="B2157" s="185" t="s">
        <v>15852</v>
      </c>
      <c r="C2157" s="74" t="s">
        <v>14202</v>
      </c>
    </row>
    <row r="2158" ht="14.25" customHeight="1">
      <c r="A2158" s="185" t="s">
        <v>3703</v>
      </c>
      <c r="B2158" s="185" t="s">
        <v>15853</v>
      </c>
      <c r="C2158" s="74" t="s">
        <v>14202</v>
      </c>
    </row>
    <row r="2159" ht="14.25" customHeight="1">
      <c r="A2159" s="185" t="s">
        <v>7579</v>
      </c>
      <c r="B2159" s="185" t="s">
        <v>16242</v>
      </c>
      <c r="C2159" s="74" t="s">
        <v>14202</v>
      </c>
    </row>
    <row r="2160" ht="14.25" customHeight="1">
      <c r="A2160" s="185" t="s">
        <v>7583</v>
      </c>
      <c r="B2160" s="185" t="s">
        <v>15854</v>
      </c>
      <c r="C2160" s="74" t="s">
        <v>14202</v>
      </c>
    </row>
    <row r="2161" ht="14.25" customHeight="1">
      <c r="A2161" s="185" t="s">
        <v>7585</v>
      </c>
      <c r="B2161" s="185" t="s">
        <v>15854</v>
      </c>
      <c r="C2161" s="74" t="s">
        <v>14202</v>
      </c>
    </row>
    <row r="2162" ht="14.25" customHeight="1">
      <c r="A2162" s="185" t="s">
        <v>13372</v>
      </c>
      <c r="B2162" s="185" t="s">
        <v>16375</v>
      </c>
      <c r="C2162" s="74" t="s">
        <v>14202</v>
      </c>
    </row>
    <row r="2163" ht="14.25" customHeight="1">
      <c r="A2163" s="185" t="s">
        <v>3708</v>
      </c>
      <c r="B2163" s="185" t="s">
        <v>16376</v>
      </c>
      <c r="C2163" s="74" t="s">
        <v>14202</v>
      </c>
    </row>
    <row r="2164" ht="14.25" customHeight="1">
      <c r="A2164" s="185" t="s">
        <v>13378</v>
      </c>
      <c r="B2164" s="185" t="s">
        <v>16377</v>
      </c>
      <c r="C2164" s="74" t="s">
        <v>14202</v>
      </c>
    </row>
    <row r="2165" ht="14.25" customHeight="1">
      <c r="A2165" s="185" t="s">
        <v>13384</v>
      </c>
      <c r="B2165" s="185" t="s">
        <v>16378</v>
      </c>
      <c r="C2165" s="74" t="s">
        <v>14202</v>
      </c>
    </row>
    <row r="2166" ht="14.25" customHeight="1">
      <c r="A2166" s="185" t="s">
        <v>8223</v>
      </c>
      <c r="B2166" s="185" t="s">
        <v>16378</v>
      </c>
      <c r="C2166" s="74" t="s">
        <v>14202</v>
      </c>
    </row>
    <row r="2167" ht="14.25" customHeight="1">
      <c r="A2167" s="185" t="s">
        <v>13390</v>
      </c>
      <c r="B2167" s="185" t="s">
        <v>15858</v>
      </c>
      <c r="C2167" s="74" t="s">
        <v>14202</v>
      </c>
    </row>
    <row r="2168" ht="14.25" customHeight="1">
      <c r="A2168" s="185" t="s">
        <v>8660</v>
      </c>
      <c r="B2168" s="185" t="s">
        <v>16379</v>
      </c>
      <c r="C2168" s="74" t="s">
        <v>14202</v>
      </c>
    </row>
    <row r="2169" ht="14.25" customHeight="1">
      <c r="A2169" s="185" t="s">
        <v>8700</v>
      </c>
      <c r="B2169" s="185" t="s">
        <v>15858</v>
      </c>
      <c r="C2169" s="74" t="s">
        <v>14202</v>
      </c>
    </row>
    <row r="2170" ht="14.25" customHeight="1">
      <c r="A2170" s="185" t="s">
        <v>3710</v>
      </c>
      <c r="B2170" s="185" t="s">
        <v>15859</v>
      </c>
      <c r="C2170" s="74" t="s">
        <v>14202</v>
      </c>
    </row>
    <row r="2171" ht="14.25" customHeight="1">
      <c r="A2171" s="185" t="s">
        <v>13393</v>
      </c>
      <c r="B2171" s="185" t="s">
        <v>15930</v>
      </c>
      <c r="C2171" s="74" t="s">
        <v>14202</v>
      </c>
    </row>
    <row r="2172" ht="14.25" customHeight="1">
      <c r="A2172" s="185" t="s">
        <v>8965</v>
      </c>
      <c r="B2172" s="185" t="s">
        <v>16379</v>
      </c>
      <c r="C2172" s="74" t="s">
        <v>14202</v>
      </c>
    </row>
    <row r="2173" ht="14.25" customHeight="1">
      <c r="A2173" s="185" t="s">
        <v>9011</v>
      </c>
      <c r="B2173" s="185" t="s">
        <v>15858</v>
      </c>
      <c r="C2173" s="74" t="s">
        <v>14202</v>
      </c>
    </row>
    <row r="2174" ht="14.25" customHeight="1">
      <c r="A2174" s="185" t="s">
        <v>13396</v>
      </c>
      <c r="B2174" s="185" t="s">
        <v>15861</v>
      </c>
      <c r="C2174" s="74" t="s">
        <v>14202</v>
      </c>
    </row>
    <row r="2175" ht="14.25" customHeight="1">
      <c r="A2175" s="185" t="s">
        <v>13398</v>
      </c>
      <c r="B2175" s="185" t="s">
        <v>15843</v>
      </c>
      <c r="C2175" s="74" t="s">
        <v>14202</v>
      </c>
    </row>
    <row r="2176" ht="14.25" customHeight="1">
      <c r="A2176" s="185" t="s">
        <v>13400</v>
      </c>
      <c r="B2176" s="185" t="s">
        <v>15861</v>
      </c>
      <c r="C2176" s="74" t="s">
        <v>14202</v>
      </c>
    </row>
    <row r="2177" ht="14.25" customHeight="1">
      <c r="A2177" s="185" t="s">
        <v>13402</v>
      </c>
      <c r="B2177" s="185" t="s">
        <v>15843</v>
      </c>
      <c r="C2177" s="74" t="s">
        <v>14202</v>
      </c>
    </row>
    <row r="2178" ht="14.25" customHeight="1">
      <c r="A2178" s="185" t="s">
        <v>13404</v>
      </c>
      <c r="B2178" s="185" t="s">
        <v>15861</v>
      </c>
      <c r="C2178" s="74" t="s">
        <v>14202</v>
      </c>
    </row>
    <row r="2179" ht="14.25" customHeight="1">
      <c r="A2179" s="185" t="s">
        <v>13405</v>
      </c>
      <c r="B2179" s="185" t="s">
        <v>15843</v>
      </c>
      <c r="C2179" s="74" t="s">
        <v>14202</v>
      </c>
    </row>
    <row r="2180" ht="14.25" customHeight="1">
      <c r="A2180" s="185" t="s">
        <v>9167</v>
      </c>
      <c r="B2180" s="185" t="s">
        <v>15844</v>
      </c>
      <c r="C2180" s="74" t="s">
        <v>14202</v>
      </c>
    </row>
    <row r="2181" ht="14.25" customHeight="1">
      <c r="A2181" s="185" t="s">
        <v>9650</v>
      </c>
      <c r="B2181" s="185" t="s">
        <v>16275</v>
      </c>
      <c r="C2181" s="74" t="s">
        <v>14202</v>
      </c>
    </row>
    <row r="2182" ht="14.25" customHeight="1">
      <c r="A2182" s="185" t="s">
        <v>13427</v>
      </c>
      <c r="B2182" s="185" t="s">
        <v>15827</v>
      </c>
      <c r="C2182" s="74" t="s">
        <v>14202</v>
      </c>
    </row>
    <row r="2183" ht="14.25" customHeight="1">
      <c r="A2183" s="185" t="s">
        <v>13431</v>
      </c>
      <c r="B2183" s="185" t="s">
        <v>15864</v>
      </c>
      <c r="C2183" s="74" t="s">
        <v>14202</v>
      </c>
    </row>
    <row r="2184" ht="14.25" customHeight="1">
      <c r="A2184" s="185" t="s">
        <v>3717</v>
      </c>
      <c r="B2184" s="185" t="s">
        <v>16380</v>
      </c>
      <c r="C2184" s="74" t="s">
        <v>14202</v>
      </c>
    </row>
    <row r="2185" ht="14.25" customHeight="1">
      <c r="A2185" s="185" t="s">
        <v>3718</v>
      </c>
      <c r="B2185" s="185" t="s">
        <v>15868</v>
      </c>
      <c r="C2185" s="74" t="s">
        <v>14202</v>
      </c>
    </row>
    <row r="2186" ht="14.25" customHeight="1">
      <c r="A2186" s="185" t="s">
        <v>11492</v>
      </c>
      <c r="B2186" s="185" t="s">
        <v>16381</v>
      </c>
      <c r="C2186" s="74" t="s">
        <v>14202</v>
      </c>
    </row>
    <row r="2187" ht="14.25" customHeight="1">
      <c r="A2187" s="185" t="s">
        <v>13435</v>
      </c>
      <c r="B2187" s="185" t="s">
        <v>15842</v>
      </c>
      <c r="C2187" s="74" t="s">
        <v>14202</v>
      </c>
    </row>
    <row r="2188" ht="14.25" customHeight="1">
      <c r="A2188" s="185" t="s">
        <v>13436</v>
      </c>
      <c r="B2188" s="185" t="s">
        <v>15843</v>
      </c>
      <c r="C2188" s="74" t="s">
        <v>14202</v>
      </c>
    </row>
    <row r="2189" ht="14.25" customHeight="1">
      <c r="A2189" s="185" t="s">
        <v>13437</v>
      </c>
      <c r="B2189" s="185" t="s">
        <v>15842</v>
      </c>
      <c r="C2189" s="74" t="s">
        <v>14202</v>
      </c>
    </row>
    <row r="2190" ht="14.25" customHeight="1">
      <c r="A2190" s="185" t="s">
        <v>13438</v>
      </c>
      <c r="B2190" s="185" t="s">
        <v>15843</v>
      </c>
      <c r="C2190" s="74" t="s">
        <v>14202</v>
      </c>
    </row>
    <row r="2191" ht="14.25" customHeight="1">
      <c r="A2191" s="185" t="s">
        <v>13439</v>
      </c>
      <c r="B2191" s="185" t="s">
        <v>15842</v>
      </c>
      <c r="C2191" s="74" t="s">
        <v>14202</v>
      </c>
    </row>
    <row r="2192" ht="14.25" customHeight="1">
      <c r="A2192" s="185" t="s">
        <v>13440</v>
      </c>
      <c r="B2192" s="185" t="s">
        <v>15843</v>
      </c>
      <c r="C2192" s="74" t="s">
        <v>14202</v>
      </c>
    </row>
    <row r="2193" ht="14.25" customHeight="1">
      <c r="A2193" s="185" t="s">
        <v>13443</v>
      </c>
      <c r="B2193" s="185" t="s">
        <v>15844</v>
      </c>
      <c r="C2193" s="74" t="s">
        <v>14202</v>
      </c>
    </row>
    <row r="2194" ht="14.25" customHeight="1">
      <c r="A2194" s="185" t="s">
        <v>11975</v>
      </c>
      <c r="B2194" s="185" t="s">
        <v>15842</v>
      </c>
      <c r="C2194" s="74" t="s">
        <v>14202</v>
      </c>
    </row>
    <row r="2195" ht="14.25" customHeight="1">
      <c r="A2195" s="185" t="s">
        <v>13268</v>
      </c>
      <c r="B2195" s="185" t="s">
        <v>15870</v>
      </c>
      <c r="C2195" s="74" t="s">
        <v>14202</v>
      </c>
    </row>
    <row r="2196" ht="14.25" customHeight="1">
      <c r="A2196" s="185" t="s">
        <v>12157</v>
      </c>
      <c r="B2196" s="185" t="s">
        <v>15871</v>
      </c>
      <c r="C2196" s="74" t="s">
        <v>14202</v>
      </c>
    </row>
    <row r="2197" ht="14.25" customHeight="1">
      <c r="A2197" s="185" t="s">
        <v>12180</v>
      </c>
      <c r="B2197" s="185" t="s">
        <v>15907</v>
      </c>
      <c r="C2197" s="74" t="s">
        <v>14202</v>
      </c>
    </row>
    <row r="2198" ht="14.25" customHeight="1">
      <c r="A2198" s="185" t="s">
        <v>12356</v>
      </c>
      <c r="B2198" s="185" t="s">
        <v>16382</v>
      </c>
      <c r="C2198" s="74" t="s">
        <v>14202</v>
      </c>
    </row>
    <row r="2199" ht="14.25" customHeight="1">
      <c r="A2199" s="185" t="s">
        <v>13449</v>
      </c>
      <c r="B2199" s="185" t="s">
        <v>15858</v>
      </c>
      <c r="C2199" s="74" t="s">
        <v>14202</v>
      </c>
    </row>
    <row r="2200" ht="14.25" customHeight="1">
      <c r="A2200" s="185" t="s">
        <v>13450</v>
      </c>
      <c r="B2200" s="185" t="s">
        <v>16383</v>
      </c>
      <c r="C2200" s="74" t="s">
        <v>14202</v>
      </c>
    </row>
    <row r="2201" ht="14.25" customHeight="1">
      <c r="A2201" s="185" t="s">
        <v>3713</v>
      </c>
      <c r="B2201" s="185" t="s">
        <v>15873</v>
      </c>
      <c r="C2201" s="74" t="s">
        <v>14202</v>
      </c>
    </row>
    <row r="2202" ht="14.25" customHeight="1">
      <c r="A2202" s="185" t="s">
        <v>12848</v>
      </c>
      <c r="B2202" s="185" t="s">
        <v>16384</v>
      </c>
      <c r="C2202" s="74" t="s">
        <v>14202</v>
      </c>
    </row>
    <row r="2203" ht="14.25" customHeight="1">
      <c r="A2203" s="185" t="s">
        <v>13462</v>
      </c>
      <c r="B2203" s="185" t="s">
        <v>15909</v>
      </c>
      <c r="C2203" s="74" t="s">
        <v>14202</v>
      </c>
    </row>
    <row r="2204" ht="14.25" customHeight="1">
      <c r="A2204" s="185" t="s">
        <v>3934</v>
      </c>
      <c r="B2204" s="185" t="s">
        <v>15878</v>
      </c>
      <c r="C2204" s="74" t="s">
        <v>14202</v>
      </c>
    </row>
    <row r="2205" ht="14.25" customHeight="1">
      <c r="A2205" s="185" t="s">
        <v>4473</v>
      </c>
      <c r="B2205" s="185" t="s">
        <v>16385</v>
      </c>
      <c r="C2205" s="74" t="s">
        <v>14220</v>
      </c>
    </row>
    <row r="2206" ht="14.25" customHeight="1">
      <c r="A2206" s="185" t="s">
        <v>13285</v>
      </c>
      <c r="B2206" s="185" t="s">
        <v>15824</v>
      </c>
      <c r="C2206" s="74" t="s">
        <v>14220</v>
      </c>
    </row>
    <row r="2207" ht="14.25" customHeight="1">
      <c r="A2207" s="185" t="s">
        <v>4517</v>
      </c>
      <c r="B2207" s="185" t="s">
        <v>16386</v>
      </c>
      <c r="C2207" s="74" t="s">
        <v>14220</v>
      </c>
    </row>
    <row r="2208" ht="14.25" customHeight="1">
      <c r="A2208" s="185" t="s">
        <v>4533</v>
      </c>
      <c r="B2208" s="185" t="s">
        <v>16231</v>
      </c>
      <c r="C2208" s="74" t="s">
        <v>14220</v>
      </c>
    </row>
    <row r="2209" ht="14.25" customHeight="1">
      <c r="A2209" s="185" t="s">
        <v>4743</v>
      </c>
      <c r="B2209" s="185" t="s">
        <v>16387</v>
      </c>
      <c r="C2209" s="74" t="s">
        <v>14220</v>
      </c>
    </row>
    <row r="2210" ht="14.25" customHeight="1">
      <c r="A2210" s="185" t="s">
        <v>4785</v>
      </c>
      <c r="B2210" s="185" t="s">
        <v>15880</v>
      </c>
      <c r="C2210" s="74" t="s">
        <v>14220</v>
      </c>
    </row>
    <row r="2211" ht="14.25" customHeight="1">
      <c r="A2211" s="185" t="s">
        <v>13300</v>
      </c>
      <c r="B2211" s="185" t="s">
        <v>15827</v>
      </c>
      <c r="C2211" s="74" t="s">
        <v>14220</v>
      </c>
    </row>
    <row r="2212" ht="14.25" customHeight="1">
      <c r="A2212" s="185" t="s">
        <v>4910</v>
      </c>
      <c r="B2212" s="185" t="s">
        <v>15828</v>
      </c>
      <c r="C2212" s="74" t="s">
        <v>14220</v>
      </c>
    </row>
    <row r="2213" ht="14.25" customHeight="1">
      <c r="A2213" s="185" t="s">
        <v>13305</v>
      </c>
      <c r="B2213" s="185" t="s">
        <v>15934</v>
      </c>
      <c r="C2213" s="74" t="s">
        <v>14220</v>
      </c>
    </row>
    <row r="2214" ht="14.25" customHeight="1">
      <c r="A2214" s="185" t="s">
        <v>5024</v>
      </c>
      <c r="B2214" s="185" t="s">
        <v>16388</v>
      </c>
      <c r="C2214" s="74" t="s">
        <v>14220</v>
      </c>
    </row>
    <row r="2215" ht="14.25" customHeight="1">
      <c r="A2215" s="185" t="s">
        <v>2692</v>
      </c>
      <c r="B2215" s="185" t="s">
        <v>15832</v>
      </c>
      <c r="C2215" s="74" t="s">
        <v>14220</v>
      </c>
    </row>
    <row r="2216" ht="14.25" customHeight="1">
      <c r="A2216" s="185" t="s">
        <v>13309</v>
      </c>
      <c r="B2216" s="185" t="s">
        <v>15885</v>
      </c>
      <c r="C2216" s="74" t="s">
        <v>14220</v>
      </c>
    </row>
    <row r="2217" ht="14.25" customHeight="1">
      <c r="A2217" s="185" t="s">
        <v>13311</v>
      </c>
      <c r="B2217" s="185" t="s">
        <v>16389</v>
      </c>
      <c r="C2217" s="74" t="s">
        <v>14220</v>
      </c>
    </row>
    <row r="2218" ht="14.25" customHeight="1">
      <c r="A2218" s="185" t="s">
        <v>5463</v>
      </c>
      <c r="B2218" s="185" t="s">
        <v>16390</v>
      </c>
      <c r="C2218" s="74" t="s">
        <v>14220</v>
      </c>
    </row>
    <row r="2219" ht="14.25" customHeight="1">
      <c r="A2219" s="185" t="s">
        <v>5477</v>
      </c>
      <c r="B2219" s="185" t="s">
        <v>15842</v>
      </c>
      <c r="C2219" s="74" t="s">
        <v>14220</v>
      </c>
    </row>
    <row r="2220" ht="14.25" customHeight="1">
      <c r="A2220" s="185" t="s">
        <v>13315</v>
      </c>
      <c r="B2220" s="185" t="s">
        <v>15837</v>
      </c>
      <c r="C2220" s="74" t="s">
        <v>14220</v>
      </c>
    </row>
    <row r="2221" ht="14.25" customHeight="1">
      <c r="A2221" s="185" t="s">
        <v>13326</v>
      </c>
      <c r="B2221" s="185" t="s">
        <v>15840</v>
      </c>
      <c r="C2221" s="74" t="s">
        <v>14220</v>
      </c>
    </row>
    <row r="2222" ht="14.25" customHeight="1">
      <c r="A2222" s="185" t="s">
        <v>13333</v>
      </c>
      <c r="B2222" s="185" t="s">
        <v>15934</v>
      </c>
      <c r="C2222" s="74" t="s">
        <v>14220</v>
      </c>
    </row>
    <row r="2223" ht="14.25" customHeight="1">
      <c r="A2223" s="185" t="s">
        <v>13335</v>
      </c>
      <c r="B2223" s="185" t="s">
        <v>15842</v>
      </c>
      <c r="C2223" s="74" t="s">
        <v>14220</v>
      </c>
    </row>
    <row r="2224" ht="14.25" customHeight="1">
      <c r="A2224" s="185" t="s">
        <v>6731</v>
      </c>
      <c r="B2224" s="185" t="s">
        <v>15843</v>
      </c>
      <c r="C2224" s="74" t="s">
        <v>14220</v>
      </c>
    </row>
    <row r="2225" ht="14.25" customHeight="1">
      <c r="A2225" s="185" t="s">
        <v>13336</v>
      </c>
      <c r="B2225" s="185" t="s">
        <v>15842</v>
      </c>
      <c r="C2225" s="74" t="s">
        <v>14220</v>
      </c>
    </row>
    <row r="2226" ht="14.25" customHeight="1">
      <c r="A2226" s="185" t="s">
        <v>13337</v>
      </c>
      <c r="B2226" s="185" t="s">
        <v>15843</v>
      </c>
      <c r="C2226" s="74" t="s">
        <v>14220</v>
      </c>
    </row>
    <row r="2227" ht="14.25" customHeight="1">
      <c r="A2227" s="185" t="s">
        <v>13338</v>
      </c>
      <c r="B2227" s="185" t="s">
        <v>15842</v>
      </c>
      <c r="C2227" s="74" t="s">
        <v>14220</v>
      </c>
    </row>
    <row r="2228" ht="14.25" customHeight="1">
      <c r="A2228" s="185" t="s">
        <v>13339</v>
      </c>
      <c r="B2228" s="185" t="s">
        <v>15843</v>
      </c>
      <c r="C2228" s="74" t="s">
        <v>14220</v>
      </c>
    </row>
    <row r="2229" ht="14.25" customHeight="1">
      <c r="A2229" s="185" t="s">
        <v>13342</v>
      </c>
      <c r="B2229" s="185" t="s">
        <v>15844</v>
      </c>
      <c r="C2229" s="74" t="s">
        <v>14220</v>
      </c>
    </row>
    <row r="2230" ht="14.25" customHeight="1">
      <c r="A2230" s="185" t="s">
        <v>13345</v>
      </c>
      <c r="B2230" s="185" t="s">
        <v>15889</v>
      </c>
      <c r="C2230" s="74" t="s">
        <v>14220</v>
      </c>
    </row>
    <row r="2231" ht="14.25" customHeight="1">
      <c r="A2231" s="185" t="s">
        <v>6766</v>
      </c>
      <c r="B2231" s="185" t="s">
        <v>15846</v>
      </c>
      <c r="C2231" s="74" t="s">
        <v>14220</v>
      </c>
    </row>
    <row r="2232" ht="14.25" customHeight="1">
      <c r="A2232" s="185" t="s">
        <v>6799</v>
      </c>
      <c r="B2232" s="185" t="s">
        <v>15975</v>
      </c>
      <c r="C2232" s="74" t="s">
        <v>14220</v>
      </c>
    </row>
    <row r="2233" ht="14.25" customHeight="1">
      <c r="A2233" s="185" t="s">
        <v>13349</v>
      </c>
      <c r="B2233" s="185" t="s">
        <v>15891</v>
      </c>
      <c r="C2233" s="74" t="s">
        <v>14220</v>
      </c>
    </row>
    <row r="2234" ht="14.25" customHeight="1">
      <c r="A2234" s="185" t="s">
        <v>13350</v>
      </c>
      <c r="B2234" s="185" t="s">
        <v>15848</v>
      </c>
      <c r="C2234" s="74" t="s">
        <v>14220</v>
      </c>
    </row>
    <row r="2235" ht="14.25" customHeight="1">
      <c r="A2235" s="185" t="s">
        <v>13352</v>
      </c>
      <c r="B2235" s="185" t="s">
        <v>15849</v>
      </c>
      <c r="C2235" s="74" t="s">
        <v>14220</v>
      </c>
    </row>
    <row r="2236" ht="14.25" customHeight="1">
      <c r="A2236" s="185" t="s">
        <v>6991</v>
      </c>
      <c r="B2236" s="185" t="s">
        <v>15846</v>
      </c>
      <c r="C2236" s="74" t="s">
        <v>14220</v>
      </c>
    </row>
    <row r="2237" ht="14.25" customHeight="1">
      <c r="A2237" s="185" t="s">
        <v>13356</v>
      </c>
      <c r="B2237" s="185" t="s">
        <v>15892</v>
      </c>
      <c r="C2237" s="74" t="s">
        <v>14220</v>
      </c>
    </row>
    <row r="2238" ht="14.25" customHeight="1">
      <c r="A2238" s="185" t="s">
        <v>13358</v>
      </c>
      <c r="B2238" s="185" t="s">
        <v>15848</v>
      </c>
      <c r="C2238" s="74" t="s">
        <v>14220</v>
      </c>
    </row>
    <row r="2239" ht="14.25" customHeight="1">
      <c r="A2239" s="185" t="s">
        <v>13360</v>
      </c>
      <c r="B2239" s="185" t="s">
        <v>15849</v>
      </c>
      <c r="C2239" s="74" t="s">
        <v>14220</v>
      </c>
    </row>
    <row r="2240" ht="14.25" customHeight="1">
      <c r="A2240" s="185" t="s">
        <v>7095</v>
      </c>
      <c r="B2240" s="185" t="s">
        <v>15976</v>
      </c>
      <c r="C2240" s="74" t="s">
        <v>14220</v>
      </c>
    </row>
    <row r="2241" ht="14.25" customHeight="1">
      <c r="A2241" s="185" t="s">
        <v>3725</v>
      </c>
      <c r="B2241" s="185" t="s">
        <v>16391</v>
      </c>
      <c r="C2241" s="74" t="s">
        <v>14220</v>
      </c>
    </row>
    <row r="2242" ht="14.25" customHeight="1">
      <c r="A2242" s="185" t="s">
        <v>13364</v>
      </c>
      <c r="B2242" s="185" t="s">
        <v>16392</v>
      </c>
      <c r="C2242" s="74" t="s">
        <v>14220</v>
      </c>
    </row>
    <row r="2243" ht="14.25" customHeight="1">
      <c r="A2243" s="185" t="s">
        <v>13365</v>
      </c>
      <c r="B2243" s="185" t="s">
        <v>15852</v>
      </c>
      <c r="C2243" s="74" t="s">
        <v>14220</v>
      </c>
    </row>
    <row r="2244" ht="14.25" customHeight="1">
      <c r="A2244" s="185" t="s">
        <v>3703</v>
      </c>
      <c r="B2244" s="185" t="s">
        <v>15853</v>
      </c>
      <c r="C2244" s="74" t="s">
        <v>14220</v>
      </c>
    </row>
    <row r="2245" ht="14.25" customHeight="1">
      <c r="A2245" s="185" t="s">
        <v>7579</v>
      </c>
      <c r="B2245" s="185" t="s">
        <v>15854</v>
      </c>
      <c r="C2245" s="74" t="s">
        <v>14220</v>
      </c>
    </row>
    <row r="2246" ht="14.25" customHeight="1">
      <c r="A2246" s="185" t="s">
        <v>13372</v>
      </c>
      <c r="B2246" s="185" t="s">
        <v>16393</v>
      </c>
      <c r="C2246" s="74" t="s">
        <v>14220</v>
      </c>
    </row>
    <row r="2247" ht="14.25" customHeight="1">
      <c r="A2247" s="185" t="s">
        <v>3708</v>
      </c>
      <c r="B2247" s="185" t="s">
        <v>16394</v>
      </c>
      <c r="C2247" s="74" t="s">
        <v>14220</v>
      </c>
    </row>
    <row r="2248" ht="14.25" customHeight="1">
      <c r="A2248" s="185" t="s">
        <v>13378</v>
      </c>
      <c r="B2248" s="185" t="s">
        <v>16395</v>
      </c>
      <c r="C2248" s="74" t="s">
        <v>14220</v>
      </c>
    </row>
    <row r="2249" ht="14.25" customHeight="1">
      <c r="A2249" s="185" t="s">
        <v>8185</v>
      </c>
      <c r="B2249" s="185" t="s">
        <v>15976</v>
      </c>
      <c r="C2249" s="74" t="s">
        <v>14220</v>
      </c>
    </row>
    <row r="2250" ht="14.25" customHeight="1">
      <c r="A2250" s="185" t="s">
        <v>13384</v>
      </c>
      <c r="B2250" s="185" t="s">
        <v>15928</v>
      </c>
      <c r="C2250" s="74" t="s">
        <v>14220</v>
      </c>
    </row>
    <row r="2251" ht="14.25" customHeight="1">
      <c r="A2251" s="185" t="s">
        <v>13390</v>
      </c>
      <c r="B2251" s="185" t="s">
        <v>15858</v>
      </c>
      <c r="C2251" s="74" t="s">
        <v>14220</v>
      </c>
    </row>
    <row r="2252" ht="14.25" customHeight="1">
      <c r="A2252" s="185" t="s">
        <v>3710</v>
      </c>
      <c r="B2252" s="185" t="s">
        <v>15859</v>
      </c>
      <c r="C2252" s="74" t="s">
        <v>14220</v>
      </c>
    </row>
    <row r="2253" ht="14.25" customHeight="1">
      <c r="A2253" s="185" t="s">
        <v>13393</v>
      </c>
      <c r="B2253" s="185" t="s">
        <v>15930</v>
      </c>
      <c r="C2253" s="74" t="s">
        <v>14220</v>
      </c>
    </row>
    <row r="2254" ht="14.25" customHeight="1">
      <c r="A2254" s="185" t="s">
        <v>13396</v>
      </c>
      <c r="B2254" s="185" t="s">
        <v>15861</v>
      </c>
      <c r="C2254" s="74" t="s">
        <v>14220</v>
      </c>
    </row>
    <row r="2255" ht="14.25" customHeight="1">
      <c r="A2255" s="185" t="s">
        <v>13398</v>
      </c>
      <c r="B2255" s="185" t="s">
        <v>15843</v>
      </c>
      <c r="C2255" s="74" t="s">
        <v>14220</v>
      </c>
    </row>
    <row r="2256" ht="14.25" customHeight="1">
      <c r="A2256" s="185" t="s">
        <v>13400</v>
      </c>
      <c r="B2256" s="185" t="s">
        <v>15861</v>
      </c>
      <c r="C2256" s="74" t="s">
        <v>14220</v>
      </c>
    </row>
    <row r="2257" ht="14.25" customHeight="1">
      <c r="A2257" s="185" t="s">
        <v>13402</v>
      </c>
      <c r="B2257" s="185" t="s">
        <v>15843</v>
      </c>
      <c r="C2257" s="74" t="s">
        <v>14220</v>
      </c>
    </row>
    <row r="2258" ht="14.25" customHeight="1">
      <c r="A2258" s="185" t="s">
        <v>13404</v>
      </c>
      <c r="B2258" s="185" t="s">
        <v>15861</v>
      </c>
      <c r="C2258" s="74" t="s">
        <v>14220</v>
      </c>
    </row>
    <row r="2259" ht="14.25" customHeight="1">
      <c r="A2259" s="185" t="s">
        <v>13405</v>
      </c>
      <c r="B2259" s="185" t="s">
        <v>15843</v>
      </c>
      <c r="C2259" s="74" t="s">
        <v>14220</v>
      </c>
    </row>
    <row r="2260" ht="14.25" customHeight="1">
      <c r="A2260" s="185" t="s">
        <v>9167</v>
      </c>
      <c r="B2260" s="185" t="s">
        <v>15844</v>
      </c>
      <c r="C2260" s="74" t="s">
        <v>14220</v>
      </c>
    </row>
    <row r="2261" ht="14.25" customHeight="1">
      <c r="A2261" s="185" t="s">
        <v>9506</v>
      </c>
      <c r="B2261" s="185" t="s">
        <v>16396</v>
      </c>
      <c r="C2261" s="74" t="s">
        <v>14220</v>
      </c>
    </row>
    <row r="2262" ht="14.25" customHeight="1">
      <c r="A2262" s="185" t="s">
        <v>13427</v>
      </c>
      <c r="B2262" s="185" t="s">
        <v>15827</v>
      </c>
      <c r="C2262" s="74" t="s">
        <v>14220</v>
      </c>
    </row>
    <row r="2263" ht="14.25" customHeight="1">
      <c r="A2263" s="185" t="s">
        <v>13431</v>
      </c>
      <c r="B2263" s="185" t="s">
        <v>15864</v>
      </c>
      <c r="C2263" s="74" t="s">
        <v>14220</v>
      </c>
    </row>
    <row r="2264" ht="14.25" customHeight="1">
      <c r="A2264" s="185" t="s">
        <v>3717</v>
      </c>
      <c r="B2264" s="185" t="s">
        <v>16397</v>
      </c>
      <c r="C2264" s="74" t="s">
        <v>14220</v>
      </c>
    </row>
    <row r="2265" ht="14.25" customHeight="1">
      <c r="A2265" s="185" t="s">
        <v>3718</v>
      </c>
      <c r="B2265" s="185" t="s">
        <v>15868</v>
      </c>
      <c r="C2265" s="74" t="s">
        <v>14220</v>
      </c>
    </row>
    <row r="2266" ht="14.25" customHeight="1">
      <c r="A2266" s="185" t="s">
        <v>13509</v>
      </c>
      <c r="B2266" s="185" t="s">
        <v>16146</v>
      </c>
      <c r="C2266" s="74" t="s">
        <v>14220</v>
      </c>
    </row>
    <row r="2267" ht="14.25" customHeight="1">
      <c r="A2267" s="185" t="s">
        <v>11451</v>
      </c>
      <c r="B2267" s="185" t="s">
        <v>16398</v>
      </c>
      <c r="C2267" s="74" t="s">
        <v>14220</v>
      </c>
    </row>
    <row r="2268" ht="14.25" customHeight="1">
      <c r="A2268" s="185" t="s">
        <v>11533</v>
      </c>
      <c r="B2268" s="185" t="s">
        <v>16399</v>
      </c>
      <c r="C2268" s="74" t="s">
        <v>14220</v>
      </c>
    </row>
    <row r="2269" ht="14.25" customHeight="1">
      <c r="A2269" s="185" t="s">
        <v>13435</v>
      </c>
      <c r="B2269" s="185" t="s">
        <v>15842</v>
      </c>
      <c r="C2269" s="74" t="s">
        <v>14220</v>
      </c>
    </row>
    <row r="2270" ht="14.25" customHeight="1">
      <c r="A2270" s="185" t="s">
        <v>13436</v>
      </c>
      <c r="B2270" s="185" t="s">
        <v>15843</v>
      </c>
      <c r="C2270" s="74" t="s">
        <v>14220</v>
      </c>
    </row>
    <row r="2271" ht="14.25" customHeight="1">
      <c r="A2271" s="185" t="s">
        <v>13437</v>
      </c>
      <c r="B2271" s="185" t="s">
        <v>15842</v>
      </c>
      <c r="C2271" s="74" t="s">
        <v>14220</v>
      </c>
    </row>
    <row r="2272" ht="14.25" customHeight="1">
      <c r="A2272" s="185" t="s">
        <v>13438</v>
      </c>
      <c r="B2272" s="185" t="s">
        <v>15843</v>
      </c>
      <c r="C2272" s="74" t="s">
        <v>14220</v>
      </c>
    </row>
    <row r="2273" ht="14.25" customHeight="1">
      <c r="A2273" s="185" t="s">
        <v>13439</v>
      </c>
      <c r="B2273" s="185" t="s">
        <v>15842</v>
      </c>
      <c r="C2273" s="74" t="s">
        <v>14220</v>
      </c>
    </row>
    <row r="2274" ht="14.25" customHeight="1">
      <c r="A2274" s="185" t="s">
        <v>13440</v>
      </c>
      <c r="B2274" s="185" t="s">
        <v>15843</v>
      </c>
      <c r="C2274" s="74" t="s">
        <v>14220</v>
      </c>
    </row>
    <row r="2275" ht="14.25" customHeight="1">
      <c r="A2275" s="185" t="s">
        <v>13443</v>
      </c>
      <c r="B2275" s="185" t="s">
        <v>15844</v>
      </c>
      <c r="C2275" s="74" t="s">
        <v>14220</v>
      </c>
    </row>
    <row r="2276" ht="14.25" customHeight="1">
      <c r="A2276" s="185" t="s">
        <v>13268</v>
      </c>
      <c r="B2276" s="185" t="s">
        <v>15870</v>
      </c>
      <c r="C2276" s="74" t="s">
        <v>14220</v>
      </c>
    </row>
    <row r="2277" ht="14.25" customHeight="1">
      <c r="A2277" s="185" t="s">
        <v>12176</v>
      </c>
      <c r="B2277" s="185" t="s">
        <v>15871</v>
      </c>
      <c r="C2277" s="74" t="s">
        <v>14220</v>
      </c>
    </row>
    <row r="2278" ht="14.25" customHeight="1">
      <c r="A2278" s="185" t="s">
        <v>13449</v>
      </c>
      <c r="B2278" s="185" t="s">
        <v>15858</v>
      </c>
      <c r="C2278" s="74" t="s">
        <v>14220</v>
      </c>
    </row>
    <row r="2279" ht="14.25" customHeight="1">
      <c r="A2279" s="185" t="s">
        <v>13450</v>
      </c>
      <c r="B2279" s="185" t="s">
        <v>16199</v>
      </c>
      <c r="C2279" s="74" t="s">
        <v>14220</v>
      </c>
    </row>
    <row r="2280" ht="14.25" customHeight="1">
      <c r="A2280" s="185" t="s">
        <v>3713</v>
      </c>
      <c r="B2280" s="185" t="s">
        <v>16400</v>
      </c>
      <c r="C2280" s="74" t="s">
        <v>14220</v>
      </c>
    </row>
    <row r="2281" ht="14.25" customHeight="1">
      <c r="A2281" s="185" t="s">
        <v>13462</v>
      </c>
      <c r="B2281" s="185" t="s">
        <v>16229</v>
      </c>
      <c r="C2281" s="74" t="s">
        <v>14220</v>
      </c>
    </row>
    <row r="2282" ht="14.25" customHeight="1">
      <c r="A2282" s="185" t="s">
        <v>3934</v>
      </c>
      <c r="B2282" s="185" t="s">
        <v>15878</v>
      </c>
      <c r="C2282" s="74" t="s">
        <v>14220</v>
      </c>
    </row>
    <row r="2283" ht="14.25" customHeight="1">
      <c r="A2283" s="185" t="s">
        <v>13285</v>
      </c>
      <c r="B2283" s="185" t="s">
        <v>15824</v>
      </c>
      <c r="C2283" s="74" t="s">
        <v>14242</v>
      </c>
    </row>
    <row r="2284" ht="14.25" customHeight="1">
      <c r="A2284" s="185" t="s">
        <v>4533</v>
      </c>
      <c r="B2284" s="185" t="s">
        <v>16401</v>
      </c>
      <c r="C2284" s="74" t="s">
        <v>14242</v>
      </c>
    </row>
    <row r="2285" ht="14.25" customHeight="1">
      <c r="A2285" s="185" t="s">
        <v>4785</v>
      </c>
      <c r="B2285" s="185" t="s">
        <v>15964</v>
      </c>
      <c r="C2285" s="74" t="s">
        <v>14242</v>
      </c>
    </row>
    <row r="2286" ht="14.25" customHeight="1">
      <c r="A2286" s="185" t="s">
        <v>4875</v>
      </c>
      <c r="B2286" s="185" t="s">
        <v>16402</v>
      </c>
      <c r="C2286" s="74" t="s">
        <v>14242</v>
      </c>
    </row>
    <row r="2287" ht="14.25" customHeight="1">
      <c r="A2287" s="185" t="s">
        <v>13300</v>
      </c>
      <c r="B2287" s="185" t="s">
        <v>15827</v>
      </c>
      <c r="C2287" s="74" t="s">
        <v>14242</v>
      </c>
    </row>
    <row r="2288" ht="14.25" customHeight="1">
      <c r="A2288" s="185" t="s">
        <v>4910</v>
      </c>
      <c r="B2288" s="185" t="s">
        <v>15828</v>
      </c>
      <c r="C2288" s="74" t="s">
        <v>14242</v>
      </c>
    </row>
    <row r="2289" ht="14.25" customHeight="1">
      <c r="A2289" s="185" t="s">
        <v>13305</v>
      </c>
      <c r="B2289" s="185" t="s">
        <v>15934</v>
      </c>
      <c r="C2289" s="74" t="s">
        <v>14242</v>
      </c>
    </row>
    <row r="2290" ht="14.25" customHeight="1">
      <c r="A2290" s="185" t="s">
        <v>5024</v>
      </c>
      <c r="B2290" s="185" t="s">
        <v>15911</v>
      </c>
      <c r="C2290" s="74" t="s">
        <v>14242</v>
      </c>
    </row>
    <row r="2291" ht="14.25" customHeight="1">
      <c r="A2291" s="185" t="s">
        <v>2692</v>
      </c>
      <c r="B2291" s="185" t="s">
        <v>15832</v>
      </c>
      <c r="C2291" s="74" t="s">
        <v>14242</v>
      </c>
    </row>
    <row r="2292" ht="14.25" customHeight="1">
      <c r="A2292" s="185" t="s">
        <v>13309</v>
      </c>
      <c r="B2292" s="185" t="s">
        <v>15885</v>
      </c>
      <c r="C2292" s="74" t="s">
        <v>14242</v>
      </c>
    </row>
    <row r="2293" ht="14.25" customHeight="1">
      <c r="A2293" s="185" t="s">
        <v>13311</v>
      </c>
      <c r="B2293" s="185" t="s">
        <v>16403</v>
      </c>
      <c r="C2293" s="74" t="s">
        <v>14242</v>
      </c>
    </row>
    <row r="2294" ht="14.25" customHeight="1">
      <c r="A2294" s="185" t="s">
        <v>5463</v>
      </c>
      <c r="B2294" s="185" t="s">
        <v>15887</v>
      </c>
      <c r="C2294" s="74" t="s">
        <v>14242</v>
      </c>
    </row>
    <row r="2295" ht="14.25" customHeight="1">
      <c r="A2295" s="185" t="s">
        <v>13315</v>
      </c>
      <c r="B2295" s="185" t="s">
        <v>15837</v>
      </c>
      <c r="C2295" s="74" t="s">
        <v>14242</v>
      </c>
    </row>
    <row r="2296" ht="14.25" customHeight="1">
      <c r="A2296" s="185" t="s">
        <v>3696</v>
      </c>
      <c r="B2296" s="185" t="s">
        <v>15938</v>
      </c>
      <c r="C2296" s="74" t="s">
        <v>14242</v>
      </c>
    </row>
    <row r="2297" ht="14.25" customHeight="1">
      <c r="A2297" s="185" t="s">
        <v>13326</v>
      </c>
      <c r="B2297" s="185" t="s">
        <v>15840</v>
      </c>
      <c r="C2297" s="74" t="s">
        <v>14242</v>
      </c>
    </row>
    <row r="2298" ht="14.25" customHeight="1">
      <c r="A2298" s="185" t="s">
        <v>13333</v>
      </c>
      <c r="B2298" s="185" t="s">
        <v>15934</v>
      </c>
      <c r="C2298" s="74" t="s">
        <v>14242</v>
      </c>
    </row>
    <row r="2299" ht="14.25" customHeight="1">
      <c r="A2299" s="185" t="s">
        <v>13335</v>
      </c>
      <c r="B2299" s="185" t="s">
        <v>15842</v>
      </c>
      <c r="C2299" s="74" t="s">
        <v>14242</v>
      </c>
    </row>
    <row r="2300" ht="14.25" customHeight="1">
      <c r="A2300" s="185" t="s">
        <v>6731</v>
      </c>
      <c r="B2300" s="185" t="s">
        <v>15843</v>
      </c>
      <c r="C2300" s="74" t="s">
        <v>14242</v>
      </c>
    </row>
    <row r="2301" ht="14.25" customHeight="1">
      <c r="A2301" s="185" t="s">
        <v>13336</v>
      </c>
      <c r="B2301" s="185" t="s">
        <v>15842</v>
      </c>
      <c r="C2301" s="74" t="s">
        <v>14242</v>
      </c>
    </row>
    <row r="2302" ht="14.25" customHeight="1">
      <c r="A2302" s="185" t="s">
        <v>13337</v>
      </c>
      <c r="B2302" s="185" t="s">
        <v>15843</v>
      </c>
      <c r="C2302" s="74" t="s">
        <v>14242</v>
      </c>
    </row>
    <row r="2303" ht="14.25" customHeight="1">
      <c r="A2303" s="185" t="s">
        <v>13338</v>
      </c>
      <c r="B2303" s="185" t="s">
        <v>15842</v>
      </c>
      <c r="C2303" s="74" t="s">
        <v>14242</v>
      </c>
    </row>
    <row r="2304" ht="14.25" customHeight="1">
      <c r="A2304" s="185" t="s">
        <v>13339</v>
      </c>
      <c r="B2304" s="185" t="s">
        <v>15843</v>
      </c>
      <c r="C2304" s="74" t="s">
        <v>14242</v>
      </c>
    </row>
    <row r="2305" ht="14.25" customHeight="1">
      <c r="A2305" s="185" t="s">
        <v>13342</v>
      </c>
      <c r="B2305" s="185" t="s">
        <v>15844</v>
      </c>
      <c r="C2305" s="74" t="s">
        <v>14242</v>
      </c>
    </row>
    <row r="2306" ht="14.25" customHeight="1">
      <c r="A2306" s="185" t="s">
        <v>13345</v>
      </c>
      <c r="B2306" s="185" t="s">
        <v>15845</v>
      </c>
      <c r="C2306" s="74" t="s">
        <v>14242</v>
      </c>
    </row>
    <row r="2307" ht="14.25" customHeight="1">
      <c r="A2307" s="185" t="s">
        <v>6766</v>
      </c>
      <c r="B2307" s="185" t="s">
        <v>16404</v>
      </c>
      <c r="C2307" s="74" t="s">
        <v>14242</v>
      </c>
    </row>
    <row r="2308" ht="14.25" customHeight="1">
      <c r="A2308" s="185" t="s">
        <v>13567</v>
      </c>
      <c r="B2308" s="185" t="s">
        <v>15863</v>
      </c>
      <c r="C2308" s="74" t="s">
        <v>14242</v>
      </c>
    </row>
    <row r="2309" ht="14.25" customHeight="1">
      <c r="A2309" s="185" t="s">
        <v>6799</v>
      </c>
      <c r="B2309" s="185" t="s">
        <v>16405</v>
      </c>
      <c r="C2309" s="74" t="s">
        <v>14242</v>
      </c>
    </row>
    <row r="2310" ht="14.25" customHeight="1">
      <c r="A2310" s="185" t="s">
        <v>13349</v>
      </c>
      <c r="B2310" s="185" t="s">
        <v>15891</v>
      </c>
      <c r="C2310" s="74" t="s">
        <v>14242</v>
      </c>
    </row>
    <row r="2311" ht="14.25" customHeight="1">
      <c r="A2311" s="185" t="s">
        <v>6881</v>
      </c>
      <c r="B2311" s="185" t="s">
        <v>16002</v>
      </c>
      <c r="C2311" s="74" t="s">
        <v>14242</v>
      </c>
    </row>
    <row r="2312" ht="14.25" customHeight="1">
      <c r="A2312" s="185" t="s">
        <v>6991</v>
      </c>
      <c r="B2312" s="185" t="s">
        <v>16404</v>
      </c>
      <c r="C2312" s="74" t="s">
        <v>14242</v>
      </c>
    </row>
    <row r="2313" ht="14.25" customHeight="1">
      <c r="A2313" s="185" t="s">
        <v>13570</v>
      </c>
      <c r="B2313" s="185" t="s">
        <v>15964</v>
      </c>
      <c r="C2313" s="74" t="s">
        <v>14242</v>
      </c>
    </row>
    <row r="2314" ht="14.25" customHeight="1">
      <c r="A2314" s="185" t="s">
        <v>13356</v>
      </c>
      <c r="B2314" s="185" t="s">
        <v>15892</v>
      </c>
      <c r="C2314" s="74" t="s">
        <v>14242</v>
      </c>
    </row>
    <row r="2315" ht="14.25" customHeight="1">
      <c r="A2315" s="185" t="s">
        <v>7044</v>
      </c>
      <c r="B2315" s="185" t="s">
        <v>15845</v>
      </c>
      <c r="C2315" s="74" t="s">
        <v>14242</v>
      </c>
    </row>
    <row r="2316" ht="14.25" customHeight="1">
      <c r="A2316" s="185" t="s">
        <v>7047</v>
      </c>
      <c r="B2316" s="185" t="s">
        <v>16002</v>
      </c>
      <c r="C2316" s="74" t="s">
        <v>14242</v>
      </c>
    </row>
    <row r="2317" ht="14.25" customHeight="1">
      <c r="A2317" s="185" t="s">
        <v>3725</v>
      </c>
      <c r="B2317" s="185" t="s">
        <v>15893</v>
      </c>
      <c r="C2317" s="74" t="s">
        <v>14242</v>
      </c>
    </row>
    <row r="2318" ht="14.25" customHeight="1">
      <c r="A2318" s="185" t="s">
        <v>13364</v>
      </c>
      <c r="B2318" s="185" t="s">
        <v>15894</v>
      </c>
      <c r="C2318" s="74" t="s">
        <v>14242</v>
      </c>
    </row>
    <row r="2319" ht="14.25" customHeight="1">
      <c r="A2319" s="185" t="s">
        <v>13365</v>
      </c>
      <c r="B2319" s="185" t="s">
        <v>15852</v>
      </c>
      <c r="C2319" s="74" t="s">
        <v>14242</v>
      </c>
    </row>
    <row r="2320" ht="14.25" customHeight="1">
      <c r="A2320" s="185" t="s">
        <v>3703</v>
      </c>
      <c r="B2320" s="185" t="s">
        <v>16004</v>
      </c>
      <c r="C2320" s="74" t="s">
        <v>14242</v>
      </c>
    </row>
    <row r="2321" ht="14.25" customHeight="1">
      <c r="A2321" s="185" t="s">
        <v>7579</v>
      </c>
      <c r="B2321" s="185" t="s">
        <v>15854</v>
      </c>
      <c r="C2321" s="74" t="s">
        <v>14242</v>
      </c>
    </row>
    <row r="2322" ht="14.25" customHeight="1">
      <c r="A2322" s="185" t="s">
        <v>3675</v>
      </c>
      <c r="B2322" s="185" t="s">
        <v>16406</v>
      </c>
      <c r="C2322" s="74" t="s">
        <v>14242</v>
      </c>
    </row>
    <row r="2323" ht="14.25" customHeight="1">
      <c r="A2323" s="185" t="s">
        <v>13372</v>
      </c>
      <c r="B2323" s="185" t="s">
        <v>16407</v>
      </c>
      <c r="C2323" s="74" t="s">
        <v>14242</v>
      </c>
    </row>
    <row r="2324" ht="14.25" customHeight="1">
      <c r="A2324" s="185" t="s">
        <v>3708</v>
      </c>
      <c r="B2324" s="185" t="s">
        <v>16408</v>
      </c>
      <c r="C2324" s="74" t="s">
        <v>14242</v>
      </c>
    </row>
    <row r="2325" ht="14.25" customHeight="1">
      <c r="A2325" s="185" t="s">
        <v>13378</v>
      </c>
      <c r="B2325" s="185" t="s">
        <v>16409</v>
      </c>
      <c r="C2325" s="74" t="s">
        <v>14242</v>
      </c>
    </row>
    <row r="2326" ht="14.25" customHeight="1">
      <c r="A2326" s="185" t="s">
        <v>13384</v>
      </c>
      <c r="B2326" s="185" t="s">
        <v>16307</v>
      </c>
      <c r="C2326" s="74" t="s">
        <v>14242</v>
      </c>
    </row>
    <row r="2327" ht="14.25" customHeight="1">
      <c r="A2327" s="185" t="s">
        <v>13390</v>
      </c>
      <c r="B2327" s="185" t="s">
        <v>15858</v>
      </c>
      <c r="C2327" s="74" t="s">
        <v>14242</v>
      </c>
    </row>
    <row r="2328" ht="14.25" customHeight="1">
      <c r="A2328" s="185" t="s">
        <v>3710</v>
      </c>
      <c r="B2328" s="185" t="s">
        <v>15951</v>
      </c>
      <c r="C2328" s="74" t="s">
        <v>14242</v>
      </c>
    </row>
    <row r="2329" ht="14.25" customHeight="1">
      <c r="A2329" s="185" t="s">
        <v>13393</v>
      </c>
      <c r="B2329" s="185" t="s">
        <v>15930</v>
      </c>
      <c r="C2329" s="74" t="s">
        <v>14242</v>
      </c>
    </row>
    <row r="2330" ht="14.25" customHeight="1">
      <c r="A2330" s="185" t="s">
        <v>13396</v>
      </c>
      <c r="B2330" s="185" t="s">
        <v>15861</v>
      </c>
      <c r="C2330" s="74" t="s">
        <v>14242</v>
      </c>
    </row>
    <row r="2331" ht="14.25" customHeight="1">
      <c r="A2331" s="185" t="s">
        <v>13398</v>
      </c>
      <c r="B2331" s="185" t="s">
        <v>15843</v>
      </c>
      <c r="C2331" s="74" t="s">
        <v>14242</v>
      </c>
    </row>
    <row r="2332" ht="14.25" customHeight="1">
      <c r="A2332" s="185" t="s">
        <v>13400</v>
      </c>
      <c r="B2332" s="185" t="s">
        <v>15861</v>
      </c>
      <c r="C2332" s="74" t="s">
        <v>14242</v>
      </c>
    </row>
    <row r="2333" ht="14.25" customHeight="1">
      <c r="A2333" s="185" t="s">
        <v>13402</v>
      </c>
      <c r="B2333" s="185" t="s">
        <v>15843</v>
      </c>
      <c r="C2333" s="74" t="s">
        <v>14242</v>
      </c>
    </row>
    <row r="2334" ht="14.25" customHeight="1">
      <c r="A2334" s="185" t="s">
        <v>13404</v>
      </c>
      <c r="B2334" s="185" t="s">
        <v>15861</v>
      </c>
      <c r="C2334" s="74" t="s">
        <v>14242</v>
      </c>
    </row>
    <row r="2335" ht="14.25" customHeight="1">
      <c r="A2335" s="185" t="s">
        <v>13405</v>
      </c>
      <c r="B2335" s="185" t="s">
        <v>15843</v>
      </c>
      <c r="C2335" s="74" t="s">
        <v>14242</v>
      </c>
    </row>
    <row r="2336" ht="14.25" customHeight="1">
      <c r="A2336" s="185" t="s">
        <v>9167</v>
      </c>
      <c r="B2336" s="185" t="s">
        <v>15844</v>
      </c>
      <c r="C2336" s="74" t="s">
        <v>14242</v>
      </c>
    </row>
    <row r="2337" ht="14.25" customHeight="1">
      <c r="A2337" s="185" t="s">
        <v>10439</v>
      </c>
      <c r="B2337" s="185" t="s">
        <v>16410</v>
      </c>
      <c r="C2337" s="74" t="s">
        <v>14242</v>
      </c>
    </row>
    <row r="2338" ht="14.25" customHeight="1">
      <c r="A2338" s="185" t="s">
        <v>13427</v>
      </c>
      <c r="B2338" s="185" t="s">
        <v>15827</v>
      </c>
      <c r="C2338" s="74" t="s">
        <v>14242</v>
      </c>
    </row>
    <row r="2339" ht="14.25" customHeight="1">
      <c r="A2339" s="185" t="s">
        <v>13431</v>
      </c>
      <c r="B2339" s="185" t="s">
        <v>15864</v>
      </c>
      <c r="C2339" s="74" t="s">
        <v>14242</v>
      </c>
    </row>
    <row r="2340" ht="14.25" customHeight="1">
      <c r="A2340" s="185" t="s">
        <v>3717</v>
      </c>
      <c r="B2340" s="185" t="s">
        <v>16411</v>
      </c>
      <c r="C2340" s="74" t="s">
        <v>14242</v>
      </c>
    </row>
    <row r="2341" ht="14.25" customHeight="1">
      <c r="A2341" s="185" t="s">
        <v>3718</v>
      </c>
      <c r="B2341" s="185" t="s">
        <v>15868</v>
      </c>
      <c r="C2341" s="74" t="s">
        <v>14242</v>
      </c>
    </row>
    <row r="2342" ht="14.25" customHeight="1">
      <c r="A2342" s="185" t="s">
        <v>11276</v>
      </c>
      <c r="B2342" s="185" t="s">
        <v>15904</v>
      </c>
      <c r="C2342" s="74" t="s">
        <v>14242</v>
      </c>
    </row>
    <row r="2343" ht="14.25" customHeight="1">
      <c r="A2343" s="185" t="s">
        <v>11317</v>
      </c>
      <c r="B2343" s="185" t="s">
        <v>16412</v>
      </c>
      <c r="C2343" s="74" t="s">
        <v>14242</v>
      </c>
    </row>
    <row r="2344" ht="14.25" customHeight="1">
      <c r="A2344" s="185" t="s">
        <v>11351</v>
      </c>
      <c r="B2344" s="185" t="s">
        <v>16413</v>
      </c>
      <c r="C2344" s="74" t="s">
        <v>14242</v>
      </c>
    </row>
    <row r="2345" ht="14.25" customHeight="1">
      <c r="A2345" s="185" t="s">
        <v>13435</v>
      </c>
      <c r="B2345" s="185" t="s">
        <v>15842</v>
      </c>
      <c r="C2345" s="74" t="s">
        <v>14242</v>
      </c>
    </row>
    <row r="2346" ht="14.25" customHeight="1">
      <c r="A2346" s="185" t="s">
        <v>13436</v>
      </c>
      <c r="B2346" s="185" t="s">
        <v>15843</v>
      </c>
      <c r="C2346" s="74" t="s">
        <v>14242</v>
      </c>
    </row>
    <row r="2347" ht="14.25" customHeight="1">
      <c r="A2347" s="185" t="s">
        <v>13437</v>
      </c>
      <c r="B2347" s="185" t="s">
        <v>15842</v>
      </c>
      <c r="C2347" s="74" t="s">
        <v>14242</v>
      </c>
    </row>
    <row r="2348" ht="14.25" customHeight="1">
      <c r="A2348" s="185" t="s">
        <v>13438</v>
      </c>
      <c r="B2348" s="185" t="s">
        <v>15843</v>
      </c>
      <c r="C2348" s="74" t="s">
        <v>14242</v>
      </c>
    </row>
    <row r="2349" ht="14.25" customHeight="1">
      <c r="A2349" s="185" t="s">
        <v>13439</v>
      </c>
      <c r="B2349" s="185" t="s">
        <v>15842</v>
      </c>
      <c r="C2349" s="74" t="s">
        <v>14242</v>
      </c>
    </row>
    <row r="2350" ht="14.25" customHeight="1">
      <c r="A2350" s="185" t="s">
        <v>13440</v>
      </c>
      <c r="B2350" s="185" t="s">
        <v>15843</v>
      </c>
      <c r="C2350" s="74" t="s">
        <v>14242</v>
      </c>
    </row>
    <row r="2351" ht="14.25" customHeight="1">
      <c r="A2351" s="185" t="s">
        <v>13443</v>
      </c>
      <c r="B2351" s="185" t="s">
        <v>15844</v>
      </c>
      <c r="C2351" s="74" t="s">
        <v>14242</v>
      </c>
    </row>
    <row r="2352" ht="14.25" customHeight="1">
      <c r="A2352" s="185" t="s">
        <v>13268</v>
      </c>
      <c r="B2352" s="185" t="s">
        <v>15870</v>
      </c>
      <c r="C2352" s="74" t="s">
        <v>14242</v>
      </c>
    </row>
    <row r="2353" ht="14.25" customHeight="1">
      <c r="A2353" s="185" t="s">
        <v>13449</v>
      </c>
      <c r="B2353" s="185" t="s">
        <v>15858</v>
      </c>
      <c r="C2353" s="74" t="s">
        <v>14242</v>
      </c>
    </row>
    <row r="2354" ht="14.25" customHeight="1">
      <c r="A2354" s="185" t="s">
        <v>13450</v>
      </c>
      <c r="B2354" s="185" t="s">
        <v>16414</v>
      </c>
      <c r="C2354" s="74" t="s">
        <v>14242</v>
      </c>
    </row>
    <row r="2355" ht="14.25" customHeight="1">
      <c r="A2355" s="185" t="s">
        <v>3713</v>
      </c>
      <c r="B2355" s="185" t="s">
        <v>15873</v>
      </c>
      <c r="C2355" s="74" t="s">
        <v>14242</v>
      </c>
    </row>
    <row r="2356" ht="14.25" customHeight="1">
      <c r="A2356" s="185" t="s">
        <v>13462</v>
      </c>
      <c r="B2356" s="185" t="s">
        <v>15909</v>
      </c>
      <c r="C2356" s="74" t="s">
        <v>14242</v>
      </c>
    </row>
    <row r="2357" ht="14.25" customHeight="1">
      <c r="A2357" s="185" t="s">
        <v>13463</v>
      </c>
      <c r="B2357" s="185" t="s">
        <v>16415</v>
      </c>
      <c r="C2357" s="74" t="s">
        <v>14242</v>
      </c>
    </row>
    <row r="2358" ht="14.25" customHeight="1">
      <c r="A2358" s="185" t="s">
        <v>3934</v>
      </c>
      <c r="B2358" s="185" t="s">
        <v>15878</v>
      </c>
      <c r="C2358" s="74" t="s">
        <v>14242</v>
      </c>
    </row>
    <row r="2359" ht="14.25" customHeight="1">
      <c r="A2359" s="185" t="s">
        <v>3966</v>
      </c>
      <c r="B2359" s="185" t="s">
        <v>16416</v>
      </c>
      <c r="C2359" s="74" t="s">
        <v>14255</v>
      </c>
    </row>
    <row r="2360" ht="14.25" customHeight="1">
      <c r="A2360" s="185" t="s">
        <v>13285</v>
      </c>
      <c r="B2360" s="185" t="s">
        <v>15824</v>
      </c>
      <c r="C2360" s="74" t="s">
        <v>14255</v>
      </c>
    </row>
    <row r="2361" ht="14.25" customHeight="1">
      <c r="A2361" s="185" t="s">
        <v>4533</v>
      </c>
      <c r="B2361" s="185" t="s">
        <v>16417</v>
      </c>
      <c r="C2361" s="74" t="s">
        <v>14255</v>
      </c>
    </row>
    <row r="2362" ht="14.25" customHeight="1">
      <c r="A2362" s="185" t="s">
        <v>4536</v>
      </c>
      <c r="B2362" s="185" t="s">
        <v>15867</v>
      </c>
      <c r="C2362" s="74" t="s">
        <v>14255</v>
      </c>
    </row>
    <row r="2363" ht="14.25" customHeight="1">
      <c r="A2363" s="185" t="s">
        <v>4753</v>
      </c>
      <c r="B2363" s="185" t="s">
        <v>16071</v>
      </c>
      <c r="C2363" s="74" t="s">
        <v>14255</v>
      </c>
    </row>
    <row r="2364" ht="14.25" customHeight="1">
      <c r="A2364" s="185" t="s">
        <v>4785</v>
      </c>
      <c r="B2364" s="185" t="s">
        <v>15880</v>
      </c>
      <c r="C2364" s="74" t="s">
        <v>14255</v>
      </c>
    </row>
    <row r="2365" ht="14.25" customHeight="1">
      <c r="A2365" s="185" t="s">
        <v>13300</v>
      </c>
      <c r="B2365" s="185" t="s">
        <v>15827</v>
      </c>
      <c r="C2365" s="74" t="s">
        <v>14255</v>
      </c>
    </row>
    <row r="2366" ht="14.25" customHeight="1">
      <c r="A2366" s="185" t="s">
        <v>4910</v>
      </c>
      <c r="B2366" s="185" t="s">
        <v>15828</v>
      </c>
      <c r="C2366" s="74" t="s">
        <v>14255</v>
      </c>
    </row>
    <row r="2367" ht="14.25" customHeight="1">
      <c r="A2367" s="185" t="s">
        <v>13305</v>
      </c>
      <c r="B2367" s="185" t="s">
        <v>16418</v>
      </c>
      <c r="C2367" s="74" t="s">
        <v>14255</v>
      </c>
    </row>
    <row r="2368" ht="14.25" customHeight="1">
      <c r="A2368" s="185" t="s">
        <v>5024</v>
      </c>
      <c r="B2368" s="185" t="s">
        <v>15911</v>
      </c>
      <c r="C2368" s="74" t="s">
        <v>14255</v>
      </c>
    </row>
    <row r="2369" ht="14.25" customHeight="1">
      <c r="A2369" s="185" t="s">
        <v>2692</v>
      </c>
      <c r="B2369" s="185" t="s">
        <v>15832</v>
      </c>
      <c r="C2369" s="74" t="s">
        <v>14255</v>
      </c>
    </row>
    <row r="2370" ht="14.25" customHeight="1">
      <c r="A2370" s="185" t="s">
        <v>13309</v>
      </c>
      <c r="B2370" s="185" t="s">
        <v>16314</v>
      </c>
      <c r="C2370" s="74" t="s">
        <v>14255</v>
      </c>
    </row>
    <row r="2371" ht="14.25" customHeight="1">
      <c r="A2371" s="185" t="s">
        <v>13311</v>
      </c>
      <c r="B2371" s="185" t="s">
        <v>16419</v>
      </c>
      <c r="C2371" s="74" t="s">
        <v>14255</v>
      </c>
    </row>
    <row r="2372" ht="14.25" customHeight="1">
      <c r="A2372" s="185" t="s">
        <v>5463</v>
      </c>
      <c r="B2372" s="185" t="s">
        <v>15914</v>
      </c>
      <c r="C2372" s="74" t="s">
        <v>14255</v>
      </c>
    </row>
    <row r="2373" ht="14.25" customHeight="1">
      <c r="A2373" s="185" t="s">
        <v>13315</v>
      </c>
      <c r="B2373" s="185" t="s">
        <v>15837</v>
      </c>
      <c r="C2373" s="74" t="s">
        <v>14255</v>
      </c>
    </row>
    <row r="2374" ht="14.25" customHeight="1">
      <c r="A2374" s="185" t="s">
        <v>13326</v>
      </c>
      <c r="B2374" s="185" t="s">
        <v>15840</v>
      </c>
      <c r="C2374" s="74" t="s">
        <v>14255</v>
      </c>
    </row>
    <row r="2375" ht="14.25" customHeight="1">
      <c r="A2375" s="185" t="s">
        <v>13330</v>
      </c>
      <c r="B2375" s="185" t="s">
        <v>16420</v>
      </c>
      <c r="C2375" s="74" t="s">
        <v>14255</v>
      </c>
    </row>
    <row r="2376" ht="14.25" customHeight="1">
      <c r="A2376" s="185" t="s">
        <v>13333</v>
      </c>
      <c r="B2376" s="185" t="s">
        <v>16418</v>
      </c>
      <c r="C2376" s="74" t="s">
        <v>14255</v>
      </c>
    </row>
    <row r="2377" ht="14.25" customHeight="1">
      <c r="A2377" s="185" t="s">
        <v>13335</v>
      </c>
      <c r="B2377" s="185" t="s">
        <v>15842</v>
      </c>
      <c r="C2377" s="74" t="s">
        <v>14255</v>
      </c>
    </row>
    <row r="2378" ht="14.25" customHeight="1">
      <c r="A2378" s="185" t="s">
        <v>6731</v>
      </c>
      <c r="B2378" s="185" t="s">
        <v>15843</v>
      </c>
      <c r="C2378" s="74" t="s">
        <v>14255</v>
      </c>
    </row>
    <row r="2379" ht="14.25" customHeight="1">
      <c r="A2379" s="185" t="s">
        <v>13336</v>
      </c>
      <c r="B2379" s="185" t="s">
        <v>15842</v>
      </c>
      <c r="C2379" s="74" t="s">
        <v>14255</v>
      </c>
    </row>
    <row r="2380" ht="14.25" customHeight="1">
      <c r="A2380" s="185" t="s">
        <v>13337</v>
      </c>
      <c r="B2380" s="185" t="s">
        <v>15843</v>
      </c>
      <c r="C2380" s="74" t="s">
        <v>14255</v>
      </c>
    </row>
    <row r="2381" ht="14.25" customHeight="1">
      <c r="A2381" s="185" t="s">
        <v>13338</v>
      </c>
      <c r="B2381" s="185" t="s">
        <v>15842</v>
      </c>
      <c r="C2381" s="74" t="s">
        <v>14255</v>
      </c>
    </row>
    <row r="2382" ht="14.25" customHeight="1">
      <c r="A2382" s="185" t="s">
        <v>13339</v>
      </c>
      <c r="B2382" s="185" t="s">
        <v>15843</v>
      </c>
      <c r="C2382" s="74" t="s">
        <v>14255</v>
      </c>
    </row>
    <row r="2383" ht="14.25" customHeight="1">
      <c r="A2383" s="185" t="s">
        <v>13342</v>
      </c>
      <c r="B2383" s="185" t="s">
        <v>15844</v>
      </c>
      <c r="C2383" s="74" t="s">
        <v>14255</v>
      </c>
    </row>
    <row r="2384" ht="14.25" customHeight="1">
      <c r="A2384" s="185" t="s">
        <v>13345</v>
      </c>
      <c r="B2384" s="185" t="s">
        <v>15889</v>
      </c>
      <c r="C2384" s="74" t="s">
        <v>14255</v>
      </c>
    </row>
    <row r="2385" ht="14.25" customHeight="1">
      <c r="A2385" s="185" t="s">
        <v>6766</v>
      </c>
      <c r="B2385" s="185" t="s">
        <v>16136</v>
      </c>
      <c r="C2385" s="74" t="s">
        <v>14255</v>
      </c>
    </row>
    <row r="2386" ht="14.25" customHeight="1">
      <c r="A2386" s="185" t="s">
        <v>6799</v>
      </c>
      <c r="B2386" s="185" t="s">
        <v>15931</v>
      </c>
      <c r="C2386" s="74" t="s">
        <v>14255</v>
      </c>
    </row>
    <row r="2387" ht="14.25" customHeight="1">
      <c r="A2387" s="185" t="s">
        <v>13349</v>
      </c>
      <c r="B2387" s="185" t="s">
        <v>15891</v>
      </c>
      <c r="C2387" s="74" t="s">
        <v>14255</v>
      </c>
    </row>
    <row r="2388" ht="14.25" customHeight="1">
      <c r="A2388" s="185" t="s">
        <v>13350</v>
      </c>
      <c r="B2388" s="185" t="s">
        <v>15848</v>
      </c>
      <c r="C2388" s="74" t="s">
        <v>14255</v>
      </c>
    </row>
    <row r="2389" ht="14.25" customHeight="1">
      <c r="A2389" s="185" t="s">
        <v>13352</v>
      </c>
      <c r="B2389" s="185" t="s">
        <v>15849</v>
      </c>
      <c r="C2389" s="74" t="s">
        <v>14255</v>
      </c>
    </row>
    <row r="2390" ht="14.25" customHeight="1">
      <c r="A2390" s="185" t="s">
        <v>6991</v>
      </c>
      <c r="B2390" s="185" t="s">
        <v>15846</v>
      </c>
      <c r="C2390" s="74" t="s">
        <v>14255</v>
      </c>
    </row>
    <row r="2391" ht="14.25" customHeight="1">
      <c r="A2391" s="185" t="s">
        <v>13356</v>
      </c>
      <c r="B2391" s="185" t="s">
        <v>15892</v>
      </c>
      <c r="C2391" s="74" t="s">
        <v>14255</v>
      </c>
    </row>
    <row r="2392" ht="14.25" customHeight="1">
      <c r="A2392" s="185" t="s">
        <v>13358</v>
      </c>
      <c r="B2392" s="185" t="s">
        <v>15848</v>
      </c>
      <c r="C2392" s="74" t="s">
        <v>14255</v>
      </c>
    </row>
    <row r="2393" ht="14.25" customHeight="1">
      <c r="A2393" s="185" t="s">
        <v>13360</v>
      </c>
      <c r="B2393" s="185" t="s">
        <v>15849</v>
      </c>
      <c r="C2393" s="74" t="s">
        <v>14255</v>
      </c>
    </row>
    <row r="2394" ht="14.25" customHeight="1">
      <c r="A2394" s="185" t="s">
        <v>3725</v>
      </c>
      <c r="B2394" s="185" t="s">
        <v>15893</v>
      </c>
      <c r="C2394" s="74" t="s">
        <v>14255</v>
      </c>
    </row>
    <row r="2395" ht="14.25" customHeight="1">
      <c r="A2395" s="185" t="s">
        <v>13364</v>
      </c>
      <c r="B2395" s="185" t="s">
        <v>15894</v>
      </c>
      <c r="C2395" s="74" t="s">
        <v>14255</v>
      </c>
    </row>
    <row r="2396" ht="14.25" customHeight="1">
      <c r="A2396" s="185" t="s">
        <v>13365</v>
      </c>
      <c r="B2396" s="185" t="s">
        <v>15852</v>
      </c>
      <c r="C2396" s="74" t="s">
        <v>14255</v>
      </c>
    </row>
    <row r="2397" ht="14.25" customHeight="1">
      <c r="A2397" s="185" t="s">
        <v>3703</v>
      </c>
      <c r="B2397" s="185" t="s">
        <v>15853</v>
      </c>
      <c r="C2397" s="74" t="s">
        <v>14255</v>
      </c>
    </row>
    <row r="2398" ht="14.25" customHeight="1">
      <c r="A2398" s="185" t="s">
        <v>7579</v>
      </c>
      <c r="B2398" s="185" t="s">
        <v>15854</v>
      </c>
      <c r="C2398" s="74" t="s">
        <v>14255</v>
      </c>
    </row>
    <row r="2399" ht="14.25" customHeight="1">
      <c r="A2399" s="185" t="s">
        <v>13372</v>
      </c>
      <c r="B2399" s="185" t="s">
        <v>15896</v>
      </c>
      <c r="C2399" s="74" t="s">
        <v>14255</v>
      </c>
    </row>
    <row r="2400" ht="14.25" customHeight="1">
      <c r="A2400" s="185" t="s">
        <v>3708</v>
      </c>
      <c r="B2400" s="185" t="s">
        <v>16421</v>
      </c>
      <c r="C2400" s="74" t="s">
        <v>14255</v>
      </c>
    </row>
    <row r="2401" ht="14.25" customHeight="1">
      <c r="A2401" s="185" t="s">
        <v>13378</v>
      </c>
      <c r="B2401" s="185" t="s">
        <v>16422</v>
      </c>
      <c r="C2401" s="74" t="s">
        <v>14255</v>
      </c>
    </row>
    <row r="2402" ht="14.25" customHeight="1">
      <c r="A2402" s="185" t="s">
        <v>8205</v>
      </c>
      <c r="B2402" s="185" t="s">
        <v>15874</v>
      </c>
      <c r="C2402" s="74" t="s">
        <v>14255</v>
      </c>
    </row>
    <row r="2403" ht="14.25" customHeight="1">
      <c r="A2403" s="185" t="s">
        <v>13384</v>
      </c>
      <c r="B2403" s="185" t="s">
        <v>16423</v>
      </c>
      <c r="C2403" s="74" t="s">
        <v>14255</v>
      </c>
    </row>
    <row r="2404" ht="14.25" customHeight="1">
      <c r="A2404" s="185" t="s">
        <v>13390</v>
      </c>
      <c r="B2404" s="185" t="s">
        <v>15858</v>
      </c>
      <c r="C2404" s="74" t="s">
        <v>14255</v>
      </c>
    </row>
    <row r="2405" ht="14.25" customHeight="1">
      <c r="A2405" s="185" t="s">
        <v>8578</v>
      </c>
      <c r="B2405" s="185" t="s">
        <v>16424</v>
      </c>
      <c r="C2405" s="74" t="s">
        <v>14255</v>
      </c>
    </row>
    <row r="2406" ht="14.25" customHeight="1">
      <c r="A2406" s="185" t="s">
        <v>3710</v>
      </c>
      <c r="B2406" s="185" t="s">
        <v>15859</v>
      </c>
      <c r="C2406" s="74" t="s">
        <v>14255</v>
      </c>
    </row>
    <row r="2407" ht="14.25" customHeight="1">
      <c r="A2407" s="185" t="s">
        <v>13393</v>
      </c>
      <c r="B2407" s="185" t="s">
        <v>15930</v>
      </c>
      <c r="C2407" s="74" t="s">
        <v>14255</v>
      </c>
    </row>
    <row r="2408" ht="14.25" customHeight="1">
      <c r="A2408" s="185" t="s">
        <v>13396</v>
      </c>
      <c r="B2408" s="185" t="s">
        <v>15861</v>
      </c>
      <c r="C2408" s="74" t="s">
        <v>14255</v>
      </c>
    </row>
    <row r="2409" ht="14.25" customHeight="1">
      <c r="A2409" s="185" t="s">
        <v>13398</v>
      </c>
      <c r="B2409" s="185" t="s">
        <v>15843</v>
      </c>
      <c r="C2409" s="74" t="s">
        <v>14255</v>
      </c>
    </row>
    <row r="2410" ht="14.25" customHeight="1">
      <c r="A2410" s="185" t="s">
        <v>13400</v>
      </c>
      <c r="B2410" s="185" t="s">
        <v>15861</v>
      </c>
      <c r="C2410" s="74" t="s">
        <v>14255</v>
      </c>
    </row>
    <row r="2411" ht="14.25" customHeight="1">
      <c r="A2411" s="185" t="s">
        <v>13402</v>
      </c>
      <c r="B2411" s="185" t="s">
        <v>15843</v>
      </c>
      <c r="C2411" s="74" t="s">
        <v>14255</v>
      </c>
    </row>
    <row r="2412" ht="14.25" customHeight="1">
      <c r="A2412" s="185" t="s">
        <v>13404</v>
      </c>
      <c r="B2412" s="185" t="s">
        <v>15861</v>
      </c>
      <c r="C2412" s="74" t="s">
        <v>14255</v>
      </c>
    </row>
    <row r="2413" ht="14.25" customHeight="1">
      <c r="A2413" s="185" t="s">
        <v>13405</v>
      </c>
      <c r="B2413" s="185" t="s">
        <v>15843</v>
      </c>
      <c r="C2413" s="74" t="s">
        <v>14255</v>
      </c>
    </row>
    <row r="2414" ht="14.25" customHeight="1">
      <c r="A2414" s="185" t="s">
        <v>9167</v>
      </c>
      <c r="B2414" s="185" t="s">
        <v>15844</v>
      </c>
      <c r="C2414" s="74" t="s">
        <v>14255</v>
      </c>
    </row>
    <row r="2415" ht="14.25" customHeight="1">
      <c r="A2415" s="185" t="s">
        <v>9787</v>
      </c>
      <c r="B2415" s="185" t="s">
        <v>16425</v>
      </c>
      <c r="C2415" s="74" t="s">
        <v>14255</v>
      </c>
    </row>
    <row r="2416" ht="14.25" customHeight="1">
      <c r="A2416" s="185" t="s">
        <v>9975</v>
      </c>
      <c r="B2416" s="185" t="s">
        <v>16426</v>
      </c>
      <c r="C2416" s="74" t="s">
        <v>14255</v>
      </c>
    </row>
    <row r="2417" ht="14.25" customHeight="1">
      <c r="A2417" s="185" t="s">
        <v>10276</v>
      </c>
      <c r="B2417" s="185" t="s">
        <v>15844</v>
      </c>
      <c r="C2417" s="74" t="s">
        <v>14255</v>
      </c>
    </row>
    <row r="2418" ht="14.25" customHeight="1">
      <c r="A2418" s="185" t="s">
        <v>10780</v>
      </c>
      <c r="B2418" s="185" t="s">
        <v>16427</v>
      </c>
      <c r="C2418" s="74" t="s">
        <v>14255</v>
      </c>
    </row>
    <row r="2419" ht="14.25" customHeight="1">
      <c r="A2419" s="185" t="s">
        <v>13427</v>
      </c>
      <c r="B2419" s="185" t="s">
        <v>15827</v>
      </c>
      <c r="C2419" s="74" t="s">
        <v>14255</v>
      </c>
    </row>
    <row r="2420" ht="14.25" customHeight="1">
      <c r="A2420" s="185" t="s">
        <v>13431</v>
      </c>
      <c r="B2420" s="185" t="s">
        <v>15864</v>
      </c>
      <c r="C2420" s="74" t="s">
        <v>14255</v>
      </c>
    </row>
    <row r="2421" ht="14.25" customHeight="1">
      <c r="A2421" s="185" t="s">
        <v>10976</v>
      </c>
      <c r="B2421" s="185" t="s">
        <v>16428</v>
      </c>
      <c r="C2421" s="74" t="s">
        <v>14255</v>
      </c>
    </row>
    <row r="2422" ht="14.25" customHeight="1">
      <c r="A2422" s="185" t="s">
        <v>3717</v>
      </c>
      <c r="B2422" s="185" t="s">
        <v>15903</v>
      </c>
      <c r="C2422" s="74" t="s">
        <v>14255</v>
      </c>
    </row>
    <row r="2423" ht="14.25" customHeight="1">
      <c r="A2423" s="185" t="s">
        <v>3718</v>
      </c>
      <c r="B2423" s="185" t="s">
        <v>15868</v>
      </c>
      <c r="C2423" s="74" t="s">
        <v>14255</v>
      </c>
    </row>
    <row r="2424" ht="14.25" customHeight="1">
      <c r="A2424" s="185" t="s">
        <v>11276</v>
      </c>
      <c r="B2424" s="185" t="s">
        <v>15904</v>
      </c>
      <c r="C2424" s="74" t="s">
        <v>14255</v>
      </c>
    </row>
    <row r="2425" ht="14.25" customHeight="1">
      <c r="A2425" s="185" t="s">
        <v>11309</v>
      </c>
      <c r="B2425" s="185" t="s">
        <v>16429</v>
      </c>
      <c r="C2425" s="74" t="s">
        <v>14255</v>
      </c>
    </row>
    <row r="2426" ht="14.25" customHeight="1">
      <c r="A2426" s="185" t="s">
        <v>13509</v>
      </c>
      <c r="B2426" s="185" t="s">
        <v>16430</v>
      </c>
      <c r="C2426" s="74" t="s">
        <v>14255</v>
      </c>
    </row>
    <row r="2427" ht="14.25" customHeight="1">
      <c r="A2427" s="185" t="s">
        <v>13435</v>
      </c>
      <c r="B2427" s="185" t="s">
        <v>15842</v>
      </c>
      <c r="C2427" s="74" t="s">
        <v>14255</v>
      </c>
    </row>
    <row r="2428" ht="14.25" customHeight="1">
      <c r="A2428" s="185" t="s">
        <v>13436</v>
      </c>
      <c r="B2428" s="185" t="s">
        <v>15843</v>
      </c>
      <c r="C2428" s="74" t="s">
        <v>14255</v>
      </c>
    </row>
    <row r="2429" ht="14.25" customHeight="1">
      <c r="A2429" s="185" t="s">
        <v>13437</v>
      </c>
      <c r="B2429" s="185" t="s">
        <v>15842</v>
      </c>
      <c r="C2429" s="74" t="s">
        <v>14255</v>
      </c>
    </row>
    <row r="2430" ht="14.25" customHeight="1">
      <c r="A2430" s="185" t="s">
        <v>13438</v>
      </c>
      <c r="B2430" s="185" t="s">
        <v>15843</v>
      </c>
      <c r="C2430" s="74" t="s">
        <v>14255</v>
      </c>
    </row>
    <row r="2431" ht="14.25" customHeight="1">
      <c r="A2431" s="185" t="s">
        <v>13439</v>
      </c>
      <c r="B2431" s="185" t="s">
        <v>15842</v>
      </c>
      <c r="C2431" s="74" t="s">
        <v>14255</v>
      </c>
    </row>
    <row r="2432" ht="14.25" customHeight="1">
      <c r="A2432" s="185" t="s">
        <v>13440</v>
      </c>
      <c r="B2432" s="185" t="s">
        <v>15843</v>
      </c>
      <c r="C2432" s="74" t="s">
        <v>14255</v>
      </c>
    </row>
    <row r="2433" ht="14.25" customHeight="1">
      <c r="A2433" s="185" t="s">
        <v>13443</v>
      </c>
      <c r="B2433" s="185" t="s">
        <v>15844</v>
      </c>
      <c r="C2433" s="74" t="s">
        <v>14255</v>
      </c>
    </row>
    <row r="2434" ht="14.25" customHeight="1">
      <c r="A2434" s="185" t="s">
        <v>13268</v>
      </c>
      <c r="B2434" s="185" t="s">
        <v>15870</v>
      </c>
      <c r="C2434" s="74" t="s">
        <v>14255</v>
      </c>
    </row>
    <row r="2435" ht="14.25" customHeight="1">
      <c r="A2435" s="185" t="s">
        <v>13449</v>
      </c>
      <c r="B2435" s="185" t="s">
        <v>15858</v>
      </c>
      <c r="C2435" s="74" t="s">
        <v>14255</v>
      </c>
    </row>
    <row r="2436" ht="14.25" customHeight="1">
      <c r="A2436" s="185" t="s">
        <v>13450</v>
      </c>
      <c r="B2436" s="185" t="s">
        <v>16012</v>
      </c>
      <c r="C2436" s="74" t="s">
        <v>14255</v>
      </c>
    </row>
    <row r="2437" ht="14.25" customHeight="1">
      <c r="A2437" s="185" t="s">
        <v>12466</v>
      </c>
      <c r="B2437" s="185" t="s">
        <v>15867</v>
      </c>
      <c r="C2437" s="74" t="s">
        <v>14255</v>
      </c>
    </row>
    <row r="2438" ht="14.25" customHeight="1">
      <c r="A2438" s="185" t="s">
        <v>3713</v>
      </c>
      <c r="B2438" s="185" t="s">
        <v>16431</v>
      </c>
      <c r="C2438" s="74" t="s">
        <v>14255</v>
      </c>
    </row>
    <row r="2439" ht="14.25" customHeight="1">
      <c r="A2439" s="185" t="s">
        <v>12848</v>
      </c>
      <c r="B2439" s="185" t="s">
        <v>16384</v>
      </c>
      <c r="C2439" s="74" t="s">
        <v>14255</v>
      </c>
    </row>
    <row r="2440" ht="14.25" customHeight="1">
      <c r="A2440" s="185" t="s">
        <v>13462</v>
      </c>
      <c r="B2440" s="185" t="s">
        <v>15876</v>
      </c>
      <c r="C2440" s="74" t="s">
        <v>14255</v>
      </c>
    </row>
    <row r="2441" ht="14.25" customHeight="1">
      <c r="A2441" s="185" t="s">
        <v>3934</v>
      </c>
      <c r="B2441" s="185" t="s">
        <v>15878</v>
      </c>
      <c r="C2441" s="74" t="s">
        <v>14255</v>
      </c>
    </row>
    <row r="2442" ht="14.25" customHeight="1">
      <c r="A2442" s="185" t="s">
        <v>13285</v>
      </c>
      <c r="B2442" s="185" t="s">
        <v>15824</v>
      </c>
      <c r="C2442" s="74" t="s">
        <v>14285</v>
      </c>
    </row>
    <row r="2443" ht="14.25" customHeight="1">
      <c r="A2443" s="185" t="s">
        <v>4785</v>
      </c>
      <c r="B2443" s="185" t="s">
        <v>15880</v>
      </c>
      <c r="C2443" s="74" t="s">
        <v>14285</v>
      </c>
    </row>
    <row r="2444" ht="14.25" customHeight="1">
      <c r="A2444" s="185" t="s">
        <v>13300</v>
      </c>
      <c r="B2444" s="185" t="s">
        <v>15827</v>
      </c>
      <c r="C2444" s="74" t="s">
        <v>14285</v>
      </c>
    </row>
    <row r="2445" ht="14.25" customHeight="1">
      <c r="A2445" s="185" t="s">
        <v>4910</v>
      </c>
      <c r="B2445" s="185" t="s">
        <v>15828</v>
      </c>
      <c r="C2445" s="74" t="s">
        <v>14285</v>
      </c>
    </row>
    <row r="2446" ht="14.25" customHeight="1">
      <c r="A2446" s="185" t="s">
        <v>13305</v>
      </c>
      <c r="B2446" s="185" t="s">
        <v>15934</v>
      </c>
      <c r="C2446" s="74" t="s">
        <v>14285</v>
      </c>
    </row>
    <row r="2447" ht="14.25" customHeight="1">
      <c r="A2447" s="185" t="s">
        <v>5024</v>
      </c>
      <c r="B2447" s="185" t="s">
        <v>16432</v>
      </c>
      <c r="C2447" s="74" t="s">
        <v>14285</v>
      </c>
    </row>
    <row r="2448" ht="14.25" customHeight="1">
      <c r="A2448" s="185" t="s">
        <v>2692</v>
      </c>
      <c r="B2448" s="185" t="s">
        <v>15832</v>
      </c>
      <c r="C2448" s="74" t="s">
        <v>14285</v>
      </c>
    </row>
    <row r="2449" ht="14.25" customHeight="1">
      <c r="A2449" s="185" t="s">
        <v>13309</v>
      </c>
      <c r="B2449" s="185" t="s">
        <v>15885</v>
      </c>
      <c r="C2449" s="74" t="s">
        <v>14285</v>
      </c>
    </row>
    <row r="2450" ht="14.25" customHeight="1">
      <c r="A2450" s="185" t="s">
        <v>13311</v>
      </c>
      <c r="B2450" s="185" t="s">
        <v>16433</v>
      </c>
      <c r="C2450" s="74" t="s">
        <v>14285</v>
      </c>
    </row>
    <row r="2451" ht="14.25" customHeight="1">
      <c r="A2451" s="185" t="s">
        <v>5463</v>
      </c>
      <c r="B2451" s="185" t="s">
        <v>15914</v>
      </c>
      <c r="C2451" s="74" t="s">
        <v>14285</v>
      </c>
    </row>
    <row r="2452" ht="14.25" customHeight="1">
      <c r="A2452" s="185" t="s">
        <v>13315</v>
      </c>
      <c r="B2452" s="185" t="s">
        <v>15837</v>
      </c>
      <c r="C2452" s="74" t="s">
        <v>14285</v>
      </c>
    </row>
    <row r="2453" ht="14.25" customHeight="1">
      <c r="A2453" s="185" t="s">
        <v>13326</v>
      </c>
      <c r="B2453" s="185" t="s">
        <v>15840</v>
      </c>
      <c r="C2453" s="74" t="s">
        <v>14285</v>
      </c>
    </row>
    <row r="2454" ht="14.25" customHeight="1">
      <c r="A2454" s="185" t="s">
        <v>13330</v>
      </c>
      <c r="B2454" s="185" t="s">
        <v>16434</v>
      </c>
      <c r="C2454" s="74" t="s">
        <v>14285</v>
      </c>
    </row>
    <row r="2455" ht="14.25" customHeight="1">
      <c r="A2455" s="185" t="s">
        <v>13333</v>
      </c>
      <c r="B2455" s="185" t="s">
        <v>15934</v>
      </c>
      <c r="C2455" s="74" t="s">
        <v>14285</v>
      </c>
    </row>
    <row r="2456" ht="14.25" customHeight="1">
      <c r="A2456" s="185" t="s">
        <v>6725</v>
      </c>
      <c r="B2456" s="185" t="s">
        <v>16435</v>
      </c>
      <c r="C2456" s="74" t="s">
        <v>14285</v>
      </c>
    </row>
    <row r="2457" ht="14.25" customHeight="1">
      <c r="A2457" s="185" t="s">
        <v>13335</v>
      </c>
      <c r="B2457" s="185" t="s">
        <v>15842</v>
      </c>
      <c r="C2457" s="74" t="s">
        <v>14285</v>
      </c>
    </row>
    <row r="2458" ht="14.25" customHeight="1">
      <c r="A2458" s="185" t="s">
        <v>6731</v>
      </c>
      <c r="B2458" s="185" t="s">
        <v>15843</v>
      </c>
      <c r="C2458" s="74" t="s">
        <v>14285</v>
      </c>
    </row>
    <row r="2459" ht="14.25" customHeight="1">
      <c r="A2459" s="185" t="s">
        <v>13336</v>
      </c>
      <c r="B2459" s="185" t="s">
        <v>15842</v>
      </c>
      <c r="C2459" s="74" t="s">
        <v>14285</v>
      </c>
    </row>
    <row r="2460" ht="14.25" customHeight="1">
      <c r="A2460" s="185" t="s">
        <v>13337</v>
      </c>
      <c r="B2460" s="185" t="s">
        <v>15843</v>
      </c>
      <c r="C2460" s="74" t="s">
        <v>14285</v>
      </c>
    </row>
    <row r="2461" ht="14.25" customHeight="1">
      <c r="A2461" s="185" t="s">
        <v>13338</v>
      </c>
      <c r="B2461" s="185" t="s">
        <v>15842</v>
      </c>
      <c r="C2461" s="74" t="s">
        <v>14285</v>
      </c>
    </row>
    <row r="2462" ht="14.25" customHeight="1">
      <c r="A2462" s="185" t="s">
        <v>13339</v>
      </c>
      <c r="B2462" s="185" t="s">
        <v>15843</v>
      </c>
      <c r="C2462" s="74" t="s">
        <v>14285</v>
      </c>
    </row>
    <row r="2463" ht="14.25" customHeight="1">
      <c r="A2463" s="185" t="s">
        <v>13342</v>
      </c>
      <c r="B2463" s="185" t="s">
        <v>15844</v>
      </c>
      <c r="C2463" s="74" t="s">
        <v>14285</v>
      </c>
    </row>
    <row r="2464" ht="14.25" customHeight="1">
      <c r="A2464" s="185" t="s">
        <v>13345</v>
      </c>
      <c r="B2464" s="185" t="s">
        <v>15889</v>
      </c>
      <c r="C2464" s="74" t="s">
        <v>14285</v>
      </c>
    </row>
    <row r="2465" ht="14.25" customHeight="1">
      <c r="A2465" s="185" t="s">
        <v>6766</v>
      </c>
      <c r="B2465" s="185" t="s">
        <v>16177</v>
      </c>
      <c r="C2465" s="74" t="s">
        <v>14285</v>
      </c>
    </row>
    <row r="2466" ht="14.25" customHeight="1">
      <c r="A2466" s="185" t="s">
        <v>6799</v>
      </c>
      <c r="B2466" s="185" t="s">
        <v>16436</v>
      </c>
      <c r="C2466" s="74" t="s">
        <v>14285</v>
      </c>
    </row>
    <row r="2467" ht="14.25" customHeight="1">
      <c r="A2467" s="185" t="s">
        <v>13349</v>
      </c>
      <c r="B2467" s="185" t="s">
        <v>15891</v>
      </c>
      <c r="C2467" s="74" t="s">
        <v>14285</v>
      </c>
    </row>
    <row r="2468" ht="14.25" customHeight="1">
      <c r="A2468" s="185" t="s">
        <v>13350</v>
      </c>
      <c r="B2468" s="185" t="s">
        <v>15848</v>
      </c>
      <c r="C2468" s="74" t="s">
        <v>14285</v>
      </c>
    </row>
    <row r="2469" ht="14.25" customHeight="1">
      <c r="A2469" s="185" t="s">
        <v>13352</v>
      </c>
      <c r="B2469" s="185" t="s">
        <v>15849</v>
      </c>
      <c r="C2469" s="74" t="s">
        <v>14285</v>
      </c>
    </row>
    <row r="2470" ht="14.25" customHeight="1">
      <c r="A2470" s="185" t="s">
        <v>6991</v>
      </c>
      <c r="B2470" s="185" t="s">
        <v>15846</v>
      </c>
      <c r="C2470" s="74" t="s">
        <v>14285</v>
      </c>
    </row>
    <row r="2471" ht="14.25" customHeight="1">
      <c r="A2471" s="185" t="s">
        <v>13356</v>
      </c>
      <c r="B2471" s="185" t="s">
        <v>15892</v>
      </c>
      <c r="C2471" s="74" t="s">
        <v>14285</v>
      </c>
    </row>
    <row r="2472" ht="14.25" customHeight="1">
      <c r="A2472" s="185" t="s">
        <v>13358</v>
      </c>
      <c r="B2472" s="185" t="s">
        <v>15848</v>
      </c>
      <c r="C2472" s="74" t="s">
        <v>14285</v>
      </c>
    </row>
    <row r="2473" ht="14.25" customHeight="1">
      <c r="A2473" s="185" t="s">
        <v>13360</v>
      </c>
      <c r="B2473" s="185" t="s">
        <v>15849</v>
      </c>
      <c r="C2473" s="74" t="s">
        <v>14285</v>
      </c>
    </row>
    <row r="2474" ht="14.25" customHeight="1">
      <c r="A2474" s="185" t="s">
        <v>3725</v>
      </c>
      <c r="B2474" s="185" t="s">
        <v>16437</v>
      </c>
      <c r="C2474" s="74" t="s">
        <v>14285</v>
      </c>
    </row>
    <row r="2475" ht="14.25" customHeight="1">
      <c r="A2475" s="185" t="s">
        <v>13364</v>
      </c>
      <c r="B2475" s="185" t="s">
        <v>15894</v>
      </c>
      <c r="C2475" s="74" t="s">
        <v>14285</v>
      </c>
    </row>
    <row r="2476" ht="14.25" customHeight="1">
      <c r="A2476" s="185" t="s">
        <v>13365</v>
      </c>
      <c r="B2476" s="185" t="s">
        <v>15852</v>
      </c>
      <c r="C2476" s="74" t="s">
        <v>14285</v>
      </c>
    </row>
    <row r="2477" ht="14.25" customHeight="1">
      <c r="A2477" s="185" t="s">
        <v>3703</v>
      </c>
      <c r="B2477" s="185" t="s">
        <v>15853</v>
      </c>
      <c r="C2477" s="74" t="s">
        <v>14285</v>
      </c>
    </row>
    <row r="2478" ht="14.25" customHeight="1">
      <c r="A2478" s="185" t="s">
        <v>7579</v>
      </c>
      <c r="B2478" s="185" t="s">
        <v>15854</v>
      </c>
      <c r="C2478" s="74" t="s">
        <v>14285</v>
      </c>
    </row>
    <row r="2479" ht="14.25" customHeight="1">
      <c r="A2479" s="185" t="s">
        <v>13372</v>
      </c>
      <c r="B2479" s="185" t="s">
        <v>16243</v>
      </c>
      <c r="C2479" s="74" t="s">
        <v>14285</v>
      </c>
    </row>
    <row r="2480" ht="14.25" customHeight="1">
      <c r="A2480" s="185" t="s">
        <v>3708</v>
      </c>
      <c r="B2480" s="185" t="s">
        <v>16438</v>
      </c>
      <c r="C2480" s="74" t="s">
        <v>14285</v>
      </c>
    </row>
    <row r="2481" ht="14.25" customHeight="1">
      <c r="A2481" s="185" t="s">
        <v>7844</v>
      </c>
      <c r="B2481" s="185" t="s">
        <v>16439</v>
      </c>
      <c r="C2481" s="74" t="s">
        <v>14285</v>
      </c>
    </row>
    <row r="2482" ht="14.25" customHeight="1">
      <c r="A2482" s="185" t="s">
        <v>13378</v>
      </c>
      <c r="B2482" s="185" t="s">
        <v>16440</v>
      </c>
      <c r="C2482" s="74" t="s">
        <v>14285</v>
      </c>
    </row>
    <row r="2483" ht="14.25" customHeight="1">
      <c r="A2483" s="185" t="s">
        <v>13384</v>
      </c>
      <c r="B2483" s="185" t="s">
        <v>16441</v>
      </c>
      <c r="C2483" s="74" t="s">
        <v>14285</v>
      </c>
    </row>
    <row r="2484" ht="14.25" customHeight="1">
      <c r="A2484" s="185" t="s">
        <v>13390</v>
      </c>
      <c r="B2484" s="185" t="s">
        <v>15858</v>
      </c>
      <c r="C2484" s="74" t="s">
        <v>14285</v>
      </c>
    </row>
    <row r="2485" ht="14.25" customHeight="1">
      <c r="A2485" s="185" t="s">
        <v>3710</v>
      </c>
      <c r="B2485" s="185" t="s">
        <v>16052</v>
      </c>
      <c r="C2485" s="74" t="s">
        <v>14285</v>
      </c>
    </row>
    <row r="2486" ht="14.25" customHeight="1">
      <c r="A2486" s="185" t="s">
        <v>13393</v>
      </c>
      <c r="B2486" s="185" t="s">
        <v>15930</v>
      </c>
      <c r="C2486" s="74" t="s">
        <v>14285</v>
      </c>
    </row>
    <row r="2487" ht="14.25" customHeight="1">
      <c r="A2487" s="185" t="s">
        <v>9141</v>
      </c>
      <c r="B2487" s="185" t="s">
        <v>16435</v>
      </c>
      <c r="C2487" s="74" t="s">
        <v>14285</v>
      </c>
    </row>
    <row r="2488" ht="14.25" customHeight="1">
      <c r="A2488" s="185" t="s">
        <v>13396</v>
      </c>
      <c r="B2488" s="185" t="s">
        <v>15861</v>
      </c>
      <c r="C2488" s="74" t="s">
        <v>14285</v>
      </c>
    </row>
    <row r="2489" ht="14.25" customHeight="1">
      <c r="A2489" s="185" t="s">
        <v>13398</v>
      </c>
      <c r="B2489" s="185" t="s">
        <v>15843</v>
      </c>
      <c r="C2489" s="74" t="s">
        <v>14285</v>
      </c>
    </row>
    <row r="2490" ht="14.25" customHeight="1">
      <c r="A2490" s="185" t="s">
        <v>13400</v>
      </c>
      <c r="B2490" s="185" t="s">
        <v>15861</v>
      </c>
      <c r="C2490" s="74" t="s">
        <v>14285</v>
      </c>
    </row>
    <row r="2491" ht="14.25" customHeight="1">
      <c r="A2491" s="185" t="s">
        <v>13402</v>
      </c>
      <c r="B2491" s="185" t="s">
        <v>15843</v>
      </c>
      <c r="C2491" s="74" t="s">
        <v>14285</v>
      </c>
    </row>
    <row r="2492" ht="14.25" customHeight="1">
      <c r="A2492" s="185" t="s">
        <v>13404</v>
      </c>
      <c r="B2492" s="185" t="s">
        <v>15861</v>
      </c>
      <c r="C2492" s="74" t="s">
        <v>14285</v>
      </c>
    </row>
    <row r="2493" ht="14.25" customHeight="1">
      <c r="A2493" s="185" t="s">
        <v>13405</v>
      </c>
      <c r="B2493" s="185" t="s">
        <v>15843</v>
      </c>
      <c r="C2493" s="74" t="s">
        <v>14285</v>
      </c>
    </row>
    <row r="2494" ht="14.25" customHeight="1">
      <c r="A2494" s="185" t="s">
        <v>9167</v>
      </c>
      <c r="B2494" s="185" t="s">
        <v>15844</v>
      </c>
      <c r="C2494" s="74" t="s">
        <v>14285</v>
      </c>
    </row>
    <row r="2495" ht="14.25" customHeight="1">
      <c r="A2495" s="185" t="s">
        <v>9500</v>
      </c>
      <c r="B2495" s="185" t="s">
        <v>16442</v>
      </c>
      <c r="C2495" s="74" t="s">
        <v>14285</v>
      </c>
    </row>
    <row r="2496" ht="14.25" customHeight="1">
      <c r="A2496" s="185" t="s">
        <v>9506</v>
      </c>
      <c r="B2496" s="185" t="s">
        <v>16443</v>
      </c>
      <c r="C2496" s="74" t="s">
        <v>14285</v>
      </c>
    </row>
    <row r="2497" ht="14.25" customHeight="1">
      <c r="A2497" s="185" t="s">
        <v>9675</v>
      </c>
      <c r="B2497" s="185" t="s">
        <v>16444</v>
      </c>
      <c r="C2497" s="74" t="s">
        <v>14285</v>
      </c>
    </row>
    <row r="2498" ht="14.25" customHeight="1">
      <c r="A2498" s="185" t="s">
        <v>10211</v>
      </c>
      <c r="B2498" s="185" t="s">
        <v>15844</v>
      </c>
      <c r="C2498" s="74" t="s">
        <v>14285</v>
      </c>
    </row>
    <row r="2499" ht="14.25" customHeight="1">
      <c r="A2499" s="185" t="s">
        <v>13427</v>
      </c>
      <c r="B2499" s="185" t="s">
        <v>15827</v>
      </c>
      <c r="C2499" s="74" t="s">
        <v>14285</v>
      </c>
    </row>
    <row r="2500" ht="14.25" customHeight="1">
      <c r="A2500" s="185" t="s">
        <v>13431</v>
      </c>
      <c r="B2500" s="185" t="s">
        <v>15864</v>
      </c>
      <c r="C2500" s="74" t="s">
        <v>14285</v>
      </c>
    </row>
    <row r="2501" ht="14.25" customHeight="1">
      <c r="A2501" s="185" t="s">
        <v>10816</v>
      </c>
      <c r="B2501" s="185" t="s">
        <v>16445</v>
      </c>
      <c r="C2501" s="74" t="s">
        <v>14285</v>
      </c>
    </row>
    <row r="2502" ht="14.25" customHeight="1">
      <c r="A2502" s="185" t="s">
        <v>3717</v>
      </c>
      <c r="B2502" s="185" t="s">
        <v>16446</v>
      </c>
      <c r="C2502" s="74" t="s">
        <v>14285</v>
      </c>
    </row>
    <row r="2503" ht="14.25" customHeight="1">
      <c r="A2503" s="185" t="s">
        <v>3718</v>
      </c>
      <c r="B2503" s="185" t="s">
        <v>15868</v>
      </c>
      <c r="C2503" s="74" t="s">
        <v>14285</v>
      </c>
    </row>
    <row r="2504" ht="14.25" customHeight="1">
      <c r="A2504" s="185" t="s">
        <v>13509</v>
      </c>
      <c r="B2504" s="185" t="s">
        <v>16243</v>
      </c>
      <c r="C2504" s="74" t="s">
        <v>14285</v>
      </c>
    </row>
    <row r="2505" ht="14.25" customHeight="1">
      <c r="A2505" s="185" t="s">
        <v>11367</v>
      </c>
      <c r="B2505" s="185" t="s">
        <v>15904</v>
      </c>
      <c r="C2505" s="74" t="s">
        <v>14285</v>
      </c>
    </row>
    <row r="2506" ht="14.25" customHeight="1">
      <c r="A2506" s="185" t="s">
        <v>11842</v>
      </c>
      <c r="B2506" s="185" t="s">
        <v>16447</v>
      </c>
      <c r="C2506" s="74" t="s">
        <v>14285</v>
      </c>
    </row>
    <row r="2507" ht="14.25" customHeight="1">
      <c r="A2507" s="185" t="s">
        <v>11953</v>
      </c>
      <c r="B2507" s="185" t="s">
        <v>16435</v>
      </c>
      <c r="C2507" s="74" t="s">
        <v>14285</v>
      </c>
    </row>
    <row r="2508" ht="14.25" customHeight="1">
      <c r="A2508" s="185" t="s">
        <v>13435</v>
      </c>
      <c r="B2508" s="185" t="s">
        <v>15842</v>
      </c>
      <c r="C2508" s="74" t="s">
        <v>14285</v>
      </c>
    </row>
    <row r="2509" ht="14.25" customHeight="1">
      <c r="A2509" s="185" t="s">
        <v>13436</v>
      </c>
      <c r="B2509" s="185" t="s">
        <v>15843</v>
      </c>
      <c r="C2509" s="74" t="s">
        <v>14285</v>
      </c>
    </row>
    <row r="2510" ht="14.25" customHeight="1">
      <c r="A2510" s="185" t="s">
        <v>13437</v>
      </c>
      <c r="B2510" s="185" t="s">
        <v>15842</v>
      </c>
      <c r="C2510" s="74" t="s">
        <v>14285</v>
      </c>
    </row>
    <row r="2511" ht="14.25" customHeight="1">
      <c r="A2511" s="185" t="s">
        <v>13438</v>
      </c>
      <c r="B2511" s="185" t="s">
        <v>15843</v>
      </c>
      <c r="C2511" s="74" t="s">
        <v>14285</v>
      </c>
    </row>
    <row r="2512" ht="14.25" customHeight="1">
      <c r="A2512" s="185" t="s">
        <v>13439</v>
      </c>
      <c r="B2512" s="185" t="s">
        <v>15842</v>
      </c>
      <c r="C2512" s="74" t="s">
        <v>14285</v>
      </c>
    </row>
    <row r="2513" ht="14.25" customHeight="1">
      <c r="A2513" s="185" t="s">
        <v>13440</v>
      </c>
      <c r="B2513" s="185" t="s">
        <v>15843</v>
      </c>
      <c r="C2513" s="74" t="s">
        <v>14285</v>
      </c>
    </row>
    <row r="2514" ht="14.25" customHeight="1">
      <c r="A2514" s="185" t="s">
        <v>13443</v>
      </c>
      <c r="B2514" s="185" t="s">
        <v>15844</v>
      </c>
      <c r="C2514" s="74" t="s">
        <v>14285</v>
      </c>
    </row>
    <row r="2515" ht="14.25" customHeight="1">
      <c r="A2515" s="185" t="s">
        <v>13268</v>
      </c>
      <c r="B2515" s="185" t="s">
        <v>15870</v>
      </c>
      <c r="C2515" s="74" t="s">
        <v>14285</v>
      </c>
    </row>
    <row r="2516" ht="14.25" customHeight="1">
      <c r="A2516" s="185" t="s">
        <v>12180</v>
      </c>
      <c r="B2516" s="185" t="s">
        <v>15907</v>
      </c>
      <c r="C2516" s="74" t="s">
        <v>14285</v>
      </c>
    </row>
    <row r="2517" ht="14.25" customHeight="1">
      <c r="A2517" s="185" t="s">
        <v>13449</v>
      </c>
      <c r="B2517" s="185" t="s">
        <v>15858</v>
      </c>
      <c r="C2517" s="74" t="s">
        <v>14285</v>
      </c>
    </row>
    <row r="2518" ht="14.25" customHeight="1">
      <c r="A2518" s="185" t="s">
        <v>13450</v>
      </c>
      <c r="B2518" s="185" t="s">
        <v>16012</v>
      </c>
      <c r="C2518" s="74" t="s">
        <v>14285</v>
      </c>
    </row>
    <row r="2519" ht="14.25" customHeight="1">
      <c r="A2519" s="185" t="s">
        <v>3713</v>
      </c>
      <c r="B2519" s="185" t="s">
        <v>15873</v>
      </c>
      <c r="C2519" s="74" t="s">
        <v>14285</v>
      </c>
    </row>
    <row r="2520" ht="14.25" customHeight="1">
      <c r="A2520" s="185" t="s">
        <v>13462</v>
      </c>
      <c r="B2520" s="185" t="s">
        <v>15876</v>
      </c>
      <c r="C2520" s="74" t="s">
        <v>14285</v>
      </c>
    </row>
    <row r="2521" ht="14.25" customHeight="1">
      <c r="A2521" s="185" t="s">
        <v>3934</v>
      </c>
      <c r="B2521" s="185" t="s">
        <v>15878</v>
      </c>
      <c r="C2521" s="74" t="s">
        <v>14285</v>
      </c>
    </row>
    <row r="2522" ht="14.25" customHeight="1">
      <c r="A2522" s="185" t="s">
        <v>13285</v>
      </c>
      <c r="B2522" s="185" t="s">
        <v>15824</v>
      </c>
      <c r="C2522" s="74" t="s">
        <v>14312</v>
      </c>
    </row>
    <row r="2523" ht="14.25" customHeight="1">
      <c r="A2523" s="185" t="s">
        <v>4785</v>
      </c>
      <c r="B2523" s="185" t="s">
        <v>15880</v>
      </c>
      <c r="C2523" s="74" t="s">
        <v>14312</v>
      </c>
    </row>
    <row r="2524" ht="14.25" customHeight="1">
      <c r="A2524" s="185" t="s">
        <v>13300</v>
      </c>
      <c r="B2524" s="185" t="s">
        <v>15827</v>
      </c>
      <c r="C2524" s="74" t="s">
        <v>14312</v>
      </c>
    </row>
    <row r="2525" ht="14.25" customHeight="1">
      <c r="A2525" s="185" t="s">
        <v>4910</v>
      </c>
      <c r="B2525" s="185" t="s">
        <v>15828</v>
      </c>
      <c r="C2525" s="74" t="s">
        <v>14312</v>
      </c>
    </row>
    <row r="2526" ht="14.25" customHeight="1">
      <c r="A2526" s="185" t="s">
        <v>13305</v>
      </c>
      <c r="B2526" s="185" t="s">
        <v>15934</v>
      </c>
      <c r="C2526" s="74" t="s">
        <v>14312</v>
      </c>
    </row>
    <row r="2527" ht="14.25" customHeight="1">
      <c r="A2527" s="185" t="s">
        <v>5024</v>
      </c>
      <c r="B2527" s="185" t="s">
        <v>16448</v>
      </c>
      <c r="C2527" s="74" t="s">
        <v>14312</v>
      </c>
    </row>
    <row r="2528" ht="14.25" customHeight="1">
      <c r="A2528" s="185" t="s">
        <v>2692</v>
      </c>
      <c r="B2528" s="185" t="s">
        <v>15832</v>
      </c>
      <c r="C2528" s="74" t="s">
        <v>14312</v>
      </c>
    </row>
    <row r="2529" ht="14.25" customHeight="1">
      <c r="A2529" s="185" t="s">
        <v>13309</v>
      </c>
      <c r="B2529" s="185" t="s">
        <v>16449</v>
      </c>
      <c r="C2529" s="74" t="s">
        <v>14312</v>
      </c>
    </row>
    <row r="2530" ht="14.25" customHeight="1">
      <c r="A2530" s="185" t="s">
        <v>13311</v>
      </c>
      <c r="B2530" s="185" t="s">
        <v>16433</v>
      </c>
      <c r="C2530" s="74" t="s">
        <v>14312</v>
      </c>
    </row>
    <row r="2531" ht="14.25" customHeight="1">
      <c r="A2531" s="185" t="s">
        <v>5465</v>
      </c>
      <c r="B2531" s="185" t="s">
        <v>16450</v>
      </c>
      <c r="C2531" s="74" t="s">
        <v>14312</v>
      </c>
    </row>
    <row r="2532" ht="14.25" customHeight="1">
      <c r="A2532" s="185" t="s">
        <v>13315</v>
      </c>
      <c r="B2532" s="185" t="s">
        <v>15837</v>
      </c>
      <c r="C2532" s="74" t="s">
        <v>14312</v>
      </c>
    </row>
    <row r="2533" ht="14.25" customHeight="1">
      <c r="A2533" s="185" t="s">
        <v>13326</v>
      </c>
      <c r="B2533" s="185" t="s">
        <v>15840</v>
      </c>
      <c r="C2533" s="74" t="s">
        <v>14312</v>
      </c>
    </row>
    <row r="2534" ht="14.25" customHeight="1">
      <c r="A2534" s="185" t="s">
        <v>13330</v>
      </c>
      <c r="B2534" s="185" t="s">
        <v>16451</v>
      </c>
      <c r="C2534" s="74" t="s">
        <v>14312</v>
      </c>
    </row>
    <row r="2535" ht="14.25" customHeight="1">
      <c r="A2535" s="185" t="s">
        <v>13333</v>
      </c>
      <c r="B2535" s="185" t="s">
        <v>15934</v>
      </c>
      <c r="C2535" s="74" t="s">
        <v>14312</v>
      </c>
    </row>
    <row r="2536" ht="14.25" customHeight="1">
      <c r="A2536" s="185" t="s">
        <v>13335</v>
      </c>
      <c r="B2536" s="185" t="s">
        <v>15842</v>
      </c>
      <c r="C2536" s="74" t="s">
        <v>14312</v>
      </c>
    </row>
    <row r="2537" ht="14.25" customHeight="1">
      <c r="A2537" s="185" t="s">
        <v>6731</v>
      </c>
      <c r="B2537" s="185" t="s">
        <v>15843</v>
      </c>
      <c r="C2537" s="74" t="s">
        <v>14312</v>
      </c>
    </row>
    <row r="2538" ht="14.25" customHeight="1">
      <c r="A2538" s="185" t="s">
        <v>13336</v>
      </c>
      <c r="B2538" s="185" t="s">
        <v>15842</v>
      </c>
      <c r="C2538" s="74" t="s">
        <v>14312</v>
      </c>
    </row>
    <row r="2539" ht="14.25" customHeight="1">
      <c r="A2539" s="185" t="s">
        <v>13337</v>
      </c>
      <c r="B2539" s="185" t="s">
        <v>15843</v>
      </c>
      <c r="C2539" s="74" t="s">
        <v>14312</v>
      </c>
    </row>
    <row r="2540" ht="14.25" customHeight="1">
      <c r="A2540" s="185" t="s">
        <v>13338</v>
      </c>
      <c r="B2540" s="185" t="s">
        <v>15842</v>
      </c>
      <c r="C2540" s="74" t="s">
        <v>14312</v>
      </c>
    </row>
    <row r="2541" ht="14.25" customHeight="1">
      <c r="A2541" s="185" t="s">
        <v>13339</v>
      </c>
      <c r="B2541" s="185" t="s">
        <v>15843</v>
      </c>
      <c r="C2541" s="74" t="s">
        <v>14312</v>
      </c>
    </row>
    <row r="2542" ht="14.25" customHeight="1">
      <c r="A2542" s="185" t="s">
        <v>13342</v>
      </c>
      <c r="B2542" s="185" t="s">
        <v>15844</v>
      </c>
      <c r="C2542" s="74" t="s">
        <v>14312</v>
      </c>
    </row>
    <row r="2543" ht="14.25" customHeight="1">
      <c r="A2543" s="185" t="s">
        <v>13345</v>
      </c>
      <c r="B2543" s="185" t="s">
        <v>15889</v>
      </c>
      <c r="C2543" s="74" t="s">
        <v>14312</v>
      </c>
    </row>
    <row r="2544" ht="14.25" customHeight="1">
      <c r="A2544" s="185" t="s">
        <v>6766</v>
      </c>
      <c r="B2544" s="185" t="s">
        <v>16177</v>
      </c>
      <c r="C2544" s="74" t="s">
        <v>14312</v>
      </c>
    </row>
    <row r="2545" ht="14.25" customHeight="1">
      <c r="A2545" s="185" t="s">
        <v>6799</v>
      </c>
      <c r="B2545" s="185" t="s">
        <v>16436</v>
      </c>
      <c r="C2545" s="74" t="s">
        <v>14312</v>
      </c>
    </row>
    <row r="2546" ht="14.25" customHeight="1">
      <c r="A2546" s="185" t="s">
        <v>13349</v>
      </c>
      <c r="B2546" s="185" t="s">
        <v>15891</v>
      </c>
      <c r="C2546" s="74" t="s">
        <v>14312</v>
      </c>
    </row>
    <row r="2547" ht="14.25" customHeight="1">
      <c r="A2547" s="185" t="s">
        <v>13350</v>
      </c>
      <c r="B2547" s="185" t="s">
        <v>15848</v>
      </c>
      <c r="C2547" s="74" t="s">
        <v>14312</v>
      </c>
    </row>
    <row r="2548" ht="14.25" customHeight="1">
      <c r="A2548" s="185" t="s">
        <v>13352</v>
      </c>
      <c r="B2548" s="185" t="s">
        <v>15849</v>
      </c>
      <c r="C2548" s="74" t="s">
        <v>14312</v>
      </c>
    </row>
    <row r="2549" ht="14.25" customHeight="1">
      <c r="A2549" s="185" t="s">
        <v>6991</v>
      </c>
      <c r="B2549" s="185" t="s">
        <v>15846</v>
      </c>
      <c r="C2549" s="74" t="s">
        <v>14312</v>
      </c>
    </row>
    <row r="2550" ht="14.25" customHeight="1">
      <c r="A2550" s="185" t="s">
        <v>13356</v>
      </c>
      <c r="B2550" s="185" t="s">
        <v>15892</v>
      </c>
      <c r="C2550" s="74" t="s">
        <v>14312</v>
      </c>
    </row>
    <row r="2551" ht="14.25" customHeight="1">
      <c r="A2551" s="185" t="s">
        <v>13358</v>
      </c>
      <c r="B2551" s="185" t="s">
        <v>15848</v>
      </c>
      <c r="C2551" s="74" t="s">
        <v>14312</v>
      </c>
    </row>
    <row r="2552" ht="14.25" customHeight="1">
      <c r="A2552" s="185" t="s">
        <v>13360</v>
      </c>
      <c r="B2552" s="185" t="s">
        <v>15849</v>
      </c>
      <c r="C2552" s="74" t="s">
        <v>14312</v>
      </c>
    </row>
    <row r="2553" ht="14.25" customHeight="1">
      <c r="A2553" s="185" t="s">
        <v>3725</v>
      </c>
      <c r="B2553" s="185" t="s">
        <v>16452</v>
      </c>
      <c r="C2553" s="74" t="s">
        <v>14312</v>
      </c>
    </row>
    <row r="2554" ht="14.25" customHeight="1">
      <c r="A2554" s="185" t="s">
        <v>13364</v>
      </c>
      <c r="B2554" s="185" t="s">
        <v>16452</v>
      </c>
      <c r="C2554" s="74" t="s">
        <v>14312</v>
      </c>
    </row>
    <row r="2555" ht="14.25" customHeight="1">
      <c r="A2555" s="185" t="s">
        <v>13365</v>
      </c>
      <c r="B2555" s="185" t="s">
        <v>15852</v>
      </c>
      <c r="C2555" s="74" t="s">
        <v>14312</v>
      </c>
    </row>
    <row r="2556" ht="14.25" customHeight="1">
      <c r="A2556" s="185" t="s">
        <v>7403</v>
      </c>
      <c r="B2556" s="185" t="s">
        <v>16453</v>
      </c>
      <c r="C2556" s="74" t="s">
        <v>14312</v>
      </c>
    </row>
    <row r="2557" ht="14.25" customHeight="1">
      <c r="A2557" s="185" t="s">
        <v>3703</v>
      </c>
      <c r="B2557" s="185" t="s">
        <v>16454</v>
      </c>
      <c r="C2557" s="74" t="s">
        <v>14312</v>
      </c>
    </row>
    <row r="2558" ht="14.25" customHeight="1">
      <c r="A2558" s="185" t="s">
        <v>7579</v>
      </c>
      <c r="B2558" s="185" t="s">
        <v>15854</v>
      </c>
      <c r="C2558" s="74" t="s">
        <v>14312</v>
      </c>
    </row>
    <row r="2559" ht="14.25" customHeight="1">
      <c r="A2559" s="185" t="s">
        <v>13372</v>
      </c>
      <c r="B2559" s="185" t="s">
        <v>16438</v>
      </c>
      <c r="C2559" s="74" t="s">
        <v>14312</v>
      </c>
    </row>
    <row r="2560" ht="14.25" customHeight="1">
      <c r="A2560" s="185" t="s">
        <v>3708</v>
      </c>
      <c r="B2560" s="185" t="s">
        <v>16455</v>
      </c>
      <c r="C2560" s="74" t="s">
        <v>14312</v>
      </c>
    </row>
    <row r="2561" ht="14.25" customHeight="1">
      <c r="A2561" s="185" t="s">
        <v>13378</v>
      </c>
      <c r="B2561" s="185" t="s">
        <v>16456</v>
      </c>
      <c r="C2561" s="74" t="s">
        <v>14312</v>
      </c>
    </row>
    <row r="2562" ht="14.25" customHeight="1">
      <c r="A2562" s="185" t="s">
        <v>8219</v>
      </c>
      <c r="B2562" s="185" t="s">
        <v>16457</v>
      </c>
      <c r="C2562" s="74" t="s">
        <v>14312</v>
      </c>
    </row>
    <row r="2563" ht="14.25" customHeight="1">
      <c r="A2563" s="185" t="s">
        <v>13384</v>
      </c>
      <c r="B2563" s="185" t="s">
        <v>16458</v>
      </c>
      <c r="C2563" s="74" t="s">
        <v>14312</v>
      </c>
    </row>
    <row r="2564" ht="14.25" customHeight="1">
      <c r="A2564" s="185" t="s">
        <v>13390</v>
      </c>
      <c r="B2564" s="185" t="s">
        <v>15858</v>
      </c>
      <c r="C2564" s="74" t="s">
        <v>14312</v>
      </c>
    </row>
    <row r="2565" ht="14.25" customHeight="1">
      <c r="A2565" s="185" t="s">
        <v>3710</v>
      </c>
      <c r="B2565" s="185" t="s">
        <v>16052</v>
      </c>
      <c r="C2565" s="74" t="s">
        <v>14312</v>
      </c>
    </row>
    <row r="2566" ht="14.25" customHeight="1">
      <c r="A2566" s="185" t="s">
        <v>13393</v>
      </c>
      <c r="B2566" s="185" t="s">
        <v>15930</v>
      </c>
      <c r="C2566" s="74" t="s">
        <v>14312</v>
      </c>
    </row>
    <row r="2567" ht="14.25" customHeight="1">
      <c r="A2567" s="185" t="s">
        <v>13396</v>
      </c>
      <c r="B2567" s="185" t="s">
        <v>15861</v>
      </c>
      <c r="C2567" s="74" t="s">
        <v>14312</v>
      </c>
    </row>
    <row r="2568" ht="14.25" customHeight="1">
      <c r="A2568" s="185" t="s">
        <v>13398</v>
      </c>
      <c r="B2568" s="185" t="s">
        <v>15843</v>
      </c>
      <c r="C2568" s="74" t="s">
        <v>14312</v>
      </c>
    </row>
    <row r="2569" ht="14.25" customHeight="1">
      <c r="A2569" s="185" t="s">
        <v>13400</v>
      </c>
      <c r="B2569" s="185" t="s">
        <v>15861</v>
      </c>
      <c r="C2569" s="74" t="s">
        <v>14312</v>
      </c>
    </row>
    <row r="2570" ht="14.25" customHeight="1">
      <c r="A2570" s="185" t="s">
        <v>13402</v>
      </c>
      <c r="B2570" s="185" t="s">
        <v>15843</v>
      </c>
      <c r="C2570" s="74" t="s">
        <v>14312</v>
      </c>
    </row>
    <row r="2571" ht="14.25" customHeight="1">
      <c r="A2571" s="185" t="s">
        <v>13404</v>
      </c>
      <c r="B2571" s="185" t="s">
        <v>15861</v>
      </c>
      <c r="C2571" s="74" t="s">
        <v>14312</v>
      </c>
    </row>
    <row r="2572" ht="14.25" customHeight="1">
      <c r="A2572" s="185" t="s">
        <v>13405</v>
      </c>
      <c r="B2572" s="185" t="s">
        <v>15843</v>
      </c>
      <c r="C2572" s="74" t="s">
        <v>14312</v>
      </c>
    </row>
    <row r="2573" ht="14.25" customHeight="1">
      <c r="A2573" s="185" t="s">
        <v>9167</v>
      </c>
      <c r="B2573" s="185" t="s">
        <v>15844</v>
      </c>
      <c r="C2573" s="74" t="s">
        <v>14312</v>
      </c>
    </row>
    <row r="2574" ht="14.25" customHeight="1">
      <c r="A2574" s="185" t="s">
        <v>9675</v>
      </c>
      <c r="B2574" s="185" t="s">
        <v>16444</v>
      </c>
      <c r="C2574" s="74" t="s">
        <v>14312</v>
      </c>
    </row>
    <row r="2575" ht="14.25" customHeight="1">
      <c r="A2575" s="185" t="s">
        <v>10211</v>
      </c>
      <c r="B2575" s="185" t="s">
        <v>15844</v>
      </c>
      <c r="C2575" s="74" t="s">
        <v>14312</v>
      </c>
    </row>
    <row r="2576" ht="14.25" customHeight="1">
      <c r="A2576" s="185" t="s">
        <v>13427</v>
      </c>
      <c r="B2576" s="185" t="s">
        <v>15827</v>
      </c>
      <c r="C2576" s="74" t="s">
        <v>14312</v>
      </c>
    </row>
    <row r="2577" ht="14.25" customHeight="1">
      <c r="A2577" s="185" t="s">
        <v>13431</v>
      </c>
      <c r="B2577" s="185" t="s">
        <v>15864</v>
      </c>
      <c r="C2577" s="74" t="s">
        <v>14312</v>
      </c>
    </row>
    <row r="2578" ht="14.25" customHeight="1">
      <c r="A2578" s="185" t="s">
        <v>3717</v>
      </c>
      <c r="B2578" s="185" t="s">
        <v>16459</v>
      </c>
      <c r="C2578" s="74" t="s">
        <v>14312</v>
      </c>
    </row>
    <row r="2579" ht="14.25" customHeight="1">
      <c r="A2579" s="185" t="s">
        <v>3718</v>
      </c>
      <c r="B2579" s="185" t="s">
        <v>15868</v>
      </c>
      <c r="C2579" s="74" t="s">
        <v>14312</v>
      </c>
    </row>
    <row r="2580" ht="14.25" customHeight="1">
      <c r="A2580" s="185" t="s">
        <v>11367</v>
      </c>
      <c r="B2580" s="185" t="s">
        <v>15904</v>
      </c>
      <c r="C2580" s="74" t="s">
        <v>14312</v>
      </c>
    </row>
    <row r="2581" ht="14.25" customHeight="1">
      <c r="A2581" s="185" t="s">
        <v>11644</v>
      </c>
      <c r="B2581" s="185" t="s">
        <v>16001</v>
      </c>
      <c r="C2581" s="74" t="s">
        <v>14312</v>
      </c>
    </row>
    <row r="2582" ht="14.25" customHeight="1">
      <c r="A2582" s="185" t="s">
        <v>11703</v>
      </c>
      <c r="B2582" s="185" t="s">
        <v>15858</v>
      </c>
      <c r="C2582" s="74" t="s">
        <v>14312</v>
      </c>
    </row>
    <row r="2583" ht="14.25" customHeight="1">
      <c r="A2583" s="185" t="s">
        <v>11842</v>
      </c>
      <c r="B2583" s="185" t="s">
        <v>16447</v>
      </c>
      <c r="C2583" s="74" t="s">
        <v>14312</v>
      </c>
    </row>
    <row r="2584" ht="14.25" customHeight="1">
      <c r="A2584" s="185" t="s">
        <v>13435</v>
      </c>
      <c r="B2584" s="185" t="s">
        <v>15842</v>
      </c>
      <c r="C2584" s="74" t="s">
        <v>14312</v>
      </c>
    </row>
    <row r="2585" ht="14.25" customHeight="1">
      <c r="A2585" s="185" t="s">
        <v>13436</v>
      </c>
      <c r="B2585" s="185" t="s">
        <v>15843</v>
      </c>
      <c r="C2585" s="74" t="s">
        <v>14312</v>
      </c>
    </row>
    <row r="2586" ht="14.25" customHeight="1">
      <c r="A2586" s="185" t="s">
        <v>13437</v>
      </c>
      <c r="B2586" s="185" t="s">
        <v>15842</v>
      </c>
      <c r="C2586" s="74" t="s">
        <v>14312</v>
      </c>
    </row>
    <row r="2587" ht="14.25" customHeight="1">
      <c r="A2587" s="185" t="s">
        <v>13438</v>
      </c>
      <c r="B2587" s="185" t="s">
        <v>15843</v>
      </c>
      <c r="C2587" s="74" t="s">
        <v>14312</v>
      </c>
    </row>
    <row r="2588" ht="14.25" customHeight="1">
      <c r="A2588" s="185" t="s">
        <v>13439</v>
      </c>
      <c r="B2588" s="185" t="s">
        <v>15842</v>
      </c>
      <c r="C2588" s="74" t="s">
        <v>14312</v>
      </c>
    </row>
    <row r="2589" ht="14.25" customHeight="1">
      <c r="A2589" s="185" t="s">
        <v>13440</v>
      </c>
      <c r="B2589" s="185" t="s">
        <v>15843</v>
      </c>
      <c r="C2589" s="74" t="s">
        <v>14312</v>
      </c>
    </row>
    <row r="2590" ht="14.25" customHeight="1">
      <c r="A2590" s="185" t="s">
        <v>13443</v>
      </c>
      <c r="B2590" s="185" t="s">
        <v>15844</v>
      </c>
      <c r="C2590" s="74" t="s">
        <v>14312</v>
      </c>
    </row>
    <row r="2591" ht="14.25" customHeight="1">
      <c r="A2591" s="185" t="s">
        <v>13268</v>
      </c>
      <c r="B2591" s="185" t="s">
        <v>15870</v>
      </c>
      <c r="C2591" s="74" t="s">
        <v>14312</v>
      </c>
    </row>
    <row r="2592" ht="14.25" customHeight="1">
      <c r="A2592" s="185" t="s">
        <v>12180</v>
      </c>
      <c r="B2592" s="185" t="s">
        <v>15907</v>
      </c>
      <c r="C2592" s="74" t="s">
        <v>14312</v>
      </c>
    </row>
    <row r="2593" ht="14.25" customHeight="1">
      <c r="A2593" s="185" t="s">
        <v>13449</v>
      </c>
      <c r="B2593" s="185" t="s">
        <v>15858</v>
      </c>
      <c r="C2593" s="74" t="s">
        <v>14312</v>
      </c>
    </row>
    <row r="2594" ht="14.25" customHeight="1">
      <c r="A2594" s="185" t="s">
        <v>13450</v>
      </c>
      <c r="B2594" s="185" t="s">
        <v>16012</v>
      </c>
      <c r="C2594" s="74" t="s">
        <v>14312</v>
      </c>
    </row>
    <row r="2595" ht="14.25" customHeight="1">
      <c r="A2595" s="185" t="s">
        <v>3713</v>
      </c>
      <c r="B2595" s="185" t="s">
        <v>16460</v>
      </c>
      <c r="C2595" s="74" t="s">
        <v>14312</v>
      </c>
    </row>
    <row r="2596" ht="14.25" customHeight="1">
      <c r="A2596" s="185" t="s">
        <v>13462</v>
      </c>
      <c r="B2596" s="185" t="s">
        <v>15876</v>
      </c>
      <c r="C2596" s="74" t="s">
        <v>14312</v>
      </c>
    </row>
    <row r="2597" ht="14.25" customHeight="1">
      <c r="A2597" s="185" t="s">
        <v>3934</v>
      </c>
      <c r="B2597" s="185" t="s">
        <v>15878</v>
      </c>
      <c r="C2597" s="74" t="s">
        <v>14312</v>
      </c>
    </row>
    <row r="2598" ht="14.25" customHeight="1">
      <c r="A2598" s="185" t="s">
        <v>13285</v>
      </c>
      <c r="B2598" s="185" t="s">
        <v>15824</v>
      </c>
      <c r="C2598" s="74" t="s">
        <v>14319</v>
      </c>
    </row>
    <row r="2599" ht="14.25" customHeight="1">
      <c r="A2599" s="185" t="s">
        <v>4785</v>
      </c>
      <c r="B2599" s="185" t="s">
        <v>16333</v>
      </c>
      <c r="C2599" s="74" t="s">
        <v>14319</v>
      </c>
    </row>
    <row r="2600" ht="14.25" customHeight="1">
      <c r="A2600" s="185" t="s">
        <v>13300</v>
      </c>
      <c r="B2600" s="185" t="s">
        <v>15827</v>
      </c>
      <c r="C2600" s="74" t="s">
        <v>14319</v>
      </c>
    </row>
    <row r="2601" ht="14.25" customHeight="1">
      <c r="A2601" s="185" t="s">
        <v>4910</v>
      </c>
      <c r="B2601" s="185" t="s">
        <v>15828</v>
      </c>
      <c r="C2601" s="74" t="s">
        <v>14319</v>
      </c>
    </row>
    <row r="2602" ht="14.25" customHeight="1">
      <c r="A2602" s="185" t="s">
        <v>4953</v>
      </c>
      <c r="B2602" s="185" t="s">
        <v>15934</v>
      </c>
      <c r="C2602" s="74" t="s">
        <v>14319</v>
      </c>
    </row>
    <row r="2603" ht="14.25" customHeight="1">
      <c r="A2603" s="185" t="s">
        <v>5024</v>
      </c>
      <c r="B2603" s="185" t="s">
        <v>16099</v>
      </c>
      <c r="C2603" s="74" t="s">
        <v>14319</v>
      </c>
    </row>
    <row r="2604" ht="14.25" customHeight="1">
      <c r="A2604" s="185" t="s">
        <v>5254</v>
      </c>
      <c r="B2604" s="185" t="s">
        <v>16461</v>
      </c>
      <c r="C2604" s="74" t="s">
        <v>14319</v>
      </c>
    </row>
    <row r="2605" ht="14.25" customHeight="1">
      <c r="A2605" s="185" t="s">
        <v>2692</v>
      </c>
      <c r="B2605" s="185" t="s">
        <v>15832</v>
      </c>
      <c r="C2605" s="74" t="s">
        <v>14319</v>
      </c>
    </row>
    <row r="2606" ht="14.25" customHeight="1">
      <c r="A2606" s="185" t="s">
        <v>5353</v>
      </c>
      <c r="B2606" s="185" t="s">
        <v>16462</v>
      </c>
      <c r="C2606" s="74" t="s">
        <v>14319</v>
      </c>
    </row>
    <row r="2607" ht="14.25" customHeight="1">
      <c r="A2607" s="185" t="s">
        <v>5357</v>
      </c>
      <c r="B2607" s="185" t="s">
        <v>16463</v>
      </c>
      <c r="C2607" s="74" t="s">
        <v>14319</v>
      </c>
    </row>
    <row r="2608" ht="14.25" customHeight="1">
      <c r="A2608" s="185" t="s">
        <v>13309</v>
      </c>
      <c r="B2608" s="185" t="s">
        <v>16314</v>
      </c>
      <c r="C2608" s="74" t="s">
        <v>14319</v>
      </c>
    </row>
    <row r="2609" ht="14.25" customHeight="1">
      <c r="A2609" s="185" t="s">
        <v>13311</v>
      </c>
      <c r="B2609" s="185" t="s">
        <v>16419</v>
      </c>
      <c r="C2609" s="74" t="s">
        <v>14319</v>
      </c>
    </row>
    <row r="2610" ht="14.25" customHeight="1">
      <c r="A2610" s="185" t="s">
        <v>5463</v>
      </c>
      <c r="B2610" s="185" t="s">
        <v>16464</v>
      </c>
      <c r="C2610" s="74" t="s">
        <v>14319</v>
      </c>
    </row>
    <row r="2611" ht="14.25" customHeight="1">
      <c r="A2611" s="185" t="s">
        <v>13315</v>
      </c>
      <c r="B2611" s="185" t="s">
        <v>15837</v>
      </c>
      <c r="C2611" s="74" t="s">
        <v>14319</v>
      </c>
    </row>
    <row r="2612" ht="14.25" customHeight="1">
      <c r="A2612" s="185" t="s">
        <v>3696</v>
      </c>
      <c r="B2612" s="185" t="s">
        <v>15938</v>
      </c>
      <c r="C2612" s="74" t="s">
        <v>14319</v>
      </c>
    </row>
    <row r="2613" ht="14.25" customHeight="1">
      <c r="A2613" s="185" t="s">
        <v>13326</v>
      </c>
      <c r="B2613" s="185" t="s">
        <v>15840</v>
      </c>
      <c r="C2613" s="74" t="s">
        <v>14319</v>
      </c>
    </row>
    <row r="2614" ht="14.25" customHeight="1">
      <c r="A2614" s="185" t="s">
        <v>13333</v>
      </c>
      <c r="B2614" s="185" t="s">
        <v>15934</v>
      </c>
      <c r="C2614" s="74" t="s">
        <v>14319</v>
      </c>
    </row>
    <row r="2615" ht="14.25" customHeight="1">
      <c r="A2615" s="185" t="s">
        <v>13335</v>
      </c>
      <c r="B2615" s="185" t="s">
        <v>15842</v>
      </c>
      <c r="C2615" s="74" t="s">
        <v>14319</v>
      </c>
    </row>
    <row r="2616" ht="14.25" customHeight="1">
      <c r="A2616" s="185" t="s">
        <v>6731</v>
      </c>
      <c r="B2616" s="185" t="s">
        <v>15843</v>
      </c>
      <c r="C2616" s="74" t="s">
        <v>14319</v>
      </c>
    </row>
    <row r="2617" ht="14.25" customHeight="1">
      <c r="A2617" s="185" t="s">
        <v>13336</v>
      </c>
      <c r="B2617" s="185" t="s">
        <v>15842</v>
      </c>
      <c r="C2617" s="74" t="s">
        <v>14319</v>
      </c>
    </row>
    <row r="2618" ht="14.25" customHeight="1">
      <c r="A2618" s="185" t="s">
        <v>13337</v>
      </c>
      <c r="B2618" s="185" t="s">
        <v>15843</v>
      </c>
      <c r="C2618" s="74" t="s">
        <v>14319</v>
      </c>
    </row>
    <row r="2619" ht="14.25" customHeight="1">
      <c r="A2619" s="185" t="s">
        <v>13338</v>
      </c>
      <c r="B2619" s="185" t="s">
        <v>15842</v>
      </c>
      <c r="C2619" s="74" t="s">
        <v>14319</v>
      </c>
    </row>
    <row r="2620" ht="14.25" customHeight="1">
      <c r="A2620" s="185" t="s">
        <v>13339</v>
      </c>
      <c r="B2620" s="185" t="s">
        <v>15843</v>
      </c>
      <c r="C2620" s="74" t="s">
        <v>14319</v>
      </c>
    </row>
    <row r="2621" ht="14.25" customHeight="1">
      <c r="A2621" s="185" t="s">
        <v>13342</v>
      </c>
      <c r="B2621" s="185" t="s">
        <v>15844</v>
      </c>
      <c r="C2621" s="74" t="s">
        <v>14319</v>
      </c>
    </row>
    <row r="2622" ht="14.25" customHeight="1">
      <c r="A2622" s="185" t="s">
        <v>6766</v>
      </c>
      <c r="B2622" s="185" t="s">
        <v>15846</v>
      </c>
      <c r="C2622" s="74" t="s">
        <v>14319</v>
      </c>
    </row>
    <row r="2623" ht="14.25" customHeight="1">
      <c r="A2623" s="185" t="s">
        <v>6799</v>
      </c>
      <c r="B2623" s="185" t="s">
        <v>16153</v>
      </c>
      <c r="C2623" s="74" t="s">
        <v>14319</v>
      </c>
    </row>
    <row r="2624" ht="14.25" customHeight="1">
      <c r="A2624" s="185" t="s">
        <v>13349</v>
      </c>
      <c r="B2624" s="185" t="s">
        <v>15892</v>
      </c>
      <c r="C2624" s="74" t="s">
        <v>14319</v>
      </c>
    </row>
    <row r="2625" ht="14.25" customHeight="1">
      <c r="A2625" s="185" t="s">
        <v>13350</v>
      </c>
      <c r="B2625" s="185" t="s">
        <v>15848</v>
      </c>
      <c r="C2625" s="74" t="s">
        <v>14319</v>
      </c>
    </row>
    <row r="2626" ht="14.25" customHeight="1">
      <c r="A2626" s="185" t="s">
        <v>6991</v>
      </c>
      <c r="B2626" s="185" t="s">
        <v>15846</v>
      </c>
      <c r="C2626" s="74" t="s">
        <v>14319</v>
      </c>
    </row>
    <row r="2627" ht="14.25" customHeight="1">
      <c r="A2627" s="185" t="s">
        <v>13356</v>
      </c>
      <c r="B2627" s="185" t="s">
        <v>15892</v>
      </c>
      <c r="C2627" s="74" t="s">
        <v>14319</v>
      </c>
    </row>
    <row r="2628" ht="14.25" customHeight="1">
      <c r="A2628" s="185" t="s">
        <v>13358</v>
      </c>
      <c r="B2628" s="185" t="s">
        <v>15848</v>
      </c>
      <c r="C2628" s="74" t="s">
        <v>14319</v>
      </c>
    </row>
    <row r="2629" ht="14.25" customHeight="1">
      <c r="A2629" s="185" t="s">
        <v>13360</v>
      </c>
      <c r="B2629" s="185" t="s">
        <v>15849</v>
      </c>
      <c r="C2629" s="74" t="s">
        <v>14319</v>
      </c>
    </row>
    <row r="2630" ht="14.25" customHeight="1">
      <c r="A2630" s="185" t="s">
        <v>3725</v>
      </c>
      <c r="B2630" s="185" t="s">
        <v>16391</v>
      </c>
      <c r="C2630" s="74" t="s">
        <v>14319</v>
      </c>
    </row>
    <row r="2631" ht="14.25" customHeight="1">
      <c r="A2631" s="185" t="s">
        <v>13364</v>
      </c>
      <c r="B2631" s="185" t="s">
        <v>15894</v>
      </c>
      <c r="C2631" s="74" t="s">
        <v>14319</v>
      </c>
    </row>
    <row r="2632" ht="14.25" customHeight="1">
      <c r="A2632" s="185" t="s">
        <v>13365</v>
      </c>
      <c r="B2632" s="185" t="s">
        <v>15852</v>
      </c>
      <c r="C2632" s="74" t="s">
        <v>14319</v>
      </c>
    </row>
    <row r="2633" ht="14.25" customHeight="1">
      <c r="A2633" s="185" t="s">
        <v>3703</v>
      </c>
      <c r="B2633" s="185" t="s">
        <v>15853</v>
      </c>
      <c r="C2633" s="74" t="s">
        <v>14319</v>
      </c>
    </row>
    <row r="2634" ht="14.25" customHeight="1">
      <c r="A2634" s="185" t="s">
        <v>7579</v>
      </c>
      <c r="B2634" s="185" t="s">
        <v>15854</v>
      </c>
      <c r="C2634" s="74" t="s">
        <v>14319</v>
      </c>
    </row>
    <row r="2635" ht="14.25" customHeight="1">
      <c r="A2635" s="185" t="s">
        <v>13372</v>
      </c>
      <c r="B2635" s="185" t="s">
        <v>15896</v>
      </c>
      <c r="C2635" s="74" t="s">
        <v>14319</v>
      </c>
    </row>
    <row r="2636" ht="14.25" customHeight="1">
      <c r="A2636" s="185" t="s">
        <v>3708</v>
      </c>
      <c r="B2636" s="185" t="s">
        <v>16465</v>
      </c>
      <c r="C2636" s="74" t="s">
        <v>14319</v>
      </c>
    </row>
    <row r="2637" ht="14.25" customHeight="1">
      <c r="A2637" s="185" t="s">
        <v>13378</v>
      </c>
      <c r="B2637" s="185" t="s">
        <v>16466</v>
      </c>
      <c r="C2637" s="74" t="s">
        <v>14319</v>
      </c>
    </row>
    <row r="2638" ht="14.25" customHeight="1">
      <c r="A2638" s="185" t="s">
        <v>13384</v>
      </c>
      <c r="B2638" s="185" t="s">
        <v>16467</v>
      </c>
      <c r="C2638" s="74" t="s">
        <v>14319</v>
      </c>
    </row>
    <row r="2639" ht="14.25" customHeight="1">
      <c r="A2639" s="185" t="s">
        <v>13390</v>
      </c>
      <c r="B2639" s="185" t="s">
        <v>15858</v>
      </c>
      <c r="C2639" s="74" t="s">
        <v>14319</v>
      </c>
    </row>
    <row r="2640" ht="14.25" customHeight="1">
      <c r="A2640" s="185" t="s">
        <v>3710</v>
      </c>
      <c r="B2640" s="185" t="s">
        <v>15859</v>
      </c>
      <c r="C2640" s="74" t="s">
        <v>14319</v>
      </c>
    </row>
    <row r="2641" ht="14.25" customHeight="1">
      <c r="A2641" s="185" t="s">
        <v>13393</v>
      </c>
      <c r="B2641" s="185" t="s">
        <v>15860</v>
      </c>
      <c r="C2641" s="74" t="s">
        <v>14319</v>
      </c>
    </row>
    <row r="2642" ht="14.25" customHeight="1">
      <c r="A2642" s="185" t="s">
        <v>13396</v>
      </c>
      <c r="B2642" s="185" t="s">
        <v>15861</v>
      </c>
      <c r="C2642" s="74" t="s">
        <v>14319</v>
      </c>
    </row>
    <row r="2643" ht="14.25" customHeight="1">
      <c r="A2643" s="185" t="s">
        <v>13398</v>
      </c>
      <c r="B2643" s="185" t="s">
        <v>15843</v>
      </c>
      <c r="C2643" s="74" t="s">
        <v>14319</v>
      </c>
    </row>
    <row r="2644" ht="14.25" customHeight="1">
      <c r="A2644" s="185" t="s">
        <v>13400</v>
      </c>
      <c r="B2644" s="185" t="s">
        <v>15861</v>
      </c>
      <c r="C2644" s="74" t="s">
        <v>14319</v>
      </c>
    </row>
    <row r="2645" ht="14.25" customHeight="1">
      <c r="A2645" s="185" t="s">
        <v>13402</v>
      </c>
      <c r="B2645" s="185" t="s">
        <v>15843</v>
      </c>
      <c r="C2645" s="74" t="s">
        <v>14319</v>
      </c>
    </row>
    <row r="2646" ht="14.25" customHeight="1">
      <c r="A2646" s="185" t="s">
        <v>13404</v>
      </c>
      <c r="B2646" s="185" t="s">
        <v>15861</v>
      </c>
      <c r="C2646" s="74" t="s">
        <v>14319</v>
      </c>
    </row>
    <row r="2647" ht="14.25" customHeight="1">
      <c r="A2647" s="185" t="s">
        <v>13405</v>
      </c>
      <c r="B2647" s="185" t="s">
        <v>15843</v>
      </c>
      <c r="C2647" s="74" t="s">
        <v>14319</v>
      </c>
    </row>
    <row r="2648" ht="14.25" customHeight="1">
      <c r="A2648" s="185" t="s">
        <v>9167</v>
      </c>
      <c r="B2648" s="185" t="s">
        <v>15844</v>
      </c>
      <c r="C2648" s="74" t="s">
        <v>14319</v>
      </c>
    </row>
    <row r="2649" ht="14.25" customHeight="1">
      <c r="A2649" s="185" t="s">
        <v>9272</v>
      </c>
      <c r="B2649" s="185" t="s">
        <v>16468</v>
      </c>
      <c r="C2649" s="74" t="s">
        <v>14319</v>
      </c>
    </row>
    <row r="2650" ht="14.25" customHeight="1">
      <c r="A2650" s="185" t="s">
        <v>9499</v>
      </c>
      <c r="B2650" s="185" t="s">
        <v>16469</v>
      </c>
      <c r="C2650" s="74" t="s">
        <v>14319</v>
      </c>
    </row>
    <row r="2651" ht="14.25" customHeight="1">
      <c r="A2651" s="185" t="s">
        <v>9791</v>
      </c>
      <c r="B2651" s="185" t="s">
        <v>16470</v>
      </c>
      <c r="C2651" s="74" t="s">
        <v>14319</v>
      </c>
    </row>
    <row r="2652" ht="14.25" customHeight="1">
      <c r="A2652" s="185" t="s">
        <v>10211</v>
      </c>
      <c r="B2652" s="185" t="s">
        <v>15844</v>
      </c>
      <c r="C2652" s="74" t="s">
        <v>14319</v>
      </c>
    </row>
    <row r="2653" ht="14.25" customHeight="1">
      <c r="A2653" s="185" t="s">
        <v>10503</v>
      </c>
      <c r="B2653" s="185" t="s">
        <v>16471</v>
      </c>
      <c r="C2653" s="74" t="s">
        <v>14319</v>
      </c>
    </row>
    <row r="2654" ht="14.25" customHeight="1">
      <c r="A2654" s="185" t="s">
        <v>10582</v>
      </c>
      <c r="B2654" s="185" t="s">
        <v>16161</v>
      </c>
      <c r="C2654" s="74" t="s">
        <v>14319</v>
      </c>
    </row>
    <row r="2655" ht="14.25" customHeight="1">
      <c r="A2655" s="185" t="s">
        <v>13427</v>
      </c>
      <c r="B2655" s="185" t="s">
        <v>15827</v>
      </c>
      <c r="C2655" s="74" t="s">
        <v>14319</v>
      </c>
    </row>
    <row r="2656" ht="14.25" customHeight="1">
      <c r="A2656" s="185" t="s">
        <v>13431</v>
      </c>
      <c r="B2656" s="185" t="s">
        <v>15864</v>
      </c>
      <c r="C2656" s="74" t="s">
        <v>14319</v>
      </c>
    </row>
    <row r="2657" ht="14.25" customHeight="1">
      <c r="A2657" s="185" t="s">
        <v>10840</v>
      </c>
      <c r="B2657" s="185" t="s">
        <v>16084</v>
      </c>
      <c r="C2657" s="74" t="s">
        <v>14319</v>
      </c>
    </row>
    <row r="2658" ht="14.25" customHeight="1">
      <c r="A2658" s="185" t="s">
        <v>10849</v>
      </c>
      <c r="B2658" s="185" t="s">
        <v>15844</v>
      </c>
      <c r="C2658" s="74" t="s">
        <v>14319</v>
      </c>
    </row>
    <row r="2659" ht="14.25" customHeight="1">
      <c r="A2659" s="185" t="s">
        <v>11096</v>
      </c>
      <c r="B2659" s="185" t="s">
        <v>16472</v>
      </c>
      <c r="C2659" s="74" t="s">
        <v>14319</v>
      </c>
    </row>
    <row r="2660" ht="14.25" customHeight="1">
      <c r="A2660" s="185" t="s">
        <v>11126</v>
      </c>
      <c r="B2660" s="185" t="s">
        <v>16461</v>
      </c>
      <c r="C2660" s="74" t="s">
        <v>14319</v>
      </c>
    </row>
    <row r="2661" ht="14.25" customHeight="1">
      <c r="A2661" s="185" t="s">
        <v>3717</v>
      </c>
      <c r="B2661" s="185" t="s">
        <v>15903</v>
      </c>
      <c r="C2661" s="74" t="s">
        <v>14319</v>
      </c>
    </row>
    <row r="2662" ht="14.25" customHeight="1">
      <c r="A2662" s="185" t="s">
        <v>3718</v>
      </c>
      <c r="B2662" s="185" t="s">
        <v>15868</v>
      </c>
      <c r="C2662" s="74" t="s">
        <v>14319</v>
      </c>
    </row>
    <row r="2663" ht="14.25" customHeight="1">
      <c r="A2663" s="185" t="s">
        <v>13509</v>
      </c>
      <c r="B2663" s="185" t="s">
        <v>16473</v>
      </c>
      <c r="C2663" s="74" t="s">
        <v>14319</v>
      </c>
    </row>
    <row r="2664" ht="14.25" customHeight="1">
      <c r="A2664" s="185" t="s">
        <v>13435</v>
      </c>
      <c r="B2664" s="185" t="s">
        <v>15842</v>
      </c>
      <c r="C2664" s="74" t="s">
        <v>14319</v>
      </c>
    </row>
    <row r="2665" ht="14.25" customHeight="1">
      <c r="A2665" s="185" t="s">
        <v>13436</v>
      </c>
      <c r="B2665" s="185" t="s">
        <v>15843</v>
      </c>
      <c r="C2665" s="74" t="s">
        <v>14319</v>
      </c>
    </row>
    <row r="2666" ht="14.25" customHeight="1">
      <c r="A2666" s="185" t="s">
        <v>13437</v>
      </c>
      <c r="B2666" s="185" t="s">
        <v>15842</v>
      </c>
      <c r="C2666" s="74" t="s">
        <v>14319</v>
      </c>
    </row>
    <row r="2667" ht="14.25" customHeight="1">
      <c r="A2667" s="185" t="s">
        <v>13438</v>
      </c>
      <c r="B2667" s="185" t="s">
        <v>15843</v>
      </c>
      <c r="C2667" s="74" t="s">
        <v>14319</v>
      </c>
    </row>
    <row r="2668" ht="14.25" customHeight="1">
      <c r="A2668" s="185" t="s">
        <v>13439</v>
      </c>
      <c r="B2668" s="185" t="s">
        <v>15842</v>
      </c>
      <c r="C2668" s="74" t="s">
        <v>14319</v>
      </c>
    </row>
    <row r="2669" ht="14.25" customHeight="1">
      <c r="A2669" s="185" t="s">
        <v>13440</v>
      </c>
      <c r="B2669" s="185" t="s">
        <v>15843</v>
      </c>
      <c r="C2669" s="74" t="s">
        <v>14319</v>
      </c>
    </row>
    <row r="2670" ht="14.25" customHeight="1">
      <c r="A2670" s="185" t="s">
        <v>13443</v>
      </c>
      <c r="B2670" s="185" t="s">
        <v>15844</v>
      </c>
      <c r="C2670" s="74" t="s">
        <v>14319</v>
      </c>
    </row>
    <row r="2671" ht="14.25" customHeight="1">
      <c r="A2671" s="185" t="s">
        <v>12140</v>
      </c>
      <c r="B2671" s="185" t="s">
        <v>16474</v>
      </c>
      <c r="C2671" s="74" t="s">
        <v>14319</v>
      </c>
    </row>
    <row r="2672" ht="14.25" customHeight="1">
      <c r="A2672" s="185" t="s">
        <v>13268</v>
      </c>
      <c r="B2672" s="185" t="s">
        <v>15870</v>
      </c>
      <c r="C2672" s="74" t="s">
        <v>14319</v>
      </c>
    </row>
    <row r="2673" ht="14.25" customHeight="1">
      <c r="A2673" s="185" t="s">
        <v>13449</v>
      </c>
      <c r="B2673" s="185" t="s">
        <v>15858</v>
      </c>
      <c r="C2673" s="74" t="s">
        <v>14319</v>
      </c>
    </row>
    <row r="2674" ht="14.25" customHeight="1">
      <c r="A2674" s="185" t="s">
        <v>13450</v>
      </c>
      <c r="B2674" s="185" t="s">
        <v>16475</v>
      </c>
      <c r="C2674" s="74" t="s">
        <v>14319</v>
      </c>
    </row>
    <row r="2675" ht="14.25" customHeight="1">
      <c r="A2675" s="185" t="s">
        <v>3713</v>
      </c>
      <c r="B2675" s="185" t="s">
        <v>15873</v>
      </c>
      <c r="C2675" s="74" t="s">
        <v>14319</v>
      </c>
    </row>
    <row r="2676" ht="14.25" customHeight="1">
      <c r="A2676" s="185" t="s">
        <v>13462</v>
      </c>
      <c r="B2676" s="185" t="s">
        <v>15909</v>
      </c>
      <c r="C2676" s="74" t="s">
        <v>14319</v>
      </c>
    </row>
    <row r="2677" ht="14.25" customHeight="1">
      <c r="A2677" s="185" t="s">
        <v>3934</v>
      </c>
      <c r="B2677" s="185" t="s">
        <v>15878</v>
      </c>
      <c r="C2677" s="74" t="s">
        <v>14319</v>
      </c>
    </row>
    <row r="2678" ht="14.25" customHeight="1">
      <c r="A2678" s="185" t="s">
        <v>4525</v>
      </c>
      <c r="B2678" s="185" t="s">
        <v>16476</v>
      </c>
      <c r="C2678" s="74" t="s">
        <v>14345</v>
      </c>
    </row>
    <row r="2679" ht="14.25" customHeight="1">
      <c r="A2679" s="185" t="s">
        <v>4785</v>
      </c>
      <c r="B2679" s="185" t="s">
        <v>15964</v>
      </c>
      <c r="C2679" s="74" t="s">
        <v>14345</v>
      </c>
    </row>
    <row r="2680" ht="14.25" customHeight="1">
      <c r="A2680" s="185" t="s">
        <v>13300</v>
      </c>
      <c r="B2680" s="185" t="s">
        <v>15827</v>
      </c>
      <c r="C2680" s="74" t="s">
        <v>14345</v>
      </c>
    </row>
    <row r="2681" ht="14.25" customHeight="1">
      <c r="A2681" s="185" t="s">
        <v>4910</v>
      </c>
      <c r="B2681" s="185" t="s">
        <v>15828</v>
      </c>
      <c r="C2681" s="74" t="s">
        <v>14345</v>
      </c>
    </row>
    <row r="2682" ht="14.25" customHeight="1">
      <c r="A2682" s="185" t="s">
        <v>5024</v>
      </c>
      <c r="B2682" s="185" t="s">
        <v>15911</v>
      </c>
      <c r="C2682" s="74" t="s">
        <v>14345</v>
      </c>
    </row>
    <row r="2683" ht="14.25" customHeight="1">
      <c r="A2683" s="185" t="s">
        <v>2692</v>
      </c>
      <c r="B2683" s="185" t="s">
        <v>15832</v>
      </c>
      <c r="C2683" s="74" t="s">
        <v>14345</v>
      </c>
    </row>
    <row r="2684" ht="14.25" customHeight="1">
      <c r="A2684" s="185" t="s">
        <v>13309</v>
      </c>
      <c r="B2684" s="185" t="s">
        <v>15912</v>
      </c>
      <c r="C2684" s="74" t="s">
        <v>14345</v>
      </c>
    </row>
    <row r="2685" ht="14.25" customHeight="1">
      <c r="A2685" s="185" t="s">
        <v>13311</v>
      </c>
      <c r="B2685" s="185" t="s">
        <v>15913</v>
      </c>
      <c r="C2685" s="74" t="s">
        <v>14345</v>
      </c>
    </row>
    <row r="2686" ht="14.25" customHeight="1">
      <c r="A2686" s="185" t="s">
        <v>5463</v>
      </c>
      <c r="B2686" s="185" t="s">
        <v>16477</v>
      </c>
      <c r="C2686" s="74" t="s">
        <v>14345</v>
      </c>
    </row>
    <row r="2687" ht="14.25" customHeight="1">
      <c r="A2687" s="185" t="s">
        <v>13315</v>
      </c>
      <c r="B2687" s="185" t="s">
        <v>15837</v>
      </c>
      <c r="C2687" s="74" t="s">
        <v>14345</v>
      </c>
    </row>
    <row r="2688" ht="14.25" customHeight="1">
      <c r="A2688" s="185" t="s">
        <v>13326</v>
      </c>
      <c r="B2688" s="185" t="s">
        <v>15840</v>
      </c>
      <c r="C2688" s="74" t="s">
        <v>14345</v>
      </c>
    </row>
    <row r="2689" ht="14.25" customHeight="1">
      <c r="A2689" s="185" t="s">
        <v>6664</v>
      </c>
      <c r="B2689" s="185" t="s">
        <v>15858</v>
      </c>
      <c r="C2689" s="74" t="s">
        <v>14345</v>
      </c>
    </row>
    <row r="2690" ht="14.25" customHeight="1">
      <c r="A2690" s="185" t="s">
        <v>6725</v>
      </c>
      <c r="B2690" s="185" t="s">
        <v>16478</v>
      </c>
      <c r="C2690" s="74" t="s">
        <v>14345</v>
      </c>
    </row>
    <row r="2691" ht="14.25" customHeight="1">
      <c r="A2691" s="185" t="s">
        <v>13335</v>
      </c>
      <c r="B2691" s="185" t="s">
        <v>15842</v>
      </c>
      <c r="C2691" s="74" t="s">
        <v>14345</v>
      </c>
    </row>
    <row r="2692" ht="14.25" customHeight="1">
      <c r="A2692" s="185" t="s">
        <v>6731</v>
      </c>
      <c r="B2692" s="185" t="s">
        <v>15843</v>
      </c>
      <c r="C2692" s="74" t="s">
        <v>14345</v>
      </c>
    </row>
    <row r="2693" ht="14.25" customHeight="1">
      <c r="A2693" s="185" t="s">
        <v>13336</v>
      </c>
      <c r="B2693" s="185" t="s">
        <v>15842</v>
      </c>
      <c r="C2693" s="74" t="s">
        <v>14345</v>
      </c>
    </row>
    <row r="2694" ht="14.25" customHeight="1">
      <c r="A2694" s="185" t="s">
        <v>13337</v>
      </c>
      <c r="B2694" s="185" t="s">
        <v>15843</v>
      </c>
      <c r="C2694" s="74" t="s">
        <v>14345</v>
      </c>
    </row>
    <row r="2695" ht="14.25" customHeight="1">
      <c r="A2695" s="185" t="s">
        <v>13338</v>
      </c>
      <c r="B2695" s="185" t="s">
        <v>15842</v>
      </c>
      <c r="C2695" s="74" t="s">
        <v>14345</v>
      </c>
    </row>
    <row r="2696" ht="14.25" customHeight="1">
      <c r="A2696" s="185" t="s">
        <v>13339</v>
      </c>
      <c r="B2696" s="185" t="s">
        <v>15843</v>
      </c>
      <c r="C2696" s="74" t="s">
        <v>14345</v>
      </c>
    </row>
    <row r="2697" ht="14.25" customHeight="1">
      <c r="A2697" s="185" t="s">
        <v>13342</v>
      </c>
      <c r="B2697" s="185" t="s">
        <v>15844</v>
      </c>
      <c r="C2697" s="74" t="s">
        <v>14345</v>
      </c>
    </row>
    <row r="2698" ht="14.25" customHeight="1">
      <c r="A2698" s="185" t="s">
        <v>13345</v>
      </c>
      <c r="B2698" s="185" t="s">
        <v>15889</v>
      </c>
      <c r="C2698" s="74" t="s">
        <v>14345</v>
      </c>
    </row>
    <row r="2699" ht="14.25" customHeight="1">
      <c r="A2699" s="185" t="s">
        <v>6766</v>
      </c>
      <c r="B2699" s="185" t="s">
        <v>15846</v>
      </c>
      <c r="C2699" s="74" t="s">
        <v>14345</v>
      </c>
    </row>
    <row r="2700" ht="14.25" customHeight="1">
      <c r="A2700" s="185" t="s">
        <v>13567</v>
      </c>
      <c r="B2700" s="185" t="s">
        <v>16479</v>
      </c>
      <c r="C2700" s="74" t="s">
        <v>14345</v>
      </c>
    </row>
    <row r="2701" ht="14.25" customHeight="1">
      <c r="A2701" s="185" t="s">
        <v>6799</v>
      </c>
      <c r="B2701" s="185" t="s">
        <v>16480</v>
      </c>
      <c r="C2701" s="74" t="s">
        <v>14345</v>
      </c>
    </row>
    <row r="2702" ht="14.25" customHeight="1">
      <c r="A2702" s="185" t="s">
        <v>13349</v>
      </c>
      <c r="B2702" s="185" t="s">
        <v>15892</v>
      </c>
      <c r="C2702" s="74" t="s">
        <v>14345</v>
      </c>
    </row>
    <row r="2703" ht="14.25" customHeight="1">
      <c r="A2703" s="185" t="s">
        <v>6881</v>
      </c>
      <c r="B2703" s="185" t="s">
        <v>16002</v>
      </c>
      <c r="C2703" s="74" t="s">
        <v>14345</v>
      </c>
    </row>
    <row r="2704" ht="14.25" customHeight="1">
      <c r="A2704" s="185" t="s">
        <v>6991</v>
      </c>
      <c r="B2704" s="185" t="s">
        <v>15846</v>
      </c>
      <c r="C2704" s="74" t="s">
        <v>14345</v>
      </c>
    </row>
    <row r="2705" ht="14.25" customHeight="1">
      <c r="A2705" s="185" t="s">
        <v>13356</v>
      </c>
      <c r="B2705" s="185" t="s">
        <v>15892</v>
      </c>
      <c r="C2705" s="74" t="s">
        <v>14345</v>
      </c>
    </row>
    <row r="2706" ht="14.25" customHeight="1">
      <c r="A2706" s="185" t="s">
        <v>7047</v>
      </c>
      <c r="B2706" s="185" t="s">
        <v>16002</v>
      </c>
      <c r="C2706" s="74" t="s">
        <v>14345</v>
      </c>
    </row>
    <row r="2707" ht="14.25" customHeight="1">
      <c r="A2707" s="185" t="s">
        <v>3725</v>
      </c>
      <c r="B2707" s="185" t="s">
        <v>16481</v>
      </c>
      <c r="C2707" s="74" t="s">
        <v>14345</v>
      </c>
    </row>
    <row r="2708" ht="14.25" customHeight="1">
      <c r="A2708" s="185" t="s">
        <v>13364</v>
      </c>
      <c r="B2708" s="185" t="s">
        <v>15894</v>
      </c>
      <c r="C2708" s="74" t="s">
        <v>14345</v>
      </c>
    </row>
    <row r="2709" ht="14.25" customHeight="1">
      <c r="A2709" s="185" t="s">
        <v>13365</v>
      </c>
      <c r="B2709" s="185" t="s">
        <v>15852</v>
      </c>
      <c r="C2709" s="74" t="s">
        <v>14345</v>
      </c>
    </row>
    <row r="2710" ht="14.25" customHeight="1">
      <c r="A2710" s="185" t="s">
        <v>3703</v>
      </c>
      <c r="B2710" s="185" t="s">
        <v>16482</v>
      </c>
      <c r="C2710" s="74" t="s">
        <v>14345</v>
      </c>
    </row>
    <row r="2711" ht="14.25" customHeight="1">
      <c r="A2711" s="185" t="s">
        <v>7579</v>
      </c>
      <c r="B2711" s="185" t="s">
        <v>15854</v>
      </c>
      <c r="C2711" s="74" t="s">
        <v>14345</v>
      </c>
    </row>
    <row r="2712" ht="14.25" customHeight="1">
      <c r="A2712" s="185" t="s">
        <v>3675</v>
      </c>
      <c r="B2712" s="185" t="s">
        <v>16179</v>
      </c>
      <c r="C2712" s="74" t="s">
        <v>14345</v>
      </c>
    </row>
    <row r="2713" ht="14.25" customHeight="1">
      <c r="A2713" s="185" t="s">
        <v>13372</v>
      </c>
      <c r="B2713" s="185" t="s">
        <v>16483</v>
      </c>
      <c r="C2713" s="74" t="s">
        <v>14345</v>
      </c>
    </row>
    <row r="2714" ht="14.25" customHeight="1">
      <c r="A2714" s="185" t="s">
        <v>3708</v>
      </c>
      <c r="B2714" s="185" t="s">
        <v>16484</v>
      </c>
      <c r="C2714" s="74" t="s">
        <v>14345</v>
      </c>
    </row>
    <row r="2715" ht="14.25" customHeight="1">
      <c r="A2715" s="185" t="s">
        <v>13378</v>
      </c>
      <c r="B2715" s="185" t="s">
        <v>16485</v>
      </c>
      <c r="C2715" s="74" t="s">
        <v>14345</v>
      </c>
    </row>
    <row r="2716" ht="14.25" customHeight="1">
      <c r="A2716" s="185" t="s">
        <v>13384</v>
      </c>
      <c r="B2716" s="185" t="s">
        <v>16486</v>
      </c>
      <c r="C2716" s="74" t="s">
        <v>14345</v>
      </c>
    </row>
    <row r="2717" ht="14.25" customHeight="1">
      <c r="A2717" s="185" t="s">
        <v>13390</v>
      </c>
      <c r="B2717" s="185" t="s">
        <v>15858</v>
      </c>
      <c r="C2717" s="74" t="s">
        <v>14345</v>
      </c>
    </row>
    <row r="2718" ht="14.25" customHeight="1">
      <c r="A2718" s="185" t="s">
        <v>3710</v>
      </c>
      <c r="B2718" s="185" t="s">
        <v>15859</v>
      </c>
      <c r="C2718" s="74" t="s">
        <v>14345</v>
      </c>
    </row>
    <row r="2719" ht="14.25" customHeight="1">
      <c r="A2719" s="185" t="s">
        <v>8818</v>
      </c>
      <c r="B2719" s="185" t="s">
        <v>16080</v>
      </c>
      <c r="C2719" s="74" t="s">
        <v>14345</v>
      </c>
    </row>
    <row r="2720" ht="14.25" customHeight="1">
      <c r="A2720" s="185" t="s">
        <v>13393</v>
      </c>
      <c r="B2720" s="185" t="s">
        <v>16487</v>
      </c>
      <c r="C2720" s="74" t="s">
        <v>14345</v>
      </c>
    </row>
    <row r="2721" ht="14.25" customHeight="1">
      <c r="A2721" s="185" t="s">
        <v>9141</v>
      </c>
      <c r="B2721" s="185" t="s">
        <v>16478</v>
      </c>
      <c r="C2721" s="74" t="s">
        <v>14345</v>
      </c>
    </row>
    <row r="2722" ht="14.25" customHeight="1">
      <c r="A2722" s="185" t="s">
        <v>13396</v>
      </c>
      <c r="B2722" s="185" t="s">
        <v>15861</v>
      </c>
      <c r="C2722" s="74" t="s">
        <v>14345</v>
      </c>
    </row>
    <row r="2723" ht="14.25" customHeight="1">
      <c r="A2723" s="185" t="s">
        <v>13398</v>
      </c>
      <c r="B2723" s="185" t="s">
        <v>15843</v>
      </c>
      <c r="C2723" s="74" t="s">
        <v>14345</v>
      </c>
    </row>
    <row r="2724" ht="14.25" customHeight="1">
      <c r="A2724" s="185" t="s">
        <v>13400</v>
      </c>
      <c r="B2724" s="185" t="s">
        <v>15861</v>
      </c>
      <c r="C2724" s="74" t="s">
        <v>14345</v>
      </c>
    </row>
    <row r="2725" ht="14.25" customHeight="1">
      <c r="A2725" s="185" t="s">
        <v>13402</v>
      </c>
      <c r="B2725" s="185" t="s">
        <v>15843</v>
      </c>
      <c r="C2725" s="74" t="s">
        <v>14345</v>
      </c>
    </row>
    <row r="2726" ht="14.25" customHeight="1">
      <c r="A2726" s="185" t="s">
        <v>13404</v>
      </c>
      <c r="B2726" s="185" t="s">
        <v>15861</v>
      </c>
      <c r="C2726" s="74" t="s">
        <v>14345</v>
      </c>
    </row>
    <row r="2727" ht="14.25" customHeight="1">
      <c r="A2727" s="185" t="s">
        <v>13405</v>
      </c>
      <c r="B2727" s="185" t="s">
        <v>15843</v>
      </c>
      <c r="C2727" s="74" t="s">
        <v>14345</v>
      </c>
    </row>
    <row r="2728" ht="14.25" customHeight="1">
      <c r="A2728" s="185" t="s">
        <v>9167</v>
      </c>
      <c r="B2728" s="185" t="s">
        <v>15844</v>
      </c>
      <c r="C2728" s="74" t="s">
        <v>14345</v>
      </c>
    </row>
    <row r="2729" ht="14.25" customHeight="1">
      <c r="A2729" s="185" t="s">
        <v>9500</v>
      </c>
      <c r="B2729" s="185" t="s">
        <v>16488</v>
      </c>
      <c r="C2729" s="74" t="s">
        <v>14345</v>
      </c>
    </row>
    <row r="2730" ht="14.25" customHeight="1">
      <c r="A2730" s="185" t="s">
        <v>9512</v>
      </c>
      <c r="B2730" s="185" t="s">
        <v>16489</v>
      </c>
      <c r="C2730" s="74" t="s">
        <v>14345</v>
      </c>
    </row>
    <row r="2731" ht="14.25" customHeight="1">
      <c r="A2731" s="185" t="s">
        <v>9515</v>
      </c>
      <c r="B2731" s="185" t="s">
        <v>16490</v>
      </c>
      <c r="C2731" s="74" t="s">
        <v>14345</v>
      </c>
    </row>
    <row r="2732" ht="14.25" customHeight="1">
      <c r="A2732" s="185" t="s">
        <v>9903</v>
      </c>
      <c r="B2732" s="185" t="s">
        <v>16491</v>
      </c>
      <c r="C2732" s="74" t="s">
        <v>14345</v>
      </c>
    </row>
    <row r="2733" ht="14.25" customHeight="1">
      <c r="A2733" s="185" t="s">
        <v>11051</v>
      </c>
      <c r="B2733" s="185" t="s">
        <v>16492</v>
      </c>
      <c r="C2733" s="74" t="s">
        <v>14345</v>
      </c>
    </row>
    <row r="2734" ht="14.25" customHeight="1">
      <c r="A2734" s="185" t="s">
        <v>3717</v>
      </c>
      <c r="B2734" s="185" t="s">
        <v>16493</v>
      </c>
      <c r="C2734" s="74" t="s">
        <v>14345</v>
      </c>
    </row>
    <row r="2735" ht="14.25" customHeight="1">
      <c r="A2735" s="185" t="s">
        <v>3718</v>
      </c>
      <c r="B2735" s="185" t="s">
        <v>15868</v>
      </c>
      <c r="C2735" s="74" t="s">
        <v>14345</v>
      </c>
    </row>
    <row r="2736" ht="14.25" customHeight="1">
      <c r="A2736" s="185" t="s">
        <v>13509</v>
      </c>
      <c r="B2736" s="185" t="s">
        <v>16494</v>
      </c>
      <c r="C2736" s="74" t="s">
        <v>14345</v>
      </c>
    </row>
    <row r="2737" ht="14.25" customHeight="1">
      <c r="A2737" s="185" t="s">
        <v>11644</v>
      </c>
      <c r="B2737" s="185" t="s">
        <v>16001</v>
      </c>
      <c r="C2737" s="74" t="s">
        <v>14345</v>
      </c>
    </row>
    <row r="2738" ht="14.25" customHeight="1">
      <c r="A2738" s="185" t="s">
        <v>11761</v>
      </c>
      <c r="B2738" s="185" t="s">
        <v>16495</v>
      </c>
      <c r="C2738" s="74" t="s">
        <v>14345</v>
      </c>
    </row>
    <row r="2739" ht="14.25" customHeight="1">
      <c r="A2739" s="185" t="s">
        <v>11842</v>
      </c>
      <c r="B2739" s="185" t="s">
        <v>16447</v>
      </c>
      <c r="C2739" s="74" t="s">
        <v>14345</v>
      </c>
    </row>
    <row r="2740" ht="14.25" customHeight="1">
      <c r="A2740" s="185" t="s">
        <v>11953</v>
      </c>
      <c r="B2740" s="185" t="s">
        <v>16478</v>
      </c>
      <c r="C2740" s="74" t="s">
        <v>14345</v>
      </c>
    </row>
    <row r="2741" ht="14.25" customHeight="1">
      <c r="A2741" s="185" t="s">
        <v>13435</v>
      </c>
      <c r="B2741" s="185" t="s">
        <v>15842</v>
      </c>
      <c r="C2741" s="74" t="s">
        <v>14345</v>
      </c>
    </row>
    <row r="2742" ht="14.25" customHeight="1">
      <c r="A2742" s="185" t="s">
        <v>13436</v>
      </c>
      <c r="B2742" s="185" t="s">
        <v>15843</v>
      </c>
      <c r="C2742" s="74" t="s">
        <v>14345</v>
      </c>
    </row>
    <row r="2743" ht="14.25" customHeight="1">
      <c r="A2743" s="185" t="s">
        <v>13437</v>
      </c>
      <c r="B2743" s="185" t="s">
        <v>15842</v>
      </c>
      <c r="C2743" s="74" t="s">
        <v>14345</v>
      </c>
    </row>
    <row r="2744" ht="14.25" customHeight="1">
      <c r="A2744" s="185" t="s">
        <v>13438</v>
      </c>
      <c r="B2744" s="185" t="s">
        <v>15843</v>
      </c>
      <c r="C2744" s="74" t="s">
        <v>14345</v>
      </c>
    </row>
    <row r="2745" ht="14.25" customHeight="1">
      <c r="A2745" s="185" t="s">
        <v>13439</v>
      </c>
      <c r="B2745" s="185" t="s">
        <v>15842</v>
      </c>
      <c r="C2745" s="74" t="s">
        <v>14345</v>
      </c>
    </row>
    <row r="2746" ht="14.25" customHeight="1">
      <c r="A2746" s="185" t="s">
        <v>13440</v>
      </c>
      <c r="B2746" s="185" t="s">
        <v>15843</v>
      </c>
      <c r="C2746" s="74" t="s">
        <v>14345</v>
      </c>
    </row>
    <row r="2747" ht="14.25" customHeight="1">
      <c r="A2747" s="185" t="s">
        <v>13443</v>
      </c>
      <c r="B2747" s="185" t="s">
        <v>15844</v>
      </c>
      <c r="C2747" s="74" t="s">
        <v>14345</v>
      </c>
    </row>
    <row r="2748" ht="14.25" customHeight="1">
      <c r="A2748" s="185" t="s">
        <v>13268</v>
      </c>
      <c r="B2748" s="185" t="s">
        <v>15870</v>
      </c>
      <c r="C2748" s="74" t="s">
        <v>14345</v>
      </c>
    </row>
    <row r="2749" ht="14.25" customHeight="1">
      <c r="A2749" s="185" t="s">
        <v>13450</v>
      </c>
      <c r="B2749" s="185" t="s">
        <v>16496</v>
      </c>
      <c r="C2749" s="74" t="s">
        <v>14345</v>
      </c>
    </row>
    <row r="2750" ht="14.25" customHeight="1">
      <c r="A2750" s="185" t="s">
        <v>12503</v>
      </c>
      <c r="B2750" s="185" t="s">
        <v>16497</v>
      </c>
      <c r="C2750" s="74" t="s">
        <v>14345</v>
      </c>
    </row>
    <row r="2751" ht="14.25" customHeight="1">
      <c r="A2751" s="185" t="s">
        <v>3713</v>
      </c>
      <c r="B2751" s="185" t="s">
        <v>15873</v>
      </c>
      <c r="C2751" s="74" t="s">
        <v>14345</v>
      </c>
    </row>
    <row r="2752" ht="14.25" customHeight="1">
      <c r="A2752" s="185" t="s">
        <v>12903</v>
      </c>
      <c r="B2752" s="185" t="s">
        <v>16498</v>
      </c>
      <c r="C2752" s="74" t="s">
        <v>14345</v>
      </c>
    </row>
    <row r="2753" ht="14.25" customHeight="1">
      <c r="A2753" s="185" t="s">
        <v>13462</v>
      </c>
      <c r="B2753" s="185" t="s">
        <v>15909</v>
      </c>
      <c r="C2753" s="74" t="s">
        <v>14345</v>
      </c>
    </row>
    <row r="2754" ht="14.25" customHeight="1">
      <c r="A2754" s="185" t="s">
        <v>13463</v>
      </c>
      <c r="B2754" s="185" t="s">
        <v>16499</v>
      </c>
      <c r="C2754" s="74" t="s">
        <v>14345</v>
      </c>
    </row>
    <row r="2755" ht="14.25" customHeight="1">
      <c r="A2755" s="185" t="s">
        <v>3934</v>
      </c>
      <c r="B2755" s="185" t="s">
        <v>15878</v>
      </c>
      <c r="C2755" s="74" t="s">
        <v>14345</v>
      </c>
    </row>
    <row r="2756" ht="14.25" customHeight="1">
      <c r="A2756" s="185" t="s">
        <v>13285</v>
      </c>
      <c r="B2756" s="185" t="s">
        <v>15824</v>
      </c>
      <c r="C2756" s="74" t="s">
        <v>14363</v>
      </c>
    </row>
    <row r="2757" ht="14.25" customHeight="1">
      <c r="A2757" s="185" t="s">
        <v>4529</v>
      </c>
      <c r="B2757" s="185" t="s">
        <v>16500</v>
      </c>
      <c r="C2757" s="74" t="s">
        <v>14363</v>
      </c>
    </row>
    <row r="2758" ht="14.25" customHeight="1">
      <c r="A2758" s="185" t="s">
        <v>4785</v>
      </c>
      <c r="B2758" s="185" t="s">
        <v>15880</v>
      </c>
      <c r="C2758" s="74" t="s">
        <v>14363</v>
      </c>
    </row>
    <row r="2759" ht="14.25" customHeight="1">
      <c r="A2759" s="185" t="s">
        <v>4828</v>
      </c>
      <c r="B2759" s="185" t="s">
        <v>16501</v>
      </c>
      <c r="C2759" s="74" t="s">
        <v>14363</v>
      </c>
    </row>
    <row r="2760" ht="14.25" customHeight="1">
      <c r="A2760" s="185" t="s">
        <v>13300</v>
      </c>
      <c r="B2760" s="185" t="s">
        <v>15827</v>
      </c>
      <c r="C2760" s="74" t="s">
        <v>14363</v>
      </c>
    </row>
    <row r="2761" ht="14.25" customHeight="1">
      <c r="A2761" s="185" t="s">
        <v>4910</v>
      </c>
      <c r="B2761" s="185" t="s">
        <v>15828</v>
      </c>
      <c r="C2761" s="74" t="s">
        <v>14363</v>
      </c>
    </row>
    <row r="2762" ht="14.25" customHeight="1">
      <c r="A2762" s="185" t="s">
        <v>13305</v>
      </c>
      <c r="B2762" s="185" t="s">
        <v>15934</v>
      </c>
      <c r="C2762" s="74" t="s">
        <v>14363</v>
      </c>
    </row>
    <row r="2763" ht="14.25" customHeight="1">
      <c r="A2763" s="185" t="s">
        <v>5024</v>
      </c>
      <c r="B2763" s="185" t="s">
        <v>16502</v>
      </c>
      <c r="C2763" s="74" t="s">
        <v>14363</v>
      </c>
    </row>
    <row r="2764" ht="14.25" customHeight="1">
      <c r="A2764" s="185" t="s">
        <v>2692</v>
      </c>
      <c r="B2764" s="185" t="s">
        <v>15832</v>
      </c>
      <c r="C2764" s="74" t="s">
        <v>14363</v>
      </c>
    </row>
    <row r="2765" ht="14.25" customHeight="1">
      <c r="A2765" s="185" t="s">
        <v>13309</v>
      </c>
      <c r="B2765" s="185" t="s">
        <v>16503</v>
      </c>
      <c r="C2765" s="74" t="s">
        <v>14363</v>
      </c>
    </row>
    <row r="2766" ht="14.25" customHeight="1">
      <c r="A2766" s="185" t="s">
        <v>13310</v>
      </c>
      <c r="B2766" s="185" t="s">
        <v>16504</v>
      </c>
      <c r="C2766" s="74" t="s">
        <v>14363</v>
      </c>
    </row>
    <row r="2767" ht="14.25" customHeight="1">
      <c r="A2767" s="185" t="s">
        <v>13311</v>
      </c>
      <c r="B2767" s="185" t="s">
        <v>16505</v>
      </c>
      <c r="C2767" s="74" t="s">
        <v>14363</v>
      </c>
    </row>
    <row r="2768" ht="14.25" customHeight="1">
      <c r="A2768" s="185" t="s">
        <v>5445</v>
      </c>
      <c r="B2768" s="185" t="s">
        <v>16506</v>
      </c>
      <c r="C2768" s="74" t="s">
        <v>14363</v>
      </c>
    </row>
    <row r="2769" ht="14.25" customHeight="1">
      <c r="A2769" s="185" t="s">
        <v>13315</v>
      </c>
      <c r="B2769" s="185" t="s">
        <v>15837</v>
      </c>
      <c r="C2769" s="74" t="s">
        <v>14363</v>
      </c>
    </row>
    <row r="2770" ht="14.25" customHeight="1">
      <c r="A2770" s="185" t="s">
        <v>5623</v>
      </c>
      <c r="B2770" s="185" t="s">
        <v>16185</v>
      </c>
      <c r="C2770" s="74" t="s">
        <v>14363</v>
      </c>
    </row>
    <row r="2771" ht="14.25" customHeight="1">
      <c r="A2771" s="185" t="s">
        <v>6198</v>
      </c>
      <c r="B2771" s="185" t="s">
        <v>16507</v>
      </c>
      <c r="C2771" s="74" t="s">
        <v>14363</v>
      </c>
    </row>
    <row r="2772" ht="14.25" customHeight="1">
      <c r="A2772" s="185" t="s">
        <v>6337</v>
      </c>
      <c r="B2772" s="185" t="s">
        <v>15880</v>
      </c>
      <c r="C2772" s="74" t="s">
        <v>14363</v>
      </c>
    </row>
    <row r="2773" ht="14.25" customHeight="1">
      <c r="A2773" s="185" t="s">
        <v>6397</v>
      </c>
      <c r="B2773" s="185" t="s">
        <v>15858</v>
      </c>
      <c r="C2773" s="74" t="s">
        <v>14363</v>
      </c>
    </row>
    <row r="2774" ht="14.25" customHeight="1">
      <c r="A2774" s="185" t="s">
        <v>6409</v>
      </c>
      <c r="B2774" s="185" t="s">
        <v>16508</v>
      </c>
      <c r="C2774" s="74" t="s">
        <v>14363</v>
      </c>
    </row>
    <row r="2775" ht="14.25" customHeight="1">
      <c r="A2775" s="185" t="s">
        <v>6413</v>
      </c>
      <c r="B2775" s="185" t="s">
        <v>15868</v>
      </c>
      <c r="C2775" s="74" t="s">
        <v>14363</v>
      </c>
    </row>
    <row r="2776" ht="14.25" customHeight="1">
      <c r="A2776" s="185" t="s">
        <v>3696</v>
      </c>
      <c r="B2776" s="185" t="s">
        <v>16509</v>
      </c>
      <c r="C2776" s="74" t="s">
        <v>14363</v>
      </c>
    </row>
    <row r="2777" ht="14.25" customHeight="1">
      <c r="A2777" s="185" t="s">
        <v>13326</v>
      </c>
      <c r="B2777" s="185" t="s">
        <v>15840</v>
      </c>
      <c r="C2777" s="74" t="s">
        <v>14363</v>
      </c>
    </row>
    <row r="2778" ht="14.25" customHeight="1">
      <c r="A2778" s="185" t="s">
        <v>13333</v>
      </c>
      <c r="B2778" s="185" t="s">
        <v>15934</v>
      </c>
      <c r="C2778" s="74" t="s">
        <v>14363</v>
      </c>
    </row>
    <row r="2779" ht="14.25" customHeight="1">
      <c r="A2779" s="185" t="s">
        <v>13335</v>
      </c>
      <c r="B2779" s="185" t="s">
        <v>15842</v>
      </c>
      <c r="C2779" s="74" t="s">
        <v>14363</v>
      </c>
    </row>
    <row r="2780" ht="14.25" customHeight="1">
      <c r="A2780" s="185" t="s">
        <v>6731</v>
      </c>
      <c r="B2780" s="185" t="s">
        <v>15843</v>
      </c>
      <c r="C2780" s="74" t="s">
        <v>14363</v>
      </c>
    </row>
    <row r="2781" ht="14.25" customHeight="1">
      <c r="A2781" s="185" t="s">
        <v>13336</v>
      </c>
      <c r="B2781" s="185" t="s">
        <v>15842</v>
      </c>
      <c r="C2781" s="74" t="s">
        <v>14363</v>
      </c>
    </row>
    <row r="2782" ht="14.25" customHeight="1">
      <c r="A2782" s="185" t="s">
        <v>13337</v>
      </c>
      <c r="B2782" s="185" t="s">
        <v>15843</v>
      </c>
      <c r="C2782" s="74" t="s">
        <v>14363</v>
      </c>
    </row>
    <row r="2783" ht="14.25" customHeight="1">
      <c r="A2783" s="185" t="s">
        <v>13338</v>
      </c>
      <c r="B2783" s="185" t="s">
        <v>15842</v>
      </c>
      <c r="C2783" s="74" t="s">
        <v>14363</v>
      </c>
    </row>
    <row r="2784" ht="14.25" customHeight="1">
      <c r="A2784" s="185" t="s">
        <v>13339</v>
      </c>
      <c r="B2784" s="185" t="s">
        <v>15843</v>
      </c>
      <c r="C2784" s="74" t="s">
        <v>14363</v>
      </c>
    </row>
    <row r="2785" ht="14.25" customHeight="1">
      <c r="A2785" s="185" t="s">
        <v>13342</v>
      </c>
      <c r="B2785" s="185" t="s">
        <v>15844</v>
      </c>
      <c r="C2785" s="74" t="s">
        <v>14363</v>
      </c>
    </row>
    <row r="2786" ht="14.25" customHeight="1">
      <c r="A2786" s="185" t="s">
        <v>13345</v>
      </c>
      <c r="B2786" s="185" t="s">
        <v>15889</v>
      </c>
      <c r="C2786" s="74" t="s">
        <v>14363</v>
      </c>
    </row>
    <row r="2787" ht="14.25" customHeight="1">
      <c r="A2787" s="185" t="s">
        <v>6766</v>
      </c>
      <c r="B2787" s="185" t="s">
        <v>15846</v>
      </c>
      <c r="C2787" s="74" t="s">
        <v>14363</v>
      </c>
    </row>
    <row r="2788" ht="14.25" customHeight="1">
      <c r="A2788" s="185" t="s">
        <v>13349</v>
      </c>
      <c r="B2788" s="185" t="s">
        <v>16373</v>
      </c>
      <c r="C2788" s="74" t="s">
        <v>14363</v>
      </c>
    </row>
    <row r="2789" ht="14.25" customHeight="1">
      <c r="A2789" s="185" t="s">
        <v>13350</v>
      </c>
      <c r="B2789" s="185" t="s">
        <v>15848</v>
      </c>
      <c r="C2789" s="74" t="s">
        <v>14363</v>
      </c>
    </row>
    <row r="2790" ht="14.25" customHeight="1">
      <c r="A2790" s="185" t="s">
        <v>13352</v>
      </c>
      <c r="B2790" s="185" t="s">
        <v>15849</v>
      </c>
      <c r="C2790" s="74" t="s">
        <v>14363</v>
      </c>
    </row>
    <row r="2791" ht="14.25" customHeight="1">
      <c r="A2791" s="185" t="s">
        <v>6991</v>
      </c>
      <c r="B2791" s="185" t="s">
        <v>15846</v>
      </c>
      <c r="C2791" s="74" t="s">
        <v>14363</v>
      </c>
    </row>
    <row r="2792" ht="14.25" customHeight="1">
      <c r="A2792" s="185" t="s">
        <v>13356</v>
      </c>
      <c r="B2792" s="185" t="s">
        <v>15847</v>
      </c>
      <c r="C2792" s="74" t="s">
        <v>14363</v>
      </c>
    </row>
    <row r="2793" ht="14.25" customHeight="1">
      <c r="A2793" s="185" t="s">
        <v>13358</v>
      </c>
      <c r="B2793" s="185" t="s">
        <v>15848</v>
      </c>
      <c r="C2793" s="74" t="s">
        <v>14363</v>
      </c>
    </row>
    <row r="2794" ht="14.25" customHeight="1">
      <c r="A2794" s="185" t="s">
        <v>13360</v>
      </c>
      <c r="B2794" s="185" t="s">
        <v>15849</v>
      </c>
      <c r="C2794" s="74" t="s">
        <v>14363</v>
      </c>
    </row>
    <row r="2795" ht="14.25" customHeight="1">
      <c r="A2795" s="185" t="s">
        <v>3725</v>
      </c>
      <c r="B2795" s="185" t="s">
        <v>16510</v>
      </c>
      <c r="C2795" s="74" t="s">
        <v>14363</v>
      </c>
    </row>
    <row r="2796" ht="14.25" customHeight="1">
      <c r="A2796" s="185" t="s">
        <v>13364</v>
      </c>
      <c r="B2796" s="185" t="s">
        <v>16511</v>
      </c>
      <c r="C2796" s="74" t="s">
        <v>14363</v>
      </c>
    </row>
    <row r="2797" ht="14.25" customHeight="1">
      <c r="A2797" s="185" t="s">
        <v>13365</v>
      </c>
      <c r="B2797" s="185" t="s">
        <v>15852</v>
      </c>
      <c r="C2797" s="74" t="s">
        <v>14363</v>
      </c>
    </row>
    <row r="2798" ht="14.25" customHeight="1">
      <c r="A2798" s="185" t="s">
        <v>3703</v>
      </c>
      <c r="B2798" s="185" t="s">
        <v>15853</v>
      </c>
      <c r="C2798" s="74" t="s">
        <v>14363</v>
      </c>
    </row>
    <row r="2799" ht="14.25" customHeight="1">
      <c r="A2799" s="185" t="s">
        <v>7579</v>
      </c>
      <c r="B2799" s="185" t="s">
        <v>15854</v>
      </c>
      <c r="C2799" s="74" t="s">
        <v>14363</v>
      </c>
    </row>
    <row r="2800" ht="14.25" customHeight="1">
      <c r="A2800" s="185" t="s">
        <v>13372</v>
      </c>
      <c r="B2800" s="185" t="s">
        <v>16512</v>
      </c>
      <c r="C2800" s="74" t="s">
        <v>14363</v>
      </c>
    </row>
    <row r="2801" ht="14.25" customHeight="1">
      <c r="A2801" s="185" t="s">
        <v>3708</v>
      </c>
      <c r="B2801" s="185" t="s">
        <v>16484</v>
      </c>
      <c r="C2801" s="74" t="s">
        <v>14363</v>
      </c>
    </row>
    <row r="2802" ht="14.25" customHeight="1">
      <c r="A2802" s="185" t="s">
        <v>13378</v>
      </c>
      <c r="B2802" s="185" t="s">
        <v>16485</v>
      </c>
      <c r="C2802" s="74" t="s">
        <v>14363</v>
      </c>
    </row>
    <row r="2803" ht="14.25" customHeight="1">
      <c r="A2803" s="185" t="s">
        <v>13384</v>
      </c>
      <c r="B2803" s="185" t="s">
        <v>16513</v>
      </c>
      <c r="C2803" s="74" t="s">
        <v>14363</v>
      </c>
    </row>
    <row r="2804" ht="14.25" customHeight="1">
      <c r="A2804" s="185" t="s">
        <v>13390</v>
      </c>
      <c r="B2804" s="185" t="s">
        <v>15858</v>
      </c>
      <c r="C2804" s="74" t="s">
        <v>14363</v>
      </c>
    </row>
    <row r="2805" ht="14.25" customHeight="1">
      <c r="A2805" s="185" t="s">
        <v>3710</v>
      </c>
      <c r="B2805" s="185" t="s">
        <v>15859</v>
      </c>
      <c r="C2805" s="74" t="s">
        <v>14363</v>
      </c>
    </row>
    <row r="2806" ht="14.25" customHeight="1">
      <c r="A2806" s="185" t="s">
        <v>13393</v>
      </c>
      <c r="B2806" s="185" t="s">
        <v>15930</v>
      </c>
      <c r="C2806" s="74" t="s">
        <v>14363</v>
      </c>
    </row>
    <row r="2807" ht="14.25" customHeight="1">
      <c r="A2807" s="185" t="s">
        <v>13396</v>
      </c>
      <c r="B2807" s="185" t="s">
        <v>15861</v>
      </c>
      <c r="C2807" s="74" t="s">
        <v>14363</v>
      </c>
    </row>
    <row r="2808" ht="14.25" customHeight="1">
      <c r="A2808" s="185" t="s">
        <v>13398</v>
      </c>
      <c r="B2808" s="185" t="s">
        <v>15843</v>
      </c>
      <c r="C2808" s="74" t="s">
        <v>14363</v>
      </c>
    </row>
    <row r="2809" ht="14.25" customHeight="1">
      <c r="A2809" s="185" t="s">
        <v>13400</v>
      </c>
      <c r="B2809" s="185" t="s">
        <v>15861</v>
      </c>
      <c r="C2809" s="74" t="s">
        <v>14363</v>
      </c>
    </row>
    <row r="2810" ht="14.25" customHeight="1">
      <c r="A2810" s="185" t="s">
        <v>13402</v>
      </c>
      <c r="B2810" s="185" t="s">
        <v>15843</v>
      </c>
      <c r="C2810" s="74" t="s">
        <v>14363</v>
      </c>
    </row>
    <row r="2811" ht="14.25" customHeight="1">
      <c r="A2811" s="185" t="s">
        <v>13404</v>
      </c>
      <c r="B2811" s="185" t="s">
        <v>15861</v>
      </c>
      <c r="C2811" s="74" t="s">
        <v>14363</v>
      </c>
    </row>
    <row r="2812" ht="14.25" customHeight="1">
      <c r="A2812" s="185" t="s">
        <v>13405</v>
      </c>
      <c r="B2812" s="185" t="s">
        <v>15843</v>
      </c>
      <c r="C2812" s="74" t="s">
        <v>14363</v>
      </c>
    </row>
    <row r="2813" ht="14.25" customHeight="1">
      <c r="A2813" s="185" t="s">
        <v>9167</v>
      </c>
      <c r="B2813" s="185" t="s">
        <v>15844</v>
      </c>
      <c r="C2813" s="74" t="s">
        <v>14363</v>
      </c>
    </row>
    <row r="2814" ht="14.25" customHeight="1">
      <c r="A2814" s="185" t="s">
        <v>9500</v>
      </c>
      <c r="B2814" s="185" t="s">
        <v>16514</v>
      </c>
      <c r="C2814" s="74" t="s">
        <v>14363</v>
      </c>
    </row>
    <row r="2815" ht="14.25" customHeight="1">
      <c r="A2815" s="185" t="s">
        <v>9506</v>
      </c>
      <c r="B2815" s="185" t="s">
        <v>16515</v>
      </c>
      <c r="C2815" s="74" t="s">
        <v>14363</v>
      </c>
    </row>
    <row r="2816" ht="14.25" customHeight="1">
      <c r="A2816" s="185" t="s">
        <v>13427</v>
      </c>
      <c r="B2816" s="185" t="s">
        <v>15827</v>
      </c>
      <c r="C2816" s="74" t="s">
        <v>14363</v>
      </c>
    </row>
    <row r="2817" ht="14.25" customHeight="1">
      <c r="A2817" s="185" t="s">
        <v>13431</v>
      </c>
      <c r="B2817" s="185" t="s">
        <v>15864</v>
      </c>
      <c r="C2817" s="74" t="s">
        <v>14363</v>
      </c>
    </row>
    <row r="2818" ht="14.25" customHeight="1">
      <c r="A2818" s="185" t="s">
        <v>3717</v>
      </c>
      <c r="B2818" s="185" t="s">
        <v>16508</v>
      </c>
      <c r="C2818" s="74" t="s">
        <v>14363</v>
      </c>
    </row>
    <row r="2819" ht="14.25" customHeight="1">
      <c r="A2819" s="185" t="s">
        <v>3718</v>
      </c>
      <c r="B2819" s="185" t="s">
        <v>15868</v>
      </c>
      <c r="C2819" s="74" t="s">
        <v>14363</v>
      </c>
    </row>
    <row r="2820" ht="14.25" customHeight="1">
      <c r="A2820" s="185" t="s">
        <v>13509</v>
      </c>
      <c r="B2820" s="185" t="s">
        <v>16494</v>
      </c>
      <c r="C2820" s="74" t="s">
        <v>14363</v>
      </c>
    </row>
    <row r="2821" ht="14.25" customHeight="1">
      <c r="A2821" s="185" t="s">
        <v>11450</v>
      </c>
      <c r="B2821" s="185" t="s">
        <v>16516</v>
      </c>
      <c r="C2821" s="74" t="s">
        <v>14363</v>
      </c>
    </row>
    <row r="2822" ht="14.25" customHeight="1">
      <c r="A2822" s="185" t="s">
        <v>11470</v>
      </c>
      <c r="B2822" s="185" t="s">
        <v>16517</v>
      </c>
      <c r="C2822" s="74" t="s">
        <v>14363</v>
      </c>
    </row>
    <row r="2823" ht="14.25" customHeight="1">
      <c r="A2823" s="185" t="s">
        <v>13435</v>
      </c>
      <c r="B2823" s="185" t="s">
        <v>15842</v>
      </c>
      <c r="C2823" s="74" t="s">
        <v>14363</v>
      </c>
    </row>
    <row r="2824" ht="14.25" customHeight="1">
      <c r="A2824" s="185" t="s">
        <v>13436</v>
      </c>
      <c r="B2824" s="185" t="s">
        <v>15843</v>
      </c>
      <c r="C2824" s="74" t="s">
        <v>14363</v>
      </c>
    </row>
    <row r="2825" ht="14.25" customHeight="1">
      <c r="A2825" s="185" t="s">
        <v>13437</v>
      </c>
      <c r="B2825" s="185" t="s">
        <v>15842</v>
      </c>
      <c r="C2825" s="74" t="s">
        <v>14363</v>
      </c>
    </row>
    <row r="2826" ht="14.25" customHeight="1">
      <c r="A2826" s="185" t="s">
        <v>13438</v>
      </c>
      <c r="B2826" s="185" t="s">
        <v>15843</v>
      </c>
      <c r="C2826" s="74" t="s">
        <v>14363</v>
      </c>
    </row>
    <row r="2827" ht="14.25" customHeight="1">
      <c r="A2827" s="185" t="s">
        <v>13439</v>
      </c>
      <c r="B2827" s="185" t="s">
        <v>15842</v>
      </c>
      <c r="C2827" s="74" t="s">
        <v>14363</v>
      </c>
    </row>
    <row r="2828" ht="14.25" customHeight="1">
      <c r="A2828" s="185" t="s">
        <v>13440</v>
      </c>
      <c r="B2828" s="185" t="s">
        <v>15843</v>
      </c>
      <c r="C2828" s="74" t="s">
        <v>14363</v>
      </c>
    </row>
    <row r="2829" ht="14.25" customHeight="1">
      <c r="A2829" s="185" t="s">
        <v>13443</v>
      </c>
      <c r="B2829" s="185" t="s">
        <v>15844</v>
      </c>
      <c r="C2829" s="74" t="s">
        <v>14363</v>
      </c>
    </row>
    <row r="2830" ht="14.25" customHeight="1">
      <c r="A2830" s="185" t="s">
        <v>12114</v>
      </c>
      <c r="B2830" s="185" t="s">
        <v>16518</v>
      </c>
      <c r="C2830" s="74" t="s">
        <v>14363</v>
      </c>
    </row>
    <row r="2831" ht="14.25" customHeight="1">
      <c r="A2831" s="185" t="s">
        <v>13268</v>
      </c>
      <c r="B2831" s="185" t="s">
        <v>15870</v>
      </c>
      <c r="C2831" s="74" t="s">
        <v>14363</v>
      </c>
    </row>
    <row r="2832" ht="14.25" customHeight="1">
      <c r="A2832" s="185" t="s">
        <v>13449</v>
      </c>
      <c r="B2832" s="185" t="s">
        <v>15858</v>
      </c>
      <c r="C2832" s="74" t="s">
        <v>14363</v>
      </c>
    </row>
    <row r="2833" ht="14.25" customHeight="1">
      <c r="A2833" s="185" t="s">
        <v>13450</v>
      </c>
      <c r="B2833" s="185" t="s">
        <v>15908</v>
      </c>
      <c r="C2833" s="74" t="s">
        <v>14363</v>
      </c>
    </row>
    <row r="2834" ht="14.25" customHeight="1">
      <c r="A2834" s="185" t="s">
        <v>3713</v>
      </c>
      <c r="B2834" s="185" t="s">
        <v>15873</v>
      </c>
      <c r="C2834" s="74" t="s">
        <v>14363</v>
      </c>
    </row>
    <row r="2835" ht="14.25" customHeight="1">
      <c r="A2835" s="185" t="s">
        <v>12713</v>
      </c>
      <c r="B2835" s="185" t="s">
        <v>16519</v>
      </c>
      <c r="C2835" s="74" t="s">
        <v>14363</v>
      </c>
    </row>
    <row r="2836" ht="14.25" customHeight="1">
      <c r="A2836" s="185" t="s">
        <v>12903</v>
      </c>
      <c r="B2836" s="185" t="s">
        <v>16520</v>
      </c>
      <c r="C2836" s="74" t="s">
        <v>14363</v>
      </c>
    </row>
    <row r="2837" ht="14.25" customHeight="1">
      <c r="A2837" s="185" t="s">
        <v>13462</v>
      </c>
      <c r="B2837" s="185" t="s">
        <v>15876</v>
      </c>
      <c r="C2837" s="74" t="s">
        <v>14363</v>
      </c>
    </row>
    <row r="2838" ht="14.25" customHeight="1">
      <c r="A2838" s="185" t="s">
        <v>13463</v>
      </c>
      <c r="B2838" s="185" t="s">
        <v>16521</v>
      </c>
      <c r="C2838" s="74" t="s">
        <v>14363</v>
      </c>
    </row>
    <row r="2839" ht="14.25" customHeight="1">
      <c r="A2839" s="185" t="s">
        <v>13138</v>
      </c>
      <c r="B2839" s="185" t="s">
        <v>16522</v>
      </c>
      <c r="C2839" s="74" t="s">
        <v>14363</v>
      </c>
    </row>
    <row r="2840" ht="14.25" customHeight="1">
      <c r="A2840" s="185" t="s">
        <v>3934</v>
      </c>
      <c r="B2840" s="185" t="s">
        <v>15878</v>
      </c>
      <c r="C2840" s="74" t="s">
        <v>14363</v>
      </c>
    </row>
    <row r="2841" ht="14.25" customHeight="1">
      <c r="A2841" s="185" t="s">
        <v>13285</v>
      </c>
      <c r="B2841" s="185" t="s">
        <v>15824</v>
      </c>
      <c r="C2841" s="74" t="s">
        <v>14398</v>
      </c>
    </row>
    <row r="2842" ht="14.25" customHeight="1">
      <c r="A2842" s="185" t="s">
        <v>4511</v>
      </c>
      <c r="B2842" s="185" t="s">
        <v>16523</v>
      </c>
      <c r="C2842" s="74" t="s">
        <v>14398</v>
      </c>
    </row>
    <row r="2843" ht="14.25" customHeight="1">
      <c r="A2843" s="185" t="s">
        <v>4785</v>
      </c>
      <c r="B2843" s="185" t="s">
        <v>15880</v>
      </c>
      <c r="C2843" s="74" t="s">
        <v>14398</v>
      </c>
    </row>
    <row r="2844" ht="14.25" customHeight="1">
      <c r="A2844" s="185" t="s">
        <v>4797</v>
      </c>
      <c r="B2844" s="185" t="s">
        <v>16524</v>
      </c>
      <c r="C2844" s="74" t="s">
        <v>14398</v>
      </c>
    </row>
    <row r="2845" ht="14.25" customHeight="1">
      <c r="A2845" s="185" t="s">
        <v>13300</v>
      </c>
      <c r="B2845" s="185" t="s">
        <v>15827</v>
      </c>
      <c r="C2845" s="74" t="s">
        <v>14398</v>
      </c>
    </row>
    <row r="2846" ht="14.25" customHeight="1">
      <c r="A2846" s="185" t="s">
        <v>4910</v>
      </c>
      <c r="B2846" s="185" t="s">
        <v>15828</v>
      </c>
      <c r="C2846" s="74" t="s">
        <v>14398</v>
      </c>
    </row>
    <row r="2847" ht="14.25" customHeight="1">
      <c r="A2847" s="185" t="s">
        <v>13305</v>
      </c>
      <c r="B2847" s="185" t="s">
        <v>16525</v>
      </c>
      <c r="C2847" s="74" t="s">
        <v>14398</v>
      </c>
    </row>
    <row r="2848" ht="14.25" customHeight="1">
      <c r="A2848" s="185" t="s">
        <v>5024</v>
      </c>
      <c r="B2848" s="185" t="s">
        <v>16526</v>
      </c>
      <c r="C2848" s="74" t="s">
        <v>14398</v>
      </c>
    </row>
    <row r="2849" ht="14.25" customHeight="1">
      <c r="A2849" s="185" t="s">
        <v>2692</v>
      </c>
      <c r="B2849" s="185" t="s">
        <v>15832</v>
      </c>
      <c r="C2849" s="74" t="s">
        <v>14398</v>
      </c>
    </row>
    <row r="2850" ht="14.25" customHeight="1">
      <c r="A2850" s="185" t="s">
        <v>13311</v>
      </c>
      <c r="B2850" s="185" t="s">
        <v>16527</v>
      </c>
      <c r="C2850" s="74" t="s">
        <v>14398</v>
      </c>
    </row>
    <row r="2851" ht="14.25" customHeight="1">
      <c r="A2851" s="185" t="s">
        <v>5447</v>
      </c>
      <c r="B2851" s="185" t="s">
        <v>16527</v>
      </c>
      <c r="C2851" s="74" t="s">
        <v>14398</v>
      </c>
    </row>
    <row r="2852" ht="14.25" customHeight="1">
      <c r="A2852" s="185" t="s">
        <v>5463</v>
      </c>
      <c r="B2852" s="185" t="s">
        <v>15914</v>
      </c>
      <c r="C2852" s="74" t="s">
        <v>14398</v>
      </c>
    </row>
    <row r="2853" ht="14.25" customHeight="1">
      <c r="A2853" s="185" t="s">
        <v>13315</v>
      </c>
      <c r="B2853" s="185" t="s">
        <v>15837</v>
      </c>
      <c r="C2853" s="74" t="s">
        <v>14398</v>
      </c>
    </row>
    <row r="2854" ht="14.25" customHeight="1">
      <c r="A2854" s="185" t="s">
        <v>6345</v>
      </c>
      <c r="B2854" s="185" t="s">
        <v>16528</v>
      </c>
      <c r="C2854" s="74" t="s">
        <v>14398</v>
      </c>
    </row>
    <row r="2855" ht="14.25" customHeight="1">
      <c r="A2855" s="185" t="s">
        <v>6387</v>
      </c>
      <c r="B2855" s="185" t="s">
        <v>16529</v>
      </c>
      <c r="C2855" s="74" t="s">
        <v>14398</v>
      </c>
    </row>
    <row r="2856" ht="14.25" customHeight="1">
      <c r="A2856" s="185" t="s">
        <v>13326</v>
      </c>
      <c r="B2856" s="185" t="s">
        <v>15840</v>
      </c>
      <c r="C2856" s="74" t="s">
        <v>14398</v>
      </c>
    </row>
    <row r="2857" ht="14.25" customHeight="1">
      <c r="A2857" s="185" t="s">
        <v>13330</v>
      </c>
      <c r="B2857" s="185" t="s">
        <v>16530</v>
      </c>
      <c r="C2857" s="74" t="s">
        <v>14398</v>
      </c>
    </row>
    <row r="2858" ht="14.25" customHeight="1">
      <c r="A2858" s="185" t="s">
        <v>13333</v>
      </c>
      <c r="B2858" s="185" t="s">
        <v>16525</v>
      </c>
      <c r="C2858" s="74" t="s">
        <v>14398</v>
      </c>
    </row>
    <row r="2859" ht="14.25" customHeight="1">
      <c r="A2859" s="185" t="s">
        <v>13335</v>
      </c>
      <c r="B2859" s="185" t="s">
        <v>15842</v>
      </c>
      <c r="C2859" s="74" t="s">
        <v>14398</v>
      </c>
    </row>
    <row r="2860" ht="14.25" customHeight="1">
      <c r="A2860" s="185" t="s">
        <v>6731</v>
      </c>
      <c r="B2860" s="185" t="s">
        <v>15843</v>
      </c>
      <c r="C2860" s="74" t="s">
        <v>14398</v>
      </c>
    </row>
    <row r="2861" ht="14.25" customHeight="1">
      <c r="A2861" s="185" t="s">
        <v>13336</v>
      </c>
      <c r="B2861" s="185" t="s">
        <v>15842</v>
      </c>
      <c r="C2861" s="74" t="s">
        <v>14398</v>
      </c>
    </row>
    <row r="2862" ht="14.25" customHeight="1">
      <c r="A2862" s="185" t="s">
        <v>13337</v>
      </c>
      <c r="B2862" s="185" t="s">
        <v>15843</v>
      </c>
      <c r="C2862" s="74" t="s">
        <v>14398</v>
      </c>
    </row>
    <row r="2863" ht="14.25" customHeight="1">
      <c r="A2863" s="185" t="s">
        <v>13338</v>
      </c>
      <c r="B2863" s="185" t="s">
        <v>15842</v>
      </c>
      <c r="C2863" s="74" t="s">
        <v>14398</v>
      </c>
    </row>
    <row r="2864" ht="14.25" customHeight="1">
      <c r="A2864" s="185" t="s">
        <v>13339</v>
      </c>
      <c r="B2864" s="185" t="s">
        <v>15843</v>
      </c>
      <c r="C2864" s="74" t="s">
        <v>14398</v>
      </c>
    </row>
    <row r="2865" ht="14.25" customHeight="1">
      <c r="A2865" s="185" t="s">
        <v>13342</v>
      </c>
      <c r="B2865" s="185" t="s">
        <v>15844</v>
      </c>
      <c r="C2865" s="74" t="s">
        <v>14398</v>
      </c>
    </row>
    <row r="2866" ht="14.25" customHeight="1">
      <c r="A2866" s="185" t="s">
        <v>13345</v>
      </c>
      <c r="B2866" s="185" t="s">
        <v>15889</v>
      </c>
      <c r="C2866" s="74" t="s">
        <v>14398</v>
      </c>
    </row>
    <row r="2867" ht="14.25" customHeight="1">
      <c r="A2867" s="185" t="s">
        <v>6766</v>
      </c>
      <c r="B2867" s="185" t="s">
        <v>15846</v>
      </c>
      <c r="C2867" s="74" t="s">
        <v>14398</v>
      </c>
    </row>
    <row r="2868" ht="14.25" customHeight="1">
      <c r="A2868" s="185" t="s">
        <v>6799</v>
      </c>
      <c r="B2868" s="185" t="s">
        <v>15890</v>
      </c>
      <c r="C2868" s="74" t="s">
        <v>14398</v>
      </c>
    </row>
    <row r="2869" ht="14.25" customHeight="1">
      <c r="A2869" s="185" t="s">
        <v>6805</v>
      </c>
      <c r="B2869" s="185" t="s">
        <v>16531</v>
      </c>
      <c r="C2869" s="74" t="s">
        <v>14398</v>
      </c>
    </row>
    <row r="2870" ht="14.25" customHeight="1">
      <c r="A2870" s="185" t="s">
        <v>13349</v>
      </c>
      <c r="B2870" s="185" t="s">
        <v>15891</v>
      </c>
      <c r="C2870" s="74" t="s">
        <v>14398</v>
      </c>
    </row>
    <row r="2871" ht="14.25" customHeight="1">
      <c r="A2871" s="185" t="s">
        <v>13350</v>
      </c>
      <c r="B2871" s="185" t="s">
        <v>15848</v>
      </c>
      <c r="C2871" s="74" t="s">
        <v>14398</v>
      </c>
    </row>
    <row r="2872" ht="14.25" customHeight="1">
      <c r="A2872" s="185" t="s">
        <v>13352</v>
      </c>
      <c r="B2872" s="185" t="s">
        <v>15849</v>
      </c>
      <c r="C2872" s="74" t="s">
        <v>14398</v>
      </c>
    </row>
    <row r="2873" ht="14.25" customHeight="1">
      <c r="A2873" s="185" t="s">
        <v>6991</v>
      </c>
      <c r="B2873" s="185" t="s">
        <v>15846</v>
      </c>
      <c r="C2873" s="74" t="s">
        <v>14398</v>
      </c>
    </row>
    <row r="2874" ht="14.25" customHeight="1">
      <c r="A2874" s="185" t="s">
        <v>13356</v>
      </c>
      <c r="B2874" s="185" t="s">
        <v>15892</v>
      </c>
      <c r="C2874" s="74" t="s">
        <v>14398</v>
      </c>
    </row>
    <row r="2875" ht="14.25" customHeight="1">
      <c r="A2875" s="185" t="s">
        <v>13358</v>
      </c>
      <c r="B2875" s="185" t="s">
        <v>15848</v>
      </c>
      <c r="C2875" s="74" t="s">
        <v>14398</v>
      </c>
    </row>
    <row r="2876" ht="14.25" customHeight="1">
      <c r="A2876" s="185" t="s">
        <v>13360</v>
      </c>
      <c r="B2876" s="185" t="s">
        <v>15849</v>
      </c>
      <c r="C2876" s="74" t="s">
        <v>14398</v>
      </c>
    </row>
    <row r="2877" ht="14.25" customHeight="1">
      <c r="A2877" s="185" t="s">
        <v>7061</v>
      </c>
      <c r="B2877" s="185" t="s">
        <v>15976</v>
      </c>
      <c r="C2877" s="74" t="s">
        <v>14398</v>
      </c>
    </row>
    <row r="2878" ht="14.25" customHeight="1">
      <c r="A2878" s="185" t="s">
        <v>7063</v>
      </c>
      <c r="B2878" s="185" t="s">
        <v>15976</v>
      </c>
      <c r="C2878" s="74" t="s">
        <v>14398</v>
      </c>
    </row>
    <row r="2879" ht="14.25" customHeight="1">
      <c r="A2879" s="185" t="s">
        <v>7119</v>
      </c>
      <c r="B2879" s="185" t="s">
        <v>15977</v>
      </c>
      <c r="C2879" s="74" t="s">
        <v>14398</v>
      </c>
    </row>
    <row r="2880" ht="14.25" customHeight="1">
      <c r="A2880" s="185" t="s">
        <v>13364</v>
      </c>
      <c r="B2880" s="185" t="s">
        <v>16532</v>
      </c>
      <c r="C2880" s="74" t="s">
        <v>14398</v>
      </c>
    </row>
    <row r="2881" ht="14.25" customHeight="1">
      <c r="A2881" s="185" t="s">
        <v>13365</v>
      </c>
      <c r="B2881" s="185" t="s">
        <v>15852</v>
      </c>
      <c r="C2881" s="74" t="s">
        <v>14398</v>
      </c>
    </row>
    <row r="2882" ht="14.25" customHeight="1">
      <c r="A2882" s="185" t="s">
        <v>3703</v>
      </c>
      <c r="B2882" s="185" t="s">
        <v>15853</v>
      </c>
      <c r="C2882" s="74" t="s">
        <v>14398</v>
      </c>
    </row>
    <row r="2883" ht="14.25" customHeight="1">
      <c r="A2883" s="185" t="s">
        <v>7544</v>
      </c>
      <c r="B2883" s="185" t="s">
        <v>16533</v>
      </c>
      <c r="C2883" s="74" t="s">
        <v>14398</v>
      </c>
    </row>
    <row r="2884" ht="14.25" customHeight="1">
      <c r="A2884" s="185" t="s">
        <v>7579</v>
      </c>
      <c r="B2884" s="185" t="s">
        <v>15854</v>
      </c>
      <c r="C2884" s="74" t="s">
        <v>14398</v>
      </c>
    </row>
    <row r="2885" ht="14.25" customHeight="1">
      <c r="A2885" s="185" t="s">
        <v>7581</v>
      </c>
      <c r="B2885" s="185" t="s">
        <v>15854</v>
      </c>
      <c r="C2885" s="74" t="s">
        <v>14398</v>
      </c>
    </row>
    <row r="2886" ht="14.25" customHeight="1">
      <c r="A2886" s="185" t="s">
        <v>13372</v>
      </c>
      <c r="B2886" s="185" t="s">
        <v>15896</v>
      </c>
      <c r="C2886" s="74" t="s">
        <v>14398</v>
      </c>
    </row>
    <row r="2887" ht="14.25" customHeight="1">
      <c r="A2887" s="185" t="s">
        <v>3708</v>
      </c>
      <c r="B2887" s="185" t="s">
        <v>16534</v>
      </c>
      <c r="C2887" s="74" t="s">
        <v>14398</v>
      </c>
    </row>
    <row r="2888" ht="14.25" customHeight="1">
      <c r="A2888" s="185" t="s">
        <v>13378</v>
      </c>
      <c r="B2888" s="185" t="s">
        <v>16535</v>
      </c>
      <c r="C2888" s="74" t="s">
        <v>14398</v>
      </c>
    </row>
    <row r="2889" ht="14.25" customHeight="1">
      <c r="A2889" s="185" t="s">
        <v>13384</v>
      </c>
      <c r="B2889" s="185" t="s">
        <v>16536</v>
      </c>
      <c r="C2889" s="74" t="s">
        <v>14398</v>
      </c>
    </row>
    <row r="2890" ht="14.25" customHeight="1">
      <c r="A2890" s="185" t="s">
        <v>13390</v>
      </c>
      <c r="B2890" s="185" t="s">
        <v>15858</v>
      </c>
      <c r="C2890" s="74" t="s">
        <v>14398</v>
      </c>
    </row>
    <row r="2891" ht="14.25" customHeight="1">
      <c r="A2891" s="185" t="s">
        <v>8530</v>
      </c>
      <c r="B2891" s="185" t="s">
        <v>15858</v>
      </c>
      <c r="C2891" s="74" t="s">
        <v>14398</v>
      </c>
    </row>
    <row r="2892" ht="14.25" customHeight="1">
      <c r="A2892" s="185" t="s">
        <v>3710</v>
      </c>
      <c r="B2892" s="185" t="s">
        <v>15859</v>
      </c>
      <c r="C2892" s="74" t="s">
        <v>14398</v>
      </c>
    </row>
    <row r="2893" ht="14.25" customHeight="1">
      <c r="A2893" s="185" t="s">
        <v>13393</v>
      </c>
      <c r="B2893" s="185" t="s">
        <v>15930</v>
      </c>
      <c r="C2893" s="74" t="s">
        <v>14398</v>
      </c>
    </row>
    <row r="2894" ht="14.25" customHeight="1">
      <c r="A2894" s="185" t="s">
        <v>13396</v>
      </c>
      <c r="B2894" s="185" t="s">
        <v>15861</v>
      </c>
      <c r="C2894" s="74" t="s">
        <v>14398</v>
      </c>
    </row>
    <row r="2895" ht="14.25" customHeight="1">
      <c r="A2895" s="185" t="s">
        <v>13398</v>
      </c>
      <c r="B2895" s="185" t="s">
        <v>15843</v>
      </c>
      <c r="C2895" s="74" t="s">
        <v>14398</v>
      </c>
    </row>
    <row r="2896" ht="14.25" customHeight="1">
      <c r="A2896" s="185" t="s">
        <v>13400</v>
      </c>
      <c r="B2896" s="185" t="s">
        <v>15861</v>
      </c>
      <c r="C2896" s="74" t="s">
        <v>14398</v>
      </c>
    </row>
    <row r="2897" ht="14.25" customHeight="1">
      <c r="A2897" s="185" t="s">
        <v>13402</v>
      </c>
      <c r="B2897" s="185" t="s">
        <v>15843</v>
      </c>
      <c r="C2897" s="74" t="s">
        <v>14398</v>
      </c>
    </row>
    <row r="2898" ht="14.25" customHeight="1">
      <c r="A2898" s="185" t="s">
        <v>13404</v>
      </c>
      <c r="B2898" s="185" t="s">
        <v>15861</v>
      </c>
      <c r="C2898" s="74" t="s">
        <v>14398</v>
      </c>
    </row>
    <row r="2899" ht="14.25" customHeight="1">
      <c r="A2899" s="185" t="s">
        <v>13405</v>
      </c>
      <c r="B2899" s="185" t="s">
        <v>15843</v>
      </c>
      <c r="C2899" s="74" t="s">
        <v>14398</v>
      </c>
    </row>
    <row r="2900" ht="14.25" customHeight="1">
      <c r="A2900" s="185" t="s">
        <v>9167</v>
      </c>
      <c r="B2900" s="185" t="s">
        <v>15844</v>
      </c>
      <c r="C2900" s="74" t="s">
        <v>14398</v>
      </c>
    </row>
    <row r="2901" ht="14.25" customHeight="1">
      <c r="A2901" s="185" t="s">
        <v>9506</v>
      </c>
      <c r="B2901" s="185" t="s">
        <v>16537</v>
      </c>
      <c r="C2901" s="74" t="s">
        <v>14398</v>
      </c>
    </row>
    <row r="2902" ht="14.25" customHeight="1">
      <c r="A2902" s="185" t="s">
        <v>10339</v>
      </c>
      <c r="B2902" s="185" t="s">
        <v>16538</v>
      </c>
      <c r="C2902" s="74" t="s">
        <v>14398</v>
      </c>
    </row>
    <row r="2903" ht="14.25" customHeight="1">
      <c r="A2903" s="185" t="s">
        <v>13427</v>
      </c>
      <c r="B2903" s="185" t="s">
        <v>15827</v>
      </c>
      <c r="C2903" s="74" t="s">
        <v>14398</v>
      </c>
    </row>
    <row r="2904" ht="14.25" customHeight="1">
      <c r="A2904" s="185" t="s">
        <v>13431</v>
      </c>
      <c r="B2904" s="185" t="s">
        <v>15864</v>
      </c>
      <c r="C2904" s="74" t="s">
        <v>14398</v>
      </c>
    </row>
    <row r="2905" ht="14.25" customHeight="1">
      <c r="A2905" s="185" t="s">
        <v>3717</v>
      </c>
      <c r="B2905" s="185" t="s">
        <v>16539</v>
      </c>
      <c r="C2905" s="74" t="s">
        <v>14398</v>
      </c>
    </row>
    <row r="2906" ht="14.25" customHeight="1">
      <c r="A2906" s="185" t="s">
        <v>11239</v>
      </c>
      <c r="B2906" s="185" t="s">
        <v>16539</v>
      </c>
      <c r="C2906" s="74" t="s">
        <v>14398</v>
      </c>
    </row>
    <row r="2907" ht="14.25" customHeight="1">
      <c r="A2907" s="185" t="s">
        <v>3718</v>
      </c>
      <c r="B2907" s="185" t="s">
        <v>15868</v>
      </c>
      <c r="C2907" s="74" t="s">
        <v>14398</v>
      </c>
    </row>
    <row r="2908" ht="14.25" customHeight="1">
      <c r="A2908" s="185" t="s">
        <v>11259</v>
      </c>
      <c r="B2908" s="185" t="s">
        <v>15868</v>
      </c>
      <c r="C2908" s="74" t="s">
        <v>14398</v>
      </c>
    </row>
    <row r="2909" ht="14.25" customHeight="1">
      <c r="A2909" s="185" t="s">
        <v>11293</v>
      </c>
      <c r="B2909" s="185" t="s">
        <v>16540</v>
      </c>
      <c r="C2909" s="74" t="s">
        <v>14398</v>
      </c>
    </row>
    <row r="2910" ht="14.25" customHeight="1">
      <c r="A2910" s="185" t="s">
        <v>13509</v>
      </c>
      <c r="B2910" s="185" t="s">
        <v>16494</v>
      </c>
      <c r="C2910" s="74" t="s">
        <v>14398</v>
      </c>
    </row>
    <row r="2911" ht="14.25" customHeight="1">
      <c r="A2911" s="185" t="s">
        <v>13435</v>
      </c>
      <c r="B2911" s="185" t="s">
        <v>15842</v>
      </c>
      <c r="C2911" s="74" t="s">
        <v>14398</v>
      </c>
    </row>
    <row r="2912" ht="14.25" customHeight="1">
      <c r="A2912" s="185" t="s">
        <v>13436</v>
      </c>
      <c r="B2912" s="185" t="s">
        <v>15843</v>
      </c>
      <c r="C2912" s="74" t="s">
        <v>14398</v>
      </c>
    </row>
    <row r="2913" ht="14.25" customHeight="1">
      <c r="A2913" s="185" t="s">
        <v>13437</v>
      </c>
      <c r="B2913" s="185" t="s">
        <v>15842</v>
      </c>
      <c r="C2913" s="74" t="s">
        <v>14398</v>
      </c>
    </row>
    <row r="2914" ht="14.25" customHeight="1">
      <c r="A2914" s="185" t="s">
        <v>13438</v>
      </c>
      <c r="B2914" s="185" t="s">
        <v>15843</v>
      </c>
      <c r="C2914" s="74" t="s">
        <v>14398</v>
      </c>
    </row>
    <row r="2915" ht="14.25" customHeight="1">
      <c r="A2915" s="185" t="s">
        <v>13439</v>
      </c>
      <c r="B2915" s="185" t="s">
        <v>15842</v>
      </c>
      <c r="C2915" s="74" t="s">
        <v>14398</v>
      </c>
    </row>
    <row r="2916" ht="14.25" customHeight="1">
      <c r="A2916" s="185" t="s">
        <v>13440</v>
      </c>
      <c r="B2916" s="185" t="s">
        <v>15843</v>
      </c>
      <c r="C2916" s="74" t="s">
        <v>14398</v>
      </c>
    </row>
    <row r="2917" ht="14.25" customHeight="1">
      <c r="A2917" s="185" t="s">
        <v>13443</v>
      </c>
      <c r="B2917" s="185" t="s">
        <v>15844</v>
      </c>
      <c r="C2917" s="74" t="s">
        <v>14398</v>
      </c>
    </row>
    <row r="2918" ht="14.25" customHeight="1">
      <c r="A2918" s="185" t="s">
        <v>13268</v>
      </c>
      <c r="B2918" s="185" t="s">
        <v>15870</v>
      </c>
      <c r="C2918" s="74" t="s">
        <v>14398</v>
      </c>
    </row>
    <row r="2919" ht="14.25" customHeight="1">
      <c r="A2919" s="185" t="s">
        <v>13449</v>
      </c>
      <c r="B2919" s="185" t="s">
        <v>15858</v>
      </c>
      <c r="C2919" s="74" t="s">
        <v>14398</v>
      </c>
    </row>
    <row r="2920" ht="14.25" customHeight="1">
      <c r="A2920" s="185" t="s">
        <v>12422</v>
      </c>
      <c r="B2920" s="185" t="s">
        <v>16541</v>
      </c>
      <c r="C2920" s="74" t="s">
        <v>14398</v>
      </c>
    </row>
    <row r="2921" ht="14.25" customHeight="1">
      <c r="A2921" s="185" t="s">
        <v>12449</v>
      </c>
      <c r="B2921" s="185" t="s">
        <v>16542</v>
      </c>
      <c r="C2921" s="74" t="s">
        <v>14398</v>
      </c>
    </row>
    <row r="2922" ht="14.25" customHeight="1">
      <c r="A2922" s="185" t="s">
        <v>3713</v>
      </c>
      <c r="B2922" s="185" t="s">
        <v>15873</v>
      </c>
      <c r="C2922" s="74" t="s">
        <v>14398</v>
      </c>
    </row>
    <row r="2923" ht="14.25" customHeight="1">
      <c r="A2923" s="185" t="s">
        <v>13462</v>
      </c>
      <c r="B2923" s="185" t="s">
        <v>15909</v>
      </c>
      <c r="C2923" s="74" t="s">
        <v>14398</v>
      </c>
    </row>
    <row r="2924" ht="14.25" customHeight="1">
      <c r="A2924" s="185" t="s">
        <v>3934</v>
      </c>
      <c r="B2924" s="185" t="s">
        <v>15878</v>
      </c>
      <c r="C2924" s="74" t="s">
        <v>14398</v>
      </c>
    </row>
    <row r="2925" ht="14.25" customHeight="1">
      <c r="A2925" s="185" t="s">
        <v>13285</v>
      </c>
      <c r="B2925" s="185" t="s">
        <v>15824</v>
      </c>
      <c r="C2925" s="74" t="s">
        <v>14411</v>
      </c>
    </row>
    <row r="2926" ht="14.25" customHeight="1">
      <c r="A2926" s="185" t="s">
        <v>4785</v>
      </c>
      <c r="B2926" s="185" t="s">
        <v>16543</v>
      </c>
      <c r="C2926" s="74" t="s">
        <v>14411</v>
      </c>
    </row>
    <row r="2927" ht="14.25" customHeight="1">
      <c r="A2927" s="185" t="s">
        <v>13300</v>
      </c>
      <c r="B2927" s="185" t="s">
        <v>15827</v>
      </c>
      <c r="C2927" s="74" t="s">
        <v>14411</v>
      </c>
    </row>
    <row r="2928" ht="14.25" customHeight="1">
      <c r="A2928" s="185" t="s">
        <v>4910</v>
      </c>
      <c r="B2928" s="185" t="s">
        <v>15828</v>
      </c>
      <c r="C2928" s="74" t="s">
        <v>14411</v>
      </c>
    </row>
    <row r="2929" ht="14.25" customHeight="1">
      <c r="A2929" s="185" t="s">
        <v>13305</v>
      </c>
      <c r="B2929" s="185" t="s">
        <v>16098</v>
      </c>
      <c r="C2929" s="74" t="s">
        <v>14411</v>
      </c>
    </row>
    <row r="2930" ht="14.25" customHeight="1">
      <c r="A2930" s="185" t="s">
        <v>5024</v>
      </c>
      <c r="B2930" s="185" t="s">
        <v>16544</v>
      </c>
      <c r="C2930" s="74" t="s">
        <v>14411</v>
      </c>
    </row>
    <row r="2931" ht="14.25" customHeight="1">
      <c r="A2931" s="185" t="s">
        <v>2692</v>
      </c>
      <c r="B2931" s="185" t="s">
        <v>15832</v>
      </c>
      <c r="C2931" s="74" t="s">
        <v>14411</v>
      </c>
    </row>
    <row r="2932" ht="14.25" customHeight="1">
      <c r="A2932" s="185" t="s">
        <v>13309</v>
      </c>
      <c r="B2932" s="185" t="s">
        <v>16545</v>
      </c>
      <c r="C2932" s="74" t="s">
        <v>14411</v>
      </c>
    </row>
    <row r="2933" ht="14.25" customHeight="1">
      <c r="A2933" s="185" t="s">
        <v>13311</v>
      </c>
      <c r="B2933" s="185" t="s">
        <v>15999</v>
      </c>
      <c r="C2933" s="74" t="s">
        <v>14411</v>
      </c>
    </row>
    <row r="2934" ht="14.25" customHeight="1">
      <c r="A2934" s="185" t="s">
        <v>5463</v>
      </c>
      <c r="B2934" s="185" t="s">
        <v>15887</v>
      </c>
      <c r="C2934" s="74" t="s">
        <v>14411</v>
      </c>
    </row>
    <row r="2935" ht="14.25" customHeight="1">
      <c r="A2935" s="185" t="s">
        <v>5477</v>
      </c>
      <c r="B2935" s="185" t="s">
        <v>16546</v>
      </c>
      <c r="C2935" s="74" t="s">
        <v>14411</v>
      </c>
    </row>
    <row r="2936" ht="14.25" customHeight="1">
      <c r="A2936" s="185" t="s">
        <v>5485</v>
      </c>
      <c r="B2936" s="185" t="s">
        <v>16546</v>
      </c>
      <c r="C2936" s="74" t="s">
        <v>14411</v>
      </c>
    </row>
    <row r="2937" ht="14.25" customHeight="1">
      <c r="A2937" s="185" t="s">
        <v>5491</v>
      </c>
      <c r="B2937" s="185" t="s">
        <v>15844</v>
      </c>
      <c r="C2937" s="74" t="s">
        <v>14411</v>
      </c>
    </row>
    <row r="2938" ht="14.25" customHeight="1">
      <c r="A2938" s="185" t="s">
        <v>13315</v>
      </c>
      <c r="B2938" s="185" t="s">
        <v>15837</v>
      </c>
      <c r="C2938" s="74" t="s">
        <v>14411</v>
      </c>
    </row>
    <row r="2939" ht="14.25" customHeight="1">
      <c r="A2939" s="185" t="s">
        <v>3696</v>
      </c>
      <c r="B2939" s="185" t="s">
        <v>16176</v>
      </c>
      <c r="C2939" s="74" t="s">
        <v>14411</v>
      </c>
    </row>
    <row r="2940" ht="14.25" customHeight="1">
      <c r="A2940" s="185" t="s">
        <v>6582</v>
      </c>
      <c r="B2940" s="185" t="s">
        <v>16547</v>
      </c>
      <c r="C2940" s="74" t="s">
        <v>14411</v>
      </c>
    </row>
    <row r="2941" ht="14.25" customHeight="1">
      <c r="A2941" s="185" t="s">
        <v>13326</v>
      </c>
      <c r="B2941" s="185" t="s">
        <v>15840</v>
      </c>
      <c r="C2941" s="74" t="s">
        <v>14411</v>
      </c>
    </row>
    <row r="2942" ht="14.25" customHeight="1">
      <c r="A2942" s="185" t="s">
        <v>13333</v>
      </c>
      <c r="B2942" s="185" t="s">
        <v>16098</v>
      </c>
      <c r="C2942" s="74" t="s">
        <v>14411</v>
      </c>
    </row>
    <row r="2943" ht="14.25" customHeight="1">
      <c r="A2943" s="185" t="s">
        <v>13335</v>
      </c>
      <c r="B2943" s="185" t="s">
        <v>15842</v>
      </c>
      <c r="C2943" s="74" t="s">
        <v>14411</v>
      </c>
    </row>
    <row r="2944" ht="14.25" customHeight="1">
      <c r="A2944" s="185" t="s">
        <v>6731</v>
      </c>
      <c r="B2944" s="185" t="s">
        <v>15843</v>
      </c>
      <c r="C2944" s="74" t="s">
        <v>14411</v>
      </c>
    </row>
    <row r="2945" ht="14.25" customHeight="1">
      <c r="A2945" s="185" t="s">
        <v>13336</v>
      </c>
      <c r="B2945" s="185" t="s">
        <v>15842</v>
      </c>
      <c r="C2945" s="74" t="s">
        <v>14411</v>
      </c>
    </row>
    <row r="2946" ht="14.25" customHeight="1">
      <c r="A2946" s="185" t="s">
        <v>13337</v>
      </c>
      <c r="B2946" s="185" t="s">
        <v>15843</v>
      </c>
      <c r="C2946" s="74" t="s">
        <v>14411</v>
      </c>
    </row>
    <row r="2947" ht="14.25" customHeight="1">
      <c r="A2947" s="185" t="s">
        <v>13338</v>
      </c>
      <c r="B2947" s="185" t="s">
        <v>15842</v>
      </c>
      <c r="C2947" s="74" t="s">
        <v>14411</v>
      </c>
    </row>
    <row r="2948" ht="14.25" customHeight="1">
      <c r="A2948" s="185" t="s">
        <v>13339</v>
      </c>
      <c r="B2948" s="185" t="s">
        <v>15843</v>
      </c>
      <c r="C2948" s="74" t="s">
        <v>14411</v>
      </c>
    </row>
    <row r="2949" ht="14.25" customHeight="1">
      <c r="A2949" s="185" t="s">
        <v>13342</v>
      </c>
      <c r="B2949" s="185" t="s">
        <v>15844</v>
      </c>
      <c r="C2949" s="74" t="s">
        <v>14411</v>
      </c>
    </row>
    <row r="2950" ht="14.25" customHeight="1">
      <c r="A2950" s="185" t="s">
        <v>13345</v>
      </c>
      <c r="B2950" s="185" t="s">
        <v>15889</v>
      </c>
      <c r="C2950" s="74" t="s">
        <v>14411</v>
      </c>
    </row>
    <row r="2951" ht="14.25" customHeight="1">
      <c r="A2951" s="185" t="s">
        <v>6766</v>
      </c>
      <c r="B2951" s="185" t="s">
        <v>15846</v>
      </c>
      <c r="C2951" s="74" t="s">
        <v>14411</v>
      </c>
    </row>
    <row r="2952" ht="14.25" customHeight="1">
      <c r="A2952" s="185" t="s">
        <v>6799</v>
      </c>
      <c r="B2952" s="185" t="s">
        <v>15931</v>
      </c>
      <c r="C2952" s="74" t="s">
        <v>14411</v>
      </c>
    </row>
    <row r="2953" ht="14.25" customHeight="1">
      <c r="A2953" s="185" t="s">
        <v>13349</v>
      </c>
      <c r="B2953" s="185" t="s">
        <v>15891</v>
      </c>
      <c r="C2953" s="74" t="s">
        <v>14411</v>
      </c>
    </row>
    <row r="2954" ht="14.25" customHeight="1">
      <c r="A2954" s="185" t="s">
        <v>13350</v>
      </c>
      <c r="B2954" s="185" t="s">
        <v>15848</v>
      </c>
      <c r="C2954" s="74" t="s">
        <v>14411</v>
      </c>
    </row>
    <row r="2955" ht="14.25" customHeight="1">
      <c r="A2955" s="185" t="s">
        <v>13352</v>
      </c>
      <c r="B2955" s="185" t="s">
        <v>15849</v>
      </c>
      <c r="C2955" s="74" t="s">
        <v>14411</v>
      </c>
    </row>
    <row r="2956" ht="14.25" customHeight="1">
      <c r="A2956" s="185" t="s">
        <v>6991</v>
      </c>
      <c r="B2956" s="185" t="s">
        <v>15846</v>
      </c>
      <c r="C2956" s="74" t="s">
        <v>14411</v>
      </c>
    </row>
    <row r="2957" ht="14.25" customHeight="1">
      <c r="A2957" s="185" t="s">
        <v>13356</v>
      </c>
      <c r="B2957" s="185" t="s">
        <v>15892</v>
      </c>
      <c r="C2957" s="74" t="s">
        <v>14411</v>
      </c>
    </row>
    <row r="2958" ht="14.25" customHeight="1">
      <c r="A2958" s="185" t="s">
        <v>13358</v>
      </c>
      <c r="B2958" s="185" t="s">
        <v>15848</v>
      </c>
      <c r="C2958" s="74" t="s">
        <v>14411</v>
      </c>
    </row>
    <row r="2959" ht="14.25" customHeight="1">
      <c r="A2959" s="185" t="s">
        <v>13360</v>
      </c>
      <c r="B2959" s="185" t="s">
        <v>15849</v>
      </c>
      <c r="C2959" s="74" t="s">
        <v>14411</v>
      </c>
    </row>
    <row r="2960" ht="14.25" customHeight="1">
      <c r="A2960" s="185" t="s">
        <v>7061</v>
      </c>
      <c r="B2960" s="185" t="s">
        <v>16548</v>
      </c>
      <c r="C2960" s="74" t="s">
        <v>14411</v>
      </c>
    </row>
    <row r="2961" ht="14.25" customHeight="1">
      <c r="A2961" s="185" t="s">
        <v>3725</v>
      </c>
      <c r="B2961" s="185" t="s">
        <v>15977</v>
      </c>
      <c r="C2961" s="74" t="s">
        <v>14411</v>
      </c>
    </row>
    <row r="2962" ht="14.25" customHeight="1">
      <c r="A2962" s="185" t="s">
        <v>13364</v>
      </c>
      <c r="B2962" s="185" t="s">
        <v>16532</v>
      </c>
      <c r="C2962" s="74" t="s">
        <v>14411</v>
      </c>
    </row>
    <row r="2963" ht="14.25" customHeight="1">
      <c r="A2963" s="185" t="s">
        <v>13365</v>
      </c>
      <c r="B2963" s="185" t="s">
        <v>15852</v>
      </c>
      <c r="C2963" s="74" t="s">
        <v>14411</v>
      </c>
    </row>
    <row r="2964" ht="14.25" customHeight="1">
      <c r="A2964" s="185" t="s">
        <v>3703</v>
      </c>
      <c r="B2964" s="185" t="s">
        <v>16549</v>
      </c>
      <c r="C2964" s="74" t="s">
        <v>14411</v>
      </c>
    </row>
    <row r="2965" ht="14.25" customHeight="1">
      <c r="A2965" s="185" t="s">
        <v>7579</v>
      </c>
      <c r="B2965" s="185" t="s">
        <v>15854</v>
      </c>
      <c r="C2965" s="74" t="s">
        <v>14411</v>
      </c>
    </row>
    <row r="2966" ht="14.25" customHeight="1">
      <c r="A2966" s="185" t="s">
        <v>13372</v>
      </c>
      <c r="B2966" s="185" t="s">
        <v>15896</v>
      </c>
      <c r="C2966" s="74" t="s">
        <v>14411</v>
      </c>
    </row>
    <row r="2967" ht="14.25" customHeight="1">
      <c r="A2967" s="185" t="s">
        <v>3708</v>
      </c>
      <c r="B2967" s="185" t="s">
        <v>16550</v>
      </c>
      <c r="C2967" s="74" t="s">
        <v>14411</v>
      </c>
    </row>
    <row r="2968" ht="14.25" customHeight="1">
      <c r="A2968" s="185" t="s">
        <v>13378</v>
      </c>
      <c r="B2968" s="185" t="s">
        <v>16551</v>
      </c>
      <c r="C2968" s="74" t="s">
        <v>14411</v>
      </c>
    </row>
    <row r="2969" ht="14.25" customHeight="1">
      <c r="A2969" s="185" t="s">
        <v>13384</v>
      </c>
      <c r="B2969" s="185" t="s">
        <v>16536</v>
      </c>
      <c r="C2969" s="74" t="s">
        <v>14411</v>
      </c>
    </row>
    <row r="2970" ht="14.25" customHeight="1">
      <c r="A2970" s="185" t="s">
        <v>13390</v>
      </c>
      <c r="B2970" s="185" t="s">
        <v>15858</v>
      </c>
      <c r="C2970" s="74" t="s">
        <v>14411</v>
      </c>
    </row>
    <row r="2971" ht="14.25" customHeight="1">
      <c r="A2971" s="185" t="s">
        <v>3710</v>
      </c>
      <c r="B2971" s="185" t="s">
        <v>15859</v>
      </c>
      <c r="C2971" s="74" t="s">
        <v>14411</v>
      </c>
    </row>
    <row r="2972" ht="14.25" customHeight="1">
      <c r="A2972" s="185" t="s">
        <v>13393</v>
      </c>
      <c r="B2972" s="185" t="s">
        <v>16129</v>
      </c>
      <c r="C2972" s="74" t="s">
        <v>14411</v>
      </c>
    </row>
    <row r="2973" ht="14.25" customHeight="1">
      <c r="A2973" s="185" t="s">
        <v>13396</v>
      </c>
      <c r="B2973" s="185" t="s">
        <v>16552</v>
      </c>
      <c r="C2973" s="74" t="s">
        <v>14411</v>
      </c>
    </row>
    <row r="2974" ht="14.25" customHeight="1">
      <c r="A2974" s="185" t="s">
        <v>13398</v>
      </c>
      <c r="B2974" s="185" t="s">
        <v>15843</v>
      </c>
      <c r="C2974" s="74" t="s">
        <v>14411</v>
      </c>
    </row>
    <row r="2975" ht="14.25" customHeight="1">
      <c r="A2975" s="185" t="s">
        <v>13400</v>
      </c>
      <c r="B2975" s="185" t="s">
        <v>15861</v>
      </c>
      <c r="C2975" s="74" t="s">
        <v>14411</v>
      </c>
    </row>
    <row r="2976" ht="14.25" customHeight="1">
      <c r="A2976" s="185" t="s">
        <v>13402</v>
      </c>
      <c r="B2976" s="185" t="s">
        <v>15843</v>
      </c>
      <c r="C2976" s="74" t="s">
        <v>14411</v>
      </c>
    </row>
    <row r="2977" ht="14.25" customHeight="1">
      <c r="A2977" s="185" t="s">
        <v>13404</v>
      </c>
      <c r="B2977" s="185" t="s">
        <v>16552</v>
      </c>
      <c r="C2977" s="74" t="s">
        <v>14411</v>
      </c>
    </row>
    <row r="2978" ht="14.25" customHeight="1">
      <c r="A2978" s="185" t="s">
        <v>13405</v>
      </c>
      <c r="B2978" s="185" t="s">
        <v>15843</v>
      </c>
      <c r="C2978" s="74" t="s">
        <v>14411</v>
      </c>
    </row>
    <row r="2979" ht="14.25" customHeight="1">
      <c r="A2979" s="185" t="s">
        <v>9167</v>
      </c>
      <c r="B2979" s="185" t="s">
        <v>15844</v>
      </c>
      <c r="C2979" s="74" t="s">
        <v>14411</v>
      </c>
    </row>
    <row r="2980" ht="14.25" customHeight="1">
      <c r="A2980" s="185" t="s">
        <v>9500</v>
      </c>
      <c r="B2980" s="185" t="s">
        <v>16553</v>
      </c>
      <c r="C2980" s="74" t="s">
        <v>14411</v>
      </c>
    </row>
    <row r="2981" ht="14.25" customHeight="1">
      <c r="A2981" s="185" t="s">
        <v>9506</v>
      </c>
      <c r="B2981" s="185" t="s">
        <v>16554</v>
      </c>
      <c r="C2981" s="74" t="s">
        <v>14411</v>
      </c>
    </row>
    <row r="2982" ht="14.25" customHeight="1">
      <c r="A2982" s="185" t="s">
        <v>10211</v>
      </c>
      <c r="B2982" s="185" t="s">
        <v>15844</v>
      </c>
      <c r="C2982" s="74" t="s">
        <v>14411</v>
      </c>
    </row>
    <row r="2983" ht="14.25" customHeight="1">
      <c r="A2983" s="185" t="s">
        <v>10660</v>
      </c>
      <c r="B2983" s="185" t="s">
        <v>16555</v>
      </c>
      <c r="C2983" s="74" t="s">
        <v>14411</v>
      </c>
    </row>
    <row r="2984" ht="14.25" customHeight="1">
      <c r="A2984" s="185" t="s">
        <v>13427</v>
      </c>
      <c r="B2984" s="185" t="s">
        <v>15827</v>
      </c>
      <c r="C2984" s="74" t="s">
        <v>14411</v>
      </c>
    </row>
    <row r="2985" ht="14.25" customHeight="1">
      <c r="A2985" s="185" t="s">
        <v>13431</v>
      </c>
      <c r="B2985" s="185" t="s">
        <v>15864</v>
      </c>
      <c r="C2985" s="74" t="s">
        <v>14411</v>
      </c>
    </row>
    <row r="2986" ht="14.25" customHeight="1">
      <c r="A2986" s="185" t="s">
        <v>10937</v>
      </c>
      <c r="B2986" s="185" t="s">
        <v>16556</v>
      </c>
      <c r="C2986" s="74" t="s">
        <v>14411</v>
      </c>
    </row>
    <row r="2987" ht="14.25" customHeight="1">
      <c r="A2987" s="185" t="s">
        <v>11111</v>
      </c>
      <c r="B2987" s="185" t="s">
        <v>15867</v>
      </c>
      <c r="C2987" s="74" t="s">
        <v>14411</v>
      </c>
    </row>
    <row r="2988" ht="14.25" customHeight="1">
      <c r="A2988" s="185" t="s">
        <v>3717</v>
      </c>
      <c r="B2988" s="185" t="s">
        <v>16557</v>
      </c>
      <c r="C2988" s="74" t="s">
        <v>14411</v>
      </c>
    </row>
    <row r="2989" ht="14.25" customHeight="1">
      <c r="A2989" s="185" t="s">
        <v>3718</v>
      </c>
      <c r="B2989" s="185" t="s">
        <v>15868</v>
      </c>
      <c r="C2989" s="74" t="s">
        <v>14411</v>
      </c>
    </row>
    <row r="2990" ht="14.25" customHeight="1">
      <c r="A2990" s="185" t="s">
        <v>13509</v>
      </c>
      <c r="B2990" s="185" t="s">
        <v>16494</v>
      </c>
      <c r="C2990" s="74" t="s">
        <v>14411</v>
      </c>
    </row>
    <row r="2991" ht="14.25" customHeight="1">
      <c r="A2991" s="185" t="s">
        <v>11939</v>
      </c>
      <c r="B2991" s="185" t="s">
        <v>16558</v>
      </c>
      <c r="C2991" s="74" t="s">
        <v>14411</v>
      </c>
    </row>
    <row r="2992" ht="14.25" customHeight="1">
      <c r="A2992" s="185" t="s">
        <v>13435</v>
      </c>
      <c r="B2992" s="185" t="s">
        <v>15842</v>
      </c>
      <c r="C2992" s="74" t="s">
        <v>14411</v>
      </c>
    </row>
    <row r="2993" ht="14.25" customHeight="1">
      <c r="A2993" s="185" t="s">
        <v>13436</v>
      </c>
      <c r="B2993" s="185" t="s">
        <v>15843</v>
      </c>
      <c r="C2993" s="74" t="s">
        <v>14411</v>
      </c>
    </row>
    <row r="2994" ht="14.25" customHeight="1">
      <c r="A2994" s="185" t="s">
        <v>13437</v>
      </c>
      <c r="B2994" s="185" t="s">
        <v>15842</v>
      </c>
      <c r="C2994" s="74" t="s">
        <v>14411</v>
      </c>
    </row>
    <row r="2995" ht="14.25" customHeight="1">
      <c r="A2995" s="185" t="s">
        <v>13438</v>
      </c>
      <c r="B2995" s="185" t="s">
        <v>15843</v>
      </c>
      <c r="C2995" s="74" t="s">
        <v>14411</v>
      </c>
    </row>
    <row r="2996" ht="14.25" customHeight="1">
      <c r="A2996" s="185" t="s">
        <v>13439</v>
      </c>
      <c r="B2996" s="185" t="s">
        <v>15842</v>
      </c>
      <c r="C2996" s="74" t="s">
        <v>14411</v>
      </c>
    </row>
    <row r="2997" ht="14.25" customHeight="1">
      <c r="A2997" s="185" t="s">
        <v>13440</v>
      </c>
      <c r="B2997" s="185" t="s">
        <v>15843</v>
      </c>
      <c r="C2997" s="74" t="s">
        <v>14411</v>
      </c>
    </row>
    <row r="2998" ht="14.25" customHeight="1">
      <c r="A2998" s="185" t="s">
        <v>13443</v>
      </c>
      <c r="B2998" s="185" t="s">
        <v>15844</v>
      </c>
      <c r="C2998" s="74" t="s">
        <v>14411</v>
      </c>
    </row>
    <row r="2999" ht="14.25" customHeight="1">
      <c r="A2999" s="185" t="s">
        <v>13268</v>
      </c>
      <c r="B2999" s="185" t="s">
        <v>15870</v>
      </c>
      <c r="C2999" s="74" t="s">
        <v>14411</v>
      </c>
    </row>
    <row r="3000" ht="14.25" customHeight="1">
      <c r="A3000" s="185" t="s">
        <v>13449</v>
      </c>
      <c r="B3000" s="185" t="s">
        <v>15858</v>
      </c>
      <c r="C3000" s="74" t="s">
        <v>14411</v>
      </c>
    </row>
    <row r="3001" ht="14.25" customHeight="1">
      <c r="A3001" s="185" t="s">
        <v>13450</v>
      </c>
      <c r="B3001" s="185" t="s">
        <v>16559</v>
      </c>
      <c r="C3001" s="74" t="s">
        <v>14411</v>
      </c>
    </row>
    <row r="3002" ht="14.25" customHeight="1">
      <c r="A3002" s="185" t="s">
        <v>3713</v>
      </c>
      <c r="B3002" s="185" t="s">
        <v>15873</v>
      </c>
      <c r="C3002" s="74" t="s">
        <v>14411</v>
      </c>
    </row>
    <row r="3003" ht="14.25" customHeight="1">
      <c r="A3003" s="185" t="s">
        <v>13462</v>
      </c>
      <c r="B3003" s="185" t="s">
        <v>15909</v>
      </c>
      <c r="C3003" s="74" t="s">
        <v>14411</v>
      </c>
    </row>
    <row r="3004" ht="14.25" customHeight="1">
      <c r="A3004" s="185" t="s">
        <v>3934</v>
      </c>
      <c r="B3004" s="185" t="s">
        <v>15878</v>
      </c>
      <c r="C3004" s="74" t="s">
        <v>14411</v>
      </c>
    </row>
    <row r="3005" ht="14.25" customHeight="1">
      <c r="A3005" s="185" t="s">
        <v>13285</v>
      </c>
      <c r="B3005" s="185" t="s">
        <v>15824</v>
      </c>
      <c r="C3005" s="74" t="s">
        <v>14422</v>
      </c>
    </row>
    <row r="3006" ht="14.25" customHeight="1">
      <c r="A3006" s="185" t="s">
        <v>4785</v>
      </c>
      <c r="B3006" s="185" t="s">
        <v>15880</v>
      </c>
      <c r="C3006" s="74" t="s">
        <v>14422</v>
      </c>
    </row>
    <row r="3007" ht="14.25" customHeight="1">
      <c r="A3007" s="185" t="s">
        <v>13300</v>
      </c>
      <c r="B3007" s="185" t="s">
        <v>16016</v>
      </c>
      <c r="C3007" s="74" t="s">
        <v>14422</v>
      </c>
    </row>
    <row r="3008" ht="14.25" customHeight="1">
      <c r="A3008" s="185" t="s">
        <v>4892</v>
      </c>
      <c r="B3008" s="185" t="s">
        <v>15996</v>
      </c>
      <c r="C3008" s="74" t="s">
        <v>14422</v>
      </c>
    </row>
    <row r="3009" ht="14.25" customHeight="1">
      <c r="A3009" s="185" t="s">
        <v>4910</v>
      </c>
      <c r="B3009" s="185" t="s">
        <v>15828</v>
      </c>
      <c r="C3009" s="74" t="s">
        <v>14422</v>
      </c>
    </row>
    <row r="3010" ht="14.25" customHeight="1">
      <c r="A3010" s="185" t="s">
        <v>13305</v>
      </c>
      <c r="B3010" s="185" t="s">
        <v>16098</v>
      </c>
      <c r="C3010" s="74" t="s">
        <v>14422</v>
      </c>
    </row>
    <row r="3011" ht="14.25" customHeight="1">
      <c r="A3011" s="185" t="s">
        <v>5024</v>
      </c>
      <c r="B3011" s="185" t="s">
        <v>15911</v>
      </c>
      <c r="C3011" s="74" t="s">
        <v>14422</v>
      </c>
    </row>
    <row r="3012" ht="14.25" customHeight="1">
      <c r="A3012" s="185" t="s">
        <v>2692</v>
      </c>
      <c r="B3012" s="185" t="s">
        <v>15832</v>
      </c>
      <c r="C3012" s="74" t="s">
        <v>14422</v>
      </c>
    </row>
    <row r="3013" ht="14.25" customHeight="1">
      <c r="A3013" s="185" t="s">
        <v>13309</v>
      </c>
      <c r="B3013" s="185" t="s">
        <v>15885</v>
      </c>
      <c r="C3013" s="74" t="s">
        <v>14422</v>
      </c>
    </row>
    <row r="3014" ht="14.25" customHeight="1">
      <c r="A3014" s="185" t="s">
        <v>13311</v>
      </c>
      <c r="B3014" s="185" t="s">
        <v>16560</v>
      </c>
      <c r="C3014" s="74" t="s">
        <v>14422</v>
      </c>
    </row>
    <row r="3015" ht="14.25" customHeight="1">
      <c r="A3015" s="185" t="s">
        <v>5463</v>
      </c>
      <c r="B3015" s="185" t="s">
        <v>15887</v>
      </c>
      <c r="C3015" s="74" t="s">
        <v>14422</v>
      </c>
    </row>
    <row r="3016" ht="14.25" customHeight="1">
      <c r="A3016" s="185" t="s">
        <v>13315</v>
      </c>
      <c r="B3016" s="185" t="s">
        <v>15837</v>
      </c>
      <c r="C3016" s="74" t="s">
        <v>14422</v>
      </c>
    </row>
    <row r="3017" ht="14.25" customHeight="1">
      <c r="A3017" s="185" t="s">
        <v>13319</v>
      </c>
      <c r="B3017" s="185" t="s">
        <v>15838</v>
      </c>
      <c r="C3017" s="74" t="s">
        <v>14422</v>
      </c>
    </row>
    <row r="3018" ht="14.25" customHeight="1">
      <c r="A3018" s="185" t="s">
        <v>3696</v>
      </c>
      <c r="B3018" s="185" t="s">
        <v>15938</v>
      </c>
      <c r="C3018" s="74" t="s">
        <v>14422</v>
      </c>
    </row>
    <row r="3019" ht="14.25" customHeight="1">
      <c r="A3019" s="185" t="s">
        <v>13326</v>
      </c>
      <c r="B3019" s="185" t="s">
        <v>15840</v>
      </c>
      <c r="C3019" s="74" t="s">
        <v>14422</v>
      </c>
    </row>
    <row r="3020" ht="14.25" customHeight="1">
      <c r="A3020" s="185" t="s">
        <v>13333</v>
      </c>
      <c r="B3020" s="185" t="s">
        <v>16098</v>
      </c>
      <c r="C3020" s="74" t="s">
        <v>14422</v>
      </c>
    </row>
    <row r="3021" ht="14.25" customHeight="1">
      <c r="A3021" s="185" t="s">
        <v>13335</v>
      </c>
      <c r="B3021" s="185" t="s">
        <v>15842</v>
      </c>
      <c r="C3021" s="74" t="s">
        <v>14422</v>
      </c>
    </row>
    <row r="3022" ht="14.25" customHeight="1">
      <c r="A3022" s="185" t="s">
        <v>6731</v>
      </c>
      <c r="B3022" s="185" t="s">
        <v>15843</v>
      </c>
      <c r="C3022" s="74" t="s">
        <v>14422</v>
      </c>
    </row>
    <row r="3023" ht="14.25" customHeight="1">
      <c r="A3023" s="185" t="s">
        <v>13336</v>
      </c>
      <c r="B3023" s="185" t="s">
        <v>15842</v>
      </c>
      <c r="C3023" s="74" t="s">
        <v>14422</v>
      </c>
    </row>
    <row r="3024" ht="14.25" customHeight="1">
      <c r="A3024" s="185" t="s">
        <v>13337</v>
      </c>
      <c r="B3024" s="185" t="s">
        <v>15843</v>
      </c>
      <c r="C3024" s="74" t="s">
        <v>14422</v>
      </c>
    </row>
    <row r="3025" ht="14.25" customHeight="1">
      <c r="A3025" s="185" t="s">
        <v>13338</v>
      </c>
      <c r="B3025" s="185" t="s">
        <v>15842</v>
      </c>
      <c r="C3025" s="74" t="s">
        <v>14422</v>
      </c>
    </row>
    <row r="3026" ht="14.25" customHeight="1">
      <c r="A3026" s="185" t="s">
        <v>13339</v>
      </c>
      <c r="B3026" s="185" t="s">
        <v>15843</v>
      </c>
      <c r="C3026" s="74" t="s">
        <v>14422</v>
      </c>
    </row>
    <row r="3027" ht="14.25" customHeight="1">
      <c r="A3027" s="185" t="s">
        <v>13342</v>
      </c>
      <c r="B3027" s="185" t="s">
        <v>15844</v>
      </c>
      <c r="C3027" s="74" t="s">
        <v>14422</v>
      </c>
    </row>
    <row r="3028" ht="14.25" customHeight="1">
      <c r="A3028" s="185" t="s">
        <v>13345</v>
      </c>
      <c r="B3028" s="185" t="s">
        <v>15845</v>
      </c>
      <c r="C3028" s="74" t="s">
        <v>14422</v>
      </c>
    </row>
    <row r="3029" ht="14.25" customHeight="1">
      <c r="A3029" s="185" t="s">
        <v>6766</v>
      </c>
      <c r="B3029" s="185" t="s">
        <v>15846</v>
      </c>
      <c r="C3029" s="74" t="s">
        <v>14422</v>
      </c>
    </row>
    <row r="3030" ht="14.25" customHeight="1">
      <c r="A3030" s="185" t="s">
        <v>6799</v>
      </c>
      <c r="B3030" s="185" t="s">
        <v>15931</v>
      </c>
      <c r="C3030" s="74" t="s">
        <v>14422</v>
      </c>
    </row>
    <row r="3031" ht="14.25" customHeight="1">
      <c r="A3031" s="185" t="s">
        <v>13349</v>
      </c>
      <c r="B3031" s="185" t="s">
        <v>15891</v>
      </c>
      <c r="C3031" s="74" t="s">
        <v>14422</v>
      </c>
    </row>
    <row r="3032" ht="14.25" customHeight="1">
      <c r="A3032" s="185" t="s">
        <v>13350</v>
      </c>
      <c r="B3032" s="185" t="s">
        <v>15848</v>
      </c>
      <c r="C3032" s="74" t="s">
        <v>14422</v>
      </c>
    </row>
    <row r="3033" ht="14.25" customHeight="1">
      <c r="A3033" s="185" t="s">
        <v>13352</v>
      </c>
      <c r="B3033" s="185" t="s">
        <v>15849</v>
      </c>
      <c r="C3033" s="74" t="s">
        <v>14422</v>
      </c>
    </row>
    <row r="3034" ht="14.25" customHeight="1">
      <c r="A3034" s="185" t="s">
        <v>6991</v>
      </c>
      <c r="B3034" s="185" t="s">
        <v>15846</v>
      </c>
      <c r="C3034" s="74" t="s">
        <v>14422</v>
      </c>
    </row>
    <row r="3035" ht="14.25" customHeight="1">
      <c r="A3035" s="185" t="s">
        <v>13570</v>
      </c>
      <c r="B3035" s="185" t="s">
        <v>15964</v>
      </c>
      <c r="C3035" s="74" t="s">
        <v>14422</v>
      </c>
    </row>
    <row r="3036" ht="14.25" customHeight="1">
      <c r="A3036" s="185" t="s">
        <v>13356</v>
      </c>
      <c r="B3036" s="185" t="s">
        <v>15847</v>
      </c>
      <c r="C3036" s="74" t="s">
        <v>14422</v>
      </c>
    </row>
    <row r="3037" ht="14.25" customHeight="1">
      <c r="A3037" s="185" t="s">
        <v>13358</v>
      </c>
      <c r="B3037" s="185" t="s">
        <v>15848</v>
      </c>
      <c r="C3037" s="74" t="s">
        <v>14422</v>
      </c>
    </row>
    <row r="3038" ht="14.25" customHeight="1">
      <c r="A3038" s="185" t="s">
        <v>13360</v>
      </c>
      <c r="B3038" s="185" t="s">
        <v>15849</v>
      </c>
      <c r="C3038" s="74" t="s">
        <v>14422</v>
      </c>
    </row>
    <row r="3039" ht="14.25" customHeight="1">
      <c r="A3039" s="185" t="s">
        <v>3725</v>
      </c>
      <c r="B3039" s="185" t="s">
        <v>15893</v>
      </c>
      <c r="C3039" s="74" t="s">
        <v>14422</v>
      </c>
    </row>
    <row r="3040" ht="14.25" customHeight="1">
      <c r="A3040" s="185" t="s">
        <v>13364</v>
      </c>
      <c r="B3040" s="185" t="s">
        <v>15894</v>
      </c>
      <c r="C3040" s="74" t="s">
        <v>14422</v>
      </c>
    </row>
    <row r="3041" ht="14.25" customHeight="1">
      <c r="A3041" s="185" t="s">
        <v>7245</v>
      </c>
      <c r="B3041" s="185" t="s">
        <v>16561</v>
      </c>
      <c r="C3041" s="74" t="s">
        <v>14422</v>
      </c>
    </row>
    <row r="3042" ht="14.25" customHeight="1">
      <c r="A3042" s="185" t="s">
        <v>13365</v>
      </c>
      <c r="B3042" s="185" t="s">
        <v>15852</v>
      </c>
      <c r="C3042" s="74" t="s">
        <v>14422</v>
      </c>
    </row>
    <row r="3043" ht="14.25" customHeight="1">
      <c r="A3043" s="185" t="s">
        <v>3703</v>
      </c>
      <c r="B3043" s="185" t="s">
        <v>16004</v>
      </c>
      <c r="C3043" s="74" t="s">
        <v>14422</v>
      </c>
    </row>
    <row r="3044" ht="14.25" customHeight="1">
      <c r="A3044" s="185" t="s">
        <v>7579</v>
      </c>
      <c r="B3044" s="185" t="s">
        <v>15854</v>
      </c>
      <c r="C3044" s="74" t="s">
        <v>14422</v>
      </c>
    </row>
    <row r="3045" ht="14.25" customHeight="1">
      <c r="A3045" s="185" t="s">
        <v>13372</v>
      </c>
      <c r="B3045" s="185" t="s">
        <v>16562</v>
      </c>
      <c r="C3045" s="74" t="s">
        <v>14422</v>
      </c>
    </row>
    <row r="3046" ht="14.25" customHeight="1">
      <c r="A3046" s="185" t="s">
        <v>3708</v>
      </c>
      <c r="B3046" s="185" t="s">
        <v>16563</v>
      </c>
      <c r="C3046" s="74" t="s">
        <v>14422</v>
      </c>
    </row>
    <row r="3047" ht="14.25" customHeight="1">
      <c r="A3047" s="185" t="s">
        <v>13378</v>
      </c>
      <c r="B3047" s="185" t="s">
        <v>16564</v>
      </c>
      <c r="C3047" s="74" t="s">
        <v>14422</v>
      </c>
    </row>
    <row r="3048" ht="14.25" customHeight="1">
      <c r="A3048" s="185" t="s">
        <v>13384</v>
      </c>
      <c r="B3048" s="185" t="s">
        <v>15899</v>
      </c>
      <c r="C3048" s="74" t="s">
        <v>14422</v>
      </c>
    </row>
    <row r="3049" ht="14.25" customHeight="1">
      <c r="A3049" s="185" t="s">
        <v>13390</v>
      </c>
      <c r="B3049" s="185" t="s">
        <v>15858</v>
      </c>
      <c r="C3049" s="74" t="s">
        <v>14422</v>
      </c>
    </row>
    <row r="3050" ht="14.25" customHeight="1">
      <c r="A3050" s="185" t="s">
        <v>3710</v>
      </c>
      <c r="B3050" s="185" t="s">
        <v>15859</v>
      </c>
      <c r="C3050" s="74" t="s">
        <v>14422</v>
      </c>
    </row>
    <row r="3051" ht="14.25" customHeight="1">
      <c r="A3051" s="185" t="s">
        <v>13393</v>
      </c>
      <c r="B3051" s="185" t="s">
        <v>15930</v>
      </c>
      <c r="C3051" s="74" t="s">
        <v>14422</v>
      </c>
    </row>
    <row r="3052" ht="14.25" customHeight="1">
      <c r="A3052" s="185" t="s">
        <v>13396</v>
      </c>
      <c r="B3052" s="185" t="s">
        <v>15861</v>
      </c>
      <c r="C3052" s="74" t="s">
        <v>14422</v>
      </c>
    </row>
    <row r="3053" ht="14.25" customHeight="1">
      <c r="A3053" s="185" t="s">
        <v>13398</v>
      </c>
      <c r="B3053" s="185" t="s">
        <v>15843</v>
      </c>
      <c r="C3053" s="74" t="s">
        <v>14422</v>
      </c>
    </row>
    <row r="3054" ht="14.25" customHeight="1">
      <c r="A3054" s="185" t="s">
        <v>13400</v>
      </c>
      <c r="B3054" s="185" t="s">
        <v>15861</v>
      </c>
      <c r="C3054" s="74" t="s">
        <v>14422</v>
      </c>
    </row>
    <row r="3055" ht="14.25" customHeight="1">
      <c r="A3055" s="185" t="s">
        <v>13402</v>
      </c>
      <c r="B3055" s="185" t="s">
        <v>15843</v>
      </c>
      <c r="C3055" s="74" t="s">
        <v>14422</v>
      </c>
    </row>
    <row r="3056" ht="14.25" customHeight="1">
      <c r="A3056" s="185" t="s">
        <v>13404</v>
      </c>
      <c r="B3056" s="185" t="s">
        <v>15861</v>
      </c>
      <c r="C3056" s="74" t="s">
        <v>14422</v>
      </c>
    </row>
    <row r="3057" ht="14.25" customHeight="1">
      <c r="A3057" s="185" t="s">
        <v>13405</v>
      </c>
      <c r="B3057" s="185" t="s">
        <v>15843</v>
      </c>
      <c r="C3057" s="74" t="s">
        <v>14422</v>
      </c>
    </row>
    <row r="3058" ht="14.25" customHeight="1">
      <c r="A3058" s="185" t="s">
        <v>9167</v>
      </c>
      <c r="B3058" s="185" t="s">
        <v>15844</v>
      </c>
      <c r="C3058" s="74" t="s">
        <v>14422</v>
      </c>
    </row>
    <row r="3059" ht="14.25" customHeight="1">
      <c r="A3059" s="185" t="s">
        <v>9499</v>
      </c>
      <c r="B3059" s="185" t="s">
        <v>16309</v>
      </c>
      <c r="C3059" s="74" t="s">
        <v>14422</v>
      </c>
    </row>
    <row r="3060" ht="14.25" customHeight="1">
      <c r="A3060" s="185" t="s">
        <v>13427</v>
      </c>
      <c r="B3060" s="185" t="s">
        <v>15827</v>
      </c>
      <c r="C3060" s="74" t="s">
        <v>14422</v>
      </c>
    </row>
    <row r="3061" ht="14.25" customHeight="1">
      <c r="A3061" s="185" t="s">
        <v>13431</v>
      </c>
      <c r="B3061" s="185" t="s">
        <v>15864</v>
      </c>
      <c r="C3061" s="74" t="s">
        <v>14422</v>
      </c>
    </row>
    <row r="3062" ht="14.25" customHeight="1">
      <c r="A3062" s="185" t="s">
        <v>3717</v>
      </c>
      <c r="B3062" s="185" t="s">
        <v>15903</v>
      </c>
      <c r="C3062" s="74" t="s">
        <v>14422</v>
      </c>
    </row>
    <row r="3063" ht="14.25" customHeight="1">
      <c r="A3063" s="185" t="s">
        <v>11237</v>
      </c>
      <c r="B3063" s="185" t="s">
        <v>16037</v>
      </c>
      <c r="C3063" s="74" t="s">
        <v>14422</v>
      </c>
    </row>
    <row r="3064" ht="14.25" customHeight="1">
      <c r="A3064" s="185" t="s">
        <v>3718</v>
      </c>
      <c r="B3064" s="185" t="s">
        <v>15868</v>
      </c>
      <c r="C3064" s="74" t="s">
        <v>14422</v>
      </c>
    </row>
    <row r="3065" ht="14.25" customHeight="1">
      <c r="A3065" s="185" t="s">
        <v>11276</v>
      </c>
      <c r="B3065" s="185" t="s">
        <v>15904</v>
      </c>
      <c r="C3065" s="74" t="s">
        <v>14422</v>
      </c>
    </row>
    <row r="3066" ht="14.25" customHeight="1">
      <c r="A3066" s="185" t="s">
        <v>11842</v>
      </c>
      <c r="B3066" s="185" t="s">
        <v>16447</v>
      </c>
      <c r="C3066" s="74" t="s">
        <v>14422</v>
      </c>
    </row>
    <row r="3067" ht="14.25" customHeight="1">
      <c r="A3067" s="185" t="s">
        <v>13435</v>
      </c>
      <c r="B3067" s="185" t="s">
        <v>15842</v>
      </c>
      <c r="C3067" s="74" t="s">
        <v>14422</v>
      </c>
    </row>
    <row r="3068" ht="14.25" customHeight="1">
      <c r="A3068" s="185" t="s">
        <v>13436</v>
      </c>
      <c r="B3068" s="185" t="s">
        <v>15843</v>
      </c>
      <c r="C3068" s="74" t="s">
        <v>14422</v>
      </c>
    </row>
    <row r="3069" ht="14.25" customHeight="1">
      <c r="A3069" s="185" t="s">
        <v>13437</v>
      </c>
      <c r="B3069" s="185" t="s">
        <v>15842</v>
      </c>
      <c r="C3069" s="74" t="s">
        <v>14422</v>
      </c>
    </row>
    <row r="3070" ht="14.25" customHeight="1">
      <c r="A3070" s="185" t="s">
        <v>13438</v>
      </c>
      <c r="B3070" s="185" t="s">
        <v>15843</v>
      </c>
      <c r="C3070" s="74" t="s">
        <v>14422</v>
      </c>
    </row>
    <row r="3071" ht="14.25" customHeight="1">
      <c r="A3071" s="185" t="s">
        <v>13439</v>
      </c>
      <c r="B3071" s="185" t="s">
        <v>15842</v>
      </c>
      <c r="C3071" s="74" t="s">
        <v>14422</v>
      </c>
    </row>
    <row r="3072" ht="14.25" customHeight="1">
      <c r="A3072" s="185" t="s">
        <v>13440</v>
      </c>
      <c r="B3072" s="185" t="s">
        <v>15843</v>
      </c>
      <c r="C3072" s="74" t="s">
        <v>14422</v>
      </c>
    </row>
    <row r="3073" ht="14.25" customHeight="1">
      <c r="A3073" s="185" t="s">
        <v>13443</v>
      </c>
      <c r="B3073" s="185" t="s">
        <v>15844</v>
      </c>
      <c r="C3073" s="74" t="s">
        <v>14422</v>
      </c>
    </row>
    <row r="3074" ht="14.25" customHeight="1">
      <c r="A3074" s="185" t="s">
        <v>13268</v>
      </c>
      <c r="B3074" s="185" t="s">
        <v>15870</v>
      </c>
      <c r="C3074" s="74" t="s">
        <v>14422</v>
      </c>
    </row>
    <row r="3075" ht="14.25" customHeight="1">
      <c r="A3075" s="185" t="s">
        <v>12180</v>
      </c>
      <c r="B3075" s="185" t="s">
        <v>15907</v>
      </c>
      <c r="C3075" s="74" t="s">
        <v>14422</v>
      </c>
    </row>
    <row r="3076" ht="14.25" customHeight="1">
      <c r="A3076" s="185" t="s">
        <v>13449</v>
      </c>
      <c r="B3076" s="185" t="s">
        <v>15858</v>
      </c>
      <c r="C3076" s="74" t="s">
        <v>14422</v>
      </c>
    </row>
    <row r="3077" ht="14.25" customHeight="1">
      <c r="A3077" s="185" t="s">
        <v>13450</v>
      </c>
      <c r="B3077" s="185" t="s">
        <v>15908</v>
      </c>
      <c r="C3077" s="74" t="s">
        <v>14422</v>
      </c>
    </row>
    <row r="3078" ht="14.25" customHeight="1">
      <c r="A3078" s="185" t="s">
        <v>3713</v>
      </c>
      <c r="B3078" s="185" t="s">
        <v>15873</v>
      </c>
      <c r="C3078" s="74" t="s">
        <v>14422</v>
      </c>
    </row>
    <row r="3079" ht="14.25" customHeight="1">
      <c r="A3079" s="185" t="s">
        <v>13462</v>
      </c>
      <c r="B3079" s="185" t="s">
        <v>15909</v>
      </c>
      <c r="C3079" s="74" t="s">
        <v>14422</v>
      </c>
    </row>
    <row r="3080" ht="14.25" customHeight="1">
      <c r="A3080" s="185" t="s">
        <v>3934</v>
      </c>
      <c r="B3080" s="185" t="s">
        <v>15878</v>
      </c>
      <c r="C3080" s="74" t="s">
        <v>14422</v>
      </c>
    </row>
    <row r="3081" ht="14.25" customHeight="1">
      <c r="A3081" s="185" t="s">
        <v>13285</v>
      </c>
      <c r="B3081" s="185" t="s">
        <v>15824</v>
      </c>
      <c r="C3081" s="74" t="s">
        <v>14431</v>
      </c>
    </row>
    <row r="3082" ht="14.25" customHeight="1">
      <c r="A3082" s="185" t="s">
        <v>4533</v>
      </c>
      <c r="B3082" s="185" t="s">
        <v>16565</v>
      </c>
      <c r="C3082" s="74" t="s">
        <v>14431</v>
      </c>
    </row>
    <row r="3083" ht="14.25" customHeight="1">
      <c r="A3083" s="185" t="s">
        <v>4753</v>
      </c>
      <c r="B3083" s="185" t="s">
        <v>15845</v>
      </c>
      <c r="C3083" s="74" t="s">
        <v>14431</v>
      </c>
    </row>
    <row r="3084" ht="14.25" customHeight="1">
      <c r="A3084" s="185" t="s">
        <v>4785</v>
      </c>
      <c r="B3084" s="185" t="s">
        <v>15880</v>
      </c>
      <c r="C3084" s="74" t="s">
        <v>14431</v>
      </c>
    </row>
    <row r="3085" ht="14.25" customHeight="1">
      <c r="A3085" s="185" t="s">
        <v>13300</v>
      </c>
      <c r="B3085" s="185" t="s">
        <v>15827</v>
      </c>
      <c r="C3085" s="74" t="s">
        <v>14431</v>
      </c>
    </row>
    <row r="3086" ht="14.25" customHeight="1">
      <c r="A3086" s="185" t="s">
        <v>4910</v>
      </c>
      <c r="B3086" s="185" t="s">
        <v>15828</v>
      </c>
      <c r="C3086" s="74" t="s">
        <v>14431</v>
      </c>
    </row>
    <row r="3087" ht="14.25" customHeight="1">
      <c r="A3087" s="185" t="s">
        <v>13305</v>
      </c>
      <c r="B3087" s="185" t="s">
        <v>15934</v>
      </c>
      <c r="C3087" s="74" t="s">
        <v>14431</v>
      </c>
    </row>
    <row r="3088" ht="14.25" customHeight="1">
      <c r="A3088" s="185" t="s">
        <v>5024</v>
      </c>
      <c r="B3088" s="185" t="s">
        <v>15911</v>
      </c>
      <c r="C3088" s="74" t="s">
        <v>14431</v>
      </c>
    </row>
    <row r="3089" ht="14.25" customHeight="1">
      <c r="A3089" s="185" t="s">
        <v>2692</v>
      </c>
      <c r="B3089" s="185" t="s">
        <v>15832</v>
      </c>
      <c r="C3089" s="74" t="s">
        <v>14431</v>
      </c>
    </row>
    <row r="3090" ht="14.25" customHeight="1">
      <c r="A3090" s="185" t="s">
        <v>13309</v>
      </c>
      <c r="B3090" s="185" t="s">
        <v>16566</v>
      </c>
      <c r="C3090" s="74" t="s">
        <v>14431</v>
      </c>
    </row>
    <row r="3091" ht="14.25" customHeight="1">
      <c r="A3091" s="185" t="s">
        <v>13311</v>
      </c>
      <c r="B3091" s="185" t="s">
        <v>15999</v>
      </c>
      <c r="C3091" s="74" t="s">
        <v>14431</v>
      </c>
    </row>
    <row r="3092" ht="14.25" customHeight="1">
      <c r="A3092" s="185" t="s">
        <v>5463</v>
      </c>
      <c r="B3092" s="185" t="s">
        <v>15887</v>
      </c>
      <c r="C3092" s="74" t="s">
        <v>14431</v>
      </c>
    </row>
    <row r="3093" ht="14.25" customHeight="1">
      <c r="A3093" s="185" t="s">
        <v>13315</v>
      </c>
      <c r="B3093" s="185" t="s">
        <v>15837</v>
      </c>
      <c r="C3093" s="74" t="s">
        <v>14431</v>
      </c>
    </row>
    <row r="3094" ht="14.25" customHeight="1">
      <c r="A3094" s="185" t="s">
        <v>3696</v>
      </c>
      <c r="B3094" s="185" t="s">
        <v>16567</v>
      </c>
      <c r="C3094" s="74" t="s">
        <v>14431</v>
      </c>
    </row>
    <row r="3095" ht="14.25" customHeight="1">
      <c r="A3095" s="185" t="s">
        <v>13326</v>
      </c>
      <c r="B3095" s="185" t="s">
        <v>15840</v>
      </c>
      <c r="C3095" s="74" t="s">
        <v>14431</v>
      </c>
    </row>
    <row r="3096" ht="14.25" customHeight="1">
      <c r="A3096" s="185" t="s">
        <v>13333</v>
      </c>
      <c r="B3096" s="185" t="s">
        <v>15934</v>
      </c>
      <c r="C3096" s="74" t="s">
        <v>14431</v>
      </c>
    </row>
    <row r="3097" ht="14.25" customHeight="1">
      <c r="A3097" s="185" t="s">
        <v>13335</v>
      </c>
      <c r="B3097" s="185" t="s">
        <v>15842</v>
      </c>
      <c r="C3097" s="74" t="s">
        <v>14431</v>
      </c>
    </row>
    <row r="3098" ht="14.25" customHeight="1">
      <c r="A3098" s="185" t="s">
        <v>6731</v>
      </c>
      <c r="B3098" s="185" t="s">
        <v>15843</v>
      </c>
      <c r="C3098" s="74" t="s">
        <v>14431</v>
      </c>
    </row>
    <row r="3099" ht="14.25" customHeight="1">
      <c r="A3099" s="185" t="s">
        <v>13336</v>
      </c>
      <c r="B3099" s="185" t="s">
        <v>15842</v>
      </c>
      <c r="C3099" s="74" t="s">
        <v>14431</v>
      </c>
    </row>
    <row r="3100" ht="14.25" customHeight="1">
      <c r="A3100" s="185" t="s">
        <v>13337</v>
      </c>
      <c r="B3100" s="185" t="s">
        <v>15843</v>
      </c>
      <c r="C3100" s="74" t="s">
        <v>14431</v>
      </c>
    </row>
    <row r="3101" ht="14.25" customHeight="1">
      <c r="A3101" s="185" t="s">
        <v>13338</v>
      </c>
      <c r="B3101" s="185" t="s">
        <v>15842</v>
      </c>
      <c r="C3101" s="74" t="s">
        <v>14431</v>
      </c>
    </row>
    <row r="3102" ht="14.25" customHeight="1">
      <c r="A3102" s="185" t="s">
        <v>13339</v>
      </c>
      <c r="B3102" s="185" t="s">
        <v>15843</v>
      </c>
      <c r="C3102" s="74" t="s">
        <v>14431</v>
      </c>
    </row>
    <row r="3103" ht="14.25" customHeight="1">
      <c r="A3103" s="185" t="s">
        <v>13342</v>
      </c>
      <c r="B3103" s="185" t="s">
        <v>15844</v>
      </c>
      <c r="C3103" s="74" t="s">
        <v>14431</v>
      </c>
    </row>
    <row r="3104" ht="14.25" customHeight="1">
      <c r="A3104" s="185" t="s">
        <v>6742</v>
      </c>
      <c r="B3104" s="185" t="s">
        <v>16568</v>
      </c>
      <c r="C3104" s="74" t="s">
        <v>14431</v>
      </c>
    </row>
    <row r="3105" ht="14.25" customHeight="1">
      <c r="A3105" s="185" t="s">
        <v>13345</v>
      </c>
      <c r="B3105" s="185" t="s">
        <v>15889</v>
      </c>
      <c r="C3105" s="74" t="s">
        <v>14431</v>
      </c>
    </row>
    <row r="3106" ht="14.25" customHeight="1">
      <c r="A3106" s="185" t="s">
        <v>6766</v>
      </c>
      <c r="B3106" s="185" t="s">
        <v>15846</v>
      </c>
      <c r="C3106" s="74" t="s">
        <v>14431</v>
      </c>
    </row>
    <row r="3107" ht="14.25" customHeight="1">
      <c r="A3107" s="185" t="s">
        <v>6799</v>
      </c>
      <c r="B3107" s="185" t="s">
        <v>16153</v>
      </c>
      <c r="C3107" s="74" t="s">
        <v>14431</v>
      </c>
    </row>
    <row r="3108" ht="14.25" customHeight="1">
      <c r="A3108" s="185" t="s">
        <v>13349</v>
      </c>
      <c r="B3108" s="185" t="s">
        <v>15891</v>
      </c>
      <c r="C3108" s="74" t="s">
        <v>14431</v>
      </c>
    </row>
    <row r="3109" ht="14.25" customHeight="1">
      <c r="A3109" s="185" t="s">
        <v>13350</v>
      </c>
      <c r="B3109" s="185" t="s">
        <v>15848</v>
      </c>
      <c r="C3109" s="74" t="s">
        <v>14431</v>
      </c>
    </row>
    <row r="3110" ht="14.25" customHeight="1">
      <c r="A3110" s="185" t="s">
        <v>13352</v>
      </c>
      <c r="B3110" s="185" t="s">
        <v>15849</v>
      </c>
      <c r="C3110" s="74" t="s">
        <v>14431</v>
      </c>
    </row>
    <row r="3111" ht="14.25" customHeight="1">
      <c r="A3111" s="185" t="s">
        <v>6981</v>
      </c>
      <c r="B3111" s="185" t="s">
        <v>16568</v>
      </c>
      <c r="C3111" s="74" t="s">
        <v>14431</v>
      </c>
    </row>
    <row r="3112" ht="14.25" customHeight="1">
      <c r="A3112" s="185" t="s">
        <v>6991</v>
      </c>
      <c r="B3112" s="185" t="s">
        <v>15846</v>
      </c>
      <c r="C3112" s="74" t="s">
        <v>14431</v>
      </c>
    </row>
    <row r="3113" ht="14.25" customHeight="1">
      <c r="A3113" s="185" t="s">
        <v>13356</v>
      </c>
      <c r="B3113" s="185" t="s">
        <v>15892</v>
      </c>
      <c r="C3113" s="74" t="s">
        <v>14431</v>
      </c>
    </row>
    <row r="3114" ht="14.25" customHeight="1">
      <c r="A3114" s="185" t="s">
        <v>13358</v>
      </c>
      <c r="B3114" s="185" t="s">
        <v>15848</v>
      </c>
      <c r="C3114" s="74" t="s">
        <v>14431</v>
      </c>
    </row>
    <row r="3115" ht="14.25" customHeight="1">
      <c r="A3115" s="185" t="s">
        <v>13360</v>
      </c>
      <c r="B3115" s="185" t="s">
        <v>15849</v>
      </c>
      <c r="C3115" s="74" t="s">
        <v>14431</v>
      </c>
    </row>
    <row r="3116" ht="14.25" customHeight="1">
      <c r="A3116" s="185" t="s">
        <v>3725</v>
      </c>
      <c r="B3116" s="185" t="s">
        <v>15893</v>
      </c>
      <c r="C3116" s="74" t="s">
        <v>14431</v>
      </c>
    </row>
    <row r="3117" ht="14.25" customHeight="1">
      <c r="A3117" s="185" t="s">
        <v>13364</v>
      </c>
      <c r="B3117" s="185" t="s">
        <v>16569</v>
      </c>
      <c r="C3117" s="74" t="s">
        <v>14431</v>
      </c>
    </row>
    <row r="3118" ht="14.25" customHeight="1">
      <c r="A3118" s="185" t="s">
        <v>13365</v>
      </c>
      <c r="B3118" s="185" t="s">
        <v>15852</v>
      </c>
      <c r="C3118" s="74" t="s">
        <v>14431</v>
      </c>
    </row>
    <row r="3119" ht="14.25" customHeight="1">
      <c r="A3119" s="185" t="s">
        <v>3703</v>
      </c>
      <c r="B3119" s="185" t="s">
        <v>15853</v>
      </c>
      <c r="C3119" s="74" t="s">
        <v>14431</v>
      </c>
    </row>
    <row r="3120" ht="14.25" customHeight="1">
      <c r="A3120" s="185" t="s">
        <v>7579</v>
      </c>
      <c r="B3120" s="185" t="s">
        <v>15854</v>
      </c>
      <c r="C3120" s="74" t="s">
        <v>14431</v>
      </c>
    </row>
    <row r="3121" ht="14.25" customHeight="1">
      <c r="A3121" s="185" t="s">
        <v>13372</v>
      </c>
      <c r="B3121" s="185" t="s">
        <v>16570</v>
      </c>
      <c r="C3121" s="74" t="s">
        <v>14431</v>
      </c>
    </row>
    <row r="3122" ht="14.25" customHeight="1">
      <c r="A3122" s="185" t="s">
        <v>3708</v>
      </c>
      <c r="B3122" s="185" t="s">
        <v>16571</v>
      </c>
      <c r="C3122" s="74" t="s">
        <v>14431</v>
      </c>
    </row>
    <row r="3123" ht="14.25" customHeight="1">
      <c r="A3123" s="185" t="s">
        <v>13378</v>
      </c>
      <c r="B3123" s="185" t="s">
        <v>16572</v>
      </c>
      <c r="C3123" s="74" t="s">
        <v>14431</v>
      </c>
    </row>
    <row r="3124" ht="14.25" customHeight="1">
      <c r="A3124" s="185" t="s">
        <v>8205</v>
      </c>
      <c r="B3124" s="185" t="s">
        <v>16573</v>
      </c>
      <c r="C3124" s="74" t="s">
        <v>14431</v>
      </c>
    </row>
    <row r="3125" ht="14.25" customHeight="1">
      <c r="A3125" s="185" t="s">
        <v>13384</v>
      </c>
      <c r="B3125" s="185" t="s">
        <v>16574</v>
      </c>
      <c r="C3125" s="74" t="s">
        <v>14431</v>
      </c>
    </row>
    <row r="3126" ht="14.25" customHeight="1">
      <c r="A3126" s="185" t="s">
        <v>8476</v>
      </c>
      <c r="B3126" s="185" t="s">
        <v>16248</v>
      </c>
      <c r="C3126" s="74" t="s">
        <v>14431</v>
      </c>
    </row>
    <row r="3127" ht="14.25" customHeight="1">
      <c r="A3127" s="185" t="s">
        <v>13390</v>
      </c>
      <c r="B3127" s="185" t="s">
        <v>15858</v>
      </c>
      <c r="C3127" s="74" t="s">
        <v>14431</v>
      </c>
    </row>
    <row r="3128" ht="14.25" customHeight="1">
      <c r="A3128" s="185" t="s">
        <v>3710</v>
      </c>
      <c r="B3128" s="185" t="s">
        <v>15859</v>
      </c>
      <c r="C3128" s="74" t="s">
        <v>14431</v>
      </c>
    </row>
    <row r="3129" ht="14.25" customHeight="1">
      <c r="A3129" s="185" t="s">
        <v>13393</v>
      </c>
      <c r="B3129" s="185" t="s">
        <v>15930</v>
      </c>
      <c r="C3129" s="74" t="s">
        <v>14431</v>
      </c>
    </row>
    <row r="3130" ht="14.25" customHeight="1">
      <c r="A3130" s="185" t="s">
        <v>13396</v>
      </c>
      <c r="B3130" s="185" t="s">
        <v>15861</v>
      </c>
      <c r="C3130" s="74" t="s">
        <v>14431</v>
      </c>
    </row>
    <row r="3131" ht="14.25" customHeight="1">
      <c r="A3131" s="185" t="s">
        <v>13398</v>
      </c>
      <c r="B3131" s="185" t="s">
        <v>15843</v>
      </c>
      <c r="C3131" s="74" t="s">
        <v>14431</v>
      </c>
    </row>
    <row r="3132" ht="14.25" customHeight="1">
      <c r="A3132" s="185" t="s">
        <v>13400</v>
      </c>
      <c r="B3132" s="185" t="s">
        <v>15861</v>
      </c>
      <c r="C3132" s="74" t="s">
        <v>14431</v>
      </c>
    </row>
    <row r="3133" ht="14.25" customHeight="1">
      <c r="A3133" s="185" t="s">
        <v>13402</v>
      </c>
      <c r="B3133" s="185" t="s">
        <v>15843</v>
      </c>
      <c r="C3133" s="74" t="s">
        <v>14431</v>
      </c>
    </row>
    <row r="3134" ht="14.25" customHeight="1">
      <c r="A3134" s="185" t="s">
        <v>13404</v>
      </c>
      <c r="B3134" s="185" t="s">
        <v>15861</v>
      </c>
      <c r="C3134" s="74" t="s">
        <v>14431</v>
      </c>
    </row>
    <row r="3135" ht="14.25" customHeight="1">
      <c r="A3135" s="185" t="s">
        <v>13405</v>
      </c>
      <c r="B3135" s="185" t="s">
        <v>15843</v>
      </c>
      <c r="C3135" s="74" t="s">
        <v>14431</v>
      </c>
    </row>
    <row r="3136" ht="14.25" customHeight="1">
      <c r="A3136" s="185" t="s">
        <v>9167</v>
      </c>
      <c r="B3136" s="185" t="s">
        <v>15844</v>
      </c>
      <c r="C3136" s="74" t="s">
        <v>14431</v>
      </c>
    </row>
    <row r="3137" ht="14.25" customHeight="1">
      <c r="A3137" s="185" t="s">
        <v>9506</v>
      </c>
      <c r="B3137" s="185" t="s">
        <v>16575</v>
      </c>
      <c r="C3137" s="74" t="s">
        <v>14431</v>
      </c>
    </row>
    <row r="3138" ht="14.25" customHeight="1">
      <c r="A3138" s="185" t="s">
        <v>13427</v>
      </c>
      <c r="B3138" s="185" t="s">
        <v>15827</v>
      </c>
      <c r="C3138" s="74" t="s">
        <v>14431</v>
      </c>
    </row>
    <row r="3139" ht="14.25" customHeight="1">
      <c r="A3139" s="185" t="s">
        <v>13431</v>
      </c>
      <c r="B3139" s="185" t="s">
        <v>15864</v>
      </c>
      <c r="C3139" s="74" t="s">
        <v>14431</v>
      </c>
    </row>
    <row r="3140" ht="14.25" customHeight="1">
      <c r="A3140" s="185" t="s">
        <v>3717</v>
      </c>
      <c r="B3140" s="185" t="s">
        <v>16576</v>
      </c>
      <c r="C3140" s="74" t="s">
        <v>14431</v>
      </c>
    </row>
    <row r="3141" ht="14.25" customHeight="1">
      <c r="A3141" s="185" t="s">
        <v>3718</v>
      </c>
      <c r="B3141" s="185" t="s">
        <v>15868</v>
      </c>
      <c r="C3141" s="74" t="s">
        <v>14431</v>
      </c>
    </row>
    <row r="3142" ht="14.25" customHeight="1">
      <c r="A3142" s="185" t="s">
        <v>13509</v>
      </c>
      <c r="B3142" s="185" t="s">
        <v>16577</v>
      </c>
      <c r="C3142" s="74" t="s">
        <v>14431</v>
      </c>
    </row>
    <row r="3143" ht="14.25" customHeight="1">
      <c r="A3143" s="185" t="s">
        <v>13435</v>
      </c>
      <c r="B3143" s="185" t="s">
        <v>15842</v>
      </c>
      <c r="C3143" s="74" t="s">
        <v>14431</v>
      </c>
    </row>
    <row r="3144" ht="14.25" customHeight="1">
      <c r="A3144" s="185" t="s">
        <v>13436</v>
      </c>
      <c r="B3144" s="185" t="s">
        <v>15843</v>
      </c>
      <c r="C3144" s="74" t="s">
        <v>14431</v>
      </c>
    </row>
    <row r="3145" ht="14.25" customHeight="1">
      <c r="A3145" s="185" t="s">
        <v>13437</v>
      </c>
      <c r="B3145" s="185" t="s">
        <v>15842</v>
      </c>
      <c r="C3145" s="74" t="s">
        <v>14431</v>
      </c>
    </row>
    <row r="3146" ht="14.25" customHeight="1">
      <c r="A3146" s="185" t="s">
        <v>13438</v>
      </c>
      <c r="B3146" s="185" t="s">
        <v>15843</v>
      </c>
      <c r="C3146" s="74" t="s">
        <v>14431</v>
      </c>
    </row>
    <row r="3147" ht="14.25" customHeight="1">
      <c r="A3147" s="185" t="s">
        <v>13439</v>
      </c>
      <c r="B3147" s="185" t="s">
        <v>15842</v>
      </c>
      <c r="C3147" s="74" t="s">
        <v>14431</v>
      </c>
    </row>
    <row r="3148" ht="14.25" customHeight="1">
      <c r="A3148" s="185" t="s">
        <v>13440</v>
      </c>
      <c r="B3148" s="185" t="s">
        <v>15843</v>
      </c>
      <c r="C3148" s="74" t="s">
        <v>14431</v>
      </c>
    </row>
    <row r="3149" ht="14.25" customHeight="1">
      <c r="A3149" s="185" t="s">
        <v>13443</v>
      </c>
      <c r="B3149" s="185" t="s">
        <v>15844</v>
      </c>
      <c r="C3149" s="74" t="s">
        <v>14431</v>
      </c>
    </row>
    <row r="3150" ht="14.25" customHeight="1">
      <c r="A3150" s="185" t="s">
        <v>13268</v>
      </c>
      <c r="B3150" s="185" t="s">
        <v>15870</v>
      </c>
      <c r="C3150" s="74" t="s">
        <v>14431</v>
      </c>
    </row>
    <row r="3151" ht="14.25" customHeight="1">
      <c r="A3151" s="185" t="s">
        <v>12180</v>
      </c>
      <c r="B3151" s="185" t="s">
        <v>15907</v>
      </c>
      <c r="C3151" s="74" t="s">
        <v>14431</v>
      </c>
    </row>
    <row r="3152" ht="14.25" customHeight="1">
      <c r="A3152" s="185" t="s">
        <v>13449</v>
      </c>
      <c r="B3152" s="185" t="s">
        <v>15858</v>
      </c>
      <c r="C3152" s="74" t="s">
        <v>14431</v>
      </c>
    </row>
    <row r="3153" ht="14.25" customHeight="1">
      <c r="A3153" s="185" t="s">
        <v>13450</v>
      </c>
      <c r="B3153" s="185" t="s">
        <v>15908</v>
      </c>
      <c r="C3153" s="74" t="s">
        <v>14431</v>
      </c>
    </row>
    <row r="3154" ht="14.25" customHeight="1">
      <c r="A3154" s="185" t="s">
        <v>3713</v>
      </c>
      <c r="B3154" s="185" t="s">
        <v>15873</v>
      </c>
      <c r="C3154" s="74" t="s">
        <v>14431</v>
      </c>
    </row>
    <row r="3155" ht="14.25" customHeight="1">
      <c r="A3155" s="185" t="s">
        <v>13462</v>
      </c>
      <c r="B3155" s="185" t="s">
        <v>15909</v>
      </c>
      <c r="C3155" s="74" t="s">
        <v>14431</v>
      </c>
    </row>
    <row r="3156" ht="14.25" customHeight="1">
      <c r="A3156" s="185" t="s">
        <v>13463</v>
      </c>
      <c r="B3156" s="185" t="s">
        <v>16578</v>
      </c>
      <c r="C3156" s="74" t="s">
        <v>14431</v>
      </c>
    </row>
    <row r="3157" ht="14.25" customHeight="1">
      <c r="A3157" s="185" t="s">
        <v>3934</v>
      </c>
      <c r="B3157" s="185" t="s">
        <v>15878</v>
      </c>
      <c r="C3157" s="74" t="s">
        <v>14431</v>
      </c>
    </row>
    <row r="3158" ht="14.25" customHeight="1">
      <c r="A3158" s="185" t="s">
        <v>13285</v>
      </c>
      <c r="B3158" s="185" t="s">
        <v>15824</v>
      </c>
      <c r="C3158" s="74" t="s">
        <v>14442</v>
      </c>
    </row>
    <row r="3159" ht="14.25" customHeight="1">
      <c r="A3159" s="185" t="s">
        <v>4785</v>
      </c>
      <c r="B3159" s="185" t="s">
        <v>15880</v>
      </c>
      <c r="C3159" s="74" t="s">
        <v>14442</v>
      </c>
    </row>
    <row r="3160" ht="14.25" customHeight="1">
      <c r="A3160" s="185" t="s">
        <v>13300</v>
      </c>
      <c r="B3160" s="185" t="s">
        <v>15827</v>
      </c>
      <c r="C3160" s="74" t="s">
        <v>14442</v>
      </c>
    </row>
    <row r="3161" ht="14.25" customHeight="1">
      <c r="A3161" s="185" t="s">
        <v>4910</v>
      </c>
      <c r="B3161" s="185" t="s">
        <v>15828</v>
      </c>
      <c r="C3161" s="74" t="s">
        <v>14442</v>
      </c>
    </row>
    <row r="3162" ht="14.25" customHeight="1">
      <c r="A3162" s="185" t="s">
        <v>13305</v>
      </c>
      <c r="B3162" s="185" t="s">
        <v>16354</v>
      </c>
      <c r="C3162" s="74" t="s">
        <v>14442</v>
      </c>
    </row>
    <row r="3163" ht="14.25" customHeight="1">
      <c r="A3163" s="185" t="s">
        <v>5020</v>
      </c>
      <c r="B3163" s="185" t="s">
        <v>16579</v>
      </c>
      <c r="C3163" s="74" t="s">
        <v>14442</v>
      </c>
    </row>
    <row r="3164" ht="14.25" customHeight="1">
      <c r="A3164" s="185" t="s">
        <v>5024</v>
      </c>
      <c r="B3164" s="185" t="s">
        <v>16335</v>
      </c>
      <c r="C3164" s="74" t="s">
        <v>14442</v>
      </c>
    </row>
    <row r="3165" ht="14.25" customHeight="1">
      <c r="A3165" s="185" t="s">
        <v>2692</v>
      </c>
      <c r="B3165" s="185" t="s">
        <v>16580</v>
      </c>
      <c r="C3165" s="74" t="s">
        <v>14442</v>
      </c>
    </row>
    <row r="3166" ht="14.25" customHeight="1">
      <c r="A3166" s="185" t="s">
        <v>13309</v>
      </c>
      <c r="B3166" s="185" t="s">
        <v>16581</v>
      </c>
      <c r="C3166" s="74" t="s">
        <v>14442</v>
      </c>
    </row>
    <row r="3167" ht="14.25" customHeight="1">
      <c r="A3167" s="185" t="s">
        <v>13311</v>
      </c>
      <c r="B3167" s="185" t="s">
        <v>16582</v>
      </c>
      <c r="C3167" s="74" t="s">
        <v>14442</v>
      </c>
    </row>
    <row r="3168" ht="14.25" customHeight="1">
      <c r="A3168" s="185" t="s">
        <v>5463</v>
      </c>
      <c r="B3168" s="185" t="s">
        <v>15914</v>
      </c>
      <c r="C3168" s="74" t="s">
        <v>14442</v>
      </c>
    </row>
    <row r="3169" ht="14.25" customHeight="1">
      <c r="A3169" s="185" t="s">
        <v>13315</v>
      </c>
      <c r="B3169" s="185" t="s">
        <v>15837</v>
      </c>
      <c r="C3169" s="74" t="s">
        <v>14442</v>
      </c>
    </row>
    <row r="3170" ht="14.25" customHeight="1">
      <c r="A3170" s="185" t="s">
        <v>5904</v>
      </c>
      <c r="B3170" s="185" t="s">
        <v>16583</v>
      </c>
      <c r="C3170" s="74" t="s">
        <v>14442</v>
      </c>
    </row>
    <row r="3171" ht="14.25" customHeight="1">
      <c r="A3171" s="185" t="s">
        <v>3696</v>
      </c>
      <c r="B3171" s="185" t="s">
        <v>16584</v>
      </c>
      <c r="C3171" s="74" t="s">
        <v>14442</v>
      </c>
    </row>
    <row r="3172" ht="14.25" customHeight="1">
      <c r="A3172" s="185" t="s">
        <v>13326</v>
      </c>
      <c r="B3172" s="185" t="s">
        <v>15840</v>
      </c>
      <c r="C3172" s="74" t="s">
        <v>14442</v>
      </c>
    </row>
    <row r="3173" ht="14.25" customHeight="1">
      <c r="A3173" s="185" t="s">
        <v>13333</v>
      </c>
      <c r="B3173" s="185" t="s">
        <v>16354</v>
      </c>
      <c r="C3173" s="74" t="s">
        <v>14442</v>
      </c>
    </row>
    <row r="3174" ht="14.25" customHeight="1">
      <c r="A3174" s="185" t="s">
        <v>13335</v>
      </c>
      <c r="B3174" s="185" t="s">
        <v>15842</v>
      </c>
      <c r="C3174" s="74" t="s">
        <v>14442</v>
      </c>
    </row>
    <row r="3175" ht="14.25" customHeight="1">
      <c r="A3175" s="185" t="s">
        <v>6731</v>
      </c>
      <c r="B3175" s="185" t="s">
        <v>15843</v>
      </c>
      <c r="C3175" s="74" t="s">
        <v>14442</v>
      </c>
    </row>
    <row r="3176" ht="14.25" customHeight="1">
      <c r="A3176" s="185" t="s">
        <v>13336</v>
      </c>
      <c r="B3176" s="185" t="s">
        <v>15842</v>
      </c>
      <c r="C3176" s="74" t="s">
        <v>14442</v>
      </c>
    </row>
    <row r="3177" ht="14.25" customHeight="1">
      <c r="A3177" s="185" t="s">
        <v>13337</v>
      </c>
      <c r="B3177" s="185" t="s">
        <v>15843</v>
      </c>
      <c r="C3177" s="74" t="s">
        <v>14442</v>
      </c>
    </row>
    <row r="3178" ht="14.25" customHeight="1">
      <c r="A3178" s="185" t="s">
        <v>13338</v>
      </c>
      <c r="B3178" s="185" t="s">
        <v>15842</v>
      </c>
      <c r="C3178" s="74" t="s">
        <v>14442</v>
      </c>
    </row>
    <row r="3179" ht="14.25" customHeight="1">
      <c r="A3179" s="185" t="s">
        <v>13339</v>
      </c>
      <c r="B3179" s="185" t="s">
        <v>15843</v>
      </c>
      <c r="C3179" s="74" t="s">
        <v>14442</v>
      </c>
    </row>
    <row r="3180" ht="14.25" customHeight="1">
      <c r="A3180" s="185" t="s">
        <v>13342</v>
      </c>
      <c r="B3180" s="185" t="s">
        <v>15844</v>
      </c>
      <c r="C3180" s="74" t="s">
        <v>14442</v>
      </c>
    </row>
    <row r="3181" ht="14.25" customHeight="1">
      <c r="A3181" s="185" t="s">
        <v>13345</v>
      </c>
      <c r="B3181" s="185" t="s">
        <v>15889</v>
      </c>
      <c r="C3181" s="74" t="s">
        <v>14442</v>
      </c>
    </row>
    <row r="3182" ht="14.25" customHeight="1">
      <c r="A3182" s="185" t="s">
        <v>6766</v>
      </c>
      <c r="B3182" s="185" t="s">
        <v>15846</v>
      </c>
      <c r="C3182" s="74" t="s">
        <v>14442</v>
      </c>
    </row>
    <row r="3183" ht="14.25" customHeight="1">
      <c r="A3183" s="185" t="s">
        <v>6799</v>
      </c>
      <c r="B3183" s="185" t="s">
        <v>15931</v>
      </c>
      <c r="C3183" s="74" t="s">
        <v>14442</v>
      </c>
    </row>
    <row r="3184" ht="14.25" customHeight="1">
      <c r="A3184" s="185" t="s">
        <v>13349</v>
      </c>
      <c r="B3184" s="185" t="s">
        <v>15891</v>
      </c>
      <c r="C3184" s="74" t="s">
        <v>14442</v>
      </c>
    </row>
    <row r="3185" ht="14.25" customHeight="1">
      <c r="A3185" s="185" t="s">
        <v>13350</v>
      </c>
      <c r="B3185" s="185" t="s">
        <v>15848</v>
      </c>
      <c r="C3185" s="74" t="s">
        <v>14442</v>
      </c>
    </row>
    <row r="3186" ht="14.25" customHeight="1">
      <c r="A3186" s="185" t="s">
        <v>13352</v>
      </c>
      <c r="B3186" s="185" t="s">
        <v>15849</v>
      </c>
      <c r="C3186" s="74" t="s">
        <v>14442</v>
      </c>
    </row>
    <row r="3187" ht="14.25" customHeight="1">
      <c r="A3187" s="185" t="s">
        <v>6991</v>
      </c>
      <c r="B3187" s="185" t="s">
        <v>15846</v>
      </c>
      <c r="C3187" s="74" t="s">
        <v>14442</v>
      </c>
    </row>
    <row r="3188" ht="14.25" customHeight="1">
      <c r="A3188" s="185" t="s">
        <v>13356</v>
      </c>
      <c r="B3188" s="185" t="s">
        <v>15892</v>
      </c>
      <c r="C3188" s="74" t="s">
        <v>14442</v>
      </c>
    </row>
    <row r="3189" ht="14.25" customHeight="1">
      <c r="A3189" s="185" t="s">
        <v>13358</v>
      </c>
      <c r="B3189" s="185" t="s">
        <v>15848</v>
      </c>
      <c r="C3189" s="74" t="s">
        <v>14442</v>
      </c>
    </row>
    <row r="3190" ht="14.25" customHeight="1">
      <c r="A3190" s="185" t="s">
        <v>13360</v>
      </c>
      <c r="B3190" s="185" t="s">
        <v>15849</v>
      </c>
      <c r="C3190" s="74" t="s">
        <v>14442</v>
      </c>
    </row>
    <row r="3191" ht="14.25" customHeight="1">
      <c r="A3191" s="185" t="s">
        <v>3725</v>
      </c>
      <c r="B3191" s="185" t="s">
        <v>16585</v>
      </c>
      <c r="C3191" s="74" t="s">
        <v>14442</v>
      </c>
    </row>
    <row r="3192" ht="14.25" customHeight="1">
      <c r="A3192" s="185" t="s">
        <v>13364</v>
      </c>
      <c r="B3192" s="185" t="s">
        <v>16340</v>
      </c>
      <c r="C3192" s="74" t="s">
        <v>14442</v>
      </c>
    </row>
    <row r="3193" ht="14.25" customHeight="1">
      <c r="A3193" s="185" t="s">
        <v>13365</v>
      </c>
      <c r="B3193" s="185" t="s">
        <v>15852</v>
      </c>
      <c r="C3193" s="74" t="s">
        <v>14442</v>
      </c>
    </row>
    <row r="3194" ht="14.25" customHeight="1">
      <c r="A3194" s="185" t="s">
        <v>3703</v>
      </c>
      <c r="B3194" s="185" t="s">
        <v>15853</v>
      </c>
      <c r="C3194" s="74" t="s">
        <v>14442</v>
      </c>
    </row>
    <row r="3195" ht="14.25" customHeight="1">
      <c r="A3195" s="185" t="s">
        <v>7579</v>
      </c>
      <c r="B3195" s="185" t="s">
        <v>15854</v>
      </c>
      <c r="C3195" s="74" t="s">
        <v>14442</v>
      </c>
    </row>
    <row r="3196" ht="14.25" customHeight="1">
      <c r="A3196" s="185" t="s">
        <v>13372</v>
      </c>
      <c r="B3196" s="185" t="s">
        <v>15982</v>
      </c>
      <c r="C3196" s="74" t="s">
        <v>14442</v>
      </c>
    </row>
    <row r="3197" ht="14.25" customHeight="1">
      <c r="A3197" s="185" t="s">
        <v>7755</v>
      </c>
      <c r="B3197" s="185" t="s">
        <v>15845</v>
      </c>
      <c r="C3197" s="74" t="s">
        <v>14442</v>
      </c>
    </row>
    <row r="3198" ht="14.25" customHeight="1">
      <c r="A3198" s="185" t="s">
        <v>3708</v>
      </c>
      <c r="B3198" s="185" t="s">
        <v>16586</v>
      </c>
      <c r="C3198" s="74" t="s">
        <v>14442</v>
      </c>
    </row>
    <row r="3199" ht="14.25" customHeight="1">
      <c r="A3199" s="185" t="s">
        <v>13378</v>
      </c>
      <c r="B3199" s="185" t="s">
        <v>16587</v>
      </c>
      <c r="C3199" s="74" t="s">
        <v>14442</v>
      </c>
    </row>
    <row r="3200" ht="14.25" customHeight="1">
      <c r="A3200" s="185" t="s">
        <v>13384</v>
      </c>
      <c r="B3200" s="185" t="s">
        <v>16588</v>
      </c>
      <c r="C3200" s="74" t="s">
        <v>14442</v>
      </c>
    </row>
    <row r="3201" ht="14.25" customHeight="1">
      <c r="A3201" s="185" t="s">
        <v>8340</v>
      </c>
      <c r="B3201" s="185" t="s">
        <v>16589</v>
      </c>
      <c r="C3201" s="74" t="s">
        <v>14442</v>
      </c>
    </row>
    <row r="3202" ht="14.25" customHeight="1">
      <c r="A3202" s="185" t="s">
        <v>13390</v>
      </c>
      <c r="B3202" s="185" t="s">
        <v>15858</v>
      </c>
      <c r="C3202" s="74" t="s">
        <v>14442</v>
      </c>
    </row>
    <row r="3203" ht="14.25" customHeight="1">
      <c r="A3203" s="185" t="s">
        <v>8578</v>
      </c>
      <c r="B3203" s="185" t="s">
        <v>16590</v>
      </c>
      <c r="C3203" s="74" t="s">
        <v>14442</v>
      </c>
    </row>
    <row r="3204" ht="14.25" customHeight="1">
      <c r="A3204" s="185" t="s">
        <v>3710</v>
      </c>
      <c r="B3204" s="185" t="s">
        <v>15951</v>
      </c>
      <c r="C3204" s="74" t="s">
        <v>14442</v>
      </c>
    </row>
    <row r="3205" ht="14.25" customHeight="1">
      <c r="A3205" s="185" t="s">
        <v>13393</v>
      </c>
      <c r="B3205" s="185" t="s">
        <v>15860</v>
      </c>
      <c r="C3205" s="74" t="s">
        <v>14442</v>
      </c>
    </row>
    <row r="3206" ht="14.25" customHeight="1">
      <c r="A3206" s="185" t="s">
        <v>13396</v>
      </c>
      <c r="B3206" s="185" t="s">
        <v>15861</v>
      </c>
      <c r="C3206" s="74" t="s">
        <v>14442</v>
      </c>
    </row>
    <row r="3207" ht="14.25" customHeight="1">
      <c r="A3207" s="185" t="s">
        <v>13398</v>
      </c>
      <c r="B3207" s="185" t="s">
        <v>15843</v>
      </c>
      <c r="C3207" s="74" t="s">
        <v>14442</v>
      </c>
    </row>
    <row r="3208" ht="14.25" customHeight="1">
      <c r="A3208" s="185" t="s">
        <v>13400</v>
      </c>
      <c r="B3208" s="185" t="s">
        <v>15861</v>
      </c>
      <c r="C3208" s="74" t="s">
        <v>14442</v>
      </c>
    </row>
    <row r="3209" ht="14.25" customHeight="1">
      <c r="A3209" s="185" t="s">
        <v>13402</v>
      </c>
      <c r="B3209" s="185" t="s">
        <v>15843</v>
      </c>
      <c r="C3209" s="74" t="s">
        <v>14442</v>
      </c>
    </row>
    <row r="3210" ht="14.25" customHeight="1">
      <c r="A3210" s="185" t="s">
        <v>13404</v>
      </c>
      <c r="B3210" s="185" t="s">
        <v>15861</v>
      </c>
      <c r="C3210" s="74" t="s">
        <v>14442</v>
      </c>
    </row>
    <row r="3211" ht="14.25" customHeight="1">
      <c r="A3211" s="185" t="s">
        <v>13405</v>
      </c>
      <c r="B3211" s="185" t="s">
        <v>15843</v>
      </c>
      <c r="C3211" s="74" t="s">
        <v>14442</v>
      </c>
    </row>
    <row r="3212" ht="14.25" customHeight="1">
      <c r="A3212" s="185" t="s">
        <v>9167</v>
      </c>
      <c r="B3212" s="185" t="s">
        <v>15844</v>
      </c>
      <c r="C3212" s="74" t="s">
        <v>14442</v>
      </c>
    </row>
    <row r="3213" ht="14.25" customHeight="1">
      <c r="A3213" s="185" t="s">
        <v>9500</v>
      </c>
      <c r="B3213" s="185" t="s">
        <v>16591</v>
      </c>
      <c r="C3213" s="74" t="s">
        <v>14442</v>
      </c>
    </row>
    <row r="3214" ht="14.25" customHeight="1">
      <c r="A3214" s="185" t="s">
        <v>9506</v>
      </c>
      <c r="B3214" s="185" t="s">
        <v>16592</v>
      </c>
      <c r="C3214" s="74" t="s">
        <v>14442</v>
      </c>
    </row>
    <row r="3215" ht="14.25" customHeight="1">
      <c r="A3215" s="185" t="s">
        <v>9792</v>
      </c>
      <c r="B3215" s="185" t="s">
        <v>16593</v>
      </c>
      <c r="C3215" s="74" t="s">
        <v>14442</v>
      </c>
    </row>
    <row r="3216" ht="14.25" customHeight="1">
      <c r="A3216" s="185" t="s">
        <v>9842</v>
      </c>
      <c r="B3216" s="185" t="s">
        <v>16160</v>
      </c>
      <c r="C3216" s="74" t="s">
        <v>14442</v>
      </c>
    </row>
    <row r="3217" ht="14.25" customHeight="1">
      <c r="A3217" s="185" t="s">
        <v>13427</v>
      </c>
      <c r="B3217" s="185" t="s">
        <v>15827</v>
      </c>
      <c r="C3217" s="74" t="s">
        <v>14442</v>
      </c>
    </row>
    <row r="3218" ht="14.25" customHeight="1">
      <c r="A3218" s="185" t="s">
        <v>13431</v>
      </c>
      <c r="B3218" s="185" t="s">
        <v>15864</v>
      </c>
      <c r="C3218" s="74" t="s">
        <v>14442</v>
      </c>
    </row>
    <row r="3219" ht="14.25" customHeight="1">
      <c r="A3219" s="185" t="s">
        <v>3717</v>
      </c>
      <c r="B3219" s="185" t="s">
        <v>16594</v>
      </c>
      <c r="C3219" s="74" t="s">
        <v>14442</v>
      </c>
    </row>
    <row r="3220" ht="14.25" customHeight="1">
      <c r="A3220" s="185" t="s">
        <v>3718</v>
      </c>
      <c r="B3220" s="185" t="s">
        <v>15868</v>
      </c>
      <c r="C3220" s="74" t="s">
        <v>14442</v>
      </c>
    </row>
    <row r="3221" ht="14.25" customHeight="1">
      <c r="A3221" s="185" t="s">
        <v>11276</v>
      </c>
      <c r="B3221" s="185" t="s">
        <v>15904</v>
      </c>
      <c r="C3221" s="74" t="s">
        <v>14442</v>
      </c>
    </row>
    <row r="3222" ht="14.25" customHeight="1">
      <c r="A3222" s="185" t="s">
        <v>13509</v>
      </c>
      <c r="B3222" s="185" t="s">
        <v>16430</v>
      </c>
      <c r="C3222" s="74" t="s">
        <v>14442</v>
      </c>
    </row>
    <row r="3223" ht="14.25" customHeight="1">
      <c r="A3223" s="185" t="s">
        <v>11351</v>
      </c>
      <c r="B3223" s="185" t="s">
        <v>16595</v>
      </c>
      <c r="C3223" s="74" t="s">
        <v>14442</v>
      </c>
    </row>
    <row r="3224" ht="14.25" customHeight="1">
      <c r="A3224" s="185" t="s">
        <v>13435</v>
      </c>
      <c r="B3224" s="185" t="s">
        <v>15842</v>
      </c>
      <c r="C3224" s="74" t="s">
        <v>14442</v>
      </c>
    </row>
    <row r="3225" ht="14.25" customHeight="1">
      <c r="A3225" s="185" t="s">
        <v>13436</v>
      </c>
      <c r="B3225" s="185" t="s">
        <v>15843</v>
      </c>
      <c r="C3225" s="74" t="s">
        <v>14442</v>
      </c>
    </row>
    <row r="3226" ht="14.25" customHeight="1">
      <c r="A3226" s="185" t="s">
        <v>13437</v>
      </c>
      <c r="B3226" s="185" t="s">
        <v>15842</v>
      </c>
      <c r="C3226" s="74" t="s">
        <v>14442</v>
      </c>
    </row>
    <row r="3227" ht="14.25" customHeight="1">
      <c r="A3227" s="185" t="s">
        <v>13438</v>
      </c>
      <c r="B3227" s="185" t="s">
        <v>15843</v>
      </c>
      <c r="C3227" s="74" t="s">
        <v>14442</v>
      </c>
    </row>
    <row r="3228" ht="14.25" customHeight="1">
      <c r="A3228" s="185" t="s">
        <v>13439</v>
      </c>
      <c r="B3228" s="185" t="s">
        <v>15842</v>
      </c>
      <c r="C3228" s="74" t="s">
        <v>14442</v>
      </c>
    </row>
    <row r="3229" ht="14.25" customHeight="1">
      <c r="A3229" s="185" t="s">
        <v>13440</v>
      </c>
      <c r="B3229" s="185" t="s">
        <v>15843</v>
      </c>
      <c r="C3229" s="74" t="s">
        <v>14442</v>
      </c>
    </row>
    <row r="3230" ht="14.25" customHeight="1">
      <c r="A3230" s="185" t="s">
        <v>13443</v>
      </c>
      <c r="B3230" s="185" t="s">
        <v>15844</v>
      </c>
      <c r="C3230" s="74" t="s">
        <v>14442</v>
      </c>
    </row>
    <row r="3231" ht="14.25" customHeight="1">
      <c r="A3231" s="185" t="s">
        <v>13268</v>
      </c>
      <c r="B3231" s="185" t="s">
        <v>15870</v>
      </c>
      <c r="C3231" s="74" t="s">
        <v>14442</v>
      </c>
    </row>
    <row r="3232" ht="14.25" customHeight="1">
      <c r="A3232" s="185" t="s">
        <v>12180</v>
      </c>
      <c r="B3232" s="185" t="s">
        <v>15907</v>
      </c>
      <c r="C3232" s="74" t="s">
        <v>14442</v>
      </c>
    </row>
    <row r="3233" ht="14.25" customHeight="1">
      <c r="A3233" s="185" t="s">
        <v>13449</v>
      </c>
      <c r="B3233" s="185" t="s">
        <v>15858</v>
      </c>
      <c r="C3233" s="74" t="s">
        <v>14442</v>
      </c>
    </row>
    <row r="3234" ht="14.25" customHeight="1">
      <c r="A3234" s="185" t="s">
        <v>13450</v>
      </c>
      <c r="B3234" s="185" t="s">
        <v>16596</v>
      </c>
      <c r="C3234" s="74" t="s">
        <v>14442</v>
      </c>
    </row>
    <row r="3235" ht="14.25" customHeight="1">
      <c r="A3235" s="185" t="s">
        <v>3713</v>
      </c>
      <c r="B3235" s="185" t="s">
        <v>15873</v>
      </c>
      <c r="C3235" s="74" t="s">
        <v>14442</v>
      </c>
    </row>
    <row r="3236" ht="14.25" customHeight="1">
      <c r="A3236" s="185" t="s">
        <v>13462</v>
      </c>
      <c r="B3236" s="185" t="s">
        <v>15876</v>
      </c>
      <c r="C3236" s="74" t="s">
        <v>14442</v>
      </c>
    </row>
    <row r="3237" ht="14.25" customHeight="1">
      <c r="A3237" s="185" t="s">
        <v>13463</v>
      </c>
      <c r="B3237" s="185" t="s">
        <v>16597</v>
      </c>
      <c r="C3237" s="74" t="s">
        <v>14442</v>
      </c>
    </row>
    <row r="3238" ht="14.25" customHeight="1">
      <c r="A3238" s="185" t="s">
        <v>3934</v>
      </c>
      <c r="B3238" s="185" t="s">
        <v>15878</v>
      </c>
      <c r="C3238" s="74" t="s">
        <v>14442</v>
      </c>
    </row>
    <row r="3239" ht="14.25" customHeight="1">
      <c r="A3239" s="185" t="s">
        <v>13285</v>
      </c>
      <c r="B3239" s="185" t="s">
        <v>15824</v>
      </c>
      <c r="C3239" s="74" t="s">
        <v>14462</v>
      </c>
    </row>
    <row r="3240" ht="14.25" customHeight="1">
      <c r="A3240" s="185" t="s">
        <v>4590</v>
      </c>
      <c r="B3240" s="185" t="s">
        <v>16598</v>
      </c>
      <c r="C3240" s="74" t="s">
        <v>14462</v>
      </c>
    </row>
    <row r="3241" ht="14.25" customHeight="1">
      <c r="A3241" s="185" t="s">
        <v>4785</v>
      </c>
      <c r="B3241" s="185" t="s">
        <v>15880</v>
      </c>
      <c r="C3241" s="74" t="s">
        <v>14462</v>
      </c>
    </row>
    <row r="3242" ht="14.25" customHeight="1">
      <c r="A3242" s="185" t="s">
        <v>13300</v>
      </c>
      <c r="B3242" s="185" t="s">
        <v>15827</v>
      </c>
      <c r="C3242" s="74" t="s">
        <v>14462</v>
      </c>
    </row>
    <row r="3243" ht="14.25" customHeight="1">
      <c r="A3243" s="185" t="s">
        <v>4910</v>
      </c>
      <c r="B3243" s="185" t="s">
        <v>15828</v>
      </c>
      <c r="C3243" s="74" t="s">
        <v>14462</v>
      </c>
    </row>
    <row r="3244" ht="14.25" customHeight="1">
      <c r="A3244" s="185" t="s">
        <v>13305</v>
      </c>
      <c r="B3244" s="185" t="s">
        <v>15934</v>
      </c>
      <c r="C3244" s="74" t="s">
        <v>14462</v>
      </c>
    </row>
    <row r="3245" ht="14.25" customHeight="1">
      <c r="A3245" s="185" t="s">
        <v>5024</v>
      </c>
      <c r="B3245" s="185" t="s">
        <v>16099</v>
      </c>
      <c r="C3245" s="74" t="s">
        <v>14462</v>
      </c>
    </row>
    <row r="3246" ht="14.25" customHeight="1">
      <c r="A3246" s="185" t="s">
        <v>2692</v>
      </c>
      <c r="B3246" s="185" t="s">
        <v>15832</v>
      </c>
      <c r="C3246" s="74" t="s">
        <v>14462</v>
      </c>
    </row>
    <row r="3247" ht="14.25" customHeight="1">
      <c r="A3247" s="185" t="s">
        <v>13309</v>
      </c>
      <c r="B3247" s="185" t="s">
        <v>16314</v>
      </c>
      <c r="C3247" s="74" t="s">
        <v>14462</v>
      </c>
    </row>
    <row r="3248" ht="14.25" customHeight="1">
      <c r="A3248" s="185" t="s">
        <v>13311</v>
      </c>
      <c r="B3248" s="185" t="s">
        <v>16599</v>
      </c>
      <c r="C3248" s="74" t="s">
        <v>14462</v>
      </c>
    </row>
    <row r="3249" ht="14.25" customHeight="1">
      <c r="A3249" s="185" t="s">
        <v>13315</v>
      </c>
      <c r="B3249" s="185" t="s">
        <v>15837</v>
      </c>
      <c r="C3249" s="74" t="s">
        <v>14462</v>
      </c>
    </row>
    <row r="3250" ht="14.25" customHeight="1">
      <c r="A3250" s="185" t="s">
        <v>3696</v>
      </c>
      <c r="B3250" s="185" t="s">
        <v>15938</v>
      </c>
      <c r="C3250" s="74" t="s">
        <v>14462</v>
      </c>
    </row>
    <row r="3251" ht="14.25" customHeight="1">
      <c r="A3251" s="185" t="s">
        <v>13326</v>
      </c>
      <c r="B3251" s="185" t="s">
        <v>15840</v>
      </c>
      <c r="C3251" s="74" t="s">
        <v>14462</v>
      </c>
    </row>
    <row r="3252" ht="14.25" customHeight="1">
      <c r="A3252" s="185" t="s">
        <v>13333</v>
      </c>
      <c r="B3252" s="185" t="s">
        <v>15934</v>
      </c>
      <c r="C3252" s="74" t="s">
        <v>14462</v>
      </c>
    </row>
    <row r="3253" ht="14.25" customHeight="1">
      <c r="A3253" s="185" t="s">
        <v>13335</v>
      </c>
      <c r="B3253" s="185" t="s">
        <v>15842</v>
      </c>
      <c r="C3253" s="74" t="s">
        <v>14462</v>
      </c>
    </row>
    <row r="3254" ht="14.25" customHeight="1">
      <c r="A3254" s="185" t="s">
        <v>6731</v>
      </c>
      <c r="B3254" s="185" t="s">
        <v>15843</v>
      </c>
      <c r="C3254" s="74" t="s">
        <v>14462</v>
      </c>
    </row>
    <row r="3255" ht="14.25" customHeight="1">
      <c r="A3255" s="185" t="s">
        <v>13336</v>
      </c>
      <c r="B3255" s="185" t="s">
        <v>15842</v>
      </c>
      <c r="C3255" s="74" t="s">
        <v>14462</v>
      </c>
    </row>
    <row r="3256" ht="14.25" customHeight="1">
      <c r="A3256" s="185" t="s">
        <v>13337</v>
      </c>
      <c r="B3256" s="185" t="s">
        <v>15843</v>
      </c>
      <c r="C3256" s="74" t="s">
        <v>14462</v>
      </c>
    </row>
    <row r="3257" ht="14.25" customHeight="1">
      <c r="A3257" s="185" t="s">
        <v>13338</v>
      </c>
      <c r="B3257" s="185" t="s">
        <v>15842</v>
      </c>
      <c r="C3257" s="74" t="s">
        <v>14462</v>
      </c>
    </row>
    <row r="3258" ht="14.25" customHeight="1">
      <c r="A3258" s="185" t="s">
        <v>13339</v>
      </c>
      <c r="B3258" s="185" t="s">
        <v>15843</v>
      </c>
      <c r="C3258" s="74" t="s">
        <v>14462</v>
      </c>
    </row>
    <row r="3259" ht="14.25" customHeight="1">
      <c r="A3259" s="185" t="s">
        <v>13342</v>
      </c>
      <c r="B3259" s="185" t="s">
        <v>15844</v>
      </c>
      <c r="C3259" s="74" t="s">
        <v>14462</v>
      </c>
    </row>
    <row r="3260" ht="14.25" customHeight="1">
      <c r="A3260" s="185" t="s">
        <v>13345</v>
      </c>
      <c r="B3260" s="185" t="s">
        <v>15889</v>
      </c>
      <c r="C3260" s="74" t="s">
        <v>14462</v>
      </c>
    </row>
    <row r="3261" ht="14.25" customHeight="1">
      <c r="A3261" s="185" t="s">
        <v>6766</v>
      </c>
      <c r="B3261" s="185" t="s">
        <v>15846</v>
      </c>
      <c r="C3261" s="74" t="s">
        <v>14462</v>
      </c>
    </row>
    <row r="3262" ht="14.25" customHeight="1">
      <c r="A3262" s="185" t="s">
        <v>6799</v>
      </c>
      <c r="B3262" s="185" t="s">
        <v>16600</v>
      </c>
      <c r="C3262" s="74" t="s">
        <v>14462</v>
      </c>
    </row>
    <row r="3263" ht="14.25" customHeight="1">
      <c r="A3263" s="185" t="s">
        <v>13349</v>
      </c>
      <c r="B3263" s="185" t="s">
        <v>16373</v>
      </c>
      <c r="C3263" s="74" t="s">
        <v>14462</v>
      </c>
    </row>
    <row r="3264" ht="14.25" customHeight="1">
      <c r="A3264" s="185" t="s">
        <v>13350</v>
      </c>
      <c r="B3264" s="185" t="s">
        <v>15848</v>
      </c>
      <c r="C3264" s="74" t="s">
        <v>14462</v>
      </c>
    </row>
    <row r="3265" ht="14.25" customHeight="1">
      <c r="A3265" s="185" t="s">
        <v>13352</v>
      </c>
      <c r="B3265" s="185" t="s">
        <v>15849</v>
      </c>
      <c r="C3265" s="74" t="s">
        <v>14462</v>
      </c>
    </row>
    <row r="3266" ht="14.25" customHeight="1">
      <c r="A3266" s="185" t="s">
        <v>6991</v>
      </c>
      <c r="B3266" s="185" t="s">
        <v>15846</v>
      </c>
      <c r="C3266" s="74" t="s">
        <v>14462</v>
      </c>
    </row>
    <row r="3267" ht="14.25" customHeight="1">
      <c r="A3267" s="185" t="s">
        <v>13356</v>
      </c>
      <c r="B3267" s="185" t="s">
        <v>15847</v>
      </c>
      <c r="C3267" s="74" t="s">
        <v>14462</v>
      </c>
    </row>
    <row r="3268" ht="14.25" customHeight="1">
      <c r="A3268" s="185" t="s">
        <v>13358</v>
      </c>
      <c r="B3268" s="185" t="s">
        <v>15848</v>
      </c>
      <c r="C3268" s="74" t="s">
        <v>14462</v>
      </c>
    </row>
    <row r="3269" ht="14.25" customHeight="1">
      <c r="A3269" s="185" t="s">
        <v>13360</v>
      </c>
      <c r="B3269" s="185" t="s">
        <v>15849</v>
      </c>
      <c r="C3269" s="74" t="s">
        <v>14462</v>
      </c>
    </row>
    <row r="3270" ht="14.25" customHeight="1">
      <c r="A3270" s="185" t="s">
        <v>3725</v>
      </c>
      <c r="B3270" s="185" t="s">
        <v>15893</v>
      </c>
      <c r="C3270" s="74" t="s">
        <v>14462</v>
      </c>
    </row>
    <row r="3271" ht="14.25" customHeight="1">
      <c r="A3271" s="185" t="s">
        <v>13364</v>
      </c>
      <c r="B3271" s="185" t="s">
        <v>15894</v>
      </c>
      <c r="C3271" s="74" t="s">
        <v>14462</v>
      </c>
    </row>
    <row r="3272" ht="14.25" customHeight="1">
      <c r="A3272" s="185" t="s">
        <v>13365</v>
      </c>
      <c r="B3272" s="185" t="s">
        <v>15852</v>
      </c>
      <c r="C3272" s="74" t="s">
        <v>14462</v>
      </c>
    </row>
    <row r="3273" ht="14.25" customHeight="1">
      <c r="A3273" s="185" t="s">
        <v>3703</v>
      </c>
      <c r="B3273" s="185" t="s">
        <v>15853</v>
      </c>
      <c r="C3273" s="74" t="s">
        <v>14462</v>
      </c>
    </row>
    <row r="3274" ht="14.25" customHeight="1">
      <c r="A3274" s="185" t="s">
        <v>7579</v>
      </c>
      <c r="B3274" s="185" t="s">
        <v>15854</v>
      </c>
      <c r="C3274" s="74" t="s">
        <v>14462</v>
      </c>
    </row>
    <row r="3275" ht="14.25" customHeight="1">
      <c r="A3275" s="185" t="s">
        <v>13372</v>
      </c>
      <c r="B3275" s="185" t="s">
        <v>16601</v>
      </c>
      <c r="C3275" s="74" t="s">
        <v>14462</v>
      </c>
    </row>
    <row r="3276" ht="14.25" customHeight="1">
      <c r="A3276" s="185" t="s">
        <v>3708</v>
      </c>
      <c r="B3276" s="185" t="s">
        <v>16602</v>
      </c>
      <c r="C3276" s="74" t="s">
        <v>14462</v>
      </c>
    </row>
    <row r="3277" ht="14.25" customHeight="1">
      <c r="A3277" s="185" t="s">
        <v>13378</v>
      </c>
      <c r="B3277" s="185" t="s">
        <v>16603</v>
      </c>
      <c r="C3277" s="74" t="s">
        <v>14462</v>
      </c>
    </row>
    <row r="3278" ht="14.25" customHeight="1">
      <c r="A3278" s="185" t="s">
        <v>8205</v>
      </c>
      <c r="B3278" s="185" t="s">
        <v>15874</v>
      </c>
      <c r="C3278" s="74" t="s">
        <v>14462</v>
      </c>
    </row>
    <row r="3279" ht="14.25" customHeight="1">
      <c r="A3279" s="185" t="s">
        <v>13384</v>
      </c>
      <c r="B3279" s="185" t="s">
        <v>16604</v>
      </c>
      <c r="C3279" s="74" t="s">
        <v>14462</v>
      </c>
    </row>
    <row r="3280" ht="14.25" customHeight="1">
      <c r="A3280" s="185" t="s">
        <v>13390</v>
      </c>
      <c r="B3280" s="185" t="s">
        <v>15858</v>
      </c>
      <c r="C3280" s="74" t="s">
        <v>14462</v>
      </c>
    </row>
    <row r="3281" ht="14.25" customHeight="1">
      <c r="A3281" s="185" t="s">
        <v>3710</v>
      </c>
      <c r="B3281" s="185" t="s">
        <v>16605</v>
      </c>
      <c r="C3281" s="74" t="s">
        <v>14462</v>
      </c>
    </row>
    <row r="3282" ht="14.25" customHeight="1">
      <c r="A3282" s="185" t="s">
        <v>13393</v>
      </c>
      <c r="B3282" s="185" t="s">
        <v>15860</v>
      </c>
      <c r="C3282" s="74" t="s">
        <v>14462</v>
      </c>
    </row>
    <row r="3283" ht="14.25" customHeight="1">
      <c r="A3283" s="185" t="s">
        <v>13396</v>
      </c>
      <c r="B3283" s="185" t="s">
        <v>15861</v>
      </c>
      <c r="C3283" s="74" t="s">
        <v>14462</v>
      </c>
    </row>
    <row r="3284" ht="14.25" customHeight="1">
      <c r="A3284" s="185" t="s">
        <v>13398</v>
      </c>
      <c r="B3284" s="185" t="s">
        <v>15843</v>
      </c>
      <c r="C3284" s="74" t="s">
        <v>14462</v>
      </c>
    </row>
    <row r="3285" ht="14.25" customHeight="1">
      <c r="A3285" s="185" t="s">
        <v>13400</v>
      </c>
      <c r="B3285" s="185" t="s">
        <v>15861</v>
      </c>
      <c r="C3285" s="74" t="s">
        <v>14462</v>
      </c>
    </row>
    <row r="3286" ht="14.25" customHeight="1">
      <c r="A3286" s="185" t="s">
        <v>13402</v>
      </c>
      <c r="B3286" s="185" t="s">
        <v>15843</v>
      </c>
      <c r="C3286" s="74" t="s">
        <v>14462</v>
      </c>
    </row>
    <row r="3287" ht="14.25" customHeight="1">
      <c r="A3287" s="185" t="s">
        <v>13404</v>
      </c>
      <c r="B3287" s="185" t="s">
        <v>15861</v>
      </c>
      <c r="C3287" s="74" t="s">
        <v>14462</v>
      </c>
    </row>
    <row r="3288" ht="14.25" customHeight="1">
      <c r="A3288" s="185" t="s">
        <v>13405</v>
      </c>
      <c r="B3288" s="185" t="s">
        <v>15843</v>
      </c>
      <c r="C3288" s="74" t="s">
        <v>14462</v>
      </c>
    </row>
    <row r="3289" ht="14.25" customHeight="1">
      <c r="A3289" s="185" t="s">
        <v>9167</v>
      </c>
      <c r="B3289" s="185" t="s">
        <v>15844</v>
      </c>
      <c r="C3289" s="74" t="s">
        <v>14462</v>
      </c>
    </row>
    <row r="3290" ht="14.25" customHeight="1">
      <c r="A3290" s="185" t="s">
        <v>9687</v>
      </c>
      <c r="B3290" s="185" t="s">
        <v>16606</v>
      </c>
      <c r="C3290" s="74" t="s">
        <v>14462</v>
      </c>
    </row>
    <row r="3291" ht="14.25" customHeight="1">
      <c r="A3291" s="185" t="s">
        <v>11097</v>
      </c>
      <c r="B3291" s="185" t="s">
        <v>16607</v>
      </c>
      <c r="C3291" s="74" t="s">
        <v>14462</v>
      </c>
    </row>
    <row r="3292" ht="14.25" customHeight="1">
      <c r="A3292" s="185" t="s">
        <v>3717</v>
      </c>
      <c r="B3292" s="185" t="s">
        <v>16608</v>
      </c>
      <c r="C3292" s="74" t="s">
        <v>14462</v>
      </c>
    </row>
    <row r="3293" ht="14.25" customHeight="1">
      <c r="A3293" s="185" t="s">
        <v>3718</v>
      </c>
      <c r="B3293" s="185" t="s">
        <v>15868</v>
      </c>
      <c r="C3293" s="74" t="s">
        <v>14462</v>
      </c>
    </row>
    <row r="3294" ht="14.25" customHeight="1">
      <c r="A3294" s="185" t="s">
        <v>11276</v>
      </c>
      <c r="B3294" s="185" t="s">
        <v>16609</v>
      </c>
      <c r="C3294" s="74" t="s">
        <v>14462</v>
      </c>
    </row>
    <row r="3295" ht="14.25" customHeight="1">
      <c r="A3295" s="185" t="s">
        <v>13509</v>
      </c>
      <c r="B3295" s="185" t="s">
        <v>16610</v>
      </c>
      <c r="C3295" s="74" t="s">
        <v>14462</v>
      </c>
    </row>
    <row r="3296" ht="14.25" customHeight="1">
      <c r="A3296" s="185" t="s">
        <v>13435</v>
      </c>
      <c r="B3296" s="185" t="s">
        <v>15842</v>
      </c>
      <c r="C3296" s="74" t="s">
        <v>14462</v>
      </c>
    </row>
    <row r="3297" ht="14.25" customHeight="1">
      <c r="A3297" s="185" t="s">
        <v>13436</v>
      </c>
      <c r="B3297" s="185" t="s">
        <v>15843</v>
      </c>
      <c r="C3297" s="74" t="s">
        <v>14462</v>
      </c>
    </row>
    <row r="3298" ht="14.25" customHeight="1">
      <c r="A3298" s="185" t="s">
        <v>13437</v>
      </c>
      <c r="B3298" s="185" t="s">
        <v>15842</v>
      </c>
      <c r="C3298" s="74" t="s">
        <v>14462</v>
      </c>
    </row>
    <row r="3299" ht="14.25" customHeight="1">
      <c r="A3299" s="185" t="s">
        <v>13438</v>
      </c>
      <c r="B3299" s="185" t="s">
        <v>15843</v>
      </c>
      <c r="C3299" s="74" t="s">
        <v>14462</v>
      </c>
    </row>
    <row r="3300" ht="14.25" customHeight="1">
      <c r="A3300" s="185" t="s">
        <v>13439</v>
      </c>
      <c r="B3300" s="185" t="s">
        <v>15842</v>
      </c>
      <c r="C3300" s="74" t="s">
        <v>14462</v>
      </c>
    </row>
    <row r="3301" ht="14.25" customHeight="1">
      <c r="A3301" s="185" t="s">
        <v>13440</v>
      </c>
      <c r="B3301" s="185" t="s">
        <v>15843</v>
      </c>
      <c r="C3301" s="74" t="s">
        <v>14462</v>
      </c>
    </row>
    <row r="3302" ht="14.25" customHeight="1">
      <c r="A3302" s="185" t="s">
        <v>13443</v>
      </c>
      <c r="B3302" s="185" t="s">
        <v>15844</v>
      </c>
      <c r="C3302" s="74" t="s">
        <v>14462</v>
      </c>
    </row>
    <row r="3303" ht="14.25" customHeight="1">
      <c r="A3303" s="185" t="s">
        <v>13268</v>
      </c>
      <c r="B3303" s="185" t="s">
        <v>15870</v>
      </c>
      <c r="C3303" s="74" t="s">
        <v>14462</v>
      </c>
    </row>
    <row r="3304" ht="14.25" customHeight="1">
      <c r="A3304" s="185" t="s">
        <v>13449</v>
      </c>
      <c r="B3304" s="185" t="s">
        <v>15858</v>
      </c>
      <c r="C3304" s="74" t="s">
        <v>14462</v>
      </c>
    </row>
    <row r="3305" ht="14.25" customHeight="1">
      <c r="A3305" s="185" t="s">
        <v>3713</v>
      </c>
      <c r="B3305" s="185" t="s">
        <v>16611</v>
      </c>
      <c r="C3305" s="74" t="s">
        <v>14462</v>
      </c>
    </row>
    <row r="3306" ht="14.25" customHeight="1">
      <c r="A3306" s="185" t="s">
        <v>12903</v>
      </c>
      <c r="B3306" s="185" t="s">
        <v>16612</v>
      </c>
      <c r="C3306" s="74" t="s">
        <v>14462</v>
      </c>
    </row>
    <row r="3307" ht="14.25" customHeight="1">
      <c r="A3307" s="185" t="s">
        <v>13462</v>
      </c>
      <c r="B3307" s="185" t="s">
        <v>15909</v>
      </c>
      <c r="C3307" s="74" t="s">
        <v>14462</v>
      </c>
    </row>
    <row r="3308" ht="14.25" customHeight="1">
      <c r="A3308" s="185" t="s">
        <v>3934</v>
      </c>
      <c r="B3308" s="185" t="s">
        <v>15878</v>
      </c>
      <c r="C3308" s="74" t="s">
        <v>14462</v>
      </c>
    </row>
    <row r="3309" ht="14.25" customHeight="1">
      <c r="A3309" s="185" t="s">
        <v>13285</v>
      </c>
      <c r="B3309" s="185" t="s">
        <v>15824</v>
      </c>
      <c r="C3309" s="74" t="s">
        <v>14490</v>
      </c>
    </row>
    <row r="3310" ht="14.25" customHeight="1">
      <c r="A3310" s="185" t="s">
        <v>4785</v>
      </c>
      <c r="B3310" s="185" t="s">
        <v>15880</v>
      </c>
      <c r="C3310" s="74" t="s">
        <v>14490</v>
      </c>
    </row>
    <row r="3311" ht="14.25" customHeight="1">
      <c r="A3311" s="185" t="s">
        <v>5024</v>
      </c>
      <c r="B3311" s="185" t="s">
        <v>16613</v>
      </c>
      <c r="C3311" s="74" t="s">
        <v>14490</v>
      </c>
    </row>
    <row r="3312" ht="14.25" customHeight="1">
      <c r="A3312" s="185" t="s">
        <v>5139</v>
      </c>
      <c r="B3312" s="185" t="s">
        <v>16614</v>
      </c>
      <c r="C3312" s="74" t="s">
        <v>14490</v>
      </c>
    </row>
    <row r="3313" ht="14.25" customHeight="1">
      <c r="A3313" s="185" t="s">
        <v>2692</v>
      </c>
      <c r="B3313" s="185" t="s">
        <v>15832</v>
      </c>
      <c r="C3313" s="74" t="s">
        <v>14490</v>
      </c>
    </row>
    <row r="3314" ht="14.25" customHeight="1">
      <c r="A3314" s="185" t="s">
        <v>5443</v>
      </c>
      <c r="B3314" s="185" t="s">
        <v>16615</v>
      </c>
      <c r="C3314" s="74" t="s">
        <v>14490</v>
      </c>
    </row>
    <row r="3315" ht="14.25" customHeight="1">
      <c r="A3315" s="185" t="s">
        <v>13315</v>
      </c>
      <c r="B3315" s="185" t="s">
        <v>15837</v>
      </c>
      <c r="C3315" s="74" t="s">
        <v>14490</v>
      </c>
    </row>
    <row r="3316" ht="14.25" customHeight="1">
      <c r="A3316" s="185" t="s">
        <v>3696</v>
      </c>
      <c r="B3316" s="185" t="s">
        <v>16616</v>
      </c>
      <c r="C3316" s="74" t="s">
        <v>14490</v>
      </c>
    </row>
    <row r="3317" ht="14.25" customHeight="1">
      <c r="A3317" s="185" t="s">
        <v>6559</v>
      </c>
      <c r="B3317" s="185" t="s">
        <v>16617</v>
      </c>
      <c r="C3317" s="74" t="s">
        <v>14490</v>
      </c>
    </row>
    <row r="3318" ht="14.25" customHeight="1">
      <c r="A3318" s="185" t="s">
        <v>13326</v>
      </c>
      <c r="B3318" s="185" t="s">
        <v>15840</v>
      </c>
      <c r="C3318" s="74" t="s">
        <v>14490</v>
      </c>
    </row>
    <row r="3319" ht="14.25" customHeight="1">
      <c r="A3319" s="185" t="s">
        <v>13335</v>
      </c>
      <c r="B3319" s="185" t="s">
        <v>15842</v>
      </c>
      <c r="C3319" s="74" t="s">
        <v>14490</v>
      </c>
    </row>
    <row r="3320" ht="14.25" customHeight="1">
      <c r="A3320" s="185" t="s">
        <v>6731</v>
      </c>
      <c r="B3320" s="185" t="s">
        <v>15843</v>
      </c>
      <c r="C3320" s="74" t="s">
        <v>14490</v>
      </c>
    </row>
    <row r="3321" ht="14.25" customHeight="1">
      <c r="A3321" s="185" t="s">
        <v>13336</v>
      </c>
      <c r="B3321" s="185" t="s">
        <v>15842</v>
      </c>
      <c r="C3321" s="74" t="s">
        <v>14490</v>
      </c>
    </row>
    <row r="3322" ht="14.25" customHeight="1">
      <c r="A3322" s="185" t="s">
        <v>13337</v>
      </c>
      <c r="B3322" s="185" t="s">
        <v>15843</v>
      </c>
      <c r="C3322" s="74" t="s">
        <v>14490</v>
      </c>
    </row>
    <row r="3323" ht="14.25" customHeight="1">
      <c r="A3323" s="185" t="s">
        <v>13338</v>
      </c>
      <c r="B3323" s="185" t="s">
        <v>15842</v>
      </c>
      <c r="C3323" s="74" t="s">
        <v>14490</v>
      </c>
    </row>
    <row r="3324" ht="14.25" customHeight="1">
      <c r="A3324" s="185" t="s">
        <v>13339</v>
      </c>
      <c r="B3324" s="185" t="s">
        <v>15843</v>
      </c>
      <c r="C3324" s="74" t="s">
        <v>14490</v>
      </c>
    </row>
    <row r="3325" ht="14.25" customHeight="1">
      <c r="A3325" s="185" t="s">
        <v>13342</v>
      </c>
      <c r="B3325" s="185" t="s">
        <v>15844</v>
      </c>
      <c r="C3325" s="74" t="s">
        <v>14490</v>
      </c>
    </row>
    <row r="3326" ht="14.25" customHeight="1">
      <c r="A3326" s="185" t="s">
        <v>13345</v>
      </c>
      <c r="B3326" s="185" t="s">
        <v>15889</v>
      </c>
      <c r="C3326" s="74" t="s">
        <v>14490</v>
      </c>
    </row>
    <row r="3327" ht="14.25" customHeight="1">
      <c r="A3327" s="185" t="s">
        <v>6766</v>
      </c>
      <c r="B3327" s="185" t="s">
        <v>15846</v>
      </c>
      <c r="C3327" s="74" t="s">
        <v>14490</v>
      </c>
    </row>
    <row r="3328" ht="14.25" customHeight="1">
      <c r="A3328" s="185" t="s">
        <v>13349</v>
      </c>
      <c r="B3328" s="185" t="s">
        <v>15891</v>
      </c>
      <c r="C3328" s="74" t="s">
        <v>14490</v>
      </c>
    </row>
    <row r="3329" ht="14.25" customHeight="1">
      <c r="A3329" s="185" t="s">
        <v>6881</v>
      </c>
      <c r="B3329" s="185" t="s">
        <v>16002</v>
      </c>
      <c r="C3329" s="74" t="s">
        <v>14490</v>
      </c>
    </row>
    <row r="3330" ht="14.25" customHeight="1">
      <c r="A3330" s="185" t="s">
        <v>6991</v>
      </c>
      <c r="B3330" s="185" t="s">
        <v>15846</v>
      </c>
      <c r="C3330" s="74" t="s">
        <v>14490</v>
      </c>
    </row>
    <row r="3331" ht="14.25" customHeight="1">
      <c r="A3331" s="185" t="s">
        <v>13356</v>
      </c>
      <c r="B3331" s="185" t="s">
        <v>15892</v>
      </c>
      <c r="C3331" s="74" t="s">
        <v>14490</v>
      </c>
    </row>
    <row r="3332" ht="14.25" customHeight="1">
      <c r="A3332" s="185" t="s">
        <v>7014</v>
      </c>
      <c r="B3332" s="185" t="s">
        <v>16618</v>
      </c>
      <c r="C3332" s="74" t="s">
        <v>14490</v>
      </c>
    </row>
    <row r="3333" ht="14.25" customHeight="1">
      <c r="A3333" s="185" t="s">
        <v>13358</v>
      </c>
      <c r="B3333" s="185" t="s">
        <v>15848</v>
      </c>
      <c r="C3333" s="74" t="s">
        <v>14490</v>
      </c>
    </row>
    <row r="3334" ht="14.25" customHeight="1">
      <c r="A3334" s="185" t="s">
        <v>13360</v>
      </c>
      <c r="B3334" s="185" t="s">
        <v>15849</v>
      </c>
      <c r="C3334" s="74" t="s">
        <v>14490</v>
      </c>
    </row>
    <row r="3335" ht="14.25" customHeight="1">
      <c r="A3335" s="185" t="s">
        <v>3725</v>
      </c>
      <c r="B3335" s="185" t="s">
        <v>15893</v>
      </c>
      <c r="C3335" s="74" t="s">
        <v>14490</v>
      </c>
    </row>
    <row r="3336" ht="14.25" customHeight="1">
      <c r="A3336" s="185" t="s">
        <v>13364</v>
      </c>
      <c r="B3336" s="185" t="s">
        <v>16619</v>
      </c>
      <c r="C3336" s="74" t="s">
        <v>14490</v>
      </c>
    </row>
    <row r="3337" ht="14.25" customHeight="1">
      <c r="A3337" s="185" t="s">
        <v>13365</v>
      </c>
      <c r="B3337" s="185" t="s">
        <v>15852</v>
      </c>
      <c r="C3337" s="74" t="s">
        <v>14490</v>
      </c>
    </row>
    <row r="3338" ht="14.25" customHeight="1">
      <c r="A3338" s="185" t="s">
        <v>3703</v>
      </c>
      <c r="B3338" s="185" t="s">
        <v>15853</v>
      </c>
      <c r="C3338" s="74" t="s">
        <v>14490</v>
      </c>
    </row>
    <row r="3339" ht="14.25" customHeight="1">
      <c r="A3339" s="185" t="s">
        <v>7579</v>
      </c>
      <c r="B3339" s="185" t="s">
        <v>16620</v>
      </c>
      <c r="C3339" s="74" t="s">
        <v>14490</v>
      </c>
    </row>
    <row r="3340" ht="14.25" customHeight="1">
      <c r="A3340" s="185" t="s">
        <v>13372</v>
      </c>
      <c r="B3340" s="185" t="s">
        <v>16126</v>
      </c>
      <c r="C3340" s="74" t="s">
        <v>14490</v>
      </c>
    </row>
    <row r="3341" ht="14.25" customHeight="1">
      <c r="A3341" s="185" t="s">
        <v>3708</v>
      </c>
      <c r="B3341" s="185" t="s">
        <v>16621</v>
      </c>
      <c r="C3341" s="74" t="s">
        <v>14490</v>
      </c>
    </row>
    <row r="3342" ht="14.25" customHeight="1">
      <c r="A3342" s="185" t="s">
        <v>13378</v>
      </c>
      <c r="B3342" s="185" t="s">
        <v>16622</v>
      </c>
      <c r="C3342" s="74" t="s">
        <v>14490</v>
      </c>
    </row>
    <row r="3343" ht="14.25" customHeight="1">
      <c r="A3343" s="185" t="s">
        <v>13384</v>
      </c>
      <c r="B3343" s="185" t="s">
        <v>16623</v>
      </c>
      <c r="C3343" s="74" t="s">
        <v>14490</v>
      </c>
    </row>
    <row r="3344" ht="14.25" customHeight="1">
      <c r="A3344" s="185" t="s">
        <v>13390</v>
      </c>
      <c r="B3344" s="185" t="s">
        <v>15858</v>
      </c>
      <c r="C3344" s="74" t="s">
        <v>14490</v>
      </c>
    </row>
    <row r="3345" ht="14.25" customHeight="1">
      <c r="A3345" s="185" t="s">
        <v>3710</v>
      </c>
      <c r="B3345" s="185" t="s">
        <v>16052</v>
      </c>
      <c r="C3345" s="74" t="s">
        <v>14490</v>
      </c>
    </row>
    <row r="3346" ht="14.25" customHeight="1">
      <c r="A3346" s="185" t="s">
        <v>13393</v>
      </c>
      <c r="B3346" s="185" t="s">
        <v>15930</v>
      </c>
      <c r="C3346" s="74" t="s">
        <v>14490</v>
      </c>
    </row>
    <row r="3347" ht="14.25" customHeight="1">
      <c r="A3347" s="185" t="s">
        <v>13396</v>
      </c>
      <c r="B3347" s="185" t="s">
        <v>15861</v>
      </c>
      <c r="C3347" s="74" t="s">
        <v>14490</v>
      </c>
    </row>
    <row r="3348" ht="14.25" customHeight="1">
      <c r="A3348" s="185" t="s">
        <v>13398</v>
      </c>
      <c r="B3348" s="185" t="s">
        <v>15843</v>
      </c>
      <c r="C3348" s="74" t="s">
        <v>14490</v>
      </c>
    </row>
    <row r="3349" ht="14.25" customHeight="1">
      <c r="A3349" s="185" t="s">
        <v>13400</v>
      </c>
      <c r="B3349" s="185" t="s">
        <v>15861</v>
      </c>
      <c r="C3349" s="74" t="s">
        <v>14490</v>
      </c>
    </row>
    <row r="3350" ht="14.25" customHeight="1">
      <c r="A3350" s="185" t="s">
        <v>13402</v>
      </c>
      <c r="B3350" s="185" t="s">
        <v>15843</v>
      </c>
      <c r="C3350" s="74" t="s">
        <v>14490</v>
      </c>
    </row>
    <row r="3351" ht="14.25" customHeight="1">
      <c r="A3351" s="185" t="s">
        <v>13404</v>
      </c>
      <c r="B3351" s="185" t="s">
        <v>15861</v>
      </c>
      <c r="C3351" s="74" t="s">
        <v>14490</v>
      </c>
    </row>
    <row r="3352" ht="14.25" customHeight="1">
      <c r="A3352" s="185" t="s">
        <v>13405</v>
      </c>
      <c r="B3352" s="185" t="s">
        <v>15843</v>
      </c>
      <c r="C3352" s="74" t="s">
        <v>14490</v>
      </c>
    </row>
    <row r="3353" ht="14.25" customHeight="1">
      <c r="A3353" s="185" t="s">
        <v>9167</v>
      </c>
      <c r="B3353" s="185" t="s">
        <v>15844</v>
      </c>
      <c r="C3353" s="74" t="s">
        <v>14490</v>
      </c>
    </row>
    <row r="3354" ht="14.25" customHeight="1">
      <c r="A3354" s="185" t="s">
        <v>11205</v>
      </c>
      <c r="B3354" s="185" t="s">
        <v>16624</v>
      </c>
      <c r="C3354" s="74" t="s">
        <v>14490</v>
      </c>
    </row>
    <row r="3355" ht="14.25" customHeight="1">
      <c r="A3355" s="185" t="s">
        <v>13435</v>
      </c>
      <c r="B3355" s="185" t="s">
        <v>15842</v>
      </c>
      <c r="C3355" s="74" t="s">
        <v>14490</v>
      </c>
    </row>
    <row r="3356" ht="14.25" customHeight="1">
      <c r="A3356" s="185" t="s">
        <v>13436</v>
      </c>
      <c r="B3356" s="185" t="s">
        <v>15843</v>
      </c>
      <c r="C3356" s="74" t="s">
        <v>14490</v>
      </c>
    </row>
    <row r="3357" ht="14.25" customHeight="1">
      <c r="A3357" s="185" t="s">
        <v>13437</v>
      </c>
      <c r="B3357" s="185" t="s">
        <v>15842</v>
      </c>
      <c r="C3357" s="74" t="s">
        <v>14490</v>
      </c>
    </row>
    <row r="3358" ht="14.25" customHeight="1">
      <c r="A3358" s="185" t="s">
        <v>13438</v>
      </c>
      <c r="B3358" s="185" t="s">
        <v>15843</v>
      </c>
      <c r="C3358" s="74" t="s">
        <v>14490</v>
      </c>
    </row>
    <row r="3359" ht="14.25" customHeight="1">
      <c r="A3359" s="185" t="s">
        <v>13439</v>
      </c>
      <c r="B3359" s="185" t="s">
        <v>15842</v>
      </c>
      <c r="C3359" s="74" t="s">
        <v>14490</v>
      </c>
    </row>
    <row r="3360" ht="14.25" customHeight="1">
      <c r="A3360" s="185" t="s">
        <v>13440</v>
      </c>
      <c r="B3360" s="185" t="s">
        <v>15843</v>
      </c>
      <c r="C3360" s="74" t="s">
        <v>14490</v>
      </c>
    </row>
    <row r="3361" ht="14.25" customHeight="1">
      <c r="A3361" s="185" t="s">
        <v>13443</v>
      </c>
      <c r="B3361" s="185" t="s">
        <v>15844</v>
      </c>
      <c r="C3361" s="74" t="s">
        <v>14490</v>
      </c>
    </row>
    <row r="3362" ht="14.25" customHeight="1">
      <c r="A3362" s="185" t="s">
        <v>13268</v>
      </c>
      <c r="B3362" s="185" t="s">
        <v>15870</v>
      </c>
      <c r="C3362" s="74" t="s">
        <v>14490</v>
      </c>
    </row>
    <row r="3363" ht="14.25" customHeight="1">
      <c r="A3363" s="185" t="s">
        <v>13449</v>
      </c>
      <c r="B3363" s="185" t="s">
        <v>15858</v>
      </c>
      <c r="C3363" s="74" t="s">
        <v>14490</v>
      </c>
    </row>
    <row r="3364" ht="14.25" customHeight="1">
      <c r="A3364" s="185" t="s">
        <v>13450</v>
      </c>
      <c r="B3364" s="185" t="s">
        <v>16012</v>
      </c>
      <c r="C3364" s="74" t="s">
        <v>14490</v>
      </c>
    </row>
    <row r="3365" ht="14.25" customHeight="1">
      <c r="A3365" s="185" t="s">
        <v>3713</v>
      </c>
      <c r="B3365" s="185" t="s">
        <v>15873</v>
      </c>
      <c r="C3365" s="74" t="s">
        <v>14490</v>
      </c>
    </row>
    <row r="3366" ht="14.25" customHeight="1">
      <c r="A3366" s="185" t="s">
        <v>13462</v>
      </c>
      <c r="B3366" s="185" t="s">
        <v>16625</v>
      </c>
      <c r="C3366" s="74" t="s">
        <v>14490</v>
      </c>
    </row>
    <row r="3367" ht="14.25" customHeight="1">
      <c r="A3367" s="185" t="s">
        <v>3934</v>
      </c>
      <c r="B3367" s="185" t="s">
        <v>15878</v>
      </c>
      <c r="C3367" s="74" t="s">
        <v>14490</v>
      </c>
    </row>
    <row r="3368" ht="14.25" customHeight="1">
      <c r="A3368" s="185" t="s">
        <v>4399</v>
      </c>
      <c r="B3368" s="185" t="s">
        <v>16626</v>
      </c>
      <c r="C3368" s="74" t="s">
        <v>14496</v>
      </c>
    </row>
    <row r="3369" ht="14.25" customHeight="1">
      <c r="A3369" s="185" t="s">
        <v>13285</v>
      </c>
      <c r="B3369" s="185" t="s">
        <v>15824</v>
      </c>
      <c r="C3369" s="74" t="s">
        <v>14496</v>
      </c>
    </row>
    <row r="3370" ht="14.25" customHeight="1">
      <c r="A3370" s="185" t="s">
        <v>4759</v>
      </c>
      <c r="B3370" s="185" t="s">
        <v>15976</v>
      </c>
      <c r="C3370" s="74" t="s">
        <v>14496</v>
      </c>
    </row>
    <row r="3371" ht="14.25" customHeight="1">
      <c r="A3371" s="185" t="s">
        <v>4785</v>
      </c>
      <c r="B3371" s="185" t="s">
        <v>15880</v>
      </c>
      <c r="C3371" s="74" t="s">
        <v>14496</v>
      </c>
    </row>
    <row r="3372" ht="14.25" customHeight="1">
      <c r="A3372" s="185" t="s">
        <v>4797</v>
      </c>
      <c r="B3372" s="185" t="s">
        <v>16627</v>
      </c>
      <c r="C3372" s="74" t="s">
        <v>14496</v>
      </c>
    </row>
    <row r="3373" ht="14.25" customHeight="1">
      <c r="A3373" s="185" t="s">
        <v>13300</v>
      </c>
      <c r="B3373" s="185" t="s">
        <v>16016</v>
      </c>
      <c r="C3373" s="74" t="s">
        <v>14496</v>
      </c>
    </row>
    <row r="3374" ht="14.25" customHeight="1">
      <c r="A3374" s="185" t="s">
        <v>4892</v>
      </c>
      <c r="B3374" s="185" t="s">
        <v>15996</v>
      </c>
      <c r="C3374" s="74" t="s">
        <v>14496</v>
      </c>
    </row>
    <row r="3375" ht="14.25" customHeight="1">
      <c r="A3375" s="185" t="s">
        <v>4910</v>
      </c>
      <c r="B3375" s="185" t="s">
        <v>15828</v>
      </c>
      <c r="C3375" s="74" t="s">
        <v>14496</v>
      </c>
    </row>
    <row r="3376" ht="14.25" customHeight="1">
      <c r="A3376" s="185" t="s">
        <v>13305</v>
      </c>
      <c r="B3376" s="185" t="s">
        <v>16334</v>
      </c>
      <c r="C3376" s="74" t="s">
        <v>14496</v>
      </c>
    </row>
    <row r="3377" ht="14.25" customHeight="1">
      <c r="A3377" s="185" t="s">
        <v>5024</v>
      </c>
      <c r="B3377" s="185" t="s">
        <v>16628</v>
      </c>
      <c r="C3377" s="74" t="s">
        <v>14496</v>
      </c>
    </row>
    <row r="3378" ht="14.25" customHeight="1">
      <c r="A3378" s="185" t="s">
        <v>2692</v>
      </c>
      <c r="B3378" s="185" t="s">
        <v>15832</v>
      </c>
      <c r="C3378" s="74" t="s">
        <v>14496</v>
      </c>
    </row>
    <row r="3379" ht="14.25" customHeight="1">
      <c r="A3379" s="185" t="s">
        <v>13309</v>
      </c>
      <c r="B3379" s="185" t="s">
        <v>15885</v>
      </c>
      <c r="C3379" s="74" t="s">
        <v>14496</v>
      </c>
    </row>
    <row r="3380" ht="14.25" customHeight="1">
      <c r="A3380" s="185" t="s">
        <v>13311</v>
      </c>
      <c r="B3380" s="185" t="s">
        <v>15999</v>
      </c>
      <c r="C3380" s="74" t="s">
        <v>14496</v>
      </c>
    </row>
    <row r="3381" ht="14.25" customHeight="1">
      <c r="A3381" s="185" t="s">
        <v>5463</v>
      </c>
      <c r="B3381" s="185" t="s">
        <v>15914</v>
      </c>
      <c r="C3381" s="74" t="s">
        <v>14496</v>
      </c>
    </row>
    <row r="3382" ht="14.25" customHeight="1">
      <c r="A3382" s="185" t="s">
        <v>13315</v>
      </c>
      <c r="B3382" s="185" t="s">
        <v>15837</v>
      </c>
      <c r="C3382" s="74" t="s">
        <v>14496</v>
      </c>
    </row>
    <row r="3383" ht="14.25" customHeight="1">
      <c r="A3383" s="185" t="s">
        <v>6331</v>
      </c>
      <c r="B3383" s="185" t="s">
        <v>15867</v>
      </c>
      <c r="C3383" s="74" t="s">
        <v>14496</v>
      </c>
    </row>
    <row r="3384" ht="14.25" customHeight="1">
      <c r="A3384" s="185" t="s">
        <v>6383</v>
      </c>
      <c r="B3384" s="185" t="s">
        <v>16533</v>
      </c>
      <c r="C3384" s="74" t="s">
        <v>14496</v>
      </c>
    </row>
    <row r="3385" ht="14.25" customHeight="1">
      <c r="A3385" s="185" t="s">
        <v>6389</v>
      </c>
      <c r="B3385" s="185" t="s">
        <v>15854</v>
      </c>
      <c r="C3385" s="74" t="s">
        <v>14496</v>
      </c>
    </row>
    <row r="3386" ht="14.25" customHeight="1">
      <c r="A3386" s="185" t="s">
        <v>13326</v>
      </c>
      <c r="B3386" s="185" t="s">
        <v>15840</v>
      </c>
      <c r="C3386" s="74" t="s">
        <v>14496</v>
      </c>
    </row>
    <row r="3387" ht="14.25" customHeight="1">
      <c r="A3387" s="185" t="s">
        <v>13330</v>
      </c>
      <c r="B3387" s="185" t="s">
        <v>16629</v>
      </c>
      <c r="C3387" s="74" t="s">
        <v>14496</v>
      </c>
    </row>
    <row r="3388" ht="14.25" customHeight="1">
      <c r="A3388" s="185" t="s">
        <v>13333</v>
      </c>
      <c r="B3388" s="185" t="s">
        <v>16334</v>
      </c>
      <c r="C3388" s="74" t="s">
        <v>14496</v>
      </c>
    </row>
    <row r="3389" ht="14.25" customHeight="1">
      <c r="A3389" s="185" t="s">
        <v>13335</v>
      </c>
      <c r="B3389" s="185" t="s">
        <v>15842</v>
      </c>
      <c r="C3389" s="74" t="s">
        <v>14496</v>
      </c>
    </row>
    <row r="3390" ht="14.25" customHeight="1">
      <c r="A3390" s="185" t="s">
        <v>6731</v>
      </c>
      <c r="B3390" s="185" t="s">
        <v>15843</v>
      </c>
      <c r="C3390" s="74" t="s">
        <v>14496</v>
      </c>
    </row>
    <row r="3391" ht="14.25" customHeight="1">
      <c r="A3391" s="185" t="s">
        <v>13336</v>
      </c>
      <c r="B3391" s="185" t="s">
        <v>15842</v>
      </c>
      <c r="C3391" s="74" t="s">
        <v>14496</v>
      </c>
    </row>
    <row r="3392" ht="14.25" customHeight="1">
      <c r="A3392" s="185" t="s">
        <v>13337</v>
      </c>
      <c r="B3392" s="185" t="s">
        <v>15843</v>
      </c>
      <c r="C3392" s="74" t="s">
        <v>14496</v>
      </c>
    </row>
    <row r="3393" ht="14.25" customHeight="1">
      <c r="A3393" s="185" t="s">
        <v>13338</v>
      </c>
      <c r="B3393" s="185" t="s">
        <v>15842</v>
      </c>
      <c r="C3393" s="74" t="s">
        <v>14496</v>
      </c>
    </row>
    <row r="3394" ht="14.25" customHeight="1">
      <c r="A3394" s="185" t="s">
        <v>13339</v>
      </c>
      <c r="B3394" s="185" t="s">
        <v>15843</v>
      </c>
      <c r="C3394" s="74" t="s">
        <v>14496</v>
      </c>
    </row>
    <row r="3395" ht="14.25" customHeight="1">
      <c r="A3395" s="185" t="s">
        <v>13342</v>
      </c>
      <c r="B3395" s="185" t="s">
        <v>15844</v>
      </c>
      <c r="C3395" s="74" t="s">
        <v>14496</v>
      </c>
    </row>
    <row r="3396" ht="14.25" customHeight="1">
      <c r="A3396" s="185" t="s">
        <v>13345</v>
      </c>
      <c r="B3396" s="185" t="s">
        <v>15889</v>
      </c>
      <c r="C3396" s="74" t="s">
        <v>14496</v>
      </c>
    </row>
    <row r="3397" ht="14.25" customHeight="1">
      <c r="A3397" s="185" t="s">
        <v>6766</v>
      </c>
      <c r="B3397" s="185" t="s">
        <v>15846</v>
      </c>
      <c r="C3397" s="74" t="s">
        <v>14496</v>
      </c>
    </row>
    <row r="3398" ht="14.25" customHeight="1">
      <c r="A3398" s="185" t="s">
        <v>6779</v>
      </c>
      <c r="B3398" s="185" t="s">
        <v>16630</v>
      </c>
      <c r="C3398" s="74" t="s">
        <v>14496</v>
      </c>
    </row>
    <row r="3399" ht="14.25" customHeight="1">
      <c r="A3399" s="185" t="s">
        <v>6799</v>
      </c>
      <c r="B3399" s="185" t="s">
        <v>15890</v>
      </c>
      <c r="C3399" s="74" t="s">
        <v>14496</v>
      </c>
    </row>
    <row r="3400" ht="14.25" customHeight="1">
      <c r="A3400" s="185" t="s">
        <v>13349</v>
      </c>
      <c r="B3400" s="185" t="s">
        <v>15891</v>
      </c>
      <c r="C3400" s="74" t="s">
        <v>14496</v>
      </c>
    </row>
    <row r="3401" ht="14.25" customHeight="1">
      <c r="A3401" s="185" t="s">
        <v>13350</v>
      </c>
      <c r="B3401" s="185" t="s">
        <v>15848</v>
      </c>
      <c r="C3401" s="74" t="s">
        <v>14496</v>
      </c>
    </row>
    <row r="3402" ht="14.25" customHeight="1">
      <c r="A3402" s="185" t="s">
        <v>13352</v>
      </c>
      <c r="B3402" s="185" t="s">
        <v>15849</v>
      </c>
      <c r="C3402" s="74" t="s">
        <v>14496</v>
      </c>
    </row>
    <row r="3403" ht="14.25" customHeight="1">
      <c r="A3403" s="185" t="s">
        <v>6991</v>
      </c>
      <c r="B3403" s="185" t="s">
        <v>15846</v>
      </c>
      <c r="C3403" s="74" t="s">
        <v>14496</v>
      </c>
    </row>
    <row r="3404" ht="14.25" customHeight="1">
      <c r="A3404" s="185" t="s">
        <v>13356</v>
      </c>
      <c r="B3404" s="185" t="s">
        <v>15892</v>
      </c>
      <c r="C3404" s="74" t="s">
        <v>14496</v>
      </c>
    </row>
    <row r="3405" ht="14.25" customHeight="1">
      <c r="A3405" s="185" t="s">
        <v>13358</v>
      </c>
      <c r="B3405" s="185" t="s">
        <v>15848</v>
      </c>
      <c r="C3405" s="74" t="s">
        <v>14496</v>
      </c>
    </row>
    <row r="3406" ht="14.25" customHeight="1">
      <c r="A3406" s="185" t="s">
        <v>13360</v>
      </c>
      <c r="B3406" s="185" t="s">
        <v>15849</v>
      </c>
      <c r="C3406" s="74" t="s">
        <v>14496</v>
      </c>
    </row>
    <row r="3407" ht="14.25" customHeight="1">
      <c r="A3407" s="185" t="s">
        <v>7118</v>
      </c>
      <c r="B3407" s="185" t="s">
        <v>16631</v>
      </c>
      <c r="C3407" s="74" t="s">
        <v>14496</v>
      </c>
    </row>
    <row r="3408" ht="14.25" customHeight="1">
      <c r="A3408" s="185" t="s">
        <v>3725</v>
      </c>
      <c r="B3408" s="185" t="s">
        <v>16632</v>
      </c>
      <c r="C3408" s="74" t="s">
        <v>14496</v>
      </c>
    </row>
    <row r="3409" ht="14.25" customHeight="1">
      <c r="A3409" s="185" t="s">
        <v>13364</v>
      </c>
      <c r="B3409" s="185" t="s">
        <v>16532</v>
      </c>
      <c r="C3409" s="74" t="s">
        <v>14496</v>
      </c>
    </row>
    <row r="3410" ht="14.25" customHeight="1">
      <c r="A3410" s="185" t="s">
        <v>13365</v>
      </c>
      <c r="B3410" s="185" t="s">
        <v>15852</v>
      </c>
      <c r="C3410" s="74" t="s">
        <v>14496</v>
      </c>
    </row>
    <row r="3411" ht="14.25" customHeight="1">
      <c r="A3411" s="185" t="s">
        <v>3703</v>
      </c>
      <c r="B3411" s="185" t="s">
        <v>15853</v>
      </c>
      <c r="C3411" s="74" t="s">
        <v>14496</v>
      </c>
    </row>
    <row r="3412" ht="14.25" customHeight="1">
      <c r="A3412" s="185" t="s">
        <v>7579</v>
      </c>
      <c r="B3412" s="185" t="s">
        <v>15854</v>
      </c>
      <c r="C3412" s="74" t="s">
        <v>14496</v>
      </c>
    </row>
    <row r="3413" ht="14.25" customHeight="1">
      <c r="A3413" s="185" t="s">
        <v>13372</v>
      </c>
      <c r="B3413" s="185" t="s">
        <v>15923</v>
      </c>
      <c r="C3413" s="74" t="s">
        <v>14496</v>
      </c>
    </row>
    <row r="3414" ht="14.25" customHeight="1">
      <c r="A3414" s="185" t="s">
        <v>3708</v>
      </c>
      <c r="B3414" s="185" t="s">
        <v>16633</v>
      </c>
      <c r="C3414" s="74" t="s">
        <v>14496</v>
      </c>
    </row>
    <row r="3415" ht="14.25" customHeight="1">
      <c r="A3415" s="185" t="s">
        <v>13378</v>
      </c>
      <c r="B3415" s="185" t="s">
        <v>16634</v>
      </c>
      <c r="C3415" s="74" t="s">
        <v>14496</v>
      </c>
    </row>
    <row r="3416" ht="14.25" customHeight="1">
      <c r="A3416" s="185" t="s">
        <v>8203</v>
      </c>
      <c r="B3416" s="185" t="s">
        <v>15874</v>
      </c>
      <c r="C3416" s="74" t="s">
        <v>14496</v>
      </c>
    </row>
    <row r="3417" ht="14.25" customHeight="1">
      <c r="A3417" s="185" t="s">
        <v>13384</v>
      </c>
      <c r="B3417" s="185" t="s">
        <v>16536</v>
      </c>
      <c r="C3417" s="74" t="s">
        <v>14496</v>
      </c>
    </row>
    <row r="3418" ht="14.25" customHeight="1">
      <c r="A3418" s="185" t="s">
        <v>13390</v>
      </c>
      <c r="B3418" s="185" t="s">
        <v>15858</v>
      </c>
      <c r="C3418" s="74" t="s">
        <v>14496</v>
      </c>
    </row>
    <row r="3419" ht="14.25" customHeight="1">
      <c r="A3419" s="185" t="s">
        <v>8534</v>
      </c>
      <c r="B3419" s="185" t="s">
        <v>15858</v>
      </c>
      <c r="C3419" s="74" t="s">
        <v>14496</v>
      </c>
    </row>
    <row r="3420" ht="14.25" customHeight="1">
      <c r="A3420" s="185" t="s">
        <v>3710</v>
      </c>
      <c r="B3420" s="185" t="s">
        <v>15859</v>
      </c>
      <c r="C3420" s="74" t="s">
        <v>14496</v>
      </c>
    </row>
    <row r="3421" ht="14.25" customHeight="1">
      <c r="A3421" s="185" t="s">
        <v>13393</v>
      </c>
      <c r="B3421" s="185" t="s">
        <v>15860</v>
      </c>
      <c r="C3421" s="74" t="s">
        <v>14496</v>
      </c>
    </row>
    <row r="3422" ht="14.25" customHeight="1">
      <c r="A3422" s="185" t="s">
        <v>13396</v>
      </c>
      <c r="B3422" s="185" t="s">
        <v>15861</v>
      </c>
      <c r="C3422" s="74" t="s">
        <v>14496</v>
      </c>
    </row>
    <row r="3423" ht="14.25" customHeight="1">
      <c r="A3423" s="185" t="s">
        <v>13398</v>
      </c>
      <c r="B3423" s="185" t="s">
        <v>15843</v>
      </c>
      <c r="C3423" s="74" t="s">
        <v>14496</v>
      </c>
    </row>
    <row r="3424" ht="14.25" customHeight="1">
      <c r="A3424" s="185" t="s">
        <v>13400</v>
      </c>
      <c r="B3424" s="185" t="s">
        <v>15861</v>
      </c>
      <c r="C3424" s="74" t="s">
        <v>14496</v>
      </c>
    </row>
    <row r="3425" ht="14.25" customHeight="1">
      <c r="A3425" s="185" t="s">
        <v>13402</v>
      </c>
      <c r="B3425" s="185" t="s">
        <v>15843</v>
      </c>
      <c r="C3425" s="74" t="s">
        <v>14496</v>
      </c>
    </row>
    <row r="3426" ht="14.25" customHeight="1">
      <c r="A3426" s="185" t="s">
        <v>13404</v>
      </c>
      <c r="B3426" s="185" t="s">
        <v>15861</v>
      </c>
      <c r="C3426" s="74" t="s">
        <v>14496</v>
      </c>
    </row>
    <row r="3427" ht="14.25" customHeight="1">
      <c r="A3427" s="185" t="s">
        <v>13405</v>
      </c>
      <c r="B3427" s="185" t="s">
        <v>15843</v>
      </c>
      <c r="C3427" s="74" t="s">
        <v>14496</v>
      </c>
    </row>
    <row r="3428" ht="14.25" customHeight="1">
      <c r="A3428" s="185" t="s">
        <v>9167</v>
      </c>
      <c r="B3428" s="185" t="s">
        <v>15844</v>
      </c>
      <c r="C3428" s="74" t="s">
        <v>14496</v>
      </c>
    </row>
    <row r="3429" ht="14.25" customHeight="1">
      <c r="A3429" s="185" t="s">
        <v>10627</v>
      </c>
      <c r="B3429" s="185" t="s">
        <v>15867</v>
      </c>
      <c r="C3429" s="74" t="s">
        <v>14496</v>
      </c>
    </row>
    <row r="3430" ht="14.25" customHeight="1">
      <c r="A3430" s="185" t="s">
        <v>13427</v>
      </c>
      <c r="B3430" s="185" t="s">
        <v>15827</v>
      </c>
      <c r="C3430" s="74" t="s">
        <v>14496</v>
      </c>
    </row>
    <row r="3431" ht="14.25" customHeight="1">
      <c r="A3431" s="185" t="s">
        <v>13431</v>
      </c>
      <c r="B3431" s="185" t="s">
        <v>15864</v>
      </c>
      <c r="C3431" s="74" t="s">
        <v>14496</v>
      </c>
    </row>
    <row r="3432" ht="14.25" customHeight="1">
      <c r="A3432" s="185" t="s">
        <v>3717</v>
      </c>
      <c r="B3432" s="185" t="s">
        <v>15903</v>
      </c>
      <c r="C3432" s="74" t="s">
        <v>14496</v>
      </c>
    </row>
    <row r="3433" ht="14.25" customHeight="1">
      <c r="A3433" s="185" t="s">
        <v>11239</v>
      </c>
      <c r="B3433" s="185" t="s">
        <v>15903</v>
      </c>
      <c r="C3433" s="74" t="s">
        <v>14496</v>
      </c>
    </row>
    <row r="3434" ht="14.25" customHeight="1">
      <c r="A3434" s="185" t="s">
        <v>11249</v>
      </c>
      <c r="B3434" s="185" t="s">
        <v>15867</v>
      </c>
      <c r="C3434" s="74" t="s">
        <v>14496</v>
      </c>
    </row>
    <row r="3435" ht="14.25" customHeight="1">
      <c r="A3435" s="185" t="s">
        <v>11251</v>
      </c>
      <c r="B3435" s="185" t="s">
        <v>15867</v>
      </c>
      <c r="C3435" s="74" t="s">
        <v>14496</v>
      </c>
    </row>
    <row r="3436" ht="14.25" customHeight="1">
      <c r="A3436" s="185" t="s">
        <v>3718</v>
      </c>
      <c r="B3436" s="185" t="s">
        <v>15868</v>
      </c>
      <c r="C3436" s="74" t="s">
        <v>14496</v>
      </c>
    </row>
    <row r="3437" ht="14.25" customHeight="1">
      <c r="A3437" s="185" t="s">
        <v>11259</v>
      </c>
      <c r="B3437" s="185" t="s">
        <v>15868</v>
      </c>
      <c r="C3437" s="74" t="s">
        <v>14496</v>
      </c>
    </row>
    <row r="3438" ht="14.25" customHeight="1">
      <c r="A3438" s="185" t="s">
        <v>13435</v>
      </c>
      <c r="B3438" s="185" t="s">
        <v>15842</v>
      </c>
      <c r="C3438" s="74" t="s">
        <v>14496</v>
      </c>
    </row>
    <row r="3439" ht="14.25" customHeight="1">
      <c r="A3439" s="185" t="s">
        <v>13436</v>
      </c>
      <c r="B3439" s="185" t="s">
        <v>15843</v>
      </c>
      <c r="C3439" s="74" t="s">
        <v>14496</v>
      </c>
    </row>
    <row r="3440" ht="14.25" customHeight="1">
      <c r="A3440" s="185" t="s">
        <v>13437</v>
      </c>
      <c r="B3440" s="185" t="s">
        <v>15842</v>
      </c>
      <c r="C3440" s="74" t="s">
        <v>14496</v>
      </c>
    </row>
    <row r="3441" ht="14.25" customHeight="1">
      <c r="A3441" s="185" t="s">
        <v>13438</v>
      </c>
      <c r="B3441" s="185" t="s">
        <v>15843</v>
      </c>
      <c r="C3441" s="74" t="s">
        <v>14496</v>
      </c>
    </row>
    <row r="3442" ht="14.25" customHeight="1">
      <c r="A3442" s="185" t="s">
        <v>13439</v>
      </c>
      <c r="B3442" s="185" t="s">
        <v>15842</v>
      </c>
      <c r="C3442" s="74" t="s">
        <v>14496</v>
      </c>
    </row>
    <row r="3443" ht="14.25" customHeight="1">
      <c r="A3443" s="185" t="s">
        <v>13440</v>
      </c>
      <c r="B3443" s="185" t="s">
        <v>15843</v>
      </c>
      <c r="C3443" s="74" t="s">
        <v>14496</v>
      </c>
    </row>
    <row r="3444" ht="14.25" customHeight="1">
      <c r="A3444" s="185" t="s">
        <v>13443</v>
      </c>
      <c r="B3444" s="185" t="s">
        <v>15844</v>
      </c>
      <c r="C3444" s="74" t="s">
        <v>14496</v>
      </c>
    </row>
    <row r="3445" ht="14.25" customHeight="1">
      <c r="A3445" s="185" t="s">
        <v>13268</v>
      </c>
      <c r="B3445" s="185" t="s">
        <v>15870</v>
      </c>
      <c r="C3445" s="74" t="s">
        <v>14496</v>
      </c>
    </row>
    <row r="3446" ht="14.25" customHeight="1">
      <c r="A3446" s="185" t="s">
        <v>13449</v>
      </c>
      <c r="B3446" s="185" t="s">
        <v>15858</v>
      </c>
      <c r="C3446" s="74" t="s">
        <v>14496</v>
      </c>
    </row>
    <row r="3447" ht="14.25" customHeight="1">
      <c r="A3447" s="185" t="s">
        <v>13450</v>
      </c>
      <c r="B3447" s="185" t="s">
        <v>16012</v>
      </c>
      <c r="C3447" s="74" t="s">
        <v>14496</v>
      </c>
    </row>
    <row r="3448" ht="14.25" customHeight="1">
      <c r="A3448" s="185" t="s">
        <v>3713</v>
      </c>
      <c r="B3448" s="185" t="s">
        <v>15873</v>
      </c>
      <c r="C3448" s="74" t="s">
        <v>14496</v>
      </c>
    </row>
    <row r="3449" ht="14.25" customHeight="1">
      <c r="A3449" s="185" t="s">
        <v>13462</v>
      </c>
      <c r="B3449" s="185" t="s">
        <v>15876</v>
      </c>
      <c r="C3449" s="74" t="s">
        <v>14496</v>
      </c>
    </row>
    <row r="3450" ht="14.25" customHeight="1">
      <c r="A3450" s="185" t="s">
        <v>13463</v>
      </c>
      <c r="B3450" s="185" t="s">
        <v>16635</v>
      </c>
      <c r="C3450" s="74" t="s">
        <v>14496</v>
      </c>
    </row>
    <row r="3451" ht="14.25" customHeight="1">
      <c r="A3451" s="185" t="s">
        <v>3934</v>
      </c>
      <c r="B3451" s="185" t="s">
        <v>15878</v>
      </c>
      <c r="C3451" s="74" t="s">
        <v>14496</v>
      </c>
    </row>
    <row r="3452" ht="14.25" customHeight="1">
      <c r="A3452" s="185" t="s">
        <v>4399</v>
      </c>
      <c r="B3452" s="185" t="s">
        <v>16636</v>
      </c>
      <c r="C3452" s="74" t="s">
        <v>14518</v>
      </c>
    </row>
    <row r="3453" ht="14.25" customHeight="1">
      <c r="A3453" s="185" t="s">
        <v>13285</v>
      </c>
      <c r="B3453" s="185" t="s">
        <v>15824</v>
      </c>
      <c r="C3453" s="74" t="s">
        <v>14518</v>
      </c>
    </row>
    <row r="3454" ht="14.25" customHeight="1">
      <c r="A3454" s="185" t="s">
        <v>4753</v>
      </c>
      <c r="B3454" s="185" t="s">
        <v>15976</v>
      </c>
      <c r="C3454" s="74" t="s">
        <v>14518</v>
      </c>
    </row>
    <row r="3455" ht="14.25" customHeight="1">
      <c r="A3455" s="185" t="s">
        <v>4785</v>
      </c>
      <c r="B3455" s="185" t="s">
        <v>15964</v>
      </c>
      <c r="C3455" s="74" t="s">
        <v>14518</v>
      </c>
    </row>
    <row r="3456" ht="14.25" customHeight="1">
      <c r="A3456" s="185" t="s">
        <v>4802</v>
      </c>
      <c r="B3456" s="185" t="s">
        <v>15964</v>
      </c>
      <c r="C3456" s="74" t="s">
        <v>14518</v>
      </c>
    </row>
    <row r="3457" ht="14.25" customHeight="1">
      <c r="A3457" s="185" t="s">
        <v>13300</v>
      </c>
      <c r="B3457" s="185" t="s">
        <v>15827</v>
      </c>
      <c r="C3457" s="74" t="s">
        <v>14518</v>
      </c>
    </row>
    <row r="3458" ht="14.25" customHeight="1">
      <c r="A3458" s="185" t="s">
        <v>4910</v>
      </c>
      <c r="B3458" s="185" t="s">
        <v>15828</v>
      </c>
      <c r="C3458" s="74" t="s">
        <v>14518</v>
      </c>
    </row>
    <row r="3459" ht="14.25" customHeight="1">
      <c r="A3459" s="185" t="s">
        <v>13305</v>
      </c>
      <c r="B3459" s="185" t="s">
        <v>16637</v>
      </c>
      <c r="C3459" s="74" t="s">
        <v>14518</v>
      </c>
    </row>
    <row r="3460" ht="14.25" customHeight="1">
      <c r="A3460" s="185" t="s">
        <v>5024</v>
      </c>
      <c r="B3460" s="185" t="s">
        <v>16099</v>
      </c>
      <c r="C3460" s="74" t="s">
        <v>14518</v>
      </c>
    </row>
    <row r="3461" ht="14.25" customHeight="1">
      <c r="A3461" s="185" t="s">
        <v>2692</v>
      </c>
      <c r="B3461" s="185" t="s">
        <v>15832</v>
      </c>
      <c r="C3461" s="74" t="s">
        <v>14518</v>
      </c>
    </row>
    <row r="3462" ht="14.25" customHeight="1">
      <c r="A3462" s="185" t="s">
        <v>13309</v>
      </c>
      <c r="B3462" s="185" t="s">
        <v>15885</v>
      </c>
      <c r="C3462" s="74" t="s">
        <v>14518</v>
      </c>
    </row>
    <row r="3463" ht="14.25" customHeight="1">
      <c r="A3463" s="185" t="s">
        <v>13311</v>
      </c>
      <c r="B3463" s="185" t="s">
        <v>16638</v>
      </c>
      <c r="C3463" s="74" t="s">
        <v>14518</v>
      </c>
    </row>
    <row r="3464" ht="14.25" customHeight="1">
      <c r="A3464" s="185" t="s">
        <v>5463</v>
      </c>
      <c r="B3464" s="185" t="s">
        <v>16639</v>
      </c>
      <c r="C3464" s="74" t="s">
        <v>14518</v>
      </c>
    </row>
    <row r="3465" ht="14.25" customHeight="1">
      <c r="A3465" s="185" t="s">
        <v>13315</v>
      </c>
      <c r="B3465" s="185" t="s">
        <v>15837</v>
      </c>
      <c r="C3465" s="74" t="s">
        <v>14518</v>
      </c>
    </row>
    <row r="3466" ht="14.25" customHeight="1">
      <c r="A3466" s="185" t="s">
        <v>6001</v>
      </c>
      <c r="B3466" s="185" t="s">
        <v>16640</v>
      </c>
      <c r="C3466" s="74" t="s">
        <v>14518</v>
      </c>
    </row>
    <row r="3467" ht="14.25" customHeight="1">
      <c r="A3467" s="185" t="s">
        <v>13319</v>
      </c>
      <c r="B3467" s="185" t="s">
        <v>15838</v>
      </c>
      <c r="C3467" s="74" t="s">
        <v>14518</v>
      </c>
    </row>
    <row r="3468" ht="14.25" customHeight="1">
      <c r="A3468" s="185" t="s">
        <v>13326</v>
      </c>
      <c r="B3468" s="185" t="s">
        <v>15840</v>
      </c>
      <c r="C3468" s="74" t="s">
        <v>14518</v>
      </c>
    </row>
    <row r="3469" ht="14.25" customHeight="1">
      <c r="A3469" s="185" t="s">
        <v>13330</v>
      </c>
      <c r="B3469" s="185" t="s">
        <v>16641</v>
      </c>
      <c r="C3469" s="74" t="s">
        <v>14518</v>
      </c>
    </row>
    <row r="3470" ht="14.25" customHeight="1">
      <c r="A3470" s="185" t="s">
        <v>13333</v>
      </c>
      <c r="B3470" s="185" t="s">
        <v>16637</v>
      </c>
      <c r="C3470" s="74" t="s">
        <v>14518</v>
      </c>
    </row>
    <row r="3471" ht="14.25" customHeight="1">
      <c r="A3471" s="185" t="s">
        <v>13335</v>
      </c>
      <c r="B3471" s="185" t="s">
        <v>15842</v>
      </c>
      <c r="C3471" s="74" t="s">
        <v>14518</v>
      </c>
    </row>
    <row r="3472" ht="14.25" customHeight="1">
      <c r="A3472" s="185" t="s">
        <v>6731</v>
      </c>
      <c r="B3472" s="185" t="s">
        <v>15843</v>
      </c>
      <c r="C3472" s="74" t="s">
        <v>14518</v>
      </c>
    </row>
    <row r="3473" ht="14.25" customHeight="1">
      <c r="A3473" s="185" t="s">
        <v>13336</v>
      </c>
      <c r="B3473" s="185" t="s">
        <v>15842</v>
      </c>
      <c r="C3473" s="74" t="s">
        <v>14518</v>
      </c>
    </row>
    <row r="3474" ht="14.25" customHeight="1">
      <c r="A3474" s="185" t="s">
        <v>13337</v>
      </c>
      <c r="B3474" s="185" t="s">
        <v>15843</v>
      </c>
      <c r="C3474" s="74" t="s">
        <v>14518</v>
      </c>
    </row>
    <row r="3475" ht="14.25" customHeight="1">
      <c r="A3475" s="185" t="s">
        <v>13338</v>
      </c>
      <c r="B3475" s="185" t="s">
        <v>15842</v>
      </c>
      <c r="C3475" s="74" t="s">
        <v>14518</v>
      </c>
    </row>
    <row r="3476" ht="14.25" customHeight="1">
      <c r="A3476" s="185" t="s">
        <v>13339</v>
      </c>
      <c r="B3476" s="185" t="s">
        <v>15843</v>
      </c>
      <c r="C3476" s="74" t="s">
        <v>14518</v>
      </c>
    </row>
    <row r="3477" ht="14.25" customHeight="1">
      <c r="A3477" s="185" t="s">
        <v>6734</v>
      </c>
      <c r="B3477" s="185" t="s">
        <v>15842</v>
      </c>
      <c r="C3477" s="74" t="s">
        <v>14518</v>
      </c>
    </row>
    <row r="3478" ht="14.25" customHeight="1">
      <c r="A3478" s="185" t="s">
        <v>13342</v>
      </c>
      <c r="B3478" s="185" t="s">
        <v>15844</v>
      </c>
      <c r="C3478" s="74" t="s">
        <v>14518</v>
      </c>
    </row>
    <row r="3479" ht="14.25" customHeight="1">
      <c r="A3479" s="185" t="s">
        <v>13345</v>
      </c>
      <c r="B3479" s="185" t="s">
        <v>15889</v>
      </c>
      <c r="C3479" s="74" t="s">
        <v>14518</v>
      </c>
    </row>
    <row r="3480" ht="14.25" customHeight="1">
      <c r="A3480" s="185" t="s">
        <v>6766</v>
      </c>
      <c r="B3480" s="185" t="s">
        <v>15846</v>
      </c>
      <c r="C3480" s="74" t="s">
        <v>14518</v>
      </c>
    </row>
    <row r="3481" ht="14.25" customHeight="1">
      <c r="A3481" s="185" t="s">
        <v>6787</v>
      </c>
      <c r="B3481" s="185" t="s">
        <v>16642</v>
      </c>
      <c r="C3481" s="74" t="s">
        <v>14518</v>
      </c>
    </row>
    <row r="3482" ht="14.25" customHeight="1">
      <c r="A3482" s="185" t="s">
        <v>6799</v>
      </c>
      <c r="B3482" s="185" t="s">
        <v>16178</v>
      </c>
      <c r="C3482" s="74" t="s">
        <v>14518</v>
      </c>
    </row>
    <row r="3483" ht="14.25" customHeight="1">
      <c r="A3483" s="185" t="s">
        <v>13349</v>
      </c>
      <c r="B3483" s="185" t="s">
        <v>16373</v>
      </c>
      <c r="C3483" s="74" t="s">
        <v>14518</v>
      </c>
    </row>
    <row r="3484" ht="14.25" customHeight="1">
      <c r="A3484" s="185" t="s">
        <v>13350</v>
      </c>
      <c r="B3484" s="185" t="s">
        <v>15848</v>
      </c>
      <c r="C3484" s="74" t="s">
        <v>14518</v>
      </c>
    </row>
    <row r="3485" ht="14.25" customHeight="1">
      <c r="A3485" s="185" t="s">
        <v>13352</v>
      </c>
      <c r="B3485" s="185" t="s">
        <v>15849</v>
      </c>
      <c r="C3485" s="74" t="s">
        <v>14518</v>
      </c>
    </row>
    <row r="3486" ht="14.25" customHeight="1">
      <c r="A3486" s="185" t="s">
        <v>6952</v>
      </c>
      <c r="B3486" s="185" t="s">
        <v>15847</v>
      </c>
      <c r="C3486" s="74" t="s">
        <v>14518</v>
      </c>
    </row>
    <row r="3487" ht="14.25" customHeight="1">
      <c r="A3487" s="185" t="s">
        <v>6991</v>
      </c>
      <c r="B3487" s="185" t="s">
        <v>15846</v>
      </c>
      <c r="C3487" s="74" t="s">
        <v>14518</v>
      </c>
    </row>
    <row r="3488" ht="14.25" customHeight="1">
      <c r="A3488" s="185" t="s">
        <v>13356</v>
      </c>
      <c r="B3488" s="185" t="s">
        <v>15847</v>
      </c>
      <c r="C3488" s="74" t="s">
        <v>14518</v>
      </c>
    </row>
    <row r="3489" ht="14.25" customHeight="1">
      <c r="A3489" s="185" t="s">
        <v>13358</v>
      </c>
      <c r="B3489" s="185" t="s">
        <v>15848</v>
      </c>
      <c r="C3489" s="74" t="s">
        <v>14518</v>
      </c>
    </row>
    <row r="3490" ht="14.25" customHeight="1">
      <c r="A3490" s="185" t="s">
        <v>13360</v>
      </c>
      <c r="B3490" s="185" t="s">
        <v>15849</v>
      </c>
      <c r="C3490" s="74" t="s">
        <v>14518</v>
      </c>
    </row>
    <row r="3491" ht="14.25" customHeight="1">
      <c r="A3491" s="185" t="s">
        <v>3725</v>
      </c>
      <c r="B3491" s="185" t="s">
        <v>15893</v>
      </c>
      <c r="C3491" s="74" t="s">
        <v>14518</v>
      </c>
    </row>
    <row r="3492" ht="14.25" customHeight="1">
      <c r="A3492" s="185" t="s">
        <v>13364</v>
      </c>
      <c r="B3492" s="185" t="s">
        <v>15894</v>
      </c>
      <c r="C3492" s="74" t="s">
        <v>14518</v>
      </c>
    </row>
    <row r="3493" ht="14.25" customHeight="1">
      <c r="A3493" s="185" t="s">
        <v>7245</v>
      </c>
      <c r="B3493" s="185" t="s">
        <v>16643</v>
      </c>
      <c r="C3493" s="74" t="s">
        <v>14518</v>
      </c>
    </row>
    <row r="3494" ht="14.25" customHeight="1">
      <c r="A3494" s="185" t="s">
        <v>7258</v>
      </c>
      <c r="B3494" s="185" t="s">
        <v>16643</v>
      </c>
      <c r="C3494" s="74" t="s">
        <v>14518</v>
      </c>
    </row>
    <row r="3495" ht="14.25" customHeight="1">
      <c r="A3495" s="185" t="s">
        <v>13365</v>
      </c>
      <c r="B3495" s="185" t="s">
        <v>15852</v>
      </c>
      <c r="C3495" s="74" t="s">
        <v>14518</v>
      </c>
    </row>
    <row r="3496" ht="14.25" customHeight="1">
      <c r="A3496" s="185" t="s">
        <v>3703</v>
      </c>
      <c r="B3496" s="185" t="s">
        <v>16482</v>
      </c>
      <c r="C3496" s="74" t="s">
        <v>14518</v>
      </c>
    </row>
    <row r="3497" ht="14.25" customHeight="1">
      <c r="A3497" s="185" t="s">
        <v>7579</v>
      </c>
      <c r="B3497" s="185" t="s">
        <v>15854</v>
      </c>
      <c r="C3497" s="74" t="s">
        <v>14518</v>
      </c>
    </row>
    <row r="3498" ht="14.25" customHeight="1">
      <c r="A3498" s="185" t="s">
        <v>13372</v>
      </c>
      <c r="B3498" s="185" t="s">
        <v>15896</v>
      </c>
      <c r="C3498" s="74" t="s">
        <v>14518</v>
      </c>
    </row>
    <row r="3499" ht="14.25" customHeight="1">
      <c r="A3499" s="185" t="s">
        <v>7824</v>
      </c>
      <c r="B3499" s="185" t="s">
        <v>16644</v>
      </c>
      <c r="C3499" s="74" t="s">
        <v>14518</v>
      </c>
    </row>
    <row r="3500" ht="14.25" customHeight="1">
      <c r="A3500" s="185" t="s">
        <v>3708</v>
      </c>
      <c r="B3500" s="185" t="s">
        <v>16645</v>
      </c>
      <c r="C3500" s="74" t="s">
        <v>14518</v>
      </c>
    </row>
    <row r="3501" ht="14.25" customHeight="1">
      <c r="A3501" s="185" t="s">
        <v>13378</v>
      </c>
      <c r="B3501" s="185" t="s">
        <v>16646</v>
      </c>
      <c r="C3501" s="74" t="s">
        <v>14518</v>
      </c>
    </row>
    <row r="3502" ht="14.25" customHeight="1">
      <c r="A3502" s="185" t="s">
        <v>8203</v>
      </c>
      <c r="B3502" s="185" t="s">
        <v>15874</v>
      </c>
      <c r="C3502" s="74" t="s">
        <v>14518</v>
      </c>
    </row>
    <row r="3503" ht="14.25" customHeight="1">
      <c r="A3503" s="185" t="s">
        <v>13384</v>
      </c>
      <c r="B3503" s="185" t="s">
        <v>16647</v>
      </c>
      <c r="C3503" s="74" t="s">
        <v>14518</v>
      </c>
    </row>
    <row r="3504" ht="14.25" customHeight="1">
      <c r="A3504" s="185" t="s">
        <v>13390</v>
      </c>
      <c r="B3504" s="185" t="s">
        <v>15858</v>
      </c>
      <c r="C3504" s="74" t="s">
        <v>14518</v>
      </c>
    </row>
    <row r="3505" ht="14.25" customHeight="1">
      <c r="A3505" s="185" t="s">
        <v>8578</v>
      </c>
      <c r="B3505" s="185" t="s">
        <v>16648</v>
      </c>
      <c r="C3505" s="74" t="s">
        <v>14518</v>
      </c>
    </row>
    <row r="3506" ht="14.25" customHeight="1">
      <c r="A3506" s="185" t="s">
        <v>3710</v>
      </c>
      <c r="B3506" s="185" t="s">
        <v>15859</v>
      </c>
      <c r="C3506" s="74" t="s">
        <v>14518</v>
      </c>
    </row>
    <row r="3507" ht="14.25" customHeight="1">
      <c r="A3507" s="185" t="s">
        <v>13393</v>
      </c>
      <c r="B3507" s="185" t="s">
        <v>15930</v>
      </c>
      <c r="C3507" s="74" t="s">
        <v>14518</v>
      </c>
    </row>
    <row r="3508" ht="14.25" customHeight="1">
      <c r="A3508" s="185" t="s">
        <v>13396</v>
      </c>
      <c r="B3508" s="185" t="s">
        <v>15861</v>
      </c>
      <c r="C3508" s="74" t="s">
        <v>14518</v>
      </c>
    </row>
    <row r="3509" ht="14.25" customHeight="1">
      <c r="A3509" s="185" t="s">
        <v>13398</v>
      </c>
      <c r="B3509" s="185" t="s">
        <v>15843</v>
      </c>
      <c r="C3509" s="74" t="s">
        <v>14518</v>
      </c>
    </row>
    <row r="3510" ht="14.25" customHeight="1">
      <c r="A3510" s="185" t="s">
        <v>13400</v>
      </c>
      <c r="B3510" s="185" t="s">
        <v>15861</v>
      </c>
      <c r="C3510" s="74" t="s">
        <v>14518</v>
      </c>
    </row>
    <row r="3511" ht="14.25" customHeight="1">
      <c r="A3511" s="185" t="s">
        <v>13402</v>
      </c>
      <c r="B3511" s="185" t="s">
        <v>15843</v>
      </c>
      <c r="C3511" s="74" t="s">
        <v>14518</v>
      </c>
    </row>
    <row r="3512" ht="14.25" customHeight="1">
      <c r="A3512" s="185" t="s">
        <v>13404</v>
      </c>
      <c r="B3512" s="185" t="s">
        <v>15861</v>
      </c>
      <c r="C3512" s="74" t="s">
        <v>14518</v>
      </c>
    </row>
    <row r="3513" ht="14.25" customHeight="1">
      <c r="A3513" s="185" t="s">
        <v>13405</v>
      </c>
      <c r="B3513" s="185" t="s">
        <v>15843</v>
      </c>
      <c r="C3513" s="74" t="s">
        <v>14518</v>
      </c>
    </row>
    <row r="3514" ht="14.25" customHeight="1">
      <c r="A3514" s="185" t="s">
        <v>9159</v>
      </c>
      <c r="B3514" s="185" t="s">
        <v>15861</v>
      </c>
      <c r="C3514" s="74" t="s">
        <v>14518</v>
      </c>
    </row>
    <row r="3515" ht="14.25" customHeight="1">
      <c r="A3515" s="185" t="s">
        <v>9167</v>
      </c>
      <c r="B3515" s="185" t="s">
        <v>15844</v>
      </c>
      <c r="C3515" s="74" t="s">
        <v>14518</v>
      </c>
    </row>
    <row r="3516" ht="14.25" customHeight="1">
      <c r="A3516" s="185" t="s">
        <v>9500</v>
      </c>
      <c r="B3516" s="185" t="s">
        <v>16649</v>
      </c>
      <c r="C3516" s="74" t="s">
        <v>14518</v>
      </c>
    </row>
    <row r="3517" ht="14.25" customHeight="1">
      <c r="A3517" s="185" t="s">
        <v>13427</v>
      </c>
      <c r="B3517" s="185" t="s">
        <v>15827</v>
      </c>
      <c r="C3517" s="74" t="s">
        <v>14518</v>
      </c>
    </row>
    <row r="3518" ht="14.25" customHeight="1">
      <c r="A3518" s="185" t="s">
        <v>13431</v>
      </c>
      <c r="B3518" s="185" t="s">
        <v>15864</v>
      </c>
      <c r="C3518" s="74" t="s">
        <v>14518</v>
      </c>
    </row>
    <row r="3519" ht="14.25" customHeight="1">
      <c r="A3519" s="185" t="s">
        <v>3717</v>
      </c>
      <c r="B3519" s="185" t="s">
        <v>15903</v>
      </c>
      <c r="C3519" s="74" t="s">
        <v>14518</v>
      </c>
    </row>
    <row r="3520" ht="14.25" customHeight="1">
      <c r="A3520" s="185" t="s">
        <v>3718</v>
      </c>
      <c r="B3520" s="185" t="s">
        <v>15868</v>
      </c>
      <c r="C3520" s="74" t="s">
        <v>14518</v>
      </c>
    </row>
    <row r="3521" ht="14.25" customHeight="1">
      <c r="A3521" s="185" t="s">
        <v>13509</v>
      </c>
      <c r="B3521" s="185" t="s">
        <v>16430</v>
      </c>
      <c r="C3521" s="74" t="s">
        <v>14518</v>
      </c>
    </row>
    <row r="3522" ht="14.25" customHeight="1">
      <c r="A3522" s="185" t="s">
        <v>11644</v>
      </c>
      <c r="B3522" s="185" t="s">
        <v>16650</v>
      </c>
      <c r="C3522" s="74" t="s">
        <v>14518</v>
      </c>
    </row>
    <row r="3523" ht="14.25" customHeight="1">
      <c r="A3523" s="185" t="s">
        <v>11741</v>
      </c>
      <c r="B3523" s="185" t="s">
        <v>16651</v>
      </c>
      <c r="C3523" s="74" t="s">
        <v>14518</v>
      </c>
    </row>
    <row r="3524" ht="14.25" customHeight="1">
      <c r="A3524" s="185" t="s">
        <v>13435</v>
      </c>
      <c r="B3524" s="185" t="s">
        <v>15842</v>
      </c>
      <c r="C3524" s="74" t="s">
        <v>14518</v>
      </c>
    </row>
    <row r="3525" ht="14.25" customHeight="1">
      <c r="A3525" s="185" t="s">
        <v>13436</v>
      </c>
      <c r="B3525" s="185" t="s">
        <v>15843</v>
      </c>
      <c r="C3525" s="74" t="s">
        <v>14518</v>
      </c>
    </row>
    <row r="3526" ht="14.25" customHeight="1">
      <c r="A3526" s="185" t="s">
        <v>13437</v>
      </c>
      <c r="B3526" s="185" t="s">
        <v>15842</v>
      </c>
      <c r="C3526" s="74" t="s">
        <v>14518</v>
      </c>
    </row>
    <row r="3527" ht="14.25" customHeight="1">
      <c r="A3527" s="185" t="s">
        <v>13438</v>
      </c>
      <c r="B3527" s="185" t="s">
        <v>15843</v>
      </c>
      <c r="C3527" s="74" t="s">
        <v>14518</v>
      </c>
    </row>
    <row r="3528" ht="14.25" customHeight="1">
      <c r="A3528" s="185" t="s">
        <v>13439</v>
      </c>
      <c r="B3528" s="185" t="s">
        <v>15842</v>
      </c>
      <c r="C3528" s="74" t="s">
        <v>14518</v>
      </c>
    </row>
    <row r="3529" ht="14.25" customHeight="1">
      <c r="A3529" s="185" t="s">
        <v>13440</v>
      </c>
      <c r="B3529" s="185" t="s">
        <v>15843</v>
      </c>
      <c r="C3529" s="74" t="s">
        <v>14518</v>
      </c>
    </row>
    <row r="3530" ht="14.25" customHeight="1">
      <c r="A3530" s="185" t="s">
        <v>13443</v>
      </c>
      <c r="B3530" s="185" t="s">
        <v>15844</v>
      </c>
      <c r="C3530" s="74" t="s">
        <v>14518</v>
      </c>
    </row>
    <row r="3531" ht="14.25" customHeight="1">
      <c r="A3531" s="185" t="s">
        <v>13268</v>
      </c>
      <c r="B3531" s="185" t="s">
        <v>15870</v>
      </c>
      <c r="C3531" s="74" t="s">
        <v>14518</v>
      </c>
    </row>
    <row r="3532" ht="14.25" customHeight="1">
      <c r="A3532" s="185" t="s">
        <v>12161</v>
      </c>
      <c r="B3532" s="185" t="s">
        <v>15871</v>
      </c>
      <c r="C3532" s="74" t="s">
        <v>14518</v>
      </c>
    </row>
    <row r="3533" ht="14.25" customHeight="1">
      <c r="A3533" s="185" t="s">
        <v>12180</v>
      </c>
      <c r="B3533" s="185" t="s">
        <v>15907</v>
      </c>
      <c r="C3533" s="74" t="s">
        <v>14518</v>
      </c>
    </row>
    <row r="3534" ht="14.25" customHeight="1">
      <c r="A3534" s="185" t="s">
        <v>13449</v>
      </c>
      <c r="B3534" s="185" t="s">
        <v>15858</v>
      </c>
      <c r="C3534" s="74" t="s">
        <v>14518</v>
      </c>
    </row>
    <row r="3535" ht="14.25" customHeight="1">
      <c r="A3535" s="185" t="s">
        <v>13450</v>
      </c>
      <c r="B3535" s="185" t="s">
        <v>16147</v>
      </c>
      <c r="C3535" s="74" t="s">
        <v>14518</v>
      </c>
    </row>
    <row r="3536" ht="14.25" customHeight="1">
      <c r="A3536" s="185" t="s">
        <v>12458</v>
      </c>
      <c r="B3536" s="185" t="s">
        <v>16147</v>
      </c>
      <c r="C3536" s="74" t="s">
        <v>14518</v>
      </c>
    </row>
    <row r="3537" ht="14.25" customHeight="1">
      <c r="A3537" s="185" t="s">
        <v>3713</v>
      </c>
      <c r="B3537" s="185" t="s">
        <v>15873</v>
      </c>
      <c r="C3537" s="74" t="s">
        <v>14518</v>
      </c>
    </row>
    <row r="3538" ht="14.25" customHeight="1">
      <c r="A3538" s="185" t="s">
        <v>12889</v>
      </c>
      <c r="B3538" s="185" t="s">
        <v>16652</v>
      </c>
      <c r="C3538" s="74" t="s">
        <v>14518</v>
      </c>
    </row>
    <row r="3539" ht="14.25" customHeight="1">
      <c r="A3539" s="185" t="s">
        <v>12903</v>
      </c>
      <c r="B3539" s="185" t="s">
        <v>16653</v>
      </c>
      <c r="C3539" s="74" t="s">
        <v>14518</v>
      </c>
    </row>
    <row r="3540" ht="14.25" customHeight="1">
      <c r="A3540" s="185" t="s">
        <v>12906</v>
      </c>
      <c r="B3540" s="185" t="s">
        <v>16654</v>
      </c>
      <c r="C3540" s="74" t="s">
        <v>14518</v>
      </c>
    </row>
    <row r="3541" ht="14.25" customHeight="1">
      <c r="A3541" s="185" t="s">
        <v>12912</v>
      </c>
      <c r="B3541" s="185" t="s">
        <v>16654</v>
      </c>
      <c r="C3541" s="74" t="s">
        <v>14518</v>
      </c>
    </row>
    <row r="3542" ht="14.25" customHeight="1">
      <c r="A3542" s="185" t="s">
        <v>13462</v>
      </c>
      <c r="B3542" s="185" t="s">
        <v>15909</v>
      </c>
      <c r="C3542" s="74" t="s">
        <v>14518</v>
      </c>
    </row>
    <row r="3543" ht="14.25" customHeight="1">
      <c r="A3543" s="185" t="s">
        <v>3934</v>
      </c>
      <c r="B3543" s="185" t="s">
        <v>15878</v>
      </c>
      <c r="C3543" s="74" t="s">
        <v>14518</v>
      </c>
    </row>
    <row r="3544" ht="14.25" customHeight="1">
      <c r="A3544" s="185" t="s">
        <v>13285</v>
      </c>
      <c r="B3544" s="185" t="s">
        <v>15824</v>
      </c>
      <c r="C3544" s="74" t="s">
        <v>14533</v>
      </c>
    </row>
    <row r="3545" ht="14.25" customHeight="1">
      <c r="A3545" s="185" t="s">
        <v>4753</v>
      </c>
      <c r="B3545" s="185" t="s">
        <v>15845</v>
      </c>
      <c r="C3545" s="74" t="s">
        <v>14533</v>
      </c>
    </row>
    <row r="3546" ht="14.25" customHeight="1">
      <c r="A3546" s="185" t="s">
        <v>4785</v>
      </c>
      <c r="B3546" s="185" t="s">
        <v>16524</v>
      </c>
      <c r="C3546" s="74" t="s">
        <v>14533</v>
      </c>
    </row>
    <row r="3547" ht="14.25" customHeight="1">
      <c r="A3547" s="185" t="s">
        <v>13300</v>
      </c>
      <c r="B3547" s="185" t="s">
        <v>16016</v>
      </c>
      <c r="C3547" s="74" t="s">
        <v>14533</v>
      </c>
    </row>
    <row r="3548" ht="14.25" customHeight="1">
      <c r="A3548" s="185" t="s">
        <v>4892</v>
      </c>
      <c r="B3548" s="185" t="s">
        <v>15996</v>
      </c>
      <c r="C3548" s="74" t="s">
        <v>14533</v>
      </c>
    </row>
    <row r="3549" ht="14.25" customHeight="1">
      <c r="A3549" s="185" t="s">
        <v>4910</v>
      </c>
      <c r="B3549" s="185" t="s">
        <v>15828</v>
      </c>
      <c r="C3549" s="74" t="s">
        <v>14533</v>
      </c>
    </row>
    <row r="3550" ht="14.25" customHeight="1">
      <c r="A3550" s="185" t="s">
        <v>13305</v>
      </c>
      <c r="B3550" s="185" t="s">
        <v>15910</v>
      </c>
      <c r="C3550" s="74" t="s">
        <v>14533</v>
      </c>
    </row>
    <row r="3551" ht="14.25" customHeight="1">
      <c r="A3551" s="185" t="s">
        <v>5024</v>
      </c>
      <c r="B3551" s="185" t="s">
        <v>15911</v>
      </c>
      <c r="C3551" s="74" t="s">
        <v>14533</v>
      </c>
    </row>
    <row r="3552" ht="14.25" customHeight="1">
      <c r="A3552" s="185" t="s">
        <v>2692</v>
      </c>
      <c r="B3552" s="185" t="s">
        <v>15832</v>
      </c>
      <c r="C3552" s="74" t="s">
        <v>14533</v>
      </c>
    </row>
    <row r="3553" ht="14.25" customHeight="1">
      <c r="A3553" s="185" t="s">
        <v>13309</v>
      </c>
      <c r="B3553" s="185" t="s">
        <v>16655</v>
      </c>
      <c r="C3553" s="74" t="s">
        <v>14533</v>
      </c>
    </row>
    <row r="3554" ht="14.25" customHeight="1">
      <c r="A3554" s="185" t="s">
        <v>13311</v>
      </c>
      <c r="B3554" s="185" t="s">
        <v>16656</v>
      </c>
      <c r="C3554" s="74" t="s">
        <v>14533</v>
      </c>
    </row>
    <row r="3555" ht="14.25" customHeight="1">
      <c r="A3555" s="185" t="s">
        <v>5463</v>
      </c>
      <c r="B3555" s="185" t="s">
        <v>15887</v>
      </c>
      <c r="C3555" s="74" t="s">
        <v>14533</v>
      </c>
    </row>
    <row r="3556" ht="14.25" customHeight="1">
      <c r="A3556" s="185" t="s">
        <v>13315</v>
      </c>
      <c r="B3556" s="185" t="s">
        <v>15837</v>
      </c>
      <c r="C3556" s="74" t="s">
        <v>14533</v>
      </c>
    </row>
    <row r="3557" ht="14.25" customHeight="1">
      <c r="A3557" s="185" t="s">
        <v>13326</v>
      </c>
      <c r="B3557" s="185" t="s">
        <v>15840</v>
      </c>
      <c r="C3557" s="74" t="s">
        <v>14533</v>
      </c>
    </row>
    <row r="3558" ht="14.25" customHeight="1">
      <c r="A3558" s="185" t="s">
        <v>13333</v>
      </c>
      <c r="B3558" s="185" t="s">
        <v>15910</v>
      </c>
      <c r="C3558" s="74" t="s">
        <v>14533</v>
      </c>
    </row>
    <row r="3559" ht="14.25" customHeight="1">
      <c r="A3559" s="185" t="s">
        <v>13335</v>
      </c>
      <c r="B3559" s="185" t="s">
        <v>15842</v>
      </c>
      <c r="C3559" s="74" t="s">
        <v>14533</v>
      </c>
    </row>
    <row r="3560" ht="14.25" customHeight="1">
      <c r="A3560" s="185" t="s">
        <v>6731</v>
      </c>
      <c r="B3560" s="185" t="s">
        <v>15843</v>
      </c>
      <c r="C3560" s="74" t="s">
        <v>14533</v>
      </c>
    </row>
    <row r="3561" ht="14.25" customHeight="1">
      <c r="A3561" s="185" t="s">
        <v>13336</v>
      </c>
      <c r="B3561" s="185" t="s">
        <v>15842</v>
      </c>
      <c r="C3561" s="74" t="s">
        <v>14533</v>
      </c>
    </row>
    <row r="3562" ht="14.25" customHeight="1">
      <c r="A3562" s="185" t="s">
        <v>13337</v>
      </c>
      <c r="B3562" s="185" t="s">
        <v>15843</v>
      </c>
      <c r="C3562" s="74" t="s">
        <v>14533</v>
      </c>
    </row>
    <row r="3563" ht="14.25" customHeight="1">
      <c r="A3563" s="185" t="s">
        <v>13338</v>
      </c>
      <c r="B3563" s="185" t="s">
        <v>15842</v>
      </c>
      <c r="C3563" s="74" t="s">
        <v>14533</v>
      </c>
    </row>
    <row r="3564" ht="14.25" customHeight="1">
      <c r="A3564" s="185" t="s">
        <v>13339</v>
      </c>
      <c r="B3564" s="185" t="s">
        <v>15843</v>
      </c>
      <c r="C3564" s="74" t="s">
        <v>14533</v>
      </c>
    </row>
    <row r="3565" ht="14.25" customHeight="1">
      <c r="A3565" s="185" t="s">
        <v>13342</v>
      </c>
      <c r="B3565" s="185" t="s">
        <v>15844</v>
      </c>
      <c r="C3565" s="74" t="s">
        <v>14533</v>
      </c>
    </row>
    <row r="3566" ht="14.25" customHeight="1">
      <c r="A3566" s="185" t="s">
        <v>13345</v>
      </c>
      <c r="B3566" s="185" t="s">
        <v>15845</v>
      </c>
      <c r="C3566" s="74" t="s">
        <v>14533</v>
      </c>
    </row>
    <row r="3567" ht="14.25" customHeight="1">
      <c r="A3567" s="185" t="s">
        <v>6766</v>
      </c>
      <c r="B3567" s="185" t="s">
        <v>15846</v>
      </c>
      <c r="C3567" s="74" t="s">
        <v>14533</v>
      </c>
    </row>
    <row r="3568" ht="14.25" customHeight="1">
      <c r="A3568" s="185" t="s">
        <v>6799</v>
      </c>
      <c r="B3568" s="185" t="s">
        <v>15890</v>
      </c>
      <c r="C3568" s="74" t="s">
        <v>14533</v>
      </c>
    </row>
    <row r="3569" ht="14.25" customHeight="1">
      <c r="A3569" s="185" t="s">
        <v>13349</v>
      </c>
      <c r="B3569" s="185" t="s">
        <v>15847</v>
      </c>
      <c r="C3569" s="74" t="s">
        <v>14533</v>
      </c>
    </row>
    <row r="3570" ht="14.25" customHeight="1">
      <c r="A3570" s="185" t="s">
        <v>13350</v>
      </c>
      <c r="B3570" s="185" t="s">
        <v>15848</v>
      </c>
      <c r="C3570" s="74" t="s">
        <v>14533</v>
      </c>
    </row>
    <row r="3571" ht="14.25" customHeight="1">
      <c r="A3571" s="185" t="s">
        <v>13352</v>
      </c>
      <c r="B3571" s="185" t="s">
        <v>15849</v>
      </c>
      <c r="C3571" s="74" t="s">
        <v>14533</v>
      </c>
    </row>
    <row r="3572" ht="14.25" customHeight="1">
      <c r="A3572" s="185" t="s">
        <v>6991</v>
      </c>
      <c r="B3572" s="185" t="s">
        <v>15846</v>
      </c>
      <c r="C3572" s="74" t="s">
        <v>14533</v>
      </c>
    </row>
    <row r="3573" ht="14.25" customHeight="1">
      <c r="A3573" s="185" t="s">
        <v>13570</v>
      </c>
      <c r="B3573" s="185" t="s">
        <v>16524</v>
      </c>
      <c r="C3573" s="74" t="s">
        <v>14533</v>
      </c>
    </row>
    <row r="3574" ht="14.25" customHeight="1">
      <c r="A3574" s="185" t="s">
        <v>13356</v>
      </c>
      <c r="B3574" s="185" t="s">
        <v>15847</v>
      </c>
      <c r="C3574" s="74" t="s">
        <v>14533</v>
      </c>
    </row>
    <row r="3575" ht="14.25" customHeight="1">
      <c r="A3575" s="185" t="s">
        <v>13358</v>
      </c>
      <c r="B3575" s="185" t="s">
        <v>15848</v>
      </c>
      <c r="C3575" s="74" t="s">
        <v>14533</v>
      </c>
    </row>
    <row r="3576" ht="14.25" customHeight="1">
      <c r="A3576" s="185" t="s">
        <v>13360</v>
      </c>
      <c r="B3576" s="185" t="s">
        <v>15849</v>
      </c>
      <c r="C3576" s="74" t="s">
        <v>14533</v>
      </c>
    </row>
    <row r="3577" ht="14.25" customHeight="1">
      <c r="A3577" s="185" t="s">
        <v>3725</v>
      </c>
      <c r="B3577" s="185" t="s">
        <v>15893</v>
      </c>
      <c r="C3577" s="74" t="s">
        <v>14533</v>
      </c>
    </row>
    <row r="3578" ht="14.25" customHeight="1">
      <c r="A3578" s="185" t="s">
        <v>13364</v>
      </c>
      <c r="B3578" s="185" t="s">
        <v>16657</v>
      </c>
      <c r="C3578" s="74" t="s">
        <v>14533</v>
      </c>
    </row>
    <row r="3579" ht="14.25" customHeight="1">
      <c r="A3579" s="185" t="s">
        <v>7245</v>
      </c>
      <c r="B3579" s="185" t="s">
        <v>16658</v>
      </c>
      <c r="C3579" s="74" t="s">
        <v>14533</v>
      </c>
    </row>
    <row r="3580" ht="14.25" customHeight="1">
      <c r="A3580" s="185" t="s">
        <v>13365</v>
      </c>
      <c r="B3580" s="185" t="s">
        <v>15852</v>
      </c>
      <c r="C3580" s="74" t="s">
        <v>14533</v>
      </c>
    </row>
    <row r="3581" ht="14.25" customHeight="1">
      <c r="A3581" s="185" t="s">
        <v>3703</v>
      </c>
      <c r="B3581" s="185" t="s">
        <v>16004</v>
      </c>
      <c r="C3581" s="74" t="s">
        <v>14533</v>
      </c>
    </row>
    <row r="3582" ht="14.25" customHeight="1">
      <c r="A3582" s="185" t="s">
        <v>7579</v>
      </c>
      <c r="B3582" s="185" t="s">
        <v>15854</v>
      </c>
      <c r="C3582" s="74" t="s">
        <v>14533</v>
      </c>
    </row>
    <row r="3583" ht="14.25" customHeight="1">
      <c r="A3583" s="185" t="s">
        <v>13372</v>
      </c>
      <c r="B3583" s="185" t="s">
        <v>15896</v>
      </c>
      <c r="C3583" s="74" t="s">
        <v>14533</v>
      </c>
    </row>
    <row r="3584" ht="14.25" customHeight="1">
      <c r="A3584" s="185" t="s">
        <v>3708</v>
      </c>
      <c r="B3584" s="185" t="s">
        <v>16659</v>
      </c>
      <c r="C3584" s="74" t="s">
        <v>14533</v>
      </c>
    </row>
    <row r="3585" ht="14.25" customHeight="1">
      <c r="A3585" s="185" t="s">
        <v>13378</v>
      </c>
      <c r="B3585" s="185" t="s">
        <v>16660</v>
      </c>
      <c r="C3585" s="74" t="s">
        <v>14533</v>
      </c>
    </row>
    <row r="3586" ht="14.25" customHeight="1">
      <c r="A3586" s="185" t="s">
        <v>8205</v>
      </c>
      <c r="B3586" s="185" t="s">
        <v>15874</v>
      </c>
      <c r="C3586" s="74" t="s">
        <v>14533</v>
      </c>
    </row>
    <row r="3587" ht="14.25" customHeight="1">
      <c r="A3587" s="185" t="s">
        <v>13384</v>
      </c>
      <c r="B3587" s="185" t="s">
        <v>16661</v>
      </c>
      <c r="C3587" s="74" t="s">
        <v>14533</v>
      </c>
    </row>
    <row r="3588" ht="14.25" customHeight="1">
      <c r="A3588" s="185" t="s">
        <v>8358</v>
      </c>
      <c r="B3588" s="185" t="s">
        <v>16662</v>
      </c>
      <c r="C3588" s="74" t="s">
        <v>14533</v>
      </c>
    </row>
    <row r="3589" ht="14.25" customHeight="1">
      <c r="A3589" s="185" t="s">
        <v>13390</v>
      </c>
      <c r="B3589" s="185" t="s">
        <v>15858</v>
      </c>
      <c r="C3589" s="74" t="s">
        <v>14533</v>
      </c>
    </row>
    <row r="3590" ht="14.25" customHeight="1">
      <c r="A3590" s="185" t="s">
        <v>8578</v>
      </c>
      <c r="B3590" s="185" t="s">
        <v>15929</v>
      </c>
      <c r="C3590" s="74" t="s">
        <v>14533</v>
      </c>
    </row>
    <row r="3591" ht="14.25" customHeight="1">
      <c r="A3591" s="185" t="s">
        <v>3710</v>
      </c>
      <c r="B3591" s="185" t="s">
        <v>16052</v>
      </c>
      <c r="C3591" s="74" t="s">
        <v>14533</v>
      </c>
    </row>
    <row r="3592" ht="14.25" customHeight="1">
      <c r="A3592" s="185" t="s">
        <v>13393</v>
      </c>
      <c r="B3592" s="185" t="s">
        <v>15930</v>
      </c>
      <c r="C3592" s="74" t="s">
        <v>14533</v>
      </c>
    </row>
    <row r="3593" ht="14.25" customHeight="1">
      <c r="A3593" s="185" t="s">
        <v>13396</v>
      </c>
      <c r="B3593" s="185" t="s">
        <v>15861</v>
      </c>
      <c r="C3593" s="74" t="s">
        <v>14533</v>
      </c>
    </row>
    <row r="3594" ht="14.25" customHeight="1">
      <c r="A3594" s="185" t="s">
        <v>13398</v>
      </c>
      <c r="B3594" s="185" t="s">
        <v>15843</v>
      </c>
      <c r="C3594" s="74" t="s">
        <v>14533</v>
      </c>
    </row>
    <row r="3595" ht="14.25" customHeight="1">
      <c r="A3595" s="185" t="s">
        <v>13400</v>
      </c>
      <c r="B3595" s="185" t="s">
        <v>15861</v>
      </c>
      <c r="C3595" s="74" t="s">
        <v>14533</v>
      </c>
    </row>
    <row r="3596" ht="14.25" customHeight="1">
      <c r="A3596" s="185" t="s">
        <v>13402</v>
      </c>
      <c r="B3596" s="185" t="s">
        <v>15843</v>
      </c>
      <c r="C3596" s="74" t="s">
        <v>14533</v>
      </c>
    </row>
    <row r="3597" ht="14.25" customHeight="1">
      <c r="A3597" s="185" t="s">
        <v>13404</v>
      </c>
      <c r="B3597" s="185" t="s">
        <v>15861</v>
      </c>
      <c r="C3597" s="74" t="s">
        <v>14533</v>
      </c>
    </row>
    <row r="3598" ht="14.25" customHeight="1">
      <c r="A3598" s="185" t="s">
        <v>13405</v>
      </c>
      <c r="B3598" s="185" t="s">
        <v>15843</v>
      </c>
      <c r="C3598" s="74" t="s">
        <v>14533</v>
      </c>
    </row>
    <row r="3599" ht="14.25" customHeight="1">
      <c r="A3599" s="185" t="s">
        <v>9167</v>
      </c>
      <c r="B3599" s="185" t="s">
        <v>15844</v>
      </c>
      <c r="C3599" s="74" t="s">
        <v>14533</v>
      </c>
    </row>
    <row r="3600" ht="14.25" customHeight="1">
      <c r="A3600" s="185" t="s">
        <v>9499</v>
      </c>
      <c r="B3600" s="185" t="s">
        <v>16663</v>
      </c>
      <c r="C3600" s="74" t="s">
        <v>14533</v>
      </c>
    </row>
    <row r="3601" ht="14.25" customHeight="1">
      <c r="A3601" s="185" t="s">
        <v>9824</v>
      </c>
      <c r="B3601" s="185" t="s">
        <v>16664</v>
      </c>
      <c r="C3601" s="74" t="s">
        <v>14533</v>
      </c>
    </row>
    <row r="3602" ht="14.25" customHeight="1">
      <c r="A3602" s="185" t="s">
        <v>9826</v>
      </c>
      <c r="B3602" s="185" t="s">
        <v>16664</v>
      </c>
      <c r="C3602" s="74" t="s">
        <v>14533</v>
      </c>
    </row>
    <row r="3603" ht="14.25" customHeight="1">
      <c r="A3603" s="185" t="s">
        <v>9975</v>
      </c>
      <c r="B3603" s="185" t="s">
        <v>16426</v>
      </c>
      <c r="C3603" s="74" t="s">
        <v>14533</v>
      </c>
    </row>
    <row r="3604" ht="14.25" customHeight="1">
      <c r="A3604" s="185" t="s">
        <v>13427</v>
      </c>
      <c r="B3604" s="185" t="s">
        <v>15827</v>
      </c>
      <c r="C3604" s="74" t="s">
        <v>14533</v>
      </c>
    </row>
    <row r="3605" ht="14.25" customHeight="1">
      <c r="A3605" s="185" t="s">
        <v>13431</v>
      </c>
      <c r="B3605" s="185" t="s">
        <v>15864</v>
      </c>
      <c r="C3605" s="74" t="s">
        <v>14533</v>
      </c>
    </row>
    <row r="3606" ht="14.25" customHeight="1">
      <c r="A3606" s="185" t="s">
        <v>3717</v>
      </c>
      <c r="B3606" s="185" t="s">
        <v>15903</v>
      </c>
      <c r="C3606" s="74" t="s">
        <v>14533</v>
      </c>
    </row>
    <row r="3607" ht="14.25" customHeight="1">
      <c r="A3607" s="185" t="s">
        <v>11237</v>
      </c>
      <c r="B3607" s="185" t="s">
        <v>16665</v>
      </c>
      <c r="C3607" s="74" t="s">
        <v>14533</v>
      </c>
    </row>
    <row r="3608" ht="14.25" customHeight="1">
      <c r="A3608" s="185" t="s">
        <v>3718</v>
      </c>
      <c r="B3608" s="185" t="s">
        <v>15868</v>
      </c>
      <c r="C3608" s="74" t="s">
        <v>14533</v>
      </c>
    </row>
    <row r="3609" ht="14.25" customHeight="1">
      <c r="A3609" s="185" t="s">
        <v>11276</v>
      </c>
      <c r="B3609" s="185" t="s">
        <v>16666</v>
      </c>
      <c r="C3609" s="74" t="s">
        <v>14533</v>
      </c>
    </row>
    <row r="3610" ht="14.25" customHeight="1">
      <c r="A3610" s="185" t="s">
        <v>13435</v>
      </c>
      <c r="B3610" s="185" t="s">
        <v>15842</v>
      </c>
      <c r="C3610" s="74" t="s">
        <v>14533</v>
      </c>
    </row>
    <row r="3611" ht="14.25" customHeight="1">
      <c r="A3611" s="185" t="s">
        <v>13436</v>
      </c>
      <c r="B3611" s="185" t="s">
        <v>15843</v>
      </c>
      <c r="C3611" s="74" t="s">
        <v>14533</v>
      </c>
    </row>
    <row r="3612" ht="14.25" customHeight="1">
      <c r="A3612" s="185" t="s">
        <v>13437</v>
      </c>
      <c r="B3612" s="185" t="s">
        <v>15842</v>
      </c>
      <c r="C3612" s="74" t="s">
        <v>14533</v>
      </c>
    </row>
    <row r="3613" ht="14.25" customHeight="1">
      <c r="A3613" s="185" t="s">
        <v>13438</v>
      </c>
      <c r="B3613" s="185" t="s">
        <v>15843</v>
      </c>
      <c r="C3613" s="74" t="s">
        <v>14533</v>
      </c>
    </row>
    <row r="3614" ht="14.25" customHeight="1">
      <c r="A3614" s="185" t="s">
        <v>13439</v>
      </c>
      <c r="B3614" s="185" t="s">
        <v>15842</v>
      </c>
      <c r="C3614" s="74" t="s">
        <v>14533</v>
      </c>
    </row>
    <row r="3615" ht="14.25" customHeight="1">
      <c r="A3615" s="185" t="s">
        <v>13440</v>
      </c>
      <c r="B3615" s="185" t="s">
        <v>15843</v>
      </c>
      <c r="C3615" s="74" t="s">
        <v>14533</v>
      </c>
    </row>
    <row r="3616" ht="14.25" customHeight="1">
      <c r="A3616" s="185" t="s">
        <v>13443</v>
      </c>
      <c r="B3616" s="185" t="s">
        <v>15844</v>
      </c>
      <c r="C3616" s="74" t="s">
        <v>14533</v>
      </c>
    </row>
    <row r="3617" ht="14.25" customHeight="1">
      <c r="A3617" s="185" t="s">
        <v>13268</v>
      </c>
      <c r="B3617" s="185" t="s">
        <v>15870</v>
      </c>
      <c r="C3617" s="74" t="s">
        <v>14533</v>
      </c>
    </row>
    <row r="3618" ht="14.25" customHeight="1">
      <c r="A3618" s="185" t="s">
        <v>12180</v>
      </c>
      <c r="B3618" s="185" t="s">
        <v>15907</v>
      </c>
      <c r="C3618" s="74" t="s">
        <v>14533</v>
      </c>
    </row>
    <row r="3619" ht="14.25" customHeight="1">
      <c r="A3619" s="185" t="s">
        <v>13449</v>
      </c>
      <c r="B3619" s="185" t="s">
        <v>15858</v>
      </c>
      <c r="C3619" s="74" t="s">
        <v>14533</v>
      </c>
    </row>
    <row r="3620" ht="14.25" customHeight="1">
      <c r="A3620" s="185" t="s">
        <v>13450</v>
      </c>
      <c r="B3620" s="185" t="s">
        <v>15908</v>
      </c>
      <c r="C3620" s="74" t="s">
        <v>14533</v>
      </c>
    </row>
    <row r="3621" ht="14.25" customHeight="1">
      <c r="A3621" s="185" t="s">
        <v>3713</v>
      </c>
      <c r="B3621" s="185" t="s">
        <v>15873</v>
      </c>
      <c r="C3621" s="74" t="s">
        <v>14533</v>
      </c>
    </row>
    <row r="3622" ht="14.25" customHeight="1">
      <c r="A3622" s="185" t="s">
        <v>13462</v>
      </c>
      <c r="B3622" s="185" t="s">
        <v>15909</v>
      </c>
      <c r="C3622" s="74" t="s">
        <v>14533</v>
      </c>
    </row>
    <row r="3623" ht="14.25" customHeight="1">
      <c r="A3623" s="185" t="s">
        <v>3934</v>
      </c>
      <c r="B3623" s="185" t="s">
        <v>15878</v>
      </c>
      <c r="C3623" s="74" t="s">
        <v>14533</v>
      </c>
    </row>
    <row r="3624" ht="14.25" customHeight="1">
      <c r="A3624" s="185" t="s">
        <v>13285</v>
      </c>
      <c r="B3624" s="185" t="s">
        <v>15824</v>
      </c>
      <c r="C3624" s="74" t="s">
        <v>14556</v>
      </c>
    </row>
    <row r="3625" ht="14.25" customHeight="1">
      <c r="A3625" s="185" t="s">
        <v>4533</v>
      </c>
      <c r="B3625" s="185" t="s">
        <v>16667</v>
      </c>
      <c r="C3625" s="74" t="s">
        <v>14556</v>
      </c>
    </row>
    <row r="3626" ht="14.25" customHeight="1">
      <c r="A3626" s="185" t="s">
        <v>4785</v>
      </c>
      <c r="B3626" s="185" t="s">
        <v>16668</v>
      </c>
      <c r="C3626" s="74" t="s">
        <v>14556</v>
      </c>
    </row>
    <row r="3627" ht="14.25" customHeight="1">
      <c r="A3627" s="185" t="s">
        <v>13300</v>
      </c>
      <c r="B3627" s="185" t="s">
        <v>15827</v>
      </c>
      <c r="C3627" s="74" t="s">
        <v>14556</v>
      </c>
    </row>
    <row r="3628" ht="14.25" customHeight="1">
      <c r="A3628" s="185" t="s">
        <v>4910</v>
      </c>
      <c r="B3628" s="185" t="s">
        <v>15828</v>
      </c>
      <c r="C3628" s="74" t="s">
        <v>14556</v>
      </c>
    </row>
    <row r="3629" ht="14.25" customHeight="1">
      <c r="A3629" s="185" t="s">
        <v>5024</v>
      </c>
      <c r="B3629" s="185" t="s">
        <v>15911</v>
      </c>
      <c r="C3629" s="74" t="s">
        <v>14556</v>
      </c>
    </row>
    <row r="3630" ht="14.25" customHeight="1">
      <c r="A3630" s="185" t="s">
        <v>2692</v>
      </c>
      <c r="B3630" s="185" t="s">
        <v>15832</v>
      </c>
      <c r="C3630" s="74" t="s">
        <v>14556</v>
      </c>
    </row>
    <row r="3631" ht="14.25" customHeight="1">
      <c r="A3631" s="185" t="s">
        <v>13309</v>
      </c>
      <c r="B3631" s="185" t="s">
        <v>16314</v>
      </c>
      <c r="C3631" s="74" t="s">
        <v>14556</v>
      </c>
    </row>
    <row r="3632" ht="14.25" customHeight="1">
      <c r="A3632" s="185" t="s">
        <v>13311</v>
      </c>
      <c r="B3632" s="185" t="s">
        <v>16669</v>
      </c>
      <c r="C3632" s="74" t="s">
        <v>14556</v>
      </c>
    </row>
    <row r="3633" ht="14.25" customHeight="1">
      <c r="A3633" s="185" t="s">
        <v>5463</v>
      </c>
      <c r="B3633" s="185" t="s">
        <v>16670</v>
      </c>
      <c r="C3633" s="74" t="s">
        <v>14556</v>
      </c>
    </row>
    <row r="3634" ht="14.25" customHeight="1">
      <c r="A3634" s="185" t="s">
        <v>13315</v>
      </c>
      <c r="B3634" s="185" t="s">
        <v>15837</v>
      </c>
      <c r="C3634" s="74" t="s">
        <v>14556</v>
      </c>
    </row>
    <row r="3635" ht="14.25" customHeight="1">
      <c r="A3635" s="185" t="s">
        <v>3696</v>
      </c>
      <c r="B3635" s="185" t="s">
        <v>16671</v>
      </c>
      <c r="C3635" s="74" t="s">
        <v>14556</v>
      </c>
    </row>
    <row r="3636" ht="14.25" customHeight="1">
      <c r="A3636" s="185" t="s">
        <v>13326</v>
      </c>
      <c r="B3636" s="185" t="s">
        <v>15840</v>
      </c>
      <c r="C3636" s="74" t="s">
        <v>14556</v>
      </c>
    </row>
    <row r="3637" ht="14.25" customHeight="1">
      <c r="A3637" s="185" t="s">
        <v>13335</v>
      </c>
      <c r="B3637" s="185" t="s">
        <v>15842</v>
      </c>
      <c r="C3637" s="74" t="s">
        <v>14556</v>
      </c>
    </row>
    <row r="3638" ht="14.25" customHeight="1">
      <c r="A3638" s="185" t="s">
        <v>6731</v>
      </c>
      <c r="B3638" s="185" t="s">
        <v>15843</v>
      </c>
      <c r="C3638" s="74" t="s">
        <v>14556</v>
      </c>
    </row>
    <row r="3639" ht="14.25" customHeight="1">
      <c r="A3639" s="185" t="s">
        <v>13336</v>
      </c>
      <c r="B3639" s="185" t="s">
        <v>15842</v>
      </c>
      <c r="C3639" s="74" t="s">
        <v>14556</v>
      </c>
    </row>
    <row r="3640" ht="14.25" customHeight="1">
      <c r="A3640" s="185" t="s">
        <v>13337</v>
      </c>
      <c r="B3640" s="185" t="s">
        <v>15843</v>
      </c>
      <c r="C3640" s="74" t="s">
        <v>14556</v>
      </c>
    </row>
    <row r="3641" ht="14.25" customHeight="1">
      <c r="A3641" s="185" t="s">
        <v>13338</v>
      </c>
      <c r="B3641" s="185" t="s">
        <v>15842</v>
      </c>
      <c r="C3641" s="74" t="s">
        <v>14556</v>
      </c>
    </row>
    <row r="3642" ht="14.25" customHeight="1">
      <c r="A3642" s="185" t="s">
        <v>13339</v>
      </c>
      <c r="B3642" s="185" t="s">
        <v>15843</v>
      </c>
      <c r="C3642" s="74" t="s">
        <v>14556</v>
      </c>
    </row>
    <row r="3643" ht="14.25" customHeight="1">
      <c r="A3643" s="185" t="s">
        <v>13342</v>
      </c>
      <c r="B3643" s="185" t="s">
        <v>15844</v>
      </c>
      <c r="C3643" s="74" t="s">
        <v>14556</v>
      </c>
    </row>
    <row r="3644" ht="14.25" customHeight="1">
      <c r="A3644" s="185" t="s">
        <v>13345</v>
      </c>
      <c r="B3644" s="185" t="s">
        <v>15889</v>
      </c>
      <c r="C3644" s="74" t="s">
        <v>14556</v>
      </c>
    </row>
    <row r="3645" ht="14.25" customHeight="1">
      <c r="A3645" s="185" t="s">
        <v>6766</v>
      </c>
      <c r="B3645" s="185" t="s">
        <v>15846</v>
      </c>
      <c r="C3645" s="74" t="s">
        <v>14556</v>
      </c>
    </row>
    <row r="3646" ht="14.25" customHeight="1">
      <c r="A3646" s="185" t="s">
        <v>6799</v>
      </c>
      <c r="B3646" s="185" t="s">
        <v>16672</v>
      </c>
      <c r="C3646" s="74" t="s">
        <v>14556</v>
      </c>
    </row>
    <row r="3647" ht="14.25" customHeight="1">
      <c r="A3647" s="185" t="s">
        <v>13349</v>
      </c>
      <c r="B3647" s="185" t="s">
        <v>16022</v>
      </c>
      <c r="C3647" s="74" t="s">
        <v>14556</v>
      </c>
    </row>
    <row r="3648" ht="14.25" customHeight="1">
      <c r="A3648" s="185" t="s">
        <v>6881</v>
      </c>
      <c r="B3648" s="185" t="s">
        <v>16002</v>
      </c>
      <c r="C3648" s="74" t="s">
        <v>14556</v>
      </c>
    </row>
    <row r="3649" ht="14.25" customHeight="1">
      <c r="A3649" s="185" t="s">
        <v>6991</v>
      </c>
      <c r="B3649" s="185" t="s">
        <v>15846</v>
      </c>
      <c r="C3649" s="74" t="s">
        <v>14556</v>
      </c>
    </row>
    <row r="3650" ht="14.25" customHeight="1">
      <c r="A3650" s="185" t="s">
        <v>13356</v>
      </c>
      <c r="B3650" s="185" t="s">
        <v>15892</v>
      </c>
      <c r="C3650" s="74" t="s">
        <v>14556</v>
      </c>
    </row>
    <row r="3651" ht="14.25" customHeight="1">
      <c r="A3651" s="185" t="s">
        <v>7047</v>
      </c>
      <c r="B3651" s="185" t="s">
        <v>16002</v>
      </c>
      <c r="C3651" s="74" t="s">
        <v>14556</v>
      </c>
    </row>
    <row r="3652" ht="14.25" customHeight="1">
      <c r="A3652" s="185" t="s">
        <v>3725</v>
      </c>
      <c r="B3652" s="185" t="s">
        <v>15893</v>
      </c>
      <c r="C3652" s="74" t="s">
        <v>14556</v>
      </c>
    </row>
    <row r="3653" ht="14.25" customHeight="1">
      <c r="A3653" s="185" t="s">
        <v>13364</v>
      </c>
      <c r="B3653" s="185" t="s">
        <v>15894</v>
      </c>
      <c r="C3653" s="74" t="s">
        <v>14556</v>
      </c>
    </row>
    <row r="3654" ht="14.25" customHeight="1">
      <c r="A3654" s="185" t="s">
        <v>13365</v>
      </c>
      <c r="B3654" s="185" t="s">
        <v>15852</v>
      </c>
      <c r="C3654" s="74" t="s">
        <v>14556</v>
      </c>
    </row>
    <row r="3655" ht="14.25" customHeight="1">
      <c r="A3655" s="185" t="s">
        <v>3703</v>
      </c>
      <c r="B3655" s="185" t="s">
        <v>15853</v>
      </c>
      <c r="C3655" s="74" t="s">
        <v>14556</v>
      </c>
    </row>
    <row r="3656" ht="14.25" customHeight="1">
      <c r="A3656" s="185" t="s">
        <v>13372</v>
      </c>
      <c r="B3656" s="185" t="s">
        <v>15982</v>
      </c>
      <c r="C3656" s="74" t="s">
        <v>14556</v>
      </c>
    </row>
    <row r="3657" ht="14.25" customHeight="1">
      <c r="A3657" s="185" t="s">
        <v>3708</v>
      </c>
      <c r="B3657" s="185" t="s">
        <v>16673</v>
      </c>
      <c r="C3657" s="74" t="s">
        <v>14556</v>
      </c>
    </row>
    <row r="3658" ht="14.25" customHeight="1">
      <c r="A3658" s="185" t="s">
        <v>13378</v>
      </c>
      <c r="B3658" s="185" t="s">
        <v>16674</v>
      </c>
      <c r="C3658" s="74" t="s">
        <v>14556</v>
      </c>
    </row>
    <row r="3659" ht="14.25" customHeight="1">
      <c r="A3659" s="185" t="s">
        <v>13384</v>
      </c>
      <c r="B3659" s="185" t="s">
        <v>16675</v>
      </c>
      <c r="C3659" s="74" t="s">
        <v>14556</v>
      </c>
    </row>
    <row r="3660" ht="14.25" customHeight="1">
      <c r="A3660" s="185" t="s">
        <v>13390</v>
      </c>
      <c r="B3660" s="185" t="s">
        <v>15858</v>
      </c>
      <c r="C3660" s="74" t="s">
        <v>14556</v>
      </c>
    </row>
    <row r="3661" ht="14.25" customHeight="1">
      <c r="A3661" s="185" t="s">
        <v>3710</v>
      </c>
      <c r="B3661" s="185" t="s">
        <v>16676</v>
      </c>
      <c r="C3661" s="74" t="s">
        <v>14556</v>
      </c>
    </row>
    <row r="3662" ht="14.25" customHeight="1">
      <c r="A3662" s="185" t="s">
        <v>13393</v>
      </c>
      <c r="B3662" s="185" t="s">
        <v>16677</v>
      </c>
      <c r="C3662" s="74" t="s">
        <v>14556</v>
      </c>
    </row>
    <row r="3663" ht="14.25" customHeight="1">
      <c r="A3663" s="185" t="s">
        <v>13396</v>
      </c>
      <c r="B3663" s="185" t="s">
        <v>15861</v>
      </c>
      <c r="C3663" s="74" t="s">
        <v>14556</v>
      </c>
    </row>
    <row r="3664" ht="14.25" customHeight="1">
      <c r="A3664" s="185" t="s">
        <v>13398</v>
      </c>
      <c r="B3664" s="185" t="s">
        <v>15843</v>
      </c>
      <c r="C3664" s="74" t="s">
        <v>14556</v>
      </c>
    </row>
    <row r="3665" ht="14.25" customHeight="1">
      <c r="A3665" s="185" t="s">
        <v>13400</v>
      </c>
      <c r="B3665" s="185" t="s">
        <v>15861</v>
      </c>
      <c r="C3665" s="74" t="s">
        <v>14556</v>
      </c>
    </row>
    <row r="3666" ht="14.25" customHeight="1">
      <c r="A3666" s="185" t="s">
        <v>13402</v>
      </c>
      <c r="B3666" s="185" t="s">
        <v>15843</v>
      </c>
      <c r="C3666" s="74" t="s">
        <v>14556</v>
      </c>
    </row>
    <row r="3667" ht="14.25" customHeight="1">
      <c r="A3667" s="185" t="s">
        <v>13404</v>
      </c>
      <c r="B3667" s="185" t="s">
        <v>15861</v>
      </c>
      <c r="C3667" s="74" t="s">
        <v>14556</v>
      </c>
    </row>
    <row r="3668" ht="14.25" customHeight="1">
      <c r="A3668" s="185" t="s">
        <v>13405</v>
      </c>
      <c r="B3668" s="185" t="s">
        <v>15843</v>
      </c>
      <c r="C3668" s="74" t="s">
        <v>14556</v>
      </c>
    </row>
    <row r="3669" ht="14.25" customHeight="1">
      <c r="A3669" s="185" t="s">
        <v>9167</v>
      </c>
      <c r="B3669" s="185" t="s">
        <v>15844</v>
      </c>
      <c r="C3669" s="74" t="s">
        <v>14556</v>
      </c>
    </row>
    <row r="3670" ht="14.25" customHeight="1">
      <c r="A3670" s="185" t="s">
        <v>9506</v>
      </c>
      <c r="B3670" s="185" t="s">
        <v>16678</v>
      </c>
      <c r="C3670" s="74" t="s">
        <v>14556</v>
      </c>
    </row>
    <row r="3671" ht="14.25" customHeight="1">
      <c r="A3671" s="185" t="s">
        <v>10579</v>
      </c>
      <c r="B3671" s="185" t="s">
        <v>16679</v>
      </c>
      <c r="C3671" s="74" t="s">
        <v>14556</v>
      </c>
    </row>
    <row r="3672" ht="14.25" customHeight="1">
      <c r="A3672" s="185" t="s">
        <v>13427</v>
      </c>
      <c r="B3672" s="185" t="s">
        <v>15827</v>
      </c>
      <c r="C3672" s="74" t="s">
        <v>14556</v>
      </c>
    </row>
    <row r="3673" ht="14.25" customHeight="1">
      <c r="A3673" s="185" t="s">
        <v>13431</v>
      </c>
      <c r="B3673" s="185" t="s">
        <v>15864</v>
      </c>
      <c r="C3673" s="74" t="s">
        <v>14556</v>
      </c>
    </row>
    <row r="3674" ht="14.25" customHeight="1">
      <c r="A3674" s="185" t="s">
        <v>11094</v>
      </c>
      <c r="B3674" s="185" t="s">
        <v>16680</v>
      </c>
      <c r="C3674" s="74" t="s">
        <v>14556</v>
      </c>
    </row>
    <row r="3675" ht="14.25" customHeight="1">
      <c r="A3675" s="185" t="s">
        <v>3717</v>
      </c>
      <c r="B3675" s="185" t="s">
        <v>15903</v>
      </c>
      <c r="C3675" s="74" t="s">
        <v>14556</v>
      </c>
    </row>
    <row r="3676" ht="14.25" customHeight="1">
      <c r="A3676" s="185" t="s">
        <v>3718</v>
      </c>
      <c r="B3676" s="185" t="s">
        <v>15868</v>
      </c>
      <c r="C3676" s="74" t="s">
        <v>14556</v>
      </c>
    </row>
    <row r="3677" ht="14.25" customHeight="1">
      <c r="A3677" s="185" t="s">
        <v>11276</v>
      </c>
      <c r="B3677" s="185" t="s">
        <v>16681</v>
      </c>
      <c r="C3677" s="74" t="s">
        <v>14556</v>
      </c>
    </row>
    <row r="3678" ht="14.25" customHeight="1">
      <c r="A3678" s="185" t="s">
        <v>13435</v>
      </c>
      <c r="B3678" s="185" t="s">
        <v>15842</v>
      </c>
      <c r="C3678" s="74" t="s">
        <v>14556</v>
      </c>
    </row>
    <row r="3679" ht="14.25" customHeight="1">
      <c r="A3679" s="185" t="s">
        <v>13436</v>
      </c>
      <c r="B3679" s="185" t="s">
        <v>15843</v>
      </c>
      <c r="C3679" s="74" t="s">
        <v>14556</v>
      </c>
    </row>
    <row r="3680" ht="14.25" customHeight="1">
      <c r="A3680" s="185" t="s">
        <v>13437</v>
      </c>
      <c r="B3680" s="185" t="s">
        <v>15842</v>
      </c>
      <c r="C3680" s="74" t="s">
        <v>14556</v>
      </c>
    </row>
    <row r="3681" ht="14.25" customHeight="1">
      <c r="A3681" s="185" t="s">
        <v>13438</v>
      </c>
      <c r="B3681" s="185" t="s">
        <v>15843</v>
      </c>
      <c r="C3681" s="74" t="s">
        <v>14556</v>
      </c>
    </row>
    <row r="3682" ht="14.25" customHeight="1">
      <c r="A3682" s="185" t="s">
        <v>13439</v>
      </c>
      <c r="B3682" s="185" t="s">
        <v>15842</v>
      </c>
      <c r="C3682" s="74" t="s">
        <v>14556</v>
      </c>
    </row>
    <row r="3683" ht="14.25" customHeight="1">
      <c r="A3683" s="185" t="s">
        <v>13440</v>
      </c>
      <c r="B3683" s="185" t="s">
        <v>15843</v>
      </c>
      <c r="C3683" s="74" t="s">
        <v>14556</v>
      </c>
    </row>
    <row r="3684" ht="14.25" customHeight="1">
      <c r="A3684" s="185" t="s">
        <v>13443</v>
      </c>
      <c r="B3684" s="185" t="s">
        <v>15844</v>
      </c>
      <c r="C3684" s="74" t="s">
        <v>14556</v>
      </c>
    </row>
    <row r="3685" ht="14.25" customHeight="1">
      <c r="A3685" s="185" t="s">
        <v>13268</v>
      </c>
      <c r="B3685" s="185" t="s">
        <v>15870</v>
      </c>
      <c r="C3685" s="74" t="s">
        <v>14556</v>
      </c>
    </row>
    <row r="3686" ht="14.25" customHeight="1">
      <c r="A3686" s="185" t="s">
        <v>13449</v>
      </c>
      <c r="B3686" s="185" t="s">
        <v>15858</v>
      </c>
      <c r="C3686" s="74" t="s">
        <v>14556</v>
      </c>
    </row>
    <row r="3687" ht="14.25" customHeight="1">
      <c r="A3687" s="185" t="s">
        <v>13450</v>
      </c>
      <c r="B3687" s="185" t="s">
        <v>15908</v>
      </c>
      <c r="C3687" s="74" t="s">
        <v>14556</v>
      </c>
    </row>
    <row r="3688" ht="14.25" customHeight="1">
      <c r="A3688" s="185" t="s">
        <v>3713</v>
      </c>
      <c r="B3688" s="185" t="s">
        <v>16682</v>
      </c>
      <c r="C3688" s="74" t="s">
        <v>14556</v>
      </c>
    </row>
    <row r="3689" ht="14.25" customHeight="1">
      <c r="A3689" s="185" t="s">
        <v>13462</v>
      </c>
      <c r="B3689" s="185" t="s">
        <v>15909</v>
      </c>
      <c r="C3689" s="74" t="s">
        <v>14556</v>
      </c>
    </row>
    <row r="3690" ht="14.25" customHeight="1">
      <c r="A3690" s="185" t="s">
        <v>3934</v>
      </c>
      <c r="B3690" s="185" t="s">
        <v>15878</v>
      </c>
      <c r="C3690" s="74" t="s">
        <v>14556</v>
      </c>
    </row>
    <row r="3691" ht="14.25" customHeight="1">
      <c r="A3691" s="185" t="s">
        <v>13285</v>
      </c>
      <c r="B3691" s="185" t="s">
        <v>15824</v>
      </c>
      <c r="C3691" s="74" t="s">
        <v>14574</v>
      </c>
    </row>
    <row r="3692" ht="14.25" customHeight="1">
      <c r="A3692" s="185" t="s">
        <v>4779</v>
      </c>
      <c r="B3692" s="185" t="s">
        <v>15846</v>
      </c>
      <c r="C3692" s="74" t="s">
        <v>14574</v>
      </c>
    </row>
    <row r="3693" ht="14.25" customHeight="1">
      <c r="A3693" s="185" t="s">
        <v>4785</v>
      </c>
      <c r="B3693" s="185" t="s">
        <v>15880</v>
      </c>
      <c r="C3693" s="74" t="s">
        <v>14574</v>
      </c>
    </row>
    <row r="3694" ht="14.25" customHeight="1">
      <c r="A3694" s="185" t="s">
        <v>4793</v>
      </c>
      <c r="B3694" s="185" t="s">
        <v>15880</v>
      </c>
      <c r="C3694" s="74" t="s">
        <v>14574</v>
      </c>
    </row>
    <row r="3695" ht="14.25" customHeight="1">
      <c r="A3695" s="185" t="s">
        <v>4808</v>
      </c>
      <c r="B3695" s="185" t="s">
        <v>15880</v>
      </c>
      <c r="C3695" s="74" t="s">
        <v>14574</v>
      </c>
    </row>
    <row r="3696" ht="14.25" customHeight="1">
      <c r="A3696" s="185" t="s">
        <v>13300</v>
      </c>
      <c r="B3696" s="185" t="s">
        <v>15827</v>
      </c>
      <c r="C3696" s="74" t="s">
        <v>14574</v>
      </c>
    </row>
    <row r="3697" ht="14.25" customHeight="1">
      <c r="A3697" s="185" t="s">
        <v>4910</v>
      </c>
      <c r="B3697" s="185" t="s">
        <v>15828</v>
      </c>
      <c r="C3697" s="74" t="s">
        <v>14574</v>
      </c>
    </row>
    <row r="3698" ht="14.25" customHeight="1">
      <c r="A3698" s="185" t="s">
        <v>13305</v>
      </c>
      <c r="B3698" s="185" t="s">
        <v>16354</v>
      </c>
      <c r="C3698" s="74" t="s">
        <v>14574</v>
      </c>
    </row>
    <row r="3699" ht="14.25" customHeight="1">
      <c r="A3699" s="185" t="s">
        <v>5024</v>
      </c>
      <c r="B3699" s="185" t="s">
        <v>16683</v>
      </c>
      <c r="C3699" s="74" t="s">
        <v>14574</v>
      </c>
    </row>
    <row r="3700" ht="14.25" customHeight="1">
      <c r="A3700" s="185" t="s">
        <v>2692</v>
      </c>
      <c r="B3700" s="185" t="s">
        <v>15832</v>
      </c>
      <c r="C3700" s="74" t="s">
        <v>14574</v>
      </c>
    </row>
    <row r="3701" ht="14.25" customHeight="1">
      <c r="A3701" s="185" t="s">
        <v>13309</v>
      </c>
      <c r="B3701" s="185" t="s">
        <v>16684</v>
      </c>
      <c r="C3701" s="74" t="s">
        <v>14574</v>
      </c>
    </row>
    <row r="3702" ht="14.25" customHeight="1">
      <c r="A3702" s="185" t="s">
        <v>5443</v>
      </c>
      <c r="B3702" s="185" t="s">
        <v>16685</v>
      </c>
      <c r="C3702" s="74" t="s">
        <v>14574</v>
      </c>
    </row>
    <row r="3703" ht="14.25" customHeight="1">
      <c r="A3703" s="185" t="s">
        <v>5463</v>
      </c>
      <c r="B3703" s="185" t="s">
        <v>15959</v>
      </c>
      <c r="C3703" s="74" t="s">
        <v>14574</v>
      </c>
    </row>
    <row r="3704" ht="14.25" customHeight="1">
      <c r="A3704" s="185" t="s">
        <v>5556</v>
      </c>
      <c r="B3704" s="185" t="s">
        <v>16686</v>
      </c>
      <c r="C3704" s="74" t="s">
        <v>14574</v>
      </c>
    </row>
    <row r="3705" ht="14.25" customHeight="1">
      <c r="A3705" s="185" t="s">
        <v>13315</v>
      </c>
      <c r="B3705" s="185" t="s">
        <v>15837</v>
      </c>
      <c r="C3705" s="74" t="s">
        <v>14574</v>
      </c>
    </row>
    <row r="3706" ht="14.25" customHeight="1">
      <c r="A3706" s="185" t="s">
        <v>5864</v>
      </c>
      <c r="B3706" s="185" t="s">
        <v>16687</v>
      </c>
      <c r="C3706" s="74" t="s">
        <v>14574</v>
      </c>
    </row>
    <row r="3707" ht="14.25" customHeight="1">
      <c r="A3707" s="185" t="s">
        <v>5910</v>
      </c>
      <c r="B3707" s="185" t="s">
        <v>16687</v>
      </c>
      <c r="C3707" s="74" t="s">
        <v>14574</v>
      </c>
    </row>
    <row r="3708" ht="14.25" customHeight="1">
      <c r="A3708" s="185" t="s">
        <v>5940</v>
      </c>
      <c r="B3708" s="185" t="s">
        <v>16687</v>
      </c>
      <c r="C3708" s="74" t="s">
        <v>14574</v>
      </c>
    </row>
    <row r="3709" ht="14.25" customHeight="1">
      <c r="A3709" s="185" t="s">
        <v>5988</v>
      </c>
      <c r="B3709" s="185" t="s">
        <v>16687</v>
      </c>
      <c r="C3709" s="74" t="s">
        <v>14574</v>
      </c>
    </row>
    <row r="3710" ht="14.25" customHeight="1">
      <c r="A3710" s="185" t="s">
        <v>6008</v>
      </c>
      <c r="B3710" s="185" t="s">
        <v>16687</v>
      </c>
      <c r="C3710" s="74" t="s">
        <v>14574</v>
      </c>
    </row>
    <row r="3711" ht="14.25" customHeight="1">
      <c r="A3711" s="185" t="s">
        <v>6020</v>
      </c>
      <c r="B3711" s="185" t="s">
        <v>16687</v>
      </c>
      <c r="C3711" s="74" t="s">
        <v>14574</v>
      </c>
    </row>
    <row r="3712" ht="14.25" customHeight="1">
      <c r="A3712" s="185" t="s">
        <v>3696</v>
      </c>
      <c r="B3712" s="185" t="s">
        <v>15938</v>
      </c>
      <c r="C3712" s="74" t="s">
        <v>14574</v>
      </c>
    </row>
    <row r="3713" ht="14.25" customHeight="1">
      <c r="A3713" s="185" t="s">
        <v>6664</v>
      </c>
      <c r="B3713" s="185" t="s">
        <v>15858</v>
      </c>
      <c r="C3713" s="74" t="s">
        <v>14574</v>
      </c>
    </row>
    <row r="3714" ht="14.25" customHeight="1">
      <c r="A3714" s="185" t="s">
        <v>13330</v>
      </c>
      <c r="B3714" s="185" t="s">
        <v>16688</v>
      </c>
      <c r="C3714" s="74" t="s">
        <v>14574</v>
      </c>
    </row>
    <row r="3715" ht="14.25" customHeight="1">
      <c r="A3715" s="185" t="s">
        <v>13333</v>
      </c>
      <c r="B3715" s="185" t="s">
        <v>16354</v>
      </c>
      <c r="C3715" s="74" t="s">
        <v>14574</v>
      </c>
    </row>
    <row r="3716" ht="14.25" customHeight="1">
      <c r="A3716" s="185" t="s">
        <v>13335</v>
      </c>
      <c r="B3716" s="185" t="s">
        <v>15842</v>
      </c>
      <c r="C3716" s="74" t="s">
        <v>14574</v>
      </c>
    </row>
    <row r="3717" ht="14.25" customHeight="1">
      <c r="A3717" s="185" t="s">
        <v>6731</v>
      </c>
      <c r="B3717" s="185" t="s">
        <v>15843</v>
      </c>
      <c r="C3717" s="74" t="s">
        <v>14574</v>
      </c>
    </row>
    <row r="3718" ht="14.25" customHeight="1">
      <c r="A3718" s="185" t="s">
        <v>13336</v>
      </c>
      <c r="B3718" s="185" t="s">
        <v>15842</v>
      </c>
      <c r="C3718" s="74" t="s">
        <v>14574</v>
      </c>
    </row>
    <row r="3719" ht="14.25" customHeight="1">
      <c r="A3719" s="185" t="s">
        <v>13337</v>
      </c>
      <c r="B3719" s="185" t="s">
        <v>15843</v>
      </c>
      <c r="C3719" s="74" t="s">
        <v>14574</v>
      </c>
    </row>
    <row r="3720" ht="14.25" customHeight="1">
      <c r="A3720" s="185" t="s">
        <v>13338</v>
      </c>
      <c r="B3720" s="185" t="s">
        <v>15842</v>
      </c>
      <c r="C3720" s="74" t="s">
        <v>14574</v>
      </c>
    </row>
    <row r="3721" ht="14.25" customHeight="1">
      <c r="A3721" s="185" t="s">
        <v>13339</v>
      </c>
      <c r="B3721" s="185" t="s">
        <v>15843</v>
      </c>
      <c r="C3721" s="74" t="s">
        <v>14574</v>
      </c>
    </row>
    <row r="3722" ht="14.25" customHeight="1">
      <c r="A3722" s="185" t="s">
        <v>13342</v>
      </c>
      <c r="B3722" s="185" t="s">
        <v>15844</v>
      </c>
      <c r="C3722" s="74" t="s">
        <v>14574</v>
      </c>
    </row>
    <row r="3723" ht="14.25" customHeight="1">
      <c r="A3723" s="185" t="s">
        <v>13345</v>
      </c>
      <c r="B3723" s="185" t="s">
        <v>15889</v>
      </c>
      <c r="C3723" s="74" t="s">
        <v>14574</v>
      </c>
    </row>
    <row r="3724" ht="14.25" customHeight="1">
      <c r="A3724" s="185" t="s">
        <v>13349</v>
      </c>
      <c r="B3724" s="185" t="s">
        <v>15891</v>
      </c>
      <c r="C3724" s="74" t="s">
        <v>14574</v>
      </c>
    </row>
    <row r="3725" ht="14.25" customHeight="1">
      <c r="A3725" s="185" t="s">
        <v>13350</v>
      </c>
      <c r="B3725" s="185" t="s">
        <v>15848</v>
      </c>
      <c r="C3725" s="74" t="s">
        <v>14574</v>
      </c>
    </row>
    <row r="3726" ht="14.25" customHeight="1">
      <c r="A3726" s="185" t="s">
        <v>13352</v>
      </c>
      <c r="B3726" s="185" t="s">
        <v>15849</v>
      </c>
      <c r="C3726" s="74" t="s">
        <v>14574</v>
      </c>
    </row>
    <row r="3727" ht="14.25" customHeight="1">
      <c r="A3727" s="185" t="s">
        <v>3725</v>
      </c>
      <c r="B3727" s="185" t="s">
        <v>15850</v>
      </c>
      <c r="C3727" s="74" t="s">
        <v>14574</v>
      </c>
    </row>
    <row r="3728" ht="14.25" customHeight="1">
      <c r="A3728" s="185" t="s">
        <v>7203</v>
      </c>
      <c r="B3728" s="185" t="s">
        <v>16689</v>
      </c>
      <c r="C3728" s="74" t="s">
        <v>14574</v>
      </c>
    </row>
    <row r="3729" ht="14.25" customHeight="1">
      <c r="A3729" s="185" t="s">
        <v>13364</v>
      </c>
      <c r="B3729" s="185" t="s">
        <v>16690</v>
      </c>
      <c r="C3729" s="74" t="s">
        <v>14574</v>
      </c>
    </row>
    <row r="3730" ht="14.25" customHeight="1">
      <c r="A3730" s="185" t="s">
        <v>7243</v>
      </c>
      <c r="B3730" s="185" t="s">
        <v>16691</v>
      </c>
      <c r="C3730" s="74" t="s">
        <v>14574</v>
      </c>
    </row>
    <row r="3731" ht="14.25" customHeight="1">
      <c r="A3731" s="185" t="s">
        <v>7245</v>
      </c>
      <c r="B3731" s="185" t="s">
        <v>16692</v>
      </c>
      <c r="C3731" s="74" t="s">
        <v>14574</v>
      </c>
    </row>
    <row r="3732" ht="14.25" customHeight="1">
      <c r="A3732" s="185" t="s">
        <v>13365</v>
      </c>
      <c r="B3732" s="185" t="s">
        <v>15852</v>
      </c>
      <c r="C3732" s="74" t="s">
        <v>14574</v>
      </c>
    </row>
    <row r="3733" ht="14.25" customHeight="1">
      <c r="A3733" s="185" t="s">
        <v>7513</v>
      </c>
      <c r="B3733" s="185" t="s">
        <v>16693</v>
      </c>
      <c r="C3733" s="74" t="s">
        <v>14574</v>
      </c>
    </row>
    <row r="3734" ht="14.25" customHeight="1">
      <c r="A3734" s="185" t="s">
        <v>3703</v>
      </c>
      <c r="B3734" s="185" t="s">
        <v>16482</v>
      </c>
      <c r="C3734" s="74" t="s">
        <v>14574</v>
      </c>
    </row>
    <row r="3735" ht="14.25" customHeight="1">
      <c r="A3735" s="185" t="s">
        <v>7579</v>
      </c>
      <c r="B3735" s="185" t="s">
        <v>15854</v>
      </c>
      <c r="C3735" s="74" t="s">
        <v>14574</v>
      </c>
    </row>
    <row r="3736" ht="14.25" customHeight="1">
      <c r="A3736" s="185" t="s">
        <v>3675</v>
      </c>
      <c r="B3736" s="185" t="s">
        <v>16179</v>
      </c>
      <c r="C3736" s="74" t="s">
        <v>14574</v>
      </c>
    </row>
    <row r="3737" ht="14.25" customHeight="1">
      <c r="A3737" s="185" t="s">
        <v>7602</v>
      </c>
      <c r="B3737" s="185" t="s">
        <v>16694</v>
      </c>
      <c r="C3737" s="74" t="s">
        <v>14574</v>
      </c>
    </row>
    <row r="3738" ht="14.25" customHeight="1">
      <c r="A3738" s="185" t="s">
        <v>13372</v>
      </c>
      <c r="B3738" s="185" t="s">
        <v>15896</v>
      </c>
      <c r="C3738" s="74" t="s">
        <v>14574</v>
      </c>
    </row>
    <row r="3739" ht="14.25" customHeight="1">
      <c r="A3739" s="185" t="s">
        <v>3708</v>
      </c>
      <c r="B3739" s="185" t="s">
        <v>16695</v>
      </c>
      <c r="C3739" s="74" t="s">
        <v>14574</v>
      </c>
    </row>
    <row r="3740" ht="14.25" customHeight="1">
      <c r="A3740" s="185" t="s">
        <v>7966</v>
      </c>
      <c r="B3740" s="185" t="s">
        <v>16696</v>
      </c>
      <c r="C3740" s="74" t="s">
        <v>14574</v>
      </c>
    </row>
    <row r="3741" ht="14.25" customHeight="1">
      <c r="A3741" s="185" t="s">
        <v>13378</v>
      </c>
      <c r="B3741" s="185" t="s">
        <v>16697</v>
      </c>
      <c r="C3741" s="74" t="s">
        <v>14574</v>
      </c>
    </row>
    <row r="3742" ht="14.25" customHeight="1">
      <c r="A3742" s="185" t="s">
        <v>13384</v>
      </c>
      <c r="B3742" s="185" t="s">
        <v>16345</v>
      </c>
      <c r="C3742" s="74" t="s">
        <v>14574</v>
      </c>
    </row>
    <row r="3743" ht="14.25" customHeight="1">
      <c r="A3743" s="185" t="s">
        <v>13390</v>
      </c>
      <c r="B3743" s="185" t="s">
        <v>15858</v>
      </c>
      <c r="C3743" s="74" t="s">
        <v>14574</v>
      </c>
    </row>
    <row r="3744" ht="14.25" customHeight="1">
      <c r="A3744" s="185" t="s">
        <v>8584</v>
      </c>
      <c r="B3744" s="185" t="s">
        <v>15880</v>
      </c>
      <c r="C3744" s="74" t="s">
        <v>14574</v>
      </c>
    </row>
    <row r="3745" ht="14.25" customHeight="1">
      <c r="A3745" s="185" t="s">
        <v>3710</v>
      </c>
      <c r="B3745" s="185" t="s">
        <v>15859</v>
      </c>
      <c r="C3745" s="74" t="s">
        <v>14574</v>
      </c>
    </row>
    <row r="3746" ht="14.25" customHeight="1">
      <c r="A3746" s="185" t="s">
        <v>8818</v>
      </c>
      <c r="B3746" s="185" t="s">
        <v>16698</v>
      </c>
      <c r="C3746" s="74" t="s">
        <v>14574</v>
      </c>
    </row>
    <row r="3747" ht="14.25" customHeight="1">
      <c r="A3747" s="185" t="s">
        <v>8888</v>
      </c>
      <c r="B3747" s="185" t="s">
        <v>16699</v>
      </c>
      <c r="C3747" s="74" t="s">
        <v>14574</v>
      </c>
    </row>
    <row r="3748" ht="14.25" customHeight="1">
      <c r="A3748" s="185" t="s">
        <v>13393</v>
      </c>
      <c r="B3748" s="185" t="s">
        <v>16219</v>
      </c>
      <c r="C3748" s="74" t="s">
        <v>14574</v>
      </c>
    </row>
    <row r="3749" ht="14.25" customHeight="1">
      <c r="A3749" s="185" t="s">
        <v>9131</v>
      </c>
      <c r="B3749" s="185" t="s">
        <v>16700</v>
      </c>
      <c r="C3749" s="74" t="s">
        <v>14574</v>
      </c>
    </row>
    <row r="3750" ht="14.25" customHeight="1">
      <c r="A3750" s="185" t="s">
        <v>13396</v>
      </c>
      <c r="B3750" s="185" t="s">
        <v>15861</v>
      </c>
      <c r="C3750" s="74" t="s">
        <v>14574</v>
      </c>
    </row>
    <row r="3751" ht="14.25" customHeight="1">
      <c r="A3751" s="185" t="s">
        <v>13398</v>
      </c>
      <c r="B3751" s="185" t="s">
        <v>15843</v>
      </c>
      <c r="C3751" s="74" t="s">
        <v>14574</v>
      </c>
    </row>
    <row r="3752" ht="14.25" customHeight="1">
      <c r="A3752" s="185" t="s">
        <v>13400</v>
      </c>
      <c r="B3752" s="185" t="s">
        <v>15861</v>
      </c>
      <c r="C3752" s="74" t="s">
        <v>14574</v>
      </c>
    </row>
    <row r="3753" ht="14.25" customHeight="1">
      <c r="A3753" s="185" t="s">
        <v>13402</v>
      </c>
      <c r="B3753" s="185" t="s">
        <v>15843</v>
      </c>
      <c r="C3753" s="74" t="s">
        <v>14574</v>
      </c>
    </row>
    <row r="3754" ht="14.25" customHeight="1">
      <c r="A3754" s="185" t="s">
        <v>13404</v>
      </c>
      <c r="B3754" s="185" t="s">
        <v>15861</v>
      </c>
      <c r="C3754" s="74" t="s">
        <v>14574</v>
      </c>
    </row>
    <row r="3755" ht="14.25" customHeight="1">
      <c r="A3755" s="185" t="s">
        <v>13405</v>
      </c>
      <c r="B3755" s="185" t="s">
        <v>15843</v>
      </c>
      <c r="C3755" s="74" t="s">
        <v>14574</v>
      </c>
    </row>
    <row r="3756" ht="14.25" customHeight="1">
      <c r="A3756" s="185" t="s">
        <v>9167</v>
      </c>
      <c r="B3756" s="185" t="s">
        <v>15844</v>
      </c>
      <c r="C3756" s="74" t="s">
        <v>14574</v>
      </c>
    </row>
    <row r="3757" ht="14.25" customHeight="1">
      <c r="A3757" s="185" t="s">
        <v>9903</v>
      </c>
      <c r="B3757" s="185" t="s">
        <v>16701</v>
      </c>
      <c r="C3757" s="74" t="s">
        <v>14574</v>
      </c>
    </row>
    <row r="3758" ht="14.25" customHeight="1">
      <c r="A3758" s="185" t="s">
        <v>13427</v>
      </c>
      <c r="B3758" s="185" t="s">
        <v>15827</v>
      </c>
      <c r="C3758" s="74" t="s">
        <v>14574</v>
      </c>
    </row>
    <row r="3759" ht="14.25" customHeight="1">
      <c r="A3759" s="185" t="s">
        <v>13431</v>
      </c>
      <c r="B3759" s="185" t="s">
        <v>15864</v>
      </c>
      <c r="C3759" s="74" t="s">
        <v>14574</v>
      </c>
    </row>
    <row r="3760" ht="14.25" customHeight="1">
      <c r="A3760" s="185" t="s">
        <v>3717</v>
      </c>
      <c r="B3760" s="185" t="s">
        <v>15903</v>
      </c>
      <c r="C3760" s="74" t="s">
        <v>14574</v>
      </c>
    </row>
    <row r="3761" ht="14.25" customHeight="1">
      <c r="A3761" s="185" t="s">
        <v>3718</v>
      </c>
      <c r="B3761" s="185" t="s">
        <v>15868</v>
      </c>
      <c r="C3761" s="74" t="s">
        <v>14574</v>
      </c>
    </row>
    <row r="3762" ht="14.25" customHeight="1">
      <c r="A3762" s="185" t="s">
        <v>11741</v>
      </c>
      <c r="B3762" s="185" t="s">
        <v>16702</v>
      </c>
      <c r="C3762" s="74" t="s">
        <v>14574</v>
      </c>
    </row>
    <row r="3763" ht="14.25" customHeight="1">
      <c r="A3763" s="185" t="s">
        <v>13435</v>
      </c>
      <c r="B3763" s="185" t="s">
        <v>15842</v>
      </c>
      <c r="C3763" s="74" t="s">
        <v>14574</v>
      </c>
    </row>
    <row r="3764" ht="14.25" customHeight="1">
      <c r="A3764" s="185" t="s">
        <v>13436</v>
      </c>
      <c r="B3764" s="185" t="s">
        <v>15843</v>
      </c>
      <c r="C3764" s="74" t="s">
        <v>14574</v>
      </c>
    </row>
    <row r="3765" ht="14.25" customHeight="1">
      <c r="A3765" s="185" t="s">
        <v>13437</v>
      </c>
      <c r="B3765" s="185" t="s">
        <v>15842</v>
      </c>
      <c r="C3765" s="74" t="s">
        <v>14574</v>
      </c>
    </row>
    <row r="3766" ht="14.25" customHeight="1">
      <c r="A3766" s="185" t="s">
        <v>13438</v>
      </c>
      <c r="B3766" s="185" t="s">
        <v>15843</v>
      </c>
      <c r="C3766" s="74" t="s">
        <v>14574</v>
      </c>
    </row>
    <row r="3767" ht="14.25" customHeight="1">
      <c r="A3767" s="185" t="s">
        <v>13439</v>
      </c>
      <c r="B3767" s="185" t="s">
        <v>15842</v>
      </c>
      <c r="C3767" s="74" t="s">
        <v>14574</v>
      </c>
    </row>
    <row r="3768" ht="14.25" customHeight="1">
      <c r="A3768" s="185" t="s">
        <v>13440</v>
      </c>
      <c r="B3768" s="185" t="s">
        <v>15843</v>
      </c>
      <c r="C3768" s="74" t="s">
        <v>14574</v>
      </c>
    </row>
    <row r="3769" ht="14.25" customHeight="1">
      <c r="A3769" s="185" t="s">
        <v>13443</v>
      </c>
      <c r="B3769" s="185" t="s">
        <v>15844</v>
      </c>
      <c r="C3769" s="74" t="s">
        <v>14574</v>
      </c>
    </row>
    <row r="3770" ht="14.25" customHeight="1">
      <c r="A3770" s="185" t="s">
        <v>12114</v>
      </c>
      <c r="B3770" s="185" t="s">
        <v>16703</v>
      </c>
      <c r="C3770" s="74" t="s">
        <v>14574</v>
      </c>
    </row>
    <row r="3771" ht="14.25" customHeight="1">
      <c r="A3771" s="185" t="s">
        <v>13268</v>
      </c>
      <c r="B3771" s="185" t="s">
        <v>15870</v>
      </c>
      <c r="C3771" s="74" t="s">
        <v>14574</v>
      </c>
    </row>
    <row r="3772" ht="14.25" customHeight="1">
      <c r="A3772" s="185" t="s">
        <v>13449</v>
      </c>
      <c r="B3772" s="185" t="s">
        <v>15858</v>
      </c>
      <c r="C3772" s="74" t="s">
        <v>14574</v>
      </c>
    </row>
    <row r="3773" ht="14.25" customHeight="1">
      <c r="A3773" s="185" t="s">
        <v>12500</v>
      </c>
      <c r="B3773" s="185" t="s">
        <v>15858</v>
      </c>
      <c r="C3773" s="74" t="s">
        <v>14574</v>
      </c>
    </row>
    <row r="3774" ht="14.25" customHeight="1">
      <c r="A3774" s="185" t="s">
        <v>3713</v>
      </c>
      <c r="B3774" s="185" t="s">
        <v>15873</v>
      </c>
      <c r="C3774" s="74" t="s">
        <v>14574</v>
      </c>
    </row>
    <row r="3775" ht="14.25" customHeight="1">
      <c r="A3775" s="185" t="s">
        <v>12701</v>
      </c>
      <c r="B3775" s="185" t="s">
        <v>16704</v>
      </c>
      <c r="C3775" s="74" t="s">
        <v>14574</v>
      </c>
    </row>
    <row r="3776" ht="14.25" customHeight="1">
      <c r="A3776" s="185" t="s">
        <v>13462</v>
      </c>
      <c r="B3776" s="185" t="s">
        <v>15909</v>
      </c>
      <c r="C3776" s="74" t="s">
        <v>14574</v>
      </c>
    </row>
    <row r="3777" ht="14.25" customHeight="1">
      <c r="A3777" s="185" t="s">
        <v>3934</v>
      </c>
      <c r="B3777" s="185" t="s">
        <v>15878</v>
      </c>
      <c r="C3777" s="74" t="s">
        <v>14574</v>
      </c>
    </row>
    <row r="3778" ht="14.25" customHeight="1">
      <c r="A3778" s="185" t="s">
        <v>13285</v>
      </c>
      <c r="B3778" s="185" t="s">
        <v>15824</v>
      </c>
      <c r="C3778" s="74" t="s">
        <v>14607</v>
      </c>
    </row>
    <row r="3779" ht="14.25" customHeight="1">
      <c r="A3779" s="185" t="s">
        <v>4753</v>
      </c>
      <c r="B3779" s="185" t="s">
        <v>15976</v>
      </c>
      <c r="C3779" s="74" t="s">
        <v>14607</v>
      </c>
    </row>
    <row r="3780" ht="14.25" customHeight="1">
      <c r="A3780" s="185" t="s">
        <v>4785</v>
      </c>
      <c r="B3780" s="185" t="s">
        <v>15880</v>
      </c>
      <c r="C3780" s="74" t="s">
        <v>14607</v>
      </c>
    </row>
    <row r="3781" ht="14.25" customHeight="1">
      <c r="A3781" s="185" t="s">
        <v>13300</v>
      </c>
      <c r="B3781" s="185" t="s">
        <v>15827</v>
      </c>
      <c r="C3781" s="74" t="s">
        <v>14607</v>
      </c>
    </row>
    <row r="3782" ht="14.25" customHeight="1">
      <c r="A3782" s="185" t="s">
        <v>4910</v>
      </c>
      <c r="B3782" s="185" t="s">
        <v>15828</v>
      </c>
      <c r="C3782" s="74" t="s">
        <v>14607</v>
      </c>
    </row>
    <row r="3783" ht="14.25" customHeight="1">
      <c r="A3783" s="185" t="s">
        <v>13305</v>
      </c>
      <c r="B3783" s="185" t="s">
        <v>15934</v>
      </c>
      <c r="C3783" s="74" t="s">
        <v>14607</v>
      </c>
    </row>
    <row r="3784" ht="14.25" customHeight="1">
      <c r="A3784" s="185" t="s">
        <v>5024</v>
      </c>
      <c r="B3784" s="185" t="s">
        <v>16705</v>
      </c>
      <c r="C3784" s="74" t="s">
        <v>14607</v>
      </c>
    </row>
    <row r="3785" ht="14.25" customHeight="1">
      <c r="A3785" s="185" t="s">
        <v>2692</v>
      </c>
      <c r="B3785" s="185" t="s">
        <v>15832</v>
      </c>
      <c r="C3785" s="74" t="s">
        <v>14607</v>
      </c>
    </row>
    <row r="3786" ht="14.25" customHeight="1">
      <c r="A3786" s="185" t="s">
        <v>13309</v>
      </c>
      <c r="B3786" s="185" t="s">
        <v>15885</v>
      </c>
      <c r="C3786" s="74" t="s">
        <v>14607</v>
      </c>
    </row>
    <row r="3787" ht="14.25" customHeight="1">
      <c r="A3787" s="185" t="s">
        <v>13311</v>
      </c>
      <c r="B3787" s="185" t="s">
        <v>15999</v>
      </c>
      <c r="C3787" s="74" t="s">
        <v>14607</v>
      </c>
    </row>
    <row r="3788" ht="14.25" customHeight="1">
      <c r="A3788" s="185" t="s">
        <v>13315</v>
      </c>
      <c r="B3788" s="185" t="s">
        <v>15837</v>
      </c>
      <c r="C3788" s="74" t="s">
        <v>14607</v>
      </c>
    </row>
    <row r="3789" ht="14.25" customHeight="1">
      <c r="A3789" s="185" t="s">
        <v>13319</v>
      </c>
      <c r="B3789" s="185" t="s">
        <v>15838</v>
      </c>
      <c r="C3789" s="74" t="s">
        <v>14607</v>
      </c>
    </row>
    <row r="3790" ht="14.25" customHeight="1">
      <c r="A3790" s="185" t="s">
        <v>13326</v>
      </c>
      <c r="B3790" s="185" t="s">
        <v>15840</v>
      </c>
      <c r="C3790" s="74" t="s">
        <v>14607</v>
      </c>
    </row>
    <row r="3791" ht="14.25" customHeight="1">
      <c r="A3791" s="185" t="s">
        <v>13333</v>
      </c>
      <c r="B3791" s="185" t="s">
        <v>15934</v>
      </c>
      <c r="C3791" s="74" t="s">
        <v>14607</v>
      </c>
    </row>
    <row r="3792" ht="14.25" customHeight="1">
      <c r="A3792" s="185" t="s">
        <v>13335</v>
      </c>
      <c r="B3792" s="185" t="s">
        <v>15842</v>
      </c>
      <c r="C3792" s="74" t="s">
        <v>14607</v>
      </c>
    </row>
    <row r="3793" ht="14.25" customHeight="1">
      <c r="A3793" s="185" t="s">
        <v>6731</v>
      </c>
      <c r="B3793" s="185" t="s">
        <v>15843</v>
      </c>
      <c r="C3793" s="74" t="s">
        <v>14607</v>
      </c>
    </row>
    <row r="3794" ht="14.25" customHeight="1">
      <c r="A3794" s="185" t="s">
        <v>13336</v>
      </c>
      <c r="B3794" s="185" t="s">
        <v>15842</v>
      </c>
      <c r="C3794" s="74" t="s">
        <v>14607</v>
      </c>
    </row>
    <row r="3795" ht="14.25" customHeight="1">
      <c r="A3795" s="185" t="s">
        <v>13337</v>
      </c>
      <c r="B3795" s="185" t="s">
        <v>15843</v>
      </c>
      <c r="C3795" s="74" t="s">
        <v>14607</v>
      </c>
    </row>
    <row r="3796" ht="14.25" customHeight="1">
      <c r="A3796" s="185" t="s">
        <v>13338</v>
      </c>
      <c r="B3796" s="185" t="s">
        <v>15842</v>
      </c>
      <c r="C3796" s="74" t="s">
        <v>14607</v>
      </c>
    </row>
    <row r="3797" ht="14.25" customHeight="1">
      <c r="A3797" s="185" t="s">
        <v>13339</v>
      </c>
      <c r="B3797" s="185" t="s">
        <v>15843</v>
      </c>
      <c r="C3797" s="74" t="s">
        <v>14607</v>
      </c>
    </row>
    <row r="3798" ht="14.25" customHeight="1">
      <c r="A3798" s="185" t="s">
        <v>13342</v>
      </c>
      <c r="B3798" s="185" t="s">
        <v>15844</v>
      </c>
      <c r="C3798" s="74" t="s">
        <v>14607</v>
      </c>
    </row>
    <row r="3799" ht="14.25" customHeight="1">
      <c r="A3799" s="185" t="s">
        <v>13345</v>
      </c>
      <c r="B3799" s="185" t="s">
        <v>15889</v>
      </c>
      <c r="C3799" s="74" t="s">
        <v>14607</v>
      </c>
    </row>
    <row r="3800" ht="14.25" customHeight="1">
      <c r="A3800" s="185" t="s">
        <v>6766</v>
      </c>
      <c r="B3800" s="185" t="s">
        <v>15846</v>
      </c>
      <c r="C3800" s="74" t="s">
        <v>14607</v>
      </c>
    </row>
    <row r="3801" ht="14.25" customHeight="1">
      <c r="A3801" s="185" t="s">
        <v>6799</v>
      </c>
      <c r="B3801" s="185" t="s">
        <v>16153</v>
      </c>
      <c r="C3801" s="74" t="s">
        <v>14607</v>
      </c>
    </row>
    <row r="3802" ht="14.25" customHeight="1">
      <c r="A3802" s="185" t="s">
        <v>13349</v>
      </c>
      <c r="B3802" s="185" t="s">
        <v>15847</v>
      </c>
      <c r="C3802" s="74" t="s">
        <v>14607</v>
      </c>
    </row>
    <row r="3803" ht="14.25" customHeight="1">
      <c r="A3803" s="185" t="s">
        <v>13350</v>
      </c>
      <c r="B3803" s="185" t="s">
        <v>15848</v>
      </c>
      <c r="C3803" s="74" t="s">
        <v>14607</v>
      </c>
    </row>
    <row r="3804" ht="14.25" customHeight="1">
      <c r="A3804" s="185" t="s">
        <v>13352</v>
      </c>
      <c r="B3804" s="185" t="s">
        <v>15849</v>
      </c>
      <c r="C3804" s="74" t="s">
        <v>14607</v>
      </c>
    </row>
    <row r="3805" ht="14.25" customHeight="1">
      <c r="A3805" s="185" t="s">
        <v>6991</v>
      </c>
      <c r="B3805" s="185" t="s">
        <v>15846</v>
      </c>
      <c r="C3805" s="74" t="s">
        <v>14607</v>
      </c>
    </row>
    <row r="3806" ht="14.25" customHeight="1">
      <c r="A3806" s="185" t="s">
        <v>13356</v>
      </c>
      <c r="B3806" s="185" t="s">
        <v>15892</v>
      </c>
      <c r="C3806" s="74" t="s">
        <v>14607</v>
      </c>
    </row>
    <row r="3807" ht="14.25" customHeight="1">
      <c r="A3807" s="185" t="s">
        <v>13358</v>
      </c>
      <c r="B3807" s="185" t="s">
        <v>15848</v>
      </c>
      <c r="C3807" s="74" t="s">
        <v>14607</v>
      </c>
    </row>
    <row r="3808" ht="14.25" customHeight="1">
      <c r="A3808" s="185" t="s">
        <v>13360</v>
      </c>
      <c r="B3808" s="185" t="s">
        <v>15849</v>
      </c>
      <c r="C3808" s="74" t="s">
        <v>14607</v>
      </c>
    </row>
    <row r="3809" ht="14.25" customHeight="1">
      <c r="A3809" s="185" t="s">
        <v>3725</v>
      </c>
      <c r="B3809" s="185" t="s">
        <v>16706</v>
      </c>
      <c r="C3809" s="74" t="s">
        <v>14607</v>
      </c>
    </row>
    <row r="3810" ht="14.25" customHeight="1">
      <c r="A3810" s="185" t="s">
        <v>13364</v>
      </c>
      <c r="B3810" s="185" t="s">
        <v>16707</v>
      </c>
      <c r="C3810" s="74" t="s">
        <v>14607</v>
      </c>
    </row>
    <row r="3811" ht="14.25" customHeight="1">
      <c r="A3811" s="185" t="s">
        <v>7245</v>
      </c>
      <c r="B3811" s="185" t="s">
        <v>16708</v>
      </c>
      <c r="C3811" s="74" t="s">
        <v>14607</v>
      </c>
    </row>
    <row r="3812" ht="14.25" customHeight="1">
      <c r="A3812" s="185" t="s">
        <v>13365</v>
      </c>
      <c r="B3812" s="185" t="s">
        <v>15852</v>
      </c>
      <c r="C3812" s="74" t="s">
        <v>14607</v>
      </c>
    </row>
    <row r="3813" ht="14.25" customHeight="1">
      <c r="A3813" s="185" t="s">
        <v>3703</v>
      </c>
      <c r="B3813" s="185" t="s">
        <v>15853</v>
      </c>
      <c r="C3813" s="74" t="s">
        <v>14607</v>
      </c>
    </row>
    <row r="3814" ht="14.25" customHeight="1">
      <c r="A3814" s="185" t="s">
        <v>7579</v>
      </c>
      <c r="B3814" s="185" t="s">
        <v>15854</v>
      </c>
      <c r="C3814" s="74" t="s">
        <v>14607</v>
      </c>
    </row>
    <row r="3815" ht="14.25" customHeight="1">
      <c r="A3815" s="185" t="s">
        <v>3675</v>
      </c>
      <c r="B3815" s="185" t="s">
        <v>16179</v>
      </c>
      <c r="C3815" s="74" t="s">
        <v>14607</v>
      </c>
    </row>
    <row r="3816" ht="14.25" customHeight="1">
      <c r="A3816" s="185" t="s">
        <v>7753</v>
      </c>
      <c r="B3816" s="185" t="s">
        <v>16709</v>
      </c>
      <c r="C3816" s="74" t="s">
        <v>14607</v>
      </c>
    </row>
    <row r="3817" ht="14.25" customHeight="1">
      <c r="A3817" s="185" t="s">
        <v>13372</v>
      </c>
      <c r="B3817" s="185" t="s">
        <v>16512</v>
      </c>
      <c r="C3817" s="74" t="s">
        <v>14607</v>
      </c>
    </row>
    <row r="3818" ht="14.25" customHeight="1">
      <c r="A3818" s="185" t="s">
        <v>7769</v>
      </c>
      <c r="B3818" s="185" t="s">
        <v>15867</v>
      </c>
      <c r="C3818" s="74" t="s">
        <v>14607</v>
      </c>
    </row>
    <row r="3819" ht="14.25" customHeight="1">
      <c r="A3819" s="185" t="s">
        <v>3708</v>
      </c>
      <c r="B3819" s="185" t="s">
        <v>16710</v>
      </c>
      <c r="C3819" s="74" t="s">
        <v>14607</v>
      </c>
    </row>
    <row r="3820" ht="14.25" customHeight="1">
      <c r="A3820" s="185" t="s">
        <v>7946</v>
      </c>
      <c r="B3820" s="185" t="s">
        <v>16709</v>
      </c>
      <c r="C3820" s="74" t="s">
        <v>14607</v>
      </c>
    </row>
    <row r="3821" ht="14.25" customHeight="1">
      <c r="A3821" s="185" t="s">
        <v>13378</v>
      </c>
      <c r="B3821" s="185" t="s">
        <v>16711</v>
      </c>
      <c r="C3821" s="74" t="s">
        <v>14607</v>
      </c>
    </row>
    <row r="3822" ht="14.25" customHeight="1">
      <c r="A3822" s="185" t="s">
        <v>13384</v>
      </c>
      <c r="B3822" s="185" t="s">
        <v>16712</v>
      </c>
      <c r="C3822" s="74" t="s">
        <v>14607</v>
      </c>
    </row>
    <row r="3823" ht="14.25" customHeight="1">
      <c r="A3823" s="185" t="s">
        <v>13390</v>
      </c>
      <c r="B3823" s="185" t="s">
        <v>15858</v>
      </c>
      <c r="C3823" s="74" t="s">
        <v>14607</v>
      </c>
    </row>
    <row r="3824" ht="14.25" customHeight="1">
      <c r="A3824" s="185" t="s">
        <v>3710</v>
      </c>
      <c r="B3824" s="185" t="s">
        <v>15859</v>
      </c>
      <c r="C3824" s="74" t="s">
        <v>14607</v>
      </c>
    </row>
    <row r="3825" ht="14.25" customHeight="1">
      <c r="A3825" s="185" t="s">
        <v>13393</v>
      </c>
      <c r="B3825" s="185" t="s">
        <v>15930</v>
      </c>
      <c r="C3825" s="74" t="s">
        <v>14607</v>
      </c>
    </row>
    <row r="3826" ht="14.25" customHeight="1">
      <c r="A3826" s="185" t="s">
        <v>13396</v>
      </c>
      <c r="B3826" s="185" t="s">
        <v>15861</v>
      </c>
      <c r="C3826" s="74" t="s">
        <v>14607</v>
      </c>
    </row>
    <row r="3827" ht="14.25" customHeight="1">
      <c r="A3827" s="185" t="s">
        <v>13398</v>
      </c>
      <c r="B3827" s="185" t="s">
        <v>15843</v>
      </c>
      <c r="C3827" s="74" t="s">
        <v>14607</v>
      </c>
    </row>
    <row r="3828" ht="14.25" customHeight="1">
      <c r="A3828" s="185" t="s">
        <v>13400</v>
      </c>
      <c r="B3828" s="185" t="s">
        <v>15861</v>
      </c>
      <c r="C3828" s="74" t="s">
        <v>14607</v>
      </c>
    </row>
    <row r="3829" ht="14.25" customHeight="1">
      <c r="A3829" s="185" t="s">
        <v>13402</v>
      </c>
      <c r="B3829" s="185" t="s">
        <v>15843</v>
      </c>
      <c r="C3829" s="74" t="s">
        <v>14607</v>
      </c>
    </row>
    <row r="3830" ht="14.25" customHeight="1">
      <c r="A3830" s="185" t="s">
        <v>13404</v>
      </c>
      <c r="B3830" s="185" t="s">
        <v>15861</v>
      </c>
      <c r="C3830" s="74" t="s">
        <v>14607</v>
      </c>
    </row>
    <row r="3831" ht="14.25" customHeight="1">
      <c r="A3831" s="185" t="s">
        <v>13405</v>
      </c>
      <c r="B3831" s="185" t="s">
        <v>15843</v>
      </c>
      <c r="C3831" s="74" t="s">
        <v>14607</v>
      </c>
    </row>
    <row r="3832" ht="14.25" customHeight="1">
      <c r="A3832" s="185" t="s">
        <v>9167</v>
      </c>
      <c r="B3832" s="185" t="s">
        <v>15844</v>
      </c>
      <c r="C3832" s="74" t="s">
        <v>14607</v>
      </c>
    </row>
    <row r="3833" ht="14.25" customHeight="1">
      <c r="A3833" s="185" t="s">
        <v>9500</v>
      </c>
      <c r="B3833" s="185" t="s">
        <v>16713</v>
      </c>
      <c r="C3833" s="74" t="s">
        <v>14607</v>
      </c>
    </row>
    <row r="3834" ht="14.25" customHeight="1">
      <c r="A3834" s="185" t="s">
        <v>9506</v>
      </c>
      <c r="B3834" s="185" t="s">
        <v>16714</v>
      </c>
      <c r="C3834" s="74" t="s">
        <v>14607</v>
      </c>
    </row>
    <row r="3835" ht="14.25" customHeight="1">
      <c r="A3835" s="185" t="s">
        <v>10676</v>
      </c>
      <c r="B3835" s="185" t="s">
        <v>16715</v>
      </c>
      <c r="C3835" s="74" t="s">
        <v>14607</v>
      </c>
    </row>
    <row r="3836" ht="14.25" customHeight="1">
      <c r="A3836" s="185" t="s">
        <v>13427</v>
      </c>
      <c r="B3836" s="185" t="s">
        <v>15827</v>
      </c>
      <c r="C3836" s="74" t="s">
        <v>14607</v>
      </c>
    </row>
    <row r="3837" ht="14.25" customHeight="1">
      <c r="A3837" s="185" t="s">
        <v>13431</v>
      </c>
      <c r="B3837" s="185" t="s">
        <v>15864</v>
      </c>
      <c r="C3837" s="74" t="s">
        <v>14607</v>
      </c>
    </row>
    <row r="3838" ht="14.25" customHeight="1">
      <c r="A3838" s="185" t="s">
        <v>11051</v>
      </c>
      <c r="B3838" s="185" t="s">
        <v>16716</v>
      </c>
      <c r="C3838" s="74" t="s">
        <v>14607</v>
      </c>
    </row>
    <row r="3839" ht="14.25" customHeight="1">
      <c r="A3839" s="185" t="s">
        <v>3717</v>
      </c>
      <c r="B3839" s="185" t="s">
        <v>15903</v>
      </c>
      <c r="C3839" s="74" t="s">
        <v>14607</v>
      </c>
    </row>
    <row r="3840" ht="14.25" customHeight="1">
      <c r="A3840" s="185" t="s">
        <v>3718</v>
      </c>
      <c r="B3840" s="185" t="s">
        <v>15868</v>
      </c>
      <c r="C3840" s="74" t="s">
        <v>14607</v>
      </c>
    </row>
    <row r="3841" ht="14.25" customHeight="1">
      <c r="A3841" s="185" t="s">
        <v>11276</v>
      </c>
      <c r="B3841" s="185" t="s">
        <v>16717</v>
      </c>
      <c r="C3841" s="74" t="s">
        <v>14607</v>
      </c>
    </row>
    <row r="3842" ht="14.25" customHeight="1">
      <c r="A3842" s="185" t="s">
        <v>13509</v>
      </c>
      <c r="B3842" s="185" t="s">
        <v>16494</v>
      </c>
      <c r="C3842" s="74" t="s">
        <v>14607</v>
      </c>
    </row>
    <row r="3843" ht="14.25" customHeight="1">
      <c r="A3843" s="185" t="s">
        <v>11937</v>
      </c>
      <c r="B3843" s="185" t="s">
        <v>16718</v>
      </c>
      <c r="C3843" s="74" t="s">
        <v>14607</v>
      </c>
    </row>
    <row r="3844" ht="14.25" customHeight="1">
      <c r="A3844" s="185" t="s">
        <v>13435</v>
      </c>
      <c r="B3844" s="185" t="s">
        <v>15842</v>
      </c>
      <c r="C3844" s="74" t="s">
        <v>14607</v>
      </c>
    </row>
    <row r="3845" ht="14.25" customHeight="1">
      <c r="A3845" s="185" t="s">
        <v>13436</v>
      </c>
      <c r="B3845" s="185" t="s">
        <v>15843</v>
      </c>
      <c r="C3845" s="74" t="s">
        <v>14607</v>
      </c>
    </row>
    <row r="3846" ht="14.25" customHeight="1">
      <c r="A3846" s="185" t="s">
        <v>13437</v>
      </c>
      <c r="B3846" s="185" t="s">
        <v>15842</v>
      </c>
      <c r="C3846" s="74" t="s">
        <v>14607</v>
      </c>
    </row>
    <row r="3847" ht="14.25" customHeight="1">
      <c r="A3847" s="185" t="s">
        <v>13438</v>
      </c>
      <c r="B3847" s="185" t="s">
        <v>15843</v>
      </c>
      <c r="C3847" s="74" t="s">
        <v>14607</v>
      </c>
    </row>
    <row r="3848" ht="14.25" customHeight="1">
      <c r="A3848" s="185" t="s">
        <v>13439</v>
      </c>
      <c r="B3848" s="185" t="s">
        <v>15842</v>
      </c>
      <c r="C3848" s="74" t="s">
        <v>14607</v>
      </c>
    </row>
    <row r="3849" ht="14.25" customHeight="1">
      <c r="A3849" s="185" t="s">
        <v>13440</v>
      </c>
      <c r="B3849" s="185" t="s">
        <v>15843</v>
      </c>
      <c r="C3849" s="74" t="s">
        <v>14607</v>
      </c>
    </row>
    <row r="3850" ht="14.25" customHeight="1">
      <c r="A3850" s="185" t="s">
        <v>13443</v>
      </c>
      <c r="B3850" s="185" t="s">
        <v>15844</v>
      </c>
      <c r="C3850" s="74" t="s">
        <v>14607</v>
      </c>
    </row>
    <row r="3851" ht="14.25" customHeight="1">
      <c r="A3851" s="185" t="s">
        <v>13268</v>
      </c>
      <c r="B3851" s="185" t="s">
        <v>15870</v>
      </c>
      <c r="C3851" s="74" t="s">
        <v>14607</v>
      </c>
    </row>
    <row r="3852" ht="14.25" customHeight="1">
      <c r="A3852" s="185" t="s">
        <v>13449</v>
      </c>
      <c r="B3852" s="185" t="s">
        <v>15858</v>
      </c>
      <c r="C3852" s="74" t="s">
        <v>14607</v>
      </c>
    </row>
    <row r="3853" ht="14.25" customHeight="1">
      <c r="A3853" s="185" t="s">
        <v>13450</v>
      </c>
      <c r="B3853" s="185" t="s">
        <v>15908</v>
      </c>
      <c r="C3853" s="74" t="s">
        <v>14607</v>
      </c>
    </row>
    <row r="3854" ht="14.25" customHeight="1">
      <c r="A3854" s="185" t="s">
        <v>3713</v>
      </c>
      <c r="B3854" s="185" t="s">
        <v>15873</v>
      </c>
      <c r="C3854" s="74" t="s">
        <v>14607</v>
      </c>
    </row>
    <row r="3855" ht="14.25" customHeight="1">
      <c r="A3855" s="185" t="s">
        <v>12903</v>
      </c>
      <c r="B3855" s="185" t="s">
        <v>16719</v>
      </c>
      <c r="C3855" s="74" t="s">
        <v>14607</v>
      </c>
    </row>
    <row r="3856" ht="14.25" customHeight="1">
      <c r="A3856" s="185" t="s">
        <v>13462</v>
      </c>
      <c r="B3856" s="185" t="s">
        <v>15909</v>
      </c>
      <c r="C3856" s="74" t="s">
        <v>14607</v>
      </c>
    </row>
    <row r="3857" ht="14.25" customHeight="1">
      <c r="A3857" s="185" t="s">
        <v>3934</v>
      </c>
      <c r="B3857" s="185" t="s">
        <v>15878</v>
      </c>
      <c r="C3857" s="74" t="s">
        <v>14607</v>
      </c>
    </row>
    <row r="3858" ht="14.25" customHeight="1">
      <c r="A3858" s="185" t="s">
        <v>4365</v>
      </c>
      <c r="B3858" s="185" t="s">
        <v>15919</v>
      </c>
      <c r="C3858" s="74" t="s">
        <v>14623</v>
      </c>
    </row>
    <row r="3859" ht="14.25" customHeight="1">
      <c r="A3859" s="185" t="s">
        <v>13285</v>
      </c>
      <c r="B3859" s="185" t="s">
        <v>15824</v>
      </c>
      <c r="C3859" s="74" t="s">
        <v>14623</v>
      </c>
    </row>
    <row r="3860" ht="14.25" customHeight="1">
      <c r="A3860" s="185" t="s">
        <v>4533</v>
      </c>
      <c r="B3860" s="185" t="s">
        <v>16720</v>
      </c>
      <c r="C3860" s="74" t="s">
        <v>14623</v>
      </c>
    </row>
    <row r="3861" ht="14.25" customHeight="1">
      <c r="A3861" s="185" t="s">
        <v>4785</v>
      </c>
      <c r="B3861" s="185" t="s">
        <v>16721</v>
      </c>
      <c r="C3861" s="74" t="s">
        <v>14623</v>
      </c>
    </row>
    <row r="3862" ht="14.25" customHeight="1">
      <c r="A3862" s="185" t="s">
        <v>13300</v>
      </c>
      <c r="B3862" s="185" t="s">
        <v>15827</v>
      </c>
      <c r="C3862" s="74" t="s">
        <v>14623</v>
      </c>
    </row>
    <row r="3863" ht="14.25" customHeight="1">
      <c r="A3863" s="185" t="s">
        <v>4910</v>
      </c>
      <c r="B3863" s="185" t="s">
        <v>15828</v>
      </c>
      <c r="C3863" s="74" t="s">
        <v>14623</v>
      </c>
    </row>
    <row r="3864" ht="14.25" customHeight="1">
      <c r="A3864" s="185" t="s">
        <v>13305</v>
      </c>
      <c r="B3864" s="185" t="s">
        <v>15934</v>
      </c>
      <c r="C3864" s="74" t="s">
        <v>14623</v>
      </c>
    </row>
    <row r="3865" ht="14.25" customHeight="1">
      <c r="A3865" s="185" t="s">
        <v>5024</v>
      </c>
      <c r="B3865" s="185" t="s">
        <v>15911</v>
      </c>
      <c r="C3865" s="74" t="s">
        <v>14623</v>
      </c>
    </row>
    <row r="3866" ht="14.25" customHeight="1">
      <c r="A3866" s="185" t="s">
        <v>2692</v>
      </c>
      <c r="B3866" s="185" t="s">
        <v>15832</v>
      </c>
      <c r="C3866" s="74" t="s">
        <v>14623</v>
      </c>
    </row>
    <row r="3867" ht="14.25" customHeight="1">
      <c r="A3867" s="185" t="s">
        <v>13309</v>
      </c>
      <c r="B3867" s="185" t="s">
        <v>16722</v>
      </c>
      <c r="C3867" s="74" t="s">
        <v>14623</v>
      </c>
    </row>
    <row r="3868" ht="14.25" customHeight="1">
      <c r="A3868" s="185" t="s">
        <v>13311</v>
      </c>
      <c r="B3868" s="185" t="s">
        <v>16723</v>
      </c>
      <c r="C3868" s="74" t="s">
        <v>14623</v>
      </c>
    </row>
    <row r="3869" ht="14.25" customHeight="1">
      <c r="A3869" s="185" t="s">
        <v>5463</v>
      </c>
      <c r="B3869" s="185" t="s">
        <v>15914</v>
      </c>
      <c r="C3869" s="74" t="s">
        <v>14623</v>
      </c>
    </row>
    <row r="3870" ht="14.25" customHeight="1">
      <c r="A3870" s="185" t="s">
        <v>13315</v>
      </c>
      <c r="B3870" s="185" t="s">
        <v>15837</v>
      </c>
      <c r="C3870" s="74" t="s">
        <v>14623</v>
      </c>
    </row>
    <row r="3871" ht="14.25" customHeight="1">
      <c r="A3871" s="185" t="s">
        <v>13326</v>
      </c>
      <c r="B3871" s="185" t="s">
        <v>15840</v>
      </c>
      <c r="C3871" s="74" t="s">
        <v>14623</v>
      </c>
    </row>
    <row r="3872" ht="14.25" customHeight="1">
      <c r="A3872" s="185" t="s">
        <v>13333</v>
      </c>
      <c r="B3872" s="185" t="s">
        <v>15934</v>
      </c>
      <c r="C3872" s="74" t="s">
        <v>14623</v>
      </c>
    </row>
    <row r="3873" ht="14.25" customHeight="1">
      <c r="A3873" s="185" t="s">
        <v>13335</v>
      </c>
      <c r="B3873" s="185" t="s">
        <v>15842</v>
      </c>
      <c r="C3873" s="74" t="s">
        <v>14623</v>
      </c>
    </row>
    <row r="3874" ht="14.25" customHeight="1">
      <c r="A3874" s="185" t="s">
        <v>6731</v>
      </c>
      <c r="B3874" s="185" t="s">
        <v>15843</v>
      </c>
      <c r="C3874" s="74" t="s">
        <v>14623</v>
      </c>
    </row>
    <row r="3875" ht="14.25" customHeight="1">
      <c r="A3875" s="185" t="s">
        <v>13336</v>
      </c>
      <c r="B3875" s="185" t="s">
        <v>15842</v>
      </c>
      <c r="C3875" s="74" t="s">
        <v>14623</v>
      </c>
    </row>
    <row r="3876" ht="14.25" customHeight="1">
      <c r="A3876" s="185" t="s">
        <v>13337</v>
      </c>
      <c r="B3876" s="185" t="s">
        <v>15843</v>
      </c>
      <c r="C3876" s="74" t="s">
        <v>14623</v>
      </c>
    </row>
    <row r="3877" ht="14.25" customHeight="1">
      <c r="A3877" s="185" t="s">
        <v>13338</v>
      </c>
      <c r="B3877" s="185" t="s">
        <v>15842</v>
      </c>
      <c r="C3877" s="74" t="s">
        <v>14623</v>
      </c>
    </row>
    <row r="3878" ht="14.25" customHeight="1">
      <c r="A3878" s="185" t="s">
        <v>13339</v>
      </c>
      <c r="B3878" s="185" t="s">
        <v>15843</v>
      </c>
      <c r="C3878" s="74" t="s">
        <v>14623</v>
      </c>
    </row>
    <row r="3879" ht="14.25" customHeight="1">
      <c r="A3879" s="185" t="s">
        <v>13342</v>
      </c>
      <c r="B3879" s="185" t="s">
        <v>15844</v>
      </c>
      <c r="C3879" s="74" t="s">
        <v>14623</v>
      </c>
    </row>
    <row r="3880" ht="14.25" customHeight="1">
      <c r="A3880" s="185" t="s">
        <v>13345</v>
      </c>
      <c r="B3880" s="185" t="s">
        <v>15889</v>
      </c>
      <c r="C3880" s="74" t="s">
        <v>14623</v>
      </c>
    </row>
    <row r="3881" ht="14.25" customHeight="1">
      <c r="A3881" s="185" t="s">
        <v>6766</v>
      </c>
      <c r="B3881" s="185" t="s">
        <v>16136</v>
      </c>
      <c r="C3881" s="74" t="s">
        <v>14623</v>
      </c>
    </row>
    <row r="3882" ht="14.25" customHeight="1">
      <c r="A3882" s="185" t="s">
        <v>6799</v>
      </c>
      <c r="B3882" s="185" t="s">
        <v>16531</v>
      </c>
      <c r="C3882" s="74" t="s">
        <v>14623</v>
      </c>
    </row>
    <row r="3883" ht="14.25" customHeight="1">
      <c r="A3883" s="185" t="s">
        <v>13349</v>
      </c>
      <c r="B3883" s="185" t="s">
        <v>16302</v>
      </c>
      <c r="C3883" s="74" t="s">
        <v>14623</v>
      </c>
    </row>
    <row r="3884" ht="14.25" customHeight="1">
      <c r="A3884" s="185" t="s">
        <v>13350</v>
      </c>
      <c r="B3884" s="185" t="s">
        <v>15848</v>
      </c>
      <c r="C3884" s="74" t="s">
        <v>14623</v>
      </c>
    </row>
    <row r="3885" ht="14.25" customHeight="1">
      <c r="A3885" s="185" t="s">
        <v>13352</v>
      </c>
      <c r="B3885" s="185" t="s">
        <v>15849</v>
      </c>
      <c r="C3885" s="74" t="s">
        <v>14623</v>
      </c>
    </row>
    <row r="3886" ht="14.25" customHeight="1">
      <c r="A3886" s="185" t="s">
        <v>6991</v>
      </c>
      <c r="B3886" s="185" t="s">
        <v>15846</v>
      </c>
      <c r="C3886" s="74" t="s">
        <v>14623</v>
      </c>
    </row>
    <row r="3887" ht="14.25" customHeight="1">
      <c r="A3887" s="185" t="s">
        <v>13356</v>
      </c>
      <c r="B3887" s="185" t="s">
        <v>15892</v>
      </c>
      <c r="C3887" s="74" t="s">
        <v>14623</v>
      </c>
    </row>
    <row r="3888" ht="14.25" customHeight="1">
      <c r="A3888" s="185" t="s">
        <v>13358</v>
      </c>
      <c r="B3888" s="185" t="s">
        <v>15848</v>
      </c>
      <c r="C3888" s="74" t="s">
        <v>14623</v>
      </c>
    </row>
    <row r="3889" ht="14.25" customHeight="1">
      <c r="A3889" s="185" t="s">
        <v>13360</v>
      </c>
      <c r="B3889" s="185" t="s">
        <v>15849</v>
      </c>
      <c r="C3889" s="74" t="s">
        <v>14623</v>
      </c>
    </row>
    <row r="3890" ht="14.25" customHeight="1">
      <c r="A3890" s="185" t="s">
        <v>3725</v>
      </c>
      <c r="B3890" s="185" t="s">
        <v>15893</v>
      </c>
      <c r="C3890" s="74" t="s">
        <v>14623</v>
      </c>
    </row>
    <row r="3891" ht="14.25" customHeight="1">
      <c r="A3891" s="185" t="s">
        <v>13364</v>
      </c>
      <c r="B3891" s="185" t="s">
        <v>16724</v>
      </c>
      <c r="C3891" s="74" t="s">
        <v>14623</v>
      </c>
    </row>
    <row r="3892" ht="14.25" customHeight="1">
      <c r="A3892" s="185" t="s">
        <v>13365</v>
      </c>
      <c r="B3892" s="185" t="s">
        <v>15852</v>
      </c>
      <c r="C3892" s="74" t="s">
        <v>14623</v>
      </c>
    </row>
    <row r="3893" ht="14.25" customHeight="1">
      <c r="A3893" s="185" t="s">
        <v>3703</v>
      </c>
      <c r="B3893" s="185" t="s">
        <v>15922</v>
      </c>
      <c r="C3893" s="74" t="s">
        <v>14623</v>
      </c>
    </row>
    <row r="3894" ht="14.25" customHeight="1">
      <c r="A3894" s="185" t="s">
        <v>7579</v>
      </c>
      <c r="B3894" s="185" t="s">
        <v>15854</v>
      </c>
      <c r="C3894" s="74" t="s">
        <v>14623</v>
      </c>
    </row>
    <row r="3895" ht="14.25" customHeight="1">
      <c r="A3895" s="185" t="s">
        <v>3675</v>
      </c>
      <c r="B3895" s="185" t="s">
        <v>16022</v>
      </c>
      <c r="C3895" s="74" t="s">
        <v>14623</v>
      </c>
    </row>
    <row r="3896" ht="14.25" customHeight="1">
      <c r="A3896" s="185" t="s">
        <v>13372</v>
      </c>
      <c r="B3896" s="185" t="s">
        <v>15923</v>
      </c>
      <c r="C3896" s="74" t="s">
        <v>14623</v>
      </c>
    </row>
    <row r="3897" ht="14.25" customHeight="1">
      <c r="A3897" s="185" t="s">
        <v>3708</v>
      </c>
      <c r="B3897" s="185" t="s">
        <v>16725</v>
      </c>
      <c r="C3897" s="74" t="s">
        <v>14623</v>
      </c>
    </row>
    <row r="3898" ht="14.25" customHeight="1">
      <c r="A3898" s="185" t="s">
        <v>13378</v>
      </c>
      <c r="B3898" s="185" t="s">
        <v>16726</v>
      </c>
      <c r="C3898" s="74" t="s">
        <v>14623</v>
      </c>
    </row>
    <row r="3899" ht="14.25" customHeight="1">
      <c r="A3899" s="185" t="s">
        <v>13384</v>
      </c>
      <c r="B3899" s="185" t="s">
        <v>16727</v>
      </c>
      <c r="C3899" s="74" t="s">
        <v>14623</v>
      </c>
    </row>
    <row r="3900" ht="14.25" customHeight="1">
      <c r="A3900" s="185" t="s">
        <v>13390</v>
      </c>
      <c r="B3900" s="185" t="s">
        <v>15858</v>
      </c>
      <c r="C3900" s="74" t="s">
        <v>14623</v>
      </c>
    </row>
    <row r="3901" ht="14.25" customHeight="1">
      <c r="A3901" s="185" t="s">
        <v>3710</v>
      </c>
      <c r="B3901" s="185" t="s">
        <v>15859</v>
      </c>
      <c r="C3901" s="74" t="s">
        <v>14623</v>
      </c>
    </row>
    <row r="3902" ht="14.25" customHeight="1">
      <c r="A3902" s="185" t="s">
        <v>13393</v>
      </c>
      <c r="B3902" s="185" t="s">
        <v>15930</v>
      </c>
      <c r="C3902" s="74" t="s">
        <v>14623</v>
      </c>
    </row>
    <row r="3903" ht="14.25" customHeight="1">
      <c r="A3903" s="185" t="s">
        <v>13396</v>
      </c>
      <c r="B3903" s="185" t="s">
        <v>15861</v>
      </c>
      <c r="C3903" s="74" t="s">
        <v>14623</v>
      </c>
    </row>
    <row r="3904" ht="14.25" customHeight="1">
      <c r="A3904" s="185" t="s">
        <v>13398</v>
      </c>
      <c r="B3904" s="185" t="s">
        <v>15843</v>
      </c>
      <c r="C3904" s="74" t="s">
        <v>14623</v>
      </c>
    </row>
    <row r="3905" ht="14.25" customHeight="1">
      <c r="A3905" s="185" t="s">
        <v>13400</v>
      </c>
      <c r="B3905" s="185" t="s">
        <v>15861</v>
      </c>
      <c r="C3905" s="74" t="s">
        <v>14623</v>
      </c>
    </row>
    <row r="3906" ht="14.25" customHeight="1">
      <c r="A3906" s="185" t="s">
        <v>13402</v>
      </c>
      <c r="B3906" s="185" t="s">
        <v>15843</v>
      </c>
      <c r="C3906" s="74" t="s">
        <v>14623</v>
      </c>
    </row>
    <row r="3907" ht="14.25" customHeight="1">
      <c r="A3907" s="185" t="s">
        <v>13404</v>
      </c>
      <c r="B3907" s="185" t="s">
        <v>15861</v>
      </c>
      <c r="C3907" s="74" t="s">
        <v>14623</v>
      </c>
    </row>
    <row r="3908" ht="14.25" customHeight="1">
      <c r="A3908" s="185" t="s">
        <v>13405</v>
      </c>
      <c r="B3908" s="185" t="s">
        <v>15843</v>
      </c>
      <c r="C3908" s="74" t="s">
        <v>14623</v>
      </c>
    </row>
    <row r="3909" ht="14.25" customHeight="1">
      <c r="A3909" s="185" t="s">
        <v>9167</v>
      </c>
      <c r="B3909" s="185" t="s">
        <v>15844</v>
      </c>
      <c r="C3909" s="74" t="s">
        <v>14623</v>
      </c>
    </row>
    <row r="3910" ht="14.25" customHeight="1">
      <c r="A3910" s="185" t="s">
        <v>9506</v>
      </c>
      <c r="B3910" s="185" t="s">
        <v>16728</v>
      </c>
      <c r="C3910" s="74" t="s">
        <v>14623</v>
      </c>
    </row>
    <row r="3911" ht="14.25" customHeight="1">
      <c r="A3911" s="185" t="s">
        <v>10448</v>
      </c>
      <c r="B3911" s="185" t="s">
        <v>16729</v>
      </c>
      <c r="C3911" s="74" t="s">
        <v>14623</v>
      </c>
    </row>
    <row r="3912" ht="14.25" customHeight="1">
      <c r="A3912" s="185" t="s">
        <v>10794</v>
      </c>
      <c r="B3912" s="185" t="s">
        <v>16049</v>
      </c>
      <c r="C3912" s="74" t="s">
        <v>14623</v>
      </c>
    </row>
    <row r="3913" ht="14.25" customHeight="1">
      <c r="A3913" s="185" t="s">
        <v>13427</v>
      </c>
      <c r="B3913" s="185" t="s">
        <v>15827</v>
      </c>
      <c r="C3913" s="74" t="s">
        <v>14623</v>
      </c>
    </row>
    <row r="3914" ht="14.25" customHeight="1">
      <c r="A3914" s="185" t="s">
        <v>13431</v>
      </c>
      <c r="B3914" s="185" t="s">
        <v>15864</v>
      </c>
      <c r="C3914" s="74" t="s">
        <v>14623</v>
      </c>
    </row>
    <row r="3915" ht="14.25" customHeight="1">
      <c r="A3915" s="185" t="s">
        <v>10875</v>
      </c>
      <c r="B3915" s="185" t="s">
        <v>16730</v>
      </c>
      <c r="C3915" s="74" t="s">
        <v>14623</v>
      </c>
    </row>
    <row r="3916" ht="14.25" customHeight="1">
      <c r="A3916" s="185" t="s">
        <v>3717</v>
      </c>
      <c r="B3916" s="185" t="s">
        <v>15903</v>
      </c>
      <c r="C3916" s="74" t="s">
        <v>14623</v>
      </c>
    </row>
    <row r="3917" ht="14.25" customHeight="1">
      <c r="A3917" s="185" t="s">
        <v>11237</v>
      </c>
      <c r="B3917" s="185" t="s">
        <v>16731</v>
      </c>
      <c r="C3917" s="74" t="s">
        <v>14623</v>
      </c>
    </row>
    <row r="3918" ht="14.25" customHeight="1">
      <c r="A3918" s="185" t="s">
        <v>3718</v>
      </c>
      <c r="B3918" s="185" t="s">
        <v>15868</v>
      </c>
      <c r="C3918" s="74" t="s">
        <v>14623</v>
      </c>
    </row>
    <row r="3919" ht="14.25" customHeight="1">
      <c r="A3919" s="185" t="s">
        <v>13509</v>
      </c>
      <c r="B3919" s="185" t="s">
        <v>16494</v>
      </c>
      <c r="C3919" s="74" t="s">
        <v>14623</v>
      </c>
    </row>
    <row r="3920" ht="14.25" customHeight="1">
      <c r="A3920" s="185" t="s">
        <v>11644</v>
      </c>
      <c r="B3920" s="185" t="s">
        <v>15931</v>
      </c>
      <c r="C3920" s="74" t="s">
        <v>14623</v>
      </c>
    </row>
    <row r="3921" ht="14.25" customHeight="1">
      <c r="A3921" s="185" t="s">
        <v>13435</v>
      </c>
      <c r="B3921" s="185" t="s">
        <v>15842</v>
      </c>
      <c r="C3921" s="74" t="s">
        <v>14623</v>
      </c>
    </row>
    <row r="3922" ht="14.25" customHeight="1">
      <c r="A3922" s="185" t="s">
        <v>13436</v>
      </c>
      <c r="B3922" s="185" t="s">
        <v>15843</v>
      </c>
      <c r="C3922" s="74" t="s">
        <v>14623</v>
      </c>
    </row>
    <row r="3923" ht="14.25" customHeight="1">
      <c r="A3923" s="185" t="s">
        <v>13437</v>
      </c>
      <c r="B3923" s="185" t="s">
        <v>15842</v>
      </c>
      <c r="C3923" s="74" t="s">
        <v>14623</v>
      </c>
    </row>
    <row r="3924" ht="14.25" customHeight="1">
      <c r="A3924" s="185" t="s">
        <v>13438</v>
      </c>
      <c r="B3924" s="185" t="s">
        <v>15843</v>
      </c>
      <c r="C3924" s="74" t="s">
        <v>14623</v>
      </c>
    </row>
    <row r="3925" ht="14.25" customHeight="1">
      <c r="A3925" s="185" t="s">
        <v>13439</v>
      </c>
      <c r="B3925" s="185" t="s">
        <v>15842</v>
      </c>
      <c r="C3925" s="74" t="s">
        <v>14623</v>
      </c>
    </row>
    <row r="3926" ht="14.25" customHeight="1">
      <c r="A3926" s="185" t="s">
        <v>13440</v>
      </c>
      <c r="B3926" s="185" t="s">
        <v>15843</v>
      </c>
      <c r="C3926" s="74" t="s">
        <v>14623</v>
      </c>
    </row>
    <row r="3927" ht="14.25" customHeight="1">
      <c r="A3927" s="185" t="s">
        <v>13443</v>
      </c>
      <c r="B3927" s="185" t="s">
        <v>15844</v>
      </c>
      <c r="C3927" s="74" t="s">
        <v>14623</v>
      </c>
    </row>
    <row r="3928" ht="14.25" customHeight="1">
      <c r="A3928" s="185" t="s">
        <v>13268</v>
      </c>
      <c r="B3928" s="185" t="s">
        <v>15870</v>
      </c>
      <c r="C3928" s="74" t="s">
        <v>14623</v>
      </c>
    </row>
    <row r="3929" ht="14.25" customHeight="1">
      <c r="A3929" s="185" t="s">
        <v>12157</v>
      </c>
      <c r="B3929" s="185" t="s">
        <v>15871</v>
      </c>
      <c r="C3929" s="74" t="s">
        <v>14623</v>
      </c>
    </row>
    <row r="3930" ht="14.25" customHeight="1">
      <c r="A3930" s="185" t="s">
        <v>12180</v>
      </c>
      <c r="B3930" s="185" t="s">
        <v>15907</v>
      </c>
      <c r="C3930" s="74" t="s">
        <v>14623</v>
      </c>
    </row>
    <row r="3931" ht="14.25" customHeight="1">
      <c r="A3931" s="185" t="s">
        <v>13449</v>
      </c>
      <c r="B3931" s="185" t="s">
        <v>15858</v>
      </c>
      <c r="C3931" s="74" t="s">
        <v>14623</v>
      </c>
    </row>
    <row r="3932" ht="14.25" customHeight="1">
      <c r="A3932" s="185" t="s">
        <v>13450</v>
      </c>
      <c r="B3932" s="185" t="s">
        <v>15872</v>
      </c>
      <c r="C3932" s="74" t="s">
        <v>14623</v>
      </c>
    </row>
    <row r="3933" ht="14.25" customHeight="1">
      <c r="A3933" s="185" t="s">
        <v>12547</v>
      </c>
      <c r="B3933" s="185" t="s">
        <v>15867</v>
      </c>
      <c r="C3933" s="74" t="s">
        <v>14623</v>
      </c>
    </row>
    <row r="3934" ht="14.25" customHeight="1">
      <c r="A3934" s="185" t="s">
        <v>3713</v>
      </c>
      <c r="B3934" s="185" t="s">
        <v>16732</v>
      </c>
      <c r="C3934" s="74" t="s">
        <v>14623</v>
      </c>
    </row>
    <row r="3935" ht="14.25" customHeight="1">
      <c r="A3935" s="185" t="s">
        <v>13462</v>
      </c>
      <c r="B3935" s="185" t="s">
        <v>15876</v>
      </c>
      <c r="C3935" s="74" t="s">
        <v>14623</v>
      </c>
    </row>
    <row r="3936" ht="14.25" customHeight="1">
      <c r="A3936" s="185" t="s">
        <v>3934</v>
      </c>
      <c r="B3936" s="185" t="s">
        <v>15878</v>
      </c>
      <c r="C3936" s="74" t="s">
        <v>14623</v>
      </c>
    </row>
    <row r="3937" ht="14.25" customHeight="1">
      <c r="A3937" s="185" t="s">
        <v>13285</v>
      </c>
      <c r="B3937" s="185" t="s">
        <v>15824</v>
      </c>
      <c r="C3937" s="74" t="s">
        <v>14636</v>
      </c>
    </row>
    <row r="3938" ht="14.25" customHeight="1">
      <c r="A3938" s="185" t="s">
        <v>4616</v>
      </c>
      <c r="B3938" s="185" t="s">
        <v>16733</v>
      </c>
      <c r="C3938" s="74" t="s">
        <v>14636</v>
      </c>
    </row>
    <row r="3939" ht="14.25" customHeight="1">
      <c r="A3939" s="185" t="s">
        <v>4785</v>
      </c>
      <c r="B3939" s="185" t="s">
        <v>15964</v>
      </c>
      <c r="C3939" s="74" t="s">
        <v>14636</v>
      </c>
    </row>
    <row r="3940" ht="14.25" customHeight="1">
      <c r="A3940" s="185" t="s">
        <v>13300</v>
      </c>
      <c r="B3940" s="185" t="s">
        <v>15827</v>
      </c>
      <c r="C3940" s="74" t="s">
        <v>14636</v>
      </c>
    </row>
    <row r="3941" ht="14.25" customHeight="1">
      <c r="A3941" s="185" t="s">
        <v>4910</v>
      </c>
      <c r="B3941" s="185" t="s">
        <v>15828</v>
      </c>
      <c r="C3941" s="74" t="s">
        <v>14636</v>
      </c>
    </row>
    <row r="3942" ht="14.25" customHeight="1">
      <c r="A3942" s="185" t="s">
        <v>13305</v>
      </c>
      <c r="B3942" s="185" t="s">
        <v>15934</v>
      </c>
      <c r="C3942" s="74" t="s">
        <v>14636</v>
      </c>
    </row>
    <row r="3943" ht="14.25" customHeight="1">
      <c r="A3943" s="185" t="s">
        <v>5024</v>
      </c>
      <c r="B3943" s="185" t="s">
        <v>15911</v>
      </c>
      <c r="C3943" s="74" t="s">
        <v>14636</v>
      </c>
    </row>
    <row r="3944" ht="14.25" customHeight="1">
      <c r="A3944" s="185" t="s">
        <v>5027</v>
      </c>
      <c r="B3944" s="185" t="s">
        <v>16734</v>
      </c>
      <c r="C3944" s="74" t="s">
        <v>14636</v>
      </c>
    </row>
    <row r="3945" ht="14.25" customHeight="1">
      <c r="A3945" s="185" t="s">
        <v>5297</v>
      </c>
      <c r="B3945" s="185" t="s">
        <v>16301</v>
      </c>
      <c r="C3945" s="74" t="s">
        <v>14636</v>
      </c>
    </row>
    <row r="3946" ht="14.25" customHeight="1">
      <c r="A3946" s="185" t="s">
        <v>2692</v>
      </c>
      <c r="B3946" s="185" t="s">
        <v>15832</v>
      </c>
      <c r="C3946" s="74" t="s">
        <v>14636</v>
      </c>
    </row>
    <row r="3947" ht="14.25" customHeight="1">
      <c r="A3947" s="185" t="s">
        <v>13309</v>
      </c>
      <c r="B3947" s="185" t="s">
        <v>15885</v>
      </c>
      <c r="C3947" s="74" t="s">
        <v>14636</v>
      </c>
    </row>
    <row r="3948" ht="14.25" customHeight="1">
      <c r="A3948" s="185" t="s">
        <v>13311</v>
      </c>
      <c r="B3948" s="185" t="s">
        <v>16735</v>
      </c>
      <c r="C3948" s="74" t="s">
        <v>14636</v>
      </c>
    </row>
    <row r="3949" ht="14.25" customHeight="1">
      <c r="A3949" s="185" t="s">
        <v>5463</v>
      </c>
      <c r="B3949" s="185" t="s">
        <v>16736</v>
      </c>
      <c r="C3949" s="74" t="s">
        <v>14636</v>
      </c>
    </row>
    <row r="3950" ht="14.25" customHeight="1">
      <c r="A3950" s="185" t="s">
        <v>13315</v>
      </c>
      <c r="B3950" s="185" t="s">
        <v>15837</v>
      </c>
      <c r="C3950" s="74" t="s">
        <v>14636</v>
      </c>
    </row>
    <row r="3951" ht="14.25" customHeight="1">
      <c r="A3951" s="185" t="s">
        <v>5864</v>
      </c>
      <c r="B3951" s="185" t="s">
        <v>16737</v>
      </c>
      <c r="C3951" s="74" t="s">
        <v>14636</v>
      </c>
    </row>
    <row r="3952" ht="14.25" customHeight="1">
      <c r="A3952" s="185" t="s">
        <v>5936</v>
      </c>
      <c r="B3952" s="185" t="s">
        <v>16738</v>
      </c>
      <c r="C3952" s="74" t="s">
        <v>14636</v>
      </c>
    </row>
    <row r="3953" ht="14.25" customHeight="1">
      <c r="A3953" s="185" t="s">
        <v>6206</v>
      </c>
      <c r="B3953" s="185" t="s">
        <v>16739</v>
      </c>
      <c r="C3953" s="74" t="s">
        <v>14636</v>
      </c>
    </row>
    <row r="3954" ht="14.25" customHeight="1">
      <c r="A3954" s="185" t="s">
        <v>3696</v>
      </c>
      <c r="B3954" s="185" t="s">
        <v>15938</v>
      </c>
      <c r="C3954" s="74" t="s">
        <v>14636</v>
      </c>
    </row>
    <row r="3955" ht="14.25" customHeight="1">
      <c r="A3955" s="185" t="s">
        <v>13326</v>
      </c>
      <c r="B3955" s="185" t="s">
        <v>15840</v>
      </c>
      <c r="C3955" s="74" t="s">
        <v>14636</v>
      </c>
    </row>
    <row r="3956" ht="14.25" customHeight="1">
      <c r="A3956" s="185" t="s">
        <v>13333</v>
      </c>
      <c r="B3956" s="185" t="s">
        <v>15934</v>
      </c>
      <c r="C3956" s="74" t="s">
        <v>14636</v>
      </c>
    </row>
    <row r="3957" ht="14.25" customHeight="1">
      <c r="A3957" s="185" t="s">
        <v>13335</v>
      </c>
      <c r="B3957" s="185" t="s">
        <v>15842</v>
      </c>
      <c r="C3957" s="74" t="s">
        <v>14636</v>
      </c>
    </row>
    <row r="3958" ht="14.25" customHeight="1">
      <c r="A3958" s="185" t="s">
        <v>6731</v>
      </c>
      <c r="B3958" s="185" t="s">
        <v>15843</v>
      </c>
      <c r="C3958" s="74" t="s">
        <v>14636</v>
      </c>
    </row>
    <row r="3959" ht="14.25" customHeight="1">
      <c r="A3959" s="185" t="s">
        <v>13336</v>
      </c>
      <c r="B3959" s="185" t="s">
        <v>15842</v>
      </c>
      <c r="C3959" s="74" t="s">
        <v>14636</v>
      </c>
    </row>
    <row r="3960" ht="14.25" customHeight="1">
      <c r="A3960" s="185" t="s">
        <v>13337</v>
      </c>
      <c r="B3960" s="185" t="s">
        <v>15843</v>
      </c>
      <c r="C3960" s="74" t="s">
        <v>14636</v>
      </c>
    </row>
    <row r="3961" ht="14.25" customHeight="1">
      <c r="A3961" s="185" t="s">
        <v>13338</v>
      </c>
      <c r="B3961" s="185" t="s">
        <v>15842</v>
      </c>
      <c r="C3961" s="74" t="s">
        <v>14636</v>
      </c>
    </row>
    <row r="3962" ht="14.25" customHeight="1">
      <c r="A3962" s="185" t="s">
        <v>13339</v>
      </c>
      <c r="B3962" s="185" t="s">
        <v>15843</v>
      </c>
      <c r="C3962" s="74" t="s">
        <v>14636</v>
      </c>
    </row>
    <row r="3963" ht="14.25" customHeight="1">
      <c r="A3963" s="185" t="s">
        <v>13342</v>
      </c>
      <c r="B3963" s="185" t="s">
        <v>15844</v>
      </c>
      <c r="C3963" s="74" t="s">
        <v>14636</v>
      </c>
    </row>
    <row r="3964" ht="14.25" customHeight="1">
      <c r="A3964" s="185" t="s">
        <v>13345</v>
      </c>
      <c r="B3964" s="185" t="s">
        <v>15889</v>
      </c>
      <c r="C3964" s="74" t="s">
        <v>14636</v>
      </c>
    </row>
    <row r="3965" ht="14.25" customHeight="1">
      <c r="A3965" s="185" t="s">
        <v>6766</v>
      </c>
      <c r="B3965" s="185" t="s">
        <v>15846</v>
      </c>
      <c r="C3965" s="74" t="s">
        <v>14636</v>
      </c>
    </row>
    <row r="3966" ht="14.25" customHeight="1">
      <c r="A3966" s="185" t="s">
        <v>6799</v>
      </c>
      <c r="B3966" s="185" t="s">
        <v>16740</v>
      </c>
      <c r="C3966" s="74" t="s">
        <v>14636</v>
      </c>
    </row>
    <row r="3967" ht="14.25" customHeight="1">
      <c r="A3967" s="185" t="s">
        <v>6820</v>
      </c>
      <c r="B3967" s="185" t="s">
        <v>16741</v>
      </c>
      <c r="C3967" s="74" t="s">
        <v>14636</v>
      </c>
    </row>
    <row r="3968" ht="14.25" customHeight="1">
      <c r="A3968" s="185" t="s">
        <v>13349</v>
      </c>
      <c r="B3968" s="185" t="s">
        <v>16194</v>
      </c>
      <c r="C3968" s="74" t="s">
        <v>14636</v>
      </c>
    </row>
    <row r="3969" ht="14.25" customHeight="1">
      <c r="A3969" s="185" t="s">
        <v>13350</v>
      </c>
      <c r="B3969" s="185" t="s">
        <v>15848</v>
      </c>
      <c r="C3969" s="74" t="s">
        <v>14636</v>
      </c>
    </row>
    <row r="3970" ht="14.25" customHeight="1">
      <c r="A3970" s="185" t="s">
        <v>13352</v>
      </c>
      <c r="B3970" s="185" t="s">
        <v>15849</v>
      </c>
      <c r="C3970" s="74" t="s">
        <v>14636</v>
      </c>
    </row>
    <row r="3971" ht="14.25" customHeight="1">
      <c r="A3971" s="185" t="s">
        <v>6991</v>
      </c>
      <c r="B3971" s="185" t="s">
        <v>15846</v>
      </c>
      <c r="C3971" s="74" t="s">
        <v>14636</v>
      </c>
    </row>
    <row r="3972" ht="14.25" customHeight="1">
      <c r="A3972" s="185" t="s">
        <v>7001</v>
      </c>
      <c r="B3972" s="185" t="s">
        <v>16742</v>
      </c>
      <c r="C3972" s="74" t="s">
        <v>14636</v>
      </c>
    </row>
    <row r="3973" ht="14.25" customHeight="1">
      <c r="A3973" s="185" t="s">
        <v>13356</v>
      </c>
      <c r="B3973" s="185" t="s">
        <v>15892</v>
      </c>
      <c r="C3973" s="74" t="s">
        <v>14636</v>
      </c>
    </row>
    <row r="3974" ht="14.25" customHeight="1">
      <c r="A3974" s="185" t="s">
        <v>13358</v>
      </c>
      <c r="B3974" s="185" t="s">
        <v>15848</v>
      </c>
      <c r="C3974" s="74" t="s">
        <v>14636</v>
      </c>
    </row>
    <row r="3975" ht="14.25" customHeight="1">
      <c r="A3975" s="185" t="s">
        <v>13360</v>
      </c>
      <c r="B3975" s="185" t="s">
        <v>15849</v>
      </c>
      <c r="C3975" s="74" t="s">
        <v>14636</v>
      </c>
    </row>
    <row r="3976" ht="14.25" customHeight="1">
      <c r="A3976" s="185" t="s">
        <v>7125</v>
      </c>
      <c r="B3976" s="185" t="s">
        <v>16476</v>
      </c>
      <c r="C3976" s="74" t="s">
        <v>14636</v>
      </c>
    </row>
    <row r="3977" ht="14.25" customHeight="1">
      <c r="A3977" s="185" t="s">
        <v>3725</v>
      </c>
      <c r="B3977" s="185" t="s">
        <v>15893</v>
      </c>
      <c r="C3977" s="74" t="s">
        <v>14636</v>
      </c>
    </row>
    <row r="3978" ht="14.25" customHeight="1">
      <c r="A3978" s="185" t="s">
        <v>7203</v>
      </c>
      <c r="B3978" s="185" t="s">
        <v>16743</v>
      </c>
      <c r="C3978" s="74" t="s">
        <v>14636</v>
      </c>
    </row>
    <row r="3979" ht="14.25" customHeight="1">
      <c r="A3979" s="185" t="s">
        <v>13364</v>
      </c>
      <c r="B3979" s="185" t="s">
        <v>15894</v>
      </c>
      <c r="C3979" s="74" t="s">
        <v>14636</v>
      </c>
    </row>
    <row r="3980" ht="14.25" customHeight="1">
      <c r="A3980" s="185" t="s">
        <v>13365</v>
      </c>
      <c r="B3980" s="185" t="s">
        <v>15852</v>
      </c>
      <c r="C3980" s="74" t="s">
        <v>14636</v>
      </c>
    </row>
    <row r="3981" ht="14.25" customHeight="1">
      <c r="A3981" s="185" t="s">
        <v>3703</v>
      </c>
      <c r="B3981" s="185" t="s">
        <v>16744</v>
      </c>
      <c r="C3981" s="74" t="s">
        <v>14636</v>
      </c>
    </row>
    <row r="3982" ht="14.25" customHeight="1">
      <c r="A3982" s="185" t="s">
        <v>7591</v>
      </c>
      <c r="B3982" s="185" t="s">
        <v>16745</v>
      </c>
      <c r="C3982" s="74" t="s">
        <v>14636</v>
      </c>
    </row>
    <row r="3983" ht="14.25" customHeight="1">
      <c r="A3983" s="185" t="s">
        <v>3675</v>
      </c>
      <c r="B3983" s="185" t="s">
        <v>16746</v>
      </c>
      <c r="C3983" s="74" t="s">
        <v>14636</v>
      </c>
    </row>
    <row r="3984" ht="14.25" customHeight="1">
      <c r="A3984" s="185" t="s">
        <v>13372</v>
      </c>
      <c r="B3984" s="185" t="s">
        <v>16747</v>
      </c>
      <c r="C3984" s="74" t="s">
        <v>14636</v>
      </c>
    </row>
    <row r="3985" ht="14.25" customHeight="1">
      <c r="A3985" s="185" t="s">
        <v>3708</v>
      </c>
      <c r="B3985" s="185" t="s">
        <v>16748</v>
      </c>
      <c r="C3985" s="74" t="s">
        <v>14636</v>
      </c>
    </row>
    <row r="3986" ht="14.25" customHeight="1">
      <c r="A3986" s="185" t="s">
        <v>13378</v>
      </c>
      <c r="B3986" s="185" t="s">
        <v>16749</v>
      </c>
      <c r="C3986" s="74" t="s">
        <v>14636</v>
      </c>
    </row>
    <row r="3987" ht="14.25" customHeight="1">
      <c r="A3987" s="185" t="s">
        <v>8161</v>
      </c>
      <c r="B3987" s="185" t="s">
        <v>16750</v>
      </c>
      <c r="C3987" s="74" t="s">
        <v>14636</v>
      </c>
    </row>
    <row r="3988" ht="14.25" customHeight="1">
      <c r="A3988" s="185" t="s">
        <v>13384</v>
      </c>
      <c r="B3988" s="185" t="s">
        <v>16751</v>
      </c>
      <c r="C3988" s="74" t="s">
        <v>14636</v>
      </c>
    </row>
    <row r="3989" ht="14.25" customHeight="1">
      <c r="A3989" s="185" t="s">
        <v>8352</v>
      </c>
      <c r="B3989" s="185" t="s">
        <v>16109</v>
      </c>
      <c r="C3989" s="74" t="s">
        <v>14636</v>
      </c>
    </row>
    <row r="3990" ht="14.25" customHeight="1">
      <c r="A3990" s="185" t="s">
        <v>13390</v>
      </c>
      <c r="B3990" s="185" t="s">
        <v>15858</v>
      </c>
      <c r="C3990" s="74" t="s">
        <v>14636</v>
      </c>
    </row>
    <row r="3991" ht="14.25" customHeight="1">
      <c r="A3991" s="185" t="s">
        <v>3710</v>
      </c>
      <c r="B3991" s="185" t="s">
        <v>16052</v>
      </c>
      <c r="C3991" s="74" t="s">
        <v>14636</v>
      </c>
    </row>
    <row r="3992" ht="14.25" customHeight="1">
      <c r="A3992" s="185" t="s">
        <v>8818</v>
      </c>
      <c r="B3992" s="185" t="s">
        <v>16080</v>
      </c>
      <c r="C3992" s="74" t="s">
        <v>14636</v>
      </c>
    </row>
    <row r="3993" ht="14.25" customHeight="1">
      <c r="A3993" s="185" t="s">
        <v>13393</v>
      </c>
      <c r="B3993" s="185" t="s">
        <v>16752</v>
      </c>
      <c r="C3993" s="74" t="s">
        <v>14636</v>
      </c>
    </row>
    <row r="3994" ht="14.25" customHeight="1">
      <c r="A3994" s="185" t="s">
        <v>13396</v>
      </c>
      <c r="B3994" s="185" t="s">
        <v>15861</v>
      </c>
      <c r="C3994" s="74" t="s">
        <v>14636</v>
      </c>
    </row>
    <row r="3995" ht="14.25" customHeight="1">
      <c r="A3995" s="185" t="s">
        <v>13398</v>
      </c>
      <c r="B3995" s="185" t="s">
        <v>15843</v>
      </c>
      <c r="C3995" s="74" t="s">
        <v>14636</v>
      </c>
    </row>
    <row r="3996" ht="14.25" customHeight="1">
      <c r="A3996" s="185" t="s">
        <v>13400</v>
      </c>
      <c r="B3996" s="185" t="s">
        <v>15861</v>
      </c>
      <c r="C3996" s="74" t="s">
        <v>14636</v>
      </c>
    </row>
    <row r="3997" ht="14.25" customHeight="1">
      <c r="A3997" s="185" t="s">
        <v>13402</v>
      </c>
      <c r="B3997" s="185" t="s">
        <v>15843</v>
      </c>
      <c r="C3997" s="74" t="s">
        <v>14636</v>
      </c>
    </row>
    <row r="3998" ht="14.25" customHeight="1">
      <c r="A3998" s="185" t="s">
        <v>13404</v>
      </c>
      <c r="B3998" s="185" t="s">
        <v>15861</v>
      </c>
      <c r="C3998" s="74" t="s">
        <v>14636</v>
      </c>
    </row>
    <row r="3999" ht="14.25" customHeight="1">
      <c r="A3999" s="185" t="s">
        <v>13405</v>
      </c>
      <c r="B3999" s="185" t="s">
        <v>15843</v>
      </c>
      <c r="C3999" s="74" t="s">
        <v>14636</v>
      </c>
    </row>
    <row r="4000" ht="14.25" customHeight="1">
      <c r="A4000" s="185" t="s">
        <v>9167</v>
      </c>
      <c r="B4000" s="185" t="s">
        <v>15844</v>
      </c>
      <c r="C4000" s="74" t="s">
        <v>14636</v>
      </c>
    </row>
    <row r="4001" ht="14.25" customHeight="1">
      <c r="A4001" s="185" t="s">
        <v>9499</v>
      </c>
      <c r="B4001" s="185" t="s">
        <v>15893</v>
      </c>
      <c r="C4001" s="74" t="s">
        <v>14636</v>
      </c>
    </row>
    <row r="4002" ht="14.25" customHeight="1">
      <c r="A4002" s="185" t="s">
        <v>9506</v>
      </c>
      <c r="B4002" s="185" t="s">
        <v>16753</v>
      </c>
      <c r="C4002" s="74" t="s">
        <v>14636</v>
      </c>
    </row>
    <row r="4003" ht="14.25" customHeight="1">
      <c r="A4003" s="185" t="s">
        <v>10507</v>
      </c>
      <c r="B4003" s="185" t="s">
        <v>16754</v>
      </c>
      <c r="C4003" s="74" t="s">
        <v>14636</v>
      </c>
    </row>
    <row r="4004" ht="14.25" customHeight="1">
      <c r="A4004" s="185" t="s">
        <v>13427</v>
      </c>
      <c r="B4004" s="185" t="s">
        <v>15827</v>
      </c>
      <c r="C4004" s="74" t="s">
        <v>14636</v>
      </c>
    </row>
    <row r="4005" ht="14.25" customHeight="1">
      <c r="A4005" s="185" t="s">
        <v>13431</v>
      </c>
      <c r="B4005" s="185" t="s">
        <v>15864</v>
      </c>
      <c r="C4005" s="74" t="s">
        <v>14636</v>
      </c>
    </row>
    <row r="4006" ht="14.25" customHeight="1">
      <c r="A4006" s="185" t="s">
        <v>11161</v>
      </c>
      <c r="B4006" s="185" t="s">
        <v>16755</v>
      </c>
      <c r="C4006" s="74" t="s">
        <v>14636</v>
      </c>
    </row>
    <row r="4007" ht="14.25" customHeight="1">
      <c r="A4007" s="185" t="s">
        <v>3717</v>
      </c>
      <c r="B4007" s="185" t="s">
        <v>16756</v>
      </c>
      <c r="C4007" s="74" t="s">
        <v>14636</v>
      </c>
    </row>
    <row r="4008" ht="14.25" customHeight="1">
      <c r="A4008" s="185" t="s">
        <v>3718</v>
      </c>
      <c r="B4008" s="185" t="s">
        <v>15868</v>
      </c>
      <c r="C4008" s="74" t="s">
        <v>14636</v>
      </c>
    </row>
    <row r="4009" ht="14.25" customHeight="1">
      <c r="A4009" s="185" t="s">
        <v>11307</v>
      </c>
      <c r="B4009" s="185" t="s">
        <v>16757</v>
      </c>
      <c r="C4009" s="74" t="s">
        <v>14636</v>
      </c>
    </row>
    <row r="4010" ht="14.25" customHeight="1">
      <c r="A4010" s="185" t="s">
        <v>13509</v>
      </c>
      <c r="B4010" s="185" t="s">
        <v>16758</v>
      </c>
      <c r="C4010" s="74" t="s">
        <v>14636</v>
      </c>
    </row>
    <row r="4011" ht="14.25" customHeight="1">
      <c r="A4011" s="185" t="s">
        <v>11390</v>
      </c>
      <c r="B4011" s="185" t="s">
        <v>16301</v>
      </c>
      <c r="C4011" s="74" t="s">
        <v>14636</v>
      </c>
    </row>
    <row r="4012" ht="14.25" customHeight="1">
      <c r="A4012" s="185" t="s">
        <v>11460</v>
      </c>
      <c r="B4012" s="185" t="s">
        <v>16759</v>
      </c>
      <c r="C4012" s="74" t="s">
        <v>14636</v>
      </c>
    </row>
    <row r="4013" ht="14.25" customHeight="1">
      <c r="A4013" s="185" t="s">
        <v>11482</v>
      </c>
      <c r="B4013" s="185" t="s">
        <v>16760</v>
      </c>
      <c r="C4013" s="74" t="s">
        <v>14636</v>
      </c>
    </row>
    <row r="4014" ht="14.25" customHeight="1">
      <c r="A4014" s="185" t="s">
        <v>11644</v>
      </c>
      <c r="B4014" s="185" t="s">
        <v>16736</v>
      </c>
      <c r="C4014" s="74" t="s">
        <v>14636</v>
      </c>
    </row>
    <row r="4015" ht="14.25" customHeight="1">
      <c r="A4015" s="185" t="s">
        <v>11675</v>
      </c>
      <c r="B4015" s="185" t="s">
        <v>16761</v>
      </c>
      <c r="C4015" s="74" t="s">
        <v>14636</v>
      </c>
    </row>
    <row r="4016" ht="14.25" customHeight="1">
      <c r="A4016" s="185" t="s">
        <v>11741</v>
      </c>
      <c r="B4016" s="185" t="s">
        <v>16762</v>
      </c>
      <c r="C4016" s="74" t="s">
        <v>14636</v>
      </c>
    </row>
    <row r="4017" ht="14.25" customHeight="1">
      <c r="A4017" s="185" t="s">
        <v>11819</v>
      </c>
      <c r="B4017" s="185" t="s">
        <v>16301</v>
      </c>
      <c r="C4017" s="74" t="s">
        <v>14636</v>
      </c>
    </row>
    <row r="4018" ht="14.25" customHeight="1">
      <c r="A4018" s="185" t="s">
        <v>11929</v>
      </c>
      <c r="B4018" s="185" t="s">
        <v>16301</v>
      </c>
      <c r="C4018" s="74" t="s">
        <v>14636</v>
      </c>
    </row>
    <row r="4019" ht="14.25" customHeight="1">
      <c r="A4019" s="185" t="s">
        <v>11935</v>
      </c>
      <c r="B4019" s="185" t="s">
        <v>16763</v>
      </c>
      <c r="C4019" s="74" t="s">
        <v>14636</v>
      </c>
    </row>
    <row r="4020" ht="14.25" customHeight="1">
      <c r="A4020" s="185" t="s">
        <v>13435</v>
      </c>
      <c r="B4020" s="185" t="s">
        <v>15842</v>
      </c>
      <c r="C4020" s="74" t="s">
        <v>14636</v>
      </c>
    </row>
    <row r="4021" ht="14.25" customHeight="1">
      <c r="A4021" s="185" t="s">
        <v>13436</v>
      </c>
      <c r="B4021" s="185" t="s">
        <v>15843</v>
      </c>
      <c r="C4021" s="74" t="s">
        <v>14636</v>
      </c>
    </row>
    <row r="4022" ht="14.25" customHeight="1">
      <c r="A4022" s="185" t="s">
        <v>13437</v>
      </c>
      <c r="B4022" s="185" t="s">
        <v>15842</v>
      </c>
      <c r="C4022" s="74" t="s">
        <v>14636</v>
      </c>
    </row>
    <row r="4023" ht="14.25" customHeight="1">
      <c r="A4023" s="185" t="s">
        <v>13438</v>
      </c>
      <c r="B4023" s="185" t="s">
        <v>15843</v>
      </c>
      <c r="C4023" s="74" t="s">
        <v>14636</v>
      </c>
    </row>
    <row r="4024" ht="14.25" customHeight="1">
      <c r="A4024" s="185" t="s">
        <v>13439</v>
      </c>
      <c r="B4024" s="185" t="s">
        <v>15842</v>
      </c>
      <c r="C4024" s="74" t="s">
        <v>14636</v>
      </c>
    </row>
    <row r="4025" ht="14.25" customHeight="1">
      <c r="A4025" s="185" t="s">
        <v>13440</v>
      </c>
      <c r="B4025" s="185" t="s">
        <v>15843</v>
      </c>
      <c r="C4025" s="74" t="s">
        <v>14636</v>
      </c>
    </row>
    <row r="4026" ht="14.25" customHeight="1">
      <c r="A4026" s="185" t="s">
        <v>13443</v>
      </c>
      <c r="B4026" s="185" t="s">
        <v>15844</v>
      </c>
      <c r="C4026" s="74" t="s">
        <v>14636</v>
      </c>
    </row>
    <row r="4027" ht="14.25" customHeight="1">
      <c r="A4027" s="185" t="s">
        <v>13268</v>
      </c>
      <c r="B4027" s="185" t="s">
        <v>15870</v>
      </c>
      <c r="C4027" s="74" t="s">
        <v>14636</v>
      </c>
    </row>
    <row r="4028" ht="14.25" customHeight="1">
      <c r="A4028" s="185" t="s">
        <v>13449</v>
      </c>
      <c r="B4028" s="185" t="s">
        <v>15858</v>
      </c>
      <c r="C4028" s="74" t="s">
        <v>14636</v>
      </c>
    </row>
    <row r="4029" ht="14.25" customHeight="1">
      <c r="A4029" s="185" t="s">
        <v>13450</v>
      </c>
      <c r="B4029" s="185" t="s">
        <v>16764</v>
      </c>
      <c r="C4029" s="74" t="s">
        <v>14636</v>
      </c>
    </row>
    <row r="4030" ht="14.25" customHeight="1">
      <c r="A4030" s="185" t="s">
        <v>12500</v>
      </c>
      <c r="B4030" s="185" t="s">
        <v>15858</v>
      </c>
      <c r="C4030" s="74" t="s">
        <v>14636</v>
      </c>
    </row>
    <row r="4031" ht="14.25" customHeight="1">
      <c r="A4031" s="185" t="s">
        <v>12547</v>
      </c>
      <c r="B4031" s="185" t="s">
        <v>15867</v>
      </c>
      <c r="C4031" s="74" t="s">
        <v>14636</v>
      </c>
    </row>
    <row r="4032" ht="14.25" customHeight="1">
      <c r="A4032" s="185" t="s">
        <v>12644</v>
      </c>
      <c r="B4032" s="185" t="s">
        <v>16301</v>
      </c>
      <c r="C4032" s="74" t="s">
        <v>14636</v>
      </c>
    </row>
    <row r="4033" ht="14.25" customHeight="1">
      <c r="A4033" s="185" t="s">
        <v>3713</v>
      </c>
      <c r="B4033" s="185" t="s">
        <v>15873</v>
      </c>
      <c r="C4033" s="74" t="s">
        <v>14636</v>
      </c>
    </row>
    <row r="4034" ht="14.25" customHeight="1">
      <c r="A4034" s="185" t="s">
        <v>12877</v>
      </c>
      <c r="B4034" s="185" t="s">
        <v>16765</v>
      </c>
      <c r="C4034" s="74" t="s">
        <v>14636</v>
      </c>
    </row>
    <row r="4035" ht="14.25" customHeight="1">
      <c r="A4035" s="185" t="s">
        <v>12940</v>
      </c>
      <c r="B4035" s="185" t="s">
        <v>16758</v>
      </c>
      <c r="C4035" s="74" t="s">
        <v>14636</v>
      </c>
    </row>
    <row r="4036" ht="14.25" customHeight="1">
      <c r="A4036" s="185" t="s">
        <v>13024</v>
      </c>
      <c r="B4036" s="185" t="s">
        <v>16301</v>
      </c>
      <c r="C4036" s="74" t="s">
        <v>14636</v>
      </c>
    </row>
    <row r="4037" ht="14.25" customHeight="1">
      <c r="A4037" s="185" t="s">
        <v>13462</v>
      </c>
      <c r="B4037" s="185" t="s">
        <v>15909</v>
      </c>
      <c r="C4037" s="74" t="s">
        <v>14636</v>
      </c>
    </row>
    <row r="4038" ht="14.25" customHeight="1">
      <c r="A4038" s="185" t="s">
        <v>3934</v>
      </c>
      <c r="B4038" s="185" t="s">
        <v>15878</v>
      </c>
      <c r="C4038" s="74" t="s">
        <v>14636</v>
      </c>
    </row>
    <row r="4039" ht="14.25" customHeight="1">
      <c r="A4039" s="185" t="s">
        <v>13285</v>
      </c>
      <c r="B4039" s="185" t="s">
        <v>15824</v>
      </c>
      <c r="C4039" s="74" t="s">
        <v>14656</v>
      </c>
    </row>
    <row r="4040" ht="14.25" customHeight="1">
      <c r="A4040" s="185" t="s">
        <v>4616</v>
      </c>
      <c r="B4040" s="185" t="s">
        <v>16733</v>
      </c>
      <c r="C4040" s="74" t="s">
        <v>14656</v>
      </c>
    </row>
    <row r="4041" ht="14.25" customHeight="1">
      <c r="A4041" s="185" t="s">
        <v>4785</v>
      </c>
      <c r="B4041" s="185" t="s">
        <v>15880</v>
      </c>
      <c r="C4041" s="74" t="s">
        <v>14656</v>
      </c>
    </row>
    <row r="4042" ht="14.25" customHeight="1">
      <c r="A4042" s="185" t="s">
        <v>13300</v>
      </c>
      <c r="B4042" s="185" t="s">
        <v>15827</v>
      </c>
      <c r="C4042" s="74" t="s">
        <v>14656</v>
      </c>
    </row>
    <row r="4043" ht="14.25" customHeight="1">
      <c r="A4043" s="185" t="s">
        <v>4910</v>
      </c>
      <c r="B4043" s="185" t="s">
        <v>15828</v>
      </c>
      <c r="C4043" s="74" t="s">
        <v>14656</v>
      </c>
    </row>
    <row r="4044" ht="14.25" customHeight="1">
      <c r="A4044" s="185" t="s">
        <v>13305</v>
      </c>
      <c r="B4044" s="185" t="s">
        <v>15934</v>
      </c>
      <c r="C4044" s="74" t="s">
        <v>14656</v>
      </c>
    </row>
    <row r="4045" ht="14.25" customHeight="1">
      <c r="A4045" s="185" t="s">
        <v>5024</v>
      </c>
      <c r="B4045" s="185" t="s">
        <v>15911</v>
      </c>
      <c r="C4045" s="74" t="s">
        <v>14656</v>
      </c>
    </row>
    <row r="4046" ht="14.25" customHeight="1">
      <c r="A4046" s="185" t="s">
        <v>5027</v>
      </c>
      <c r="B4046" s="185" t="s">
        <v>16766</v>
      </c>
      <c r="C4046" s="74" t="s">
        <v>14656</v>
      </c>
    </row>
    <row r="4047" ht="14.25" customHeight="1">
      <c r="A4047" s="185" t="s">
        <v>5297</v>
      </c>
      <c r="B4047" s="185" t="s">
        <v>16301</v>
      </c>
      <c r="C4047" s="74" t="s">
        <v>14656</v>
      </c>
    </row>
    <row r="4048" ht="14.25" customHeight="1">
      <c r="A4048" s="185" t="s">
        <v>2692</v>
      </c>
      <c r="B4048" s="185" t="s">
        <v>15832</v>
      </c>
      <c r="C4048" s="74" t="s">
        <v>14656</v>
      </c>
    </row>
    <row r="4049" ht="14.25" customHeight="1">
      <c r="A4049" s="185" t="s">
        <v>13309</v>
      </c>
      <c r="B4049" s="185" t="s">
        <v>15885</v>
      </c>
      <c r="C4049" s="74" t="s">
        <v>14656</v>
      </c>
    </row>
    <row r="4050" ht="14.25" customHeight="1">
      <c r="A4050" s="185" t="s">
        <v>5419</v>
      </c>
      <c r="B4050" s="185" t="s">
        <v>16767</v>
      </c>
      <c r="C4050" s="74" t="s">
        <v>14656</v>
      </c>
    </row>
    <row r="4051" ht="14.25" customHeight="1">
      <c r="A4051" s="185" t="s">
        <v>13311</v>
      </c>
      <c r="B4051" s="185" t="s">
        <v>16735</v>
      </c>
      <c r="C4051" s="74" t="s">
        <v>14656</v>
      </c>
    </row>
    <row r="4052" ht="14.25" customHeight="1">
      <c r="A4052" s="185" t="s">
        <v>5463</v>
      </c>
      <c r="B4052" s="185" t="s">
        <v>16736</v>
      </c>
      <c r="C4052" s="74" t="s">
        <v>14656</v>
      </c>
    </row>
    <row r="4053" ht="14.25" customHeight="1">
      <c r="A4053" s="185" t="s">
        <v>13315</v>
      </c>
      <c r="B4053" s="185" t="s">
        <v>15837</v>
      </c>
      <c r="C4053" s="74" t="s">
        <v>14656</v>
      </c>
    </row>
    <row r="4054" ht="14.25" customHeight="1">
      <c r="A4054" s="185" t="s">
        <v>5864</v>
      </c>
      <c r="B4054" s="185" t="s">
        <v>16737</v>
      </c>
      <c r="C4054" s="74" t="s">
        <v>14656</v>
      </c>
    </row>
    <row r="4055" ht="14.25" customHeight="1">
      <c r="A4055" s="185" t="s">
        <v>5936</v>
      </c>
      <c r="B4055" s="185" t="s">
        <v>16738</v>
      </c>
      <c r="C4055" s="74" t="s">
        <v>14656</v>
      </c>
    </row>
    <row r="4056" ht="14.25" customHeight="1">
      <c r="A4056" s="185" t="s">
        <v>6206</v>
      </c>
      <c r="B4056" s="185" t="s">
        <v>16739</v>
      </c>
      <c r="C4056" s="74" t="s">
        <v>14656</v>
      </c>
    </row>
    <row r="4057" ht="14.25" customHeight="1">
      <c r="A4057" s="185" t="s">
        <v>3696</v>
      </c>
      <c r="B4057" s="185" t="s">
        <v>15938</v>
      </c>
      <c r="C4057" s="74" t="s">
        <v>14656</v>
      </c>
    </row>
    <row r="4058" ht="14.25" customHeight="1">
      <c r="A4058" s="185" t="s">
        <v>13326</v>
      </c>
      <c r="B4058" s="185" t="s">
        <v>15840</v>
      </c>
      <c r="C4058" s="74" t="s">
        <v>14656</v>
      </c>
    </row>
    <row r="4059" ht="14.25" customHeight="1">
      <c r="A4059" s="185" t="s">
        <v>13333</v>
      </c>
      <c r="B4059" s="185" t="s">
        <v>15934</v>
      </c>
      <c r="C4059" s="74" t="s">
        <v>14656</v>
      </c>
    </row>
    <row r="4060" ht="14.25" customHeight="1">
      <c r="A4060" s="185" t="s">
        <v>13335</v>
      </c>
      <c r="B4060" s="185" t="s">
        <v>15842</v>
      </c>
      <c r="C4060" s="74" t="s">
        <v>14656</v>
      </c>
    </row>
    <row r="4061" ht="14.25" customHeight="1">
      <c r="A4061" s="185" t="s">
        <v>6731</v>
      </c>
      <c r="B4061" s="185" t="s">
        <v>15843</v>
      </c>
      <c r="C4061" s="74" t="s">
        <v>14656</v>
      </c>
    </row>
    <row r="4062" ht="14.25" customHeight="1">
      <c r="A4062" s="185" t="s">
        <v>13336</v>
      </c>
      <c r="B4062" s="185" t="s">
        <v>15842</v>
      </c>
      <c r="C4062" s="74" t="s">
        <v>14656</v>
      </c>
    </row>
    <row r="4063" ht="14.25" customHeight="1">
      <c r="A4063" s="185" t="s">
        <v>13337</v>
      </c>
      <c r="B4063" s="185" t="s">
        <v>15843</v>
      </c>
      <c r="C4063" s="74" t="s">
        <v>14656</v>
      </c>
    </row>
    <row r="4064" ht="14.25" customHeight="1">
      <c r="A4064" s="185" t="s">
        <v>13338</v>
      </c>
      <c r="B4064" s="185" t="s">
        <v>15842</v>
      </c>
      <c r="C4064" s="74" t="s">
        <v>14656</v>
      </c>
    </row>
    <row r="4065" ht="14.25" customHeight="1">
      <c r="A4065" s="185" t="s">
        <v>13339</v>
      </c>
      <c r="B4065" s="185" t="s">
        <v>15843</v>
      </c>
      <c r="C4065" s="74" t="s">
        <v>14656</v>
      </c>
    </row>
    <row r="4066" ht="14.25" customHeight="1">
      <c r="A4066" s="185" t="s">
        <v>13342</v>
      </c>
      <c r="B4066" s="185" t="s">
        <v>15844</v>
      </c>
      <c r="C4066" s="74" t="s">
        <v>14656</v>
      </c>
    </row>
    <row r="4067" ht="14.25" customHeight="1">
      <c r="A4067" s="185" t="s">
        <v>13345</v>
      </c>
      <c r="B4067" s="185" t="s">
        <v>15889</v>
      </c>
      <c r="C4067" s="74" t="s">
        <v>14656</v>
      </c>
    </row>
    <row r="4068" ht="14.25" customHeight="1">
      <c r="A4068" s="185" t="s">
        <v>6766</v>
      </c>
      <c r="B4068" s="185" t="s">
        <v>15846</v>
      </c>
      <c r="C4068" s="74" t="s">
        <v>14656</v>
      </c>
    </row>
    <row r="4069" ht="14.25" customHeight="1">
      <c r="A4069" s="185" t="s">
        <v>6799</v>
      </c>
      <c r="B4069" s="185" t="s">
        <v>16740</v>
      </c>
      <c r="C4069" s="74" t="s">
        <v>14656</v>
      </c>
    </row>
    <row r="4070" ht="14.25" customHeight="1">
      <c r="A4070" s="185" t="s">
        <v>6820</v>
      </c>
      <c r="B4070" s="185" t="s">
        <v>16741</v>
      </c>
      <c r="C4070" s="74" t="s">
        <v>14656</v>
      </c>
    </row>
    <row r="4071" ht="14.25" customHeight="1">
      <c r="A4071" s="185" t="s">
        <v>13349</v>
      </c>
      <c r="B4071" s="185" t="s">
        <v>15891</v>
      </c>
      <c r="C4071" s="74" t="s">
        <v>14656</v>
      </c>
    </row>
    <row r="4072" ht="14.25" customHeight="1">
      <c r="A4072" s="185" t="s">
        <v>13350</v>
      </c>
      <c r="B4072" s="185" t="s">
        <v>15848</v>
      </c>
      <c r="C4072" s="74" t="s">
        <v>14656</v>
      </c>
    </row>
    <row r="4073" ht="14.25" customHeight="1">
      <c r="A4073" s="185" t="s">
        <v>13352</v>
      </c>
      <c r="B4073" s="185" t="s">
        <v>15849</v>
      </c>
      <c r="C4073" s="74" t="s">
        <v>14656</v>
      </c>
    </row>
    <row r="4074" ht="14.25" customHeight="1">
      <c r="A4074" s="185" t="s">
        <v>6991</v>
      </c>
      <c r="B4074" s="185" t="s">
        <v>15846</v>
      </c>
      <c r="C4074" s="74" t="s">
        <v>14656</v>
      </c>
    </row>
    <row r="4075" ht="14.25" customHeight="1">
      <c r="A4075" s="185" t="s">
        <v>7001</v>
      </c>
      <c r="B4075" s="185" t="s">
        <v>16768</v>
      </c>
      <c r="C4075" s="74" t="s">
        <v>14656</v>
      </c>
    </row>
    <row r="4076" ht="14.25" customHeight="1">
      <c r="A4076" s="185" t="s">
        <v>13356</v>
      </c>
      <c r="B4076" s="185" t="s">
        <v>15892</v>
      </c>
      <c r="C4076" s="74" t="s">
        <v>14656</v>
      </c>
    </row>
    <row r="4077" ht="14.25" customHeight="1">
      <c r="A4077" s="185" t="s">
        <v>13358</v>
      </c>
      <c r="B4077" s="185" t="s">
        <v>15848</v>
      </c>
      <c r="C4077" s="74" t="s">
        <v>14656</v>
      </c>
    </row>
    <row r="4078" ht="14.25" customHeight="1">
      <c r="A4078" s="185" t="s">
        <v>13360</v>
      </c>
      <c r="B4078" s="185" t="s">
        <v>15849</v>
      </c>
      <c r="C4078" s="74" t="s">
        <v>14656</v>
      </c>
    </row>
    <row r="4079" ht="14.25" customHeight="1">
      <c r="A4079" s="185" t="s">
        <v>7125</v>
      </c>
      <c r="B4079" s="185" t="s">
        <v>16476</v>
      </c>
      <c r="C4079" s="74" t="s">
        <v>14656</v>
      </c>
    </row>
    <row r="4080" ht="14.25" customHeight="1">
      <c r="A4080" s="185" t="s">
        <v>3725</v>
      </c>
      <c r="B4080" s="185" t="s">
        <v>15893</v>
      </c>
      <c r="C4080" s="74" t="s">
        <v>14656</v>
      </c>
    </row>
    <row r="4081" ht="14.25" customHeight="1">
      <c r="A4081" s="185" t="s">
        <v>13364</v>
      </c>
      <c r="B4081" s="185" t="s">
        <v>15894</v>
      </c>
      <c r="C4081" s="74" t="s">
        <v>14656</v>
      </c>
    </row>
    <row r="4082" ht="14.25" customHeight="1">
      <c r="A4082" s="185" t="s">
        <v>13365</v>
      </c>
      <c r="B4082" s="185" t="s">
        <v>15852</v>
      </c>
      <c r="C4082" s="74" t="s">
        <v>14656</v>
      </c>
    </row>
    <row r="4083" ht="14.25" customHeight="1">
      <c r="A4083" s="185" t="s">
        <v>3703</v>
      </c>
      <c r="B4083" s="185" t="s">
        <v>16482</v>
      </c>
      <c r="C4083" s="74" t="s">
        <v>14656</v>
      </c>
    </row>
    <row r="4084" ht="14.25" customHeight="1">
      <c r="A4084" s="185" t="s">
        <v>7579</v>
      </c>
      <c r="B4084" s="185" t="s">
        <v>15854</v>
      </c>
      <c r="C4084" s="74" t="s">
        <v>14656</v>
      </c>
    </row>
    <row r="4085" ht="14.25" customHeight="1">
      <c r="A4085" s="185" t="s">
        <v>7591</v>
      </c>
      <c r="B4085" s="185" t="s">
        <v>16769</v>
      </c>
      <c r="C4085" s="74" t="s">
        <v>14656</v>
      </c>
    </row>
    <row r="4086" ht="14.25" customHeight="1">
      <c r="A4086" s="185" t="s">
        <v>3675</v>
      </c>
      <c r="B4086" s="185" t="s">
        <v>16746</v>
      </c>
      <c r="C4086" s="74" t="s">
        <v>14656</v>
      </c>
    </row>
    <row r="4087" ht="14.25" customHeight="1">
      <c r="A4087" s="185" t="s">
        <v>13372</v>
      </c>
      <c r="B4087" s="185" t="s">
        <v>16770</v>
      </c>
      <c r="C4087" s="74" t="s">
        <v>14656</v>
      </c>
    </row>
    <row r="4088" ht="14.25" customHeight="1">
      <c r="A4088" s="185" t="s">
        <v>3708</v>
      </c>
      <c r="B4088" s="185" t="s">
        <v>16771</v>
      </c>
      <c r="C4088" s="74" t="s">
        <v>14656</v>
      </c>
    </row>
    <row r="4089" ht="14.25" customHeight="1">
      <c r="A4089" s="185" t="s">
        <v>7956</v>
      </c>
      <c r="B4089" s="185" t="s">
        <v>16772</v>
      </c>
      <c r="C4089" s="74" t="s">
        <v>14656</v>
      </c>
    </row>
    <row r="4090" ht="14.25" customHeight="1">
      <c r="A4090" s="185" t="s">
        <v>13378</v>
      </c>
      <c r="B4090" s="185" t="s">
        <v>16773</v>
      </c>
      <c r="C4090" s="74" t="s">
        <v>14656</v>
      </c>
    </row>
    <row r="4091" ht="14.25" customHeight="1">
      <c r="A4091" s="185" t="s">
        <v>8161</v>
      </c>
      <c r="B4091" s="185" t="s">
        <v>16750</v>
      </c>
      <c r="C4091" s="74" t="s">
        <v>14656</v>
      </c>
    </row>
    <row r="4092" ht="14.25" customHeight="1">
      <c r="A4092" s="185" t="s">
        <v>13384</v>
      </c>
      <c r="B4092" s="185" t="s">
        <v>16774</v>
      </c>
      <c r="C4092" s="74" t="s">
        <v>14656</v>
      </c>
    </row>
    <row r="4093" ht="14.25" customHeight="1">
      <c r="A4093" s="185" t="s">
        <v>8238</v>
      </c>
      <c r="B4093" s="185" t="s">
        <v>15842</v>
      </c>
      <c r="C4093" s="74" t="s">
        <v>14656</v>
      </c>
    </row>
    <row r="4094" ht="14.25" customHeight="1">
      <c r="A4094" s="185" t="s">
        <v>8242</v>
      </c>
      <c r="B4094" s="185" t="s">
        <v>15861</v>
      </c>
      <c r="C4094" s="74" t="s">
        <v>14656</v>
      </c>
    </row>
    <row r="4095" ht="14.25" customHeight="1">
      <c r="A4095" s="185" t="s">
        <v>8248</v>
      </c>
      <c r="B4095" s="185" t="s">
        <v>15842</v>
      </c>
      <c r="C4095" s="74" t="s">
        <v>14656</v>
      </c>
    </row>
    <row r="4096" ht="14.25" customHeight="1">
      <c r="A4096" s="185" t="s">
        <v>8352</v>
      </c>
      <c r="B4096" s="185" t="s">
        <v>16109</v>
      </c>
      <c r="C4096" s="74" t="s">
        <v>14656</v>
      </c>
    </row>
    <row r="4097" ht="14.25" customHeight="1">
      <c r="A4097" s="185" t="s">
        <v>13390</v>
      </c>
      <c r="B4097" s="185" t="s">
        <v>15858</v>
      </c>
      <c r="C4097" s="74" t="s">
        <v>14656</v>
      </c>
    </row>
    <row r="4098" ht="14.25" customHeight="1">
      <c r="A4098" s="185" t="s">
        <v>3710</v>
      </c>
      <c r="B4098" s="185" t="s">
        <v>16052</v>
      </c>
      <c r="C4098" s="74" t="s">
        <v>14656</v>
      </c>
    </row>
    <row r="4099" ht="14.25" customHeight="1">
      <c r="A4099" s="185" t="s">
        <v>8818</v>
      </c>
      <c r="B4099" s="185" t="s">
        <v>16080</v>
      </c>
      <c r="C4099" s="74" t="s">
        <v>14656</v>
      </c>
    </row>
    <row r="4100" ht="14.25" customHeight="1">
      <c r="A4100" s="185" t="s">
        <v>13393</v>
      </c>
      <c r="B4100" s="185" t="s">
        <v>15930</v>
      </c>
      <c r="C4100" s="74" t="s">
        <v>14656</v>
      </c>
    </row>
    <row r="4101" ht="14.25" customHeight="1">
      <c r="A4101" s="185" t="s">
        <v>13396</v>
      </c>
      <c r="B4101" s="185" t="s">
        <v>15861</v>
      </c>
      <c r="C4101" s="74" t="s">
        <v>14656</v>
      </c>
    </row>
    <row r="4102" ht="14.25" customHeight="1">
      <c r="A4102" s="185" t="s">
        <v>13398</v>
      </c>
      <c r="B4102" s="185" t="s">
        <v>15843</v>
      </c>
      <c r="C4102" s="74" t="s">
        <v>14656</v>
      </c>
    </row>
    <row r="4103" ht="14.25" customHeight="1">
      <c r="A4103" s="185" t="s">
        <v>13400</v>
      </c>
      <c r="B4103" s="185" t="s">
        <v>15861</v>
      </c>
      <c r="C4103" s="74" t="s">
        <v>14656</v>
      </c>
    </row>
    <row r="4104" ht="14.25" customHeight="1">
      <c r="A4104" s="185" t="s">
        <v>13402</v>
      </c>
      <c r="B4104" s="185" t="s">
        <v>15843</v>
      </c>
      <c r="C4104" s="74" t="s">
        <v>14656</v>
      </c>
    </row>
    <row r="4105" ht="14.25" customHeight="1">
      <c r="A4105" s="185" t="s">
        <v>13404</v>
      </c>
      <c r="B4105" s="185" t="s">
        <v>15861</v>
      </c>
      <c r="C4105" s="74" t="s">
        <v>14656</v>
      </c>
    </row>
    <row r="4106" ht="14.25" customHeight="1">
      <c r="A4106" s="185" t="s">
        <v>13405</v>
      </c>
      <c r="B4106" s="185" t="s">
        <v>15843</v>
      </c>
      <c r="C4106" s="74" t="s">
        <v>14656</v>
      </c>
    </row>
    <row r="4107" ht="14.25" customHeight="1">
      <c r="A4107" s="185" t="s">
        <v>9167</v>
      </c>
      <c r="B4107" s="185" t="s">
        <v>15844</v>
      </c>
      <c r="C4107" s="74" t="s">
        <v>14656</v>
      </c>
    </row>
    <row r="4108" ht="14.25" customHeight="1">
      <c r="A4108" s="185" t="s">
        <v>9506</v>
      </c>
      <c r="B4108" s="185" t="s">
        <v>16775</v>
      </c>
      <c r="C4108" s="74" t="s">
        <v>14656</v>
      </c>
    </row>
    <row r="4109" ht="14.25" customHeight="1">
      <c r="A4109" s="185" t="s">
        <v>10507</v>
      </c>
      <c r="B4109" s="185" t="s">
        <v>16776</v>
      </c>
      <c r="C4109" s="74" t="s">
        <v>14656</v>
      </c>
    </row>
    <row r="4110" ht="14.25" customHeight="1">
      <c r="A4110" s="185" t="s">
        <v>13427</v>
      </c>
      <c r="B4110" s="185" t="s">
        <v>15827</v>
      </c>
      <c r="C4110" s="74" t="s">
        <v>14656</v>
      </c>
    </row>
    <row r="4111" ht="14.25" customHeight="1">
      <c r="A4111" s="185" t="s">
        <v>13431</v>
      </c>
      <c r="B4111" s="185" t="s">
        <v>15864</v>
      </c>
      <c r="C4111" s="74" t="s">
        <v>14656</v>
      </c>
    </row>
    <row r="4112" ht="14.25" customHeight="1">
      <c r="A4112" s="185" t="s">
        <v>11106</v>
      </c>
      <c r="B4112" s="185" t="s">
        <v>16777</v>
      </c>
      <c r="C4112" s="74" t="s">
        <v>14656</v>
      </c>
    </row>
    <row r="4113" ht="14.25" customHeight="1">
      <c r="A4113" s="185" t="s">
        <v>11161</v>
      </c>
      <c r="B4113" s="185" t="s">
        <v>16755</v>
      </c>
      <c r="C4113" s="74" t="s">
        <v>14656</v>
      </c>
    </row>
    <row r="4114" ht="14.25" customHeight="1">
      <c r="A4114" s="185" t="s">
        <v>3717</v>
      </c>
      <c r="B4114" s="185" t="s">
        <v>16778</v>
      </c>
      <c r="C4114" s="74" t="s">
        <v>14656</v>
      </c>
    </row>
    <row r="4115" ht="14.25" customHeight="1">
      <c r="A4115" s="185" t="s">
        <v>11241</v>
      </c>
      <c r="B4115" s="185" t="s">
        <v>16779</v>
      </c>
      <c r="C4115" s="74" t="s">
        <v>14656</v>
      </c>
    </row>
    <row r="4116" ht="14.25" customHeight="1">
      <c r="A4116" s="185" t="s">
        <v>3718</v>
      </c>
      <c r="B4116" s="185" t="s">
        <v>15868</v>
      </c>
      <c r="C4116" s="74" t="s">
        <v>14656</v>
      </c>
    </row>
    <row r="4117" ht="14.25" customHeight="1">
      <c r="A4117" s="185" t="s">
        <v>11307</v>
      </c>
      <c r="B4117" s="185" t="s">
        <v>16757</v>
      </c>
      <c r="C4117" s="74" t="s">
        <v>14656</v>
      </c>
    </row>
    <row r="4118" ht="14.25" customHeight="1">
      <c r="A4118" s="185" t="s">
        <v>13509</v>
      </c>
      <c r="B4118" s="185" t="s">
        <v>16758</v>
      </c>
      <c r="C4118" s="74" t="s">
        <v>14656</v>
      </c>
    </row>
    <row r="4119" ht="14.25" customHeight="1">
      <c r="A4119" s="185" t="s">
        <v>11390</v>
      </c>
      <c r="B4119" s="185" t="s">
        <v>16301</v>
      </c>
      <c r="C4119" s="74" t="s">
        <v>14656</v>
      </c>
    </row>
    <row r="4120" ht="14.25" customHeight="1">
      <c r="A4120" s="185" t="s">
        <v>11460</v>
      </c>
      <c r="B4120" s="185" t="s">
        <v>16759</v>
      </c>
      <c r="C4120" s="74" t="s">
        <v>14656</v>
      </c>
    </row>
    <row r="4121" ht="14.25" customHeight="1">
      <c r="A4121" s="185" t="s">
        <v>11482</v>
      </c>
      <c r="B4121" s="185" t="s">
        <v>16760</v>
      </c>
      <c r="C4121" s="74" t="s">
        <v>14656</v>
      </c>
    </row>
    <row r="4122" ht="14.25" customHeight="1">
      <c r="A4122" s="185" t="s">
        <v>11644</v>
      </c>
      <c r="B4122" s="185" t="s">
        <v>16736</v>
      </c>
      <c r="C4122" s="74" t="s">
        <v>14656</v>
      </c>
    </row>
    <row r="4123" ht="14.25" customHeight="1">
      <c r="A4123" s="185" t="s">
        <v>11675</v>
      </c>
      <c r="B4123" s="185" t="s">
        <v>16761</v>
      </c>
      <c r="C4123" s="74" t="s">
        <v>14656</v>
      </c>
    </row>
    <row r="4124" ht="14.25" customHeight="1">
      <c r="A4124" s="185" t="s">
        <v>11741</v>
      </c>
      <c r="B4124" s="185" t="s">
        <v>16762</v>
      </c>
      <c r="C4124" s="74" t="s">
        <v>14656</v>
      </c>
    </row>
    <row r="4125" ht="14.25" customHeight="1">
      <c r="A4125" s="185" t="s">
        <v>11819</v>
      </c>
      <c r="B4125" s="185" t="s">
        <v>16301</v>
      </c>
      <c r="C4125" s="74" t="s">
        <v>14656</v>
      </c>
    </row>
    <row r="4126" ht="14.25" customHeight="1">
      <c r="A4126" s="185" t="s">
        <v>11929</v>
      </c>
      <c r="B4126" s="185" t="s">
        <v>16301</v>
      </c>
      <c r="C4126" s="74" t="s">
        <v>14656</v>
      </c>
    </row>
    <row r="4127" ht="14.25" customHeight="1">
      <c r="A4127" s="185" t="s">
        <v>11935</v>
      </c>
      <c r="B4127" s="185" t="s">
        <v>16763</v>
      </c>
      <c r="C4127" s="74" t="s">
        <v>14656</v>
      </c>
    </row>
    <row r="4128" ht="14.25" customHeight="1">
      <c r="A4128" s="185" t="s">
        <v>13435</v>
      </c>
      <c r="B4128" s="185" t="s">
        <v>15842</v>
      </c>
      <c r="C4128" s="74" t="s">
        <v>14656</v>
      </c>
    </row>
    <row r="4129" ht="14.25" customHeight="1">
      <c r="A4129" s="185" t="s">
        <v>13436</v>
      </c>
      <c r="B4129" s="185" t="s">
        <v>15843</v>
      </c>
      <c r="C4129" s="74" t="s">
        <v>14656</v>
      </c>
    </row>
    <row r="4130" ht="14.25" customHeight="1">
      <c r="A4130" s="185" t="s">
        <v>13437</v>
      </c>
      <c r="B4130" s="185" t="s">
        <v>15842</v>
      </c>
      <c r="C4130" s="74" t="s">
        <v>14656</v>
      </c>
    </row>
    <row r="4131" ht="14.25" customHeight="1">
      <c r="A4131" s="185" t="s">
        <v>13438</v>
      </c>
      <c r="B4131" s="185" t="s">
        <v>15843</v>
      </c>
      <c r="C4131" s="74" t="s">
        <v>14656</v>
      </c>
    </row>
    <row r="4132" ht="14.25" customHeight="1">
      <c r="A4132" s="185" t="s">
        <v>13439</v>
      </c>
      <c r="B4132" s="185" t="s">
        <v>15842</v>
      </c>
      <c r="C4132" s="74" t="s">
        <v>14656</v>
      </c>
    </row>
    <row r="4133" ht="14.25" customHeight="1">
      <c r="A4133" s="185" t="s">
        <v>13440</v>
      </c>
      <c r="B4133" s="185" t="s">
        <v>15843</v>
      </c>
      <c r="C4133" s="74" t="s">
        <v>14656</v>
      </c>
    </row>
    <row r="4134" ht="14.25" customHeight="1">
      <c r="A4134" s="185" t="s">
        <v>13443</v>
      </c>
      <c r="B4134" s="185" t="s">
        <v>15844</v>
      </c>
      <c r="C4134" s="74" t="s">
        <v>14656</v>
      </c>
    </row>
    <row r="4135" ht="14.25" customHeight="1">
      <c r="A4135" s="185" t="s">
        <v>12114</v>
      </c>
      <c r="B4135" s="185" t="s">
        <v>16780</v>
      </c>
      <c r="C4135" s="74" t="s">
        <v>14656</v>
      </c>
    </row>
    <row r="4136" ht="14.25" customHeight="1">
      <c r="A4136" s="185" t="s">
        <v>13268</v>
      </c>
      <c r="B4136" s="185" t="s">
        <v>15870</v>
      </c>
      <c r="C4136" s="74" t="s">
        <v>14656</v>
      </c>
    </row>
    <row r="4137" ht="14.25" customHeight="1">
      <c r="A4137" s="185" t="s">
        <v>13449</v>
      </c>
      <c r="B4137" s="185" t="s">
        <v>15858</v>
      </c>
      <c r="C4137" s="74" t="s">
        <v>14656</v>
      </c>
    </row>
    <row r="4138" ht="14.25" customHeight="1">
      <c r="A4138" s="185" t="s">
        <v>13450</v>
      </c>
      <c r="B4138" s="185" t="s">
        <v>16781</v>
      </c>
      <c r="C4138" s="74" t="s">
        <v>14656</v>
      </c>
    </row>
    <row r="4139" ht="14.25" customHeight="1">
      <c r="A4139" s="185" t="s">
        <v>12500</v>
      </c>
      <c r="B4139" s="185" t="s">
        <v>15858</v>
      </c>
      <c r="C4139" s="74" t="s">
        <v>14656</v>
      </c>
    </row>
    <row r="4140" ht="14.25" customHeight="1">
      <c r="A4140" s="185" t="s">
        <v>12547</v>
      </c>
      <c r="B4140" s="185" t="s">
        <v>15867</v>
      </c>
      <c r="C4140" s="74" t="s">
        <v>14656</v>
      </c>
    </row>
    <row r="4141" ht="14.25" customHeight="1">
      <c r="A4141" s="185" t="s">
        <v>12644</v>
      </c>
      <c r="B4141" s="185" t="s">
        <v>16301</v>
      </c>
      <c r="C4141" s="74" t="s">
        <v>14656</v>
      </c>
    </row>
    <row r="4142" ht="14.25" customHeight="1">
      <c r="A4142" s="185" t="s">
        <v>3713</v>
      </c>
      <c r="B4142" s="185" t="s">
        <v>15873</v>
      </c>
      <c r="C4142" s="74" t="s">
        <v>14656</v>
      </c>
    </row>
    <row r="4143" ht="14.25" customHeight="1">
      <c r="A4143" s="185" t="s">
        <v>13024</v>
      </c>
      <c r="B4143" s="185" t="s">
        <v>16301</v>
      </c>
      <c r="C4143" s="74" t="s">
        <v>14656</v>
      </c>
    </row>
    <row r="4144" ht="14.25" customHeight="1">
      <c r="A4144" s="185" t="s">
        <v>13462</v>
      </c>
      <c r="B4144" s="185" t="s">
        <v>15909</v>
      </c>
      <c r="C4144" s="74" t="s">
        <v>14656</v>
      </c>
    </row>
    <row r="4145" ht="14.25" customHeight="1">
      <c r="A4145" s="185" t="s">
        <v>3934</v>
      </c>
      <c r="B4145" s="185" t="s">
        <v>15878</v>
      </c>
      <c r="C4145" s="74" t="s">
        <v>14656</v>
      </c>
    </row>
    <row r="4146" ht="14.25" customHeight="1">
      <c r="A4146" s="185" t="s">
        <v>13285</v>
      </c>
      <c r="B4146" s="185" t="s">
        <v>15824</v>
      </c>
      <c r="C4146" s="74" t="s">
        <v>14678</v>
      </c>
    </row>
    <row r="4147" ht="14.25" customHeight="1">
      <c r="A4147" s="185" t="s">
        <v>4785</v>
      </c>
      <c r="B4147" s="185" t="s">
        <v>15964</v>
      </c>
      <c r="C4147" s="74" t="s">
        <v>14678</v>
      </c>
    </row>
    <row r="4148" ht="14.25" customHeight="1">
      <c r="A4148" s="185" t="s">
        <v>13296</v>
      </c>
      <c r="B4148" s="185" t="s">
        <v>16782</v>
      </c>
      <c r="C4148" s="74" t="s">
        <v>14678</v>
      </c>
    </row>
    <row r="4149" ht="14.25" customHeight="1">
      <c r="A4149" s="185" t="s">
        <v>13300</v>
      </c>
      <c r="B4149" s="185" t="s">
        <v>15827</v>
      </c>
      <c r="C4149" s="74" t="s">
        <v>14678</v>
      </c>
    </row>
    <row r="4150" ht="14.25" customHeight="1">
      <c r="A4150" s="185" t="s">
        <v>4910</v>
      </c>
      <c r="B4150" s="185" t="s">
        <v>15828</v>
      </c>
      <c r="C4150" s="74" t="s">
        <v>14678</v>
      </c>
    </row>
    <row r="4151" ht="14.25" customHeight="1">
      <c r="A4151" s="185" t="s">
        <v>4955</v>
      </c>
      <c r="B4151" s="185" t="s">
        <v>16783</v>
      </c>
      <c r="C4151" s="74" t="s">
        <v>14678</v>
      </c>
    </row>
    <row r="4152" ht="14.25" customHeight="1">
      <c r="A4152" s="185" t="s">
        <v>5024</v>
      </c>
      <c r="B4152" s="185" t="s">
        <v>15911</v>
      </c>
      <c r="C4152" s="74" t="s">
        <v>14678</v>
      </c>
    </row>
    <row r="4153" ht="14.25" customHeight="1">
      <c r="A4153" s="185" t="s">
        <v>5297</v>
      </c>
      <c r="B4153" s="185" t="s">
        <v>16301</v>
      </c>
      <c r="C4153" s="74" t="s">
        <v>14678</v>
      </c>
    </row>
    <row r="4154" ht="14.25" customHeight="1">
      <c r="A4154" s="185" t="s">
        <v>2692</v>
      </c>
      <c r="B4154" s="185" t="s">
        <v>15832</v>
      </c>
      <c r="C4154" s="74" t="s">
        <v>14678</v>
      </c>
    </row>
    <row r="4155" ht="14.25" customHeight="1">
      <c r="A4155" s="185" t="s">
        <v>13311</v>
      </c>
      <c r="B4155" s="185" t="s">
        <v>16784</v>
      </c>
      <c r="C4155" s="74" t="s">
        <v>14678</v>
      </c>
    </row>
    <row r="4156" ht="14.25" customHeight="1">
      <c r="A4156" s="185" t="s">
        <v>5463</v>
      </c>
      <c r="B4156" s="185" t="s">
        <v>16477</v>
      </c>
      <c r="C4156" s="74" t="s">
        <v>14678</v>
      </c>
    </row>
    <row r="4157" ht="14.25" customHeight="1">
      <c r="A4157" s="185" t="s">
        <v>13315</v>
      </c>
      <c r="B4157" s="185" t="s">
        <v>15837</v>
      </c>
      <c r="C4157" s="74" t="s">
        <v>14678</v>
      </c>
    </row>
    <row r="4158" ht="14.25" customHeight="1">
      <c r="A4158" s="185" t="s">
        <v>5864</v>
      </c>
      <c r="B4158" s="185" t="s">
        <v>16737</v>
      </c>
      <c r="C4158" s="74" t="s">
        <v>14678</v>
      </c>
    </row>
    <row r="4159" ht="14.25" customHeight="1">
      <c r="A4159" s="185" t="s">
        <v>6208</v>
      </c>
      <c r="B4159" s="185" t="s">
        <v>16785</v>
      </c>
      <c r="C4159" s="74" t="s">
        <v>14678</v>
      </c>
    </row>
    <row r="4160" ht="14.25" customHeight="1">
      <c r="A4160" s="185" t="s">
        <v>3696</v>
      </c>
      <c r="B4160" s="185" t="s">
        <v>16176</v>
      </c>
      <c r="C4160" s="74" t="s">
        <v>14678</v>
      </c>
    </row>
    <row r="4161" ht="14.25" customHeight="1">
      <c r="A4161" s="185" t="s">
        <v>6648</v>
      </c>
      <c r="B4161" s="185" t="s">
        <v>16786</v>
      </c>
      <c r="C4161" s="74" t="s">
        <v>14678</v>
      </c>
    </row>
    <row r="4162" ht="14.25" customHeight="1">
      <c r="A4162" s="185" t="s">
        <v>13326</v>
      </c>
      <c r="B4162" s="185" t="s">
        <v>15840</v>
      </c>
      <c r="C4162" s="74" t="s">
        <v>14678</v>
      </c>
    </row>
    <row r="4163" ht="14.25" customHeight="1">
      <c r="A4163" s="185" t="s">
        <v>6719</v>
      </c>
      <c r="B4163" s="185" t="s">
        <v>16787</v>
      </c>
      <c r="C4163" s="74" t="s">
        <v>14678</v>
      </c>
    </row>
    <row r="4164" ht="14.25" customHeight="1">
      <c r="A4164" s="185" t="s">
        <v>13335</v>
      </c>
      <c r="B4164" s="185" t="s">
        <v>15842</v>
      </c>
      <c r="C4164" s="74" t="s">
        <v>14678</v>
      </c>
    </row>
    <row r="4165" ht="14.25" customHeight="1">
      <c r="A4165" s="185" t="s">
        <v>6731</v>
      </c>
      <c r="B4165" s="185" t="s">
        <v>15843</v>
      </c>
      <c r="C4165" s="74" t="s">
        <v>14678</v>
      </c>
    </row>
    <row r="4166" ht="14.25" customHeight="1">
      <c r="A4166" s="185" t="s">
        <v>13336</v>
      </c>
      <c r="B4166" s="185" t="s">
        <v>15842</v>
      </c>
      <c r="C4166" s="74" t="s">
        <v>14678</v>
      </c>
    </row>
    <row r="4167" ht="14.25" customHeight="1">
      <c r="A4167" s="185" t="s">
        <v>13337</v>
      </c>
      <c r="B4167" s="185" t="s">
        <v>15843</v>
      </c>
      <c r="C4167" s="74" t="s">
        <v>14678</v>
      </c>
    </row>
    <row r="4168" ht="14.25" customHeight="1">
      <c r="A4168" s="185" t="s">
        <v>13338</v>
      </c>
      <c r="B4168" s="185" t="s">
        <v>15842</v>
      </c>
      <c r="C4168" s="74" t="s">
        <v>14678</v>
      </c>
    </row>
    <row r="4169" ht="14.25" customHeight="1">
      <c r="A4169" s="185" t="s">
        <v>13339</v>
      </c>
      <c r="B4169" s="185" t="s">
        <v>15843</v>
      </c>
      <c r="C4169" s="74" t="s">
        <v>14678</v>
      </c>
    </row>
    <row r="4170" ht="14.25" customHeight="1">
      <c r="A4170" s="185" t="s">
        <v>13342</v>
      </c>
      <c r="B4170" s="185" t="s">
        <v>15844</v>
      </c>
      <c r="C4170" s="74" t="s">
        <v>14678</v>
      </c>
    </row>
    <row r="4171" ht="14.25" customHeight="1">
      <c r="A4171" s="185" t="s">
        <v>13345</v>
      </c>
      <c r="B4171" s="185" t="s">
        <v>15889</v>
      </c>
      <c r="C4171" s="74" t="s">
        <v>14678</v>
      </c>
    </row>
    <row r="4172" ht="14.25" customHeight="1">
      <c r="A4172" s="185" t="s">
        <v>6766</v>
      </c>
      <c r="B4172" s="185" t="s">
        <v>15846</v>
      </c>
      <c r="C4172" s="74" t="s">
        <v>14678</v>
      </c>
    </row>
    <row r="4173" ht="14.25" customHeight="1">
      <c r="A4173" s="185" t="s">
        <v>6799</v>
      </c>
      <c r="B4173" s="185" t="s">
        <v>16788</v>
      </c>
      <c r="C4173" s="74" t="s">
        <v>14678</v>
      </c>
    </row>
    <row r="4174" ht="14.25" customHeight="1">
      <c r="A4174" s="185" t="s">
        <v>13349</v>
      </c>
      <c r="B4174" s="185" t="s">
        <v>16789</v>
      </c>
      <c r="C4174" s="74" t="s">
        <v>14678</v>
      </c>
    </row>
    <row r="4175" ht="14.25" customHeight="1">
      <c r="A4175" s="185" t="s">
        <v>13350</v>
      </c>
      <c r="B4175" s="185" t="s">
        <v>15848</v>
      </c>
      <c r="C4175" s="74" t="s">
        <v>14678</v>
      </c>
    </row>
    <row r="4176" ht="14.25" customHeight="1">
      <c r="A4176" s="185" t="s">
        <v>13352</v>
      </c>
      <c r="B4176" s="185" t="s">
        <v>15849</v>
      </c>
      <c r="C4176" s="74" t="s">
        <v>14678</v>
      </c>
    </row>
    <row r="4177" ht="14.25" customHeight="1">
      <c r="A4177" s="185" t="s">
        <v>6991</v>
      </c>
      <c r="B4177" s="185" t="s">
        <v>15846</v>
      </c>
      <c r="C4177" s="74" t="s">
        <v>14678</v>
      </c>
    </row>
    <row r="4178" ht="14.25" customHeight="1">
      <c r="A4178" s="185" t="s">
        <v>13356</v>
      </c>
      <c r="B4178" s="185" t="s">
        <v>15892</v>
      </c>
      <c r="C4178" s="74" t="s">
        <v>14678</v>
      </c>
    </row>
    <row r="4179" ht="14.25" customHeight="1">
      <c r="A4179" s="185" t="s">
        <v>13358</v>
      </c>
      <c r="B4179" s="185" t="s">
        <v>15848</v>
      </c>
      <c r="C4179" s="74" t="s">
        <v>14678</v>
      </c>
    </row>
    <row r="4180" ht="14.25" customHeight="1">
      <c r="A4180" s="185" t="s">
        <v>13360</v>
      </c>
      <c r="B4180" s="185" t="s">
        <v>15849</v>
      </c>
      <c r="C4180" s="74" t="s">
        <v>14678</v>
      </c>
    </row>
    <row r="4181" ht="14.25" customHeight="1">
      <c r="A4181" s="185" t="s">
        <v>3725</v>
      </c>
      <c r="B4181" s="185" t="s">
        <v>15893</v>
      </c>
      <c r="C4181" s="74" t="s">
        <v>14678</v>
      </c>
    </row>
    <row r="4182" ht="14.25" customHeight="1">
      <c r="A4182" s="185" t="s">
        <v>7203</v>
      </c>
      <c r="B4182" s="185" t="s">
        <v>16743</v>
      </c>
      <c r="C4182" s="74" t="s">
        <v>14678</v>
      </c>
    </row>
    <row r="4183" ht="14.25" customHeight="1">
      <c r="A4183" s="185" t="s">
        <v>13364</v>
      </c>
      <c r="B4183" s="185" t="s">
        <v>15894</v>
      </c>
      <c r="C4183" s="74" t="s">
        <v>14678</v>
      </c>
    </row>
    <row r="4184" ht="14.25" customHeight="1">
      <c r="A4184" s="185" t="s">
        <v>13365</v>
      </c>
      <c r="B4184" s="185" t="s">
        <v>15852</v>
      </c>
      <c r="C4184" s="74" t="s">
        <v>14678</v>
      </c>
    </row>
    <row r="4185" ht="14.25" customHeight="1">
      <c r="A4185" s="185" t="s">
        <v>3703</v>
      </c>
      <c r="B4185" s="185" t="s">
        <v>16482</v>
      </c>
      <c r="C4185" s="74" t="s">
        <v>14678</v>
      </c>
    </row>
    <row r="4186" ht="14.25" customHeight="1">
      <c r="A4186" s="185" t="s">
        <v>7579</v>
      </c>
      <c r="B4186" s="185" t="s">
        <v>15854</v>
      </c>
      <c r="C4186" s="74" t="s">
        <v>14678</v>
      </c>
    </row>
    <row r="4187" ht="14.25" customHeight="1">
      <c r="A4187" s="185" t="s">
        <v>13372</v>
      </c>
      <c r="B4187" s="185" t="s">
        <v>16748</v>
      </c>
      <c r="C4187" s="74" t="s">
        <v>14678</v>
      </c>
    </row>
    <row r="4188" ht="14.25" customHeight="1">
      <c r="A4188" s="185" t="s">
        <v>3708</v>
      </c>
      <c r="B4188" s="185" t="s">
        <v>16790</v>
      </c>
      <c r="C4188" s="74" t="s">
        <v>14678</v>
      </c>
    </row>
    <row r="4189" ht="14.25" customHeight="1">
      <c r="A4189" s="185" t="s">
        <v>13378</v>
      </c>
      <c r="B4189" s="185" t="s">
        <v>16791</v>
      </c>
      <c r="C4189" s="74" t="s">
        <v>14678</v>
      </c>
    </row>
    <row r="4190" ht="14.25" customHeight="1">
      <c r="A4190" s="185" t="s">
        <v>8161</v>
      </c>
      <c r="B4190" s="185" t="s">
        <v>16792</v>
      </c>
      <c r="C4190" s="74" t="s">
        <v>14678</v>
      </c>
    </row>
    <row r="4191" ht="14.25" customHeight="1">
      <c r="A4191" s="185" t="s">
        <v>8179</v>
      </c>
      <c r="B4191" s="185" t="s">
        <v>16049</v>
      </c>
      <c r="C4191" s="74" t="s">
        <v>14678</v>
      </c>
    </row>
    <row r="4192" ht="14.25" customHeight="1">
      <c r="A4192" s="185" t="s">
        <v>8205</v>
      </c>
      <c r="B4192" s="185" t="s">
        <v>16246</v>
      </c>
      <c r="C4192" s="74" t="s">
        <v>14678</v>
      </c>
    </row>
    <row r="4193" ht="14.25" customHeight="1">
      <c r="A4193" s="185" t="s">
        <v>13384</v>
      </c>
      <c r="B4193" s="185" t="s">
        <v>16793</v>
      </c>
      <c r="C4193" s="74" t="s">
        <v>14678</v>
      </c>
    </row>
    <row r="4194" ht="14.25" customHeight="1">
      <c r="A4194" s="185" t="s">
        <v>8350</v>
      </c>
      <c r="B4194" s="185" t="s">
        <v>16079</v>
      </c>
      <c r="C4194" s="74" t="s">
        <v>14678</v>
      </c>
    </row>
    <row r="4195" ht="14.25" customHeight="1">
      <c r="A4195" s="185" t="s">
        <v>13390</v>
      </c>
      <c r="B4195" s="185" t="s">
        <v>15858</v>
      </c>
      <c r="C4195" s="74" t="s">
        <v>14678</v>
      </c>
    </row>
    <row r="4196" ht="14.25" customHeight="1">
      <c r="A4196" s="185" t="s">
        <v>3710</v>
      </c>
      <c r="B4196" s="185" t="s">
        <v>15859</v>
      </c>
      <c r="C4196" s="74" t="s">
        <v>14678</v>
      </c>
    </row>
    <row r="4197" ht="14.25" customHeight="1">
      <c r="A4197" s="185" t="s">
        <v>13393</v>
      </c>
      <c r="B4197" s="185" t="s">
        <v>15930</v>
      </c>
      <c r="C4197" s="74" t="s">
        <v>14678</v>
      </c>
    </row>
    <row r="4198" ht="14.25" customHeight="1">
      <c r="A4198" s="185" t="s">
        <v>13396</v>
      </c>
      <c r="B4198" s="185" t="s">
        <v>15861</v>
      </c>
      <c r="C4198" s="74" t="s">
        <v>14678</v>
      </c>
    </row>
    <row r="4199" ht="14.25" customHeight="1">
      <c r="A4199" s="185" t="s">
        <v>13398</v>
      </c>
      <c r="B4199" s="185" t="s">
        <v>15843</v>
      </c>
      <c r="C4199" s="74" t="s">
        <v>14678</v>
      </c>
    </row>
    <row r="4200" ht="14.25" customHeight="1">
      <c r="A4200" s="185" t="s">
        <v>13400</v>
      </c>
      <c r="B4200" s="185" t="s">
        <v>15861</v>
      </c>
      <c r="C4200" s="74" t="s">
        <v>14678</v>
      </c>
    </row>
    <row r="4201" ht="14.25" customHeight="1">
      <c r="A4201" s="185" t="s">
        <v>13402</v>
      </c>
      <c r="B4201" s="185" t="s">
        <v>15843</v>
      </c>
      <c r="C4201" s="74" t="s">
        <v>14678</v>
      </c>
    </row>
    <row r="4202" ht="14.25" customHeight="1">
      <c r="A4202" s="185" t="s">
        <v>13404</v>
      </c>
      <c r="B4202" s="185" t="s">
        <v>15861</v>
      </c>
      <c r="C4202" s="74" t="s">
        <v>14678</v>
      </c>
    </row>
    <row r="4203" ht="14.25" customHeight="1">
      <c r="A4203" s="185" t="s">
        <v>13405</v>
      </c>
      <c r="B4203" s="185" t="s">
        <v>15843</v>
      </c>
      <c r="C4203" s="74" t="s">
        <v>14678</v>
      </c>
    </row>
    <row r="4204" ht="14.25" customHeight="1">
      <c r="A4204" s="185" t="s">
        <v>9167</v>
      </c>
      <c r="B4204" s="185" t="s">
        <v>15844</v>
      </c>
      <c r="C4204" s="74" t="s">
        <v>14678</v>
      </c>
    </row>
    <row r="4205" ht="14.25" customHeight="1">
      <c r="A4205" s="185" t="s">
        <v>9506</v>
      </c>
      <c r="B4205" s="185" t="s">
        <v>16794</v>
      </c>
      <c r="C4205" s="74" t="s">
        <v>14678</v>
      </c>
    </row>
    <row r="4206" ht="14.25" customHeight="1">
      <c r="A4206" s="185" t="s">
        <v>10507</v>
      </c>
      <c r="B4206" s="185" t="s">
        <v>16795</v>
      </c>
      <c r="C4206" s="74" t="s">
        <v>14678</v>
      </c>
    </row>
    <row r="4207" ht="14.25" customHeight="1">
      <c r="A4207" s="185" t="s">
        <v>13427</v>
      </c>
      <c r="B4207" s="185" t="s">
        <v>15827</v>
      </c>
      <c r="C4207" s="74" t="s">
        <v>14678</v>
      </c>
    </row>
    <row r="4208" ht="14.25" customHeight="1">
      <c r="A4208" s="185" t="s">
        <v>13431</v>
      </c>
      <c r="B4208" s="185" t="s">
        <v>15864</v>
      </c>
      <c r="C4208" s="74" t="s">
        <v>14678</v>
      </c>
    </row>
    <row r="4209" ht="14.25" customHeight="1">
      <c r="A4209" s="185" t="s">
        <v>11161</v>
      </c>
      <c r="B4209" s="185" t="s">
        <v>16796</v>
      </c>
      <c r="C4209" s="74" t="s">
        <v>14678</v>
      </c>
    </row>
    <row r="4210" ht="14.25" customHeight="1">
      <c r="A4210" s="185" t="s">
        <v>3717</v>
      </c>
      <c r="B4210" s="185" t="s">
        <v>16797</v>
      </c>
      <c r="C4210" s="74" t="s">
        <v>14678</v>
      </c>
    </row>
    <row r="4211" ht="14.25" customHeight="1">
      <c r="A4211" s="185" t="s">
        <v>3718</v>
      </c>
      <c r="B4211" s="185" t="s">
        <v>16798</v>
      </c>
      <c r="C4211" s="74" t="s">
        <v>14678</v>
      </c>
    </row>
    <row r="4212" ht="14.25" customHeight="1">
      <c r="A4212" s="185" t="s">
        <v>11313</v>
      </c>
      <c r="B4212" s="185" t="s">
        <v>16301</v>
      </c>
      <c r="C4212" s="74" t="s">
        <v>14678</v>
      </c>
    </row>
    <row r="4213" ht="14.25" customHeight="1">
      <c r="A4213" s="185" t="s">
        <v>11323</v>
      </c>
      <c r="B4213" s="185" t="s">
        <v>16301</v>
      </c>
      <c r="C4213" s="74" t="s">
        <v>14678</v>
      </c>
    </row>
    <row r="4214" ht="14.25" customHeight="1">
      <c r="A4214" s="185" t="s">
        <v>13509</v>
      </c>
      <c r="B4214" s="185" t="s">
        <v>16748</v>
      </c>
      <c r="C4214" s="74" t="s">
        <v>14678</v>
      </c>
    </row>
    <row r="4215" ht="14.25" customHeight="1">
      <c r="A4215" s="185" t="s">
        <v>11460</v>
      </c>
      <c r="B4215" s="185" t="s">
        <v>16799</v>
      </c>
      <c r="C4215" s="74" t="s">
        <v>14678</v>
      </c>
    </row>
    <row r="4216" ht="14.25" customHeight="1">
      <c r="A4216" s="185" t="s">
        <v>11482</v>
      </c>
      <c r="B4216" s="185" t="s">
        <v>16799</v>
      </c>
      <c r="C4216" s="74" t="s">
        <v>14678</v>
      </c>
    </row>
    <row r="4217" ht="14.25" customHeight="1">
      <c r="A4217" s="185" t="s">
        <v>11644</v>
      </c>
      <c r="B4217" s="185" t="s">
        <v>16800</v>
      </c>
      <c r="C4217" s="74" t="s">
        <v>14678</v>
      </c>
    </row>
    <row r="4218" ht="14.25" customHeight="1">
      <c r="A4218" s="185" t="s">
        <v>11761</v>
      </c>
      <c r="B4218" s="185" t="s">
        <v>16495</v>
      </c>
      <c r="C4218" s="74" t="s">
        <v>14678</v>
      </c>
    </row>
    <row r="4219" ht="14.25" customHeight="1">
      <c r="A4219" s="185" t="s">
        <v>13435</v>
      </c>
      <c r="B4219" s="185" t="s">
        <v>15842</v>
      </c>
      <c r="C4219" s="74" t="s">
        <v>14678</v>
      </c>
    </row>
    <row r="4220" ht="14.25" customHeight="1">
      <c r="A4220" s="185" t="s">
        <v>13436</v>
      </c>
      <c r="B4220" s="185" t="s">
        <v>15843</v>
      </c>
      <c r="C4220" s="74" t="s">
        <v>14678</v>
      </c>
    </row>
    <row r="4221" ht="14.25" customHeight="1">
      <c r="A4221" s="185" t="s">
        <v>13437</v>
      </c>
      <c r="B4221" s="185" t="s">
        <v>15842</v>
      </c>
      <c r="C4221" s="74" t="s">
        <v>14678</v>
      </c>
    </row>
    <row r="4222" ht="14.25" customHeight="1">
      <c r="A4222" s="185" t="s">
        <v>13438</v>
      </c>
      <c r="B4222" s="185" t="s">
        <v>15843</v>
      </c>
      <c r="C4222" s="74" t="s">
        <v>14678</v>
      </c>
    </row>
    <row r="4223" ht="14.25" customHeight="1">
      <c r="A4223" s="185" t="s">
        <v>13439</v>
      </c>
      <c r="B4223" s="185" t="s">
        <v>15842</v>
      </c>
      <c r="C4223" s="74" t="s">
        <v>14678</v>
      </c>
    </row>
    <row r="4224" ht="14.25" customHeight="1">
      <c r="A4224" s="185" t="s">
        <v>13440</v>
      </c>
      <c r="B4224" s="185" t="s">
        <v>15843</v>
      </c>
      <c r="C4224" s="74" t="s">
        <v>14678</v>
      </c>
    </row>
    <row r="4225" ht="14.25" customHeight="1">
      <c r="A4225" s="185" t="s">
        <v>13443</v>
      </c>
      <c r="B4225" s="185" t="s">
        <v>15844</v>
      </c>
      <c r="C4225" s="74" t="s">
        <v>14678</v>
      </c>
    </row>
    <row r="4226" ht="14.25" customHeight="1">
      <c r="A4226" s="185" t="s">
        <v>12114</v>
      </c>
      <c r="B4226" s="185" t="s">
        <v>16801</v>
      </c>
      <c r="C4226" s="74" t="s">
        <v>14678</v>
      </c>
    </row>
    <row r="4227" ht="14.25" customHeight="1">
      <c r="A4227" s="185" t="s">
        <v>13268</v>
      </c>
      <c r="B4227" s="185" t="s">
        <v>15870</v>
      </c>
      <c r="C4227" s="74" t="s">
        <v>14678</v>
      </c>
    </row>
    <row r="4228" ht="14.25" customHeight="1">
      <c r="A4228" s="185" t="s">
        <v>12349</v>
      </c>
      <c r="B4228" s="185" t="s">
        <v>16802</v>
      </c>
      <c r="C4228" s="74" t="s">
        <v>14678</v>
      </c>
    </row>
    <row r="4229" ht="14.25" customHeight="1">
      <c r="A4229" s="185" t="s">
        <v>13449</v>
      </c>
      <c r="B4229" s="185" t="s">
        <v>15858</v>
      </c>
      <c r="C4229" s="74" t="s">
        <v>14678</v>
      </c>
    </row>
    <row r="4230" ht="14.25" customHeight="1">
      <c r="A4230" s="185" t="s">
        <v>13450</v>
      </c>
      <c r="B4230" s="185" t="s">
        <v>15908</v>
      </c>
      <c r="C4230" s="74" t="s">
        <v>14678</v>
      </c>
    </row>
    <row r="4231" ht="14.25" customHeight="1">
      <c r="A4231" s="185" t="s">
        <v>12644</v>
      </c>
      <c r="B4231" s="185" t="s">
        <v>16301</v>
      </c>
      <c r="C4231" s="74" t="s">
        <v>14678</v>
      </c>
    </row>
    <row r="4232" ht="14.25" customHeight="1">
      <c r="A4232" s="185" t="s">
        <v>3713</v>
      </c>
      <c r="B4232" s="185" t="s">
        <v>15873</v>
      </c>
      <c r="C4232" s="74" t="s">
        <v>14678</v>
      </c>
    </row>
    <row r="4233" ht="14.25" customHeight="1">
      <c r="A4233" s="185" t="s">
        <v>12711</v>
      </c>
      <c r="B4233" s="185" t="s">
        <v>16519</v>
      </c>
      <c r="C4233" s="74" t="s">
        <v>14678</v>
      </c>
    </row>
    <row r="4234" ht="14.25" customHeight="1">
      <c r="A4234" s="185" t="s">
        <v>12887</v>
      </c>
      <c r="B4234" s="185" t="s">
        <v>16246</v>
      </c>
      <c r="C4234" s="74" t="s">
        <v>14678</v>
      </c>
    </row>
    <row r="4235" ht="14.25" customHeight="1">
      <c r="A4235" s="185" t="s">
        <v>12903</v>
      </c>
      <c r="B4235" s="185" t="s">
        <v>16803</v>
      </c>
      <c r="C4235" s="74" t="s">
        <v>14678</v>
      </c>
    </row>
    <row r="4236" ht="14.25" customHeight="1">
      <c r="A4236" s="185" t="s">
        <v>13462</v>
      </c>
      <c r="B4236" s="185" t="s">
        <v>15909</v>
      </c>
      <c r="C4236" s="74" t="s">
        <v>14678</v>
      </c>
    </row>
    <row r="4237" ht="14.25" customHeight="1">
      <c r="A4237" s="185" t="s">
        <v>13463</v>
      </c>
      <c r="B4237" s="185" t="s">
        <v>16804</v>
      </c>
      <c r="C4237" s="74" t="s">
        <v>14678</v>
      </c>
    </row>
    <row r="4238" ht="14.25" customHeight="1">
      <c r="A4238" s="185" t="s">
        <v>3934</v>
      </c>
      <c r="B4238" s="185" t="s">
        <v>15878</v>
      </c>
      <c r="C4238" s="74" t="s">
        <v>14678</v>
      </c>
    </row>
    <row r="4239" ht="14.25" customHeight="1">
      <c r="A4239" s="185" t="s">
        <v>13285</v>
      </c>
      <c r="B4239" s="185" t="s">
        <v>15824</v>
      </c>
      <c r="C4239" s="74" t="s">
        <v>14702</v>
      </c>
    </row>
    <row r="4240" ht="14.25" customHeight="1">
      <c r="A4240" s="185" t="s">
        <v>4533</v>
      </c>
      <c r="B4240" s="185" t="s">
        <v>16805</v>
      </c>
      <c r="C4240" s="74" t="s">
        <v>14702</v>
      </c>
    </row>
    <row r="4241" ht="14.25" customHeight="1">
      <c r="A4241" s="185" t="s">
        <v>4785</v>
      </c>
      <c r="B4241" s="185" t="s">
        <v>15880</v>
      </c>
      <c r="C4241" s="74" t="s">
        <v>14702</v>
      </c>
    </row>
    <row r="4242" ht="14.25" customHeight="1">
      <c r="A4242" s="185" t="s">
        <v>13300</v>
      </c>
      <c r="B4242" s="185" t="s">
        <v>15827</v>
      </c>
      <c r="C4242" s="74" t="s">
        <v>14702</v>
      </c>
    </row>
    <row r="4243" ht="14.25" customHeight="1">
      <c r="A4243" s="185" t="s">
        <v>4910</v>
      </c>
      <c r="B4243" s="185" t="s">
        <v>15828</v>
      </c>
      <c r="C4243" s="74" t="s">
        <v>14702</v>
      </c>
    </row>
    <row r="4244" ht="14.25" customHeight="1">
      <c r="A4244" s="185" t="s">
        <v>13305</v>
      </c>
      <c r="B4244" s="185" t="s">
        <v>15934</v>
      </c>
      <c r="C4244" s="74" t="s">
        <v>14702</v>
      </c>
    </row>
    <row r="4245" ht="14.25" customHeight="1">
      <c r="A4245" s="185" t="s">
        <v>5024</v>
      </c>
      <c r="B4245" s="185" t="s">
        <v>16683</v>
      </c>
      <c r="C4245" s="74" t="s">
        <v>14702</v>
      </c>
    </row>
    <row r="4246" ht="14.25" customHeight="1">
      <c r="A4246" s="185" t="s">
        <v>2692</v>
      </c>
      <c r="B4246" s="185" t="s">
        <v>15832</v>
      </c>
      <c r="C4246" s="74" t="s">
        <v>14702</v>
      </c>
    </row>
    <row r="4247" ht="14.25" customHeight="1">
      <c r="A4247" s="185" t="s">
        <v>13309</v>
      </c>
      <c r="B4247" s="185" t="s">
        <v>15885</v>
      </c>
      <c r="C4247" s="74" t="s">
        <v>14702</v>
      </c>
    </row>
    <row r="4248" ht="14.25" customHeight="1">
      <c r="A4248" s="185" t="s">
        <v>13311</v>
      </c>
      <c r="B4248" s="185" t="s">
        <v>16806</v>
      </c>
      <c r="C4248" s="74" t="s">
        <v>14702</v>
      </c>
    </row>
    <row r="4249" ht="14.25" customHeight="1">
      <c r="A4249" s="185" t="s">
        <v>13315</v>
      </c>
      <c r="B4249" s="185" t="s">
        <v>15837</v>
      </c>
      <c r="C4249" s="74" t="s">
        <v>14702</v>
      </c>
    </row>
    <row r="4250" ht="14.25" customHeight="1">
      <c r="A4250" s="185" t="s">
        <v>5841</v>
      </c>
      <c r="B4250" s="185" t="s">
        <v>16807</v>
      </c>
      <c r="C4250" s="74" t="s">
        <v>14702</v>
      </c>
    </row>
    <row r="4251" ht="14.25" customHeight="1">
      <c r="A4251" s="185" t="s">
        <v>13319</v>
      </c>
      <c r="B4251" s="185" t="s">
        <v>15838</v>
      </c>
      <c r="C4251" s="74" t="s">
        <v>14702</v>
      </c>
    </row>
    <row r="4252" ht="14.25" customHeight="1">
      <c r="A4252" s="185" t="s">
        <v>3696</v>
      </c>
      <c r="B4252" s="185" t="s">
        <v>16808</v>
      </c>
      <c r="C4252" s="74" t="s">
        <v>14702</v>
      </c>
    </row>
    <row r="4253" ht="14.25" customHeight="1">
      <c r="A4253" s="185" t="s">
        <v>13326</v>
      </c>
      <c r="B4253" s="185" t="s">
        <v>15840</v>
      </c>
      <c r="C4253" s="74" t="s">
        <v>14702</v>
      </c>
    </row>
    <row r="4254" ht="14.25" customHeight="1">
      <c r="A4254" s="185" t="s">
        <v>13333</v>
      </c>
      <c r="B4254" s="185" t="s">
        <v>15934</v>
      </c>
      <c r="C4254" s="74" t="s">
        <v>14702</v>
      </c>
    </row>
    <row r="4255" ht="14.25" customHeight="1">
      <c r="A4255" s="185" t="s">
        <v>13335</v>
      </c>
      <c r="B4255" s="185" t="s">
        <v>15842</v>
      </c>
      <c r="C4255" s="74" t="s">
        <v>14702</v>
      </c>
    </row>
    <row r="4256" ht="14.25" customHeight="1">
      <c r="A4256" s="185" t="s">
        <v>6731</v>
      </c>
      <c r="B4256" s="185" t="s">
        <v>15843</v>
      </c>
      <c r="C4256" s="74" t="s">
        <v>14702</v>
      </c>
    </row>
    <row r="4257" ht="14.25" customHeight="1">
      <c r="A4257" s="185" t="s">
        <v>13336</v>
      </c>
      <c r="B4257" s="185" t="s">
        <v>15842</v>
      </c>
      <c r="C4257" s="74" t="s">
        <v>14702</v>
      </c>
    </row>
    <row r="4258" ht="14.25" customHeight="1">
      <c r="A4258" s="185" t="s">
        <v>13337</v>
      </c>
      <c r="B4258" s="185" t="s">
        <v>15843</v>
      </c>
      <c r="C4258" s="74" t="s">
        <v>14702</v>
      </c>
    </row>
    <row r="4259" ht="14.25" customHeight="1">
      <c r="A4259" s="185" t="s">
        <v>13338</v>
      </c>
      <c r="B4259" s="185" t="s">
        <v>15842</v>
      </c>
      <c r="C4259" s="74" t="s">
        <v>14702</v>
      </c>
    </row>
    <row r="4260" ht="14.25" customHeight="1">
      <c r="A4260" s="185" t="s">
        <v>13339</v>
      </c>
      <c r="B4260" s="185" t="s">
        <v>15843</v>
      </c>
      <c r="C4260" s="74" t="s">
        <v>14702</v>
      </c>
    </row>
    <row r="4261" ht="14.25" customHeight="1">
      <c r="A4261" s="185" t="s">
        <v>13342</v>
      </c>
      <c r="B4261" s="185" t="s">
        <v>15844</v>
      </c>
      <c r="C4261" s="74" t="s">
        <v>14702</v>
      </c>
    </row>
    <row r="4262" ht="14.25" customHeight="1">
      <c r="A4262" s="185" t="s">
        <v>13345</v>
      </c>
      <c r="B4262" s="185" t="s">
        <v>15889</v>
      </c>
      <c r="C4262" s="74" t="s">
        <v>14702</v>
      </c>
    </row>
    <row r="4263" ht="14.25" customHeight="1">
      <c r="A4263" s="185" t="s">
        <v>6799</v>
      </c>
      <c r="B4263" s="185" t="s">
        <v>16809</v>
      </c>
      <c r="C4263" s="74" t="s">
        <v>14702</v>
      </c>
    </row>
    <row r="4264" ht="14.25" customHeight="1">
      <c r="A4264" s="185" t="s">
        <v>13349</v>
      </c>
      <c r="B4264" s="185" t="s">
        <v>16810</v>
      </c>
      <c r="C4264" s="74" t="s">
        <v>14702</v>
      </c>
    </row>
    <row r="4265" ht="14.25" customHeight="1">
      <c r="A4265" s="185" t="s">
        <v>13350</v>
      </c>
      <c r="B4265" s="185" t="s">
        <v>15848</v>
      </c>
      <c r="C4265" s="74" t="s">
        <v>14702</v>
      </c>
    </row>
    <row r="4266" ht="14.25" customHeight="1">
      <c r="A4266" s="185" t="s">
        <v>13352</v>
      </c>
      <c r="B4266" s="185" t="s">
        <v>15849</v>
      </c>
      <c r="C4266" s="74" t="s">
        <v>14702</v>
      </c>
    </row>
    <row r="4267" ht="14.25" customHeight="1">
      <c r="A4267" s="185" t="s">
        <v>6991</v>
      </c>
      <c r="B4267" s="185" t="s">
        <v>15846</v>
      </c>
      <c r="C4267" s="74" t="s">
        <v>14702</v>
      </c>
    </row>
    <row r="4268" ht="14.25" customHeight="1">
      <c r="A4268" s="185" t="s">
        <v>13356</v>
      </c>
      <c r="B4268" s="185" t="s">
        <v>16811</v>
      </c>
      <c r="C4268" s="74" t="s">
        <v>14702</v>
      </c>
    </row>
    <row r="4269" ht="14.25" customHeight="1">
      <c r="A4269" s="185" t="s">
        <v>13358</v>
      </c>
      <c r="B4269" s="185" t="s">
        <v>15848</v>
      </c>
      <c r="C4269" s="74" t="s">
        <v>14702</v>
      </c>
    </row>
    <row r="4270" ht="14.25" customHeight="1">
      <c r="A4270" s="185" t="s">
        <v>13360</v>
      </c>
      <c r="B4270" s="185" t="s">
        <v>15849</v>
      </c>
      <c r="C4270" s="74" t="s">
        <v>14702</v>
      </c>
    </row>
    <row r="4271" ht="14.25" customHeight="1">
      <c r="A4271" s="185" t="s">
        <v>3725</v>
      </c>
      <c r="B4271" s="185" t="s">
        <v>15893</v>
      </c>
      <c r="C4271" s="74" t="s">
        <v>14702</v>
      </c>
    </row>
    <row r="4272" ht="14.25" customHeight="1">
      <c r="A4272" s="185" t="s">
        <v>13364</v>
      </c>
      <c r="B4272" s="185" t="s">
        <v>15894</v>
      </c>
      <c r="C4272" s="74" t="s">
        <v>14702</v>
      </c>
    </row>
    <row r="4273" ht="14.25" customHeight="1">
      <c r="A4273" s="185" t="s">
        <v>13365</v>
      </c>
      <c r="B4273" s="185" t="s">
        <v>15852</v>
      </c>
      <c r="C4273" s="74" t="s">
        <v>14702</v>
      </c>
    </row>
    <row r="4274" ht="14.25" customHeight="1">
      <c r="A4274" s="185" t="s">
        <v>3703</v>
      </c>
      <c r="B4274" s="185" t="s">
        <v>16812</v>
      </c>
      <c r="C4274" s="74" t="s">
        <v>14702</v>
      </c>
    </row>
    <row r="4275" ht="14.25" customHeight="1">
      <c r="A4275" s="185" t="s">
        <v>7579</v>
      </c>
      <c r="B4275" s="185" t="s">
        <v>16813</v>
      </c>
      <c r="C4275" s="74" t="s">
        <v>14702</v>
      </c>
    </row>
    <row r="4276" ht="14.25" customHeight="1">
      <c r="A4276" s="185" t="s">
        <v>13372</v>
      </c>
      <c r="B4276" s="185" t="s">
        <v>15896</v>
      </c>
      <c r="C4276" s="74" t="s">
        <v>14702</v>
      </c>
    </row>
    <row r="4277" ht="14.25" customHeight="1">
      <c r="A4277" s="185" t="s">
        <v>3708</v>
      </c>
      <c r="B4277" s="185" t="s">
        <v>16814</v>
      </c>
      <c r="C4277" s="74" t="s">
        <v>14702</v>
      </c>
    </row>
    <row r="4278" ht="14.25" customHeight="1">
      <c r="A4278" s="185" t="s">
        <v>13378</v>
      </c>
      <c r="B4278" s="185" t="s">
        <v>16815</v>
      </c>
      <c r="C4278" s="74" t="s">
        <v>14702</v>
      </c>
    </row>
    <row r="4279" ht="14.25" customHeight="1">
      <c r="A4279" s="185" t="s">
        <v>13384</v>
      </c>
      <c r="B4279" s="185" t="s">
        <v>16816</v>
      </c>
      <c r="C4279" s="74" t="s">
        <v>14702</v>
      </c>
    </row>
    <row r="4280" ht="14.25" customHeight="1">
      <c r="A4280" s="185" t="s">
        <v>13390</v>
      </c>
      <c r="B4280" s="185" t="s">
        <v>15858</v>
      </c>
      <c r="C4280" s="74" t="s">
        <v>14702</v>
      </c>
    </row>
    <row r="4281" ht="14.25" customHeight="1">
      <c r="A4281" s="185" t="s">
        <v>3710</v>
      </c>
      <c r="B4281" s="185" t="s">
        <v>15859</v>
      </c>
      <c r="C4281" s="74" t="s">
        <v>14702</v>
      </c>
    </row>
    <row r="4282" ht="14.25" customHeight="1">
      <c r="A4282" s="185" t="s">
        <v>13393</v>
      </c>
      <c r="B4282" s="185" t="s">
        <v>15930</v>
      </c>
      <c r="C4282" s="74" t="s">
        <v>14702</v>
      </c>
    </row>
    <row r="4283" ht="14.25" customHeight="1">
      <c r="A4283" s="185" t="s">
        <v>13396</v>
      </c>
      <c r="B4283" s="185" t="s">
        <v>15861</v>
      </c>
      <c r="C4283" s="74" t="s">
        <v>14702</v>
      </c>
    </row>
    <row r="4284" ht="14.25" customHeight="1">
      <c r="A4284" s="185" t="s">
        <v>13398</v>
      </c>
      <c r="B4284" s="185" t="s">
        <v>15843</v>
      </c>
      <c r="C4284" s="74" t="s">
        <v>14702</v>
      </c>
    </row>
    <row r="4285" ht="14.25" customHeight="1">
      <c r="A4285" s="185" t="s">
        <v>13400</v>
      </c>
      <c r="B4285" s="185" t="s">
        <v>15861</v>
      </c>
      <c r="C4285" s="74" t="s">
        <v>14702</v>
      </c>
    </row>
    <row r="4286" ht="14.25" customHeight="1">
      <c r="A4286" s="185" t="s">
        <v>13402</v>
      </c>
      <c r="B4286" s="185" t="s">
        <v>15843</v>
      </c>
      <c r="C4286" s="74" t="s">
        <v>14702</v>
      </c>
    </row>
    <row r="4287" ht="14.25" customHeight="1">
      <c r="A4287" s="185" t="s">
        <v>13404</v>
      </c>
      <c r="B4287" s="185" t="s">
        <v>15861</v>
      </c>
      <c r="C4287" s="74" t="s">
        <v>14702</v>
      </c>
    </row>
    <row r="4288" ht="14.25" customHeight="1">
      <c r="A4288" s="185" t="s">
        <v>13405</v>
      </c>
      <c r="B4288" s="185" t="s">
        <v>15843</v>
      </c>
      <c r="C4288" s="74" t="s">
        <v>14702</v>
      </c>
    </row>
    <row r="4289" ht="14.25" customHeight="1">
      <c r="A4289" s="185" t="s">
        <v>9167</v>
      </c>
      <c r="B4289" s="185" t="s">
        <v>15844</v>
      </c>
      <c r="C4289" s="74" t="s">
        <v>14702</v>
      </c>
    </row>
    <row r="4290" ht="14.25" customHeight="1">
      <c r="A4290" s="185" t="s">
        <v>9776</v>
      </c>
      <c r="B4290" s="185" t="s">
        <v>16807</v>
      </c>
      <c r="C4290" s="74" t="s">
        <v>14702</v>
      </c>
    </row>
    <row r="4291" ht="14.25" customHeight="1">
      <c r="A4291" s="185" t="s">
        <v>9779</v>
      </c>
      <c r="B4291" s="185" t="s">
        <v>16807</v>
      </c>
      <c r="C4291" s="74" t="s">
        <v>14702</v>
      </c>
    </row>
    <row r="4292" ht="14.25" customHeight="1">
      <c r="A4292" s="185" t="s">
        <v>9973</v>
      </c>
      <c r="B4292" s="185" t="s">
        <v>16817</v>
      </c>
      <c r="C4292" s="74" t="s">
        <v>14702</v>
      </c>
    </row>
    <row r="4293" ht="14.25" customHeight="1">
      <c r="A4293" s="185" t="s">
        <v>13427</v>
      </c>
      <c r="B4293" s="185" t="s">
        <v>15827</v>
      </c>
      <c r="C4293" s="74" t="s">
        <v>14702</v>
      </c>
    </row>
    <row r="4294" ht="14.25" customHeight="1">
      <c r="A4294" s="185" t="s">
        <v>13431</v>
      </c>
      <c r="B4294" s="185" t="s">
        <v>15864</v>
      </c>
      <c r="C4294" s="74" t="s">
        <v>14702</v>
      </c>
    </row>
    <row r="4295" ht="14.25" customHeight="1">
      <c r="A4295" s="185" t="s">
        <v>11051</v>
      </c>
      <c r="B4295" s="185" t="s">
        <v>16818</v>
      </c>
      <c r="C4295" s="74" t="s">
        <v>14702</v>
      </c>
    </row>
    <row r="4296" ht="14.25" customHeight="1">
      <c r="A4296" s="185" t="s">
        <v>3717</v>
      </c>
      <c r="B4296" s="185" t="s">
        <v>15903</v>
      </c>
      <c r="C4296" s="74" t="s">
        <v>14702</v>
      </c>
    </row>
    <row r="4297" ht="14.25" customHeight="1">
      <c r="A4297" s="185" t="s">
        <v>3718</v>
      </c>
      <c r="B4297" s="185" t="s">
        <v>15868</v>
      </c>
      <c r="C4297" s="74" t="s">
        <v>14702</v>
      </c>
    </row>
    <row r="4298" ht="14.25" customHeight="1">
      <c r="A4298" s="185" t="s">
        <v>11273</v>
      </c>
      <c r="B4298" s="185" t="s">
        <v>16819</v>
      </c>
      <c r="C4298" s="74" t="s">
        <v>14702</v>
      </c>
    </row>
    <row r="4299" ht="14.25" customHeight="1">
      <c r="A4299" s="185" t="s">
        <v>13509</v>
      </c>
      <c r="B4299" s="185" t="s">
        <v>16430</v>
      </c>
      <c r="C4299" s="74" t="s">
        <v>14702</v>
      </c>
    </row>
    <row r="4300" ht="14.25" customHeight="1">
      <c r="A4300" s="185" t="s">
        <v>13435</v>
      </c>
      <c r="B4300" s="185" t="s">
        <v>15842</v>
      </c>
      <c r="C4300" s="74" t="s">
        <v>14702</v>
      </c>
    </row>
    <row r="4301" ht="14.25" customHeight="1">
      <c r="A4301" s="185" t="s">
        <v>13436</v>
      </c>
      <c r="B4301" s="185" t="s">
        <v>15843</v>
      </c>
      <c r="C4301" s="74" t="s">
        <v>14702</v>
      </c>
    </row>
    <row r="4302" ht="14.25" customHeight="1">
      <c r="A4302" s="185" t="s">
        <v>13437</v>
      </c>
      <c r="B4302" s="185" t="s">
        <v>15842</v>
      </c>
      <c r="C4302" s="74" t="s">
        <v>14702</v>
      </c>
    </row>
    <row r="4303" ht="14.25" customHeight="1">
      <c r="A4303" s="185" t="s">
        <v>13438</v>
      </c>
      <c r="B4303" s="185" t="s">
        <v>15843</v>
      </c>
      <c r="C4303" s="74" t="s">
        <v>14702</v>
      </c>
    </row>
    <row r="4304" ht="14.25" customHeight="1">
      <c r="A4304" s="185" t="s">
        <v>13439</v>
      </c>
      <c r="B4304" s="185" t="s">
        <v>15842</v>
      </c>
      <c r="C4304" s="74" t="s">
        <v>14702</v>
      </c>
    </row>
    <row r="4305" ht="14.25" customHeight="1">
      <c r="A4305" s="185" t="s">
        <v>13440</v>
      </c>
      <c r="B4305" s="185" t="s">
        <v>15843</v>
      </c>
      <c r="C4305" s="74" t="s">
        <v>14702</v>
      </c>
    </row>
    <row r="4306" ht="14.25" customHeight="1">
      <c r="A4306" s="185" t="s">
        <v>13443</v>
      </c>
      <c r="B4306" s="185" t="s">
        <v>15844</v>
      </c>
      <c r="C4306" s="74" t="s">
        <v>14702</v>
      </c>
    </row>
    <row r="4307" ht="14.25" customHeight="1">
      <c r="A4307" s="185" t="s">
        <v>13268</v>
      </c>
      <c r="B4307" s="185" t="s">
        <v>15870</v>
      </c>
      <c r="C4307" s="74" t="s">
        <v>14702</v>
      </c>
    </row>
    <row r="4308" ht="14.25" customHeight="1">
      <c r="A4308" s="185" t="s">
        <v>12180</v>
      </c>
      <c r="B4308" s="185" t="s">
        <v>15907</v>
      </c>
      <c r="C4308" s="74" t="s">
        <v>14702</v>
      </c>
    </row>
    <row r="4309" ht="14.25" customHeight="1">
      <c r="A4309" s="185" t="s">
        <v>12347</v>
      </c>
      <c r="B4309" s="185" t="s">
        <v>16820</v>
      </c>
      <c r="C4309" s="74" t="s">
        <v>14702</v>
      </c>
    </row>
    <row r="4310" ht="14.25" customHeight="1">
      <c r="A4310" s="185" t="s">
        <v>13449</v>
      </c>
      <c r="B4310" s="185" t="s">
        <v>15858</v>
      </c>
      <c r="C4310" s="74" t="s">
        <v>14702</v>
      </c>
    </row>
    <row r="4311" ht="14.25" customHeight="1">
      <c r="A4311" s="185" t="s">
        <v>13450</v>
      </c>
      <c r="B4311" s="185" t="s">
        <v>16147</v>
      </c>
      <c r="C4311" s="74" t="s">
        <v>14702</v>
      </c>
    </row>
    <row r="4312" ht="14.25" customHeight="1">
      <c r="A4312" s="185" t="s">
        <v>3713</v>
      </c>
      <c r="B4312" s="185" t="s">
        <v>15873</v>
      </c>
      <c r="C4312" s="74" t="s">
        <v>14702</v>
      </c>
    </row>
    <row r="4313" ht="14.25" customHeight="1">
      <c r="A4313" s="185" t="s">
        <v>13462</v>
      </c>
      <c r="B4313" s="185" t="s">
        <v>15909</v>
      </c>
      <c r="C4313" s="74" t="s">
        <v>14702</v>
      </c>
    </row>
    <row r="4314" ht="14.25" customHeight="1">
      <c r="A4314" s="185" t="s">
        <v>3934</v>
      </c>
      <c r="B4314" s="185" t="s">
        <v>15878</v>
      </c>
      <c r="C4314" s="74" t="s">
        <v>14702</v>
      </c>
    </row>
    <row r="4315" ht="14.25" customHeight="1">
      <c r="A4315" s="185" t="s">
        <v>13285</v>
      </c>
      <c r="B4315" s="185" t="s">
        <v>15824</v>
      </c>
      <c r="C4315" s="74" t="s">
        <v>14719</v>
      </c>
    </row>
    <row r="4316" ht="14.25" customHeight="1">
      <c r="A4316" s="185" t="s">
        <v>4533</v>
      </c>
      <c r="B4316" s="185" t="s">
        <v>16821</v>
      </c>
      <c r="C4316" s="74" t="s">
        <v>14719</v>
      </c>
    </row>
    <row r="4317" ht="14.25" customHeight="1">
      <c r="A4317" s="185" t="s">
        <v>4785</v>
      </c>
      <c r="B4317" s="185" t="s">
        <v>16822</v>
      </c>
      <c r="C4317" s="74" t="s">
        <v>14719</v>
      </c>
    </row>
    <row r="4318" ht="14.25" customHeight="1">
      <c r="A4318" s="185" t="s">
        <v>13300</v>
      </c>
      <c r="B4318" s="185" t="s">
        <v>15827</v>
      </c>
      <c r="C4318" s="74" t="s">
        <v>14719</v>
      </c>
    </row>
    <row r="4319" ht="14.25" customHeight="1">
      <c r="A4319" s="185" t="s">
        <v>4910</v>
      </c>
      <c r="B4319" s="185" t="s">
        <v>15828</v>
      </c>
      <c r="C4319" s="74" t="s">
        <v>14719</v>
      </c>
    </row>
    <row r="4320" ht="14.25" customHeight="1">
      <c r="A4320" s="185" t="s">
        <v>13305</v>
      </c>
      <c r="B4320" s="185" t="s">
        <v>15934</v>
      </c>
      <c r="C4320" s="74" t="s">
        <v>14719</v>
      </c>
    </row>
    <row r="4321" ht="14.25" customHeight="1">
      <c r="A4321" s="185" t="s">
        <v>5024</v>
      </c>
      <c r="B4321" s="185" t="s">
        <v>15911</v>
      </c>
      <c r="C4321" s="74" t="s">
        <v>14719</v>
      </c>
    </row>
    <row r="4322" ht="14.25" customHeight="1">
      <c r="A4322" s="185" t="s">
        <v>2692</v>
      </c>
      <c r="B4322" s="185" t="s">
        <v>15832</v>
      </c>
      <c r="C4322" s="74" t="s">
        <v>14719</v>
      </c>
    </row>
    <row r="4323" ht="14.25" customHeight="1">
      <c r="A4323" s="185" t="s">
        <v>13309</v>
      </c>
      <c r="B4323" s="185" t="s">
        <v>16823</v>
      </c>
      <c r="C4323" s="74" t="s">
        <v>14719</v>
      </c>
    </row>
    <row r="4324" ht="14.25" customHeight="1">
      <c r="A4324" s="185" t="s">
        <v>13311</v>
      </c>
      <c r="B4324" s="185" t="s">
        <v>16560</v>
      </c>
      <c r="C4324" s="74" t="s">
        <v>14719</v>
      </c>
    </row>
    <row r="4325" ht="14.25" customHeight="1">
      <c r="A4325" s="185" t="s">
        <v>5449</v>
      </c>
      <c r="B4325" s="185" t="s">
        <v>15853</v>
      </c>
      <c r="C4325" s="74" t="s">
        <v>14719</v>
      </c>
    </row>
    <row r="4326" ht="14.25" customHeight="1">
      <c r="A4326" s="185" t="s">
        <v>13315</v>
      </c>
      <c r="B4326" s="185" t="s">
        <v>15837</v>
      </c>
      <c r="C4326" s="74" t="s">
        <v>14719</v>
      </c>
    </row>
    <row r="4327" ht="14.25" customHeight="1">
      <c r="A4327" s="185" t="s">
        <v>6478</v>
      </c>
      <c r="B4327" s="185" t="s">
        <v>16824</v>
      </c>
      <c r="C4327" s="74" t="s">
        <v>14719</v>
      </c>
    </row>
    <row r="4328" ht="14.25" customHeight="1">
      <c r="A4328" s="185" t="s">
        <v>13326</v>
      </c>
      <c r="B4328" s="185" t="s">
        <v>15840</v>
      </c>
      <c r="C4328" s="74" t="s">
        <v>14719</v>
      </c>
    </row>
    <row r="4329" ht="14.25" customHeight="1">
      <c r="A4329" s="185" t="s">
        <v>13333</v>
      </c>
      <c r="B4329" s="185" t="s">
        <v>15934</v>
      </c>
      <c r="C4329" s="74" t="s">
        <v>14719</v>
      </c>
    </row>
    <row r="4330" ht="14.25" customHeight="1">
      <c r="A4330" s="185" t="s">
        <v>13335</v>
      </c>
      <c r="B4330" s="185" t="s">
        <v>15842</v>
      </c>
      <c r="C4330" s="74" t="s">
        <v>14719</v>
      </c>
    </row>
    <row r="4331" ht="14.25" customHeight="1">
      <c r="A4331" s="185" t="s">
        <v>6731</v>
      </c>
      <c r="B4331" s="185" t="s">
        <v>15843</v>
      </c>
      <c r="C4331" s="74" t="s">
        <v>14719</v>
      </c>
    </row>
    <row r="4332" ht="14.25" customHeight="1">
      <c r="A4332" s="185" t="s">
        <v>13336</v>
      </c>
      <c r="B4332" s="185" t="s">
        <v>15842</v>
      </c>
      <c r="C4332" s="74" t="s">
        <v>14719</v>
      </c>
    </row>
    <row r="4333" ht="14.25" customHeight="1">
      <c r="A4333" s="185" t="s">
        <v>13337</v>
      </c>
      <c r="B4333" s="185" t="s">
        <v>15843</v>
      </c>
      <c r="C4333" s="74" t="s">
        <v>14719</v>
      </c>
    </row>
    <row r="4334" ht="14.25" customHeight="1">
      <c r="A4334" s="185" t="s">
        <v>13338</v>
      </c>
      <c r="B4334" s="185" t="s">
        <v>15842</v>
      </c>
      <c r="C4334" s="74" t="s">
        <v>14719</v>
      </c>
    </row>
    <row r="4335" ht="14.25" customHeight="1">
      <c r="A4335" s="185" t="s">
        <v>13339</v>
      </c>
      <c r="B4335" s="185" t="s">
        <v>15843</v>
      </c>
      <c r="C4335" s="74" t="s">
        <v>14719</v>
      </c>
    </row>
    <row r="4336" ht="14.25" customHeight="1">
      <c r="A4336" s="185" t="s">
        <v>13342</v>
      </c>
      <c r="B4336" s="185" t="s">
        <v>15844</v>
      </c>
      <c r="C4336" s="74" t="s">
        <v>14719</v>
      </c>
    </row>
    <row r="4337" ht="14.25" customHeight="1">
      <c r="A4337" s="185" t="s">
        <v>13345</v>
      </c>
      <c r="B4337" s="185" t="s">
        <v>15889</v>
      </c>
      <c r="C4337" s="74" t="s">
        <v>14719</v>
      </c>
    </row>
    <row r="4338" ht="14.25" customHeight="1">
      <c r="A4338" s="185" t="s">
        <v>6766</v>
      </c>
      <c r="B4338" s="185" t="s">
        <v>15846</v>
      </c>
      <c r="C4338" s="74" t="s">
        <v>14719</v>
      </c>
    </row>
    <row r="4339" ht="14.25" customHeight="1">
      <c r="A4339" s="185" t="s">
        <v>13567</v>
      </c>
      <c r="B4339" s="185" t="s">
        <v>16822</v>
      </c>
      <c r="C4339" s="74" t="s">
        <v>14719</v>
      </c>
    </row>
    <row r="4340" ht="14.25" customHeight="1">
      <c r="A4340" s="185" t="s">
        <v>6799</v>
      </c>
      <c r="B4340" s="185" t="s">
        <v>16825</v>
      </c>
      <c r="C4340" s="74" t="s">
        <v>14719</v>
      </c>
    </row>
    <row r="4341" ht="14.25" customHeight="1">
      <c r="A4341" s="185" t="s">
        <v>13349</v>
      </c>
      <c r="B4341" s="185" t="s">
        <v>15892</v>
      </c>
      <c r="C4341" s="74" t="s">
        <v>14719</v>
      </c>
    </row>
    <row r="4342" ht="14.25" customHeight="1">
      <c r="A4342" s="185" t="s">
        <v>6881</v>
      </c>
      <c r="B4342" s="185" t="s">
        <v>16002</v>
      </c>
      <c r="C4342" s="74" t="s">
        <v>14719</v>
      </c>
    </row>
    <row r="4343" ht="14.25" customHeight="1">
      <c r="A4343" s="185" t="s">
        <v>6991</v>
      </c>
      <c r="B4343" s="185" t="s">
        <v>15846</v>
      </c>
      <c r="C4343" s="74" t="s">
        <v>14719</v>
      </c>
    </row>
    <row r="4344" ht="14.25" customHeight="1">
      <c r="A4344" s="185" t="s">
        <v>13570</v>
      </c>
      <c r="B4344" s="185" t="s">
        <v>16822</v>
      </c>
      <c r="C4344" s="74" t="s">
        <v>14719</v>
      </c>
    </row>
    <row r="4345" ht="14.25" customHeight="1">
      <c r="A4345" s="185" t="s">
        <v>13356</v>
      </c>
      <c r="B4345" s="185" t="s">
        <v>15892</v>
      </c>
      <c r="C4345" s="74" t="s">
        <v>14719</v>
      </c>
    </row>
    <row r="4346" ht="14.25" customHeight="1">
      <c r="A4346" s="185" t="s">
        <v>7047</v>
      </c>
      <c r="B4346" s="185" t="s">
        <v>16002</v>
      </c>
      <c r="C4346" s="74" t="s">
        <v>14719</v>
      </c>
    </row>
    <row r="4347" ht="14.25" customHeight="1">
      <c r="A4347" s="185" t="s">
        <v>3725</v>
      </c>
      <c r="B4347" s="185" t="s">
        <v>16826</v>
      </c>
      <c r="C4347" s="74" t="s">
        <v>14719</v>
      </c>
    </row>
    <row r="4348" ht="14.25" customHeight="1">
      <c r="A4348" s="185" t="s">
        <v>13364</v>
      </c>
      <c r="B4348" s="185" t="s">
        <v>16827</v>
      </c>
      <c r="C4348" s="74" t="s">
        <v>14719</v>
      </c>
    </row>
    <row r="4349" ht="14.25" customHeight="1">
      <c r="A4349" s="185" t="s">
        <v>7333</v>
      </c>
      <c r="B4349" s="185" t="s">
        <v>16822</v>
      </c>
      <c r="C4349" s="74" t="s">
        <v>14719</v>
      </c>
    </row>
    <row r="4350" ht="14.25" customHeight="1">
      <c r="A4350" s="185" t="s">
        <v>7337</v>
      </c>
      <c r="B4350" s="185" t="s">
        <v>15892</v>
      </c>
      <c r="C4350" s="74" t="s">
        <v>14719</v>
      </c>
    </row>
    <row r="4351" ht="14.25" customHeight="1">
      <c r="A4351" s="185" t="s">
        <v>13365</v>
      </c>
      <c r="B4351" s="185" t="s">
        <v>15852</v>
      </c>
      <c r="C4351" s="74" t="s">
        <v>14719</v>
      </c>
    </row>
    <row r="4352" ht="14.25" customHeight="1">
      <c r="A4352" s="185" t="s">
        <v>3703</v>
      </c>
      <c r="B4352" s="185" t="s">
        <v>16828</v>
      </c>
      <c r="C4352" s="74" t="s">
        <v>14719</v>
      </c>
    </row>
    <row r="4353" ht="14.25" customHeight="1">
      <c r="A4353" s="185" t="s">
        <v>7579</v>
      </c>
      <c r="B4353" s="185" t="s">
        <v>15854</v>
      </c>
      <c r="C4353" s="74" t="s">
        <v>14719</v>
      </c>
    </row>
    <row r="4354" ht="14.25" customHeight="1">
      <c r="A4354" s="185" t="s">
        <v>13372</v>
      </c>
      <c r="B4354" s="185" t="s">
        <v>16126</v>
      </c>
      <c r="C4354" s="74" t="s">
        <v>14719</v>
      </c>
    </row>
    <row r="4355" ht="14.25" customHeight="1">
      <c r="A4355" s="185" t="s">
        <v>3708</v>
      </c>
      <c r="B4355" s="185" t="s">
        <v>16829</v>
      </c>
      <c r="C4355" s="74" t="s">
        <v>14719</v>
      </c>
    </row>
    <row r="4356" ht="14.25" customHeight="1">
      <c r="A4356" s="185" t="s">
        <v>13378</v>
      </c>
      <c r="B4356" s="185" t="s">
        <v>16830</v>
      </c>
      <c r="C4356" s="74" t="s">
        <v>14719</v>
      </c>
    </row>
    <row r="4357" ht="14.25" customHeight="1">
      <c r="A4357" s="185" t="s">
        <v>8203</v>
      </c>
      <c r="B4357" s="185" t="s">
        <v>15874</v>
      </c>
      <c r="C4357" s="74" t="s">
        <v>14719</v>
      </c>
    </row>
    <row r="4358" ht="14.25" customHeight="1">
      <c r="A4358" s="185" t="s">
        <v>13384</v>
      </c>
      <c r="B4358" s="185" t="s">
        <v>16831</v>
      </c>
      <c r="C4358" s="74" t="s">
        <v>14719</v>
      </c>
    </row>
    <row r="4359" ht="14.25" customHeight="1">
      <c r="A4359" s="185" t="s">
        <v>13390</v>
      </c>
      <c r="B4359" s="185" t="s">
        <v>15858</v>
      </c>
      <c r="C4359" s="74" t="s">
        <v>14719</v>
      </c>
    </row>
    <row r="4360" ht="14.25" customHeight="1">
      <c r="A4360" s="185" t="s">
        <v>3710</v>
      </c>
      <c r="B4360" s="185" t="s">
        <v>15859</v>
      </c>
      <c r="C4360" s="74" t="s">
        <v>14719</v>
      </c>
    </row>
    <row r="4361" ht="14.25" customHeight="1">
      <c r="A4361" s="185" t="s">
        <v>8863</v>
      </c>
      <c r="B4361" s="185" t="s">
        <v>16832</v>
      </c>
      <c r="C4361" s="74" t="s">
        <v>14719</v>
      </c>
    </row>
    <row r="4362" ht="14.25" customHeight="1">
      <c r="A4362" s="185" t="s">
        <v>13393</v>
      </c>
      <c r="B4362" s="185" t="s">
        <v>16219</v>
      </c>
      <c r="C4362" s="74" t="s">
        <v>14719</v>
      </c>
    </row>
    <row r="4363" ht="14.25" customHeight="1">
      <c r="A4363" s="185" t="s">
        <v>13396</v>
      </c>
      <c r="B4363" s="185" t="s">
        <v>15861</v>
      </c>
      <c r="C4363" s="74" t="s">
        <v>14719</v>
      </c>
    </row>
    <row r="4364" ht="14.25" customHeight="1">
      <c r="A4364" s="185" t="s">
        <v>13398</v>
      </c>
      <c r="B4364" s="185" t="s">
        <v>15843</v>
      </c>
      <c r="C4364" s="74" t="s">
        <v>14719</v>
      </c>
    </row>
    <row r="4365" ht="14.25" customHeight="1">
      <c r="A4365" s="185" t="s">
        <v>13400</v>
      </c>
      <c r="B4365" s="185" t="s">
        <v>15861</v>
      </c>
      <c r="C4365" s="74" t="s">
        <v>14719</v>
      </c>
    </row>
    <row r="4366" ht="14.25" customHeight="1">
      <c r="A4366" s="185" t="s">
        <v>13402</v>
      </c>
      <c r="B4366" s="185" t="s">
        <v>15843</v>
      </c>
      <c r="C4366" s="74" t="s">
        <v>14719</v>
      </c>
    </row>
    <row r="4367" ht="14.25" customHeight="1">
      <c r="A4367" s="185" t="s">
        <v>13404</v>
      </c>
      <c r="B4367" s="185" t="s">
        <v>15861</v>
      </c>
      <c r="C4367" s="74" t="s">
        <v>14719</v>
      </c>
    </row>
    <row r="4368" ht="14.25" customHeight="1">
      <c r="A4368" s="185" t="s">
        <v>13405</v>
      </c>
      <c r="B4368" s="185" t="s">
        <v>15843</v>
      </c>
      <c r="C4368" s="74" t="s">
        <v>14719</v>
      </c>
    </row>
    <row r="4369" ht="14.25" customHeight="1">
      <c r="A4369" s="185" t="s">
        <v>9167</v>
      </c>
      <c r="B4369" s="185" t="s">
        <v>15844</v>
      </c>
      <c r="C4369" s="74" t="s">
        <v>14719</v>
      </c>
    </row>
    <row r="4370" ht="14.25" customHeight="1">
      <c r="A4370" s="185" t="s">
        <v>13418</v>
      </c>
      <c r="B4370" s="185" t="s">
        <v>15844</v>
      </c>
      <c r="C4370" s="74" t="s">
        <v>14719</v>
      </c>
    </row>
    <row r="4371" ht="14.25" customHeight="1">
      <c r="A4371" s="185" t="s">
        <v>13427</v>
      </c>
      <c r="B4371" s="185" t="s">
        <v>15827</v>
      </c>
      <c r="C4371" s="74" t="s">
        <v>14719</v>
      </c>
    </row>
    <row r="4372" ht="14.25" customHeight="1">
      <c r="A4372" s="185" t="s">
        <v>13431</v>
      </c>
      <c r="B4372" s="185" t="s">
        <v>15864</v>
      </c>
      <c r="C4372" s="74" t="s">
        <v>14719</v>
      </c>
    </row>
    <row r="4373" ht="14.25" customHeight="1">
      <c r="A4373" s="185" t="s">
        <v>11051</v>
      </c>
      <c r="B4373" s="185" t="s">
        <v>16833</v>
      </c>
      <c r="C4373" s="74" t="s">
        <v>14719</v>
      </c>
    </row>
    <row r="4374" ht="14.25" customHeight="1">
      <c r="A4374" s="185" t="s">
        <v>3717</v>
      </c>
      <c r="B4374" s="185" t="s">
        <v>16411</v>
      </c>
      <c r="C4374" s="74" t="s">
        <v>14719</v>
      </c>
    </row>
    <row r="4375" ht="14.25" customHeight="1">
      <c r="A4375" s="185" t="s">
        <v>3718</v>
      </c>
      <c r="B4375" s="185" t="s">
        <v>15868</v>
      </c>
      <c r="C4375" s="74" t="s">
        <v>14719</v>
      </c>
    </row>
    <row r="4376" ht="14.25" customHeight="1">
      <c r="A4376" s="185" t="s">
        <v>11317</v>
      </c>
      <c r="B4376" s="185" t="s">
        <v>16834</v>
      </c>
      <c r="C4376" s="74" t="s">
        <v>14719</v>
      </c>
    </row>
    <row r="4377" ht="14.25" customHeight="1">
      <c r="A4377" s="185" t="s">
        <v>13509</v>
      </c>
      <c r="B4377" s="185" t="s">
        <v>16483</v>
      </c>
      <c r="C4377" s="74" t="s">
        <v>14719</v>
      </c>
    </row>
    <row r="4378" ht="14.25" customHeight="1">
      <c r="A4378" s="185" t="s">
        <v>13435</v>
      </c>
      <c r="B4378" s="185" t="s">
        <v>15842</v>
      </c>
      <c r="C4378" s="74" t="s">
        <v>14719</v>
      </c>
    </row>
    <row r="4379" ht="14.25" customHeight="1">
      <c r="A4379" s="185" t="s">
        <v>13436</v>
      </c>
      <c r="B4379" s="185" t="s">
        <v>15843</v>
      </c>
      <c r="C4379" s="74" t="s">
        <v>14719</v>
      </c>
    </row>
    <row r="4380" ht="14.25" customHeight="1">
      <c r="A4380" s="185" t="s">
        <v>13437</v>
      </c>
      <c r="B4380" s="185" t="s">
        <v>15842</v>
      </c>
      <c r="C4380" s="74" t="s">
        <v>14719</v>
      </c>
    </row>
    <row r="4381" ht="14.25" customHeight="1">
      <c r="A4381" s="185" t="s">
        <v>13438</v>
      </c>
      <c r="B4381" s="185" t="s">
        <v>15843</v>
      </c>
      <c r="C4381" s="74" t="s">
        <v>14719</v>
      </c>
    </row>
    <row r="4382" ht="14.25" customHeight="1">
      <c r="A4382" s="185" t="s">
        <v>13439</v>
      </c>
      <c r="B4382" s="185" t="s">
        <v>15842</v>
      </c>
      <c r="C4382" s="74" t="s">
        <v>14719</v>
      </c>
    </row>
    <row r="4383" ht="14.25" customHeight="1">
      <c r="A4383" s="185" t="s">
        <v>13440</v>
      </c>
      <c r="B4383" s="185" t="s">
        <v>15843</v>
      </c>
      <c r="C4383" s="74" t="s">
        <v>14719</v>
      </c>
    </row>
    <row r="4384" ht="14.25" customHeight="1">
      <c r="A4384" s="185" t="s">
        <v>13443</v>
      </c>
      <c r="B4384" s="185" t="s">
        <v>15844</v>
      </c>
      <c r="C4384" s="74" t="s">
        <v>14719</v>
      </c>
    </row>
    <row r="4385" ht="14.25" customHeight="1">
      <c r="A4385" s="185" t="s">
        <v>13268</v>
      </c>
      <c r="B4385" s="185" t="s">
        <v>15870</v>
      </c>
      <c r="C4385" s="74" t="s">
        <v>14719</v>
      </c>
    </row>
    <row r="4386" ht="14.25" customHeight="1">
      <c r="A4386" s="185" t="s">
        <v>13449</v>
      </c>
      <c r="B4386" s="185" t="s">
        <v>15858</v>
      </c>
      <c r="C4386" s="74" t="s">
        <v>14719</v>
      </c>
    </row>
    <row r="4387" ht="14.25" customHeight="1">
      <c r="A4387" s="185" t="s">
        <v>13450</v>
      </c>
      <c r="B4387" s="185" t="s">
        <v>15970</v>
      </c>
      <c r="C4387" s="74" t="s">
        <v>14719</v>
      </c>
    </row>
    <row r="4388" ht="14.25" customHeight="1">
      <c r="A4388" s="185" t="s">
        <v>3713</v>
      </c>
      <c r="B4388" s="185" t="s">
        <v>15873</v>
      </c>
      <c r="C4388" s="74" t="s">
        <v>14719</v>
      </c>
    </row>
    <row r="4389" ht="14.25" customHeight="1">
      <c r="A4389" s="185" t="s">
        <v>13462</v>
      </c>
      <c r="B4389" s="185" t="s">
        <v>16835</v>
      </c>
      <c r="C4389" s="74" t="s">
        <v>14719</v>
      </c>
    </row>
    <row r="4390" ht="14.25" customHeight="1">
      <c r="A4390" s="185" t="s">
        <v>3934</v>
      </c>
      <c r="B4390" s="185" t="s">
        <v>15878</v>
      </c>
      <c r="C4390" s="74" t="s">
        <v>14719</v>
      </c>
    </row>
    <row r="4391" ht="14.25" customHeight="1">
      <c r="A4391" s="185" t="s">
        <v>13285</v>
      </c>
      <c r="B4391" s="185" t="s">
        <v>15824</v>
      </c>
      <c r="C4391" s="74" t="s">
        <v>14751</v>
      </c>
    </row>
    <row r="4392" ht="14.25" customHeight="1">
      <c r="A4392" s="185" t="s">
        <v>4507</v>
      </c>
      <c r="B4392" s="185" t="s">
        <v>16836</v>
      </c>
      <c r="C4392" s="74" t="s">
        <v>14751</v>
      </c>
    </row>
    <row r="4393" ht="14.25" customHeight="1">
      <c r="A4393" s="185" t="s">
        <v>4785</v>
      </c>
      <c r="B4393" s="185" t="s">
        <v>15880</v>
      </c>
      <c r="C4393" s="74" t="s">
        <v>14751</v>
      </c>
    </row>
    <row r="4394" ht="14.25" customHeight="1">
      <c r="A4394" s="185" t="s">
        <v>13300</v>
      </c>
      <c r="B4394" s="185" t="s">
        <v>15827</v>
      </c>
      <c r="C4394" s="74" t="s">
        <v>14751</v>
      </c>
    </row>
    <row r="4395" ht="14.25" customHeight="1">
      <c r="A4395" s="185" t="s">
        <v>4910</v>
      </c>
      <c r="B4395" s="185" t="s">
        <v>15828</v>
      </c>
      <c r="C4395" s="74" t="s">
        <v>14751</v>
      </c>
    </row>
    <row r="4396" ht="14.25" customHeight="1">
      <c r="A4396" s="185" t="s">
        <v>13305</v>
      </c>
      <c r="B4396" s="185" t="s">
        <v>15934</v>
      </c>
      <c r="C4396" s="74" t="s">
        <v>14751</v>
      </c>
    </row>
    <row r="4397" ht="14.25" customHeight="1">
      <c r="A4397" s="185" t="s">
        <v>5024</v>
      </c>
      <c r="B4397" s="185" t="s">
        <v>16099</v>
      </c>
      <c r="C4397" s="74" t="s">
        <v>14751</v>
      </c>
    </row>
    <row r="4398" ht="14.25" customHeight="1">
      <c r="A4398" s="185" t="s">
        <v>2692</v>
      </c>
      <c r="B4398" s="185" t="s">
        <v>15832</v>
      </c>
      <c r="C4398" s="74" t="s">
        <v>14751</v>
      </c>
    </row>
    <row r="4399" ht="14.25" customHeight="1">
      <c r="A4399" s="185" t="s">
        <v>13309</v>
      </c>
      <c r="B4399" s="185" t="s">
        <v>16837</v>
      </c>
      <c r="C4399" s="74" t="s">
        <v>14751</v>
      </c>
    </row>
    <row r="4400" ht="14.25" customHeight="1">
      <c r="A4400" s="185" t="s">
        <v>13311</v>
      </c>
      <c r="B4400" s="185" t="s">
        <v>16838</v>
      </c>
      <c r="C4400" s="74" t="s">
        <v>14751</v>
      </c>
    </row>
    <row r="4401" ht="14.25" customHeight="1">
      <c r="A4401" s="185" t="s">
        <v>13315</v>
      </c>
      <c r="B4401" s="185" t="s">
        <v>15837</v>
      </c>
      <c r="C4401" s="74" t="s">
        <v>14751</v>
      </c>
    </row>
    <row r="4402" ht="14.25" customHeight="1">
      <c r="A4402" s="185" t="s">
        <v>13326</v>
      </c>
      <c r="B4402" s="185" t="s">
        <v>15840</v>
      </c>
      <c r="C4402" s="74" t="s">
        <v>14751</v>
      </c>
    </row>
    <row r="4403" ht="14.25" customHeight="1">
      <c r="A4403" s="185" t="s">
        <v>13333</v>
      </c>
      <c r="B4403" s="185" t="s">
        <v>15934</v>
      </c>
      <c r="C4403" s="74" t="s">
        <v>14751</v>
      </c>
    </row>
    <row r="4404" ht="14.25" customHeight="1">
      <c r="A4404" s="185" t="s">
        <v>13335</v>
      </c>
      <c r="B4404" s="185" t="s">
        <v>15842</v>
      </c>
      <c r="C4404" s="74" t="s">
        <v>14751</v>
      </c>
    </row>
    <row r="4405" ht="14.25" customHeight="1">
      <c r="A4405" s="185" t="s">
        <v>6731</v>
      </c>
      <c r="B4405" s="185" t="s">
        <v>15843</v>
      </c>
      <c r="C4405" s="74" t="s">
        <v>14751</v>
      </c>
    </row>
    <row r="4406" ht="14.25" customHeight="1">
      <c r="A4406" s="185" t="s">
        <v>13336</v>
      </c>
      <c r="B4406" s="185" t="s">
        <v>15842</v>
      </c>
      <c r="C4406" s="74" t="s">
        <v>14751</v>
      </c>
    </row>
    <row r="4407" ht="14.25" customHeight="1">
      <c r="A4407" s="185" t="s">
        <v>13337</v>
      </c>
      <c r="B4407" s="185" t="s">
        <v>15843</v>
      </c>
      <c r="C4407" s="74" t="s">
        <v>14751</v>
      </c>
    </row>
    <row r="4408" ht="14.25" customHeight="1">
      <c r="A4408" s="185" t="s">
        <v>13338</v>
      </c>
      <c r="B4408" s="185" t="s">
        <v>15842</v>
      </c>
      <c r="C4408" s="74" t="s">
        <v>14751</v>
      </c>
    </row>
    <row r="4409" ht="14.25" customHeight="1">
      <c r="A4409" s="185" t="s">
        <v>13339</v>
      </c>
      <c r="B4409" s="185" t="s">
        <v>15843</v>
      </c>
      <c r="C4409" s="74" t="s">
        <v>14751</v>
      </c>
    </row>
    <row r="4410" ht="14.25" customHeight="1">
      <c r="A4410" s="185" t="s">
        <v>13342</v>
      </c>
      <c r="B4410" s="185" t="s">
        <v>15844</v>
      </c>
      <c r="C4410" s="74" t="s">
        <v>14751</v>
      </c>
    </row>
    <row r="4411" ht="14.25" customHeight="1">
      <c r="A4411" s="185" t="s">
        <v>13345</v>
      </c>
      <c r="B4411" s="185" t="s">
        <v>15889</v>
      </c>
      <c r="C4411" s="74" t="s">
        <v>14751</v>
      </c>
    </row>
    <row r="4412" ht="14.25" customHeight="1">
      <c r="A4412" s="185" t="s">
        <v>6766</v>
      </c>
      <c r="B4412" s="185" t="s">
        <v>15846</v>
      </c>
      <c r="C4412" s="74" t="s">
        <v>14751</v>
      </c>
    </row>
    <row r="4413" ht="14.25" customHeight="1">
      <c r="A4413" s="185" t="s">
        <v>6799</v>
      </c>
      <c r="B4413" s="185" t="s">
        <v>16839</v>
      </c>
      <c r="C4413" s="74" t="s">
        <v>14751</v>
      </c>
    </row>
    <row r="4414" ht="14.25" customHeight="1">
      <c r="A4414" s="185" t="s">
        <v>13349</v>
      </c>
      <c r="B4414" s="185" t="s">
        <v>15892</v>
      </c>
      <c r="C4414" s="74" t="s">
        <v>14751</v>
      </c>
    </row>
    <row r="4415" ht="14.25" customHeight="1">
      <c r="A4415" s="185" t="s">
        <v>13350</v>
      </c>
      <c r="B4415" s="185" t="s">
        <v>15848</v>
      </c>
      <c r="C4415" s="74" t="s">
        <v>14751</v>
      </c>
    </row>
    <row r="4416" ht="14.25" customHeight="1">
      <c r="A4416" s="185" t="s">
        <v>13352</v>
      </c>
      <c r="B4416" s="185" t="s">
        <v>15849</v>
      </c>
      <c r="C4416" s="74" t="s">
        <v>14751</v>
      </c>
    </row>
    <row r="4417" ht="14.25" customHeight="1">
      <c r="A4417" s="185" t="s">
        <v>6991</v>
      </c>
      <c r="B4417" s="185" t="s">
        <v>15846</v>
      </c>
      <c r="C4417" s="74" t="s">
        <v>14751</v>
      </c>
    </row>
    <row r="4418" ht="14.25" customHeight="1">
      <c r="A4418" s="185" t="s">
        <v>13356</v>
      </c>
      <c r="B4418" s="185" t="s">
        <v>15892</v>
      </c>
      <c r="C4418" s="74" t="s">
        <v>14751</v>
      </c>
    </row>
    <row r="4419" ht="14.25" customHeight="1">
      <c r="A4419" s="185" t="s">
        <v>13358</v>
      </c>
      <c r="B4419" s="185" t="s">
        <v>15848</v>
      </c>
      <c r="C4419" s="74" t="s">
        <v>14751</v>
      </c>
    </row>
    <row r="4420" ht="14.25" customHeight="1">
      <c r="A4420" s="185" t="s">
        <v>13360</v>
      </c>
      <c r="B4420" s="185" t="s">
        <v>15849</v>
      </c>
      <c r="C4420" s="74" t="s">
        <v>14751</v>
      </c>
    </row>
    <row r="4421" ht="14.25" customHeight="1">
      <c r="A4421" s="185" t="s">
        <v>7119</v>
      </c>
      <c r="B4421" s="185" t="s">
        <v>15893</v>
      </c>
      <c r="C4421" s="74" t="s">
        <v>14751</v>
      </c>
    </row>
    <row r="4422" ht="14.25" customHeight="1">
      <c r="A4422" s="185" t="s">
        <v>13364</v>
      </c>
      <c r="B4422" s="185" t="s">
        <v>16840</v>
      </c>
      <c r="C4422" s="74" t="s">
        <v>14751</v>
      </c>
    </row>
    <row r="4423" ht="14.25" customHeight="1">
      <c r="A4423" s="185" t="s">
        <v>7245</v>
      </c>
      <c r="B4423" s="185" t="s">
        <v>16841</v>
      </c>
      <c r="C4423" s="74" t="s">
        <v>14751</v>
      </c>
    </row>
    <row r="4424" ht="14.25" customHeight="1">
      <c r="A4424" s="185" t="s">
        <v>13365</v>
      </c>
      <c r="B4424" s="185" t="s">
        <v>15852</v>
      </c>
      <c r="C4424" s="74" t="s">
        <v>14751</v>
      </c>
    </row>
    <row r="4425" ht="14.25" customHeight="1">
      <c r="A4425" s="185" t="s">
        <v>3703</v>
      </c>
      <c r="B4425" s="185" t="s">
        <v>16533</v>
      </c>
      <c r="C4425" s="74" t="s">
        <v>14751</v>
      </c>
    </row>
    <row r="4426" ht="14.25" customHeight="1">
      <c r="A4426" s="185" t="s">
        <v>7579</v>
      </c>
      <c r="B4426" s="185" t="s">
        <v>16842</v>
      </c>
      <c r="C4426" s="74" t="s">
        <v>14751</v>
      </c>
    </row>
    <row r="4427" ht="14.25" customHeight="1">
      <c r="A4427" s="185" t="s">
        <v>13372</v>
      </c>
      <c r="B4427" s="185" t="s">
        <v>15982</v>
      </c>
      <c r="C4427" s="74" t="s">
        <v>14751</v>
      </c>
    </row>
    <row r="4428" ht="14.25" customHeight="1">
      <c r="A4428" s="185" t="s">
        <v>3708</v>
      </c>
      <c r="B4428" s="185" t="s">
        <v>16843</v>
      </c>
      <c r="C4428" s="74" t="s">
        <v>14751</v>
      </c>
    </row>
    <row r="4429" ht="14.25" customHeight="1">
      <c r="A4429" s="185" t="s">
        <v>13378</v>
      </c>
      <c r="B4429" s="185" t="s">
        <v>16844</v>
      </c>
      <c r="C4429" s="74" t="s">
        <v>14751</v>
      </c>
    </row>
    <row r="4430" ht="14.25" customHeight="1">
      <c r="A4430" s="185" t="s">
        <v>8197</v>
      </c>
      <c r="B4430" s="185" t="s">
        <v>16845</v>
      </c>
      <c r="C4430" s="74" t="s">
        <v>14751</v>
      </c>
    </row>
    <row r="4431" ht="14.25" customHeight="1">
      <c r="A4431" s="185" t="s">
        <v>8205</v>
      </c>
      <c r="B4431" s="185" t="s">
        <v>15985</v>
      </c>
      <c r="C4431" s="74" t="s">
        <v>14751</v>
      </c>
    </row>
    <row r="4432" ht="14.25" customHeight="1">
      <c r="A4432" s="185" t="s">
        <v>13384</v>
      </c>
      <c r="B4432" s="185" t="s">
        <v>16846</v>
      </c>
      <c r="C4432" s="74" t="s">
        <v>14751</v>
      </c>
    </row>
    <row r="4433" ht="14.25" customHeight="1">
      <c r="A4433" s="185" t="s">
        <v>13390</v>
      </c>
      <c r="B4433" s="185" t="s">
        <v>15858</v>
      </c>
      <c r="C4433" s="74" t="s">
        <v>14751</v>
      </c>
    </row>
    <row r="4434" ht="14.25" customHeight="1">
      <c r="A4434" s="185" t="s">
        <v>3710</v>
      </c>
      <c r="B4434" s="185" t="s">
        <v>15859</v>
      </c>
      <c r="C4434" s="74" t="s">
        <v>14751</v>
      </c>
    </row>
    <row r="4435" ht="14.25" customHeight="1">
      <c r="A4435" s="185" t="s">
        <v>13393</v>
      </c>
      <c r="B4435" s="185" t="s">
        <v>16847</v>
      </c>
      <c r="C4435" s="74" t="s">
        <v>14751</v>
      </c>
    </row>
    <row r="4436" ht="14.25" customHeight="1">
      <c r="A4436" s="185" t="s">
        <v>13396</v>
      </c>
      <c r="B4436" s="185" t="s">
        <v>15861</v>
      </c>
      <c r="C4436" s="74" t="s">
        <v>14751</v>
      </c>
    </row>
    <row r="4437" ht="14.25" customHeight="1">
      <c r="A4437" s="185" t="s">
        <v>13398</v>
      </c>
      <c r="B4437" s="185" t="s">
        <v>15843</v>
      </c>
      <c r="C4437" s="74" t="s">
        <v>14751</v>
      </c>
    </row>
    <row r="4438" ht="14.25" customHeight="1">
      <c r="A4438" s="185" t="s">
        <v>13400</v>
      </c>
      <c r="B4438" s="185" t="s">
        <v>15861</v>
      </c>
      <c r="C4438" s="74" t="s">
        <v>14751</v>
      </c>
    </row>
    <row r="4439" ht="14.25" customHeight="1">
      <c r="A4439" s="185" t="s">
        <v>13402</v>
      </c>
      <c r="B4439" s="185" t="s">
        <v>15843</v>
      </c>
      <c r="C4439" s="74" t="s">
        <v>14751</v>
      </c>
    </row>
    <row r="4440" ht="14.25" customHeight="1">
      <c r="A4440" s="185" t="s">
        <v>13404</v>
      </c>
      <c r="B4440" s="185" t="s">
        <v>15861</v>
      </c>
      <c r="C4440" s="74" t="s">
        <v>14751</v>
      </c>
    </row>
    <row r="4441" ht="14.25" customHeight="1">
      <c r="A4441" s="185" t="s">
        <v>13405</v>
      </c>
      <c r="B4441" s="185" t="s">
        <v>15843</v>
      </c>
      <c r="C4441" s="74" t="s">
        <v>14751</v>
      </c>
    </row>
    <row r="4442" ht="14.25" customHeight="1">
      <c r="A4442" s="185" t="s">
        <v>9167</v>
      </c>
      <c r="B4442" s="185" t="s">
        <v>15844</v>
      </c>
      <c r="C4442" s="74" t="s">
        <v>14751</v>
      </c>
    </row>
    <row r="4443" ht="14.25" customHeight="1">
      <c r="A4443" s="185" t="s">
        <v>13427</v>
      </c>
      <c r="B4443" s="185" t="s">
        <v>15827</v>
      </c>
      <c r="C4443" s="74" t="s">
        <v>14751</v>
      </c>
    </row>
    <row r="4444" ht="14.25" customHeight="1">
      <c r="A4444" s="185" t="s">
        <v>13431</v>
      </c>
      <c r="B4444" s="185" t="s">
        <v>15864</v>
      </c>
      <c r="C4444" s="74" t="s">
        <v>14751</v>
      </c>
    </row>
    <row r="4445" ht="14.25" customHeight="1">
      <c r="A4445" s="185" t="s">
        <v>3717</v>
      </c>
      <c r="B4445" s="185" t="s">
        <v>16848</v>
      </c>
      <c r="C4445" s="74" t="s">
        <v>14751</v>
      </c>
    </row>
    <row r="4446" ht="14.25" customHeight="1">
      <c r="A4446" s="185" t="s">
        <v>3718</v>
      </c>
      <c r="B4446" s="185" t="s">
        <v>15868</v>
      </c>
      <c r="C4446" s="74" t="s">
        <v>14751</v>
      </c>
    </row>
    <row r="4447" ht="14.25" customHeight="1">
      <c r="A4447" s="185" t="s">
        <v>11276</v>
      </c>
      <c r="B4447" s="185" t="s">
        <v>16849</v>
      </c>
      <c r="C4447" s="74" t="s">
        <v>14751</v>
      </c>
    </row>
    <row r="4448" ht="14.25" customHeight="1">
      <c r="A4448" s="185" t="s">
        <v>13509</v>
      </c>
      <c r="B4448" s="185" t="s">
        <v>16850</v>
      </c>
      <c r="C4448" s="74" t="s">
        <v>14751</v>
      </c>
    </row>
    <row r="4449" ht="14.25" customHeight="1">
      <c r="A4449" s="185" t="s">
        <v>11450</v>
      </c>
      <c r="B4449" s="185" t="s">
        <v>16851</v>
      </c>
      <c r="C4449" s="74" t="s">
        <v>14751</v>
      </c>
    </row>
    <row r="4450" ht="14.25" customHeight="1">
      <c r="A4450" s="185" t="s">
        <v>13435</v>
      </c>
      <c r="B4450" s="185" t="s">
        <v>15842</v>
      </c>
      <c r="C4450" s="74" t="s">
        <v>14751</v>
      </c>
    </row>
    <row r="4451" ht="14.25" customHeight="1">
      <c r="A4451" s="185" t="s">
        <v>13436</v>
      </c>
      <c r="B4451" s="185" t="s">
        <v>15843</v>
      </c>
      <c r="C4451" s="74" t="s">
        <v>14751</v>
      </c>
    </row>
    <row r="4452" ht="14.25" customHeight="1">
      <c r="A4452" s="185" t="s">
        <v>13437</v>
      </c>
      <c r="B4452" s="185" t="s">
        <v>15842</v>
      </c>
      <c r="C4452" s="74" t="s">
        <v>14751</v>
      </c>
    </row>
    <row r="4453" ht="14.25" customHeight="1">
      <c r="A4453" s="185" t="s">
        <v>13438</v>
      </c>
      <c r="B4453" s="185" t="s">
        <v>15843</v>
      </c>
      <c r="C4453" s="74" t="s">
        <v>14751</v>
      </c>
    </row>
    <row r="4454" ht="14.25" customHeight="1">
      <c r="A4454" s="185" t="s">
        <v>13439</v>
      </c>
      <c r="B4454" s="185" t="s">
        <v>15842</v>
      </c>
      <c r="C4454" s="74" t="s">
        <v>14751</v>
      </c>
    </row>
    <row r="4455" ht="14.25" customHeight="1">
      <c r="A4455" s="185" t="s">
        <v>13440</v>
      </c>
      <c r="B4455" s="185" t="s">
        <v>15843</v>
      </c>
      <c r="C4455" s="74" t="s">
        <v>14751</v>
      </c>
    </row>
    <row r="4456" ht="14.25" customHeight="1">
      <c r="A4456" s="185" t="s">
        <v>13443</v>
      </c>
      <c r="B4456" s="185" t="s">
        <v>15844</v>
      </c>
      <c r="C4456" s="74" t="s">
        <v>14751</v>
      </c>
    </row>
    <row r="4457" ht="14.25" customHeight="1">
      <c r="A4457" s="185" t="s">
        <v>13268</v>
      </c>
      <c r="B4457" s="185" t="s">
        <v>15870</v>
      </c>
      <c r="C4457" s="74" t="s">
        <v>14751</v>
      </c>
    </row>
    <row r="4458" ht="14.25" customHeight="1">
      <c r="A4458" s="185" t="s">
        <v>13449</v>
      </c>
      <c r="B4458" s="185" t="s">
        <v>15858</v>
      </c>
      <c r="C4458" s="74" t="s">
        <v>14751</v>
      </c>
    </row>
    <row r="4459" ht="14.25" customHeight="1">
      <c r="A4459" s="185" t="s">
        <v>13450</v>
      </c>
      <c r="B4459" s="185" t="s">
        <v>15908</v>
      </c>
      <c r="C4459" s="74" t="s">
        <v>14751</v>
      </c>
    </row>
    <row r="4460" ht="14.25" customHeight="1">
      <c r="A4460" s="185" t="s">
        <v>3713</v>
      </c>
      <c r="B4460" s="185" t="s">
        <v>15873</v>
      </c>
      <c r="C4460" s="74" t="s">
        <v>14751</v>
      </c>
    </row>
    <row r="4461" ht="14.25" customHeight="1">
      <c r="A4461" s="185" t="s">
        <v>13462</v>
      </c>
      <c r="B4461" s="185" t="s">
        <v>15909</v>
      </c>
      <c r="C4461" s="74" t="s">
        <v>14751</v>
      </c>
    </row>
    <row r="4462" ht="14.25" customHeight="1">
      <c r="A4462" s="185" t="s">
        <v>3934</v>
      </c>
      <c r="B4462" s="185" t="s">
        <v>15878</v>
      </c>
      <c r="C4462" s="74" t="s">
        <v>14751</v>
      </c>
    </row>
    <row r="4463" ht="14.25" customHeight="1">
      <c r="A4463" s="185" t="s">
        <v>13285</v>
      </c>
      <c r="B4463" s="185" t="s">
        <v>15824</v>
      </c>
      <c r="C4463" s="74" t="s">
        <v>14764</v>
      </c>
    </row>
    <row r="4464" ht="14.25" customHeight="1">
      <c r="A4464" s="185" t="s">
        <v>4533</v>
      </c>
      <c r="B4464" s="185" t="s">
        <v>16852</v>
      </c>
      <c r="C4464" s="74" t="s">
        <v>14764</v>
      </c>
    </row>
    <row r="4465" ht="14.25" customHeight="1">
      <c r="A4465" s="185" t="s">
        <v>4785</v>
      </c>
      <c r="B4465" s="185" t="s">
        <v>16853</v>
      </c>
      <c r="C4465" s="74" t="s">
        <v>14764</v>
      </c>
    </row>
    <row r="4466" ht="14.25" customHeight="1">
      <c r="A4466" s="185" t="s">
        <v>13300</v>
      </c>
      <c r="B4466" s="185" t="s">
        <v>15827</v>
      </c>
      <c r="C4466" s="74" t="s">
        <v>14764</v>
      </c>
    </row>
    <row r="4467" ht="14.25" customHeight="1">
      <c r="A4467" s="185" t="s">
        <v>4910</v>
      </c>
      <c r="B4467" s="185" t="s">
        <v>15828</v>
      </c>
      <c r="C4467" s="74" t="s">
        <v>14764</v>
      </c>
    </row>
    <row r="4468" ht="14.25" customHeight="1">
      <c r="A4468" s="185" t="s">
        <v>13305</v>
      </c>
      <c r="B4468" s="185" t="s">
        <v>16334</v>
      </c>
      <c r="C4468" s="74" t="s">
        <v>14764</v>
      </c>
    </row>
    <row r="4469" ht="14.25" customHeight="1">
      <c r="A4469" s="185" t="s">
        <v>5024</v>
      </c>
      <c r="B4469" s="185" t="s">
        <v>15911</v>
      </c>
      <c r="C4469" s="74" t="s">
        <v>14764</v>
      </c>
    </row>
    <row r="4470" ht="14.25" customHeight="1">
      <c r="A4470" s="185" t="s">
        <v>2692</v>
      </c>
      <c r="B4470" s="185" t="s">
        <v>15832</v>
      </c>
      <c r="C4470" s="74" t="s">
        <v>14764</v>
      </c>
    </row>
    <row r="4471" ht="14.25" customHeight="1">
      <c r="A4471" s="185" t="s">
        <v>13309</v>
      </c>
      <c r="B4471" s="185" t="s">
        <v>15885</v>
      </c>
      <c r="C4471" s="74" t="s">
        <v>14764</v>
      </c>
    </row>
    <row r="4472" ht="14.25" customHeight="1">
      <c r="A4472" s="185" t="s">
        <v>13311</v>
      </c>
      <c r="B4472" s="185" t="s">
        <v>16854</v>
      </c>
      <c r="C4472" s="74" t="s">
        <v>14764</v>
      </c>
    </row>
    <row r="4473" ht="14.25" customHeight="1">
      <c r="A4473" s="185" t="s">
        <v>13315</v>
      </c>
      <c r="B4473" s="185" t="s">
        <v>15837</v>
      </c>
      <c r="C4473" s="74" t="s">
        <v>14764</v>
      </c>
    </row>
    <row r="4474" ht="14.25" customHeight="1">
      <c r="A4474" s="185" t="s">
        <v>6173</v>
      </c>
      <c r="B4474" s="185" t="s">
        <v>16855</v>
      </c>
      <c r="C4474" s="74" t="s">
        <v>14764</v>
      </c>
    </row>
    <row r="4475" ht="14.25" customHeight="1">
      <c r="A4475" s="185" t="s">
        <v>3696</v>
      </c>
      <c r="B4475" s="185" t="s">
        <v>16671</v>
      </c>
      <c r="C4475" s="74" t="s">
        <v>14764</v>
      </c>
    </row>
    <row r="4476" ht="14.25" customHeight="1">
      <c r="A4476" s="185" t="s">
        <v>13326</v>
      </c>
      <c r="B4476" s="185" t="s">
        <v>15840</v>
      </c>
      <c r="C4476" s="74" t="s">
        <v>14764</v>
      </c>
    </row>
    <row r="4477" ht="14.25" customHeight="1">
      <c r="A4477" s="185" t="s">
        <v>6687</v>
      </c>
      <c r="B4477" s="185" t="s">
        <v>16856</v>
      </c>
      <c r="C4477" s="74" t="s">
        <v>14764</v>
      </c>
    </row>
    <row r="4478" ht="14.25" customHeight="1">
      <c r="A4478" s="185" t="s">
        <v>13333</v>
      </c>
      <c r="B4478" s="185" t="s">
        <v>16334</v>
      </c>
      <c r="C4478" s="74" t="s">
        <v>14764</v>
      </c>
    </row>
    <row r="4479" ht="14.25" customHeight="1">
      <c r="A4479" s="185" t="s">
        <v>13335</v>
      </c>
      <c r="B4479" s="185" t="s">
        <v>15842</v>
      </c>
      <c r="C4479" s="74" t="s">
        <v>14764</v>
      </c>
    </row>
    <row r="4480" ht="14.25" customHeight="1">
      <c r="A4480" s="185" t="s">
        <v>6731</v>
      </c>
      <c r="B4480" s="185" t="s">
        <v>15843</v>
      </c>
      <c r="C4480" s="74" t="s">
        <v>14764</v>
      </c>
    </row>
    <row r="4481" ht="14.25" customHeight="1">
      <c r="A4481" s="185" t="s">
        <v>13336</v>
      </c>
      <c r="B4481" s="185" t="s">
        <v>15842</v>
      </c>
      <c r="C4481" s="74" t="s">
        <v>14764</v>
      </c>
    </row>
    <row r="4482" ht="14.25" customHeight="1">
      <c r="A4482" s="185" t="s">
        <v>13337</v>
      </c>
      <c r="B4482" s="185" t="s">
        <v>15843</v>
      </c>
      <c r="C4482" s="74" t="s">
        <v>14764</v>
      </c>
    </row>
    <row r="4483" ht="14.25" customHeight="1">
      <c r="A4483" s="185" t="s">
        <v>13338</v>
      </c>
      <c r="B4483" s="185" t="s">
        <v>15842</v>
      </c>
      <c r="C4483" s="74" t="s">
        <v>14764</v>
      </c>
    </row>
    <row r="4484" ht="14.25" customHeight="1">
      <c r="A4484" s="185" t="s">
        <v>13339</v>
      </c>
      <c r="B4484" s="185" t="s">
        <v>15843</v>
      </c>
      <c r="C4484" s="74" t="s">
        <v>14764</v>
      </c>
    </row>
    <row r="4485" ht="14.25" customHeight="1">
      <c r="A4485" s="185" t="s">
        <v>13342</v>
      </c>
      <c r="B4485" s="185" t="s">
        <v>15844</v>
      </c>
      <c r="C4485" s="74" t="s">
        <v>14764</v>
      </c>
    </row>
    <row r="4486" ht="14.25" customHeight="1">
      <c r="A4486" s="185" t="s">
        <v>13345</v>
      </c>
      <c r="B4486" s="185" t="s">
        <v>15889</v>
      </c>
      <c r="C4486" s="74" t="s">
        <v>14764</v>
      </c>
    </row>
    <row r="4487" ht="14.25" customHeight="1">
      <c r="A4487" s="185" t="s">
        <v>6766</v>
      </c>
      <c r="B4487" s="185" t="s">
        <v>15846</v>
      </c>
      <c r="C4487" s="74" t="s">
        <v>14764</v>
      </c>
    </row>
    <row r="4488" ht="14.25" customHeight="1">
      <c r="A4488" s="185" t="s">
        <v>6799</v>
      </c>
      <c r="B4488" s="185" t="s">
        <v>16153</v>
      </c>
      <c r="C4488" s="74" t="s">
        <v>14764</v>
      </c>
    </row>
    <row r="4489" ht="14.25" customHeight="1">
      <c r="A4489" s="185" t="s">
        <v>13349</v>
      </c>
      <c r="B4489" s="185" t="s">
        <v>16373</v>
      </c>
      <c r="C4489" s="74" t="s">
        <v>14764</v>
      </c>
    </row>
    <row r="4490" ht="14.25" customHeight="1">
      <c r="A4490" s="185" t="s">
        <v>13350</v>
      </c>
      <c r="B4490" s="185" t="s">
        <v>15848</v>
      </c>
      <c r="C4490" s="74" t="s">
        <v>14764</v>
      </c>
    </row>
    <row r="4491" ht="14.25" customHeight="1">
      <c r="A4491" s="185" t="s">
        <v>13352</v>
      </c>
      <c r="B4491" s="185" t="s">
        <v>15849</v>
      </c>
      <c r="C4491" s="74" t="s">
        <v>14764</v>
      </c>
    </row>
    <row r="4492" ht="14.25" customHeight="1">
      <c r="A4492" s="185" t="s">
        <v>6987</v>
      </c>
      <c r="B4492" s="185" t="s">
        <v>15845</v>
      </c>
      <c r="C4492" s="74" t="s">
        <v>14764</v>
      </c>
    </row>
    <row r="4493" ht="14.25" customHeight="1">
      <c r="A4493" s="185" t="s">
        <v>6991</v>
      </c>
      <c r="B4493" s="185" t="s">
        <v>15846</v>
      </c>
      <c r="C4493" s="74" t="s">
        <v>14764</v>
      </c>
    </row>
    <row r="4494" ht="14.25" customHeight="1">
      <c r="A4494" s="185" t="s">
        <v>13356</v>
      </c>
      <c r="B4494" s="185" t="s">
        <v>15892</v>
      </c>
      <c r="C4494" s="74" t="s">
        <v>14764</v>
      </c>
    </row>
    <row r="4495" ht="14.25" customHeight="1">
      <c r="A4495" s="185" t="s">
        <v>13358</v>
      </c>
      <c r="B4495" s="185" t="s">
        <v>15848</v>
      </c>
      <c r="C4495" s="74" t="s">
        <v>14764</v>
      </c>
    </row>
    <row r="4496" ht="14.25" customHeight="1">
      <c r="A4496" s="185" t="s">
        <v>13360</v>
      </c>
      <c r="B4496" s="185" t="s">
        <v>15849</v>
      </c>
      <c r="C4496" s="74" t="s">
        <v>14764</v>
      </c>
    </row>
    <row r="4497" ht="14.25" customHeight="1">
      <c r="A4497" s="185" t="s">
        <v>3725</v>
      </c>
      <c r="B4497" s="185" t="s">
        <v>15893</v>
      </c>
      <c r="C4497" s="74" t="s">
        <v>14764</v>
      </c>
    </row>
    <row r="4498" ht="14.25" customHeight="1">
      <c r="A4498" s="185" t="s">
        <v>13364</v>
      </c>
      <c r="B4498" s="185" t="s">
        <v>15894</v>
      </c>
      <c r="C4498" s="74" t="s">
        <v>14764</v>
      </c>
    </row>
    <row r="4499" ht="14.25" customHeight="1">
      <c r="A4499" s="185" t="s">
        <v>13365</v>
      </c>
      <c r="B4499" s="185" t="s">
        <v>15852</v>
      </c>
      <c r="C4499" s="74" t="s">
        <v>14764</v>
      </c>
    </row>
    <row r="4500" ht="14.25" customHeight="1">
      <c r="A4500" s="185" t="s">
        <v>3703</v>
      </c>
      <c r="B4500" s="185" t="s">
        <v>15853</v>
      </c>
      <c r="C4500" s="74" t="s">
        <v>14764</v>
      </c>
    </row>
    <row r="4501" ht="14.25" customHeight="1">
      <c r="A4501" s="185" t="s">
        <v>7579</v>
      </c>
      <c r="B4501" s="185" t="s">
        <v>15854</v>
      </c>
      <c r="C4501" s="74" t="s">
        <v>14764</v>
      </c>
    </row>
    <row r="4502" ht="14.25" customHeight="1">
      <c r="A4502" s="185" t="s">
        <v>13372</v>
      </c>
      <c r="B4502" s="185" t="s">
        <v>15923</v>
      </c>
      <c r="C4502" s="74" t="s">
        <v>14764</v>
      </c>
    </row>
    <row r="4503" ht="14.25" customHeight="1">
      <c r="A4503" s="185" t="s">
        <v>7769</v>
      </c>
      <c r="B4503" s="185" t="s">
        <v>15867</v>
      </c>
      <c r="C4503" s="74" t="s">
        <v>14764</v>
      </c>
    </row>
    <row r="4504" ht="14.25" customHeight="1">
      <c r="A4504" s="185" t="s">
        <v>3708</v>
      </c>
      <c r="B4504" s="185" t="s">
        <v>16857</v>
      </c>
      <c r="C4504" s="74" t="s">
        <v>14764</v>
      </c>
    </row>
    <row r="4505" ht="14.25" customHeight="1">
      <c r="A4505" s="185" t="s">
        <v>13378</v>
      </c>
      <c r="B4505" s="185" t="s">
        <v>16858</v>
      </c>
      <c r="C4505" s="74" t="s">
        <v>14764</v>
      </c>
    </row>
    <row r="4506" ht="14.25" customHeight="1">
      <c r="A4506" s="185" t="s">
        <v>8203</v>
      </c>
      <c r="B4506" s="185" t="s">
        <v>15874</v>
      </c>
      <c r="C4506" s="74" t="s">
        <v>14764</v>
      </c>
    </row>
    <row r="4507" ht="14.25" customHeight="1">
      <c r="A4507" s="185" t="s">
        <v>13384</v>
      </c>
      <c r="B4507" s="185" t="s">
        <v>16859</v>
      </c>
      <c r="C4507" s="74" t="s">
        <v>14764</v>
      </c>
    </row>
    <row r="4508" ht="14.25" customHeight="1">
      <c r="A4508" s="185" t="s">
        <v>13390</v>
      </c>
      <c r="B4508" s="185" t="s">
        <v>15858</v>
      </c>
      <c r="C4508" s="74" t="s">
        <v>14764</v>
      </c>
    </row>
    <row r="4509" ht="14.25" customHeight="1">
      <c r="A4509" s="185" t="s">
        <v>3710</v>
      </c>
      <c r="B4509" s="185" t="s">
        <v>16052</v>
      </c>
      <c r="C4509" s="74" t="s">
        <v>14764</v>
      </c>
    </row>
    <row r="4510" ht="14.25" customHeight="1">
      <c r="A4510" s="185" t="s">
        <v>13393</v>
      </c>
      <c r="B4510" s="185" t="s">
        <v>15860</v>
      </c>
      <c r="C4510" s="74" t="s">
        <v>14764</v>
      </c>
    </row>
    <row r="4511" ht="14.25" customHeight="1">
      <c r="A4511" s="185" t="s">
        <v>13396</v>
      </c>
      <c r="B4511" s="185" t="s">
        <v>15861</v>
      </c>
      <c r="C4511" s="74" t="s">
        <v>14764</v>
      </c>
    </row>
    <row r="4512" ht="14.25" customHeight="1">
      <c r="A4512" s="185" t="s">
        <v>13398</v>
      </c>
      <c r="B4512" s="185" t="s">
        <v>15843</v>
      </c>
      <c r="C4512" s="74" t="s">
        <v>14764</v>
      </c>
    </row>
    <row r="4513" ht="14.25" customHeight="1">
      <c r="A4513" s="185" t="s">
        <v>13400</v>
      </c>
      <c r="B4513" s="185" t="s">
        <v>15861</v>
      </c>
      <c r="C4513" s="74" t="s">
        <v>14764</v>
      </c>
    </row>
    <row r="4514" ht="14.25" customHeight="1">
      <c r="A4514" s="185" t="s">
        <v>13402</v>
      </c>
      <c r="B4514" s="185" t="s">
        <v>15843</v>
      </c>
      <c r="C4514" s="74" t="s">
        <v>14764</v>
      </c>
    </row>
    <row r="4515" ht="14.25" customHeight="1">
      <c r="A4515" s="185" t="s">
        <v>13404</v>
      </c>
      <c r="B4515" s="185" t="s">
        <v>15861</v>
      </c>
      <c r="C4515" s="74" t="s">
        <v>14764</v>
      </c>
    </row>
    <row r="4516" ht="14.25" customHeight="1">
      <c r="A4516" s="185" t="s">
        <v>13405</v>
      </c>
      <c r="B4516" s="185" t="s">
        <v>15843</v>
      </c>
      <c r="C4516" s="74" t="s">
        <v>14764</v>
      </c>
    </row>
    <row r="4517" ht="14.25" customHeight="1">
      <c r="A4517" s="185" t="s">
        <v>9167</v>
      </c>
      <c r="B4517" s="185" t="s">
        <v>15844</v>
      </c>
      <c r="C4517" s="74" t="s">
        <v>14764</v>
      </c>
    </row>
    <row r="4518" ht="14.25" customHeight="1">
      <c r="A4518" s="185" t="s">
        <v>9842</v>
      </c>
      <c r="B4518" s="185" t="s">
        <v>16160</v>
      </c>
      <c r="C4518" s="74" t="s">
        <v>14764</v>
      </c>
    </row>
    <row r="4519" ht="14.25" customHeight="1">
      <c r="A4519" s="185" t="s">
        <v>13427</v>
      </c>
      <c r="B4519" s="185" t="s">
        <v>15827</v>
      </c>
      <c r="C4519" s="74" t="s">
        <v>14764</v>
      </c>
    </row>
    <row r="4520" ht="14.25" customHeight="1">
      <c r="A4520" s="185" t="s">
        <v>13431</v>
      </c>
      <c r="B4520" s="185" t="s">
        <v>15864</v>
      </c>
      <c r="C4520" s="74" t="s">
        <v>14764</v>
      </c>
    </row>
    <row r="4521" ht="14.25" customHeight="1">
      <c r="A4521" s="185" t="s">
        <v>11097</v>
      </c>
      <c r="B4521" s="185" t="s">
        <v>16607</v>
      </c>
      <c r="C4521" s="74" t="s">
        <v>14764</v>
      </c>
    </row>
    <row r="4522" ht="14.25" customHeight="1">
      <c r="A4522" s="185" t="s">
        <v>11126</v>
      </c>
      <c r="B4522" s="185" t="s">
        <v>16860</v>
      </c>
      <c r="C4522" s="74" t="s">
        <v>14764</v>
      </c>
    </row>
    <row r="4523" ht="14.25" customHeight="1">
      <c r="A4523" s="185" t="s">
        <v>3717</v>
      </c>
      <c r="B4523" s="185" t="s">
        <v>16861</v>
      </c>
      <c r="C4523" s="74" t="s">
        <v>14764</v>
      </c>
    </row>
    <row r="4524" ht="14.25" customHeight="1">
      <c r="A4524" s="185" t="s">
        <v>3718</v>
      </c>
      <c r="B4524" s="185" t="s">
        <v>15868</v>
      </c>
      <c r="C4524" s="74" t="s">
        <v>14764</v>
      </c>
    </row>
    <row r="4525" ht="14.25" customHeight="1">
      <c r="A4525" s="185" t="s">
        <v>11276</v>
      </c>
      <c r="B4525" s="185" t="s">
        <v>15904</v>
      </c>
      <c r="C4525" s="74" t="s">
        <v>14764</v>
      </c>
    </row>
    <row r="4526" ht="14.25" customHeight="1">
      <c r="A4526" s="185" t="s">
        <v>13509</v>
      </c>
      <c r="B4526" s="185" t="s">
        <v>16494</v>
      </c>
      <c r="C4526" s="74" t="s">
        <v>14764</v>
      </c>
    </row>
    <row r="4527" ht="14.25" customHeight="1">
      <c r="A4527" s="185" t="s">
        <v>11351</v>
      </c>
      <c r="B4527" s="185" t="s">
        <v>16862</v>
      </c>
      <c r="C4527" s="74" t="s">
        <v>14764</v>
      </c>
    </row>
    <row r="4528" ht="14.25" customHeight="1">
      <c r="A4528" s="185" t="s">
        <v>11813</v>
      </c>
      <c r="B4528" s="185" t="s">
        <v>16863</v>
      </c>
      <c r="C4528" s="74" t="s">
        <v>14764</v>
      </c>
    </row>
    <row r="4529" ht="14.25" customHeight="1">
      <c r="A4529" s="185" t="s">
        <v>11921</v>
      </c>
      <c r="B4529" s="185" t="s">
        <v>16864</v>
      </c>
      <c r="C4529" s="74" t="s">
        <v>14764</v>
      </c>
    </row>
    <row r="4530" ht="14.25" customHeight="1">
      <c r="A4530" s="185" t="s">
        <v>13435</v>
      </c>
      <c r="B4530" s="185" t="s">
        <v>15842</v>
      </c>
      <c r="C4530" s="74" t="s">
        <v>14764</v>
      </c>
    </row>
    <row r="4531" ht="14.25" customHeight="1">
      <c r="A4531" s="185" t="s">
        <v>13436</v>
      </c>
      <c r="B4531" s="185" t="s">
        <v>15843</v>
      </c>
      <c r="C4531" s="74" t="s">
        <v>14764</v>
      </c>
    </row>
    <row r="4532" ht="14.25" customHeight="1">
      <c r="A4532" s="185" t="s">
        <v>13437</v>
      </c>
      <c r="B4532" s="185" t="s">
        <v>15842</v>
      </c>
      <c r="C4532" s="74" t="s">
        <v>14764</v>
      </c>
    </row>
    <row r="4533" ht="14.25" customHeight="1">
      <c r="A4533" s="185" t="s">
        <v>13438</v>
      </c>
      <c r="B4533" s="185" t="s">
        <v>15843</v>
      </c>
      <c r="C4533" s="74" t="s">
        <v>14764</v>
      </c>
    </row>
    <row r="4534" ht="14.25" customHeight="1">
      <c r="A4534" s="185" t="s">
        <v>13439</v>
      </c>
      <c r="B4534" s="185" t="s">
        <v>15842</v>
      </c>
      <c r="C4534" s="74" t="s">
        <v>14764</v>
      </c>
    </row>
    <row r="4535" ht="14.25" customHeight="1">
      <c r="A4535" s="185" t="s">
        <v>13440</v>
      </c>
      <c r="B4535" s="185" t="s">
        <v>15843</v>
      </c>
      <c r="C4535" s="74" t="s">
        <v>14764</v>
      </c>
    </row>
    <row r="4536" ht="14.25" customHeight="1">
      <c r="A4536" s="185" t="s">
        <v>13443</v>
      </c>
      <c r="B4536" s="185" t="s">
        <v>15844</v>
      </c>
      <c r="C4536" s="74" t="s">
        <v>14764</v>
      </c>
    </row>
    <row r="4537" ht="14.25" customHeight="1">
      <c r="A4537" s="185" t="s">
        <v>13268</v>
      </c>
      <c r="B4537" s="185" t="s">
        <v>15870</v>
      </c>
      <c r="C4537" s="74" t="s">
        <v>14764</v>
      </c>
    </row>
    <row r="4538" ht="14.25" customHeight="1">
      <c r="A4538" s="185" t="s">
        <v>13449</v>
      </c>
      <c r="B4538" s="185" t="s">
        <v>15858</v>
      </c>
      <c r="C4538" s="74" t="s">
        <v>14764</v>
      </c>
    </row>
    <row r="4539" ht="14.25" customHeight="1">
      <c r="A4539" s="185" t="s">
        <v>13450</v>
      </c>
      <c r="B4539" s="185" t="s">
        <v>16012</v>
      </c>
      <c r="C4539" s="74" t="s">
        <v>14764</v>
      </c>
    </row>
    <row r="4540" ht="14.25" customHeight="1">
      <c r="A4540" s="185" t="s">
        <v>3713</v>
      </c>
      <c r="B4540" s="185" t="s">
        <v>15873</v>
      </c>
      <c r="C4540" s="74" t="s">
        <v>14764</v>
      </c>
    </row>
    <row r="4541" ht="14.25" customHeight="1">
      <c r="A4541" s="185" t="s">
        <v>13008</v>
      </c>
      <c r="B4541" s="185" t="s">
        <v>16865</v>
      </c>
      <c r="C4541" s="74" t="s">
        <v>14764</v>
      </c>
    </row>
    <row r="4542" ht="14.25" customHeight="1">
      <c r="A4542" s="185" t="s">
        <v>13020</v>
      </c>
      <c r="B4542" s="185" t="s">
        <v>16866</v>
      </c>
      <c r="C4542" s="74" t="s">
        <v>14764</v>
      </c>
    </row>
    <row r="4543" ht="14.25" customHeight="1">
      <c r="A4543" s="185" t="s">
        <v>13030</v>
      </c>
      <c r="B4543" s="185" t="s">
        <v>16096</v>
      </c>
      <c r="C4543" s="74" t="s">
        <v>14764</v>
      </c>
    </row>
    <row r="4544" ht="14.25" customHeight="1">
      <c r="A4544" s="185" t="s">
        <v>13462</v>
      </c>
      <c r="B4544" s="185" t="s">
        <v>15909</v>
      </c>
      <c r="C4544" s="74" t="s">
        <v>14764</v>
      </c>
    </row>
    <row r="4545" ht="14.25" customHeight="1">
      <c r="A4545" s="185" t="s">
        <v>3934</v>
      </c>
      <c r="B4545" s="185" t="s">
        <v>15878</v>
      </c>
      <c r="C4545" s="74" t="s">
        <v>14764</v>
      </c>
    </row>
    <row r="4546" ht="14.25" customHeight="1">
      <c r="A4546" s="185" t="s">
        <v>4399</v>
      </c>
      <c r="B4546" s="185" t="s">
        <v>16867</v>
      </c>
      <c r="C4546" s="74" t="s">
        <v>14793</v>
      </c>
    </row>
    <row r="4547" ht="14.25" customHeight="1">
      <c r="A4547" s="185" t="s">
        <v>13285</v>
      </c>
      <c r="B4547" s="185" t="s">
        <v>15824</v>
      </c>
      <c r="C4547" s="74" t="s">
        <v>14793</v>
      </c>
    </row>
    <row r="4548" ht="14.25" customHeight="1">
      <c r="A4548" s="185" t="s">
        <v>4533</v>
      </c>
      <c r="B4548" s="185" t="s">
        <v>16868</v>
      </c>
      <c r="C4548" s="74" t="s">
        <v>14793</v>
      </c>
    </row>
    <row r="4549" ht="14.25" customHeight="1">
      <c r="A4549" s="185" t="s">
        <v>4785</v>
      </c>
      <c r="B4549" s="185" t="s">
        <v>15880</v>
      </c>
      <c r="C4549" s="74" t="s">
        <v>14793</v>
      </c>
    </row>
    <row r="4550" ht="14.25" customHeight="1">
      <c r="A4550" s="185" t="s">
        <v>13300</v>
      </c>
      <c r="B4550" s="185" t="s">
        <v>15827</v>
      </c>
      <c r="C4550" s="74" t="s">
        <v>14793</v>
      </c>
    </row>
    <row r="4551" ht="14.25" customHeight="1">
      <c r="A4551" s="185" t="s">
        <v>4910</v>
      </c>
      <c r="B4551" s="185" t="s">
        <v>15828</v>
      </c>
      <c r="C4551" s="74" t="s">
        <v>14793</v>
      </c>
    </row>
    <row r="4552" ht="14.25" customHeight="1">
      <c r="A4552" s="185" t="s">
        <v>13305</v>
      </c>
      <c r="B4552" s="185" t="s">
        <v>15934</v>
      </c>
      <c r="C4552" s="74" t="s">
        <v>14793</v>
      </c>
    </row>
    <row r="4553" ht="14.25" customHeight="1">
      <c r="A4553" s="185" t="s">
        <v>5024</v>
      </c>
      <c r="B4553" s="185" t="s">
        <v>15911</v>
      </c>
      <c r="C4553" s="74" t="s">
        <v>14793</v>
      </c>
    </row>
    <row r="4554" ht="14.25" customHeight="1">
      <c r="A4554" s="185" t="s">
        <v>2692</v>
      </c>
      <c r="B4554" s="185" t="s">
        <v>15832</v>
      </c>
      <c r="C4554" s="74" t="s">
        <v>14793</v>
      </c>
    </row>
    <row r="4555" ht="14.25" customHeight="1">
      <c r="A4555" s="185" t="s">
        <v>13309</v>
      </c>
      <c r="B4555" s="185" t="s">
        <v>15885</v>
      </c>
      <c r="C4555" s="74" t="s">
        <v>14793</v>
      </c>
    </row>
    <row r="4556" ht="14.25" customHeight="1">
      <c r="A4556" s="185" t="s">
        <v>13311</v>
      </c>
      <c r="B4556" s="185" t="s">
        <v>16854</v>
      </c>
      <c r="C4556" s="74" t="s">
        <v>14793</v>
      </c>
    </row>
    <row r="4557" ht="14.25" customHeight="1">
      <c r="A4557" s="185" t="s">
        <v>5479</v>
      </c>
      <c r="B4557" s="185" t="s">
        <v>15843</v>
      </c>
      <c r="C4557" s="74" t="s">
        <v>14793</v>
      </c>
    </row>
    <row r="4558" ht="14.25" customHeight="1">
      <c r="A4558" s="185" t="s">
        <v>5483</v>
      </c>
      <c r="B4558" s="185" t="s">
        <v>15843</v>
      </c>
      <c r="C4558" s="74" t="s">
        <v>14793</v>
      </c>
    </row>
    <row r="4559" ht="14.25" customHeight="1">
      <c r="A4559" s="185" t="s">
        <v>5487</v>
      </c>
      <c r="B4559" s="185" t="s">
        <v>15843</v>
      </c>
      <c r="C4559" s="74" t="s">
        <v>14793</v>
      </c>
    </row>
    <row r="4560" ht="14.25" customHeight="1">
      <c r="A4560" s="185" t="s">
        <v>5491</v>
      </c>
      <c r="B4560" s="185" t="s">
        <v>15844</v>
      </c>
      <c r="C4560" s="74" t="s">
        <v>14793</v>
      </c>
    </row>
    <row r="4561" ht="14.25" customHeight="1">
      <c r="A4561" s="185" t="s">
        <v>13315</v>
      </c>
      <c r="B4561" s="185" t="s">
        <v>15837</v>
      </c>
      <c r="C4561" s="74" t="s">
        <v>14793</v>
      </c>
    </row>
    <row r="4562" ht="14.25" customHeight="1">
      <c r="A4562" s="185" t="s">
        <v>6001</v>
      </c>
      <c r="B4562" s="185" t="s">
        <v>16869</v>
      </c>
      <c r="C4562" s="74" t="s">
        <v>14793</v>
      </c>
    </row>
    <row r="4563" ht="14.25" customHeight="1">
      <c r="A4563" s="185" t="s">
        <v>13326</v>
      </c>
      <c r="B4563" s="185" t="s">
        <v>15840</v>
      </c>
      <c r="C4563" s="74" t="s">
        <v>14793</v>
      </c>
    </row>
    <row r="4564" ht="14.25" customHeight="1">
      <c r="A4564" s="185" t="s">
        <v>13330</v>
      </c>
      <c r="B4564" s="185" t="s">
        <v>16870</v>
      </c>
      <c r="C4564" s="74" t="s">
        <v>14793</v>
      </c>
    </row>
    <row r="4565" ht="14.25" customHeight="1">
      <c r="A4565" s="185" t="s">
        <v>13333</v>
      </c>
      <c r="B4565" s="185" t="s">
        <v>15934</v>
      </c>
      <c r="C4565" s="74" t="s">
        <v>14793</v>
      </c>
    </row>
    <row r="4566" ht="14.25" customHeight="1">
      <c r="A4566" s="185" t="s">
        <v>13335</v>
      </c>
      <c r="B4566" s="185" t="s">
        <v>15842</v>
      </c>
      <c r="C4566" s="74" t="s">
        <v>14793</v>
      </c>
    </row>
    <row r="4567" ht="14.25" customHeight="1">
      <c r="A4567" s="185" t="s">
        <v>6731</v>
      </c>
      <c r="B4567" s="185" t="s">
        <v>15843</v>
      </c>
      <c r="C4567" s="74" t="s">
        <v>14793</v>
      </c>
    </row>
    <row r="4568" ht="14.25" customHeight="1">
      <c r="A4568" s="185" t="s">
        <v>13336</v>
      </c>
      <c r="B4568" s="185" t="s">
        <v>15842</v>
      </c>
      <c r="C4568" s="74" t="s">
        <v>14793</v>
      </c>
    </row>
    <row r="4569" ht="14.25" customHeight="1">
      <c r="A4569" s="185" t="s">
        <v>13337</v>
      </c>
      <c r="B4569" s="185" t="s">
        <v>15843</v>
      </c>
      <c r="C4569" s="74" t="s">
        <v>14793</v>
      </c>
    </row>
    <row r="4570" ht="14.25" customHeight="1">
      <c r="A4570" s="185" t="s">
        <v>13338</v>
      </c>
      <c r="B4570" s="185" t="s">
        <v>15842</v>
      </c>
      <c r="C4570" s="74" t="s">
        <v>14793</v>
      </c>
    </row>
    <row r="4571" ht="14.25" customHeight="1">
      <c r="A4571" s="185" t="s">
        <v>13339</v>
      </c>
      <c r="B4571" s="185" t="s">
        <v>15843</v>
      </c>
      <c r="C4571" s="74" t="s">
        <v>14793</v>
      </c>
    </row>
    <row r="4572" ht="14.25" customHeight="1">
      <c r="A4572" s="185" t="s">
        <v>13342</v>
      </c>
      <c r="B4572" s="185" t="s">
        <v>15844</v>
      </c>
      <c r="C4572" s="74" t="s">
        <v>14793</v>
      </c>
    </row>
    <row r="4573" ht="14.25" customHeight="1">
      <c r="A4573" s="185" t="s">
        <v>13345</v>
      </c>
      <c r="B4573" s="185" t="s">
        <v>15889</v>
      </c>
      <c r="C4573" s="74" t="s">
        <v>14793</v>
      </c>
    </row>
    <row r="4574" ht="14.25" customHeight="1">
      <c r="A4574" s="185" t="s">
        <v>6766</v>
      </c>
      <c r="B4574" s="185" t="s">
        <v>15846</v>
      </c>
      <c r="C4574" s="74" t="s">
        <v>14793</v>
      </c>
    </row>
    <row r="4575" ht="14.25" customHeight="1">
      <c r="A4575" s="185" t="s">
        <v>6799</v>
      </c>
      <c r="B4575" s="185" t="s">
        <v>16153</v>
      </c>
      <c r="C4575" s="74" t="s">
        <v>14793</v>
      </c>
    </row>
    <row r="4576" ht="14.25" customHeight="1">
      <c r="A4576" s="185" t="s">
        <v>13349</v>
      </c>
      <c r="B4576" s="185" t="s">
        <v>16373</v>
      </c>
      <c r="C4576" s="74" t="s">
        <v>14793</v>
      </c>
    </row>
    <row r="4577" ht="14.25" customHeight="1">
      <c r="A4577" s="185" t="s">
        <v>13350</v>
      </c>
      <c r="B4577" s="185" t="s">
        <v>15848</v>
      </c>
      <c r="C4577" s="74" t="s">
        <v>14793</v>
      </c>
    </row>
    <row r="4578" ht="14.25" customHeight="1">
      <c r="A4578" s="185" t="s">
        <v>13352</v>
      </c>
      <c r="B4578" s="185" t="s">
        <v>15849</v>
      </c>
      <c r="C4578" s="74" t="s">
        <v>14793</v>
      </c>
    </row>
    <row r="4579" ht="14.25" customHeight="1">
      <c r="A4579" s="185" t="s">
        <v>6991</v>
      </c>
      <c r="B4579" s="185" t="s">
        <v>15846</v>
      </c>
      <c r="C4579" s="74" t="s">
        <v>14793</v>
      </c>
    </row>
    <row r="4580" ht="14.25" customHeight="1">
      <c r="A4580" s="185" t="s">
        <v>13356</v>
      </c>
      <c r="B4580" s="185" t="s">
        <v>15892</v>
      </c>
      <c r="C4580" s="74" t="s">
        <v>14793</v>
      </c>
    </row>
    <row r="4581" ht="14.25" customHeight="1">
      <c r="A4581" s="185" t="s">
        <v>13358</v>
      </c>
      <c r="B4581" s="185" t="s">
        <v>15848</v>
      </c>
      <c r="C4581" s="74" t="s">
        <v>14793</v>
      </c>
    </row>
    <row r="4582" ht="14.25" customHeight="1">
      <c r="A4582" s="185" t="s">
        <v>13360</v>
      </c>
      <c r="B4582" s="185" t="s">
        <v>15849</v>
      </c>
      <c r="C4582" s="74" t="s">
        <v>14793</v>
      </c>
    </row>
    <row r="4583" ht="14.25" customHeight="1">
      <c r="A4583" s="185" t="s">
        <v>3725</v>
      </c>
      <c r="B4583" s="185" t="s">
        <v>15893</v>
      </c>
      <c r="C4583" s="74" t="s">
        <v>14793</v>
      </c>
    </row>
    <row r="4584" ht="14.25" customHeight="1">
      <c r="A4584" s="185" t="s">
        <v>13364</v>
      </c>
      <c r="B4584" s="185" t="s">
        <v>16871</v>
      </c>
      <c r="C4584" s="74" t="s">
        <v>14793</v>
      </c>
    </row>
    <row r="4585" ht="14.25" customHeight="1">
      <c r="A4585" s="185" t="s">
        <v>7245</v>
      </c>
      <c r="B4585" s="185" t="s">
        <v>16872</v>
      </c>
      <c r="C4585" s="74" t="s">
        <v>14793</v>
      </c>
    </row>
    <row r="4586" ht="14.25" customHeight="1">
      <c r="A4586" s="185" t="s">
        <v>13365</v>
      </c>
      <c r="B4586" s="185" t="s">
        <v>15852</v>
      </c>
      <c r="C4586" s="74" t="s">
        <v>14793</v>
      </c>
    </row>
    <row r="4587" ht="14.25" customHeight="1">
      <c r="A4587" s="185" t="s">
        <v>3703</v>
      </c>
      <c r="B4587" s="185" t="s">
        <v>15853</v>
      </c>
      <c r="C4587" s="74" t="s">
        <v>14793</v>
      </c>
    </row>
    <row r="4588" ht="14.25" customHeight="1">
      <c r="A4588" s="185" t="s">
        <v>7579</v>
      </c>
      <c r="B4588" s="185" t="s">
        <v>15854</v>
      </c>
      <c r="C4588" s="74" t="s">
        <v>14793</v>
      </c>
    </row>
    <row r="4589" ht="14.25" customHeight="1">
      <c r="A4589" s="185" t="s">
        <v>7602</v>
      </c>
      <c r="B4589" s="185" t="s">
        <v>16873</v>
      </c>
      <c r="C4589" s="74" t="s">
        <v>14793</v>
      </c>
    </row>
    <row r="4590" ht="14.25" customHeight="1">
      <c r="A4590" s="185" t="s">
        <v>13372</v>
      </c>
      <c r="B4590" s="185" t="s">
        <v>15982</v>
      </c>
      <c r="C4590" s="74" t="s">
        <v>14793</v>
      </c>
    </row>
    <row r="4591" ht="14.25" customHeight="1">
      <c r="A4591" s="185" t="s">
        <v>3708</v>
      </c>
      <c r="B4591" s="185" t="s">
        <v>16874</v>
      </c>
      <c r="C4591" s="74" t="s">
        <v>14793</v>
      </c>
    </row>
    <row r="4592" ht="14.25" customHeight="1">
      <c r="A4592" s="185" t="s">
        <v>13378</v>
      </c>
      <c r="B4592" s="185" t="s">
        <v>16875</v>
      </c>
      <c r="C4592" s="74" t="s">
        <v>14793</v>
      </c>
    </row>
    <row r="4593" ht="14.25" customHeight="1">
      <c r="A4593" s="185" t="s">
        <v>8203</v>
      </c>
      <c r="B4593" s="185" t="s">
        <v>15874</v>
      </c>
      <c r="C4593" s="74" t="s">
        <v>14793</v>
      </c>
    </row>
    <row r="4594" ht="14.25" customHeight="1">
      <c r="A4594" s="185" t="s">
        <v>13384</v>
      </c>
      <c r="B4594" s="185" t="s">
        <v>16675</v>
      </c>
      <c r="C4594" s="74" t="s">
        <v>14793</v>
      </c>
    </row>
    <row r="4595" ht="14.25" customHeight="1">
      <c r="A4595" s="185" t="s">
        <v>13390</v>
      </c>
      <c r="B4595" s="185" t="s">
        <v>15858</v>
      </c>
      <c r="C4595" s="74" t="s">
        <v>14793</v>
      </c>
    </row>
    <row r="4596" ht="14.25" customHeight="1">
      <c r="A4596" s="185" t="s">
        <v>3710</v>
      </c>
      <c r="B4596" s="185" t="s">
        <v>16876</v>
      </c>
      <c r="C4596" s="74" t="s">
        <v>14793</v>
      </c>
    </row>
    <row r="4597" ht="14.25" customHeight="1">
      <c r="A4597" s="185" t="s">
        <v>13393</v>
      </c>
      <c r="B4597" s="185" t="s">
        <v>16877</v>
      </c>
      <c r="C4597" s="74" t="s">
        <v>14793</v>
      </c>
    </row>
    <row r="4598" ht="14.25" customHeight="1">
      <c r="A4598" s="185" t="s">
        <v>13396</v>
      </c>
      <c r="B4598" s="185" t="s">
        <v>15861</v>
      </c>
      <c r="C4598" s="74" t="s">
        <v>14793</v>
      </c>
    </row>
    <row r="4599" ht="14.25" customHeight="1">
      <c r="A4599" s="185" t="s">
        <v>13398</v>
      </c>
      <c r="B4599" s="185" t="s">
        <v>15843</v>
      </c>
      <c r="C4599" s="74" t="s">
        <v>14793</v>
      </c>
    </row>
    <row r="4600" ht="14.25" customHeight="1">
      <c r="A4600" s="185" t="s">
        <v>13400</v>
      </c>
      <c r="B4600" s="185" t="s">
        <v>15861</v>
      </c>
      <c r="C4600" s="74" t="s">
        <v>14793</v>
      </c>
    </row>
    <row r="4601" ht="14.25" customHeight="1">
      <c r="A4601" s="185" t="s">
        <v>13402</v>
      </c>
      <c r="B4601" s="185" t="s">
        <v>15843</v>
      </c>
      <c r="C4601" s="74" t="s">
        <v>14793</v>
      </c>
    </row>
    <row r="4602" ht="14.25" customHeight="1">
      <c r="A4602" s="185" t="s">
        <v>13404</v>
      </c>
      <c r="B4602" s="185" t="s">
        <v>15861</v>
      </c>
      <c r="C4602" s="74" t="s">
        <v>14793</v>
      </c>
    </row>
    <row r="4603" ht="14.25" customHeight="1">
      <c r="A4603" s="185" t="s">
        <v>13405</v>
      </c>
      <c r="B4603" s="185" t="s">
        <v>15843</v>
      </c>
      <c r="C4603" s="74" t="s">
        <v>14793</v>
      </c>
    </row>
    <row r="4604" ht="14.25" customHeight="1">
      <c r="A4604" s="185" t="s">
        <v>9167</v>
      </c>
      <c r="B4604" s="185" t="s">
        <v>15844</v>
      </c>
      <c r="C4604" s="74" t="s">
        <v>14793</v>
      </c>
    </row>
    <row r="4605" ht="14.25" customHeight="1">
      <c r="A4605" s="185" t="s">
        <v>9506</v>
      </c>
      <c r="B4605" s="185" t="s">
        <v>16878</v>
      </c>
      <c r="C4605" s="74" t="s">
        <v>14793</v>
      </c>
    </row>
    <row r="4606" ht="14.25" customHeight="1">
      <c r="A4606" s="185" t="s">
        <v>13427</v>
      </c>
      <c r="B4606" s="185" t="s">
        <v>15827</v>
      </c>
      <c r="C4606" s="74" t="s">
        <v>14793</v>
      </c>
    </row>
    <row r="4607" ht="14.25" customHeight="1">
      <c r="A4607" s="185" t="s">
        <v>13431</v>
      </c>
      <c r="B4607" s="185" t="s">
        <v>15864</v>
      </c>
      <c r="C4607" s="74" t="s">
        <v>14793</v>
      </c>
    </row>
    <row r="4608" ht="14.25" customHeight="1">
      <c r="A4608" s="185" t="s">
        <v>3717</v>
      </c>
      <c r="B4608" s="185" t="s">
        <v>16879</v>
      </c>
      <c r="C4608" s="74" t="s">
        <v>14793</v>
      </c>
    </row>
    <row r="4609" ht="14.25" customHeight="1">
      <c r="A4609" s="185" t="s">
        <v>3718</v>
      </c>
      <c r="B4609" s="185" t="s">
        <v>15868</v>
      </c>
      <c r="C4609" s="74" t="s">
        <v>14793</v>
      </c>
    </row>
    <row r="4610" ht="14.25" customHeight="1">
      <c r="A4610" s="185" t="s">
        <v>11267</v>
      </c>
      <c r="B4610" s="185" t="s">
        <v>16849</v>
      </c>
      <c r="C4610" s="74" t="s">
        <v>14793</v>
      </c>
    </row>
    <row r="4611" ht="14.25" customHeight="1">
      <c r="A4611" s="185" t="s">
        <v>13509</v>
      </c>
      <c r="B4611" s="185" t="s">
        <v>16430</v>
      </c>
      <c r="C4611" s="74" t="s">
        <v>14793</v>
      </c>
    </row>
    <row r="4612" ht="14.25" customHeight="1">
      <c r="A4612" s="185" t="s">
        <v>11351</v>
      </c>
      <c r="B4612" s="185" t="s">
        <v>16880</v>
      </c>
      <c r="C4612" s="74" t="s">
        <v>14793</v>
      </c>
    </row>
    <row r="4613" ht="14.25" customHeight="1">
      <c r="A4613" s="185" t="s">
        <v>13435</v>
      </c>
      <c r="B4613" s="185" t="s">
        <v>15842</v>
      </c>
      <c r="C4613" s="74" t="s">
        <v>14793</v>
      </c>
    </row>
    <row r="4614" ht="14.25" customHeight="1">
      <c r="A4614" s="185" t="s">
        <v>13436</v>
      </c>
      <c r="B4614" s="185" t="s">
        <v>15843</v>
      </c>
      <c r="C4614" s="74" t="s">
        <v>14793</v>
      </c>
    </row>
    <row r="4615" ht="14.25" customHeight="1">
      <c r="A4615" s="185" t="s">
        <v>13437</v>
      </c>
      <c r="B4615" s="185" t="s">
        <v>15842</v>
      </c>
      <c r="C4615" s="74" t="s">
        <v>14793</v>
      </c>
    </row>
    <row r="4616" ht="14.25" customHeight="1">
      <c r="A4616" s="185" t="s">
        <v>13438</v>
      </c>
      <c r="B4616" s="185" t="s">
        <v>15843</v>
      </c>
      <c r="C4616" s="74" t="s">
        <v>14793</v>
      </c>
    </row>
    <row r="4617" ht="14.25" customHeight="1">
      <c r="A4617" s="185" t="s">
        <v>13439</v>
      </c>
      <c r="B4617" s="185" t="s">
        <v>15842</v>
      </c>
      <c r="C4617" s="74" t="s">
        <v>14793</v>
      </c>
    </row>
    <row r="4618" ht="14.25" customHeight="1">
      <c r="A4618" s="185" t="s">
        <v>13440</v>
      </c>
      <c r="B4618" s="185" t="s">
        <v>15843</v>
      </c>
      <c r="C4618" s="74" t="s">
        <v>14793</v>
      </c>
    </row>
    <row r="4619" ht="14.25" customHeight="1">
      <c r="A4619" s="185" t="s">
        <v>13443</v>
      </c>
      <c r="B4619" s="185" t="s">
        <v>15844</v>
      </c>
      <c r="C4619" s="74" t="s">
        <v>14793</v>
      </c>
    </row>
    <row r="4620" ht="14.25" customHeight="1">
      <c r="A4620" s="185" t="s">
        <v>11994</v>
      </c>
      <c r="B4620" s="185" t="s">
        <v>16881</v>
      </c>
      <c r="C4620" s="74" t="s">
        <v>14793</v>
      </c>
    </row>
    <row r="4621" ht="14.25" customHeight="1">
      <c r="A4621" s="185" t="s">
        <v>13268</v>
      </c>
      <c r="B4621" s="185" t="s">
        <v>15870</v>
      </c>
      <c r="C4621" s="74" t="s">
        <v>14793</v>
      </c>
    </row>
    <row r="4622" ht="14.25" customHeight="1">
      <c r="A4622" s="185" t="s">
        <v>13449</v>
      </c>
      <c r="B4622" s="185" t="s">
        <v>15858</v>
      </c>
      <c r="C4622" s="74" t="s">
        <v>14793</v>
      </c>
    </row>
    <row r="4623" ht="14.25" customHeight="1">
      <c r="A4623" s="185" t="s">
        <v>13450</v>
      </c>
      <c r="B4623" s="185" t="s">
        <v>16882</v>
      </c>
      <c r="C4623" s="74" t="s">
        <v>14793</v>
      </c>
    </row>
    <row r="4624" ht="14.25" customHeight="1">
      <c r="A4624" s="185" t="s">
        <v>3713</v>
      </c>
      <c r="B4624" s="185" t="s">
        <v>15873</v>
      </c>
      <c r="C4624" s="74" t="s">
        <v>14793</v>
      </c>
    </row>
    <row r="4625" ht="14.25" customHeight="1">
      <c r="A4625" s="185" t="s">
        <v>13462</v>
      </c>
      <c r="B4625" s="185" t="s">
        <v>15876</v>
      </c>
      <c r="C4625" s="74" t="s">
        <v>14793</v>
      </c>
    </row>
    <row r="4626" ht="14.25" customHeight="1">
      <c r="A4626" s="185" t="s">
        <v>3934</v>
      </c>
      <c r="B4626" s="185" t="s">
        <v>15878</v>
      </c>
      <c r="C4626" s="74" t="s">
        <v>14793</v>
      </c>
    </row>
    <row r="4627" ht="14.25" customHeight="1">
      <c r="A4627" s="185" t="s">
        <v>4198</v>
      </c>
      <c r="B4627" s="185" t="s">
        <v>16883</v>
      </c>
      <c r="C4627" s="74" t="s">
        <v>14806</v>
      </c>
    </row>
    <row r="4628" ht="14.25" customHeight="1">
      <c r="A4628" s="185" t="s">
        <v>4255</v>
      </c>
      <c r="B4628" s="185" t="s">
        <v>16884</v>
      </c>
      <c r="C4628" s="74" t="s">
        <v>14806</v>
      </c>
    </row>
    <row r="4629" ht="14.25" customHeight="1">
      <c r="A4629" s="185" t="s">
        <v>4491</v>
      </c>
      <c r="B4629" s="185" t="s">
        <v>16885</v>
      </c>
      <c r="C4629" s="74" t="s">
        <v>14806</v>
      </c>
    </row>
    <row r="4630" ht="14.25" customHeight="1">
      <c r="A4630" s="185" t="s">
        <v>4785</v>
      </c>
      <c r="B4630" s="185" t="s">
        <v>16886</v>
      </c>
      <c r="C4630" s="74" t="s">
        <v>14806</v>
      </c>
    </row>
    <row r="4631" ht="14.25" customHeight="1">
      <c r="A4631" s="185" t="s">
        <v>5291</v>
      </c>
      <c r="B4631" s="185" t="s">
        <v>15867</v>
      </c>
      <c r="C4631" s="74" t="s">
        <v>14806</v>
      </c>
    </row>
    <row r="4632" ht="14.25" customHeight="1">
      <c r="A4632" s="185" t="s">
        <v>5295</v>
      </c>
      <c r="B4632" s="185" t="s">
        <v>15867</v>
      </c>
      <c r="C4632" s="74" t="s">
        <v>14806</v>
      </c>
    </row>
    <row r="4633" ht="14.25" customHeight="1">
      <c r="A4633" s="185" t="s">
        <v>5345</v>
      </c>
      <c r="B4633" s="185" t="s">
        <v>16887</v>
      </c>
      <c r="C4633" s="74" t="s">
        <v>14806</v>
      </c>
    </row>
    <row r="4634" ht="14.25" customHeight="1">
      <c r="A4634" s="185" t="s">
        <v>2692</v>
      </c>
      <c r="B4634" s="185" t="s">
        <v>16888</v>
      </c>
      <c r="C4634" s="74" t="s">
        <v>14806</v>
      </c>
    </row>
    <row r="4635" ht="14.25" customHeight="1">
      <c r="A4635" s="185" t="s">
        <v>13311</v>
      </c>
      <c r="B4635" s="185" t="s">
        <v>16889</v>
      </c>
      <c r="C4635" s="74" t="s">
        <v>14806</v>
      </c>
    </row>
    <row r="4636" ht="14.25" customHeight="1">
      <c r="A4636" s="185" t="s">
        <v>13314</v>
      </c>
      <c r="B4636" s="185" t="s">
        <v>16890</v>
      </c>
      <c r="C4636" s="74" t="s">
        <v>14806</v>
      </c>
    </row>
    <row r="4637" ht="14.25" customHeight="1">
      <c r="A4637" s="185" t="s">
        <v>13315</v>
      </c>
      <c r="B4637" s="185" t="s">
        <v>15837</v>
      </c>
      <c r="C4637" s="74" t="s">
        <v>14806</v>
      </c>
    </row>
    <row r="4638" ht="14.25" customHeight="1">
      <c r="A4638" s="185" t="s">
        <v>5831</v>
      </c>
      <c r="B4638" s="185" t="s">
        <v>16891</v>
      </c>
      <c r="C4638" s="74" t="s">
        <v>14806</v>
      </c>
    </row>
    <row r="4639" ht="14.25" customHeight="1">
      <c r="A4639" s="185" t="s">
        <v>13330</v>
      </c>
      <c r="B4639" s="185" t="s">
        <v>16892</v>
      </c>
      <c r="C4639" s="74" t="s">
        <v>14806</v>
      </c>
    </row>
    <row r="4640" ht="14.25" customHeight="1">
      <c r="A4640" s="185" t="s">
        <v>13335</v>
      </c>
      <c r="B4640" s="185" t="s">
        <v>15842</v>
      </c>
      <c r="C4640" s="74" t="s">
        <v>14806</v>
      </c>
    </row>
    <row r="4641" ht="14.25" customHeight="1">
      <c r="A4641" s="185" t="s">
        <v>13336</v>
      </c>
      <c r="B4641" s="185" t="s">
        <v>15842</v>
      </c>
      <c r="C4641" s="74" t="s">
        <v>14806</v>
      </c>
    </row>
    <row r="4642" ht="14.25" customHeight="1">
      <c r="A4642" s="185" t="s">
        <v>6735</v>
      </c>
      <c r="B4642" s="185" t="s">
        <v>15844</v>
      </c>
      <c r="C4642" s="74" t="s">
        <v>14806</v>
      </c>
    </row>
    <row r="4643" ht="14.25" customHeight="1">
      <c r="A4643" s="185" t="s">
        <v>13345</v>
      </c>
      <c r="B4643" s="185" t="s">
        <v>15889</v>
      </c>
      <c r="C4643" s="74" t="s">
        <v>14806</v>
      </c>
    </row>
    <row r="4644" ht="14.25" customHeight="1">
      <c r="A4644" s="185" t="s">
        <v>6799</v>
      </c>
      <c r="B4644" s="185" t="s">
        <v>16893</v>
      </c>
      <c r="C4644" s="74" t="s">
        <v>14806</v>
      </c>
    </row>
    <row r="4645" ht="14.25" customHeight="1">
      <c r="A4645" s="185" t="s">
        <v>13349</v>
      </c>
      <c r="B4645" s="185" t="s">
        <v>15847</v>
      </c>
      <c r="C4645" s="74" t="s">
        <v>14806</v>
      </c>
    </row>
    <row r="4646" ht="14.25" customHeight="1">
      <c r="A4646" s="185" t="s">
        <v>6907</v>
      </c>
      <c r="B4646" s="185" t="s">
        <v>16894</v>
      </c>
      <c r="C4646" s="74" t="s">
        <v>14806</v>
      </c>
    </row>
    <row r="4647" ht="14.25" customHeight="1">
      <c r="A4647" s="185" t="s">
        <v>13356</v>
      </c>
      <c r="B4647" s="185" t="s">
        <v>15847</v>
      </c>
      <c r="C4647" s="74" t="s">
        <v>14806</v>
      </c>
    </row>
    <row r="4648" ht="14.25" customHeight="1">
      <c r="A4648" s="185" t="s">
        <v>3725</v>
      </c>
      <c r="B4648" s="185" t="s">
        <v>16895</v>
      </c>
      <c r="C4648" s="74" t="s">
        <v>14806</v>
      </c>
    </row>
    <row r="4649" ht="14.25" customHeight="1">
      <c r="A4649" s="185" t="s">
        <v>13365</v>
      </c>
      <c r="B4649" s="185" t="s">
        <v>15852</v>
      </c>
      <c r="C4649" s="74" t="s">
        <v>14806</v>
      </c>
    </row>
    <row r="4650" ht="14.25" customHeight="1">
      <c r="A4650" s="185" t="s">
        <v>3703</v>
      </c>
      <c r="B4650" s="185" t="s">
        <v>15853</v>
      </c>
      <c r="C4650" s="74" t="s">
        <v>14806</v>
      </c>
    </row>
    <row r="4651" ht="14.25" customHeight="1">
      <c r="A4651" s="185" t="s">
        <v>7573</v>
      </c>
      <c r="B4651" s="185" t="s">
        <v>16896</v>
      </c>
      <c r="C4651" s="74" t="s">
        <v>14806</v>
      </c>
    </row>
    <row r="4652" ht="14.25" customHeight="1">
      <c r="A4652" s="185" t="s">
        <v>7579</v>
      </c>
      <c r="B4652" s="185" t="s">
        <v>15854</v>
      </c>
      <c r="C4652" s="74" t="s">
        <v>14806</v>
      </c>
    </row>
    <row r="4653" ht="14.25" customHeight="1">
      <c r="A4653" s="185" t="s">
        <v>7602</v>
      </c>
      <c r="B4653" s="185" t="s">
        <v>16897</v>
      </c>
      <c r="C4653" s="74" t="s">
        <v>14806</v>
      </c>
    </row>
    <row r="4654" ht="14.25" customHeight="1">
      <c r="A4654" s="185" t="s">
        <v>7690</v>
      </c>
      <c r="B4654" s="185" t="s">
        <v>16898</v>
      </c>
      <c r="C4654" s="74" t="s">
        <v>14806</v>
      </c>
    </row>
    <row r="4655" ht="14.25" customHeight="1">
      <c r="A4655" s="185" t="s">
        <v>7911</v>
      </c>
      <c r="B4655" s="185" t="s">
        <v>16899</v>
      </c>
      <c r="C4655" s="74" t="s">
        <v>14806</v>
      </c>
    </row>
    <row r="4656" ht="14.25" customHeight="1">
      <c r="A4656" s="185" t="s">
        <v>8179</v>
      </c>
      <c r="B4656" s="185" t="s">
        <v>16049</v>
      </c>
      <c r="C4656" s="74" t="s">
        <v>14806</v>
      </c>
    </row>
    <row r="4657" ht="14.25" customHeight="1">
      <c r="A4657" s="185" t="s">
        <v>8217</v>
      </c>
      <c r="B4657" s="185" t="s">
        <v>16900</v>
      </c>
      <c r="C4657" s="74" t="s">
        <v>14806</v>
      </c>
    </row>
    <row r="4658" ht="14.25" customHeight="1">
      <c r="A4658" s="185" t="s">
        <v>13384</v>
      </c>
      <c r="B4658" s="185" t="s">
        <v>16901</v>
      </c>
      <c r="C4658" s="74" t="s">
        <v>14806</v>
      </c>
    </row>
    <row r="4659" ht="14.25" customHeight="1">
      <c r="A4659" s="185" t="s">
        <v>13390</v>
      </c>
      <c r="B4659" s="185" t="s">
        <v>15858</v>
      </c>
      <c r="C4659" s="74" t="s">
        <v>14806</v>
      </c>
    </row>
    <row r="4660" ht="14.25" customHeight="1">
      <c r="A4660" s="185" t="s">
        <v>3710</v>
      </c>
      <c r="B4660" s="185" t="s">
        <v>15951</v>
      </c>
      <c r="C4660" s="74" t="s">
        <v>14806</v>
      </c>
    </row>
    <row r="4661" ht="14.25" customHeight="1">
      <c r="A4661" s="185" t="s">
        <v>13396</v>
      </c>
      <c r="B4661" s="185" t="s">
        <v>15861</v>
      </c>
      <c r="C4661" s="74" t="s">
        <v>14806</v>
      </c>
    </row>
    <row r="4662" ht="14.25" customHeight="1">
      <c r="A4662" s="185" t="s">
        <v>13400</v>
      </c>
      <c r="B4662" s="185" t="s">
        <v>15861</v>
      </c>
      <c r="C4662" s="74" t="s">
        <v>14806</v>
      </c>
    </row>
    <row r="4663" ht="14.25" customHeight="1">
      <c r="A4663" s="185" t="s">
        <v>9167</v>
      </c>
      <c r="B4663" s="185" t="s">
        <v>15844</v>
      </c>
      <c r="C4663" s="74" t="s">
        <v>14806</v>
      </c>
    </row>
    <row r="4664" ht="14.25" customHeight="1">
      <c r="A4664" s="185" t="s">
        <v>9488</v>
      </c>
      <c r="B4664" s="185" t="s">
        <v>16899</v>
      </c>
      <c r="C4664" s="74" t="s">
        <v>14806</v>
      </c>
    </row>
    <row r="4665" ht="14.25" customHeight="1">
      <c r="A4665" s="185" t="s">
        <v>9500</v>
      </c>
      <c r="B4665" s="185" t="s">
        <v>16902</v>
      </c>
      <c r="C4665" s="74" t="s">
        <v>14806</v>
      </c>
    </row>
    <row r="4666" ht="14.25" customHeight="1">
      <c r="A4666" s="185" t="s">
        <v>9506</v>
      </c>
      <c r="B4666" s="185" t="s">
        <v>16903</v>
      </c>
      <c r="C4666" s="74" t="s">
        <v>14806</v>
      </c>
    </row>
    <row r="4667" ht="14.25" customHeight="1">
      <c r="A4667" s="185" t="s">
        <v>10976</v>
      </c>
      <c r="B4667" s="185" t="s">
        <v>16904</v>
      </c>
      <c r="C4667" s="74" t="s">
        <v>14806</v>
      </c>
    </row>
    <row r="4668" ht="14.25" customHeight="1">
      <c r="A4668" s="185" t="s">
        <v>11133</v>
      </c>
      <c r="B4668" s="185" t="s">
        <v>15867</v>
      </c>
      <c r="C4668" s="74" t="s">
        <v>14806</v>
      </c>
    </row>
    <row r="4669" ht="14.25" customHeight="1">
      <c r="A4669" s="185" t="s">
        <v>3717</v>
      </c>
      <c r="B4669" s="185" t="s">
        <v>16905</v>
      </c>
      <c r="C4669" s="74" t="s">
        <v>14806</v>
      </c>
    </row>
    <row r="4670" ht="14.25" customHeight="1">
      <c r="A4670" s="185" t="s">
        <v>13435</v>
      </c>
      <c r="B4670" s="185" t="s">
        <v>15842</v>
      </c>
      <c r="C4670" s="74" t="s">
        <v>14806</v>
      </c>
    </row>
    <row r="4671" ht="14.25" customHeight="1">
      <c r="A4671" s="185" t="s">
        <v>13437</v>
      </c>
      <c r="B4671" s="185" t="s">
        <v>15842</v>
      </c>
      <c r="C4671" s="74" t="s">
        <v>14806</v>
      </c>
    </row>
    <row r="4672" ht="14.25" customHeight="1">
      <c r="A4672" s="185" t="s">
        <v>13443</v>
      </c>
      <c r="B4672" s="185" t="s">
        <v>15844</v>
      </c>
      <c r="C4672" s="74" t="s">
        <v>14806</v>
      </c>
    </row>
    <row r="4673" ht="14.25" customHeight="1">
      <c r="A4673" s="185" t="s">
        <v>12067</v>
      </c>
      <c r="B4673" s="185" t="s">
        <v>16906</v>
      </c>
      <c r="C4673" s="74" t="s">
        <v>14806</v>
      </c>
    </row>
    <row r="4674" ht="14.25" customHeight="1">
      <c r="A4674" s="185" t="s">
        <v>13268</v>
      </c>
      <c r="B4674" s="185" t="s">
        <v>15870</v>
      </c>
      <c r="C4674" s="74" t="s">
        <v>14806</v>
      </c>
    </row>
    <row r="4675" ht="14.25" customHeight="1">
      <c r="A4675" s="185" t="s">
        <v>12686</v>
      </c>
      <c r="B4675" s="185" t="s">
        <v>16907</v>
      </c>
      <c r="C4675" s="74" t="s">
        <v>14806</v>
      </c>
    </row>
    <row r="4676" ht="14.25" customHeight="1">
      <c r="A4676" s="185" t="s">
        <v>3713</v>
      </c>
      <c r="B4676" s="185" t="s">
        <v>15873</v>
      </c>
      <c r="C4676" s="74" t="s">
        <v>14806</v>
      </c>
    </row>
    <row r="4677" ht="14.25" customHeight="1">
      <c r="A4677" s="185" t="s">
        <v>12845</v>
      </c>
      <c r="B4677" s="185" t="s">
        <v>16908</v>
      </c>
      <c r="C4677" s="74" t="s">
        <v>14806</v>
      </c>
    </row>
    <row r="4678" ht="14.25" customHeight="1">
      <c r="A4678" s="185" t="s">
        <v>3934</v>
      </c>
      <c r="B4678" s="185" t="s">
        <v>15878</v>
      </c>
      <c r="C4678" s="74" t="s">
        <v>14806</v>
      </c>
    </row>
    <row r="4679" ht="14.25" customHeight="1">
      <c r="A4679" s="185" t="s">
        <v>13285</v>
      </c>
      <c r="B4679" s="185" t="s">
        <v>15824</v>
      </c>
      <c r="C4679" s="74" t="s">
        <v>14844</v>
      </c>
    </row>
    <row r="4680" ht="14.25" customHeight="1">
      <c r="A4680" s="185" t="s">
        <v>4785</v>
      </c>
      <c r="B4680" s="185" t="s">
        <v>15880</v>
      </c>
      <c r="C4680" s="74" t="s">
        <v>14844</v>
      </c>
    </row>
    <row r="4681" ht="14.25" customHeight="1">
      <c r="A4681" s="185" t="s">
        <v>13300</v>
      </c>
      <c r="B4681" s="185" t="s">
        <v>15827</v>
      </c>
      <c r="C4681" s="74" t="s">
        <v>14844</v>
      </c>
    </row>
    <row r="4682" ht="14.25" customHeight="1">
      <c r="A4682" s="185" t="s">
        <v>4910</v>
      </c>
      <c r="B4682" s="185" t="s">
        <v>15828</v>
      </c>
      <c r="C4682" s="74" t="s">
        <v>14844</v>
      </c>
    </row>
    <row r="4683" ht="14.25" customHeight="1">
      <c r="A4683" s="185" t="s">
        <v>13305</v>
      </c>
      <c r="B4683" s="185" t="s">
        <v>15997</v>
      </c>
      <c r="C4683" s="74" t="s">
        <v>14844</v>
      </c>
    </row>
    <row r="4684" ht="14.25" customHeight="1">
      <c r="A4684" s="185" t="s">
        <v>5024</v>
      </c>
      <c r="B4684" s="185" t="s">
        <v>16909</v>
      </c>
      <c r="C4684" s="74" t="s">
        <v>14844</v>
      </c>
    </row>
    <row r="4685" ht="14.25" customHeight="1">
      <c r="A4685" s="185" t="s">
        <v>2692</v>
      </c>
      <c r="B4685" s="185" t="s">
        <v>15832</v>
      </c>
      <c r="C4685" s="74" t="s">
        <v>14844</v>
      </c>
    </row>
    <row r="4686" ht="14.25" customHeight="1">
      <c r="A4686" s="185" t="s">
        <v>13309</v>
      </c>
      <c r="B4686" s="185" t="s">
        <v>15912</v>
      </c>
      <c r="C4686" s="74" t="s">
        <v>14844</v>
      </c>
    </row>
    <row r="4687" ht="14.25" customHeight="1">
      <c r="A4687" s="185" t="s">
        <v>13311</v>
      </c>
      <c r="B4687" s="185" t="s">
        <v>15999</v>
      </c>
      <c r="C4687" s="74" t="s">
        <v>14844</v>
      </c>
    </row>
    <row r="4688" ht="14.25" customHeight="1">
      <c r="A4688" s="185" t="s">
        <v>5463</v>
      </c>
      <c r="B4688" s="185" t="s">
        <v>15887</v>
      </c>
      <c r="C4688" s="74" t="s">
        <v>14844</v>
      </c>
    </row>
    <row r="4689" ht="14.25" customHeight="1">
      <c r="A4689" s="185" t="s">
        <v>13315</v>
      </c>
      <c r="B4689" s="185" t="s">
        <v>15837</v>
      </c>
      <c r="C4689" s="74" t="s">
        <v>14844</v>
      </c>
    </row>
    <row r="4690" ht="14.25" customHeight="1">
      <c r="A4690" s="185" t="s">
        <v>13319</v>
      </c>
      <c r="B4690" s="185" t="s">
        <v>15838</v>
      </c>
      <c r="C4690" s="74" t="s">
        <v>14844</v>
      </c>
    </row>
    <row r="4691" ht="14.25" customHeight="1">
      <c r="A4691" s="185" t="s">
        <v>6582</v>
      </c>
      <c r="B4691" s="185" t="s">
        <v>16910</v>
      </c>
      <c r="C4691" s="74" t="s">
        <v>14844</v>
      </c>
    </row>
    <row r="4692" ht="14.25" customHeight="1">
      <c r="A4692" s="185" t="s">
        <v>13326</v>
      </c>
      <c r="B4692" s="185" t="s">
        <v>15840</v>
      </c>
      <c r="C4692" s="74" t="s">
        <v>14844</v>
      </c>
    </row>
    <row r="4693" ht="14.25" customHeight="1">
      <c r="A4693" s="185" t="s">
        <v>13333</v>
      </c>
      <c r="B4693" s="185" t="s">
        <v>15997</v>
      </c>
      <c r="C4693" s="74" t="s">
        <v>14844</v>
      </c>
    </row>
    <row r="4694" ht="14.25" customHeight="1">
      <c r="A4694" s="185" t="s">
        <v>13335</v>
      </c>
      <c r="B4694" s="185" t="s">
        <v>15842</v>
      </c>
      <c r="C4694" s="74" t="s">
        <v>14844</v>
      </c>
    </row>
    <row r="4695" ht="14.25" customHeight="1">
      <c r="A4695" s="185" t="s">
        <v>6731</v>
      </c>
      <c r="B4695" s="185" t="s">
        <v>15843</v>
      </c>
      <c r="C4695" s="74" t="s">
        <v>14844</v>
      </c>
    </row>
    <row r="4696" ht="14.25" customHeight="1">
      <c r="A4696" s="185" t="s">
        <v>13336</v>
      </c>
      <c r="B4696" s="185" t="s">
        <v>15842</v>
      </c>
      <c r="C4696" s="74" t="s">
        <v>14844</v>
      </c>
    </row>
    <row r="4697" ht="14.25" customHeight="1">
      <c r="A4697" s="185" t="s">
        <v>13337</v>
      </c>
      <c r="B4697" s="185" t="s">
        <v>15843</v>
      </c>
      <c r="C4697" s="74" t="s">
        <v>14844</v>
      </c>
    </row>
    <row r="4698" ht="14.25" customHeight="1">
      <c r="A4698" s="185" t="s">
        <v>13338</v>
      </c>
      <c r="B4698" s="185" t="s">
        <v>15842</v>
      </c>
      <c r="C4698" s="74" t="s">
        <v>14844</v>
      </c>
    </row>
    <row r="4699" ht="14.25" customHeight="1">
      <c r="A4699" s="185" t="s">
        <v>13339</v>
      </c>
      <c r="B4699" s="185" t="s">
        <v>15843</v>
      </c>
      <c r="C4699" s="74" t="s">
        <v>14844</v>
      </c>
    </row>
    <row r="4700" ht="14.25" customHeight="1">
      <c r="A4700" s="185" t="s">
        <v>13342</v>
      </c>
      <c r="B4700" s="185" t="s">
        <v>15844</v>
      </c>
      <c r="C4700" s="74" t="s">
        <v>14844</v>
      </c>
    </row>
    <row r="4701" ht="14.25" customHeight="1">
      <c r="A4701" s="185" t="s">
        <v>13345</v>
      </c>
      <c r="B4701" s="185" t="s">
        <v>15889</v>
      </c>
      <c r="C4701" s="74" t="s">
        <v>14844</v>
      </c>
    </row>
    <row r="4702" ht="14.25" customHeight="1">
      <c r="A4702" s="185" t="s">
        <v>6766</v>
      </c>
      <c r="B4702" s="185" t="s">
        <v>15846</v>
      </c>
      <c r="C4702" s="74" t="s">
        <v>14844</v>
      </c>
    </row>
    <row r="4703" ht="14.25" customHeight="1">
      <c r="A4703" s="185" t="s">
        <v>6799</v>
      </c>
      <c r="B4703" s="185" t="s">
        <v>15931</v>
      </c>
      <c r="C4703" s="74" t="s">
        <v>14844</v>
      </c>
    </row>
    <row r="4704" ht="14.25" customHeight="1">
      <c r="A4704" s="185" t="s">
        <v>13349</v>
      </c>
      <c r="B4704" s="185" t="s">
        <v>15891</v>
      </c>
      <c r="C4704" s="74" t="s">
        <v>14844</v>
      </c>
    </row>
    <row r="4705" ht="14.25" customHeight="1">
      <c r="A4705" s="185" t="s">
        <v>13350</v>
      </c>
      <c r="B4705" s="185" t="s">
        <v>15848</v>
      </c>
      <c r="C4705" s="74" t="s">
        <v>14844</v>
      </c>
    </row>
    <row r="4706" ht="14.25" customHeight="1">
      <c r="A4706" s="185" t="s">
        <v>13352</v>
      </c>
      <c r="B4706" s="185" t="s">
        <v>15849</v>
      </c>
      <c r="C4706" s="74" t="s">
        <v>14844</v>
      </c>
    </row>
    <row r="4707" ht="14.25" customHeight="1">
      <c r="A4707" s="185" t="s">
        <v>6991</v>
      </c>
      <c r="B4707" s="185" t="s">
        <v>15846</v>
      </c>
      <c r="C4707" s="74" t="s">
        <v>14844</v>
      </c>
    </row>
    <row r="4708" ht="14.25" customHeight="1">
      <c r="A4708" s="185" t="s">
        <v>13356</v>
      </c>
      <c r="B4708" s="185" t="s">
        <v>15892</v>
      </c>
      <c r="C4708" s="74" t="s">
        <v>14844</v>
      </c>
    </row>
    <row r="4709" ht="14.25" customHeight="1">
      <c r="A4709" s="185" t="s">
        <v>13358</v>
      </c>
      <c r="B4709" s="185" t="s">
        <v>15848</v>
      </c>
      <c r="C4709" s="74" t="s">
        <v>14844</v>
      </c>
    </row>
    <row r="4710" ht="14.25" customHeight="1">
      <c r="A4710" s="185" t="s">
        <v>13360</v>
      </c>
      <c r="B4710" s="185" t="s">
        <v>15849</v>
      </c>
      <c r="C4710" s="74" t="s">
        <v>14844</v>
      </c>
    </row>
    <row r="4711" ht="14.25" customHeight="1">
      <c r="A4711" s="185" t="s">
        <v>7061</v>
      </c>
      <c r="B4711" s="185" t="s">
        <v>16911</v>
      </c>
      <c r="C4711" s="74" t="s">
        <v>14844</v>
      </c>
    </row>
    <row r="4712" ht="14.25" customHeight="1">
      <c r="A4712" s="185" t="s">
        <v>3725</v>
      </c>
      <c r="B4712" s="185" t="s">
        <v>15977</v>
      </c>
      <c r="C4712" s="74" t="s">
        <v>14844</v>
      </c>
    </row>
    <row r="4713" ht="14.25" customHeight="1">
      <c r="A4713" s="185" t="s">
        <v>13364</v>
      </c>
      <c r="B4713" s="185" t="s">
        <v>16511</v>
      </c>
      <c r="C4713" s="74" t="s">
        <v>14844</v>
      </c>
    </row>
    <row r="4714" ht="14.25" customHeight="1">
      <c r="A4714" s="185" t="s">
        <v>13365</v>
      </c>
      <c r="B4714" s="185" t="s">
        <v>15852</v>
      </c>
      <c r="C4714" s="74" t="s">
        <v>14844</v>
      </c>
    </row>
    <row r="4715" ht="14.25" customHeight="1">
      <c r="A4715" s="185" t="s">
        <v>3703</v>
      </c>
      <c r="B4715" s="185" t="s">
        <v>16482</v>
      </c>
      <c r="C4715" s="74" t="s">
        <v>14844</v>
      </c>
    </row>
    <row r="4716" ht="14.25" customHeight="1">
      <c r="A4716" s="185" t="s">
        <v>7579</v>
      </c>
      <c r="B4716" s="185" t="s">
        <v>15854</v>
      </c>
      <c r="C4716" s="74" t="s">
        <v>14844</v>
      </c>
    </row>
    <row r="4717" ht="14.25" customHeight="1">
      <c r="A4717" s="185" t="s">
        <v>7602</v>
      </c>
      <c r="B4717" s="185" t="s">
        <v>16912</v>
      </c>
      <c r="C4717" s="74" t="s">
        <v>14844</v>
      </c>
    </row>
    <row r="4718" ht="14.25" customHeight="1">
      <c r="A4718" s="185" t="s">
        <v>13372</v>
      </c>
      <c r="B4718" s="185" t="s">
        <v>15923</v>
      </c>
      <c r="C4718" s="74" t="s">
        <v>14844</v>
      </c>
    </row>
    <row r="4719" ht="14.25" customHeight="1">
      <c r="A4719" s="185" t="s">
        <v>3708</v>
      </c>
      <c r="B4719" s="185" t="s">
        <v>16913</v>
      </c>
      <c r="C4719" s="74" t="s">
        <v>14844</v>
      </c>
    </row>
    <row r="4720" ht="14.25" customHeight="1">
      <c r="A4720" s="185" t="s">
        <v>13378</v>
      </c>
      <c r="B4720" s="185" t="s">
        <v>16914</v>
      </c>
      <c r="C4720" s="74" t="s">
        <v>14844</v>
      </c>
    </row>
    <row r="4721" ht="14.25" customHeight="1">
      <c r="A4721" s="185" t="s">
        <v>13384</v>
      </c>
      <c r="B4721" s="185" t="s">
        <v>16915</v>
      </c>
      <c r="C4721" s="74" t="s">
        <v>14844</v>
      </c>
    </row>
    <row r="4722" ht="14.25" customHeight="1">
      <c r="A4722" s="185" t="s">
        <v>13390</v>
      </c>
      <c r="B4722" s="185" t="s">
        <v>15858</v>
      </c>
      <c r="C4722" s="74" t="s">
        <v>14844</v>
      </c>
    </row>
    <row r="4723" ht="14.25" customHeight="1">
      <c r="A4723" s="185" t="s">
        <v>3710</v>
      </c>
      <c r="B4723" s="185" t="s">
        <v>15859</v>
      </c>
      <c r="C4723" s="74" t="s">
        <v>14844</v>
      </c>
    </row>
    <row r="4724" ht="14.25" customHeight="1">
      <c r="A4724" s="185" t="s">
        <v>8818</v>
      </c>
      <c r="B4724" s="185" t="s">
        <v>16916</v>
      </c>
      <c r="C4724" s="74" t="s">
        <v>14844</v>
      </c>
    </row>
    <row r="4725" ht="14.25" customHeight="1">
      <c r="A4725" s="185" t="s">
        <v>8888</v>
      </c>
      <c r="B4725" s="185" t="s">
        <v>16917</v>
      </c>
      <c r="C4725" s="74" t="s">
        <v>14844</v>
      </c>
    </row>
    <row r="4726" ht="14.25" customHeight="1">
      <c r="A4726" s="185" t="s">
        <v>13393</v>
      </c>
      <c r="B4726" s="185" t="s">
        <v>15930</v>
      </c>
      <c r="C4726" s="74" t="s">
        <v>14844</v>
      </c>
    </row>
    <row r="4727" ht="14.25" customHeight="1">
      <c r="A4727" s="185" t="s">
        <v>13396</v>
      </c>
      <c r="B4727" s="185" t="s">
        <v>15861</v>
      </c>
      <c r="C4727" s="74" t="s">
        <v>14844</v>
      </c>
    </row>
    <row r="4728" ht="14.25" customHeight="1">
      <c r="A4728" s="185" t="s">
        <v>13398</v>
      </c>
      <c r="B4728" s="185" t="s">
        <v>15843</v>
      </c>
      <c r="C4728" s="74" t="s">
        <v>14844</v>
      </c>
    </row>
    <row r="4729" ht="14.25" customHeight="1">
      <c r="A4729" s="185" t="s">
        <v>13400</v>
      </c>
      <c r="B4729" s="185" t="s">
        <v>15861</v>
      </c>
      <c r="C4729" s="74" t="s">
        <v>14844</v>
      </c>
    </row>
    <row r="4730" ht="14.25" customHeight="1">
      <c r="A4730" s="185" t="s">
        <v>13402</v>
      </c>
      <c r="B4730" s="185" t="s">
        <v>15843</v>
      </c>
      <c r="C4730" s="74" t="s">
        <v>14844</v>
      </c>
    </row>
    <row r="4731" ht="14.25" customHeight="1">
      <c r="A4731" s="185" t="s">
        <v>13404</v>
      </c>
      <c r="B4731" s="185" t="s">
        <v>15861</v>
      </c>
      <c r="C4731" s="74" t="s">
        <v>14844</v>
      </c>
    </row>
    <row r="4732" ht="14.25" customHeight="1">
      <c r="A4732" s="185" t="s">
        <v>13405</v>
      </c>
      <c r="B4732" s="185" t="s">
        <v>15843</v>
      </c>
      <c r="C4732" s="74" t="s">
        <v>14844</v>
      </c>
    </row>
    <row r="4733" ht="14.25" customHeight="1">
      <c r="A4733" s="185" t="s">
        <v>9167</v>
      </c>
      <c r="B4733" s="185" t="s">
        <v>15844</v>
      </c>
      <c r="C4733" s="74" t="s">
        <v>14844</v>
      </c>
    </row>
    <row r="4734" ht="14.25" customHeight="1">
      <c r="A4734" s="185" t="s">
        <v>9500</v>
      </c>
      <c r="B4734" s="185" t="s">
        <v>16918</v>
      </c>
      <c r="C4734" s="74" t="s">
        <v>14844</v>
      </c>
    </row>
    <row r="4735" ht="14.25" customHeight="1">
      <c r="A4735" s="185" t="s">
        <v>9506</v>
      </c>
      <c r="B4735" s="185" t="s">
        <v>16144</v>
      </c>
      <c r="C4735" s="74" t="s">
        <v>14844</v>
      </c>
    </row>
    <row r="4736" ht="14.25" customHeight="1">
      <c r="A4736" s="185" t="s">
        <v>9903</v>
      </c>
      <c r="B4736" s="185" t="s">
        <v>16919</v>
      </c>
      <c r="C4736" s="74" t="s">
        <v>14844</v>
      </c>
    </row>
    <row r="4737" ht="14.25" customHeight="1">
      <c r="A4737" s="185" t="s">
        <v>13427</v>
      </c>
      <c r="B4737" s="185" t="s">
        <v>15827</v>
      </c>
      <c r="C4737" s="74" t="s">
        <v>14844</v>
      </c>
    </row>
    <row r="4738" ht="14.25" customHeight="1">
      <c r="A4738" s="185" t="s">
        <v>13431</v>
      </c>
      <c r="B4738" s="185" t="s">
        <v>15864</v>
      </c>
      <c r="C4738" s="74" t="s">
        <v>14844</v>
      </c>
    </row>
    <row r="4739" ht="14.25" customHeight="1">
      <c r="A4739" s="185" t="s">
        <v>3717</v>
      </c>
      <c r="B4739" s="185" t="s">
        <v>15903</v>
      </c>
      <c r="C4739" s="74" t="s">
        <v>14844</v>
      </c>
    </row>
    <row r="4740" ht="14.25" customHeight="1">
      <c r="A4740" s="185" t="s">
        <v>3718</v>
      </c>
      <c r="B4740" s="185" t="s">
        <v>15868</v>
      </c>
      <c r="C4740" s="74" t="s">
        <v>14844</v>
      </c>
    </row>
    <row r="4741" ht="14.25" customHeight="1">
      <c r="A4741" s="185" t="s">
        <v>13509</v>
      </c>
      <c r="B4741" s="185" t="s">
        <v>16494</v>
      </c>
      <c r="C4741" s="74" t="s">
        <v>14844</v>
      </c>
    </row>
    <row r="4742" ht="14.25" customHeight="1">
      <c r="A4742" s="185" t="s">
        <v>11357</v>
      </c>
      <c r="B4742" s="185" t="s">
        <v>16920</v>
      </c>
      <c r="C4742" s="74" t="s">
        <v>14844</v>
      </c>
    </row>
    <row r="4743" ht="14.25" customHeight="1">
      <c r="A4743" s="185" t="s">
        <v>11396</v>
      </c>
      <c r="B4743" s="185" t="s">
        <v>16921</v>
      </c>
      <c r="C4743" s="74" t="s">
        <v>14844</v>
      </c>
    </row>
    <row r="4744" ht="14.25" customHeight="1">
      <c r="A4744" s="185" t="s">
        <v>11644</v>
      </c>
      <c r="B4744" s="185" t="s">
        <v>16531</v>
      </c>
      <c r="C4744" s="74" t="s">
        <v>14844</v>
      </c>
    </row>
    <row r="4745" ht="14.25" customHeight="1">
      <c r="A4745" s="185" t="s">
        <v>11741</v>
      </c>
      <c r="B4745" s="185" t="s">
        <v>16922</v>
      </c>
      <c r="C4745" s="74" t="s">
        <v>14844</v>
      </c>
    </row>
    <row r="4746" ht="14.25" customHeight="1">
      <c r="A4746" s="185" t="s">
        <v>11955</v>
      </c>
      <c r="B4746" s="185" t="s">
        <v>16478</v>
      </c>
      <c r="C4746" s="74" t="s">
        <v>14844</v>
      </c>
    </row>
    <row r="4747" ht="14.25" customHeight="1">
      <c r="A4747" s="185" t="s">
        <v>13435</v>
      </c>
      <c r="B4747" s="185" t="s">
        <v>15842</v>
      </c>
      <c r="C4747" s="74" t="s">
        <v>14844</v>
      </c>
    </row>
    <row r="4748" ht="14.25" customHeight="1">
      <c r="A4748" s="185" t="s">
        <v>13436</v>
      </c>
      <c r="B4748" s="185" t="s">
        <v>15843</v>
      </c>
      <c r="C4748" s="74" t="s">
        <v>14844</v>
      </c>
    </row>
    <row r="4749" ht="14.25" customHeight="1">
      <c r="A4749" s="185" t="s">
        <v>13437</v>
      </c>
      <c r="B4749" s="185" t="s">
        <v>15842</v>
      </c>
      <c r="C4749" s="74" t="s">
        <v>14844</v>
      </c>
    </row>
    <row r="4750" ht="14.25" customHeight="1">
      <c r="A4750" s="185" t="s">
        <v>13438</v>
      </c>
      <c r="B4750" s="185" t="s">
        <v>15843</v>
      </c>
      <c r="C4750" s="74" t="s">
        <v>14844</v>
      </c>
    </row>
    <row r="4751" ht="14.25" customHeight="1">
      <c r="A4751" s="185" t="s">
        <v>13439</v>
      </c>
      <c r="B4751" s="185" t="s">
        <v>15842</v>
      </c>
      <c r="C4751" s="74" t="s">
        <v>14844</v>
      </c>
    </row>
    <row r="4752" ht="14.25" customHeight="1">
      <c r="A4752" s="185" t="s">
        <v>13440</v>
      </c>
      <c r="B4752" s="185" t="s">
        <v>15843</v>
      </c>
      <c r="C4752" s="74" t="s">
        <v>14844</v>
      </c>
    </row>
    <row r="4753" ht="14.25" customHeight="1">
      <c r="A4753" s="185" t="s">
        <v>13443</v>
      </c>
      <c r="B4753" s="185" t="s">
        <v>15844</v>
      </c>
      <c r="C4753" s="74" t="s">
        <v>14844</v>
      </c>
    </row>
    <row r="4754" ht="14.25" customHeight="1">
      <c r="A4754" s="185" t="s">
        <v>12106</v>
      </c>
      <c r="B4754" s="185" t="s">
        <v>16923</v>
      </c>
      <c r="C4754" s="74" t="s">
        <v>14844</v>
      </c>
    </row>
    <row r="4755" ht="14.25" customHeight="1">
      <c r="A4755" s="185" t="s">
        <v>13268</v>
      </c>
      <c r="B4755" s="185" t="s">
        <v>15870</v>
      </c>
      <c r="C4755" s="74" t="s">
        <v>14844</v>
      </c>
    </row>
    <row r="4756" ht="14.25" customHeight="1">
      <c r="A4756" s="185" t="s">
        <v>12174</v>
      </c>
      <c r="B4756" s="185" t="s">
        <v>16924</v>
      </c>
      <c r="C4756" s="74" t="s">
        <v>14844</v>
      </c>
    </row>
    <row r="4757" ht="14.25" customHeight="1">
      <c r="A4757" s="185" t="s">
        <v>12180</v>
      </c>
      <c r="B4757" s="185" t="s">
        <v>15907</v>
      </c>
      <c r="C4757" s="74" t="s">
        <v>14844</v>
      </c>
    </row>
    <row r="4758" ht="14.25" customHeight="1">
      <c r="A4758" s="185" t="s">
        <v>13449</v>
      </c>
      <c r="B4758" s="185" t="s">
        <v>15858</v>
      </c>
      <c r="C4758" s="74" t="s">
        <v>14844</v>
      </c>
    </row>
    <row r="4759" ht="14.25" customHeight="1">
      <c r="A4759" s="185" t="s">
        <v>13450</v>
      </c>
      <c r="B4759" s="185" t="s">
        <v>16027</v>
      </c>
      <c r="C4759" s="74" t="s">
        <v>14844</v>
      </c>
    </row>
    <row r="4760" ht="14.25" customHeight="1">
      <c r="A4760" s="185" t="s">
        <v>12500</v>
      </c>
      <c r="B4760" s="185" t="s">
        <v>15858</v>
      </c>
      <c r="C4760" s="74" t="s">
        <v>14844</v>
      </c>
    </row>
    <row r="4761" ht="14.25" customHeight="1">
      <c r="A4761" s="185" t="s">
        <v>12547</v>
      </c>
      <c r="B4761" s="185" t="s">
        <v>16925</v>
      </c>
      <c r="C4761" s="74" t="s">
        <v>14844</v>
      </c>
    </row>
    <row r="4762" ht="14.25" customHeight="1">
      <c r="A4762" s="185" t="s">
        <v>12644</v>
      </c>
      <c r="B4762" s="185" t="s">
        <v>16926</v>
      </c>
      <c r="C4762" s="74" t="s">
        <v>14844</v>
      </c>
    </row>
    <row r="4763" ht="14.25" customHeight="1">
      <c r="A4763" s="185" t="s">
        <v>3713</v>
      </c>
      <c r="B4763" s="185" t="s">
        <v>15873</v>
      </c>
      <c r="C4763" s="74" t="s">
        <v>14844</v>
      </c>
    </row>
    <row r="4764" ht="14.25" customHeight="1">
      <c r="A4764" s="185" t="s">
        <v>13462</v>
      </c>
      <c r="B4764" s="185" t="s">
        <v>15909</v>
      </c>
      <c r="C4764" s="74" t="s">
        <v>14844</v>
      </c>
    </row>
    <row r="4765" ht="14.25" customHeight="1">
      <c r="A4765" s="185" t="s">
        <v>13463</v>
      </c>
      <c r="B4765" s="185" t="s">
        <v>16927</v>
      </c>
      <c r="C4765" s="74" t="s">
        <v>14844</v>
      </c>
    </row>
    <row r="4766" ht="14.25" customHeight="1">
      <c r="A4766" s="185" t="s">
        <v>3934</v>
      </c>
      <c r="B4766" s="185" t="s">
        <v>15878</v>
      </c>
      <c r="C4766" s="74" t="s">
        <v>14844</v>
      </c>
    </row>
    <row r="4767" ht="14.25" customHeight="1">
      <c r="A4767" s="185" t="s">
        <v>13285</v>
      </c>
      <c r="B4767" s="185" t="s">
        <v>15824</v>
      </c>
      <c r="C4767" s="74" t="s">
        <v>14861</v>
      </c>
    </row>
    <row r="4768" ht="14.25" customHeight="1">
      <c r="A4768" s="185" t="s">
        <v>4785</v>
      </c>
      <c r="B4768" s="185" t="s">
        <v>16928</v>
      </c>
      <c r="C4768" s="74" t="s">
        <v>14861</v>
      </c>
    </row>
    <row r="4769" ht="14.25" customHeight="1">
      <c r="A4769" s="185" t="s">
        <v>4789</v>
      </c>
      <c r="B4769" s="185" t="s">
        <v>15880</v>
      </c>
      <c r="C4769" s="74" t="s">
        <v>14861</v>
      </c>
    </row>
    <row r="4770" ht="14.25" customHeight="1">
      <c r="A4770" s="185" t="s">
        <v>4806</v>
      </c>
      <c r="B4770" s="185" t="s">
        <v>15880</v>
      </c>
      <c r="C4770" s="74" t="s">
        <v>14861</v>
      </c>
    </row>
    <row r="4771" ht="14.25" customHeight="1">
      <c r="A4771" s="185" t="s">
        <v>4810</v>
      </c>
      <c r="B4771" s="185" t="s">
        <v>15880</v>
      </c>
      <c r="C4771" s="74" t="s">
        <v>14861</v>
      </c>
    </row>
    <row r="4772" ht="14.25" customHeight="1">
      <c r="A4772" s="185" t="s">
        <v>13300</v>
      </c>
      <c r="B4772" s="185" t="s">
        <v>15827</v>
      </c>
      <c r="C4772" s="74" t="s">
        <v>14861</v>
      </c>
    </row>
    <row r="4773" ht="14.25" customHeight="1">
      <c r="A4773" s="185" t="s">
        <v>4900</v>
      </c>
      <c r="B4773" s="185" t="s">
        <v>15846</v>
      </c>
      <c r="C4773" s="74" t="s">
        <v>14861</v>
      </c>
    </row>
    <row r="4774" ht="14.25" customHeight="1">
      <c r="A4774" s="185" t="s">
        <v>4910</v>
      </c>
      <c r="B4774" s="185" t="s">
        <v>15828</v>
      </c>
      <c r="C4774" s="74" t="s">
        <v>14861</v>
      </c>
    </row>
    <row r="4775" ht="14.25" customHeight="1">
      <c r="A4775" s="185" t="s">
        <v>13305</v>
      </c>
      <c r="B4775" s="185" t="s">
        <v>15934</v>
      </c>
      <c r="C4775" s="74" t="s">
        <v>14861</v>
      </c>
    </row>
    <row r="4776" ht="14.25" customHeight="1">
      <c r="A4776" s="185" t="s">
        <v>5024</v>
      </c>
      <c r="B4776" s="185" t="s">
        <v>16929</v>
      </c>
      <c r="C4776" s="74" t="s">
        <v>14861</v>
      </c>
    </row>
    <row r="4777" ht="14.25" customHeight="1">
      <c r="A4777" s="185" t="s">
        <v>5160</v>
      </c>
      <c r="B4777" s="185" t="s">
        <v>16930</v>
      </c>
      <c r="C4777" s="74" t="s">
        <v>14861</v>
      </c>
    </row>
    <row r="4778" ht="14.25" customHeight="1">
      <c r="A4778" s="185" t="s">
        <v>2692</v>
      </c>
      <c r="B4778" s="185" t="s">
        <v>16888</v>
      </c>
      <c r="C4778" s="74" t="s">
        <v>14861</v>
      </c>
    </row>
    <row r="4779" ht="14.25" customHeight="1">
      <c r="A4779" s="185" t="s">
        <v>13309</v>
      </c>
      <c r="B4779" s="185" t="s">
        <v>16931</v>
      </c>
      <c r="C4779" s="74" t="s">
        <v>14861</v>
      </c>
    </row>
    <row r="4780" ht="14.25" customHeight="1">
      <c r="A4780" s="185" t="s">
        <v>13311</v>
      </c>
      <c r="B4780" s="185" t="s">
        <v>16932</v>
      </c>
      <c r="C4780" s="74" t="s">
        <v>14861</v>
      </c>
    </row>
    <row r="4781" ht="14.25" customHeight="1">
      <c r="A4781" s="185" t="s">
        <v>5463</v>
      </c>
      <c r="B4781" s="185" t="s">
        <v>16933</v>
      </c>
      <c r="C4781" s="74" t="s">
        <v>14861</v>
      </c>
    </row>
    <row r="4782" ht="14.25" customHeight="1">
      <c r="A4782" s="185" t="s">
        <v>13315</v>
      </c>
      <c r="B4782" s="185" t="s">
        <v>15837</v>
      </c>
      <c r="C4782" s="74" t="s">
        <v>14861</v>
      </c>
    </row>
    <row r="4783" ht="14.25" customHeight="1">
      <c r="A4783" s="185" t="s">
        <v>5841</v>
      </c>
      <c r="B4783" s="185" t="s">
        <v>16934</v>
      </c>
      <c r="C4783" s="74" t="s">
        <v>14861</v>
      </c>
    </row>
    <row r="4784" ht="14.25" customHeight="1">
      <c r="A4784" s="185" t="s">
        <v>13326</v>
      </c>
      <c r="B4784" s="185" t="s">
        <v>15840</v>
      </c>
      <c r="C4784" s="74" t="s">
        <v>14861</v>
      </c>
    </row>
    <row r="4785" ht="14.25" customHeight="1">
      <c r="A4785" s="185" t="s">
        <v>13330</v>
      </c>
      <c r="B4785" s="185" t="s">
        <v>16935</v>
      </c>
      <c r="C4785" s="74" t="s">
        <v>14861</v>
      </c>
    </row>
    <row r="4786" ht="14.25" customHeight="1">
      <c r="A4786" s="185" t="s">
        <v>13333</v>
      </c>
      <c r="B4786" s="185" t="s">
        <v>15934</v>
      </c>
      <c r="C4786" s="74" t="s">
        <v>14861</v>
      </c>
    </row>
    <row r="4787" ht="14.25" customHeight="1">
      <c r="A4787" s="185" t="s">
        <v>13335</v>
      </c>
      <c r="B4787" s="185" t="s">
        <v>15842</v>
      </c>
      <c r="C4787" s="74" t="s">
        <v>14861</v>
      </c>
    </row>
    <row r="4788" ht="14.25" customHeight="1">
      <c r="A4788" s="185" t="s">
        <v>6731</v>
      </c>
      <c r="B4788" s="185" t="s">
        <v>15843</v>
      </c>
      <c r="C4788" s="74" t="s">
        <v>14861</v>
      </c>
    </row>
    <row r="4789" ht="14.25" customHeight="1">
      <c r="A4789" s="185" t="s">
        <v>13336</v>
      </c>
      <c r="B4789" s="185" t="s">
        <v>15842</v>
      </c>
      <c r="C4789" s="74" t="s">
        <v>14861</v>
      </c>
    </row>
    <row r="4790" ht="14.25" customHeight="1">
      <c r="A4790" s="185" t="s">
        <v>13337</v>
      </c>
      <c r="B4790" s="185" t="s">
        <v>15843</v>
      </c>
      <c r="C4790" s="74" t="s">
        <v>14861</v>
      </c>
    </row>
    <row r="4791" ht="14.25" customHeight="1">
      <c r="A4791" s="185" t="s">
        <v>13338</v>
      </c>
      <c r="B4791" s="185" t="s">
        <v>15842</v>
      </c>
      <c r="C4791" s="74" t="s">
        <v>14861</v>
      </c>
    </row>
    <row r="4792" ht="14.25" customHeight="1">
      <c r="A4792" s="185" t="s">
        <v>13339</v>
      </c>
      <c r="B4792" s="185" t="s">
        <v>15843</v>
      </c>
      <c r="C4792" s="74" t="s">
        <v>14861</v>
      </c>
    </row>
    <row r="4793" ht="14.25" customHeight="1">
      <c r="A4793" s="185" t="s">
        <v>13342</v>
      </c>
      <c r="B4793" s="185" t="s">
        <v>15844</v>
      </c>
      <c r="C4793" s="74" t="s">
        <v>14861</v>
      </c>
    </row>
    <row r="4794" ht="14.25" customHeight="1">
      <c r="A4794" s="185" t="s">
        <v>13345</v>
      </c>
      <c r="B4794" s="185" t="s">
        <v>15889</v>
      </c>
      <c r="C4794" s="74" t="s">
        <v>14861</v>
      </c>
    </row>
    <row r="4795" ht="14.25" customHeight="1">
      <c r="A4795" s="185" t="s">
        <v>6766</v>
      </c>
      <c r="B4795" s="185" t="s">
        <v>15846</v>
      </c>
      <c r="C4795" s="74" t="s">
        <v>14861</v>
      </c>
    </row>
    <row r="4796" ht="14.25" customHeight="1">
      <c r="A4796" s="185" t="s">
        <v>6799</v>
      </c>
      <c r="B4796" s="185" t="s">
        <v>15890</v>
      </c>
      <c r="C4796" s="74" t="s">
        <v>14861</v>
      </c>
    </row>
    <row r="4797" ht="14.25" customHeight="1">
      <c r="A4797" s="185" t="s">
        <v>13349</v>
      </c>
      <c r="B4797" s="185" t="s">
        <v>15891</v>
      </c>
      <c r="C4797" s="74" t="s">
        <v>14861</v>
      </c>
    </row>
    <row r="4798" ht="14.25" customHeight="1">
      <c r="A4798" s="185" t="s">
        <v>13350</v>
      </c>
      <c r="B4798" s="185" t="s">
        <v>15848</v>
      </c>
      <c r="C4798" s="74" t="s">
        <v>14861</v>
      </c>
    </row>
    <row r="4799" ht="14.25" customHeight="1">
      <c r="A4799" s="185" t="s">
        <v>13352</v>
      </c>
      <c r="B4799" s="185" t="s">
        <v>15849</v>
      </c>
      <c r="C4799" s="74" t="s">
        <v>14861</v>
      </c>
    </row>
    <row r="4800" ht="14.25" customHeight="1">
      <c r="A4800" s="185" t="s">
        <v>6991</v>
      </c>
      <c r="B4800" s="185" t="s">
        <v>15846</v>
      </c>
      <c r="C4800" s="74" t="s">
        <v>14861</v>
      </c>
    </row>
    <row r="4801" ht="14.25" customHeight="1">
      <c r="A4801" s="185" t="s">
        <v>13356</v>
      </c>
      <c r="B4801" s="185" t="s">
        <v>15892</v>
      </c>
      <c r="C4801" s="74" t="s">
        <v>14861</v>
      </c>
    </row>
    <row r="4802" ht="14.25" customHeight="1">
      <c r="A4802" s="185" t="s">
        <v>13358</v>
      </c>
      <c r="B4802" s="185" t="s">
        <v>15848</v>
      </c>
      <c r="C4802" s="74" t="s">
        <v>14861</v>
      </c>
    </row>
    <row r="4803" ht="14.25" customHeight="1">
      <c r="A4803" s="185" t="s">
        <v>13360</v>
      </c>
      <c r="B4803" s="185" t="s">
        <v>15849</v>
      </c>
      <c r="C4803" s="74" t="s">
        <v>14861</v>
      </c>
    </row>
    <row r="4804" ht="14.25" customHeight="1">
      <c r="A4804" s="185" t="s">
        <v>7127</v>
      </c>
      <c r="B4804" s="185" t="s">
        <v>15977</v>
      </c>
      <c r="C4804" s="74" t="s">
        <v>14861</v>
      </c>
    </row>
    <row r="4805" ht="14.25" customHeight="1">
      <c r="A4805" s="185" t="s">
        <v>13364</v>
      </c>
      <c r="B4805" s="185" t="s">
        <v>15894</v>
      </c>
      <c r="C4805" s="74" t="s">
        <v>14861</v>
      </c>
    </row>
    <row r="4806" ht="14.25" customHeight="1">
      <c r="A4806" s="185" t="s">
        <v>13365</v>
      </c>
      <c r="B4806" s="185" t="s">
        <v>15852</v>
      </c>
      <c r="C4806" s="74" t="s">
        <v>14861</v>
      </c>
    </row>
    <row r="4807" ht="14.25" customHeight="1">
      <c r="A4807" s="185" t="s">
        <v>7521</v>
      </c>
      <c r="B4807" s="185" t="s">
        <v>16936</v>
      </c>
      <c r="C4807" s="74" t="s">
        <v>14861</v>
      </c>
    </row>
    <row r="4808" ht="14.25" customHeight="1">
      <c r="A4808" s="185" t="s">
        <v>7523</v>
      </c>
      <c r="B4808" s="185" t="s">
        <v>16937</v>
      </c>
      <c r="C4808" s="74" t="s">
        <v>14861</v>
      </c>
    </row>
    <row r="4809" ht="14.25" customHeight="1">
      <c r="A4809" s="185" t="s">
        <v>3703</v>
      </c>
      <c r="B4809" s="185" t="s">
        <v>16938</v>
      </c>
      <c r="C4809" s="74" t="s">
        <v>14861</v>
      </c>
    </row>
    <row r="4810" ht="14.25" customHeight="1">
      <c r="A4810" s="185" t="s">
        <v>7579</v>
      </c>
      <c r="B4810" s="185" t="s">
        <v>15854</v>
      </c>
      <c r="C4810" s="74" t="s">
        <v>14861</v>
      </c>
    </row>
    <row r="4811" ht="14.25" customHeight="1">
      <c r="A4811" s="185" t="s">
        <v>7602</v>
      </c>
      <c r="B4811" s="185" t="s">
        <v>16939</v>
      </c>
      <c r="C4811" s="74" t="s">
        <v>14861</v>
      </c>
    </row>
    <row r="4812" ht="14.25" customHeight="1">
      <c r="A4812" s="185" t="s">
        <v>7721</v>
      </c>
      <c r="B4812" s="185" t="s">
        <v>16940</v>
      </c>
      <c r="C4812" s="74" t="s">
        <v>14861</v>
      </c>
    </row>
    <row r="4813" ht="14.25" customHeight="1">
      <c r="A4813" s="185" t="s">
        <v>13372</v>
      </c>
      <c r="B4813" s="185" t="s">
        <v>16941</v>
      </c>
      <c r="C4813" s="74" t="s">
        <v>14861</v>
      </c>
    </row>
    <row r="4814" ht="14.25" customHeight="1">
      <c r="A4814" s="185" t="s">
        <v>7769</v>
      </c>
      <c r="B4814" s="185" t="s">
        <v>15867</v>
      </c>
      <c r="C4814" s="74" t="s">
        <v>14861</v>
      </c>
    </row>
    <row r="4815" ht="14.25" customHeight="1">
      <c r="A4815" s="185" t="s">
        <v>3708</v>
      </c>
      <c r="B4815" s="185" t="s">
        <v>16942</v>
      </c>
      <c r="C4815" s="74" t="s">
        <v>14861</v>
      </c>
    </row>
    <row r="4816" ht="14.25" customHeight="1">
      <c r="A4816" s="185" t="s">
        <v>7893</v>
      </c>
      <c r="B4816" s="185" t="s">
        <v>16943</v>
      </c>
      <c r="C4816" s="74" t="s">
        <v>14861</v>
      </c>
    </row>
    <row r="4817" ht="14.25" customHeight="1">
      <c r="A4817" s="185" t="s">
        <v>13378</v>
      </c>
      <c r="B4817" s="185" t="s">
        <v>16944</v>
      </c>
      <c r="C4817" s="74" t="s">
        <v>14861</v>
      </c>
    </row>
    <row r="4818" ht="14.25" customHeight="1">
      <c r="A4818" s="185" t="s">
        <v>8179</v>
      </c>
      <c r="B4818" s="185" t="s">
        <v>16049</v>
      </c>
      <c r="C4818" s="74" t="s">
        <v>14861</v>
      </c>
    </row>
    <row r="4819" ht="14.25" customHeight="1">
      <c r="A4819" s="185" t="s">
        <v>13384</v>
      </c>
      <c r="B4819" s="185" t="s">
        <v>16945</v>
      </c>
      <c r="C4819" s="74" t="s">
        <v>14861</v>
      </c>
    </row>
    <row r="4820" ht="14.25" customHeight="1">
      <c r="A4820" s="185" t="s">
        <v>8476</v>
      </c>
      <c r="B4820" s="185" t="s">
        <v>16248</v>
      </c>
      <c r="C4820" s="74" t="s">
        <v>14861</v>
      </c>
    </row>
    <row r="4821" ht="14.25" customHeight="1">
      <c r="A4821" s="185" t="s">
        <v>13390</v>
      </c>
      <c r="B4821" s="185" t="s">
        <v>15858</v>
      </c>
      <c r="C4821" s="74" t="s">
        <v>14861</v>
      </c>
    </row>
    <row r="4822" ht="14.25" customHeight="1">
      <c r="A4822" s="185" t="s">
        <v>8580</v>
      </c>
      <c r="B4822" s="185" t="s">
        <v>16946</v>
      </c>
      <c r="C4822" s="74" t="s">
        <v>14861</v>
      </c>
    </row>
    <row r="4823" ht="14.25" customHeight="1">
      <c r="A4823" s="185" t="s">
        <v>3710</v>
      </c>
      <c r="B4823" s="185" t="s">
        <v>15859</v>
      </c>
      <c r="C4823" s="74" t="s">
        <v>14861</v>
      </c>
    </row>
    <row r="4824" ht="14.25" customHeight="1">
      <c r="A4824" s="185" t="s">
        <v>13393</v>
      </c>
      <c r="B4824" s="185" t="s">
        <v>15930</v>
      </c>
      <c r="C4824" s="74" t="s">
        <v>14861</v>
      </c>
    </row>
    <row r="4825" ht="14.25" customHeight="1">
      <c r="A4825" s="185" t="s">
        <v>13396</v>
      </c>
      <c r="B4825" s="185" t="s">
        <v>15861</v>
      </c>
      <c r="C4825" s="74" t="s">
        <v>14861</v>
      </c>
    </row>
    <row r="4826" ht="14.25" customHeight="1">
      <c r="A4826" s="185" t="s">
        <v>13398</v>
      </c>
      <c r="B4826" s="185" t="s">
        <v>15843</v>
      </c>
      <c r="C4826" s="74" t="s">
        <v>14861</v>
      </c>
    </row>
    <row r="4827" ht="14.25" customHeight="1">
      <c r="A4827" s="185" t="s">
        <v>13400</v>
      </c>
      <c r="B4827" s="185" t="s">
        <v>15861</v>
      </c>
      <c r="C4827" s="74" t="s">
        <v>14861</v>
      </c>
    </row>
    <row r="4828" ht="14.25" customHeight="1">
      <c r="A4828" s="185" t="s">
        <v>13402</v>
      </c>
      <c r="B4828" s="185" t="s">
        <v>15843</v>
      </c>
      <c r="C4828" s="74" t="s">
        <v>14861</v>
      </c>
    </row>
    <row r="4829" ht="14.25" customHeight="1">
      <c r="A4829" s="185" t="s">
        <v>13404</v>
      </c>
      <c r="B4829" s="185" t="s">
        <v>15861</v>
      </c>
      <c r="C4829" s="74" t="s">
        <v>14861</v>
      </c>
    </row>
    <row r="4830" ht="14.25" customHeight="1">
      <c r="A4830" s="185" t="s">
        <v>13405</v>
      </c>
      <c r="B4830" s="185" t="s">
        <v>15843</v>
      </c>
      <c r="C4830" s="74" t="s">
        <v>14861</v>
      </c>
    </row>
    <row r="4831" ht="14.25" customHeight="1">
      <c r="A4831" s="185" t="s">
        <v>9165</v>
      </c>
      <c r="B4831" s="185" t="s">
        <v>16947</v>
      </c>
      <c r="C4831" s="74" t="s">
        <v>14861</v>
      </c>
    </row>
    <row r="4832" ht="14.25" customHeight="1">
      <c r="A4832" s="185" t="s">
        <v>9167</v>
      </c>
      <c r="B4832" s="185" t="s">
        <v>15844</v>
      </c>
      <c r="C4832" s="74" t="s">
        <v>14861</v>
      </c>
    </row>
    <row r="4833" ht="14.25" customHeight="1">
      <c r="A4833" s="185" t="s">
        <v>9755</v>
      </c>
      <c r="B4833" s="185" t="s">
        <v>16948</v>
      </c>
      <c r="C4833" s="74" t="s">
        <v>14861</v>
      </c>
    </row>
    <row r="4834" ht="14.25" customHeight="1">
      <c r="A4834" s="185" t="s">
        <v>9764</v>
      </c>
      <c r="B4834" s="185" t="s">
        <v>16949</v>
      </c>
      <c r="C4834" s="74" t="s">
        <v>14861</v>
      </c>
    </row>
    <row r="4835" ht="14.25" customHeight="1">
      <c r="A4835" s="185" t="s">
        <v>9766</v>
      </c>
      <c r="B4835" s="185" t="s">
        <v>16950</v>
      </c>
      <c r="C4835" s="74" t="s">
        <v>14861</v>
      </c>
    </row>
    <row r="4836" ht="14.25" customHeight="1">
      <c r="A4836" s="185" t="s">
        <v>10196</v>
      </c>
      <c r="B4836" s="185" t="s">
        <v>16947</v>
      </c>
      <c r="C4836" s="74" t="s">
        <v>14861</v>
      </c>
    </row>
    <row r="4837" ht="14.25" customHeight="1">
      <c r="A4837" s="185" t="s">
        <v>10211</v>
      </c>
      <c r="B4837" s="185" t="s">
        <v>15844</v>
      </c>
      <c r="C4837" s="74" t="s">
        <v>14861</v>
      </c>
    </row>
    <row r="4838" ht="14.25" customHeight="1">
      <c r="A4838" s="185" t="s">
        <v>10337</v>
      </c>
      <c r="B4838" s="185" t="s">
        <v>16951</v>
      </c>
      <c r="C4838" s="74" t="s">
        <v>14861</v>
      </c>
    </row>
    <row r="4839" ht="14.25" customHeight="1">
      <c r="A4839" s="185" t="s">
        <v>13427</v>
      </c>
      <c r="B4839" s="185" t="s">
        <v>15827</v>
      </c>
      <c r="C4839" s="74" t="s">
        <v>14861</v>
      </c>
    </row>
    <row r="4840" ht="14.25" customHeight="1">
      <c r="A4840" s="185" t="s">
        <v>10810</v>
      </c>
      <c r="B4840" s="185" t="s">
        <v>15846</v>
      </c>
      <c r="C4840" s="74" t="s">
        <v>14861</v>
      </c>
    </row>
    <row r="4841" ht="14.25" customHeight="1">
      <c r="A4841" s="185" t="s">
        <v>13431</v>
      </c>
      <c r="B4841" s="185" t="s">
        <v>15864</v>
      </c>
      <c r="C4841" s="74" t="s">
        <v>14861</v>
      </c>
    </row>
    <row r="4842" ht="14.25" customHeight="1">
      <c r="A4842" s="185" t="s">
        <v>3717</v>
      </c>
      <c r="B4842" s="185" t="s">
        <v>16952</v>
      </c>
      <c r="C4842" s="74" t="s">
        <v>14861</v>
      </c>
    </row>
    <row r="4843" ht="14.25" customHeight="1">
      <c r="A4843" s="185" t="s">
        <v>3718</v>
      </c>
      <c r="B4843" s="185" t="s">
        <v>15868</v>
      </c>
      <c r="C4843" s="74" t="s">
        <v>14861</v>
      </c>
    </row>
    <row r="4844" ht="14.25" customHeight="1">
      <c r="A4844" s="185" t="s">
        <v>13509</v>
      </c>
      <c r="B4844" s="185" t="s">
        <v>16146</v>
      </c>
      <c r="C4844" s="74" t="s">
        <v>14861</v>
      </c>
    </row>
    <row r="4845" ht="14.25" customHeight="1">
      <c r="A4845" s="185" t="s">
        <v>13435</v>
      </c>
      <c r="B4845" s="185" t="s">
        <v>15842</v>
      </c>
      <c r="C4845" s="74" t="s">
        <v>14861</v>
      </c>
    </row>
    <row r="4846" ht="14.25" customHeight="1">
      <c r="A4846" s="185" t="s">
        <v>13436</v>
      </c>
      <c r="B4846" s="185" t="s">
        <v>15843</v>
      </c>
      <c r="C4846" s="74" t="s">
        <v>14861</v>
      </c>
    </row>
    <row r="4847" ht="14.25" customHeight="1">
      <c r="A4847" s="185" t="s">
        <v>13437</v>
      </c>
      <c r="B4847" s="185" t="s">
        <v>15842</v>
      </c>
      <c r="C4847" s="74" t="s">
        <v>14861</v>
      </c>
    </row>
    <row r="4848" ht="14.25" customHeight="1">
      <c r="A4848" s="185" t="s">
        <v>13438</v>
      </c>
      <c r="B4848" s="185" t="s">
        <v>15843</v>
      </c>
      <c r="C4848" s="74" t="s">
        <v>14861</v>
      </c>
    </row>
    <row r="4849" ht="14.25" customHeight="1">
      <c r="A4849" s="185" t="s">
        <v>13439</v>
      </c>
      <c r="B4849" s="185" t="s">
        <v>15842</v>
      </c>
      <c r="C4849" s="74" t="s">
        <v>14861</v>
      </c>
    </row>
    <row r="4850" ht="14.25" customHeight="1">
      <c r="A4850" s="185" t="s">
        <v>13440</v>
      </c>
      <c r="B4850" s="185" t="s">
        <v>15843</v>
      </c>
      <c r="C4850" s="74" t="s">
        <v>14861</v>
      </c>
    </row>
    <row r="4851" ht="14.25" customHeight="1">
      <c r="A4851" s="185" t="s">
        <v>11965</v>
      </c>
      <c r="B4851" s="185" t="s">
        <v>16947</v>
      </c>
      <c r="C4851" s="74" t="s">
        <v>14861</v>
      </c>
    </row>
    <row r="4852" ht="14.25" customHeight="1">
      <c r="A4852" s="185" t="s">
        <v>13443</v>
      </c>
      <c r="B4852" s="185" t="s">
        <v>15844</v>
      </c>
      <c r="C4852" s="74" t="s">
        <v>14861</v>
      </c>
    </row>
    <row r="4853" ht="14.25" customHeight="1">
      <c r="A4853" s="185" t="s">
        <v>13268</v>
      </c>
      <c r="B4853" s="185" t="s">
        <v>15870</v>
      </c>
      <c r="C4853" s="74" t="s">
        <v>14861</v>
      </c>
    </row>
    <row r="4854" ht="14.25" customHeight="1">
      <c r="A4854" s="185" t="s">
        <v>12180</v>
      </c>
      <c r="B4854" s="185" t="s">
        <v>16953</v>
      </c>
      <c r="C4854" s="74" t="s">
        <v>14861</v>
      </c>
    </row>
    <row r="4855" ht="14.25" customHeight="1">
      <c r="A4855" s="185" t="s">
        <v>12368</v>
      </c>
      <c r="B4855" s="185" t="s">
        <v>16954</v>
      </c>
      <c r="C4855" s="74" t="s">
        <v>14861</v>
      </c>
    </row>
    <row r="4856" ht="14.25" customHeight="1">
      <c r="A4856" s="185" t="s">
        <v>13449</v>
      </c>
      <c r="B4856" s="185" t="s">
        <v>15858</v>
      </c>
      <c r="C4856" s="74" t="s">
        <v>14861</v>
      </c>
    </row>
    <row r="4857" ht="14.25" customHeight="1">
      <c r="A4857" s="185" t="s">
        <v>12453</v>
      </c>
      <c r="B4857" s="185" t="s">
        <v>16955</v>
      </c>
      <c r="C4857" s="74" t="s">
        <v>14861</v>
      </c>
    </row>
    <row r="4858" ht="14.25" customHeight="1">
      <c r="A4858" s="185" t="s">
        <v>12682</v>
      </c>
      <c r="B4858" s="185" t="s">
        <v>16956</v>
      </c>
      <c r="C4858" s="74" t="s">
        <v>14861</v>
      </c>
    </row>
    <row r="4859" ht="14.25" customHeight="1">
      <c r="A4859" s="185" t="s">
        <v>3713</v>
      </c>
      <c r="B4859" s="185" t="s">
        <v>15873</v>
      </c>
      <c r="C4859" s="74" t="s">
        <v>14861</v>
      </c>
    </row>
    <row r="4860" ht="14.25" customHeight="1">
      <c r="A4860" s="185" t="s">
        <v>12822</v>
      </c>
      <c r="B4860" s="185" t="s">
        <v>16957</v>
      </c>
      <c r="C4860" s="74" t="s">
        <v>14861</v>
      </c>
    </row>
    <row r="4861" ht="14.25" customHeight="1">
      <c r="A4861" s="185" t="s">
        <v>13462</v>
      </c>
      <c r="B4861" s="185" t="s">
        <v>15909</v>
      </c>
      <c r="C4861" s="74" t="s">
        <v>14861</v>
      </c>
    </row>
    <row r="4862" ht="14.25" customHeight="1">
      <c r="A4862" s="185" t="s">
        <v>13463</v>
      </c>
      <c r="B4862" s="185" t="s">
        <v>16958</v>
      </c>
      <c r="C4862" s="74" t="s">
        <v>14861</v>
      </c>
    </row>
    <row r="4863" ht="14.25" customHeight="1">
      <c r="A4863" s="185" t="s">
        <v>13112</v>
      </c>
      <c r="B4863" s="185" t="s">
        <v>16959</v>
      </c>
      <c r="C4863" s="74" t="s">
        <v>14861</v>
      </c>
    </row>
    <row r="4864" ht="14.25" customHeight="1">
      <c r="A4864" s="185" t="s">
        <v>13171</v>
      </c>
      <c r="B4864" s="185" t="s">
        <v>15867</v>
      </c>
      <c r="C4864" s="74" t="s">
        <v>14861</v>
      </c>
    </row>
    <row r="4865" ht="14.25" customHeight="1">
      <c r="A4865" s="185" t="s">
        <v>3934</v>
      </c>
      <c r="B4865" s="185" t="s">
        <v>15878</v>
      </c>
      <c r="C4865" s="74" t="s">
        <v>14861</v>
      </c>
    </row>
    <row r="4866" ht="14.25" customHeight="1">
      <c r="A4866" s="185" t="s">
        <v>13285</v>
      </c>
      <c r="B4866" s="185" t="s">
        <v>15824</v>
      </c>
      <c r="C4866" s="74" t="s">
        <v>14887</v>
      </c>
    </row>
    <row r="4867" ht="14.25" customHeight="1">
      <c r="A4867" s="185" t="s">
        <v>4533</v>
      </c>
      <c r="B4867" s="185" t="s">
        <v>16960</v>
      </c>
      <c r="C4867" s="74" t="s">
        <v>14887</v>
      </c>
    </row>
    <row r="4868" ht="14.25" customHeight="1">
      <c r="A4868" s="185" t="s">
        <v>4785</v>
      </c>
      <c r="B4868" s="185" t="s">
        <v>16524</v>
      </c>
      <c r="C4868" s="74" t="s">
        <v>14887</v>
      </c>
    </row>
    <row r="4869" ht="14.25" customHeight="1">
      <c r="A4869" s="185" t="s">
        <v>13300</v>
      </c>
      <c r="B4869" s="185" t="s">
        <v>15827</v>
      </c>
      <c r="C4869" s="74" t="s">
        <v>14887</v>
      </c>
    </row>
    <row r="4870" ht="14.25" customHeight="1">
      <c r="A4870" s="185" t="s">
        <v>4910</v>
      </c>
      <c r="B4870" s="185" t="s">
        <v>15828</v>
      </c>
      <c r="C4870" s="74" t="s">
        <v>14887</v>
      </c>
    </row>
    <row r="4871" ht="14.25" customHeight="1">
      <c r="A4871" s="185" t="s">
        <v>13305</v>
      </c>
      <c r="B4871" s="185" t="s">
        <v>15882</v>
      </c>
      <c r="C4871" s="74" t="s">
        <v>14887</v>
      </c>
    </row>
    <row r="4872" ht="14.25" customHeight="1">
      <c r="A4872" s="185" t="s">
        <v>5024</v>
      </c>
      <c r="B4872" s="185" t="s">
        <v>15911</v>
      </c>
      <c r="C4872" s="74" t="s">
        <v>14887</v>
      </c>
    </row>
    <row r="4873" ht="14.25" customHeight="1">
      <c r="A4873" s="185" t="s">
        <v>2692</v>
      </c>
      <c r="B4873" s="185" t="s">
        <v>15832</v>
      </c>
      <c r="C4873" s="74" t="s">
        <v>14887</v>
      </c>
    </row>
    <row r="4874" ht="14.25" customHeight="1">
      <c r="A4874" s="185" t="s">
        <v>13309</v>
      </c>
      <c r="B4874" s="185" t="s">
        <v>15885</v>
      </c>
      <c r="C4874" s="74" t="s">
        <v>14887</v>
      </c>
    </row>
    <row r="4875" ht="14.25" customHeight="1">
      <c r="A4875" s="185" t="s">
        <v>13311</v>
      </c>
      <c r="B4875" s="185" t="s">
        <v>16119</v>
      </c>
      <c r="C4875" s="74" t="s">
        <v>14887</v>
      </c>
    </row>
    <row r="4876" ht="14.25" customHeight="1">
      <c r="A4876" s="185" t="s">
        <v>13315</v>
      </c>
      <c r="B4876" s="185" t="s">
        <v>15837</v>
      </c>
      <c r="C4876" s="74" t="s">
        <v>14887</v>
      </c>
    </row>
    <row r="4877" ht="14.25" customHeight="1">
      <c r="A4877" s="185" t="s">
        <v>3696</v>
      </c>
      <c r="B4877" s="185" t="s">
        <v>16961</v>
      </c>
      <c r="C4877" s="74" t="s">
        <v>14887</v>
      </c>
    </row>
    <row r="4878" ht="14.25" customHeight="1">
      <c r="A4878" s="185" t="s">
        <v>13326</v>
      </c>
      <c r="B4878" s="185" t="s">
        <v>15840</v>
      </c>
      <c r="C4878" s="74" t="s">
        <v>14887</v>
      </c>
    </row>
    <row r="4879" ht="14.25" customHeight="1">
      <c r="A4879" s="185" t="s">
        <v>13333</v>
      </c>
      <c r="B4879" s="185" t="s">
        <v>15882</v>
      </c>
      <c r="C4879" s="74" t="s">
        <v>14887</v>
      </c>
    </row>
    <row r="4880" ht="14.25" customHeight="1">
      <c r="A4880" s="185" t="s">
        <v>13335</v>
      </c>
      <c r="B4880" s="185" t="s">
        <v>15842</v>
      </c>
      <c r="C4880" s="74" t="s">
        <v>14887</v>
      </c>
    </row>
    <row r="4881" ht="14.25" customHeight="1">
      <c r="A4881" s="185" t="s">
        <v>6731</v>
      </c>
      <c r="B4881" s="185" t="s">
        <v>15843</v>
      </c>
      <c r="C4881" s="74" t="s">
        <v>14887</v>
      </c>
    </row>
    <row r="4882" ht="14.25" customHeight="1">
      <c r="A4882" s="185" t="s">
        <v>13336</v>
      </c>
      <c r="B4882" s="185" t="s">
        <v>15842</v>
      </c>
      <c r="C4882" s="74" t="s">
        <v>14887</v>
      </c>
    </row>
    <row r="4883" ht="14.25" customHeight="1">
      <c r="A4883" s="185" t="s">
        <v>13337</v>
      </c>
      <c r="B4883" s="185" t="s">
        <v>15843</v>
      </c>
      <c r="C4883" s="74" t="s">
        <v>14887</v>
      </c>
    </row>
    <row r="4884" ht="14.25" customHeight="1">
      <c r="A4884" s="185" t="s">
        <v>13338</v>
      </c>
      <c r="B4884" s="185" t="s">
        <v>15842</v>
      </c>
      <c r="C4884" s="74" t="s">
        <v>14887</v>
      </c>
    </row>
    <row r="4885" ht="14.25" customHeight="1">
      <c r="A4885" s="185" t="s">
        <v>13339</v>
      </c>
      <c r="B4885" s="185" t="s">
        <v>15843</v>
      </c>
      <c r="C4885" s="74" t="s">
        <v>14887</v>
      </c>
    </row>
    <row r="4886" ht="14.25" customHeight="1">
      <c r="A4886" s="185" t="s">
        <v>13342</v>
      </c>
      <c r="B4886" s="185" t="s">
        <v>15844</v>
      </c>
      <c r="C4886" s="74" t="s">
        <v>14887</v>
      </c>
    </row>
    <row r="4887" ht="14.25" customHeight="1">
      <c r="A4887" s="185" t="s">
        <v>13345</v>
      </c>
      <c r="B4887" s="185" t="s">
        <v>15845</v>
      </c>
      <c r="C4887" s="74" t="s">
        <v>14887</v>
      </c>
    </row>
    <row r="4888" ht="14.25" customHeight="1">
      <c r="A4888" s="185" t="s">
        <v>6766</v>
      </c>
      <c r="B4888" s="185" t="s">
        <v>15846</v>
      </c>
      <c r="C4888" s="74" t="s">
        <v>14887</v>
      </c>
    </row>
    <row r="4889" ht="14.25" customHeight="1">
      <c r="A4889" s="185" t="s">
        <v>6799</v>
      </c>
      <c r="B4889" s="185" t="s">
        <v>15890</v>
      </c>
      <c r="C4889" s="74" t="s">
        <v>14887</v>
      </c>
    </row>
    <row r="4890" ht="14.25" customHeight="1">
      <c r="A4890" s="185" t="s">
        <v>13349</v>
      </c>
      <c r="B4890" s="185" t="s">
        <v>16373</v>
      </c>
      <c r="C4890" s="74" t="s">
        <v>14887</v>
      </c>
    </row>
    <row r="4891" ht="14.25" customHeight="1">
      <c r="A4891" s="185" t="s">
        <v>13350</v>
      </c>
      <c r="B4891" s="185" t="s">
        <v>15848</v>
      </c>
      <c r="C4891" s="74" t="s">
        <v>14887</v>
      </c>
    </row>
    <row r="4892" ht="14.25" customHeight="1">
      <c r="A4892" s="185" t="s">
        <v>13352</v>
      </c>
      <c r="B4892" s="185" t="s">
        <v>15849</v>
      </c>
      <c r="C4892" s="74" t="s">
        <v>14887</v>
      </c>
    </row>
    <row r="4893" ht="14.25" customHeight="1">
      <c r="A4893" s="185" t="s">
        <v>6991</v>
      </c>
      <c r="B4893" s="185" t="s">
        <v>15846</v>
      </c>
      <c r="C4893" s="74" t="s">
        <v>14887</v>
      </c>
    </row>
    <row r="4894" ht="14.25" customHeight="1">
      <c r="A4894" s="185" t="s">
        <v>13570</v>
      </c>
      <c r="B4894" s="185" t="s">
        <v>15964</v>
      </c>
      <c r="C4894" s="74" t="s">
        <v>14887</v>
      </c>
    </row>
    <row r="4895" ht="14.25" customHeight="1">
      <c r="A4895" s="185" t="s">
        <v>13356</v>
      </c>
      <c r="B4895" s="185" t="s">
        <v>15892</v>
      </c>
      <c r="C4895" s="74" t="s">
        <v>14887</v>
      </c>
    </row>
    <row r="4896" ht="14.25" customHeight="1">
      <c r="A4896" s="185" t="s">
        <v>13358</v>
      </c>
      <c r="B4896" s="185" t="s">
        <v>15848</v>
      </c>
      <c r="C4896" s="74" t="s">
        <v>14887</v>
      </c>
    </row>
    <row r="4897" ht="14.25" customHeight="1">
      <c r="A4897" s="185" t="s">
        <v>13360</v>
      </c>
      <c r="B4897" s="185" t="s">
        <v>15849</v>
      </c>
      <c r="C4897" s="74" t="s">
        <v>14887</v>
      </c>
    </row>
    <row r="4898" ht="14.25" customHeight="1">
      <c r="A4898" s="185" t="s">
        <v>3725</v>
      </c>
      <c r="B4898" s="185" t="s">
        <v>15893</v>
      </c>
      <c r="C4898" s="74" t="s">
        <v>14887</v>
      </c>
    </row>
    <row r="4899" ht="14.25" customHeight="1">
      <c r="A4899" s="185" t="s">
        <v>13364</v>
      </c>
      <c r="B4899" s="185" t="s">
        <v>16962</v>
      </c>
      <c r="C4899" s="74" t="s">
        <v>14887</v>
      </c>
    </row>
    <row r="4900" ht="14.25" customHeight="1">
      <c r="A4900" s="185" t="s">
        <v>13365</v>
      </c>
      <c r="B4900" s="185" t="s">
        <v>15852</v>
      </c>
      <c r="C4900" s="74" t="s">
        <v>14887</v>
      </c>
    </row>
    <row r="4901" ht="14.25" customHeight="1">
      <c r="A4901" s="185" t="s">
        <v>3703</v>
      </c>
      <c r="B4901" s="185" t="s">
        <v>16004</v>
      </c>
      <c r="C4901" s="74" t="s">
        <v>14887</v>
      </c>
    </row>
    <row r="4902" ht="14.25" customHeight="1">
      <c r="A4902" s="185" t="s">
        <v>7579</v>
      </c>
      <c r="B4902" s="185" t="s">
        <v>15854</v>
      </c>
      <c r="C4902" s="74" t="s">
        <v>14887</v>
      </c>
    </row>
    <row r="4903" ht="14.25" customHeight="1">
      <c r="A4903" s="185" t="s">
        <v>13372</v>
      </c>
      <c r="B4903" s="185" t="s">
        <v>16963</v>
      </c>
      <c r="C4903" s="74" t="s">
        <v>14887</v>
      </c>
    </row>
    <row r="4904" ht="14.25" customHeight="1">
      <c r="A4904" s="185" t="s">
        <v>3708</v>
      </c>
      <c r="B4904" s="185" t="s">
        <v>16964</v>
      </c>
      <c r="C4904" s="74" t="s">
        <v>14887</v>
      </c>
    </row>
    <row r="4905" ht="14.25" customHeight="1">
      <c r="A4905" s="185" t="s">
        <v>13378</v>
      </c>
      <c r="B4905" s="185" t="s">
        <v>16965</v>
      </c>
      <c r="C4905" s="74" t="s">
        <v>14887</v>
      </c>
    </row>
    <row r="4906" ht="14.25" customHeight="1">
      <c r="A4906" s="185" t="s">
        <v>13384</v>
      </c>
      <c r="B4906" s="185" t="s">
        <v>16966</v>
      </c>
      <c r="C4906" s="74" t="s">
        <v>14887</v>
      </c>
    </row>
    <row r="4907" ht="14.25" customHeight="1">
      <c r="A4907" s="185" t="s">
        <v>13390</v>
      </c>
      <c r="B4907" s="185" t="s">
        <v>15858</v>
      </c>
      <c r="C4907" s="74" t="s">
        <v>14887</v>
      </c>
    </row>
    <row r="4908" ht="14.25" customHeight="1">
      <c r="A4908" s="185" t="s">
        <v>3710</v>
      </c>
      <c r="B4908" s="185" t="s">
        <v>16052</v>
      </c>
      <c r="C4908" s="74" t="s">
        <v>14887</v>
      </c>
    </row>
    <row r="4909" ht="14.25" customHeight="1">
      <c r="A4909" s="185" t="s">
        <v>13393</v>
      </c>
      <c r="B4909" s="185" t="s">
        <v>16967</v>
      </c>
      <c r="C4909" s="74" t="s">
        <v>14887</v>
      </c>
    </row>
    <row r="4910" ht="14.25" customHeight="1">
      <c r="A4910" s="185" t="s">
        <v>13396</v>
      </c>
      <c r="B4910" s="185" t="s">
        <v>15861</v>
      </c>
      <c r="C4910" s="74" t="s">
        <v>14887</v>
      </c>
    </row>
    <row r="4911" ht="14.25" customHeight="1">
      <c r="A4911" s="185" t="s">
        <v>13398</v>
      </c>
      <c r="B4911" s="185" t="s">
        <v>15843</v>
      </c>
      <c r="C4911" s="74" t="s">
        <v>14887</v>
      </c>
    </row>
    <row r="4912" ht="14.25" customHeight="1">
      <c r="A4912" s="185" t="s">
        <v>13400</v>
      </c>
      <c r="B4912" s="185" t="s">
        <v>15861</v>
      </c>
      <c r="C4912" s="74" t="s">
        <v>14887</v>
      </c>
    </row>
    <row r="4913" ht="14.25" customHeight="1">
      <c r="A4913" s="185" t="s">
        <v>13402</v>
      </c>
      <c r="B4913" s="185" t="s">
        <v>15843</v>
      </c>
      <c r="C4913" s="74" t="s">
        <v>14887</v>
      </c>
    </row>
    <row r="4914" ht="14.25" customHeight="1">
      <c r="A4914" s="185" t="s">
        <v>13404</v>
      </c>
      <c r="B4914" s="185" t="s">
        <v>15861</v>
      </c>
      <c r="C4914" s="74" t="s">
        <v>14887</v>
      </c>
    </row>
    <row r="4915" ht="14.25" customHeight="1">
      <c r="A4915" s="185" t="s">
        <v>13405</v>
      </c>
      <c r="B4915" s="185" t="s">
        <v>15843</v>
      </c>
      <c r="C4915" s="74" t="s">
        <v>14887</v>
      </c>
    </row>
    <row r="4916" ht="14.25" customHeight="1">
      <c r="A4916" s="185" t="s">
        <v>9167</v>
      </c>
      <c r="B4916" s="185" t="s">
        <v>15844</v>
      </c>
      <c r="C4916" s="74" t="s">
        <v>14887</v>
      </c>
    </row>
    <row r="4917" ht="14.25" customHeight="1">
      <c r="A4917" s="185" t="s">
        <v>13427</v>
      </c>
      <c r="B4917" s="185" t="s">
        <v>15827</v>
      </c>
      <c r="C4917" s="74" t="s">
        <v>14887</v>
      </c>
    </row>
    <row r="4918" ht="14.25" customHeight="1">
      <c r="A4918" s="185" t="s">
        <v>13431</v>
      </c>
      <c r="B4918" s="185" t="s">
        <v>15864</v>
      </c>
      <c r="C4918" s="74" t="s">
        <v>14887</v>
      </c>
    </row>
    <row r="4919" ht="14.25" customHeight="1">
      <c r="A4919" s="185" t="s">
        <v>3717</v>
      </c>
      <c r="B4919" s="185" t="s">
        <v>15903</v>
      </c>
      <c r="C4919" s="74" t="s">
        <v>14887</v>
      </c>
    </row>
    <row r="4920" ht="14.25" customHeight="1">
      <c r="A4920" s="185" t="s">
        <v>3718</v>
      </c>
      <c r="B4920" s="185" t="s">
        <v>15868</v>
      </c>
      <c r="C4920" s="74" t="s">
        <v>14887</v>
      </c>
    </row>
    <row r="4921" ht="14.25" customHeight="1">
      <c r="A4921" s="185" t="s">
        <v>13509</v>
      </c>
      <c r="B4921" s="185" t="s">
        <v>16494</v>
      </c>
      <c r="C4921" s="74" t="s">
        <v>14887</v>
      </c>
    </row>
    <row r="4922" ht="14.25" customHeight="1">
      <c r="A4922" s="185" t="s">
        <v>11380</v>
      </c>
      <c r="B4922" s="185" t="s">
        <v>15837</v>
      </c>
      <c r="C4922" s="74" t="s">
        <v>14887</v>
      </c>
    </row>
    <row r="4923" ht="14.25" customHeight="1">
      <c r="A4923" s="185" t="s">
        <v>11400</v>
      </c>
      <c r="B4923" s="185" t="s">
        <v>16145</v>
      </c>
      <c r="C4923" s="74" t="s">
        <v>14887</v>
      </c>
    </row>
    <row r="4924" ht="14.25" customHeight="1">
      <c r="A4924" s="185" t="s">
        <v>11919</v>
      </c>
      <c r="B4924" s="185" t="s">
        <v>15837</v>
      </c>
      <c r="C4924" s="74" t="s">
        <v>14887</v>
      </c>
    </row>
    <row r="4925" ht="14.25" customHeight="1">
      <c r="A4925" s="185" t="s">
        <v>11941</v>
      </c>
      <c r="B4925" s="185" t="s">
        <v>16145</v>
      </c>
      <c r="C4925" s="74" t="s">
        <v>14887</v>
      </c>
    </row>
    <row r="4926" ht="14.25" customHeight="1">
      <c r="A4926" s="185" t="s">
        <v>13435</v>
      </c>
      <c r="B4926" s="185" t="s">
        <v>15842</v>
      </c>
      <c r="C4926" s="74" t="s">
        <v>14887</v>
      </c>
    </row>
    <row r="4927" ht="14.25" customHeight="1">
      <c r="A4927" s="185" t="s">
        <v>13436</v>
      </c>
      <c r="B4927" s="185" t="s">
        <v>15843</v>
      </c>
      <c r="C4927" s="74" t="s">
        <v>14887</v>
      </c>
    </row>
    <row r="4928" ht="14.25" customHeight="1">
      <c r="A4928" s="185" t="s">
        <v>13437</v>
      </c>
      <c r="B4928" s="185" t="s">
        <v>15842</v>
      </c>
      <c r="C4928" s="74" t="s">
        <v>14887</v>
      </c>
    </row>
    <row r="4929" ht="14.25" customHeight="1">
      <c r="A4929" s="185" t="s">
        <v>13438</v>
      </c>
      <c r="B4929" s="185" t="s">
        <v>15843</v>
      </c>
      <c r="C4929" s="74" t="s">
        <v>14887</v>
      </c>
    </row>
    <row r="4930" ht="14.25" customHeight="1">
      <c r="A4930" s="185" t="s">
        <v>13439</v>
      </c>
      <c r="B4930" s="185" t="s">
        <v>15842</v>
      </c>
      <c r="C4930" s="74" t="s">
        <v>14887</v>
      </c>
    </row>
    <row r="4931" ht="14.25" customHeight="1">
      <c r="A4931" s="185" t="s">
        <v>13440</v>
      </c>
      <c r="B4931" s="185" t="s">
        <v>15843</v>
      </c>
      <c r="C4931" s="74" t="s">
        <v>14887</v>
      </c>
    </row>
    <row r="4932" ht="14.25" customHeight="1">
      <c r="A4932" s="185" t="s">
        <v>13443</v>
      </c>
      <c r="B4932" s="185" t="s">
        <v>15844</v>
      </c>
      <c r="C4932" s="74" t="s">
        <v>14887</v>
      </c>
    </row>
    <row r="4933" ht="14.25" customHeight="1">
      <c r="A4933" s="185" t="s">
        <v>13268</v>
      </c>
      <c r="B4933" s="185" t="s">
        <v>15870</v>
      </c>
      <c r="C4933" s="74" t="s">
        <v>14887</v>
      </c>
    </row>
    <row r="4934" ht="14.25" customHeight="1">
      <c r="A4934" s="185" t="s">
        <v>13449</v>
      </c>
      <c r="B4934" s="185" t="s">
        <v>15858</v>
      </c>
      <c r="C4934" s="74" t="s">
        <v>14887</v>
      </c>
    </row>
    <row r="4935" ht="14.25" customHeight="1">
      <c r="A4935" s="185" t="s">
        <v>13450</v>
      </c>
      <c r="B4935" s="185" t="s">
        <v>15908</v>
      </c>
      <c r="C4935" s="74" t="s">
        <v>14887</v>
      </c>
    </row>
    <row r="4936" ht="14.25" customHeight="1">
      <c r="A4936" s="185" t="s">
        <v>3713</v>
      </c>
      <c r="B4936" s="185" t="s">
        <v>15873</v>
      </c>
      <c r="C4936" s="74" t="s">
        <v>14887</v>
      </c>
    </row>
    <row r="4937" ht="14.25" customHeight="1">
      <c r="A4937" s="185" t="s">
        <v>13462</v>
      </c>
      <c r="B4937" s="185" t="s">
        <v>16968</v>
      </c>
      <c r="C4937" s="74" t="s">
        <v>14887</v>
      </c>
    </row>
    <row r="4938" ht="14.25" customHeight="1">
      <c r="A4938" s="185" t="s">
        <v>13463</v>
      </c>
      <c r="B4938" s="185" t="s">
        <v>16969</v>
      </c>
      <c r="C4938" s="74" t="s">
        <v>14887</v>
      </c>
    </row>
    <row r="4939" ht="14.25" customHeight="1">
      <c r="A4939" s="185" t="s">
        <v>3934</v>
      </c>
      <c r="B4939" s="185" t="s">
        <v>15878</v>
      </c>
      <c r="C4939" s="74" t="s">
        <v>14887</v>
      </c>
    </row>
    <row r="4940" ht="14.25" customHeight="1">
      <c r="A4940" s="185" t="s">
        <v>13285</v>
      </c>
      <c r="B4940" s="185" t="s">
        <v>15824</v>
      </c>
      <c r="C4940" s="74" t="s">
        <v>14897</v>
      </c>
    </row>
    <row r="4941" ht="14.25" customHeight="1">
      <c r="A4941" s="185" t="s">
        <v>4533</v>
      </c>
      <c r="B4941" s="185" t="s">
        <v>16970</v>
      </c>
      <c r="C4941" s="74" t="s">
        <v>14897</v>
      </c>
    </row>
    <row r="4942" ht="14.25" customHeight="1">
      <c r="A4942" s="185" t="s">
        <v>4785</v>
      </c>
      <c r="B4942" s="185" t="s">
        <v>16971</v>
      </c>
      <c r="C4942" s="74" t="s">
        <v>14897</v>
      </c>
    </row>
    <row r="4943" ht="14.25" customHeight="1">
      <c r="A4943" s="185" t="s">
        <v>13300</v>
      </c>
      <c r="B4943" s="185" t="s">
        <v>15827</v>
      </c>
      <c r="C4943" s="74" t="s">
        <v>14897</v>
      </c>
    </row>
    <row r="4944" ht="14.25" customHeight="1">
      <c r="A4944" s="185" t="s">
        <v>4910</v>
      </c>
      <c r="B4944" s="185" t="s">
        <v>15828</v>
      </c>
      <c r="C4944" s="74" t="s">
        <v>14897</v>
      </c>
    </row>
    <row r="4945" ht="14.25" customHeight="1">
      <c r="A4945" s="185" t="s">
        <v>13305</v>
      </c>
      <c r="B4945" s="185" t="s">
        <v>15934</v>
      </c>
      <c r="C4945" s="74" t="s">
        <v>14897</v>
      </c>
    </row>
    <row r="4946" ht="14.25" customHeight="1">
      <c r="A4946" s="185" t="s">
        <v>5024</v>
      </c>
      <c r="B4946" s="185" t="s">
        <v>16099</v>
      </c>
      <c r="C4946" s="74" t="s">
        <v>14897</v>
      </c>
    </row>
    <row r="4947" ht="14.25" customHeight="1">
      <c r="A4947" s="185" t="s">
        <v>2692</v>
      </c>
      <c r="B4947" s="185" t="s">
        <v>15832</v>
      </c>
      <c r="C4947" s="74" t="s">
        <v>14897</v>
      </c>
    </row>
    <row r="4948" ht="14.25" customHeight="1">
      <c r="A4948" s="185" t="s">
        <v>13309</v>
      </c>
      <c r="B4948" s="185" t="s">
        <v>16972</v>
      </c>
      <c r="C4948" s="74" t="s">
        <v>14897</v>
      </c>
    </row>
    <row r="4949" ht="14.25" customHeight="1">
      <c r="A4949" s="185" t="s">
        <v>13310</v>
      </c>
      <c r="B4949" s="185" t="s">
        <v>16973</v>
      </c>
      <c r="C4949" s="74" t="s">
        <v>14897</v>
      </c>
    </row>
    <row r="4950" ht="14.25" customHeight="1">
      <c r="A4950" s="185" t="s">
        <v>13311</v>
      </c>
      <c r="B4950" s="185" t="s">
        <v>16974</v>
      </c>
      <c r="C4950" s="74" t="s">
        <v>14897</v>
      </c>
    </row>
    <row r="4951" ht="14.25" customHeight="1">
      <c r="A4951" s="185" t="s">
        <v>13315</v>
      </c>
      <c r="B4951" s="185" t="s">
        <v>15837</v>
      </c>
      <c r="C4951" s="74" t="s">
        <v>14897</v>
      </c>
    </row>
    <row r="4952" ht="14.25" customHeight="1">
      <c r="A4952" s="185" t="s">
        <v>5813</v>
      </c>
      <c r="B4952" s="185" t="s">
        <v>16975</v>
      </c>
      <c r="C4952" s="74" t="s">
        <v>14897</v>
      </c>
    </row>
    <row r="4953" ht="14.25" customHeight="1">
      <c r="A4953" s="185" t="s">
        <v>3696</v>
      </c>
      <c r="B4953" s="185" t="s">
        <v>16975</v>
      </c>
      <c r="C4953" s="74" t="s">
        <v>14897</v>
      </c>
    </row>
    <row r="4954" ht="14.25" customHeight="1">
      <c r="A4954" s="185" t="s">
        <v>13326</v>
      </c>
      <c r="B4954" s="185" t="s">
        <v>15840</v>
      </c>
      <c r="C4954" s="74" t="s">
        <v>14897</v>
      </c>
    </row>
    <row r="4955" ht="14.25" customHeight="1">
      <c r="A4955" s="185" t="s">
        <v>13333</v>
      </c>
      <c r="B4955" s="185" t="s">
        <v>15934</v>
      </c>
      <c r="C4955" s="74" t="s">
        <v>14897</v>
      </c>
    </row>
    <row r="4956" ht="14.25" customHeight="1">
      <c r="A4956" s="185" t="s">
        <v>13335</v>
      </c>
      <c r="B4956" s="185" t="s">
        <v>15842</v>
      </c>
      <c r="C4956" s="74" t="s">
        <v>14897</v>
      </c>
    </row>
    <row r="4957" ht="14.25" customHeight="1">
      <c r="A4957" s="185" t="s">
        <v>6731</v>
      </c>
      <c r="B4957" s="185" t="s">
        <v>15843</v>
      </c>
      <c r="C4957" s="74" t="s">
        <v>14897</v>
      </c>
    </row>
    <row r="4958" ht="14.25" customHeight="1">
      <c r="A4958" s="185" t="s">
        <v>13336</v>
      </c>
      <c r="B4958" s="185" t="s">
        <v>15842</v>
      </c>
      <c r="C4958" s="74" t="s">
        <v>14897</v>
      </c>
    </row>
    <row r="4959" ht="14.25" customHeight="1">
      <c r="A4959" s="185" t="s">
        <v>13337</v>
      </c>
      <c r="B4959" s="185" t="s">
        <v>15843</v>
      </c>
      <c r="C4959" s="74" t="s">
        <v>14897</v>
      </c>
    </row>
    <row r="4960" ht="14.25" customHeight="1">
      <c r="A4960" s="185" t="s">
        <v>13338</v>
      </c>
      <c r="B4960" s="185" t="s">
        <v>15842</v>
      </c>
      <c r="C4960" s="74" t="s">
        <v>14897</v>
      </c>
    </row>
    <row r="4961" ht="14.25" customHeight="1">
      <c r="A4961" s="185" t="s">
        <v>13339</v>
      </c>
      <c r="B4961" s="185" t="s">
        <v>15843</v>
      </c>
      <c r="C4961" s="74" t="s">
        <v>14897</v>
      </c>
    </row>
    <row r="4962" ht="14.25" customHeight="1">
      <c r="A4962" s="185" t="s">
        <v>13342</v>
      </c>
      <c r="B4962" s="185" t="s">
        <v>15844</v>
      </c>
      <c r="C4962" s="74" t="s">
        <v>14897</v>
      </c>
    </row>
    <row r="4963" ht="14.25" customHeight="1">
      <c r="A4963" s="185" t="s">
        <v>13345</v>
      </c>
      <c r="B4963" s="185" t="s">
        <v>15889</v>
      </c>
      <c r="C4963" s="74" t="s">
        <v>14897</v>
      </c>
    </row>
    <row r="4964" ht="14.25" customHeight="1">
      <c r="A4964" s="185" t="s">
        <v>6766</v>
      </c>
      <c r="B4964" s="185" t="s">
        <v>15846</v>
      </c>
      <c r="C4964" s="74" t="s">
        <v>14897</v>
      </c>
    </row>
    <row r="4965" ht="14.25" customHeight="1">
      <c r="A4965" s="185" t="s">
        <v>13349</v>
      </c>
      <c r="B4965" s="185" t="s">
        <v>16976</v>
      </c>
      <c r="C4965" s="74" t="s">
        <v>14897</v>
      </c>
    </row>
    <row r="4966" ht="14.25" customHeight="1">
      <c r="A4966" s="185" t="s">
        <v>13350</v>
      </c>
      <c r="B4966" s="185" t="s">
        <v>15848</v>
      </c>
      <c r="C4966" s="74" t="s">
        <v>14897</v>
      </c>
    </row>
    <row r="4967" ht="14.25" customHeight="1">
      <c r="A4967" s="185" t="s">
        <v>13352</v>
      </c>
      <c r="B4967" s="185" t="s">
        <v>15849</v>
      </c>
      <c r="C4967" s="74" t="s">
        <v>14897</v>
      </c>
    </row>
    <row r="4968" ht="14.25" customHeight="1">
      <c r="A4968" s="185" t="s">
        <v>6991</v>
      </c>
      <c r="B4968" s="185" t="s">
        <v>15846</v>
      </c>
      <c r="C4968" s="74" t="s">
        <v>14897</v>
      </c>
    </row>
    <row r="4969" ht="14.25" customHeight="1">
      <c r="A4969" s="185" t="s">
        <v>13356</v>
      </c>
      <c r="B4969" s="185" t="s">
        <v>15892</v>
      </c>
      <c r="C4969" s="74" t="s">
        <v>14897</v>
      </c>
    </row>
    <row r="4970" ht="14.25" customHeight="1">
      <c r="A4970" s="185" t="s">
        <v>13358</v>
      </c>
      <c r="B4970" s="185" t="s">
        <v>15848</v>
      </c>
      <c r="C4970" s="74" t="s">
        <v>14897</v>
      </c>
    </row>
    <row r="4971" ht="14.25" customHeight="1">
      <c r="A4971" s="185" t="s">
        <v>13360</v>
      </c>
      <c r="B4971" s="185" t="s">
        <v>15849</v>
      </c>
      <c r="C4971" s="74" t="s">
        <v>14897</v>
      </c>
    </row>
    <row r="4972" ht="14.25" customHeight="1">
      <c r="A4972" s="185" t="s">
        <v>3725</v>
      </c>
      <c r="B4972" s="185" t="s">
        <v>15893</v>
      </c>
      <c r="C4972" s="74" t="s">
        <v>14897</v>
      </c>
    </row>
    <row r="4973" ht="14.25" customHeight="1">
      <c r="A4973" s="185" t="s">
        <v>13364</v>
      </c>
      <c r="B4973" s="185" t="s">
        <v>15894</v>
      </c>
      <c r="C4973" s="74" t="s">
        <v>14897</v>
      </c>
    </row>
    <row r="4974" ht="14.25" customHeight="1">
      <c r="A4974" s="185" t="s">
        <v>13365</v>
      </c>
      <c r="B4974" s="185" t="s">
        <v>15852</v>
      </c>
      <c r="C4974" s="74" t="s">
        <v>14897</v>
      </c>
    </row>
    <row r="4975" ht="14.25" customHeight="1">
      <c r="A4975" s="185" t="s">
        <v>3703</v>
      </c>
      <c r="B4975" s="185" t="s">
        <v>15853</v>
      </c>
      <c r="C4975" s="74" t="s">
        <v>14897</v>
      </c>
    </row>
    <row r="4976" ht="14.25" customHeight="1">
      <c r="A4976" s="185" t="s">
        <v>7579</v>
      </c>
      <c r="B4976" s="185" t="s">
        <v>15854</v>
      </c>
      <c r="C4976" s="74" t="s">
        <v>14897</v>
      </c>
    </row>
    <row r="4977" ht="14.25" customHeight="1">
      <c r="A4977" s="185" t="s">
        <v>13372</v>
      </c>
      <c r="B4977" s="185" t="s">
        <v>16977</v>
      </c>
      <c r="C4977" s="74" t="s">
        <v>14897</v>
      </c>
    </row>
    <row r="4978" ht="14.25" customHeight="1">
      <c r="A4978" s="185" t="s">
        <v>3708</v>
      </c>
      <c r="B4978" s="185" t="s">
        <v>16978</v>
      </c>
      <c r="C4978" s="74" t="s">
        <v>14897</v>
      </c>
    </row>
    <row r="4979" ht="14.25" customHeight="1">
      <c r="A4979" s="185" t="s">
        <v>13378</v>
      </c>
      <c r="B4979" s="185" t="s">
        <v>16979</v>
      </c>
      <c r="C4979" s="74" t="s">
        <v>14897</v>
      </c>
    </row>
    <row r="4980" ht="14.25" customHeight="1">
      <c r="A4980" s="185" t="s">
        <v>13384</v>
      </c>
      <c r="B4980" s="185" t="s">
        <v>16980</v>
      </c>
      <c r="C4980" s="74" t="s">
        <v>14897</v>
      </c>
    </row>
    <row r="4981" ht="14.25" customHeight="1">
      <c r="A4981" s="185" t="s">
        <v>13390</v>
      </c>
      <c r="B4981" s="185" t="s">
        <v>15858</v>
      </c>
      <c r="C4981" s="74" t="s">
        <v>14897</v>
      </c>
    </row>
    <row r="4982" ht="14.25" customHeight="1">
      <c r="A4982" s="185" t="s">
        <v>3710</v>
      </c>
      <c r="B4982" s="185" t="s">
        <v>15859</v>
      </c>
      <c r="C4982" s="74" t="s">
        <v>14897</v>
      </c>
    </row>
    <row r="4983" ht="14.25" customHeight="1">
      <c r="A4983" s="185" t="s">
        <v>13393</v>
      </c>
      <c r="B4983" s="185" t="s">
        <v>15860</v>
      </c>
      <c r="C4983" s="74" t="s">
        <v>14897</v>
      </c>
    </row>
    <row r="4984" ht="14.25" customHeight="1">
      <c r="A4984" s="185" t="s">
        <v>13396</v>
      </c>
      <c r="B4984" s="185" t="s">
        <v>15861</v>
      </c>
      <c r="C4984" s="74" t="s">
        <v>14897</v>
      </c>
    </row>
    <row r="4985" ht="14.25" customHeight="1">
      <c r="A4985" s="185" t="s">
        <v>13398</v>
      </c>
      <c r="B4985" s="185" t="s">
        <v>15843</v>
      </c>
      <c r="C4985" s="74" t="s">
        <v>14897</v>
      </c>
    </row>
    <row r="4986" ht="14.25" customHeight="1">
      <c r="A4986" s="185" t="s">
        <v>13400</v>
      </c>
      <c r="B4986" s="185" t="s">
        <v>15861</v>
      </c>
      <c r="C4986" s="74" t="s">
        <v>14897</v>
      </c>
    </row>
    <row r="4987" ht="14.25" customHeight="1">
      <c r="A4987" s="185" t="s">
        <v>13402</v>
      </c>
      <c r="B4987" s="185" t="s">
        <v>15843</v>
      </c>
      <c r="C4987" s="74" t="s">
        <v>14897</v>
      </c>
    </row>
    <row r="4988" ht="14.25" customHeight="1">
      <c r="A4988" s="185" t="s">
        <v>13404</v>
      </c>
      <c r="B4988" s="185" t="s">
        <v>15861</v>
      </c>
      <c r="C4988" s="74" t="s">
        <v>14897</v>
      </c>
    </row>
    <row r="4989" ht="14.25" customHeight="1">
      <c r="A4989" s="185" t="s">
        <v>13405</v>
      </c>
      <c r="B4989" s="185" t="s">
        <v>15843</v>
      </c>
      <c r="C4989" s="74" t="s">
        <v>14897</v>
      </c>
    </row>
    <row r="4990" ht="14.25" customHeight="1">
      <c r="A4990" s="185" t="s">
        <v>9167</v>
      </c>
      <c r="B4990" s="185" t="s">
        <v>15844</v>
      </c>
      <c r="C4990" s="74" t="s">
        <v>14897</v>
      </c>
    </row>
    <row r="4991" ht="14.25" customHeight="1">
      <c r="A4991" s="185" t="s">
        <v>9506</v>
      </c>
      <c r="B4991" s="185" t="s">
        <v>16981</v>
      </c>
      <c r="C4991" s="74" t="s">
        <v>14897</v>
      </c>
    </row>
    <row r="4992" ht="14.25" customHeight="1">
      <c r="A4992" s="185" t="s">
        <v>9716</v>
      </c>
      <c r="B4992" s="185" t="s">
        <v>16982</v>
      </c>
      <c r="C4992" s="74" t="s">
        <v>14897</v>
      </c>
    </row>
    <row r="4993" ht="14.25" customHeight="1">
      <c r="A4993" s="185" t="s">
        <v>9718</v>
      </c>
      <c r="B4993" s="185" t="s">
        <v>16983</v>
      </c>
      <c r="C4993" s="74" t="s">
        <v>14897</v>
      </c>
    </row>
    <row r="4994" ht="14.25" customHeight="1">
      <c r="A4994" s="185" t="s">
        <v>9956</v>
      </c>
      <c r="B4994" s="185" t="s">
        <v>16984</v>
      </c>
      <c r="C4994" s="74" t="s">
        <v>14897</v>
      </c>
    </row>
    <row r="4995" ht="14.25" customHeight="1">
      <c r="A4995" s="185" t="s">
        <v>10281</v>
      </c>
      <c r="B4995" s="185" t="s">
        <v>16985</v>
      </c>
      <c r="C4995" s="74" t="s">
        <v>14897</v>
      </c>
    </row>
    <row r="4996" ht="14.25" customHeight="1">
      <c r="A4996" s="185" t="s">
        <v>13427</v>
      </c>
      <c r="B4996" s="185" t="s">
        <v>15827</v>
      </c>
      <c r="C4996" s="74" t="s">
        <v>14897</v>
      </c>
    </row>
    <row r="4997" ht="14.25" customHeight="1">
      <c r="A4997" s="185" t="s">
        <v>13431</v>
      </c>
      <c r="B4997" s="185" t="s">
        <v>15864</v>
      </c>
      <c r="C4997" s="74" t="s">
        <v>14897</v>
      </c>
    </row>
    <row r="4998" ht="14.25" customHeight="1">
      <c r="A4998" s="185" t="s">
        <v>3717</v>
      </c>
      <c r="B4998" s="185" t="s">
        <v>15903</v>
      </c>
      <c r="C4998" s="74" t="s">
        <v>14897</v>
      </c>
    </row>
    <row r="4999" ht="14.25" customHeight="1">
      <c r="A4999" s="185" t="s">
        <v>3718</v>
      </c>
      <c r="B4999" s="185" t="s">
        <v>15868</v>
      </c>
      <c r="C4999" s="74" t="s">
        <v>14897</v>
      </c>
    </row>
    <row r="5000" ht="14.25" customHeight="1">
      <c r="A5000" s="185" t="s">
        <v>13509</v>
      </c>
      <c r="B5000" s="185" t="s">
        <v>16986</v>
      </c>
      <c r="C5000" s="74" t="s">
        <v>14897</v>
      </c>
    </row>
    <row r="5001" ht="14.25" customHeight="1">
      <c r="A5001" s="185" t="s">
        <v>13435</v>
      </c>
      <c r="B5001" s="185" t="s">
        <v>15842</v>
      </c>
      <c r="C5001" s="74" t="s">
        <v>14897</v>
      </c>
    </row>
    <row r="5002" ht="14.25" customHeight="1">
      <c r="A5002" s="185" t="s">
        <v>13436</v>
      </c>
      <c r="B5002" s="185" t="s">
        <v>15843</v>
      </c>
      <c r="C5002" s="74" t="s">
        <v>14897</v>
      </c>
    </row>
    <row r="5003" ht="14.25" customHeight="1">
      <c r="A5003" s="185" t="s">
        <v>13437</v>
      </c>
      <c r="B5003" s="185" t="s">
        <v>15842</v>
      </c>
      <c r="C5003" s="74" t="s">
        <v>14897</v>
      </c>
    </row>
    <row r="5004" ht="14.25" customHeight="1">
      <c r="A5004" s="185" t="s">
        <v>13438</v>
      </c>
      <c r="B5004" s="185" t="s">
        <v>15843</v>
      </c>
      <c r="C5004" s="74" t="s">
        <v>14897</v>
      </c>
    </row>
    <row r="5005" ht="14.25" customHeight="1">
      <c r="A5005" s="185" t="s">
        <v>13439</v>
      </c>
      <c r="B5005" s="185" t="s">
        <v>15842</v>
      </c>
      <c r="C5005" s="74" t="s">
        <v>14897</v>
      </c>
    </row>
    <row r="5006" ht="14.25" customHeight="1">
      <c r="A5006" s="185" t="s">
        <v>13440</v>
      </c>
      <c r="B5006" s="185" t="s">
        <v>15843</v>
      </c>
      <c r="C5006" s="74" t="s">
        <v>14897</v>
      </c>
    </row>
    <row r="5007" ht="14.25" customHeight="1">
      <c r="A5007" s="185" t="s">
        <v>13443</v>
      </c>
      <c r="B5007" s="185" t="s">
        <v>15844</v>
      </c>
      <c r="C5007" s="74" t="s">
        <v>14897</v>
      </c>
    </row>
    <row r="5008" ht="14.25" customHeight="1">
      <c r="A5008" s="185" t="s">
        <v>13268</v>
      </c>
      <c r="B5008" s="185" t="s">
        <v>15870</v>
      </c>
      <c r="C5008" s="74" t="s">
        <v>14897</v>
      </c>
    </row>
    <row r="5009" ht="14.25" customHeight="1">
      <c r="A5009" s="185" t="s">
        <v>12157</v>
      </c>
      <c r="B5009" s="185" t="s">
        <v>15871</v>
      </c>
      <c r="C5009" s="74" t="s">
        <v>14897</v>
      </c>
    </row>
    <row r="5010" ht="14.25" customHeight="1">
      <c r="A5010" s="185" t="s">
        <v>12180</v>
      </c>
      <c r="B5010" s="185" t="s">
        <v>15907</v>
      </c>
      <c r="C5010" s="74" t="s">
        <v>14897</v>
      </c>
    </row>
    <row r="5011" ht="14.25" customHeight="1">
      <c r="A5011" s="185" t="s">
        <v>12334</v>
      </c>
      <c r="B5011" s="185" t="s">
        <v>16987</v>
      </c>
      <c r="C5011" s="74" t="s">
        <v>14897</v>
      </c>
    </row>
    <row r="5012" ht="14.25" customHeight="1">
      <c r="A5012" s="185" t="s">
        <v>13449</v>
      </c>
      <c r="B5012" s="185" t="s">
        <v>15858</v>
      </c>
      <c r="C5012" s="74" t="s">
        <v>14897</v>
      </c>
    </row>
    <row r="5013" ht="14.25" customHeight="1">
      <c r="A5013" s="185" t="s">
        <v>13450</v>
      </c>
      <c r="B5013" s="185" t="s">
        <v>15908</v>
      </c>
      <c r="C5013" s="74" t="s">
        <v>14897</v>
      </c>
    </row>
    <row r="5014" ht="14.25" customHeight="1">
      <c r="A5014" s="185" t="s">
        <v>3713</v>
      </c>
      <c r="B5014" s="185" t="s">
        <v>15873</v>
      </c>
      <c r="C5014" s="74" t="s">
        <v>14897</v>
      </c>
    </row>
    <row r="5015" ht="14.25" customHeight="1">
      <c r="A5015" s="185" t="s">
        <v>13462</v>
      </c>
      <c r="B5015" s="185" t="s">
        <v>15909</v>
      </c>
      <c r="C5015" s="74" t="s">
        <v>14897</v>
      </c>
    </row>
    <row r="5016" ht="14.25" customHeight="1">
      <c r="A5016" s="185" t="s">
        <v>3934</v>
      </c>
      <c r="B5016" s="185" t="s">
        <v>15878</v>
      </c>
      <c r="C5016" s="74" t="s">
        <v>14897</v>
      </c>
    </row>
    <row r="5017" ht="14.25" customHeight="1">
      <c r="A5017" s="185" t="s">
        <v>4592</v>
      </c>
      <c r="B5017" s="185" t="s">
        <v>16988</v>
      </c>
      <c r="C5017" s="74" t="s">
        <v>14903</v>
      </c>
    </row>
    <row r="5018" ht="14.25" customHeight="1">
      <c r="A5018" s="185" t="s">
        <v>4785</v>
      </c>
      <c r="B5018" s="185" t="s">
        <v>15964</v>
      </c>
      <c r="C5018" s="74" t="s">
        <v>14903</v>
      </c>
    </row>
    <row r="5019" ht="14.25" customHeight="1">
      <c r="A5019" s="185" t="s">
        <v>13305</v>
      </c>
      <c r="B5019" s="185" t="s">
        <v>15934</v>
      </c>
      <c r="C5019" s="74" t="s">
        <v>14903</v>
      </c>
    </row>
    <row r="5020" ht="14.25" customHeight="1">
      <c r="A5020" s="185" t="s">
        <v>2692</v>
      </c>
      <c r="B5020" s="185" t="s">
        <v>15832</v>
      </c>
      <c r="C5020" s="74" t="s">
        <v>14903</v>
      </c>
    </row>
    <row r="5021" ht="14.25" customHeight="1">
      <c r="A5021" s="185" t="s">
        <v>13309</v>
      </c>
      <c r="B5021" s="185" t="s">
        <v>15912</v>
      </c>
      <c r="C5021" s="74" t="s">
        <v>14903</v>
      </c>
    </row>
    <row r="5022" ht="14.25" customHeight="1">
      <c r="A5022" s="185" t="s">
        <v>13311</v>
      </c>
      <c r="B5022" s="185" t="s">
        <v>15913</v>
      </c>
      <c r="C5022" s="74" t="s">
        <v>14903</v>
      </c>
    </row>
    <row r="5023" ht="14.25" customHeight="1">
      <c r="A5023" s="185" t="s">
        <v>5463</v>
      </c>
      <c r="B5023" s="185" t="s">
        <v>16989</v>
      </c>
      <c r="C5023" s="74" t="s">
        <v>14903</v>
      </c>
    </row>
    <row r="5024" ht="14.25" customHeight="1">
      <c r="A5024" s="185" t="s">
        <v>13315</v>
      </c>
      <c r="B5024" s="185" t="s">
        <v>15837</v>
      </c>
      <c r="C5024" s="74" t="s">
        <v>14903</v>
      </c>
    </row>
    <row r="5025" ht="14.25" customHeight="1">
      <c r="A5025" s="185" t="s">
        <v>13333</v>
      </c>
      <c r="B5025" s="185" t="s">
        <v>15934</v>
      </c>
      <c r="C5025" s="74" t="s">
        <v>14903</v>
      </c>
    </row>
    <row r="5026" ht="14.25" customHeight="1">
      <c r="A5026" s="185" t="s">
        <v>13335</v>
      </c>
      <c r="B5026" s="185" t="s">
        <v>15842</v>
      </c>
      <c r="C5026" s="74" t="s">
        <v>14903</v>
      </c>
    </row>
    <row r="5027" ht="14.25" customHeight="1">
      <c r="A5027" s="185" t="s">
        <v>6738</v>
      </c>
      <c r="B5027" s="185" t="s">
        <v>16990</v>
      </c>
      <c r="C5027" s="74" t="s">
        <v>14903</v>
      </c>
    </row>
    <row r="5028" ht="14.25" customHeight="1">
      <c r="A5028" s="185" t="s">
        <v>13342</v>
      </c>
      <c r="B5028" s="185" t="s">
        <v>15844</v>
      </c>
      <c r="C5028" s="74" t="s">
        <v>14903</v>
      </c>
    </row>
    <row r="5029" ht="14.25" customHeight="1">
      <c r="A5029" s="185" t="s">
        <v>13345</v>
      </c>
      <c r="B5029" s="185" t="s">
        <v>15889</v>
      </c>
      <c r="C5029" s="74" t="s">
        <v>14903</v>
      </c>
    </row>
    <row r="5030" ht="14.25" customHeight="1">
      <c r="A5030" s="185" t="s">
        <v>6766</v>
      </c>
      <c r="B5030" s="185" t="s">
        <v>15846</v>
      </c>
      <c r="C5030" s="74" t="s">
        <v>14903</v>
      </c>
    </row>
    <row r="5031" ht="14.25" customHeight="1">
      <c r="A5031" s="185" t="s">
        <v>6799</v>
      </c>
      <c r="B5031" s="185" t="s">
        <v>15890</v>
      </c>
      <c r="C5031" s="74" t="s">
        <v>14903</v>
      </c>
    </row>
    <row r="5032" ht="14.25" customHeight="1">
      <c r="A5032" s="185" t="s">
        <v>6991</v>
      </c>
      <c r="B5032" s="185" t="s">
        <v>15846</v>
      </c>
      <c r="C5032" s="74" t="s">
        <v>14903</v>
      </c>
    </row>
    <row r="5033" ht="14.25" customHeight="1">
      <c r="A5033" s="185" t="s">
        <v>13365</v>
      </c>
      <c r="B5033" s="185" t="s">
        <v>15852</v>
      </c>
      <c r="C5033" s="74" t="s">
        <v>14903</v>
      </c>
    </row>
    <row r="5034" ht="14.25" customHeight="1">
      <c r="A5034" s="185" t="s">
        <v>3703</v>
      </c>
      <c r="B5034" s="185" t="s">
        <v>16991</v>
      </c>
      <c r="C5034" s="74" t="s">
        <v>14903</v>
      </c>
    </row>
    <row r="5035" ht="14.25" customHeight="1">
      <c r="A5035" s="185" t="s">
        <v>7579</v>
      </c>
      <c r="B5035" s="185" t="s">
        <v>16992</v>
      </c>
      <c r="C5035" s="74" t="s">
        <v>14903</v>
      </c>
    </row>
    <row r="5036" ht="14.25" customHeight="1">
      <c r="A5036" s="185" t="s">
        <v>13372</v>
      </c>
      <c r="B5036" s="185" t="s">
        <v>15982</v>
      </c>
      <c r="C5036" s="74" t="s">
        <v>14903</v>
      </c>
    </row>
    <row r="5037" ht="14.25" customHeight="1">
      <c r="A5037" s="185" t="s">
        <v>7775</v>
      </c>
      <c r="B5037" s="185" t="s">
        <v>16993</v>
      </c>
      <c r="C5037" s="74" t="s">
        <v>14903</v>
      </c>
    </row>
    <row r="5038" ht="14.25" customHeight="1">
      <c r="A5038" s="185" t="s">
        <v>3708</v>
      </c>
      <c r="B5038" s="185" t="s">
        <v>16994</v>
      </c>
      <c r="C5038" s="74" t="s">
        <v>14903</v>
      </c>
    </row>
    <row r="5039" ht="14.25" customHeight="1">
      <c r="A5039" s="185" t="s">
        <v>13378</v>
      </c>
      <c r="B5039" s="185" t="s">
        <v>16995</v>
      </c>
      <c r="C5039" s="74" t="s">
        <v>14903</v>
      </c>
    </row>
    <row r="5040" ht="14.25" customHeight="1">
      <c r="A5040" s="185" t="s">
        <v>13384</v>
      </c>
      <c r="B5040" s="185" t="s">
        <v>16996</v>
      </c>
      <c r="C5040" s="74" t="s">
        <v>14903</v>
      </c>
    </row>
    <row r="5041" ht="14.25" customHeight="1">
      <c r="A5041" s="185" t="s">
        <v>13390</v>
      </c>
      <c r="B5041" s="185" t="s">
        <v>15858</v>
      </c>
      <c r="C5041" s="74" t="s">
        <v>14903</v>
      </c>
    </row>
    <row r="5042" ht="14.25" customHeight="1">
      <c r="A5042" s="185" t="s">
        <v>3710</v>
      </c>
      <c r="B5042" s="185" t="s">
        <v>15951</v>
      </c>
      <c r="C5042" s="74" t="s">
        <v>14903</v>
      </c>
    </row>
    <row r="5043" ht="14.25" customHeight="1">
      <c r="A5043" s="185" t="s">
        <v>8837</v>
      </c>
      <c r="B5043" s="185" t="s">
        <v>16997</v>
      </c>
      <c r="C5043" s="74" t="s">
        <v>14903</v>
      </c>
    </row>
    <row r="5044" ht="14.25" customHeight="1">
      <c r="A5044" s="185" t="s">
        <v>8839</v>
      </c>
      <c r="B5044" s="185" t="s">
        <v>16998</v>
      </c>
      <c r="C5044" s="74" t="s">
        <v>14903</v>
      </c>
    </row>
    <row r="5045" ht="14.25" customHeight="1">
      <c r="A5045" s="185" t="s">
        <v>8844</v>
      </c>
      <c r="B5045" s="185" t="s">
        <v>16453</v>
      </c>
      <c r="C5045" s="74" t="s">
        <v>14903</v>
      </c>
    </row>
    <row r="5046" ht="14.25" customHeight="1">
      <c r="A5046" s="185" t="s">
        <v>13393</v>
      </c>
      <c r="B5046" s="185" t="s">
        <v>15930</v>
      </c>
      <c r="C5046" s="74" t="s">
        <v>14903</v>
      </c>
    </row>
    <row r="5047" ht="14.25" customHeight="1">
      <c r="A5047" s="185" t="s">
        <v>13396</v>
      </c>
      <c r="B5047" s="185" t="s">
        <v>15861</v>
      </c>
      <c r="C5047" s="74" t="s">
        <v>14903</v>
      </c>
    </row>
    <row r="5048" ht="14.25" customHeight="1">
      <c r="A5048" s="185" t="s">
        <v>9165</v>
      </c>
      <c r="B5048" s="185" t="s">
        <v>16990</v>
      </c>
      <c r="C5048" s="74" t="s">
        <v>14903</v>
      </c>
    </row>
    <row r="5049" ht="14.25" customHeight="1">
      <c r="A5049" s="185" t="s">
        <v>9167</v>
      </c>
      <c r="B5049" s="185" t="s">
        <v>15844</v>
      </c>
      <c r="C5049" s="74" t="s">
        <v>14903</v>
      </c>
    </row>
    <row r="5050" ht="14.25" customHeight="1">
      <c r="A5050" s="185" t="s">
        <v>9499</v>
      </c>
      <c r="B5050" s="185" t="s">
        <v>16999</v>
      </c>
      <c r="C5050" s="74" t="s">
        <v>14903</v>
      </c>
    </row>
    <row r="5051" ht="14.25" customHeight="1">
      <c r="A5051" s="185" t="s">
        <v>10274</v>
      </c>
      <c r="B5051" s="185" t="s">
        <v>16990</v>
      </c>
      <c r="C5051" s="74" t="s">
        <v>14903</v>
      </c>
    </row>
    <row r="5052" ht="14.25" customHeight="1">
      <c r="A5052" s="185" t="s">
        <v>11115</v>
      </c>
      <c r="B5052" s="185" t="s">
        <v>17000</v>
      </c>
      <c r="C5052" s="74" t="s">
        <v>14903</v>
      </c>
    </row>
    <row r="5053" ht="14.25" customHeight="1">
      <c r="A5053" s="185" t="s">
        <v>3717</v>
      </c>
      <c r="B5053" s="185" t="s">
        <v>15903</v>
      </c>
      <c r="C5053" s="74" t="s">
        <v>14903</v>
      </c>
    </row>
    <row r="5054" ht="14.25" customHeight="1">
      <c r="A5054" s="185" t="s">
        <v>11233</v>
      </c>
      <c r="B5054" s="185" t="s">
        <v>17001</v>
      </c>
      <c r="C5054" s="74" t="s">
        <v>14903</v>
      </c>
    </row>
    <row r="5055" ht="14.25" customHeight="1">
      <c r="A5055" s="185" t="s">
        <v>11249</v>
      </c>
      <c r="B5055" s="185" t="s">
        <v>15867</v>
      </c>
      <c r="C5055" s="74" t="s">
        <v>14903</v>
      </c>
    </row>
    <row r="5056" ht="14.25" customHeight="1">
      <c r="A5056" s="185" t="s">
        <v>3718</v>
      </c>
      <c r="B5056" s="185" t="s">
        <v>15868</v>
      </c>
      <c r="C5056" s="74" t="s">
        <v>14903</v>
      </c>
    </row>
    <row r="5057" ht="14.25" customHeight="1">
      <c r="A5057" s="185" t="s">
        <v>11351</v>
      </c>
      <c r="B5057" s="185" t="s">
        <v>17002</v>
      </c>
      <c r="C5057" s="74" t="s">
        <v>14903</v>
      </c>
    </row>
    <row r="5058" ht="14.25" customHeight="1">
      <c r="A5058" s="185" t="s">
        <v>11353</v>
      </c>
      <c r="B5058" s="185" t="s">
        <v>17003</v>
      </c>
      <c r="C5058" s="74" t="s">
        <v>14903</v>
      </c>
    </row>
    <row r="5059" ht="14.25" customHeight="1">
      <c r="A5059" s="185" t="s">
        <v>11355</v>
      </c>
      <c r="B5059" s="185" t="s">
        <v>17003</v>
      </c>
      <c r="C5059" s="74" t="s">
        <v>14903</v>
      </c>
    </row>
    <row r="5060" ht="14.25" customHeight="1">
      <c r="A5060" s="185" t="s">
        <v>11367</v>
      </c>
      <c r="B5060" s="185" t="s">
        <v>17004</v>
      </c>
      <c r="C5060" s="74" t="s">
        <v>14903</v>
      </c>
    </row>
    <row r="5061" ht="14.25" customHeight="1">
      <c r="A5061" s="185" t="s">
        <v>13435</v>
      </c>
      <c r="B5061" s="185" t="s">
        <v>15842</v>
      </c>
      <c r="C5061" s="74" t="s">
        <v>14903</v>
      </c>
    </row>
    <row r="5062" ht="14.25" customHeight="1">
      <c r="A5062" s="185" t="s">
        <v>11965</v>
      </c>
      <c r="B5062" s="185" t="s">
        <v>16990</v>
      </c>
      <c r="C5062" s="74" t="s">
        <v>14903</v>
      </c>
    </row>
    <row r="5063" ht="14.25" customHeight="1">
      <c r="A5063" s="185" t="s">
        <v>13443</v>
      </c>
      <c r="B5063" s="185" t="s">
        <v>15844</v>
      </c>
      <c r="C5063" s="74" t="s">
        <v>14903</v>
      </c>
    </row>
    <row r="5064" ht="14.25" customHeight="1">
      <c r="A5064" s="185" t="s">
        <v>13268</v>
      </c>
      <c r="B5064" s="185" t="s">
        <v>15870</v>
      </c>
      <c r="C5064" s="74" t="s">
        <v>14903</v>
      </c>
    </row>
    <row r="5065" ht="14.25" customHeight="1">
      <c r="A5065" s="185" t="s">
        <v>13450</v>
      </c>
      <c r="B5065" s="185" t="s">
        <v>17005</v>
      </c>
      <c r="C5065" s="74" t="s">
        <v>14903</v>
      </c>
    </row>
    <row r="5066" ht="14.25" customHeight="1">
      <c r="A5066" s="185" t="s">
        <v>12547</v>
      </c>
      <c r="B5066" s="185" t="s">
        <v>16049</v>
      </c>
      <c r="C5066" s="74" t="s">
        <v>14903</v>
      </c>
    </row>
    <row r="5067" ht="14.25" customHeight="1">
      <c r="A5067" s="185" t="s">
        <v>3713</v>
      </c>
      <c r="B5067" s="185" t="s">
        <v>17006</v>
      </c>
      <c r="C5067" s="74" t="s">
        <v>14903</v>
      </c>
    </row>
    <row r="5068" ht="14.25" customHeight="1">
      <c r="A5068" s="185" t="s">
        <v>12903</v>
      </c>
      <c r="B5068" s="185" t="s">
        <v>17007</v>
      </c>
      <c r="C5068" s="74" t="s">
        <v>14903</v>
      </c>
    </row>
    <row r="5069" ht="14.25" customHeight="1">
      <c r="A5069" s="185" t="s">
        <v>13463</v>
      </c>
      <c r="B5069" s="185" t="s">
        <v>16415</v>
      </c>
      <c r="C5069" s="74" t="s">
        <v>14903</v>
      </c>
    </row>
    <row r="5070" ht="14.25" customHeight="1">
      <c r="A5070" s="185" t="s">
        <v>13173</v>
      </c>
      <c r="B5070" s="185" t="s">
        <v>17008</v>
      </c>
      <c r="C5070" s="74" t="s">
        <v>14903</v>
      </c>
    </row>
    <row r="5071" ht="14.25" customHeight="1">
      <c r="A5071" s="185" t="s">
        <v>3934</v>
      </c>
      <c r="B5071" s="185" t="s">
        <v>15878</v>
      </c>
      <c r="C5071" s="74" t="s">
        <v>14903</v>
      </c>
    </row>
    <row r="5072" ht="14.25" customHeight="1">
      <c r="A5072" s="185" t="s">
        <v>13285</v>
      </c>
      <c r="B5072" s="185" t="s">
        <v>15824</v>
      </c>
      <c r="C5072" s="74" t="s">
        <v>14920</v>
      </c>
    </row>
    <row r="5073" ht="14.25" customHeight="1">
      <c r="A5073" s="185" t="s">
        <v>4600</v>
      </c>
      <c r="B5073" s="185" t="s">
        <v>17009</v>
      </c>
      <c r="C5073" s="74" t="s">
        <v>14920</v>
      </c>
    </row>
    <row r="5074" ht="14.25" customHeight="1">
      <c r="A5074" s="185" t="s">
        <v>4606</v>
      </c>
      <c r="B5074" s="185" t="s">
        <v>17010</v>
      </c>
      <c r="C5074" s="74" t="s">
        <v>14920</v>
      </c>
    </row>
    <row r="5075" ht="14.25" customHeight="1">
      <c r="A5075" s="185" t="s">
        <v>4689</v>
      </c>
      <c r="B5075" s="185" t="s">
        <v>15867</v>
      </c>
      <c r="C5075" s="74" t="s">
        <v>14920</v>
      </c>
    </row>
    <row r="5076" ht="14.25" customHeight="1">
      <c r="A5076" s="185" t="s">
        <v>4785</v>
      </c>
      <c r="B5076" s="185" t="s">
        <v>15880</v>
      </c>
      <c r="C5076" s="74" t="s">
        <v>14920</v>
      </c>
    </row>
    <row r="5077" ht="14.25" customHeight="1">
      <c r="A5077" s="185" t="s">
        <v>4802</v>
      </c>
      <c r="B5077" s="185" t="s">
        <v>15880</v>
      </c>
      <c r="C5077" s="74" t="s">
        <v>14920</v>
      </c>
    </row>
    <row r="5078" ht="14.25" customHeight="1">
      <c r="A5078" s="185" t="s">
        <v>4881</v>
      </c>
      <c r="B5078" s="185" t="s">
        <v>16059</v>
      </c>
      <c r="C5078" s="74" t="s">
        <v>14920</v>
      </c>
    </row>
    <row r="5079" ht="14.25" customHeight="1">
      <c r="A5079" s="185" t="s">
        <v>13300</v>
      </c>
      <c r="B5079" s="185" t="s">
        <v>15827</v>
      </c>
      <c r="C5079" s="74" t="s">
        <v>14920</v>
      </c>
    </row>
    <row r="5080" ht="14.25" customHeight="1">
      <c r="A5080" s="185" t="s">
        <v>4910</v>
      </c>
      <c r="B5080" s="185" t="s">
        <v>15828</v>
      </c>
      <c r="C5080" s="74" t="s">
        <v>14920</v>
      </c>
    </row>
    <row r="5081" ht="14.25" customHeight="1">
      <c r="A5081" s="185" t="s">
        <v>13305</v>
      </c>
      <c r="B5081" s="185" t="s">
        <v>15882</v>
      </c>
      <c r="C5081" s="74" t="s">
        <v>14920</v>
      </c>
    </row>
    <row r="5082" ht="14.25" customHeight="1">
      <c r="A5082" s="185" t="s">
        <v>5024</v>
      </c>
      <c r="B5082" s="185" t="s">
        <v>16099</v>
      </c>
      <c r="C5082" s="74" t="s">
        <v>14920</v>
      </c>
    </row>
    <row r="5083" ht="14.25" customHeight="1">
      <c r="A5083" s="185" t="s">
        <v>5162</v>
      </c>
      <c r="B5083" s="185" t="s">
        <v>17011</v>
      </c>
      <c r="C5083" s="74" t="s">
        <v>14920</v>
      </c>
    </row>
    <row r="5084" ht="14.25" customHeight="1">
      <c r="A5084" s="185" t="s">
        <v>5172</v>
      </c>
      <c r="B5084" s="185" t="s">
        <v>17012</v>
      </c>
      <c r="C5084" s="74" t="s">
        <v>14920</v>
      </c>
    </row>
    <row r="5085" ht="14.25" customHeight="1">
      <c r="A5085" s="185" t="s">
        <v>2692</v>
      </c>
      <c r="B5085" s="185" t="s">
        <v>15832</v>
      </c>
      <c r="C5085" s="74" t="s">
        <v>14920</v>
      </c>
    </row>
    <row r="5086" ht="14.25" customHeight="1">
      <c r="A5086" s="185" t="s">
        <v>13309</v>
      </c>
      <c r="B5086" s="185" t="s">
        <v>15912</v>
      </c>
      <c r="C5086" s="74" t="s">
        <v>14920</v>
      </c>
    </row>
    <row r="5087" ht="14.25" customHeight="1">
      <c r="A5087" s="185" t="s">
        <v>5396</v>
      </c>
      <c r="B5087" s="185" t="s">
        <v>17013</v>
      </c>
      <c r="C5087" s="74" t="s">
        <v>14920</v>
      </c>
    </row>
    <row r="5088" ht="14.25" customHeight="1">
      <c r="A5088" s="185" t="s">
        <v>13311</v>
      </c>
      <c r="B5088" s="185" t="s">
        <v>17014</v>
      </c>
      <c r="C5088" s="74" t="s">
        <v>14920</v>
      </c>
    </row>
    <row r="5089" ht="14.25" customHeight="1">
      <c r="A5089" s="185" t="s">
        <v>13315</v>
      </c>
      <c r="B5089" s="185" t="s">
        <v>15837</v>
      </c>
      <c r="C5089" s="74" t="s">
        <v>14920</v>
      </c>
    </row>
    <row r="5090" ht="14.25" customHeight="1">
      <c r="A5090" s="185" t="s">
        <v>5813</v>
      </c>
      <c r="B5090" s="185" t="s">
        <v>16975</v>
      </c>
      <c r="C5090" s="74" t="s">
        <v>14920</v>
      </c>
    </row>
    <row r="5091" ht="14.25" customHeight="1">
      <c r="A5091" s="185" t="s">
        <v>3696</v>
      </c>
      <c r="B5091" s="185" t="s">
        <v>16975</v>
      </c>
      <c r="C5091" s="74" t="s">
        <v>14920</v>
      </c>
    </row>
    <row r="5092" ht="14.25" customHeight="1">
      <c r="A5092" s="185" t="s">
        <v>13326</v>
      </c>
      <c r="B5092" s="185" t="s">
        <v>15840</v>
      </c>
      <c r="C5092" s="74" t="s">
        <v>14920</v>
      </c>
    </row>
    <row r="5093" ht="14.25" customHeight="1">
      <c r="A5093" s="185" t="s">
        <v>13330</v>
      </c>
      <c r="B5093" s="185" t="s">
        <v>17015</v>
      </c>
      <c r="C5093" s="74" t="s">
        <v>14920</v>
      </c>
    </row>
    <row r="5094" ht="14.25" customHeight="1">
      <c r="A5094" s="185" t="s">
        <v>13333</v>
      </c>
      <c r="B5094" s="185" t="s">
        <v>15882</v>
      </c>
      <c r="C5094" s="74" t="s">
        <v>14920</v>
      </c>
    </row>
    <row r="5095" ht="14.25" customHeight="1">
      <c r="A5095" s="185" t="s">
        <v>13335</v>
      </c>
      <c r="B5095" s="185" t="s">
        <v>15842</v>
      </c>
      <c r="C5095" s="74" t="s">
        <v>14920</v>
      </c>
    </row>
    <row r="5096" ht="14.25" customHeight="1">
      <c r="A5096" s="185" t="s">
        <v>6731</v>
      </c>
      <c r="B5096" s="185" t="s">
        <v>15843</v>
      </c>
      <c r="C5096" s="74" t="s">
        <v>14920</v>
      </c>
    </row>
    <row r="5097" ht="14.25" customHeight="1">
      <c r="A5097" s="185" t="s">
        <v>13336</v>
      </c>
      <c r="B5097" s="185" t="s">
        <v>15842</v>
      </c>
      <c r="C5097" s="74" t="s">
        <v>14920</v>
      </c>
    </row>
    <row r="5098" ht="14.25" customHeight="1">
      <c r="A5098" s="185" t="s">
        <v>13337</v>
      </c>
      <c r="B5098" s="185" t="s">
        <v>15843</v>
      </c>
      <c r="C5098" s="74" t="s">
        <v>14920</v>
      </c>
    </row>
    <row r="5099" ht="14.25" customHeight="1">
      <c r="A5099" s="185" t="s">
        <v>13338</v>
      </c>
      <c r="B5099" s="185" t="s">
        <v>15842</v>
      </c>
      <c r="C5099" s="74" t="s">
        <v>14920</v>
      </c>
    </row>
    <row r="5100" ht="14.25" customHeight="1">
      <c r="A5100" s="185" t="s">
        <v>13339</v>
      </c>
      <c r="B5100" s="185" t="s">
        <v>15843</v>
      </c>
      <c r="C5100" s="74" t="s">
        <v>14920</v>
      </c>
    </row>
    <row r="5101" ht="14.25" customHeight="1">
      <c r="A5101" s="185" t="s">
        <v>13342</v>
      </c>
      <c r="B5101" s="185" t="s">
        <v>15844</v>
      </c>
      <c r="C5101" s="74" t="s">
        <v>14920</v>
      </c>
    </row>
    <row r="5102" ht="14.25" customHeight="1">
      <c r="A5102" s="185" t="s">
        <v>13345</v>
      </c>
      <c r="B5102" s="185" t="s">
        <v>15889</v>
      </c>
      <c r="C5102" s="74" t="s">
        <v>14920</v>
      </c>
    </row>
    <row r="5103" ht="14.25" customHeight="1">
      <c r="A5103" s="185" t="s">
        <v>6766</v>
      </c>
      <c r="B5103" s="185" t="s">
        <v>15846</v>
      </c>
      <c r="C5103" s="74" t="s">
        <v>14920</v>
      </c>
    </row>
    <row r="5104" ht="14.25" customHeight="1">
      <c r="A5104" s="185" t="s">
        <v>6799</v>
      </c>
      <c r="B5104" s="185" t="s">
        <v>17016</v>
      </c>
      <c r="C5104" s="74" t="s">
        <v>14920</v>
      </c>
    </row>
    <row r="5105" ht="14.25" customHeight="1">
      <c r="A5105" s="185" t="s">
        <v>13349</v>
      </c>
      <c r="B5105" s="185" t="s">
        <v>16043</v>
      </c>
      <c r="C5105" s="74" t="s">
        <v>14920</v>
      </c>
    </row>
    <row r="5106" ht="14.25" customHeight="1">
      <c r="A5106" s="185" t="s">
        <v>13350</v>
      </c>
      <c r="B5106" s="185" t="s">
        <v>15848</v>
      </c>
      <c r="C5106" s="74" t="s">
        <v>14920</v>
      </c>
    </row>
    <row r="5107" ht="14.25" customHeight="1">
      <c r="A5107" s="185" t="s">
        <v>13352</v>
      </c>
      <c r="B5107" s="185" t="s">
        <v>15849</v>
      </c>
      <c r="C5107" s="74" t="s">
        <v>14920</v>
      </c>
    </row>
    <row r="5108" ht="14.25" customHeight="1">
      <c r="A5108" s="185" t="s">
        <v>6886</v>
      </c>
      <c r="B5108" s="185" t="s">
        <v>17017</v>
      </c>
      <c r="C5108" s="74" t="s">
        <v>14920</v>
      </c>
    </row>
    <row r="5109" ht="14.25" customHeight="1">
      <c r="A5109" s="185" t="s">
        <v>6888</v>
      </c>
      <c r="B5109" s="185" t="s">
        <v>17018</v>
      </c>
      <c r="C5109" s="74" t="s">
        <v>14920</v>
      </c>
    </row>
    <row r="5110" ht="14.25" customHeight="1">
      <c r="A5110" s="185" t="s">
        <v>6945</v>
      </c>
      <c r="B5110" s="185" t="s">
        <v>15889</v>
      </c>
      <c r="C5110" s="74" t="s">
        <v>14920</v>
      </c>
    </row>
    <row r="5111" ht="14.25" customHeight="1">
      <c r="A5111" s="185" t="s">
        <v>6952</v>
      </c>
      <c r="B5111" s="185" t="s">
        <v>17019</v>
      </c>
      <c r="C5111" s="74" t="s">
        <v>14920</v>
      </c>
    </row>
    <row r="5112" ht="14.25" customHeight="1">
      <c r="A5112" s="185" t="s">
        <v>6960</v>
      </c>
      <c r="B5112" s="185" t="s">
        <v>15848</v>
      </c>
      <c r="C5112" s="74" t="s">
        <v>14920</v>
      </c>
    </row>
    <row r="5113" ht="14.25" customHeight="1">
      <c r="A5113" s="185" t="s">
        <v>6962</v>
      </c>
      <c r="B5113" s="185" t="s">
        <v>15849</v>
      </c>
      <c r="C5113" s="74" t="s">
        <v>14920</v>
      </c>
    </row>
    <row r="5114" ht="14.25" customHeight="1">
      <c r="A5114" s="185" t="s">
        <v>6991</v>
      </c>
      <c r="B5114" s="185" t="s">
        <v>15846</v>
      </c>
      <c r="C5114" s="74" t="s">
        <v>14920</v>
      </c>
    </row>
    <row r="5115" ht="14.25" customHeight="1">
      <c r="A5115" s="185" t="s">
        <v>13356</v>
      </c>
      <c r="B5115" s="185" t="s">
        <v>15892</v>
      </c>
      <c r="C5115" s="74" t="s">
        <v>14920</v>
      </c>
    </row>
    <row r="5116" ht="14.25" customHeight="1">
      <c r="A5116" s="185" t="s">
        <v>13358</v>
      </c>
      <c r="B5116" s="185" t="s">
        <v>15848</v>
      </c>
      <c r="C5116" s="74" t="s">
        <v>14920</v>
      </c>
    </row>
    <row r="5117" ht="14.25" customHeight="1">
      <c r="A5117" s="185" t="s">
        <v>13360</v>
      </c>
      <c r="B5117" s="185" t="s">
        <v>15849</v>
      </c>
      <c r="C5117" s="74" t="s">
        <v>14920</v>
      </c>
    </row>
    <row r="5118" ht="14.25" customHeight="1">
      <c r="A5118" s="185" t="s">
        <v>7051</v>
      </c>
      <c r="B5118" s="185" t="s">
        <v>17020</v>
      </c>
      <c r="C5118" s="74" t="s">
        <v>14920</v>
      </c>
    </row>
    <row r="5119" ht="14.25" customHeight="1">
      <c r="A5119" s="185" t="s">
        <v>7055</v>
      </c>
      <c r="B5119" s="185" t="s">
        <v>17021</v>
      </c>
      <c r="C5119" s="74" t="s">
        <v>14920</v>
      </c>
    </row>
    <row r="5120" ht="14.25" customHeight="1">
      <c r="A5120" s="185" t="s">
        <v>3725</v>
      </c>
      <c r="B5120" s="185" t="s">
        <v>17022</v>
      </c>
      <c r="C5120" s="74" t="s">
        <v>14920</v>
      </c>
    </row>
    <row r="5121" ht="14.25" customHeight="1">
      <c r="A5121" s="185" t="s">
        <v>13364</v>
      </c>
      <c r="B5121" s="185" t="s">
        <v>15894</v>
      </c>
      <c r="C5121" s="74" t="s">
        <v>14920</v>
      </c>
    </row>
    <row r="5122" ht="14.25" customHeight="1">
      <c r="A5122" s="185" t="s">
        <v>7324</v>
      </c>
      <c r="B5122" s="185" t="s">
        <v>15867</v>
      </c>
      <c r="C5122" s="74" t="s">
        <v>14920</v>
      </c>
    </row>
    <row r="5123" ht="14.25" customHeight="1">
      <c r="A5123" s="185" t="s">
        <v>13365</v>
      </c>
      <c r="B5123" s="185" t="s">
        <v>15852</v>
      </c>
      <c r="C5123" s="74" t="s">
        <v>14920</v>
      </c>
    </row>
    <row r="5124" ht="14.25" customHeight="1">
      <c r="A5124" s="185" t="s">
        <v>3703</v>
      </c>
      <c r="B5124" s="185" t="s">
        <v>17023</v>
      </c>
      <c r="C5124" s="74" t="s">
        <v>14920</v>
      </c>
    </row>
    <row r="5125" ht="14.25" customHeight="1">
      <c r="A5125" s="185" t="s">
        <v>7579</v>
      </c>
      <c r="B5125" s="185" t="s">
        <v>15854</v>
      </c>
      <c r="C5125" s="74" t="s">
        <v>14920</v>
      </c>
    </row>
    <row r="5126" ht="14.25" customHeight="1">
      <c r="A5126" s="185" t="s">
        <v>13372</v>
      </c>
      <c r="B5126" s="185" t="s">
        <v>17024</v>
      </c>
      <c r="C5126" s="74" t="s">
        <v>14920</v>
      </c>
    </row>
    <row r="5127" ht="14.25" customHeight="1">
      <c r="A5127" s="185" t="s">
        <v>3708</v>
      </c>
      <c r="B5127" s="185" t="s">
        <v>17025</v>
      </c>
      <c r="C5127" s="74" t="s">
        <v>14920</v>
      </c>
    </row>
    <row r="5128" ht="14.25" customHeight="1">
      <c r="A5128" s="185" t="s">
        <v>13378</v>
      </c>
      <c r="B5128" s="185" t="s">
        <v>17026</v>
      </c>
      <c r="C5128" s="74" t="s">
        <v>14920</v>
      </c>
    </row>
    <row r="5129" ht="14.25" customHeight="1">
      <c r="A5129" s="185" t="s">
        <v>8179</v>
      </c>
      <c r="B5129" s="185" t="s">
        <v>15867</v>
      </c>
      <c r="C5129" s="74" t="s">
        <v>14920</v>
      </c>
    </row>
    <row r="5130" ht="14.25" customHeight="1">
      <c r="A5130" s="185" t="s">
        <v>13384</v>
      </c>
      <c r="B5130" s="185" t="s">
        <v>15899</v>
      </c>
      <c r="C5130" s="74" t="s">
        <v>14920</v>
      </c>
    </row>
    <row r="5131" ht="14.25" customHeight="1">
      <c r="A5131" s="185" t="s">
        <v>13390</v>
      </c>
      <c r="B5131" s="185" t="s">
        <v>15858</v>
      </c>
      <c r="C5131" s="74" t="s">
        <v>14920</v>
      </c>
    </row>
    <row r="5132" ht="14.25" customHeight="1">
      <c r="A5132" s="185" t="s">
        <v>8834</v>
      </c>
      <c r="B5132" s="185" t="s">
        <v>17027</v>
      </c>
      <c r="C5132" s="74" t="s">
        <v>14920</v>
      </c>
    </row>
    <row r="5133" ht="14.25" customHeight="1">
      <c r="A5133" s="185" t="s">
        <v>13393</v>
      </c>
      <c r="B5133" s="185" t="s">
        <v>15860</v>
      </c>
      <c r="C5133" s="74" t="s">
        <v>14920</v>
      </c>
    </row>
    <row r="5134" ht="14.25" customHeight="1">
      <c r="A5134" s="185" t="s">
        <v>13396</v>
      </c>
      <c r="B5134" s="185" t="s">
        <v>15861</v>
      </c>
      <c r="C5134" s="74" t="s">
        <v>14920</v>
      </c>
    </row>
    <row r="5135" ht="14.25" customHeight="1">
      <c r="A5135" s="185" t="s">
        <v>13398</v>
      </c>
      <c r="B5135" s="185" t="s">
        <v>15843</v>
      </c>
      <c r="C5135" s="74" t="s">
        <v>14920</v>
      </c>
    </row>
    <row r="5136" ht="14.25" customHeight="1">
      <c r="A5136" s="185" t="s">
        <v>13400</v>
      </c>
      <c r="B5136" s="185" t="s">
        <v>15861</v>
      </c>
      <c r="C5136" s="74" t="s">
        <v>14920</v>
      </c>
    </row>
    <row r="5137" ht="14.25" customHeight="1">
      <c r="A5137" s="185" t="s">
        <v>13402</v>
      </c>
      <c r="B5137" s="185" t="s">
        <v>15843</v>
      </c>
      <c r="C5137" s="74" t="s">
        <v>14920</v>
      </c>
    </row>
    <row r="5138" ht="14.25" customHeight="1">
      <c r="A5138" s="185" t="s">
        <v>13404</v>
      </c>
      <c r="B5138" s="185" t="s">
        <v>15861</v>
      </c>
      <c r="C5138" s="74" t="s">
        <v>14920</v>
      </c>
    </row>
    <row r="5139" ht="14.25" customHeight="1">
      <c r="A5139" s="185" t="s">
        <v>13405</v>
      </c>
      <c r="B5139" s="185" t="s">
        <v>15843</v>
      </c>
      <c r="C5139" s="74" t="s">
        <v>14920</v>
      </c>
    </row>
    <row r="5140" ht="14.25" customHeight="1">
      <c r="A5140" s="185" t="s">
        <v>9167</v>
      </c>
      <c r="B5140" s="185" t="s">
        <v>15844</v>
      </c>
      <c r="C5140" s="74" t="s">
        <v>14920</v>
      </c>
    </row>
    <row r="5141" ht="14.25" customHeight="1">
      <c r="A5141" s="185" t="s">
        <v>9500</v>
      </c>
      <c r="B5141" s="185" t="s">
        <v>17028</v>
      </c>
      <c r="C5141" s="74" t="s">
        <v>14920</v>
      </c>
    </row>
    <row r="5142" ht="14.25" customHeight="1">
      <c r="A5142" s="185" t="s">
        <v>9506</v>
      </c>
      <c r="B5142" s="185" t="s">
        <v>17029</v>
      </c>
      <c r="C5142" s="74" t="s">
        <v>14920</v>
      </c>
    </row>
    <row r="5143" ht="14.25" customHeight="1">
      <c r="A5143" s="185" t="s">
        <v>9600</v>
      </c>
      <c r="B5143" s="185" t="s">
        <v>17030</v>
      </c>
      <c r="C5143" s="74" t="s">
        <v>14920</v>
      </c>
    </row>
    <row r="5144" ht="14.25" customHeight="1">
      <c r="A5144" s="185" t="s">
        <v>9675</v>
      </c>
      <c r="B5144" s="185" t="s">
        <v>17031</v>
      </c>
      <c r="C5144" s="74" t="s">
        <v>14920</v>
      </c>
    </row>
    <row r="5145" ht="14.25" customHeight="1">
      <c r="A5145" s="185" t="s">
        <v>9761</v>
      </c>
      <c r="B5145" s="185" t="s">
        <v>17032</v>
      </c>
      <c r="C5145" s="74" t="s">
        <v>14920</v>
      </c>
    </row>
    <row r="5146" ht="14.25" customHeight="1">
      <c r="A5146" s="185" t="s">
        <v>9794</v>
      </c>
      <c r="B5146" s="185" t="s">
        <v>17032</v>
      </c>
      <c r="C5146" s="74" t="s">
        <v>14920</v>
      </c>
    </row>
    <row r="5147" ht="14.25" customHeight="1">
      <c r="A5147" s="185" t="s">
        <v>13427</v>
      </c>
      <c r="B5147" s="185" t="s">
        <v>15827</v>
      </c>
      <c r="C5147" s="74" t="s">
        <v>14920</v>
      </c>
    </row>
    <row r="5148" ht="14.25" customHeight="1">
      <c r="A5148" s="185" t="s">
        <v>13431</v>
      </c>
      <c r="B5148" s="185" t="s">
        <v>15864</v>
      </c>
      <c r="C5148" s="74" t="s">
        <v>14920</v>
      </c>
    </row>
    <row r="5149" ht="14.25" customHeight="1">
      <c r="A5149" s="185" t="s">
        <v>3717</v>
      </c>
      <c r="B5149" s="185" t="s">
        <v>17033</v>
      </c>
      <c r="C5149" s="74" t="s">
        <v>14920</v>
      </c>
    </row>
    <row r="5150" ht="14.25" customHeight="1">
      <c r="A5150" s="185" t="s">
        <v>3718</v>
      </c>
      <c r="B5150" s="185" t="s">
        <v>15868</v>
      </c>
      <c r="C5150" s="74" t="s">
        <v>14920</v>
      </c>
    </row>
    <row r="5151" ht="14.25" customHeight="1">
      <c r="A5151" s="185" t="s">
        <v>11276</v>
      </c>
      <c r="B5151" s="185" t="s">
        <v>17034</v>
      </c>
      <c r="C5151" s="74" t="s">
        <v>14920</v>
      </c>
    </row>
    <row r="5152" ht="14.25" customHeight="1">
      <c r="A5152" s="185" t="s">
        <v>11618</v>
      </c>
      <c r="B5152" s="185" t="s">
        <v>15846</v>
      </c>
      <c r="C5152" s="74" t="s">
        <v>14920</v>
      </c>
    </row>
    <row r="5153" ht="14.25" customHeight="1">
      <c r="A5153" s="185" t="s">
        <v>11619</v>
      </c>
      <c r="B5153" s="185" t="s">
        <v>15880</v>
      </c>
      <c r="C5153" s="74" t="s">
        <v>14920</v>
      </c>
    </row>
    <row r="5154" ht="14.25" customHeight="1">
      <c r="A5154" s="185" t="s">
        <v>11644</v>
      </c>
      <c r="B5154" s="185" t="s">
        <v>17035</v>
      </c>
      <c r="C5154" s="74" t="s">
        <v>14920</v>
      </c>
    </row>
    <row r="5155" ht="14.25" customHeight="1">
      <c r="A5155" s="185" t="s">
        <v>11703</v>
      </c>
      <c r="B5155" s="185" t="s">
        <v>15858</v>
      </c>
      <c r="C5155" s="74" t="s">
        <v>14920</v>
      </c>
    </row>
    <row r="5156" ht="14.25" customHeight="1">
      <c r="A5156" s="185" t="s">
        <v>11741</v>
      </c>
      <c r="B5156" s="185" t="s">
        <v>17036</v>
      </c>
      <c r="C5156" s="74" t="s">
        <v>14920</v>
      </c>
    </row>
    <row r="5157" ht="14.25" customHeight="1">
      <c r="A5157" s="185" t="s">
        <v>13435</v>
      </c>
      <c r="B5157" s="185" t="s">
        <v>15842</v>
      </c>
      <c r="C5157" s="74" t="s">
        <v>14920</v>
      </c>
    </row>
    <row r="5158" ht="14.25" customHeight="1">
      <c r="A5158" s="185" t="s">
        <v>13436</v>
      </c>
      <c r="B5158" s="185" t="s">
        <v>15843</v>
      </c>
      <c r="C5158" s="74" t="s">
        <v>14920</v>
      </c>
    </row>
    <row r="5159" ht="14.25" customHeight="1">
      <c r="A5159" s="185" t="s">
        <v>13437</v>
      </c>
      <c r="B5159" s="185" t="s">
        <v>15842</v>
      </c>
      <c r="C5159" s="74" t="s">
        <v>14920</v>
      </c>
    </row>
    <row r="5160" ht="14.25" customHeight="1">
      <c r="A5160" s="185" t="s">
        <v>13438</v>
      </c>
      <c r="B5160" s="185" t="s">
        <v>15843</v>
      </c>
      <c r="C5160" s="74" t="s">
        <v>14920</v>
      </c>
    </row>
    <row r="5161" ht="14.25" customHeight="1">
      <c r="A5161" s="185" t="s">
        <v>13439</v>
      </c>
      <c r="B5161" s="185" t="s">
        <v>15842</v>
      </c>
      <c r="C5161" s="74" t="s">
        <v>14920</v>
      </c>
    </row>
    <row r="5162" ht="14.25" customHeight="1">
      <c r="A5162" s="185" t="s">
        <v>13440</v>
      </c>
      <c r="B5162" s="185" t="s">
        <v>15843</v>
      </c>
      <c r="C5162" s="74" t="s">
        <v>14920</v>
      </c>
    </row>
    <row r="5163" ht="14.25" customHeight="1">
      <c r="A5163" s="185" t="s">
        <v>13443</v>
      </c>
      <c r="B5163" s="185" t="s">
        <v>15844</v>
      </c>
      <c r="C5163" s="74" t="s">
        <v>14920</v>
      </c>
    </row>
    <row r="5164" ht="14.25" customHeight="1">
      <c r="A5164" s="185" t="s">
        <v>11984</v>
      </c>
      <c r="B5164" s="185" t="s">
        <v>17037</v>
      </c>
      <c r="C5164" s="74" t="s">
        <v>14920</v>
      </c>
    </row>
    <row r="5165" ht="14.25" customHeight="1">
      <c r="A5165" s="185" t="s">
        <v>11988</v>
      </c>
      <c r="B5165" s="185" t="s">
        <v>17038</v>
      </c>
      <c r="C5165" s="74" t="s">
        <v>14920</v>
      </c>
    </row>
    <row r="5166" ht="14.25" customHeight="1">
      <c r="A5166" s="185" t="s">
        <v>13268</v>
      </c>
      <c r="B5166" s="185" t="s">
        <v>15870</v>
      </c>
      <c r="C5166" s="74" t="s">
        <v>14920</v>
      </c>
    </row>
    <row r="5167" ht="14.25" customHeight="1">
      <c r="A5167" s="185" t="s">
        <v>12157</v>
      </c>
      <c r="B5167" s="185" t="s">
        <v>17039</v>
      </c>
      <c r="C5167" s="74" t="s">
        <v>14920</v>
      </c>
    </row>
    <row r="5168" ht="14.25" customHeight="1">
      <c r="A5168" s="185" t="s">
        <v>13449</v>
      </c>
      <c r="B5168" s="185" t="s">
        <v>15858</v>
      </c>
      <c r="C5168" s="74" t="s">
        <v>14920</v>
      </c>
    </row>
    <row r="5169" ht="14.25" customHeight="1">
      <c r="A5169" s="185" t="s">
        <v>13450</v>
      </c>
      <c r="B5169" s="185" t="s">
        <v>17040</v>
      </c>
      <c r="C5169" s="74" t="s">
        <v>14920</v>
      </c>
    </row>
    <row r="5170" ht="14.25" customHeight="1">
      <c r="A5170" s="185" t="s">
        <v>12589</v>
      </c>
      <c r="B5170" s="185" t="s">
        <v>17041</v>
      </c>
      <c r="C5170" s="74" t="s">
        <v>14920</v>
      </c>
    </row>
    <row r="5171" ht="14.25" customHeight="1">
      <c r="A5171" s="185" t="s">
        <v>3713</v>
      </c>
      <c r="B5171" s="185" t="s">
        <v>15873</v>
      </c>
      <c r="C5171" s="74" t="s">
        <v>14920</v>
      </c>
    </row>
    <row r="5172" ht="14.25" customHeight="1">
      <c r="A5172" s="185" t="s">
        <v>12887</v>
      </c>
      <c r="B5172" s="185" t="s">
        <v>15874</v>
      </c>
      <c r="C5172" s="74" t="s">
        <v>14920</v>
      </c>
    </row>
    <row r="5173" ht="14.25" customHeight="1">
      <c r="A5173" s="185" t="s">
        <v>13462</v>
      </c>
      <c r="B5173" s="185" t="s">
        <v>15876</v>
      </c>
      <c r="C5173" s="74" t="s">
        <v>14920</v>
      </c>
    </row>
    <row r="5174" ht="14.25" customHeight="1">
      <c r="A5174" s="185" t="s">
        <v>3934</v>
      </c>
      <c r="B5174" s="185" t="s">
        <v>15878</v>
      </c>
      <c r="C5174" s="74" t="s">
        <v>14920</v>
      </c>
    </row>
    <row r="5175" ht="14.25" customHeight="1">
      <c r="A5175" s="185" t="s">
        <v>13285</v>
      </c>
      <c r="B5175" s="185" t="s">
        <v>15824</v>
      </c>
      <c r="C5175" s="74" t="s">
        <v>14947</v>
      </c>
    </row>
    <row r="5176" ht="14.25" customHeight="1">
      <c r="A5176" s="185" t="s">
        <v>4533</v>
      </c>
      <c r="B5176" s="185" t="s">
        <v>17042</v>
      </c>
      <c r="C5176" s="74" t="s">
        <v>14947</v>
      </c>
    </row>
    <row r="5177" ht="14.25" customHeight="1">
      <c r="A5177" s="185" t="s">
        <v>4652</v>
      </c>
      <c r="B5177" s="185" t="s">
        <v>17043</v>
      </c>
      <c r="C5177" s="74" t="s">
        <v>14947</v>
      </c>
    </row>
    <row r="5178" ht="14.25" customHeight="1">
      <c r="A5178" s="185" t="s">
        <v>4785</v>
      </c>
      <c r="B5178" s="185" t="s">
        <v>16524</v>
      </c>
      <c r="C5178" s="74" t="s">
        <v>14947</v>
      </c>
    </row>
    <row r="5179" ht="14.25" customHeight="1">
      <c r="A5179" s="185" t="s">
        <v>13300</v>
      </c>
      <c r="B5179" s="185" t="s">
        <v>15827</v>
      </c>
      <c r="C5179" s="74" t="s">
        <v>14947</v>
      </c>
    </row>
    <row r="5180" ht="14.25" customHeight="1">
      <c r="A5180" s="185" t="s">
        <v>4910</v>
      </c>
      <c r="B5180" s="185" t="s">
        <v>15828</v>
      </c>
      <c r="C5180" s="74" t="s">
        <v>14947</v>
      </c>
    </row>
    <row r="5181" ht="14.25" customHeight="1">
      <c r="A5181" s="185" t="s">
        <v>13305</v>
      </c>
      <c r="B5181" s="185" t="s">
        <v>15882</v>
      </c>
      <c r="C5181" s="74" t="s">
        <v>14947</v>
      </c>
    </row>
    <row r="5182" ht="14.25" customHeight="1">
      <c r="A5182" s="185" t="s">
        <v>5024</v>
      </c>
      <c r="B5182" s="185" t="s">
        <v>16683</v>
      </c>
      <c r="C5182" s="74" t="s">
        <v>14947</v>
      </c>
    </row>
    <row r="5183" ht="14.25" customHeight="1">
      <c r="A5183" s="185" t="s">
        <v>2692</v>
      </c>
      <c r="B5183" s="185" t="s">
        <v>15832</v>
      </c>
      <c r="C5183" s="74" t="s">
        <v>14947</v>
      </c>
    </row>
    <row r="5184" ht="14.25" customHeight="1">
      <c r="A5184" s="185" t="s">
        <v>13309</v>
      </c>
      <c r="B5184" s="185" t="s">
        <v>15885</v>
      </c>
      <c r="C5184" s="74" t="s">
        <v>14947</v>
      </c>
    </row>
    <row r="5185" ht="14.25" customHeight="1">
      <c r="A5185" s="185" t="s">
        <v>13311</v>
      </c>
      <c r="B5185" s="185" t="s">
        <v>15999</v>
      </c>
      <c r="C5185" s="74" t="s">
        <v>14947</v>
      </c>
    </row>
    <row r="5186" ht="14.25" customHeight="1">
      <c r="A5186" s="185" t="s">
        <v>13315</v>
      </c>
      <c r="B5186" s="185" t="s">
        <v>15837</v>
      </c>
      <c r="C5186" s="74" t="s">
        <v>14947</v>
      </c>
    </row>
    <row r="5187" ht="14.25" customHeight="1">
      <c r="A5187" s="185" t="s">
        <v>5813</v>
      </c>
      <c r="B5187" s="185" t="s">
        <v>17044</v>
      </c>
      <c r="C5187" s="74" t="s">
        <v>14947</v>
      </c>
    </row>
    <row r="5188" ht="14.25" customHeight="1">
      <c r="A5188" s="185" t="s">
        <v>3696</v>
      </c>
      <c r="B5188" s="185" t="s">
        <v>17045</v>
      </c>
      <c r="C5188" s="74" t="s">
        <v>14947</v>
      </c>
    </row>
    <row r="5189" ht="14.25" customHeight="1">
      <c r="A5189" s="185" t="s">
        <v>13326</v>
      </c>
      <c r="B5189" s="185" t="s">
        <v>15840</v>
      </c>
      <c r="C5189" s="74" t="s">
        <v>14947</v>
      </c>
    </row>
    <row r="5190" ht="14.25" customHeight="1">
      <c r="A5190" s="185" t="s">
        <v>6695</v>
      </c>
      <c r="B5190" s="185" t="s">
        <v>17046</v>
      </c>
      <c r="C5190" s="74" t="s">
        <v>14947</v>
      </c>
    </row>
    <row r="5191" ht="14.25" customHeight="1">
      <c r="A5191" s="185" t="s">
        <v>13333</v>
      </c>
      <c r="B5191" s="185" t="s">
        <v>15882</v>
      </c>
      <c r="C5191" s="74" t="s">
        <v>14947</v>
      </c>
    </row>
    <row r="5192" ht="14.25" customHeight="1">
      <c r="A5192" s="185" t="s">
        <v>13335</v>
      </c>
      <c r="B5192" s="185" t="s">
        <v>15842</v>
      </c>
      <c r="C5192" s="74" t="s">
        <v>14947</v>
      </c>
    </row>
    <row r="5193" ht="14.25" customHeight="1">
      <c r="A5193" s="185" t="s">
        <v>6731</v>
      </c>
      <c r="B5193" s="185" t="s">
        <v>15843</v>
      </c>
      <c r="C5193" s="74" t="s">
        <v>14947</v>
      </c>
    </row>
    <row r="5194" ht="14.25" customHeight="1">
      <c r="A5194" s="185" t="s">
        <v>13336</v>
      </c>
      <c r="B5194" s="185" t="s">
        <v>15842</v>
      </c>
      <c r="C5194" s="74" t="s">
        <v>14947</v>
      </c>
    </row>
    <row r="5195" ht="14.25" customHeight="1">
      <c r="A5195" s="185" t="s">
        <v>13337</v>
      </c>
      <c r="B5195" s="185" t="s">
        <v>15843</v>
      </c>
      <c r="C5195" s="74" t="s">
        <v>14947</v>
      </c>
    </row>
    <row r="5196" ht="14.25" customHeight="1">
      <c r="A5196" s="185" t="s">
        <v>13338</v>
      </c>
      <c r="B5196" s="185" t="s">
        <v>15842</v>
      </c>
      <c r="C5196" s="74" t="s">
        <v>14947</v>
      </c>
    </row>
    <row r="5197" ht="14.25" customHeight="1">
      <c r="A5197" s="185" t="s">
        <v>13339</v>
      </c>
      <c r="B5197" s="185" t="s">
        <v>15843</v>
      </c>
      <c r="C5197" s="74" t="s">
        <v>14947</v>
      </c>
    </row>
    <row r="5198" ht="14.25" customHeight="1">
      <c r="A5198" s="185" t="s">
        <v>13342</v>
      </c>
      <c r="B5198" s="185" t="s">
        <v>15844</v>
      </c>
      <c r="C5198" s="74" t="s">
        <v>14947</v>
      </c>
    </row>
    <row r="5199" ht="14.25" customHeight="1">
      <c r="A5199" s="185" t="s">
        <v>13345</v>
      </c>
      <c r="B5199" s="185" t="s">
        <v>15845</v>
      </c>
      <c r="C5199" s="74" t="s">
        <v>14947</v>
      </c>
    </row>
    <row r="5200" ht="14.25" customHeight="1">
      <c r="A5200" s="185" t="s">
        <v>6766</v>
      </c>
      <c r="B5200" s="185" t="s">
        <v>15846</v>
      </c>
      <c r="C5200" s="74" t="s">
        <v>14947</v>
      </c>
    </row>
    <row r="5201" ht="14.25" customHeight="1">
      <c r="A5201" s="185" t="s">
        <v>13567</v>
      </c>
      <c r="B5201" s="185" t="s">
        <v>15863</v>
      </c>
      <c r="C5201" s="74" t="s">
        <v>14947</v>
      </c>
    </row>
    <row r="5202" ht="14.25" customHeight="1">
      <c r="A5202" s="185" t="s">
        <v>6799</v>
      </c>
      <c r="B5202" s="185" t="s">
        <v>17047</v>
      </c>
      <c r="C5202" s="74" t="s">
        <v>14947</v>
      </c>
    </row>
    <row r="5203" ht="14.25" customHeight="1">
      <c r="A5203" s="185" t="s">
        <v>13349</v>
      </c>
      <c r="B5203" s="185" t="s">
        <v>15847</v>
      </c>
      <c r="C5203" s="74" t="s">
        <v>14947</v>
      </c>
    </row>
    <row r="5204" ht="14.25" customHeight="1">
      <c r="A5204" s="185" t="s">
        <v>13350</v>
      </c>
      <c r="B5204" s="185" t="s">
        <v>15848</v>
      </c>
      <c r="C5204" s="74" t="s">
        <v>14947</v>
      </c>
    </row>
    <row r="5205" ht="14.25" customHeight="1">
      <c r="A5205" s="185" t="s">
        <v>13352</v>
      </c>
      <c r="B5205" s="185" t="s">
        <v>15849</v>
      </c>
      <c r="C5205" s="74" t="s">
        <v>14947</v>
      </c>
    </row>
    <row r="5206" ht="14.25" customHeight="1">
      <c r="A5206" s="185" t="s">
        <v>6983</v>
      </c>
      <c r="B5206" s="185" t="s">
        <v>15845</v>
      </c>
      <c r="C5206" s="74" t="s">
        <v>14947</v>
      </c>
    </row>
    <row r="5207" ht="14.25" customHeight="1">
      <c r="A5207" s="185" t="s">
        <v>6991</v>
      </c>
      <c r="B5207" s="185" t="s">
        <v>15846</v>
      </c>
      <c r="C5207" s="74" t="s">
        <v>14947</v>
      </c>
    </row>
    <row r="5208" ht="14.25" customHeight="1">
      <c r="A5208" s="185" t="s">
        <v>13570</v>
      </c>
      <c r="B5208" s="185" t="s">
        <v>15880</v>
      </c>
      <c r="C5208" s="74" t="s">
        <v>14947</v>
      </c>
    </row>
    <row r="5209" ht="14.25" customHeight="1">
      <c r="A5209" s="185" t="s">
        <v>13356</v>
      </c>
      <c r="B5209" s="185" t="s">
        <v>15892</v>
      </c>
      <c r="C5209" s="74" t="s">
        <v>14947</v>
      </c>
    </row>
    <row r="5210" ht="14.25" customHeight="1">
      <c r="A5210" s="185" t="s">
        <v>13358</v>
      </c>
      <c r="B5210" s="185" t="s">
        <v>15848</v>
      </c>
      <c r="C5210" s="74" t="s">
        <v>14947</v>
      </c>
    </row>
    <row r="5211" ht="14.25" customHeight="1">
      <c r="A5211" s="185" t="s">
        <v>13360</v>
      </c>
      <c r="B5211" s="185" t="s">
        <v>15849</v>
      </c>
      <c r="C5211" s="74" t="s">
        <v>14947</v>
      </c>
    </row>
    <row r="5212" ht="14.25" customHeight="1">
      <c r="A5212" s="185" t="s">
        <v>3725</v>
      </c>
      <c r="B5212" s="185" t="s">
        <v>15893</v>
      </c>
      <c r="C5212" s="74" t="s">
        <v>14947</v>
      </c>
    </row>
    <row r="5213" ht="14.25" customHeight="1">
      <c r="A5213" s="185" t="s">
        <v>13364</v>
      </c>
      <c r="B5213" s="185" t="s">
        <v>17048</v>
      </c>
      <c r="C5213" s="74" t="s">
        <v>14947</v>
      </c>
    </row>
    <row r="5214" ht="14.25" customHeight="1">
      <c r="A5214" s="185" t="s">
        <v>13365</v>
      </c>
      <c r="B5214" s="185" t="s">
        <v>15852</v>
      </c>
      <c r="C5214" s="74" t="s">
        <v>14947</v>
      </c>
    </row>
    <row r="5215" ht="14.25" customHeight="1">
      <c r="A5215" s="185" t="s">
        <v>3703</v>
      </c>
      <c r="B5215" s="185" t="s">
        <v>16004</v>
      </c>
      <c r="C5215" s="74" t="s">
        <v>14947</v>
      </c>
    </row>
    <row r="5216" ht="14.25" customHeight="1">
      <c r="A5216" s="185" t="s">
        <v>7579</v>
      </c>
      <c r="B5216" s="185" t="s">
        <v>15854</v>
      </c>
      <c r="C5216" s="74" t="s">
        <v>14947</v>
      </c>
    </row>
    <row r="5217" ht="14.25" customHeight="1">
      <c r="A5217" s="185" t="s">
        <v>13372</v>
      </c>
      <c r="B5217" s="185" t="s">
        <v>15896</v>
      </c>
      <c r="C5217" s="74" t="s">
        <v>14947</v>
      </c>
    </row>
    <row r="5218" ht="14.25" customHeight="1">
      <c r="A5218" s="185" t="s">
        <v>3708</v>
      </c>
      <c r="B5218" s="185" t="s">
        <v>17049</v>
      </c>
      <c r="C5218" s="74" t="s">
        <v>14947</v>
      </c>
    </row>
    <row r="5219" ht="14.25" customHeight="1">
      <c r="A5219" s="185" t="s">
        <v>13378</v>
      </c>
      <c r="B5219" s="185" t="s">
        <v>17050</v>
      </c>
      <c r="C5219" s="74" t="s">
        <v>14947</v>
      </c>
    </row>
    <row r="5220" ht="14.25" customHeight="1">
      <c r="A5220" s="185" t="s">
        <v>8106</v>
      </c>
      <c r="B5220" s="185" t="s">
        <v>16084</v>
      </c>
      <c r="C5220" s="74" t="s">
        <v>14947</v>
      </c>
    </row>
    <row r="5221" ht="14.25" customHeight="1">
      <c r="A5221" s="185" t="s">
        <v>8114</v>
      </c>
      <c r="B5221" s="185" t="s">
        <v>16084</v>
      </c>
      <c r="C5221" s="74" t="s">
        <v>14947</v>
      </c>
    </row>
    <row r="5222" ht="14.25" customHeight="1">
      <c r="A5222" s="185" t="s">
        <v>8120</v>
      </c>
      <c r="B5222" s="185" t="s">
        <v>15844</v>
      </c>
      <c r="C5222" s="74" t="s">
        <v>14947</v>
      </c>
    </row>
    <row r="5223" ht="14.25" customHeight="1">
      <c r="A5223" s="185" t="s">
        <v>13384</v>
      </c>
      <c r="B5223" s="185" t="s">
        <v>16345</v>
      </c>
      <c r="C5223" s="74" t="s">
        <v>14947</v>
      </c>
    </row>
    <row r="5224" ht="14.25" customHeight="1">
      <c r="A5224" s="185" t="s">
        <v>13390</v>
      </c>
      <c r="B5224" s="185" t="s">
        <v>15858</v>
      </c>
      <c r="C5224" s="74" t="s">
        <v>14947</v>
      </c>
    </row>
    <row r="5225" ht="14.25" customHeight="1">
      <c r="A5225" s="185" t="s">
        <v>8578</v>
      </c>
      <c r="B5225" s="185" t="s">
        <v>15929</v>
      </c>
      <c r="C5225" s="74" t="s">
        <v>14947</v>
      </c>
    </row>
    <row r="5226" ht="14.25" customHeight="1">
      <c r="A5226" s="185" t="s">
        <v>3710</v>
      </c>
      <c r="B5226" s="185" t="s">
        <v>15859</v>
      </c>
      <c r="C5226" s="74" t="s">
        <v>14947</v>
      </c>
    </row>
    <row r="5227" ht="14.25" customHeight="1">
      <c r="A5227" s="185" t="s">
        <v>13393</v>
      </c>
      <c r="B5227" s="185" t="s">
        <v>15860</v>
      </c>
      <c r="C5227" s="74" t="s">
        <v>14947</v>
      </c>
    </row>
    <row r="5228" ht="14.25" customHeight="1">
      <c r="A5228" s="185" t="s">
        <v>13396</v>
      </c>
      <c r="B5228" s="185" t="s">
        <v>15861</v>
      </c>
      <c r="C5228" s="74" t="s">
        <v>14947</v>
      </c>
    </row>
    <row r="5229" ht="14.25" customHeight="1">
      <c r="A5229" s="185" t="s">
        <v>13398</v>
      </c>
      <c r="B5229" s="185" t="s">
        <v>15843</v>
      </c>
      <c r="C5229" s="74" t="s">
        <v>14947</v>
      </c>
    </row>
    <row r="5230" ht="14.25" customHeight="1">
      <c r="A5230" s="185" t="s">
        <v>13400</v>
      </c>
      <c r="B5230" s="185" t="s">
        <v>15861</v>
      </c>
      <c r="C5230" s="74" t="s">
        <v>14947</v>
      </c>
    </row>
    <row r="5231" ht="14.25" customHeight="1">
      <c r="A5231" s="185" t="s">
        <v>13402</v>
      </c>
      <c r="B5231" s="185" t="s">
        <v>15843</v>
      </c>
      <c r="C5231" s="74" t="s">
        <v>14947</v>
      </c>
    </row>
    <row r="5232" ht="14.25" customHeight="1">
      <c r="A5232" s="185" t="s">
        <v>13404</v>
      </c>
      <c r="B5232" s="185" t="s">
        <v>15861</v>
      </c>
      <c r="C5232" s="74" t="s">
        <v>14947</v>
      </c>
    </row>
    <row r="5233" ht="14.25" customHeight="1">
      <c r="A5233" s="185" t="s">
        <v>13405</v>
      </c>
      <c r="B5233" s="185" t="s">
        <v>15843</v>
      </c>
      <c r="C5233" s="74" t="s">
        <v>14947</v>
      </c>
    </row>
    <row r="5234" ht="14.25" customHeight="1">
      <c r="A5234" s="185" t="s">
        <v>9167</v>
      </c>
      <c r="B5234" s="185" t="s">
        <v>15844</v>
      </c>
      <c r="C5234" s="74" t="s">
        <v>14947</v>
      </c>
    </row>
    <row r="5235" ht="14.25" customHeight="1">
      <c r="A5235" s="185" t="s">
        <v>10211</v>
      </c>
      <c r="B5235" s="185" t="s">
        <v>15844</v>
      </c>
      <c r="C5235" s="74" t="s">
        <v>14947</v>
      </c>
    </row>
    <row r="5236" ht="14.25" customHeight="1">
      <c r="A5236" s="185" t="s">
        <v>13427</v>
      </c>
      <c r="B5236" s="185" t="s">
        <v>15827</v>
      </c>
      <c r="C5236" s="74" t="s">
        <v>14947</v>
      </c>
    </row>
    <row r="5237" ht="14.25" customHeight="1">
      <c r="A5237" s="185" t="s">
        <v>13431</v>
      </c>
      <c r="B5237" s="185" t="s">
        <v>15864</v>
      </c>
      <c r="C5237" s="74" t="s">
        <v>14947</v>
      </c>
    </row>
    <row r="5238" ht="14.25" customHeight="1">
      <c r="A5238" s="185" t="s">
        <v>10840</v>
      </c>
      <c r="B5238" s="185" t="s">
        <v>16084</v>
      </c>
      <c r="C5238" s="74" t="s">
        <v>14947</v>
      </c>
    </row>
    <row r="5239" ht="14.25" customHeight="1">
      <c r="A5239" s="185" t="s">
        <v>10844</v>
      </c>
      <c r="B5239" s="185" t="s">
        <v>16084</v>
      </c>
      <c r="C5239" s="74" t="s">
        <v>14947</v>
      </c>
    </row>
    <row r="5240" ht="14.25" customHeight="1">
      <c r="A5240" s="185" t="s">
        <v>10849</v>
      </c>
      <c r="B5240" s="185" t="s">
        <v>15844</v>
      </c>
      <c r="C5240" s="74" t="s">
        <v>14947</v>
      </c>
    </row>
    <row r="5241" ht="14.25" customHeight="1">
      <c r="A5241" s="185" t="s">
        <v>3717</v>
      </c>
      <c r="B5241" s="185" t="s">
        <v>15903</v>
      </c>
      <c r="C5241" s="74" t="s">
        <v>14947</v>
      </c>
    </row>
    <row r="5242" ht="14.25" customHeight="1">
      <c r="A5242" s="185" t="s">
        <v>3718</v>
      </c>
      <c r="B5242" s="185" t="s">
        <v>15868</v>
      </c>
      <c r="C5242" s="74" t="s">
        <v>14947</v>
      </c>
    </row>
    <row r="5243" ht="14.25" customHeight="1">
      <c r="A5243" s="185" t="s">
        <v>13509</v>
      </c>
      <c r="B5243" s="185" t="s">
        <v>16577</v>
      </c>
      <c r="C5243" s="74" t="s">
        <v>14947</v>
      </c>
    </row>
    <row r="5244" ht="14.25" customHeight="1">
      <c r="A5244" s="185" t="s">
        <v>13435</v>
      </c>
      <c r="B5244" s="185" t="s">
        <v>15842</v>
      </c>
      <c r="C5244" s="74" t="s">
        <v>14947</v>
      </c>
    </row>
    <row r="5245" ht="14.25" customHeight="1">
      <c r="A5245" s="185" t="s">
        <v>13436</v>
      </c>
      <c r="B5245" s="185" t="s">
        <v>15843</v>
      </c>
      <c r="C5245" s="74" t="s">
        <v>14947</v>
      </c>
    </row>
    <row r="5246" ht="14.25" customHeight="1">
      <c r="A5246" s="185" t="s">
        <v>13437</v>
      </c>
      <c r="B5246" s="185" t="s">
        <v>15842</v>
      </c>
      <c r="C5246" s="74" t="s">
        <v>14947</v>
      </c>
    </row>
    <row r="5247" ht="14.25" customHeight="1">
      <c r="A5247" s="185" t="s">
        <v>13438</v>
      </c>
      <c r="B5247" s="185" t="s">
        <v>15843</v>
      </c>
      <c r="C5247" s="74" t="s">
        <v>14947</v>
      </c>
    </row>
    <row r="5248" ht="14.25" customHeight="1">
      <c r="A5248" s="185" t="s">
        <v>13439</v>
      </c>
      <c r="B5248" s="185" t="s">
        <v>15842</v>
      </c>
      <c r="C5248" s="74" t="s">
        <v>14947</v>
      </c>
    </row>
    <row r="5249" ht="14.25" customHeight="1">
      <c r="A5249" s="185" t="s">
        <v>13440</v>
      </c>
      <c r="B5249" s="185" t="s">
        <v>15843</v>
      </c>
      <c r="C5249" s="74" t="s">
        <v>14947</v>
      </c>
    </row>
    <row r="5250" ht="14.25" customHeight="1">
      <c r="A5250" s="185" t="s">
        <v>13443</v>
      </c>
      <c r="B5250" s="185" t="s">
        <v>15844</v>
      </c>
      <c r="C5250" s="74" t="s">
        <v>14947</v>
      </c>
    </row>
    <row r="5251" ht="14.25" customHeight="1">
      <c r="A5251" s="185" t="s">
        <v>13268</v>
      </c>
      <c r="B5251" s="185" t="s">
        <v>15870</v>
      </c>
      <c r="C5251" s="74" t="s">
        <v>14947</v>
      </c>
    </row>
    <row r="5252" ht="14.25" customHeight="1">
      <c r="A5252" s="185" t="s">
        <v>12180</v>
      </c>
      <c r="B5252" s="185" t="s">
        <v>15907</v>
      </c>
      <c r="C5252" s="74" t="s">
        <v>14947</v>
      </c>
    </row>
    <row r="5253" ht="14.25" customHeight="1">
      <c r="A5253" s="185" t="s">
        <v>13449</v>
      </c>
      <c r="B5253" s="185" t="s">
        <v>15858</v>
      </c>
      <c r="C5253" s="74" t="s">
        <v>14947</v>
      </c>
    </row>
    <row r="5254" ht="14.25" customHeight="1">
      <c r="A5254" s="185" t="s">
        <v>13450</v>
      </c>
      <c r="B5254" s="185" t="s">
        <v>17051</v>
      </c>
      <c r="C5254" s="74" t="s">
        <v>14947</v>
      </c>
    </row>
    <row r="5255" ht="14.25" customHeight="1">
      <c r="A5255" s="185" t="s">
        <v>3713</v>
      </c>
      <c r="B5255" s="185" t="s">
        <v>15873</v>
      </c>
      <c r="C5255" s="74" t="s">
        <v>14947</v>
      </c>
    </row>
    <row r="5256" ht="14.25" customHeight="1">
      <c r="A5256" s="185" t="s">
        <v>12903</v>
      </c>
      <c r="B5256" s="185" t="s">
        <v>17052</v>
      </c>
      <c r="C5256" s="74" t="s">
        <v>14947</v>
      </c>
    </row>
    <row r="5257" ht="14.25" customHeight="1">
      <c r="A5257" s="185" t="s">
        <v>13462</v>
      </c>
      <c r="B5257" s="185" t="s">
        <v>15909</v>
      </c>
      <c r="C5257" s="74" t="s">
        <v>14947</v>
      </c>
    </row>
    <row r="5258" ht="14.25" customHeight="1">
      <c r="A5258" s="185" t="s">
        <v>3934</v>
      </c>
      <c r="B5258" s="185" t="s">
        <v>15878</v>
      </c>
      <c r="C5258" s="74" t="s">
        <v>14947</v>
      </c>
    </row>
    <row r="5259" ht="14.25" customHeight="1">
      <c r="A5259" s="185" t="s">
        <v>13285</v>
      </c>
      <c r="B5259" s="185" t="s">
        <v>15824</v>
      </c>
      <c r="C5259" s="74" t="s">
        <v>14962</v>
      </c>
    </row>
    <row r="5260" ht="14.25" customHeight="1">
      <c r="A5260" s="185" t="s">
        <v>4785</v>
      </c>
      <c r="B5260" s="185" t="s">
        <v>15964</v>
      </c>
      <c r="C5260" s="74" t="s">
        <v>14962</v>
      </c>
    </row>
    <row r="5261" ht="14.25" customHeight="1">
      <c r="A5261" s="185" t="s">
        <v>13300</v>
      </c>
      <c r="B5261" s="185" t="s">
        <v>16016</v>
      </c>
      <c r="C5261" s="74" t="s">
        <v>14962</v>
      </c>
    </row>
    <row r="5262" ht="14.25" customHeight="1">
      <c r="A5262" s="185" t="s">
        <v>4892</v>
      </c>
      <c r="B5262" s="185" t="s">
        <v>15996</v>
      </c>
      <c r="C5262" s="74" t="s">
        <v>14962</v>
      </c>
    </row>
    <row r="5263" ht="14.25" customHeight="1">
      <c r="A5263" s="185" t="s">
        <v>4910</v>
      </c>
      <c r="B5263" s="185" t="s">
        <v>15828</v>
      </c>
      <c r="C5263" s="74" t="s">
        <v>14962</v>
      </c>
    </row>
    <row r="5264" ht="14.25" customHeight="1">
      <c r="A5264" s="185" t="s">
        <v>13305</v>
      </c>
      <c r="B5264" s="185" t="s">
        <v>17053</v>
      </c>
      <c r="C5264" s="74" t="s">
        <v>14962</v>
      </c>
    </row>
    <row r="5265" ht="14.25" customHeight="1">
      <c r="A5265" s="185" t="s">
        <v>5024</v>
      </c>
      <c r="B5265" s="185" t="s">
        <v>15911</v>
      </c>
      <c r="C5265" s="74" t="s">
        <v>14962</v>
      </c>
    </row>
    <row r="5266" ht="14.25" customHeight="1">
      <c r="A5266" s="185" t="s">
        <v>2692</v>
      </c>
      <c r="B5266" s="185" t="s">
        <v>15832</v>
      </c>
      <c r="C5266" s="74" t="s">
        <v>14962</v>
      </c>
    </row>
    <row r="5267" ht="14.25" customHeight="1">
      <c r="A5267" s="185" t="s">
        <v>13309</v>
      </c>
      <c r="B5267" s="185" t="s">
        <v>17054</v>
      </c>
      <c r="C5267" s="74" t="s">
        <v>14962</v>
      </c>
    </row>
    <row r="5268" ht="14.25" customHeight="1">
      <c r="A5268" s="185" t="s">
        <v>13311</v>
      </c>
      <c r="B5268" s="185" t="s">
        <v>17055</v>
      </c>
      <c r="C5268" s="74" t="s">
        <v>14962</v>
      </c>
    </row>
    <row r="5269" ht="14.25" customHeight="1">
      <c r="A5269" s="185" t="s">
        <v>5463</v>
      </c>
      <c r="B5269" s="185" t="s">
        <v>17056</v>
      </c>
      <c r="C5269" s="74" t="s">
        <v>14962</v>
      </c>
    </row>
    <row r="5270" ht="14.25" customHeight="1">
      <c r="A5270" s="185" t="s">
        <v>13315</v>
      </c>
      <c r="B5270" s="185" t="s">
        <v>15837</v>
      </c>
      <c r="C5270" s="74" t="s">
        <v>14962</v>
      </c>
    </row>
    <row r="5271" ht="14.25" customHeight="1">
      <c r="A5271" s="185" t="s">
        <v>6173</v>
      </c>
      <c r="B5271" s="185" t="s">
        <v>16301</v>
      </c>
      <c r="C5271" s="74" t="s">
        <v>14962</v>
      </c>
    </row>
    <row r="5272" ht="14.25" customHeight="1">
      <c r="A5272" s="185" t="s">
        <v>13319</v>
      </c>
      <c r="B5272" s="185" t="s">
        <v>15838</v>
      </c>
      <c r="C5272" s="74" t="s">
        <v>14962</v>
      </c>
    </row>
    <row r="5273" ht="14.25" customHeight="1">
      <c r="A5273" s="185" t="s">
        <v>3696</v>
      </c>
      <c r="B5273" s="185" t="s">
        <v>17057</v>
      </c>
      <c r="C5273" s="74" t="s">
        <v>14962</v>
      </c>
    </row>
    <row r="5274" ht="14.25" customHeight="1">
      <c r="A5274" s="185" t="s">
        <v>13326</v>
      </c>
      <c r="B5274" s="185" t="s">
        <v>15840</v>
      </c>
      <c r="C5274" s="74" t="s">
        <v>14962</v>
      </c>
    </row>
    <row r="5275" ht="14.25" customHeight="1">
      <c r="A5275" s="185" t="s">
        <v>6695</v>
      </c>
      <c r="B5275" s="185" t="s">
        <v>17058</v>
      </c>
      <c r="C5275" s="74" t="s">
        <v>14962</v>
      </c>
    </row>
    <row r="5276" ht="14.25" customHeight="1">
      <c r="A5276" s="185" t="s">
        <v>13333</v>
      </c>
      <c r="B5276" s="185" t="s">
        <v>17059</v>
      </c>
      <c r="C5276" s="74" t="s">
        <v>14962</v>
      </c>
    </row>
    <row r="5277" ht="14.25" customHeight="1">
      <c r="A5277" s="185" t="s">
        <v>13335</v>
      </c>
      <c r="B5277" s="185" t="s">
        <v>15842</v>
      </c>
      <c r="C5277" s="74" t="s">
        <v>14962</v>
      </c>
    </row>
    <row r="5278" ht="14.25" customHeight="1">
      <c r="A5278" s="185" t="s">
        <v>6731</v>
      </c>
      <c r="B5278" s="185" t="s">
        <v>15843</v>
      </c>
      <c r="C5278" s="74" t="s">
        <v>14962</v>
      </c>
    </row>
    <row r="5279" ht="14.25" customHeight="1">
      <c r="A5279" s="185" t="s">
        <v>13336</v>
      </c>
      <c r="B5279" s="185" t="s">
        <v>15842</v>
      </c>
      <c r="C5279" s="74" t="s">
        <v>14962</v>
      </c>
    </row>
    <row r="5280" ht="14.25" customHeight="1">
      <c r="A5280" s="185" t="s">
        <v>13337</v>
      </c>
      <c r="B5280" s="185" t="s">
        <v>15843</v>
      </c>
      <c r="C5280" s="74" t="s">
        <v>14962</v>
      </c>
    </row>
    <row r="5281" ht="14.25" customHeight="1">
      <c r="A5281" s="185" t="s">
        <v>13338</v>
      </c>
      <c r="B5281" s="185" t="s">
        <v>15842</v>
      </c>
      <c r="C5281" s="74" t="s">
        <v>14962</v>
      </c>
    </row>
    <row r="5282" ht="14.25" customHeight="1">
      <c r="A5282" s="185" t="s">
        <v>13339</v>
      </c>
      <c r="B5282" s="185" t="s">
        <v>15843</v>
      </c>
      <c r="C5282" s="74" t="s">
        <v>14962</v>
      </c>
    </row>
    <row r="5283" ht="14.25" customHeight="1">
      <c r="A5283" s="185" t="s">
        <v>13342</v>
      </c>
      <c r="B5283" s="185" t="s">
        <v>15844</v>
      </c>
      <c r="C5283" s="74" t="s">
        <v>14962</v>
      </c>
    </row>
    <row r="5284" ht="14.25" customHeight="1">
      <c r="A5284" s="185" t="s">
        <v>13345</v>
      </c>
      <c r="B5284" s="185" t="s">
        <v>15845</v>
      </c>
      <c r="C5284" s="74" t="s">
        <v>14962</v>
      </c>
    </row>
    <row r="5285" ht="14.25" customHeight="1">
      <c r="A5285" s="185" t="s">
        <v>6766</v>
      </c>
      <c r="B5285" s="185" t="s">
        <v>15846</v>
      </c>
      <c r="C5285" s="74" t="s">
        <v>14962</v>
      </c>
    </row>
    <row r="5286" ht="14.25" customHeight="1">
      <c r="A5286" s="185" t="s">
        <v>6799</v>
      </c>
      <c r="B5286" s="185" t="s">
        <v>15890</v>
      </c>
      <c r="C5286" s="74" t="s">
        <v>14962</v>
      </c>
    </row>
    <row r="5287" ht="14.25" customHeight="1">
      <c r="A5287" s="185" t="s">
        <v>13349</v>
      </c>
      <c r="B5287" s="185" t="s">
        <v>16373</v>
      </c>
      <c r="C5287" s="74" t="s">
        <v>14962</v>
      </c>
    </row>
    <row r="5288" ht="14.25" customHeight="1">
      <c r="A5288" s="185" t="s">
        <v>13350</v>
      </c>
      <c r="B5288" s="185" t="s">
        <v>15848</v>
      </c>
      <c r="C5288" s="74" t="s">
        <v>14962</v>
      </c>
    </row>
    <row r="5289" ht="14.25" customHeight="1">
      <c r="A5289" s="185" t="s">
        <v>13352</v>
      </c>
      <c r="B5289" s="185" t="s">
        <v>15849</v>
      </c>
      <c r="C5289" s="74" t="s">
        <v>14962</v>
      </c>
    </row>
    <row r="5290" ht="14.25" customHeight="1">
      <c r="A5290" s="185" t="s">
        <v>6991</v>
      </c>
      <c r="B5290" s="185" t="s">
        <v>15846</v>
      </c>
      <c r="C5290" s="74" t="s">
        <v>14962</v>
      </c>
    </row>
    <row r="5291" ht="14.25" customHeight="1">
      <c r="A5291" s="185" t="s">
        <v>13356</v>
      </c>
      <c r="B5291" s="185" t="s">
        <v>15892</v>
      </c>
      <c r="C5291" s="74" t="s">
        <v>14962</v>
      </c>
    </row>
    <row r="5292" ht="14.25" customHeight="1">
      <c r="A5292" s="185" t="s">
        <v>13358</v>
      </c>
      <c r="B5292" s="185" t="s">
        <v>15848</v>
      </c>
      <c r="C5292" s="74" t="s">
        <v>14962</v>
      </c>
    </row>
    <row r="5293" ht="14.25" customHeight="1">
      <c r="A5293" s="185" t="s">
        <v>13360</v>
      </c>
      <c r="B5293" s="185" t="s">
        <v>15849</v>
      </c>
      <c r="C5293" s="74" t="s">
        <v>14962</v>
      </c>
    </row>
    <row r="5294" ht="14.25" customHeight="1">
      <c r="A5294" s="185" t="s">
        <v>7061</v>
      </c>
      <c r="B5294" s="185" t="s">
        <v>15976</v>
      </c>
      <c r="C5294" s="74" t="s">
        <v>14962</v>
      </c>
    </row>
    <row r="5295" ht="14.25" customHeight="1">
      <c r="A5295" s="185" t="s">
        <v>3725</v>
      </c>
      <c r="B5295" s="185" t="s">
        <v>15850</v>
      </c>
      <c r="C5295" s="74" t="s">
        <v>14962</v>
      </c>
    </row>
    <row r="5296" ht="14.25" customHeight="1">
      <c r="A5296" s="185" t="s">
        <v>13364</v>
      </c>
      <c r="B5296" s="185" t="s">
        <v>15894</v>
      </c>
      <c r="C5296" s="74" t="s">
        <v>14962</v>
      </c>
    </row>
    <row r="5297" ht="14.25" customHeight="1">
      <c r="A5297" s="185" t="s">
        <v>7245</v>
      </c>
      <c r="B5297" s="185" t="s">
        <v>17060</v>
      </c>
      <c r="C5297" s="74" t="s">
        <v>14962</v>
      </c>
    </row>
    <row r="5298" ht="14.25" customHeight="1">
      <c r="A5298" s="185" t="s">
        <v>7256</v>
      </c>
      <c r="B5298" s="185" t="s">
        <v>17061</v>
      </c>
      <c r="C5298" s="74" t="s">
        <v>14962</v>
      </c>
    </row>
    <row r="5299" ht="14.25" customHeight="1">
      <c r="A5299" s="185" t="s">
        <v>13365</v>
      </c>
      <c r="B5299" s="185" t="s">
        <v>15852</v>
      </c>
      <c r="C5299" s="74" t="s">
        <v>14962</v>
      </c>
    </row>
    <row r="5300" ht="14.25" customHeight="1">
      <c r="A5300" s="185" t="s">
        <v>3703</v>
      </c>
      <c r="B5300" s="185" t="s">
        <v>15853</v>
      </c>
      <c r="C5300" s="74" t="s">
        <v>14962</v>
      </c>
    </row>
    <row r="5301" ht="14.25" customHeight="1">
      <c r="A5301" s="185" t="s">
        <v>7579</v>
      </c>
      <c r="B5301" s="185" t="s">
        <v>15854</v>
      </c>
      <c r="C5301" s="74" t="s">
        <v>14962</v>
      </c>
    </row>
    <row r="5302" ht="14.25" customHeight="1">
      <c r="A5302" s="185" t="s">
        <v>13372</v>
      </c>
      <c r="B5302" s="185" t="s">
        <v>16748</v>
      </c>
      <c r="C5302" s="74" t="s">
        <v>14962</v>
      </c>
    </row>
    <row r="5303" ht="14.25" customHeight="1">
      <c r="A5303" s="185" t="s">
        <v>3708</v>
      </c>
      <c r="B5303" s="185" t="s">
        <v>17062</v>
      </c>
      <c r="C5303" s="74" t="s">
        <v>14962</v>
      </c>
    </row>
    <row r="5304" ht="14.25" customHeight="1">
      <c r="A5304" s="185" t="s">
        <v>13378</v>
      </c>
      <c r="B5304" s="185" t="s">
        <v>17063</v>
      </c>
      <c r="C5304" s="74" t="s">
        <v>14962</v>
      </c>
    </row>
    <row r="5305" ht="14.25" customHeight="1">
      <c r="A5305" s="185" t="s">
        <v>8203</v>
      </c>
      <c r="B5305" s="185" t="s">
        <v>15927</v>
      </c>
      <c r="C5305" s="74" t="s">
        <v>14962</v>
      </c>
    </row>
    <row r="5306" ht="14.25" customHeight="1">
      <c r="A5306" s="185" t="s">
        <v>13384</v>
      </c>
      <c r="B5306" s="185" t="s">
        <v>17064</v>
      </c>
      <c r="C5306" s="74" t="s">
        <v>14962</v>
      </c>
    </row>
    <row r="5307" ht="14.25" customHeight="1">
      <c r="A5307" s="185" t="s">
        <v>13390</v>
      </c>
      <c r="B5307" s="185" t="s">
        <v>15858</v>
      </c>
      <c r="C5307" s="74" t="s">
        <v>14962</v>
      </c>
    </row>
    <row r="5308" ht="14.25" customHeight="1">
      <c r="A5308" s="185" t="s">
        <v>3710</v>
      </c>
      <c r="B5308" s="185" t="s">
        <v>15859</v>
      </c>
      <c r="C5308" s="74" t="s">
        <v>14962</v>
      </c>
    </row>
    <row r="5309" ht="14.25" customHeight="1">
      <c r="A5309" s="185" t="s">
        <v>13393</v>
      </c>
      <c r="B5309" s="185" t="s">
        <v>15860</v>
      </c>
      <c r="C5309" s="74" t="s">
        <v>14962</v>
      </c>
    </row>
    <row r="5310" ht="14.25" customHeight="1">
      <c r="A5310" s="185" t="s">
        <v>13396</v>
      </c>
      <c r="B5310" s="185" t="s">
        <v>15861</v>
      </c>
      <c r="C5310" s="74" t="s">
        <v>14962</v>
      </c>
    </row>
    <row r="5311" ht="14.25" customHeight="1">
      <c r="A5311" s="185" t="s">
        <v>13398</v>
      </c>
      <c r="B5311" s="185" t="s">
        <v>15843</v>
      </c>
      <c r="C5311" s="74" t="s">
        <v>14962</v>
      </c>
    </row>
    <row r="5312" ht="14.25" customHeight="1">
      <c r="A5312" s="185" t="s">
        <v>13400</v>
      </c>
      <c r="B5312" s="185" t="s">
        <v>15861</v>
      </c>
      <c r="C5312" s="74" t="s">
        <v>14962</v>
      </c>
    </row>
    <row r="5313" ht="14.25" customHeight="1">
      <c r="A5313" s="185" t="s">
        <v>13402</v>
      </c>
      <c r="B5313" s="185" t="s">
        <v>15843</v>
      </c>
      <c r="C5313" s="74" t="s">
        <v>14962</v>
      </c>
    </row>
    <row r="5314" ht="14.25" customHeight="1">
      <c r="A5314" s="185" t="s">
        <v>13404</v>
      </c>
      <c r="B5314" s="185" t="s">
        <v>15861</v>
      </c>
      <c r="C5314" s="74" t="s">
        <v>14962</v>
      </c>
    </row>
    <row r="5315" ht="14.25" customHeight="1">
      <c r="A5315" s="185" t="s">
        <v>13405</v>
      </c>
      <c r="B5315" s="185" t="s">
        <v>15843</v>
      </c>
      <c r="C5315" s="74" t="s">
        <v>14962</v>
      </c>
    </row>
    <row r="5316" ht="14.25" customHeight="1">
      <c r="A5316" s="185" t="s">
        <v>9161</v>
      </c>
      <c r="B5316" s="185" t="s">
        <v>17065</v>
      </c>
      <c r="C5316" s="74" t="s">
        <v>14962</v>
      </c>
    </row>
    <row r="5317" ht="14.25" customHeight="1">
      <c r="A5317" s="185" t="s">
        <v>9167</v>
      </c>
      <c r="B5317" s="185" t="s">
        <v>15844</v>
      </c>
      <c r="C5317" s="74" t="s">
        <v>14962</v>
      </c>
    </row>
    <row r="5318" ht="14.25" customHeight="1">
      <c r="A5318" s="185" t="s">
        <v>9500</v>
      </c>
      <c r="B5318" s="185" t="s">
        <v>17066</v>
      </c>
      <c r="C5318" s="74" t="s">
        <v>14962</v>
      </c>
    </row>
    <row r="5319" ht="14.25" customHeight="1">
      <c r="A5319" s="185" t="s">
        <v>10497</v>
      </c>
      <c r="B5319" s="185" t="s">
        <v>17067</v>
      </c>
      <c r="C5319" s="74" t="s">
        <v>14962</v>
      </c>
    </row>
    <row r="5320" ht="14.25" customHeight="1">
      <c r="A5320" s="185" t="s">
        <v>13427</v>
      </c>
      <c r="B5320" s="185" t="s">
        <v>15827</v>
      </c>
      <c r="C5320" s="74" t="s">
        <v>14962</v>
      </c>
    </row>
    <row r="5321" ht="14.25" customHeight="1">
      <c r="A5321" s="185" t="s">
        <v>13431</v>
      </c>
      <c r="B5321" s="185" t="s">
        <v>15864</v>
      </c>
      <c r="C5321" s="74" t="s">
        <v>14962</v>
      </c>
    </row>
    <row r="5322" ht="14.25" customHeight="1">
      <c r="A5322" s="185" t="s">
        <v>3717</v>
      </c>
      <c r="B5322" s="185" t="s">
        <v>15903</v>
      </c>
      <c r="C5322" s="74" t="s">
        <v>14962</v>
      </c>
    </row>
    <row r="5323" ht="14.25" customHeight="1">
      <c r="A5323" s="185" t="s">
        <v>3718</v>
      </c>
      <c r="B5323" s="185" t="s">
        <v>15868</v>
      </c>
      <c r="C5323" s="74" t="s">
        <v>14962</v>
      </c>
    </row>
    <row r="5324" ht="14.25" customHeight="1">
      <c r="A5324" s="185" t="s">
        <v>11375</v>
      </c>
      <c r="B5324" s="185" t="s">
        <v>16819</v>
      </c>
      <c r="C5324" s="74" t="s">
        <v>14962</v>
      </c>
    </row>
    <row r="5325" ht="14.25" customHeight="1">
      <c r="A5325" s="185" t="s">
        <v>11450</v>
      </c>
      <c r="B5325" s="185" t="s">
        <v>16729</v>
      </c>
      <c r="C5325" s="74" t="s">
        <v>14962</v>
      </c>
    </row>
    <row r="5326" ht="14.25" customHeight="1">
      <c r="A5326" s="185" t="s">
        <v>13435</v>
      </c>
      <c r="B5326" s="185" t="s">
        <v>15842</v>
      </c>
      <c r="C5326" s="74" t="s">
        <v>14962</v>
      </c>
    </row>
    <row r="5327" ht="14.25" customHeight="1">
      <c r="A5327" s="185" t="s">
        <v>13436</v>
      </c>
      <c r="B5327" s="185" t="s">
        <v>15843</v>
      </c>
      <c r="C5327" s="74" t="s">
        <v>14962</v>
      </c>
    </row>
    <row r="5328" ht="14.25" customHeight="1">
      <c r="A5328" s="185" t="s">
        <v>13437</v>
      </c>
      <c r="B5328" s="185" t="s">
        <v>15842</v>
      </c>
      <c r="C5328" s="74" t="s">
        <v>14962</v>
      </c>
    </row>
    <row r="5329" ht="14.25" customHeight="1">
      <c r="A5329" s="185" t="s">
        <v>13438</v>
      </c>
      <c r="B5329" s="185" t="s">
        <v>15843</v>
      </c>
      <c r="C5329" s="74" t="s">
        <v>14962</v>
      </c>
    </row>
    <row r="5330" ht="14.25" customHeight="1">
      <c r="A5330" s="185" t="s">
        <v>13439</v>
      </c>
      <c r="B5330" s="185" t="s">
        <v>15842</v>
      </c>
      <c r="C5330" s="74" t="s">
        <v>14962</v>
      </c>
    </row>
    <row r="5331" ht="14.25" customHeight="1">
      <c r="A5331" s="185" t="s">
        <v>13440</v>
      </c>
      <c r="B5331" s="185" t="s">
        <v>15843</v>
      </c>
      <c r="C5331" s="74" t="s">
        <v>14962</v>
      </c>
    </row>
    <row r="5332" ht="14.25" customHeight="1">
      <c r="A5332" s="185" t="s">
        <v>13443</v>
      </c>
      <c r="B5332" s="185" t="s">
        <v>15844</v>
      </c>
      <c r="C5332" s="74" t="s">
        <v>14962</v>
      </c>
    </row>
    <row r="5333" ht="14.25" customHeight="1">
      <c r="A5333" s="185" t="s">
        <v>13268</v>
      </c>
      <c r="B5333" s="185" t="s">
        <v>15870</v>
      </c>
      <c r="C5333" s="74" t="s">
        <v>14962</v>
      </c>
    </row>
    <row r="5334" ht="14.25" customHeight="1">
      <c r="A5334" s="185" t="s">
        <v>12174</v>
      </c>
      <c r="B5334" s="185" t="s">
        <v>15871</v>
      </c>
      <c r="C5334" s="74" t="s">
        <v>14962</v>
      </c>
    </row>
    <row r="5335" ht="14.25" customHeight="1">
      <c r="A5335" s="185" t="s">
        <v>12180</v>
      </c>
      <c r="B5335" s="185" t="s">
        <v>15907</v>
      </c>
      <c r="C5335" s="74" t="s">
        <v>14962</v>
      </c>
    </row>
    <row r="5336" ht="14.25" customHeight="1">
      <c r="A5336" s="185" t="s">
        <v>13449</v>
      </c>
      <c r="B5336" s="185" t="s">
        <v>15858</v>
      </c>
      <c r="C5336" s="74" t="s">
        <v>14962</v>
      </c>
    </row>
    <row r="5337" ht="14.25" customHeight="1">
      <c r="A5337" s="185" t="s">
        <v>13450</v>
      </c>
      <c r="B5337" s="185" t="s">
        <v>15908</v>
      </c>
      <c r="C5337" s="74" t="s">
        <v>14962</v>
      </c>
    </row>
    <row r="5338" ht="14.25" customHeight="1">
      <c r="A5338" s="185" t="s">
        <v>3713</v>
      </c>
      <c r="B5338" s="185" t="s">
        <v>15873</v>
      </c>
      <c r="C5338" s="74" t="s">
        <v>14962</v>
      </c>
    </row>
    <row r="5339" ht="14.25" customHeight="1">
      <c r="A5339" s="185" t="s">
        <v>12903</v>
      </c>
      <c r="B5339" s="185" t="s">
        <v>17068</v>
      </c>
      <c r="C5339" s="74" t="s">
        <v>14962</v>
      </c>
    </row>
    <row r="5340" ht="14.25" customHeight="1">
      <c r="A5340" s="185" t="s">
        <v>13462</v>
      </c>
      <c r="B5340" s="185" t="s">
        <v>15909</v>
      </c>
      <c r="C5340" s="74" t="s">
        <v>14962</v>
      </c>
    </row>
    <row r="5341" ht="14.25" customHeight="1">
      <c r="A5341" s="185" t="s">
        <v>3934</v>
      </c>
      <c r="B5341" s="185" t="s">
        <v>15878</v>
      </c>
      <c r="C5341" s="74" t="s">
        <v>14962</v>
      </c>
    </row>
    <row r="5342" ht="14.25" customHeight="1">
      <c r="A5342" s="185" t="s">
        <v>4121</v>
      </c>
      <c r="B5342" s="185" t="s">
        <v>17069</v>
      </c>
      <c r="C5342" s="74" t="s">
        <v>14994</v>
      </c>
    </row>
    <row r="5343" ht="14.25" customHeight="1">
      <c r="A5343" s="185" t="s">
        <v>13285</v>
      </c>
      <c r="B5343" s="185" t="s">
        <v>15824</v>
      </c>
      <c r="C5343" s="74" t="s">
        <v>14994</v>
      </c>
    </row>
    <row r="5344" ht="14.25" customHeight="1">
      <c r="A5344" s="185" t="s">
        <v>4533</v>
      </c>
      <c r="B5344" s="185" t="s">
        <v>17070</v>
      </c>
      <c r="C5344" s="74" t="s">
        <v>14994</v>
      </c>
    </row>
    <row r="5345" ht="14.25" customHeight="1">
      <c r="A5345" s="185" t="s">
        <v>4753</v>
      </c>
      <c r="B5345" s="185" t="s">
        <v>16071</v>
      </c>
      <c r="C5345" s="74" t="s">
        <v>14994</v>
      </c>
    </row>
    <row r="5346" ht="14.25" customHeight="1">
      <c r="A5346" s="185" t="s">
        <v>4785</v>
      </c>
      <c r="B5346" s="185" t="s">
        <v>15880</v>
      </c>
      <c r="C5346" s="74" t="s">
        <v>14994</v>
      </c>
    </row>
    <row r="5347" ht="14.25" customHeight="1">
      <c r="A5347" s="185" t="s">
        <v>13300</v>
      </c>
      <c r="B5347" s="185" t="s">
        <v>15827</v>
      </c>
      <c r="C5347" s="74" t="s">
        <v>14994</v>
      </c>
    </row>
    <row r="5348" ht="14.25" customHeight="1">
      <c r="A5348" s="185" t="s">
        <v>4910</v>
      </c>
      <c r="B5348" s="185" t="s">
        <v>15828</v>
      </c>
      <c r="C5348" s="74" t="s">
        <v>14994</v>
      </c>
    </row>
    <row r="5349" ht="14.25" customHeight="1">
      <c r="A5349" s="185" t="s">
        <v>13305</v>
      </c>
      <c r="B5349" s="185" t="s">
        <v>15934</v>
      </c>
      <c r="C5349" s="74" t="s">
        <v>14994</v>
      </c>
    </row>
    <row r="5350" ht="14.25" customHeight="1">
      <c r="A5350" s="185" t="s">
        <v>5024</v>
      </c>
      <c r="B5350" s="185" t="s">
        <v>16683</v>
      </c>
      <c r="C5350" s="74" t="s">
        <v>14994</v>
      </c>
    </row>
    <row r="5351" ht="14.25" customHeight="1">
      <c r="A5351" s="185" t="s">
        <v>2692</v>
      </c>
      <c r="B5351" s="185" t="s">
        <v>15832</v>
      </c>
      <c r="C5351" s="74" t="s">
        <v>14994</v>
      </c>
    </row>
    <row r="5352" ht="14.25" customHeight="1">
      <c r="A5352" s="185" t="s">
        <v>13309</v>
      </c>
      <c r="B5352" s="185" t="s">
        <v>15885</v>
      </c>
      <c r="C5352" s="74" t="s">
        <v>14994</v>
      </c>
    </row>
    <row r="5353" ht="14.25" customHeight="1">
      <c r="A5353" s="185" t="s">
        <v>13311</v>
      </c>
      <c r="B5353" s="185" t="s">
        <v>17071</v>
      </c>
      <c r="C5353" s="74" t="s">
        <v>14994</v>
      </c>
    </row>
    <row r="5354" ht="14.25" customHeight="1">
      <c r="A5354" s="185" t="s">
        <v>13315</v>
      </c>
      <c r="B5354" s="185" t="s">
        <v>15837</v>
      </c>
      <c r="C5354" s="74" t="s">
        <v>14994</v>
      </c>
    </row>
    <row r="5355" ht="14.25" customHeight="1">
      <c r="A5355" s="185" t="s">
        <v>13319</v>
      </c>
      <c r="B5355" s="185" t="s">
        <v>15838</v>
      </c>
      <c r="C5355" s="74" t="s">
        <v>14994</v>
      </c>
    </row>
    <row r="5356" ht="14.25" customHeight="1">
      <c r="A5356" s="185" t="s">
        <v>13326</v>
      </c>
      <c r="B5356" s="185" t="s">
        <v>15840</v>
      </c>
      <c r="C5356" s="74" t="s">
        <v>14994</v>
      </c>
    </row>
    <row r="5357" ht="14.25" customHeight="1">
      <c r="A5357" s="185" t="s">
        <v>13333</v>
      </c>
      <c r="B5357" s="185" t="s">
        <v>15934</v>
      </c>
      <c r="C5357" s="74" t="s">
        <v>14994</v>
      </c>
    </row>
    <row r="5358" ht="14.25" customHeight="1">
      <c r="A5358" s="185" t="s">
        <v>13335</v>
      </c>
      <c r="B5358" s="185" t="s">
        <v>15842</v>
      </c>
      <c r="C5358" s="74" t="s">
        <v>14994</v>
      </c>
    </row>
    <row r="5359" ht="14.25" customHeight="1">
      <c r="A5359" s="185" t="s">
        <v>6731</v>
      </c>
      <c r="B5359" s="185" t="s">
        <v>15843</v>
      </c>
      <c r="C5359" s="74" t="s">
        <v>14994</v>
      </c>
    </row>
    <row r="5360" ht="14.25" customHeight="1">
      <c r="A5360" s="185" t="s">
        <v>13336</v>
      </c>
      <c r="B5360" s="185" t="s">
        <v>15842</v>
      </c>
      <c r="C5360" s="74" t="s">
        <v>14994</v>
      </c>
    </row>
    <row r="5361" ht="14.25" customHeight="1">
      <c r="A5361" s="185" t="s">
        <v>13337</v>
      </c>
      <c r="B5361" s="185" t="s">
        <v>15843</v>
      </c>
      <c r="C5361" s="74" t="s">
        <v>14994</v>
      </c>
    </row>
    <row r="5362" ht="14.25" customHeight="1">
      <c r="A5362" s="185" t="s">
        <v>13338</v>
      </c>
      <c r="B5362" s="185" t="s">
        <v>15842</v>
      </c>
      <c r="C5362" s="74" t="s">
        <v>14994</v>
      </c>
    </row>
    <row r="5363" ht="14.25" customHeight="1">
      <c r="A5363" s="185" t="s">
        <v>13339</v>
      </c>
      <c r="B5363" s="185" t="s">
        <v>15843</v>
      </c>
      <c r="C5363" s="74" t="s">
        <v>14994</v>
      </c>
    </row>
    <row r="5364" ht="14.25" customHeight="1">
      <c r="A5364" s="185" t="s">
        <v>13342</v>
      </c>
      <c r="B5364" s="185" t="s">
        <v>15844</v>
      </c>
      <c r="C5364" s="74" t="s">
        <v>14994</v>
      </c>
    </row>
    <row r="5365" ht="14.25" customHeight="1">
      <c r="A5365" s="185" t="s">
        <v>6766</v>
      </c>
      <c r="B5365" s="185" t="s">
        <v>15846</v>
      </c>
      <c r="C5365" s="74" t="s">
        <v>14994</v>
      </c>
    </row>
    <row r="5366" ht="14.25" customHeight="1">
      <c r="A5366" s="185" t="s">
        <v>6799</v>
      </c>
      <c r="B5366" s="185" t="s">
        <v>16153</v>
      </c>
      <c r="C5366" s="74" t="s">
        <v>14994</v>
      </c>
    </row>
    <row r="5367" ht="14.25" customHeight="1">
      <c r="A5367" s="185" t="s">
        <v>13349</v>
      </c>
      <c r="B5367" s="185" t="s">
        <v>15847</v>
      </c>
      <c r="C5367" s="74" t="s">
        <v>14994</v>
      </c>
    </row>
    <row r="5368" ht="14.25" customHeight="1">
      <c r="A5368" s="185" t="s">
        <v>13350</v>
      </c>
      <c r="B5368" s="185" t="s">
        <v>15848</v>
      </c>
      <c r="C5368" s="74" t="s">
        <v>14994</v>
      </c>
    </row>
    <row r="5369" ht="14.25" customHeight="1">
      <c r="A5369" s="185" t="s">
        <v>13352</v>
      </c>
      <c r="B5369" s="185" t="s">
        <v>15849</v>
      </c>
      <c r="C5369" s="74" t="s">
        <v>14994</v>
      </c>
    </row>
    <row r="5370" ht="14.25" customHeight="1">
      <c r="A5370" s="185" t="s">
        <v>6991</v>
      </c>
      <c r="B5370" s="185" t="s">
        <v>15846</v>
      </c>
      <c r="C5370" s="74" t="s">
        <v>14994</v>
      </c>
    </row>
    <row r="5371" ht="14.25" customHeight="1">
      <c r="A5371" s="185" t="s">
        <v>13356</v>
      </c>
      <c r="B5371" s="185" t="s">
        <v>15892</v>
      </c>
      <c r="C5371" s="74" t="s">
        <v>14994</v>
      </c>
    </row>
    <row r="5372" ht="14.25" customHeight="1">
      <c r="A5372" s="185" t="s">
        <v>13358</v>
      </c>
      <c r="B5372" s="185" t="s">
        <v>15848</v>
      </c>
      <c r="C5372" s="74" t="s">
        <v>14994</v>
      </c>
    </row>
    <row r="5373" ht="14.25" customHeight="1">
      <c r="A5373" s="185" t="s">
        <v>13360</v>
      </c>
      <c r="B5373" s="185" t="s">
        <v>15849</v>
      </c>
      <c r="C5373" s="74" t="s">
        <v>14994</v>
      </c>
    </row>
    <row r="5374" ht="14.25" customHeight="1">
      <c r="A5374" s="185" t="s">
        <v>3725</v>
      </c>
      <c r="B5374" s="185" t="s">
        <v>16706</v>
      </c>
      <c r="C5374" s="74" t="s">
        <v>14994</v>
      </c>
    </row>
    <row r="5375" ht="14.25" customHeight="1">
      <c r="A5375" s="185" t="s">
        <v>13364</v>
      </c>
      <c r="B5375" s="185" t="s">
        <v>16511</v>
      </c>
      <c r="C5375" s="74" t="s">
        <v>14994</v>
      </c>
    </row>
    <row r="5376" ht="14.25" customHeight="1">
      <c r="A5376" s="185" t="s">
        <v>7245</v>
      </c>
      <c r="B5376" s="185" t="s">
        <v>17072</v>
      </c>
      <c r="C5376" s="74" t="s">
        <v>14994</v>
      </c>
    </row>
    <row r="5377" ht="14.25" customHeight="1">
      <c r="A5377" s="185" t="s">
        <v>13365</v>
      </c>
      <c r="B5377" s="185" t="s">
        <v>15852</v>
      </c>
      <c r="C5377" s="74" t="s">
        <v>14994</v>
      </c>
    </row>
    <row r="5378" ht="14.25" customHeight="1">
      <c r="A5378" s="185" t="s">
        <v>3703</v>
      </c>
      <c r="B5378" s="185" t="s">
        <v>15853</v>
      </c>
      <c r="C5378" s="74" t="s">
        <v>14994</v>
      </c>
    </row>
    <row r="5379" ht="14.25" customHeight="1">
      <c r="A5379" s="185" t="s">
        <v>7579</v>
      </c>
      <c r="B5379" s="185" t="s">
        <v>15854</v>
      </c>
      <c r="C5379" s="74" t="s">
        <v>14994</v>
      </c>
    </row>
    <row r="5380" ht="14.25" customHeight="1">
      <c r="A5380" s="185" t="s">
        <v>13372</v>
      </c>
      <c r="B5380" s="185" t="s">
        <v>17073</v>
      </c>
      <c r="C5380" s="74" t="s">
        <v>14994</v>
      </c>
    </row>
    <row r="5381" ht="14.25" customHeight="1">
      <c r="A5381" s="185" t="s">
        <v>7803</v>
      </c>
      <c r="B5381" s="185" t="s">
        <v>17074</v>
      </c>
      <c r="C5381" s="74" t="s">
        <v>14994</v>
      </c>
    </row>
    <row r="5382" ht="14.25" customHeight="1">
      <c r="A5382" s="185" t="s">
        <v>3708</v>
      </c>
      <c r="B5382" s="185" t="s">
        <v>17075</v>
      </c>
      <c r="C5382" s="74" t="s">
        <v>14994</v>
      </c>
    </row>
    <row r="5383" ht="14.25" customHeight="1">
      <c r="A5383" s="185" t="s">
        <v>13378</v>
      </c>
      <c r="B5383" s="185" t="s">
        <v>17076</v>
      </c>
      <c r="C5383" s="74" t="s">
        <v>14994</v>
      </c>
    </row>
    <row r="5384" ht="14.25" customHeight="1">
      <c r="A5384" s="185" t="s">
        <v>8205</v>
      </c>
      <c r="B5384" s="185" t="s">
        <v>15874</v>
      </c>
      <c r="C5384" s="74" t="s">
        <v>14994</v>
      </c>
    </row>
    <row r="5385" ht="14.25" customHeight="1">
      <c r="A5385" s="185" t="s">
        <v>13384</v>
      </c>
      <c r="B5385" s="185" t="s">
        <v>17077</v>
      </c>
      <c r="C5385" s="74" t="s">
        <v>14994</v>
      </c>
    </row>
    <row r="5386" ht="14.25" customHeight="1">
      <c r="A5386" s="185" t="s">
        <v>13390</v>
      </c>
      <c r="B5386" s="185" t="s">
        <v>15858</v>
      </c>
      <c r="C5386" s="74" t="s">
        <v>14994</v>
      </c>
    </row>
    <row r="5387" ht="14.25" customHeight="1">
      <c r="A5387" s="185" t="s">
        <v>3710</v>
      </c>
      <c r="B5387" s="185" t="s">
        <v>15859</v>
      </c>
      <c r="C5387" s="74" t="s">
        <v>14994</v>
      </c>
    </row>
    <row r="5388" ht="14.25" customHeight="1">
      <c r="A5388" s="185" t="s">
        <v>13393</v>
      </c>
      <c r="B5388" s="185" t="s">
        <v>16219</v>
      </c>
      <c r="C5388" s="74" t="s">
        <v>14994</v>
      </c>
    </row>
    <row r="5389" ht="14.25" customHeight="1">
      <c r="A5389" s="185" t="s">
        <v>13396</v>
      </c>
      <c r="B5389" s="185" t="s">
        <v>15861</v>
      </c>
      <c r="C5389" s="74" t="s">
        <v>14994</v>
      </c>
    </row>
    <row r="5390" ht="14.25" customHeight="1">
      <c r="A5390" s="185" t="s">
        <v>13398</v>
      </c>
      <c r="B5390" s="185" t="s">
        <v>15843</v>
      </c>
      <c r="C5390" s="74" t="s">
        <v>14994</v>
      </c>
    </row>
    <row r="5391" ht="14.25" customHeight="1">
      <c r="A5391" s="185" t="s">
        <v>13400</v>
      </c>
      <c r="B5391" s="185" t="s">
        <v>15861</v>
      </c>
      <c r="C5391" s="74" t="s">
        <v>14994</v>
      </c>
    </row>
    <row r="5392" ht="14.25" customHeight="1">
      <c r="A5392" s="185" t="s">
        <v>13402</v>
      </c>
      <c r="B5392" s="185" t="s">
        <v>15843</v>
      </c>
      <c r="C5392" s="74" t="s">
        <v>14994</v>
      </c>
    </row>
    <row r="5393" ht="14.25" customHeight="1">
      <c r="A5393" s="185" t="s">
        <v>13404</v>
      </c>
      <c r="B5393" s="185" t="s">
        <v>15861</v>
      </c>
      <c r="C5393" s="74" t="s">
        <v>14994</v>
      </c>
    </row>
    <row r="5394" ht="14.25" customHeight="1">
      <c r="A5394" s="185" t="s">
        <v>13405</v>
      </c>
      <c r="B5394" s="185" t="s">
        <v>15843</v>
      </c>
      <c r="C5394" s="74" t="s">
        <v>14994</v>
      </c>
    </row>
    <row r="5395" ht="14.25" customHeight="1">
      <c r="A5395" s="185" t="s">
        <v>9167</v>
      </c>
      <c r="B5395" s="185" t="s">
        <v>15844</v>
      </c>
      <c r="C5395" s="74" t="s">
        <v>14994</v>
      </c>
    </row>
    <row r="5396" ht="14.25" customHeight="1">
      <c r="A5396" s="185" t="s">
        <v>10209</v>
      </c>
      <c r="B5396" s="185" t="s">
        <v>15844</v>
      </c>
      <c r="C5396" s="74" t="s">
        <v>14994</v>
      </c>
    </row>
    <row r="5397" ht="14.25" customHeight="1">
      <c r="A5397" s="185" t="s">
        <v>13427</v>
      </c>
      <c r="B5397" s="185" t="s">
        <v>15827</v>
      </c>
      <c r="C5397" s="74" t="s">
        <v>14994</v>
      </c>
    </row>
    <row r="5398" ht="14.25" customHeight="1">
      <c r="A5398" s="185" t="s">
        <v>13431</v>
      </c>
      <c r="B5398" s="185" t="s">
        <v>15864</v>
      </c>
      <c r="C5398" s="74" t="s">
        <v>14994</v>
      </c>
    </row>
    <row r="5399" ht="14.25" customHeight="1">
      <c r="A5399" s="185" t="s">
        <v>11096</v>
      </c>
      <c r="B5399" s="185" t="s">
        <v>17078</v>
      </c>
      <c r="C5399" s="74" t="s">
        <v>14994</v>
      </c>
    </row>
    <row r="5400" ht="14.25" customHeight="1">
      <c r="A5400" s="185" t="s">
        <v>3717</v>
      </c>
      <c r="B5400" s="185" t="s">
        <v>16493</v>
      </c>
      <c r="C5400" s="74" t="s">
        <v>14994</v>
      </c>
    </row>
    <row r="5401" ht="14.25" customHeight="1">
      <c r="A5401" s="185" t="s">
        <v>3718</v>
      </c>
      <c r="B5401" s="185" t="s">
        <v>15868</v>
      </c>
      <c r="C5401" s="74" t="s">
        <v>14994</v>
      </c>
    </row>
    <row r="5402" ht="14.25" customHeight="1">
      <c r="A5402" s="185" t="s">
        <v>11317</v>
      </c>
      <c r="B5402" s="185" t="s">
        <v>17079</v>
      </c>
      <c r="C5402" s="74" t="s">
        <v>14994</v>
      </c>
    </row>
    <row r="5403" ht="14.25" customHeight="1">
      <c r="A5403" s="185" t="s">
        <v>13509</v>
      </c>
      <c r="B5403" s="185" t="s">
        <v>16494</v>
      </c>
      <c r="C5403" s="74" t="s">
        <v>14994</v>
      </c>
    </row>
    <row r="5404" ht="14.25" customHeight="1">
      <c r="A5404" s="185" t="s">
        <v>13435</v>
      </c>
      <c r="B5404" s="185" t="s">
        <v>15842</v>
      </c>
      <c r="C5404" s="74" t="s">
        <v>14994</v>
      </c>
    </row>
    <row r="5405" ht="14.25" customHeight="1">
      <c r="A5405" s="185" t="s">
        <v>13436</v>
      </c>
      <c r="B5405" s="185" t="s">
        <v>15843</v>
      </c>
      <c r="C5405" s="74" t="s">
        <v>14994</v>
      </c>
    </row>
    <row r="5406" ht="14.25" customHeight="1">
      <c r="A5406" s="185" t="s">
        <v>13437</v>
      </c>
      <c r="B5406" s="185" t="s">
        <v>15842</v>
      </c>
      <c r="C5406" s="74" t="s">
        <v>14994</v>
      </c>
    </row>
    <row r="5407" ht="14.25" customHeight="1">
      <c r="A5407" s="185" t="s">
        <v>13438</v>
      </c>
      <c r="B5407" s="185" t="s">
        <v>15843</v>
      </c>
      <c r="C5407" s="74" t="s">
        <v>14994</v>
      </c>
    </row>
    <row r="5408" ht="14.25" customHeight="1">
      <c r="A5408" s="185" t="s">
        <v>13439</v>
      </c>
      <c r="B5408" s="185" t="s">
        <v>15842</v>
      </c>
      <c r="C5408" s="74" t="s">
        <v>14994</v>
      </c>
    </row>
    <row r="5409" ht="14.25" customHeight="1">
      <c r="A5409" s="185" t="s">
        <v>13440</v>
      </c>
      <c r="B5409" s="185" t="s">
        <v>15843</v>
      </c>
      <c r="C5409" s="74" t="s">
        <v>14994</v>
      </c>
    </row>
    <row r="5410" ht="14.25" customHeight="1">
      <c r="A5410" s="185" t="s">
        <v>13443</v>
      </c>
      <c r="B5410" s="185" t="s">
        <v>15844</v>
      </c>
      <c r="C5410" s="74" t="s">
        <v>14994</v>
      </c>
    </row>
    <row r="5411" ht="14.25" customHeight="1">
      <c r="A5411" s="185" t="s">
        <v>13268</v>
      </c>
      <c r="B5411" s="185" t="s">
        <v>15870</v>
      </c>
      <c r="C5411" s="74" t="s">
        <v>14994</v>
      </c>
    </row>
    <row r="5412" ht="14.25" customHeight="1">
      <c r="A5412" s="185" t="s">
        <v>12180</v>
      </c>
      <c r="B5412" s="185" t="s">
        <v>15907</v>
      </c>
      <c r="C5412" s="74" t="s">
        <v>14994</v>
      </c>
    </row>
    <row r="5413" ht="14.25" customHeight="1">
      <c r="A5413" s="185" t="s">
        <v>12249</v>
      </c>
      <c r="B5413" s="185" t="s">
        <v>17080</v>
      </c>
      <c r="C5413" s="74" t="s">
        <v>14994</v>
      </c>
    </row>
    <row r="5414" ht="14.25" customHeight="1">
      <c r="A5414" s="185" t="s">
        <v>12264</v>
      </c>
      <c r="B5414" s="185" t="s">
        <v>17081</v>
      </c>
      <c r="C5414" s="74" t="s">
        <v>14994</v>
      </c>
    </row>
    <row r="5415" ht="14.25" customHeight="1">
      <c r="A5415" s="185" t="s">
        <v>13449</v>
      </c>
      <c r="B5415" s="185" t="s">
        <v>15858</v>
      </c>
      <c r="C5415" s="74" t="s">
        <v>14994</v>
      </c>
    </row>
    <row r="5416" ht="14.25" customHeight="1">
      <c r="A5416" s="185" t="s">
        <v>13450</v>
      </c>
      <c r="B5416" s="185" t="s">
        <v>15908</v>
      </c>
      <c r="C5416" s="74" t="s">
        <v>14994</v>
      </c>
    </row>
    <row r="5417" ht="14.25" customHeight="1">
      <c r="A5417" s="185" t="s">
        <v>3713</v>
      </c>
      <c r="B5417" s="185" t="s">
        <v>15873</v>
      </c>
      <c r="C5417" s="74" t="s">
        <v>14994</v>
      </c>
    </row>
    <row r="5418" ht="14.25" customHeight="1">
      <c r="A5418" s="185" t="s">
        <v>12903</v>
      </c>
      <c r="B5418" s="185" t="s">
        <v>17082</v>
      </c>
      <c r="C5418" s="74" t="s">
        <v>14994</v>
      </c>
    </row>
    <row r="5419" ht="14.25" customHeight="1">
      <c r="A5419" s="185" t="s">
        <v>13462</v>
      </c>
      <c r="B5419" s="185" t="s">
        <v>16229</v>
      </c>
      <c r="C5419" s="74" t="s">
        <v>14994</v>
      </c>
    </row>
    <row r="5420" ht="14.25" customHeight="1">
      <c r="A5420" s="185" t="s">
        <v>3934</v>
      </c>
      <c r="B5420" s="185" t="s">
        <v>15878</v>
      </c>
      <c r="C5420" s="74" t="s">
        <v>14994</v>
      </c>
    </row>
    <row r="5421" ht="14.25" customHeight="1">
      <c r="A5421" s="185" t="s">
        <v>4399</v>
      </c>
      <c r="B5421" s="185" t="s">
        <v>17083</v>
      </c>
      <c r="C5421" s="74" t="s">
        <v>15023</v>
      </c>
    </row>
    <row r="5422" ht="14.25" customHeight="1">
      <c r="A5422" s="185" t="s">
        <v>13285</v>
      </c>
      <c r="B5422" s="185" t="s">
        <v>15824</v>
      </c>
      <c r="C5422" s="74" t="s">
        <v>15023</v>
      </c>
    </row>
    <row r="5423" ht="14.25" customHeight="1">
      <c r="A5423" s="185" t="s">
        <v>4533</v>
      </c>
      <c r="B5423" s="185" t="s">
        <v>17084</v>
      </c>
      <c r="C5423" s="74" t="s">
        <v>15023</v>
      </c>
    </row>
    <row r="5424" ht="14.25" customHeight="1">
      <c r="A5424" s="185" t="s">
        <v>4785</v>
      </c>
      <c r="B5424" s="185" t="s">
        <v>16524</v>
      </c>
      <c r="C5424" s="74" t="s">
        <v>15023</v>
      </c>
    </row>
    <row r="5425" ht="14.25" customHeight="1">
      <c r="A5425" s="185" t="s">
        <v>13300</v>
      </c>
      <c r="B5425" s="185" t="s">
        <v>15827</v>
      </c>
      <c r="C5425" s="74" t="s">
        <v>15023</v>
      </c>
    </row>
    <row r="5426" ht="14.25" customHeight="1">
      <c r="A5426" s="185" t="s">
        <v>4910</v>
      </c>
      <c r="B5426" s="185" t="s">
        <v>15828</v>
      </c>
      <c r="C5426" s="74" t="s">
        <v>15023</v>
      </c>
    </row>
    <row r="5427" ht="14.25" customHeight="1">
      <c r="A5427" s="185" t="s">
        <v>13305</v>
      </c>
      <c r="B5427" s="185" t="s">
        <v>15910</v>
      </c>
      <c r="C5427" s="74" t="s">
        <v>15023</v>
      </c>
    </row>
    <row r="5428" ht="14.25" customHeight="1">
      <c r="A5428" s="185" t="s">
        <v>5027</v>
      </c>
      <c r="B5428" s="185" t="s">
        <v>17085</v>
      </c>
      <c r="C5428" s="74" t="s">
        <v>15023</v>
      </c>
    </row>
    <row r="5429" ht="14.25" customHeight="1">
      <c r="A5429" s="185" t="s">
        <v>2692</v>
      </c>
      <c r="B5429" s="185" t="s">
        <v>15832</v>
      </c>
      <c r="C5429" s="74" t="s">
        <v>15023</v>
      </c>
    </row>
    <row r="5430" ht="14.25" customHeight="1">
      <c r="A5430" s="185" t="s">
        <v>13309</v>
      </c>
      <c r="B5430" s="185" t="s">
        <v>17086</v>
      </c>
      <c r="C5430" s="74" t="s">
        <v>15023</v>
      </c>
    </row>
    <row r="5431" ht="14.25" customHeight="1">
      <c r="A5431" s="185" t="s">
        <v>13311</v>
      </c>
      <c r="B5431" s="185" t="s">
        <v>17087</v>
      </c>
      <c r="C5431" s="74" t="s">
        <v>15023</v>
      </c>
    </row>
    <row r="5432" ht="14.25" customHeight="1">
      <c r="A5432" s="185" t="s">
        <v>5463</v>
      </c>
      <c r="B5432" s="185" t="s">
        <v>17088</v>
      </c>
      <c r="C5432" s="74" t="s">
        <v>15023</v>
      </c>
    </row>
    <row r="5433" ht="14.25" customHeight="1">
      <c r="A5433" s="185" t="s">
        <v>5518</v>
      </c>
      <c r="B5433" s="185" t="s">
        <v>17089</v>
      </c>
      <c r="C5433" s="74" t="s">
        <v>15023</v>
      </c>
    </row>
    <row r="5434" ht="14.25" customHeight="1">
      <c r="A5434" s="185" t="s">
        <v>13315</v>
      </c>
      <c r="B5434" s="185" t="s">
        <v>15837</v>
      </c>
      <c r="C5434" s="74" t="s">
        <v>15023</v>
      </c>
    </row>
    <row r="5435" ht="14.25" customHeight="1">
      <c r="A5435" s="185" t="s">
        <v>3696</v>
      </c>
      <c r="B5435" s="185" t="s">
        <v>15937</v>
      </c>
      <c r="C5435" s="74" t="s">
        <v>15023</v>
      </c>
    </row>
    <row r="5436" ht="14.25" customHeight="1">
      <c r="A5436" s="185" t="s">
        <v>13326</v>
      </c>
      <c r="B5436" s="185" t="s">
        <v>15840</v>
      </c>
      <c r="C5436" s="74" t="s">
        <v>15023</v>
      </c>
    </row>
    <row r="5437" ht="14.25" customHeight="1">
      <c r="A5437" s="185" t="s">
        <v>13330</v>
      </c>
      <c r="B5437" s="185" t="s">
        <v>17090</v>
      </c>
      <c r="C5437" s="74" t="s">
        <v>15023</v>
      </c>
    </row>
    <row r="5438" ht="14.25" customHeight="1">
      <c r="A5438" s="185" t="s">
        <v>13333</v>
      </c>
      <c r="B5438" s="185" t="s">
        <v>15910</v>
      </c>
      <c r="C5438" s="74" t="s">
        <v>15023</v>
      </c>
    </row>
    <row r="5439" ht="14.25" customHeight="1">
      <c r="A5439" s="185" t="s">
        <v>13335</v>
      </c>
      <c r="B5439" s="185" t="s">
        <v>15842</v>
      </c>
      <c r="C5439" s="74" t="s">
        <v>15023</v>
      </c>
    </row>
    <row r="5440" ht="14.25" customHeight="1">
      <c r="A5440" s="185" t="s">
        <v>6731</v>
      </c>
      <c r="B5440" s="185" t="s">
        <v>15843</v>
      </c>
      <c r="C5440" s="74" t="s">
        <v>15023</v>
      </c>
    </row>
    <row r="5441" ht="14.25" customHeight="1">
      <c r="A5441" s="185" t="s">
        <v>13336</v>
      </c>
      <c r="B5441" s="185" t="s">
        <v>15842</v>
      </c>
      <c r="C5441" s="74" t="s">
        <v>15023</v>
      </c>
    </row>
    <row r="5442" ht="14.25" customHeight="1">
      <c r="A5442" s="185" t="s">
        <v>13337</v>
      </c>
      <c r="B5442" s="185" t="s">
        <v>15843</v>
      </c>
      <c r="C5442" s="74" t="s">
        <v>15023</v>
      </c>
    </row>
    <row r="5443" ht="14.25" customHeight="1">
      <c r="A5443" s="185" t="s">
        <v>13338</v>
      </c>
      <c r="B5443" s="185" t="s">
        <v>15842</v>
      </c>
      <c r="C5443" s="74" t="s">
        <v>15023</v>
      </c>
    </row>
    <row r="5444" ht="14.25" customHeight="1">
      <c r="A5444" s="185" t="s">
        <v>13339</v>
      </c>
      <c r="B5444" s="185" t="s">
        <v>15843</v>
      </c>
      <c r="C5444" s="74" t="s">
        <v>15023</v>
      </c>
    </row>
    <row r="5445" ht="14.25" customHeight="1">
      <c r="A5445" s="185" t="s">
        <v>13342</v>
      </c>
      <c r="B5445" s="185" t="s">
        <v>15844</v>
      </c>
      <c r="C5445" s="74" t="s">
        <v>15023</v>
      </c>
    </row>
    <row r="5446" ht="14.25" customHeight="1">
      <c r="A5446" s="185" t="s">
        <v>13345</v>
      </c>
      <c r="B5446" s="185" t="s">
        <v>15889</v>
      </c>
      <c r="C5446" s="74" t="s">
        <v>15023</v>
      </c>
    </row>
    <row r="5447" ht="14.25" customHeight="1">
      <c r="A5447" s="185" t="s">
        <v>6766</v>
      </c>
      <c r="B5447" s="185" t="s">
        <v>15846</v>
      </c>
      <c r="C5447" s="74" t="s">
        <v>15023</v>
      </c>
    </row>
    <row r="5448" ht="14.25" customHeight="1">
      <c r="A5448" s="185" t="s">
        <v>6799</v>
      </c>
      <c r="B5448" s="185" t="s">
        <v>17091</v>
      </c>
      <c r="C5448" s="74" t="s">
        <v>15023</v>
      </c>
    </row>
    <row r="5449" ht="14.25" customHeight="1">
      <c r="A5449" s="185" t="s">
        <v>13349</v>
      </c>
      <c r="B5449" s="185" t="s">
        <v>15891</v>
      </c>
      <c r="C5449" s="74" t="s">
        <v>15023</v>
      </c>
    </row>
    <row r="5450" ht="14.25" customHeight="1">
      <c r="A5450" s="185" t="s">
        <v>13350</v>
      </c>
      <c r="B5450" s="185" t="s">
        <v>15848</v>
      </c>
      <c r="C5450" s="74" t="s">
        <v>15023</v>
      </c>
    </row>
    <row r="5451" ht="14.25" customHeight="1">
      <c r="A5451" s="185" t="s">
        <v>13352</v>
      </c>
      <c r="B5451" s="185" t="s">
        <v>15849</v>
      </c>
      <c r="C5451" s="74" t="s">
        <v>15023</v>
      </c>
    </row>
    <row r="5452" ht="14.25" customHeight="1">
      <c r="A5452" s="185" t="s">
        <v>6991</v>
      </c>
      <c r="B5452" s="185" t="s">
        <v>15846</v>
      </c>
      <c r="C5452" s="74" t="s">
        <v>15023</v>
      </c>
    </row>
    <row r="5453" ht="14.25" customHeight="1">
      <c r="A5453" s="185" t="s">
        <v>13356</v>
      </c>
      <c r="B5453" s="185" t="s">
        <v>15892</v>
      </c>
      <c r="C5453" s="74" t="s">
        <v>15023</v>
      </c>
    </row>
    <row r="5454" ht="14.25" customHeight="1">
      <c r="A5454" s="185" t="s">
        <v>13358</v>
      </c>
      <c r="B5454" s="185" t="s">
        <v>15848</v>
      </c>
      <c r="C5454" s="74" t="s">
        <v>15023</v>
      </c>
    </row>
    <row r="5455" ht="14.25" customHeight="1">
      <c r="A5455" s="185" t="s">
        <v>13360</v>
      </c>
      <c r="B5455" s="185" t="s">
        <v>15849</v>
      </c>
      <c r="C5455" s="74" t="s">
        <v>15023</v>
      </c>
    </row>
    <row r="5456" ht="14.25" customHeight="1">
      <c r="A5456" s="185" t="s">
        <v>3725</v>
      </c>
      <c r="B5456" s="185" t="s">
        <v>15893</v>
      </c>
      <c r="C5456" s="74" t="s">
        <v>15023</v>
      </c>
    </row>
    <row r="5457" ht="14.25" customHeight="1">
      <c r="A5457" s="185" t="s">
        <v>13364</v>
      </c>
      <c r="B5457" s="185" t="s">
        <v>15894</v>
      </c>
      <c r="C5457" s="74" t="s">
        <v>15023</v>
      </c>
    </row>
    <row r="5458" ht="14.25" customHeight="1">
      <c r="A5458" s="185" t="s">
        <v>7245</v>
      </c>
      <c r="B5458" s="185" t="s">
        <v>17092</v>
      </c>
      <c r="C5458" s="74" t="s">
        <v>15023</v>
      </c>
    </row>
    <row r="5459" ht="14.25" customHeight="1">
      <c r="A5459" s="185" t="s">
        <v>13365</v>
      </c>
      <c r="B5459" s="185" t="s">
        <v>15852</v>
      </c>
      <c r="C5459" s="74" t="s">
        <v>15023</v>
      </c>
    </row>
    <row r="5460" ht="14.25" customHeight="1">
      <c r="A5460" s="185" t="s">
        <v>3703</v>
      </c>
      <c r="B5460" s="185" t="s">
        <v>15853</v>
      </c>
      <c r="C5460" s="74" t="s">
        <v>15023</v>
      </c>
    </row>
    <row r="5461" ht="14.25" customHeight="1">
      <c r="A5461" s="185" t="s">
        <v>7579</v>
      </c>
      <c r="B5461" s="185" t="s">
        <v>16842</v>
      </c>
      <c r="C5461" s="74" t="s">
        <v>15023</v>
      </c>
    </row>
    <row r="5462" ht="14.25" customHeight="1">
      <c r="A5462" s="185" t="s">
        <v>13372</v>
      </c>
      <c r="B5462" s="185" t="s">
        <v>15982</v>
      </c>
      <c r="C5462" s="74" t="s">
        <v>15023</v>
      </c>
    </row>
    <row r="5463" ht="14.25" customHeight="1">
      <c r="A5463" s="185" t="s">
        <v>7755</v>
      </c>
      <c r="B5463" s="185" t="s">
        <v>15976</v>
      </c>
      <c r="C5463" s="74" t="s">
        <v>15023</v>
      </c>
    </row>
    <row r="5464" ht="14.25" customHeight="1">
      <c r="A5464" s="185" t="s">
        <v>3708</v>
      </c>
      <c r="B5464" s="185" t="s">
        <v>17093</v>
      </c>
      <c r="C5464" s="74" t="s">
        <v>15023</v>
      </c>
    </row>
    <row r="5465" ht="14.25" customHeight="1">
      <c r="A5465" s="185" t="s">
        <v>13378</v>
      </c>
      <c r="B5465" s="185" t="s">
        <v>17094</v>
      </c>
      <c r="C5465" s="74" t="s">
        <v>15023</v>
      </c>
    </row>
    <row r="5466" ht="14.25" customHeight="1">
      <c r="A5466" s="185" t="s">
        <v>13384</v>
      </c>
      <c r="B5466" s="185" t="s">
        <v>17095</v>
      </c>
      <c r="C5466" s="74" t="s">
        <v>15023</v>
      </c>
    </row>
    <row r="5467" ht="14.25" customHeight="1">
      <c r="A5467" s="185" t="s">
        <v>13390</v>
      </c>
      <c r="B5467" s="185" t="s">
        <v>15858</v>
      </c>
      <c r="C5467" s="74" t="s">
        <v>15023</v>
      </c>
    </row>
    <row r="5468" ht="14.25" customHeight="1">
      <c r="A5468" s="185" t="s">
        <v>3710</v>
      </c>
      <c r="B5468" s="185" t="s">
        <v>15859</v>
      </c>
      <c r="C5468" s="74" t="s">
        <v>15023</v>
      </c>
    </row>
    <row r="5469" ht="14.25" customHeight="1">
      <c r="A5469" s="185" t="s">
        <v>13393</v>
      </c>
      <c r="B5469" s="185" t="s">
        <v>15930</v>
      </c>
      <c r="C5469" s="74" t="s">
        <v>15023</v>
      </c>
    </row>
    <row r="5470" ht="14.25" customHeight="1">
      <c r="A5470" s="185" t="s">
        <v>13396</v>
      </c>
      <c r="B5470" s="185" t="s">
        <v>15861</v>
      </c>
      <c r="C5470" s="74" t="s">
        <v>15023</v>
      </c>
    </row>
    <row r="5471" ht="14.25" customHeight="1">
      <c r="A5471" s="185" t="s">
        <v>13398</v>
      </c>
      <c r="B5471" s="185" t="s">
        <v>15843</v>
      </c>
      <c r="C5471" s="74" t="s">
        <v>15023</v>
      </c>
    </row>
    <row r="5472" ht="14.25" customHeight="1">
      <c r="A5472" s="185" t="s">
        <v>13400</v>
      </c>
      <c r="B5472" s="185" t="s">
        <v>15861</v>
      </c>
      <c r="C5472" s="74" t="s">
        <v>15023</v>
      </c>
    </row>
    <row r="5473" ht="14.25" customHeight="1">
      <c r="A5473" s="185" t="s">
        <v>13402</v>
      </c>
      <c r="B5473" s="185" t="s">
        <v>15843</v>
      </c>
      <c r="C5473" s="74" t="s">
        <v>15023</v>
      </c>
    </row>
    <row r="5474" ht="14.25" customHeight="1">
      <c r="A5474" s="185" t="s">
        <v>13404</v>
      </c>
      <c r="B5474" s="185" t="s">
        <v>15861</v>
      </c>
      <c r="C5474" s="74" t="s">
        <v>15023</v>
      </c>
    </row>
    <row r="5475" ht="14.25" customHeight="1">
      <c r="A5475" s="185" t="s">
        <v>13405</v>
      </c>
      <c r="B5475" s="185" t="s">
        <v>15843</v>
      </c>
      <c r="C5475" s="74" t="s">
        <v>15023</v>
      </c>
    </row>
    <row r="5476" ht="14.25" customHeight="1">
      <c r="A5476" s="185" t="s">
        <v>9167</v>
      </c>
      <c r="B5476" s="185" t="s">
        <v>15844</v>
      </c>
      <c r="C5476" s="74" t="s">
        <v>15023</v>
      </c>
    </row>
    <row r="5477" ht="14.25" customHeight="1">
      <c r="A5477" s="185" t="s">
        <v>9506</v>
      </c>
      <c r="B5477" s="185" t="s">
        <v>17096</v>
      </c>
      <c r="C5477" s="74" t="s">
        <v>15023</v>
      </c>
    </row>
    <row r="5478" ht="14.25" customHeight="1">
      <c r="A5478" s="185" t="s">
        <v>9781</v>
      </c>
      <c r="B5478" s="185" t="s">
        <v>17097</v>
      </c>
      <c r="C5478" s="74" t="s">
        <v>15023</v>
      </c>
    </row>
    <row r="5479" ht="14.25" customHeight="1">
      <c r="A5479" s="185" t="s">
        <v>13427</v>
      </c>
      <c r="B5479" s="185" t="s">
        <v>15827</v>
      </c>
      <c r="C5479" s="74" t="s">
        <v>15023</v>
      </c>
    </row>
    <row r="5480" ht="14.25" customHeight="1">
      <c r="A5480" s="185" t="s">
        <v>13431</v>
      </c>
      <c r="B5480" s="185" t="s">
        <v>15864</v>
      </c>
      <c r="C5480" s="74" t="s">
        <v>15023</v>
      </c>
    </row>
    <row r="5481" ht="14.25" customHeight="1">
      <c r="A5481" s="185" t="s">
        <v>11020</v>
      </c>
      <c r="B5481" s="185" t="s">
        <v>17097</v>
      </c>
      <c r="C5481" s="74" t="s">
        <v>15023</v>
      </c>
    </row>
    <row r="5482" ht="14.25" customHeight="1">
      <c r="A5482" s="185" t="s">
        <v>3717</v>
      </c>
      <c r="B5482" s="185" t="s">
        <v>17098</v>
      </c>
      <c r="C5482" s="74" t="s">
        <v>15023</v>
      </c>
    </row>
    <row r="5483" ht="14.25" customHeight="1">
      <c r="A5483" s="185" t="s">
        <v>3718</v>
      </c>
      <c r="B5483" s="185" t="s">
        <v>15868</v>
      </c>
      <c r="C5483" s="74" t="s">
        <v>15023</v>
      </c>
    </row>
    <row r="5484" ht="14.25" customHeight="1">
      <c r="A5484" s="185" t="s">
        <v>11276</v>
      </c>
      <c r="B5484" s="185" t="s">
        <v>16849</v>
      </c>
      <c r="C5484" s="74" t="s">
        <v>15023</v>
      </c>
    </row>
    <row r="5485" ht="14.25" customHeight="1">
      <c r="A5485" s="185" t="s">
        <v>13509</v>
      </c>
      <c r="B5485" s="185" t="s">
        <v>16146</v>
      </c>
      <c r="C5485" s="74" t="s">
        <v>15023</v>
      </c>
    </row>
    <row r="5486" ht="14.25" customHeight="1">
      <c r="A5486" s="185" t="s">
        <v>11450</v>
      </c>
      <c r="B5486" s="185" t="s">
        <v>17099</v>
      </c>
      <c r="C5486" s="74" t="s">
        <v>15023</v>
      </c>
    </row>
    <row r="5487" ht="14.25" customHeight="1">
      <c r="A5487" s="185" t="s">
        <v>13435</v>
      </c>
      <c r="B5487" s="185" t="s">
        <v>15842</v>
      </c>
      <c r="C5487" s="74" t="s">
        <v>15023</v>
      </c>
    </row>
    <row r="5488" ht="14.25" customHeight="1">
      <c r="A5488" s="185" t="s">
        <v>13436</v>
      </c>
      <c r="B5488" s="185" t="s">
        <v>15843</v>
      </c>
      <c r="C5488" s="74" t="s">
        <v>15023</v>
      </c>
    </row>
    <row r="5489" ht="14.25" customHeight="1">
      <c r="A5489" s="185" t="s">
        <v>13437</v>
      </c>
      <c r="B5489" s="185" t="s">
        <v>15842</v>
      </c>
      <c r="C5489" s="74" t="s">
        <v>15023</v>
      </c>
    </row>
    <row r="5490" ht="14.25" customHeight="1">
      <c r="A5490" s="185" t="s">
        <v>13438</v>
      </c>
      <c r="B5490" s="185" t="s">
        <v>15843</v>
      </c>
      <c r="C5490" s="74" t="s">
        <v>15023</v>
      </c>
    </row>
    <row r="5491" ht="14.25" customHeight="1">
      <c r="A5491" s="185" t="s">
        <v>13439</v>
      </c>
      <c r="B5491" s="185" t="s">
        <v>15842</v>
      </c>
      <c r="C5491" s="74" t="s">
        <v>15023</v>
      </c>
    </row>
    <row r="5492" ht="14.25" customHeight="1">
      <c r="A5492" s="185" t="s">
        <v>13440</v>
      </c>
      <c r="B5492" s="185" t="s">
        <v>15843</v>
      </c>
      <c r="C5492" s="74" t="s">
        <v>15023</v>
      </c>
    </row>
    <row r="5493" ht="14.25" customHeight="1">
      <c r="A5493" s="185" t="s">
        <v>13443</v>
      </c>
      <c r="B5493" s="185" t="s">
        <v>15844</v>
      </c>
      <c r="C5493" s="74" t="s">
        <v>15023</v>
      </c>
    </row>
    <row r="5494" ht="14.25" customHeight="1">
      <c r="A5494" s="185" t="s">
        <v>13268</v>
      </c>
      <c r="B5494" s="185" t="s">
        <v>15870</v>
      </c>
      <c r="C5494" s="74" t="s">
        <v>15023</v>
      </c>
    </row>
    <row r="5495" ht="14.25" customHeight="1">
      <c r="A5495" s="185" t="s">
        <v>13449</v>
      </c>
      <c r="B5495" s="185" t="s">
        <v>15858</v>
      </c>
      <c r="C5495" s="74" t="s">
        <v>15023</v>
      </c>
    </row>
    <row r="5496" ht="14.25" customHeight="1">
      <c r="A5496" s="185" t="s">
        <v>13450</v>
      </c>
      <c r="B5496" s="185" t="s">
        <v>17100</v>
      </c>
      <c r="C5496" s="74" t="s">
        <v>15023</v>
      </c>
    </row>
    <row r="5497" ht="14.25" customHeight="1">
      <c r="A5497" s="185" t="s">
        <v>3713</v>
      </c>
      <c r="B5497" s="185" t="s">
        <v>15873</v>
      </c>
      <c r="C5497" s="74" t="s">
        <v>15023</v>
      </c>
    </row>
    <row r="5498" ht="14.25" customHeight="1">
      <c r="A5498" s="185" t="s">
        <v>12903</v>
      </c>
      <c r="B5498" s="185" t="s">
        <v>17101</v>
      </c>
      <c r="C5498" s="74" t="s">
        <v>15023</v>
      </c>
    </row>
    <row r="5499" ht="14.25" customHeight="1">
      <c r="A5499" s="185" t="s">
        <v>13462</v>
      </c>
      <c r="B5499" s="185" t="s">
        <v>15909</v>
      </c>
      <c r="C5499" s="74" t="s">
        <v>15023</v>
      </c>
    </row>
    <row r="5500" ht="14.25" customHeight="1">
      <c r="A5500" s="185" t="s">
        <v>3934</v>
      </c>
      <c r="B5500" s="185" t="s">
        <v>15878</v>
      </c>
      <c r="C5500" s="74" t="s">
        <v>15023</v>
      </c>
    </row>
    <row r="5501" ht="14.25" customHeight="1">
      <c r="A5501" s="185" t="s">
        <v>13285</v>
      </c>
      <c r="B5501" s="185" t="s">
        <v>15824</v>
      </c>
      <c r="C5501" s="74" t="s">
        <v>15040</v>
      </c>
    </row>
    <row r="5502" ht="14.25" customHeight="1">
      <c r="A5502" s="185" t="s">
        <v>4675</v>
      </c>
      <c r="B5502" s="185" t="s">
        <v>17102</v>
      </c>
      <c r="C5502" s="74" t="s">
        <v>15040</v>
      </c>
    </row>
    <row r="5503" ht="14.25" customHeight="1">
      <c r="A5503" s="185" t="s">
        <v>4785</v>
      </c>
      <c r="B5503" s="185" t="s">
        <v>15880</v>
      </c>
      <c r="C5503" s="74" t="s">
        <v>15040</v>
      </c>
    </row>
    <row r="5504" ht="14.25" customHeight="1">
      <c r="A5504" s="185" t="s">
        <v>13300</v>
      </c>
      <c r="B5504" s="185" t="s">
        <v>15827</v>
      </c>
      <c r="C5504" s="74" t="s">
        <v>15040</v>
      </c>
    </row>
    <row r="5505" ht="14.25" customHeight="1">
      <c r="A5505" s="185" t="s">
        <v>4910</v>
      </c>
      <c r="B5505" s="185" t="s">
        <v>15828</v>
      </c>
      <c r="C5505" s="74" t="s">
        <v>15040</v>
      </c>
    </row>
    <row r="5506" ht="14.25" customHeight="1">
      <c r="A5506" s="185" t="s">
        <v>13305</v>
      </c>
      <c r="B5506" s="185" t="s">
        <v>15934</v>
      </c>
      <c r="C5506" s="74" t="s">
        <v>15040</v>
      </c>
    </row>
    <row r="5507" ht="14.25" customHeight="1">
      <c r="A5507" s="185" t="s">
        <v>5024</v>
      </c>
      <c r="B5507" s="185" t="s">
        <v>15911</v>
      </c>
      <c r="C5507" s="74" t="s">
        <v>15040</v>
      </c>
    </row>
    <row r="5508" ht="14.25" customHeight="1">
      <c r="A5508" s="185" t="s">
        <v>2692</v>
      </c>
      <c r="B5508" s="185" t="s">
        <v>15832</v>
      </c>
      <c r="C5508" s="74" t="s">
        <v>15040</v>
      </c>
    </row>
    <row r="5509" ht="14.25" customHeight="1">
      <c r="A5509" s="185" t="s">
        <v>13311</v>
      </c>
      <c r="B5509" s="185" t="s">
        <v>15973</v>
      </c>
      <c r="C5509" s="74" t="s">
        <v>15040</v>
      </c>
    </row>
    <row r="5510" ht="14.25" customHeight="1">
      <c r="A5510" s="185" t="s">
        <v>5463</v>
      </c>
      <c r="B5510" s="185" t="s">
        <v>17103</v>
      </c>
      <c r="C5510" s="74" t="s">
        <v>15040</v>
      </c>
    </row>
    <row r="5511" ht="14.25" customHeight="1">
      <c r="A5511" s="185" t="s">
        <v>13315</v>
      </c>
      <c r="B5511" s="185" t="s">
        <v>15837</v>
      </c>
      <c r="C5511" s="74" t="s">
        <v>15040</v>
      </c>
    </row>
    <row r="5512" ht="14.25" customHeight="1">
      <c r="A5512" s="185" t="s">
        <v>5694</v>
      </c>
      <c r="B5512" s="185" t="s">
        <v>17104</v>
      </c>
      <c r="C5512" s="74" t="s">
        <v>15040</v>
      </c>
    </row>
    <row r="5513" ht="14.25" customHeight="1">
      <c r="A5513" s="185" t="s">
        <v>13326</v>
      </c>
      <c r="B5513" s="185" t="s">
        <v>15840</v>
      </c>
      <c r="C5513" s="74" t="s">
        <v>15040</v>
      </c>
    </row>
    <row r="5514" ht="14.25" customHeight="1">
      <c r="A5514" s="185" t="s">
        <v>13333</v>
      </c>
      <c r="B5514" s="185" t="s">
        <v>15934</v>
      </c>
      <c r="C5514" s="74" t="s">
        <v>15040</v>
      </c>
    </row>
    <row r="5515" ht="14.25" customHeight="1">
      <c r="A5515" s="185" t="s">
        <v>13335</v>
      </c>
      <c r="B5515" s="185" t="s">
        <v>15842</v>
      </c>
      <c r="C5515" s="74" t="s">
        <v>15040</v>
      </c>
    </row>
    <row r="5516" ht="14.25" customHeight="1">
      <c r="A5516" s="185" t="s">
        <v>6731</v>
      </c>
      <c r="B5516" s="185" t="s">
        <v>15843</v>
      </c>
      <c r="C5516" s="74" t="s">
        <v>15040</v>
      </c>
    </row>
    <row r="5517" ht="14.25" customHeight="1">
      <c r="A5517" s="185" t="s">
        <v>13336</v>
      </c>
      <c r="B5517" s="185" t="s">
        <v>15842</v>
      </c>
      <c r="C5517" s="74" t="s">
        <v>15040</v>
      </c>
    </row>
    <row r="5518" ht="14.25" customHeight="1">
      <c r="A5518" s="185" t="s">
        <v>13337</v>
      </c>
      <c r="B5518" s="185" t="s">
        <v>15843</v>
      </c>
      <c r="C5518" s="74" t="s">
        <v>15040</v>
      </c>
    </row>
    <row r="5519" ht="14.25" customHeight="1">
      <c r="A5519" s="185" t="s">
        <v>13338</v>
      </c>
      <c r="B5519" s="185" t="s">
        <v>15842</v>
      </c>
      <c r="C5519" s="74" t="s">
        <v>15040</v>
      </c>
    </row>
    <row r="5520" ht="14.25" customHeight="1">
      <c r="A5520" s="185" t="s">
        <v>13339</v>
      </c>
      <c r="B5520" s="185" t="s">
        <v>15843</v>
      </c>
      <c r="C5520" s="74" t="s">
        <v>15040</v>
      </c>
    </row>
    <row r="5521" ht="14.25" customHeight="1">
      <c r="A5521" s="185" t="s">
        <v>13342</v>
      </c>
      <c r="B5521" s="185" t="s">
        <v>15844</v>
      </c>
      <c r="C5521" s="74" t="s">
        <v>15040</v>
      </c>
    </row>
    <row r="5522" ht="14.25" customHeight="1">
      <c r="A5522" s="185" t="s">
        <v>13345</v>
      </c>
      <c r="B5522" s="185" t="s">
        <v>15889</v>
      </c>
      <c r="C5522" s="74" t="s">
        <v>15040</v>
      </c>
    </row>
    <row r="5523" ht="14.25" customHeight="1">
      <c r="A5523" s="185" t="s">
        <v>6766</v>
      </c>
      <c r="B5523" s="185" t="s">
        <v>16136</v>
      </c>
      <c r="C5523" s="74" t="s">
        <v>15040</v>
      </c>
    </row>
    <row r="5524" ht="14.25" customHeight="1">
      <c r="A5524" s="185" t="s">
        <v>6799</v>
      </c>
      <c r="B5524" s="185" t="s">
        <v>17105</v>
      </c>
      <c r="C5524" s="74" t="s">
        <v>15040</v>
      </c>
    </row>
    <row r="5525" ht="14.25" customHeight="1">
      <c r="A5525" s="185" t="s">
        <v>13349</v>
      </c>
      <c r="B5525" s="185" t="s">
        <v>17106</v>
      </c>
      <c r="C5525" s="74" t="s">
        <v>15040</v>
      </c>
    </row>
    <row r="5526" ht="14.25" customHeight="1">
      <c r="A5526" s="185" t="s">
        <v>13350</v>
      </c>
      <c r="B5526" s="185" t="s">
        <v>15848</v>
      </c>
      <c r="C5526" s="74" t="s">
        <v>15040</v>
      </c>
    </row>
    <row r="5527" ht="14.25" customHeight="1">
      <c r="A5527" s="185" t="s">
        <v>13352</v>
      </c>
      <c r="B5527" s="185" t="s">
        <v>15849</v>
      </c>
      <c r="C5527" s="74" t="s">
        <v>15040</v>
      </c>
    </row>
    <row r="5528" ht="14.25" customHeight="1">
      <c r="A5528" s="185" t="s">
        <v>6991</v>
      </c>
      <c r="B5528" s="185" t="s">
        <v>15846</v>
      </c>
      <c r="C5528" s="74" t="s">
        <v>15040</v>
      </c>
    </row>
    <row r="5529" ht="14.25" customHeight="1">
      <c r="A5529" s="185" t="s">
        <v>13356</v>
      </c>
      <c r="B5529" s="185" t="s">
        <v>15892</v>
      </c>
      <c r="C5529" s="74" t="s">
        <v>15040</v>
      </c>
    </row>
    <row r="5530" ht="14.25" customHeight="1">
      <c r="A5530" s="185" t="s">
        <v>13358</v>
      </c>
      <c r="B5530" s="185" t="s">
        <v>15848</v>
      </c>
      <c r="C5530" s="74" t="s">
        <v>15040</v>
      </c>
    </row>
    <row r="5531" ht="14.25" customHeight="1">
      <c r="A5531" s="185" t="s">
        <v>13360</v>
      </c>
      <c r="B5531" s="185" t="s">
        <v>15849</v>
      </c>
      <c r="C5531" s="74" t="s">
        <v>15040</v>
      </c>
    </row>
    <row r="5532" ht="14.25" customHeight="1">
      <c r="A5532" s="185" t="s">
        <v>3725</v>
      </c>
      <c r="B5532" s="185" t="s">
        <v>17107</v>
      </c>
      <c r="C5532" s="74" t="s">
        <v>15040</v>
      </c>
    </row>
    <row r="5533" ht="14.25" customHeight="1">
      <c r="A5533" s="185" t="s">
        <v>13365</v>
      </c>
      <c r="B5533" s="185" t="s">
        <v>15852</v>
      </c>
      <c r="C5533" s="74" t="s">
        <v>15040</v>
      </c>
    </row>
    <row r="5534" ht="14.25" customHeight="1">
      <c r="A5534" s="185" t="s">
        <v>3703</v>
      </c>
      <c r="B5534" s="185" t="s">
        <v>15853</v>
      </c>
      <c r="C5534" s="74" t="s">
        <v>15040</v>
      </c>
    </row>
    <row r="5535" ht="14.25" customHeight="1">
      <c r="A5535" s="185" t="s">
        <v>7552</v>
      </c>
      <c r="B5535" s="185" t="s">
        <v>17108</v>
      </c>
      <c r="C5535" s="74" t="s">
        <v>15040</v>
      </c>
    </row>
    <row r="5536" ht="14.25" customHeight="1">
      <c r="A5536" s="185" t="s">
        <v>7579</v>
      </c>
      <c r="B5536" s="185" t="s">
        <v>15854</v>
      </c>
      <c r="C5536" s="74" t="s">
        <v>15040</v>
      </c>
    </row>
    <row r="5537" ht="14.25" customHeight="1">
      <c r="A5537" s="185" t="s">
        <v>13372</v>
      </c>
      <c r="B5537" s="185" t="s">
        <v>17109</v>
      </c>
      <c r="C5537" s="74" t="s">
        <v>15040</v>
      </c>
    </row>
    <row r="5538" ht="14.25" customHeight="1">
      <c r="A5538" s="185" t="s">
        <v>7755</v>
      </c>
      <c r="B5538" s="185" t="s">
        <v>15845</v>
      </c>
      <c r="C5538" s="74" t="s">
        <v>15040</v>
      </c>
    </row>
    <row r="5539" ht="14.25" customHeight="1">
      <c r="A5539" s="185" t="s">
        <v>3708</v>
      </c>
      <c r="B5539" s="185" t="s">
        <v>17110</v>
      </c>
      <c r="C5539" s="74" t="s">
        <v>15040</v>
      </c>
    </row>
    <row r="5540" ht="14.25" customHeight="1">
      <c r="A5540" s="185" t="s">
        <v>13378</v>
      </c>
      <c r="B5540" s="185" t="s">
        <v>17111</v>
      </c>
      <c r="C5540" s="74" t="s">
        <v>15040</v>
      </c>
    </row>
    <row r="5541" ht="14.25" customHeight="1">
      <c r="A5541" s="185" t="s">
        <v>13384</v>
      </c>
      <c r="B5541" s="185" t="s">
        <v>15899</v>
      </c>
      <c r="C5541" s="74" t="s">
        <v>15040</v>
      </c>
    </row>
    <row r="5542" ht="14.25" customHeight="1">
      <c r="A5542" s="185" t="s">
        <v>13390</v>
      </c>
      <c r="B5542" s="185" t="s">
        <v>15858</v>
      </c>
      <c r="C5542" s="74" t="s">
        <v>15040</v>
      </c>
    </row>
    <row r="5543" ht="14.25" customHeight="1">
      <c r="A5543" s="185" t="s">
        <v>3710</v>
      </c>
      <c r="B5543" s="185" t="s">
        <v>15859</v>
      </c>
      <c r="C5543" s="74" t="s">
        <v>15040</v>
      </c>
    </row>
    <row r="5544" ht="14.25" customHeight="1">
      <c r="A5544" s="185" t="s">
        <v>13393</v>
      </c>
      <c r="B5544" s="185" t="s">
        <v>15930</v>
      </c>
      <c r="C5544" s="74" t="s">
        <v>15040</v>
      </c>
    </row>
    <row r="5545" ht="14.25" customHeight="1">
      <c r="A5545" s="185" t="s">
        <v>13396</v>
      </c>
      <c r="B5545" s="185" t="s">
        <v>15861</v>
      </c>
      <c r="C5545" s="74" t="s">
        <v>15040</v>
      </c>
    </row>
    <row r="5546" ht="14.25" customHeight="1">
      <c r="A5546" s="185" t="s">
        <v>13398</v>
      </c>
      <c r="B5546" s="185" t="s">
        <v>15843</v>
      </c>
      <c r="C5546" s="74" t="s">
        <v>15040</v>
      </c>
    </row>
    <row r="5547" ht="14.25" customHeight="1">
      <c r="A5547" s="185" t="s">
        <v>13400</v>
      </c>
      <c r="B5547" s="185" t="s">
        <v>15861</v>
      </c>
      <c r="C5547" s="74" t="s">
        <v>15040</v>
      </c>
    </row>
    <row r="5548" ht="14.25" customHeight="1">
      <c r="A5548" s="185" t="s">
        <v>13402</v>
      </c>
      <c r="B5548" s="185" t="s">
        <v>15843</v>
      </c>
      <c r="C5548" s="74" t="s">
        <v>15040</v>
      </c>
    </row>
    <row r="5549" ht="14.25" customHeight="1">
      <c r="A5549" s="185" t="s">
        <v>13404</v>
      </c>
      <c r="B5549" s="185" t="s">
        <v>15861</v>
      </c>
      <c r="C5549" s="74" t="s">
        <v>15040</v>
      </c>
    </row>
    <row r="5550" ht="14.25" customHeight="1">
      <c r="A5550" s="185" t="s">
        <v>13405</v>
      </c>
      <c r="B5550" s="185" t="s">
        <v>15843</v>
      </c>
      <c r="C5550" s="74" t="s">
        <v>15040</v>
      </c>
    </row>
    <row r="5551" ht="14.25" customHeight="1">
      <c r="A5551" s="185" t="s">
        <v>9167</v>
      </c>
      <c r="B5551" s="185" t="s">
        <v>15844</v>
      </c>
      <c r="C5551" s="74" t="s">
        <v>15040</v>
      </c>
    </row>
    <row r="5552" ht="14.25" customHeight="1">
      <c r="A5552" s="185" t="s">
        <v>9500</v>
      </c>
      <c r="B5552" s="185" t="s">
        <v>17112</v>
      </c>
      <c r="C5552" s="74" t="s">
        <v>15040</v>
      </c>
    </row>
    <row r="5553" ht="14.25" customHeight="1">
      <c r="A5553" s="185" t="s">
        <v>13427</v>
      </c>
      <c r="B5553" s="185" t="s">
        <v>15827</v>
      </c>
      <c r="C5553" s="74" t="s">
        <v>15040</v>
      </c>
    </row>
    <row r="5554" ht="14.25" customHeight="1">
      <c r="A5554" s="185" t="s">
        <v>13431</v>
      </c>
      <c r="B5554" s="185" t="s">
        <v>15864</v>
      </c>
      <c r="C5554" s="74" t="s">
        <v>15040</v>
      </c>
    </row>
    <row r="5555" ht="14.25" customHeight="1">
      <c r="A5555" s="185" t="s">
        <v>3717</v>
      </c>
      <c r="B5555" s="185" t="s">
        <v>17113</v>
      </c>
      <c r="C5555" s="74" t="s">
        <v>15040</v>
      </c>
    </row>
    <row r="5556" ht="14.25" customHeight="1">
      <c r="A5556" s="185" t="s">
        <v>3718</v>
      </c>
      <c r="B5556" s="185" t="s">
        <v>15868</v>
      </c>
      <c r="C5556" s="74" t="s">
        <v>15040</v>
      </c>
    </row>
    <row r="5557" ht="14.25" customHeight="1">
      <c r="A5557" s="185" t="s">
        <v>13509</v>
      </c>
      <c r="B5557" s="185" t="s">
        <v>17114</v>
      </c>
      <c r="C5557" s="74" t="s">
        <v>15040</v>
      </c>
    </row>
    <row r="5558" ht="14.25" customHeight="1">
      <c r="A5558" s="185" t="s">
        <v>13435</v>
      </c>
      <c r="B5558" s="185" t="s">
        <v>15842</v>
      </c>
      <c r="C5558" s="74" t="s">
        <v>15040</v>
      </c>
    </row>
    <row r="5559" ht="14.25" customHeight="1">
      <c r="A5559" s="185" t="s">
        <v>13436</v>
      </c>
      <c r="B5559" s="185" t="s">
        <v>15843</v>
      </c>
      <c r="C5559" s="74" t="s">
        <v>15040</v>
      </c>
    </row>
    <row r="5560" ht="14.25" customHeight="1">
      <c r="A5560" s="185" t="s">
        <v>13437</v>
      </c>
      <c r="B5560" s="185" t="s">
        <v>15842</v>
      </c>
      <c r="C5560" s="74" t="s">
        <v>15040</v>
      </c>
    </row>
    <row r="5561" ht="14.25" customHeight="1">
      <c r="A5561" s="185" t="s">
        <v>13438</v>
      </c>
      <c r="B5561" s="185" t="s">
        <v>15843</v>
      </c>
      <c r="C5561" s="74" t="s">
        <v>15040</v>
      </c>
    </row>
    <row r="5562" ht="14.25" customHeight="1">
      <c r="A5562" s="185" t="s">
        <v>13439</v>
      </c>
      <c r="B5562" s="185" t="s">
        <v>15842</v>
      </c>
      <c r="C5562" s="74" t="s">
        <v>15040</v>
      </c>
    </row>
    <row r="5563" ht="14.25" customHeight="1">
      <c r="A5563" s="185" t="s">
        <v>13440</v>
      </c>
      <c r="B5563" s="185" t="s">
        <v>15843</v>
      </c>
      <c r="C5563" s="74" t="s">
        <v>15040</v>
      </c>
    </row>
    <row r="5564" ht="14.25" customHeight="1">
      <c r="A5564" s="185" t="s">
        <v>13443</v>
      </c>
      <c r="B5564" s="185" t="s">
        <v>15844</v>
      </c>
      <c r="C5564" s="74" t="s">
        <v>15040</v>
      </c>
    </row>
    <row r="5565" ht="14.25" customHeight="1">
      <c r="A5565" s="185" t="s">
        <v>13268</v>
      </c>
      <c r="B5565" s="185" t="s">
        <v>15870</v>
      </c>
      <c r="C5565" s="74" t="s">
        <v>15040</v>
      </c>
    </row>
    <row r="5566" ht="14.25" customHeight="1">
      <c r="A5566" s="185" t="s">
        <v>12172</v>
      </c>
      <c r="B5566" s="185" t="s">
        <v>15871</v>
      </c>
      <c r="C5566" s="74" t="s">
        <v>15040</v>
      </c>
    </row>
    <row r="5567" ht="14.25" customHeight="1">
      <c r="A5567" s="185" t="s">
        <v>12180</v>
      </c>
      <c r="B5567" s="185" t="s">
        <v>15907</v>
      </c>
      <c r="C5567" s="74" t="s">
        <v>15040</v>
      </c>
    </row>
    <row r="5568" ht="14.25" customHeight="1">
      <c r="A5568" s="185" t="s">
        <v>13449</v>
      </c>
      <c r="B5568" s="185" t="s">
        <v>15858</v>
      </c>
      <c r="C5568" s="74" t="s">
        <v>15040</v>
      </c>
    </row>
    <row r="5569" ht="14.25" customHeight="1">
      <c r="A5569" s="185" t="s">
        <v>12422</v>
      </c>
      <c r="B5569" s="185" t="s">
        <v>16684</v>
      </c>
      <c r="C5569" s="74" t="s">
        <v>15040</v>
      </c>
    </row>
    <row r="5570" ht="14.25" customHeight="1">
      <c r="A5570" s="185" t="s">
        <v>13450</v>
      </c>
      <c r="B5570" s="185" t="s">
        <v>16012</v>
      </c>
      <c r="C5570" s="74" t="s">
        <v>15040</v>
      </c>
    </row>
    <row r="5571" ht="14.25" customHeight="1">
      <c r="A5571" s="185" t="s">
        <v>3713</v>
      </c>
      <c r="B5571" s="185" t="s">
        <v>15873</v>
      </c>
      <c r="C5571" s="74" t="s">
        <v>15040</v>
      </c>
    </row>
    <row r="5572" ht="14.25" customHeight="1">
      <c r="A5572" s="185" t="s">
        <v>13462</v>
      </c>
      <c r="B5572" s="185" t="s">
        <v>15876</v>
      </c>
      <c r="C5572" s="74" t="s">
        <v>15040</v>
      </c>
    </row>
    <row r="5573" ht="14.25" customHeight="1">
      <c r="A5573" s="185" t="s">
        <v>3934</v>
      </c>
      <c r="B5573" s="185" t="s">
        <v>15878</v>
      </c>
      <c r="C5573" s="74" t="s">
        <v>15040</v>
      </c>
    </row>
    <row r="5574" ht="14.25" customHeight="1">
      <c r="A5574" s="185" t="s">
        <v>13285</v>
      </c>
      <c r="B5574" s="185" t="s">
        <v>15824</v>
      </c>
      <c r="C5574" s="74" t="s">
        <v>15057</v>
      </c>
    </row>
    <row r="5575" ht="14.25" customHeight="1">
      <c r="A5575" s="185" t="s">
        <v>4679</v>
      </c>
      <c r="B5575" s="185" t="s">
        <v>15867</v>
      </c>
      <c r="C5575" s="74" t="s">
        <v>15057</v>
      </c>
    </row>
    <row r="5576" ht="14.25" customHeight="1">
      <c r="A5576" s="185" t="s">
        <v>4785</v>
      </c>
      <c r="B5576" s="185" t="s">
        <v>15880</v>
      </c>
      <c r="C5576" s="74" t="s">
        <v>15057</v>
      </c>
    </row>
    <row r="5577" ht="14.25" customHeight="1">
      <c r="A5577" s="185" t="s">
        <v>13300</v>
      </c>
      <c r="B5577" s="185" t="s">
        <v>16016</v>
      </c>
      <c r="C5577" s="74" t="s">
        <v>15057</v>
      </c>
    </row>
    <row r="5578" ht="14.25" customHeight="1">
      <c r="A5578" s="185" t="s">
        <v>4892</v>
      </c>
      <c r="B5578" s="185" t="s">
        <v>15996</v>
      </c>
      <c r="C5578" s="74" t="s">
        <v>15057</v>
      </c>
    </row>
    <row r="5579" ht="14.25" customHeight="1">
      <c r="A5579" s="185" t="s">
        <v>4910</v>
      </c>
      <c r="B5579" s="185" t="s">
        <v>15828</v>
      </c>
      <c r="C5579" s="74" t="s">
        <v>15057</v>
      </c>
    </row>
    <row r="5580" ht="14.25" customHeight="1">
      <c r="A5580" s="185" t="s">
        <v>13305</v>
      </c>
      <c r="B5580" s="185" t="s">
        <v>16354</v>
      </c>
      <c r="C5580" s="74" t="s">
        <v>15057</v>
      </c>
    </row>
    <row r="5581" ht="14.25" customHeight="1">
      <c r="A5581" s="185" t="s">
        <v>5024</v>
      </c>
      <c r="B5581" s="185" t="s">
        <v>15911</v>
      </c>
      <c r="C5581" s="74" t="s">
        <v>15057</v>
      </c>
    </row>
    <row r="5582" ht="14.25" customHeight="1">
      <c r="A5582" s="185" t="s">
        <v>2692</v>
      </c>
      <c r="B5582" s="185" t="s">
        <v>15832</v>
      </c>
      <c r="C5582" s="74" t="s">
        <v>15057</v>
      </c>
    </row>
    <row r="5583" ht="14.25" customHeight="1">
      <c r="A5583" s="185" t="s">
        <v>13309</v>
      </c>
      <c r="B5583" s="185" t="s">
        <v>15885</v>
      </c>
      <c r="C5583" s="74" t="s">
        <v>15057</v>
      </c>
    </row>
    <row r="5584" ht="14.25" customHeight="1">
      <c r="A5584" s="185" t="s">
        <v>13311</v>
      </c>
      <c r="B5584" s="185" t="s">
        <v>16560</v>
      </c>
      <c r="C5584" s="74" t="s">
        <v>15057</v>
      </c>
    </row>
    <row r="5585" ht="14.25" customHeight="1">
      <c r="A5585" s="185" t="s">
        <v>13315</v>
      </c>
      <c r="B5585" s="185" t="s">
        <v>15837</v>
      </c>
      <c r="C5585" s="74" t="s">
        <v>15057</v>
      </c>
    </row>
    <row r="5586" ht="14.25" customHeight="1">
      <c r="A5586" s="185" t="s">
        <v>13326</v>
      </c>
      <c r="B5586" s="185" t="s">
        <v>15840</v>
      </c>
      <c r="C5586" s="74" t="s">
        <v>15057</v>
      </c>
    </row>
    <row r="5587" ht="14.25" customHeight="1">
      <c r="A5587" s="185" t="s">
        <v>13333</v>
      </c>
      <c r="B5587" s="185" t="s">
        <v>16354</v>
      </c>
      <c r="C5587" s="74" t="s">
        <v>15057</v>
      </c>
    </row>
    <row r="5588" ht="14.25" customHeight="1">
      <c r="A5588" s="185" t="s">
        <v>13335</v>
      </c>
      <c r="B5588" s="185" t="s">
        <v>15842</v>
      </c>
      <c r="C5588" s="74" t="s">
        <v>15057</v>
      </c>
    </row>
    <row r="5589" ht="14.25" customHeight="1">
      <c r="A5589" s="185" t="s">
        <v>6731</v>
      </c>
      <c r="B5589" s="185" t="s">
        <v>15843</v>
      </c>
      <c r="C5589" s="74" t="s">
        <v>15057</v>
      </c>
    </row>
    <row r="5590" ht="14.25" customHeight="1">
      <c r="A5590" s="185" t="s">
        <v>13336</v>
      </c>
      <c r="B5590" s="185" t="s">
        <v>15842</v>
      </c>
      <c r="C5590" s="74" t="s">
        <v>15057</v>
      </c>
    </row>
    <row r="5591" ht="14.25" customHeight="1">
      <c r="A5591" s="185" t="s">
        <v>13337</v>
      </c>
      <c r="B5591" s="185" t="s">
        <v>15843</v>
      </c>
      <c r="C5591" s="74" t="s">
        <v>15057</v>
      </c>
    </row>
    <row r="5592" ht="14.25" customHeight="1">
      <c r="A5592" s="185" t="s">
        <v>13338</v>
      </c>
      <c r="B5592" s="185" t="s">
        <v>15842</v>
      </c>
      <c r="C5592" s="74" t="s">
        <v>15057</v>
      </c>
    </row>
    <row r="5593" ht="14.25" customHeight="1">
      <c r="A5593" s="185" t="s">
        <v>13339</v>
      </c>
      <c r="B5593" s="185" t="s">
        <v>15843</v>
      </c>
      <c r="C5593" s="74" t="s">
        <v>15057</v>
      </c>
    </row>
    <row r="5594" ht="14.25" customHeight="1">
      <c r="A5594" s="185" t="s">
        <v>13342</v>
      </c>
      <c r="B5594" s="185" t="s">
        <v>15844</v>
      </c>
      <c r="C5594" s="74" t="s">
        <v>15057</v>
      </c>
    </row>
    <row r="5595" ht="14.25" customHeight="1">
      <c r="A5595" s="185" t="s">
        <v>13345</v>
      </c>
      <c r="B5595" s="185" t="s">
        <v>15845</v>
      </c>
      <c r="C5595" s="74" t="s">
        <v>15057</v>
      </c>
    </row>
    <row r="5596" ht="14.25" customHeight="1">
      <c r="A5596" s="185" t="s">
        <v>6766</v>
      </c>
      <c r="B5596" s="185" t="s">
        <v>15846</v>
      </c>
      <c r="C5596" s="74" t="s">
        <v>15057</v>
      </c>
    </row>
    <row r="5597" ht="14.25" customHeight="1">
      <c r="A5597" s="185" t="s">
        <v>13567</v>
      </c>
      <c r="B5597" s="185" t="s">
        <v>15880</v>
      </c>
      <c r="C5597" s="74" t="s">
        <v>15057</v>
      </c>
    </row>
    <row r="5598" ht="14.25" customHeight="1">
      <c r="A5598" s="185" t="s">
        <v>6799</v>
      </c>
      <c r="B5598" s="185" t="s">
        <v>17115</v>
      </c>
      <c r="C5598" s="74" t="s">
        <v>15057</v>
      </c>
    </row>
    <row r="5599" ht="14.25" customHeight="1">
      <c r="A5599" s="185" t="s">
        <v>13349</v>
      </c>
      <c r="B5599" s="185" t="s">
        <v>15891</v>
      </c>
      <c r="C5599" s="74" t="s">
        <v>15057</v>
      </c>
    </row>
    <row r="5600" ht="14.25" customHeight="1">
      <c r="A5600" s="185" t="s">
        <v>13350</v>
      </c>
      <c r="B5600" s="185" t="s">
        <v>15848</v>
      </c>
      <c r="C5600" s="74" t="s">
        <v>15057</v>
      </c>
    </row>
    <row r="5601" ht="14.25" customHeight="1">
      <c r="A5601" s="185" t="s">
        <v>13352</v>
      </c>
      <c r="B5601" s="185" t="s">
        <v>15849</v>
      </c>
      <c r="C5601" s="74" t="s">
        <v>15057</v>
      </c>
    </row>
    <row r="5602" ht="14.25" customHeight="1">
      <c r="A5602" s="185" t="s">
        <v>6991</v>
      </c>
      <c r="B5602" s="185" t="s">
        <v>15846</v>
      </c>
      <c r="C5602" s="74" t="s">
        <v>15057</v>
      </c>
    </row>
    <row r="5603" ht="14.25" customHeight="1">
      <c r="A5603" s="185" t="s">
        <v>13570</v>
      </c>
      <c r="B5603" s="185" t="s">
        <v>15880</v>
      </c>
      <c r="C5603" s="74" t="s">
        <v>15057</v>
      </c>
    </row>
    <row r="5604" ht="14.25" customHeight="1">
      <c r="A5604" s="185" t="s">
        <v>13356</v>
      </c>
      <c r="B5604" s="185" t="s">
        <v>15892</v>
      </c>
      <c r="C5604" s="74" t="s">
        <v>15057</v>
      </c>
    </row>
    <row r="5605" ht="14.25" customHeight="1">
      <c r="A5605" s="185" t="s">
        <v>13358</v>
      </c>
      <c r="B5605" s="185" t="s">
        <v>15848</v>
      </c>
      <c r="C5605" s="74" t="s">
        <v>15057</v>
      </c>
    </row>
    <row r="5606" ht="14.25" customHeight="1">
      <c r="A5606" s="185" t="s">
        <v>13360</v>
      </c>
      <c r="B5606" s="185" t="s">
        <v>15849</v>
      </c>
      <c r="C5606" s="74" t="s">
        <v>15057</v>
      </c>
    </row>
    <row r="5607" ht="14.25" customHeight="1">
      <c r="A5607" s="185" t="s">
        <v>3725</v>
      </c>
      <c r="B5607" s="185" t="s">
        <v>15850</v>
      </c>
      <c r="C5607" s="74" t="s">
        <v>15057</v>
      </c>
    </row>
    <row r="5608" ht="14.25" customHeight="1">
      <c r="A5608" s="185" t="s">
        <v>13364</v>
      </c>
      <c r="B5608" s="185" t="s">
        <v>15894</v>
      </c>
      <c r="C5608" s="74" t="s">
        <v>15057</v>
      </c>
    </row>
    <row r="5609" ht="14.25" customHeight="1">
      <c r="A5609" s="185" t="s">
        <v>13365</v>
      </c>
      <c r="B5609" s="185" t="s">
        <v>15852</v>
      </c>
      <c r="C5609" s="74" t="s">
        <v>15057</v>
      </c>
    </row>
    <row r="5610" ht="14.25" customHeight="1">
      <c r="A5610" s="185" t="s">
        <v>3703</v>
      </c>
      <c r="B5610" s="185" t="s">
        <v>16744</v>
      </c>
      <c r="C5610" s="74" t="s">
        <v>15057</v>
      </c>
    </row>
    <row r="5611" ht="14.25" customHeight="1">
      <c r="A5611" s="185" t="s">
        <v>7579</v>
      </c>
      <c r="B5611" s="185" t="s">
        <v>15854</v>
      </c>
      <c r="C5611" s="74" t="s">
        <v>15057</v>
      </c>
    </row>
    <row r="5612" ht="14.25" customHeight="1">
      <c r="A5612" s="185" t="s">
        <v>13372</v>
      </c>
      <c r="B5612" s="185" t="s">
        <v>15896</v>
      </c>
      <c r="C5612" s="74" t="s">
        <v>15057</v>
      </c>
    </row>
    <row r="5613" ht="14.25" customHeight="1">
      <c r="A5613" s="185" t="s">
        <v>3708</v>
      </c>
      <c r="B5613" s="185" t="s">
        <v>17116</v>
      </c>
      <c r="C5613" s="74" t="s">
        <v>15057</v>
      </c>
    </row>
    <row r="5614" ht="14.25" customHeight="1">
      <c r="A5614" s="185" t="s">
        <v>13378</v>
      </c>
      <c r="B5614" s="185" t="s">
        <v>17117</v>
      </c>
      <c r="C5614" s="74" t="s">
        <v>15057</v>
      </c>
    </row>
    <row r="5615" ht="14.25" customHeight="1">
      <c r="A5615" s="185" t="s">
        <v>13384</v>
      </c>
      <c r="B5615" s="185" t="s">
        <v>15899</v>
      </c>
      <c r="C5615" s="74" t="s">
        <v>15057</v>
      </c>
    </row>
    <row r="5616" ht="14.25" customHeight="1">
      <c r="A5616" s="185" t="s">
        <v>8252</v>
      </c>
      <c r="B5616" s="185" t="s">
        <v>17118</v>
      </c>
      <c r="C5616" s="74" t="s">
        <v>15057</v>
      </c>
    </row>
    <row r="5617" ht="14.25" customHeight="1">
      <c r="A5617" s="185" t="s">
        <v>8270</v>
      </c>
      <c r="B5617" s="185" t="s">
        <v>15867</v>
      </c>
      <c r="C5617" s="74" t="s">
        <v>15057</v>
      </c>
    </row>
    <row r="5618" ht="14.25" customHeight="1">
      <c r="A5618" s="185" t="s">
        <v>13390</v>
      </c>
      <c r="B5618" s="185" t="s">
        <v>15858</v>
      </c>
      <c r="C5618" s="74" t="s">
        <v>15057</v>
      </c>
    </row>
    <row r="5619" ht="14.25" customHeight="1">
      <c r="A5619" s="185" t="s">
        <v>3710</v>
      </c>
      <c r="B5619" s="185" t="s">
        <v>15859</v>
      </c>
      <c r="C5619" s="74" t="s">
        <v>15057</v>
      </c>
    </row>
    <row r="5620" ht="14.25" customHeight="1">
      <c r="A5620" s="185" t="s">
        <v>8818</v>
      </c>
      <c r="B5620" s="185" t="s">
        <v>16080</v>
      </c>
      <c r="C5620" s="74" t="s">
        <v>15057</v>
      </c>
    </row>
    <row r="5621" ht="14.25" customHeight="1">
      <c r="A5621" s="185" t="s">
        <v>13393</v>
      </c>
      <c r="B5621" s="185" t="s">
        <v>15860</v>
      </c>
      <c r="C5621" s="74" t="s">
        <v>15057</v>
      </c>
    </row>
    <row r="5622" ht="14.25" customHeight="1">
      <c r="A5622" s="185" t="s">
        <v>13396</v>
      </c>
      <c r="B5622" s="185" t="s">
        <v>15861</v>
      </c>
      <c r="C5622" s="74" t="s">
        <v>15057</v>
      </c>
    </row>
    <row r="5623" ht="14.25" customHeight="1">
      <c r="A5623" s="185" t="s">
        <v>13398</v>
      </c>
      <c r="B5623" s="185" t="s">
        <v>15843</v>
      </c>
      <c r="C5623" s="74" t="s">
        <v>15057</v>
      </c>
    </row>
    <row r="5624" ht="14.25" customHeight="1">
      <c r="A5624" s="185" t="s">
        <v>13400</v>
      </c>
      <c r="B5624" s="185" t="s">
        <v>15861</v>
      </c>
      <c r="C5624" s="74" t="s">
        <v>15057</v>
      </c>
    </row>
    <row r="5625" ht="14.25" customHeight="1">
      <c r="A5625" s="185" t="s">
        <v>13402</v>
      </c>
      <c r="B5625" s="185" t="s">
        <v>15843</v>
      </c>
      <c r="C5625" s="74" t="s">
        <v>15057</v>
      </c>
    </row>
    <row r="5626" ht="14.25" customHeight="1">
      <c r="A5626" s="185" t="s">
        <v>13404</v>
      </c>
      <c r="B5626" s="185" t="s">
        <v>15861</v>
      </c>
      <c r="C5626" s="74" t="s">
        <v>15057</v>
      </c>
    </row>
    <row r="5627" ht="14.25" customHeight="1">
      <c r="A5627" s="185" t="s">
        <v>13405</v>
      </c>
      <c r="B5627" s="185" t="s">
        <v>15843</v>
      </c>
      <c r="C5627" s="74" t="s">
        <v>15057</v>
      </c>
    </row>
    <row r="5628" ht="14.25" customHeight="1">
      <c r="A5628" s="185" t="s">
        <v>9167</v>
      </c>
      <c r="B5628" s="185" t="s">
        <v>15844</v>
      </c>
      <c r="C5628" s="74" t="s">
        <v>15057</v>
      </c>
    </row>
    <row r="5629" ht="14.25" customHeight="1">
      <c r="A5629" s="185" t="s">
        <v>9499</v>
      </c>
      <c r="B5629" s="185" t="s">
        <v>16309</v>
      </c>
      <c r="C5629" s="74" t="s">
        <v>15057</v>
      </c>
    </row>
    <row r="5630" ht="14.25" customHeight="1">
      <c r="A5630" s="185" t="s">
        <v>13427</v>
      </c>
      <c r="B5630" s="185" t="s">
        <v>15827</v>
      </c>
      <c r="C5630" s="74" t="s">
        <v>15057</v>
      </c>
    </row>
    <row r="5631" ht="14.25" customHeight="1">
      <c r="A5631" s="185" t="s">
        <v>13431</v>
      </c>
      <c r="B5631" s="185" t="s">
        <v>15864</v>
      </c>
      <c r="C5631" s="74" t="s">
        <v>15057</v>
      </c>
    </row>
    <row r="5632" ht="14.25" customHeight="1">
      <c r="A5632" s="185" t="s">
        <v>11056</v>
      </c>
      <c r="B5632" s="185" t="s">
        <v>16533</v>
      </c>
      <c r="C5632" s="74" t="s">
        <v>15057</v>
      </c>
    </row>
    <row r="5633" ht="14.25" customHeight="1">
      <c r="A5633" s="185" t="s">
        <v>3717</v>
      </c>
      <c r="B5633" s="185" t="s">
        <v>17119</v>
      </c>
      <c r="C5633" s="74" t="s">
        <v>15057</v>
      </c>
    </row>
    <row r="5634" ht="14.25" customHeight="1">
      <c r="A5634" s="185" t="s">
        <v>3718</v>
      </c>
      <c r="B5634" s="185" t="s">
        <v>15868</v>
      </c>
      <c r="C5634" s="74" t="s">
        <v>15057</v>
      </c>
    </row>
    <row r="5635" ht="14.25" customHeight="1">
      <c r="A5635" s="185" t="s">
        <v>11351</v>
      </c>
      <c r="B5635" s="185" t="s">
        <v>17120</v>
      </c>
      <c r="C5635" s="74" t="s">
        <v>15057</v>
      </c>
    </row>
    <row r="5636" ht="14.25" customHeight="1">
      <c r="A5636" s="185" t="s">
        <v>11420</v>
      </c>
      <c r="B5636" s="185" t="s">
        <v>17118</v>
      </c>
      <c r="C5636" s="74" t="s">
        <v>15057</v>
      </c>
    </row>
    <row r="5637" ht="14.25" customHeight="1">
      <c r="A5637" s="185" t="s">
        <v>11450</v>
      </c>
      <c r="B5637" s="185" t="s">
        <v>16729</v>
      </c>
      <c r="C5637" s="74" t="s">
        <v>15057</v>
      </c>
    </row>
    <row r="5638" ht="14.25" customHeight="1">
      <c r="A5638" s="185" t="s">
        <v>11644</v>
      </c>
      <c r="B5638" s="185" t="s">
        <v>15931</v>
      </c>
      <c r="C5638" s="74" t="s">
        <v>15057</v>
      </c>
    </row>
    <row r="5639" ht="14.25" customHeight="1">
      <c r="A5639" s="185" t="s">
        <v>11703</v>
      </c>
      <c r="B5639" s="185" t="s">
        <v>15858</v>
      </c>
      <c r="C5639" s="74" t="s">
        <v>15057</v>
      </c>
    </row>
    <row r="5640" ht="14.25" customHeight="1">
      <c r="A5640" s="185" t="s">
        <v>11741</v>
      </c>
      <c r="B5640" s="185" t="s">
        <v>16651</v>
      </c>
      <c r="C5640" s="74" t="s">
        <v>15057</v>
      </c>
    </row>
    <row r="5641" ht="14.25" customHeight="1">
      <c r="A5641" s="185" t="s">
        <v>13435</v>
      </c>
      <c r="B5641" s="185" t="s">
        <v>15842</v>
      </c>
      <c r="C5641" s="74" t="s">
        <v>15057</v>
      </c>
    </row>
    <row r="5642" ht="14.25" customHeight="1">
      <c r="A5642" s="185" t="s">
        <v>13436</v>
      </c>
      <c r="B5642" s="185" t="s">
        <v>15843</v>
      </c>
      <c r="C5642" s="74" t="s">
        <v>15057</v>
      </c>
    </row>
    <row r="5643" ht="14.25" customHeight="1">
      <c r="A5643" s="185" t="s">
        <v>13437</v>
      </c>
      <c r="B5643" s="185" t="s">
        <v>15842</v>
      </c>
      <c r="C5643" s="74" t="s">
        <v>15057</v>
      </c>
    </row>
    <row r="5644" ht="14.25" customHeight="1">
      <c r="A5644" s="185" t="s">
        <v>13438</v>
      </c>
      <c r="B5644" s="185" t="s">
        <v>15843</v>
      </c>
      <c r="C5644" s="74" t="s">
        <v>15057</v>
      </c>
    </row>
    <row r="5645" ht="14.25" customHeight="1">
      <c r="A5645" s="185" t="s">
        <v>13439</v>
      </c>
      <c r="B5645" s="185" t="s">
        <v>15842</v>
      </c>
      <c r="C5645" s="74" t="s">
        <v>15057</v>
      </c>
    </row>
    <row r="5646" ht="14.25" customHeight="1">
      <c r="A5646" s="185" t="s">
        <v>13440</v>
      </c>
      <c r="B5646" s="185" t="s">
        <v>15843</v>
      </c>
      <c r="C5646" s="74" t="s">
        <v>15057</v>
      </c>
    </row>
    <row r="5647" ht="14.25" customHeight="1">
      <c r="A5647" s="185" t="s">
        <v>13443</v>
      </c>
      <c r="B5647" s="185" t="s">
        <v>15844</v>
      </c>
      <c r="C5647" s="74" t="s">
        <v>15057</v>
      </c>
    </row>
    <row r="5648" ht="14.25" customHeight="1">
      <c r="A5648" s="185" t="s">
        <v>13268</v>
      </c>
      <c r="B5648" s="185" t="s">
        <v>15870</v>
      </c>
      <c r="C5648" s="74" t="s">
        <v>15057</v>
      </c>
    </row>
    <row r="5649" ht="14.25" customHeight="1">
      <c r="A5649" s="185" t="s">
        <v>12180</v>
      </c>
      <c r="B5649" s="185" t="s">
        <v>15907</v>
      </c>
      <c r="C5649" s="74" t="s">
        <v>15057</v>
      </c>
    </row>
    <row r="5650" ht="14.25" customHeight="1">
      <c r="A5650" s="185" t="s">
        <v>13449</v>
      </c>
      <c r="B5650" s="185" t="s">
        <v>15858</v>
      </c>
      <c r="C5650" s="74" t="s">
        <v>15057</v>
      </c>
    </row>
    <row r="5651" ht="14.25" customHeight="1">
      <c r="A5651" s="185" t="s">
        <v>13450</v>
      </c>
      <c r="B5651" s="185" t="s">
        <v>17121</v>
      </c>
      <c r="C5651" s="74" t="s">
        <v>15057</v>
      </c>
    </row>
    <row r="5652" ht="14.25" customHeight="1">
      <c r="A5652" s="185" t="s">
        <v>12515</v>
      </c>
      <c r="B5652" s="185" t="s">
        <v>15858</v>
      </c>
      <c r="C5652" s="74" t="s">
        <v>15057</v>
      </c>
    </row>
    <row r="5653" ht="14.25" customHeight="1">
      <c r="A5653" s="185" t="s">
        <v>12547</v>
      </c>
      <c r="B5653" s="185" t="s">
        <v>15867</v>
      </c>
      <c r="C5653" s="74" t="s">
        <v>15057</v>
      </c>
    </row>
    <row r="5654" ht="14.25" customHeight="1">
      <c r="A5654" s="185" t="s">
        <v>3713</v>
      </c>
      <c r="B5654" s="185" t="s">
        <v>15873</v>
      </c>
      <c r="C5654" s="74" t="s">
        <v>15057</v>
      </c>
    </row>
    <row r="5655" ht="14.25" customHeight="1">
      <c r="A5655" s="185" t="s">
        <v>13462</v>
      </c>
      <c r="B5655" s="185" t="s">
        <v>15909</v>
      </c>
      <c r="C5655" s="74" t="s">
        <v>15057</v>
      </c>
    </row>
    <row r="5656" ht="14.25" customHeight="1">
      <c r="A5656" s="185" t="s">
        <v>13463</v>
      </c>
      <c r="B5656" s="185" t="s">
        <v>17122</v>
      </c>
      <c r="C5656" s="74" t="s">
        <v>15057</v>
      </c>
    </row>
    <row r="5657" ht="14.25" customHeight="1">
      <c r="A5657" s="185" t="s">
        <v>3934</v>
      </c>
      <c r="B5657" s="185" t="s">
        <v>15878</v>
      </c>
      <c r="C5657" s="74" t="s">
        <v>15057</v>
      </c>
    </row>
    <row r="5658" ht="14.25" customHeight="1">
      <c r="A5658" s="185" t="s">
        <v>13285</v>
      </c>
      <c r="B5658" s="185" t="s">
        <v>15824</v>
      </c>
      <c r="C5658" s="74" t="s">
        <v>15075</v>
      </c>
    </row>
    <row r="5659" ht="14.25" customHeight="1">
      <c r="A5659" s="185" t="s">
        <v>4533</v>
      </c>
      <c r="B5659" s="185" t="s">
        <v>17123</v>
      </c>
      <c r="C5659" s="74" t="s">
        <v>15075</v>
      </c>
    </row>
    <row r="5660" ht="14.25" customHeight="1">
      <c r="A5660" s="185" t="s">
        <v>4668</v>
      </c>
      <c r="B5660" s="185" t="s">
        <v>17124</v>
      </c>
      <c r="C5660" s="74" t="s">
        <v>15075</v>
      </c>
    </row>
    <row r="5661" ht="14.25" customHeight="1">
      <c r="A5661" s="185" t="s">
        <v>4881</v>
      </c>
      <c r="B5661" s="185" t="s">
        <v>16059</v>
      </c>
      <c r="C5661" s="74" t="s">
        <v>15075</v>
      </c>
    </row>
    <row r="5662" ht="14.25" customHeight="1">
      <c r="A5662" s="185" t="s">
        <v>13305</v>
      </c>
      <c r="B5662" s="185" t="s">
        <v>15934</v>
      </c>
      <c r="C5662" s="74" t="s">
        <v>15075</v>
      </c>
    </row>
    <row r="5663" ht="14.25" customHeight="1">
      <c r="A5663" s="185" t="s">
        <v>5024</v>
      </c>
      <c r="B5663" s="185" t="s">
        <v>17125</v>
      </c>
      <c r="C5663" s="74" t="s">
        <v>15075</v>
      </c>
    </row>
    <row r="5664" ht="14.25" customHeight="1">
      <c r="A5664" s="185" t="s">
        <v>15078</v>
      </c>
      <c r="B5664" s="185" t="s">
        <v>17126</v>
      </c>
      <c r="C5664" s="74" t="s">
        <v>15075</v>
      </c>
    </row>
    <row r="5665" ht="14.25" customHeight="1">
      <c r="A5665" s="185" t="s">
        <v>2692</v>
      </c>
      <c r="B5665" s="185" t="s">
        <v>15832</v>
      </c>
      <c r="C5665" s="74" t="s">
        <v>15075</v>
      </c>
    </row>
    <row r="5666" ht="14.25" customHeight="1">
      <c r="A5666" s="185" t="s">
        <v>13309</v>
      </c>
      <c r="B5666" s="185" t="s">
        <v>17127</v>
      </c>
      <c r="C5666" s="74" t="s">
        <v>15075</v>
      </c>
    </row>
    <row r="5667" ht="14.25" customHeight="1">
      <c r="A5667" s="185" t="s">
        <v>13310</v>
      </c>
      <c r="B5667" s="185" t="s">
        <v>15890</v>
      </c>
      <c r="C5667" s="74" t="s">
        <v>15075</v>
      </c>
    </row>
    <row r="5668" ht="14.25" customHeight="1">
      <c r="A5668" s="185" t="s">
        <v>13311</v>
      </c>
      <c r="B5668" s="185" t="s">
        <v>17128</v>
      </c>
      <c r="C5668" s="74" t="s">
        <v>15075</v>
      </c>
    </row>
    <row r="5669" ht="14.25" customHeight="1">
      <c r="A5669" s="185" t="s">
        <v>5459</v>
      </c>
      <c r="B5669" s="185" t="s">
        <v>16800</v>
      </c>
      <c r="C5669" s="74" t="s">
        <v>15075</v>
      </c>
    </row>
    <row r="5670" ht="14.25" customHeight="1">
      <c r="A5670" s="185" t="s">
        <v>13315</v>
      </c>
      <c r="B5670" s="185" t="s">
        <v>15837</v>
      </c>
      <c r="C5670" s="74" t="s">
        <v>15075</v>
      </c>
    </row>
    <row r="5671" ht="14.25" customHeight="1">
      <c r="A5671" s="185" t="s">
        <v>5813</v>
      </c>
      <c r="B5671" s="185" t="s">
        <v>17129</v>
      </c>
      <c r="C5671" s="74" t="s">
        <v>15075</v>
      </c>
    </row>
    <row r="5672" ht="14.25" customHeight="1">
      <c r="A5672" s="185" t="s">
        <v>13319</v>
      </c>
      <c r="B5672" s="185" t="s">
        <v>17130</v>
      </c>
      <c r="C5672" s="74" t="s">
        <v>15075</v>
      </c>
    </row>
    <row r="5673" ht="14.25" customHeight="1">
      <c r="A5673" s="185" t="s">
        <v>13333</v>
      </c>
      <c r="B5673" s="185" t="s">
        <v>15934</v>
      </c>
      <c r="C5673" s="74" t="s">
        <v>15075</v>
      </c>
    </row>
    <row r="5674" ht="14.25" customHeight="1">
      <c r="A5674" s="185" t="s">
        <v>13335</v>
      </c>
      <c r="B5674" s="185" t="s">
        <v>15842</v>
      </c>
      <c r="C5674" s="74" t="s">
        <v>15075</v>
      </c>
    </row>
    <row r="5675" ht="14.25" customHeight="1">
      <c r="A5675" s="185" t="s">
        <v>6731</v>
      </c>
      <c r="B5675" s="185" t="s">
        <v>15962</v>
      </c>
      <c r="C5675" s="74" t="s">
        <v>15075</v>
      </c>
    </row>
    <row r="5676" ht="14.25" customHeight="1">
      <c r="A5676" s="185" t="s">
        <v>13336</v>
      </c>
      <c r="B5676" s="185" t="s">
        <v>15842</v>
      </c>
      <c r="C5676" s="74" t="s">
        <v>15075</v>
      </c>
    </row>
    <row r="5677" ht="14.25" customHeight="1">
      <c r="A5677" s="185" t="s">
        <v>13337</v>
      </c>
      <c r="B5677" s="185" t="s">
        <v>15843</v>
      </c>
      <c r="C5677" s="74" t="s">
        <v>15075</v>
      </c>
    </row>
    <row r="5678" ht="14.25" customHeight="1">
      <c r="A5678" s="185" t="s">
        <v>13338</v>
      </c>
      <c r="B5678" s="185" t="s">
        <v>15842</v>
      </c>
      <c r="C5678" s="74" t="s">
        <v>15075</v>
      </c>
    </row>
    <row r="5679" ht="14.25" customHeight="1">
      <c r="A5679" s="185" t="s">
        <v>13339</v>
      </c>
      <c r="B5679" s="185" t="s">
        <v>15962</v>
      </c>
      <c r="C5679" s="74" t="s">
        <v>15075</v>
      </c>
    </row>
    <row r="5680" ht="14.25" customHeight="1">
      <c r="A5680" s="185" t="s">
        <v>13342</v>
      </c>
      <c r="B5680" s="185" t="s">
        <v>15844</v>
      </c>
      <c r="C5680" s="74" t="s">
        <v>15075</v>
      </c>
    </row>
    <row r="5681" ht="14.25" customHeight="1">
      <c r="A5681" s="185" t="s">
        <v>13345</v>
      </c>
      <c r="B5681" s="185" t="s">
        <v>15963</v>
      </c>
      <c r="C5681" s="74" t="s">
        <v>15075</v>
      </c>
    </row>
    <row r="5682" ht="14.25" customHeight="1">
      <c r="A5682" s="185" t="s">
        <v>6766</v>
      </c>
      <c r="B5682" s="185" t="s">
        <v>15846</v>
      </c>
      <c r="C5682" s="74" t="s">
        <v>15075</v>
      </c>
    </row>
    <row r="5683" ht="14.25" customHeight="1">
      <c r="A5683" s="185" t="s">
        <v>13567</v>
      </c>
      <c r="B5683" s="185" t="s">
        <v>16479</v>
      </c>
      <c r="C5683" s="74" t="s">
        <v>15075</v>
      </c>
    </row>
    <row r="5684" ht="14.25" customHeight="1">
      <c r="A5684" s="185" t="s">
        <v>13349</v>
      </c>
      <c r="B5684" s="185" t="s">
        <v>15892</v>
      </c>
      <c r="C5684" s="74" t="s">
        <v>15075</v>
      </c>
    </row>
    <row r="5685" ht="14.25" customHeight="1">
      <c r="A5685" s="185" t="s">
        <v>6945</v>
      </c>
      <c r="B5685" s="185" t="s">
        <v>15963</v>
      </c>
      <c r="C5685" s="74" t="s">
        <v>15075</v>
      </c>
    </row>
    <row r="5686" ht="14.25" customHeight="1">
      <c r="A5686" s="185" t="s">
        <v>6952</v>
      </c>
      <c r="B5686" s="185" t="s">
        <v>16043</v>
      </c>
      <c r="C5686" s="74" t="s">
        <v>15075</v>
      </c>
    </row>
    <row r="5687" ht="14.25" customHeight="1">
      <c r="A5687" s="185" t="s">
        <v>6983</v>
      </c>
      <c r="B5687" s="185" t="s">
        <v>15963</v>
      </c>
      <c r="C5687" s="74" t="s">
        <v>15075</v>
      </c>
    </row>
    <row r="5688" ht="14.25" customHeight="1">
      <c r="A5688" s="185" t="s">
        <v>6991</v>
      </c>
      <c r="B5688" s="185" t="s">
        <v>15846</v>
      </c>
      <c r="C5688" s="74" t="s">
        <v>15075</v>
      </c>
    </row>
    <row r="5689" ht="14.25" customHeight="1">
      <c r="A5689" s="185" t="s">
        <v>13570</v>
      </c>
      <c r="B5689" s="185" t="s">
        <v>15964</v>
      </c>
      <c r="C5689" s="74" t="s">
        <v>15075</v>
      </c>
    </row>
    <row r="5690" ht="14.25" customHeight="1">
      <c r="A5690" s="185" t="s">
        <v>13356</v>
      </c>
      <c r="B5690" s="185" t="s">
        <v>15892</v>
      </c>
      <c r="C5690" s="74" t="s">
        <v>15075</v>
      </c>
    </row>
    <row r="5691" ht="14.25" customHeight="1">
      <c r="A5691" s="185" t="s">
        <v>3725</v>
      </c>
      <c r="B5691" s="185" t="s">
        <v>15850</v>
      </c>
      <c r="C5691" s="74" t="s">
        <v>15075</v>
      </c>
    </row>
    <row r="5692" ht="14.25" customHeight="1">
      <c r="A5692" s="185" t="s">
        <v>13364</v>
      </c>
      <c r="B5692" s="185" t="s">
        <v>15894</v>
      </c>
      <c r="C5692" s="74" t="s">
        <v>15075</v>
      </c>
    </row>
    <row r="5693" ht="14.25" customHeight="1">
      <c r="A5693" s="185" t="s">
        <v>13365</v>
      </c>
      <c r="B5693" s="185" t="s">
        <v>15852</v>
      </c>
      <c r="C5693" s="74" t="s">
        <v>15075</v>
      </c>
    </row>
    <row r="5694" ht="14.25" customHeight="1">
      <c r="A5694" s="185" t="s">
        <v>3703</v>
      </c>
      <c r="B5694" s="185" t="s">
        <v>17131</v>
      </c>
      <c r="C5694" s="74" t="s">
        <v>15075</v>
      </c>
    </row>
    <row r="5695" ht="14.25" customHeight="1">
      <c r="A5695" s="185" t="s">
        <v>7579</v>
      </c>
      <c r="B5695" s="185" t="s">
        <v>15854</v>
      </c>
      <c r="C5695" s="74" t="s">
        <v>15075</v>
      </c>
    </row>
    <row r="5696" ht="14.25" customHeight="1">
      <c r="A5696" s="185" t="s">
        <v>13572</v>
      </c>
      <c r="B5696" s="185" t="s">
        <v>15966</v>
      </c>
      <c r="C5696" s="74" t="s">
        <v>15075</v>
      </c>
    </row>
    <row r="5697" ht="14.25" customHeight="1">
      <c r="A5697" s="185" t="s">
        <v>13372</v>
      </c>
      <c r="B5697" s="185" t="s">
        <v>17132</v>
      </c>
      <c r="C5697" s="74" t="s">
        <v>15075</v>
      </c>
    </row>
    <row r="5698" ht="14.25" customHeight="1">
      <c r="A5698" s="185" t="s">
        <v>3708</v>
      </c>
      <c r="B5698" s="185" t="s">
        <v>17133</v>
      </c>
      <c r="C5698" s="74" t="s">
        <v>15075</v>
      </c>
    </row>
    <row r="5699" ht="14.25" customHeight="1">
      <c r="A5699" s="185" t="s">
        <v>13576</v>
      </c>
      <c r="B5699" s="185" t="s">
        <v>15968</v>
      </c>
      <c r="C5699" s="74" t="s">
        <v>15075</v>
      </c>
    </row>
    <row r="5700" ht="14.25" customHeight="1">
      <c r="A5700" s="185" t="s">
        <v>13378</v>
      </c>
      <c r="B5700" s="185" t="s">
        <v>17134</v>
      </c>
      <c r="C5700" s="74" t="s">
        <v>15075</v>
      </c>
    </row>
    <row r="5701" ht="14.25" customHeight="1">
      <c r="A5701" s="185" t="s">
        <v>8106</v>
      </c>
      <c r="B5701" s="185" t="s">
        <v>17135</v>
      </c>
      <c r="C5701" s="74" t="s">
        <v>15075</v>
      </c>
    </row>
    <row r="5702" ht="14.25" customHeight="1">
      <c r="A5702" s="185" t="s">
        <v>8108</v>
      </c>
      <c r="B5702" s="185" t="s">
        <v>15962</v>
      </c>
      <c r="C5702" s="74" t="s">
        <v>15075</v>
      </c>
    </row>
    <row r="5703" ht="14.25" customHeight="1">
      <c r="A5703" s="185" t="s">
        <v>8112</v>
      </c>
      <c r="B5703" s="185" t="s">
        <v>15962</v>
      </c>
      <c r="C5703" s="74" t="s">
        <v>15075</v>
      </c>
    </row>
    <row r="5704" ht="14.25" customHeight="1">
      <c r="A5704" s="185" t="s">
        <v>8116</v>
      </c>
      <c r="B5704" s="185" t="s">
        <v>15962</v>
      </c>
      <c r="C5704" s="74" t="s">
        <v>15075</v>
      </c>
    </row>
    <row r="5705" ht="14.25" customHeight="1">
      <c r="A5705" s="185" t="s">
        <v>8120</v>
      </c>
      <c r="B5705" s="185" t="s">
        <v>15844</v>
      </c>
      <c r="C5705" s="74" t="s">
        <v>15075</v>
      </c>
    </row>
    <row r="5706" ht="14.25" customHeight="1">
      <c r="A5706" s="185" t="s">
        <v>13384</v>
      </c>
      <c r="B5706" s="185" t="s">
        <v>15899</v>
      </c>
      <c r="C5706" s="74" t="s">
        <v>15075</v>
      </c>
    </row>
    <row r="5707" ht="14.25" customHeight="1">
      <c r="A5707" s="185" t="s">
        <v>13390</v>
      </c>
      <c r="B5707" s="185" t="s">
        <v>15858</v>
      </c>
      <c r="C5707" s="74" t="s">
        <v>15075</v>
      </c>
    </row>
    <row r="5708" ht="14.25" customHeight="1">
      <c r="A5708" s="185" t="s">
        <v>3710</v>
      </c>
      <c r="B5708" s="185" t="s">
        <v>15859</v>
      </c>
      <c r="C5708" s="74" t="s">
        <v>15075</v>
      </c>
    </row>
    <row r="5709" ht="14.25" customHeight="1">
      <c r="A5709" s="185" t="s">
        <v>8818</v>
      </c>
      <c r="B5709" s="185" t="s">
        <v>16080</v>
      </c>
      <c r="C5709" s="74" t="s">
        <v>15075</v>
      </c>
    </row>
    <row r="5710" ht="14.25" customHeight="1">
      <c r="A5710" s="185" t="s">
        <v>8836</v>
      </c>
      <c r="B5710" s="185" t="s">
        <v>16701</v>
      </c>
      <c r="C5710" s="74" t="s">
        <v>15075</v>
      </c>
    </row>
    <row r="5711" ht="14.25" customHeight="1">
      <c r="A5711" s="185" t="s">
        <v>13393</v>
      </c>
      <c r="B5711" s="185" t="s">
        <v>17136</v>
      </c>
      <c r="C5711" s="74" t="s">
        <v>15075</v>
      </c>
    </row>
    <row r="5712" ht="14.25" customHeight="1">
      <c r="A5712" s="185" t="s">
        <v>13396</v>
      </c>
      <c r="B5712" s="185" t="s">
        <v>15861</v>
      </c>
      <c r="C5712" s="74" t="s">
        <v>15075</v>
      </c>
    </row>
    <row r="5713" ht="14.25" customHeight="1">
      <c r="A5713" s="185" t="s">
        <v>13398</v>
      </c>
      <c r="B5713" s="185" t="s">
        <v>15962</v>
      </c>
      <c r="C5713" s="74" t="s">
        <v>15075</v>
      </c>
    </row>
    <row r="5714" ht="14.25" customHeight="1">
      <c r="A5714" s="185" t="s">
        <v>13400</v>
      </c>
      <c r="B5714" s="185" t="s">
        <v>15861</v>
      </c>
      <c r="C5714" s="74" t="s">
        <v>15075</v>
      </c>
    </row>
    <row r="5715" ht="14.25" customHeight="1">
      <c r="A5715" s="185" t="s">
        <v>13402</v>
      </c>
      <c r="B5715" s="185" t="s">
        <v>15843</v>
      </c>
      <c r="C5715" s="74" t="s">
        <v>15075</v>
      </c>
    </row>
    <row r="5716" ht="14.25" customHeight="1">
      <c r="A5716" s="185" t="s">
        <v>13404</v>
      </c>
      <c r="B5716" s="185" t="s">
        <v>15861</v>
      </c>
      <c r="C5716" s="74" t="s">
        <v>15075</v>
      </c>
    </row>
    <row r="5717" ht="14.25" customHeight="1">
      <c r="A5717" s="185" t="s">
        <v>13405</v>
      </c>
      <c r="B5717" s="185" t="s">
        <v>15962</v>
      </c>
      <c r="C5717" s="74" t="s">
        <v>15075</v>
      </c>
    </row>
    <row r="5718" ht="14.25" customHeight="1">
      <c r="A5718" s="185" t="s">
        <v>9167</v>
      </c>
      <c r="B5718" s="185" t="s">
        <v>15844</v>
      </c>
      <c r="C5718" s="74" t="s">
        <v>15075</v>
      </c>
    </row>
    <row r="5719" ht="14.25" customHeight="1">
      <c r="A5719" s="185" t="s">
        <v>9675</v>
      </c>
      <c r="B5719" s="185" t="s">
        <v>16260</v>
      </c>
      <c r="C5719" s="74" t="s">
        <v>15075</v>
      </c>
    </row>
    <row r="5720" ht="14.25" customHeight="1">
      <c r="A5720" s="185" t="s">
        <v>10633</v>
      </c>
      <c r="B5720" s="185" t="s">
        <v>17137</v>
      </c>
      <c r="C5720" s="74" t="s">
        <v>15075</v>
      </c>
    </row>
    <row r="5721" ht="14.25" customHeight="1">
      <c r="A5721" s="185" t="s">
        <v>3717</v>
      </c>
      <c r="B5721" s="185" t="s">
        <v>17138</v>
      </c>
      <c r="C5721" s="74" t="s">
        <v>15075</v>
      </c>
    </row>
    <row r="5722" ht="14.25" customHeight="1">
      <c r="A5722" s="185" t="s">
        <v>3718</v>
      </c>
      <c r="B5722" s="185" t="s">
        <v>15868</v>
      </c>
      <c r="C5722" s="74" t="s">
        <v>15075</v>
      </c>
    </row>
    <row r="5723" ht="14.25" customHeight="1">
      <c r="A5723" s="185" t="s">
        <v>11618</v>
      </c>
      <c r="B5723" s="185" t="s">
        <v>15846</v>
      </c>
      <c r="C5723" s="74" t="s">
        <v>15075</v>
      </c>
    </row>
    <row r="5724" ht="14.25" customHeight="1">
      <c r="A5724" s="185" t="s">
        <v>11619</v>
      </c>
      <c r="B5724" s="185" t="s">
        <v>16479</v>
      </c>
      <c r="C5724" s="74" t="s">
        <v>15075</v>
      </c>
    </row>
    <row r="5725" ht="14.25" customHeight="1">
      <c r="A5725" s="185" t="s">
        <v>11703</v>
      </c>
      <c r="B5725" s="185" t="s">
        <v>15858</v>
      </c>
      <c r="C5725" s="74" t="s">
        <v>15075</v>
      </c>
    </row>
    <row r="5726" ht="14.25" customHeight="1">
      <c r="A5726" s="185" t="s">
        <v>11733</v>
      </c>
      <c r="B5726" s="185" t="s">
        <v>17139</v>
      </c>
      <c r="C5726" s="74" t="s">
        <v>15075</v>
      </c>
    </row>
    <row r="5727" ht="14.25" customHeight="1">
      <c r="A5727" s="185" t="s">
        <v>13435</v>
      </c>
      <c r="B5727" s="185" t="s">
        <v>15842</v>
      </c>
      <c r="C5727" s="74" t="s">
        <v>15075</v>
      </c>
    </row>
    <row r="5728" ht="14.25" customHeight="1">
      <c r="A5728" s="185" t="s">
        <v>13436</v>
      </c>
      <c r="B5728" s="185" t="s">
        <v>15962</v>
      </c>
      <c r="C5728" s="74" t="s">
        <v>15075</v>
      </c>
    </row>
    <row r="5729" ht="14.25" customHeight="1">
      <c r="A5729" s="185" t="s">
        <v>13437</v>
      </c>
      <c r="B5729" s="185" t="s">
        <v>15842</v>
      </c>
      <c r="C5729" s="74" t="s">
        <v>15075</v>
      </c>
    </row>
    <row r="5730" ht="14.25" customHeight="1">
      <c r="A5730" s="185" t="s">
        <v>13438</v>
      </c>
      <c r="B5730" s="185" t="s">
        <v>15843</v>
      </c>
      <c r="C5730" s="74" t="s">
        <v>15075</v>
      </c>
    </row>
    <row r="5731" ht="14.25" customHeight="1">
      <c r="A5731" s="185" t="s">
        <v>13439</v>
      </c>
      <c r="B5731" s="185" t="s">
        <v>15842</v>
      </c>
      <c r="C5731" s="74" t="s">
        <v>15075</v>
      </c>
    </row>
    <row r="5732" ht="14.25" customHeight="1">
      <c r="A5732" s="185" t="s">
        <v>13440</v>
      </c>
      <c r="B5732" s="185" t="s">
        <v>15962</v>
      </c>
      <c r="C5732" s="74" t="s">
        <v>15075</v>
      </c>
    </row>
    <row r="5733" ht="14.25" customHeight="1">
      <c r="A5733" s="185" t="s">
        <v>13443</v>
      </c>
      <c r="B5733" s="185" t="s">
        <v>15844</v>
      </c>
      <c r="C5733" s="74" t="s">
        <v>15075</v>
      </c>
    </row>
    <row r="5734" ht="14.25" customHeight="1">
      <c r="A5734" s="185" t="s">
        <v>11984</v>
      </c>
      <c r="B5734" s="185" t="s">
        <v>17037</v>
      </c>
      <c r="C5734" s="74" t="s">
        <v>15075</v>
      </c>
    </row>
    <row r="5735" ht="14.25" customHeight="1">
      <c r="A5735" s="185" t="s">
        <v>13268</v>
      </c>
      <c r="B5735" s="185" t="s">
        <v>15870</v>
      </c>
      <c r="C5735" s="74" t="s">
        <v>15075</v>
      </c>
    </row>
    <row r="5736" ht="14.25" customHeight="1">
      <c r="A5736" s="185" t="s">
        <v>12180</v>
      </c>
      <c r="B5736" s="185" t="s">
        <v>16953</v>
      </c>
      <c r="C5736" s="74" t="s">
        <v>15075</v>
      </c>
    </row>
    <row r="5737" ht="14.25" customHeight="1">
      <c r="A5737" s="185" t="s">
        <v>12340</v>
      </c>
      <c r="B5737" s="185" t="s">
        <v>17039</v>
      </c>
      <c r="C5737" s="74" t="s">
        <v>15075</v>
      </c>
    </row>
    <row r="5738" ht="14.25" customHeight="1">
      <c r="A5738" s="185" t="s">
        <v>13449</v>
      </c>
      <c r="B5738" s="185" t="s">
        <v>15858</v>
      </c>
      <c r="C5738" s="74" t="s">
        <v>15075</v>
      </c>
    </row>
    <row r="5739" ht="14.25" customHeight="1">
      <c r="A5739" s="185" t="s">
        <v>13450</v>
      </c>
      <c r="B5739" s="185" t="s">
        <v>15970</v>
      </c>
      <c r="C5739" s="74" t="s">
        <v>15075</v>
      </c>
    </row>
    <row r="5740" ht="14.25" customHeight="1">
      <c r="A5740" s="185" t="s">
        <v>12500</v>
      </c>
      <c r="B5740" s="185" t="s">
        <v>15858</v>
      </c>
      <c r="C5740" s="74" t="s">
        <v>15075</v>
      </c>
    </row>
    <row r="5741" ht="14.25" customHeight="1">
      <c r="A5741" s="185" t="s">
        <v>12589</v>
      </c>
      <c r="B5741" s="185" t="s">
        <v>17041</v>
      </c>
      <c r="C5741" s="74" t="s">
        <v>15075</v>
      </c>
    </row>
    <row r="5742" ht="14.25" customHeight="1">
      <c r="A5742" s="185" t="s">
        <v>3713</v>
      </c>
      <c r="B5742" s="185" t="s">
        <v>15873</v>
      </c>
      <c r="C5742" s="74" t="s">
        <v>15075</v>
      </c>
    </row>
    <row r="5743" ht="14.25" customHeight="1">
      <c r="A5743" s="185" t="s">
        <v>13462</v>
      </c>
      <c r="B5743" s="185" t="s">
        <v>15876</v>
      </c>
      <c r="C5743" s="74" t="s">
        <v>15075</v>
      </c>
    </row>
    <row r="5744" ht="14.25" customHeight="1">
      <c r="A5744" s="185" t="s">
        <v>13463</v>
      </c>
      <c r="B5744" s="185" t="s">
        <v>17140</v>
      </c>
      <c r="C5744" s="74" t="s">
        <v>15075</v>
      </c>
    </row>
    <row r="5745" ht="14.25" customHeight="1">
      <c r="A5745" s="185" t="s">
        <v>3934</v>
      </c>
      <c r="B5745" s="185" t="s">
        <v>15878</v>
      </c>
      <c r="C5745" s="74" t="s">
        <v>15075</v>
      </c>
    </row>
    <row r="5746" ht="14.25" customHeight="1">
      <c r="A5746" s="185" t="s">
        <v>13221</v>
      </c>
      <c r="B5746" s="185" t="s">
        <v>15863</v>
      </c>
      <c r="C5746" s="74" t="s">
        <v>15075</v>
      </c>
    </row>
    <row r="5747" ht="14.25" customHeight="1">
      <c r="A5747" s="185" t="s">
        <v>4379</v>
      </c>
      <c r="B5747" s="185" t="s">
        <v>17083</v>
      </c>
      <c r="C5747" s="74" t="s">
        <v>15089</v>
      </c>
    </row>
    <row r="5748" ht="14.25" customHeight="1">
      <c r="A5748" s="185" t="s">
        <v>13285</v>
      </c>
      <c r="B5748" s="185" t="s">
        <v>15824</v>
      </c>
      <c r="C5748" s="74" t="s">
        <v>15089</v>
      </c>
    </row>
    <row r="5749" ht="14.25" customHeight="1">
      <c r="A5749" s="185" t="s">
        <v>4785</v>
      </c>
      <c r="B5749" s="185" t="s">
        <v>15880</v>
      </c>
      <c r="C5749" s="74" t="s">
        <v>15089</v>
      </c>
    </row>
    <row r="5750" ht="14.25" customHeight="1">
      <c r="A5750" s="185" t="s">
        <v>13300</v>
      </c>
      <c r="B5750" s="185" t="s">
        <v>15827</v>
      </c>
      <c r="C5750" s="74" t="s">
        <v>15089</v>
      </c>
    </row>
    <row r="5751" ht="14.25" customHeight="1">
      <c r="A5751" s="185" t="s">
        <v>4910</v>
      </c>
      <c r="B5751" s="185" t="s">
        <v>15828</v>
      </c>
      <c r="C5751" s="74" t="s">
        <v>15089</v>
      </c>
    </row>
    <row r="5752" ht="14.25" customHeight="1">
      <c r="A5752" s="185" t="s">
        <v>13305</v>
      </c>
      <c r="B5752" s="185" t="s">
        <v>16354</v>
      </c>
      <c r="C5752" s="74" t="s">
        <v>15089</v>
      </c>
    </row>
    <row r="5753" ht="14.25" customHeight="1">
      <c r="A5753" s="185" t="s">
        <v>5024</v>
      </c>
      <c r="B5753" s="185" t="s">
        <v>15911</v>
      </c>
      <c r="C5753" s="74" t="s">
        <v>15089</v>
      </c>
    </row>
    <row r="5754" ht="14.25" customHeight="1">
      <c r="A5754" s="185" t="s">
        <v>2692</v>
      </c>
      <c r="B5754" s="185" t="s">
        <v>15832</v>
      </c>
      <c r="C5754" s="74" t="s">
        <v>15089</v>
      </c>
    </row>
    <row r="5755" ht="14.25" customHeight="1">
      <c r="A5755" s="185" t="s">
        <v>13309</v>
      </c>
      <c r="B5755" s="185" t="s">
        <v>15912</v>
      </c>
      <c r="C5755" s="74" t="s">
        <v>15089</v>
      </c>
    </row>
    <row r="5756" ht="14.25" customHeight="1">
      <c r="A5756" s="185" t="s">
        <v>13311</v>
      </c>
      <c r="B5756" s="185" t="s">
        <v>17141</v>
      </c>
      <c r="C5756" s="74" t="s">
        <v>15089</v>
      </c>
    </row>
    <row r="5757" ht="14.25" customHeight="1">
      <c r="A5757" s="185" t="s">
        <v>13315</v>
      </c>
      <c r="B5757" s="185" t="s">
        <v>15837</v>
      </c>
      <c r="C5757" s="74" t="s">
        <v>15089</v>
      </c>
    </row>
    <row r="5758" ht="14.25" customHeight="1">
      <c r="A5758" s="185" t="s">
        <v>6113</v>
      </c>
      <c r="B5758" s="185" t="s">
        <v>17142</v>
      </c>
      <c r="C5758" s="74" t="s">
        <v>15089</v>
      </c>
    </row>
    <row r="5759" ht="14.25" customHeight="1">
      <c r="A5759" s="185" t="s">
        <v>6171</v>
      </c>
      <c r="B5759" s="185" t="s">
        <v>16301</v>
      </c>
      <c r="C5759" s="74" t="s">
        <v>15089</v>
      </c>
    </row>
    <row r="5760" ht="14.25" customHeight="1">
      <c r="A5760" s="185" t="s">
        <v>13326</v>
      </c>
      <c r="B5760" s="185" t="s">
        <v>15840</v>
      </c>
      <c r="C5760" s="74" t="s">
        <v>15089</v>
      </c>
    </row>
    <row r="5761" ht="14.25" customHeight="1">
      <c r="A5761" s="185" t="s">
        <v>13330</v>
      </c>
      <c r="B5761" s="185" t="s">
        <v>17143</v>
      </c>
      <c r="C5761" s="74" t="s">
        <v>15089</v>
      </c>
    </row>
    <row r="5762" ht="14.25" customHeight="1">
      <c r="A5762" s="185" t="s">
        <v>13333</v>
      </c>
      <c r="B5762" s="185" t="s">
        <v>16354</v>
      </c>
      <c r="C5762" s="74" t="s">
        <v>15089</v>
      </c>
    </row>
    <row r="5763" ht="14.25" customHeight="1">
      <c r="A5763" s="185" t="s">
        <v>13335</v>
      </c>
      <c r="B5763" s="185" t="s">
        <v>15842</v>
      </c>
      <c r="C5763" s="74" t="s">
        <v>15089</v>
      </c>
    </row>
    <row r="5764" ht="14.25" customHeight="1">
      <c r="A5764" s="185" t="s">
        <v>6731</v>
      </c>
      <c r="B5764" s="185" t="s">
        <v>15843</v>
      </c>
      <c r="C5764" s="74" t="s">
        <v>15089</v>
      </c>
    </row>
    <row r="5765" ht="14.25" customHeight="1">
      <c r="A5765" s="185" t="s">
        <v>13336</v>
      </c>
      <c r="B5765" s="185" t="s">
        <v>15842</v>
      </c>
      <c r="C5765" s="74" t="s">
        <v>15089</v>
      </c>
    </row>
    <row r="5766" ht="14.25" customHeight="1">
      <c r="A5766" s="185" t="s">
        <v>13337</v>
      </c>
      <c r="B5766" s="185" t="s">
        <v>15843</v>
      </c>
      <c r="C5766" s="74" t="s">
        <v>15089</v>
      </c>
    </row>
    <row r="5767" ht="14.25" customHeight="1">
      <c r="A5767" s="185" t="s">
        <v>13338</v>
      </c>
      <c r="B5767" s="185" t="s">
        <v>15842</v>
      </c>
      <c r="C5767" s="74" t="s">
        <v>15089</v>
      </c>
    </row>
    <row r="5768" ht="14.25" customHeight="1">
      <c r="A5768" s="185" t="s">
        <v>13339</v>
      </c>
      <c r="B5768" s="185" t="s">
        <v>15843</v>
      </c>
      <c r="C5768" s="74" t="s">
        <v>15089</v>
      </c>
    </row>
    <row r="5769" ht="14.25" customHeight="1">
      <c r="A5769" s="185" t="s">
        <v>13342</v>
      </c>
      <c r="B5769" s="185" t="s">
        <v>15844</v>
      </c>
      <c r="C5769" s="74" t="s">
        <v>15089</v>
      </c>
    </row>
    <row r="5770" ht="14.25" customHeight="1">
      <c r="A5770" s="185" t="s">
        <v>13345</v>
      </c>
      <c r="B5770" s="185" t="s">
        <v>15889</v>
      </c>
      <c r="C5770" s="74" t="s">
        <v>15089</v>
      </c>
    </row>
    <row r="5771" ht="14.25" customHeight="1">
      <c r="A5771" s="185" t="s">
        <v>6766</v>
      </c>
      <c r="B5771" s="185" t="s">
        <v>15846</v>
      </c>
      <c r="C5771" s="74" t="s">
        <v>15089</v>
      </c>
    </row>
    <row r="5772" ht="14.25" customHeight="1">
      <c r="A5772" s="185" t="s">
        <v>13567</v>
      </c>
      <c r="B5772" s="185" t="s">
        <v>17144</v>
      </c>
      <c r="C5772" s="74" t="s">
        <v>15089</v>
      </c>
    </row>
    <row r="5773" ht="14.25" customHeight="1">
      <c r="A5773" s="185" t="s">
        <v>6799</v>
      </c>
      <c r="B5773" s="185" t="s">
        <v>17145</v>
      </c>
      <c r="C5773" s="74" t="s">
        <v>15089</v>
      </c>
    </row>
    <row r="5774" ht="14.25" customHeight="1">
      <c r="A5774" s="185" t="s">
        <v>13349</v>
      </c>
      <c r="B5774" s="185" t="s">
        <v>15891</v>
      </c>
      <c r="C5774" s="74" t="s">
        <v>15089</v>
      </c>
    </row>
    <row r="5775" ht="14.25" customHeight="1">
      <c r="A5775" s="185" t="s">
        <v>13350</v>
      </c>
      <c r="B5775" s="185" t="s">
        <v>15848</v>
      </c>
      <c r="C5775" s="74" t="s">
        <v>15089</v>
      </c>
    </row>
    <row r="5776" ht="14.25" customHeight="1">
      <c r="A5776" s="185" t="s">
        <v>13352</v>
      </c>
      <c r="B5776" s="185" t="s">
        <v>15849</v>
      </c>
      <c r="C5776" s="74" t="s">
        <v>15089</v>
      </c>
    </row>
    <row r="5777" ht="14.25" customHeight="1">
      <c r="A5777" s="185" t="s">
        <v>6991</v>
      </c>
      <c r="B5777" s="185" t="s">
        <v>15846</v>
      </c>
      <c r="C5777" s="74" t="s">
        <v>15089</v>
      </c>
    </row>
    <row r="5778" ht="14.25" customHeight="1">
      <c r="A5778" s="185" t="s">
        <v>13356</v>
      </c>
      <c r="B5778" s="185" t="s">
        <v>15892</v>
      </c>
      <c r="C5778" s="74" t="s">
        <v>15089</v>
      </c>
    </row>
    <row r="5779" ht="14.25" customHeight="1">
      <c r="A5779" s="185" t="s">
        <v>13358</v>
      </c>
      <c r="B5779" s="185" t="s">
        <v>15848</v>
      </c>
      <c r="C5779" s="74" t="s">
        <v>15089</v>
      </c>
    </row>
    <row r="5780" ht="14.25" customHeight="1">
      <c r="A5780" s="185" t="s">
        <v>13360</v>
      </c>
      <c r="B5780" s="185" t="s">
        <v>15849</v>
      </c>
      <c r="C5780" s="74" t="s">
        <v>15089</v>
      </c>
    </row>
    <row r="5781" ht="14.25" customHeight="1">
      <c r="A5781" s="185" t="s">
        <v>3725</v>
      </c>
      <c r="B5781" s="185" t="s">
        <v>15893</v>
      </c>
      <c r="C5781" s="74" t="s">
        <v>15089</v>
      </c>
    </row>
    <row r="5782" ht="14.25" customHeight="1">
      <c r="A5782" s="185" t="s">
        <v>13364</v>
      </c>
      <c r="B5782" s="185" t="s">
        <v>15894</v>
      </c>
      <c r="C5782" s="74" t="s">
        <v>15089</v>
      </c>
    </row>
    <row r="5783" ht="14.25" customHeight="1">
      <c r="A5783" s="185" t="s">
        <v>7245</v>
      </c>
      <c r="B5783" s="185" t="s">
        <v>17146</v>
      </c>
      <c r="C5783" s="74" t="s">
        <v>15089</v>
      </c>
    </row>
    <row r="5784" ht="14.25" customHeight="1">
      <c r="A5784" s="185" t="s">
        <v>13365</v>
      </c>
      <c r="B5784" s="185" t="s">
        <v>15852</v>
      </c>
      <c r="C5784" s="74" t="s">
        <v>15089</v>
      </c>
    </row>
    <row r="5785" ht="14.25" customHeight="1">
      <c r="A5785" s="185" t="s">
        <v>3703</v>
      </c>
      <c r="B5785" s="185" t="s">
        <v>15853</v>
      </c>
      <c r="C5785" s="74" t="s">
        <v>15089</v>
      </c>
    </row>
    <row r="5786" ht="14.25" customHeight="1">
      <c r="A5786" s="185" t="s">
        <v>7579</v>
      </c>
      <c r="B5786" s="185" t="s">
        <v>15854</v>
      </c>
      <c r="C5786" s="74" t="s">
        <v>15089</v>
      </c>
    </row>
    <row r="5787" ht="14.25" customHeight="1">
      <c r="A5787" s="185" t="s">
        <v>13372</v>
      </c>
      <c r="B5787" s="185" t="s">
        <v>17147</v>
      </c>
      <c r="C5787" s="74" t="s">
        <v>15089</v>
      </c>
    </row>
    <row r="5788" ht="14.25" customHeight="1">
      <c r="A5788" s="185" t="s">
        <v>3708</v>
      </c>
      <c r="B5788" s="185" t="s">
        <v>17148</v>
      </c>
      <c r="C5788" s="74" t="s">
        <v>15089</v>
      </c>
    </row>
    <row r="5789" ht="14.25" customHeight="1">
      <c r="A5789" s="185" t="s">
        <v>13378</v>
      </c>
      <c r="B5789" s="185" t="s">
        <v>17149</v>
      </c>
      <c r="C5789" s="74" t="s">
        <v>15089</v>
      </c>
    </row>
    <row r="5790" ht="14.25" customHeight="1">
      <c r="A5790" s="185" t="s">
        <v>13384</v>
      </c>
      <c r="B5790" s="185" t="s">
        <v>17150</v>
      </c>
      <c r="C5790" s="74" t="s">
        <v>15089</v>
      </c>
    </row>
    <row r="5791" ht="14.25" customHeight="1">
      <c r="A5791" s="185" t="s">
        <v>13390</v>
      </c>
      <c r="B5791" s="185" t="s">
        <v>15858</v>
      </c>
      <c r="C5791" s="74" t="s">
        <v>15089</v>
      </c>
    </row>
    <row r="5792" ht="14.25" customHeight="1">
      <c r="A5792" s="185" t="s">
        <v>3710</v>
      </c>
      <c r="B5792" s="185" t="s">
        <v>15951</v>
      </c>
      <c r="C5792" s="74" t="s">
        <v>15089</v>
      </c>
    </row>
    <row r="5793" ht="14.25" customHeight="1">
      <c r="A5793" s="185" t="s">
        <v>13393</v>
      </c>
      <c r="B5793" s="185" t="s">
        <v>15930</v>
      </c>
      <c r="C5793" s="74" t="s">
        <v>15089</v>
      </c>
    </row>
    <row r="5794" ht="14.25" customHeight="1">
      <c r="A5794" s="185" t="s">
        <v>13396</v>
      </c>
      <c r="B5794" s="185" t="s">
        <v>15861</v>
      </c>
      <c r="C5794" s="74" t="s">
        <v>15089</v>
      </c>
    </row>
    <row r="5795" ht="14.25" customHeight="1">
      <c r="A5795" s="185" t="s">
        <v>13398</v>
      </c>
      <c r="B5795" s="185" t="s">
        <v>15843</v>
      </c>
      <c r="C5795" s="74" t="s">
        <v>15089</v>
      </c>
    </row>
    <row r="5796" ht="14.25" customHeight="1">
      <c r="A5796" s="185" t="s">
        <v>13400</v>
      </c>
      <c r="B5796" s="185" t="s">
        <v>15861</v>
      </c>
      <c r="C5796" s="74" t="s">
        <v>15089</v>
      </c>
    </row>
    <row r="5797" ht="14.25" customHeight="1">
      <c r="A5797" s="185" t="s">
        <v>13402</v>
      </c>
      <c r="B5797" s="185" t="s">
        <v>15843</v>
      </c>
      <c r="C5797" s="74" t="s">
        <v>15089</v>
      </c>
    </row>
    <row r="5798" ht="14.25" customHeight="1">
      <c r="A5798" s="185" t="s">
        <v>9157</v>
      </c>
      <c r="B5798" s="185" t="s">
        <v>15861</v>
      </c>
      <c r="C5798" s="74" t="s">
        <v>15089</v>
      </c>
    </row>
    <row r="5799" ht="14.25" customHeight="1">
      <c r="A5799" s="185" t="s">
        <v>13404</v>
      </c>
      <c r="B5799" s="185" t="s">
        <v>15861</v>
      </c>
      <c r="C5799" s="74" t="s">
        <v>15089</v>
      </c>
    </row>
    <row r="5800" ht="14.25" customHeight="1">
      <c r="A5800" s="185" t="s">
        <v>13405</v>
      </c>
      <c r="B5800" s="185" t="s">
        <v>15843</v>
      </c>
      <c r="C5800" s="74" t="s">
        <v>15089</v>
      </c>
    </row>
    <row r="5801" ht="14.25" customHeight="1">
      <c r="A5801" s="185" t="s">
        <v>9167</v>
      </c>
      <c r="B5801" s="185" t="s">
        <v>15844</v>
      </c>
      <c r="C5801" s="74" t="s">
        <v>15089</v>
      </c>
    </row>
    <row r="5802" ht="14.25" customHeight="1">
      <c r="A5802" s="185" t="s">
        <v>9504</v>
      </c>
      <c r="B5802" s="185" t="s">
        <v>17151</v>
      </c>
      <c r="C5802" s="74" t="s">
        <v>15089</v>
      </c>
    </row>
    <row r="5803" ht="14.25" customHeight="1">
      <c r="A5803" s="185" t="s">
        <v>13418</v>
      </c>
      <c r="B5803" s="185" t="s">
        <v>15844</v>
      </c>
      <c r="C5803" s="74" t="s">
        <v>15089</v>
      </c>
    </row>
    <row r="5804" ht="14.25" customHeight="1">
      <c r="A5804" s="185" t="s">
        <v>13427</v>
      </c>
      <c r="B5804" s="185" t="s">
        <v>15827</v>
      </c>
      <c r="C5804" s="74" t="s">
        <v>15089</v>
      </c>
    </row>
    <row r="5805" ht="14.25" customHeight="1">
      <c r="A5805" s="185" t="s">
        <v>13431</v>
      </c>
      <c r="B5805" s="185" t="s">
        <v>15864</v>
      </c>
      <c r="C5805" s="74" t="s">
        <v>15089</v>
      </c>
    </row>
    <row r="5806" ht="14.25" customHeight="1">
      <c r="A5806" s="185" t="s">
        <v>3717</v>
      </c>
      <c r="B5806" s="185" t="s">
        <v>17152</v>
      </c>
      <c r="C5806" s="74" t="s">
        <v>15089</v>
      </c>
    </row>
    <row r="5807" ht="14.25" customHeight="1">
      <c r="A5807" s="185" t="s">
        <v>3718</v>
      </c>
      <c r="B5807" s="185" t="s">
        <v>15868</v>
      </c>
      <c r="C5807" s="74" t="s">
        <v>15089</v>
      </c>
    </row>
    <row r="5808" ht="14.25" customHeight="1">
      <c r="A5808" s="185" t="s">
        <v>13509</v>
      </c>
      <c r="B5808" s="185" t="s">
        <v>16494</v>
      </c>
      <c r="C5808" s="74" t="s">
        <v>15089</v>
      </c>
    </row>
    <row r="5809" ht="14.25" customHeight="1">
      <c r="A5809" s="185" t="s">
        <v>11367</v>
      </c>
      <c r="B5809" s="185" t="s">
        <v>16819</v>
      </c>
      <c r="C5809" s="74" t="s">
        <v>15089</v>
      </c>
    </row>
    <row r="5810" ht="14.25" customHeight="1">
      <c r="A5810" s="185" t="s">
        <v>11450</v>
      </c>
      <c r="B5810" s="185" t="s">
        <v>16516</v>
      </c>
      <c r="C5810" s="74" t="s">
        <v>15089</v>
      </c>
    </row>
    <row r="5811" ht="14.25" customHeight="1">
      <c r="A5811" s="185" t="s">
        <v>11592</v>
      </c>
      <c r="B5811" s="185" t="s">
        <v>17153</v>
      </c>
      <c r="C5811" s="74" t="s">
        <v>15089</v>
      </c>
    </row>
    <row r="5812" ht="14.25" customHeight="1">
      <c r="A5812" s="185" t="s">
        <v>13435</v>
      </c>
      <c r="B5812" s="185" t="s">
        <v>15842</v>
      </c>
      <c r="C5812" s="74" t="s">
        <v>15089</v>
      </c>
    </row>
    <row r="5813" ht="14.25" customHeight="1">
      <c r="A5813" s="185" t="s">
        <v>13436</v>
      </c>
      <c r="B5813" s="185" t="s">
        <v>15843</v>
      </c>
      <c r="C5813" s="74" t="s">
        <v>15089</v>
      </c>
    </row>
    <row r="5814" ht="14.25" customHeight="1">
      <c r="A5814" s="185" t="s">
        <v>13437</v>
      </c>
      <c r="B5814" s="185" t="s">
        <v>15842</v>
      </c>
      <c r="C5814" s="74" t="s">
        <v>15089</v>
      </c>
    </row>
    <row r="5815" ht="14.25" customHeight="1">
      <c r="A5815" s="185" t="s">
        <v>13438</v>
      </c>
      <c r="B5815" s="185" t="s">
        <v>15843</v>
      </c>
      <c r="C5815" s="74" t="s">
        <v>15089</v>
      </c>
    </row>
    <row r="5816" ht="14.25" customHeight="1">
      <c r="A5816" s="185" t="s">
        <v>11961</v>
      </c>
      <c r="B5816" s="185" t="s">
        <v>15842</v>
      </c>
      <c r="C5816" s="74" t="s">
        <v>15089</v>
      </c>
    </row>
    <row r="5817" ht="14.25" customHeight="1">
      <c r="A5817" s="185" t="s">
        <v>13439</v>
      </c>
      <c r="B5817" s="185" t="s">
        <v>15842</v>
      </c>
      <c r="C5817" s="74" t="s">
        <v>15089</v>
      </c>
    </row>
    <row r="5818" ht="14.25" customHeight="1">
      <c r="A5818" s="185" t="s">
        <v>13440</v>
      </c>
      <c r="B5818" s="185" t="s">
        <v>15843</v>
      </c>
      <c r="C5818" s="74" t="s">
        <v>15089</v>
      </c>
    </row>
    <row r="5819" ht="14.25" customHeight="1">
      <c r="A5819" s="185" t="s">
        <v>13443</v>
      </c>
      <c r="B5819" s="185" t="s">
        <v>15844</v>
      </c>
      <c r="C5819" s="74" t="s">
        <v>15089</v>
      </c>
    </row>
    <row r="5820" ht="14.25" customHeight="1">
      <c r="A5820" s="185" t="s">
        <v>13268</v>
      </c>
      <c r="B5820" s="185" t="s">
        <v>15870</v>
      </c>
      <c r="C5820" s="74" t="s">
        <v>15089</v>
      </c>
    </row>
    <row r="5821" ht="14.25" customHeight="1">
      <c r="A5821" s="185" t="s">
        <v>12180</v>
      </c>
      <c r="B5821" s="185" t="s">
        <v>15907</v>
      </c>
      <c r="C5821" s="74" t="s">
        <v>15089</v>
      </c>
    </row>
    <row r="5822" ht="14.25" customHeight="1">
      <c r="A5822" s="185" t="s">
        <v>12188</v>
      </c>
      <c r="B5822" s="185" t="s">
        <v>15871</v>
      </c>
      <c r="C5822" s="74" t="s">
        <v>15089</v>
      </c>
    </row>
    <row r="5823" ht="14.25" customHeight="1">
      <c r="A5823" s="185" t="s">
        <v>13449</v>
      </c>
      <c r="B5823" s="185" t="s">
        <v>15858</v>
      </c>
      <c r="C5823" s="74" t="s">
        <v>15089</v>
      </c>
    </row>
    <row r="5824" ht="14.25" customHeight="1">
      <c r="A5824" s="185" t="s">
        <v>13450</v>
      </c>
      <c r="B5824" s="185" t="s">
        <v>16012</v>
      </c>
      <c r="C5824" s="74" t="s">
        <v>15089</v>
      </c>
    </row>
    <row r="5825" ht="14.25" customHeight="1">
      <c r="A5825" s="185" t="s">
        <v>3713</v>
      </c>
      <c r="B5825" s="185" t="s">
        <v>17154</v>
      </c>
      <c r="C5825" s="74" t="s">
        <v>15089</v>
      </c>
    </row>
    <row r="5826" ht="14.25" customHeight="1">
      <c r="A5826" s="185" t="s">
        <v>12887</v>
      </c>
      <c r="B5826" s="185" t="s">
        <v>15874</v>
      </c>
      <c r="C5826" s="74" t="s">
        <v>15089</v>
      </c>
    </row>
    <row r="5827" ht="14.25" customHeight="1">
      <c r="A5827" s="185" t="s">
        <v>13462</v>
      </c>
      <c r="B5827" s="185" t="s">
        <v>15876</v>
      </c>
      <c r="C5827" s="74" t="s">
        <v>15089</v>
      </c>
    </row>
    <row r="5828" ht="14.25" customHeight="1">
      <c r="A5828" s="185" t="s">
        <v>3934</v>
      </c>
      <c r="B5828" s="185" t="s">
        <v>15878</v>
      </c>
      <c r="C5828" s="74" t="s">
        <v>15089</v>
      </c>
    </row>
    <row r="5829" ht="14.25" customHeight="1">
      <c r="A5829" s="185" t="s">
        <v>13285</v>
      </c>
      <c r="B5829" s="185" t="s">
        <v>15824</v>
      </c>
      <c r="C5829" s="74" t="s">
        <v>15127</v>
      </c>
    </row>
    <row r="5830" ht="14.25" customHeight="1">
      <c r="A5830" s="185" t="s">
        <v>4785</v>
      </c>
      <c r="B5830" s="185" t="s">
        <v>15880</v>
      </c>
      <c r="C5830" s="74" t="s">
        <v>15127</v>
      </c>
    </row>
    <row r="5831" ht="14.25" customHeight="1">
      <c r="A5831" s="185" t="s">
        <v>13300</v>
      </c>
      <c r="B5831" s="185" t="s">
        <v>15827</v>
      </c>
      <c r="C5831" s="74" t="s">
        <v>15127</v>
      </c>
    </row>
    <row r="5832" ht="14.25" customHeight="1">
      <c r="A5832" s="185" t="s">
        <v>4910</v>
      </c>
      <c r="B5832" s="185" t="s">
        <v>15828</v>
      </c>
      <c r="C5832" s="74" t="s">
        <v>15127</v>
      </c>
    </row>
    <row r="5833" ht="14.25" customHeight="1">
      <c r="A5833" s="185" t="s">
        <v>13305</v>
      </c>
      <c r="B5833" s="185" t="s">
        <v>16098</v>
      </c>
      <c r="C5833" s="74" t="s">
        <v>15127</v>
      </c>
    </row>
    <row r="5834" ht="14.25" customHeight="1">
      <c r="A5834" s="185" t="s">
        <v>5024</v>
      </c>
      <c r="B5834" s="185" t="s">
        <v>15911</v>
      </c>
      <c r="C5834" s="74" t="s">
        <v>15127</v>
      </c>
    </row>
    <row r="5835" ht="14.25" customHeight="1">
      <c r="A5835" s="185" t="s">
        <v>2692</v>
      </c>
      <c r="B5835" s="185" t="s">
        <v>15832</v>
      </c>
      <c r="C5835" s="74" t="s">
        <v>15127</v>
      </c>
    </row>
    <row r="5836" ht="14.25" customHeight="1">
      <c r="A5836" s="185" t="s">
        <v>13309</v>
      </c>
      <c r="B5836" s="185" t="s">
        <v>17155</v>
      </c>
      <c r="C5836" s="74" t="s">
        <v>15127</v>
      </c>
    </row>
    <row r="5837" ht="14.25" customHeight="1">
      <c r="A5837" s="185" t="s">
        <v>13311</v>
      </c>
      <c r="B5837" s="185" t="s">
        <v>17156</v>
      </c>
      <c r="C5837" s="74" t="s">
        <v>15127</v>
      </c>
    </row>
    <row r="5838" ht="14.25" customHeight="1">
      <c r="A5838" s="185" t="s">
        <v>13315</v>
      </c>
      <c r="B5838" s="185" t="s">
        <v>15837</v>
      </c>
      <c r="C5838" s="74" t="s">
        <v>15127</v>
      </c>
    </row>
    <row r="5839" ht="14.25" customHeight="1">
      <c r="A5839" s="185" t="s">
        <v>13326</v>
      </c>
      <c r="B5839" s="185" t="s">
        <v>15840</v>
      </c>
      <c r="C5839" s="74" t="s">
        <v>15127</v>
      </c>
    </row>
    <row r="5840" ht="14.25" customHeight="1">
      <c r="A5840" s="185" t="s">
        <v>6703</v>
      </c>
      <c r="B5840" s="185" t="s">
        <v>17157</v>
      </c>
      <c r="C5840" s="74" t="s">
        <v>15127</v>
      </c>
    </row>
    <row r="5841" ht="14.25" customHeight="1">
      <c r="A5841" s="185" t="s">
        <v>13333</v>
      </c>
      <c r="B5841" s="185" t="s">
        <v>16098</v>
      </c>
      <c r="C5841" s="74" t="s">
        <v>15127</v>
      </c>
    </row>
    <row r="5842" ht="14.25" customHeight="1">
      <c r="A5842" s="185" t="s">
        <v>13335</v>
      </c>
      <c r="B5842" s="185" t="s">
        <v>15842</v>
      </c>
      <c r="C5842" s="74" t="s">
        <v>15127</v>
      </c>
    </row>
    <row r="5843" ht="14.25" customHeight="1">
      <c r="A5843" s="185" t="s">
        <v>6731</v>
      </c>
      <c r="B5843" s="185" t="s">
        <v>15843</v>
      </c>
      <c r="C5843" s="74" t="s">
        <v>15127</v>
      </c>
    </row>
    <row r="5844" ht="14.25" customHeight="1">
      <c r="A5844" s="185" t="s">
        <v>13336</v>
      </c>
      <c r="B5844" s="185" t="s">
        <v>15842</v>
      </c>
      <c r="C5844" s="74" t="s">
        <v>15127</v>
      </c>
    </row>
    <row r="5845" ht="14.25" customHeight="1">
      <c r="A5845" s="185" t="s">
        <v>13337</v>
      </c>
      <c r="B5845" s="185" t="s">
        <v>15843</v>
      </c>
      <c r="C5845" s="74" t="s">
        <v>15127</v>
      </c>
    </row>
    <row r="5846" ht="14.25" customHeight="1">
      <c r="A5846" s="185" t="s">
        <v>13338</v>
      </c>
      <c r="B5846" s="185" t="s">
        <v>15842</v>
      </c>
      <c r="C5846" s="74" t="s">
        <v>15127</v>
      </c>
    </row>
    <row r="5847" ht="14.25" customHeight="1">
      <c r="A5847" s="185" t="s">
        <v>13339</v>
      </c>
      <c r="B5847" s="185" t="s">
        <v>15843</v>
      </c>
      <c r="C5847" s="74" t="s">
        <v>15127</v>
      </c>
    </row>
    <row r="5848" ht="14.25" customHeight="1">
      <c r="A5848" s="185" t="s">
        <v>13342</v>
      </c>
      <c r="B5848" s="185" t="s">
        <v>15844</v>
      </c>
      <c r="C5848" s="74" t="s">
        <v>15127</v>
      </c>
    </row>
    <row r="5849" ht="14.25" customHeight="1">
      <c r="A5849" s="185" t="s">
        <v>13345</v>
      </c>
      <c r="B5849" s="185" t="s">
        <v>15889</v>
      </c>
      <c r="C5849" s="74" t="s">
        <v>15127</v>
      </c>
    </row>
    <row r="5850" ht="14.25" customHeight="1">
      <c r="A5850" s="185" t="s">
        <v>6766</v>
      </c>
      <c r="B5850" s="185" t="s">
        <v>15846</v>
      </c>
      <c r="C5850" s="74" t="s">
        <v>15127</v>
      </c>
    </row>
    <row r="5851" ht="14.25" customHeight="1">
      <c r="A5851" s="185" t="s">
        <v>6799</v>
      </c>
      <c r="B5851" s="185" t="s">
        <v>17158</v>
      </c>
      <c r="C5851" s="74" t="s">
        <v>15127</v>
      </c>
    </row>
    <row r="5852" ht="14.25" customHeight="1">
      <c r="A5852" s="185" t="s">
        <v>13349</v>
      </c>
      <c r="B5852" s="185" t="s">
        <v>16302</v>
      </c>
      <c r="C5852" s="74" t="s">
        <v>15127</v>
      </c>
    </row>
    <row r="5853" ht="14.25" customHeight="1">
      <c r="A5853" s="185" t="s">
        <v>13350</v>
      </c>
      <c r="B5853" s="185" t="s">
        <v>15848</v>
      </c>
      <c r="C5853" s="74" t="s">
        <v>15127</v>
      </c>
    </row>
    <row r="5854" ht="14.25" customHeight="1">
      <c r="A5854" s="185" t="s">
        <v>13352</v>
      </c>
      <c r="B5854" s="185" t="s">
        <v>15849</v>
      </c>
      <c r="C5854" s="74" t="s">
        <v>15127</v>
      </c>
    </row>
    <row r="5855" ht="14.25" customHeight="1">
      <c r="A5855" s="185" t="s">
        <v>6991</v>
      </c>
      <c r="B5855" s="185" t="s">
        <v>15846</v>
      </c>
      <c r="C5855" s="74" t="s">
        <v>15127</v>
      </c>
    </row>
    <row r="5856" ht="14.25" customHeight="1">
      <c r="A5856" s="185" t="s">
        <v>13356</v>
      </c>
      <c r="B5856" s="185" t="s">
        <v>15892</v>
      </c>
      <c r="C5856" s="74" t="s">
        <v>15127</v>
      </c>
    </row>
    <row r="5857" ht="14.25" customHeight="1">
      <c r="A5857" s="185" t="s">
        <v>13358</v>
      </c>
      <c r="B5857" s="185" t="s">
        <v>15848</v>
      </c>
      <c r="C5857" s="74" t="s">
        <v>15127</v>
      </c>
    </row>
    <row r="5858" ht="14.25" customHeight="1">
      <c r="A5858" s="185" t="s">
        <v>13360</v>
      </c>
      <c r="B5858" s="185" t="s">
        <v>15849</v>
      </c>
      <c r="C5858" s="74" t="s">
        <v>15127</v>
      </c>
    </row>
    <row r="5859" ht="14.25" customHeight="1">
      <c r="A5859" s="185" t="s">
        <v>3725</v>
      </c>
      <c r="B5859" s="185" t="s">
        <v>15850</v>
      </c>
      <c r="C5859" s="74" t="s">
        <v>15127</v>
      </c>
    </row>
    <row r="5860" ht="14.25" customHeight="1">
      <c r="A5860" s="185" t="s">
        <v>13364</v>
      </c>
      <c r="B5860" s="185" t="s">
        <v>15894</v>
      </c>
      <c r="C5860" s="74" t="s">
        <v>15127</v>
      </c>
    </row>
    <row r="5861" ht="14.25" customHeight="1">
      <c r="A5861" s="185" t="s">
        <v>7245</v>
      </c>
      <c r="B5861" s="185" t="s">
        <v>17159</v>
      </c>
      <c r="C5861" s="74" t="s">
        <v>15127</v>
      </c>
    </row>
    <row r="5862" ht="14.25" customHeight="1">
      <c r="A5862" s="185" t="s">
        <v>13365</v>
      </c>
      <c r="B5862" s="185" t="s">
        <v>15852</v>
      </c>
      <c r="C5862" s="74" t="s">
        <v>15127</v>
      </c>
    </row>
    <row r="5863" ht="14.25" customHeight="1">
      <c r="A5863" s="185" t="s">
        <v>3703</v>
      </c>
      <c r="B5863" s="185" t="s">
        <v>15853</v>
      </c>
      <c r="C5863" s="74" t="s">
        <v>15127</v>
      </c>
    </row>
    <row r="5864" ht="14.25" customHeight="1">
      <c r="A5864" s="185" t="s">
        <v>7579</v>
      </c>
      <c r="B5864" s="185" t="s">
        <v>15854</v>
      </c>
      <c r="C5864" s="74" t="s">
        <v>15127</v>
      </c>
    </row>
    <row r="5865" ht="14.25" customHeight="1">
      <c r="A5865" s="185" t="s">
        <v>13372</v>
      </c>
      <c r="B5865" s="185" t="s">
        <v>15923</v>
      </c>
      <c r="C5865" s="74" t="s">
        <v>15127</v>
      </c>
    </row>
    <row r="5866" ht="14.25" customHeight="1">
      <c r="A5866" s="185" t="s">
        <v>3708</v>
      </c>
      <c r="B5866" s="185" t="s">
        <v>17160</v>
      </c>
      <c r="C5866" s="74" t="s">
        <v>15127</v>
      </c>
    </row>
    <row r="5867" ht="14.25" customHeight="1">
      <c r="A5867" s="185" t="s">
        <v>13378</v>
      </c>
      <c r="B5867" s="185" t="s">
        <v>17161</v>
      </c>
      <c r="C5867" s="74" t="s">
        <v>15127</v>
      </c>
    </row>
    <row r="5868" ht="14.25" customHeight="1">
      <c r="A5868" s="185" t="s">
        <v>13384</v>
      </c>
      <c r="B5868" s="185" t="s">
        <v>17162</v>
      </c>
      <c r="C5868" s="74" t="s">
        <v>15127</v>
      </c>
    </row>
    <row r="5869" ht="14.25" customHeight="1">
      <c r="A5869" s="185" t="s">
        <v>13390</v>
      </c>
      <c r="B5869" s="185" t="s">
        <v>15858</v>
      </c>
      <c r="C5869" s="74" t="s">
        <v>15127</v>
      </c>
    </row>
    <row r="5870" ht="14.25" customHeight="1">
      <c r="A5870" s="185" t="s">
        <v>3710</v>
      </c>
      <c r="B5870" s="185" t="s">
        <v>15859</v>
      </c>
      <c r="C5870" s="74" t="s">
        <v>15127</v>
      </c>
    </row>
    <row r="5871" ht="14.25" customHeight="1">
      <c r="A5871" s="185" t="s">
        <v>13393</v>
      </c>
      <c r="B5871" s="185" t="s">
        <v>16847</v>
      </c>
      <c r="C5871" s="74" t="s">
        <v>15127</v>
      </c>
    </row>
    <row r="5872" ht="14.25" customHeight="1">
      <c r="A5872" s="185" t="s">
        <v>13396</v>
      </c>
      <c r="B5872" s="185" t="s">
        <v>15861</v>
      </c>
      <c r="C5872" s="74" t="s">
        <v>15127</v>
      </c>
    </row>
    <row r="5873" ht="14.25" customHeight="1">
      <c r="A5873" s="185" t="s">
        <v>13398</v>
      </c>
      <c r="B5873" s="185" t="s">
        <v>15843</v>
      </c>
      <c r="C5873" s="74" t="s">
        <v>15127</v>
      </c>
    </row>
    <row r="5874" ht="14.25" customHeight="1">
      <c r="A5874" s="185" t="s">
        <v>13400</v>
      </c>
      <c r="B5874" s="185" t="s">
        <v>15861</v>
      </c>
      <c r="C5874" s="74" t="s">
        <v>15127</v>
      </c>
    </row>
    <row r="5875" ht="14.25" customHeight="1">
      <c r="A5875" s="185" t="s">
        <v>13402</v>
      </c>
      <c r="B5875" s="185" t="s">
        <v>15843</v>
      </c>
      <c r="C5875" s="74" t="s">
        <v>15127</v>
      </c>
    </row>
    <row r="5876" ht="14.25" customHeight="1">
      <c r="A5876" s="185" t="s">
        <v>13404</v>
      </c>
      <c r="B5876" s="185" t="s">
        <v>15861</v>
      </c>
      <c r="C5876" s="74" t="s">
        <v>15127</v>
      </c>
    </row>
    <row r="5877" ht="14.25" customHeight="1">
      <c r="A5877" s="185" t="s">
        <v>13405</v>
      </c>
      <c r="B5877" s="185" t="s">
        <v>15843</v>
      </c>
      <c r="C5877" s="74" t="s">
        <v>15127</v>
      </c>
    </row>
    <row r="5878" ht="14.25" customHeight="1">
      <c r="A5878" s="185" t="s">
        <v>9167</v>
      </c>
      <c r="B5878" s="185" t="s">
        <v>15844</v>
      </c>
      <c r="C5878" s="74" t="s">
        <v>15127</v>
      </c>
    </row>
    <row r="5879" ht="14.25" customHeight="1">
      <c r="A5879" s="185" t="s">
        <v>3711</v>
      </c>
      <c r="B5879" s="185" t="s">
        <v>15867</v>
      </c>
      <c r="C5879" s="74" t="s">
        <v>15127</v>
      </c>
    </row>
    <row r="5880" ht="14.25" customHeight="1">
      <c r="A5880" s="185" t="s">
        <v>9500</v>
      </c>
      <c r="B5880" s="185" t="s">
        <v>17163</v>
      </c>
      <c r="C5880" s="74" t="s">
        <v>15127</v>
      </c>
    </row>
    <row r="5881" ht="14.25" customHeight="1">
      <c r="A5881" s="185" t="s">
        <v>13427</v>
      </c>
      <c r="B5881" s="185" t="s">
        <v>15827</v>
      </c>
      <c r="C5881" s="74" t="s">
        <v>15127</v>
      </c>
    </row>
    <row r="5882" ht="14.25" customHeight="1">
      <c r="A5882" s="185" t="s">
        <v>13431</v>
      </c>
      <c r="B5882" s="185" t="s">
        <v>15864</v>
      </c>
      <c r="C5882" s="74" t="s">
        <v>15127</v>
      </c>
    </row>
    <row r="5883" ht="14.25" customHeight="1">
      <c r="A5883" s="185" t="s">
        <v>3717</v>
      </c>
      <c r="B5883" s="185" t="s">
        <v>15903</v>
      </c>
      <c r="C5883" s="74" t="s">
        <v>15127</v>
      </c>
    </row>
    <row r="5884" ht="14.25" customHeight="1">
      <c r="A5884" s="185" t="s">
        <v>3718</v>
      </c>
      <c r="B5884" s="185" t="s">
        <v>15868</v>
      </c>
      <c r="C5884" s="74" t="s">
        <v>15127</v>
      </c>
    </row>
    <row r="5885" ht="14.25" customHeight="1">
      <c r="A5885" s="185" t="s">
        <v>11842</v>
      </c>
      <c r="B5885" s="185" t="s">
        <v>17164</v>
      </c>
      <c r="C5885" s="74" t="s">
        <v>15127</v>
      </c>
    </row>
    <row r="5886" ht="14.25" customHeight="1">
      <c r="A5886" s="185" t="s">
        <v>13435</v>
      </c>
      <c r="B5886" s="185" t="s">
        <v>15842</v>
      </c>
      <c r="C5886" s="74" t="s">
        <v>15127</v>
      </c>
    </row>
    <row r="5887" ht="14.25" customHeight="1">
      <c r="A5887" s="185" t="s">
        <v>13436</v>
      </c>
      <c r="B5887" s="185" t="s">
        <v>15843</v>
      </c>
      <c r="C5887" s="74" t="s">
        <v>15127</v>
      </c>
    </row>
    <row r="5888" ht="14.25" customHeight="1">
      <c r="A5888" s="185" t="s">
        <v>13437</v>
      </c>
      <c r="B5888" s="185" t="s">
        <v>15842</v>
      </c>
      <c r="C5888" s="74" t="s">
        <v>15127</v>
      </c>
    </row>
    <row r="5889" ht="14.25" customHeight="1">
      <c r="A5889" s="185" t="s">
        <v>13438</v>
      </c>
      <c r="B5889" s="185" t="s">
        <v>15843</v>
      </c>
      <c r="C5889" s="74" t="s">
        <v>15127</v>
      </c>
    </row>
    <row r="5890" ht="14.25" customHeight="1">
      <c r="A5890" s="185" t="s">
        <v>13439</v>
      </c>
      <c r="B5890" s="185" t="s">
        <v>15842</v>
      </c>
      <c r="C5890" s="74" t="s">
        <v>15127</v>
      </c>
    </row>
    <row r="5891" ht="14.25" customHeight="1">
      <c r="A5891" s="185" t="s">
        <v>13440</v>
      </c>
      <c r="B5891" s="185" t="s">
        <v>15843</v>
      </c>
      <c r="C5891" s="74" t="s">
        <v>15127</v>
      </c>
    </row>
    <row r="5892" ht="14.25" customHeight="1">
      <c r="A5892" s="185" t="s">
        <v>13443</v>
      </c>
      <c r="B5892" s="185" t="s">
        <v>15844</v>
      </c>
      <c r="C5892" s="74" t="s">
        <v>15127</v>
      </c>
    </row>
    <row r="5893" ht="14.25" customHeight="1">
      <c r="A5893" s="185" t="s">
        <v>13268</v>
      </c>
      <c r="B5893" s="185" t="s">
        <v>15870</v>
      </c>
      <c r="C5893" s="74" t="s">
        <v>15127</v>
      </c>
    </row>
    <row r="5894" ht="14.25" customHeight="1">
      <c r="A5894" s="185" t="s">
        <v>13449</v>
      </c>
      <c r="B5894" s="185" t="s">
        <v>15858</v>
      </c>
      <c r="C5894" s="74" t="s">
        <v>15127</v>
      </c>
    </row>
    <row r="5895" ht="14.25" customHeight="1">
      <c r="A5895" s="185" t="s">
        <v>13450</v>
      </c>
      <c r="B5895" s="185" t="s">
        <v>16012</v>
      </c>
      <c r="C5895" s="74" t="s">
        <v>15127</v>
      </c>
    </row>
    <row r="5896" ht="14.25" customHeight="1">
      <c r="A5896" s="185" t="s">
        <v>3713</v>
      </c>
      <c r="B5896" s="185" t="s">
        <v>15873</v>
      </c>
      <c r="C5896" s="74" t="s">
        <v>15127</v>
      </c>
    </row>
    <row r="5897" ht="14.25" customHeight="1">
      <c r="A5897" s="185" t="s">
        <v>13462</v>
      </c>
      <c r="B5897" s="185" t="s">
        <v>15876</v>
      </c>
      <c r="C5897" s="74" t="s">
        <v>15127</v>
      </c>
    </row>
    <row r="5898" ht="14.25" customHeight="1">
      <c r="A5898" s="185" t="s">
        <v>3934</v>
      </c>
      <c r="B5898" s="185" t="s">
        <v>15878</v>
      </c>
      <c r="C5898" s="74" t="s">
        <v>15127</v>
      </c>
    </row>
    <row r="5899" ht="14.25" customHeight="1">
      <c r="A5899" s="185" t="s">
        <v>13215</v>
      </c>
      <c r="B5899" s="185" t="s">
        <v>16022</v>
      </c>
      <c r="C5899" s="74" t="s">
        <v>15127</v>
      </c>
    </row>
    <row r="5900" ht="14.25" customHeight="1">
      <c r="A5900" s="185" t="s">
        <v>13285</v>
      </c>
      <c r="B5900" s="185" t="s">
        <v>15824</v>
      </c>
      <c r="C5900" s="74" t="s">
        <v>15136</v>
      </c>
    </row>
    <row r="5901" ht="14.25" customHeight="1">
      <c r="A5901" s="185" t="s">
        <v>4542</v>
      </c>
      <c r="B5901" s="185" t="s">
        <v>17165</v>
      </c>
      <c r="C5901" s="74" t="s">
        <v>15136</v>
      </c>
    </row>
    <row r="5902" ht="14.25" customHeight="1">
      <c r="A5902" s="185" t="s">
        <v>4673</v>
      </c>
      <c r="B5902" s="185" t="s">
        <v>17166</v>
      </c>
      <c r="C5902" s="74" t="s">
        <v>15136</v>
      </c>
    </row>
    <row r="5903" ht="14.25" customHeight="1">
      <c r="A5903" s="185" t="s">
        <v>4785</v>
      </c>
      <c r="B5903" s="185" t="s">
        <v>17167</v>
      </c>
      <c r="C5903" s="74" t="s">
        <v>15136</v>
      </c>
    </row>
    <row r="5904" ht="14.25" customHeight="1">
      <c r="A5904" s="185" t="s">
        <v>13300</v>
      </c>
      <c r="B5904" s="185" t="s">
        <v>15827</v>
      </c>
      <c r="C5904" s="74" t="s">
        <v>15136</v>
      </c>
    </row>
    <row r="5905" ht="14.25" customHeight="1">
      <c r="A5905" s="185" t="s">
        <v>4910</v>
      </c>
      <c r="B5905" s="185" t="s">
        <v>15828</v>
      </c>
      <c r="C5905" s="74" t="s">
        <v>15136</v>
      </c>
    </row>
    <row r="5906" ht="14.25" customHeight="1">
      <c r="A5906" s="185" t="s">
        <v>13305</v>
      </c>
      <c r="B5906" s="185" t="s">
        <v>16354</v>
      </c>
      <c r="C5906" s="74" t="s">
        <v>15136</v>
      </c>
    </row>
    <row r="5907" ht="14.25" customHeight="1">
      <c r="A5907" s="185" t="s">
        <v>5024</v>
      </c>
      <c r="B5907" s="185" t="s">
        <v>17168</v>
      </c>
      <c r="C5907" s="74" t="s">
        <v>15136</v>
      </c>
    </row>
    <row r="5908" ht="14.25" customHeight="1">
      <c r="A5908" s="185" t="s">
        <v>2692</v>
      </c>
      <c r="B5908" s="185" t="s">
        <v>15832</v>
      </c>
      <c r="C5908" s="74" t="s">
        <v>15136</v>
      </c>
    </row>
    <row r="5909" ht="14.25" customHeight="1">
      <c r="A5909" s="185" t="s">
        <v>13309</v>
      </c>
      <c r="B5909" s="185" t="s">
        <v>15885</v>
      </c>
      <c r="C5909" s="74" t="s">
        <v>15136</v>
      </c>
    </row>
    <row r="5910" ht="14.25" customHeight="1">
      <c r="A5910" s="185" t="s">
        <v>13311</v>
      </c>
      <c r="B5910" s="185" t="s">
        <v>17169</v>
      </c>
      <c r="C5910" s="74" t="s">
        <v>15136</v>
      </c>
    </row>
    <row r="5911" ht="14.25" customHeight="1">
      <c r="A5911" s="185" t="s">
        <v>5463</v>
      </c>
      <c r="B5911" s="185" t="s">
        <v>17170</v>
      </c>
      <c r="C5911" s="74" t="s">
        <v>15136</v>
      </c>
    </row>
    <row r="5912" ht="14.25" customHeight="1">
      <c r="A5912" s="185" t="s">
        <v>13315</v>
      </c>
      <c r="B5912" s="185" t="s">
        <v>15837</v>
      </c>
      <c r="C5912" s="74" t="s">
        <v>15136</v>
      </c>
    </row>
    <row r="5913" ht="14.25" customHeight="1">
      <c r="A5913" s="185" t="s">
        <v>5731</v>
      </c>
      <c r="B5913" s="185" t="s">
        <v>17171</v>
      </c>
      <c r="C5913" s="74" t="s">
        <v>15136</v>
      </c>
    </row>
    <row r="5914" ht="14.25" customHeight="1">
      <c r="A5914" s="185" t="s">
        <v>5841</v>
      </c>
      <c r="B5914" s="185" t="s">
        <v>17172</v>
      </c>
      <c r="C5914" s="74" t="s">
        <v>15136</v>
      </c>
    </row>
    <row r="5915" ht="14.25" customHeight="1">
      <c r="A5915" s="185" t="s">
        <v>3696</v>
      </c>
      <c r="B5915" s="185" t="s">
        <v>16567</v>
      </c>
      <c r="C5915" s="74" t="s">
        <v>15136</v>
      </c>
    </row>
    <row r="5916" ht="14.25" customHeight="1">
      <c r="A5916" s="185" t="s">
        <v>6648</v>
      </c>
      <c r="B5916" s="185" t="s">
        <v>16497</v>
      </c>
      <c r="C5916" s="74" t="s">
        <v>15136</v>
      </c>
    </row>
    <row r="5917" ht="14.25" customHeight="1">
      <c r="A5917" s="185" t="s">
        <v>13326</v>
      </c>
      <c r="B5917" s="185" t="s">
        <v>15840</v>
      </c>
      <c r="C5917" s="74" t="s">
        <v>15136</v>
      </c>
    </row>
    <row r="5918" ht="14.25" customHeight="1">
      <c r="A5918" s="185" t="s">
        <v>13333</v>
      </c>
      <c r="B5918" s="185" t="s">
        <v>16354</v>
      </c>
      <c r="C5918" s="74" t="s">
        <v>15136</v>
      </c>
    </row>
    <row r="5919" ht="14.25" customHeight="1">
      <c r="A5919" s="185" t="s">
        <v>13335</v>
      </c>
      <c r="B5919" s="185" t="s">
        <v>15842</v>
      </c>
      <c r="C5919" s="74" t="s">
        <v>15136</v>
      </c>
    </row>
    <row r="5920" ht="14.25" customHeight="1">
      <c r="A5920" s="185" t="s">
        <v>6731</v>
      </c>
      <c r="B5920" s="185" t="s">
        <v>15843</v>
      </c>
      <c r="C5920" s="74" t="s">
        <v>15136</v>
      </c>
    </row>
    <row r="5921" ht="14.25" customHeight="1">
      <c r="A5921" s="185" t="s">
        <v>13336</v>
      </c>
      <c r="B5921" s="185" t="s">
        <v>15842</v>
      </c>
      <c r="C5921" s="74" t="s">
        <v>15136</v>
      </c>
    </row>
    <row r="5922" ht="14.25" customHeight="1">
      <c r="A5922" s="185" t="s">
        <v>13337</v>
      </c>
      <c r="B5922" s="185" t="s">
        <v>15843</v>
      </c>
      <c r="C5922" s="74" t="s">
        <v>15136</v>
      </c>
    </row>
    <row r="5923" ht="14.25" customHeight="1">
      <c r="A5923" s="185" t="s">
        <v>13338</v>
      </c>
      <c r="B5923" s="185" t="s">
        <v>15842</v>
      </c>
      <c r="C5923" s="74" t="s">
        <v>15136</v>
      </c>
    </row>
    <row r="5924" ht="14.25" customHeight="1">
      <c r="A5924" s="185" t="s">
        <v>13339</v>
      </c>
      <c r="B5924" s="185" t="s">
        <v>15843</v>
      </c>
      <c r="C5924" s="74" t="s">
        <v>15136</v>
      </c>
    </row>
    <row r="5925" ht="14.25" customHeight="1">
      <c r="A5925" s="185" t="s">
        <v>13342</v>
      </c>
      <c r="B5925" s="185" t="s">
        <v>15844</v>
      </c>
      <c r="C5925" s="74" t="s">
        <v>15136</v>
      </c>
    </row>
    <row r="5926" ht="14.25" customHeight="1">
      <c r="A5926" s="185" t="s">
        <v>13345</v>
      </c>
      <c r="B5926" s="185" t="s">
        <v>15889</v>
      </c>
      <c r="C5926" s="74" t="s">
        <v>15136</v>
      </c>
    </row>
    <row r="5927" ht="14.25" customHeight="1">
      <c r="A5927" s="185" t="s">
        <v>6799</v>
      </c>
      <c r="B5927" s="185" t="s">
        <v>17173</v>
      </c>
      <c r="C5927" s="74" t="s">
        <v>15136</v>
      </c>
    </row>
    <row r="5928" ht="14.25" customHeight="1">
      <c r="A5928" s="185" t="s">
        <v>13349</v>
      </c>
      <c r="B5928" s="185" t="s">
        <v>16043</v>
      </c>
      <c r="C5928" s="74" t="s">
        <v>15136</v>
      </c>
    </row>
    <row r="5929" ht="14.25" customHeight="1">
      <c r="A5929" s="185" t="s">
        <v>13350</v>
      </c>
      <c r="B5929" s="185" t="s">
        <v>15848</v>
      </c>
      <c r="C5929" s="74" t="s">
        <v>15136</v>
      </c>
    </row>
    <row r="5930" ht="14.25" customHeight="1">
      <c r="A5930" s="185" t="s">
        <v>13352</v>
      </c>
      <c r="B5930" s="185" t="s">
        <v>15849</v>
      </c>
      <c r="C5930" s="74" t="s">
        <v>15136</v>
      </c>
    </row>
    <row r="5931" ht="14.25" customHeight="1">
      <c r="A5931" s="185" t="s">
        <v>6983</v>
      </c>
      <c r="B5931" s="185" t="s">
        <v>15889</v>
      </c>
      <c r="C5931" s="74" t="s">
        <v>15136</v>
      </c>
    </row>
    <row r="5932" ht="14.25" customHeight="1">
      <c r="A5932" s="185" t="s">
        <v>13356</v>
      </c>
      <c r="B5932" s="185" t="s">
        <v>15892</v>
      </c>
      <c r="C5932" s="74" t="s">
        <v>15136</v>
      </c>
    </row>
    <row r="5933" ht="14.25" customHeight="1">
      <c r="A5933" s="185" t="s">
        <v>13358</v>
      </c>
      <c r="B5933" s="185" t="s">
        <v>15848</v>
      </c>
      <c r="C5933" s="74" t="s">
        <v>15136</v>
      </c>
    </row>
    <row r="5934" ht="14.25" customHeight="1">
      <c r="A5934" s="185" t="s">
        <v>13360</v>
      </c>
      <c r="B5934" s="185" t="s">
        <v>15849</v>
      </c>
      <c r="C5934" s="74" t="s">
        <v>15136</v>
      </c>
    </row>
    <row r="5935" ht="14.25" customHeight="1">
      <c r="A5935" s="185" t="s">
        <v>3725</v>
      </c>
      <c r="B5935" s="185" t="s">
        <v>15893</v>
      </c>
      <c r="C5935" s="74" t="s">
        <v>15136</v>
      </c>
    </row>
    <row r="5936" ht="14.25" customHeight="1">
      <c r="A5936" s="185" t="s">
        <v>13364</v>
      </c>
      <c r="B5936" s="185" t="s">
        <v>17174</v>
      </c>
      <c r="C5936" s="74" t="s">
        <v>15136</v>
      </c>
    </row>
    <row r="5937" ht="14.25" customHeight="1">
      <c r="A5937" s="185" t="s">
        <v>13365</v>
      </c>
      <c r="B5937" s="185" t="s">
        <v>15852</v>
      </c>
      <c r="C5937" s="74" t="s">
        <v>15136</v>
      </c>
    </row>
    <row r="5938" ht="14.25" customHeight="1">
      <c r="A5938" s="185" t="s">
        <v>3703</v>
      </c>
      <c r="B5938" s="185" t="s">
        <v>16482</v>
      </c>
      <c r="C5938" s="74" t="s">
        <v>15136</v>
      </c>
    </row>
    <row r="5939" ht="14.25" customHeight="1">
      <c r="A5939" s="185" t="s">
        <v>7602</v>
      </c>
      <c r="B5939" s="185" t="s">
        <v>17175</v>
      </c>
      <c r="C5939" s="74" t="s">
        <v>15136</v>
      </c>
    </row>
    <row r="5940" ht="14.25" customHeight="1">
      <c r="A5940" s="185" t="s">
        <v>13372</v>
      </c>
      <c r="B5940" s="185" t="s">
        <v>15896</v>
      </c>
      <c r="C5940" s="74" t="s">
        <v>15136</v>
      </c>
    </row>
    <row r="5941" ht="14.25" customHeight="1">
      <c r="A5941" s="185" t="s">
        <v>3708</v>
      </c>
      <c r="B5941" s="185" t="s">
        <v>17176</v>
      </c>
      <c r="C5941" s="74" t="s">
        <v>15136</v>
      </c>
    </row>
    <row r="5942" ht="14.25" customHeight="1">
      <c r="A5942" s="185" t="s">
        <v>13378</v>
      </c>
      <c r="B5942" s="185" t="s">
        <v>17177</v>
      </c>
      <c r="C5942" s="74" t="s">
        <v>15136</v>
      </c>
    </row>
    <row r="5943" ht="14.25" customHeight="1">
      <c r="A5943" s="185" t="s">
        <v>13384</v>
      </c>
      <c r="B5943" s="185" t="s">
        <v>17178</v>
      </c>
      <c r="C5943" s="74" t="s">
        <v>15136</v>
      </c>
    </row>
    <row r="5944" ht="14.25" customHeight="1">
      <c r="A5944" s="185" t="s">
        <v>13390</v>
      </c>
      <c r="B5944" s="185" t="s">
        <v>15858</v>
      </c>
      <c r="C5944" s="74" t="s">
        <v>15136</v>
      </c>
    </row>
    <row r="5945" ht="14.25" customHeight="1">
      <c r="A5945" s="185" t="s">
        <v>3710</v>
      </c>
      <c r="B5945" s="185" t="s">
        <v>15859</v>
      </c>
      <c r="C5945" s="74" t="s">
        <v>15136</v>
      </c>
    </row>
    <row r="5946" ht="14.25" customHeight="1">
      <c r="A5946" s="185" t="s">
        <v>8818</v>
      </c>
      <c r="B5946" s="185" t="s">
        <v>16080</v>
      </c>
      <c r="C5946" s="74" t="s">
        <v>15136</v>
      </c>
    </row>
    <row r="5947" ht="14.25" customHeight="1">
      <c r="A5947" s="185" t="s">
        <v>8824</v>
      </c>
      <c r="B5947" s="185" t="s">
        <v>17165</v>
      </c>
      <c r="C5947" s="74" t="s">
        <v>15136</v>
      </c>
    </row>
    <row r="5948" ht="14.25" customHeight="1">
      <c r="A5948" s="185" t="s">
        <v>13393</v>
      </c>
      <c r="B5948" s="185" t="s">
        <v>16219</v>
      </c>
      <c r="C5948" s="74" t="s">
        <v>15136</v>
      </c>
    </row>
    <row r="5949" ht="14.25" customHeight="1">
      <c r="A5949" s="185" t="s">
        <v>13396</v>
      </c>
      <c r="B5949" s="185" t="s">
        <v>15861</v>
      </c>
      <c r="C5949" s="74" t="s">
        <v>15136</v>
      </c>
    </row>
    <row r="5950" ht="14.25" customHeight="1">
      <c r="A5950" s="185" t="s">
        <v>13398</v>
      </c>
      <c r="B5950" s="185" t="s">
        <v>15843</v>
      </c>
      <c r="C5950" s="74" t="s">
        <v>15136</v>
      </c>
    </row>
    <row r="5951" ht="14.25" customHeight="1">
      <c r="A5951" s="185" t="s">
        <v>13400</v>
      </c>
      <c r="B5951" s="185" t="s">
        <v>15861</v>
      </c>
      <c r="C5951" s="74" t="s">
        <v>15136</v>
      </c>
    </row>
    <row r="5952" ht="14.25" customHeight="1">
      <c r="A5952" s="185" t="s">
        <v>13402</v>
      </c>
      <c r="B5952" s="185" t="s">
        <v>15843</v>
      </c>
      <c r="C5952" s="74" t="s">
        <v>15136</v>
      </c>
    </row>
    <row r="5953" ht="14.25" customHeight="1">
      <c r="A5953" s="185" t="s">
        <v>13404</v>
      </c>
      <c r="B5953" s="185" t="s">
        <v>15861</v>
      </c>
      <c r="C5953" s="74" t="s">
        <v>15136</v>
      </c>
    </row>
    <row r="5954" ht="14.25" customHeight="1">
      <c r="A5954" s="185" t="s">
        <v>13405</v>
      </c>
      <c r="B5954" s="185" t="s">
        <v>15843</v>
      </c>
      <c r="C5954" s="74" t="s">
        <v>15136</v>
      </c>
    </row>
    <row r="5955" ht="14.25" customHeight="1">
      <c r="A5955" s="185" t="s">
        <v>9167</v>
      </c>
      <c r="B5955" s="185" t="s">
        <v>15844</v>
      </c>
      <c r="C5955" s="74" t="s">
        <v>15136</v>
      </c>
    </row>
    <row r="5956" ht="14.25" customHeight="1">
      <c r="A5956" s="185" t="s">
        <v>9500</v>
      </c>
      <c r="B5956" s="185" t="s">
        <v>17179</v>
      </c>
      <c r="C5956" s="74" t="s">
        <v>15136</v>
      </c>
    </row>
    <row r="5957" ht="14.25" customHeight="1">
      <c r="A5957" s="185" t="s">
        <v>9506</v>
      </c>
      <c r="B5957" s="185" t="s">
        <v>17180</v>
      </c>
      <c r="C5957" s="74" t="s">
        <v>15136</v>
      </c>
    </row>
    <row r="5958" ht="14.25" customHeight="1">
      <c r="A5958" s="185" t="s">
        <v>9818</v>
      </c>
      <c r="B5958" s="185" t="s">
        <v>17181</v>
      </c>
      <c r="C5958" s="74" t="s">
        <v>15136</v>
      </c>
    </row>
    <row r="5959" ht="14.25" customHeight="1">
      <c r="A5959" s="185" t="s">
        <v>9820</v>
      </c>
      <c r="B5959" s="185" t="s">
        <v>17182</v>
      </c>
      <c r="C5959" s="74" t="s">
        <v>15136</v>
      </c>
    </row>
    <row r="5960" ht="14.25" customHeight="1">
      <c r="A5960" s="185" t="s">
        <v>9903</v>
      </c>
      <c r="B5960" s="185" t="s">
        <v>15867</v>
      </c>
      <c r="C5960" s="74" t="s">
        <v>15136</v>
      </c>
    </row>
    <row r="5961" ht="14.25" customHeight="1">
      <c r="A5961" s="185" t="s">
        <v>10369</v>
      </c>
      <c r="B5961" s="185" t="s">
        <v>17183</v>
      </c>
      <c r="C5961" s="74" t="s">
        <v>15136</v>
      </c>
    </row>
    <row r="5962" ht="14.25" customHeight="1">
      <c r="A5962" s="185" t="s">
        <v>13427</v>
      </c>
      <c r="B5962" s="185" t="s">
        <v>15827</v>
      </c>
      <c r="C5962" s="74" t="s">
        <v>15136</v>
      </c>
    </row>
    <row r="5963" ht="14.25" customHeight="1">
      <c r="A5963" s="185" t="s">
        <v>13431</v>
      </c>
      <c r="B5963" s="185" t="s">
        <v>15864</v>
      </c>
      <c r="C5963" s="74" t="s">
        <v>15136</v>
      </c>
    </row>
    <row r="5964" ht="14.25" customHeight="1">
      <c r="A5964" s="185" t="s">
        <v>10891</v>
      </c>
      <c r="B5964" s="185" t="s">
        <v>17184</v>
      </c>
      <c r="C5964" s="74" t="s">
        <v>15136</v>
      </c>
    </row>
    <row r="5965" ht="14.25" customHeight="1">
      <c r="A5965" s="185" t="s">
        <v>3717</v>
      </c>
      <c r="B5965" s="185" t="s">
        <v>17185</v>
      </c>
      <c r="C5965" s="74" t="s">
        <v>15136</v>
      </c>
    </row>
    <row r="5966" ht="14.25" customHeight="1">
      <c r="A5966" s="185" t="s">
        <v>3718</v>
      </c>
      <c r="B5966" s="185" t="s">
        <v>15868</v>
      </c>
      <c r="C5966" s="74" t="s">
        <v>15136</v>
      </c>
    </row>
    <row r="5967" ht="14.25" customHeight="1">
      <c r="A5967" s="185" t="s">
        <v>13509</v>
      </c>
      <c r="B5967" s="185" t="s">
        <v>17186</v>
      </c>
      <c r="C5967" s="74" t="s">
        <v>15136</v>
      </c>
    </row>
    <row r="5968" ht="14.25" customHeight="1">
      <c r="A5968" s="185" t="s">
        <v>11529</v>
      </c>
      <c r="B5968" s="185" t="s">
        <v>17187</v>
      </c>
      <c r="C5968" s="74" t="s">
        <v>15136</v>
      </c>
    </row>
    <row r="5969" ht="14.25" customHeight="1">
      <c r="A5969" s="185" t="s">
        <v>11644</v>
      </c>
      <c r="B5969" s="185" t="s">
        <v>17188</v>
      </c>
      <c r="C5969" s="74" t="s">
        <v>15136</v>
      </c>
    </row>
    <row r="5970" ht="14.25" customHeight="1">
      <c r="A5970" s="185" t="s">
        <v>11741</v>
      </c>
      <c r="B5970" s="185" t="s">
        <v>17189</v>
      </c>
      <c r="C5970" s="74" t="s">
        <v>15136</v>
      </c>
    </row>
    <row r="5971" ht="14.25" customHeight="1">
      <c r="A5971" s="185" t="s">
        <v>13435</v>
      </c>
      <c r="B5971" s="185" t="s">
        <v>15842</v>
      </c>
      <c r="C5971" s="74" t="s">
        <v>15136</v>
      </c>
    </row>
    <row r="5972" ht="14.25" customHeight="1">
      <c r="A5972" s="185" t="s">
        <v>13436</v>
      </c>
      <c r="B5972" s="185" t="s">
        <v>15843</v>
      </c>
      <c r="C5972" s="74" t="s">
        <v>15136</v>
      </c>
    </row>
    <row r="5973" ht="14.25" customHeight="1">
      <c r="A5973" s="185" t="s">
        <v>13437</v>
      </c>
      <c r="B5973" s="185" t="s">
        <v>15842</v>
      </c>
      <c r="C5973" s="74" t="s">
        <v>15136</v>
      </c>
    </row>
    <row r="5974" ht="14.25" customHeight="1">
      <c r="A5974" s="185" t="s">
        <v>13438</v>
      </c>
      <c r="B5974" s="185" t="s">
        <v>15843</v>
      </c>
      <c r="C5974" s="74" t="s">
        <v>15136</v>
      </c>
    </row>
    <row r="5975" ht="14.25" customHeight="1">
      <c r="A5975" s="185" t="s">
        <v>13439</v>
      </c>
      <c r="B5975" s="185" t="s">
        <v>15842</v>
      </c>
      <c r="C5975" s="74" t="s">
        <v>15136</v>
      </c>
    </row>
    <row r="5976" ht="14.25" customHeight="1">
      <c r="A5976" s="185" t="s">
        <v>13440</v>
      </c>
      <c r="B5976" s="185" t="s">
        <v>15843</v>
      </c>
      <c r="C5976" s="74" t="s">
        <v>15136</v>
      </c>
    </row>
    <row r="5977" ht="14.25" customHeight="1">
      <c r="A5977" s="185" t="s">
        <v>13443</v>
      </c>
      <c r="B5977" s="185" t="s">
        <v>15844</v>
      </c>
      <c r="C5977" s="74" t="s">
        <v>15136</v>
      </c>
    </row>
    <row r="5978" ht="14.25" customHeight="1">
      <c r="A5978" s="185" t="s">
        <v>12096</v>
      </c>
      <c r="B5978" s="185" t="s">
        <v>17190</v>
      </c>
      <c r="C5978" s="74" t="s">
        <v>15136</v>
      </c>
    </row>
    <row r="5979" ht="14.25" customHeight="1">
      <c r="A5979" s="185" t="s">
        <v>13268</v>
      </c>
      <c r="B5979" s="185" t="s">
        <v>15870</v>
      </c>
      <c r="C5979" s="74" t="s">
        <v>15136</v>
      </c>
    </row>
    <row r="5980" ht="14.25" customHeight="1">
      <c r="A5980" s="185" t="s">
        <v>12180</v>
      </c>
      <c r="B5980" s="185" t="s">
        <v>15907</v>
      </c>
      <c r="C5980" s="74" t="s">
        <v>15136</v>
      </c>
    </row>
    <row r="5981" ht="14.25" customHeight="1">
      <c r="A5981" s="185" t="s">
        <v>13449</v>
      </c>
      <c r="B5981" s="185" t="s">
        <v>15858</v>
      </c>
      <c r="C5981" s="74" t="s">
        <v>15136</v>
      </c>
    </row>
    <row r="5982" ht="14.25" customHeight="1">
      <c r="A5982" s="185" t="s">
        <v>13450</v>
      </c>
      <c r="B5982" s="185" t="s">
        <v>16559</v>
      </c>
      <c r="C5982" s="74" t="s">
        <v>15136</v>
      </c>
    </row>
    <row r="5983" ht="14.25" customHeight="1">
      <c r="A5983" s="185" t="s">
        <v>12500</v>
      </c>
      <c r="B5983" s="185" t="s">
        <v>15858</v>
      </c>
      <c r="C5983" s="74" t="s">
        <v>15136</v>
      </c>
    </row>
    <row r="5984" ht="14.25" customHeight="1">
      <c r="A5984" s="185" t="s">
        <v>3713</v>
      </c>
      <c r="B5984" s="185" t="s">
        <v>15873</v>
      </c>
      <c r="C5984" s="74" t="s">
        <v>15136</v>
      </c>
    </row>
    <row r="5985" ht="14.25" customHeight="1">
      <c r="A5985" s="185" t="s">
        <v>13462</v>
      </c>
      <c r="B5985" s="185" t="s">
        <v>15909</v>
      </c>
      <c r="C5985" s="74" t="s">
        <v>15136</v>
      </c>
    </row>
    <row r="5986" ht="14.25" customHeight="1">
      <c r="A5986" s="185" t="s">
        <v>13463</v>
      </c>
      <c r="B5986" s="185" t="s">
        <v>17191</v>
      </c>
      <c r="C5986" s="74" t="s">
        <v>15136</v>
      </c>
    </row>
    <row r="5987" ht="14.25" customHeight="1">
      <c r="A5987" s="185" t="s">
        <v>3934</v>
      </c>
      <c r="B5987" s="185" t="s">
        <v>15878</v>
      </c>
      <c r="C5987" s="74" t="s">
        <v>15136</v>
      </c>
    </row>
    <row r="5988" ht="14.25" customHeight="1">
      <c r="A5988" s="185" t="s">
        <v>13285</v>
      </c>
      <c r="B5988" s="185" t="s">
        <v>15824</v>
      </c>
      <c r="C5988" s="74" t="s">
        <v>15167</v>
      </c>
    </row>
    <row r="5989" ht="14.25" customHeight="1">
      <c r="A5989" s="185" t="s">
        <v>4785</v>
      </c>
      <c r="B5989" s="185" t="s">
        <v>15964</v>
      </c>
      <c r="C5989" s="74" t="s">
        <v>15167</v>
      </c>
    </row>
    <row r="5990" ht="14.25" customHeight="1">
      <c r="A5990" s="185" t="s">
        <v>13300</v>
      </c>
      <c r="B5990" s="185" t="s">
        <v>15827</v>
      </c>
      <c r="C5990" s="74" t="s">
        <v>15167</v>
      </c>
    </row>
    <row r="5991" ht="14.25" customHeight="1">
      <c r="A5991" s="185" t="s">
        <v>4910</v>
      </c>
      <c r="B5991" s="185" t="s">
        <v>15828</v>
      </c>
      <c r="C5991" s="74" t="s">
        <v>15167</v>
      </c>
    </row>
    <row r="5992" ht="14.25" customHeight="1">
      <c r="A5992" s="185" t="s">
        <v>13305</v>
      </c>
      <c r="B5992" s="185" t="s">
        <v>16098</v>
      </c>
      <c r="C5992" s="74" t="s">
        <v>15167</v>
      </c>
    </row>
    <row r="5993" ht="14.25" customHeight="1">
      <c r="A5993" s="185" t="s">
        <v>5024</v>
      </c>
      <c r="B5993" s="185" t="s">
        <v>15911</v>
      </c>
      <c r="C5993" s="74" t="s">
        <v>15167</v>
      </c>
    </row>
    <row r="5994" ht="14.25" customHeight="1">
      <c r="A5994" s="185" t="s">
        <v>2692</v>
      </c>
      <c r="B5994" s="185" t="s">
        <v>15832</v>
      </c>
      <c r="C5994" s="74" t="s">
        <v>15167</v>
      </c>
    </row>
    <row r="5995" ht="14.25" customHeight="1">
      <c r="A5995" s="185" t="s">
        <v>13309</v>
      </c>
      <c r="B5995" s="185" t="s">
        <v>17192</v>
      </c>
      <c r="C5995" s="74" t="s">
        <v>15167</v>
      </c>
    </row>
    <row r="5996" ht="14.25" customHeight="1">
      <c r="A5996" s="185" t="s">
        <v>13310</v>
      </c>
      <c r="B5996" s="185" t="s">
        <v>17193</v>
      </c>
      <c r="C5996" s="74" t="s">
        <v>15167</v>
      </c>
    </row>
    <row r="5997" ht="14.25" customHeight="1">
      <c r="A5997" s="185" t="s">
        <v>13311</v>
      </c>
      <c r="B5997" s="185" t="s">
        <v>17194</v>
      </c>
      <c r="C5997" s="74" t="s">
        <v>15167</v>
      </c>
    </row>
    <row r="5998" ht="14.25" customHeight="1">
      <c r="A5998" s="185" t="s">
        <v>13315</v>
      </c>
      <c r="B5998" s="185" t="s">
        <v>15837</v>
      </c>
      <c r="C5998" s="74" t="s">
        <v>15167</v>
      </c>
    </row>
    <row r="5999" ht="14.25" customHeight="1">
      <c r="A5999" s="185" t="s">
        <v>5617</v>
      </c>
      <c r="B5999" s="185" t="s">
        <v>17195</v>
      </c>
      <c r="C5999" s="74" t="s">
        <v>15167</v>
      </c>
    </row>
    <row r="6000" ht="14.25" customHeight="1">
      <c r="A6000" s="185" t="s">
        <v>13319</v>
      </c>
      <c r="B6000" s="185" t="s">
        <v>15838</v>
      </c>
      <c r="C6000" s="74" t="s">
        <v>15167</v>
      </c>
    </row>
    <row r="6001" ht="14.25" customHeight="1">
      <c r="A6001" s="185" t="s">
        <v>3696</v>
      </c>
      <c r="B6001" s="185" t="s">
        <v>17057</v>
      </c>
      <c r="C6001" s="74" t="s">
        <v>15167</v>
      </c>
    </row>
    <row r="6002" ht="14.25" customHeight="1">
      <c r="A6002" s="185" t="s">
        <v>6630</v>
      </c>
      <c r="B6002" s="185" t="s">
        <v>17196</v>
      </c>
      <c r="C6002" s="74" t="s">
        <v>15167</v>
      </c>
    </row>
    <row r="6003" ht="14.25" customHeight="1">
      <c r="A6003" s="185" t="s">
        <v>13326</v>
      </c>
      <c r="B6003" s="185" t="s">
        <v>15840</v>
      </c>
      <c r="C6003" s="74" t="s">
        <v>15167</v>
      </c>
    </row>
    <row r="6004" ht="14.25" customHeight="1">
      <c r="A6004" s="185" t="s">
        <v>13333</v>
      </c>
      <c r="B6004" s="185" t="s">
        <v>16098</v>
      </c>
      <c r="C6004" s="74" t="s">
        <v>15167</v>
      </c>
    </row>
    <row r="6005" ht="14.25" customHeight="1">
      <c r="A6005" s="185" t="s">
        <v>13335</v>
      </c>
      <c r="B6005" s="185" t="s">
        <v>15842</v>
      </c>
      <c r="C6005" s="74" t="s">
        <v>15167</v>
      </c>
    </row>
    <row r="6006" ht="14.25" customHeight="1">
      <c r="A6006" s="185" t="s">
        <v>6731</v>
      </c>
      <c r="B6006" s="185" t="s">
        <v>15843</v>
      </c>
      <c r="C6006" s="74" t="s">
        <v>15167</v>
      </c>
    </row>
    <row r="6007" ht="14.25" customHeight="1">
      <c r="A6007" s="185" t="s">
        <v>13336</v>
      </c>
      <c r="B6007" s="185" t="s">
        <v>15842</v>
      </c>
      <c r="C6007" s="74" t="s">
        <v>15167</v>
      </c>
    </row>
    <row r="6008" ht="14.25" customHeight="1">
      <c r="A6008" s="185" t="s">
        <v>13337</v>
      </c>
      <c r="B6008" s="185" t="s">
        <v>15843</v>
      </c>
      <c r="C6008" s="74" t="s">
        <v>15167</v>
      </c>
    </row>
    <row r="6009" ht="14.25" customHeight="1">
      <c r="A6009" s="185" t="s">
        <v>13338</v>
      </c>
      <c r="B6009" s="185" t="s">
        <v>15842</v>
      </c>
      <c r="C6009" s="74" t="s">
        <v>15167</v>
      </c>
    </row>
    <row r="6010" ht="14.25" customHeight="1">
      <c r="A6010" s="185" t="s">
        <v>13339</v>
      </c>
      <c r="B6010" s="185" t="s">
        <v>15843</v>
      </c>
      <c r="C6010" s="74" t="s">
        <v>15167</v>
      </c>
    </row>
    <row r="6011" ht="14.25" customHeight="1">
      <c r="A6011" s="185" t="s">
        <v>13342</v>
      </c>
      <c r="B6011" s="185" t="s">
        <v>15844</v>
      </c>
      <c r="C6011" s="74" t="s">
        <v>15167</v>
      </c>
    </row>
    <row r="6012" ht="14.25" customHeight="1">
      <c r="A6012" s="185" t="s">
        <v>6766</v>
      </c>
      <c r="B6012" s="185" t="s">
        <v>15846</v>
      </c>
      <c r="C6012" s="74" t="s">
        <v>15167</v>
      </c>
    </row>
    <row r="6013" ht="14.25" customHeight="1">
      <c r="A6013" s="185" t="s">
        <v>13349</v>
      </c>
      <c r="B6013" s="185" t="s">
        <v>15891</v>
      </c>
      <c r="C6013" s="74" t="s">
        <v>15167</v>
      </c>
    </row>
    <row r="6014" ht="14.25" customHeight="1">
      <c r="A6014" s="185" t="s">
        <v>13350</v>
      </c>
      <c r="B6014" s="185" t="s">
        <v>15848</v>
      </c>
      <c r="C6014" s="74" t="s">
        <v>15167</v>
      </c>
    </row>
    <row r="6015" ht="14.25" customHeight="1">
      <c r="A6015" s="185" t="s">
        <v>13352</v>
      </c>
      <c r="B6015" s="185" t="s">
        <v>15849</v>
      </c>
      <c r="C6015" s="74" t="s">
        <v>15167</v>
      </c>
    </row>
    <row r="6016" ht="14.25" customHeight="1">
      <c r="A6016" s="185" t="s">
        <v>6991</v>
      </c>
      <c r="B6016" s="185" t="s">
        <v>15846</v>
      </c>
      <c r="C6016" s="74" t="s">
        <v>15167</v>
      </c>
    </row>
    <row r="6017" ht="14.25" customHeight="1">
      <c r="A6017" s="185" t="s">
        <v>13356</v>
      </c>
      <c r="B6017" s="185" t="s">
        <v>15892</v>
      </c>
      <c r="C6017" s="74" t="s">
        <v>15167</v>
      </c>
    </row>
    <row r="6018" ht="14.25" customHeight="1">
      <c r="A6018" s="185" t="s">
        <v>13358</v>
      </c>
      <c r="B6018" s="185" t="s">
        <v>15848</v>
      </c>
      <c r="C6018" s="74" t="s">
        <v>15167</v>
      </c>
    </row>
    <row r="6019" ht="14.25" customHeight="1">
      <c r="A6019" s="185" t="s">
        <v>13360</v>
      </c>
      <c r="B6019" s="185" t="s">
        <v>15849</v>
      </c>
      <c r="C6019" s="74" t="s">
        <v>15167</v>
      </c>
    </row>
    <row r="6020" ht="14.25" customHeight="1">
      <c r="A6020" s="185" t="s">
        <v>7127</v>
      </c>
      <c r="B6020" s="185" t="s">
        <v>15893</v>
      </c>
      <c r="C6020" s="74" t="s">
        <v>15167</v>
      </c>
    </row>
    <row r="6021" ht="14.25" customHeight="1">
      <c r="A6021" s="185" t="s">
        <v>13364</v>
      </c>
      <c r="B6021" s="185" t="s">
        <v>16532</v>
      </c>
      <c r="C6021" s="74" t="s">
        <v>15167</v>
      </c>
    </row>
    <row r="6022" ht="14.25" customHeight="1">
      <c r="A6022" s="185" t="s">
        <v>13365</v>
      </c>
      <c r="B6022" s="185" t="s">
        <v>15852</v>
      </c>
      <c r="C6022" s="74" t="s">
        <v>15167</v>
      </c>
    </row>
    <row r="6023" ht="14.25" customHeight="1">
      <c r="A6023" s="185" t="s">
        <v>3703</v>
      </c>
      <c r="B6023" s="185" t="s">
        <v>15853</v>
      </c>
      <c r="C6023" s="74" t="s">
        <v>15167</v>
      </c>
    </row>
    <row r="6024" ht="14.25" customHeight="1">
      <c r="A6024" s="185" t="s">
        <v>3675</v>
      </c>
      <c r="B6024" s="185" t="s">
        <v>16022</v>
      </c>
      <c r="C6024" s="74" t="s">
        <v>15167</v>
      </c>
    </row>
    <row r="6025" ht="14.25" customHeight="1">
      <c r="A6025" s="185" t="s">
        <v>13372</v>
      </c>
      <c r="B6025" s="185" t="s">
        <v>17197</v>
      </c>
      <c r="C6025" s="74" t="s">
        <v>15167</v>
      </c>
    </row>
    <row r="6026" ht="14.25" customHeight="1">
      <c r="A6026" s="185" t="s">
        <v>3708</v>
      </c>
      <c r="B6026" s="185" t="s">
        <v>17198</v>
      </c>
      <c r="C6026" s="74" t="s">
        <v>15167</v>
      </c>
    </row>
    <row r="6027" ht="14.25" customHeight="1">
      <c r="A6027" s="185" t="s">
        <v>13378</v>
      </c>
      <c r="B6027" s="185" t="s">
        <v>17199</v>
      </c>
      <c r="C6027" s="74" t="s">
        <v>15167</v>
      </c>
    </row>
    <row r="6028" ht="14.25" customHeight="1">
      <c r="A6028" s="185" t="s">
        <v>13384</v>
      </c>
      <c r="B6028" s="185" t="s">
        <v>17200</v>
      </c>
      <c r="C6028" s="74" t="s">
        <v>15167</v>
      </c>
    </row>
    <row r="6029" ht="14.25" customHeight="1">
      <c r="A6029" s="185" t="s">
        <v>13390</v>
      </c>
      <c r="B6029" s="185" t="s">
        <v>15858</v>
      </c>
      <c r="C6029" s="74" t="s">
        <v>15167</v>
      </c>
    </row>
    <row r="6030" ht="14.25" customHeight="1">
      <c r="A6030" s="185" t="s">
        <v>3710</v>
      </c>
      <c r="B6030" s="185" t="s">
        <v>15859</v>
      </c>
      <c r="C6030" s="74" t="s">
        <v>15167</v>
      </c>
    </row>
    <row r="6031" ht="14.25" customHeight="1">
      <c r="A6031" s="185" t="s">
        <v>13393</v>
      </c>
      <c r="B6031" s="185" t="s">
        <v>16219</v>
      </c>
      <c r="C6031" s="74" t="s">
        <v>15167</v>
      </c>
    </row>
    <row r="6032" ht="14.25" customHeight="1">
      <c r="A6032" s="185" t="s">
        <v>13396</v>
      </c>
      <c r="B6032" s="185" t="s">
        <v>15861</v>
      </c>
      <c r="C6032" s="74" t="s">
        <v>15167</v>
      </c>
    </row>
    <row r="6033" ht="14.25" customHeight="1">
      <c r="A6033" s="185" t="s">
        <v>13398</v>
      </c>
      <c r="B6033" s="185" t="s">
        <v>15843</v>
      </c>
      <c r="C6033" s="74" t="s">
        <v>15167</v>
      </c>
    </row>
    <row r="6034" ht="14.25" customHeight="1">
      <c r="A6034" s="185" t="s">
        <v>13400</v>
      </c>
      <c r="B6034" s="185" t="s">
        <v>15861</v>
      </c>
      <c r="C6034" s="74" t="s">
        <v>15167</v>
      </c>
    </row>
    <row r="6035" ht="14.25" customHeight="1">
      <c r="A6035" s="185" t="s">
        <v>13402</v>
      </c>
      <c r="B6035" s="185" t="s">
        <v>15843</v>
      </c>
      <c r="C6035" s="74" t="s">
        <v>15167</v>
      </c>
    </row>
    <row r="6036" ht="14.25" customHeight="1">
      <c r="A6036" s="185" t="s">
        <v>13404</v>
      </c>
      <c r="B6036" s="185" t="s">
        <v>15861</v>
      </c>
      <c r="C6036" s="74" t="s">
        <v>15167</v>
      </c>
    </row>
    <row r="6037" ht="14.25" customHeight="1">
      <c r="A6037" s="185" t="s">
        <v>13405</v>
      </c>
      <c r="B6037" s="185" t="s">
        <v>15843</v>
      </c>
      <c r="C6037" s="74" t="s">
        <v>15167</v>
      </c>
    </row>
    <row r="6038" ht="14.25" customHeight="1">
      <c r="A6038" s="185" t="s">
        <v>9167</v>
      </c>
      <c r="B6038" s="185" t="s">
        <v>15844</v>
      </c>
      <c r="C6038" s="74" t="s">
        <v>15167</v>
      </c>
    </row>
    <row r="6039" ht="14.25" customHeight="1">
      <c r="A6039" s="185" t="s">
        <v>13427</v>
      </c>
      <c r="B6039" s="185" t="s">
        <v>15827</v>
      </c>
      <c r="C6039" s="74" t="s">
        <v>15167</v>
      </c>
    </row>
    <row r="6040" ht="14.25" customHeight="1">
      <c r="A6040" s="185" t="s">
        <v>13431</v>
      </c>
      <c r="B6040" s="185" t="s">
        <v>15864</v>
      </c>
      <c r="C6040" s="74" t="s">
        <v>15167</v>
      </c>
    </row>
    <row r="6041" ht="14.25" customHeight="1">
      <c r="A6041" s="185" t="s">
        <v>3717</v>
      </c>
      <c r="B6041" s="185" t="s">
        <v>15903</v>
      </c>
      <c r="C6041" s="74" t="s">
        <v>15167</v>
      </c>
    </row>
    <row r="6042" ht="14.25" customHeight="1">
      <c r="A6042" s="185" t="s">
        <v>3718</v>
      </c>
      <c r="B6042" s="185" t="s">
        <v>15868</v>
      </c>
      <c r="C6042" s="74" t="s">
        <v>15167</v>
      </c>
    </row>
    <row r="6043" ht="14.25" customHeight="1">
      <c r="A6043" s="185" t="s">
        <v>13509</v>
      </c>
      <c r="B6043" s="185" t="s">
        <v>17201</v>
      </c>
      <c r="C6043" s="74" t="s">
        <v>15167</v>
      </c>
    </row>
    <row r="6044" ht="14.25" customHeight="1">
      <c r="A6044" s="185" t="s">
        <v>11842</v>
      </c>
      <c r="B6044" s="185" t="s">
        <v>17202</v>
      </c>
      <c r="C6044" s="74" t="s">
        <v>15167</v>
      </c>
    </row>
    <row r="6045" ht="14.25" customHeight="1">
      <c r="A6045" s="185" t="s">
        <v>13435</v>
      </c>
      <c r="B6045" s="185" t="s">
        <v>15842</v>
      </c>
      <c r="C6045" s="74" t="s">
        <v>15167</v>
      </c>
    </row>
    <row r="6046" ht="14.25" customHeight="1">
      <c r="A6046" s="185" t="s">
        <v>13436</v>
      </c>
      <c r="B6046" s="185" t="s">
        <v>15843</v>
      </c>
      <c r="C6046" s="74" t="s">
        <v>15167</v>
      </c>
    </row>
    <row r="6047" ht="14.25" customHeight="1">
      <c r="A6047" s="185" t="s">
        <v>13437</v>
      </c>
      <c r="B6047" s="185" t="s">
        <v>15842</v>
      </c>
      <c r="C6047" s="74" t="s">
        <v>15167</v>
      </c>
    </row>
    <row r="6048" ht="14.25" customHeight="1">
      <c r="A6048" s="185" t="s">
        <v>13438</v>
      </c>
      <c r="B6048" s="185" t="s">
        <v>15843</v>
      </c>
      <c r="C6048" s="74" t="s">
        <v>15167</v>
      </c>
    </row>
    <row r="6049" ht="14.25" customHeight="1">
      <c r="A6049" s="185" t="s">
        <v>13439</v>
      </c>
      <c r="B6049" s="185" t="s">
        <v>15842</v>
      </c>
      <c r="C6049" s="74" t="s">
        <v>15167</v>
      </c>
    </row>
    <row r="6050" ht="14.25" customHeight="1">
      <c r="A6050" s="185" t="s">
        <v>13440</v>
      </c>
      <c r="B6050" s="185" t="s">
        <v>15843</v>
      </c>
      <c r="C6050" s="74" t="s">
        <v>15167</v>
      </c>
    </row>
    <row r="6051" ht="14.25" customHeight="1">
      <c r="A6051" s="185" t="s">
        <v>13443</v>
      </c>
      <c r="B6051" s="185" t="s">
        <v>15844</v>
      </c>
      <c r="C6051" s="74" t="s">
        <v>15167</v>
      </c>
    </row>
    <row r="6052" ht="14.25" customHeight="1">
      <c r="A6052" s="185" t="s">
        <v>13268</v>
      </c>
      <c r="B6052" s="185" t="s">
        <v>15870</v>
      </c>
      <c r="C6052" s="74" t="s">
        <v>15167</v>
      </c>
    </row>
    <row r="6053" ht="14.25" customHeight="1">
      <c r="A6053" s="185" t="s">
        <v>12180</v>
      </c>
      <c r="B6053" s="185" t="s">
        <v>15907</v>
      </c>
      <c r="C6053" s="74" t="s">
        <v>15167</v>
      </c>
    </row>
    <row r="6054" ht="14.25" customHeight="1">
      <c r="A6054" s="185" t="s">
        <v>13449</v>
      </c>
      <c r="B6054" s="185" t="s">
        <v>15858</v>
      </c>
      <c r="C6054" s="74" t="s">
        <v>15167</v>
      </c>
    </row>
    <row r="6055" ht="14.25" customHeight="1">
      <c r="A6055" s="185" t="s">
        <v>12453</v>
      </c>
      <c r="B6055" s="185" t="s">
        <v>15908</v>
      </c>
      <c r="C6055" s="74" t="s">
        <v>15167</v>
      </c>
    </row>
    <row r="6056" ht="14.25" customHeight="1">
      <c r="A6056" s="185" t="s">
        <v>3713</v>
      </c>
      <c r="B6056" s="185" t="s">
        <v>15873</v>
      </c>
      <c r="C6056" s="74" t="s">
        <v>15167</v>
      </c>
    </row>
    <row r="6057" ht="14.25" customHeight="1">
      <c r="A6057" s="185" t="s">
        <v>13462</v>
      </c>
      <c r="B6057" s="185" t="s">
        <v>15909</v>
      </c>
      <c r="C6057" s="74" t="s">
        <v>15167</v>
      </c>
    </row>
    <row r="6058" ht="14.25" customHeight="1">
      <c r="A6058" s="185" t="s">
        <v>13183</v>
      </c>
      <c r="B6058" s="185" t="s">
        <v>15867</v>
      </c>
      <c r="C6058" s="74" t="s">
        <v>15167</v>
      </c>
    </row>
    <row r="6059" ht="14.25" customHeight="1">
      <c r="A6059" s="185" t="s">
        <v>3934</v>
      </c>
      <c r="B6059" s="185" t="s">
        <v>15878</v>
      </c>
      <c r="C6059" s="74" t="s">
        <v>15167</v>
      </c>
    </row>
    <row r="6060" ht="14.25" customHeight="1">
      <c r="A6060" s="185" t="s">
        <v>13285</v>
      </c>
      <c r="B6060" s="185" t="s">
        <v>15824</v>
      </c>
      <c r="C6060" s="74" t="s">
        <v>15183</v>
      </c>
    </row>
    <row r="6061" ht="14.25" customHeight="1">
      <c r="A6061" s="185" t="s">
        <v>4533</v>
      </c>
      <c r="B6061" s="185" t="s">
        <v>17203</v>
      </c>
      <c r="C6061" s="74" t="s">
        <v>15183</v>
      </c>
    </row>
    <row r="6062" ht="14.25" customHeight="1">
      <c r="A6062" s="185" t="s">
        <v>4785</v>
      </c>
      <c r="B6062" s="185" t="s">
        <v>15880</v>
      </c>
      <c r="C6062" s="74" t="s">
        <v>15183</v>
      </c>
    </row>
    <row r="6063" ht="14.25" customHeight="1">
      <c r="A6063" s="185" t="s">
        <v>13296</v>
      </c>
      <c r="B6063" s="185" t="s">
        <v>17204</v>
      </c>
      <c r="C6063" s="74" t="s">
        <v>15183</v>
      </c>
    </row>
    <row r="6064" ht="14.25" customHeight="1">
      <c r="A6064" s="185" t="s">
        <v>13300</v>
      </c>
      <c r="B6064" s="185" t="s">
        <v>15827</v>
      </c>
      <c r="C6064" s="74" t="s">
        <v>15183</v>
      </c>
    </row>
    <row r="6065" ht="14.25" customHeight="1">
      <c r="A6065" s="185" t="s">
        <v>4910</v>
      </c>
      <c r="B6065" s="185" t="s">
        <v>15828</v>
      </c>
      <c r="C6065" s="74" t="s">
        <v>15183</v>
      </c>
    </row>
    <row r="6066" ht="14.25" customHeight="1">
      <c r="A6066" s="185" t="s">
        <v>13305</v>
      </c>
      <c r="B6066" s="185" t="s">
        <v>15934</v>
      </c>
      <c r="C6066" s="74" t="s">
        <v>15183</v>
      </c>
    </row>
    <row r="6067" ht="14.25" customHeight="1">
      <c r="A6067" s="185" t="s">
        <v>5024</v>
      </c>
      <c r="B6067" s="185" t="s">
        <v>16099</v>
      </c>
      <c r="C6067" s="74" t="s">
        <v>15183</v>
      </c>
    </row>
    <row r="6068" ht="14.25" customHeight="1">
      <c r="A6068" s="185" t="s">
        <v>2692</v>
      </c>
      <c r="B6068" s="185" t="s">
        <v>15832</v>
      </c>
      <c r="C6068" s="74" t="s">
        <v>15183</v>
      </c>
    </row>
    <row r="6069" ht="14.25" customHeight="1">
      <c r="A6069" s="185" t="s">
        <v>13309</v>
      </c>
      <c r="B6069" s="185" t="s">
        <v>15912</v>
      </c>
      <c r="C6069" s="74" t="s">
        <v>15183</v>
      </c>
    </row>
    <row r="6070" ht="14.25" customHeight="1">
      <c r="A6070" s="185" t="s">
        <v>13311</v>
      </c>
      <c r="B6070" s="185" t="s">
        <v>16854</v>
      </c>
      <c r="C6070" s="74" t="s">
        <v>15183</v>
      </c>
    </row>
    <row r="6071" ht="14.25" customHeight="1">
      <c r="A6071" s="185" t="s">
        <v>5455</v>
      </c>
      <c r="B6071" s="185" t="s">
        <v>17205</v>
      </c>
      <c r="C6071" s="74" t="s">
        <v>15183</v>
      </c>
    </row>
    <row r="6072" ht="14.25" customHeight="1">
      <c r="A6072" s="185" t="s">
        <v>5463</v>
      </c>
      <c r="B6072" s="185" t="s">
        <v>17206</v>
      </c>
      <c r="C6072" s="74" t="s">
        <v>15183</v>
      </c>
    </row>
    <row r="6073" ht="14.25" customHeight="1">
      <c r="A6073" s="185" t="s">
        <v>13315</v>
      </c>
      <c r="B6073" s="185" t="s">
        <v>15837</v>
      </c>
      <c r="C6073" s="74" t="s">
        <v>15183</v>
      </c>
    </row>
    <row r="6074" ht="14.25" customHeight="1">
      <c r="A6074" s="185" t="s">
        <v>6012</v>
      </c>
      <c r="B6074" s="185" t="s">
        <v>15867</v>
      </c>
      <c r="C6074" s="74" t="s">
        <v>15183</v>
      </c>
    </row>
    <row r="6075" ht="14.25" customHeight="1">
      <c r="A6075" s="185" t="s">
        <v>3696</v>
      </c>
      <c r="B6075" s="185" t="s">
        <v>15938</v>
      </c>
      <c r="C6075" s="74" t="s">
        <v>15183</v>
      </c>
    </row>
    <row r="6076" ht="14.25" customHeight="1">
      <c r="A6076" s="185" t="s">
        <v>13326</v>
      </c>
      <c r="B6076" s="185" t="s">
        <v>15840</v>
      </c>
      <c r="C6076" s="74" t="s">
        <v>15183</v>
      </c>
    </row>
    <row r="6077" ht="14.25" customHeight="1">
      <c r="A6077" s="185" t="s">
        <v>6681</v>
      </c>
      <c r="B6077" s="185" t="s">
        <v>17207</v>
      </c>
      <c r="C6077" s="74" t="s">
        <v>15183</v>
      </c>
    </row>
    <row r="6078" ht="14.25" customHeight="1">
      <c r="A6078" s="185" t="s">
        <v>13333</v>
      </c>
      <c r="B6078" s="185" t="s">
        <v>15934</v>
      </c>
      <c r="C6078" s="74" t="s">
        <v>15183</v>
      </c>
    </row>
    <row r="6079" ht="14.25" customHeight="1">
      <c r="A6079" s="185" t="s">
        <v>13335</v>
      </c>
      <c r="B6079" s="185" t="s">
        <v>15842</v>
      </c>
      <c r="C6079" s="74" t="s">
        <v>15183</v>
      </c>
    </row>
    <row r="6080" ht="14.25" customHeight="1">
      <c r="A6080" s="185" t="s">
        <v>6731</v>
      </c>
      <c r="B6080" s="185" t="s">
        <v>15843</v>
      </c>
      <c r="C6080" s="74" t="s">
        <v>15183</v>
      </c>
    </row>
    <row r="6081" ht="14.25" customHeight="1">
      <c r="A6081" s="185" t="s">
        <v>13336</v>
      </c>
      <c r="B6081" s="185" t="s">
        <v>15842</v>
      </c>
      <c r="C6081" s="74" t="s">
        <v>15183</v>
      </c>
    </row>
    <row r="6082" ht="14.25" customHeight="1">
      <c r="A6082" s="185" t="s">
        <v>13337</v>
      </c>
      <c r="B6082" s="185" t="s">
        <v>15843</v>
      </c>
      <c r="C6082" s="74" t="s">
        <v>15183</v>
      </c>
    </row>
    <row r="6083" ht="14.25" customHeight="1">
      <c r="A6083" s="185" t="s">
        <v>13338</v>
      </c>
      <c r="B6083" s="185" t="s">
        <v>15842</v>
      </c>
      <c r="C6083" s="74" t="s">
        <v>15183</v>
      </c>
    </row>
    <row r="6084" ht="14.25" customHeight="1">
      <c r="A6084" s="185" t="s">
        <v>13339</v>
      </c>
      <c r="B6084" s="185" t="s">
        <v>15843</v>
      </c>
      <c r="C6084" s="74" t="s">
        <v>15183</v>
      </c>
    </row>
    <row r="6085" ht="14.25" customHeight="1">
      <c r="A6085" s="185" t="s">
        <v>13342</v>
      </c>
      <c r="B6085" s="185" t="s">
        <v>15844</v>
      </c>
      <c r="C6085" s="74" t="s">
        <v>15183</v>
      </c>
    </row>
    <row r="6086" ht="14.25" customHeight="1">
      <c r="A6086" s="185" t="s">
        <v>13345</v>
      </c>
      <c r="B6086" s="185" t="s">
        <v>15889</v>
      </c>
      <c r="C6086" s="74" t="s">
        <v>15183</v>
      </c>
    </row>
    <row r="6087" ht="14.25" customHeight="1">
      <c r="A6087" s="185" t="s">
        <v>6766</v>
      </c>
      <c r="B6087" s="185" t="s">
        <v>15846</v>
      </c>
      <c r="C6087" s="74" t="s">
        <v>15183</v>
      </c>
    </row>
    <row r="6088" ht="14.25" customHeight="1">
      <c r="A6088" s="185" t="s">
        <v>6799</v>
      </c>
      <c r="B6088" s="185" t="s">
        <v>17208</v>
      </c>
      <c r="C6088" s="74" t="s">
        <v>15183</v>
      </c>
    </row>
    <row r="6089" ht="14.25" customHeight="1">
      <c r="A6089" s="185" t="s">
        <v>13349</v>
      </c>
      <c r="B6089" s="185" t="s">
        <v>16302</v>
      </c>
      <c r="C6089" s="74" t="s">
        <v>15183</v>
      </c>
    </row>
    <row r="6090" ht="14.25" customHeight="1">
      <c r="A6090" s="185" t="s">
        <v>13350</v>
      </c>
      <c r="B6090" s="185" t="s">
        <v>15848</v>
      </c>
      <c r="C6090" s="74" t="s">
        <v>15183</v>
      </c>
    </row>
    <row r="6091" ht="14.25" customHeight="1">
      <c r="A6091" s="185" t="s">
        <v>13352</v>
      </c>
      <c r="B6091" s="185" t="s">
        <v>15849</v>
      </c>
      <c r="C6091" s="74" t="s">
        <v>15183</v>
      </c>
    </row>
    <row r="6092" ht="14.25" customHeight="1">
      <c r="A6092" s="185" t="s">
        <v>6991</v>
      </c>
      <c r="B6092" s="185" t="s">
        <v>15846</v>
      </c>
      <c r="C6092" s="74" t="s">
        <v>15183</v>
      </c>
    </row>
    <row r="6093" ht="14.25" customHeight="1">
      <c r="A6093" s="185" t="s">
        <v>13356</v>
      </c>
      <c r="B6093" s="185" t="s">
        <v>15892</v>
      </c>
      <c r="C6093" s="74" t="s">
        <v>15183</v>
      </c>
    </row>
    <row r="6094" ht="14.25" customHeight="1">
      <c r="A6094" s="185" t="s">
        <v>13358</v>
      </c>
      <c r="B6094" s="185" t="s">
        <v>15848</v>
      </c>
      <c r="C6094" s="74" t="s">
        <v>15183</v>
      </c>
    </row>
    <row r="6095" ht="14.25" customHeight="1">
      <c r="A6095" s="185" t="s">
        <v>13360</v>
      </c>
      <c r="B6095" s="185" t="s">
        <v>15849</v>
      </c>
      <c r="C6095" s="74" t="s">
        <v>15183</v>
      </c>
    </row>
    <row r="6096" ht="14.25" customHeight="1">
      <c r="A6096" s="185" t="s">
        <v>7121</v>
      </c>
      <c r="B6096" s="185" t="s">
        <v>17209</v>
      </c>
      <c r="C6096" s="74" t="s">
        <v>15183</v>
      </c>
    </row>
    <row r="6097" ht="14.25" customHeight="1">
      <c r="A6097" s="185" t="s">
        <v>3725</v>
      </c>
      <c r="B6097" s="185" t="s">
        <v>15893</v>
      </c>
      <c r="C6097" s="74" t="s">
        <v>15183</v>
      </c>
    </row>
    <row r="6098" ht="14.25" customHeight="1">
      <c r="A6098" s="185" t="s">
        <v>13364</v>
      </c>
      <c r="B6098" s="185" t="s">
        <v>17210</v>
      </c>
      <c r="C6098" s="74" t="s">
        <v>15183</v>
      </c>
    </row>
    <row r="6099" ht="14.25" customHeight="1">
      <c r="A6099" s="185" t="s">
        <v>13365</v>
      </c>
      <c r="B6099" s="185" t="s">
        <v>15852</v>
      </c>
      <c r="C6099" s="74" t="s">
        <v>15183</v>
      </c>
    </row>
    <row r="6100" ht="14.25" customHeight="1">
      <c r="A6100" s="185" t="s">
        <v>3703</v>
      </c>
      <c r="B6100" s="185" t="s">
        <v>15853</v>
      </c>
      <c r="C6100" s="74" t="s">
        <v>15183</v>
      </c>
    </row>
    <row r="6101" ht="14.25" customHeight="1">
      <c r="A6101" s="185" t="s">
        <v>7579</v>
      </c>
      <c r="B6101" s="185" t="s">
        <v>15854</v>
      </c>
      <c r="C6101" s="74" t="s">
        <v>15183</v>
      </c>
    </row>
    <row r="6102" ht="14.25" customHeight="1">
      <c r="A6102" s="185" t="s">
        <v>13372</v>
      </c>
      <c r="B6102" s="185" t="s">
        <v>17211</v>
      </c>
      <c r="C6102" s="74" t="s">
        <v>15183</v>
      </c>
    </row>
    <row r="6103" ht="14.25" customHeight="1">
      <c r="A6103" s="185" t="s">
        <v>7755</v>
      </c>
      <c r="B6103" s="185" t="s">
        <v>15976</v>
      </c>
      <c r="C6103" s="74" t="s">
        <v>15183</v>
      </c>
    </row>
    <row r="6104" ht="14.25" customHeight="1">
      <c r="A6104" s="185" t="s">
        <v>3708</v>
      </c>
      <c r="B6104" s="185" t="s">
        <v>17212</v>
      </c>
      <c r="C6104" s="74" t="s">
        <v>15183</v>
      </c>
    </row>
    <row r="6105" ht="14.25" customHeight="1">
      <c r="A6105" s="185" t="s">
        <v>13378</v>
      </c>
      <c r="B6105" s="185" t="s">
        <v>17213</v>
      </c>
      <c r="C6105" s="74" t="s">
        <v>15183</v>
      </c>
    </row>
    <row r="6106" ht="14.25" customHeight="1">
      <c r="A6106" s="185" t="s">
        <v>13384</v>
      </c>
      <c r="B6106" s="185" t="s">
        <v>16846</v>
      </c>
      <c r="C6106" s="74" t="s">
        <v>15183</v>
      </c>
    </row>
    <row r="6107" ht="14.25" customHeight="1">
      <c r="A6107" s="185" t="s">
        <v>13390</v>
      </c>
      <c r="B6107" s="185" t="s">
        <v>15858</v>
      </c>
      <c r="C6107" s="74" t="s">
        <v>15183</v>
      </c>
    </row>
    <row r="6108" ht="14.25" customHeight="1">
      <c r="A6108" s="185" t="s">
        <v>3710</v>
      </c>
      <c r="B6108" s="185" t="s">
        <v>15859</v>
      </c>
      <c r="C6108" s="74" t="s">
        <v>15183</v>
      </c>
    </row>
    <row r="6109" ht="14.25" customHeight="1">
      <c r="A6109" s="185" t="s">
        <v>13393</v>
      </c>
      <c r="B6109" s="185" t="s">
        <v>15930</v>
      </c>
      <c r="C6109" s="74" t="s">
        <v>15183</v>
      </c>
    </row>
    <row r="6110" ht="14.25" customHeight="1">
      <c r="A6110" s="185" t="s">
        <v>13396</v>
      </c>
      <c r="B6110" s="185" t="s">
        <v>15861</v>
      </c>
      <c r="C6110" s="74" t="s">
        <v>15183</v>
      </c>
    </row>
    <row r="6111" ht="14.25" customHeight="1">
      <c r="A6111" s="185" t="s">
        <v>13398</v>
      </c>
      <c r="B6111" s="185" t="s">
        <v>15843</v>
      </c>
      <c r="C6111" s="74" t="s">
        <v>15183</v>
      </c>
    </row>
    <row r="6112" ht="14.25" customHeight="1">
      <c r="A6112" s="185" t="s">
        <v>13400</v>
      </c>
      <c r="B6112" s="185" t="s">
        <v>15861</v>
      </c>
      <c r="C6112" s="74" t="s">
        <v>15183</v>
      </c>
    </row>
    <row r="6113" ht="14.25" customHeight="1">
      <c r="A6113" s="185" t="s">
        <v>13402</v>
      </c>
      <c r="B6113" s="185" t="s">
        <v>15843</v>
      </c>
      <c r="C6113" s="74" t="s">
        <v>15183</v>
      </c>
    </row>
    <row r="6114" ht="14.25" customHeight="1">
      <c r="A6114" s="185" t="s">
        <v>13404</v>
      </c>
      <c r="B6114" s="185" t="s">
        <v>15861</v>
      </c>
      <c r="C6114" s="74" t="s">
        <v>15183</v>
      </c>
    </row>
    <row r="6115" ht="14.25" customHeight="1">
      <c r="A6115" s="185" t="s">
        <v>13405</v>
      </c>
      <c r="B6115" s="185" t="s">
        <v>15843</v>
      </c>
      <c r="C6115" s="74" t="s">
        <v>15183</v>
      </c>
    </row>
    <row r="6116" ht="14.25" customHeight="1">
      <c r="A6116" s="185" t="s">
        <v>9165</v>
      </c>
      <c r="B6116" s="185" t="s">
        <v>17214</v>
      </c>
      <c r="C6116" s="74" t="s">
        <v>15183</v>
      </c>
    </row>
    <row r="6117" ht="14.25" customHeight="1">
      <c r="A6117" s="185" t="s">
        <v>9167</v>
      </c>
      <c r="B6117" s="185" t="s">
        <v>15844</v>
      </c>
      <c r="C6117" s="74" t="s">
        <v>15183</v>
      </c>
    </row>
    <row r="6118" ht="14.25" customHeight="1">
      <c r="A6118" s="185" t="s">
        <v>9508</v>
      </c>
      <c r="B6118" s="185" t="s">
        <v>17215</v>
      </c>
      <c r="C6118" s="74" t="s">
        <v>15183</v>
      </c>
    </row>
    <row r="6119" ht="14.25" customHeight="1">
      <c r="A6119" s="185" t="s">
        <v>9514</v>
      </c>
      <c r="B6119" s="185" t="s">
        <v>17216</v>
      </c>
      <c r="C6119" s="74" t="s">
        <v>15183</v>
      </c>
    </row>
    <row r="6120" ht="14.25" customHeight="1">
      <c r="A6120" s="185" t="s">
        <v>9652</v>
      </c>
      <c r="B6120" s="185" t="s">
        <v>16232</v>
      </c>
      <c r="C6120" s="74" t="s">
        <v>15183</v>
      </c>
    </row>
    <row r="6121" ht="14.25" customHeight="1">
      <c r="A6121" s="185" t="s">
        <v>10196</v>
      </c>
      <c r="B6121" s="185" t="s">
        <v>17217</v>
      </c>
      <c r="C6121" s="74" t="s">
        <v>15183</v>
      </c>
    </row>
    <row r="6122" ht="14.25" customHeight="1">
      <c r="A6122" s="185" t="s">
        <v>10211</v>
      </c>
      <c r="B6122" s="185" t="s">
        <v>15844</v>
      </c>
      <c r="C6122" s="74" t="s">
        <v>15183</v>
      </c>
    </row>
    <row r="6123" ht="14.25" customHeight="1">
      <c r="A6123" s="185" t="s">
        <v>13427</v>
      </c>
      <c r="B6123" s="185" t="s">
        <v>15827</v>
      </c>
      <c r="C6123" s="74" t="s">
        <v>15183</v>
      </c>
    </row>
    <row r="6124" ht="14.25" customHeight="1">
      <c r="A6124" s="185" t="s">
        <v>13431</v>
      </c>
      <c r="B6124" s="185" t="s">
        <v>15864</v>
      </c>
      <c r="C6124" s="74" t="s">
        <v>15183</v>
      </c>
    </row>
    <row r="6125" ht="14.25" customHeight="1">
      <c r="A6125" s="185" t="s">
        <v>11078</v>
      </c>
      <c r="B6125" s="185" t="s">
        <v>15867</v>
      </c>
      <c r="C6125" s="74" t="s">
        <v>15183</v>
      </c>
    </row>
    <row r="6126" ht="14.25" customHeight="1">
      <c r="A6126" s="185" t="s">
        <v>11080</v>
      </c>
      <c r="B6126" s="185" t="s">
        <v>15867</v>
      </c>
      <c r="C6126" s="74" t="s">
        <v>15183</v>
      </c>
    </row>
    <row r="6127" ht="14.25" customHeight="1">
      <c r="A6127" s="185" t="s">
        <v>11115</v>
      </c>
      <c r="B6127" s="185" t="s">
        <v>15867</v>
      </c>
      <c r="C6127" s="74" t="s">
        <v>15183</v>
      </c>
    </row>
    <row r="6128" ht="14.25" customHeight="1">
      <c r="A6128" s="185" t="s">
        <v>3717</v>
      </c>
      <c r="B6128" s="185" t="s">
        <v>15903</v>
      </c>
      <c r="C6128" s="74" t="s">
        <v>15183</v>
      </c>
    </row>
    <row r="6129" ht="14.25" customHeight="1">
      <c r="A6129" s="185" t="s">
        <v>3718</v>
      </c>
      <c r="B6129" s="185" t="s">
        <v>15868</v>
      </c>
      <c r="C6129" s="74" t="s">
        <v>15183</v>
      </c>
    </row>
    <row r="6130" ht="14.25" customHeight="1">
      <c r="A6130" s="185" t="s">
        <v>13509</v>
      </c>
      <c r="B6130" s="185" t="s">
        <v>17218</v>
      </c>
      <c r="C6130" s="74" t="s">
        <v>15183</v>
      </c>
    </row>
    <row r="6131" ht="14.25" customHeight="1">
      <c r="A6131" s="185" t="s">
        <v>13435</v>
      </c>
      <c r="B6131" s="185" t="s">
        <v>15842</v>
      </c>
      <c r="C6131" s="74" t="s">
        <v>15183</v>
      </c>
    </row>
    <row r="6132" ht="14.25" customHeight="1">
      <c r="A6132" s="185" t="s">
        <v>13436</v>
      </c>
      <c r="B6132" s="185" t="s">
        <v>15843</v>
      </c>
      <c r="C6132" s="74" t="s">
        <v>15183</v>
      </c>
    </row>
    <row r="6133" ht="14.25" customHeight="1">
      <c r="A6133" s="185" t="s">
        <v>13437</v>
      </c>
      <c r="B6133" s="185" t="s">
        <v>15842</v>
      </c>
      <c r="C6133" s="74" t="s">
        <v>15183</v>
      </c>
    </row>
    <row r="6134" ht="14.25" customHeight="1">
      <c r="A6134" s="185" t="s">
        <v>13438</v>
      </c>
      <c r="B6134" s="185" t="s">
        <v>15843</v>
      </c>
      <c r="C6134" s="74" t="s">
        <v>15183</v>
      </c>
    </row>
    <row r="6135" ht="14.25" customHeight="1">
      <c r="A6135" s="185" t="s">
        <v>13439</v>
      </c>
      <c r="B6135" s="185" t="s">
        <v>15842</v>
      </c>
      <c r="C6135" s="74" t="s">
        <v>15183</v>
      </c>
    </row>
    <row r="6136" ht="14.25" customHeight="1">
      <c r="A6136" s="185" t="s">
        <v>13440</v>
      </c>
      <c r="B6136" s="185" t="s">
        <v>15843</v>
      </c>
      <c r="C6136" s="74" t="s">
        <v>15183</v>
      </c>
    </row>
    <row r="6137" ht="14.25" customHeight="1">
      <c r="A6137" s="185" t="s">
        <v>11965</v>
      </c>
      <c r="B6137" s="185" t="s">
        <v>17214</v>
      </c>
      <c r="C6137" s="74" t="s">
        <v>15183</v>
      </c>
    </row>
    <row r="6138" ht="14.25" customHeight="1">
      <c r="A6138" s="185" t="s">
        <v>13443</v>
      </c>
      <c r="B6138" s="185" t="s">
        <v>15844</v>
      </c>
      <c r="C6138" s="74" t="s">
        <v>15183</v>
      </c>
    </row>
    <row r="6139" ht="14.25" customHeight="1">
      <c r="A6139" s="185" t="s">
        <v>12033</v>
      </c>
      <c r="B6139" s="185" t="s">
        <v>17207</v>
      </c>
      <c r="C6139" s="74" t="s">
        <v>15183</v>
      </c>
    </row>
    <row r="6140" ht="14.25" customHeight="1">
      <c r="A6140" s="185" t="s">
        <v>13268</v>
      </c>
      <c r="B6140" s="185" t="s">
        <v>15870</v>
      </c>
      <c r="C6140" s="74" t="s">
        <v>15183</v>
      </c>
    </row>
    <row r="6141" ht="14.25" customHeight="1">
      <c r="A6141" s="185" t="s">
        <v>13449</v>
      </c>
      <c r="B6141" s="185" t="s">
        <v>15858</v>
      </c>
      <c r="C6141" s="74" t="s">
        <v>15183</v>
      </c>
    </row>
    <row r="6142" ht="14.25" customHeight="1">
      <c r="A6142" s="185" t="s">
        <v>13450</v>
      </c>
      <c r="B6142" s="185" t="s">
        <v>15908</v>
      </c>
      <c r="C6142" s="74" t="s">
        <v>15183</v>
      </c>
    </row>
    <row r="6143" ht="14.25" customHeight="1">
      <c r="A6143" s="185" t="s">
        <v>3713</v>
      </c>
      <c r="B6143" s="185" t="s">
        <v>15873</v>
      </c>
      <c r="C6143" s="74" t="s">
        <v>15183</v>
      </c>
    </row>
    <row r="6144" ht="14.25" customHeight="1">
      <c r="A6144" s="185" t="s">
        <v>12798</v>
      </c>
      <c r="B6144" s="185" t="s">
        <v>17207</v>
      </c>
      <c r="C6144" s="74" t="s">
        <v>15183</v>
      </c>
    </row>
    <row r="6145" ht="14.25" customHeight="1">
      <c r="A6145" s="185" t="s">
        <v>12903</v>
      </c>
      <c r="B6145" s="185" t="s">
        <v>17207</v>
      </c>
      <c r="C6145" s="74" t="s">
        <v>15183</v>
      </c>
    </row>
    <row r="6146" ht="14.25" customHeight="1">
      <c r="A6146" s="185" t="s">
        <v>12973</v>
      </c>
      <c r="B6146" s="185" t="s">
        <v>17219</v>
      </c>
      <c r="C6146" s="74" t="s">
        <v>15183</v>
      </c>
    </row>
    <row r="6147" ht="14.25" customHeight="1">
      <c r="A6147" s="185" t="s">
        <v>13004</v>
      </c>
      <c r="B6147" s="185" t="s">
        <v>15867</v>
      </c>
      <c r="C6147" s="74" t="s">
        <v>15183</v>
      </c>
    </row>
    <row r="6148" ht="14.25" customHeight="1">
      <c r="A6148" s="185" t="s">
        <v>13462</v>
      </c>
      <c r="B6148" s="185" t="s">
        <v>15909</v>
      </c>
      <c r="C6148" s="74" t="s">
        <v>15183</v>
      </c>
    </row>
    <row r="6149" ht="14.25" customHeight="1">
      <c r="A6149" s="185" t="s">
        <v>13058</v>
      </c>
      <c r="B6149" s="185" t="s">
        <v>17220</v>
      </c>
      <c r="C6149" s="74" t="s">
        <v>15183</v>
      </c>
    </row>
    <row r="6150" ht="14.25" customHeight="1">
      <c r="A6150" s="185" t="s">
        <v>13463</v>
      </c>
      <c r="B6150" s="185" t="s">
        <v>17221</v>
      </c>
      <c r="C6150" s="74" t="s">
        <v>15183</v>
      </c>
    </row>
    <row r="6151" ht="14.25" customHeight="1">
      <c r="A6151" s="185" t="s">
        <v>3934</v>
      </c>
      <c r="B6151" s="185" t="s">
        <v>15878</v>
      </c>
      <c r="C6151" s="74" t="s">
        <v>15183</v>
      </c>
    </row>
    <row r="6152" ht="14.25" customHeight="1">
      <c r="A6152" s="185" t="s">
        <v>13285</v>
      </c>
      <c r="B6152" s="185" t="s">
        <v>15824</v>
      </c>
      <c r="C6152" s="74" t="s">
        <v>15197</v>
      </c>
    </row>
    <row r="6153" ht="14.25" customHeight="1">
      <c r="A6153" s="185" t="s">
        <v>4785</v>
      </c>
      <c r="B6153" s="185" t="s">
        <v>15880</v>
      </c>
      <c r="C6153" s="74" t="s">
        <v>15197</v>
      </c>
    </row>
    <row r="6154" ht="14.25" customHeight="1">
      <c r="A6154" s="185" t="s">
        <v>13296</v>
      </c>
      <c r="B6154" s="185" t="s">
        <v>16782</v>
      </c>
      <c r="C6154" s="74" t="s">
        <v>15197</v>
      </c>
    </row>
    <row r="6155" ht="14.25" customHeight="1">
      <c r="A6155" s="185" t="s">
        <v>13300</v>
      </c>
      <c r="B6155" s="185" t="s">
        <v>15827</v>
      </c>
      <c r="C6155" s="74" t="s">
        <v>15197</v>
      </c>
    </row>
    <row r="6156" ht="14.25" customHeight="1">
      <c r="A6156" s="185" t="s">
        <v>4902</v>
      </c>
      <c r="B6156" s="185" t="s">
        <v>17222</v>
      </c>
      <c r="C6156" s="74" t="s">
        <v>15197</v>
      </c>
    </row>
    <row r="6157" ht="14.25" customHeight="1">
      <c r="A6157" s="185" t="s">
        <v>4910</v>
      </c>
      <c r="B6157" s="185" t="s">
        <v>15828</v>
      </c>
      <c r="C6157" s="74" t="s">
        <v>15197</v>
      </c>
    </row>
    <row r="6158" ht="14.25" customHeight="1">
      <c r="A6158" s="185" t="s">
        <v>13305</v>
      </c>
      <c r="B6158" s="185" t="s">
        <v>15997</v>
      </c>
      <c r="C6158" s="74" t="s">
        <v>15197</v>
      </c>
    </row>
    <row r="6159" ht="14.25" customHeight="1">
      <c r="A6159" s="185" t="s">
        <v>5024</v>
      </c>
      <c r="B6159" s="185" t="s">
        <v>16099</v>
      </c>
      <c r="C6159" s="74" t="s">
        <v>15197</v>
      </c>
    </row>
    <row r="6160" ht="14.25" customHeight="1">
      <c r="A6160" s="185" t="s">
        <v>2692</v>
      </c>
      <c r="B6160" s="185" t="s">
        <v>15832</v>
      </c>
      <c r="C6160" s="74" t="s">
        <v>15197</v>
      </c>
    </row>
    <row r="6161" ht="14.25" customHeight="1">
      <c r="A6161" s="185" t="s">
        <v>13309</v>
      </c>
      <c r="B6161" s="185" t="s">
        <v>15912</v>
      </c>
      <c r="C6161" s="74" t="s">
        <v>15197</v>
      </c>
    </row>
    <row r="6162" ht="14.25" customHeight="1">
      <c r="A6162" s="185" t="s">
        <v>13311</v>
      </c>
      <c r="B6162" s="185" t="s">
        <v>17223</v>
      </c>
      <c r="C6162" s="74" t="s">
        <v>15197</v>
      </c>
    </row>
    <row r="6163" ht="14.25" customHeight="1">
      <c r="A6163" s="185" t="s">
        <v>5463</v>
      </c>
      <c r="B6163" s="185" t="s">
        <v>15887</v>
      </c>
      <c r="C6163" s="74" t="s">
        <v>15197</v>
      </c>
    </row>
    <row r="6164" ht="14.25" customHeight="1">
      <c r="A6164" s="185" t="s">
        <v>13315</v>
      </c>
      <c r="B6164" s="185" t="s">
        <v>15837</v>
      </c>
      <c r="C6164" s="74" t="s">
        <v>15197</v>
      </c>
    </row>
    <row r="6165" ht="14.25" customHeight="1">
      <c r="A6165" s="185" t="s">
        <v>5625</v>
      </c>
      <c r="B6165" s="185" t="s">
        <v>16286</v>
      </c>
      <c r="C6165" s="74" t="s">
        <v>15197</v>
      </c>
    </row>
    <row r="6166" ht="14.25" customHeight="1">
      <c r="A6166" s="185" t="s">
        <v>13319</v>
      </c>
      <c r="B6166" s="185" t="s">
        <v>15838</v>
      </c>
      <c r="C6166" s="74" t="s">
        <v>15197</v>
      </c>
    </row>
    <row r="6167" ht="14.25" customHeight="1">
      <c r="A6167" s="185" t="s">
        <v>13326</v>
      </c>
      <c r="B6167" s="185" t="s">
        <v>15840</v>
      </c>
      <c r="C6167" s="74" t="s">
        <v>15197</v>
      </c>
    </row>
    <row r="6168" ht="14.25" customHeight="1">
      <c r="A6168" s="185" t="s">
        <v>13330</v>
      </c>
      <c r="B6168" s="185" t="s">
        <v>17224</v>
      </c>
      <c r="C6168" s="74" t="s">
        <v>15197</v>
      </c>
    </row>
    <row r="6169" ht="14.25" customHeight="1">
      <c r="A6169" s="185" t="s">
        <v>13333</v>
      </c>
      <c r="B6169" s="185" t="s">
        <v>15997</v>
      </c>
      <c r="C6169" s="74" t="s">
        <v>15197</v>
      </c>
    </row>
    <row r="6170" ht="14.25" customHeight="1">
      <c r="A6170" s="185" t="s">
        <v>13335</v>
      </c>
      <c r="B6170" s="185" t="s">
        <v>15842</v>
      </c>
      <c r="C6170" s="74" t="s">
        <v>15197</v>
      </c>
    </row>
    <row r="6171" ht="14.25" customHeight="1">
      <c r="A6171" s="185" t="s">
        <v>6731</v>
      </c>
      <c r="B6171" s="185" t="s">
        <v>15843</v>
      </c>
      <c r="C6171" s="74" t="s">
        <v>15197</v>
      </c>
    </row>
    <row r="6172" ht="14.25" customHeight="1">
      <c r="A6172" s="185" t="s">
        <v>13336</v>
      </c>
      <c r="B6172" s="185" t="s">
        <v>15842</v>
      </c>
      <c r="C6172" s="74" t="s">
        <v>15197</v>
      </c>
    </row>
    <row r="6173" ht="14.25" customHeight="1">
      <c r="A6173" s="185" t="s">
        <v>13337</v>
      </c>
      <c r="B6173" s="185" t="s">
        <v>15843</v>
      </c>
      <c r="C6173" s="74" t="s">
        <v>15197</v>
      </c>
    </row>
    <row r="6174" ht="14.25" customHeight="1">
      <c r="A6174" s="185" t="s">
        <v>13338</v>
      </c>
      <c r="B6174" s="185" t="s">
        <v>15842</v>
      </c>
      <c r="C6174" s="74" t="s">
        <v>15197</v>
      </c>
    </row>
    <row r="6175" ht="14.25" customHeight="1">
      <c r="A6175" s="185" t="s">
        <v>13339</v>
      </c>
      <c r="B6175" s="185" t="s">
        <v>15843</v>
      </c>
      <c r="C6175" s="74" t="s">
        <v>15197</v>
      </c>
    </row>
    <row r="6176" ht="14.25" customHeight="1">
      <c r="A6176" s="185" t="s">
        <v>13342</v>
      </c>
      <c r="B6176" s="185" t="s">
        <v>15844</v>
      </c>
      <c r="C6176" s="74" t="s">
        <v>15197</v>
      </c>
    </row>
    <row r="6177" ht="14.25" customHeight="1">
      <c r="A6177" s="185" t="s">
        <v>13345</v>
      </c>
      <c r="B6177" s="185" t="s">
        <v>15889</v>
      </c>
      <c r="C6177" s="74" t="s">
        <v>15197</v>
      </c>
    </row>
    <row r="6178" ht="14.25" customHeight="1">
      <c r="A6178" s="185" t="s">
        <v>6766</v>
      </c>
      <c r="B6178" s="185" t="s">
        <v>15846</v>
      </c>
      <c r="C6178" s="74" t="s">
        <v>15197</v>
      </c>
    </row>
    <row r="6179" ht="14.25" customHeight="1">
      <c r="A6179" s="185" t="s">
        <v>6799</v>
      </c>
      <c r="B6179" s="185" t="s">
        <v>15931</v>
      </c>
      <c r="C6179" s="74" t="s">
        <v>15197</v>
      </c>
    </row>
    <row r="6180" ht="14.25" customHeight="1">
      <c r="A6180" s="185" t="s">
        <v>13349</v>
      </c>
      <c r="B6180" s="185" t="s">
        <v>15891</v>
      </c>
      <c r="C6180" s="74" t="s">
        <v>15197</v>
      </c>
    </row>
    <row r="6181" ht="14.25" customHeight="1">
      <c r="A6181" s="185" t="s">
        <v>13350</v>
      </c>
      <c r="B6181" s="185" t="s">
        <v>15848</v>
      </c>
      <c r="C6181" s="74" t="s">
        <v>15197</v>
      </c>
    </row>
    <row r="6182" ht="14.25" customHeight="1">
      <c r="A6182" s="185" t="s">
        <v>13352</v>
      </c>
      <c r="B6182" s="185" t="s">
        <v>15849</v>
      </c>
      <c r="C6182" s="74" t="s">
        <v>15197</v>
      </c>
    </row>
    <row r="6183" ht="14.25" customHeight="1">
      <c r="A6183" s="185" t="s">
        <v>6991</v>
      </c>
      <c r="B6183" s="185" t="s">
        <v>15846</v>
      </c>
      <c r="C6183" s="74" t="s">
        <v>15197</v>
      </c>
    </row>
    <row r="6184" ht="14.25" customHeight="1">
      <c r="A6184" s="185" t="s">
        <v>13356</v>
      </c>
      <c r="B6184" s="185" t="s">
        <v>15892</v>
      </c>
      <c r="C6184" s="74" t="s">
        <v>15197</v>
      </c>
    </row>
    <row r="6185" ht="14.25" customHeight="1">
      <c r="A6185" s="185" t="s">
        <v>13358</v>
      </c>
      <c r="B6185" s="185" t="s">
        <v>15848</v>
      </c>
      <c r="C6185" s="74" t="s">
        <v>15197</v>
      </c>
    </row>
    <row r="6186" ht="14.25" customHeight="1">
      <c r="A6186" s="185" t="s">
        <v>13360</v>
      </c>
      <c r="B6186" s="185" t="s">
        <v>15849</v>
      </c>
      <c r="C6186" s="74" t="s">
        <v>15197</v>
      </c>
    </row>
    <row r="6187" ht="14.25" customHeight="1">
      <c r="A6187" s="185" t="s">
        <v>3725</v>
      </c>
      <c r="B6187" s="185" t="s">
        <v>15893</v>
      </c>
      <c r="C6187" s="74" t="s">
        <v>15197</v>
      </c>
    </row>
    <row r="6188" ht="14.25" customHeight="1">
      <c r="A6188" s="185" t="s">
        <v>13364</v>
      </c>
      <c r="B6188" s="185" t="s">
        <v>15894</v>
      </c>
      <c r="C6188" s="74" t="s">
        <v>15197</v>
      </c>
    </row>
    <row r="6189" ht="14.25" customHeight="1">
      <c r="A6189" s="185" t="s">
        <v>13365</v>
      </c>
      <c r="B6189" s="185" t="s">
        <v>15852</v>
      </c>
      <c r="C6189" s="74" t="s">
        <v>15197</v>
      </c>
    </row>
    <row r="6190" ht="14.25" customHeight="1">
      <c r="A6190" s="185" t="s">
        <v>3703</v>
      </c>
      <c r="B6190" s="185" t="s">
        <v>15853</v>
      </c>
      <c r="C6190" s="74" t="s">
        <v>15197</v>
      </c>
    </row>
    <row r="6191" ht="14.25" customHeight="1">
      <c r="A6191" s="185" t="s">
        <v>7579</v>
      </c>
      <c r="B6191" s="185" t="s">
        <v>15854</v>
      </c>
      <c r="C6191" s="74" t="s">
        <v>15197</v>
      </c>
    </row>
    <row r="6192" ht="14.25" customHeight="1">
      <c r="A6192" s="185" t="s">
        <v>13372</v>
      </c>
      <c r="B6192" s="185" t="s">
        <v>17225</v>
      </c>
      <c r="C6192" s="74" t="s">
        <v>15197</v>
      </c>
    </row>
    <row r="6193" ht="14.25" customHeight="1">
      <c r="A6193" s="185" t="s">
        <v>7804</v>
      </c>
      <c r="B6193" s="185" t="s">
        <v>17226</v>
      </c>
      <c r="C6193" s="74" t="s">
        <v>15197</v>
      </c>
    </row>
    <row r="6194" ht="14.25" customHeight="1">
      <c r="A6194" s="185" t="s">
        <v>3708</v>
      </c>
      <c r="B6194" s="185" t="s">
        <v>17227</v>
      </c>
      <c r="C6194" s="74" t="s">
        <v>15197</v>
      </c>
    </row>
    <row r="6195" ht="14.25" customHeight="1">
      <c r="A6195" s="185" t="s">
        <v>13378</v>
      </c>
      <c r="B6195" s="185" t="s">
        <v>17228</v>
      </c>
      <c r="C6195" s="74" t="s">
        <v>15197</v>
      </c>
    </row>
    <row r="6196" ht="14.25" customHeight="1">
      <c r="A6196" s="185" t="s">
        <v>8179</v>
      </c>
      <c r="B6196" s="185" t="s">
        <v>16049</v>
      </c>
      <c r="C6196" s="74" t="s">
        <v>15197</v>
      </c>
    </row>
    <row r="6197" ht="14.25" customHeight="1">
      <c r="A6197" s="185" t="s">
        <v>13384</v>
      </c>
      <c r="B6197" s="185" t="s">
        <v>15899</v>
      </c>
      <c r="C6197" s="74" t="s">
        <v>15197</v>
      </c>
    </row>
    <row r="6198" ht="14.25" customHeight="1">
      <c r="A6198" s="185" t="s">
        <v>8390</v>
      </c>
      <c r="B6198" s="185" t="s">
        <v>17229</v>
      </c>
      <c r="C6198" s="74" t="s">
        <v>15197</v>
      </c>
    </row>
    <row r="6199" ht="14.25" customHeight="1">
      <c r="A6199" s="185" t="s">
        <v>13390</v>
      </c>
      <c r="B6199" s="185" t="s">
        <v>15858</v>
      </c>
      <c r="C6199" s="74" t="s">
        <v>15197</v>
      </c>
    </row>
    <row r="6200" ht="14.25" customHeight="1">
      <c r="A6200" s="185" t="s">
        <v>3710</v>
      </c>
      <c r="B6200" s="185" t="s">
        <v>15951</v>
      </c>
      <c r="C6200" s="74" t="s">
        <v>15197</v>
      </c>
    </row>
    <row r="6201" ht="14.25" customHeight="1">
      <c r="A6201" s="185" t="s">
        <v>13393</v>
      </c>
      <c r="B6201" s="185" t="s">
        <v>15930</v>
      </c>
      <c r="C6201" s="74" t="s">
        <v>15197</v>
      </c>
    </row>
    <row r="6202" ht="14.25" customHeight="1">
      <c r="A6202" s="185" t="s">
        <v>13396</v>
      </c>
      <c r="B6202" s="185" t="s">
        <v>15861</v>
      </c>
      <c r="C6202" s="74" t="s">
        <v>15197</v>
      </c>
    </row>
    <row r="6203" ht="14.25" customHeight="1">
      <c r="A6203" s="185" t="s">
        <v>13398</v>
      </c>
      <c r="B6203" s="185" t="s">
        <v>15843</v>
      </c>
      <c r="C6203" s="74" t="s">
        <v>15197</v>
      </c>
    </row>
    <row r="6204" ht="14.25" customHeight="1">
      <c r="A6204" s="185" t="s">
        <v>13400</v>
      </c>
      <c r="B6204" s="185" t="s">
        <v>15861</v>
      </c>
      <c r="C6204" s="74" t="s">
        <v>15197</v>
      </c>
    </row>
    <row r="6205" ht="14.25" customHeight="1">
      <c r="A6205" s="185" t="s">
        <v>13402</v>
      </c>
      <c r="B6205" s="185" t="s">
        <v>15843</v>
      </c>
      <c r="C6205" s="74" t="s">
        <v>15197</v>
      </c>
    </row>
    <row r="6206" ht="14.25" customHeight="1">
      <c r="A6206" s="185" t="s">
        <v>13404</v>
      </c>
      <c r="B6206" s="185" t="s">
        <v>15861</v>
      </c>
      <c r="C6206" s="74" t="s">
        <v>15197</v>
      </c>
    </row>
    <row r="6207" ht="14.25" customHeight="1">
      <c r="A6207" s="185" t="s">
        <v>13405</v>
      </c>
      <c r="B6207" s="185" t="s">
        <v>15843</v>
      </c>
      <c r="C6207" s="74" t="s">
        <v>15197</v>
      </c>
    </row>
    <row r="6208" ht="14.25" customHeight="1">
      <c r="A6208" s="185" t="s">
        <v>9167</v>
      </c>
      <c r="B6208" s="185" t="s">
        <v>15844</v>
      </c>
      <c r="C6208" s="74" t="s">
        <v>15197</v>
      </c>
    </row>
    <row r="6209" ht="14.25" customHeight="1">
      <c r="A6209" s="185" t="s">
        <v>9500</v>
      </c>
      <c r="B6209" s="185" t="s">
        <v>17230</v>
      </c>
      <c r="C6209" s="74" t="s">
        <v>15197</v>
      </c>
    </row>
    <row r="6210" ht="14.25" customHeight="1">
      <c r="A6210" s="185" t="s">
        <v>9506</v>
      </c>
      <c r="B6210" s="185" t="s">
        <v>17231</v>
      </c>
      <c r="C6210" s="74" t="s">
        <v>15197</v>
      </c>
    </row>
    <row r="6211" ht="14.25" customHeight="1">
      <c r="A6211" s="185" t="s">
        <v>9659</v>
      </c>
      <c r="B6211" s="185" t="s">
        <v>17232</v>
      </c>
      <c r="C6211" s="74" t="s">
        <v>15197</v>
      </c>
    </row>
    <row r="6212" ht="14.25" customHeight="1">
      <c r="A6212" s="185" t="s">
        <v>13427</v>
      </c>
      <c r="B6212" s="185" t="s">
        <v>15827</v>
      </c>
      <c r="C6212" s="74" t="s">
        <v>15197</v>
      </c>
    </row>
    <row r="6213" ht="14.25" customHeight="1">
      <c r="A6213" s="185" t="s">
        <v>13431</v>
      </c>
      <c r="B6213" s="185" t="s">
        <v>15864</v>
      </c>
      <c r="C6213" s="74" t="s">
        <v>15197</v>
      </c>
    </row>
    <row r="6214" ht="14.25" customHeight="1">
      <c r="A6214" s="185" t="s">
        <v>3717</v>
      </c>
      <c r="B6214" s="185" t="s">
        <v>17233</v>
      </c>
      <c r="C6214" s="74" t="s">
        <v>15197</v>
      </c>
    </row>
    <row r="6215" ht="14.25" customHeight="1">
      <c r="A6215" s="185" t="s">
        <v>11249</v>
      </c>
      <c r="B6215" s="185" t="s">
        <v>15867</v>
      </c>
      <c r="C6215" s="74" t="s">
        <v>15197</v>
      </c>
    </row>
    <row r="6216" ht="14.25" customHeight="1">
      <c r="A6216" s="185" t="s">
        <v>3718</v>
      </c>
      <c r="B6216" s="185" t="s">
        <v>17234</v>
      </c>
      <c r="C6216" s="74" t="s">
        <v>15197</v>
      </c>
    </row>
    <row r="6217" ht="14.25" customHeight="1">
      <c r="A6217" s="185" t="s">
        <v>13509</v>
      </c>
      <c r="B6217" s="185" t="s">
        <v>17235</v>
      </c>
      <c r="C6217" s="74" t="s">
        <v>15197</v>
      </c>
    </row>
    <row r="6218" ht="14.25" customHeight="1">
      <c r="A6218" s="185" t="s">
        <v>13435</v>
      </c>
      <c r="B6218" s="185" t="s">
        <v>15842</v>
      </c>
      <c r="C6218" s="74" t="s">
        <v>15197</v>
      </c>
    </row>
    <row r="6219" ht="14.25" customHeight="1">
      <c r="A6219" s="185" t="s">
        <v>13436</v>
      </c>
      <c r="B6219" s="185" t="s">
        <v>15843</v>
      </c>
      <c r="C6219" s="74" t="s">
        <v>15197</v>
      </c>
    </row>
    <row r="6220" ht="14.25" customHeight="1">
      <c r="A6220" s="185" t="s">
        <v>13437</v>
      </c>
      <c r="B6220" s="185" t="s">
        <v>15842</v>
      </c>
      <c r="C6220" s="74" t="s">
        <v>15197</v>
      </c>
    </row>
    <row r="6221" ht="14.25" customHeight="1">
      <c r="A6221" s="185" t="s">
        <v>13438</v>
      </c>
      <c r="B6221" s="185" t="s">
        <v>15843</v>
      </c>
      <c r="C6221" s="74" t="s">
        <v>15197</v>
      </c>
    </row>
    <row r="6222" ht="14.25" customHeight="1">
      <c r="A6222" s="185" t="s">
        <v>13439</v>
      </c>
      <c r="B6222" s="185" t="s">
        <v>15842</v>
      </c>
      <c r="C6222" s="74" t="s">
        <v>15197</v>
      </c>
    </row>
    <row r="6223" ht="14.25" customHeight="1">
      <c r="A6223" s="185" t="s">
        <v>13440</v>
      </c>
      <c r="B6223" s="185" t="s">
        <v>15843</v>
      </c>
      <c r="C6223" s="74" t="s">
        <v>15197</v>
      </c>
    </row>
    <row r="6224" ht="14.25" customHeight="1">
      <c r="A6224" s="185" t="s">
        <v>13443</v>
      </c>
      <c r="B6224" s="185" t="s">
        <v>15844</v>
      </c>
      <c r="C6224" s="74" t="s">
        <v>15197</v>
      </c>
    </row>
    <row r="6225" ht="14.25" customHeight="1">
      <c r="A6225" s="185" t="s">
        <v>13268</v>
      </c>
      <c r="B6225" s="185" t="s">
        <v>15870</v>
      </c>
      <c r="C6225" s="74" t="s">
        <v>15197</v>
      </c>
    </row>
    <row r="6226" ht="14.25" customHeight="1">
      <c r="A6226" s="185" t="s">
        <v>12157</v>
      </c>
      <c r="B6226" s="185" t="s">
        <v>17039</v>
      </c>
      <c r="C6226" s="74" t="s">
        <v>15197</v>
      </c>
    </row>
    <row r="6227" ht="14.25" customHeight="1">
      <c r="A6227" s="185" t="s">
        <v>12180</v>
      </c>
      <c r="B6227" s="185" t="s">
        <v>15907</v>
      </c>
      <c r="C6227" s="74" t="s">
        <v>15197</v>
      </c>
    </row>
    <row r="6228" ht="14.25" customHeight="1">
      <c r="A6228" s="185" t="s">
        <v>13449</v>
      </c>
      <c r="B6228" s="185" t="s">
        <v>15858</v>
      </c>
      <c r="C6228" s="74" t="s">
        <v>15197</v>
      </c>
    </row>
    <row r="6229" ht="14.25" customHeight="1">
      <c r="A6229" s="185" t="s">
        <v>13450</v>
      </c>
      <c r="B6229" s="185" t="s">
        <v>17236</v>
      </c>
      <c r="C6229" s="74" t="s">
        <v>15197</v>
      </c>
    </row>
    <row r="6230" ht="14.25" customHeight="1">
      <c r="A6230" s="185" t="s">
        <v>3713</v>
      </c>
      <c r="B6230" s="185" t="s">
        <v>15873</v>
      </c>
      <c r="C6230" s="74" t="s">
        <v>15197</v>
      </c>
    </row>
    <row r="6231" ht="14.25" customHeight="1">
      <c r="A6231" s="185" t="s">
        <v>13462</v>
      </c>
      <c r="B6231" s="185" t="s">
        <v>15909</v>
      </c>
      <c r="C6231" s="74" t="s">
        <v>15197</v>
      </c>
    </row>
    <row r="6232" ht="14.25" customHeight="1">
      <c r="A6232" s="185" t="s">
        <v>3934</v>
      </c>
      <c r="B6232" s="185" t="s">
        <v>15878</v>
      </c>
      <c r="C6232" s="74" t="s">
        <v>15197</v>
      </c>
    </row>
    <row r="6233" ht="14.25" customHeight="1">
      <c r="A6233" s="185" t="s">
        <v>3948</v>
      </c>
      <c r="B6233" s="185" t="s">
        <v>17237</v>
      </c>
      <c r="C6233" s="74" t="s">
        <v>15207</v>
      </c>
    </row>
    <row r="6234" ht="14.25" customHeight="1">
      <c r="A6234" s="185" t="s">
        <v>4471</v>
      </c>
      <c r="B6234" s="185" t="s">
        <v>17238</v>
      </c>
      <c r="C6234" s="74" t="s">
        <v>15207</v>
      </c>
    </row>
    <row r="6235" ht="14.25" customHeight="1">
      <c r="A6235" s="185" t="s">
        <v>13285</v>
      </c>
      <c r="B6235" s="185" t="s">
        <v>15824</v>
      </c>
      <c r="C6235" s="74" t="s">
        <v>15207</v>
      </c>
    </row>
    <row r="6236" ht="14.25" customHeight="1">
      <c r="A6236" s="185" t="s">
        <v>4533</v>
      </c>
      <c r="B6236" s="185" t="s">
        <v>17239</v>
      </c>
      <c r="C6236" s="74" t="s">
        <v>15207</v>
      </c>
    </row>
    <row r="6237" ht="14.25" customHeight="1">
      <c r="A6237" s="185" t="s">
        <v>4743</v>
      </c>
      <c r="B6237" s="185" t="s">
        <v>17240</v>
      </c>
      <c r="C6237" s="74" t="s">
        <v>15207</v>
      </c>
    </row>
    <row r="6238" ht="14.25" customHeight="1">
      <c r="A6238" s="185" t="s">
        <v>4785</v>
      </c>
      <c r="B6238" s="185" t="s">
        <v>15880</v>
      </c>
      <c r="C6238" s="74" t="s">
        <v>15207</v>
      </c>
    </row>
    <row r="6239" ht="14.25" customHeight="1">
      <c r="A6239" s="185" t="s">
        <v>13300</v>
      </c>
      <c r="B6239" s="185" t="s">
        <v>15827</v>
      </c>
      <c r="C6239" s="74" t="s">
        <v>15207</v>
      </c>
    </row>
    <row r="6240" ht="14.25" customHeight="1">
      <c r="A6240" s="185" t="s">
        <v>4910</v>
      </c>
      <c r="B6240" s="185" t="s">
        <v>15828</v>
      </c>
      <c r="C6240" s="74" t="s">
        <v>15207</v>
      </c>
    </row>
    <row r="6241" ht="14.25" customHeight="1">
      <c r="A6241" s="185" t="s">
        <v>13305</v>
      </c>
      <c r="B6241" s="185" t="s">
        <v>15934</v>
      </c>
      <c r="C6241" s="74" t="s">
        <v>15207</v>
      </c>
    </row>
    <row r="6242" ht="14.25" customHeight="1">
      <c r="A6242" s="185" t="s">
        <v>5024</v>
      </c>
      <c r="B6242" s="185" t="s">
        <v>17241</v>
      </c>
      <c r="C6242" s="74" t="s">
        <v>15207</v>
      </c>
    </row>
    <row r="6243" ht="14.25" customHeight="1">
      <c r="A6243" s="185" t="s">
        <v>2692</v>
      </c>
      <c r="B6243" s="185" t="s">
        <v>15832</v>
      </c>
      <c r="C6243" s="74" t="s">
        <v>15207</v>
      </c>
    </row>
    <row r="6244" ht="14.25" customHeight="1">
      <c r="A6244" s="185" t="s">
        <v>13309</v>
      </c>
      <c r="B6244" s="185" t="s">
        <v>15885</v>
      </c>
      <c r="C6244" s="74" t="s">
        <v>15207</v>
      </c>
    </row>
    <row r="6245" ht="14.25" customHeight="1">
      <c r="A6245" s="185" t="s">
        <v>13311</v>
      </c>
      <c r="B6245" s="185" t="s">
        <v>15973</v>
      </c>
      <c r="C6245" s="74" t="s">
        <v>15207</v>
      </c>
    </row>
    <row r="6246" ht="14.25" customHeight="1">
      <c r="A6246" s="185" t="s">
        <v>5463</v>
      </c>
      <c r="B6246" s="185" t="s">
        <v>16133</v>
      </c>
      <c r="C6246" s="74" t="s">
        <v>15207</v>
      </c>
    </row>
    <row r="6247" ht="14.25" customHeight="1">
      <c r="A6247" s="185" t="s">
        <v>5477</v>
      </c>
      <c r="B6247" s="185" t="s">
        <v>15842</v>
      </c>
      <c r="C6247" s="74" t="s">
        <v>15207</v>
      </c>
    </row>
    <row r="6248" ht="14.25" customHeight="1">
      <c r="A6248" s="185" t="s">
        <v>5491</v>
      </c>
      <c r="B6248" s="185" t="s">
        <v>15844</v>
      </c>
      <c r="C6248" s="74" t="s">
        <v>15207</v>
      </c>
    </row>
    <row r="6249" ht="14.25" customHeight="1">
      <c r="A6249" s="185" t="s">
        <v>13315</v>
      </c>
      <c r="B6249" s="185" t="s">
        <v>15837</v>
      </c>
      <c r="C6249" s="74" t="s">
        <v>15207</v>
      </c>
    </row>
    <row r="6250" ht="14.25" customHeight="1">
      <c r="A6250" s="185" t="s">
        <v>6000</v>
      </c>
      <c r="B6250" s="185" t="s">
        <v>17242</v>
      </c>
      <c r="C6250" s="74" t="s">
        <v>15207</v>
      </c>
    </row>
    <row r="6251" ht="14.25" customHeight="1">
      <c r="A6251" s="185" t="s">
        <v>13319</v>
      </c>
      <c r="B6251" s="185" t="s">
        <v>15838</v>
      </c>
      <c r="C6251" s="74" t="s">
        <v>15207</v>
      </c>
    </row>
    <row r="6252" ht="14.25" customHeight="1">
      <c r="A6252" s="185" t="s">
        <v>3696</v>
      </c>
      <c r="B6252" s="185" t="s">
        <v>16567</v>
      </c>
      <c r="C6252" s="74" t="s">
        <v>15207</v>
      </c>
    </row>
    <row r="6253" ht="14.25" customHeight="1">
      <c r="A6253" s="185" t="s">
        <v>13326</v>
      </c>
      <c r="B6253" s="185" t="s">
        <v>15840</v>
      </c>
      <c r="C6253" s="74" t="s">
        <v>15207</v>
      </c>
    </row>
    <row r="6254" ht="14.25" customHeight="1">
      <c r="A6254" s="185" t="s">
        <v>13333</v>
      </c>
      <c r="B6254" s="185" t="s">
        <v>15934</v>
      </c>
      <c r="C6254" s="74" t="s">
        <v>15207</v>
      </c>
    </row>
    <row r="6255" ht="14.25" customHeight="1">
      <c r="A6255" s="185" t="s">
        <v>13335</v>
      </c>
      <c r="B6255" s="185" t="s">
        <v>15842</v>
      </c>
      <c r="C6255" s="74" t="s">
        <v>15207</v>
      </c>
    </row>
    <row r="6256" ht="14.25" customHeight="1">
      <c r="A6256" s="185" t="s">
        <v>6731</v>
      </c>
      <c r="B6256" s="185" t="s">
        <v>15843</v>
      </c>
      <c r="C6256" s="74" t="s">
        <v>15207</v>
      </c>
    </row>
    <row r="6257" ht="14.25" customHeight="1">
      <c r="A6257" s="185" t="s">
        <v>13336</v>
      </c>
      <c r="B6257" s="185" t="s">
        <v>15842</v>
      </c>
      <c r="C6257" s="74" t="s">
        <v>15207</v>
      </c>
    </row>
    <row r="6258" ht="14.25" customHeight="1">
      <c r="A6258" s="185" t="s">
        <v>13337</v>
      </c>
      <c r="B6258" s="185" t="s">
        <v>15843</v>
      </c>
      <c r="C6258" s="74" t="s">
        <v>15207</v>
      </c>
    </row>
    <row r="6259" ht="14.25" customHeight="1">
      <c r="A6259" s="185" t="s">
        <v>13338</v>
      </c>
      <c r="B6259" s="185" t="s">
        <v>15842</v>
      </c>
      <c r="C6259" s="74" t="s">
        <v>15207</v>
      </c>
    </row>
    <row r="6260" ht="14.25" customHeight="1">
      <c r="A6260" s="185" t="s">
        <v>13339</v>
      </c>
      <c r="B6260" s="185" t="s">
        <v>15843</v>
      </c>
      <c r="C6260" s="74" t="s">
        <v>15207</v>
      </c>
    </row>
    <row r="6261" ht="14.25" customHeight="1">
      <c r="A6261" s="185" t="s">
        <v>13342</v>
      </c>
      <c r="B6261" s="185" t="s">
        <v>15844</v>
      </c>
      <c r="C6261" s="74" t="s">
        <v>15207</v>
      </c>
    </row>
    <row r="6262" ht="14.25" customHeight="1">
      <c r="A6262" s="185" t="s">
        <v>13345</v>
      </c>
      <c r="B6262" s="185" t="s">
        <v>15889</v>
      </c>
      <c r="C6262" s="74" t="s">
        <v>15207</v>
      </c>
    </row>
    <row r="6263" ht="14.25" customHeight="1">
      <c r="A6263" s="185" t="s">
        <v>6766</v>
      </c>
      <c r="B6263" s="185" t="s">
        <v>15846</v>
      </c>
      <c r="C6263" s="74" t="s">
        <v>15207</v>
      </c>
    </row>
    <row r="6264" ht="14.25" customHeight="1">
      <c r="A6264" s="185" t="s">
        <v>6799</v>
      </c>
      <c r="B6264" s="185" t="s">
        <v>17243</v>
      </c>
      <c r="C6264" s="74" t="s">
        <v>15207</v>
      </c>
    </row>
    <row r="6265" ht="14.25" customHeight="1">
      <c r="A6265" s="185" t="s">
        <v>13349</v>
      </c>
      <c r="B6265" s="185" t="s">
        <v>16373</v>
      </c>
      <c r="C6265" s="74" t="s">
        <v>15207</v>
      </c>
    </row>
    <row r="6266" ht="14.25" customHeight="1">
      <c r="A6266" s="185" t="s">
        <v>13350</v>
      </c>
      <c r="B6266" s="185" t="s">
        <v>15848</v>
      </c>
      <c r="C6266" s="74" t="s">
        <v>15207</v>
      </c>
    </row>
    <row r="6267" ht="14.25" customHeight="1">
      <c r="A6267" s="185" t="s">
        <v>13352</v>
      </c>
      <c r="B6267" s="185" t="s">
        <v>15849</v>
      </c>
      <c r="C6267" s="74" t="s">
        <v>15207</v>
      </c>
    </row>
    <row r="6268" ht="14.25" customHeight="1">
      <c r="A6268" s="185" t="s">
        <v>6915</v>
      </c>
      <c r="B6268" s="185" t="s">
        <v>17244</v>
      </c>
      <c r="C6268" s="74" t="s">
        <v>15207</v>
      </c>
    </row>
    <row r="6269" ht="14.25" customHeight="1">
      <c r="A6269" s="185" t="s">
        <v>6991</v>
      </c>
      <c r="B6269" s="185" t="s">
        <v>15846</v>
      </c>
      <c r="C6269" s="74" t="s">
        <v>15207</v>
      </c>
    </row>
    <row r="6270" ht="14.25" customHeight="1">
      <c r="A6270" s="185" t="s">
        <v>13356</v>
      </c>
      <c r="B6270" s="185" t="s">
        <v>15847</v>
      </c>
      <c r="C6270" s="74" t="s">
        <v>15207</v>
      </c>
    </row>
    <row r="6271" ht="14.25" customHeight="1">
      <c r="A6271" s="185" t="s">
        <v>13358</v>
      </c>
      <c r="B6271" s="185" t="s">
        <v>15848</v>
      </c>
      <c r="C6271" s="74" t="s">
        <v>15207</v>
      </c>
    </row>
    <row r="6272" ht="14.25" customHeight="1">
      <c r="A6272" s="185" t="s">
        <v>13360</v>
      </c>
      <c r="B6272" s="185" t="s">
        <v>15849</v>
      </c>
      <c r="C6272" s="74" t="s">
        <v>15207</v>
      </c>
    </row>
    <row r="6273" ht="14.25" customHeight="1">
      <c r="A6273" s="185" t="s">
        <v>7095</v>
      </c>
      <c r="B6273" s="185" t="s">
        <v>15976</v>
      </c>
      <c r="C6273" s="74" t="s">
        <v>15207</v>
      </c>
    </row>
    <row r="6274" ht="14.25" customHeight="1">
      <c r="A6274" s="185" t="s">
        <v>3725</v>
      </c>
      <c r="B6274" s="185" t="s">
        <v>17245</v>
      </c>
      <c r="C6274" s="74" t="s">
        <v>15207</v>
      </c>
    </row>
    <row r="6275" ht="14.25" customHeight="1">
      <c r="A6275" s="185" t="s">
        <v>13364</v>
      </c>
      <c r="B6275" s="185" t="s">
        <v>17246</v>
      </c>
      <c r="C6275" s="74" t="s">
        <v>15207</v>
      </c>
    </row>
    <row r="6276" ht="14.25" customHeight="1">
      <c r="A6276" s="185" t="s">
        <v>13365</v>
      </c>
      <c r="B6276" s="185" t="s">
        <v>15852</v>
      </c>
      <c r="C6276" s="74" t="s">
        <v>15207</v>
      </c>
    </row>
    <row r="6277" ht="14.25" customHeight="1">
      <c r="A6277" s="185" t="s">
        <v>3703</v>
      </c>
      <c r="B6277" s="185" t="s">
        <v>17247</v>
      </c>
      <c r="C6277" s="74" t="s">
        <v>15207</v>
      </c>
    </row>
    <row r="6278" ht="14.25" customHeight="1">
      <c r="A6278" s="185" t="s">
        <v>7579</v>
      </c>
      <c r="B6278" s="185" t="s">
        <v>15854</v>
      </c>
      <c r="C6278" s="74" t="s">
        <v>15207</v>
      </c>
    </row>
    <row r="6279" ht="14.25" customHeight="1">
      <c r="A6279" s="185" t="s">
        <v>13372</v>
      </c>
      <c r="B6279" s="185" t="s">
        <v>17248</v>
      </c>
      <c r="C6279" s="74" t="s">
        <v>15207</v>
      </c>
    </row>
    <row r="6280" ht="14.25" customHeight="1">
      <c r="A6280" s="185" t="s">
        <v>7812</v>
      </c>
      <c r="B6280" s="185" t="s">
        <v>16286</v>
      </c>
      <c r="C6280" s="74" t="s">
        <v>15207</v>
      </c>
    </row>
    <row r="6281" ht="14.25" customHeight="1">
      <c r="A6281" s="185" t="s">
        <v>3708</v>
      </c>
      <c r="B6281" s="185" t="s">
        <v>17249</v>
      </c>
      <c r="C6281" s="74" t="s">
        <v>15207</v>
      </c>
    </row>
    <row r="6282" ht="14.25" customHeight="1">
      <c r="A6282" s="185" t="s">
        <v>13378</v>
      </c>
      <c r="B6282" s="185" t="s">
        <v>17250</v>
      </c>
      <c r="C6282" s="74" t="s">
        <v>15207</v>
      </c>
    </row>
    <row r="6283" ht="14.25" customHeight="1">
      <c r="A6283" s="185" t="s">
        <v>8179</v>
      </c>
      <c r="B6283" s="185" t="s">
        <v>15867</v>
      </c>
      <c r="C6283" s="74" t="s">
        <v>15207</v>
      </c>
    </row>
    <row r="6284" ht="14.25" customHeight="1">
      <c r="A6284" s="185" t="s">
        <v>8185</v>
      </c>
      <c r="B6284" s="185" t="s">
        <v>15976</v>
      </c>
      <c r="C6284" s="74" t="s">
        <v>15207</v>
      </c>
    </row>
    <row r="6285" ht="14.25" customHeight="1">
      <c r="A6285" s="185" t="s">
        <v>13384</v>
      </c>
      <c r="B6285" s="185" t="s">
        <v>17251</v>
      </c>
      <c r="C6285" s="74" t="s">
        <v>15207</v>
      </c>
    </row>
    <row r="6286" ht="14.25" customHeight="1">
      <c r="A6286" s="185" t="s">
        <v>13390</v>
      </c>
      <c r="B6286" s="185" t="s">
        <v>15858</v>
      </c>
      <c r="C6286" s="74" t="s">
        <v>15207</v>
      </c>
    </row>
    <row r="6287" ht="14.25" customHeight="1">
      <c r="A6287" s="185" t="s">
        <v>3710</v>
      </c>
      <c r="B6287" s="185" t="s">
        <v>15859</v>
      </c>
      <c r="C6287" s="74" t="s">
        <v>15207</v>
      </c>
    </row>
    <row r="6288" ht="14.25" customHeight="1">
      <c r="A6288" s="185" t="s">
        <v>8818</v>
      </c>
      <c r="B6288" s="185" t="s">
        <v>16080</v>
      </c>
      <c r="C6288" s="74" t="s">
        <v>15207</v>
      </c>
    </row>
    <row r="6289" ht="14.25" customHeight="1">
      <c r="A6289" s="185" t="s">
        <v>13393</v>
      </c>
      <c r="B6289" s="185" t="s">
        <v>17252</v>
      </c>
      <c r="C6289" s="74" t="s">
        <v>15207</v>
      </c>
    </row>
    <row r="6290" ht="14.25" customHeight="1">
      <c r="A6290" s="185" t="s">
        <v>13396</v>
      </c>
      <c r="B6290" s="185" t="s">
        <v>15861</v>
      </c>
      <c r="C6290" s="74" t="s">
        <v>15207</v>
      </c>
    </row>
    <row r="6291" ht="14.25" customHeight="1">
      <c r="A6291" s="185" t="s">
        <v>13398</v>
      </c>
      <c r="B6291" s="185" t="s">
        <v>15843</v>
      </c>
      <c r="C6291" s="74" t="s">
        <v>15207</v>
      </c>
    </row>
    <row r="6292" ht="14.25" customHeight="1">
      <c r="A6292" s="185" t="s">
        <v>13400</v>
      </c>
      <c r="B6292" s="185" t="s">
        <v>15861</v>
      </c>
      <c r="C6292" s="74" t="s">
        <v>15207</v>
      </c>
    </row>
    <row r="6293" ht="14.25" customHeight="1">
      <c r="A6293" s="185" t="s">
        <v>13402</v>
      </c>
      <c r="B6293" s="185" t="s">
        <v>15843</v>
      </c>
      <c r="C6293" s="74" t="s">
        <v>15207</v>
      </c>
    </row>
    <row r="6294" ht="14.25" customHeight="1">
      <c r="A6294" s="185" t="s">
        <v>13404</v>
      </c>
      <c r="B6294" s="185" t="s">
        <v>15861</v>
      </c>
      <c r="C6294" s="74" t="s">
        <v>15207</v>
      </c>
    </row>
    <row r="6295" ht="14.25" customHeight="1">
      <c r="A6295" s="185" t="s">
        <v>13405</v>
      </c>
      <c r="B6295" s="185" t="s">
        <v>15843</v>
      </c>
      <c r="C6295" s="74" t="s">
        <v>15207</v>
      </c>
    </row>
    <row r="6296" ht="14.25" customHeight="1">
      <c r="A6296" s="185" t="s">
        <v>9167</v>
      </c>
      <c r="B6296" s="185" t="s">
        <v>15844</v>
      </c>
      <c r="C6296" s="74" t="s">
        <v>15207</v>
      </c>
    </row>
    <row r="6297" ht="14.25" customHeight="1">
      <c r="A6297" s="185" t="s">
        <v>13427</v>
      </c>
      <c r="B6297" s="185" t="s">
        <v>15827</v>
      </c>
      <c r="C6297" s="74" t="s">
        <v>15207</v>
      </c>
    </row>
    <row r="6298" ht="14.25" customHeight="1">
      <c r="A6298" s="185" t="s">
        <v>13431</v>
      </c>
      <c r="B6298" s="185" t="s">
        <v>15864</v>
      </c>
      <c r="C6298" s="74" t="s">
        <v>15207</v>
      </c>
    </row>
    <row r="6299" ht="14.25" customHeight="1">
      <c r="A6299" s="185" t="s">
        <v>3717</v>
      </c>
      <c r="B6299" s="185" t="s">
        <v>17253</v>
      </c>
      <c r="C6299" s="74" t="s">
        <v>15207</v>
      </c>
    </row>
    <row r="6300" ht="14.25" customHeight="1">
      <c r="A6300" s="185" t="s">
        <v>3718</v>
      </c>
      <c r="B6300" s="185" t="s">
        <v>15868</v>
      </c>
      <c r="C6300" s="74" t="s">
        <v>15207</v>
      </c>
    </row>
    <row r="6301" ht="14.25" customHeight="1">
      <c r="A6301" s="185" t="s">
        <v>13509</v>
      </c>
      <c r="B6301" s="185" t="s">
        <v>15905</v>
      </c>
      <c r="C6301" s="74" t="s">
        <v>15207</v>
      </c>
    </row>
    <row r="6302" ht="14.25" customHeight="1">
      <c r="A6302" s="185" t="s">
        <v>11737</v>
      </c>
      <c r="B6302" s="185" t="s">
        <v>17254</v>
      </c>
      <c r="C6302" s="74" t="s">
        <v>15207</v>
      </c>
    </row>
    <row r="6303" ht="14.25" customHeight="1">
      <c r="A6303" s="185" t="s">
        <v>13435</v>
      </c>
      <c r="B6303" s="185" t="s">
        <v>15842</v>
      </c>
      <c r="C6303" s="74" t="s">
        <v>15207</v>
      </c>
    </row>
    <row r="6304" ht="14.25" customHeight="1">
      <c r="A6304" s="185" t="s">
        <v>13436</v>
      </c>
      <c r="B6304" s="185" t="s">
        <v>15843</v>
      </c>
      <c r="C6304" s="74" t="s">
        <v>15207</v>
      </c>
    </row>
    <row r="6305" ht="14.25" customHeight="1">
      <c r="A6305" s="185" t="s">
        <v>13437</v>
      </c>
      <c r="B6305" s="185" t="s">
        <v>15842</v>
      </c>
      <c r="C6305" s="74" t="s">
        <v>15207</v>
      </c>
    </row>
    <row r="6306" ht="14.25" customHeight="1">
      <c r="A6306" s="185" t="s">
        <v>13438</v>
      </c>
      <c r="B6306" s="185" t="s">
        <v>15843</v>
      </c>
      <c r="C6306" s="74" t="s">
        <v>15207</v>
      </c>
    </row>
    <row r="6307" ht="14.25" customHeight="1">
      <c r="A6307" s="185" t="s">
        <v>13439</v>
      </c>
      <c r="B6307" s="185" t="s">
        <v>15842</v>
      </c>
      <c r="C6307" s="74" t="s">
        <v>15207</v>
      </c>
    </row>
    <row r="6308" ht="14.25" customHeight="1">
      <c r="A6308" s="185" t="s">
        <v>13440</v>
      </c>
      <c r="B6308" s="185" t="s">
        <v>15843</v>
      </c>
      <c r="C6308" s="74" t="s">
        <v>15207</v>
      </c>
    </row>
    <row r="6309" ht="14.25" customHeight="1">
      <c r="A6309" s="185" t="s">
        <v>13443</v>
      </c>
      <c r="B6309" s="185" t="s">
        <v>15844</v>
      </c>
      <c r="C6309" s="74" t="s">
        <v>15207</v>
      </c>
    </row>
    <row r="6310" ht="14.25" customHeight="1">
      <c r="A6310" s="185" t="s">
        <v>13268</v>
      </c>
      <c r="B6310" s="185" t="s">
        <v>15870</v>
      </c>
      <c r="C6310" s="74" t="s">
        <v>15207</v>
      </c>
    </row>
    <row r="6311" ht="14.25" customHeight="1">
      <c r="A6311" s="185" t="s">
        <v>13449</v>
      </c>
      <c r="B6311" s="185" t="s">
        <v>15858</v>
      </c>
      <c r="C6311" s="74" t="s">
        <v>15207</v>
      </c>
    </row>
    <row r="6312" ht="14.25" customHeight="1">
      <c r="A6312" s="185" t="s">
        <v>12422</v>
      </c>
      <c r="B6312" s="185" t="s">
        <v>15912</v>
      </c>
      <c r="C6312" s="74" t="s">
        <v>15207</v>
      </c>
    </row>
    <row r="6313" ht="14.25" customHeight="1">
      <c r="A6313" s="185" t="s">
        <v>13450</v>
      </c>
      <c r="B6313" s="185" t="s">
        <v>16199</v>
      </c>
      <c r="C6313" s="74" t="s">
        <v>15207</v>
      </c>
    </row>
    <row r="6314" ht="14.25" customHeight="1">
      <c r="A6314" s="185" t="s">
        <v>12500</v>
      </c>
      <c r="B6314" s="185" t="s">
        <v>15858</v>
      </c>
      <c r="C6314" s="74" t="s">
        <v>15207</v>
      </c>
    </row>
    <row r="6315" ht="14.25" customHeight="1">
      <c r="A6315" s="185" t="s">
        <v>3713</v>
      </c>
      <c r="B6315" s="185" t="s">
        <v>15873</v>
      </c>
      <c r="C6315" s="74" t="s">
        <v>15207</v>
      </c>
    </row>
    <row r="6316" ht="14.25" customHeight="1">
      <c r="A6316" s="185" t="s">
        <v>13000</v>
      </c>
      <c r="B6316" s="185" t="s">
        <v>17255</v>
      </c>
      <c r="C6316" s="74" t="s">
        <v>15207</v>
      </c>
    </row>
    <row r="6317" ht="14.25" customHeight="1">
      <c r="A6317" s="185" t="s">
        <v>13462</v>
      </c>
      <c r="B6317" s="185" t="s">
        <v>15909</v>
      </c>
      <c r="C6317" s="74" t="s">
        <v>15207</v>
      </c>
    </row>
    <row r="6318" ht="14.25" customHeight="1">
      <c r="A6318" s="185" t="s">
        <v>13463</v>
      </c>
      <c r="B6318" s="185" t="s">
        <v>17256</v>
      </c>
      <c r="C6318" s="74" t="s">
        <v>15207</v>
      </c>
    </row>
    <row r="6319" ht="14.25" customHeight="1">
      <c r="A6319" s="185" t="s">
        <v>3934</v>
      </c>
      <c r="B6319" s="185" t="s">
        <v>15878</v>
      </c>
      <c r="C6319" s="74" t="s">
        <v>15207</v>
      </c>
    </row>
    <row r="6320" ht="14.25" customHeight="1">
      <c r="A6320" s="185" t="s">
        <v>13285</v>
      </c>
      <c r="B6320" s="185" t="s">
        <v>15824</v>
      </c>
      <c r="C6320" s="74" t="s">
        <v>15215</v>
      </c>
    </row>
    <row r="6321" ht="14.25" customHeight="1">
      <c r="A6321" s="185" t="s">
        <v>4785</v>
      </c>
      <c r="B6321" s="185" t="s">
        <v>17257</v>
      </c>
      <c r="C6321" s="74" t="s">
        <v>15215</v>
      </c>
    </row>
    <row r="6322" ht="14.25" customHeight="1">
      <c r="A6322" s="185" t="s">
        <v>4881</v>
      </c>
      <c r="B6322" s="185" t="s">
        <v>17258</v>
      </c>
      <c r="C6322" s="74" t="s">
        <v>15215</v>
      </c>
    </row>
    <row r="6323" ht="14.25" customHeight="1">
      <c r="A6323" s="185" t="s">
        <v>13300</v>
      </c>
      <c r="B6323" s="185" t="s">
        <v>15827</v>
      </c>
      <c r="C6323" s="74" t="s">
        <v>15215</v>
      </c>
    </row>
    <row r="6324" ht="14.25" customHeight="1">
      <c r="A6324" s="185" t="s">
        <v>4910</v>
      </c>
      <c r="B6324" s="185" t="s">
        <v>15828</v>
      </c>
      <c r="C6324" s="74" t="s">
        <v>15215</v>
      </c>
    </row>
    <row r="6325" ht="14.25" customHeight="1">
      <c r="A6325" s="185" t="s">
        <v>5027</v>
      </c>
      <c r="B6325" s="185" t="s">
        <v>17259</v>
      </c>
      <c r="C6325" s="74" t="s">
        <v>15215</v>
      </c>
    </row>
    <row r="6326" ht="14.25" customHeight="1">
      <c r="A6326" s="185" t="s">
        <v>2692</v>
      </c>
      <c r="B6326" s="185" t="s">
        <v>15832</v>
      </c>
      <c r="C6326" s="74" t="s">
        <v>15215</v>
      </c>
    </row>
    <row r="6327" ht="14.25" customHeight="1">
      <c r="A6327" s="185" t="s">
        <v>13309</v>
      </c>
      <c r="B6327" s="185" t="s">
        <v>15885</v>
      </c>
      <c r="C6327" s="74" t="s">
        <v>15215</v>
      </c>
    </row>
    <row r="6328" ht="14.25" customHeight="1">
      <c r="A6328" s="185" t="s">
        <v>13311</v>
      </c>
      <c r="B6328" s="185" t="s">
        <v>17260</v>
      </c>
      <c r="C6328" s="74" t="s">
        <v>15215</v>
      </c>
    </row>
    <row r="6329" ht="14.25" customHeight="1">
      <c r="A6329" s="185" t="s">
        <v>13315</v>
      </c>
      <c r="B6329" s="185" t="s">
        <v>15837</v>
      </c>
      <c r="C6329" s="74" t="s">
        <v>15215</v>
      </c>
    </row>
    <row r="6330" ht="14.25" customHeight="1">
      <c r="A6330" s="185" t="s">
        <v>13319</v>
      </c>
      <c r="B6330" s="185" t="s">
        <v>15838</v>
      </c>
      <c r="C6330" s="74" t="s">
        <v>15215</v>
      </c>
    </row>
    <row r="6331" ht="14.25" customHeight="1">
      <c r="A6331" s="185" t="s">
        <v>13326</v>
      </c>
      <c r="B6331" s="185" t="s">
        <v>15840</v>
      </c>
      <c r="C6331" s="74" t="s">
        <v>15215</v>
      </c>
    </row>
    <row r="6332" ht="14.25" customHeight="1">
      <c r="A6332" s="185" t="s">
        <v>13335</v>
      </c>
      <c r="B6332" s="185" t="s">
        <v>15842</v>
      </c>
      <c r="C6332" s="74" t="s">
        <v>15215</v>
      </c>
    </row>
    <row r="6333" ht="14.25" customHeight="1">
      <c r="A6333" s="185" t="s">
        <v>6731</v>
      </c>
      <c r="B6333" s="185" t="s">
        <v>15843</v>
      </c>
      <c r="C6333" s="74" t="s">
        <v>15215</v>
      </c>
    </row>
    <row r="6334" ht="14.25" customHeight="1">
      <c r="A6334" s="185" t="s">
        <v>13336</v>
      </c>
      <c r="B6334" s="185" t="s">
        <v>15842</v>
      </c>
      <c r="C6334" s="74" t="s">
        <v>15215</v>
      </c>
    </row>
    <row r="6335" ht="14.25" customHeight="1">
      <c r="A6335" s="185" t="s">
        <v>13337</v>
      </c>
      <c r="B6335" s="185" t="s">
        <v>15843</v>
      </c>
      <c r="C6335" s="74" t="s">
        <v>15215</v>
      </c>
    </row>
    <row r="6336" ht="14.25" customHeight="1">
      <c r="A6336" s="185" t="s">
        <v>13338</v>
      </c>
      <c r="B6336" s="185" t="s">
        <v>15842</v>
      </c>
      <c r="C6336" s="74" t="s">
        <v>15215</v>
      </c>
    </row>
    <row r="6337" ht="14.25" customHeight="1">
      <c r="A6337" s="185" t="s">
        <v>13339</v>
      </c>
      <c r="B6337" s="185" t="s">
        <v>15843</v>
      </c>
      <c r="C6337" s="74" t="s">
        <v>15215</v>
      </c>
    </row>
    <row r="6338" ht="14.25" customHeight="1">
      <c r="A6338" s="185" t="s">
        <v>13342</v>
      </c>
      <c r="B6338" s="185" t="s">
        <v>15844</v>
      </c>
      <c r="C6338" s="74" t="s">
        <v>15215</v>
      </c>
    </row>
    <row r="6339" ht="14.25" customHeight="1">
      <c r="A6339" s="185" t="s">
        <v>13345</v>
      </c>
      <c r="B6339" s="185" t="s">
        <v>15889</v>
      </c>
      <c r="C6339" s="74" t="s">
        <v>15215</v>
      </c>
    </row>
    <row r="6340" ht="14.25" customHeight="1">
      <c r="A6340" s="185" t="s">
        <v>6766</v>
      </c>
      <c r="B6340" s="185" t="s">
        <v>16177</v>
      </c>
      <c r="C6340" s="74" t="s">
        <v>15215</v>
      </c>
    </row>
    <row r="6341" ht="14.25" customHeight="1">
      <c r="A6341" s="185" t="s">
        <v>13567</v>
      </c>
      <c r="B6341" s="185" t="s">
        <v>17257</v>
      </c>
      <c r="C6341" s="74" t="s">
        <v>15215</v>
      </c>
    </row>
    <row r="6342" ht="14.25" customHeight="1">
      <c r="A6342" s="185" t="s">
        <v>6799</v>
      </c>
      <c r="B6342" s="185" t="s">
        <v>16800</v>
      </c>
      <c r="C6342" s="74" t="s">
        <v>15215</v>
      </c>
    </row>
    <row r="6343" ht="14.25" customHeight="1">
      <c r="A6343" s="185" t="s">
        <v>13349</v>
      </c>
      <c r="B6343" s="185" t="s">
        <v>15891</v>
      </c>
      <c r="C6343" s="74" t="s">
        <v>15215</v>
      </c>
    </row>
    <row r="6344" ht="14.25" customHeight="1">
      <c r="A6344" s="185" t="s">
        <v>13350</v>
      </c>
      <c r="B6344" s="185" t="s">
        <v>15848</v>
      </c>
      <c r="C6344" s="74" t="s">
        <v>15215</v>
      </c>
    </row>
    <row r="6345" ht="14.25" customHeight="1">
      <c r="A6345" s="185" t="s">
        <v>13352</v>
      </c>
      <c r="B6345" s="185" t="s">
        <v>15849</v>
      </c>
      <c r="C6345" s="74" t="s">
        <v>15215</v>
      </c>
    </row>
    <row r="6346" ht="14.25" customHeight="1">
      <c r="A6346" s="185" t="s">
        <v>6991</v>
      </c>
      <c r="B6346" s="185" t="s">
        <v>16177</v>
      </c>
      <c r="C6346" s="74" t="s">
        <v>15215</v>
      </c>
    </row>
    <row r="6347" ht="14.25" customHeight="1">
      <c r="A6347" s="185" t="s">
        <v>13570</v>
      </c>
      <c r="B6347" s="185" t="s">
        <v>17257</v>
      </c>
      <c r="C6347" s="74" t="s">
        <v>15215</v>
      </c>
    </row>
    <row r="6348" ht="14.25" customHeight="1">
      <c r="A6348" s="185" t="s">
        <v>13356</v>
      </c>
      <c r="B6348" s="185" t="s">
        <v>15847</v>
      </c>
      <c r="C6348" s="74" t="s">
        <v>15215</v>
      </c>
    </row>
    <row r="6349" ht="14.25" customHeight="1">
      <c r="A6349" s="185" t="s">
        <v>13358</v>
      </c>
      <c r="B6349" s="185" t="s">
        <v>15848</v>
      </c>
      <c r="C6349" s="74" t="s">
        <v>15215</v>
      </c>
    </row>
    <row r="6350" ht="14.25" customHeight="1">
      <c r="A6350" s="185" t="s">
        <v>13360</v>
      </c>
      <c r="B6350" s="185" t="s">
        <v>15849</v>
      </c>
      <c r="C6350" s="74" t="s">
        <v>15215</v>
      </c>
    </row>
    <row r="6351" ht="14.25" customHeight="1">
      <c r="A6351" s="185" t="s">
        <v>7095</v>
      </c>
      <c r="B6351" s="185" t="s">
        <v>15976</v>
      </c>
      <c r="C6351" s="74" t="s">
        <v>15215</v>
      </c>
    </row>
    <row r="6352" ht="14.25" customHeight="1">
      <c r="A6352" s="185" t="s">
        <v>3725</v>
      </c>
      <c r="B6352" s="185" t="s">
        <v>15850</v>
      </c>
      <c r="C6352" s="74" t="s">
        <v>15215</v>
      </c>
    </row>
    <row r="6353" ht="14.25" customHeight="1">
      <c r="A6353" s="185" t="s">
        <v>13364</v>
      </c>
      <c r="B6353" s="185" t="s">
        <v>16511</v>
      </c>
      <c r="C6353" s="74" t="s">
        <v>15215</v>
      </c>
    </row>
    <row r="6354" ht="14.25" customHeight="1">
      <c r="A6354" s="185" t="s">
        <v>13365</v>
      </c>
      <c r="B6354" s="185" t="s">
        <v>15852</v>
      </c>
      <c r="C6354" s="74" t="s">
        <v>15215</v>
      </c>
    </row>
    <row r="6355" ht="14.25" customHeight="1">
      <c r="A6355" s="185" t="s">
        <v>3703</v>
      </c>
      <c r="B6355" s="185" t="s">
        <v>17261</v>
      </c>
      <c r="C6355" s="74" t="s">
        <v>15215</v>
      </c>
    </row>
    <row r="6356" ht="14.25" customHeight="1">
      <c r="A6356" s="185" t="s">
        <v>7567</v>
      </c>
      <c r="B6356" s="185" t="s">
        <v>17262</v>
      </c>
      <c r="C6356" s="74" t="s">
        <v>15215</v>
      </c>
    </row>
    <row r="6357" ht="14.25" customHeight="1">
      <c r="A6357" s="185" t="s">
        <v>7579</v>
      </c>
      <c r="B6357" s="185" t="s">
        <v>15854</v>
      </c>
      <c r="C6357" s="74" t="s">
        <v>15215</v>
      </c>
    </row>
    <row r="6358" ht="14.25" customHeight="1">
      <c r="A6358" s="185" t="s">
        <v>13372</v>
      </c>
      <c r="B6358" s="185" t="s">
        <v>17263</v>
      </c>
      <c r="C6358" s="74" t="s">
        <v>15215</v>
      </c>
    </row>
    <row r="6359" ht="14.25" customHeight="1">
      <c r="A6359" s="185" t="s">
        <v>7812</v>
      </c>
      <c r="B6359" s="185" t="s">
        <v>16185</v>
      </c>
      <c r="C6359" s="74" t="s">
        <v>15215</v>
      </c>
    </row>
    <row r="6360" ht="14.25" customHeight="1">
      <c r="A6360" s="185" t="s">
        <v>3708</v>
      </c>
      <c r="B6360" s="185" t="s">
        <v>17264</v>
      </c>
      <c r="C6360" s="74" t="s">
        <v>15215</v>
      </c>
    </row>
    <row r="6361" ht="14.25" customHeight="1">
      <c r="A6361" s="185" t="s">
        <v>13378</v>
      </c>
      <c r="B6361" s="185" t="s">
        <v>17265</v>
      </c>
      <c r="C6361" s="74" t="s">
        <v>15215</v>
      </c>
    </row>
    <row r="6362" ht="14.25" customHeight="1">
      <c r="A6362" s="185" t="s">
        <v>8094</v>
      </c>
      <c r="B6362" s="185" t="s">
        <v>17135</v>
      </c>
      <c r="C6362" s="74" t="s">
        <v>15215</v>
      </c>
    </row>
    <row r="6363" ht="14.25" customHeight="1">
      <c r="A6363" s="185" t="s">
        <v>8097</v>
      </c>
      <c r="B6363" s="185" t="s">
        <v>15844</v>
      </c>
      <c r="C6363" s="74" t="s">
        <v>15215</v>
      </c>
    </row>
    <row r="6364" ht="14.25" customHeight="1">
      <c r="A6364" s="185" t="s">
        <v>8185</v>
      </c>
      <c r="B6364" s="185" t="s">
        <v>15976</v>
      </c>
      <c r="C6364" s="74" t="s">
        <v>15215</v>
      </c>
    </row>
    <row r="6365" ht="14.25" customHeight="1">
      <c r="A6365" s="185" t="s">
        <v>13384</v>
      </c>
      <c r="B6365" s="185" t="s">
        <v>16008</v>
      </c>
      <c r="C6365" s="74" t="s">
        <v>15215</v>
      </c>
    </row>
    <row r="6366" ht="14.25" customHeight="1">
      <c r="A6366" s="185" t="s">
        <v>13390</v>
      </c>
      <c r="B6366" s="185" t="s">
        <v>15858</v>
      </c>
      <c r="C6366" s="74" t="s">
        <v>15215</v>
      </c>
    </row>
    <row r="6367" ht="14.25" customHeight="1">
      <c r="A6367" s="185" t="s">
        <v>8818</v>
      </c>
      <c r="B6367" s="185" t="s">
        <v>16080</v>
      </c>
      <c r="C6367" s="74" t="s">
        <v>15215</v>
      </c>
    </row>
    <row r="6368" ht="14.25" customHeight="1">
      <c r="A6368" s="185" t="s">
        <v>13393</v>
      </c>
      <c r="B6368" s="185" t="s">
        <v>15860</v>
      </c>
      <c r="C6368" s="74" t="s">
        <v>15215</v>
      </c>
    </row>
    <row r="6369" ht="14.25" customHeight="1">
      <c r="A6369" s="185" t="s">
        <v>13396</v>
      </c>
      <c r="B6369" s="185" t="s">
        <v>15861</v>
      </c>
      <c r="C6369" s="74" t="s">
        <v>15215</v>
      </c>
    </row>
    <row r="6370" ht="14.25" customHeight="1">
      <c r="A6370" s="185" t="s">
        <v>13398</v>
      </c>
      <c r="B6370" s="185" t="s">
        <v>15843</v>
      </c>
      <c r="C6370" s="74" t="s">
        <v>15215</v>
      </c>
    </row>
    <row r="6371" ht="14.25" customHeight="1">
      <c r="A6371" s="185" t="s">
        <v>13400</v>
      </c>
      <c r="B6371" s="185" t="s">
        <v>15861</v>
      </c>
      <c r="C6371" s="74" t="s">
        <v>15215</v>
      </c>
    </row>
    <row r="6372" ht="14.25" customHeight="1">
      <c r="A6372" s="185" t="s">
        <v>13402</v>
      </c>
      <c r="B6372" s="185" t="s">
        <v>15843</v>
      </c>
      <c r="C6372" s="74" t="s">
        <v>15215</v>
      </c>
    </row>
    <row r="6373" ht="14.25" customHeight="1">
      <c r="A6373" s="185" t="s">
        <v>13404</v>
      </c>
      <c r="B6373" s="185" t="s">
        <v>15861</v>
      </c>
      <c r="C6373" s="74" t="s">
        <v>15215</v>
      </c>
    </row>
    <row r="6374" ht="14.25" customHeight="1">
      <c r="A6374" s="185" t="s">
        <v>13405</v>
      </c>
      <c r="B6374" s="185" t="s">
        <v>15843</v>
      </c>
      <c r="C6374" s="74" t="s">
        <v>15215</v>
      </c>
    </row>
    <row r="6375" ht="14.25" customHeight="1">
      <c r="A6375" s="185" t="s">
        <v>9167</v>
      </c>
      <c r="B6375" s="185" t="s">
        <v>15844</v>
      </c>
      <c r="C6375" s="74" t="s">
        <v>15215</v>
      </c>
    </row>
    <row r="6376" ht="14.25" customHeight="1">
      <c r="A6376" s="185" t="s">
        <v>9500</v>
      </c>
      <c r="B6376" s="185" t="s">
        <v>17266</v>
      </c>
      <c r="C6376" s="74" t="s">
        <v>15215</v>
      </c>
    </row>
    <row r="6377" ht="14.25" customHeight="1">
      <c r="A6377" s="185" t="s">
        <v>9534</v>
      </c>
      <c r="B6377" s="185" t="s">
        <v>17267</v>
      </c>
      <c r="C6377" s="74" t="s">
        <v>15215</v>
      </c>
    </row>
    <row r="6378" ht="14.25" customHeight="1">
      <c r="A6378" s="185" t="s">
        <v>9675</v>
      </c>
      <c r="B6378" s="185" t="s">
        <v>17268</v>
      </c>
      <c r="C6378" s="74" t="s">
        <v>15215</v>
      </c>
    </row>
    <row r="6379" ht="14.25" customHeight="1">
      <c r="A6379" s="185" t="s">
        <v>9898</v>
      </c>
      <c r="B6379" s="185" t="s">
        <v>16701</v>
      </c>
      <c r="C6379" s="74" t="s">
        <v>15215</v>
      </c>
    </row>
    <row r="6380" ht="14.25" customHeight="1">
      <c r="A6380" s="185" t="s">
        <v>3717</v>
      </c>
      <c r="B6380" s="185" t="s">
        <v>17269</v>
      </c>
      <c r="C6380" s="74" t="s">
        <v>15215</v>
      </c>
    </row>
    <row r="6381" ht="14.25" customHeight="1">
      <c r="A6381" s="185" t="s">
        <v>3718</v>
      </c>
      <c r="B6381" s="185" t="s">
        <v>17270</v>
      </c>
      <c r="C6381" s="74" t="s">
        <v>15215</v>
      </c>
    </row>
    <row r="6382" ht="14.25" customHeight="1">
      <c r="A6382" s="185" t="s">
        <v>11610</v>
      </c>
      <c r="B6382" s="185" t="s">
        <v>15845</v>
      </c>
      <c r="C6382" s="74" t="s">
        <v>15215</v>
      </c>
    </row>
    <row r="6383" ht="14.25" customHeight="1">
      <c r="A6383" s="185" t="s">
        <v>11618</v>
      </c>
      <c r="B6383" s="185" t="s">
        <v>16177</v>
      </c>
      <c r="C6383" s="74" t="s">
        <v>15215</v>
      </c>
    </row>
    <row r="6384" ht="14.25" customHeight="1">
      <c r="A6384" s="185" t="s">
        <v>11644</v>
      </c>
      <c r="B6384" s="185" t="s">
        <v>16800</v>
      </c>
      <c r="C6384" s="74" t="s">
        <v>15215</v>
      </c>
    </row>
    <row r="6385" ht="14.25" customHeight="1">
      <c r="A6385" s="185" t="s">
        <v>13435</v>
      </c>
      <c r="B6385" s="185" t="s">
        <v>15842</v>
      </c>
      <c r="C6385" s="74" t="s">
        <v>15215</v>
      </c>
    </row>
    <row r="6386" ht="14.25" customHeight="1">
      <c r="A6386" s="185" t="s">
        <v>13436</v>
      </c>
      <c r="B6386" s="185" t="s">
        <v>15843</v>
      </c>
      <c r="C6386" s="74" t="s">
        <v>15215</v>
      </c>
    </row>
    <row r="6387" ht="14.25" customHeight="1">
      <c r="A6387" s="185" t="s">
        <v>13437</v>
      </c>
      <c r="B6387" s="185" t="s">
        <v>15842</v>
      </c>
      <c r="C6387" s="74" t="s">
        <v>15215</v>
      </c>
    </row>
    <row r="6388" ht="14.25" customHeight="1">
      <c r="A6388" s="185" t="s">
        <v>13438</v>
      </c>
      <c r="B6388" s="185" t="s">
        <v>15843</v>
      </c>
      <c r="C6388" s="74" t="s">
        <v>15215</v>
      </c>
    </row>
    <row r="6389" ht="14.25" customHeight="1">
      <c r="A6389" s="185" t="s">
        <v>13439</v>
      </c>
      <c r="B6389" s="185" t="s">
        <v>15842</v>
      </c>
      <c r="C6389" s="74" t="s">
        <v>15215</v>
      </c>
    </row>
    <row r="6390" ht="14.25" customHeight="1">
      <c r="A6390" s="185" t="s">
        <v>13440</v>
      </c>
      <c r="B6390" s="185" t="s">
        <v>15843</v>
      </c>
      <c r="C6390" s="74" t="s">
        <v>15215</v>
      </c>
    </row>
    <row r="6391" ht="14.25" customHeight="1">
      <c r="A6391" s="185" t="s">
        <v>13443</v>
      </c>
      <c r="B6391" s="185" t="s">
        <v>15844</v>
      </c>
      <c r="C6391" s="74" t="s">
        <v>15215</v>
      </c>
    </row>
    <row r="6392" ht="14.25" customHeight="1">
      <c r="A6392" s="185" t="s">
        <v>13268</v>
      </c>
      <c r="B6392" s="185" t="s">
        <v>15870</v>
      </c>
      <c r="C6392" s="74" t="s">
        <v>15215</v>
      </c>
    </row>
    <row r="6393" ht="14.25" customHeight="1">
      <c r="A6393" s="185" t="s">
        <v>12171</v>
      </c>
      <c r="B6393" s="185" t="s">
        <v>17271</v>
      </c>
      <c r="C6393" s="74" t="s">
        <v>15215</v>
      </c>
    </row>
    <row r="6394" ht="14.25" customHeight="1">
      <c r="A6394" s="185" t="s">
        <v>12180</v>
      </c>
      <c r="B6394" s="185" t="s">
        <v>16953</v>
      </c>
      <c r="C6394" s="74" t="s">
        <v>15215</v>
      </c>
    </row>
    <row r="6395" ht="14.25" customHeight="1">
      <c r="A6395" s="185" t="s">
        <v>13449</v>
      </c>
      <c r="B6395" s="185" t="s">
        <v>15858</v>
      </c>
      <c r="C6395" s="74" t="s">
        <v>15215</v>
      </c>
    </row>
    <row r="6396" ht="14.25" customHeight="1">
      <c r="A6396" s="185" t="s">
        <v>12422</v>
      </c>
      <c r="B6396" s="185" t="s">
        <v>17272</v>
      </c>
      <c r="C6396" s="74" t="s">
        <v>15215</v>
      </c>
    </row>
    <row r="6397" ht="14.25" customHeight="1">
      <c r="A6397" s="185" t="s">
        <v>13450</v>
      </c>
      <c r="B6397" s="185" t="s">
        <v>15908</v>
      </c>
      <c r="C6397" s="74" t="s">
        <v>15215</v>
      </c>
    </row>
    <row r="6398" ht="14.25" customHeight="1">
      <c r="A6398" s="185" t="s">
        <v>12500</v>
      </c>
      <c r="B6398" s="185" t="s">
        <v>15858</v>
      </c>
      <c r="C6398" s="74" t="s">
        <v>15215</v>
      </c>
    </row>
    <row r="6399" ht="14.25" customHeight="1">
      <c r="A6399" s="185" t="s">
        <v>3713</v>
      </c>
      <c r="B6399" s="185" t="s">
        <v>15873</v>
      </c>
      <c r="C6399" s="74" t="s">
        <v>15215</v>
      </c>
    </row>
    <row r="6400" ht="14.25" customHeight="1">
      <c r="A6400" s="185" t="s">
        <v>13462</v>
      </c>
      <c r="B6400" s="185" t="s">
        <v>15909</v>
      </c>
      <c r="C6400" s="74" t="s">
        <v>15215</v>
      </c>
    </row>
    <row r="6401" ht="14.25" customHeight="1">
      <c r="A6401" s="185" t="s">
        <v>13463</v>
      </c>
      <c r="B6401" s="185" t="s">
        <v>17140</v>
      </c>
      <c r="C6401" s="74" t="s">
        <v>15215</v>
      </c>
    </row>
    <row r="6402" ht="14.25" customHeight="1">
      <c r="A6402" s="185" t="s">
        <v>3934</v>
      </c>
      <c r="B6402" s="185" t="s">
        <v>15878</v>
      </c>
      <c r="C6402" s="74" t="s">
        <v>15215</v>
      </c>
    </row>
    <row r="6403" ht="14.25" customHeight="1">
      <c r="A6403" s="185" t="s">
        <v>13285</v>
      </c>
      <c r="B6403" s="185" t="s">
        <v>15824</v>
      </c>
      <c r="C6403" s="74" t="s">
        <v>15235</v>
      </c>
    </row>
    <row r="6404" ht="14.25" customHeight="1">
      <c r="A6404" s="185" t="s">
        <v>4785</v>
      </c>
      <c r="B6404" s="185" t="s">
        <v>15880</v>
      </c>
      <c r="C6404" s="74" t="s">
        <v>15235</v>
      </c>
    </row>
    <row r="6405" ht="14.25" customHeight="1">
      <c r="A6405" s="185" t="s">
        <v>13300</v>
      </c>
      <c r="B6405" s="185" t="s">
        <v>15827</v>
      </c>
      <c r="C6405" s="74" t="s">
        <v>15235</v>
      </c>
    </row>
    <row r="6406" ht="14.25" customHeight="1">
      <c r="A6406" s="185" t="s">
        <v>4910</v>
      </c>
      <c r="B6406" s="185" t="s">
        <v>15828</v>
      </c>
      <c r="C6406" s="74" t="s">
        <v>15235</v>
      </c>
    </row>
    <row r="6407" ht="14.25" customHeight="1">
      <c r="A6407" s="185" t="s">
        <v>13305</v>
      </c>
      <c r="B6407" s="185" t="s">
        <v>16039</v>
      </c>
      <c r="C6407" s="74" t="s">
        <v>15235</v>
      </c>
    </row>
    <row r="6408" ht="14.25" customHeight="1">
      <c r="A6408" s="185" t="s">
        <v>5024</v>
      </c>
      <c r="B6408" s="185" t="s">
        <v>15911</v>
      </c>
      <c r="C6408" s="74" t="s">
        <v>15235</v>
      </c>
    </row>
    <row r="6409" ht="14.25" customHeight="1">
      <c r="A6409" s="185" t="s">
        <v>2692</v>
      </c>
      <c r="B6409" s="185" t="s">
        <v>15832</v>
      </c>
      <c r="C6409" s="74" t="s">
        <v>15235</v>
      </c>
    </row>
    <row r="6410" ht="14.25" customHeight="1">
      <c r="A6410" s="185" t="s">
        <v>13309</v>
      </c>
      <c r="B6410" s="185" t="s">
        <v>15885</v>
      </c>
      <c r="C6410" s="74" t="s">
        <v>15235</v>
      </c>
    </row>
    <row r="6411" ht="14.25" customHeight="1">
      <c r="A6411" s="185" t="s">
        <v>13310</v>
      </c>
      <c r="B6411" s="185" t="s">
        <v>15890</v>
      </c>
      <c r="C6411" s="74" t="s">
        <v>15235</v>
      </c>
    </row>
    <row r="6412" ht="14.25" customHeight="1">
      <c r="A6412" s="185" t="s">
        <v>13311</v>
      </c>
      <c r="B6412" s="185" t="s">
        <v>17273</v>
      </c>
      <c r="C6412" s="74" t="s">
        <v>15235</v>
      </c>
    </row>
    <row r="6413" ht="14.25" customHeight="1">
      <c r="A6413" s="185" t="s">
        <v>5449</v>
      </c>
      <c r="B6413" s="185" t="s">
        <v>17273</v>
      </c>
      <c r="C6413" s="74" t="s">
        <v>15235</v>
      </c>
    </row>
    <row r="6414" ht="14.25" customHeight="1">
      <c r="A6414" s="185" t="s">
        <v>13315</v>
      </c>
      <c r="B6414" s="185" t="s">
        <v>15837</v>
      </c>
      <c r="C6414" s="74" t="s">
        <v>15235</v>
      </c>
    </row>
    <row r="6415" ht="14.25" customHeight="1">
      <c r="A6415" s="185" t="s">
        <v>5856</v>
      </c>
      <c r="B6415" s="185" t="s">
        <v>17274</v>
      </c>
      <c r="C6415" s="74" t="s">
        <v>15235</v>
      </c>
    </row>
    <row r="6416" ht="14.25" customHeight="1">
      <c r="A6416" s="185" t="s">
        <v>3696</v>
      </c>
      <c r="B6416" s="185" t="s">
        <v>17275</v>
      </c>
      <c r="C6416" s="74" t="s">
        <v>15235</v>
      </c>
    </row>
    <row r="6417" ht="14.25" customHeight="1">
      <c r="A6417" s="185" t="s">
        <v>13326</v>
      </c>
      <c r="B6417" s="185" t="s">
        <v>15840</v>
      </c>
      <c r="C6417" s="74" t="s">
        <v>15235</v>
      </c>
    </row>
    <row r="6418" ht="14.25" customHeight="1">
      <c r="A6418" s="185" t="s">
        <v>13333</v>
      </c>
      <c r="B6418" s="185" t="s">
        <v>16039</v>
      </c>
      <c r="C6418" s="74" t="s">
        <v>15235</v>
      </c>
    </row>
    <row r="6419" ht="14.25" customHeight="1">
      <c r="A6419" s="185" t="s">
        <v>13335</v>
      </c>
      <c r="B6419" s="185" t="s">
        <v>15842</v>
      </c>
      <c r="C6419" s="74" t="s">
        <v>15235</v>
      </c>
    </row>
    <row r="6420" ht="14.25" customHeight="1">
      <c r="A6420" s="185" t="s">
        <v>6731</v>
      </c>
      <c r="B6420" s="185" t="s">
        <v>15843</v>
      </c>
      <c r="C6420" s="74" t="s">
        <v>15235</v>
      </c>
    </row>
    <row r="6421" ht="14.25" customHeight="1">
      <c r="A6421" s="185" t="s">
        <v>13336</v>
      </c>
      <c r="B6421" s="185" t="s">
        <v>15842</v>
      </c>
      <c r="C6421" s="74" t="s">
        <v>15235</v>
      </c>
    </row>
    <row r="6422" ht="14.25" customHeight="1">
      <c r="A6422" s="185" t="s">
        <v>13337</v>
      </c>
      <c r="B6422" s="185" t="s">
        <v>15843</v>
      </c>
      <c r="C6422" s="74" t="s">
        <v>15235</v>
      </c>
    </row>
    <row r="6423" ht="14.25" customHeight="1">
      <c r="A6423" s="185" t="s">
        <v>13338</v>
      </c>
      <c r="B6423" s="185" t="s">
        <v>15842</v>
      </c>
      <c r="C6423" s="74" t="s">
        <v>15235</v>
      </c>
    </row>
    <row r="6424" ht="14.25" customHeight="1">
      <c r="A6424" s="185" t="s">
        <v>13339</v>
      </c>
      <c r="B6424" s="185" t="s">
        <v>15843</v>
      </c>
      <c r="C6424" s="74" t="s">
        <v>15235</v>
      </c>
    </row>
    <row r="6425" ht="14.25" customHeight="1">
      <c r="A6425" s="185" t="s">
        <v>13342</v>
      </c>
      <c r="B6425" s="185" t="s">
        <v>15844</v>
      </c>
      <c r="C6425" s="74" t="s">
        <v>15235</v>
      </c>
    </row>
    <row r="6426" ht="14.25" customHeight="1">
      <c r="A6426" s="185" t="s">
        <v>13345</v>
      </c>
      <c r="B6426" s="185" t="s">
        <v>15889</v>
      </c>
      <c r="C6426" s="74" t="s">
        <v>15235</v>
      </c>
    </row>
    <row r="6427" ht="14.25" customHeight="1">
      <c r="A6427" s="185" t="s">
        <v>6766</v>
      </c>
      <c r="B6427" s="185" t="s">
        <v>15846</v>
      </c>
      <c r="C6427" s="74" t="s">
        <v>15235</v>
      </c>
    </row>
    <row r="6428" ht="14.25" customHeight="1">
      <c r="A6428" s="185" t="s">
        <v>13349</v>
      </c>
      <c r="B6428" s="185" t="s">
        <v>17276</v>
      </c>
      <c r="C6428" s="74" t="s">
        <v>15235</v>
      </c>
    </row>
    <row r="6429" ht="14.25" customHeight="1">
      <c r="A6429" s="185" t="s">
        <v>13350</v>
      </c>
      <c r="B6429" s="185" t="s">
        <v>15848</v>
      </c>
      <c r="C6429" s="74" t="s">
        <v>15235</v>
      </c>
    </row>
    <row r="6430" ht="14.25" customHeight="1">
      <c r="A6430" s="185" t="s">
        <v>13352</v>
      </c>
      <c r="B6430" s="185" t="s">
        <v>15849</v>
      </c>
      <c r="C6430" s="74" t="s">
        <v>15235</v>
      </c>
    </row>
    <row r="6431" ht="14.25" customHeight="1">
      <c r="A6431" s="185" t="s">
        <v>6991</v>
      </c>
      <c r="B6431" s="185" t="s">
        <v>15846</v>
      </c>
      <c r="C6431" s="74" t="s">
        <v>15235</v>
      </c>
    </row>
    <row r="6432" ht="14.25" customHeight="1">
      <c r="A6432" s="185" t="s">
        <v>13356</v>
      </c>
      <c r="B6432" s="185" t="s">
        <v>15892</v>
      </c>
      <c r="C6432" s="74" t="s">
        <v>15235</v>
      </c>
    </row>
    <row r="6433" ht="14.25" customHeight="1">
      <c r="A6433" s="185" t="s">
        <v>13358</v>
      </c>
      <c r="B6433" s="185" t="s">
        <v>15848</v>
      </c>
      <c r="C6433" s="74" t="s">
        <v>15235</v>
      </c>
    </row>
    <row r="6434" ht="14.25" customHeight="1">
      <c r="A6434" s="185" t="s">
        <v>13360</v>
      </c>
      <c r="B6434" s="185" t="s">
        <v>15849</v>
      </c>
      <c r="C6434" s="74" t="s">
        <v>15235</v>
      </c>
    </row>
    <row r="6435" ht="14.25" customHeight="1">
      <c r="A6435" s="185" t="s">
        <v>3725</v>
      </c>
      <c r="B6435" s="185" t="s">
        <v>15850</v>
      </c>
      <c r="C6435" s="74" t="s">
        <v>15235</v>
      </c>
    </row>
    <row r="6436" ht="14.25" customHeight="1">
      <c r="A6436" s="185" t="s">
        <v>13364</v>
      </c>
      <c r="B6436" s="185" t="s">
        <v>15894</v>
      </c>
      <c r="C6436" s="74" t="s">
        <v>15235</v>
      </c>
    </row>
    <row r="6437" ht="14.25" customHeight="1">
      <c r="A6437" s="185" t="s">
        <v>7347</v>
      </c>
      <c r="B6437" s="185" t="s">
        <v>17277</v>
      </c>
      <c r="C6437" s="74" t="s">
        <v>15235</v>
      </c>
    </row>
    <row r="6438" ht="14.25" customHeight="1">
      <c r="A6438" s="185" t="s">
        <v>13365</v>
      </c>
      <c r="B6438" s="185" t="s">
        <v>15852</v>
      </c>
      <c r="C6438" s="74" t="s">
        <v>15235</v>
      </c>
    </row>
    <row r="6439" ht="14.25" customHeight="1">
      <c r="A6439" s="185" t="s">
        <v>3703</v>
      </c>
      <c r="B6439" s="185" t="s">
        <v>17278</v>
      </c>
      <c r="C6439" s="74" t="s">
        <v>15235</v>
      </c>
    </row>
    <row r="6440" ht="14.25" customHeight="1">
      <c r="A6440" s="185" t="s">
        <v>7579</v>
      </c>
      <c r="B6440" s="185" t="s">
        <v>17279</v>
      </c>
      <c r="C6440" s="74" t="s">
        <v>15235</v>
      </c>
    </row>
    <row r="6441" ht="14.25" customHeight="1">
      <c r="A6441" s="185" t="s">
        <v>13372</v>
      </c>
      <c r="B6441" s="185" t="s">
        <v>15982</v>
      </c>
      <c r="C6441" s="74" t="s">
        <v>15235</v>
      </c>
    </row>
    <row r="6442" ht="14.25" customHeight="1">
      <c r="A6442" s="185" t="s">
        <v>3708</v>
      </c>
      <c r="B6442" s="185" t="s">
        <v>17280</v>
      </c>
      <c r="C6442" s="74" t="s">
        <v>15235</v>
      </c>
    </row>
    <row r="6443" ht="14.25" customHeight="1">
      <c r="A6443" s="185" t="s">
        <v>13378</v>
      </c>
      <c r="B6443" s="185" t="s">
        <v>17281</v>
      </c>
      <c r="C6443" s="74" t="s">
        <v>15235</v>
      </c>
    </row>
    <row r="6444" ht="14.25" customHeight="1">
      <c r="A6444" s="185" t="s">
        <v>13384</v>
      </c>
      <c r="B6444" s="185" t="s">
        <v>17282</v>
      </c>
      <c r="C6444" s="74" t="s">
        <v>15235</v>
      </c>
    </row>
    <row r="6445" ht="14.25" customHeight="1">
      <c r="A6445" s="185" t="s">
        <v>13390</v>
      </c>
      <c r="B6445" s="185" t="s">
        <v>15858</v>
      </c>
      <c r="C6445" s="74" t="s">
        <v>15235</v>
      </c>
    </row>
    <row r="6446" ht="14.25" customHeight="1">
      <c r="A6446" s="185" t="s">
        <v>3710</v>
      </c>
      <c r="B6446" s="185" t="s">
        <v>15859</v>
      </c>
      <c r="C6446" s="74" t="s">
        <v>15235</v>
      </c>
    </row>
    <row r="6447" ht="14.25" customHeight="1">
      <c r="A6447" s="185" t="s">
        <v>13393</v>
      </c>
      <c r="B6447" s="185" t="s">
        <v>15860</v>
      </c>
      <c r="C6447" s="74" t="s">
        <v>15235</v>
      </c>
    </row>
    <row r="6448" ht="14.25" customHeight="1">
      <c r="A6448" s="185" t="s">
        <v>13396</v>
      </c>
      <c r="B6448" s="185" t="s">
        <v>15861</v>
      </c>
      <c r="C6448" s="74" t="s">
        <v>15235</v>
      </c>
    </row>
    <row r="6449" ht="14.25" customHeight="1">
      <c r="A6449" s="185" t="s">
        <v>13398</v>
      </c>
      <c r="B6449" s="185" t="s">
        <v>15843</v>
      </c>
      <c r="C6449" s="74" t="s">
        <v>15235</v>
      </c>
    </row>
    <row r="6450" ht="14.25" customHeight="1">
      <c r="A6450" s="185" t="s">
        <v>13400</v>
      </c>
      <c r="B6450" s="185" t="s">
        <v>15861</v>
      </c>
      <c r="C6450" s="74" t="s">
        <v>15235</v>
      </c>
    </row>
    <row r="6451" ht="14.25" customHeight="1">
      <c r="A6451" s="185" t="s">
        <v>13402</v>
      </c>
      <c r="B6451" s="185" t="s">
        <v>15843</v>
      </c>
      <c r="C6451" s="74" t="s">
        <v>15235</v>
      </c>
    </row>
    <row r="6452" ht="14.25" customHeight="1">
      <c r="A6452" s="185" t="s">
        <v>13404</v>
      </c>
      <c r="B6452" s="185" t="s">
        <v>15861</v>
      </c>
      <c r="C6452" s="74" t="s">
        <v>15235</v>
      </c>
    </row>
    <row r="6453" ht="14.25" customHeight="1">
      <c r="A6453" s="185" t="s">
        <v>13405</v>
      </c>
      <c r="B6453" s="185" t="s">
        <v>15843</v>
      </c>
      <c r="C6453" s="74" t="s">
        <v>15235</v>
      </c>
    </row>
    <row r="6454" ht="14.25" customHeight="1">
      <c r="A6454" s="185" t="s">
        <v>9167</v>
      </c>
      <c r="B6454" s="185" t="s">
        <v>15844</v>
      </c>
      <c r="C6454" s="74" t="s">
        <v>15235</v>
      </c>
    </row>
    <row r="6455" ht="14.25" customHeight="1">
      <c r="A6455" s="185" t="s">
        <v>9499</v>
      </c>
      <c r="B6455" s="185" t="s">
        <v>17283</v>
      </c>
      <c r="C6455" s="74" t="s">
        <v>15235</v>
      </c>
    </row>
    <row r="6456" ht="14.25" customHeight="1">
      <c r="A6456" s="185" t="s">
        <v>9761</v>
      </c>
      <c r="B6456" s="185" t="s">
        <v>17284</v>
      </c>
      <c r="C6456" s="74" t="s">
        <v>15235</v>
      </c>
    </row>
    <row r="6457" ht="14.25" customHeight="1">
      <c r="A6457" s="185" t="s">
        <v>9774</v>
      </c>
      <c r="B6457" s="185" t="s">
        <v>17285</v>
      </c>
      <c r="C6457" s="74" t="s">
        <v>15235</v>
      </c>
    </row>
    <row r="6458" ht="14.25" customHeight="1">
      <c r="A6458" s="185" t="s">
        <v>13427</v>
      </c>
      <c r="B6458" s="185" t="s">
        <v>15827</v>
      </c>
      <c r="C6458" s="74" t="s">
        <v>15235</v>
      </c>
    </row>
    <row r="6459" ht="14.25" customHeight="1">
      <c r="A6459" s="185" t="s">
        <v>13431</v>
      </c>
      <c r="B6459" s="185" t="s">
        <v>15864</v>
      </c>
      <c r="C6459" s="74" t="s">
        <v>15235</v>
      </c>
    </row>
    <row r="6460" ht="14.25" customHeight="1">
      <c r="A6460" s="185" t="s">
        <v>3717</v>
      </c>
      <c r="B6460" s="185" t="s">
        <v>15903</v>
      </c>
      <c r="C6460" s="74" t="s">
        <v>15235</v>
      </c>
    </row>
    <row r="6461" ht="14.25" customHeight="1">
      <c r="A6461" s="185" t="s">
        <v>3718</v>
      </c>
      <c r="B6461" s="185" t="s">
        <v>15868</v>
      </c>
      <c r="C6461" s="74" t="s">
        <v>15235</v>
      </c>
    </row>
    <row r="6462" ht="14.25" customHeight="1">
      <c r="A6462" s="185" t="s">
        <v>11375</v>
      </c>
      <c r="B6462" s="185" t="s">
        <v>17286</v>
      </c>
      <c r="C6462" s="74" t="s">
        <v>15235</v>
      </c>
    </row>
    <row r="6463" ht="14.25" customHeight="1">
      <c r="A6463" s="185" t="s">
        <v>13435</v>
      </c>
      <c r="B6463" s="185" t="s">
        <v>15842</v>
      </c>
      <c r="C6463" s="74" t="s">
        <v>15235</v>
      </c>
    </row>
    <row r="6464" ht="14.25" customHeight="1">
      <c r="A6464" s="185" t="s">
        <v>13436</v>
      </c>
      <c r="B6464" s="185" t="s">
        <v>15843</v>
      </c>
      <c r="C6464" s="74" t="s">
        <v>15235</v>
      </c>
    </row>
    <row r="6465" ht="14.25" customHeight="1">
      <c r="A6465" s="185" t="s">
        <v>13437</v>
      </c>
      <c r="B6465" s="185" t="s">
        <v>15842</v>
      </c>
      <c r="C6465" s="74" t="s">
        <v>15235</v>
      </c>
    </row>
    <row r="6466" ht="14.25" customHeight="1">
      <c r="A6466" s="185" t="s">
        <v>13438</v>
      </c>
      <c r="B6466" s="185" t="s">
        <v>15843</v>
      </c>
      <c r="C6466" s="74" t="s">
        <v>15235</v>
      </c>
    </row>
    <row r="6467" ht="14.25" customHeight="1">
      <c r="A6467" s="185" t="s">
        <v>13439</v>
      </c>
      <c r="B6467" s="185" t="s">
        <v>15842</v>
      </c>
      <c r="C6467" s="74" t="s">
        <v>15235</v>
      </c>
    </row>
    <row r="6468" ht="14.25" customHeight="1">
      <c r="A6468" s="185" t="s">
        <v>13440</v>
      </c>
      <c r="B6468" s="185" t="s">
        <v>15843</v>
      </c>
      <c r="C6468" s="74" t="s">
        <v>15235</v>
      </c>
    </row>
    <row r="6469" ht="14.25" customHeight="1">
      <c r="A6469" s="185" t="s">
        <v>13443</v>
      </c>
      <c r="B6469" s="185" t="s">
        <v>15844</v>
      </c>
      <c r="C6469" s="74" t="s">
        <v>15235</v>
      </c>
    </row>
    <row r="6470" ht="14.25" customHeight="1">
      <c r="A6470" s="185" t="s">
        <v>13268</v>
      </c>
      <c r="B6470" s="185" t="s">
        <v>15870</v>
      </c>
      <c r="C6470" s="74" t="s">
        <v>15235</v>
      </c>
    </row>
    <row r="6471" ht="14.25" customHeight="1">
      <c r="A6471" s="185" t="s">
        <v>12153</v>
      </c>
      <c r="B6471" s="185" t="s">
        <v>15907</v>
      </c>
      <c r="C6471" s="74" t="s">
        <v>15235</v>
      </c>
    </row>
    <row r="6472" ht="14.25" customHeight="1">
      <c r="A6472" s="185" t="s">
        <v>12174</v>
      </c>
      <c r="B6472" s="185" t="s">
        <v>15871</v>
      </c>
      <c r="C6472" s="74" t="s">
        <v>15235</v>
      </c>
    </row>
    <row r="6473" ht="14.25" customHeight="1">
      <c r="A6473" s="185" t="s">
        <v>13449</v>
      </c>
      <c r="B6473" s="185" t="s">
        <v>15858</v>
      </c>
      <c r="C6473" s="74" t="s">
        <v>15235</v>
      </c>
    </row>
    <row r="6474" ht="14.25" customHeight="1">
      <c r="A6474" s="185" t="s">
        <v>12437</v>
      </c>
      <c r="B6474" s="185" t="s">
        <v>17287</v>
      </c>
      <c r="C6474" s="74" t="s">
        <v>15235</v>
      </c>
    </row>
    <row r="6475" ht="14.25" customHeight="1">
      <c r="A6475" s="185" t="s">
        <v>13450</v>
      </c>
      <c r="B6475" s="185" t="s">
        <v>17288</v>
      </c>
      <c r="C6475" s="74" t="s">
        <v>15235</v>
      </c>
    </row>
    <row r="6476" ht="14.25" customHeight="1">
      <c r="A6476" s="185" t="s">
        <v>3713</v>
      </c>
      <c r="B6476" s="185" t="s">
        <v>15873</v>
      </c>
      <c r="C6476" s="74" t="s">
        <v>15235</v>
      </c>
    </row>
    <row r="6477" ht="14.25" customHeight="1">
      <c r="A6477" s="185" t="s">
        <v>13462</v>
      </c>
      <c r="B6477" s="185" t="s">
        <v>15909</v>
      </c>
      <c r="C6477" s="74" t="s">
        <v>15235</v>
      </c>
    </row>
    <row r="6478" ht="14.25" customHeight="1">
      <c r="A6478" s="185" t="s">
        <v>13463</v>
      </c>
      <c r="B6478" s="185" t="s">
        <v>17289</v>
      </c>
      <c r="C6478" s="74" t="s">
        <v>15235</v>
      </c>
    </row>
    <row r="6479" ht="14.25" customHeight="1">
      <c r="A6479" s="185" t="s">
        <v>3934</v>
      </c>
      <c r="B6479" s="185" t="s">
        <v>15878</v>
      </c>
      <c r="C6479" s="74" t="s">
        <v>15235</v>
      </c>
    </row>
    <row r="6480" ht="14.25" customHeight="1">
      <c r="A6480" s="185" t="s">
        <v>13228</v>
      </c>
      <c r="B6480" s="185" t="s">
        <v>17290</v>
      </c>
      <c r="C6480" s="74" t="s">
        <v>15235</v>
      </c>
    </row>
    <row r="6481" ht="14.25" customHeight="1">
      <c r="A6481" s="185" t="s">
        <v>13285</v>
      </c>
      <c r="B6481" s="185" t="s">
        <v>15824</v>
      </c>
      <c r="C6481" s="74" t="s">
        <v>15265</v>
      </c>
    </row>
    <row r="6482" ht="14.25" customHeight="1">
      <c r="A6482" s="185" t="s">
        <v>4513</v>
      </c>
      <c r="B6482" s="185" t="s">
        <v>17291</v>
      </c>
      <c r="C6482" s="74" t="s">
        <v>15265</v>
      </c>
    </row>
    <row r="6483" ht="14.25" customHeight="1">
      <c r="A6483" s="185" t="s">
        <v>4566</v>
      </c>
      <c r="B6483" s="185" t="s">
        <v>17292</v>
      </c>
      <c r="C6483" s="74" t="s">
        <v>15265</v>
      </c>
    </row>
    <row r="6484" ht="14.25" customHeight="1">
      <c r="A6484" s="185" t="s">
        <v>4785</v>
      </c>
      <c r="B6484" s="185" t="s">
        <v>15880</v>
      </c>
      <c r="C6484" s="74" t="s">
        <v>15265</v>
      </c>
    </row>
    <row r="6485" ht="14.25" customHeight="1">
      <c r="A6485" s="185" t="s">
        <v>13300</v>
      </c>
      <c r="B6485" s="185" t="s">
        <v>15827</v>
      </c>
      <c r="C6485" s="74" t="s">
        <v>15265</v>
      </c>
    </row>
    <row r="6486" ht="14.25" customHeight="1">
      <c r="A6486" s="185" t="s">
        <v>4910</v>
      </c>
      <c r="B6486" s="185" t="s">
        <v>15828</v>
      </c>
      <c r="C6486" s="74" t="s">
        <v>15265</v>
      </c>
    </row>
    <row r="6487" ht="14.25" customHeight="1">
      <c r="A6487" s="185" t="s">
        <v>5024</v>
      </c>
      <c r="B6487" s="185" t="s">
        <v>15911</v>
      </c>
      <c r="C6487" s="74" t="s">
        <v>15265</v>
      </c>
    </row>
    <row r="6488" ht="14.25" customHeight="1">
      <c r="A6488" s="185" t="s">
        <v>5250</v>
      </c>
      <c r="B6488" s="185" t="s">
        <v>17293</v>
      </c>
      <c r="C6488" s="74" t="s">
        <v>15265</v>
      </c>
    </row>
    <row r="6489" ht="14.25" customHeight="1">
      <c r="A6489" s="185" t="s">
        <v>2692</v>
      </c>
      <c r="B6489" s="185" t="s">
        <v>15832</v>
      </c>
      <c r="C6489" s="74" t="s">
        <v>15265</v>
      </c>
    </row>
    <row r="6490" ht="14.25" customHeight="1">
      <c r="A6490" s="185" t="s">
        <v>13309</v>
      </c>
      <c r="B6490" s="185" t="s">
        <v>15912</v>
      </c>
      <c r="C6490" s="74" t="s">
        <v>15265</v>
      </c>
    </row>
    <row r="6491" ht="14.25" customHeight="1">
      <c r="A6491" s="185" t="s">
        <v>13311</v>
      </c>
      <c r="B6491" s="185" t="s">
        <v>15999</v>
      </c>
      <c r="C6491" s="74" t="s">
        <v>15265</v>
      </c>
    </row>
    <row r="6492" ht="14.25" customHeight="1">
      <c r="A6492" s="185" t="s">
        <v>13315</v>
      </c>
      <c r="B6492" s="185" t="s">
        <v>15837</v>
      </c>
      <c r="C6492" s="74" t="s">
        <v>15265</v>
      </c>
    </row>
    <row r="6493" ht="14.25" customHeight="1">
      <c r="A6493" s="185" t="s">
        <v>13319</v>
      </c>
      <c r="B6493" s="185" t="s">
        <v>15838</v>
      </c>
      <c r="C6493" s="74" t="s">
        <v>15265</v>
      </c>
    </row>
    <row r="6494" ht="14.25" customHeight="1">
      <c r="A6494" s="185" t="s">
        <v>3696</v>
      </c>
      <c r="B6494" s="185" t="s">
        <v>17294</v>
      </c>
      <c r="C6494" s="74" t="s">
        <v>15265</v>
      </c>
    </row>
    <row r="6495" ht="14.25" customHeight="1">
      <c r="A6495" s="185" t="s">
        <v>13326</v>
      </c>
      <c r="B6495" s="185" t="s">
        <v>15840</v>
      </c>
      <c r="C6495" s="74" t="s">
        <v>15265</v>
      </c>
    </row>
    <row r="6496" ht="14.25" customHeight="1">
      <c r="A6496" s="185" t="s">
        <v>13330</v>
      </c>
      <c r="B6496" s="185" t="s">
        <v>17295</v>
      </c>
      <c r="C6496" s="74" t="s">
        <v>15265</v>
      </c>
    </row>
    <row r="6497" ht="14.25" customHeight="1">
      <c r="A6497" s="185" t="s">
        <v>13335</v>
      </c>
      <c r="B6497" s="185" t="s">
        <v>15842</v>
      </c>
      <c r="C6497" s="74" t="s">
        <v>15265</v>
      </c>
    </row>
    <row r="6498" ht="14.25" customHeight="1">
      <c r="A6498" s="185" t="s">
        <v>6731</v>
      </c>
      <c r="B6498" s="185" t="s">
        <v>15843</v>
      </c>
      <c r="C6498" s="74" t="s">
        <v>15265</v>
      </c>
    </row>
    <row r="6499" ht="14.25" customHeight="1">
      <c r="A6499" s="185" t="s">
        <v>13336</v>
      </c>
      <c r="B6499" s="185" t="s">
        <v>15842</v>
      </c>
      <c r="C6499" s="74" t="s">
        <v>15265</v>
      </c>
    </row>
    <row r="6500" ht="14.25" customHeight="1">
      <c r="A6500" s="185" t="s">
        <v>13337</v>
      </c>
      <c r="B6500" s="185" t="s">
        <v>15843</v>
      </c>
      <c r="C6500" s="74" t="s">
        <v>15265</v>
      </c>
    </row>
    <row r="6501" ht="14.25" customHeight="1">
      <c r="A6501" s="185" t="s">
        <v>13338</v>
      </c>
      <c r="B6501" s="185" t="s">
        <v>15842</v>
      </c>
      <c r="C6501" s="74" t="s">
        <v>15265</v>
      </c>
    </row>
    <row r="6502" ht="14.25" customHeight="1">
      <c r="A6502" s="185" t="s">
        <v>13339</v>
      </c>
      <c r="B6502" s="185" t="s">
        <v>15843</v>
      </c>
      <c r="C6502" s="74" t="s">
        <v>15265</v>
      </c>
    </row>
    <row r="6503" ht="14.25" customHeight="1">
      <c r="A6503" s="185" t="s">
        <v>13342</v>
      </c>
      <c r="B6503" s="185" t="s">
        <v>15844</v>
      </c>
      <c r="C6503" s="74" t="s">
        <v>15265</v>
      </c>
    </row>
    <row r="6504" ht="14.25" customHeight="1">
      <c r="A6504" s="185" t="s">
        <v>13345</v>
      </c>
      <c r="B6504" s="185" t="s">
        <v>15889</v>
      </c>
      <c r="C6504" s="74" t="s">
        <v>15265</v>
      </c>
    </row>
    <row r="6505" ht="14.25" customHeight="1">
      <c r="A6505" s="185" t="s">
        <v>6766</v>
      </c>
      <c r="B6505" s="185" t="s">
        <v>15846</v>
      </c>
      <c r="C6505" s="74" t="s">
        <v>15265</v>
      </c>
    </row>
    <row r="6506" ht="14.25" customHeight="1">
      <c r="A6506" s="185" t="s">
        <v>6799</v>
      </c>
      <c r="B6506" s="185" t="s">
        <v>15931</v>
      </c>
      <c r="C6506" s="74" t="s">
        <v>15265</v>
      </c>
    </row>
    <row r="6507" ht="14.25" customHeight="1">
      <c r="A6507" s="185" t="s">
        <v>13349</v>
      </c>
      <c r="B6507" s="185" t="s">
        <v>17276</v>
      </c>
      <c r="C6507" s="74" t="s">
        <v>15265</v>
      </c>
    </row>
    <row r="6508" ht="14.25" customHeight="1">
      <c r="A6508" s="185" t="s">
        <v>13350</v>
      </c>
      <c r="B6508" s="185" t="s">
        <v>15848</v>
      </c>
      <c r="C6508" s="74" t="s">
        <v>15265</v>
      </c>
    </row>
    <row r="6509" ht="14.25" customHeight="1">
      <c r="A6509" s="185" t="s">
        <v>13352</v>
      </c>
      <c r="B6509" s="185" t="s">
        <v>15849</v>
      </c>
      <c r="C6509" s="74" t="s">
        <v>15265</v>
      </c>
    </row>
    <row r="6510" ht="14.25" customHeight="1">
      <c r="A6510" s="185" t="s">
        <v>6991</v>
      </c>
      <c r="B6510" s="185" t="s">
        <v>15846</v>
      </c>
      <c r="C6510" s="74" t="s">
        <v>15265</v>
      </c>
    </row>
    <row r="6511" ht="14.25" customHeight="1">
      <c r="A6511" s="185" t="s">
        <v>13356</v>
      </c>
      <c r="B6511" s="185" t="s">
        <v>15892</v>
      </c>
      <c r="C6511" s="74" t="s">
        <v>15265</v>
      </c>
    </row>
    <row r="6512" ht="14.25" customHeight="1">
      <c r="A6512" s="185" t="s">
        <v>13358</v>
      </c>
      <c r="B6512" s="185" t="s">
        <v>15848</v>
      </c>
      <c r="C6512" s="74" t="s">
        <v>15265</v>
      </c>
    </row>
    <row r="6513" ht="14.25" customHeight="1">
      <c r="A6513" s="185" t="s">
        <v>13360</v>
      </c>
      <c r="B6513" s="185" t="s">
        <v>15849</v>
      </c>
      <c r="C6513" s="74" t="s">
        <v>15265</v>
      </c>
    </row>
    <row r="6514" ht="14.25" customHeight="1">
      <c r="A6514" s="185" t="s">
        <v>7061</v>
      </c>
      <c r="B6514" s="185" t="s">
        <v>15976</v>
      </c>
      <c r="C6514" s="74" t="s">
        <v>15265</v>
      </c>
    </row>
    <row r="6515" ht="14.25" customHeight="1">
      <c r="A6515" s="185" t="s">
        <v>3725</v>
      </c>
      <c r="B6515" s="185" t="s">
        <v>15893</v>
      </c>
      <c r="C6515" s="74" t="s">
        <v>15265</v>
      </c>
    </row>
    <row r="6516" ht="14.25" customHeight="1">
      <c r="A6516" s="185" t="s">
        <v>13364</v>
      </c>
      <c r="B6516" s="185" t="s">
        <v>16511</v>
      </c>
      <c r="C6516" s="74" t="s">
        <v>15265</v>
      </c>
    </row>
    <row r="6517" ht="14.25" customHeight="1">
      <c r="A6517" s="185" t="s">
        <v>13365</v>
      </c>
      <c r="B6517" s="185" t="s">
        <v>15852</v>
      </c>
      <c r="C6517" s="74" t="s">
        <v>15265</v>
      </c>
    </row>
    <row r="6518" ht="14.25" customHeight="1">
      <c r="A6518" s="185" t="s">
        <v>3703</v>
      </c>
      <c r="B6518" s="185" t="s">
        <v>15853</v>
      </c>
      <c r="C6518" s="74" t="s">
        <v>15265</v>
      </c>
    </row>
    <row r="6519" ht="14.25" customHeight="1">
      <c r="A6519" s="185" t="s">
        <v>7579</v>
      </c>
      <c r="B6519" s="185" t="s">
        <v>15854</v>
      </c>
      <c r="C6519" s="74" t="s">
        <v>15265</v>
      </c>
    </row>
    <row r="6520" ht="14.25" customHeight="1">
      <c r="A6520" s="185" t="s">
        <v>13372</v>
      </c>
      <c r="B6520" s="185" t="s">
        <v>17296</v>
      </c>
      <c r="C6520" s="74" t="s">
        <v>15265</v>
      </c>
    </row>
    <row r="6521" ht="14.25" customHeight="1">
      <c r="A6521" s="185" t="s">
        <v>3708</v>
      </c>
      <c r="B6521" s="185" t="s">
        <v>17297</v>
      </c>
      <c r="C6521" s="74" t="s">
        <v>15265</v>
      </c>
    </row>
    <row r="6522" ht="14.25" customHeight="1">
      <c r="A6522" s="185" t="s">
        <v>13863</v>
      </c>
      <c r="B6522" s="185" t="s">
        <v>17298</v>
      </c>
      <c r="C6522" s="74" t="s">
        <v>15265</v>
      </c>
    </row>
    <row r="6523" ht="14.25" customHeight="1">
      <c r="A6523" s="185" t="s">
        <v>13378</v>
      </c>
      <c r="B6523" s="185" t="s">
        <v>17299</v>
      </c>
      <c r="C6523" s="74" t="s">
        <v>15265</v>
      </c>
    </row>
    <row r="6524" ht="14.25" customHeight="1">
      <c r="A6524" s="185" t="s">
        <v>13384</v>
      </c>
      <c r="B6524" s="185" t="s">
        <v>17300</v>
      </c>
      <c r="C6524" s="74" t="s">
        <v>15265</v>
      </c>
    </row>
    <row r="6525" ht="14.25" customHeight="1">
      <c r="A6525" s="185" t="s">
        <v>13390</v>
      </c>
      <c r="B6525" s="185" t="s">
        <v>15858</v>
      </c>
      <c r="C6525" s="74" t="s">
        <v>15265</v>
      </c>
    </row>
    <row r="6526" ht="14.25" customHeight="1">
      <c r="A6526" s="185" t="s">
        <v>3710</v>
      </c>
      <c r="B6526" s="185" t="s">
        <v>15859</v>
      </c>
      <c r="C6526" s="74" t="s">
        <v>15265</v>
      </c>
    </row>
    <row r="6527" ht="14.25" customHeight="1">
      <c r="A6527" s="185" t="s">
        <v>13393</v>
      </c>
      <c r="B6527" s="185" t="s">
        <v>15860</v>
      </c>
      <c r="C6527" s="74" t="s">
        <v>15265</v>
      </c>
    </row>
    <row r="6528" ht="14.25" customHeight="1">
      <c r="A6528" s="185" t="s">
        <v>13396</v>
      </c>
      <c r="B6528" s="185" t="s">
        <v>15861</v>
      </c>
      <c r="C6528" s="74" t="s">
        <v>15265</v>
      </c>
    </row>
    <row r="6529" ht="14.25" customHeight="1">
      <c r="A6529" s="185" t="s">
        <v>13398</v>
      </c>
      <c r="B6529" s="185" t="s">
        <v>15843</v>
      </c>
      <c r="C6529" s="74" t="s">
        <v>15265</v>
      </c>
    </row>
    <row r="6530" ht="14.25" customHeight="1">
      <c r="A6530" s="185" t="s">
        <v>13400</v>
      </c>
      <c r="B6530" s="185" t="s">
        <v>15861</v>
      </c>
      <c r="C6530" s="74" t="s">
        <v>15265</v>
      </c>
    </row>
    <row r="6531" ht="14.25" customHeight="1">
      <c r="A6531" s="185" t="s">
        <v>13402</v>
      </c>
      <c r="B6531" s="185" t="s">
        <v>15843</v>
      </c>
      <c r="C6531" s="74" t="s">
        <v>15265</v>
      </c>
    </row>
    <row r="6532" ht="14.25" customHeight="1">
      <c r="A6532" s="185" t="s">
        <v>13404</v>
      </c>
      <c r="B6532" s="185" t="s">
        <v>15861</v>
      </c>
      <c r="C6532" s="74" t="s">
        <v>15265</v>
      </c>
    </row>
    <row r="6533" ht="14.25" customHeight="1">
      <c r="A6533" s="185" t="s">
        <v>13405</v>
      </c>
      <c r="B6533" s="185" t="s">
        <v>15843</v>
      </c>
      <c r="C6533" s="74" t="s">
        <v>15265</v>
      </c>
    </row>
    <row r="6534" ht="14.25" customHeight="1">
      <c r="A6534" s="185" t="s">
        <v>9167</v>
      </c>
      <c r="B6534" s="185" t="s">
        <v>15844</v>
      </c>
      <c r="C6534" s="74" t="s">
        <v>15265</v>
      </c>
    </row>
    <row r="6535" ht="14.25" customHeight="1">
      <c r="A6535" s="185" t="s">
        <v>10493</v>
      </c>
      <c r="B6535" s="185" t="s">
        <v>17301</v>
      </c>
      <c r="C6535" s="74" t="s">
        <v>15265</v>
      </c>
    </row>
    <row r="6536" ht="14.25" customHeight="1">
      <c r="A6536" s="185" t="s">
        <v>13427</v>
      </c>
      <c r="B6536" s="185" t="s">
        <v>15827</v>
      </c>
      <c r="C6536" s="74" t="s">
        <v>15265</v>
      </c>
    </row>
    <row r="6537" ht="14.25" customHeight="1">
      <c r="A6537" s="185" t="s">
        <v>13431</v>
      </c>
      <c r="B6537" s="185" t="s">
        <v>15864</v>
      </c>
      <c r="C6537" s="74" t="s">
        <v>15265</v>
      </c>
    </row>
    <row r="6538" ht="14.25" customHeight="1">
      <c r="A6538" s="185" t="s">
        <v>3717</v>
      </c>
      <c r="B6538" s="185" t="s">
        <v>17119</v>
      </c>
      <c r="C6538" s="74" t="s">
        <v>15265</v>
      </c>
    </row>
    <row r="6539" ht="14.25" customHeight="1">
      <c r="A6539" s="185" t="s">
        <v>3718</v>
      </c>
      <c r="B6539" s="185" t="s">
        <v>15868</v>
      </c>
      <c r="C6539" s="74" t="s">
        <v>15265</v>
      </c>
    </row>
    <row r="6540" ht="14.25" customHeight="1">
      <c r="A6540" s="185" t="s">
        <v>11305</v>
      </c>
      <c r="B6540" s="185" t="s">
        <v>17302</v>
      </c>
      <c r="C6540" s="74" t="s">
        <v>15265</v>
      </c>
    </row>
    <row r="6541" ht="14.25" customHeight="1">
      <c r="A6541" s="185" t="s">
        <v>13509</v>
      </c>
      <c r="B6541" s="185" t="s">
        <v>17303</v>
      </c>
      <c r="C6541" s="74" t="s">
        <v>15265</v>
      </c>
    </row>
    <row r="6542" ht="14.25" customHeight="1">
      <c r="A6542" s="185" t="s">
        <v>11375</v>
      </c>
      <c r="B6542" s="185" t="s">
        <v>17304</v>
      </c>
      <c r="C6542" s="74" t="s">
        <v>15265</v>
      </c>
    </row>
    <row r="6543" ht="14.25" customHeight="1">
      <c r="A6543" s="185" t="s">
        <v>13435</v>
      </c>
      <c r="B6543" s="185" t="s">
        <v>15842</v>
      </c>
      <c r="C6543" s="74" t="s">
        <v>15265</v>
      </c>
    </row>
    <row r="6544" ht="14.25" customHeight="1">
      <c r="A6544" s="185" t="s">
        <v>13436</v>
      </c>
      <c r="B6544" s="185" t="s">
        <v>15843</v>
      </c>
      <c r="C6544" s="74" t="s">
        <v>15265</v>
      </c>
    </row>
    <row r="6545" ht="14.25" customHeight="1">
      <c r="A6545" s="185" t="s">
        <v>13437</v>
      </c>
      <c r="B6545" s="185" t="s">
        <v>15842</v>
      </c>
      <c r="C6545" s="74" t="s">
        <v>15265</v>
      </c>
    </row>
    <row r="6546" ht="14.25" customHeight="1">
      <c r="A6546" s="185" t="s">
        <v>13438</v>
      </c>
      <c r="B6546" s="185" t="s">
        <v>15843</v>
      </c>
      <c r="C6546" s="74" t="s">
        <v>15265</v>
      </c>
    </row>
    <row r="6547" ht="14.25" customHeight="1">
      <c r="A6547" s="185" t="s">
        <v>13439</v>
      </c>
      <c r="B6547" s="185" t="s">
        <v>15842</v>
      </c>
      <c r="C6547" s="74" t="s">
        <v>15265</v>
      </c>
    </row>
    <row r="6548" ht="14.25" customHeight="1">
      <c r="A6548" s="185" t="s">
        <v>13440</v>
      </c>
      <c r="B6548" s="185" t="s">
        <v>15843</v>
      </c>
      <c r="C6548" s="74" t="s">
        <v>15265</v>
      </c>
    </row>
    <row r="6549" ht="14.25" customHeight="1">
      <c r="A6549" s="185" t="s">
        <v>13443</v>
      </c>
      <c r="B6549" s="185" t="s">
        <v>15844</v>
      </c>
      <c r="C6549" s="74" t="s">
        <v>15265</v>
      </c>
    </row>
    <row r="6550" ht="14.25" customHeight="1">
      <c r="A6550" s="185" t="s">
        <v>13268</v>
      </c>
      <c r="B6550" s="185" t="s">
        <v>15870</v>
      </c>
      <c r="C6550" s="74" t="s">
        <v>15265</v>
      </c>
    </row>
    <row r="6551" ht="14.25" customHeight="1">
      <c r="A6551" s="185" t="s">
        <v>12171</v>
      </c>
      <c r="B6551" s="185" t="s">
        <v>17271</v>
      </c>
      <c r="C6551" s="74" t="s">
        <v>15265</v>
      </c>
    </row>
    <row r="6552" ht="14.25" customHeight="1">
      <c r="A6552" s="185" t="s">
        <v>12180</v>
      </c>
      <c r="B6552" s="185" t="s">
        <v>17305</v>
      </c>
      <c r="C6552" s="74" t="s">
        <v>15265</v>
      </c>
    </row>
    <row r="6553" ht="14.25" customHeight="1">
      <c r="A6553" s="185" t="s">
        <v>13449</v>
      </c>
      <c r="B6553" s="185" t="s">
        <v>15858</v>
      </c>
      <c r="C6553" s="74" t="s">
        <v>15265</v>
      </c>
    </row>
    <row r="6554" ht="14.25" customHeight="1">
      <c r="A6554" s="185" t="s">
        <v>13450</v>
      </c>
      <c r="B6554" s="185" t="s">
        <v>15908</v>
      </c>
      <c r="C6554" s="74" t="s">
        <v>15265</v>
      </c>
    </row>
    <row r="6555" ht="14.25" customHeight="1">
      <c r="A6555" s="185" t="s">
        <v>3713</v>
      </c>
      <c r="B6555" s="185" t="s">
        <v>15873</v>
      </c>
      <c r="C6555" s="74" t="s">
        <v>15265</v>
      </c>
    </row>
    <row r="6556" ht="14.25" customHeight="1">
      <c r="A6556" s="185" t="s">
        <v>13462</v>
      </c>
      <c r="B6556" s="185" t="s">
        <v>15909</v>
      </c>
      <c r="C6556" s="74" t="s">
        <v>15265</v>
      </c>
    </row>
    <row r="6557" ht="14.25" customHeight="1">
      <c r="A6557" s="185" t="s">
        <v>13463</v>
      </c>
      <c r="B6557" s="185" t="s">
        <v>17306</v>
      </c>
      <c r="C6557" s="74" t="s">
        <v>15265</v>
      </c>
    </row>
    <row r="6558" ht="14.25" customHeight="1">
      <c r="A6558" s="185" t="s">
        <v>3934</v>
      </c>
      <c r="B6558" s="185" t="s">
        <v>15878</v>
      </c>
      <c r="C6558" s="74" t="s">
        <v>15265</v>
      </c>
    </row>
    <row r="6559" ht="14.25" customHeight="1">
      <c r="A6559" s="185" t="s">
        <v>13285</v>
      </c>
      <c r="B6559" s="185" t="s">
        <v>15824</v>
      </c>
      <c r="C6559" s="74" t="s">
        <v>15276</v>
      </c>
    </row>
    <row r="6560" ht="14.25" customHeight="1">
      <c r="A6560" s="185" t="s">
        <v>4533</v>
      </c>
      <c r="B6560" s="185" t="s">
        <v>16346</v>
      </c>
      <c r="C6560" s="74" t="s">
        <v>15276</v>
      </c>
    </row>
    <row r="6561" ht="14.25" customHeight="1">
      <c r="A6561" s="185" t="s">
        <v>4785</v>
      </c>
      <c r="B6561" s="185" t="s">
        <v>15880</v>
      </c>
      <c r="C6561" s="74" t="s">
        <v>15276</v>
      </c>
    </row>
    <row r="6562" ht="14.25" customHeight="1">
      <c r="A6562" s="185" t="s">
        <v>13300</v>
      </c>
      <c r="B6562" s="185" t="s">
        <v>15827</v>
      </c>
      <c r="C6562" s="74" t="s">
        <v>15276</v>
      </c>
    </row>
    <row r="6563" ht="14.25" customHeight="1">
      <c r="A6563" s="185" t="s">
        <v>4910</v>
      </c>
      <c r="B6563" s="185" t="s">
        <v>15828</v>
      </c>
      <c r="C6563" s="74" t="s">
        <v>15276</v>
      </c>
    </row>
    <row r="6564" ht="14.25" customHeight="1">
      <c r="A6564" s="185" t="s">
        <v>13305</v>
      </c>
      <c r="B6564" s="185" t="s">
        <v>15934</v>
      </c>
      <c r="C6564" s="74" t="s">
        <v>15276</v>
      </c>
    </row>
    <row r="6565" ht="14.25" customHeight="1">
      <c r="A6565" s="185" t="s">
        <v>5024</v>
      </c>
      <c r="B6565" s="185" t="s">
        <v>15911</v>
      </c>
      <c r="C6565" s="74" t="s">
        <v>15276</v>
      </c>
    </row>
    <row r="6566" ht="14.25" customHeight="1">
      <c r="A6566" s="185" t="s">
        <v>2692</v>
      </c>
      <c r="B6566" s="185" t="s">
        <v>15832</v>
      </c>
      <c r="C6566" s="74" t="s">
        <v>15276</v>
      </c>
    </row>
    <row r="6567" ht="14.25" customHeight="1">
      <c r="A6567" s="185" t="s">
        <v>13309</v>
      </c>
      <c r="B6567" s="185" t="s">
        <v>15885</v>
      </c>
      <c r="C6567" s="74" t="s">
        <v>15276</v>
      </c>
    </row>
    <row r="6568" ht="14.25" customHeight="1">
      <c r="A6568" s="185" t="s">
        <v>13311</v>
      </c>
      <c r="B6568" s="185" t="s">
        <v>17307</v>
      </c>
      <c r="C6568" s="74" t="s">
        <v>15276</v>
      </c>
    </row>
    <row r="6569" ht="14.25" customHeight="1">
      <c r="A6569" s="185" t="s">
        <v>13315</v>
      </c>
      <c r="B6569" s="185" t="s">
        <v>15837</v>
      </c>
      <c r="C6569" s="74" t="s">
        <v>15276</v>
      </c>
    </row>
    <row r="6570" ht="14.25" customHeight="1">
      <c r="A6570" s="185" t="s">
        <v>13326</v>
      </c>
      <c r="B6570" s="185" t="s">
        <v>15840</v>
      </c>
      <c r="C6570" s="74" t="s">
        <v>15276</v>
      </c>
    </row>
    <row r="6571" ht="14.25" customHeight="1">
      <c r="A6571" s="185" t="s">
        <v>13333</v>
      </c>
      <c r="B6571" s="185" t="s">
        <v>15934</v>
      </c>
      <c r="C6571" s="74" t="s">
        <v>15276</v>
      </c>
    </row>
    <row r="6572" ht="14.25" customHeight="1">
      <c r="A6572" s="185" t="s">
        <v>13335</v>
      </c>
      <c r="B6572" s="185" t="s">
        <v>15842</v>
      </c>
      <c r="C6572" s="74" t="s">
        <v>15276</v>
      </c>
    </row>
    <row r="6573" ht="14.25" customHeight="1">
      <c r="A6573" s="185" t="s">
        <v>6731</v>
      </c>
      <c r="B6573" s="185" t="s">
        <v>15843</v>
      </c>
      <c r="C6573" s="74" t="s">
        <v>15276</v>
      </c>
    </row>
    <row r="6574" ht="14.25" customHeight="1">
      <c r="A6574" s="185" t="s">
        <v>13336</v>
      </c>
      <c r="B6574" s="185" t="s">
        <v>15842</v>
      </c>
      <c r="C6574" s="74" t="s">
        <v>15276</v>
      </c>
    </row>
    <row r="6575" ht="14.25" customHeight="1">
      <c r="A6575" s="185" t="s">
        <v>13337</v>
      </c>
      <c r="B6575" s="185" t="s">
        <v>15843</v>
      </c>
      <c r="C6575" s="74" t="s">
        <v>15276</v>
      </c>
    </row>
    <row r="6576" ht="14.25" customHeight="1">
      <c r="A6576" s="185" t="s">
        <v>13338</v>
      </c>
      <c r="B6576" s="185" t="s">
        <v>15842</v>
      </c>
      <c r="C6576" s="74" t="s">
        <v>15276</v>
      </c>
    </row>
    <row r="6577" ht="14.25" customHeight="1">
      <c r="A6577" s="185" t="s">
        <v>13339</v>
      </c>
      <c r="B6577" s="185" t="s">
        <v>15843</v>
      </c>
      <c r="C6577" s="74" t="s">
        <v>15276</v>
      </c>
    </row>
    <row r="6578" ht="14.25" customHeight="1">
      <c r="A6578" s="185" t="s">
        <v>13342</v>
      </c>
      <c r="B6578" s="185" t="s">
        <v>15844</v>
      </c>
      <c r="C6578" s="74" t="s">
        <v>15276</v>
      </c>
    </row>
    <row r="6579" ht="14.25" customHeight="1">
      <c r="A6579" s="185" t="s">
        <v>13345</v>
      </c>
      <c r="B6579" s="185" t="s">
        <v>15889</v>
      </c>
      <c r="C6579" s="74" t="s">
        <v>15276</v>
      </c>
    </row>
    <row r="6580" ht="14.25" customHeight="1">
      <c r="A6580" s="185" t="s">
        <v>6766</v>
      </c>
      <c r="B6580" s="185" t="s">
        <v>16177</v>
      </c>
      <c r="C6580" s="74" t="s">
        <v>15276</v>
      </c>
    </row>
    <row r="6581" ht="14.25" customHeight="1">
      <c r="A6581" s="185" t="s">
        <v>6799</v>
      </c>
      <c r="B6581" s="185" t="s">
        <v>17308</v>
      </c>
      <c r="C6581" s="74" t="s">
        <v>15276</v>
      </c>
    </row>
    <row r="6582" ht="14.25" customHeight="1">
      <c r="A6582" s="185" t="s">
        <v>13349</v>
      </c>
      <c r="B6582" s="185" t="s">
        <v>17309</v>
      </c>
      <c r="C6582" s="74" t="s">
        <v>15276</v>
      </c>
    </row>
    <row r="6583" ht="14.25" customHeight="1">
      <c r="A6583" s="185" t="s">
        <v>13350</v>
      </c>
      <c r="B6583" s="185" t="s">
        <v>15848</v>
      </c>
      <c r="C6583" s="74" t="s">
        <v>15276</v>
      </c>
    </row>
    <row r="6584" ht="14.25" customHeight="1">
      <c r="A6584" s="185" t="s">
        <v>13352</v>
      </c>
      <c r="B6584" s="185" t="s">
        <v>15849</v>
      </c>
      <c r="C6584" s="74" t="s">
        <v>15276</v>
      </c>
    </row>
    <row r="6585" ht="14.25" customHeight="1">
      <c r="A6585" s="185" t="s">
        <v>6991</v>
      </c>
      <c r="B6585" s="185" t="s">
        <v>15846</v>
      </c>
      <c r="C6585" s="74" t="s">
        <v>15276</v>
      </c>
    </row>
    <row r="6586" ht="14.25" customHeight="1">
      <c r="A6586" s="185" t="s">
        <v>13356</v>
      </c>
      <c r="B6586" s="185" t="s">
        <v>15892</v>
      </c>
      <c r="C6586" s="74" t="s">
        <v>15276</v>
      </c>
    </row>
    <row r="6587" ht="14.25" customHeight="1">
      <c r="A6587" s="185" t="s">
        <v>13358</v>
      </c>
      <c r="B6587" s="185" t="s">
        <v>15848</v>
      </c>
      <c r="C6587" s="74" t="s">
        <v>15276</v>
      </c>
    </row>
    <row r="6588" ht="14.25" customHeight="1">
      <c r="A6588" s="185" t="s">
        <v>13360</v>
      </c>
      <c r="B6588" s="185" t="s">
        <v>15849</v>
      </c>
      <c r="C6588" s="74" t="s">
        <v>15276</v>
      </c>
    </row>
    <row r="6589" ht="14.25" customHeight="1">
      <c r="A6589" s="185" t="s">
        <v>3725</v>
      </c>
      <c r="B6589" s="185" t="s">
        <v>15893</v>
      </c>
      <c r="C6589" s="74" t="s">
        <v>15276</v>
      </c>
    </row>
    <row r="6590" ht="14.25" customHeight="1">
      <c r="A6590" s="185" t="s">
        <v>13364</v>
      </c>
      <c r="B6590" s="185" t="s">
        <v>17310</v>
      </c>
      <c r="C6590" s="74" t="s">
        <v>15276</v>
      </c>
    </row>
    <row r="6591" ht="14.25" customHeight="1">
      <c r="A6591" s="185" t="s">
        <v>13365</v>
      </c>
      <c r="B6591" s="185" t="s">
        <v>15852</v>
      </c>
      <c r="C6591" s="74" t="s">
        <v>15276</v>
      </c>
    </row>
    <row r="6592" ht="14.25" customHeight="1">
      <c r="A6592" s="185" t="s">
        <v>3703</v>
      </c>
      <c r="B6592" s="185" t="s">
        <v>15853</v>
      </c>
      <c r="C6592" s="74" t="s">
        <v>15276</v>
      </c>
    </row>
    <row r="6593" ht="14.25" customHeight="1">
      <c r="A6593" s="185" t="s">
        <v>7579</v>
      </c>
      <c r="B6593" s="185" t="s">
        <v>17311</v>
      </c>
      <c r="C6593" s="74" t="s">
        <v>15276</v>
      </c>
    </row>
    <row r="6594" ht="14.25" customHeight="1">
      <c r="A6594" s="185" t="s">
        <v>13372</v>
      </c>
      <c r="B6594" s="185" t="s">
        <v>17312</v>
      </c>
      <c r="C6594" s="74" t="s">
        <v>15276</v>
      </c>
    </row>
    <row r="6595" ht="14.25" customHeight="1">
      <c r="A6595" s="185" t="s">
        <v>3708</v>
      </c>
      <c r="B6595" s="185" t="s">
        <v>17313</v>
      </c>
      <c r="C6595" s="74" t="s">
        <v>15276</v>
      </c>
    </row>
    <row r="6596" ht="14.25" customHeight="1">
      <c r="A6596" s="185" t="s">
        <v>13378</v>
      </c>
      <c r="B6596" s="185" t="s">
        <v>17314</v>
      </c>
      <c r="C6596" s="74" t="s">
        <v>15276</v>
      </c>
    </row>
    <row r="6597" ht="14.25" customHeight="1">
      <c r="A6597" s="185" t="s">
        <v>13384</v>
      </c>
      <c r="B6597" s="185" t="s">
        <v>17315</v>
      </c>
      <c r="C6597" s="74" t="s">
        <v>15276</v>
      </c>
    </row>
    <row r="6598" ht="14.25" customHeight="1">
      <c r="A6598" s="185" t="s">
        <v>13390</v>
      </c>
      <c r="B6598" s="185" t="s">
        <v>15858</v>
      </c>
      <c r="C6598" s="74" t="s">
        <v>15276</v>
      </c>
    </row>
    <row r="6599" ht="14.25" customHeight="1">
      <c r="A6599" s="185" t="s">
        <v>3710</v>
      </c>
      <c r="B6599" s="185" t="s">
        <v>15859</v>
      </c>
      <c r="C6599" s="74" t="s">
        <v>15276</v>
      </c>
    </row>
    <row r="6600" ht="14.25" customHeight="1">
      <c r="A6600" s="185" t="s">
        <v>13393</v>
      </c>
      <c r="B6600" s="185" t="s">
        <v>15860</v>
      </c>
      <c r="C6600" s="74" t="s">
        <v>15276</v>
      </c>
    </row>
    <row r="6601" ht="14.25" customHeight="1">
      <c r="A6601" s="185" t="s">
        <v>13396</v>
      </c>
      <c r="B6601" s="185" t="s">
        <v>15861</v>
      </c>
      <c r="C6601" s="74" t="s">
        <v>15276</v>
      </c>
    </row>
    <row r="6602" ht="14.25" customHeight="1">
      <c r="A6602" s="185" t="s">
        <v>13398</v>
      </c>
      <c r="B6602" s="185" t="s">
        <v>15843</v>
      </c>
      <c r="C6602" s="74" t="s">
        <v>15276</v>
      </c>
    </row>
    <row r="6603" ht="14.25" customHeight="1">
      <c r="A6603" s="185" t="s">
        <v>13400</v>
      </c>
      <c r="B6603" s="185" t="s">
        <v>15861</v>
      </c>
      <c r="C6603" s="74" t="s">
        <v>15276</v>
      </c>
    </row>
    <row r="6604" ht="14.25" customHeight="1">
      <c r="A6604" s="185" t="s">
        <v>13402</v>
      </c>
      <c r="B6604" s="185" t="s">
        <v>15843</v>
      </c>
      <c r="C6604" s="74" t="s">
        <v>15276</v>
      </c>
    </row>
    <row r="6605" ht="14.25" customHeight="1">
      <c r="A6605" s="185" t="s">
        <v>13404</v>
      </c>
      <c r="B6605" s="185" t="s">
        <v>15861</v>
      </c>
      <c r="C6605" s="74" t="s">
        <v>15276</v>
      </c>
    </row>
    <row r="6606" ht="14.25" customHeight="1">
      <c r="A6606" s="185" t="s">
        <v>13405</v>
      </c>
      <c r="B6606" s="185" t="s">
        <v>15843</v>
      </c>
      <c r="C6606" s="74" t="s">
        <v>15276</v>
      </c>
    </row>
    <row r="6607" ht="14.25" customHeight="1">
      <c r="A6607" s="185" t="s">
        <v>9167</v>
      </c>
      <c r="B6607" s="185" t="s">
        <v>15844</v>
      </c>
      <c r="C6607" s="74" t="s">
        <v>15276</v>
      </c>
    </row>
    <row r="6608" ht="14.25" customHeight="1">
      <c r="A6608" s="185" t="s">
        <v>13427</v>
      </c>
      <c r="B6608" s="185" t="s">
        <v>15827</v>
      </c>
      <c r="C6608" s="74" t="s">
        <v>15276</v>
      </c>
    </row>
    <row r="6609" ht="14.25" customHeight="1">
      <c r="A6609" s="185" t="s">
        <v>13431</v>
      </c>
      <c r="B6609" s="185" t="s">
        <v>15864</v>
      </c>
      <c r="C6609" s="74" t="s">
        <v>15276</v>
      </c>
    </row>
    <row r="6610" ht="14.25" customHeight="1">
      <c r="A6610" s="185" t="s">
        <v>3717</v>
      </c>
      <c r="B6610" s="185" t="s">
        <v>15903</v>
      </c>
      <c r="C6610" s="74" t="s">
        <v>15276</v>
      </c>
    </row>
    <row r="6611" ht="14.25" customHeight="1">
      <c r="A6611" s="185" t="s">
        <v>3718</v>
      </c>
      <c r="B6611" s="185" t="s">
        <v>15868</v>
      </c>
      <c r="C6611" s="74" t="s">
        <v>15276</v>
      </c>
    </row>
    <row r="6612" ht="14.25" customHeight="1">
      <c r="A6612" s="185" t="s">
        <v>13509</v>
      </c>
      <c r="B6612" s="185" t="s">
        <v>16577</v>
      </c>
      <c r="C6612" s="74" t="s">
        <v>15276</v>
      </c>
    </row>
    <row r="6613" ht="14.25" customHeight="1">
      <c r="A6613" s="185" t="s">
        <v>13435</v>
      </c>
      <c r="B6613" s="185" t="s">
        <v>15842</v>
      </c>
      <c r="C6613" s="74" t="s">
        <v>15276</v>
      </c>
    </row>
    <row r="6614" ht="14.25" customHeight="1">
      <c r="A6614" s="185" t="s">
        <v>13436</v>
      </c>
      <c r="B6614" s="185" t="s">
        <v>15843</v>
      </c>
      <c r="C6614" s="74" t="s">
        <v>15276</v>
      </c>
    </row>
    <row r="6615" ht="14.25" customHeight="1">
      <c r="A6615" s="185" t="s">
        <v>13437</v>
      </c>
      <c r="B6615" s="185" t="s">
        <v>15842</v>
      </c>
      <c r="C6615" s="74" t="s">
        <v>15276</v>
      </c>
    </row>
    <row r="6616" ht="14.25" customHeight="1">
      <c r="A6616" s="185" t="s">
        <v>13438</v>
      </c>
      <c r="B6616" s="185" t="s">
        <v>15843</v>
      </c>
      <c r="C6616" s="74" t="s">
        <v>15276</v>
      </c>
    </row>
    <row r="6617" ht="14.25" customHeight="1">
      <c r="A6617" s="185" t="s">
        <v>13439</v>
      </c>
      <c r="B6617" s="185" t="s">
        <v>15842</v>
      </c>
      <c r="C6617" s="74" t="s">
        <v>15276</v>
      </c>
    </row>
    <row r="6618" ht="14.25" customHeight="1">
      <c r="A6618" s="185" t="s">
        <v>13440</v>
      </c>
      <c r="B6618" s="185" t="s">
        <v>15843</v>
      </c>
      <c r="C6618" s="74" t="s">
        <v>15276</v>
      </c>
    </row>
    <row r="6619" ht="14.25" customHeight="1">
      <c r="A6619" s="185" t="s">
        <v>13443</v>
      </c>
      <c r="B6619" s="185" t="s">
        <v>15844</v>
      </c>
      <c r="C6619" s="74" t="s">
        <v>15276</v>
      </c>
    </row>
    <row r="6620" ht="14.25" customHeight="1">
      <c r="A6620" s="185" t="s">
        <v>13268</v>
      </c>
      <c r="B6620" s="185" t="s">
        <v>15870</v>
      </c>
      <c r="C6620" s="74" t="s">
        <v>15276</v>
      </c>
    </row>
    <row r="6621" ht="14.25" customHeight="1">
      <c r="A6621" s="185" t="s">
        <v>13449</v>
      </c>
      <c r="B6621" s="185" t="s">
        <v>15858</v>
      </c>
      <c r="C6621" s="74" t="s">
        <v>15276</v>
      </c>
    </row>
    <row r="6622" ht="14.25" customHeight="1">
      <c r="A6622" s="185" t="s">
        <v>13450</v>
      </c>
      <c r="B6622" s="185" t="s">
        <v>16012</v>
      </c>
      <c r="C6622" s="74" t="s">
        <v>15276</v>
      </c>
    </row>
    <row r="6623" ht="14.25" customHeight="1">
      <c r="A6623" s="185" t="s">
        <v>3713</v>
      </c>
      <c r="B6623" s="185" t="s">
        <v>17006</v>
      </c>
      <c r="C6623" s="74" t="s">
        <v>15276</v>
      </c>
    </row>
    <row r="6624" ht="14.25" customHeight="1">
      <c r="A6624" s="185" t="s">
        <v>13462</v>
      </c>
      <c r="B6624" s="185" t="s">
        <v>17316</v>
      </c>
      <c r="C6624" s="74" t="s">
        <v>15276</v>
      </c>
    </row>
    <row r="6625" ht="14.25" customHeight="1">
      <c r="A6625" s="185" t="s">
        <v>3934</v>
      </c>
      <c r="B6625" s="185" t="s">
        <v>15878</v>
      </c>
      <c r="C6625" s="74" t="s">
        <v>15276</v>
      </c>
    </row>
    <row r="6626" ht="14.25" customHeight="1">
      <c r="A6626" s="185" t="s">
        <v>13285</v>
      </c>
      <c r="B6626" s="185" t="s">
        <v>15824</v>
      </c>
      <c r="C6626" s="74" t="s">
        <v>15292</v>
      </c>
    </row>
    <row r="6627" ht="14.25" customHeight="1">
      <c r="A6627" s="185" t="s">
        <v>4533</v>
      </c>
      <c r="B6627" s="185" t="s">
        <v>17317</v>
      </c>
      <c r="C6627" s="74" t="s">
        <v>15292</v>
      </c>
    </row>
    <row r="6628" ht="14.25" customHeight="1">
      <c r="A6628" s="185" t="s">
        <v>4536</v>
      </c>
      <c r="B6628" s="185" t="s">
        <v>15867</v>
      </c>
      <c r="C6628" s="74" t="s">
        <v>15292</v>
      </c>
    </row>
    <row r="6629" ht="14.25" customHeight="1">
      <c r="A6629" s="185" t="s">
        <v>4785</v>
      </c>
      <c r="B6629" s="185" t="s">
        <v>15880</v>
      </c>
      <c r="C6629" s="74" t="s">
        <v>15292</v>
      </c>
    </row>
    <row r="6630" ht="14.25" customHeight="1">
      <c r="A6630" s="185" t="s">
        <v>13305</v>
      </c>
      <c r="B6630" s="185" t="s">
        <v>15882</v>
      </c>
      <c r="C6630" s="74" t="s">
        <v>15292</v>
      </c>
    </row>
    <row r="6631" ht="14.25" customHeight="1">
      <c r="A6631" s="185" t="s">
        <v>5024</v>
      </c>
      <c r="B6631" s="185" t="s">
        <v>17318</v>
      </c>
      <c r="C6631" s="74" t="s">
        <v>15292</v>
      </c>
    </row>
    <row r="6632" ht="14.25" customHeight="1">
      <c r="A6632" s="185" t="s">
        <v>2692</v>
      </c>
      <c r="B6632" s="185" t="s">
        <v>15832</v>
      </c>
      <c r="C6632" s="74" t="s">
        <v>15292</v>
      </c>
    </row>
    <row r="6633" ht="14.25" customHeight="1">
      <c r="A6633" s="185" t="s">
        <v>13309</v>
      </c>
      <c r="B6633" s="185" t="s">
        <v>17319</v>
      </c>
      <c r="C6633" s="74" t="s">
        <v>15292</v>
      </c>
    </row>
    <row r="6634" ht="14.25" customHeight="1">
      <c r="A6634" s="185" t="s">
        <v>13311</v>
      </c>
      <c r="B6634" s="185" t="s">
        <v>17320</v>
      </c>
      <c r="C6634" s="74" t="s">
        <v>15292</v>
      </c>
    </row>
    <row r="6635" ht="14.25" customHeight="1">
      <c r="A6635" s="185" t="s">
        <v>5463</v>
      </c>
      <c r="B6635" s="185" t="s">
        <v>15914</v>
      </c>
      <c r="C6635" s="74" t="s">
        <v>15292</v>
      </c>
    </row>
    <row r="6636" ht="14.25" customHeight="1">
      <c r="A6636" s="185" t="s">
        <v>13315</v>
      </c>
      <c r="B6636" s="185" t="s">
        <v>15837</v>
      </c>
      <c r="C6636" s="74" t="s">
        <v>15292</v>
      </c>
    </row>
    <row r="6637" ht="14.25" customHeight="1">
      <c r="A6637" s="185" t="s">
        <v>5733</v>
      </c>
      <c r="B6637" s="185" t="s">
        <v>17321</v>
      </c>
      <c r="C6637" s="74" t="s">
        <v>15292</v>
      </c>
    </row>
    <row r="6638" ht="14.25" customHeight="1">
      <c r="A6638" s="185" t="s">
        <v>13326</v>
      </c>
      <c r="B6638" s="185" t="s">
        <v>15840</v>
      </c>
      <c r="C6638" s="74" t="s">
        <v>15292</v>
      </c>
    </row>
    <row r="6639" ht="14.25" customHeight="1">
      <c r="A6639" s="185" t="s">
        <v>13333</v>
      </c>
      <c r="B6639" s="185" t="s">
        <v>15882</v>
      </c>
      <c r="C6639" s="74" t="s">
        <v>15292</v>
      </c>
    </row>
    <row r="6640" ht="14.25" customHeight="1">
      <c r="A6640" s="185" t="s">
        <v>13335</v>
      </c>
      <c r="B6640" s="185" t="s">
        <v>15842</v>
      </c>
      <c r="C6640" s="74" t="s">
        <v>15292</v>
      </c>
    </row>
    <row r="6641" ht="14.25" customHeight="1">
      <c r="A6641" s="185" t="s">
        <v>6731</v>
      </c>
      <c r="B6641" s="185" t="s">
        <v>15843</v>
      </c>
      <c r="C6641" s="74" t="s">
        <v>15292</v>
      </c>
    </row>
    <row r="6642" ht="14.25" customHeight="1">
      <c r="A6642" s="185" t="s">
        <v>13336</v>
      </c>
      <c r="B6642" s="185" t="s">
        <v>15842</v>
      </c>
      <c r="C6642" s="74" t="s">
        <v>15292</v>
      </c>
    </row>
    <row r="6643" ht="14.25" customHeight="1">
      <c r="A6643" s="185" t="s">
        <v>13337</v>
      </c>
      <c r="B6643" s="185" t="s">
        <v>15843</v>
      </c>
      <c r="C6643" s="74" t="s">
        <v>15292</v>
      </c>
    </row>
    <row r="6644" ht="14.25" customHeight="1">
      <c r="A6644" s="185" t="s">
        <v>13338</v>
      </c>
      <c r="B6644" s="185" t="s">
        <v>15842</v>
      </c>
      <c r="C6644" s="74" t="s">
        <v>15292</v>
      </c>
    </row>
    <row r="6645" ht="14.25" customHeight="1">
      <c r="A6645" s="185" t="s">
        <v>13339</v>
      </c>
      <c r="B6645" s="185" t="s">
        <v>15843</v>
      </c>
      <c r="C6645" s="74" t="s">
        <v>15292</v>
      </c>
    </row>
    <row r="6646" ht="14.25" customHeight="1">
      <c r="A6646" s="185" t="s">
        <v>13342</v>
      </c>
      <c r="B6646" s="185" t="s">
        <v>15844</v>
      </c>
      <c r="C6646" s="74" t="s">
        <v>15292</v>
      </c>
    </row>
    <row r="6647" ht="14.25" customHeight="1">
      <c r="A6647" s="185" t="s">
        <v>13345</v>
      </c>
      <c r="B6647" s="185" t="s">
        <v>15889</v>
      </c>
      <c r="C6647" s="74" t="s">
        <v>15292</v>
      </c>
    </row>
    <row r="6648" ht="14.25" customHeight="1">
      <c r="A6648" s="185" t="s">
        <v>6766</v>
      </c>
      <c r="B6648" s="185" t="s">
        <v>15846</v>
      </c>
      <c r="C6648" s="74" t="s">
        <v>15292</v>
      </c>
    </row>
    <row r="6649" ht="14.25" customHeight="1">
      <c r="A6649" s="185" t="s">
        <v>6799</v>
      </c>
      <c r="B6649" s="185" t="s">
        <v>17322</v>
      </c>
      <c r="C6649" s="74" t="s">
        <v>15292</v>
      </c>
    </row>
    <row r="6650" ht="14.25" customHeight="1">
      <c r="A6650" s="185" t="s">
        <v>13349</v>
      </c>
      <c r="B6650" s="185" t="s">
        <v>15891</v>
      </c>
      <c r="C6650" s="74" t="s">
        <v>15292</v>
      </c>
    </row>
    <row r="6651" ht="14.25" customHeight="1">
      <c r="A6651" s="185" t="s">
        <v>13350</v>
      </c>
      <c r="B6651" s="185" t="s">
        <v>15848</v>
      </c>
      <c r="C6651" s="74" t="s">
        <v>15292</v>
      </c>
    </row>
    <row r="6652" ht="14.25" customHeight="1">
      <c r="A6652" s="185" t="s">
        <v>13352</v>
      </c>
      <c r="B6652" s="185" t="s">
        <v>15849</v>
      </c>
      <c r="C6652" s="74" t="s">
        <v>15292</v>
      </c>
    </row>
    <row r="6653" ht="14.25" customHeight="1">
      <c r="A6653" s="185" t="s">
        <v>6991</v>
      </c>
      <c r="B6653" s="185" t="s">
        <v>15846</v>
      </c>
      <c r="C6653" s="74" t="s">
        <v>15292</v>
      </c>
    </row>
    <row r="6654" ht="14.25" customHeight="1">
      <c r="A6654" s="185" t="s">
        <v>13356</v>
      </c>
      <c r="B6654" s="185" t="s">
        <v>15892</v>
      </c>
      <c r="C6654" s="74" t="s">
        <v>15292</v>
      </c>
    </row>
    <row r="6655" ht="14.25" customHeight="1">
      <c r="A6655" s="185" t="s">
        <v>13358</v>
      </c>
      <c r="B6655" s="185" t="s">
        <v>15848</v>
      </c>
      <c r="C6655" s="74" t="s">
        <v>15292</v>
      </c>
    </row>
    <row r="6656" ht="14.25" customHeight="1">
      <c r="A6656" s="185" t="s">
        <v>13360</v>
      </c>
      <c r="B6656" s="185" t="s">
        <v>15849</v>
      </c>
      <c r="C6656" s="74" t="s">
        <v>15292</v>
      </c>
    </row>
    <row r="6657" ht="14.25" customHeight="1">
      <c r="A6657" s="185" t="s">
        <v>3725</v>
      </c>
      <c r="B6657" s="185" t="s">
        <v>15977</v>
      </c>
      <c r="C6657" s="74" t="s">
        <v>15292</v>
      </c>
    </row>
    <row r="6658" ht="14.25" customHeight="1">
      <c r="A6658" s="185" t="s">
        <v>13364</v>
      </c>
      <c r="B6658" s="185" t="s">
        <v>16511</v>
      </c>
      <c r="C6658" s="74" t="s">
        <v>15292</v>
      </c>
    </row>
    <row r="6659" ht="14.25" customHeight="1">
      <c r="A6659" s="185" t="s">
        <v>13365</v>
      </c>
      <c r="B6659" s="185" t="s">
        <v>15852</v>
      </c>
      <c r="C6659" s="74" t="s">
        <v>15292</v>
      </c>
    </row>
    <row r="6660" ht="14.25" customHeight="1">
      <c r="A6660" s="185" t="s">
        <v>3703</v>
      </c>
      <c r="B6660" s="185" t="s">
        <v>15853</v>
      </c>
      <c r="C6660" s="74" t="s">
        <v>15292</v>
      </c>
    </row>
    <row r="6661" ht="14.25" customHeight="1">
      <c r="A6661" s="185" t="s">
        <v>7579</v>
      </c>
      <c r="B6661" s="185" t="s">
        <v>15854</v>
      </c>
      <c r="C6661" s="74" t="s">
        <v>15292</v>
      </c>
    </row>
    <row r="6662" ht="14.25" customHeight="1">
      <c r="A6662" s="185" t="s">
        <v>13372</v>
      </c>
      <c r="B6662" s="185" t="s">
        <v>15923</v>
      </c>
      <c r="C6662" s="74" t="s">
        <v>15292</v>
      </c>
    </row>
    <row r="6663" ht="14.25" customHeight="1">
      <c r="A6663" s="185" t="s">
        <v>7775</v>
      </c>
      <c r="B6663" s="185" t="s">
        <v>16993</v>
      </c>
      <c r="C6663" s="74" t="s">
        <v>15292</v>
      </c>
    </row>
    <row r="6664" ht="14.25" customHeight="1">
      <c r="A6664" s="185" t="s">
        <v>3708</v>
      </c>
      <c r="B6664" s="185" t="s">
        <v>17323</v>
      </c>
      <c r="C6664" s="74" t="s">
        <v>15292</v>
      </c>
    </row>
    <row r="6665" ht="14.25" customHeight="1">
      <c r="A6665" s="185" t="s">
        <v>13576</v>
      </c>
      <c r="B6665" s="185" t="s">
        <v>17324</v>
      </c>
      <c r="C6665" s="74" t="s">
        <v>15292</v>
      </c>
    </row>
    <row r="6666" ht="14.25" customHeight="1">
      <c r="A6666" s="185" t="s">
        <v>13378</v>
      </c>
      <c r="B6666" s="185" t="s">
        <v>17325</v>
      </c>
      <c r="C6666" s="74" t="s">
        <v>15292</v>
      </c>
    </row>
    <row r="6667" ht="14.25" customHeight="1">
      <c r="A6667" s="185" t="s">
        <v>8205</v>
      </c>
      <c r="B6667" s="185" t="s">
        <v>15874</v>
      </c>
      <c r="C6667" s="74" t="s">
        <v>15292</v>
      </c>
    </row>
    <row r="6668" ht="14.25" customHeight="1">
      <c r="A6668" s="185" t="s">
        <v>13384</v>
      </c>
      <c r="B6668" s="185" t="s">
        <v>15899</v>
      </c>
      <c r="C6668" s="74" t="s">
        <v>15292</v>
      </c>
    </row>
    <row r="6669" ht="14.25" customHeight="1">
      <c r="A6669" s="185" t="s">
        <v>13390</v>
      </c>
      <c r="B6669" s="185" t="s">
        <v>15858</v>
      </c>
      <c r="C6669" s="74" t="s">
        <v>15292</v>
      </c>
    </row>
    <row r="6670" ht="14.25" customHeight="1">
      <c r="A6670" s="185" t="s">
        <v>8578</v>
      </c>
      <c r="B6670" s="185" t="s">
        <v>15929</v>
      </c>
      <c r="C6670" s="74" t="s">
        <v>15292</v>
      </c>
    </row>
    <row r="6671" ht="14.25" customHeight="1">
      <c r="A6671" s="185" t="s">
        <v>3710</v>
      </c>
      <c r="B6671" s="185" t="s">
        <v>15951</v>
      </c>
      <c r="C6671" s="74" t="s">
        <v>15292</v>
      </c>
    </row>
    <row r="6672" ht="14.25" customHeight="1">
      <c r="A6672" s="185" t="s">
        <v>13393</v>
      </c>
      <c r="B6672" s="185" t="s">
        <v>16219</v>
      </c>
      <c r="C6672" s="74" t="s">
        <v>15292</v>
      </c>
    </row>
    <row r="6673" ht="14.25" customHeight="1">
      <c r="A6673" s="185" t="s">
        <v>13396</v>
      </c>
      <c r="B6673" s="185" t="s">
        <v>15861</v>
      </c>
      <c r="C6673" s="74" t="s">
        <v>15292</v>
      </c>
    </row>
    <row r="6674" ht="14.25" customHeight="1">
      <c r="A6674" s="185" t="s">
        <v>13398</v>
      </c>
      <c r="B6674" s="185" t="s">
        <v>15843</v>
      </c>
      <c r="C6674" s="74" t="s">
        <v>15292</v>
      </c>
    </row>
    <row r="6675" ht="14.25" customHeight="1">
      <c r="A6675" s="185" t="s">
        <v>13400</v>
      </c>
      <c r="B6675" s="185" t="s">
        <v>15861</v>
      </c>
      <c r="C6675" s="74" t="s">
        <v>15292</v>
      </c>
    </row>
    <row r="6676" ht="14.25" customHeight="1">
      <c r="A6676" s="185" t="s">
        <v>13402</v>
      </c>
      <c r="B6676" s="185" t="s">
        <v>15843</v>
      </c>
      <c r="C6676" s="74" t="s">
        <v>15292</v>
      </c>
    </row>
    <row r="6677" ht="14.25" customHeight="1">
      <c r="A6677" s="185" t="s">
        <v>13404</v>
      </c>
      <c r="B6677" s="185" t="s">
        <v>15861</v>
      </c>
      <c r="C6677" s="74" t="s">
        <v>15292</v>
      </c>
    </row>
    <row r="6678" ht="14.25" customHeight="1">
      <c r="A6678" s="185" t="s">
        <v>13405</v>
      </c>
      <c r="B6678" s="185" t="s">
        <v>15843</v>
      </c>
      <c r="C6678" s="74" t="s">
        <v>15292</v>
      </c>
    </row>
    <row r="6679" ht="14.25" customHeight="1">
      <c r="A6679" s="185" t="s">
        <v>9167</v>
      </c>
      <c r="B6679" s="185" t="s">
        <v>15844</v>
      </c>
      <c r="C6679" s="74" t="s">
        <v>15292</v>
      </c>
    </row>
    <row r="6680" ht="14.25" customHeight="1">
      <c r="A6680" s="185" t="s">
        <v>9506</v>
      </c>
      <c r="B6680" s="185" t="s">
        <v>17326</v>
      </c>
      <c r="C6680" s="74" t="s">
        <v>15292</v>
      </c>
    </row>
    <row r="6681" ht="14.25" customHeight="1">
      <c r="A6681" s="185" t="s">
        <v>10390</v>
      </c>
      <c r="B6681" s="185" t="s">
        <v>17327</v>
      </c>
      <c r="C6681" s="74" t="s">
        <v>15292</v>
      </c>
    </row>
    <row r="6682" ht="14.25" customHeight="1">
      <c r="A6682" s="185" t="s">
        <v>10652</v>
      </c>
      <c r="B6682" s="185" t="s">
        <v>17328</v>
      </c>
      <c r="C6682" s="74" t="s">
        <v>15292</v>
      </c>
    </row>
    <row r="6683" ht="14.25" customHeight="1">
      <c r="A6683" s="185" t="s">
        <v>13427</v>
      </c>
      <c r="B6683" s="185" t="s">
        <v>15827</v>
      </c>
      <c r="C6683" s="74" t="s">
        <v>15292</v>
      </c>
    </row>
    <row r="6684" ht="14.25" customHeight="1">
      <c r="A6684" s="185" t="s">
        <v>13431</v>
      </c>
      <c r="B6684" s="185" t="s">
        <v>15864</v>
      </c>
      <c r="C6684" s="74" t="s">
        <v>15292</v>
      </c>
    </row>
    <row r="6685" ht="14.25" customHeight="1">
      <c r="A6685" s="185" t="s">
        <v>3717</v>
      </c>
      <c r="B6685" s="185" t="s">
        <v>15903</v>
      </c>
      <c r="C6685" s="74" t="s">
        <v>15292</v>
      </c>
    </row>
    <row r="6686" ht="14.25" customHeight="1">
      <c r="A6686" s="185" t="s">
        <v>3718</v>
      </c>
      <c r="B6686" s="185" t="s">
        <v>15868</v>
      </c>
      <c r="C6686" s="74" t="s">
        <v>15292</v>
      </c>
    </row>
    <row r="6687" ht="14.25" customHeight="1">
      <c r="A6687" s="185" t="s">
        <v>11276</v>
      </c>
      <c r="B6687" s="185" t="s">
        <v>17329</v>
      </c>
      <c r="C6687" s="74" t="s">
        <v>15292</v>
      </c>
    </row>
    <row r="6688" ht="14.25" customHeight="1">
      <c r="A6688" s="185" t="s">
        <v>13509</v>
      </c>
      <c r="B6688" s="185" t="s">
        <v>16483</v>
      </c>
      <c r="C6688" s="74" t="s">
        <v>15292</v>
      </c>
    </row>
    <row r="6689" ht="14.25" customHeight="1">
      <c r="A6689" s="185" t="s">
        <v>11351</v>
      </c>
      <c r="B6689" s="185" t="s">
        <v>17330</v>
      </c>
      <c r="C6689" s="74" t="s">
        <v>15292</v>
      </c>
    </row>
    <row r="6690" ht="14.25" customHeight="1">
      <c r="A6690" s="185" t="s">
        <v>11450</v>
      </c>
      <c r="B6690" s="185" t="s">
        <v>17331</v>
      </c>
      <c r="C6690" s="74" t="s">
        <v>15292</v>
      </c>
    </row>
    <row r="6691" ht="14.25" customHeight="1">
      <c r="A6691" s="185" t="s">
        <v>11525</v>
      </c>
      <c r="B6691" s="185" t="s">
        <v>17332</v>
      </c>
      <c r="C6691" s="74" t="s">
        <v>15292</v>
      </c>
    </row>
    <row r="6692" ht="14.25" customHeight="1">
      <c r="A6692" s="185" t="s">
        <v>11842</v>
      </c>
      <c r="B6692" s="185" t="s">
        <v>16447</v>
      </c>
      <c r="C6692" s="74" t="s">
        <v>15292</v>
      </c>
    </row>
    <row r="6693" ht="14.25" customHeight="1">
      <c r="A6693" s="185" t="s">
        <v>13435</v>
      </c>
      <c r="B6693" s="185" t="s">
        <v>15842</v>
      </c>
      <c r="C6693" s="74" t="s">
        <v>15292</v>
      </c>
    </row>
    <row r="6694" ht="14.25" customHeight="1">
      <c r="A6694" s="185" t="s">
        <v>13436</v>
      </c>
      <c r="B6694" s="185" t="s">
        <v>15843</v>
      </c>
      <c r="C6694" s="74" t="s">
        <v>15292</v>
      </c>
    </row>
    <row r="6695" ht="14.25" customHeight="1">
      <c r="A6695" s="185" t="s">
        <v>13437</v>
      </c>
      <c r="B6695" s="185" t="s">
        <v>15842</v>
      </c>
      <c r="C6695" s="74" t="s">
        <v>15292</v>
      </c>
    </row>
    <row r="6696" ht="14.25" customHeight="1">
      <c r="A6696" s="185" t="s">
        <v>13438</v>
      </c>
      <c r="B6696" s="185" t="s">
        <v>15843</v>
      </c>
      <c r="C6696" s="74" t="s">
        <v>15292</v>
      </c>
    </row>
    <row r="6697" ht="14.25" customHeight="1">
      <c r="A6697" s="185" t="s">
        <v>13439</v>
      </c>
      <c r="B6697" s="185" t="s">
        <v>15842</v>
      </c>
      <c r="C6697" s="74" t="s">
        <v>15292</v>
      </c>
    </row>
    <row r="6698" ht="14.25" customHeight="1">
      <c r="A6698" s="185" t="s">
        <v>13440</v>
      </c>
      <c r="B6698" s="185" t="s">
        <v>15843</v>
      </c>
      <c r="C6698" s="74" t="s">
        <v>15292</v>
      </c>
    </row>
    <row r="6699" ht="14.25" customHeight="1">
      <c r="A6699" s="185" t="s">
        <v>13443</v>
      </c>
      <c r="B6699" s="185" t="s">
        <v>15844</v>
      </c>
      <c r="C6699" s="74" t="s">
        <v>15292</v>
      </c>
    </row>
    <row r="6700" ht="14.25" customHeight="1">
      <c r="A6700" s="185" t="s">
        <v>13268</v>
      </c>
      <c r="B6700" s="185" t="s">
        <v>15870</v>
      </c>
      <c r="C6700" s="74" t="s">
        <v>15292</v>
      </c>
    </row>
    <row r="6701" ht="14.25" customHeight="1">
      <c r="A6701" s="185" t="s">
        <v>13449</v>
      </c>
      <c r="B6701" s="185" t="s">
        <v>15858</v>
      </c>
      <c r="C6701" s="74" t="s">
        <v>15292</v>
      </c>
    </row>
    <row r="6702" ht="14.25" customHeight="1">
      <c r="A6702" s="185" t="s">
        <v>13450</v>
      </c>
      <c r="B6702" s="185" t="s">
        <v>16012</v>
      </c>
      <c r="C6702" s="74" t="s">
        <v>15292</v>
      </c>
    </row>
    <row r="6703" ht="14.25" customHeight="1">
      <c r="A6703" s="185" t="s">
        <v>3713</v>
      </c>
      <c r="B6703" s="185" t="s">
        <v>15873</v>
      </c>
      <c r="C6703" s="74" t="s">
        <v>15292</v>
      </c>
    </row>
    <row r="6704" ht="14.25" customHeight="1">
      <c r="A6704" s="185" t="s">
        <v>13462</v>
      </c>
      <c r="B6704" s="185" t="s">
        <v>15876</v>
      </c>
      <c r="C6704" s="74" t="s">
        <v>15292</v>
      </c>
    </row>
    <row r="6705" ht="14.25" customHeight="1">
      <c r="A6705" s="185" t="s">
        <v>3934</v>
      </c>
      <c r="B6705" s="185" t="s">
        <v>15878</v>
      </c>
      <c r="C6705" s="74" t="s">
        <v>15292</v>
      </c>
    </row>
    <row r="6706" ht="14.25" customHeight="1">
      <c r="A6706" s="185" t="s">
        <v>13285</v>
      </c>
      <c r="B6706" s="185" t="s">
        <v>15824</v>
      </c>
      <c r="C6706" s="74" t="s">
        <v>15315</v>
      </c>
    </row>
    <row r="6707" ht="14.25" customHeight="1">
      <c r="A6707" s="185" t="s">
        <v>4566</v>
      </c>
      <c r="B6707" s="185" t="s">
        <v>17292</v>
      </c>
      <c r="C6707" s="74" t="s">
        <v>15315</v>
      </c>
    </row>
    <row r="6708" ht="14.25" customHeight="1">
      <c r="A6708" s="185" t="s">
        <v>4785</v>
      </c>
      <c r="B6708" s="185" t="s">
        <v>16333</v>
      </c>
      <c r="C6708" s="74" t="s">
        <v>15315</v>
      </c>
    </row>
    <row r="6709" ht="14.25" customHeight="1">
      <c r="A6709" s="185" t="s">
        <v>13300</v>
      </c>
      <c r="B6709" s="185" t="s">
        <v>15827</v>
      </c>
      <c r="C6709" s="74" t="s">
        <v>15315</v>
      </c>
    </row>
    <row r="6710" ht="14.25" customHeight="1">
      <c r="A6710" s="185" t="s">
        <v>4910</v>
      </c>
      <c r="B6710" s="185" t="s">
        <v>15828</v>
      </c>
      <c r="C6710" s="74" t="s">
        <v>15315</v>
      </c>
    </row>
    <row r="6711" ht="14.25" customHeight="1">
      <c r="A6711" s="185" t="s">
        <v>13305</v>
      </c>
      <c r="B6711" s="185" t="s">
        <v>15882</v>
      </c>
      <c r="C6711" s="74" t="s">
        <v>15315</v>
      </c>
    </row>
    <row r="6712" ht="14.25" customHeight="1">
      <c r="A6712" s="185" t="s">
        <v>5024</v>
      </c>
      <c r="B6712" s="185" t="s">
        <v>15911</v>
      </c>
      <c r="C6712" s="74" t="s">
        <v>15315</v>
      </c>
    </row>
    <row r="6713" ht="14.25" customHeight="1">
      <c r="A6713" s="185" t="s">
        <v>2692</v>
      </c>
      <c r="B6713" s="185" t="s">
        <v>15832</v>
      </c>
      <c r="C6713" s="74" t="s">
        <v>15315</v>
      </c>
    </row>
    <row r="6714" ht="14.25" customHeight="1">
      <c r="A6714" s="185" t="s">
        <v>13309</v>
      </c>
      <c r="B6714" s="185" t="s">
        <v>17333</v>
      </c>
      <c r="C6714" s="74" t="s">
        <v>15315</v>
      </c>
    </row>
    <row r="6715" ht="14.25" customHeight="1">
      <c r="A6715" s="185" t="s">
        <v>5471</v>
      </c>
      <c r="B6715" s="185" t="s">
        <v>17334</v>
      </c>
      <c r="C6715" s="74" t="s">
        <v>15315</v>
      </c>
    </row>
    <row r="6716" ht="14.25" customHeight="1">
      <c r="A6716" s="185" t="s">
        <v>13315</v>
      </c>
      <c r="B6716" s="185" t="s">
        <v>15837</v>
      </c>
      <c r="C6716" s="74" t="s">
        <v>15315</v>
      </c>
    </row>
    <row r="6717" ht="14.25" customHeight="1">
      <c r="A6717" s="185" t="s">
        <v>13319</v>
      </c>
      <c r="B6717" s="185" t="s">
        <v>15838</v>
      </c>
      <c r="C6717" s="74" t="s">
        <v>15315</v>
      </c>
    </row>
    <row r="6718" ht="14.25" customHeight="1">
      <c r="A6718" s="185" t="s">
        <v>6534</v>
      </c>
      <c r="B6718" s="185" t="s">
        <v>15937</v>
      </c>
      <c r="C6718" s="74" t="s">
        <v>15315</v>
      </c>
    </row>
    <row r="6719" ht="14.25" customHeight="1">
      <c r="A6719" s="185" t="s">
        <v>13326</v>
      </c>
      <c r="B6719" s="185" t="s">
        <v>15840</v>
      </c>
      <c r="C6719" s="74" t="s">
        <v>15315</v>
      </c>
    </row>
    <row r="6720" ht="14.25" customHeight="1">
      <c r="A6720" s="185" t="s">
        <v>13333</v>
      </c>
      <c r="B6720" s="185" t="s">
        <v>15882</v>
      </c>
      <c r="C6720" s="74" t="s">
        <v>15315</v>
      </c>
    </row>
    <row r="6721" ht="14.25" customHeight="1">
      <c r="A6721" s="185" t="s">
        <v>13335</v>
      </c>
      <c r="B6721" s="185" t="s">
        <v>15842</v>
      </c>
      <c r="C6721" s="74" t="s">
        <v>15315</v>
      </c>
    </row>
    <row r="6722" ht="14.25" customHeight="1">
      <c r="A6722" s="185" t="s">
        <v>6731</v>
      </c>
      <c r="B6722" s="185" t="s">
        <v>15843</v>
      </c>
      <c r="C6722" s="74" t="s">
        <v>15315</v>
      </c>
    </row>
    <row r="6723" ht="14.25" customHeight="1">
      <c r="A6723" s="185" t="s">
        <v>13336</v>
      </c>
      <c r="B6723" s="185" t="s">
        <v>15842</v>
      </c>
      <c r="C6723" s="74" t="s">
        <v>15315</v>
      </c>
    </row>
    <row r="6724" ht="14.25" customHeight="1">
      <c r="A6724" s="185" t="s">
        <v>13337</v>
      </c>
      <c r="B6724" s="185" t="s">
        <v>15843</v>
      </c>
      <c r="C6724" s="74" t="s">
        <v>15315</v>
      </c>
    </row>
    <row r="6725" ht="14.25" customHeight="1">
      <c r="A6725" s="185" t="s">
        <v>13338</v>
      </c>
      <c r="B6725" s="185" t="s">
        <v>15842</v>
      </c>
      <c r="C6725" s="74" t="s">
        <v>15315</v>
      </c>
    </row>
    <row r="6726" ht="14.25" customHeight="1">
      <c r="A6726" s="185" t="s">
        <v>13339</v>
      </c>
      <c r="B6726" s="185" t="s">
        <v>15843</v>
      </c>
      <c r="C6726" s="74" t="s">
        <v>15315</v>
      </c>
    </row>
    <row r="6727" ht="14.25" customHeight="1">
      <c r="A6727" s="185" t="s">
        <v>13342</v>
      </c>
      <c r="B6727" s="185" t="s">
        <v>15844</v>
      </c>
      <c r="C6727" s="74" t="s">
        <v>15315</v>
      </c>
    </row>
    <row r="6728" ht="14.25" customHeight="1">
      <c r="A6728" s="185" t="s">
        <v>13567</v>
      </c>
      <c r="B6728" s="185" t="s">
        <v>16333</v>
      </c>
      <c r="C6728" s="74" t="s">
        <v>15315</v>
      </c>
    </row>
    <row r="6729" ht="14.25" customHeight="1">
      <c r="A6729" s="185" t="s">
        <v>6799</v>
      </c>
      <c r="B6729" s="185" t="s">
        <v>17335</v>
      </c>
      <c r="C6729" s="74" t="s">
        <v>15315</v>
      </c>
    </row>
    <row r="6730" ht="14.25" customHeight="1">
      <c r="A6730" s="185" t="s">
        <v>6801</v>
      </c>
      <c r="B6730" s="185" t="s">
        <v>16404</v>
      </c>
      <c r="C6730" s="74" t="s">
        <v>15315</v>
      </c>
    </row>
    <row r="6731" ht="14.25" customHeight="1">
      <c r="A6731" s="185" t="s">
        <v>13349</v>
      </c>
      <c r="B6731" s="185" t="s">
        <v>16179</v>
      </c>
      <c r="C6731" s="74" t="s">
        <v>15315</v>
      </c>
    </row>
    <row r="6732" ht="14.25" customHeight="1">
      <c r="A6732" s="185" t="s">
        <v>13350</v>
      </c>
      <c r="B6732" s="185" t="s">
        <v>15848</v>
      </c>
      <c r="C6732" s="74" t="s">
        <v>15315</v>
      </c>
    </row>
    <row r="6733" ht="14.25" customHeight="1">
      <c r="A6733" s="185" t="s">
        <v>13352</v>
      </c>
      <c r="B6733" s="185" t="s">
        <v>15849</v>
      </c>
      <c r="C6733" s="74" t="s">
        <v>15315</v>
      </c>
    </row>
    <row r="6734" ht="14.25" customHeight="1">
      <c r="A6734" s="185" t="s">
        <v>13570</v>
      </c>
      <c r="B6734" s="185" t="s">
        <v>16333</v>
      </c>
      <c r="C6734" s="74" t="s">
        <v>15315</v>
      </c>
    </row>
    <row r="6735" ht="14.25" customHeight="1">
      <c r="A6735" s="185" t="s">
        <v>6994</v>
      </c>
      <c r="B6735" s="185" t="s">
        <v>17336</v>
      </c>
      <c r="C6735" s="74" t="s">
        <v>15315</v>
      </c>
    </row>
    <row r="6736" ht="14.25" customHeight="1">
      <c r="A6736" s="185" t="s">
        <v>6996</v>
      </c>
      <c r="B6736" s="185" t="s">
        <v>16404</v>
      </c>
      <c r="C6736" s="74" t="s">
        <v>15315</v>
      </c>
    </row>
    <row r="6737" ht="14.25" customHeight="1">
      <c r="A6737" s="185" t="s">
        <v>13356</v>
      </c>
      <c r="B6737" s="185" t="s">
        <v>16179</v>
      </c>
      <c r="C6737" s="74" t="s">
        <v>15315</v>
      </c>
    </row>
    <row r="6738" ht="14.25" customHeight="1">
      <c r="A6738" s="185" t="s">
        <v>13358</v>
      </c>
      <c r="B6738" s="185" t="s">
        <v>15848</v>
      </c>
      <c r="C6738" s="74" t="s">
        <v>15315</v>
      </c>
    </row>
    <row r="6739" ht="14.25" customHeight="1">
      <c r="A6739" s="185" t="s">
        <v>13360</v>
      </c>
      <c r="B6739" s="185" t="s">
        <v>15849</v>
      </c>
      <c r="C6739" s="74" t="s">
        <v>15315</v>
      </c>
    </row>
    <row r="6740" ht="14.25" customHeight="1">
      <c r="A6740" s="185" t="s">
        <v>3725</v>
      </c>
      <c r="B6740" s="185" t="s">
        <v>15893</v>
      </c>
      <c r="C6740" s="74" t="s">
        <v>15315</v>
      </c>
    </row>
    <row r="6741" ht="14.25" customHeight="1">
      <c r="A6741" s="185" t="s">
        <v>13364</v>
      </c>
      <c r="B6741" s="185" t="s">
        <v>15894</v>
      </c>
      <c r="C6741" s="74" t="s">
        <v>15315</v>
      </c>
    </row>
    <row r="6742" ht="14.25" customHeight="1">
      <c r="A6742" s="185" t="s">
        <v>7307</v>
      </c>
      <c r="B6742" s="185" t="s">
        <v>17337</v>
      </c>
      <c r="C6742" s="74" t="s">
        <v>15315</v>
      </c>
    </row>
    <row r="6743" ht="14.25" customHeight="1">
      <c r="A6743" s="185" t="s">
        <v>13365</v>
      </c>
      <c r="B6743" s="185" t="s">
        <v>15852</v>
      </c>
      <c r="C6743" s="74" t="s">
        <v>15315</v>
      </c>
    </row>
    <row r="6744" ht="14.25" customHeight="1">
      <c r="A6744" s="185" t="s">
        <v>7529</v>
      </c>
      <c r="B6744" s="185" t="s">
        <v>17338</v>
      </c>
      <c r="C6744" s="74" t="s">
        <v>15315</v>
      </c>
    </row>
    <row r="6745" ht="14.25" customHeight="1">
      <c r="A6745" s="185" t="s">
        <v>3703</v>
      </c>
      <c r="B6745" s="185" t="s">
        <v>17339</v>
      </c>
      <c r="C6745" s="74" t="s">
        <v>15315</v>
      </c>
    </row>
    <row r="6746" ht="14.25" customHeight="1">
      <c r="A6746" s="185" t="s">
        <v>7579</v>
      </c>
      <c r="B6746" s="185" t="s">
        <v>15854</v>
      </c>
      <c r="C6746" s="74" t="s">
        <v>15315</v>
      </c>
    </row>
    <row r="6747" ht="14.25" customHeight="1">
      <c r="A6747" s="185" t="s">
        <v>13372</v>
      </c>
      <c r="B6747" s="185" t="s">
        <v>17340</v>
      </c>
      <c r="C6747" s="74" t="s">
        <v>15315</v>
      </c>
    </row>
    <row r="6748" ht="14.25" customHeight="1">
      <c r="A6748" s="185" t="s">
        <v>7759</v>
      </c>
      <c r="B6748" s="185" t="s">
        <v>15889</v>
      </c>
      <c r="C6748" s="74" t="s">
        <v>15315</v>
      </c>
    </row>
    <row r="6749" ht="14.25" customHeight="1">
      <c r="A6749" s="185" t="s">
        <v>7763</v>
      </c>
      <c r="B6749" s="185" t="s">
        <v>15889</v>
      </c>
      <c r="C6749" s="74" t="s">
        <v>15315</v>
      </c>
    </row>
    <row r="6750" ht="14.25" customHeight="1">
      <c r="A6750" s="185" t="s">
        <v>3708</v>
      </c>
      <c r="B6750" s="185" t="s">
        <v>17341</v>
      </c>
      <c r="C6750" s="74" t="s">
        <v>15315</v>
      </c>
    </row>
    <row r="6751" ht="14.25" customHeight="1">
      <c r="A6751" s="185" t="s">
        <v>13378</v>
      </c>
      <c r="B6751" s="185" t="s">
        <v>17342</v>
      </c>
      <c r="C6751" s="74" t="s">
        <v>15315</v>
      </c>
    </row>
    <row r="6752" ht="14.25" customHeight="1">
      <c r="A6752" s="185" t="s">
        <v>13384</v>
      </c>
      <c r="B6752" s="185" t="s">
        <v>15899</v>
      </c>
      <c r="C6752" s="74" t="s">
        <v>15315</v>
      </c>
    </row>
    <row r="6753" ht="14.25" customHeight="1">
      <c r="A6753" s="185" t="s">
        <v>8266</v>
      </c>
      <c r="B6753" s="185" t="s">
        <v>17343</v>
      </c>
      <c r="C6753" s="74" t="s">
        <v>15315</v>
      </c>
    </row>
    <row r="6754" ht="14.25" customHeight="1">
      <c r="A6754" s="185" t="s">
        <v>13390</v>
      </c>
      <c r="B6754" s="185" t="s">
        <v>15858</v>
      </c>
      <c r="C6754" s="74" t="s">
        <v>15315</v>
      </c>
    </row>
    <row r="6755" ht="14.25" customHeight="1">
      <c r="A6755" s="185" t="s">
        <v>3710</v>
      </c>
      <c r="B6755" s="185" t="s">
        <v>15859</v>
      </c>
      <c r="C6755" s="74" t="s">
        <v>15315</v>
      </c>
    </row>
    <row r="6756" ht="14.25" customHeight="1">
      <c r="A6756" s="185" t="s">
        <v>8833</v>
      </c>
      <c r="B6756" s="185" t="s">
        <v>16080</v>
      </c>
      <c r="C6756" s="74" t="s">
        <v>15315</v>
      </c>
    </row>
    <row r="6757" ht="14.25" customHeight="1">
      <c r="A6757" s="185" t="s">
        <v>13393</v>
      </c>
      <c r="B6757" s="185" t="s">
        <v>15860</v>
      </c>
      <c r="C6757" s="74" t="s">
        <v>15315</v>
      </c>
    </row>
    <row r="6758" ht="14.25" customHeight="1">
      <c r="A6758" s="185" t="s">
        <v>13396</v>
      </c>
      <c r="B6758" s="185" t="s">
        <v>15861</v>
      </c>
      <c r="C6758" s="74" t="s">
        <v>15315</v>
      </c>
    </row>
    <row r="6759" ht="14.25" customHeight="1">
      <c r="A6759" s="185" t="s">
        <v>13398</v>
      </c>
      <c r="B6759" s="185" t="s">
        <v>15843</v>
      </c>
      <c r="C6759" s="74" t="s">
        <v>15315</v>
      </c>
    </row>
    <row r="6760" ht="14.25" customHeight="1">
      <c r="A6760" s="185" t="s">
        <v>13400</v>
      </c>
      <c r="B6760" s="185" t="s">
        <v>15861</v>
      </c>
      <c r="C6760" s="74" t="s">
        <v>15315</v>
      </c>
    </row>
    <row r="6761" ht="14.25" customHeight="1">
      <c r="A6761" s="185" t="s">
        <v>13402</v>
      </c>
      <c r="B6761" s="185" t="s">
        <v>15843</v>
      </c>
      <c r="C6761" s="74" t="s">
        <v>15315</v>
      </c>
    </row>
    <row r="6762" ht="14.25" customHeight="1">
      <c r="A6762" s="185" t="s">
        <v>13404</v>
      </c>
      <c r="B6762" s="185" t="s">
        <v>15861</v>
      </c>
      <c r="C6762" s="74" t="s">
        <v>15315</v>
      </c>
    </row>
    <row r="6763" ht="14.25" customHeight="1">
      <c r="A6763" s="185" t="s">
        <v>13405</v>
      </c>
      <c r="B6763" s="185" t="s">
        <v>15843</v>
      </c>
      <c r="C6763" s="74" t="s">
        <v>15315</v>
      </c>
    </row>
    <row r="6764" ht="14.25" customHeight="1">
      <c r="A6764" s="185" t="s">
        <v>9167</v>
      </c>
      <c r="B6764" s="185" t="s">
        <v>15844</v>
      </c>
      <c r="C6764" s="74" t="s">
        <v>15315</v>
      </c>
    </row>
    <row r="6765" ht="14.25" customHeight="1">
      <c r="A6765" s="185" t="s">
        <v>9500</v>
      </c>
      <c r="B6765" s="185" t="s">
        <v>17344</v>
      </c>
      <c r="C6765" s="74" t="s">
        <v>15315</v>
      </c>
    </row>
    <row r="6766" ht="14.25" customHeight="1">
      <c r="A6766" s="185" t="s">
        <v>13427</v>
      </c>
      <c r="B6766" s="185" t="s">
        <v>15827</v>
      </c>
      <c r="C6766" s="74" t="s">
        <v>15315</v>
      </c>
    </row>
    <row r="6767" ht="14.25" customHeight="1">
      <c r="A6767" s="185" t="s">
        <v>13431</v>
      </c>
      <c r="B6767" s="185" t="s">
        <v>15864</v>
      </c>
      <c r="C6767" s="74" t="s">
        <v>15315</v>
      </c>
    </row>
    <row r="6768" ht="14.25" customHeight="1">
      <c r="A6768" s="185" t="s">
        <v>3717</v>
      </c>
      <c r="B6768" s="185" t="s">
        <v>15903</v>
      </c>
      <c r="C6768" s="74" t="s">
        <v>15315</v>
      </c>
    </row>
    <row r="6769" ht="14.25" customHeight="1">
      <c r="A6769" s="185" t="s">
        <v>3718</v>
      </c>
      <c r="B6769" s="185" t="s">
        <v>15868</v>
      </c>
      <c r="C6769" s="74" t="s">
        <v>15315</v>
      </c>
    </row>
    <row r="6770" ht="14.25" customHeight="1">
      <c r="A6770" s="185" t="s">
        <v>13509</v>
      </c>
      <c r="B6770" s="185" t="s">
        <v>16494</v>
      </c>
      <c r="C6770" s="74" t="s">
        <v>15315</v>
      </c>
    </row>
    <row r="6771" ht="14.25" customHeight="1">
      <c r="A6771" s="185" t="s">
        <v>11380</v>
      </c>
      <c r="B6771" s="185" t="s">
        <v>15837</v>
      </c>
      <c r="C6771" s="74" t="s">
        <v>15315</v>
      </c>
    </row>
    <row r="6772" ht="14.25" customHeight="1">
      <c r="A6772" s="185" t="s">
        <v>11644</v>
      </c>
      <c r="B6772" s="185" t="s">
        <v>17345</v>
      </c>
      <c r="C6772" s="74" t="s">
        <v>15315</v>
      </c>
    </row>
    <row r="6773" ht="14.25" customHeight="1">
      <c r="A6773" s="185" t="s">
        <v>11646</v>
      </c>
      <c r="B6773" s="185" t="s">
        <v>16404</v>
      </c>
      <c r="C6773" s="74" t="s">
        <v>15315</v>
      </c>
    </row>
    <row r="6774" ht="14.25" customHeight="1">
      <c r="A6774" s="185" t="s">
        <v>11703</v>
      </c>
      <c r="B6774" s="185" t="s">
        <v>15858</v>
      </c>
      <c r="C6774" s="74" t="s">
        <v>15315</v>
      </c>
    </row>
    <row r="6775" ht="14.25" customHeight="1">
      <c r="A6775" s="185" t="s">
        <v>11733</v>
      </c>
      <c r="B6775" s="185" t="s">
        <v>17346</v>
      </c>
      <c r="C6775" s="74" t="s">
        <v>15315</v>
      </c>
    </row>
    <row r="6776" ht="14.25" customHeight="1">
      <c r="A6776" s="185" t="s">
        <v>11919</v>
      </c>
      <c r="B6776" s="185" t="s">
        <v>15837</v>
      </c>
      <c r="C6776" s="74" t="s">
        <v>15315</v>
      </c>
    </row>
    <row r="6777" ht="14.25" customHeight="1">
      <c r="A6777" s="185" t="s">
        <v>13435</v>
      </c>
      <c r="B6777" s="185" t="s">
        <v>15842</v>
      </c>
      <c r="C6777" s="74" t="s">
        <v>15315</v>
      </c>
    </row>
    <row r="6778" ht="14.25" customHeight="1">
      <c r="A6778" s="185" t="s">
        <v>13436</v>
      </c>
      <c r="B6778" s="185" t="s">
        <v>15843</v>
      </c>
      <c r="C6778" s="74" t="s">
        <v>15315</v>
      </c>
    </row>
    <row r="6779" ht="14.25" customHeight="1">
      <c r="A6779" s="185" t="s">
        <v>13437</v>
      </c>
      <c r="B6779" s="185" t="s">
        <v>15842</v>
      </c>
      <c r="C6779" s="74" t="s">
        <v>15315</v>
      </c>
    </row>
    <row r="6780" ht="14.25" customHeight="1">
      <c r="A6780" s="185" t="s">
        <v>13438</v>
      </c>
      <c r="B6780" s="185" t="s">
        <v>15843</v>
      </c>
      <c r="C6780" s="74" t="s">
        <v>15315</v>
      </c>
    </row>
    <row r="6781" ht="14.25" customHeight="1">
      <c r="A6781" s="185" t="s">
        <v>13439</v>
      </c>
      <c r="B6781" s="185" t="s">
        <v>15842</v>
      </c>
      <c r="C6781" s="74" t="s">
        <v>15315</v>
      </c>
    </row>
    <row r="6782" ht="14.25" customHeight="1">
      <c r="A6782" s="185" t="s">
        <v>13440</v>
      </c>
      <c r="B6782" s="185" t="s">
        <v>15843</v>
      </c>
      <c r="C6782" s="74" t="s">
        <v>15315</v>
      </c>
    </row>
    <row r="6783" ht="14.25" customHeight="1">
      <c r="A6783" s="185" t="s">
        <v>13443</v>
      </c>
      <c r="B6783" s="185" t="s">
        <v>15844</v>
      </c>
      <c r="C6783" s="74" t="s">
        <v>15315</v>
      </c>
    </row>
    <row r="6784" ht="14.25" customHeight="1">
      <c r="A6784" s="185" t="s">
        <v>13268</v>
      </c>
      <c r="B6784" s="185" t="s">
        <v>15870</v>
      </c>
      <c r="C6784" s="74" t="s">
        <v>15315</v>
      </c>
    </row>
    <row r="6785" ht="14.25" customHeight="1">
      <c r="A6785" s="185" t="s">
        <v>12180</v>
      </c>
      <c r="B6785" s="185" t="s">
        <v>15907</v>
      </c>
      <c r="C6785" s="74" t="s">
        <v>15315</v>
      </c>
    </row>
    <row r="6786" ht="14.25" customHeight="1">
      <c r="A6786" s="185" t="s">
        <v>13449</v>
      </c>
      <c r="B6786" s="185" t="s">
        <v>15858</v>
      </c>
      <c r="C6786" s="74" t="s">
        <v>15315</v>
      </c>
    </row>
    <row r="6787" ht="14.25" customHeight="1">
      <c r="A6787" s="185" t="s">
        <v>13450</v>
      </c>
      <c r="B6787" s="185" t="s">
        <v>15908</v>
      </c>
      <c r="C6787" s="74" t="s">
        <v>15315</v>
      </c>
    </row>
    <row r="6788" ht="14.25" customHeight="1">
      <c r="A6788" s="185" t="s">
        <v>12500</v>
      </c>
      <c r="B6788" s="185" t="s">
        <v>15858</v>
      </c>
      <c r="C6788" s="74" t="s">
        <v>15315</v>
      </c>
    </row>
    <row r="6789" ht="14.25" customHeight="1">
      <c r="A6789" s="185" t="s">
        <v>3713</v>
      </c>
      <c r="B6789" s="185" t="s">
        <v>15873</v>
      </c>
      <c r="C6789" s="74" t="s">
        <v>15315</v>
      </c>
    </row>
    <row r="6790" ht="14.25" customHeight="1">
      <c r="A6790" s="185" t="s">
        <v>12854</v>
      </c>
      <c r="B6790" s="185" t="s">
        <v>17347</v>
      </c>
      <c r="C6790" s="74" t="s">
        <v>15315</v>
      </c>
    </row>
    <row r="6791" ht="14.25" customHeight="1">
      <c r="A6791" s="185" t="s">
        <v>13462</v>
      </c>
      <c r="B6791" s="185" t="s">
        <v>15909</v>
      </c>
      <c r="C6791" s="74" t="s">
        <v>15315</v>
      </c>
    </row>
    <row r="6792" ht="14.25" customHeight="1">
      <c r="A6792" s="185" t="s">
        <v>3934</v>
      </c>
      <c r="B6792" s="185" t="s">
        <v>15878</v>
      </c>
      <c r="C6792" s="74" t="s">
        <v>15315</v>
      </c>
    </row>
    <row r="6793" ht="14.25" customHeight="1">
      <c r="A6793" s="185" t="s">
        <v>13228</v>
      </c>
      <c r="B6793" s="185" t="s">
        <v>17348</v>
      </c>
      <c r="C6793" s="74" t="s">
        <v>15315</v>
      </c>
    </row>
    <row r="6794" ht="14.25" customHeight="1">
      <c r="A6794" s="185" t="s">
        <v>13230</v>
      </c>
      <c r="B6794" s="185" t="s">
        <v>16404</v>
      </c>
      <c r="C6794" s="74" t="s">
        <v>15315</v>
      </c>
    </row>
    <row r="6795" ht="14.25" customHeight="1">
      <c r="A6795" s="185" t="s">
        <v>13285</v>
      </c>
      <c r="B6795" s="185" t="s">
        <v>15824</v>
      </c>
      <c r="C6795" s="74" t="s">
        <v>15326</v>
      </c>
    </row>
    <row r="6796" ht="14.25" customHeight="1">
      <c r="A6796" s="185" t="s">
        <v>4785</v>
      </c>
      <c r="B6796" s="185" t="s">
        <v>15964</v>
      </c>
      <c r="C6796" s="74" t="s">
        <v>15326</v>
      </c>
    </row>
    <row r="6797" ht="14.25" customHeight="1">
      <c r="A6797" s="185" t="s">
        <v>13300</v>
      </c>
      <c r="B6797" s="185" t="s">
        <v>15827</v>
      </c>
      <c r="C6797" s="74" t="s">
        <v>15326</v>
      </c>
    </row>
    <row r="6798" ht="14.25" customHeight="1">
      <c r="A6798" s="185" t="s">
        <v>4910</v>
      </c>
      <c r="B6798" s="185" t="s">
        <v>15828</v>
      </c>
      <c r="C6798" s="74" t="s">
        <v>15326</v>
      </c>
    </row>
    <row r="6799" ht="14.25" customHeight="1">
      <c r="A6799" s="185" t="s">
        <v>13305</v>
      </c>
      <c r="B6799" s="185" t="s">
        <v>15882</v>
      </c>
      <c r="C6799" s="74" t="s">
        <v>15326</v>
      </c>
    </row>
    <row r="6800" ht="14.25" customHeight="1">
      <c r="A6800" s="185" t="s">
        <v>5024</v>
      </c>
      <c r="B6800" s="185" t="s">
        <v>17349</v>
      </c>
      <c r="C6800" s="74" t="s">
        <v>15326</v>
      </c>
    </row>
    <row r="6801" ht="14.25" customHeight="1">
      <c r="A6801" s="185" t="s">
        <v>2692</v>
      </c>
      <c r="B6801" s="185" t="s">
        <v>15832</v>
      </c>
      <c r="C6801" s="74" t="s">
        <v>15326</v>
      </c>
    </row>
    <row r="6802" ht="14.25" customHeight="1">
      <c r="A6802" s="185" t="s">
        <v>13309</v>
      </c>
      <c r="B6802" s="185" t="s">
        <v>15912</v>
      </c>
      <c r="C6802" s="74" t="s">
        <v>15326</v>
      </c>
    </row>
    <row r="6803" ht="14.25" customHeight="1">
      <c r="A6803" s="185" t="s">
        <v>13311</v>
      </c>
      <c r="B6803" s="185" t="s">
        <v>17350</v>
      </c>
      <c r="C6803" s="74" t="s">
        <v>15326</v>
      </c>
    </row>
    <row r="6804" ht="14.25" customHeight="1">
      <c r="A6804" s="185" t="s">
        <v>5463</v>
      </c>
      <c r="B6804" s="185" t="s">
        <v>15914</v>
      </c>
      <c r="C6804" s="74" t="s">
        <v>15326</v>
      </c>
    </row>
    <row r="6805" ht="14.25" customHeight="1">
      <c r="A6805" s="185" t="s">
        <v>5520</v>
      </c>
      <c r="B6805" s="185" t="s">
        <v>17351</v>
      </c>
      <c r="C6805" s="74" t="s">
        <v>15326</v>
      </c>
    </row>
    <row r="6806" ht="14.25" customHeight="1">
      <c r="A6806" s="185" t="s">
        <v>13315</v>
      </c>
      <c r="B6806" s="185" t="s">
        <v>15837</v>
      </c>
      <c r="C6806" s="74" t="s">
        <v>15326</v>
      </c>
    </row>
    <row r="6807" ht="14.25" customHeight="1">
      <c r="A6807" s="185" t="s">
        <v>3696</v>
      </c>
      <c r="B6807" s="185" t="s">
        <v>17352</v>
      </c>
      <c r="C6807" s="74" t="s">
        <v>15326</v>
      </c>
    </row>
    <row r="6808" ht="14.25" customHeight="1">
      <c r="A6808" s="185" t="s">
        <v>13326</v>
      </c>
      <c r="B6808" s="185" t="s">
        <v>15840</v>
      </c>
      <c r="C6808" s="74" t="s">
        <v>15326</v>
      </c>
    </row>
    <row r="6809" ht="14.25" customHeight="1">
      <c r="A6809" s="185" t="s">
        <v>13330</v>
      </c>
      <c r="B6809" s="185" t="s">
        <v>17353</v>
      </c>
      <c r="C6809" s="74" t="s">
        <v>15326</v>
      </c>
    </row>
    <row r="6810" ht="14.25" customHeight="1">
      <c r="A6810" s="185" t="s">
        <v>13333</v>
      </c>
      <c r="B6810" s="185" t="s">
        <v>15882</v>
      </c>
      <c r="C6810" s="74" t="s">
        <v>15326</v>
      </c>
    </row>
    <row r="6811" ht="14.25" customHeight="1">
      <c r="A6811" s="185" t="s">
        <v>13335</v>
      </c>
      <c r="B6811" s="185" t="s">
        <v>15842</v>
      </c>
      <c r="C6811" s="74" t="s">
        <v>15326</v>
      </c>
    </row>
    <row r="6812" ht="14.25" customHeight="1">
      <c r="A6812" s="185" t="s">
        <v>6731</v>
      </c>
      <c r="B6812" s="185" t="s">
        <v>15843</v>
      </c>
      <c r="C6812" s="74" t="s">
        <v>15326</v>
      </c>
    </row>
    <row r="6813" ht="14.25" customHeight="1">
      <c r="A6813" s="185" t="s">
        <v>13336</v>
      </c>
      <c r="B6813" s="185" t="s">
        <v>15842</v>
      </c>
      <c r="C6813" s="74" t="s">
        <v>15326</v>
      </c>
    </row>
    <row r="6814" ht="14.25" customHeight="1">
      <c r="A6814" s="185" t="s">
        <v>13337</v>
      </c>
      <c r="B6814" s="185" t="s">
        <v>15843</v>
      </c>
      <c r="C6814" s="74" t="s">
        <v>15326</v>
      </c>
    </row>
    <row r="6815" ht="14.25" customHeight="1">
      <c r="A6815" s="185" t="s">
        <v>13338</v>
      </c>
      <c r="B6815" s="185" t="s">
        <v>15842</v>
      </c>
      <c r="C6815" s="74" t="s">
        <v>15326</v>
      </c>
    </row>
    <row r="6816" ht="14.25" customHeight="1">
      <c r="A6816" s="185" t="s">
        <v>13339</v>
      </c>
      <c r="B6816" s="185" t="s">
        <v>15843</v>
      </c>
      <c r="C6816" s="74" t="s">
        <v>15326</v>
      </c>
    </row>
    <row r="6817" ht="14.25" customHeight="1">
      <c r="A6817" s="185" t="s">
        <v>13342</v>
      </c>
      <c r="B6817" s="185" t="s">
        <v>15844</v>
      </c>
      <c r="C6817" s="74" t="s">
        <v>15326</v>
      </c>
    </row>
    <row r="6818" ht="14.25" customHeight="1">
      <c r="A6818" s="185" t="s">
        <v>13345</v>
      </c>
      <c r="B6818" s="185" t="s">
        <v>15889</v>
      </c>
      <c r="C6818" s="74" t="s">
        <v>15326</v>
      </c>
    </row>
    <row r="6819" ht="14.25" customHeight="1">
      <c r="A6819" s="185" t="s">
        <v>6766</v>
      </c>
      <c r="B6819" s="185" t="s">
        <v>16136</v>
      </c>
      <c r="C6819" s="74" t="s">
        <v>15326</v>
      </c>
    </row>
    <row r="6820" ht="14.25" customHeight="1">
      <c r="A6820" s="185" t="s">
        <v>6799</v>
      </c>
      <c r="B6820" s="185" t="s">
        <v>15931</v>
      </c>
      <c r="C6820" s="74" t="s">
        <v>15326</v>
      </c>
    </row>
    <row r="6821" ht="14.25" customHeight="1">
      <c r="A6821" s="185" t="s">
        <v>13349</v>
      </c>
      <c r="B6821" s="185" t="s">
        <v>15891</v>
      </c>
      <c r="C6821" s="74" t="s">
        <v>15326</v>
      </c>
    </row>
    <row r="6822" ht="14.25" customHeight="1">
      <c r="A6822" s="185" t="s">
        <v>13350</v>
      </c>
      <c r="B6822" s="185" t="s">
        <v>15848</v>
      </c>
      <c r="C6822" s="74" t="s">
        <v>15326</v>
      </c>
    </row>
    <row r="6823" ht="14.25" customHeight="1">
      <c r="A6823" s="185" t="s">
        <v>13352</v>
      </c>
      <c r="B6823" s="185" t="s">
        <v>15849</v>
      </c>
      <c r="C6823" s="74" t="s">
        <v>15326</v>
      </c>
    </row>
    <row r="6824" ht="14.25" customHeight="1">
      <c r="A6824" s="185" t="s">
        <v>6991</v>
      </c>
      <c r="B6824" s="185" t="s">
        <v>16177</v>
      </c>
      <c r="C6824" s="74" t="s">
        <v>15326</v>
      </c>
    </row>
    <row r="6825" ht="14.25" customHeight="1">
      <c r="A6825" s="185" t="s">
        <v>13356</v>
      </c>
      <c r="B6825" s="185" t="s">
        <v>15892</v>
      </c>
      <c r="C6825" s="74" t="s">
        <v>15326</v>
      </c>
    </row>
    <row r="6826" ht="14.25" customHeight="1">
      <c r="A6826" s="185" t="s">
        <v>13358</v>
      </c>
      <c r="B6826" s="185" t="s">
        <v>15848</v>
      </c>
      <c r="C6826" s="74" t="s">
        <v>15326</v>
      </c>
    </row>
    <row r="6827" ht="14.25" customHeight="1">
      <c r="A6827" s="185" t="s">
        <v>13360</v>
      </c>
      <c r="B6827" s="185" t="s">
        <v>15849</v>
      </c>
      <c r="C6827" s="74" t="s">
        <v>15326</v>
      </c>
    </row>
    <row r="6828" ht="14.25" customHeight="1">
      <c r="A6828" s="185" t="s">
        <v>3725</v>
      </c>
      <c r="B6828" s="185" t="s">
        <v>15850</v>
      </c>
      <c r="C6828" s="74" t="s">
        <v>15326</v>
      </c>
    </row>
    <row r="6829" ht="14.25" customHeight="1">
      <c r="A6829" s="185" t="s">
        <v>13364</v>
      </c>
      <c r="B6829" s="185" t="s">
        <v>15894</v>
      </c>
      <c r="C6829" s="74" t="s">
        <v>15326</v>
      </c>
    </row>
    <row r="6830" ht="14.25" customHeight="1">
      <c r="A6830" s="185" t="s">
        <v>7245</v>
      </c>
      <c r="B6830" s="185" t="s">
        <v>17354</v>
      </c>
      <c r="C6830" s="74" t="s">
        <v>15326</v>
      </c>
    </row>
    <row r="6831" ht="14.25" customHeight="1">
      <c r="A6831" s="185" t="s">
        <v>13365</v>
      </c>
      <c r="B6831" s="185" t="s">
        <v>15852</v>
      </c>
      <c r="C6831" s="74" t="s">
        <v>15326</v>
      </c>
    </row>
    <row r="6832" ht="14.25" customHeight="1">
      <c r="A6832" s="185" t="s">
        <v>3703</v>
      </c>
      <c r="B6832" s="185" t="s">
        <v>15853</v>
      </c>
      <c r="C6832" s="74" t="s">
        <v>15326</v>
      </c>
    </row>
    <row r="6833" ht="14.25" customHeight="1">
      <c r="A6833" s="185" t="s">
        <v>7579</v>
      </c>
      <c r="B6833" s="185" t="s">
        <v>15854</v>
      </c>
      <c r="C6833" s="74" t="s">
        <v>15326</v>
      </c>
    </row>
    <row r="6834" ht="14.25" customHeight="1">
      <c r="A6834" s="185" t="s">
        <v>13372</v>
      </c>
      <c r="B6834" s="185" t="s">
        <v>15982</v>
      </c>
      <c r="C6834" s="74" t="s">
        <v>15326</v>
      </c>
    </row>
    <row r="6835" ht="14.25" customHeight="1">
      <c r="A6835" s="185" t="s">
        <v>7755</v>
      </c>
      <c r="B6835" s="185" t="s">
        <v>15889</v>
      </c>
      <c r="C6835" s="74" t="s">
        <v>15326</v>
      </c>
    </row>
    <row r="6836" ht="14.25" customHeight="1">
      <c r="A6836" s="185" t="s">
        <v>3708</v>
      </c>
      <c r="B6836" s="185" t="s">
        <v>17355</v>
      </c>
      <c r="C6836" s="74" t="s">
        <v>15326</v>
      </c>
    </row>
    <row r="6837" ht="14.25" customHeight="1">
      <c r="A6837" s="185" t="s">
        <v>13378</v>
      </c>
      <c r="B6837" s="185" t="s">
        <v>17356</v>
      </c>
      <c r="C6837" s="74" t="s">
        <v>15326</v>
      </c>
    </row>
    <row r="6838" ht="14.25" customHeight="1">
      <c r="A6838" s="185" t="s">
        <v>8205</v>
      </c>
      <c r="B6838" s="185" t="s">
        <v>15874</v>
      </c>
      <c r="C6838" s="74" t="s">
        <v>15326</v>
      </c>
    </row>
    <row r="6839" ht="14.25" customHeight="1">
      <c r="A6839" s="185" t="s">
        <v>13384</v>
      </c>
      <c r="B6839" s="185" t="s">
        <v>16675</v>
      </c>
      <c r="C6839" s="74" t="s">
        <v>15326</v>
      </c>
    </row>
    <row r="6840" ht="14.25" customHeight="1">
      <c r="A6840" s="185" t="s">
        <v>13390</v>
      </c>
      <c r="B6840" s="185" t="s">
        <v>15858</v>
      </c>
      <c r="C6840" s="74" t="s">
        <v>15326</v>
      </c>
    </row>
    <row r="6841" ht="14.25" customHeight="1">
      <c r="A6841" s="185" t="s">
        <v>3710</v>
      </c>
      <c r="B6841" s="185" t="s">
        <v>15859</v>
      </c>
      <c r="C6841" s="74" t="s">
        <v>15326</v>
      </c>
    </row>
    <row r="6842" ht="14.25" customHeight="1">
      <c r="A6842" s="185" t="s">
        <v>13393</v>
      </c>
      <c r="B6842" s="185" t="s">
        <v>16847</v>
      </c>
      <c r="C6842" s="74" t="s">
        <v>15326</v>
      </c>
    </row>
    <row r="6843" ht="14.25" customHeight="1">
      <c r="A6843" s="185" t="s">
        <v>13396</v>
      </c>
      <c r="B6843" s="185" t="s">
        <v>15861</v>
      </c>
      <c r="C6843" s="74" t="s">
        <v>15326</v>
      </c>
    </row>
    <row r="6844" ht="14.25" customHeight="1">
      <c r="A6844" s="185" t="s">
        <v>13398</v>
      </c>
      <c r="B6844" s="185" t="s">
        <v>15843</v>
      </c>
      <c r="C6844" s="74" t="s">
        <v>15326</v>
      </c>
    </row>
    <row r="6845" ht="14.25" customHeight="1">
      <c r="A6845" s="185" t="s">
        <v>13400</v>
      </c>
      <c r="B6845" s="185" t="s">
        <v>15861</v>
      </c>
      <c r="C6845" s="74" t="s">
        <v>15326</v>
      </c>
    </row>
    <row r="6846" ht="14.25" customHeight="1">
      <c r="A6846" s="185" t="s">
        <v>13402</v>
      </c>
      <c r="B6846" s="185" t="s">
        <v>15843</v>
      </c>
      <c r="C6846" s="74" t="s">
        <v>15326</v>
      </c>
    </row>
    <row r="6847" ht="14.25" customHeight="1">
      <c r="A6847" s="185" t="s">
        <v>13404</v>
      </c>
      <c r="B6847" s="185" t="s">
        <v>15861</v>
      </c>
      <c r="C6847" s="74" t="s">
        <v>15326</v>
      </c>
    </row>
    <row r="6848" ht="14.25" customHeight="1">
      <c r="A6848" s="185" t="s">
        <v>13405</v>
      </c>
      <c r="B6848" s="185" t="s">
        <v>15843</v>
      </c>
      <c r="C6848" s="74" t="s">
        <v>15326</v>
      </c>
    </row>
    <row r="6849" ht="14.25" customHeight="1">
      <c r="A6849" s="185" t="s">
        <v>9167</v>
      </c>
      <c r="B6849" s="185" t="s">
        <v>15844</v>
      </c>
      <c r="C6849" s="74" t="s">
        <v>15326</v>
      </c>
    </row>
    <row r="6850" ht="14.25" customHeight="1">
      <c r="A6850" s="185" t="s">
        <v>9500</v>
      </c>
      <c r="B6850" s="185" t="s">
        <v>16836</v>
      </c>
      <c r="C6850" s="74" t="s">
        <v>15326</v>
      </c>
    </row>
    <row r="6851" ht="14.25" customHeight="1">
      <c r="A6851" s="185" t="s">
        <v>9787</v>
      </c>
      <c r="B6851" s="185" t="s">
        <v>17357</v>
      </c>
      <c r="C6851" s="74" t="s">
        <v>15326</v>
      </c>
    </row>
    <row r="6852" ht="14.25" customHeight="1">
      <c r="A6852" s="185" t="s">
        <v>9842</v>
      </c>
      <c r="B6852" s="185" t="s">
        <v>17358</v>
      </c>
      <c r="C6852" s="74" t="s">
        <v>15326</v>
      </c>
    </row>
    <row r="6853" ht="14.25" customHeight="1">
      <c r="A6853" s="185" t="s">
        <v>13427</v>
      </c>
      <c r="B6853" s="185" t="s">
        <v>15827</v>
      </c>
      <c r="C6853" s="74" t="s">
        <v>15326</v>
      </c>
    </row>
    <row r="6854" ht="14.25" customHeight="1">
      <c r="A6854" s="185" t="s">
        <v>13431</v>
      </c>
      <c r="B6854" s="185" t="s">
        <v>15864</v>
      </c>
      <c r="C6854" s="74" t="s">
        <v>15326</v>
      </c>
    </row>
    <row r="6855" ht="14.25" customHeight="1">
      <c r="A6855" s="185" t="s">
        <v>3717</v>
      </c>
      <c r="B6855" s="185" t="s">
        <v>17359</v>
      </c>
      <c r="C6855" s="74" t="s">
        <v>15326</v>
      </c>
    </row>
    <row r="6856" ht="14.25" customHeight="1">
      <c r="A6856" s="185" t="s">
        <v>3718</v>
      </c>
      <c r="B6856" s="185" t="s">
        <v>15868</v>
      </c>
      <c r="C6856" s="74" t="s">
        <v>15326</v>
      </c>
    </row>
    <row r="6857" ht="14.25" customHeight="1">
      <c r="A6857" s="185" t="s">
        <v>11276</v>
      </c>
      <c r="B6857" s="185" t="s">
        <v>16666</v>
      </c>
      <c r="C6857" s="74" t="s">
        <v>15326</v>
      </c>
    </row>
    <row r="6858" ht="14.25" customHeight="1">
      <c r="A6858" s="185" t="s">
        <v>11450</v>
      </c>
      <c r="B6858" s="185" t="s">
        <v>17360</v>
      </c>
      <c r="C6858" s="74" t="s">
        <v>15326</v>
      </c>
    </row>
    <row r="6859" ht="14.25" customHeight="1">
      <c r="A6859" s="185" t="s">
        <v>13435</v>
      </c>
      <c r="B6859" s="185" t="s">
        <v>15842</v>
      </c>
      <c r="C6859" s="74" t="s">
        <v>15326</v>
      </c>
    </row>
    <row r="6860" ht="14.25" customHeight="1">
      <c r="A6860" s="185" t="s">
        <v>13436</v>
      </c>
      <c r="B6860" s="185" t="s">
        <v>15843</v>
      </c>
      <c r="C6860" s="74" t="s">
        <v>15326</v>
      </c>
    </row>
    <row r="6861" ht="14.25" customHeight="1">
      <c r="A6861" s="185" t="s">
        <v>13437</v>
      </c>
      <c r="B6861" s="185" t="s">
        <v>15842</v>
      </c>
      <c r="C6861" s="74" t="s">
        <v>15326</v>
      </c>
    </row>
    <row r="6862" ht="14.25" customHeight="1">
      <c r="A6862" s="185" t="s">
        <v>13438</v>
      </c>
      <c r="B6862" s="185" t="s">
        <v>15843</v>
      </c>
      <c r="C6862" s="74" t="s">
        <v>15326</v>
      </c>
    </row>
    <row r="6863" ht="14.25" customHeight="1">
      <c r="A6863" s="185" t="s">
        <v>13439</v>
      </c>
      <c r="B6863" s="185" t="s">
        <v>15842</v>
      </c>
      <c r="C6863" s="74" t="s">
        <v>15326</v>
      </c>
    </row>
    <row r="6864" ht="14.25" customHeight="1">
      <c r="A6864" s="185" t="s">
        <v>13440</v>
      </c>
      <c r="B6864" s="185" t="s">
        <v>15843</v>
      </c>
      <c r="C6864" s="74" t="s">
        <v>15326</v>
      </c>
    </row>
    <row r="6865" ht="14.25" customHeight="1">
      <c r="A6865" s="185" t="s">
        <v>13443</v>
      </c>
      <c r="B6865" s="185" t="s">
        <v>15844</v>
      </c>
      <c r="C6865" s="74" t="s">
        <v>15326</v>
      </c>
    </row>
    <row r="6866" ht="14.25" customHeight="1">
      <c r="A6866" s="185" t="s">
        <v>13268</v>
      </c>
      <c r="B6866" s="185" t="s">
        <v>15870</v>
      </c>
      <c r="C6866" s="74" t="s">
        <v>15326</v>
      </c>
    </row>
    <row r="6867" ht="14.25" customHeight="1">
      <c r="A6867" s="185" t="s">
        <v>12157</v>
      </c>
      <c r="B6867" s="185" t="s">
        <v>15871</v>
      </c>
      <c r="C6867" s="74" t="s">
        <v>15326</v>
      </c>
    </row>
    <row r="6868" ht="14.25" customHeight="1">
      <c r="A6868" s="185" t="s">
        <v>12180</v>
      </c>
      <c r="B6868" s="185" t="s">
        <v>15907</v>
      </c>
      <c r="C6868" s="74" t="s">
        <v>15326</v>
      </c>
    </row>
    <row r="6869" ht="14.25" customHeight="1">
      <c r="A6869" s="185" t="s">
        <v>13449</v>
      </c>
      <c r="B6869" s="185" t="s">
        <v>15858</v>
      </c>
      <c r="C6869" s="74" t="s">
        <v>15326</v>
      </c>
    </row>
    <row r="6870" ht="14.25" customHeight="1">
      <c r="A6870" s="185" t="s">
        <v>13450</v>
      </c>
      <c r="B6870" s="185" t="s">
        <v>16012</v>
      </c>
      <c r="C6870" s="74" t="s">
        <v>15326</v>
      </c>
    </row>
    <row r="6871" ht="14.25" customHeight="1">
      <c r="A6871" s="185" t="s">
        <v>3713</v>
      </c>
      <c r="B6871" s="185" t="s">
        <v>17361</v>
      </c>
      <c r="C6871" s="74" t="s">
        <v>15326</v>
      </c>
    </row>
    <row r="6872" ht="14.25" customHeight="1">
      <c r="A6872" s="185" t="s">
        <v>13462</v>
      </c>
      <c r="B6872" s="185" t="s">
        <v>15876</v>
      </c>
      <c r="C6872" s="74" t="s">
        <v>15326</v>
      </c>
    </row>
    <row r="6873" ht="14.25" customHeight="1">
      <c r="A6873" s="185" t="s">
        <v>13463</v>
      </c>
      <c r="B6873" s="185" t="s">
        <v>17362</v>
      </c>
      <c r="C6873" s="74" t="s">
        <v>15326</v>
      </c>
    </row>
    <row r="6874" ht="14.25" customHeight="1">
      <c r="A6874" s="185" t="s">
        <v>3934</v>
      </c>
      <c r="B6874" s="185" t="s">
        <v>15878</v>
      </c>
      <c r="C6874" s="74" t="s">
        <v>15326</v>
      </c>
    </row>
    <row r="6875" ht="14.25" customHeight="1">
      <c r="A6875" s="185" t="s">
        <v>13285</v>
      </c>
      <c r="B6875" s="185" t="s">
        <v>15824</v>
      </c>
      <c r="C6875" s="74" t="s">
        <v>15347</v>
      </c>
    </row>
    <row r="6876" ht="14.25" customHeight="1">
      <c r="A6876" s="185" t="s">
        <v>4785</v>
      </c>
      <c r="B6876" s="185" t="s">
        <v>15880</v>
      </c>
      <c r="C6876" s="74" t="s">
        <v>15347</v>
      </c>
    </row>
    <row r="6877" ht="14.25" customHeight="1">
      <c r="A6877" s="185" t="s">
        <v>4795</v>
      </c>
      <c r="B6877" s="185" t="s">
        <v>15880</v>
      </c>
      <c r="C6877" s="74" t="s">
        <v>15347</v>
      </c>
    </row>
    <row r="6878" ht="14.25" customHeight="1">
      <c r="A6878" s="185" t="s">
        <v>13300</v>
      </c>
      <c r="B6878" s="185" t="s">
        <v>15827</v>
      </c>
      <c r="C6878" s="74" t="s">
        <v>15347</v>
      </c>
    </row>
    <row r="6879" ht="14.25" customHeight="1">
      <c r="A6879" s="185" t="s">
        <v>4910</v>
      </c>
      <c r="B6879" s="185" t="s">
        <v>15828</v>
      </c>
      <c r="C6879" s="74" t="s">
        <v>15347</v>
      </c>
    </row>
    <row r="6880" ht="14.25" customHeight="1">
      <c r="A6880" s="185" t="s">
        <v>13305</v>
      </c>
      <c r="B6880" s="185" t="s">
        <v>15934</v>
      </c>
      <c r="C6880" s="74" t="s">
        <v>15347</v>
      </c>
    </row>
    <row r="6881" ht="14.25" customHeight="1">
      <c r="A6881" s="185" t="s">
        <v>5024</v>
      </c>
      <c r="B6881" s="185" t="s">
        <v>16683</v>
      </c>
      <c r="C6881" s="74" t="s">
        <v>15347</v>
      </c>
    </row>
    <row r="6882" ht="14.25" customHeight="1">
      <c r="A6882" s="185" t="s">
        <v>2692</v>
      </c>
      <c r="B6882" s="185" t="s">
        <v>15832</v>
      </c>
      <c r="C6882" s="74" t="s">
        <v>15347</v>
      </c>
    </row>
    <row r="6883" ht="14.25" customHeight="1">
      <c r="A6883" s="185" t="s">
        <v>13309</v>
      </c>
      <c r="B6883" s="185" t="s">
        <v>15885</v>
      </c>
      <c r="C6883" s="74" t="s">
        <v>15347</v>
      </c>
    </row>
    <row r="6884" ht="14.25" customHeight="1">
      <c r="A6884" s="185" t="s">
        <v>13311</v>
      </c>
      <c r="B6884" s="185" t="s">
        <v>17363</v>
      </c>
      <c r="C6884" s="74" t="s">
        <v>15347</v>
      </c>
    </row>
    <row r="6885" ht="14.25" customHeight="1">
      <c r="A6885" s="185" t="s">
        <v>5463</v>
      </c>
      <c r="B6885" s="185" t="s">
        <v>15914</v>
      </c>
      <c r="C6885" s="74" t="s">
        <v>15347</v>
      </c>
    </row>
    <row r="6886" ht="14.25" customHeight="1">
      <c r="A6886" s="185" t="s">
        <v>13315</v>
      </c>
      <c r="B6886" s="185" t="s">
        <v>15837</v>
      </c>
      <c r="C6886" s="74" t="s">
        <v>15347</v>
      </c>
    </row>
    <row r="6887" ht="14.25" customHeight="1">
      <c r="A6887" s="185" t="s">
        <v>6071</v>
      </c>
      <c r="B6887" s="185" t="s">
        <v>15867</v>
      </c>
      <c r="C6887" s="74" t="s">
        <v>15347</v>
      </c>
    </row>
    <row r="6888" ht="14.25" customHeight="1">
      <c r="A6888" s="185" t="s">
        <v>6389</v>
      </c>
      <c r="B6888" s="185" t="s">
        <v>15854</v>
      </c>
      <c r="C6888" s="74" t="s">
        <v>15347</v>
      </c>
    </row>
    <row r="6889" ht="14.25" customHeight="1">
      <c r="A6889" s="185" t="s">
        <v>6397</v>
      </c>
      <c r="B6889" s="185" t="s">
        <v>15858</v>
      </c>
      <c r="C6889" s="74" t="s">
        <v>15347</v>
      </c>
    </row>
    <row r="6890" ht="14.25" customHeight="1">
      <c r="A6890" s="185" t="s">
        <v>6409</v>
      </c>
      <c r="B6890" s="185" t="s">
        <v>15903</v>
      </c>
      <c r="C6890" s="74" t="s">
        <v>15347</v>
      </c>
    </row>
    <row r="6891" ht="14.25" customHeight="1">
      <c r="A6891" s="185" t="s">
        <v>6413</v>
      </c>
      <c r="B6891" s="185" t="s">
        <v>15868</v>
      </c>
      <c r="C6891" s="74" t="s">
        <v>15347</v>
      </c>
    </row>
    <row r="6892" ht="14.25" customHeight="1">
      <c r="A6892" s="185" t="s">
        <v>13319</v>
      </c>
      <c r="B6892" s="185" t="s">
        <v>15838</v>
      </c>
      <c r="C6892" s="74" t="s">
        <v>15347</v>
      </c>
    </row>
    <row r="6893" ht="14.25" customHeight="1">
      <c r="A6893" s="185" t="s">
        <v>13326</v>
      </c>
      <c r="B6893" s="185" t="s">
        <v>15840</v>
      </c>
      <c r="C6893" s="74" t="s">
        <v>15347</v>
      </c>
    </row>
    <row r="6894" ht="14.25" customHeight="1">
      <c r="A6894" s="185" t="s">
        <v>13333</v>
      </c>
      <c r="B6894" s="185" t="s">
        <v>15934</v>
      </c>
      <c r="C6894" s="74" t="s">
        <v>15347</v>
      </c>
    </row>
    <row r="6895" ht="14.25" customHeight="1">
      <c r="A6895" s="185" t="s">
        <v>13335</v>
      </c>
      <c r="B6895" s="185" t="s">
        <v>15842</v>
      </c>
      <c r="C6895" s="74" t="s">
        <v>15347</v>
      </c>
    </row>
    <row r="6896" ht="14.25" customHeight="1">
      <c r="A6896" s="185" t="s">
        <v>6731</v>
      </c>
      <c r="B6896" s="185" t="s">
        <v>15843</v>
      </c>
      <c r="C6896" s="74" t="s">
        <v>15347</v>
      </c>
    </row>
    <row r="6897" ht="14.25" customHeight="1">
      <c r="A6897" s="185" t="s">
        <v>13336</v>
      </c>
      <c r="B6897" s="185" t="s">
        <v>15842</v>
      </c>
      <c r="C6897" s="74" t="s">
        <v>15347</v>
      </c>
    </row>
    <row r="6898" ht="14.25" customHeight="1">
      <c r="A6898" s="185" t="s">
        <v>13337</v>
      </c>
      <c r="B6898" s="185" t="s">
        <v>15843</v>
      </c>
      <c r="C6898" s="74" t="s">
        <v>15347</v>
      </c>
    </row>
    <row r="6899" ht="14.25" customHeight="1">
      <c r="A6899" s="185" t="s">
        <v>13338</v>
      </c>
      <c r="B6899" s="185" t="s">
        <v>15842</v>
      </c>
      <c r="C6899" s="74" t="s">
        <v>15347</v>
      </c>
    </row>
    <row r="6900" ht="14.25" customHeight="1">
      <c r="A6900" s="185" t="s">
        <v>13339</v>
      </c>
      <c r="B6900" s="185" t="s">
        <v>15843</v>
      </c>
      <c r="C6900" s="74" t="s">
        <v>15347</v>
      </c>
    </row>
    <row r="6901" ht="14.25" customHeight="1">
      <c r="A6901" s="185" t="s">
        <v>13342</v>
      </c>
      <c r="B6901" s="185" t="s">
        <v>15844</v>
      </c>
      <c r="C6901" s="74" t="s">
        <v>15347</v>
      </c>
    </row>
    <row r="6902" ht="14.25" customHeight="1">
      <c r="A6902" s="185" t="s">
        <v>13345</v>
      </c>
      <c r="B6902" s="185" t="s">
        <v>15889</v>
      </c>
      <c r="C6902" s="74" t="s">
        <v>15347</v>
      </c>
    </row>
    <row r="6903" ht="14.25" customHeight="1">
      <c r="A6903" s="185" t="s">
        <v>6766</v>
      </c>
      <c r="B6903" s="185" t="s">
        <v>15846</v>
      </c>
      <c r="C6903" s="74" t="s">
        <v>15347</v>
      </c>
    </row>
    <row r="6904" ht="14.25" customHeight="1">
      <c r="A6904" s="185" t="s">
        <v>6799</v>
      </c>
      <c r="B6904" s="185" t="s">
        <v>16001</v>
      </c>
      <c r="C6904" s="74" t="s">
        <v>15347</v>
      </c>
    </row>
    <row r="6905" ht="14.25" customHeight="1">
      <c r="A6905" s="185" t="s">
        <v>13349</v>
      </c>
      <c r="B6905" s="185" t="s">
        <v>17276</v>
      </c>
      <c r="C6905" s="74" t="s">
        <v>15347</v>
      </c>
    </row>
    <row r="6906" ht="14.25" customHeight="1">
      <c r="A6906" s="185" t="s">
        <v>13350</v>
      </c>
      <c r="B6906" s="185" t="s">
        <v>15848</v>
      </c>
      <c r="C6906" s="74" t="s">
        <v>15347</v>
      </c>
    </row>
    <row r="6907" ht="14.25" customHeight="1">
      <c r="A6907" s="185" t="s">
        <v>13352</v>
      </c>
      <c r="B6907" s="185" t="s">
        <v>15849</v>
      </c>
      <c r="C6907" s="74" t="s">
        <v>15347</v>
      </c>
    </row>
    <row r="6908" ht="14.25" customHeight="1">
      <c r="A6908" s="185" t="s">
        <v>6952</v>
      </c>
      <c r="B6908" s="185" t="s">
        <v>16976</v>
      </c>
      <c r="C6908" s="74" t="s">
        <v>15347</v>
      </c>
    </row>
    <row r="6909" ht="14.25" customHeight="1">
      <c r="A6909" s="185" t="s">
        <v>6991</v>
      </c>
      <c r="B6909" s="185" t="s">
        <v>15846</v>
      </c>
      <c r="C6909" s="74" t="s">
        <v>15347</v>
      </c>
    </row>
    <row r="6910" ht="14.25" customHeight="1">
      <c r="A6910" s="185" t="s">
        <v>13356</v>
      </c>
      <c r="B6910" s="185" t="s">
        <v>15892</v>
      </c>
      <c r="C6910" s="74" t="s">
        <v>15347</v>
      </c>
    </row>
    <row r="6911" ht="14.25" customHeight="1">
      <c r="A6911" s="185" t="s">
        <v>13358</v>
      </c>
      <c r="B6911" s="185" t="s">
        <v>15848</v>
      </c>
      <c r="C6911" s="74" t="s">
        <v>15347</v>
      </c>
    </row>
    <row r="6912" ht="14.25" customHeight="1">
      <c r="A6912" s="185" t="s">
        <v>13360</v>
      </c>
      <c r="B6912" s="185" t="s">
        <v>15849</v>
      </c>
      <c r="C6912" s="74" t="s">
        <v>15347</v>
      </c>
    </row>
    <row r="6913" ht="14.25" customHeight="1">
      <c r="A6913" s="185" t="s">
        <v>3725</v>
      </c>
      <c r="B6913" s="185" t="s">
        <v>15893</v>
      </c>
      <c r="C6913" s="74" t="s">
        <v>15347</v>
      </c>
    </row>
    <row r="6914" ht="14.25" customHeight="1">
      <c r="A6914" s="185" t="s">
        <v>13364</v>
      </c>
      <c r="B6914" s="185" t="s">
        <v>16962</v>
      </c>
      <c r="C6914" s="74" t="s">
        <v>15347</v>
      </c>
    </row>
    <row r="6915" ht="14.25" customHeight="1">
      <c r="A6915" s="185" t="s">
        <v>13365</v>
      </c>
      <c r="B6915" s="185" t="s">
        <v>15852</v>
      </c>
      <c r="C6915" s="74" t="s">
        <v>15347</v>
      </c>
    </row>
    <row r="6916" ht="14.25" customHeight="1">
      <c r="A6916" s="185" t="s">
        <v>7405</v>
      </c>
      <c r="B6916" s="185" t="s">
        <v>15919</v>
      </c>
      <c r="C6916" s="74" t="s">
        <v>15347</v>
      </c>
    </row>
    <row r="6917" ht="14.25" customHeight="1">
      <c r="A6917" s="185" t="s">
        <v>3703</v>
      </c>
      <c r="B6917" s="185" t="s">
        <v>16454</v>
      </c>
      <c r="C6917" s="74" t="s">
        <v>15347</v>
      </c>
    </row>
    <row r="6918" ht="14.25" customHeight="1">
      <c r="A6918" s="185" t="s">
        <v>7579</v>
      </c>
      <c r="B6918" s="185" t="s">
        <v>15854</v>
      </c>
      <c r="C6918" s="74" t="s">
        <v>15347</v>
      </c>
    </row>
    <row r="6919" ht="14.25" customHeight="1">
      <c r="A6919" s="185" t="s">
        <v>13372</v>
      </c>
      <c r="B6919" s="185" t="s">
        <v>17364</v>
      </c>
      <c r="C6919" s="74" t="s">
        <v>15347</v>
      </c>
    </row>
    <row r="6920" ht="14.25" customHeight="1">
      <c r="A6920" s="185" t="s">
        <v>3708</v>
      </c>
      <c r="B6920" s="185" t="s">
        <v>17365</v>
      </c>
      <c r="C6920" s="74" t="s">
        <v>15347</v>
      </c>
    </row>
    <row r="6921" ht="14.25" customHeight="1">
      <c r="A6921" s="185" t="s">
        <v>13378</v>
      </c>
      <c r="B6921" s="185" t="s">
        <v>17366</v>
      </c>
      <c r="C6921" s="74" t="s">
        <v>15347</v>
      </c>
    </row>
    <row r="6922" ht="14.25" customHeight="1">
      <c r="A6922" s="185" t="s">
        <v>8205</v>
      </c>
      <c r="B6922" s="185" t="s">
        <v>15874</v>
      </c>
      <c r="C6922" s="74" t="s">
        <v>15347</v>
      </c>
    </row>
    <row r="6923" ht="14.25" customHeight="1">
      <c r="A6923" s="185" t="s">
        <v>13384</v>
      </c>
      <c r="B6923" s="185" t="s">
        <v>17367</v>
      </c>
      <c r="C6923" s="74" t="s">
        <v>15347</v>
      </c>
    </row>
    <row r="6924" ht="14.25" customHeight="1">
      <c r="A6924" s="185" t="s">
        <v>13390</v>
      </c>
      <c r="B6924" s="185" t="s">
        <v>15858</v>
      </c>
      <c r="C6924" s="74" t="s">
        <v>15347</v>
      </c>
    </row>
    <row r="6925" ht="14.25" customHeight="1">
      <c r="A6925" s="185" t="s">
        <v>8578</v>
      </c>
      <c r="B6925" s="185" t="s">
        <v>15929</v>
      </c>
      <c r="C6925" s="74" t="s">
        <v>15347</v>
      </c>
    </row>
    <row r="6926" ht="14.25" customHeight="1">
      <c r="A6926" s="185" t="s">
        <v>3710</v>
      </c>
      <c r="B6926" s="185" t="s">
        <v>15859</v>
      </c>
      <c r="C6926" s="74" t="s">
        <v>15347</v>
      </c>
    </row>
    <row r="6927" ht="14.25" customHeight="1">
      <c r="A6927" s="185" t="s">
        <v>13393</v>
      </c>
      <c r="B6927" s="185" t="s">
        <v>15930</v>
      </c>
      <c r="C6927" s="74" t="s">
        <v>15347</v>
      </c>
    </row>
    <row r="6928" ht="14.25" customHeight="1">
      <c r="A6928" s="185" t="s">
        <v>13396</v>
      </c>
      <c r="B6928" s="185" t="s">
        <v>15861</v>
      </c>
      <c r="C6928" s="74" t="s">
        <v>15347</v>
      </c>
    </row>
    <row r="6929" ht="14.25" customHeight="1">
      <c r="A6929" s="185" t="s">
        <v>13398</v>
      </c>
      <c r="B6929" s="185" t="s">
        <v>15843</v>
      </c>
      <c r="C6929" s="74" t="s">
        <v>15347</v>
      </c>
    </row>
    <row r="6930" ht="14.25" customHeight="1">
      <c r="A6930" s="185" t="s">
        <v>13400</v>
      </c>
      <c r="B6930" s="185" t="s">
        <v>15861</v>
      </c>
      <c r="C6930" s="74" t="s">
        <v>15347</v>
      </c>
    </row>
    <row r="6931" ht="14.25" customHeight="1">
      <c r="A6931" s="185" t="s">
        <v>13402</v>
      </c>
      <c r="B6931" s="185" t="s">
        <v>15843</v>
      </c>
      <c r="C6931" s="74" t="s">
        <v>15347</v>
      </c>
    </row>
    <row r="6932" ht="14.25" customHeight="1">
      <c r="A6932" s="185" t="s">
        <v>13404</v>
      </c>
      <c r="B6932" s="185" t="s">
        <v>15861</v>
      </c>
      <c r="C6932" s="74" t="s">
        <v>15347</v>
      </c>
    </row>
    <row r="6933" ht="14.25" customHeight="1">
      <c r="A6933" s="185" t="s">
        <v>13405</v>
      </c>
      <c r="B6933" s="185" t="s">
        <v>15843</v>
      </c>
      <c r="C6933" s="74" t="s">
        <v>15347</v>
      </c>
    </row>
    <row r="6934" ht="14.25" customHeight="1">
      <c r="A6934" s="185" t="s">
        <v>9167</v>
      </c>
      <c r="B6934" s="185" t="s">
        <v>15844</v>
      </c>
      <c r="C6934" s="74" t="s">
        <v>15347</v>
      </c>
    </row>
    <row r="6935" ht="14.25" customHeight="1">
      <c r="A6935" s="185" t="s">
        <v>9500</v>
      </c>
      <c r="B6935" s="185" t="s">
        <v>17368</v>
      </c>
      <c r="C6935" s="74" t="s">
        <v>15347</v>
      </c>
    </row>
    <row r="6936" ht="14.25" customHeight="1">
      <c r="A6936" s="185" t="s">
        <v>9506</v>
      </c>
      <c r="B6936" s="185" t="s">
        <v>17369</v>
      </c>
      <c r="C6936" s="74" t="s">
        <v>15347</v>
      </c>
    </row>
    <row r="6937" ht="14.25" customHeight="1">
      <c r="A6937" s="185" t="s">
        <v>9675</v>
      </c>
      <c r="B6937" s="185" t="s">
        <v>16444</v>
      </c>
      <c r="C6937" s="74" t="s">
        <v>15347</v>
      </c>
    </row>
    <row r="6938" ht="14.25" customHeight="1">
      <c r="A6938" s="185" t="s">
        <v>10390</v>
      </c>
      <c r="B6938" s="185" t="s">
        <v>17370</v>
      </c>
      <c r="C6938" s="74" t="s">
        <v>15347</v>
      </c>
    </row>
    <row r="6939" ht="14.25" customHeight="1">
      <c r="A6939" s="185" t="s">
        <v>13427</v>
      </c>
      <c r="B6939" s="185" t="s">
        <v>15827</v>
      </c>
      <c r="C6939" s="74" t="s">
        <v>15347</v>
      </c>
    </row>
    <row r="6940" ht="14.25" customHeight="1">
      <c r="A6940" s="185" t="s">
        <v>13431</v>
      </c>
      <c r="B6940" s="185" t="s">
        <v>15864</v>
      </c>
      <c r="C6940" s="74" t="s">
        <v>15347</v>
      </c>
    </row>
    <row r="6941" ht="14.25" customHeight="1">
      <c r="A6941" s="185" t="s">
        <v>3717</v>
      </c>
      <c r="B6941" s="185" t="s">
        <v>17371</v>
      </c>
      <c r="C6941" s="74" t="s">
        <v>15347</v>
      </c>
    </row>
    <row r="6942" ht="14.25" customHeight="1">
      <c r="A6942" s="185" t="s">
        <v>3718</v>
      </c>
      <c r="B6942" s="185" t="s">
        <v>15868</v>
      </c>
      <c r="C6942" s="74" t="s">
        <v>15347</v>
      </c>
    </row>
    <row r="6943" ht="14.25" customHeight="1">
      <c r="A6943" s="185" t="s">
        <v>11281</v>
      </c>
      <c r="B6943" s="185" t="s">
        <v>17372</v>
      </c>
      <c r="C6943" s="74" t="s">
        <v>15347</v>
      </c>
    </row>
    <row r="6944" ht="14.25" customHeight="1">
      <c r="A6944" s="185" t="s">
        <v>13509</v>
      </c>
      <c r="B6944" s="185" t="s">
        <v>17373</v>
      </c>
      <c r="C6944" s="74" t="s">
        <v>15347</v>
      </c>
    </row>
    <row r="6945" ht="14.25" customHeight="1">
      <c r="A6945" s="185" t="s">
        <v>11351</v>
      </c>
      <c r="B6945" s="185" t="s">
        <v>17374</v>
      </c>
      <c r="C6945" s="74" t="s">
        <v>15347</v>
      </c>
    </row>
    <row r="6946" ht="14.25" customHeight="1">
      <c r="A6946" s="185" t="s">
        <v>11644</v>
      </c>
      <c r="B6946" s="185" t="s">
        <v>15931</v>
      </c>
      <c r="C6946" s="74" t="s">
        <v>15347</v>
      </c>
    </row>
    <row r="6947" ht="14.25" customHeight="1">
      <c r="A6947" s="185" t="s">
        <v>11703</v>
      </c>
      <c r="B6947" s="185" t="s">
        <v>15858</v>
      </c>
      <c r="C6947" s="74" t="s">
        <v>15347</v>
      </c>
    </row>
    <row r="6948" ht="14.25" customHeight="1">
      <c r="A6948" s="185" t="s">
        <v>13435</v>
      </c>
      <c r="B6948" s="185" t="s">
        <v>15842</v>
      </c>
      <c r="C6948" s="74" t="s">
        <v>15347</v>
      </c>
    </row>
    <row r="6949" ht="14.25" customHeight="1">
      <c r="A6949" s="185" t="s">
        <v>13436</v>
      </c>
      <c r="B6949" s="185" t="s">
        <v>15843</v>
      </c>
      <c r="C6949" s="74" t="s">
        <v>15347</v>
      </c>
    </row>
    <row r="6950" ht="14.25" customHeight="1">
      <c r="A6950" s="185" t="s">
        <v>13437</v>
      </c>
      <c r="B6950" s="185" t="s">
        <v>15842</v>
      </c>
      <c r="C6950" s="74" t="s">
        <v>15347</v>
      </c>
    </row>
    <row r="6951" ht="14.25" customHeight="1">
      <c r="A6951" s="185" t="s">
        <v>13438</v>
      </c>
      <c r="B6951" s="185" t="s">
        <v>15843</v>
      </c>
      <c r="C6951" s="74" t="s">
        <v>15347</v>
      </c>
    </row>
    <row r="6952" ht="14.25" customHeight="1">
      <c r="A6952" s="185" t="s">
        <v>13439</v>
      </c>
      <c r="B6952" s="185" t="s">
        <v>15842</v>
      </c>
      <c r="C6952" s="74" t="s">
        <v>15347</v>
      </c>
    </row>
    <row r="6953" ht="14.25" customHeight="1">
      <c r="A6953" s="185" t="s">
        <v>13440</v>
      </c>
      <c r="B6953" s="185" t="s">
        <v>15843</v>
      </c>
      <c r="C6953" s="74" t="s">
        <v>15347</v>
      </c>
    </row>
    <row r="6954" ht="14.25" customHeight="1">
      <c r="A6954" s="185" t="s">
        <v>13443</v>
      </c>
      <c r="B6954" s="185" t="s">
        <v>15844</v>
      </c>
      <c r="C6954" s="74" t="s">
        <v>15347</v>
      </c>
    </row>
    <row r="6955" ht="14.25" customHeight="1">
      <c r="A6955" s="185" t="s">
        <v>13268</v>
      </c>
      <c r="B6955" s="185" t="s">
        <v>15870</v>
      </c>
      <c r="C6955" s="74" t="s">
        <v>15347</v>
      </c>
    </row>
    <row r="6956" ht="14.25" customHeight="1">
      <c r="A6956" s="185" t="s">
        <v>12180</v>
      </c>
      <c r="B6956" s="185" t="s">
        <v>15907</v>
      </c>
      <c r="C6956" s="74" t="s">
        <v>15347</v>
      </c>
    </row>
    <row r="6957" ht="14.25" customHeight="1">
      <c r="A6957" s="185" t="s">
        <v>13449</v>
      </c>
      <c r="B6957" s="185" t="s">
        <v>15858</v>
      </c>
      <c r="C6957" s="74" t="s">
        <v>15347</v>
      </c>
    </row>
    <row r="6958" ht="14.25" customHeight="1">
      <c r="A6958" s="185" t="s">
        <v>13450</v>
      </c>
      <c r="B6958" s="185" t="s">
        <v>17375</v>
      </c>
      <c r="C6958" s="74" t="s">
        <v>15347</v>
      </c>
    </row>
    <row r="6959" ht="14.25" customHeight="1">
      <c r="A6959" s="185" t="s">
        <v>3713</v>
      </c>
      <c r="B6959" s="185" t="s">
        <v>15873</v>
      </c>
      <c r="C6959" s="74" t="s">
        <v>15347</v>
      </c>
    </row>
    <row r="6960" ht="14.25" customHeight="1">
      <c r="A6960" s="185" t="s">
        <v>12903</v>
      </c>
      <c r="B6960" s="185" t="s">
        <v>17376</v>
      </c>
      <c r="C6960" s="74" t="s">
        <v>15347</v>
      </c>
    </row>
    <row r="6961" ht="14.25" customHeight="1">
      <c r="A6961" s="185" t="s">
        <v>12967</v>
      </c>
      <c r="B6961" s="185" t="s">
        <v>17377</v>
      </c>
      <c r="C6961" s="74" t="s">
        <v>15347</v>
      </c>
    </row>
    <row r="6962" ht="14.25" customHeight="1">
      <c r="A6962" s="185" t="s">
        <v>13462</v>
      </c>
      <c r="B6962" s="185" t="s">
        <v>15909</v>
      </c>
      <c r="C6962" s="74" t="s">
        <v>15347</v>
      </c>
    </row>
    <row r="6963" ht="14.25" customHeight="1">
      <c r="A6963" s="185" t="s">
        <v>13463</v>
      </c>
      <c r="B6963" s="185" t="s">
        <v>17378</v>
      </c>
      <c r="C6963" s="74" t="s">
        <v>15347</v>
      </c>
    </row>
    <row r="6964" ht="14.25" customHeight="1">
      <c r="A6964" s="185" t="s">
        <v>3934</v>
      </c>
      <c r="B6964" s="185" t="s">
        <v>15878</v>
      </c>
      <c r="C6964" s="74" t="s">
        <v>15347</v>
      </c>
    </row>
    <row r="6965" ht="14.25" customHeight="1">
      <c r="A6965" s="185" t="s">
        <v>13285</v>
      </c>
      <c r="B6965" s="185" t="s">
        <v>15824</v>
      </c>
      <c r="C6965" s="74" t="s">
        <v>15365</v>
      </c>
    </row>
    <row r="6966" ht="14.25" customHeight="1">
      <c r="A6966" s="185" t="s">
        <v>4515</v>
      </c>
      <c r="B6966" s="185" t="s">
        <v>17379</v>
      </c>
      <c r="C6966" s="74" t="s">
        <v>15365</v>
      </c>
    </row>
    <row r="6967" ht="14.25" customHeight="1">
      <c r="A6967" s="185" t="s">
        <v>4533</v>
      </c>
      <c r="B6967" s="185" t="s">
        <v>17380</v>
      </c>
      <c r="C6967" s="74" t="s">
        <v>15365</v>
      </c>
    </row>
    <row r="6968" ht="14.25" customHeight="1">
      <c r="A6968" s="185" t="s">
        <v>4785</v>
      </c>
      <c r="B6968" s="185" t="s">
        <v>15880</v>
      </c>
      <c r="C6968" s="74" t="s">
        <v>15365</v>
      </c>
    </row>
    <row r="6969" ht="14.25" customHeight="1">
      <c r="A6969" s="185" t="s">
        <v>4806</v>
      </c>
      <c r="B6969" s="185" t="s">
        <v>15880</v>
      </c>
      <c r="C6969" s="74" t="s">
        <v>15365</v>
      </c>
    </row>
    <row r="6970" ht="14.25" customHeight="1">
      <c r="A6970" s="185" t="s">
        <v>13300</v>
      </c>
      <c r="B6970" s="185" t="s">
        <v>15827</v>
      </c>
      <c r="C6970" s="74" t="s">
        <v>15365</v>
      </c>
    </row>
    <row r="6971" ht="14.25" customHeight="1">
      <c r="A6971" s="185" t="s">
        <v>4910</v>
      </c>
      <c r="B6971" s="185" t="s">
        <v>15828</v>
      </c>
      <c r="C6971" s="74" t="s">
        <v>15365</v>
      </c>
    </row>
    <row r="6972" ht="14.25" customHeight="1">
      <c r="A6972" s="185" t="s">
        <v>13305</v>
      </c>
      <c r="B6972" s="185" t="s">
        <v>17381</v>
      </c>
      <c r="C6972" s="74" t="s">
        <v>15365</v>
      </c>
    </row>
    <row r="6973" ht="14.25" customHeight="1">
      <c r="A6973" s="185" t="s">
        <v>5024</v>
      </c>
      <c r="B6973" s="185" t="s">
        <v>17382</v>
      </c>
      <c r="C6973" s="74" t="s">
        <v>15365</v>
      </c>
    </row>
    <row r="6974" ht="14.25" customHeight="1">
      <c r="A6974" s="185" t="s">
        <v>2692</v>
      </c>
      <c r="B6974" s="185" t="s">
        <v>15832</v>
      </c>
      <c r="C6974" s="74" t="s">
        <v>15365</v>
      </c>
    </row>
    <row r="6975" ht="14.25" customHeight="1">
      <c r="A6975" s="185" t="s">
        <v>13309</v>
      </c>
      <c r="B6975" s="185" t="s">
        <v>15885</v>
      </c>
      <c r="C6975" s="74" t="s">
        <v>15365</v>
      </c>
    </row>
    <row r="6976" ht="14.25" customHeight="1">
      <c r="A6976" s="185" t="s">
        <v>13311</v>
      </c>
      <c r="B6976" s="185" t="s">
        <v>15973</v>
      </c>
      <c r="C6976" s="74" t="s">
        <v>15365</v>
      </c>
    </row>
    <row r="6977" ht="14.25" customHeight="1">
      <c r="A6977" s="185" t="s">
        <v>5463</v>
      </c>
      <c r="B6977" s="185" t="s">
        <v>17206</v>
      </c>
      <c r="C6977" s="74" t="s">
        <v>15365</v>
      </c>
    </row>
    <row r="6978" ht="14.25" customHeight="1">
      <c r="A6978" s="185" t="s">
        <v>13315</v>
      </c>
      <c r="B6978" s="185" t="s">
        <v>15837</v>
      </c>
      <c r="C6978" s="74" t="s">
        <v>15365</v>
      </c>
    </row>
    <row r="6979" ht="14.25" customHeight="1">
      <c r="A6979" s="185" t="s">
        <v>5799</v>
      </c>
      <c r="B6979" s="185" t="s">
        <v>17383</v>
      </c>
      <c r="C6979" s="74" t="s">
        <v>15365</v>
      </c>
    </row>
    <row r="6980" ht="14.25" customHeight="1">
      <c r="A6980" s="185" t="s">
        <v>5841</v>
      </c>
      <c r="B6980" s="185" t="s">
        <v>17384</v>
      </c>
      <c r="C6980" s="74" t="s">
        <v>15365</v>
      </c>
    </row>
    <row r="6981" ht="14.25" customHeight="1">
      <c r="A6981" s="185" t="s">
        <v>5876</v>
      </c>
      <c r="B6981" s="185" t="s">
        <v>17385</v>
      </c>
      <c r="C6981" s="74" t="s">
        <v>15365</v>
      </c>
    </row>
    <row r="6982" ht="14.25" customHeight="1">
      <c r="A6982" s="185" t="s">
        <v>5952</v>
      </c>
      <c r="B6982" s="185" t="s">
        <v>17386</v>
      </c>
      <c r="C6982" s="74" t="s">
        <v>15365</v>
      </c>
    </row>
    <row r="6983" ht="14.25" customHeight="1">
      <c r="A6983" s="185" t="s">
        <v>3696</v>
      </c>
      <c r="B6983" s="185" t="s">
        <v>17387</v>
      </c>
      <c r="C6983" s="74" t="s">
        <v>15365</v>
      </c>
    </row>
    <row r="6984" ht="14.25" customHeight="1">
      <c r="A6984" s="185" t="s">
        <v>13326</v>
      </c>
      <c r="B6984" s="185" t="s">
        <v>17388</v>
      </c>
      <c r="C6984" s="74" t="s">
        <v>15365</v>
      </c>
    </row>
    <row r="6985" ht="14.25" customHeight="1">
      <c r="A6985" s="185" t="s">
        <v>13333</v>
      </c>
      <c r="B6985" s="185" t="s">
        <v>17381</v>
      </c>
      <c r="C6985" s="74" t="s">
        <v>15365</v>
      </c>
    </row>
    <row r="6986" ht="14.25" customHeight="1">
      <c r="A6986" s="185" t="s">
        <v>13345</v>
      </c>
      <c r="B6986" s="185" t="s">
        <v>15889</v>
      </c>
      <c r="C6986" s="74" t="s">
        <v>15365</v>
      </c>
    </row>
    <row r="6987" ht="14.25" customHeight="1">
      <c r="A6987" s="185" t="s">
        <v>6766</v>
      </c>
      <c r="B6987" s="185" t="s">
        <v>15846</v>
      </c>
      <c r="C6987" s="74" t="s">
        <v>15365</v>
      </c>
    </row>
    <row r="6988" ht="14.25" customHeight="1">
      <c r="A6988" s="185" t="s">
        <v>6799</v>
      </c>
      <c r="B6988" s="185" t="s">
        <v>17389</v>
      </c>
      <c r="C6988" s="74" t="s">
        <v>15365</v>
      </c>
    </row>
    <row r="6989" ht="14.25" customHeight="1">
      <c r="A6989" s="185" t="s">
        <v>13349</v>
      </c>
      <c r="B6989" s="185" t="s">
        <v>15891</v>
      </c>
      <c r="C6989" s="74" t="s">
        <v>15365</v>
      </c>
    </row>
    <row r="6990" ht="14.25" customHeight="1">
      <c r="A6990" s="185" t="s">
        <v>13350</v>
      </c>
      <c r="B6990" s="185" t="s">
        <v>15848</v>
      </c>
      <c r="C6990" s="74" t="s">
        <v>15365</v>
      </c>
    </row>
    <row r="6991" ht="14.25" customHeight="1">
      <c r="A6991" s="185" t="s">
        <v>13352</v>
      </c>
      <c r="B6991" s="185" t="s">
        <v>15849</v>
      </c>
      <c r="C6991" s="74" t="s">
        <v>15365</v>
      </c>
    </row>
    <row r="6992" ht="14.25" customHeight="1">
      <c r="A6992" s="185" t="s">
        <v>6991</v>
      </c>
      <c r="B6992" s="185" t="s">
        <v>15846</v>
      </c>
      <c r="C6992" s="74" t="s">
        <v>15365</v>
      </c>
    </row>
    <row r="6993" ht="14.25" customHeight="1">
      <c r="A6993" s="185" t="s">
        <v>13356</v>
      </c>
      <c r="B6993" s="185" t="s">
        <v>15892</v>
      </c>
      <c r="C6993" s="74" t="s">
        <v>15365</v>
      </c>
    </row>
    <row r="6994" ht="14.25" customHeight="1">
      <c r="A6994" s="185" t="s">
        <v>13358</v>
      </c>
      <c r="B6994" s="185" t="s">
        <v>15848</v>
      </c>
      <c r="C6994" s="74" t="s">
        <v>15365</v>
      </c>
    </row>
    <row r="6995" ht="14.25" customHeight="1">
      <c r="A6995" s="185" t="s">
        <v>13360</v>
      </c>
      <c r="B6995" s="185" t="s">
        <v>15849</v>
      </c>
      <c r="C6995" s="74" t="s">
        <v>15365</v>
      </c>
    </row>
    <row r="6996" ht="14.25" customHeight="1">
      <c r="A6996" s="185" t="s">
        <v>7061</v>
      </c>
      <c r="B6996" s="185" t="s">
        <v>15976</v>
      </c>
      <c r="C6996" s="74" t="s">
        <v>15365</v>
      </c>
    </row>
    <row r="6997" ht="14.25" customHeight="1">
      <c r="A6997" s="185" t="s">
        <v>7127</v>
      </c>
      <c r="B6997" s="185" t="s">
        <v>17390</v>
      </c>
      <c r="C6997" s="74" t="s">
        <v>15365</v>
      </c>
    </row>
    <row r="6998" ht="14.25" customHeight="1">
      <c r="A6998" s="185" t="s">
        <v>7193</v>
      </c>
      <c r="B6998" s="185" t="s">
        <v>17391</v>
      </c>
      <c r="C6998" s="74" t="s">
        <v>15365</v>
      </c>
    </row>
    <row r="6999" ht="14.25" customHeight="1">
      <c r="A6999" s="185" t="s">
        <v>13364</v>
      </c>
      <c r="B6999" s="185" t="s">
        <v>16962</v>
      </c>
      <c r="C6999" s="74" t="s">
        <v>15365</v>
      </c>
    </row>
    <row r="7000" ht="14.25" customHeight="1">
      <c r="A7000" s="185" t="s">
        <v>13365</v>
      </c>
      <c r="B7000" s="185" t="s">
        <v>15852</v>
      </c>
      <c r="C7000" s="74" t="s">
        <v>15365</v>
      </c>
    </row>
    <row r="7001" ht="14.25" customHeight="1">
      <c r="A7001" s="185" t="s">
        <v>7525</v>
      </c>
      <c r="B7001" s="185" t="s">
        <v>17392</v>
      </c>
      <c r="C7001" s="74" t="s">
        <v>15365</v>
      </c>
    </row>
    <row r="7002" ht="14.25" customHeight="1">
      <c r="A7002" s="185" t="s">
        <v>3703</v>
      </c>
      <c r="B7002" s="185" t="s">
        <v>17393</v>
      </c>
      <c r="C7002" s="74" t="s">
        <v>15365</v>
      </c>
    </row>
    <row r="7003" ht="14.25" customHeight="1">
      <c r="A7003" s="185" t="s">
        <v>7579</v>
      </c>
      <c r="B7003" s="185" t="s">
        <v>15854</v>
      </c>
      <c r="C7003" s="74" t="s">
        <v>15365</v>
      </c>
    </row>
    <row r="7004" ht="14.25" customHeight="1">
      <c r="A7004" s="185" t="s">
        <v>13372</v>
      </c>
      <c r="B7004" s="185" t="s">
        <v>16941</v>
      </c>
      <c r="C7004" s="74" t="s">
        <v>15365</v>
      </c>
    </row>
    <row r="7005" ht="14.25" customHeight="1">
      <c r="A7005" s="185" t="s">
        <v>7812</v>
      </c>
      <c r="B7005" s="185" t="s">
        <v>16286</v>
      </c>
      <c r="C7005" s="74" t="s">
        <v>15365</v>
      </c>
    </row>
    <row r="7006" ht="14.25" customHeight="1">
      <c r="A7006" s="185" t="s">
        <v>3708</v>
      </c>
      <c r="B7006" s="185" t="s">
        <v>17394</v>
      </c>
      <c r="C7006" s="74" t="s">
        <v>15365</v>
      </c>
    </row>
    <row r="7007" ht="14.25" customHeight="1">
      <c r="A7007" s="185" t="s">
        <v>13378</v>
      </c>
      <c r="B7007" s="185" t="s">
        <v>17395</v>
      </c>
      <c r="C7007" s="74" t="s">
        <v>15365</v>
      </c>
    </row>
    <row r="7008" ht="14.25" customHeight="1">
      <c r="A7008" s="185" t="s">
        <v>13384</v>
      </c>
      <c r="B7008" s="185" t="s">
        <v>16345</v>
      </c>
      <c r="C7008" s="74" t="s">
        <v>15365</v>
      </c>
    </row>
    <row r="7009" ht="14.25" customHeight="1">
      <c r="A7009" s="185" t="s">
        <v>13390</v>
      </c>
      <c r="B7009" s="185" t="s">
        <v>15858</v>
      </c>
      <c r="C7009" s="74" t="s">
        <v>15365</v>
      </c>
    </row>
    <row r="7010" ht="14.25" customHeight="1">
      <c r="A7010" s="185" t="s">
        <v>3710</v>
      </c>
      <c r="B7010" s="185" t="s">
        <v>15859</v>
      </c>
      <c r="C7010" s="74" t="s">
        <v>15365</v>
      </c>
    </row>
    <row r="7011" ht="14.25" customHeight="1">
      <c r="A7011" s="185" t="s">
        <v>8863</v>
      </c>
      <c r="B7011" s="185" t="s">
        <v>17396</v>
      </c>
      <c r="C7011" s="74" t="s">
        <v>15365</v>
      </c>
    </row>
    <row r="7012" ht="14.25" customHeight="1">
      <c r="A7012" s="185" t="s">
        <v>13393</v>
      </c>
      <c r="B7012" s="185" t="s">
        <v>17397</v>
      </c>
      <c r="C7012" s="74" t="s">
        <v>15365</v>
      </c>
    </row>
    <row r="7013" ht="14.25" customHeight="1">
      <c r="A7013" s="185" t="s">
        <v>9137</v>
      </c>
      <c r="B7013" s="185" t="s">
        <v>15861</v>
      </c>
      <c r="C7013" s="74" t="s">
        <v>15365</v>
      </c>
    </row>
    <row r="7014" ht="14.25" customHeight="1">
      <c r="A7014" s="185" t="s">
        <v>13396</v>
      </c>
      <c r="B7014" s="185" t="s">
        <v>15861</v>
      </c>
      <c r="C7014" s="74" t="s">
        <v>15365</v>
      </c>
    </row>
    <row r="7015" ht="14.25" customHeight="1">
      <c r="A7015" s="185" t="s">
        <v>13398</v>
      </c>
      <c r="B7015" s="185" t="s">
        <v>15843</v>
      </c>
      <c r="C7015" s="74" t="s">
        <v>15365</v>
      </c>
    </row>
    <row r="7016" ht="14.25" customHeight="1">
      <c r="A7016" s="185" t="s">
        <v>13400</v>
      </c>
      <c r="B7016" s="185" t="s">
        <v>15861</v>
      </c>
      <c r="C7016" s="74" t="s">
        <v>15365</v>
      </c>
    </row>
    <row r="7017" ht="14.25" customHeight="1">
      <c r="A7017" s="185" t="s">
        <v>13402</v>
      </c>
      <c r="B7017" s="185" t="s">
        <v>15843</v>
      </c>
      <c r="C7017" s="74" t="s">
        <v>15365</v>
      </c>
    </row>
    <row r="7018" ht="14.25" customHeight="1">
      <c r="A7018" s="185" t="s">
        <v>13404</v>
      </c>
      <c r="B7018" s="185" t="s">
        <v>15861</v>
      </c>
      <c r="C7018" s="74" t="s">
        <v>15365</v>
      </c>
    </row>
    <row r="7019" ht="14.25" customHeight="1">
      <c r="A7019" s="185" t="s">
        <v>13405</v>
      </c>
      <c r="B7019" s="185" t="s">
        <v>15843</v>
      </c>
      <c r="C7019" s="74" t="s">
        <v>15365</v>
      </c>
    </row>
    <row r="7020" ht="14.25" customHeight="1">
      <c r="A7020" s="185" t="s">
        <v>9167</v>
      </c>
      <c r="B7020" s="185" t="s">
        <v>15844</v>
      </c>
      <c r="C7020" s="74" t="s">
        <v>15365</v>
      </c>
    </row>
    <row r="7021" ht="14.25" customHeight="1">
      <c r="A7021" s="185" t="s">
        <v>9969</v>
      </c>
      <c r="B7021" s="185" t="s">
        <v>17398</v>
      </c>
      <c r="C7021" s="74" t="s">
        <v>15365</v>
      </c>
    </row>
    <row r="7022" ht="14.25" customHeight="1">
      <c r="A7022" s="185" t="s">
        <v>13418</v>
      </c>
      <c r="B7022" s="185" t="s">
        <v>15844</v>
      </c>
      <c r="C7022" s="74" t="s">
        <v>15365</v>
      </c>
    </row>
    <row r="7023" ht="14.25" customHeight="1">
      <c r="A7023" s="185" t="s">
        <v>10427</v>
      </c>
      <c r="B7023" s="185" t="s">
        <v>17399</v>
      </c>
      <c r="C7023" s="74" t="s">
        <v>15365</v>
      </c>
    </row>
    <row r="7024" ht="14.25" customHeight="1">
      <c r="A7024" s="185" t="s">
        <v>13427</v>
      </c>
      <c r="B7024" s="185" t="s">
        <v>15827</v>
      </c>
      <c r="C7024" s="74" t="s">
        <v>15365</v>
      </c>
    </row>
    <row r="7025" ht="14.25" customHeight="1">
      <c r="A7025" s="185" t="s">
        <v>13431</v>
      </c>
      <c r="B7025" s="185" t="s">
        <v>15864</v>
      </c>
      <c r="C7025" s="74" t="s">
        <v>15365</v>
      </c>
    </row>
    <row r="7026" ht="14.25" customHeight="1">
      <c r="A7026" s="185" t="s">
        <v>3717</v>
      </c>
      <c r="B7026" s="185" t="s">
        <v>17400</v>
      </c>
      <c r="C7026" s="74" t="s">
        <v>15365</v>
      </c>
    </row>
    <row r="7027" ht="14.25" customHeight="1">
      <c r="A7027" s="185" t="s">
        <v>3718</v>
      </c>
      <c r="B7027" s="185" t="s">
        <v>15868</v>
      </c>
      <c r="C7027" s="74" t="s">
        <v>15365</v>
      </c>
    </row>
    <row r="7028" ht="14.25" customHeight="1">
      <c r="A7028" s="185" t="s">
        <v>13509</v>
      </c>
      <c r="B7028" s="185" t="s">
        <v>15992</v>
      </c>
      <c r="C7028" s="74" t="s">
        <v>15365</v>
      </c>
    </row>
    <row r="7029" ht="14.25" customHeight="1">
      <c r="A7029" s="185" t="s">
        <v>11572</v>
      </c>
      <c r="B7029" s="185" t="s">
        <v>17401</v>
      </c>
      <c r="C7029" s="74" t="s">
        <v>15365</v>
      </c>
    </row>
    <row r="7030" ht="14.25" customHeight="1">
      <c r="A7030" s="185" t="s">
        <v>11835</v>
      </c>
      <c r="B7030" s="185" t="s">
        <v>17402</v>
      </c>
      <c r="C7030" s="74" t="s">
        <v>15365</v>
      </c>
    </row>
    <row r="7031" ht="14.25" customHeight="1">
      <c r="A7031" s="185" t="s">
        <v>11949</v>
      </c>
      <c r="B7031" s="185" t="s">
        <v>15842</v>
      </c>
      <c r="C7031" s="74" t="s">
        <v>15365</v>
      </c>
    </row>
    <row r="7032" ht="14.25" customHeight="1">
      <c r="A7032" s="185" t="s">
        <v>13435</v>
      </c>
      <c r="B7032" s="185" t="s">
        <v>15842</v>
      </c>
      <c r="C7032" s="74" t="s">
        <v>15365</v>
      </c>
    </row>
    <row r="7033" ht="14.25" customHeight="1">
      <c r="A7033" s="185" t="s">
        <v>13436</v>
      </c>
      <c r="B7033" s="185" t="s">
        <v>15843</v>
      </c>
      <c r="C7033" s="74" t="s">
        <v>15365</v>
      </c>
    </row>
    <row r="7034" ht="14.25" customHeight="1">
      <c r="A7034" s="185" t="s">
        <v>13437</v>
      </c>
      <c r="B7034" s="185" t="s">
        <v>15842</v>
      </c>
      <c r="C7034" s="74" t="s">
        <v>15365</v>
      </c>
    </row>
    <row r="7035" ht="14.25" customHeight="1">
      <c r="A7035" s="185" t="s">
        <v>13438</v>
      </c>
      <c r="B7035" s="185" t="s">
        <v>15843</v>
      </c>
      <c r="C7035" s="74" t="s">
        <v>15365</v>
      </c>
    </row>
    <row r="7036" ht="14.25" customHeight="1">
      <c r="A7036" s="185" t="s">
        <v>13439</v>
      </c>
      <c r="B7036" s="185" t="s">
        <v>15842</v>
      </c>
      <c r="C7036" s="74" t="s">
        <v>15365</v>
      </c>
    </row>
    <row r="7037" ht="14.25" customHeight="1">
      <c r="A7037" s="185" t="s">
        <v>13440</v>
      </c>
      <c r="B7037" s="185" t="s">
        <v>15843</v>
      </c>
      <c r="C7037" s="74" t="s">
        <v>15365</v>
      </c>
    </row>
    <row r="7038" ht="14.25" customHeight="1">
      <c r="A7038" s="185" t="s">
        <v>13443</v>
      </c>
      <c r="B7038" s="185" t="s">
        <v>15844</v>
      </c>
      <c r="C7038" s="74" t="s">
        <v>15365</v>
      </c>
    </row>
    <row r="7039" ht="14.25" customHeight="1">
      <c r="A7039" s="185" t="s">
        <v>11971</v>
      </c>
      <c r="B7039" s="185" t="s">
        <v>17403</v>
      </c>
      <c r="C7039" s="74" t="s">
        <v>15365</v>
      </c>
    </row>
    <row r="7040" ht="14.25" customHeight="1">
      <c r="A7040" s="185" t="s">
        <v>11973</v>
      </c>
      <c r="B7040" s="185" t="s">
        <v>17403</v>
      </c>
      <c r="C7040" s="74" t="s">
        <v>15365</v>
      </c>
    </row>
    <row r="7041" ht="14.25" customHeight="1">
      <c r="A7041" s="185" t="s">
        <v>13268</v>
      </c>
      <c r="B7041" s="185" t="s">
        <v>15870</v>
      </c>
      <c r="C7041" s="74" t="s">
        <v>15365</v>
      </c>
    </row>
    <row r="7042" ht="14.25" customHeight="1">
      <c r="A7042" s="185" t="s">
        <v>12180</v>
      </c>
      <c r="B7042" s="185" t="s">
        <v>15907</v>
      </c>
      <c r="C7042" s="74" t="s">
        <v>15365</v>
      </c>
    </row>
    <row r="7043" ht="14.25" customHeight="1">
      <c r="A7043" s="185" t="s">
        <v>13449</v>
      </c>
      <c r="B7043" s="185" t="s">
        <v>15858</v>
      </c>
      <c r="C7043" s="74" t="s">
        <v>15365</v>
      </c>
    </row>
    <row r="7044" ht="14.25" customHeight="1">
      <c r="A7044" s="185" t="s">
        <v>12422</v>
      </c>
      <c r="B7044" s="185" t="s">
        <v>17404</v>
      </c>
      <c r="C7044" s="74" t="s">
        <v>15365</v>
      </c>
    </row>
    <row r="7045" ht="14.25" customHeight="1">
      <c r="A7045" s="185" t="s">
        <v>12453</v>
      </c>
      <c r="B7045" s="185" t="s">
        <v>17405</v>
      </c>
      <c r="C7045" s="74" t="s">
        <v>15365</v>
      </c>
    </row>
    <row r="7046" ht="14.25" customHeight="1">
      <c r="A7046" s="185" t="s">
        <v>12547</v>
      </c>
      <c r="B7046" s="185" t="s">
        <v>17406</v>
      </c>
      <c r="C7046" s="74" t="s">
        <v>15365</v>
      </c>
    </row>
    <row r="7047" ht="14.25" customHeight="1">
      <c r="A7047" s="185" t="s">
        <v>3713</v>
      </c>
      <c r="B7047" s="185" t="s">
        <v>15873</v>
      </c>
      <c r="C7047" s="74" t="s">
        <v>15365</v>
      </c>
    </row>
    <row r="7048" ht="14.25" customHeight="1">
      <c r="A7048" s="185" t="s">
        <v>13034</v>
      </c>
      <c r="B7048" s="185" t="s">
        <v>17407</v>
      </c>
      <c r="C7048" s="74" t="s">
        <v>15365</v>
      </c>
    </row>
    <row r="7049" ht="14.25" customHeight="1">
      <c r="A7049" s="185" t="s">
        <v>13462</v>
      </c>
      <c r="B7049" s="185" t="s">
        <v>16229</v>
      </c>
      <c r="C7049" s="74" t="s">
        <v>15365</v>
      </c>
    </row>
    <row r="7050" ht="14.25" customHeight="1">
      <c r="A7050" s="185" t="s">
        <v>13463</v>
      </c>
      <c r="B7050" s="185" t="s">
        <v>17408</v>
      </c>
      <c r="C7050" s="74" t="s">
        <v>15365</v>
      </c>
    </row>
    <row r="7051" ht="14.25" customHeight="1">
      <c r="A7051" s="185" t="s">
        <v>3934</v>
      </c>
      <c r="B7051" s="185" t="s">
        <v>15878</v>
      </c>
      <c r="C7051" s="74" t="s">
        <v>15365</v>
      </c>
    </row>
    <row r="7052" ht="14.25" customHeight="1">
      <c r="A7052" s="185" t="s">
        <v>13285</v>
      </c>
      <c r="B7052" s="185" t="s">
        <v>15824</v>
      </c>
      <c r="C7052" s="74" t="s">
        <v>15382</v>
      </c>
    </row>
    <row r="7053" ht="14.25" customHeight="1">
      <c r="A7053" s="185" t="s">
        <v>4533</v>
      </c>
      <c r="B7053" s="185" t="s">
        <v>17409</v>
      </c>
      <c r="C7053" s="74" t="s">
        <v>15382</v>
      </c>
    </row>
    <row r="7054" ht="14.25" customHeight="1">
      <c r="A7054" s="185" t="s">
        <v>4785</v>
      </c>
      <c r="B7054" s="185" t="s">
        <v>15880</v>
      </c>
      <c r="C7054" s="74" t="s">
        <v>15382</v>
      </c>
    </row>
    <row r="7055" ht="14.25" customHeight="1">
      <c r="A7055" s="185" t="s">
        <v>13305</v>
      </c>
      <c r="B7055" s="185" t="s">
        <v>17410</v>
      </c>
      <c r="C7055" s="74" t="s">
        <v>15382</v>
      </c>
    </row>
    <row r="7056" ht="14.25" customHeight="1">
      <c r="A7056" s="185" t="s">
        <v>5024</v>
      </c>
      <c r="B7056" s="185" t="s">
        <v>17318</v>
      </c>
      <c r="C7056" s="74" t="s">
        <v>15382</v>
      </c>
    </row>
    <row r="7057" ht="14.25" customHeight="1">
      <c r="A7057" s="185" t="s">
        <v>2692</v>
      </c>
      <c r="B7057" s="185" t="s">
        <v>15832</v>
      </c>
      <c r="C7057" s="74" t="s">
        <v>15382</v>
      </c>
    </row>
    <row r="7058" ht="14.25" customHeight="1">
      <c r="A7058" s="185" t="s">
        <v>13309</v>
      </c>
      <c r="B7058" s="185" t="s">
        <v>15885</v>
      </c>
      <c r="C7058" s="74" t="s">
        <v>15382</v>
      </c>
    </row>
    <row r="7059" ht="14.25" customHeight="1">
      <c r="A7059" s="185" t="s">
        <v>13311</v>
      </c>
      <c r="B7059" s="185" t="s">
        <v>17411</v>
      </c>
      <c r="C7059" s="74" t="s">
        <v>15382</v>
      </c>
    </row>
    <row r="7060" ht="14.25" customHeight="1">
      <c r="A7060" s="185" t="s">
        <v>5463</v>
      </c>
      <c r="B7060" s="185" t="s">
        <v>15887</v>
      </c>
      <c r="C7060" s="74" t="s">
        <v>15382</v>
      </c>
    </row>
    <row r="7061" ht="14.25" customHeight="1">
      <c r="A7061" s="185" t="s">
        <v>13315</v>
      </c>
      <c r="B7061" s="185" t="s">
        <v>15837</v>
      </c>
      <c r="C7061" s="74" t="s">
        <v>15382</v>
      </c>
    </row>
    <row r="7062" ht="14.25" customHeight="1">
      <c r="A7062" s="185" t="s">
        <v>13326</v>
      </c>
      <c r="B7062" s="185" t="s">
        <v>15840</v>
      </c>
      <c r="C7062" s="74" t="s">
        <v>15382</v>
      </c>
    </row>
    <row r="7063" ht="14.25" customHeight="1">
      <c r="A7063" s="185" t="s">
        <v>13333</v>
      </c>
      <c r="B7063" s="185" t="s">
        <v>15882</v>
      </c>
      <c r="C7063" s="74" t="s">
        <v>15382</v>
      </c>
    </row>
    <row r="7064" ht="14.25" customHeight="1">
      <c r="A7064" s="185" t="s">
        <v>13335</v>
      </c>
      <c r="B7064" s="185" t="s">
        <v>15842</v>
      </c>
      <c r="C7064" s="74" t="s">
        <v>15382</v>
      </c>
    </row>
    <row r="7065" ht="14.25" customHeight="1">
      <c r="A7065" s="185" t="s">
        <v>6731</v>
      </c>
      <c r="B7065" s="185" t="s">
        <v>15843</v>
      </c>
      <c r="C7065" s="74" t="s">
        <v>15382</v>
      </c>
    </row>
    <row r="7066" ht="14.25" customHeight="1">
      <c r="A7066" s="185" t="s">
        <v>13336</v>
      </c>
      <c r="B7066" s="185" t="s">
        <v>15842</v>
      </c>
      <c r="C7066" s="74" t="s">
        <v>15382</v>
      </c>
    </row>
    <row r="7067" ht="14.25" customHeight="1">
      <c r="A7067" s="185" t="s">
        <v>13337</v>
      </c>
      <c r="B7067" s="185" t="s">
        <v>15843</v>
      </c>
      <c r="C7067" s="74" t="s">
        <v>15382</v>
      </c>
    </row>
    <row r="7068" ht="14.25" customHeight="1">
      <c r="A7068" s="185" t="s">
        <v>13338</v>
      </c>
      <c r="B7068" s="185" t="s">
        <v>15842</v>
      </c>
      <c r="C7068" s="74" t="s">
        <v>15382</v>
      </c>
    </row>
    <row r="7069" ht="14.25" customHeight="1">
      <c r="A7069" s="185" t="s">
        <v>13339</v>
      </c>
      <c r="B7069" s="185" t="s">
        <v>15843</v>
      </c>
      <c r="C7069" s="74" t="s">
        <v>15382</v>
      </c>
    </row>
    <row r="7070" ht="14.25" customHeight="1">
      <c r="A7070" s="185" t="s">
        <v>13342</v>
      </c>
      <c r="B7070" s="185" t="s">
        <v>15844</v>
      </c>
      <c r="C7070" s="74" t="s">
        <v>15382</v>
      </c>
    </row>
    <row r="7071" ht="14.25" customHeight="1">
      <c r="A7071" s="185" t="s">
        <v>13345</v>
      </c>
      <c r="B7071" s="185" t="s">
        <v>15845</v>
      </c>
      <c r="C7071" s="74" t="s">
        <v>15382</v>
      </c>
    </row>
    <row r="7072" ht="14.25" customHeight="1">
      <c r="A7072" s="185" t="s">
        <v>6799</v>
      </c>
      <c r="B7072" s="185" t="s">
        <v>17412</v>
      </c>
      <c r="C7072" s="74" t="s">
        <v>15382</v>
      </c>
    </row>
    <row r="7073" ht="14.25" customHeight="1">
      <c r="A7073" s="185" t="s">
        <v>13349</v>
      </c>
      <c r="B7073" s="185" t="s">
        <v>15891</v>
      </c>
      <c r="C7073" s="74" t="s">
        <v>15382</v>
      </c>
    </row>
    <row r="7074" ht="14.25" customHeight="1">
      <c r="A7074" s="185" t="s">
        <v>13350</v>
      </c>
      <c r="B7074" s="185" t="s">
        <v>15848</v>
      </c>
      <c r="C7074" s="74" t="s">
        <v>15382</v>
      </c>
    </row>
    <row r="7075" ht="14.25" customHeight="1">
      <c r="A7075" s="185" t="s">
        <v>13352</v>
      </c>
      <c r="B7075" s="185" t="s">
        <v>15849</v>
      </c>
      <c r="C7075" s="74" t="s">
        <v>15382</v>
      </c>
    </row>
    <row r="7076" ht="14.25" customHeight="1">
      <c r="A7076" s="185" t="s">
        <v>6991</v>
      </c>
      <c r="B7076" s="185" t="s">
        <v>15846</v>
      </c>
      <c r="C7076" s="74" t="s">
        <v>15382</v>
      </c>
    </row>
    <row r="7077" ht="14.25" customHeight="1">
      <c r="A7077" s="185" t="s">
        <v>13356</v>
      </c>
      <c r="B7077" s="185" t="s">
        <v>17309</v>
      </c>
      <c r="C7077" s="74" t="s">
        <v>15382</v>
      </c>
    </row>
    <row r="7078" ht="14.25" customHeight="1">
      <c r="A7078" s="185" t="s">
        <v>13358</v>
      </c>
      <c r="B7078" s="185" t="s">
        <v>15848</v>
      </c>
      <c r="C7078" s="74" t="s">
        <v>15382</v>
      </c>
    </row>
    <row r="7079" ht="14.25" customHeight="1">
      <c r="A7079" s="185" t="s">
        <v>13360</v>
      </c>
      <c r="B7079" s="185" t="s">
        <v>15849</v>
      </c>
      <c r="C7079" s="74" t="s">
        <v>15382</v>
      </c>
    </row>
    <row r="7080" ht="14.25" customHeight="1">
      <c r="A7080" s="185" t="s">
        <v>3725</v>
      </c>
      <c r="B7080" s="185" t="s">
        <v>15850</v>
      </c>
      <c r="C7080" s="74" t="s">
        <v>15382</v>
      </c>
    </row>
    <row r="7081" ht="14.25" customHeight="1">
      <c r="A7081" s="185" t="s">
        <v>13364</v>
      </c>
      <c r="B7081" s="185" t="s">
        <v>15894</v>
      </c>
      <c r="C7081" s="74" t="s">
        <v>15382</v>
      </c>
    </row>
    <row r="7082" ht="14.25" customHeight="1">
      <c r="A7082" s="185" t="s">
        <v>7245</v>
      </c>
      <c r="B7082" s="185" t="s">
        <v>17413</v>
      </c>
      <c r="C7082" s="74" t="s">
        <v>15382</v>
      </c>
    </row>
    <row r="7083" ht="14.25" customHeight="1">
      <c r="A7083" s="185" t="s">
        <v>7256</v>
      </c>
      <c r="B7083" s="185" t="s">
        <v>17414</v>
      </c>
      <c r="C7083" s="74" t="s">
        <v>15382</v>
      </c>
    </row>
    <row r="7084" ht="14.25" customHeight="1">
      <c r="A7084" s="185" t="s">
        <v>13365</v>
      </c>
      <c r="B7084" s="185" t="s">
        <v>15852</v>
      </c>
      <c r="C7084" s="74" t="s">
        <v>15382</v>
      </c>
    </row>
    <row r="7085" ht="14.25" customHeight="1">
      <c r="A7085" s="185" t="s">
        <v>3703</v>
      </c>
      <c r="B7085" s="185" t="s">
        <v>15853</v>
      </c>
      <c r="C7085" s="74" t="s">
        <v>15382</v>
      </c>
    </row>
    <row r="7086" ht="14.25" customHeight="1">
      <c r="A7086" s="185" t="s">
        <v>7579</v>
      </c>
      <c r="B7086" s="185" t="s">
        <v>15854</v>
      </c>
      <c r="C7086" s="74" t="s">
        <v>15382</v>
      </c>
    </row>
    <row r="7087" ht="14.25" customHeight="1">
      <c r="A7087" s="185" t="s">
        <v>3708</v>
      </c>
      <c r="B7087" s="185" t="s">
        <v>17415</v>
      </c>
      <c r="C7087" s="74" t="s">
        <v>15382</v>
      </c>
    </row>
    <row r="7088" ht="14.25" customHeight="1">
      <c r="A7088" s="185" t="s">
        <v>13576</v>
      </c>
      <c r="B7088" s="185" t="s">
        <v>17324</v>
      </c>
      <c r="C7088" s="74" t="s">
        <v>15382</v>
      </c>
    </row>
    <row r="7089" ht="14.25" customHeight="1">
      <c r="A7089" s="185" t="s">
        <v>13378</v>
      </c>
      <c r="B7089" s="185" t="s">
        <v>17416</v>
      </c>
      <c r="C7089" s="74" t="s">
        <v>15382</v>
      </c>
    </row>
    <row r="7090" ht="14.25" customHeight="1">
      <c r="A7090" s="185" t="s">
        <v>13384</v>
      </c>
      <c r="B7090" s="185" t="s">
        <v>15899</v>
      </c>
      <c r="C7090" s="74" t="s">
        <v>15382</v>
      </c>
    </row>
    <row r="7091" ht="14.25" customHeight="1">
      <c r="A7091" s="185" t="s">
        <v>13390</v>
      </c>
      <c r="B7091" s="185" t="s">
        <v>15858</v>
      </c>
      <c r="C7091" s="74" t="s">
        <v>15382</v>
      </c>
    </row>
    <row r="7092" ht="14.25" customHeight="1">
      <c r="A7092" s="185" t="s">
        <v>3710</v>
      </c>
      <c r="B7092" s="185" t="s">
        <v>15859</v>
      </c>
      <c r="C7092" s="74" t="s">
        <v>15382</v>
      </c>
    </row>
    <row r="7093" ht="14.25" customHeight="1">
      <c r="A7093" s="185" t="s">
        <v>13393</v>
      </c>
      <c r="B7093" s="185" t="s">
        <v>16219</v>
      </c>
      <c r="C7093" s="74" t="s">
        <v>15382</v>
      </c>
    </row>
    <row r="7094" ht="14.25" customHeight="1">
      <c r="A7094" s="185" t="s">
        <v>13396</v>
      </c>
      <c r="B7094" s="185" t="s">
        <v>15861</v>
      </c>
      <c r="C7094" s="74" t="s">
        <v>15382</v>
      </c>
    </row>
    <row r="7095" ht="14.25" customHeight="1">
      <c r="A7095" s="185" t="s">
        <v>13398</v>
      </c>
      <c r="B7095" s="185" t="s">
        <v>15843</v>
      </c>
      <c r="C7095" s="74" t="s">
        <v>15382</v>
      </c>
    </row>
    <row r="7096" ht="14.25" customHeight="1">
      <c r="A7096" s="185" t="s">
        <v>13400</v>
      </c>
      <c r="B7096" s="185" t="s">
        <v>15861</v>
      </c>
      <c r="C7096" s="74" t="s">
        <v>15382</v>
      </c>
    </row>
    <row r="7097" ht="14.25" customHeight="1">
      <c r="A7097" s="185" t="s">
        <v>13402</v>
      </c>
      <c r="B7097" s="185" t="s">
        <v>15843</v>
      </c>
      <c r="C7097" s="74" t="s">
        <v>15382</v>
      </c>
    </row>
    <row r="7098" ht="14.25" customHeight="1">
      <c r="A7098" s="185" t="s">
        <v>13404</v>
      </c>
      <c r="B7098" s="185" t="s">
        <v>15861</v>
      </c>
      <c r="C7098" s="74" t="s">
        <v>15382</v>
      </c>
    </row>
    <row r="7099" ht="14.25" customHeight="1">
      <c r="A7099" s="185" t="s">
        <v>13405</v>
      </c>
      <c r="B7099" s="185" t="s">
        <v>15843</v>
      </c>
      <c r="C7099" s="74" t="s">
        <v>15382</v>
      </c>
    </row>
    <row r="7100" ht="14.25" customHeight="1">
      <c r="A7100" s="185" t="s">
        <v>9167</v>
      </c>
      <c r="B7100" s="185" t="s">
        <v>15844</v>
      </c>
      <c r="C7100" s="74" t="s">
        <v>15382</v>
      </c>
    </row>
    <row r="7101" ht="14.25" customHeight="1">
      <c r="A7101" s="185" t="s">
        <v>13427</v>
      </c>
      <c r="B7101" s="185" t="s">
        <v>15827</v>
      </c>
      <c r="C7101" s="74" t="s">
        <v>15382</v>
      </c>
    </row>
    <row r="7102" ht="14.25" customHeight="1">
      <c r="A7102" s="185" t="s">
        <v>13431</v>
      </c>
      <c r="B7102" s="185" t="s">
        <v>15864</v>
      </c>
      <c r="C7102" s="74" t="s">
        <v>15382</v>
      </c>
    </row>
    <row r="7103" ht="14.25" customHeight="1">
      <c r="A7103" s="185" t="s">
        <v>3717</v>
      </c>
      <c r="B7103" s="185" t="s">
        <v>15903</v>
      </c>
      <c r="C7103" s="74" t="s">
        <v>15382</v>
      </c>
    </row>
    <row r="7104" ht="14.25" customHeight="1">
      <c r="A7104" s="185" t="s">
        <v>3718</v>
      </c>
      <c r="B7104" s="185" t="s">
        <v>15868</v>
      </c>
      <c r="C7104" s="74" t="s">
        <v>15382</v>
      </c>
    </row>
    <row r="7105" ht="14.25" customHeight="1">
      <c r="A7105" s="185" t="s">
        <v>11842</v>
      </c>
      <c r="B7105" s="185" t="s">
        <v>16447</v>
      </c>
      <c r="C7105" s="74" t="s">
        <v>15382</v>
      </c>
    </row>
    <row r="7106" ht="14.25" customHeight="1">
      <c r="A7106" s="185" t="s">
        <v>13435</v>
      </c>
      <c r="B7106" s="185" t="s">
        <v>15842</v>
      </c>
      <c r="C7106" s="74" t="s">
        <v>15382</v>
      </c>
    </row>
    <row r="7107" ht="14.25" customHeight="1">
      <c r="A7107" s="185" t="s">
        <v>13436</v>
      </c>
      <c r="B7107" s="185" t="s">
        <v>15843</v>
      </c>
      <c r="C7107" s="74" t="s">
        <v>15382</v>
      </c>
    </row>
    <row r="7108" ht="14.25" customHeight="1">
      <c r="A7108" s="185" t="s">
        <v>13437</v>
      </c>
      <c r="B7108" s="185" t="s">
        <v>15842</v>
      </c>
      <c r="C7108" s="74" t="s">
        <v>15382</v>
      </c>
    </row>
    <row r="7109" ht="14.25" customHeight="1">
      <c r="A7109" s="185" t="s">
        <v>13438</v>
      </c>
      <c r="B7109" s="185" t="s">
        <v>15843</v>
      </c>
      <c r="C7109" s="74" t="s">
        <v>15382</v>
      </c>
    </row>
    <row r="7110" ht="14.25" customHeight="1">
      <c r="A7110" s="185" t="s">
        <v>13439</v>
      </c>
      <c r="B7110" s="185" t="s">
        <v>15842</v>
      </c>
      <c r="C7110" s="74" t="s">
        <v>15382</v>
      </c>
    </row>
    <row r="7111" ht="14.25" customHeight="1">
      <c r="A7111" s="185" t="s">
        <v>13440</v>
      </c>
      <c r="B7111" s="185" t="s">
        <v>15843</v>
      </c>
      <c r="C7111" s="74" t="s">
        <v>15382</v>
      </c>
    </row>
    <row r="7112" ht="14.25" customHeight="1">
      <c r="A7112" s="185" t="s">
        <v>13443</v>
      </c>
      <c r="B7112" s="185" t="s">
        <v>15844</v>
      </c>
      <c r="C7112" s="74" t="s">
        <v>15382</v>
      </c>
    </row>
    <row r="7113" ht="14.25" customHeight="1">
      <c r="A7113" s="185" t="s">
        <v>13268</v>
      </c>
      <c r="B7113" s="185" t="s">
        <v>15870</v>
      </c>
      <c r="C7113" s="74" t="s">
        <v>15382</v>
      </c>
    </row>
    <row r="7114" ht="14.25" customHeight="1">
      <c r="A7114" s="185" t="s">
        <v>13449</v>
      </c>
      <c r="B7114" s="185" t="s">
        <v>15858</v>
      </c>
      <c r="C7114" s="74" t="s">
        <v>15382</v>
      </c>
    </row>
    <row r="7115" ht="14.25" customHeight="1">
      <c r="A7115" s="185" t="s">
        <v>13450</v>
      </c>
      <c r="B7115" s="185" t="s">
        <v>16012</v>
      </c>
      <c r="C7115" s="74" t="s">
        <v>15382</v>
      </c>
    </row>
    <row r="7116" ht="14.25" customHeight="1">
      <c r="A7116" s="185" t="s">
        <v>3713</v>
      </c>
      <c r="B7116" s="185" t="s">
        <v>17361</v>
      </c>
      <c r="C7116" s="74" t="s">
        <v>15382</v>
      </c>
    </row>
    <row r="7117" ht="14.25" customHeight="1">
      <c r="A7117" s="185" t="s">
        <v>13462</v>
      </c>
      <c r="B7117" s="185" t="s">
        <v>15876</v>
      </c>
      <c r="C7117" s="74" t="s">
        <v>15382</v>
      </c>
    </row>
    <row r="7118" ht="14.25" customHeight="1">
      <c r="A7118" s="185" t="s">
        <v>3934</v>
      </c>
      <c r="B7118" s="185" t="s">
        <v>15878</v>
      </c>
      <c r="C7118" s="74" t="s">
        <v>15382</v>
      </c>
    </row>
    <row r="7119" ht="14.25" customHeight="1">
      <c r="A7119" s="185" t="s">
        <v>13285</v>
      </c>
      <c r="B7119" s="185" t="s">
        <v>15824</v>
      </c>
      <c r="C7119" s="74" t="s">
        <v>15401</v>
      </c>
    </row>
    <row r="7120" ht="14.25" customHeight="1">
      <c r="A7120" s="185" t="s">
        <v>4533</v>
      </c>
      <c r="B7120" s="185" t="s">
        <v>16231</v>
      </c>
      <c r="C7120" s="74" t="s">
        <v>15401</v>
      </c>
    </row>
    <row r="7121" ht="14.25" customHeight="1">
      <c r="A7121" s="185" t="s">
        <v>4785</v>
      </c>
      <c r="B7121" s="185" t="s">
        <v>15880</v>
      </c>
      <c r="C7121" s="74" t="s">
        <v>15401</v>
      </c>
    </row>
    <row r="7122" ht="14.25" customHeight="1">
      <c r="A7122" s="185" t="s">
        <v>13300</v>
      </c>
      <c r="B7122" s="185" t="s">
        <v>15827</v>
      </c>
      <c r="C7122" s="74" t="s">
        <v>15401</v>
      </c>
    </row>
    <row r="7123" ht="14.25" customHeight="1">
      <c r="A7123" s="185" t="s">
        <v>4910</v>
      </c>
      <c r="B7123" s="185" t="s">
        <v>15828</v>
      </c>
      <c r="C7123" s="74" t="s">
        <v>15401</v>
      </c>
    </row>
    <row r="7124" ht="14.25" customHeight="1">
      <c r="A7124" s="185" t="s">
        <v>13305</v>
      </c>
      <c r="B7124" s="185" t="s">
        <v>15934</v>
      </c>
      <c r="C7124" s="74" t="s">
        <v>15401</v>
      </c>
    </row>
    <row r="7125" ht="14.25" customHeight="1">
      <c r="A7125" s="185" t="s">
        <v>5024</v>
      </c>
      <c r="B7125" s="185" t="s">
        <v>16099</v>
      </c>
      <c r="C7125" s="74" t="s">
        <v>15401</v>
      </c>
    </row>
    <row r="7126" ht="14.25" customHeight="1">
      <c r="A7126" s="185" t="s">
        <v>2692</v>
      </c>
      <c r="B7126" s="185" t="s">
        <v>15832</v>
      </c>
      <c r="C7126" s="74" t="s">
        <v>15401</v>
      </c>
    </row>
    <row r="7127" ht="14.25" customHeight="1">
      <c r="A7127" s="185" t="s">
        <v>13309</v>
      </c>
      <c r="B7127" s="185" t="s">
        <v>15885</v>
      </c>
      <c r="C7127" s="74" t="s">
        <v>15401</v>
      </c>
    </row>
    <row r="7128" ht="14.25" customHeight="1">
      <c r="A7128" s="185" t="s">
        <v>13311</v>
      </c>
      <c r="B7128" s="185" t="s">
        <v>16279</v>
      </c>
      <c r="C7128" s="74" t="s">
        <v>15401</v>
      </c>
    </row>
    <row r="7129" ht="14.25" customHeight="1">
      <c r="A7129" s="185" t="s">
        <v>13315</v>
      </c>
      <c r="B7129" s="185" t="s">
        <v>15837</v>
      </c>
      <c r="C7129" s="74" t="s">
        <v>15401</v>
      </c>
    </row>
    <row r="7130" ht="14.25" customHeight="1">
      <c r="A7130" s="185" t="s">
        <v>13326</v>
      </c>
      <c r="B7130" s="185" t="s">
        <v>15840</v>
      </c>
      <c r="C7130" s="74" t="s">
        <v>15401</v>
      </c>
    </row>
    <row r="7131" ht="14.25" customHeight="1">
      <c r="A7131" s="185" t="s">
        <v>13333</v>
      </c>
      <c r="B7131" s="185" t="s">
        <v>15934</v>
      </c>
      <c r="C7131" s="74" t="s">
        <v>15401</v>
      </c>
    </row>
    <row r="7132" ht="14.25" customHeight="1">
      <c r="A7132" s="185" t="s">
        <v>13335</v>
      </c>
      <c r="B7132" s="185" t="s">
        <v>15842</v>
      </c>
      <c r="C7132" s="74" t="s">
        <v>15401</v>
      </c>
    </row>
    <row r="7133" ht="14.25" customHeight="1">
      <c r="A7133" s="185" t="s">
        <v>6731</v>
      </c>
      <c r="B7133" s="185" t="s">
        <v>15843</v>
      </c>
      <c r="C7133" s="74" t="s">
        <v>15401</v>
      </c>
    </row>
    <row r="7134" ht="14.25" customHeight="1">
      <c r="A7134" s="185" t="s">
        <v>13336</v>
      </c>
      <c r="B7134" s="185" t="s">
        <v>15842</v>
      </c>
      <c r="C7134" s="74" t="s">
        <v>15401</v>
      </c>
    </row>
    <row r="7135" ht="14.25" customHeight="1">
      <c r="A7135" s="185" t="s">
        <v>13337</v>
      </c>
      <c r="B7135" s="185" t="s">
        <v>15843</v>
      </c>
      <c r="C7135" s="74" t="s">
        <v>15401</v>
      </c>
    </row>
    <row r="7136" ht="14.25" customHeight="1">
      <c r="A7136" s="185" t="s">
        <v>13338</v>
      </c>
      <c r="B7136" s="185" t="s">
        <v>15842</v>
      </c>
      <c r="C7136" s="74" t="s">
        <v>15401</v>
      </c>
    </row>
    <row r="7137" ht="14.25" customHeight="1">
      <c r="A7137" s="185" t="s">
        <v>13339</v>
      </c>
      <c r="B7137" s="185" t="s">
        <v>15843</v>
      </c>
      <c r="C7137" s="74" t="s">
        <v>15401</v>
      </c>
    </row>
    <row r="7138" ht="14.25" customHeight="1">
      <c r="A7138" s="185" t="s">
        <v>13342</v>
      </c>
      <c r="B7138" s="185" t="s">
        <v>15844</v>
      </c>
      <c r="C7138" s="74" t="s">
        <v>15401</v>
      </c>
    </row>
    <row r="7139" ht="14.25" customHeight="1">
      <c r="A7139" s="185" t="s">
        <v>13345</v>
      </c>
      <c r="B7139" s="185" t="s">
        <v>15889</v>
      </c>
      <c r="C7139" s="74" t="s">
        <v>15401</v>
      </c>
    </row>
    <row r="7140" ht="14.25" customHeight="1">
      <c r="A7140" s="185" t="s">
        <v>6766</v>
      </c>
      <c r="B7140" s="185" t="s">
        <v>15846</v>
      </c>
      <c r="C7140" s="74" t="s">
        <v>15401</v>
      </c>
    </row>
    <row r="7141" ht="14.25" customHeight="1">
      <c r="A7141" s="185" t="s">
        <v>6799</v>
      </c>
      <c r="B7141" s="185" t="s">
        <v>15975</v>
      </c>
      <c r="C7141" s="74" t="s">
        <v>15401</v>
      </c>
    </row>
    <row r="7142" ht="14.25" customHeight="1">
      <c r="A7142" s="185" t="s">
        <v>13349</v>
      </c>
      <c r="B7142" s="185" t="s">
        <v>15847</v>
      </c>
      <c r="C7142" s="74" t="s">
        <v>15401</v>
      </c>
    </row>
    <row r="7143" ht="14.25" customHeight="1">
      <c r="A7143" s="185" t="s">
        <v>13350</v>
      </c>
      <c r="B7143" s="185" t="s">
        <v>15848</v>
      </c>
      <c r="C7143" s="74" t="s">
        <v>15401</v>
      </c>
    </row>
    <row r="7144" ht="14.25" customHeight="1">
      <c r="A7144" s="185" t="s">
        <v>13352</v>
      </c>
      <c r="B7144" s="185" t="s">
        <v>15849</v>
      </c>
      <c r="C7144" s="74" t="s">
        <v>15401</v>
      </c>
    </row>
    <row r="7145" ht="14.25" customHeight="1">
      <c r="A7145" s="185" t="s">
        <v>6991</v>
      </c>
      <c r="B7145" s="185" t="s">
        <v>15846</v>
      </c>
      <c r="C7145" s="74" t="s">
        <v>15401</v>
      </c>
    </row>
    <row r="7146" ht="14.25" customHeight="1">
      <c r="A7146" s="185" t="s">
        <v>13356</v>
      </c>
      <c r="B7146" s="185" t="s">
        <v>15892</v>
      </c>
      <c r="C7146" s="74" t="s">
        <v>15401</v>
      </c>
    </row>
    <row r="7147" ht="14.25" customHeight="1">
      <c r="A7147" s="185" t="s">
        <v>13358</v>
      </c>
      <c r="B7147" s="185" t="s">
        <v>15848</v>
      </c>
      <c r="C7147" s="74" t="s">
        <v>15401</v>
      </c>
    </row>
    <row r="7148" ht="14.25" customHeight="1">
      <c r="A7148" s="185" t="s">
        <v>13360</v>
      </c>
      <c r="B7148" s="185" t="s">
        <v>15849</v>
      </c>
      <c r="C7148" s="74" t="s">
        <v>15401</v>
      </c>
    </row>
    <row r="7149" ht="14.25" customHeight="1">
      <c r="A7149" s="185" t="s">
        <v>3725</v>
      </c>
      <c r="B7149" s="185" t="s">
        <v>15893</v>
      </c>
      <c r="C7149" s="74" t="s">
        <v>15401</v>
      </c>
    </row>
    <row r="7150" ht="14.25" customHeight="1">
      <c r="A7150" s="185" t="s">
        <v>13364</v>
      </c>
      <c r="B7150" s="185" t="s">
        <v>15894</v>
      </c>
      <c r="C7150" s="74" t="s">
        <v>15401</v>
      </c>
    </row>
    <row r="7151" ht="14.25" customHeight="1">
      <c r="A7151" s="185" t="s">
        <v>13365</v>
      </c>
      <c r="B7151" s="185" t="s">
        <v>15852</v>
      </c>
      <c r="C7151" s="74" t="s">
        <v>15401</v>
      </c>
    </row>
    <row r="7152" ht="14.25" customHeight="1">
      <c r="A7152" s="185" t="s">
        <v>3703</v>
      </c>
      <c r="B7152" s="185" t="s">
        <v>15853</v>
      </c>
      <c r="C7152" s="74" t="s">
        <v>15401</v>
      </c>
    </row>
    <row r="7153" ht="14.25" customHeight="1">
      <c r="A7153" s="185" t="s">
        <v>7579</v>
      </c>
      <c r="B7153" s="185" t="s">
        <v>17311</v>
      </c>
      <c r="C7153" s="74" t="s">
        <v>15401</v>
      </c>
    </row>
    <row r="7154" ht="14.25" customHeight="1">
      <c r="A7154" s="185" t="s">
        <v>13372</v>
      </c>
      <c r="B7154" s="185" t="s">
        <v>17417</v>
      </c>
      <c r="C7154" s="74" t="s">
        <v>15401</v>
      </c>
    </row>
    <row r="7155" ht="14.25" customHeight="1">
      <c r="A7155" s="185" t="s">
        <v>7812</v>
      </c>
      <c r="B7155" s="185" t="s">
        <v>16185</v>
      </c>
      <c r="C7155" s="74" t="s">
        <v>15401</v>
      </c>
    </row>
    <row r="7156" ht="14.25" customHeight="1">
      <c r="A7156" s="185" t="s">
        <v>3708</v>
      </c>
      <c r="B7156" s="185" t="s">
        <v>17418</v>
      </c>
      <c r="C7156" s="74" t="s">
        <v>15401</v>
      </c>
    </row>
    <row r="7157" ht="14.25" customHeight="1">
      <c r="A7157" s="185" t="s">
        <v>13378</v>
      </c>
      <c r="B7157" s="185" t="s">
        <v>17419</v>
      </c>
      <c r="C7157" s="74" t="s">
        <v>15401</v>
      </c>
    </row>
    <row r="7158" ht="14.25" customHeight="1">
      <c r="A7158" s="185" t="s">
        <v>13384</v>
      </c>
      <c r="B7158" s="185" t="s">
        <v>16675</v>
      </c>
      <c r="C7158" s="74" t="s">
        <v>15401</v>
      </c>
    </row>
    <row r="7159" ht="14.25" customHeight="1">
      <c r="A7159" s="185" t="s">
        <v>13390</v>
      </c>
      <c r="B7159" s="185" t="s">
        <v>15858</v>
      </c>
      <c r="C7159" s="74" t="s">
        <v>15401</v>
      </c>
    </row>
    <row r="7160" ht="14.25" customHeight="1">
      <c r="A7160" s="185" t="s">
        <v>3710</v>
      </c>
      <c r="B7160" s="185" t="s">
        <v>16052</v>
      </c>
      <c r="C7160" s="74" t="s">
        <v>15401</v>
      </c>
    </row>
    <row r="7161" ht="14.25" customHeight="1">
      <c r="A7161" s="185" t="s">
        <v>13393</v>
      </c>
      <c r="B7161" s="185" t="s">
        <v>15930</v>
      </c>
      <c r="C7161" s="74" t="s">
        <v>15401</v>
      </c>
    </row>
    <row r="7162" ht="14.25" customHeight="1">
      <c r="A7162" s="185" t="s">
        <v>13396</v>
      </c>
      <c r="B7162" s="185" t="s">
        <v>15861</v>
      </c>
      <c r="C7162" s="74" t="s">
        <v>15401</v>
      </c>
    </row>
    <row r="7163" ht="14.25" customHeight="1">
      <c r="A7163" s="185" t="s">
        <v>13398</v>
      </c>
      <c r="B7163" s="185" t="s">
        <v>15843</v>
      </c>
      <c r="C7163" s="74" t="s">
        <v>15401</v>
      </c>
    </row>
    <row r="7164" ht="14.25" customHeight="1">
      <c r="A7164" s="185" t="s">
        <v>13400</v>
      </c>
      <c r="B7164" s="185" t="s">
        <v>15861</v>
      </c>
      <c r="C7164" s="74" t="s">
        <v>15401</v>
      </c>
    </row>
    <row r="7165" ht="14.25" customHeight="1">
      <c r="A7165" s="185" t="s">
        <v>13402</v>
      </c>
      <c r="B7165" s="185" t="s">
        <v>15843</v>
      </c>
      <c r="C7165" s="74" t="s">
        <v>15401</v>
      </c>
    </row>
    <row r="7166" ht="14.25" customHeight="1">
      <c r="A7166" s="185" t="s">
        <v>13404</v>
      </c>
      <c r="B7166" s="185" t="s">
        <v>15861</v>
      </c>
      <c r="C7166" s="74" t="s">
        <v>15401</v>
      </c>
    </row>
    <row r="7167" ht="14.25" customHeight="1">
      <c r="A7167" s="185" t="s">
        <v>13405</v>
      </c>
      <c r="B7167" s="185" t="s">
        <v>15843</v>
      </c>
      <c r="C7167" s="74" t="s">
        <v>15401</v>
      </c>
    </row>
    <row r="7168" ht="14.25" customHeight="1">
      <c r="A7168" s="185" t="s">
        <v>9167</v>
      </c>
      <c r="B7168" s="185" t="s">
        <v>15844</v>
      </c>
      <c r="C7168" s="74" t="s">
        <v>15401</v>
      </c>
    </row>
    <row r="7169" ht="14.25" customHeight="1">
      <c r="A7169" s="185" t="s">
        <v>9506</v>
      </c>
      <c r="B7169" s="185" t="s">
        <v>17420</v>
      </c>
      <c r="C7169" s="74" t="s">
        <v>15401</v>
      </c>
    </row>
    <row r="7170" ht="14.25" customHeight="1">
      <c r="A7170" s="185" t="s">
        <v>13427</v>
      </c>
      <c r="B7170" s="185" t="s">
        <v>15827</v>
      </c>
      <c r="C7170" s="74" t="s">
        <v>15401</v>
      </c>
    </row>
    <row r="7171" ht="14.25" customHeight="1">
      <c r="A7171" s="185" t="s">
        <v>13431</v>
      </c>
      <c r="B7171" s="185" t="s">
        <v>15864</v>
      </c>
      <c r="C7171" s="74" t="s">
        <v>15401</v>
      </c>
    </row>
    <row r="7172" ht="14.25" customHeight="1">
      <c r="A7172" s="185" t="s">
        <v>10840</v>
      </c>
      <c r="B7172" s="185" t="s">
        <v>16084</v>
      </c>
      <c r="C7172" s="74" t="s">
        <v>15401</v>
      </c>
    </row>
    <row r="7173" ht="14.25" customHeight="1">
      <c r="A7173" s="185" t="s">
        <v>10844</v>
      </c>
      <c r="B7173" s="185" t="s">
        <v>16084</v>
      </c>
      <c r="C7173" s="74" t="s">
        <v>15401</v>
      </c>
    </row>
    <row r="7174" ht="14.25" customHeight="1">
      <c r="A7174" s="185" t="s">
        <v>10849</v>
      </c>
      <c r="B7174" s="185" t="s">
        <v>15844</v>
      </c>
      <c r="C7174" s="74" t="s">
        <v>15401</v>
      </c>
    </row>
    <row r="7175" ht="14.25" customHeight="1">
      <c r="A7175" s="185" t="s">
        <v>11094</v>
      </c>
      <c r="B7175" s="185" t="s">
        <v>16716</v>
      </c>
      <c r="C7175" s="74" t="s">
        <v>15401</v>
      </c>
    </row>
    <row r="7176" ht="14.25" customHeight="1">
      <c r="A7176" s="185" t="s">
        <v>3717</v>
      </c>
      <c r="B7176" s="185" t="s">
        <v>17421</v>
      </c>
      <c r="C7176" s="74" t="s">
        <v>15401</v>
      </c>
    </row>
    <row r="7177" ht="14.25" customHeight="1">
      <c r="A7177" s="185" t="s">
        <v>3718</v>
      </c>
      <c r="B7177" s="185" t="s">
        <v>15868</v>
      </c>
      <c r="C7177" s="74" t="s">
        <v>15401</v>
      </c>
    </row>
    <row r="7178" ht="14.25" customHeight="1">
      <c r="A7178" s="185" t="s">
        <v>13509</v>
      </c>
      <c r="B7178" s="185" t="s">
        <v>15905</v>
      </c>
      <c r="C7178" s="74" t="s">
        <v>15401</v>
      </c>
    </row>
    <row r="7179" ht="14.25" customHeight="1">
      <c r="A7179" s="185" t="s">
        <v>13435</v>
      </c>
      <c r="B7179" s="185" t="s">
        <v>15842</v>
      </c>
      <c r="C7179" s="74" t="s">
        <v>15401</v>
      </c>
    </row>
    <row r="7180" ht="14.25" customHeight="1">
      <c r="A7180" s="185" t="s">
        <v>13436</v>
      </c>
      <c r="B7180" s="185" t="s">
        <v>15843</v>
      </c>
      <c r="C7180" s="74" t="s">
        <v>15401</v>
      </c>
    </row>
    <row r="7181" ht="14.25" customHeight="1">
      <c r="A7181" s="185" t="s">
        <v>13437</v>
      </c>
      <c r="B7181" s="185" t="s">
        <v>15842</v>
      </c>
      <c r="C7181" s="74" t="s">
        <v>15401</v>
      </c>
    </row>
    <row r="7182" ht="14.25" customHeight="1">
      <c r="A7182" s="185" t="s">
        <v>13438</v>
      </c>
      <c r="B7182" s="185" t="s">
        <v>15843</v>
      </c>
      <c r="C7182" s="74" t="s">
        <v>15401</v>
      </c>
    </row>
    <row r="7183" ht="14.25" customHeight="1">
      <c r="A7183" s="185" t="s">
        <v>13439</v>
      </c>
      <c r="B7183" s="185" t="s">
        <v>15842</v>
      </c>
      <c r="C7183" s="74" t="s">
        <v>15401</v>
      </c>
    </row>
    <row r="7184" ht="14.25" customHeight="1">
      <c r="A7184" s="185" t="s">
        <v>13440</v>
      </c>
      <c r="B7184" s="185" t="s">
        <v>15843</v>
      </c>
      <c r="C7184" s="74" t="s">
        <v>15401</v>
      </c>
    </row>
    <row r="7185" ht="14.25" customHeight="1">
      <c r="A7185" s="185" t="s">
        <v>13443</v>
      </c>
      <c r="B7185" s="185" t="s">
        <v>15844</v>
      </c>
      <c r="C7185" s="74" t="s">
        <v>15401</v>
      </c>
    </row>
    <row r="7186" ht="14.25" customHeight="1">
      <c r="A7186" s="185" t="s">
        <v>13268</v>
      </c>
      <c r="B7186" s="185" t="s">
        <v>15870</v>
      </c>
      <c r="C7186" s="74" t="s">
        <v>15401</v>
      </c>
    </row>
    <row r="7187" ht="14.25" customHeight="1">
      <c r="A7187" s="185" t="s">
        <v>12180</v>
      </c>
      <c r="B7187" s="185" t="s">
        <v>15907</v>
      </c>
      <c r="C7187" s="74" t="s">
        <v>15401</v>
      </c>
    </row>
    <row r="7188" ht="14.25" customHeight="1">
      <c r="A7188" s="185" t="s">
        <v>13449</v>
      </c>
      <c r="B7188" s="185" t="s">
        <v>15858</v>
      </c>
      <c r="C7188" s="74" t="s">
        <v>15401</v>
      </c>
    </row>
    <row r="7189" ht="14.25" customHeight="1">
      <c r="A7189" s="185" t="s">
        <v>12422</v>
      </c>
      <c r="B7189" s="185" t="s">
        <v>15993</v>
      </c>
      <c r="C7189" s="74" t="s">
        <v>15401</v>
      </c>
    </row>
    <row r="7190" ht="14.25" customHeight="1">
      <c r="A7190" s="185" t="s">
        <v>13450</v>
      </c>
      <c r="B7190" s="185" t="s">
        <v>15908</v>
      </c>
      <c r="C7190" s="74" t="s">
        <v>15401</v>
      </c>
    </row>
    <row r="7191" ht="14.25" customHeight="1">
      <c r="A7191" s="185" t="s">
        <v>3713</v>
      </c>
      <c r="B7191" s="185" t="s">
        <v>15873</v>
      </c>
      <c r="C7191" s="74" t="s">
        <v>15401</v>
      </c>
    </row>
    <row r="7192" ht="14.25" customHeight="1">
      <c r="A7192" s="185" t="s">
        <v>13462</v>
      </c>
      <c r="B7192" s="185" t="s">
        <v>15909</v>
      </c>
      <c r="C7192" s="74" t="s">
        <v>15401</v>
      </c>
    </row>
    <row r="7193" ht="14.25" customHeight="1">
      <c r="A7193" s="185" t="s">
        <v>3934</v>
      </c>
      <c r="B7193" s="185" t="s">
        <v>15878</v>
      </c>
      <c r="C7193" s="74" t="s">
        <v>15401</v>
      </c>
    </row>
    <row r="7194" ht="14.25" customHeight="1">
      <c r="A7194" s="185" t="s">
        <v>4016</v>
      </c>
      <c r="B7194" s="185" t="s">
        <v>17422</v>
      </c>
      <c r="C7194" s="74" t="s">
        <v>15415</v>
      </c>
    </row>
    <row r="7195" ht="14.25" customHeight="1">
      <c r="A7195" s="185" t="s">
        <v>13285</v>
      </c>
      <c r="B7195" s="185" t="s">
        <v>15824</v>
      </c>
      <c r="C7195" s="74" t="s">
        <v>15415</v>
      </c>
    </row>
    <row r="7196" ht="14.25" customHeight="1">
      <c r="A7196" s="185" t="s">
        <v>4533</v>
      </c>
      <c r="B7196" s="185" t="s">
        <v>17423</v>
      </c>
      <c r="C7196" s="74" t="s">
        <v>15415</v>
      </c>
    </row>
    <row r="7197" ht="14.25" customHeight="1">
      <c r="A7197" s="185" t="s">
        <v>4542</v>
      </c>
      <c r="B7197" s="185" t="s">
        <v>17424</v>
      </c>
      <c r="C7197" s="74" t="s">
        <v>15415</v>
      </c>
    </row>
    <row r="7198" ht="14.25" customHeight="1">
      <c r="A7198" s="185" t="s">
        <v>4785</v>
      </c>
      <c r="B7198" s="185" t="s">
        <v>15880</v>
      </c>
      <c r="C7198" s="74" t="s">
        <v>15415</v>
      </c>
    </row>
    <row r="7199" ht="14.25" customHeight="1">
      <c r="A7199" s="185" t="s">
        <v>4787</v>
      </c>
      <c r="B7199" s="185" t="s">
        <v>15863</v>
      </c>
      <c r="C7199" s="74" t="s">
        <v>15415</v>
      </c>
    </row>
    <row r="7200" ht="14.25" customHeight="1">
      <c r="A7200" s="185" t="s">
        <v>13300</v>
      </c>
      <c r="B7200" s="185" t="s">
        <v>15827</v>
      </c>
      <c r="C7200" s="74" t="s">
        <v>15415</v>
      </c>
    </row>
    <row r="7201" ht="14.25" customHeight="1">
      <c r="A7201" s="185" t="s">
        <v>4910</v>
      </c>
      <c r="B7201" s="185" t="s">
        <v>15828</v>
      </c>
      <c r="C7201" s="74" t="s">
        <v>15415</v>
      </c>
    </row>
    <row r="7202" ht="14.25" customHeight="1">
      <c r="A7202" s="185" t="s">
        <v>13305</v>
      </c>
      <c r="B7202" s="185" t="s">
        <v>15934</v>
      </c>
      <c r="C7202" s="74" t="s">
        <v>15415</v>
      </c>
    </row>
    <row r="7203" ht="14.25" customHeight="1">
      <c r="A7203" s="185" t="s">
        <v>5002</v>
      </c>
      <c r="B7203" s="185" t="s">
        <v>17425</v>
      </c>
      <c r="C7203" s="74" t="s">
        <v>15415</v>
      </c>
    </row>
    <row r="7204" ht="14.25" customHeight="1">
      <c r="A7204" s="185" t="s">
        <v>5024</v>
      </c>
      <c r="B7204" s="185" t="s">
        <v>17426</v>
      </c>
      <c r="C7204" s="74" t="s">
        <v>15415</v>
      </c>
    </row>
    <row r="7205" ht="14.25" customHeight="1">
      <c r="A7205" s="185" t="s">
        <v>5125</v>
      </c>
      <c r="B7205" s="185" t="s">
        <v>15867</v>
      </c>
      <c r="C7205" s="74" t="s">
        <v>15415</v>
      </c>
    </row>
    <row r="7206" ht="14.25" customHeight="1">
      <c r="A7206" s="185" t="s">
        <v>2692</v>
      </c>
      <c r="B7206" s="185" t="s">
        <v>15832</v>
      </c>
      <c r="C7206" s="74" t="s">
        <v>15415</v>
      </c>
    </row>
    <row r="7207" ht="14.25" customHeight="1">
      <c r="A7207" s="185" t="s">
        <v>13309</v>
      </c>
      <c r="B7207" s="185" t="s">
        <v>16369</v>
      </c>
      <c r="C7207" s="74" t="s">
        <v>15415</v>
      </c>
    </row>
    <row r="7208" ht="14.25" customHeight="1">
      <c r="A7208" s="185" t="s">
        <v>13310</v>
      </c>
      <c r="B7208" s="185" t="s">
        <v>17427</v>
      </c>
      <c r="C7208" s="74" t="s">
        <v>15415</v>
      </c>
    </row>
    <row r="7209" ht="14.25" customHeight="1">
      <c r="A7209" s="185" t="s">
        <v>13311</v>
      </c>
      <c r="B7209" s="185" t="s">
        <v>17428</v>
      </c>
      <c r="C7209" s="74" t="s">
        <v>15415</v>
      </c>
    </row>
    <row r="7210" ht="14.25" customHeight="1">
      <c r="A7210" s="185" t="s">
        <v>5477</v>
      </c>
      <c r="B7210" s="185" t="s">
        <v>15842</v>
      </c>
      <c r="C7210" s="74" t="s">
        <v>15415</v>
      </c>
    </row>
    <row r="7211" ht="14.25" customHeight="1">
      <c r="A7211" s="185" t="s">
        <v>5485</v>
      </c>
      <c r="B7211" s="185" t="s">
        <v>15842</v>
      </c>
      <c r="C7211" s="74" t="s">
        <v>15415</v>
      </c>
    </row>
    <row r="7212" ht="14.25" customHeight="1">
      <c r="A7212" s="185" t="s">
        <v>5491</v>
      </c>
      <c r="B7212" s="185" t="s">
        <v>15844</v>
      </c>
      <c r="C7212" s="74" t="s">
        <v>15415</v>
      </c>
    </row>
    <row r="7213" ht="14.25" customHeight="1">
      <c r="A7213" s="185" t="s">
        <v>13315</v>
      </c>
      <c r="B7213" s="185" t="s">
        <v>15837</v>
      </c>
      <c r="C7213" s="74" t="s">
        <v>15415</v>
      </c>
    </row>
    <row r="7214" ht="14.25" customHeight="1">
      <c r="A7214" s="185" t="s">
        <v>5575</v>
      </c>
      <c r="B7214" s="185" t="s">
        <v>17429</v>
      </c>
      <c r="C7214" s="74" t="s">
        <v>15415</v>
      </c>
    </row>
    <row r="7215" ht="14.25" customHeight="1">
      <c r="A7215" s="185" t="s">
        <v>5617</v>
      </c>
      <c r="B7215" s="185" t="s">
        <v>17430</v>
      </c>
      <c r="C7215" s="74" t="s">
        <v>15415</v>
      </c>
    </row>
    <row r="7216" ht="14.25" customHeight="1">
      <c r="A7216" s="185" t="s">
        <v>5858</v>
      </c>
      <c r="B7216" s="185" t="s">
        <v>17431</v>
      </c>
      <c r="C7216" s="74" t="s">
        <v>15415</v>
      </c>
    </row>
    <row r="7217" ht="14.25" customHeight="1">
      <c r="A7217" s="185" t="s">
        <v>3696</v>
      </c>
      <c r="B7217" s="185" t="s">
        <v>17432</v>
      </c>
      <c r="C7217" s="74" t="s">
        <v>15415</v>
      </c>
    </row>
    <row r="7218" ht="14.25" customHeight="1">
      <c r="A7218" s="185" t="s">
        <v>13326</v>
      </c>
      <c r="B7218" s="185" t="s">
        <v>15840</v>
      </c>
      <c r="C7218" s="74" t="s">
        <v>15415</v>
      </c>
    </row>
    <row r="7219" ht="14.25" customHeight="1">
      <c r="A7219" s="185" t="s">
        <v>13330</v>
      </c>
      <c r="B7219" s="185" t="s">
        <v>17157</v>
      </c>
      <c r="C7219" s="74" t="s">
        <v>15415</v>
      </c>
    </row>
    <row r="7220" ht="14.25" customHeight="1">
      <c r="A7220" s="185" t="s">
        <v>13333</v>
      </c>
      <c r="B7220" s="185" t="s">
        <v>15934</v>
      </c>
      <c r="C7220" s="74" t="s">
        <v>15415</v>
      </c>
    </row>
    <row r="7221" ht="14.25" customHeight="1">
      <c r="A7221" s="185" t="s">
        <v>13335</v>
      </c>
      <c r="B7221" s="185" t="s">
        <v>15842</v>
      </c>
      <c r="C7221" s="74" t="s">
        <v>15415</v>
      </c>
    </row>
    <row r="7222" ht="14.25" customHeight="1">
      <c r="A7222" s="185" t="s">
        <v>6731</v>
      </c>
      <c r="B7222" s="185" t="s">
        <v>15843</v>
      </c>
      <c r="C7222" s="74" t="s">
        <v>15415</v>
      </c>
    </row>
    <row r="7223" ht="14.25" customHeight="1">
      <c r="A7223" s="185" t="s">
        <v>13336</v>
      </c>
      <c r="B7223" s="185" t="s">
        <v>15842</v>
      </c>
      <c r="C7223" s="74" t="s">
        <v>15415</v>
      </c>
    </row>
    <row r="7224" ht="14.25" customHeight="1">
      <c r="A7224" s="185" t="s">
        <v>13337</v>
      </c>
      <c r="B7224" s="185" t="s">
        <v>15843</v>
      </c>
      <c r="C7224" s="74" t="s">
        <v>15415</v>
      </c>
    </row>
    <row r="7225" ht="14.25" customHeight="1">
      <c r="A7225" s="185" t="s">
        <v>13338</v>
      </c>
      <c r="B7225" s="185" t="s">
        <v>15842</v>
      </c>
      <c r="C7225" s="74" t="s">
        <v>15415</v>
      </c>
    </row>
    <row r="7226" ht="14.25" customHeight="1">
      <c r="A7226" s="185" t="s">
        <v>13339</v>
      </c>
      <c r="B7226" s="185" t="s">
        <v>15843</v>
      </c>
      <c r="C7226" s="74" t="s">
        <v>15415</v>
      </c>
    </row>
    <row r="7227" ht="14.25" customHeight="1">
      <c r="A7227" s="185" t="s">
        <v>13342</v>
      </c>
      <c r="B7227" s="185" t="s">
        <v>15844</v>
      </c>
      <c r="C7227" s="74" t="s">
        <v>15415</v>
      </c>
    </row>
    <row r="7228" ht="14.25" customHeight="1">
      <c r="A7228" s="185" t="s">
        <v>13345</v>
      </c>
      <c r="B7228" s="185" t="s">
        <v>15889</v>
      </c>
      <c r="C7228" s="74" t="s">
        <v>15415</v>
      </c>
    </row>
    <row r="7229" ht="14.25" customHeight="1">
      <c r="A7229" s="185" t="s">
        <v>6766</v>
      </c>
      <c r="B7229" s="185" t="s">
        <v>15846</v>
      </c>
      <c r="C7229" s="74" t="s">
        <v>15415</v>
      </c>
    </row>
    <row r="7230" ht="14.25" customHeight="1">
      <c r="A7230" s="185" t="s">
        <v>6771</v>
      </c>
      <c r="B7230" s="185" t="s">
        <v>17433</v>
      </c>
      <c r="C7230" s="74" t="s">
        <v>15415</v>
      </c>
    </row>
    <row r="7231" ht="14.25" customHeight="1">
      <c r="A7231" s="185" t="s">
        <v>6799</v>
      </c>
      <c r="B7231" s="185" t="s">
        <v>17434</v>
      </c>
      <c r="C7231" s="74" t="s">
        <v>15415</v>
      </c>
    </row>
    <row r="7232" ht="14.25" customHeight="1">
      <c r="A7232" s="185" t="s">
        <v>13349</v>
      </c>
      <c r="B7232" s="185" t="s">
        <v>15891</v>
      </c>
      <c r="C7232" s="74" t="s">
        <v>15415</v>
      </c>
    </row>
    <row r="7233" ht="14.25" customHeight="1">
      <c r="A7233" s="185" t="s">
        <v>13350</v>
      </c>
      <c r="B7233" s="185" t="s">
        <v>15848</v>
      </c>
      <c r="C7233" s="74" t="s">
        <v>15415</v>
      </c>
    </row>
    <row r="7234" ht="14.25" customHeight="1">
      <c r="A7234" s="185" t="s">
        <v>13352</v>
      </c>
      <c r="B7234" s="185" t="s">
        <v>15849</v>
      </c>
      <c r="C7234" s="74" t="s">
        <v>15415</v>
      </c>
    </row>
    <row r="7235" ht="14.25" customHeight="1">
      <c r="A7235" s="185" t="s">
        <v>6991</v>
      </c>
      <c r="B7235" s="185" t="s">
        <v>15846</v>
      </c>
      <c r="C7235" s="74" t="s">
        <v>15415</v>
      </c>
    </row>
    <row r="7236" ht="14.25" customHeight="1">
      <c r="A7236" s="185" t="s">
        <v>13356</v>
      </c>
      <c r="B7236" s="185" t="s">
        <v>15892</v>
      </c>
      <c r="C7236" s="74" t="s">
        <v>15415</v>
      </c>
    </row>
    <row r="7237" ht="14.25" customHeight="1">
      <c r="A7237" s="185" t="s">
        <v>13358</v>
      </c>
      <c r="B7237" s="185" t="s">
        <v>15848</v>
      </c>
      <c r="C7237" s="74" t="s">
        <v>15415</v>
      </c>
    </row>
    <row r="7238" ht="14.25" customHeight="1">
      <c r="A7238" s="185" t="s">
        <v>13360</v>
      </c>
      <c r="B7238" s="185" t="s">
        <v>15849</v>
      </c>
      <c r="C7238" s="74" t="s">
        <v>15415</v>
      </c>
    </row>
    <row r="7239" ht="14.25" customHeight="1">
      <c r="A7239" s="185" t="s">
        <v>7129</v>
      </c>
      <c r="B7239" s="185" t="s">
        <v>17435</v>
      </c>
      <c r="C7239" s="74" t="s">
        <v>15415</v>
      </c>
    </row>
    <row r="7240" ht="14.25" customHeight="1">
      <c r="A7240" s="185" t="s">
        <v>13364</v>
      </c>
      <c r="B7240" s="185" t="s">
        <v>16240</v>
      </c>
      <c r="C7240" s="74" t="s">
        <v>15415</v>
      </c>
    </row>
    <row r="7241" ht="14.25" customHeight="1">
      <c r="A7241" s="185" t="s">
        <v>7245</v>
      </c>
      <c r="B7241" s="185" t="s">
        <v>17436</v>
      </c>
      <c r="C7241" s="74" t="s">
        <v>15415</v>
      </c>
    </row>
    <row r="7242" ht="14.25" customHeight="1">
      <c r="A7242" s="185" t="s">
        <v>13365</v>
      </c>
      <c r="B7242" s="185" t="s">
        <v>15852</v>
      </c>
      <c r="C7242" s="74" t="s">
        <v>15415</v>
      </c>
    </row>
    <row r="7243" ht="14.25" customHeight="1">
      <c r="A7243" s="185" t="s">
        <v>3703</v>
      </c>
      <c r="B7243" s="185" t="s">
        <v>15853</v>
      </c>
      <c r="C7243" s="74" t="s">
        <v>15415</v>
      </c>
    </row>
    <row r="7244" ht="14.25" customHeight="1">
      <c r="A7244" s="185" t="s">
        <v>7579</v>
      </c>
      <c r="B7244" s="185" t="s">
        <v>15854</v>
      </c>
      <c r="C7244" s="74" t="s">
        <v>15415</v>
      </c>
    </row>
    <row r="7245" ht="14.25" customHeight="1">
      <c r="A7245" s="185" t="s">
        <v>13372</v>
      </c>
      <c r="B7245" s="185" t="s">
        <v>17437</v>
      </c>
      <c r="C7245" s="74" t="s">
        <v>15415</v>
      </c>
    </row>
    <row r="7246" ht="14.25" customHeight="1">
      <c r="A7246" s="185" t="s">
        <v>3708</v>
      </c>
      <c r="B7246" s="185" t="s">
        <v>17438</v>
      </c>
      <c r="C7246" s="74" t="s">
        <v>15415</v>
      </c>
    </row>
    <row r="7247" ht="14.25" customHeight="1">
      <c r="A7247" s="185" t="s">
        <v>13378</v>
      </c>
      <c r="B7247" s="185" t="s">
        <v>17439</v>
      </c>
      <c r="C7247" s="74" t="s">
        <v>15415</v>
      </c>
    </row>
    <row r="7248" ht="14.25" customHeight="1">
      <c r="A7248" s="185" t="s">
        <v>8179</v>
      </c>
      <c r="B7248" s="185" t="s">
        <v>15867</v>
      </c>
      <c r="C7248" s="74" t="s">
        <v>15415</v>
      </c>
    </row>
    <row r="7249" ht="14.25" customHeight="1">
      <c r="A7249" s="185" t="s">
        <v>13384</v>
      </c>
      <c r="B7249" s="185" t="s">
        <v>17440</v>
      </c>
      <c r="C7249" s="74" t="s">
        <v>15415</v>
      </c>
    </row>
    <row r="7250" ht="14.25" customHeight="1">
      <c r="A7250" s="185" t="s">
        <v>8476</v>
      </c>
      <c r="B7250" s="185" t="s">
        <v>17441</v>
      </c>
      <c r="C7250" s="74" t="s">
        <v>15415</v>
      </c>
    </row>
    <row r="7251" ht="14.25" customHeight="1">
      <c r="A7251" s="185" t="s">
        <v>13390</v>
      </c>
      <c r="B7251" s="185" t="s">
        <v>15858</v>
      </c>
      <c r="C7251" s="74" t="s">
        <v>15415</v>
      </c>
    </row>
    <row r="7252" ht="14.25" customHeight="1">
      <c r="A7252" s="185" t="s">
        <v>8552</v>
      </c>
      <c r="B7252" s="185" t="s">
        <v>17442</v>
      </c>
      <c r="C7252" s="74" t="s">
        <v>15415</v>
      </c>
    </row>
    <row r="7253" ht="14.25" customHeight="1">
      <c r="A7253" s="185" t="s">
        <v>3710</v>
      </c>
      <c r="B7253" s="185" t="s">
        <v>15859</v>
      </c>
      <c r="C7253" s="74" t="s">
        <v>15415</v>
      </c>
    </row>
    <row r="7254" ht="14.25" customHeight="1">
      <c r="A7254" s="185" t="s">
        <v>13393</v>
      </c>
      <c r="B7254" s="185" t="s">
        <v>15930</v>
      </c>
      <c r="C7254" s="74" t="s">
        <v>15415</v>
      </c>
    </row>
    <row r="7255" ht="14.25" customHeight="1">
      <c r="A7255" s="185" t="s">
        <v>13396</v>
      </c>
      <c r="B7255" s="185" t="s">
        <v>15861</v>
      </c>
      <c r="C7255" s="74" t="s">
        <v>15415</v>
      </c>
    </row>
    <row r="7256" ht="14.25" customHeight="1">
      <c r="A7256" s="185" t="s">
        <v>13398</v>
      </c>
      <c r="B7256" s="185" t="s">
        <v>15843</v>
      </c>
      <c r="C7256" s="74" t="s">
        <v>15415</v>
      </c>
    </row>
    <row r="7257" ht="14.25" customHeight="1">
      <c r="A7257" s="185" t="s">
        <v>13400</v>
      </c>
      <c r="B7257" s="185" t="s">
        <v>15861</v>
      </c>
      <c r="C7257" s="74" t="s">
        <v>15415</v>
      </c>
    </row>
    <row r="7258" ht="14.25" customHeight="1">
      <c r="A7258" s="185" t="s">
        <v>13402</v>
      </c>
      <c r="B7258" s="185" t="s">
        <v>15843</v>
      </c>
      <c r="C7258" s="74" t="s">
        <v>15415</v>
      </c>
    </row>
    <row r="7259" ht="14.25" customHeight="1">
      <c r="A7259" s="185" t="s">
        <v>13404</v>
      </c>
      <c r="B7259" s="185" t="s">
        <v>15861</v>
      </c>
      <c r="C7259" s="74" t="s">
        <v>15415</v>
      </c>
    </row>
    <row r="7260" ht="14.25" customHeight="1">
      <c r="A7260" s="185" t="s">
        <v>13405</v>
      </c>
      <c r="B7260" s="185" t="s">
        <v>15843</v>
      </c>
      <c r="C7260" s="74" t="s">
        <v>15415</v>
      </c>
    </row>
    <row r="7261" ht="14.25" customHeight="1">
      <c r="A7261" s="185" t="s">
        <v>9167</v>
      </c>
      <c r="B7261" s="185" t="s">
        <v>15844</v>
      </c>
      <c r="C7261" s="74" t="s">
        <v>15415</v>
      </c>
    </row>
    <row r="7262" ht="14.25" customHeight="1">
      <c r="A7262" s="185" t="s">
        <v>9499</v>
      </c>
      <c r="B7262" s="185" t="s">
        <v>17443</v>
      </c>
      <c r="C7262" s="74" t="s">
        <v>15415</v>
      </c>
    </row>
    <row r="7263" ht="14.25" customHeight="1">
      <c r="A7263" s="185" t="s">
        <v>9701</v>
      </c>
      <c r="B7263" s="185" t="s">
        <v>17444</v>
      </c>
      <c r="C7263" s="74" t="s">
        <v>15415</v>
      </c>
    </row>
    <row r="7264" ht="14.25" customHeight="1">
      <c r="A7264" s="185" t="s">
        <v>9776</v>
      </c>
      <c r="B7264" s="185" t="s">
        <v>17445</v>
      </c>
      <c r="C7264" s="74" t="s">
        <v>15415</v>
      </c>
    </row>
    <row r="7265" ht="14.25" customHeight="1">
      <c r="A7265" s="185" t="s">
        <v>9779</v>
      </c>
      <c r="B7265" s="185" t="s">
        <v>17445</v>
      </c>
      <c r="C7265" s="74" t="s">
        <v>15415</v>
      </c>
    </row>
    <row r="7266" ht="14.25" customHeight="1">
      <c r="A7266" s="185" t="s">
        <v>10437</v>
      </c>
      <c r="B7266" s="185" t="s">
        <v>17446</v>
      </c>
      <c r="C7266" s="74" t="s">
        <v>15415</v>
      </c>
    </row>
    <row r="7267" ht="14.25" customHeight="1">
      <c r="A7267" s="185" t="s">
        <v>10519</v>
      </c>
      <c r="B7267" s="185" t="s">
        <v>15867</v>
      </c>
      <c r="C7267" s="74" t="s">
        <v>15415</v>
      </c>
    </row>
    <row r="7268" ht="14.25" customHeight="1">
      <c r="A7268" s="185" t="s">
        <v>10565</v>
      </c>
      <c r="B7268" s="185" t="s">
        <v>15867</v>
      </c>
      <c r="C7268" s="74" t="s">
        <v>15415</v>
      </c>
    </row>
    <row r="7269" ht="14.25" customHeight="1">
      <c r="A7269" s="185" t="s">
        <v>13427</v>
      </c>
      <c r="B7269" s="185" t="s">
        <v>15827</v>
      </c>
      <c r="C7269" s="74" t="s">
        <v>15415</v>
      </c>
    </row>
    <row r="7270" ht="14.25" customHeight="1">
      <c r="A7270" s="185" t="s">
        <v>13431</v>
      </c>
      <c r="B7270" s="185" t="s">
        <v>15864</v>
      </c>
      <c r="C7270" s="74" t="s">
        <v>15415</v>
      </c>
    </row>
    <row r="7271" ht="14.25" customHeight="1">
      <c r="A7271" s="185" t="s">
        <v>10834</v>
      </c>
      <c r="B7271" s="185" t="s">
        <v>17447</v>
      </c>
      <c r="C7271" s="74" t="s">
        <v>15415</v>
      </c>
    </row>
    <row r="7272" ht="14.25" customHeight="1">
      <c r="A7272" s="185" t="s">
        <v>10840</v>
      </c>
      <c r="B7272" s="185" t="s">
        <v>15842</v>
      </c>
      <c r="C7272" s="74" t="s">
        <v>15415</v>
      </c>
    </row>
    <row r="7273" ht="14.25" customHeight="1">
      <c r="A7273" s="185" t="s">
        <v>10844</v>
      </c>
      <c r="B7273" s="185" t="s">
        <v>15842</v>
      </c>
      <c r="C7273" s="74" t="s">
        <v>15415</v>
      </c>
    </row>
    <row r="7274" ht="14.25" customHeight="1">
      <c r="A7274" s="185" t="s">
        <v>10849</v>
      </c>
      <c r="B7274" s="185" t="s">
        <v>15844</v>
      </c>
      <c r="C7274" s="74" t="s">
        <v>15415</v>
      </c>
    </row>
    <row r="7275" ht="14.25" customHeight="1">
      <c r="A7275" s="185" t="s">
        <v>11070</v>
      </c>
      <c r="B7275" s="185" t="s">
        <v>17448</v>
      </c>
      <c r="C7275" s="74" t="s">
        <v>15415</v>
      </c>
    </row>
    <row r="7276" ht="14.25" customHeight="1">
      <c r="A7276" s="185" t="s">
        <v>3717</v>
      </c>
      <c r="B7276" s="185" t="s">
        <v>15903</v>
      </c>
      <c r="C7276" s="74" t="s">
        <v>15415</v>
      </c>
    </row>
    <row r="7277" ht="14.25" customHeight="1">
      <c r="A7277" s="185" t="s">
        <v>3718</v>
      </c>
      <c r="B7277" s="185" t="s">
        <v>15868</v>
      </c>
      <c r="C7277" s="74" t="s">
        <v>15415</v>
      </c>
    </row>
    <row r="7278" ht="14.25" customHeight="1">
      <c r="A7278" s="185" t="s">
        <v>13509</v>
      </c>
      <c r="B7278" s="185" t="s">
        <v>17437</v>
      </c>
      <c r="C7278" s="74" t="s">
        <v>15415</v>
      </c>
    </row>
    <row r="7279" ht="14.25" customHeight="1">
      <c r="A7279" s="185" t="s">
        <v>13435</v>
      </c>
      <c r="B7279" s="185" t="s">
        <v>15842</v>
      </c>
      <c r="C7279" s="74" t="s">
        <v>15415</v>
      </c>
    </row>
    <row r="7280" ht="14.25" customHeight="1">
      <c r="A7280" s="185" t="s">
        <v>13436</v>
      </c>
      <c r="B7280" s="185" t="s">
        <v>15843</v>
      </c>
      <c r="C7280" s="74" t="s">
        <v>15415</v>
      </c>
    </row>
    <row r="7281" ht="14.25" customHeight="1">
      <c r="A7281" s="185" t="s">
        <v>13437</v>
      </c>
      <c r="B7281" s="185" t="s">
        <v>15842</v>
      </c>
      <c r="C7281" s="74" t="s">
        <v>15415</v>
      </c>
    </row>
    <row r="7282" ht="14.25" customHeight="1">
      <c r="A7282" s="185" t="s">
        <v>13438</v>
      </c>
      <c r="B7282" s="185" t="s">
        <v>15843</v>
      </c>
      <c r="C7282" s="74" t="s">
        <v>15415</v>
      </c>
    </row>
    <row r="7283" ht="14.25" customHeight="1">
      <c r="A7283" s="185" t="s">
        <v>13439</v>
      </c>
      <c r="B7283" s="185" t="s">
        <v>15842</v>
      </c>
      <c r="C7283" s="74" t="s">
        <v>15415</v>
      </c>
    </row>
    <row r="7284" ht="14.25" customHeight="1">
      <c r="A7284" s="185" t="s">
        <v>13440</v>
      </c>
      <c r="B7284" s="185" t="s">
        <v>15843</v>
      </c>
      <c r="C7284" s="74" t="s">
        <v>15415</v>
      </c>
    </row>
    <row r="7285" ht="14.25" customHeight="1">
      <c r="A7285" s="185" t="s">
        <v>13443</v>
      </c>
      <c r="B7285" s="185" t="s">
        <v>15844</v>
      </c>
      <c r="C7285" s="74" t="s">
        <v>15415</v>
      </c>
    </row>
    <row r="7286" ht="14.25" customHeight="1">
      <c r="A7286" s="185" t="s">
        <v>13268</v>
      </c>
      <c r="B7286" s="185" t="s">
        <v>15870</v>
      </c>
      <c r="C7286" s="74" t="s">
        <v>15415</v>
      </c>
    </row>
    <row r="7287" ht="14.25" customHeight="1">
      <c r="A7287" s="185" t="s">
        <v>13449</v>
      </c>
      <c r="B7287" s="185" t="s">
        <v>15858</v>
      </c>
      <c r="C7287" s="74" t="s">
        <v>15415</v>
      </c>
    </row>
    <row r="7288" ht="14.25" customHeight="1">
      <c r="A7288" s="185" t="s">
        <v>12433</v>
      </c>
      <c r="B7288" s="185" t="s">
        <v>15867</v>
      </c>
      <c r="C7288" s="74" t="s">
        <v>15415</v>
      </c>
    </row>
    <row r="7289" ht="14.25" customHeight="1">
      <c r="A7289" s="185" t="s">
        <v>13450</v>
      </c>
      <c r="B7289" s="185" t="s">
        <v>17449</v>
      </c>
      <c r="C7289" s="74" t="s">
        <v>15415</v>
      </c>
    </row>
    <row r="7290" ht="14.25" customHeight="1">
      <c r="A7290" s="185" t="s">
        <v>3713</v>
      </c>
      <c r="B7290" s="185" t="s">
        <v>15873</v>
      </c>
      <c r="C7290" s="74" t="s">
        <v>15415</v>
      </c>
    </row>
    <row r="7291" ht="14.25" customHeight="1">
      <c r="A7291" s="185" t="s">
        <v>12903</v>
      </c>
      <c r="B7291" s="185" t="s">
        <v>17450</v>
      </c>
      <c r="C7291" s="74" t="s">
        <v>15415</v>
      </c>
    </row>
    <row r="7292" ht="14.25" customHeight="1">
      <c r="A7292" s="185" t="s">
        <v>12904</v>
      </c>
      <c r="B7292" s="185" t="s">
        <v>17450</v>
      </c>
      <c r="C7292" s="74" t="s">
        <v>15415</v>
      </c>
    </row>
    <row r="7293" ht="14.25" customHeight="1">
      <c r="A7293" s="185" t="s">
        <v>12961</v>
      </c>
      <c r="B7293" s="185" t="s">
        <v>17451</v>
      </c>
      <c r="C7293" s="74" t="s">
        <v>15415</v>
      </c>
    </row>
    <row r="7294" ht="14.25" customHeight="1">
      <c r="A7294" s="185" t="s">
        <v>12963</v>
      </c>
      <c r="B7294" s="185" t="s">
        <v>17452</v>
      </c>
      <c r="C7294" s="74" t="s">
        <v>15415</v>
      </c>
    </row>
    <row r="7295" ht="14.25" customHeight="1">
      <c r="A7295" s="185" t="s">
        <v>12993</v>
      </c>
      <c r="B7295" s="185" t="s">
        <v>17453</v>
      </c>
      <c r="C7295" s="74" t="s">
        <v>15415</v>
      </c>
    </row>
    <row r="7296" ht="14.25" customHeight="1">
      <c r="A7296" s="185" t="s">
        <v>13462</v>
      </c>
      <c r="B7296" s="185" t="s">
        <v>16229</v>
      </c>
      <c r="C7296" s="74" t="s">
        <v>15415</v>
      </c>
    </row>
    <row r="7297" ht="14.25" customHeight="1">
      <c r="A7297" s="185" t="s">
        <v>13156</v>
      </c>
      <c r="B7297" s="185" t="s">
        <v>15867</v>
      </c>
      <c r="C7297" s="74" t="s">
        <v>15415</v>
      </c>
    </row>
    <row r="7298" ht="14.25" customHeight="1">
      <c r="A7298" s="185" t="s">
        <v>13173</v>
      </c>
      <c r="B7298" s="185" t="s">
        <v>17454</v>
      </c>
      <c r="C7298" s="74" t="s">
        <v>15415</v>
      </c>
    </row>
    <row r="7299" ht="14.25" customHeight="1">
      <c r="A7299" s="185" t="s">
        <v>3934</v>
      </c>
      <c r="B7299" s="185" t="s">
        <v>15878</v>
      </c>
      <c r="C7299" s="74" t="s">
        <v>15415</v>
      </c>
    </row>
    <row r="7300" ht="14.25" customHeight="1">
      <c r="A7300" s="185" t="s">
        <v>13285</v>
      </c>
      <c r="B7300" s="185" t="s">
        <v>15824</v>
      </c>
      <c r="C7300" s="74" t="s">
        <v>15439</v>
      </c>
    </row>
    <row r="7301" ht="14.25" customHeight="1">
      <c r="A7301" s="185" t="s">
        <v>4753</v>
      </c>
      <c r="B7301" s="185" t="s">
        <v>16071</v>
      </c>
      <c r="C7301" s="74" t="s">
        <v>15439</v>
      </c>
    </row>
    <row r="7302" ht="14.25" customHeight="1">
      <c r="A7302" s="185" t="s">
        <v>4785</v>
      </c>
      <c r="B7302" s="185" t="s">
        <v>15880</v>
      </c>
      <c r="C7302" s="74" t="s">
        <v>15439</v>
      </c>
    </row>
    <row r="7303" ht="14.25" customHeight="1">
      <c r="A7303" s="185" t="s">
        <v>13300</v>
      </c>
      <c r="B7303" s="185" t="s">
        <v>15827</v>
      </c>
      <c r="C7303" s="74" t="s">
        <v>15439</v>
      </c>
    </row>
    <row r="7304" ht="14.25" customHeight="1">
      <c r="A7304" s="185" t="s">
        <v>4910</v>
      </c>
      <c r="B7304" s="185" t="s">
        <v>15828</v>
      </c>
      <c r="C7304" s="74" t="s">
        <v>15439</v>
      </c>
    </row>
    <row r="7305" ht="14.25" customHeight="1">
      <c r="A7305" s="185" t="s">
        <v>13305</v>
      </c>
      <c r="B7305" s="185" t="s">
        <v>16354</v>
      </c>
      <c r="C7305" s="74" t="s">
        <v>15439</v>
      </c>
    </row>
    <row r="7306" ht="14.25" customHeight="1">
      <c r="A7306" s="185" t="s">
        <v>5024</v>
      </c>
      <c r="B7306" s="185" t="s">
        <v>16099</v>
      </c>
      <c r="C7306" s="74" t="s">
        <v>15439</v>
      </c>
    </row>
    <row r="7307" ht="14.25" customHeight="1">
      <c r="A7307" s="185" t="s">
        <v>5044</v>
      </c>
      <c r="B7307" s="185" t="s">
        <v>17455</v>
      </c>
      <c r="C7307" s="74" t="s">
        <v>15439</v>
      </c>
    </row>
    <row r="7308" ht="14.25" customHeight="1">
      <c r="A7308" s="185" t="s">
        <v>5066</v>
      </c>
      <c r="B7308" s="185" t="s">
        <v>17456</v>
      </c>
      <c r="C7308" s="74" t="s">
        <v>15439</v>
      </c>
    </row>
    <row r="7309" ht="14.25" customHeight="1">
      <c r="A7309" s="185" t="s">
        <v>2692</v>
      </c>
      <c r="B7309" s="185" t="s">
        <v>15832</v>
      </c>
      <c r="C7309" s="74" t="s">
        <v>15439</v>
      </c>
    </row>
    <row r="7310" ht="14.25" customHeight="1">
      <c r="A7310" s="185" t="s">
        <v>13309</v>
      </c>
      <c r="B7310" s="185" t="s">
        <v>15885</v>
      </c>
      <c r="C7310" s="74" t="s">
        <v>15439</v>
      </c>
    </row>
    <row r="7311" ht="14.25" customHeight="1">
      <c r="A7311" s="185" t="s">
        <v>13311</v>
      </c>
      <c r="B7311" s="185" t="s">
        <v>16419</v>
      </c>
      <c r="C7311" s="74" t="s">
        <v>15439</v>
      </c>
    </row>
    <row r="7312" ht="14.25" customHeight="1">
      <c r="A7312" s="185" t="s">
        <v>5463</v>
      </c>
      <c r="B7312" s="185" t="s">
        <v>15914</v>
      </c>
      <c r="C7312" s="74" t="s">
        <v>15439</v>
      </c>
    </row>
    <row r="7313" ht="14.25" customHeight="1">
      <c r="A7313" s="185" t="s">
        <v>13315</v>
      </c>
      <c r="B7313" s="185" t="s">
        <v>15837</v>
      </c>
      <c r="C7313" s="74" t="s">
        <v>15439</v>
      </c>
    </row>
    <row r="7314" ht="14.25" customHeight="1">
      <c r="A7314" s="185" t="s">
        <v>13326</v>
      </c>
      <c r="B7314" s="185" t="s">
        <v>15840</v>
      </c>
      <c r="C7314" s="74" t="s">
        <v>15439</v>
      </c>
    </row>
    <row r="7315" ht="14.25" customHeight="1">
      <c r="A7315" s="185" t="s">
        <v>13330</v>
      </c>
      <c r="B7315" s="185" t="s">
        <v>17457</v>
      </c>
      <c r="C7315" s="74" t="s">
        <v>15439</v>
      </c>
    </row>
    <row r="7316" ht="14.25" customHeight="1">
      <c r="A7316" s="185" t="s">
        <v>13333</v>
      </c>
      <c r="B7316" s="185" t="s">
        <v>16354</v>
      </c>
      <c r="C7316" s="74" t="s">
        <v>15439</v>
      </c>
    </row>
    <row r="7317" ht="14.25" customHeight="1">
      <c r="A7317" s="185" t="s">
        <v>13335</v>
      </c>
      <c r="B7317" s="185" t="s">
        <v>15842</v>
      </c>
      <c r="C7317" s="74" t="s">
        <v>15439</v>
      </c>
    </row>
    <row r="7318" ht="14.25" customHeight="1">
      <c r="A7318" s="185" t="s">
        <v>6731</v>
      </c>
      <c r="B7318" s="185" t="s">
        <v>15843</v>
      </c>
      <c r="C7318" s="74" t="s">
        <v>15439</v>
      </c>
    </row>
    <row r="7319" ht="14.25" customHeight="1">
      <c r="A7319" s="185" t="s">
        <v>13336</v>
      </c>
      <c r="B7319" s="185" t="s">
        <v>15842</v>
      </c>
      <c r="C7319" s="74" t="s">
        <v>15439</v>
      </c>
    </row>
    <row r="7320" ht="14.25" customHeight="1">
      <c r="A7320" s="185" t="s">
        <v>13337</v>
      </c>
      <c r="B7320" s="185" t="s">
        <v>15843</v>
      </c>
      <c r="C7320" s="74" t="s">
        <v>15439</v>
      </c>
    </row>
    <row r="7321" ht="14.25" customHeight="1">
      <c r="A7321" s="185" t="s">
        <v>13338</v>
      </c>
      <c r="B7321" s="185" t="s">
        <v>15842</v>
      </c>
      <c r="C7321" s="74" t="s">
        <v>15439</v>
      </c>
    </row>
    <row r="7322" ht="14.25" customHeight="1">
      <c r="A7322" s="185" t="s">
        <v>13339</v>
      </c>
      <c r="B7322" s="185" t="s">
        <v>15843</v>
      </c>
      <c r="C7322" s="74" t="s">
        <v>15439</v>
      </c>
    </row>
    <row r="7323" ht="14.25" customHeight="1">
      <c r="A7323" s="185" t="s">
        <v>13342</v>
      </c>
      <c r="B7323" s="185" t="s">
        <v>15844</v>
      </c>
      <c r="C7323" s="74" t="s">
        <v>15439</v>
      </c>
    </row>
    <row r="7324" ht="14.25" customHeight="1">
      <c r="A7324" s="185" t="s">
        <v>13345</v>
      </c>
      <c r="B7324" s="185" t="s">
        <v>15889</v>
      </c>
      <c r="C7324" s="74" t="s">
        <v>15439</v>
      </c>
    </row>
    <row r="7325" ht="14.25" customHeight="1">
      <c r="A7325" s="185" t="s">
        <v>6766</v>
      </c>
      <c r="B7325" s="185" t="s">
        <v>15846</v>
      </c>
      <c r="C7325" s="74" t="s">
        <v>15439</v>
      </c>
    </row>
    <row r="7326" ht="14.25" customHeight="1">
      <c r="A7326" s="185" t="s">
        <v>6799</v>
      </c>
      <c r="B7326" s="185" t="s">
        <v>15931</v>
      </c>
      <c r="C7326" s="74" t="s">
        <v>15439</v>
      </c>
    </row>
    <row r="7327" ht="14.25" customHeight="1">
      <c r="A7327" s="185" t="s">
        <v>13349</v>
      </c>
      <c r="B7327" s="185" t="s">
        <v>15891</v>
      </c>
      <c r="C7327" s="74" t="s">
        <v>15439</v>
      </c>
    </row>
    <row r="7328" ht="14.25" customHeight="1">
      <c r="A7328" s="185" t="s">
        <v>13350</v>
      </c>
      <c r="B7328" s="185" t="s">
        <v>15848</v>
      </c>
      <c r="C7328" s="74" t="s">
        <v>15439</v>
      </c>
    </row>
    <row r="7329" ht="14.25" customHeight="1">
      <c r="A7329" s="185" t="s">
        <v>13352</v>
      </c>
      <c r="B7329" s="185" t="s">
        <v>15849</v>
      </c>
      <c r="C7329" s="74" t="s">
        <v>15439</v>
      </c>
    </row>
    <row r="7330" ht="14.25" customHeight="1">
      <c r="A7330" s="185" t="s">
        <v>6991</v>
      </c>
      <c r="B7330" s="185" t="s">
        <v>15846</v>
      </c>
      <c r="C7330" s="74" t="s">
        <v>15439</v>
      </c>
    </row>
    <row r="7331" ht="14.25" customHeight="1">
      <c r="A7331" s="185" t="s">
        <v>13356</v>
      </c>
      <c r="B7331" s="185" t="s">
        <v>15892</v>
      </c>
      <c r="C7331" s="74" t="s">
        <v>15439</v>
      </c>
    </row>
    <row r="7332" ht="14.25" customHeight="1">
      <c r="A7332" s="185" t="s">
        <v>13358</v>
      </c>
      <c r="B7332" s="185" t="s">
        <v>15848</v>
      </c>
      <c r="C7332" s="74" t="s">
        <v>15439</v>
      </c>
    </row>
    <row r="7333" ht="14.25" customHeight="1">
      <c r="A7333" s="185" t="s">
        <v>13360</v>
      </c>
      <c r="B7333" s="185" t="s">
        <v>15849</v>
      </c>
      <c r="C7333" s="74" t="s">
        <v>15439</v>
      </c>
    </row>
    <row r="7334" ht="14.25" customHeight="1">
      <c r="A7334" s="185" t="s">
        <v>3725</v>
      </c>
      <c r="B7334" s="185" t="s">
        <v>15850</v>
      </c>
      <c r="C7334" s="74" t="s">
        <v>15439</v>
      </c>
    </row>
    <row r="7335" ht="14.25" customHeight="1">
      <c r="A7335" s="185" t="s">
        <v>13364</v>
      </c>
      <c r="B7335" s="185" t="s">
        <v>16532</v>
      </c>
      <c r="C7335" s="74" t="s">
        <v>15439</v>
      </c>
    </row>
    <row r="7336" ht="14.25" customHeight="1">
      <c r="A7336" s="185" t="s">
        <v>13365</v>
      </c>
      <c r="B7336" s="185" t="s">
        <v>15852</v>
      </c>
      <c r="C7336" s="74" t="s">
        <v>15439</v>
      </c>
    </row>
    <row r="7337" ht="14.25" customHeight="1">
      <c r="A7337" s="185" t="s">
        <v>3703</v>
      </c>
      <c r="B7337" s="185" t="s">
        <v>15853</v>
      </c>
      <c r="C7337" s="74" t="s">
        <v>15439</v>
      </c>
    </row>
    <row r="7338" ht="14.25" customHeight="1">
      <c r="A7338" s="185" t="s">
        <v>7579</v>
      </c>
      <c r="B7338" s="185" t="s">
        <v>17458</v>
      </c>
      <c r="C7338" s="74" t="s">
        <v>15439</v>
      </c>
    </row>
    <row r="7339" ht="14.25" customHeight="1">
      <c r="A7339" s="185" t="s">
        <v>13372</v>
      </c>
      <c r="B7339" s="185" t="s">
        <v>17459</v>
      </c>
      <c r="C7339" s="74" t="s">
        <v>15439</v>
      </c>
    </row>
    <row r="7340" ht="14.25" customHeight="1">
      <c r="A7340" s="185" t="s">
        <v>7803</v>
      </c>
      <c r="B7340" s="185" t="s">
        <v>17460</v>
      </c>
      <c r="C7340" s="74" t="s">
        <v>15439</v>
      </c>
    </row>
    <row r="7341" ht="14.25" customHeight="1">
      <c r="A7341" s="185" t="s">
        <v>3708</v>
      </c>
      <c r="B7341" s="185" t="s">
        <v>17461</v>
      </c>
      <c r="C7341" s="74" t="s">
        <v>15439</v>
      </c>
    </row>
    <row r="7342" ht="14.25" customHeight="1">
      <c r="A7342" s="185" t="s">
        <v>13378</v>
      </c>
      <c r="B7342" s="185" t="s">
        <v>17462</v>
      </c>
      <c r="C7342" s="74" t="s">
        <v>15439</v>
      </c>
    </row>
    <row r="7343" ht="14.25" customHeight="1">
      <c r="A7343" s="185" t="s">
        <v>8205</v>
      </c>
      <c r="B7343" s="185" t="s">
        <v>15874</v>
      </c>
      <c r="C7343" s="74" t="s">
        <v>15439</v>
      </c>
    </row>
    <row r="7344" ht="14.25" customHeight="1">
      <c r="A7344" s="185" t="s">
        <v>13384</v>
      </c>
      <c r="B7344" s="185" t="s">
        <v>16345</v>
      </c>
      <c r="C7344" s="74" t="s">
        <v>15439</v>
      </c>
    </row>
    <row r="7345" ht="14.25" customHeight="1">
      <c r="A7345" s="185" t="s">
        <v>13390</v>
      </c>
      <c r="B7345" s="185" t="s">
        <v>15858</v>
      </c>
      <c r="C7345" s="74" t="s">
        <v>15439</v>
      </c>
    </row>
    <row r="7346" ht="14.25" customHeight="1">
      <c r="A7346" s="185" t="s">
        <v>8578</v>
      </c>
      <c r="B7346" s="185" t="s">
        <v>15900</v>
      </c>
      <c r="C7346" s="74" t="s">
        <v>15439</v>
      </c>
    </row>
    <row r="7347" ht="14.25" customHeight="1">
      <c r="A7347" s="185" t="s">
        <v>3710</v>
      </c>
      <c r="B7347" s="185" t="s">
        <v>15859</v>
      </c>
      <c r="C7347" s="74" t="s">
        <v>15439</v>
      </c>
    </row>
    <row r="7348" ht="14.25" customHeight="1">
      <c r="A7348" s="185" t="s">
        <v>13393</v>
      </c>
      <c r="B7348" s="185" t="s">
        <v>15860</v>
      </c>
      <c r="C7348" s="74" t="s">
        <v>15439</v>
      </c>
    </row>
    <row r="7349" ht="14.25" customHeight="1">
      <c r="A7349" s="185" t="s">
        <v>13396</v>
      </c>
      <c r="B7349" s="185" t="s">
        <v>15861</v>
      </c>
      <c r="C7349" s="74" t="s">
        <v>15439</v>
      </c>
    </row>
    <row r="7350" ht="14.25" customHeight="1">
      <c r="A7350" s="185" t="s">
        <v>13398</v>
      </c>
      <c r="B7350" s="185" t="s">
        <v>15843</v>
      </c>
      <c r="C7350" s="74" t="s">
        <v>15439</v>
      </c>
    </row>
    <row r="7351" ht="14.25" customHeight="1">
      <c r="A7351" s="185" t="s">
        <v>13400</v>
      </c>
      <c r="B7351" s="185" t="s">
        <v>15861</v>
      </c>
      <c r="C7351" s="74" t="s">
        <v>15439</v>
      </c>
    </row>
    <row r="7352" ht="14.25" customHeight="1">
      <c r="A7352" s="185" t="s">
        <v>13402</v>
      </c>
      <c r="B7352" s="185" t="s">
        <v>15843</v>
      </c>
      <c r="C7352" s="74" t="s">
        <v>15439</v>
      </c>
    </row>
    <row r="7353" ht="14.25" customHeight="1">
      <c r="A7353" s="185" t="s">
        <v>13404</v>
      </c>
      <c r="B7353" s="185" t="s">
        <v>15861</v>
      </c>
      <c r="C7353" s="74" t="s">
        <v>15439</v>
      </c>
    </row>
    <row r="7354" ht="14.25" customHeight="1">
      <c r="A7354" s="185" t="s">
        <v>13405</v>
      </c>
      <c r="B7354" s="185" t="s">
        <v>15843</v>
      </c>
      <c r="C7354" s="74" t="s">
        <v>15439</v>
      </c>
    </row>
    <row r="7355" ht="14.25" customHeight="1">
      <c r="A7355" s="185" t="s">
        <v>9167</v>
      </c>
      <c r="B7355" s="185" t="s">
        <v>15844</v>
      </c>
      <c r="C7355" s="74" t="s">
        <v>15439</v>
      </c>
    </row>
    <row r="7356" ht="14.25" customHeight="1">
      <c r="A7356" s="185" t="s">
        <v>9499</v>
      </c>
      <c r="B7356" s="185" t="s">
        <v>17066</v>
      </c>
      <c r="C7356" s="74" t="s">
        <v>15439</v>
      </c>
    </row>
    <row r="7357" ht="14.25" customHeight="1">
      <c r="A7357" s="185" t="s">
        <v>10211</v>
      </c>
      <c r="B7357" s="185" t="s">
        <v>15844</v>
      </c>
      <c r="C7357" s="74" t="s">
        <v>15439</v>
      </c>
    </row>
    <row r="7358" ht="14.25" customHeight="1">
      <c r="A7358" s="185" t="s">
        <v>13427</v>
      </c>
      <c r="B7358" s="185" t="s">
        <v>15827</v>
      </c>
      <c r="C7358" s="74" t="s">
        <v>15439</v>
      </c>
    </row>
    <row r="7359" ht="14.25" customHeight="1">
      <c r="A7359" s="185" t="s">
        <v>13431</v>
      </c>
      <c r="B7359" s="185" t="s">
        <v>15864</v>
      </c>
      <c r="C7359" s="74" t="s">
        <v>15439</v>
      </c>
    </row>
    <row r="7360" ht="14.25" customHeight="1">
      <c r="A7360" s="185" t="s">
        <v>11178</v>
      </c>
      <c r="B7360" s="185" t="s">
        <v>16054</v>
      </c>
      <c r="C7360" s="74" t="s">
        <v>15439</v>
      </c>
    </row>
    <row r="7361" ht="14.25" customHeight="1">
      <c r="A7361" s="185" t="s">
        <v>3717</v>
      </c>
      <c r="B7361" s="185" t="s">
        <v>15903</v>
      </c>
      <c r="C7361" s="74" t="s">
        <v>15439</v>
      </c>
    </row>
    <row r="7362" ht="14.25" customHeight="1">
      <c r="A7362" s="185" t="s">
        <v>3718</v>
      </c>
      <c r="B7362" s="185" t="s">
        <v>15868</v>
      </c>
      <c r="C7362" s="74" t="s">
        <v>15439</v>
      </c>
    </row>
    <row r="7363" ht="14.25" customHeight="1">
      <c r="A7363" s="185" t="s">
        <v>11276</v>
      </c>
      <c r="B7363" s="185" t="s">
        <v>15904</v>
      </c>
      <c r="C7363" s="74" t="s">
        <v>15439</v>
      </c>
    </row>
    <row r="7364" ht="14.25" customHeight="1">
      <c r="A7364" s="185" t="s">
        <v>13435</v>
      </c>
      <c r="B7364" s="185" t="s">
        <v>15842</v>
      </c>
      <c r="C7364" s="74" t="s">
        <v>15439</v>
      </c>
    </row>
    <row r="7365" ht="14.25" customHeight="1">
      <c r="A7365" s="185" t="s">
        <v>13436</v>
      </c>
      <c r="B7365" s="185" t="s">
        <v>15843</v>
      </c>
      <c r="C7365" s="74" t="s">
        <v>15439</v>
      </c>
    </row>
    <row r="7366" ht="14.25" customHeight="1">
      <c r="A7366" s="185" t="s">
        <v>13437</v>
      </c>
      <c r="B7366" s="185" t="s">
        <v>15842</v>
      </c>
      <c r="C7366" s="74" t="s">
        <v>15439</v>
      </c>
    </row>
    <row r="7367" ht="14.25" customHeight="1">
      <c r="A7367" s="185" t="s">
        <v>13438</v>
      </c>
      <c r="B7367" s="185" t="s">
        <v>15843</v>
      </c>
      <c r="C7367" s="74" t="s">
        <v>15439</v>
      </c>
    </row>
    <row r="7368" ht="14.25" customHeight="1">
      <c r="A7368" s="185" t="s">
        <v>13439</v>
      </c>
      <c r="B7368" s="185" t="s">
        <v>15842</v>
      </c>
      <c r="C7368" s="74" t="s">
        <v>15439</v>
      </c>
    </row>
    <row r="7369" ht="14.25" customHeight="1">
      <c r="A7369" s="185" t="s">
        <v>13440</v>
      </c>
      <c r="B7369" s="185" t="s">
        <v>15843</v>
      </c>
      <c r="C7369" s="74" t="s">
        <v>15439</v>
      </c>
    </row>
    <row r="7370" ht="14.25" customHeight="1">
      <c r="A7370" s="185" t="s">
        <v>13443</v>
      </c>
      <c r="B7370" s="185" t="s">
        <v>15844</v>
      </c>
      <c r="C7370" s="74" t="s">
        <v>15439</v>
      </c>
    </row>
    <row r="7371" ht="14.25" customHeight="1">
      <c r="A7371" s="185" t="s">
        <v>13268</v>
      </c>
      <c r="B7371" s="185" t="s">
        <v>15870</v>
      </c>
      <c r="C7371" s="74" t="s">
        <v>15439</v>
      </c>
    </row>
    <row r="7372" ht="14.25" customHeight="1">
      <c r="A7372" s="185" t="s">
        <v>13449</v>
      </c>
      <c r="B7372" s="185" t="s">
        <v>15858</v>
      </c>
      <c r="C7372" s="74" t="s">
        <v>15439</v>
      </c>
    </row>
    <row r="7373" ht="14.25" customHeight="1">
      <c r="A7373" s="185" t="s">
        <v>13450</v>
      </c>
      <c r="B7373" s="185" t="s">
        <v>16559</v>
      </c>
      <c r="C7373" s="74" t="s">
        <v>15439</v>
      </c>
    </row>
    <row r="7374" ht="14.25" customHeight="1">
      <c r="A7374" s="185" t="s">
        <v>3713</v>
      </c>
      <c r="B7374" s="185" t="s">
        <v>15873</v>
      </c>
      <c r="C7374" s="74" t="s">
        <v>15439</v>
      </c>
    </row>
    <row r="7375" ht="14.25" customHeight="1">
      <c r="A7375" s="185" t="s">
        <v>13462</v>
      </c>
      <c r="B7375" s="185" t="s">
        <v>15909</v>
      </c>
      <c r="C7375" s="74" t="s">
        <v>15439</v>
      </c>
    </row>
    <row r="7376" ht="14.25" customHeight="1">
      <c r="A7376" s="185" t="s">
        <v>13463</v>
      </c>
      <c r="B7376" s="185" t="s">
        <v>17463</v>
      </c>
      <c r="C7376" s="74" t="s">
        <v>15439</v>
      </c>
    </row>
    <row r="7377" ht="14.25" customHeight="1">
      <c r="A7377" s="185" t="s">
        <v>3934</v>
      </c>
      <c r="B7377" s="185" t="s">
        <v>15878</v>
      </c>
      <c r="C7377" s="74" t="s">
        <v>15439</v>
      </c>
    </row>
    <row r="7378" ht="14.25" customHeight="1">
      <c r="A7378" s="185" t="s">
        <v>4399</v>
      </c>
      <c r="B7378" s="185" t="s">
        <v>16057</v>
      </c>
      <c r="C7378" s="74" t="s">
        <v>15460</v>
      </c>
    </row>
    <row r="7379" ht="14.25" customHeight="1">
      <c r="A7379" s="185" t="s">
        <v>13285</v>
      </c>
      <c r="B7379" s="185" t="s">
        <v>15824</v>
      </c>
      <c r="C7379" s="74" t="s">
        <v>15460</v>
      </c>
    </row>
    <row r="7380" ht="14.25" customHeight="1">
      <c r="A7380" s="185" t="s">
        <v>4536</v>
      </c>
      <c r="B7380" s="185" t="s">
        <v>15867</v>
      </c>
      <c r="C7380" s="74" t="s">
        <v>15460</v>
      </c>
    </row>
    <row r="7381" ht="14.25" customHeight="1">
      <c r="A7381" s="185" t="s">
        <v>4785</v>
      </c>
      <c r="B7381" s="185" t="s">
        <v>15880</v>
      </c>
      <c r="C7381" s="74" t="s">
        <v>15460</v>
      </c>
    </row>
    <row r="7382" ht="14.25" customHeight="1">
      <c r="A7382" s="185" t="s">
        <v>13300</v>
      </c>
      <c r="B7382" s="185" t="s">
        <v>15827</v>
      </c>
      <c r="C7382" s="74" t="s">
        <v>15460</v>
      </c>
    </row>
    <row r="7383" ht="14.25" customHeight="1">
      <c r="A7383" s="185" t="s">
        <v>4910</v>
      </c>
      <c r="B7383" s="185" t="s">
        <v>15828</v>
      </c>
      <c r="C7383" s="74" t="s">
        <v>15460</v>
      </c>
    </row>
    <row r="7384" ht="14.25" customHeight="1">
      <c r="A7384" s="185" t="s">
        <v>13305</v>
      </c>
      <c r="B7384" s="185" t="s">
        <v>17464</v>
      </c>
      <c r="C7384" s="74" t="s">
        <v>15460</v>
      </c>
    </row>
    <row r="7385" ht="14.25" customHeight="1">
      <c r="A7385" s="185" t="s">
        <v>5024</v>
      </c>
      <c r="B7385" s="185" t="s">
        <v>15911</v>
      </c>
      <c r="C7385" s="74" t="s">
        <v>15460</v>
      </c>
    </row>
    <row r="7386" ht="14.25" customHeight="1">
      <c r="A7386" s="185" t="s">
        <v>2692</v>
      </c>
      <c r="B7386" s="185" t="s">
        <v>15832</v>
      </c>
      <c r="C7386" s="74" t="s">
        <v>15460</v>
      </c>
    </row>
    <row r="7387" ht="14.25" customHeight="1">
      <c r="A7387" s="185" t="s">
        <v>13309</v>
      </c>
      <c r="B7387" s="185" t="s">
        <v>15912</v>
      </c>
      <c r="C7387" s="74" t="s">
        <v>15460</v>
      </c>
    </row>
    <row r="7388" ht="14.25" customHeight="1">
      <c r="A7388" s="185" t="s">
        <v>13311</v>
      </c>
      <c r="B7388" s="185" t="s">
        <v>16419</v>
      </c>
      <c r="C7388" s="74" t="s">
        <v>15460</v>
      </c>
    </row>
    <row r="7389" ht="14.25" customHeight="1">
      <c r="A7389" s="185" t="s">
        <v>5463</v>
      </c>
      <c r="B7389" s="185" t="s">
        <v>16464</v>
      </c>
      <c r="C7389" s="74" t="s">
        <v>15460</v>
      </c>
    </row>
    <row r="7390" ht="14.25" customHeight="1">
      <c r="A7390" s="185" t="s">
        <v>13315</v>
      </c>
      <c r="B7390" s="185" t="s">
        <v>15837</v>
      </c>
      <c r="C7390" s="74" t="s">
        <v>15460</v>
      </c>
    </row>
    <row r="7391" ht="14.25" customHeight="1">
      <c r="A7391" s="185" t="s">
        <v>13326</v>
      </c>
      <c r="B7391" s="185" t="s">
        <v>15840</v>
      </c>
      <c r="C7391" s="74" t="s">
        <v>15460</v>
      </c>
    </row>
    <row r="7392" ht="14.25" customHeight="1">
      <c r="A7392" s="185" t="s">
        <v>13330</v>
      </c>
      <c r="B7392" s="185" t="s">
        <v>17465</v>
      </c>
      <c r="C7392" s="74" t="s">
        <v>15460</v>
      </c>
    </row>
    <row r="7393" ht="14.25" customHeight="1">
      <c r="A7393" s="185" t="s">
        <v>13333</v>
      </c>
      <c r="B7393" s="185" t="s">
        <v>17464</v>
      </c>
      <c r="C7393" s="74" t="s">
        <v>15460</v>
      </c>
    </row>
    <row r="7394" ht="14.25" customHeight="1">
      <c r="A7394" s="185" t="s">
        <v>13335</v>
      </c>
      <c r="B7394" s="185" t="s">
        <v>15842</v>
      </c>
      <c r="C7394" s="74" t="s">
        <v>15460</v>
      </c>
    </row>
    <row r="7395" ht="14.25" customHeight="1">
      <c r="A7395" s="185" t="s">
        <v>6731</v>
      </c>
      <c r="B7395" s="185" t="s">
        <v>15843</v>
      </c>
      <c r="C7395" s="74" t="s">
        <v>15460</v>
      </c>
    </row>
    <row r="7396" ht="14.25" customHeight="1">
      <c r="A7396" s="185" t="s">
        <v>13336</v>
      </c>
      <c r="B7396" s="185" t="s">
        <v>15842</v>
      </c>
      <c r="C7396" s="74" t="s">
        <v>15460</v>
      </c>
    </row>
    <row r="7397" ht="14.25" customHeight="1">
      <c r="A7397" s="185" t="s">
        <v>13337</v>
      </c>
      <c r="B7397" s="185" t="s">
        <v>15843</v>
      </c>
      <c r="C7397" s="74" t="s">
        <v>15460</v>
      </c>
    </row>
    <row r="7398" ht="14.25" customHeight="1">
      <c r="A7398" s="185" t="s">
        <v>13338</v>
      </c>
      <c r="B7398" s="185" t="s">
        <v>15842</v>
      </c>
      <c r="C7398" s="74" t="s">
        <v>15460</v>
      </c>
    </row>
    <row r="7399" ht="14.25" customHeight="1">
      <c r="A7399" s="185" t="s">
        <v>13339</v>
      </c>
      <c r="B7399" s="185" t="s">
        <v>15843</v>
      </c>
      <c r="C7399" s="74" t="s">
        <v>15460</v>
      </c>
    </row>
    <row r="7400" ht="14.25" customHeight="1">
      <c r="A7400" s="185" t="s">
        <v>13342</v>
      </c>
      <c r="B7400" s="185" t="s">
        <v>15844</v>
      </c>
      <c r="C7400" s="74" t="s">
        <v>15460</v>
      </c>
    </row>
    <row r="7401" ht="14.25" customHeight="1">
      <c r="A7401" s="185" t="s">
        <v>13345</v>
      </c>
      <c r="B7401" s="185" t="s">
        <v>15889</v>
      </c>
      <c r="C7401" s="74" t="s">
        <v>15460</v>
      </c>
    </row>
    <row r="7402" ht="14.25" customHeight="1">
      <c r="A7402" s="185" t="s">
        <v>6766</v>
      </c>
      <c r="B7402" s="185" t="s">
        <v>16136</v>
      </c>
      <c r="C7402" s="74" t="s">
        <v>15460</v>
      </c>
    </row>
    <row r="7403" ht="14.25" customHeight="1">
      <c r="A7403" s="185" t="s">
        <v>6799</v>
      </c>
      <c r="B7403" s="185" t="s">
        <v>15890</v>
      </c>
      <c r="C7403" s="74" t="s">
        <v>15460</v>
      </c>
    </row>
    <row r="7404" ht="14.25" customHeight="1">
      <c r="A7404" s="185" t="s">
        <v>13349</v>
      </c>
      <c r="B7404" s="185" t="s">
        <v>15891</v>
      </c>
      <c r="C7404" s="74" t="s">
        <v>15460</v>
      </c>
    </row>
    <row r="7405" ht="14.25" customHeight="1">
      <c r="A7405" s="185" t="s">
        <v>13350</v>
      </c>
      <c r="B7405" s="185" t="s">
        <v>15848</v>
      </c>
      <c r="C7405" s="74" t="s">
        <v>15460</v>
      </c>
    </row>
    <row r="7406" ht="14.25" customHeight="1">
      <c r="A7406" s="185" t="s">
        <v>13352</v>
      </c>
      <c r="B7406" s="185" t="s">
        <v>15849</v>
      </c>
      <c r="C7406" s="74" t="s">
        <v>15460</v>
      </c>
    </row>
    <row r="7407" ht="14.25" customHeight="1">
      <c r="A7407" s="185" t="s">
        <v>6991</v>
      </c>
      <c r="B7407" s="185" t="s">
        <v>15846</v>
      </c>
      <c r="C7407" s="74" t="s">
        <v>15460</v>
      </c>
    </row>
    <row r="7408" ht="14.25" customHeight="1">
      <c r="A7408" s="185" t="s">
        <v>13356</v>
      </c>
      <c r="B7408" s="185" t="s">
        <v>15892</v>
      </c>
      <c r="C7408" s="74" t="s">
        <v>15460</v>
      </c>
    </row>
    <row r="7409" ht="14.25" customHeight="1">
      <c r="A7409" s="185" t="s">
        <v>13358</v>
      </c>
      <c r="B7409" s="185" t="s">
        <v>15848</v>
      </c>
      <c r="C7409" s="74" t="s">
        <v>15460</v>
      </c>
    </row>
    <row r="7410" ht="14.25" customHeight="1">
      <c r="A7410" s="185" t="s">
        <v>13360</v>
      </c>
      <c r="B7410" s="185" t="s">
        <v>15849</v>
      </c>
      <c r="C7410" s="74" t="s">
        <v>15460</v>
      </c>
    </row>
    <row r="7411" ht="14.25" customHeight="1">
      <c r="A7411" s="185" t="s">
        <v>3725</v>
      </c>
      <c r="B7411" s="185" t="s">
        <v>15850</v>
      </c>
      <c r="C7411" s="74" t="s">
        <v>15460</v>
      </c>
    </row>
    <row r="7412" ht="14.25" customHeight="1">
      <c r="A7412" s="185" t="s">
        <v>13364</v>
      </c>
      <c r="B7412" s="185" t="s">
        <v>15894</v>
      </c>
      <c r="C7412" s="74" t="s">
        <v>15460</v>
      </c>
    </row>
    <row r="7413" ht="14.25" customHeight="1">
      <c r="A7413" s="185" t="s">
        <v>13365</v>
      </c>
      <c r="B7413" s="185" t="s">
        <v>15852</v>
      </c>
      <c r="C7413" s="74" t="s">
        <v>15460</v>
      </c>
    </row>
    <row r="7414" ht="14.25" customHeight="1">
      <c r="A7414" s="185" t="s">
        <v>3703</v>
      </c>
      <c r="B7414" s="185" t="s">
        <v>15853</v>
      </c>
      <c r="C7414" s="74" t="s">
        <v>15460</v>
      </c>
    </row>
    <row r="7415" ht="14.25" customHeight="1">
      <c r="A7415" s="185" t="s">
        <v>7579</v>
      </c>
      <c r="B7415" s="185" t="s">
        <v>15854</v>
      </c>
      <c r="C7415" s="74" t="s">
        <v>15460</v>
      </c>
    </row>
    <row r="7416" ht="14.25" customHeight="1">
      <c r="A7416" s="185" t="s">
        <v>7610</v>
      </c>
      <c r="B7416" s="185" t="s">
        <v>17466</v>
      </c>
      <c r="C7416" s="74" t="s">
        <v>15460</v>
      </c>
    </row>
    <row r="7417" ht="14.25" customHeight="1">
      <c r="A7417" s="185" t="s">
        <v>13372</v>
      </c>
      <c r="B7417" s="185" t="s">
        <v>15923</v>
      </c>
      <c r="C7417" s="74" t="s">
        <v>15460</v>
      </c>
    </row>
    <row r="7418" ht="14.25" customHeight="1">
      <c r="A7418" s="185" t="s">
        <v>7755</v>
      </c>
      <c r="B7418" s="185" t="s">
        <v>16071</v>
      </c>
      <c r="C7418" s="74" t="s">
        <v>15460</v>
      </c>
    </row>
    <row r="7419" ht="14.25" customHeight="1">
      <c r="A7419" s="185" t="s">
        <v>3708</v>
      </c>
      <c r="B7419" s="185" t="s">
        <v>17467</v>
      </c>
      <c r="C7419" s="74" t="s">
        <v>15460</v>
      </c>
    </row>
    <row r="7420" ht="14.25" customHeight="1">
      <c r="A7420" s="185" t="s">
        <v>13378</v>
      </c>
      <c r="B7420" s="185" t="s">
        <v>17468</v>
      </c>
      <c r="C7420" s="74" t="s">
        <v>15460</v>
      </c>
    </row>
    <row r="7421" ht="14.25" customHeight="1">
      <c r="A7421" s="185" t="s">
        <v>8203</v>
      </c>
      <c r="B7421" s="185" t="s">
        <v>15874</v>
      </c>
      <c r="C7421" s="74" t="s">
        <v>15460</v>
      </c>
    </row>
    <row r="7422" ht="14.25" customHeight="1">
      <c r="A7422" s="185" t="s">
        <v>13384</v>
      </c>
      <c r="B7422" s="185" t="s">
        <v>16588</v>
      </c>
      <c r="C7422" s="74" t="s">
        <v>15460</v>
      </c>
    </row>
    <row r="7423" ht="14.25" customHeight="1">
      <c r="A7423" s="185" t="s">
        <v>13390</v>
      </c>
      <c r="B7423" s="185" t="s">
        <v>15858</v>
      </c>
      <c r="C7423" s="74" t="s">
        <v>15460</v>
      </c>
    </row>
    <row r="7424" ht="14.25" customHeight="1">
      <c r="A7424" s="185" t="s">
        <v>3710</v>
      </c>
      <c r="B7424" s="185" t="s">
        <v>15859</v>
      </c>
      <c r="C7424" s="74" t="s">
        <v>15460</v>
      </c>
    </row>
    <row r="7425" ht="14.25" customHeight="1">
      <c r="A7425" s="185" t="s">
        <v>13393</v>
      </c>
      <c r="B7425" s="185" t="s">
        <v>15930</v>
      </c>
      <c r="C7425" s="74" t="s">
        <v>15460</v>
      </c>
    </row>
    <row r="7426" ht="14.25" customHeight="1">
      <c r="A7426" s="185" t="s">
        <v>13396</v>
      </c>
      <c r="B7426" s="185" t="s">
        <v>15861</v>
      </c>
      <c r="C7426" s="74" t="s">
        <v>15460</v>
      </c>
    </row>
    <row r="7427" ht="14.25" customHeight="1">
      <c r="A7427" s="185" t="s">
        <v>13398</v>
      </c>
      <c r="B7427" s="185" t="s">
        <v>15843</v>
      </c>
      <c r="C7427" s="74" t="s">
        <v>15460</v>
      </c>
    </row>
    <row r="7428" ht="14.25" customHeight="1">
      <c r="A7428" s="185" t="s">
        <v>13400</v>
      </c>
      <c r="B7428" s="185" t="s">
        <v>15861</v>
      </c>
      <c r="C7428" s="74" t="s">
        <v>15460</v>
      </c>
    </row>
    <row r="7429" ht="14.25" customHeight="1">
      <c r="A7429" s="185" t="s">
        <v>13402</v>
      </c>
      <c r="B7429" s="185" t="s">
        <v>15843</v>
      </c>
      <c r="C7429" s="74" t="s">
        <v>15460</v>
      </c>
    </row>
    <row r="7430" ht="14.25" customHeight="1">
      <c r="A7430" s="185" t="s">
        <v>13404</v>
      </c>
      <c r="B7430" s="185" t="s">
        <v>15861</v>
      </c>
      <c r="C7430" s="74" t="s">
        <v>15460</v>
      </c>
    </row>
    <row r="7431" ht="14.25" customHeight="1">
      <c r="A7431" s="185" t="s">
        <v>13405</v>
      </c>
      <c r="B7431" s="185" t="s">
        <v>15843</v>
      </c>
      <c r="C7431" s="74" t="s">
        <v>15460</v>
      </c>
    </row>
    <row r="7432" ht="14.25" customHeight="1">
      <c r="A7432" s="185" t="s">
        <v>9167</v>
      </c>
      <c r="B7432" s="185" t="s">
        <v>15844</v>
      </c>
      <c r="C7432" s="74" t="s">
        <v>15460</v>
      </c>
    </row>
    <row r="7433" ht="14.25" customHeight="1">
      <c r="A7433" s="185" t="s">
        <v>9499</v>
      </c>
      <c r="B7433" s="185" t="s">
        <v>17469</v>
      </c>
      <c r="C7433" s="74" t="s">
        <v>15460</v>
      </c>
    </row>
    <row r="7434" ht="14.25" customHeight="1">
      <c r="A7434" s="185" t="s">
        <v>13427</v>
      </c>
      <c r="B7434" s="185" t="s">
        <v>15827</v>
      </c>
      <c r="C7434" s="74" t="s">
        <v>15460</v>
      </c>
    </row>
    <row r="7435" ht="14.25" customHeight="1">
      <c r="A7435" s="185" t="s">
        <v>13431</v>
      </c>
      <c r="B7435" s="185" t="s">
        <v>15864</v>
      </c>
      <c r="C7435" s="74" t="s">
        <v>15460</v>
      </c>
    </row>
    <row r="7436" ht="14.25" customHeight="1">
      <c r="A7436" s="185" t="s">
        <v>3717</v>
      </c>
      <c r="B7436" s="185" t="s">
        <v>15903</v>
      </c>
      <c r="C7436" s="74" t="s">
        <v>15460</v>
      </c>
    </row>
    <row r="7437" ht="14.25" customHeight="1">
      <c r="A7437" s="185" t="s">
        <v>3718</v>
      </c>
      <c r="B7437" s="185" t="s">
        <v>15868</v>
      </c>
      <c r="C7437" s="74" t="s">
        <v>15460</v>
      </c>
    </row>
    <row r="7438" ht="14.25" customHeight="1">
      <c r="A7438" s="185" t="s">
        <v>13435</v>
      </c>
      <c r="B7438" s="185" t="s">
        <v>15842</v>
      </c>
      <c r="C7438" s="74" t="s">
        <v>15460</v>
      </c>
    </row>
    <row r="7439" ht="14.25" customHeight="1">
      <c r="A7439" s="185" t="s">
        <v>13436</v>
      </c>
      <c r="B7439" s="185" t="s">
        <v>15843</v>
      </c>
      <c r="C7439" s="74" t="s">
        <v>15460</v>
      </c>
    </row>
    <row r="7440" ht="14.25" customHeight="1">
      <c r="A7440" s="185" t="s">
        <v>13437</v>
      </c>
      <c r="B7440" s="185" t="s">
        <v>15842</v>
      </c>
      <c r="C7440" s="74" t="s">
        <v>15460</v>
      </c>
    </row>
    <row r="7441" ht="14.25" customHeight="1">
      <c r="A7441" s="185" t="s">
        <v>13438</v>
      </c>
      <c r="B7441" s="185" t="s">
        <v>15843</v>
      </c>
      <c r="C7441" s="74" t="s">
        <v>15460</v>
      </c>
    </row>
    <row r="7442" ht="14.25" customHeight="1">
      <c r="A7442" s="185" t="s">
        <v>13439</v>
      </c>
      <c r="B7442" s="185" t="s">
        <v>15842</v>
      </c>
      <c r="C7442" s="74" t="s">
        <v>15460</v>
      </c>
    </row>
    <row r="7443" ht="14.25" customHeight="1">
      <c r="A7443" s="185" t="s">
        <v>13440</v>
      </c>
      <c r="B7443" s="185" t="s">
        <v>15843</v>
      </c>
      <c r="C7443" s="74" t="s">
        <v>15460</v>
      </c>
    </row>
    <row r="7444" ht="14.25" customHeight="1">
      <c r="A7444" s="185" t="s">
        <v>13443</v>
      </c>
      <c r="B7444" s="185" t="s">
        <v>15844</v>
      </c>
      <c r="C7444" s="74" t="s">
        <v>15460</v>
      </c>
    </row>
    <row r="7445" ht="14.25" customHeight="1">
      <c r="A7445" s="185" t="s">
        <v>13268</v>
      </c>
      <c r="B7445" s="185" t="s">
        <v>15870</v>
      </c>
      <c r="C7445" s="74" t="s">
        <v>15460</v>
      </c>
    </row>
    <row r="7446" ht="14.25" customHeight="1">
      <c r="A7446" s="185" t="s">
        <v>12163</v>
      </c>
      <c r="B7446" s="185" t="s">
        <v>17470</v>
      </c>
      <c r="C7446" s="74" t="s">
        <v>15460</v>
      </c>
    </row>
    <row r="7447" ht="14.25" customHeight="1">
      <c r="A7447" s="185" t="s">
        <v>12180</v>
      </c>
      <c r="B7447" s="185" t="s">
        <v>15907</v>
      </c>
      <c r="C7447" s="74" t="s">
        <v>15460</v>
      </c>
    </row>
    <row r="7448" ht="14.25" customHeight="1">
      <c r="A7448" s="185" t="s">
        <v>13449</v>
      </c>
      <c r="B7448" s="185" t="s">
        <v>15858</v>
      </c>
      <c r="C7448" s="74" t="s">
        <v>15460</v>
      </c>
    </row>
    <row r="7449" ht="14.25" customHeight="1">
      <c r="A7449" s="185" t="s">
        <v>13450</v>
      </c>
      <c r="B7449" s="185" t="s">
        <v>16012</v>
      </c>
      <c r="C7449" s="74" t="s">
        <v>15460</v>
      </c>
    </row>
    <row r="7450" ht="14.25" customHeight="1">
      <c r="A7450" s="185" t="s">
        <v>3713</v>
      </c>
      <c r="B7450" s="185" t="s">
        <v>16431</v>
      </c>
      <c r="C7450" s="74" t="s">
        <v>15460</v>
      </c>
    </row>
    <row r="7451" ht="14.25" customHeight="1">
      <c r="A7451" s="185" t="s">
        <v>13462</v>
      </c>
      <c r="B7451" s="185" t="s">
        <v>15876</v>
      </c>
      <c r="C7451" s="74" t="s">
        <v>15460</v>
      </c>
    </row>
    <row r="7452" ht="14.25" customHeight="1">
      <c r="A7452" s="185" t="s">
        <v>3934</v>
      </c>
      <c r="B7452" s="185" t="s">
        <v>15878</v>
      </c>
      <c r="C7452" s="74" t="s">
        <v>15460</v>
      </c>
    </row>
    <row r="7453" ht="14.25" customHeight="1">
      <c r="A7453" s="185" t="s">
        <v>4399</v>
      </c>
      <c r="B7453" s="185" t="s">
        <v>17083</v>
      </c>
      <c r="C7453" s="74" t="s">
        <v>15475</v>
      </c>
    </row>
    <row r="7454" ht="14.25" customHeight="1">
      <c r="A7454" s="185" t="s">
        <v>13285</v>
      </c>
      <c r="B7454" s="185" t="s">
        <v>15824</v>
      </c>
      <c r="C7454" s="74" t="s">
        <v>15475</v>
      </c>
    </row>
    <row r="7455" ht="14.25" customHeight="1">
      <c r="A7455" s="185" t="s">
        <v>4785</v>
      </c>
      <c r="B7455" s="185" t="s">
        <v>15880</v>
      </c>
      <c r="C7455" s="74" t="s">
        <v>15475</v>
      </c>
    </row>
    <row r="7456" ht="14.25" customHeight="1">
      <c r="A7456" s="185" t="s">
        <v>4881</v>
      </c>
      <c r="B7456" s="185" t="s">
        <v>17471</v>
      </c>
      <c r="C7456" s="74" t="s">
        <v>15475</v>
      </c>
    </row>
    <row r="7457" ht="14.25" customHeight="1">
      <c r="A7457" s="185" t="s">
        <v>13300</v>
      </c>
      <c r="B7457" s="185" t="s">
        <v>15827</v>
      </c>
      <c r="C7457" s="74" t="s">
        <v>15475</v>
      </c>
    </row>
    <row r="7458" ht="14.25" customHeight="1">
      <c r="A7458" s="185" t="s">
        <v>4910</v>
      </c>
      <c r="B7458" s="185" t="s">
        <v>15828</v>
      </c>
      <c r="C7458" s="74" t="s">
        <v>15475</v>
      </c>
    </row>
    <row r="7459" ht="14.25" customHeight="1">
      <c r="A7459" s="185" t="s">
        <v>13305</v>
      </c>
      <c r="B7459" s="185" t="s">
        <v>16039</v>
      </c>
      <c r="C7459" s="74" t="s">
        <v>15475</v>
      </c>
    </row>
    <row r="7460" ht="14.25" customHeight="1">
      <c r="A7460" s="185" t="s">
        <v>5024</v>
      </c>
      <c r="B7460" s="185" t="s">
        <v>16683</v>
      </c>
      <c r="C7460" s="74" t="s">
        <v>15475</v>
      </c>
    </row>
    <row r="7461" ht="14.25" customHeight="1">
      <c r="A7461" s="185" t="s">
        <v>5303</v>
      </c>
      <c r="B7461" s="185" t="s">
        <v>17472</v>
      </c>
      <c r="C7461" s="74" t="s">
        <v>15475</v>
      </c>
    </row>
    <row r="7462" ht="14.25" customHeight="1">
      <c r="A7462" s="185" t="s">
        <v>2692</v>
      </c>
      <c r="B7462" s="185" t="s">
        <v>15832</v>
      </c>
      <c r="C7462" s="74" t="s">
        <v>15475</v>
      </c>
    </row>
    <row r="7463" ht="14.25" customHeight="1">
      <c r="A7463" s="185" t="s">
        <v>13309</v>
      </c>
      <c r="B7463" s="185" t="s">
        <v>15885</v>
      </c>
      <c r="C7463" s="74" t="s">
        <v>15475</v>
      </c>
    </row>
    <row r="7464" ht="14.25" customHeight="1">
      <c r="A7464" s="185" t="s">
        <v>5394</v>
      </c>
      <c r="B7464" s="185" t="s">
        <v>16061</v>
      </c>
      <c r="C7464" s="74" t="s">
        <v>15475</v>
      </c>
    </row>
    <row r="7465" ht="14.25" customHeight="1">
      <c r="A7465" s="185" t="s">
        <v>13311</v>
      </c>
      <c r="B7465" s="185" t="s">
        <v>17014</v>
      </c>
      <c r="C7465" s="74" t="s">
        <v>15475</v>
      </c>
    </row>
    <row r="7466" ht="14.25" customHeight="1">
      <c r="A7466" s="185" t="s">
        <v>5463</v>
      </c>
      <c r="B7466" s="185" t="s">
        <v>15887</v>
      </c>
      <c r="C7466" s="74" t="s">
        <v>15475</v>
      </c>
    </row>
    <row r="7467" ht="14.25" customHeight="1">
      <c r="A7467" s="185" t="s">
        <v>13315</v>
      </c>
      <c r="B7467" s="185" t="s">
        <v>15837</v>
      </c>
      <c r="C7467" s="74" t="s">
        <v>15475</v>
      </c>
    </row>
    <row r="7468" ht="14.25" customHeight="1">
      <c r="A7468" s="185" t="s">
        <v>6337</v>
      </c>
      <c r="B7468" s="185" t="s">
        <v>16524</v>
      </c>
      <c r="C7468" s="74" t="s">
        <v>15475</v>
      </c>
    </row>
    <row r="7469" ht="14.25" customHeight="1">
      <c r="A7469" s="185" t="s">
        <v>6371</v>
      </c>
      <c r="B7469" s="185" t="s">
        <v>17014</v>
      </c>
      <c r="C7469" s="74" t="s">
        <v>15475</v>
      </c>
    </row>
    <row r="7470" ht="14.25" customHeight="1">
      <c r="A7470" s="185" t="s">
        <v>6383</v>
      </c>
      <c r="B7470" s="185" t="s">
        <v>15915</v>
      </c>
      <c r="C7470" s="74" t="s">
        <v>15475</v>
      </c>
    </row>
    <row r="7471" ht="14.25" customHeight="1">
      <c r="A7471" s="185" t="s">
        <v>6389</v>
      </c>
      <c r="B7471" s="185" t="s">
        <v>15854</v>
      </c>
      <c r="C7471" s="74" t="s">
        <v>15475</v>
      </c>
    </row>
    <row r="7472" ht="14.25" customHeight="1">
      <c r="A7472" s="185" t="s">
        <v>6397</v>
      </c>
      <c r="B7472" s="185" t="s">
        <v>15858</v>
      </c>
      <c r="C7472" s="74" t="s">
        <v>15475</v>
      </c>
    </row>
    <row r="7473" ht="14.25" customHeight="1">
      <c r="A7473" s="185" t="s">
        <v>6409</v>
      </c>
      <c r="B7473" s="185" t="s">
        <v>16493</v>
      </c>
      <c r="C7473" s="74" t="s">
        <v>15475</v>
      </c>
    </row>
    <row r="7474" ht="14.25" customHeight="1">
      <c r="A7474" s="185" t="s">
        <v>6413</v>
      </c>
      <c r="B7474" s="185" t="s">
        <v>15868</v>
      </c>
      <c r="C7474" s="74" t="s">
        <v>15475</v>
      </c>
    </row>
    <row r="7475" ht="14.25" customHeight="1">
      <c r="A7475" s="185" t="s">
        <v>13326</v>
      </c>
      <c r="B7475" s="185" t="s">
        <v>15840</v>
      </c>
      <c r="C7475" s="74" t="s">
        <v>15475</v>
      </c>
    </row>
    <row r="7476" ht="14.25" customHeight="1">
      <c r="A7476" s="185" t="s">
        <v>13333</v>
      </c>
      <c r="B7476" s="185" t="s">
        <v>16039</v>
      </c>
      <c r="C7476" s="74" t="s">
        <v>15475</v>
      </c>
    </row>
    <row r="7477" ht="14.25" customHeight="1">
      <c r="A7477" s="185" t="s">
        <v>13335</v>
      </c>
      <c r="B7477" s="185" t="s">
        <v>15842</v>
      </c>
      <c r="C7477" s="74" t="s">
        <v>15475</v>
      </c>
    </row>
    <row r="7478" ht="14.25" customHeight="1">
      <c r="A7478" s="185" t="s">
        <v>6731</v>
      </c>
      <c r="B7478" s="185" t="s">
        <v>15843</v>
      </c>
      <c r="C7478" s="74" t="s">
        <v>15475</v>
      </c>
    </row>
    <row r="7479" ht="14.25" customHeight="1">
      <c r="A7479" s="185" t="s">
        <v>13336</v>
      </c>
      <c r="B7479" s="185" t="s">
        <v>15842</v>
      </c>
      <c r="C7479" s="74" t="s">
        <v>15475</v>
      </c>
    </row>
    <row r="7480" ht="14.25" customHeight="1">
      <c r="A7480" s="185" t="s">
        <v>13337</v>
      </c>
      <c r="B7480" s="185" t="s">
        <v>15843</v>
      </c>
      <c r="C7480" s="74" t="s">
        <v>15475</v>
      </c>
    </row>
    <row r="7481" ht="14.25" customHeight="1">
      <c r="A7481" s="185" t="s">
        <v>13338</v>
      </c>
      <c r="B7481" s="185" t="s">
        <v>15842</v>
      </c>
      <c r="C7481" s="74" t="s">
        <v>15475</v>
      </c>
    </row>
    <row r="7482" ht="14.25" customHeight="1">
      <c r="A7482" s="185" t="s">
        <v>13339</v>
      </c>
      <c r="B7482" s="185" t="s">
        <v>15843</v>
      </c>
      <c r="C7482" s="74" t="s">
        <v>15475</v>
      </c>
    </row>
    <row r="7483" ht="14.25" customHeight="1">
      <c r="A7483" s="185" t="s">
        <v>13342</v>
      </c>
      <c r="B7483" s="185" t="s">
        <v>15844</v>
      </c>
      <c r="C7483" s="74" t="s">
        <v>15475</v>
      </c>
    </row>
    <row r="7484" ht="14.25" customHeight="1">
      <c r="A7484" s="185" t="s">
        <v>6766</v>
      </c>
      <c r="B7484" s="185" t="s">
        <v>15846</v>
      </c>
      <c r="C7484" s="74" t="s">
        <v>15475</v>
      </c>
    </row>
    <row r="7485" ht="14.25" customHeight="1">
      <c r="A7485" s="185" t="s">
        <v>13567</v>
      </c>
      <c r="B7485" s="185" t="s">
        <v>15863</v>
      </c>
      <c r="C7485" s="74" t="s">
        <v>15475</v>
      </c>
    </row>
    <row r="7486" ht="14.25" customHeight="1">
      <c r="A7486" s="185" t="s">
        <v>6799</v>
      </c>
      <c r="B7486" s="185" t="s">
        <v>15890</v>
      </c>
      <c r="C7486" s="74" t="s">
        <v>15475</v>
      </c>
    </row>
    <row r="7487" ht="14.25" customHeight="1">
      <c r="A7487" s="185" t="s">
        <v>13349</v>
      </c>
      <c r="B7487" s="185" t="s">
        <v>15891</v>
      </c>
      <c r="C7487" s="74" t="s">
        <v>15475</v>
      </c>
    </row>
    <row r="7488" ht="14.25" customHeight="1">
      <c r="A7488" s="185" t="s">
        <v>13350</v>
      </c>
      <c r="B7488" s="185" t="s">
        <v>15848</v>
      </c>
      <c r="C7488" s="74" t="s">
        <v>15475</v>
      </c>
    </row>
    <row r="7489" ht="14.25" customHeight="1">
      <c r="A7489" s="185" t="s">
        <v>13352</v>
      </c>
      <c r="B7489" s="185" t="s">
        <v>15849</v>
      </c>
      <c r="C7489" s="74" t="s">
        <v>15475</v>
      </c>
    </row>
    <row r="7490" ht="14.25" customHeight="1">
      <c r="A7490" s="185" t="s">
        <v>6991</v>
      </c>
      <c r="B7490" s="185" t="s">
        <v>15846</v>
      </c>
      <c r="C7490" s="74" t="s">
        <v>15475</v>
      </c>
    </row>
    <row r="7491" ht="14.25" customHeight="1">
      <c r="A7491" s="185" t="s">
        <v>13356</v>
      </c>
      <c r="B7491" s="185" t="s">
        <v>15892</v>
      </c>
      <c r="C7491" s="74" t="s">
        <v>15475</v>
      </c>
    </row>
    <row r="7492" ht="14.25" customHeight="1">
      <c r="A7492" s="185" t="s">
        <v>13358</v>
      </c>
      <c r="B7492" s="185" t="s">
        <v>15848</v>
      </c>
      <c r="C7492" s="74" t="s">
        <v>15475</v>
      </c>
    </row>
    <row r="7493" ht="14.25" customHeight="1">
      <c r="A7493" s="185" t="s">
        <v>13360</v>
      </c>
      <c r="B7493" s="185" t="s">
        <v>15849</v>
      </c>
      <c r="C7493" s="74" t="s">
        <v>15475</v>
      </c>
    </row>
    <row r="7494" ht="14.25" customHeight="1">
      <c r="A7494" s="185" t="s">
        <v>3725</v>
      </c>
      <c r="B7494" s="185" t="s">
        <v>15850</v>
      </c>
      <c r="C7494" s="74" t="s">
        <v>15475</v>
      </c>
    </row>
    <row r="7495" ht="14.25" customHeight="1">
      <c r="A7495" s="185" t="s">
        <v>13364</v>
      </c>
      <c r="B7495" s="185" t="s">
        <v>16962</v>
      </c>
      <c r="C7495" s="74" t="s">
        <v>15475</v>
      </c>
    </row>
    <row r="7496" ht="14.25" customHeight="1">
      <c r="A7496" s="185" t="s">
        <v>13365</v>
      </c>
      <c r="B7496" s="185" t="s">
        <v>15852</v>
      </c>
      <c r="C7496" s="74" t="s">
        <v>15475</v>
      </c>
    </row>
    <row r="7497" ht="14.25" customHeight="1">
      <c r="A7497" s="185" t="s">
        <v>3703</v>
      </c>
      <c r="B7497" s="185" t="s">
        <v>16004</v>
      </c>
      <c r="C7497" s="74" t="s">
        <v>15475</v>
      </c>
    </row>
    <row r="7498" ht="14.25" customHeight="1">
      <c r="A7498" s="185" t="s">
        <v>7579</v>
      </c>
      <c r="B7498" s="185" t="s">
        <v>15854</v>
      </c>
      <c r="C7498" s="74" t="s">
        <v>15475</v>
      </c>
    </row>
    <row r="7499" ht="14.25" customHeight="1">
      <c r="A7499" s="185" t="s">
        <v>13372</v>
      </c>
      <c r="B7499" s="185" t="s">
        <v>17473</v>
      </c>
      <c r="C7499" s="74" t="s">
        <v>15475</v>
      </c>
    </row>
    <row r="7500" ht="14.25" customHeight="1">
      <c r="A7500" s="185" t="s">
        <v>7755</v>
      </c>
      <c r="B7500" s="185" t="s">
        <v>15845</v>
      </c>
      <c r="C7500" s="74" t="s">
        <v>15475</v>
      </c>
    </row>
    <row r="7501" ht="14.25" customHeight="1">
      <c r="A7501" s="185" t="s">
        <v>3708</v>
      </c>
      <c r="B7501" s="185" t="s">
        <v>17474</v>
      </c>
      <c r="C7501" s="74" t="s">
        <v>15475</v>
      </c>
    </row>
    <row r="7502" ht="14.25" customHeight="1">
      <c r="A7502" s="185" t="s">
        <v>13378</v>
      </c>
      <c r="B7502" s="185" t="s">
        <v>17475</v>
      </c>
      <c r="C7502" s="74" t="s">
        <v>15475</v>
      </c>
    </row>
    <row r="7503" ht="14.25" customHeight="1">
      <c r="A7503" s="185" t="s">
        <v>13384</v>
      </c>
      <c r="B7503" s="185" t="s">
        <v>16588</v>
      </c>
      <c r="C7503" s="74" t="s">
        <v>15475</v>
      </c>
    </row>
    <row r="7504" ht="14.25" customHeight="1">
      <c r="A7504" s="185" t="s">
        <v>13390</v>
      </c>
      <c r="B7504" s="185" t="s">
        <v>15858</v>
      </c>
      <c r="C7504" s="74" t="s">
        <v>15475</v>
      </c>
    </row>
    <row r="7505" ht="14.25" customHeight="1">
      <c r="A7505" s="185" t="s">
        <v>3710</v>
      </c>
      <c r="B7505" s="185" t="s">
        <v>15859</v>
      </c>
      <c r="C7505" s="74" t="s">
        <v>15475</v>
      </c>
    </row>
    <row r="7506" ht="14.25" customHeight="1">
      <c r="A7506" s="185" t="s">
        <v>13393</v>
      </c>
      <c r="B7506" s="185" t="s">
        <v>15930</v>
      </c>
      <c r="C7506" s="74" t="s">
        <v>15475</v>
      </c>
    </row>
    <row r="7507" ht="14.25" customHeight="1">
      <c r="A7507" s="185" t="s">
        <v>13396</v>
      </c>
      <c r="B7507" s="185" t="s">
        <v>15861</v>
      </c>
      <c r="C7507" s="74" t="s">
        <v>15475</v>
      </c>
    </row>
    <row r="7508" ht="14.25" customHeight="1">
      <c r="A7508" s="185" t="s">
        <v>13398</v>
      </c>
      <c r="B7508" s="185" t="s">
        <v>15843</v>
      </c>
      <c r="C7508" s="74" t="s">
        <v>15475</v>
      </c>
    </row>
    <row r="7509" ht="14.25" customHeight="1">
      <c r="A7509" s="185" t="s">
        <v>13400</v>
      </c>
      <c r="B7509" s="185" t="s">
        <v>15861</v>
      </c>
      <c r="C7509" s="74" t="s">
        <v>15475</v>
      </c>
    </row>
    <row r="7510" ht="14.25" customHeight="1">
      <c r="A7510" s="185" t="s">
        <v>13402</v>
      </c>
      <c r="B7510" s="185" t="s">
        <v>15843</v>
      </c>
      <c r="C7510" s="74" t="s">
        <v>15475</v>
      </c>
    </row>
    <row r="7511" ht="14.25" customHeight="1">
      <c r="A7511" s="185" t="s">
        <v>13404</v>
      </c>
      <c r="B7511" s="185" t="s">
        <v>15861</v>
      </c>
      <c r="C7511" s="74" t="s">
        <v>15475</v>
      </c>
    </row>
    <row r="7512" ht="14.25" customHeight="1">
      <c r="A7512" s="185" t="s">
        <v>13405</v>
      </c>
      <c r="B7512" s="185" t="s">
        <v>15843</v>
      </c>
      <c r="C7512" s="74" t="s">
        <v>15475</v>
      </c>
    </row>
    <row r="7513" ht="14.25" customHeight="1">
      <c r="A7513" s="185" t="s">
        <v>9167</v>
      </c>
      <c r="B7513" s="185" t="s">
        <v>15844</v>
      </c>
      <c r="C7513" s="74" t="s">
        <v>15475</v>
      </c>
    </row>
    <row r="7514" ht="14.25" customHeight="1">
      <c r="A7514" s="185" t="s">
        <v>9675</v>
      </c>
      <c r="B7514" s="185" t="s">
        <v>16260</v>
      </c>
      <c r="C7514" s="74" t="s">
        <v>15475</v>
      </c>
    </row>
    <row r="7515" ht="14.25" customHeight="1">
      <c r="A7515" s="185" t="s">
        <v>3717</v>
      </c>
      <c r="B7515" s="185" t="s">
        <v>16493</v>
      </c>
      <c r="C7515" s="74" t="s">
        <v>15475</v>
      </c>
    </row>
    <row r="7516" ht="14.25" customHeight="1">
      <c r="A7516" s="185" t="s">
        <v>3718</v>
      </c>
      <c r="B7516" s="185" t="s">
        <v>15868</v>
      </c>
      <c r="C7516" s="74" t="s">
        <v>15475</v>
      </c>
    </row>
    <row r="7517" ht="14.25" customHeight="1">
      <c r="A7517" s="185" t="s">
        <v>11276</v>
      </c>
      <c r="B7517" s="185" t="s">
        <v>16666</v>
      </c>
      <c r="C7517" s="74" t="s">
        <v>15475</v>
      </c>
    </row>
    <row r="7518" ht="14.25" customHeight="1">
      <c r="A7518" s="185" t="s">
        <v>11842</v>
      </c>
      <c r="B7518" s="185" t="s">
        <v>16447</v>
      </c>
      <c r="C7518" s="74" t="s">
        <v>15475</v>
      </c>
    </row>
    <row r="7519" ht="14.25" customHeight="1">
      <c r="A7519" s="185" t="s">
        <v>13435</v>
      </c>
      <c r="B7519" s="185" t="s">
        <v>15842</v>
      </c>
      <c r="C7519" s="74" t="s">
        <v>15475</v>
      </c>
    </row>
    <row r="7520" ht="14.25" customHeight="1">
      <c r="A7520" s="185" t="s">
        <v>13436</v>
      </c>
      <c r="B7520" s="185" t="s">
        <v>15843</v>
      </c>
      <c r="C7520" s="74" t="s">
        <v>15475</v>
      </c>
    </row>
    <row r="7521" ht="14.25" customHeight="1">
      <c r="A7521" s="185" t="s">
        <v>13437</v>
      </c>
      <c r="B7521" s="185" t="s">
        <v>15842</v>
      </c>
      <c r="C7521" s="74" t="s">
        <v>15475</v>
      </c>
    </row>
    <row r="7522" ht="14.25" customHeight="1">
      <c r="A7522" s="185" t="s">
        <v>13438</v>
      </c>
      <c r="B7522" s="185" t="s">
        <v>15843</v>
      </c>
      <c r="C7522" s="74" t="s">
        <v>15475</v>
      </c>
    </row>
    <row r="7523" ht="14.25" customHeight="1">
      <c r="A7523" s="185" t="s">
        <v>13439</v>
      </c>
      <c r="B7523" s="185" t="s">
        <v>15842</v>
      </c>
      <c r="C7523" s="74" t="s">
        <v>15475</v>
      </c>
    </row>
    <row r="7524" ht="14.25" customHeight="1">
      <c r="A7524" s="185" t="s">
        <v>13440</v>
      </c>
      <c r="B7524" s="185" t="s">
        <v>15843</v>
      </c>
      <c r="C7524" s="74" t="s">
        <v>15475</v>
      </c>
    </row>
    <row r="7525" ht="14.25" customHeight="1">
      <c r="A7525" s="185" t="s">
        <v>13443</v>
      </c>
      <c r="B7525" s="185" t="s">
        <v>15844</v>
      </c>
      <c r="C7525" s="74" t="s">
        <v>15475</v>
      </c>
    </row>
    <row r="7526" ht="14.25" customHeight="1">
      <c r="A7526" s="185" t="s">
        <v>13268</v>
      </c>
      <c r="B7526" s="185" t="s">
        <v>15870</v>
      </c>
      <c r="C7526" s="74" t="s">
        <v>15475</v>
      </c>
    </row>
    <row r="7527" ht="14.25" customHeight="1">
      <c r="A7527" s="185" t="s">
        <v>12180</v>
      </c>
      <c r="B7527" s="185" t="s">
        <v>17476</v>
      </c>
      <c r="C7527" s="74" t="s">
        <v>15475</v>
      </c>
    </row>
    <row r="7528" ht="14.25" customHeight="1">
      <c r="A7528" s="185" t="s">
        <v>13449</v>
      </c>
      <c r="B7528" s="185" t="s">
        <v>15858</v>
      </c>
      <c r="C7528" s="74" t="s">
        <v>15475</v>
      </c>
    </row>
    <row r="7529" ht="14.25" customHeight="1">
      <c r="A7529" s="185" t="s">
        <v>13450</v>
      </c>
      <c r="B7529" s="185" t="s">
        <v>15908</v>
      </c>
      <c r="C7529" s="74" t="s">
        <v>15475</v>
      </c>
    </row>
    <row r="7530" ht="14.25" customHeight="1">
      <c r="A7530" s="185" t="s">
        <v>3713</v>
      </c>
      <c r="B7530" s="185" t="s">
        <v>15873</v>
      </c>
      <c r="C7530" s="74" t="s">
        <v>15475</v>
      </c>
    </row>
    <row r="7531" ht="14.25" customHeight="1">
      <c r="A7531" s="185" t="s">
        <v>13462</v>
      </c>
      <c r="B7531" s="185" t="s">
        <v>15909</v>
      </c>
      <c r="C7531" s="74" t="s">
        <v>15475</v>
      </c>
    </row>
    <row r="7532" ht="14.25" customHeight="1">
      <c r="A7532" s="185" t="s">
        <v>13463</v>
      </c>
      <c r="B7532" s="185" t="s">
        <v>17221</v>
      </c>
      <c r="C7532" s="74" t="s">
        <v>15475</v>
      </c>
    </row>
    <row r="7533" ht="14.25" customHeight="1">
      <c r="A7533" s="185" t="s">
        <v>3934</v>
      </c>
      <c r="B7533" s="185" t="s">
        <v>15878</v>
      </c>
      <c r="C7533" s="74" t="s">
        <v>15475</v>
      </c>
    </row>
    <row r="7534" ht="14.25" customHeight="1">
      <c r="A7534" s="185" t="s">
        <v>13285</v>
      </c>
      <c r="B7534" s="185" t="s">
        <v>15824</v>
      </c>
      <c r="C7534" s="74" t="s">
        <v>15493</v>
      </c>
    </row>
    <row r="7535" ht="14.25" customHeight="1">
      <c r="A7535" s="185" t="s">
        <v>4785</v>
      </c>
      <c r="B7535" s="185" t="s">
        <v>15880</v>
      </c>
      <c r="C7535" s="74" t="s">
        <v>15493</v>
      </c>
    </row>
    <row r="7536" ht="14.25" customHeight="1">
      <c r="A7536" s="185" t="s">
        <v>13300</v>
      </c>
      <c r="B7536" s="185" t="s">
        <v>15827</v>
      </c>
      <c r="C7536" s="74" t="s">
        <v>15493</v>
      </c>
    </row>
    <row r="7537" ht="14.25" customHeight="1">
      <c r="A7537" s="185" t="s">
        <v>4910</v>
      </c>
      <c r="B7537" s="185" t="s">
        <v>15828</v>
      </c>
      <c r="C7537" s="74" t="s">
        <v>15493</v>
      </c>
    </row>
    <row r="7538" ht="14.25" customHeight="1">
      <c r="A7538" s="185" t="s">
        <v>13305</v>
      </c>
      <c r="B7538" s="185" t="s">
        <v>17477</v>
      </c>
      <c r="C7538" s="74" t="s">
        <v>15493</v>
      </c>
    </row>
    <row r="7539" ht="14.25" customHeight="1">
      <c r="A7539" s="185" t="s">
        <v>5024</v>
      </c>
      <c r="B7539" s="185" t="s">
        <v>15911</v>
      </c>
      <c r="C7539" s="74" t="s">
        <v>15493</v>
      </c>
    </row>
    <row r="7540" ht="14.25" customHeight="1">
      <c r="A7540" s="185" t="s">
        <v>2692</v>
      </c>
      <c r="B7540" s="185" t="s">
        <v>15832</v>
      </c>
      <c r="C7540" s="74" t="s">
        <v>15493</v>
      </c>
    </row>
    <row r="7541" ht="14.25" customHeight="1">
      <c r="A7541" s="185" t="s">
        <v>13309</v>
      </c>
      <c r="B7541" s="185" t="s">
        <v>17478</v>
      </c>
      <c r="C7541" s="74" t="s">
        <v>15493</v>
      </c>
    </row>
    <row r="7542" ht="14.25" customHeight="1">
      <c r="A7542" s="185" t="s">
        <v>13311</v>
      </c>
      <c r="B7542" s="185" t="s">
        <v>17479</v>
      </c>
      <c r="C7542" s="74" t="s">
        <v>15493</v>
      </c>
    </row>
    <row r="7543" ht="14.25" customHeight="1">
      <c r="A7543" s="185" t="s">
        <v>5463</v>
      </c>
      <c r="B7543" s="185" t="s">
        <v>16280</v>
      </c>
      <c r="C7543" s="74" t="s">
        <v>15493</v>
      </c>
    </row>
    <row r="7544" ht="14.25" customHeight="1">
      <c r="A7544" s="185" t="s">
        <v>13315</v>
      </c>
      <c r="B7544" s="185" t="s">
        <v>15837</v>
      </c>
      <c r="C7544" s="74" t="s">
        <v>15493</v>
      </c>
    </row>
    <row r="7545" ht="14.25" customHeight="1">
      <c r="A7545" s="185" t="s">
        <v>5623</v>
      </c>
      <c r="B7545" s="185" t="s">
        <v>16286</v>
      </c>
      <c r="C7545" s="74" t="s">
        <v>15493</v>
      </c>
    </row>
    <row r="7546" ht="14.25" customHeight="1">
      <c r="A7546" s="185" t="s">
        <v>6182</v>
      </c>
      <c r="B7546" s="185" t="s">
        <v>17480</v>
      </c>
      <c r="C7546" s="74" t="s">
        <v>15493</v>
      </c>
    </row>
    <row r="7547" ht="14.25" customHeight="1">
      <c r="A7547" s="185" t="s">
        <v>6212</v>
      </c>
      <c r="B7547" s="185" t="s">
        <v>17481</v>
      </c>
      <c r="C7547" s="74" t="s">
        <v>15493</v>
      </c>
    </row>
    <row r="7548" ht="14.25" customHeight="1">
      <c r="A7548" s="185" t="s">
        <v>6214</v>
      </c>
      <c r="B7548" s="185" t="s">
        <v>17482</v>
      </c>
      <c r="C7548" s="74" t="s">
        <v>15493</v>
      </c>
    </row>
    <row r="7549" ht="14.25" customHeight="1">
      <c r="A7549" s="185" t="s">
        <v>13319</v>
      </c>
      <c r="B7549" s="185" t="s">
        <v>15838</v>
      </c>
      <c r="C7549" s="74" t="s">
        <v>15493</v>
      </c>
    </row>
    <row r="7550" ht="14.25" customHeight="1">
      <c r="A7550" s="185" t="s">
        <v>3696</v>
      </c>
      <c r="B7550" s="185" t="s">
        <v>17483</v>
      </c>
      <c r="C7550" s="74" t="s">
        <v>15493</v>
      </c>
    </row>
    <row r="7551" ht="14.25" customHeight="1">
      <c r="A7551" s="185" t="s">
        <v>6648</v>
      </c>
      <c r="B7551" s="185" t="s">
        <v>15858</v>
      </c>
      <c r="C7551" s="74" t="s">
        <v>15493</v>
      </c>
    </row>
    <row r="7552" ht="14.25" customHeight="1">
      <c r="A7552" s="185" t="s">
        <v>13326</v>
      </c>
      <c r="B7552" s="185" t="s">
        <v>15840</v>
      </c>
      <c r="C7552" s="74" t="s">
        <v>15493</v>
      </c>
    </row>
    <row r="7553" ht="14.25" customHeight="1">
      <c r="A7553" s="185" t="s">
        <v>13333</v>
      </c>
      <c r="B7553" s="185" t="s">
        <v>17477</v>
      </c>
      <c r="C7553" s="74" t="s">
        <v>15493</v>
      </c>
    </row>
    <row r="7554" ht="14.25" customHeight="1">
      <c r="A7554" s="185" t="s">
        <v>13335</v>
      </c>
      <c r="B7554" s="185" t="s">
        <v>15842</v>
      </c>
      <c r="C7554" s="74" t="s">
        <v>15493</v>
      </c>
    </row>
    <row r="7555" ht="14.25" customHeight="1">
      <c r="A7555" s="185" t="s">
        <v>6731</v>
      </c>
      <c r="B7555" s="185" t="s">
        <v>15843</v>
      </c>
      <c r="C7555" s="74" t="s">
        <v>15493</v>
      </c>
    </row>
    <row r="7556" ht="14.25" customHeight="1">
      <c r="A7556" s="185" t="s">
        <v>13336</v>
      </c>
      <c r="B7556" s="185" t="s">
        <v>15842</v>
      </c>
      <c r="C7556" s="74" t="s">
        <v>15493</v>
      </c>
    </row>
    <row r="7557" ht="14.25" customHeight="1">
      <c r="A7557" s="185" t="s">
        <v>13337</v>
      </c>
      <c r="B7557" s="185" t="s">
        <v>15843</v>
      </c>
      <c r="C7557" s="74" t="s">
        <v>15493</v>
      </c>
    </row>
    <row r="7558" ht="14.25" customHeight="1">
      <c r="A7558" s="185" t="s">
        <v>13338</v>
      </c>
      <c r="B7558" s="185" t="s">
        <v>15842</v>
      </c>
      <c r="C7558" s="74" t="s">
        <v>15493</v>
      </c>
    </row>
    <row r="7559" ht="14.25" customHeight="1">
      <c r="A7559" s="185" t="s">
        <v>13339</v>
      </c>
      <c r="B7559" s="185" t="s">
        <v>15843</v>
      </c>
      <c r="C7559" s="74" t="s">
        <v>15493</v>
      </c>
    </row>
    <row r="7560" ht="14.25" customHeight="1">
      <c r="A7560" s="185" t="s">
        <v>13342</v>
      </c>
      <c r="B7560" s="185" t="s">
        <v>15844</v>
      </c>
      <c r="C7560" s="74" t="s">
        <v>15493</v>
      </c>
    </row>
    <row r="7561" ht="14.25" customHeight="1">
      <c r="A7561" s="185" t="s">
        <v>13345</v>
      </c>
      <c r="B7561" s="185" t="s">
        <v>15889</v>
      </c>
      <c r="C7561" s="74" t="s">
        <v>15493</v>
      </c>
    </row>
    <row r="7562" ht="14.25" customHeight="1">
      <c r="A7562" s="185" t="s">
        <v>6766</v>
      </c>
      <c r="B7562" s="185" t="s">
        <v>16404</v>
      </c>
      <c r="C7562" s="74" t="s">
        <v>15493</v>
      </c>
    </row>
    <row r="7563" ht="14.25" customHeight="1">
      <c r="A7563" s="185" t="s">
        <v>13567</v>
      </c>
      <c r="B7563" s="185" t="s">
        <v>15880</v>
      </c>
      <c r="C7563" s="74" t="s">
        <v>15493</v>
      </c>
    </row>
    <row r="7564" ht="14.25" customHeight="1">
      <c r="A7564" s="185" t="s">
        <v>6799</v>
      </c>
      <c r="B7564" s="185" t="s">
        <v>17484</v>
      </c>
      <c r="C7564" s="74" t="s">
        <v>15493</v>
      </c>
    </row>
    <row r="7565" ht="14.25" customHeight="1">
      <c r="A7565" s="185" t="s">
        <v>13349</v>
      </c>
      <c r="B7565" s="185" t="s">
        <v>15847</v>
      </c>
      <c r="C7565" s="74" t="s">
        <v>15493</v>
      </c>
    </row>
    <row r="7566" ht="14.25" customHeight="1">
      <c r="A7566" s="185" t="s">
        <v>13350</v>
      </c>
      <c r="B7566" s="185" t="s">
        <v>15848</v>
      </c>
      <c r="C7566" s="74" t="s">
        <v>15493</v>
      </c>
    </row>
    <row r="7567" ht="14.25" customHeight="1">
      <c r="A7567" s="185" t="s">
        <v>13352</v>
      </c>
      <c r="B7567" s="185" t="s">
        <v>15849</v>
      </c>
      <c r="C7567" s="74" t="s">
        <v>15493</v>
      </c>
    </row>
    <row r="7568" ht="14.25" customHeight="1">
      <c r="A7568" s="185" t="s">
        <v>6984</v>
      </c>
      <c r="B7568" s="185" t="s">
        <v>17485</v>
      </c>
      <c r="C7568" s="74" t="s">
        <v>15493</v>
      </c>
    </row>
    <row r="7569" ht="14.25" customHeight="1">
      <c r="A7569" s="185" t="s">
        <v>6991</v>
      </c>
      <c r="B7569" s="185" t="s">
        <v>16404</v>
      </c>
      <c r="C7569" s="74" t="s">
        <v>15493</v>
      </c>
    </row>
    <row r="7570" ht="14.25" customHeight="1">
      <c r="A7570" s="185" t="s">
        <v>13570</v>
      </c>
      <c r="B7570" s="185" t="s">
        <v>15880</v>
      </c>
      <c r="C7570" s="74" t="s">
        <v>15493</v>
      </c>
    </row>
    <row r="7571" ht="14.25" customHeight="1">
      <c r="A7571" s="185" t="s">
        <v>13356</v>
      </c>
      <c r="B7571" s="185" t="s">
        <v>15847</v>
      </c>
      <c r="C7571" s="74" t="s">
        <v>15493</v>
      </c>
    </row>
    <row r="7572" ht="14.25" customHeight="1">
      <c r="A7572" s="185" t="s">
        <v>13358</v>
      </c>
      <c r="B7572" s="185" t="s">
        <v>15848</v>
      </c>
      <c r="C7572" s="74" t="s">
        <v>15493</v>
      </c>
    </row>
    <row r="7573" ht="14.25" customHeight="1">
      <c r="A7573" s="185" t="s">
        <v>13360</v>
      </c>
      <c r="B7573" s="185" t="s">
        <v>15849</v>
      </c>
      <c r="C7573" s="74" t="s">
        <v>15493</v>
      </c>
    </row>
    <row r="7574" ht="14.25" customHeight="1">
      <c r="A7574" s="185" t="s">
        <v>3725</v>
      </c>
      <c r="B7574" s="185" t="s">
        <v>16154</v>
      </c>
      <c r="C7574" s="74" t="s">
        <v>15493</v>
      </c>
    </row>
    <row r="7575" ht="14.25" customHeight="1">
      <c r="A7575" s="185" t="s">
        <v>13364</v>
      </c>
      <c r="B7575" s="185" t="s">
        <v>15894</v>
      </c>
      <c r="C7575" s="74" t="s">
        <v>15493</v>
      </c>
    </row>
    <row r="7576" ht="14.25" customHeight="1">
      <c r="A7576" s="185" t="s">
        <v>13365</v>
      </c>
      <c r="B7576" s="185" t="s">
        <v>15852</v>
      </c>
      <c r="C7576" s="74" t="s">
        <v>15493</v>
      </c>
    </row>
    <row r="7577" ht="14.25" customHeight="1">
      <c r="A7577" s="185" t="s">
        <v>7413</v>
      </c>
      <c r="B7577" s="185" t="s">
        <v>17486</v>
      </c>
      <c r="C7577" s="74" t="s">
        <v>15493</v>
      </c>
    </row>
    <row r="7578" ht="14.25" customHeight="1">
      <c r="A7578" s="185" t="s">
        <v>3703</v>
      </c>
      <c r="B7578" s="185" t="s">
        <v>16744</v>
      </c>
      <c r="C7578" s="74" t="s">
        <v>15493</v>
      </c>
    </row>
    <row r="7579" ht="14.25" customHeight="1">
      <c r="A7579" s="185" t="s">
        <v>7579</v>
      </c>
      <c r="B7579" s="185" t="s">
        <v>17487</v>
      </c>
      <c r="C7579" s="74" t="s">
        <v>15493</v>
      </c>
    </row>
    <row r="7580" ht="14.25" customHeight="1">
      <c r="A7580" s="185" t="s">
        <v>13372</v>
      </c>
      <c r="B7580" s="185" t="s">
        <v>17488</v>
      </c>
      <c r="C7580" s="74" t="s">
        <v>15493</v>
      </c>
    </row>
    <row r="7581" ht="14.25" customHeight="1">
      <c r="A7581" s="185" t="s">
        <v>7803</v>
      </c>
      <c r="B7581" s="185" t="s">
        <v>17489</v>
      </c>
      <c r="C7581" s="74" t="s">
        <v>15493</v>
      </c>
    </row>
    <row r="7582" ht="14.25" customHeight="1">
      <c r="A7582" s="185" t="s">
        <v>3708</v>
      </c>
      <c r="B7582" s="185" t="s">
        <v>17490</v>
      </c>
      <c r="C7582" s="74" t="s">
        <v>15493</v>
      </c>
    </row>
    <row r="7583" ht="14.25" customHeight="1">
      <c r="A7583" s="185" t="s">
        <v>13378</v>
      </c>
      <c r="B7583" s="185" t="s">
        <v>17491</v>
      </c>
      <c r="C7583" s="74" t="s">
        <v>15493</v>
      </c>
    </row>
    <row r="7584" ht="14.25" customHeight="1">
      <c r="A7584" s="185" t="s">
        <v>8205</v>
      </c>
      <c r="B7584" s="185" t="s">
        <v>15874</v>
      </c>
      <c r="C7584" s="74" t="s">
        <v>15493</v>
      </c>
    </row>
    <row r="7585" ht="14.25" customHeight="1">
      <c r="A7585" s="185" t="s">
        <v>13384</v>
      </c>
      <c r="B7585" s="185" t="s">
        <v>15899</v>
      </c>
      <c r="C7585" s="74" t="s">
        <v>15493</v>
      </c>
    </row>
    <row r="7586" ht="14.25" customHeight="1">
      <c r="A7586" s="185" t="s">
        <v>13390</v>
      </c>
      <c r="B7586" s="185" t="s">
        <v>15858</v>
      </c>
      <c r="C7586" s="74" t="s">
        <v>15493</v>
      </c>
    </row>
    <row r="7587" ht="14.25" customHeight="1">
      <c r="A7587" s="185" t="s">
        <v>3710</v>
      </c>
      <c r="B7587" s="185" t="s">
        <v>15859</v>
      </c>
      <c r="C7587" s="74" t="s">
        <v>15493</v>
      </c>
    </row>
    <row r="7588" ht="14.25" customHeight="1">
      <c r="A7588" s="185" t="s">
        <v>8818</v>
      </c>
      <c r="B7588" s="185" t="s">
        <v>16080</v>
      </c>
      <c r="C7588" s="74" t="s">
        <v>15493</v>
      </c>
    </row>
    <row r="7589" ht="14.25" customHeight="1">
      <c r="A7589" s="185" t="s">
        <v>13393</v>
      </c>
      <c r="B7589" s="185" t="s">
        <v>16219</v>
      </c>
      <c r="C7589" s="74" t="s">
        <v>15493</v>
      </c>
    </row>
    <row r="7590" ht="14.25" customHeight="1">
      <c r="A7590" s="185" t="s">
        <v>13396</v>
      </c>
      <c r="B7590" s="185" t="s">
        <v>15861</v>
      </c>
      <c r="C7590" s="74" t="s">
        <v>15493</v>
      </c>
    </row>
    <row r="7591" ht="14.25" customHeight="1">
      <c r="A7591" s="185" t="s">
        <v>13398</v>
      </c>
      <c r="B7591" s="185" t="s">
        <v>15843</v>
      </c>
      <c r="C7591" s="74" t="s">
        <v>15493</v>
      </c>
    </row>
    <row r="7592" ht="14.25" customHeight="1">
      <c r="A7592" s="185" t="s">
        <v>13400</v>
      </c>
      <c r="B7592" s="185" t="s">
        <v>15861</v>
      </c>
      <c r="C7592" s="74" t="s">
        <v>15493</v>
      </c>
    </row>
    <row r="7593" ht="14.25" customHeight="1">
      <c r="A7593" s="185" t="s">
        <v>13402</v>
      </c>
      <c r="B7593" s="185" t="s">
        <v>15843</v>
      </c>
      <c r="C7593" s="74" t="s">
        <v>15493</v>
      </c>
    </row>
    <row r="7594" ht="14.25" customHeight="1">
      <c r="A7594" s="185" t="s">
        <v>13404</v>
      </c>
      <c r="B7594" s="185" t="s">
        <v>15861</v>
      </c>
      <c r="C7594" s="74" t="s">
        <v>15493</v>
      </c>
    </row>
    <row r="7595" ht="14.25" customHeight="1">
      <c r="A7595" s="185" t="s">
        <v>13405</v>
      </c>
      <c r="B7595" s="185" t="s">
        <v>15843</v>
      </c>
      <c r="C7595" s="74" t="s">
        <v>15493</v>
      </c>
    </row>
    <row r="7596" ht="14.25" customHeight="1">
      <c r="A7596" s="185" t="s">
        <v>9167</v>
      </c>
      <c r="B7596" s="185" t="s">
        <v>15844</v>
      </c>
      <c r="C7596" s="74" t="s">
        <v>15493</v>
      </c>
    </row>
    <row r="7597" ht="14.25" customHeight="1">
      <c r="A7597" s="185" t="s">
        <v>13427</v>
      </c>
      <c r="B7597" s="185" t="s">
        <v>15827</v>
      </c>
      <c r="C7597" s="74" t="s">
        <v>15493</v>
      </c>
    </row>
    <row r="7598" ht="14.25" customHeight="1">
      <c r="A7598" s="185" t="s">
        <v>13431</v>
      </c>
      <c r="B7598" s="185" t="s">
        <v>15864</v>
      </c>
      <c r="C7598" s="74" t="s">
        <v>15493</v>
      </c>
    </row>
    <row r="7599" ht="14.25" customHeight="1">
      <c r="A7599" s="185" t="s">
        <v>3717</v>
      </c>
      <c r="B7599" s="185" t="s">
        <v>15903</v>
      </c>
      <c r="C7599" s="74" t="s">
        <v>15493</v>
      </c>
    </row>
    <row r="7600" ht="14.25" customHeight="1">
      <c r="A7600" s="185" t="s">
        <v>3718</v>
      </c>
      <c r="B7600" s="185" t="s">
        <v>15868</v>
      </c>
      <c r="C7600" s="74" t="s">
        <v>15493</v>
      </c>
    </row>
    <row r="7601" ht="14.25" customHeight="1">
      <c r="A7601" s="185" t="s">
        <v>11276</v>
      </c>
      <c r="B7601" s="185" t="s">
        <v>15904</v>
      </c>
      <c r="C7601" s="74" t="s">
        <v>15493</v>
      </c>
    </row>
    <row r="7602" ht="14.25" customHeight="1">
      <c r="A7602" s="185" t="s">
        <v>13509</v>
      </c>
      <c r="B7602" s="185" t="s">
        <v>17488</v>
      </c>
      <c r="C7602" s="74" t="s">
        <v>15493</v>
      </c>
    </row>
    <row r="7603" ht="14.25" customHeight="1">
      <c r="A7603" s="185" t="s">
        <v>11644</v>
      </c>
      <c r="B7603" s="185" t="s">
        <v>17492</v>
      </c>
      <c r="C7603" s="74" t="s">
        <v>15493</v>
      </c>
    </row>
    <row r="7604" ht="14.25" customHeight="1">
      <c r="A7604" s="185" t="s">
        <v>11741</v>
      </c>
      <c r="B7604" s="185" t="s">
        <v>17493</v>
      </c>
      <c r="C7604" s="74" t="s">
        <v>15493</v>
      </c>
    </row>
    <row r="7605" ht="14.25" customHeight="1">
      <c r="A7605" s="185" t="s">
        <v>13435</v>
      </c>
      <c r="B7605" s="185" t="s">
        <v>15842</v>
      </c>
      <c r="C7605" s="74" t="s">
        <v>15493</v>
      </c>
    </row>
    <row r="7606" ht="14.25" customHeight="1">
      <c r="A7606" s="185" t="s">
        <v>13436</v>
      </c>
      <c r="B7606" s="185" t="s">
        <v>15843</v>
      </c>
      <c r="C7606" s="74" t="s">
        <v>15493</v>
      </c>
    </row>
    <row r="7607" ht="14.25" customHeight="1">
      <c r="A7607" s="185" t="s">
        <v>13437</v>
      </c>
      <c r="B7607" s="185" t="s">
        <v>15842</v>
      </c>
      <c r="C7607" s="74" t="s">
        <v>15493</v>
      </c>
    </row>
    <row r="7608" ht="14.25" customHeight="1">
      <c r="A7608" s="185" t="s">
        <v>13438</v>
      </c>
      <c r="B7608" s="185" t="s">
        <v>15843</v>
      </c>
      <c r="C7608" s="74" t="s">
        <v>15493</v>
      </c>
    </row>
    <row r="7609" ht="14.25" customHeight="1">
      <c r="A7609" s="185" t="s">
        <v>13439</v>
      </c>
      <c r="B7609" s="185" t="s">
        <v>15842</v>
      </c>
      <c r="C7609" s="74" t="s">
        <v>15493</v>
      </c>
    </row>
    <row r="7610" ht="14.25" customHeight="1">
      <c r="A7610" s="185" t="s">
        <v>13440</v>
      </c>
      <c r="B7610" s="185" t="s">
        <v>15843</v>
      </c>
      <c r="C7610" s="74" t="s">
        <v>15493</v>
      </c>
    </row>
    <row r="7611" ht="14.25" customHeight="1">
      <c r="A7611" s="185" t="s">
        <v>13443</v>
      </c>
      <c r="B7611" s="185" t="s">
        <v>15844</v>
      </c>
      <c r="C7611" s="74" t="s">
        <v>15493</v>
      </c>
    </row>
    <row r="7612" ht="14.25" customHeight="1">
      <c r="A7612" s="185" t="s">
        <v>13268</v>
      </c>
      <c r="B7612" s="185" t="s">
        <v>15870</v>
      </c>
      <c r="C7612" s="74" t="s">
        <v>15493</v>
      </c>
    </row>
    <row r="7613" ht="14.25" customHeight="1">
      <c r="A7613" s="185" t="s">
        <v>13449</v>
      </c>
      <c r="B7613" s="185" t="s">
        <v>15858</v>
      </c>
      <c r="C7613" s="74" t="s">
        <v>15493</v>
      </c>
    </row>
    <row r="7614" ht="14.25" customHeight="1">
      <c r="A7614" s="185" t="s">
        <v>13450</v>
      </c>
      <c r="B7614" s="185" t="s">
        <v>15908</v>
      </c>
      <c r="C7614" s="74" t="s">
        <v>15493</v>
      </c>
    </row>
    <row r="7615" ht="14.25" customHeight="1">
      <c r="A7615" s="185" t="s">
        <v>12500</v>
      </c>
      <c r="B7615" s="185" t="s">
        <v>15858</v>
      </c>
      <c r="C7615" s="74" t="s">
        <v>15493</v>
      </c>
    </row>
    <row r="7616" ht="14.25" customHeight="1">
      <c r="A7616" s="185" t="s">
        <v>3713</v>
      </c>
      <c r="B7616" s="185" t="s">
        <v>16300</v>
      </c>
      <c r="C7616" s="74" t="s">
        <v>15493</v>
      </c>
    </row>
    <row r="7617" ht="14.25" customHeight="1">
      <c r="A7617" s="185" t="s">
        <v>13002</v>
      </c>
      <c r="B7617" s="185" t="s">
        <v>16385</v>
      </c>
      <c r="C7617" s="74" t="s">
        <v>15493</v>
      </c>
    </row>
    <row r="7618" ht="14.25" customHeight="1">
      <c r="A7618" s="185" t="s">
        <v>13462</v>
      </c>
      <c r="B7618" s="185" t="s">
        <v>15909</v>
      </c>
      <c r="C7618" s="74" t="s">
        <v>15493</v>
      </c>
    </row>
    <row r="7619" ht="14.25" customHeight="1">
      <c r="A7619" s="185" t="s">
        <v>13463</v>
      </c>
      <c r="B7619" s="185" t="s">
        <v>17494</v>
      </c>
      <c r="C7619" s="74" t="s">
        <v>15493</v>
      </c>
    </row>
    <row r="7620" ht="14.25" customHeight="1">
      <c r="A7620" s="185" t="s">
        <v>3934</v>
      </c>
      <c r="B7620" s="185" t="s">
        <v>15878</v>
      </c>
      <c r="C7620" s="74" t="s">
        <v>15493</v>
      </c>
    </row>
    <row r="7621" ht="14.25" customHeight="1">
      <c r="A7621" s="185" t="s">
        <v>13285</v>
      </c>
      <c r="B7621" s="185" t="s">
        <v>15824</v>
      </c>
      <c r="C7621" s="74" t="s">
        <v>15514</v>
      </c>
    </row>
    <row r="7622" ht="14.25" customHeight="1">
      <c r="A7622" s="185" t="s">
        <v>4533</v>
      </c>
      <c r="B7622" s="185" t="s">
        <v>17495</v>
      </c>
      <c r="C7622" s="74" t="s">
        <v>15514</v>
      </c>
    </row>
    <row r="7623" ht="14.25" customHeight="1">
      <c r="A7623" s="185" t="s">
        <v>4785</v>
      </c>
      <c r="B7623" s="185" t="s">
        <v>15880</v>
      </c>
      <c r="C7623" s="74" t="s">
        <v>15514</v>
      </c>
    </row>
    <row r="7624" ht="14.25" customHeight="1">
      <c r="A7624" s="185" t="s">
        <v>4801</v>
      </c>
      <c r="B7624" s="185" t="s">
        <v>15880</v>
      </c>
      <c r="C7624" s="74" t="s">
        <v>15514</v>
      </c>
    </row>
    <row r="7625" ht="14.25" customHeight="1">
      <c r="A7625" s="185" t="s">
        <v>4802</v>
      </c>
      <c r="B7625" s="185" t="s">
        <v>15880</v>
      </c>
      <c r="C7625" s="74" t="s">
        <v>15514</v>
      </c>
    </row>
    <row r="7626" ht="14.25" customHeight="1">
      <c r="A7626" s="185" t="s">
        <v>4814</v>
      </c>
      <c r="B7626" s="185" t="s">
        <v>15863</v>
      </c>
      <c r="C7626" s="74" t="s">
        <v>15514</v>
      </c>
    </row>
    <row r="7627" ht="14.25" customHeight="1">
      <c r="A7627" s="185" t="s">
        <v>4881</v>
      </c>
      <c r="B7627" s="185" t="s">
        <v>17471</v>
      </c>
      <c r="C7627" s="74" t="s">
        <v>15514</v>
      </c>
    </row>
    <row r="7628" ht="14.25" customHeight="1">
      <c r="A7628" s="185" t="s">
        <v>13300</v>
      </c>
      <c r="B7628" s="185" t="s">
        <v>15827</v>
      </c>
      <c r="C7628" s="74" t="s">
        <v>15514</v>
      </c>
    </row>
    <row r="7629" ht="14.25" customHeight="1">
      <c r="A7629" s="185" t="s">
        <v>4910</v>
      </c>
      <c r="B7629" s="185" t="s">
        <v>15828</v>
      </c>
      <c r="C7629" s="74" t="s">
        <v>15514</v>
      </c>
    </row>
    <row r="7630" ht="14.25" customHeight="1">
      <c r="A7630" s="185" t="s">
        <v>13305</v>
      </c>
      <c r="B7630" s="185" t="s">
        <v>16354</v>
      </c>
      <c r="C7630" s="74" t="s">
        <v>15514</v>
      </c>
    </row>
    <row r="7631" ht="14.25" customHeight="1">
      <c r="A7631" s="185" t="s">
        <v>5024</v>
      </c>
      <c r="B7631" s="185" t="s">
        <v>17496</v>
      </c>
      <c r="C7631" s="74" t="s">
        <v>15514</v>
      </c>
    </row>
    <row r="7632" ht="14.25" customHeight="1">
      <c r="A7632" s="185" t="s">
        <v>2692</v>
      </c>
      <c r="B7632" s="185" t="s">
        <v>15832</v>
      </c>
      <c r="C7632" s="74" t="s">
        <v>15514</v>
      </c>
    </row>
    <row r="7633" ht="14.25" customHeight="1">
      <c r="A7633" s="185" t="s">
        <v>13309</v>
      </c>
      <c r="B7633" s="185" t="s">
        <v>15912</v>
      </c>
      <c r="C7633" s="74" t="s">
        <v>15514</v>
      </c>
    </row>
    <row r="7634" ht="14.25" customHeight="1">
      <c r="A7634" s="185" t="s">
        <v>13311</v>
      </c>
      <c r="B7634" s="185" t="s">
        <v>16784</v>
      </c>
      <c r="C7634" s="74" t="s">
        <v>15514</v>
      </c>
    </row>
    <row r="7635" ht="14.25" customHeight="1">
      <c r="A7635" s="185" t="s">
        <v>5463</v>
      </c>
      <c r="B7635" s="185" t="s">
        <v>16477</v>
      </c>
      <c r="C7635" s="74" t="s">
        <v>15514</v>
      </c>
    </row>
    <row r="7636" ht="14.25" customHeight="1">
      <c r="A7636" s="185" t="s">
        <v>13315</v>
      </c>
      <c r="B7636" s="185" t="s">
        <v>15837</v>
      </c>
      <c r="C7636" s="74" t="s">
        <v>15514</v>
      </c>
    </row>
    <row r="7637" ht="14.25" customHeight="1">
      <c r="A7637" s="185" t="s">
        <v>5813</v>
      </c>
      <c r="B7637" s="185" t="s">
        <v>17497</v>
      </c>
      <c r="C7637" s="74" t="s">
        <v>15514</v>
      </c>
    </row>
    <row r="7638" ht="14.25" customHeight="1">
      <c r="A7638" s="185" t="s">
        <v>3696</v>
      </c>
      <c r="B7638" s="185" t="s">
        <v>17498</v>
      </c>
      <c r="C7638" s="74" t="s">
        <v>15514</v>
      </c>
    </row>
    <row r="7639" ht="14.25" customHeight="1">
      <c r="A7639" s="185" t="s">
        <v>13326</v>
      </c>
      <c r="B7639" s="185" t="s">
        <v>15840</v>
      </c>
      <c r="C7639" s="74" t="s">
        <v>15514</v>
      </c>
    </row>
    <row r="7640" ht="14.25" customHeight="1">
      <c r="A7640" s="185" t="s">
        <v>13333</v>
      </c>
      <c r="B7640" s="185" t="s">
        <v>16354</v>
      </c>
      <c r="C7640" s="74" t="s">
        <v>15514</v>
      </c>
    </row>
    <row r="7641" ht="14.25" customHeight="1">
      <c r="A7641" s="185" t="s">
        <v>13335</v>
      </c>
      <c r="B7641" s="185" t="s">
        <v>15842</v>
      </c>
      <c r="C7641" s="74" t="s">
        <v>15514</v>
      </c>
    </row>
    <row r="7642" ht="14.25" customHeight="1">
      <c r="A7642" s="185" t="s">
        <v>6731</v>
      </c>
      <c r="B7642" s="185" t="s">
        <v>15843</v>
      </c>
      <c r="C7642" s="74" t="s">
        <v>15514</v>
      </c>
    </row>
    <row r="7643" ht="14.25" customHeight="1">
      <c r="A7643" s="185" t="s">
        <v>13336</v>
      </c>
      <c r="B7643" s="185" t="s">
        <v>15842</v>
      </c>
      <c r="C7643" s="74" t="s">
        <v>15514</v>
      </c>
    </row>
    <row r="7644" ht="14.25" customHeight="1">
      <c r="A7644" s="185" t="s">
        <v>13337</v>
      </c>
      <c r="B7644" s="185" t="s">
        <v>15843</v>
      </c>
      <c r="C7644" s="74" t="s">
        <v>15514</v>
      </c>
    </row>
    <row r="7645" ht="14.25" customHeight="1">
      <c r="A7645" s="185" t="s">
        <v>13338</v>
      </c>
      <c r="B7645" s="185" t="s">
        <v>15842</v>
      </c>
      <c r="C7645" s="74" t="s">
        <v>15514</v>
      </c>
    </row>
    <row r="7646" ht="14.25" customHeight="1">
      <c r="A7646" s="185" t="s">
        <v>13339</v>
      </c>
      <c r="B7646" s="185" t="s">
        <v>15843</v>
      </c>
      <c r="C7646" s="74" t="s">
        <v>15514</v>
      </c>
    </row>
    <row r="7647" ht="14.25" customHeight="1">
      <c r="A7647" s="185" t="s">
        <v>13342</v>
      </c>
      <c r="B7647" s="185" t="s">
        <v>15844</v>
      </c>
      <c r="C7647" s="74" t="s">
        <v>15514</v>
      </c>
    </row>
    <row r="7648" ht="14.25" customHeight="1">
      <c r="A7648" s="185" t="s">
        <v>13345</v>
      </c>
      <c r="B7648" s="185" t="s">
        <v>15889</v>
      </c>
      <c r="C7648" s="74" t="s">
        <v>15514</v>
      </c>
    </row>
    <row r="7649" ht="14.25" customHeight="1">
      <c r="A7649" s="185" t="s">
        <v>6766</v>
      </c>
      <c r="B7649" s="185" t="s">
        <v>15846</v>
      </c>
      <c r="C7649" s="74" t="s">
        <v>15514</v>
      </c>
    </row>
    <row r="7650" ht="14.25" customHeight="1">
      <c r="A7650" s="185" t="s">
        <v>6799</v>
      </c>
      <c r="B7650" s="185" t="s">
        <v>17499</v>
      </c>
      <c r="C7650" s="74" t="s">
        <v>15514</v>
      </c>
    </row>
    <row r="7651" ht="14.25" customHeight="1">
      <c r="A7651" s="185" t="s">
        <v>13349</v>
      </c>
      <c r="B7651" s="185" t="s">
        <v>15892</v>
      </c>
      <c r="C7651" s="74" t="s">
        <v>15514</v>
      </c>
    </row>
    <row r="7652" ht="14.25" customHeight="1">
      <c r="A7652" s="185" t="s">
        <v>13350</v>
      </c>
      <c r="B7652" s="185" t="s">
        <v>15848</v>
      </c>
      <c r="C7652" s="74" t="s">
        <v>15514</v>
      </c>
    </row>
    <row r="7653" ht="14.25" customHeight="1">
      <c r="A7653" s="185" t="s">
        <v>13352</v>
      </c>
      <c r="B7653" s="185" t="s">
        <v>15849</v>
      </c>
      <c r="C7653" s="74" t="s">
        <v>15514</v>
      </c>
    </row>
    <row r="7654" ht="14.25" customHeight="1">
      <c r="A7654" s="185" t="s">
        <v>6991</v>
      </c>
      <c r="B7654" s="185" t="s">
        <v>15846</v>
      </c>
      <c r="C7654" s="74" t="s">
        <v>15514</v>
      </c>
    </row>
    <row r="7655" ht="14.25" customHeight="1">
      <c r="A7655" s="185" t="s">
        <v>13356</v>
      </c>
      <c r="B7655" s="185" t="s">
        <v>15892</v>
      </c>
      <c r="C7655" s="74" t="s">
        <v>15514</v>
      </c>
    </row>
    <row r="7656" ht="14.25" customHeight="1">
      <c r="A7656" s="185" t="s">
        <v>13358</v>
      </c>
      <c r="B7656" s="185" t="s">
        <v>15848</v>
      </c>
      <c r="C7656" s="74" t="s">
        <v>15514</v>
      </c>
    </row>
    <row r="7657" ht="14.25" customHeight="1">
      <c r="A7657" s="185" t="s">
        <v>13360</v>
      </c>
      <c r="B7657" s="185" t="s">
        <v>15849</v>
      </c>
      <c r="C7657" s="74" t="s">
        <v>15514</v>
      </c>
    </row>
    <row r="7658" ht="14.25" customHeight="1">
      <c r="A7658" s="185" t="s">
        <v>3725</v>
      </c>
      <c r="B7658" s="185" t="s">
        <v>15850</v>
      </c>
      <c r="C7658" s="74" t="s">
        <v>15514</v>
      </c>
    </row>
    <row r="7659" ht="14.25" customHeight="1">
      <c r="A7659" s="185" t="s">
        <v>13364</v>
      </c>
      <c r="B7659" s="185" t="s">
        <v>15894</v>
      </c>
      <c r="C7659" s="74" t="s">
        <v>15514</v>
      </c>
    </row>
    <row r="7660" ht="14.25" customHeight="1">
      <c r="A7660" s="185" t="s">
        <v>13365</v>
      </c>
      <c r="B7660" s="185" t="s">
        <v>15852</v>
      </c>
      <c r="C7660" s="74" t="s">
        <v>15514</v>
      </c>
    </row>
    <row r="7661" ht="14.25" customHeight="1">
      <c r="A7661" s="185" t="s">
        <v>3703</v>
      </c>
      <c r="B7661" s="185" t="s">
        <v>16482</v>
      </c>
      <c r="C7661" s="74" t="s">
        <v>15514</v>
      </c>
    </row>
    <row r="7662" ht="14.25" customHeight="1">
      <c r="A7662" s="185" t="s">
        <v>7579</v>
      </c>
      <c r="B7662" s="185" t="s">
        <v>15854</v>
      </c>
      <c r="C7662" s="74" t="s">
        <v>15514</v>
      </c>
    </row>
    <row r="7663" ht="14.25" customHeight="1">
      <c r="A7663" s="185" t="s">
        <v>3675</v>
      </c>
      <c r="B7663" s="185" t="s">
        <v>16179</v>
      </c>
      <c r="C7663" s="74" t="s">
        <v>15514</v>
      </c>
    </row>
    <row r="7664" ht="14.25" customHeight="1">
      <c r="A7664" s="185" t="s">
        <v>13372</v>
      </c>
      <c r="B7664" s="185" t="s">
        <v>15982</v>
      </c>
      <c r="C7664" s="74" t="s">
        <v>15514</v>
      </c>
    </row>
    <row r="7665" ht="14.25" customHeight="1">
      <c r="A7665" s="185" t="s">
        <v>3708</v>
      </c>
      <c r="B7665" s="185" t="s">
        <v>17500</v>
      </c>
      <c r="C7665" s="74" t="s">
        <v>15514</v>
      </c>
    </row>
    <row r="7666" ht="14.25" customHeight="1">
      <c r="A7666" s="185" t="s">
        <v>13378</v>
      </c>
      <c r="B7666" s="185" t="s">
        <v>17501</v>
      </c>
      <c r="C7666" s="74" t="s">
        <v>15514</v>
      </c>
    </row>
    <row r="7667" ht="14.25" customHeight="1">
      <c r="A7667" s="185" t="s">
        <v>13384</v>
      </c>
      <c r="B7667" s="185" t="s">
        <v>17502</v>
      </c>
      <c r="C7667" s="74" t="s">
        <v>15514</v>
      </c>
    </row>
    <row r="7668" ht="14.25" customHeight="1">
      <c r="A7668" s="185" t="s">
        <v>13390</v>
      </c>
      <c r="B7668" s="185" t="s">
        <v>15858</v>
      </c>
      <c r="C7668" s="74" t="s">
        <v>15514</v>
      </c>
    </row>
    <row r="7669" ht="14.25" customHeight="1">
      <c r="A7669" s="185" t="s">
        <v>3710</v>
      </c>
      <c r="B7669" s="185" t="s">
        <v>15859</v>
      </c>
      <c r="C7669" s="74" t="s">
        <v>15514</v>
      </c>
    </row>
    <row r="7670" ht="14.25" customHeight="1">
      <c r="A7670" s="185" t="s">
        <v>8818</v>
      </c>
      <c r="B7670" s="185" t="s">
        <v>16080</v>
      </c>
      <c r="C7670" s="74" t="s">
        <v>15514</v>
      </c>
    </row>
    <row r="7671" ht="14.25" customHeight="1">
      <c r="A7671" s="185" t="s">
        <v>8886</v>
      </c>
      <c r="B7671" s="185" t="s">
        <v>17503</v>
      </c>
      <c r="C7671" s="74" t="s">
        <v>15514</v>
      </c>
    </row>
    <row r="7672" ht="14.25" customHeight="1">
      <c r="A7672" s="185" t="s">
        <v>13393</v>
      </c>
      <c r="B7672" s="185" t="s">
        <v>16219</v>
      </c>
      <c r="C7672" s="74" t="s">
        <v>15514</v>
      </c>
    </row>
    <row r="7673" ht="14.25" customHeight="1">
      <c r="A7673" s="185" t="s">
        <v>13396</v>
      </c>
      <c r="B7673" s="185" t="s">
        <v>15861</v>
      </c>
      <c r="C7673" s="74" t="s">
        <v>15514</v>
      </c>
    </row>
    <row r="7674" ht="14.25" customHeight="1">
      <c r="A7674" s="185" t="s">
        <v>13398</v>
      </c>
      <c r="B7674" s="185" t="s">
        <v>15843</v>
      </c>
      <c r="C7674" s="74" t="s">
        <v>15514</v>
      </c>
    </row>
    <row r="7675" ht="14.25" customHeight="1">
      <c r="A7675" s="185" t="s">
        <v>13400</v>
      </c>
      <c r="B7675" s="185" t="s">
        <v>15861</v>
      </c>
      <c r="C7675" s="74" t="s">
        <v>15514</v>
      </c>
    </row>
    <row r="7676" ht="14.25" customHeight="1">
      <c r="A7676" s="185" t="s">
        <v>13402</v>
      </c>
      <c r="B7676" s="185" t="s">
        <v>15843</v>
      </c>
      <c r="C7676" s="74" t="s">
        <v>15514</v>
      </c>
    </row>
    <row r="7677" ht="14.25" customHeight="1">
      <c r="A7677" s="185" t="s">
        <v>13404</v>
      </c>
      <c r="B7677" s="185" t="s">
        <v>15861</v>
      </c>
      <c r="C7677" s="74" t="s">
        <v>15514</v>
      </c>
    </row>
    <row r="7678" ht="14.25" customHeight="1">
      <c r="A7678" s="185" t="s">
        <v>13405</v>
      </c>
      <c r="B7678" s="185" t="s">
        <v>15843</v>
      </c>
      <c r="C7678" s="74" t="s">
        <v>15514</v>
      </c>
    </row>
    <row r="7679" ht="14.25" customHeight="1">
      <c r="A7679" s="185" t="s">
        <v>9167</v>
      </c>
      <c r="B7679" s="185" t="s">
        <v>15844</v>
      </c>
      <c r="C7679" s="74" t="s">
        <v>15514</v>
      </c>
    </row>
    <row r="7680" ht="14.25" customHeight="1">
      <c r="A7680" s="185" t="s">
        <v>9675</v>
      </c>
      <c r="B7680" s="185" t="s">
        <v>17504</v>
      </c>
      <c r="C7680" s="74" t="s">
        <v>15514</v>
      </c>
    </row>
    <row r="7681" ht="14.25" customHeight="1">
      <c r="A7681" s="185" t="s">
        <v>9903</v>
      </c>
      <c r="B7681" s="185" t="s">
        <v>16701</v>
      </c>
      <c r="C7681" s="74" t="s">
        <v>15514</v>
      </c>
    </row>
    <row r="7682" ht="14.25" customHeight="1">
      <c r="A7682" s="185" t="s">
        <v>11051</v>
      </c>
      <c r="B7682" s="185" t="s">
        <v>17505</v>
      </c>
      <c r="C7682" s="74" t="s">
        <v>15514</v>
      </c>
    </row>
    <row r="7683" ht="14.25" customHeight="1">
      <c r="A7683" s="185" t="s">
        <v>3717</v>
      </c>
      <c r="B7683" s="185" t="s">
        <v>17506</v>
      </c>
      <c r="C7683" s="74" t="s">
        <v>15514</v>
      </c>
    </row>
    <row r="7684" ht="14.25" customHeight="1">
      <c r="A7684" s="185" t="s">
        <v>3718</v>
      </c>
      <c r="B7684" s="185" t="s">
        <v>15868</v>
      </c>
      <c r="C7684" s="74" t="s">
        <v>15514</v>
      </c>
    </row>
    <row r="7685" ht="14.25" customHeight="1">
      <c r="A7685" s="185" t="s">
        <v>11450</v>
      </c>
      <c r="B7685" s="185" t="s">
        <v>17507</v>
      </c>
      <c r="C7685" s="74" t="s">
        <v>15514</v>
      </c>
    </row>
    <row r="7686" ht="14.25" customHeight="1">
      <c r="A7686" s="185" t="s">
        <v>11541</v>
      </c>
      <c r="B7686" s="185" t="s">
        <v>17508</v>
      </c>
      <c r="C7686" s="74" t="s">
        <v>15514</v>
      </c>
    </row>
    <row r="7687" ht="14.25" customHeight="1">
      <c r="A7687" s="185" t="s">
        <v>11618</v>
      </c>
      <c r="B7687" s="185" t="s">
        <v>15846</v>
      </c>
      <c r="C7687" s="74" t="s">
        <v>15514</v>
      </c>
    </row>
    <row r="7688" ht="14.25" customHeight="1">
      <c r="A7688" s="185" t="s">
        <v>11644</v>
      </c>
      <c r="B7688" s="185" t="s">
        <v>16800</v>
      </c>
      <c r="C7688" s="74" t="s">
        <v>15514</v>
      </c>
    </row>
    <row r="7689" ht="14.25" customHeight="1">
      <c r="A7689" s="185" t="s">
        <v>11741</v>
      </c>
      <c r="B7689" s="185" t="s">
        <v>17509</v>
      </c>
      <c r="C7689" s="74" t="s">
        <v>15514</v>
      </c>
    </row>
    <row r="7690" ht="14.25" customHeight="1">
      <c r="A7690" s="185" t="s">
        <v>13435</v>
      </c>
      <c r="B7690" s="185" t="s">
        <v>15842</v>
      </c>
      <c r="C7690" s="74" t="s">
        <v>15514</v>
      </c>
    </row>
    <row r="7691" ht="14.25" customHeight="1">
      <c r="A7691" s="185" t="s">
        <v>13436</v>
      </c>
      <c r="B7691" s="185" t="s">
        <v>15843</v>
      </c>
      <c r="C7691" s="74" t="s">
        <v>15514</v>
      </c>
    </row>
    <row r="7692" ht="14.25" customHeight="1">
      <c r="A7692" s="185" t="s">
        <v>13437</v>
      </c>
      <c r="B7692" s="185" t="s">
        <v>15842</v>
      </c>
      <c r="C7692" s="74" t="s">
        <v>15514</v>
      </c>
    </row>
    <row r="7693" ht="14.25" customHeight="1">
      <c r="A7693" s="185" t="s">
        <v>13438</v>
      </c>
      <c r="B7693" s="185" t="s">
        <v>15843</v>
      </c>
      <c r="C7693" s="74" t="s">
        <v>15514</v>
      </c>
    </row>
    <row r="7694" ht="14.25" customHeight="1">
      <c r="A7694" s="185" t="s">
        <v>13439</v>
      </c>
      <c r="B7694" s="185" t="s">
        <v>15842</v>
      </c>
      <c r="C7694" s="74" t="s">
        <v>15514</v>
      </c>
    </row>
    <row r="7695" ht="14.25" customHeight="1">
      <c r="A7695" s="185" t="s">
        <v>13440</v>
      </c>
      <c r="B7695" s="185" t="s">
        <v>15843</v>
      </c>
      <c r="C7695" s="74" t="s">
        <v>15514</v>
      </c>
    </row>
    <row r="7696" ht="14.25" customHeight="1">
      <c r="A7696" s="185" t="s">
        <v>13443</v>
      </c>
      <c r="B7696" s="185" t="s">
        <v>15844</v>
      </c>
      <c r="C7696" s="74" t="s">
        <v>15514</v>
      </c>
    </row>
    <row r="7697" ht="14.25" customHeight="1">
      <c r="A7697" s="185" t="s">
        <v>13268</v>
      </c>
      <c r="B7697" s="185" t="s">
        <v>15870</v>
      </c>
      <c r="C7697" s="74" t="s">
        <v>15514</v>
      </c>
    </row>
    <row r="7698" ht="14.25" customHeight="1">
      <c r="A7698" s="185" t="s">
        <v>13449</v>
      </c>
      <c r="B7698" s="185" t="s">
        <v>15858</v>
      </c>
      <c r="C7698" s="74" t="s">
        <v>15514</v>
      </c>
    </row>
    <row r="7699" ht="14.25" customHeight="1">
      <c r="A7699" s="185" t="s">
        <v>13450</v>
      </c>
      <c r="B7699" s="185" t="s">
        <v>17510</v>
      </c>
      <c r="C7699" s="74" t="s">
        <v>15514</v>
      </c>
    </row>
    <row r="7700" ht="14.25" customHeight="1">
      <c r="A7700" s="185" t="s">
        <v>12500</v>
      </c>
      <c r="B7700" s="185" t="s">
        <v>15858</v>
      </c>
      <c r="C7700" s="74" t="s">
        <v>15514</v>
      </c>
    </row>
    <row r="7701" ht="14.25" customHeight="1">
      <c r="A7701" s="185" t="s">
        <v>3713</v>
      </c>
      <c r="B7701" s="185" t="s">
        <v>16611</v>
      </c>
      <c r="C7701" s="74" t="s">
        <v>15514</v>
      </c>
    </row>
    <row r="7702" ht="14.25" customHeight="1">
      <c r="A7702" s="185" t="s">
        <v>13462</v>
      </c>
      <c r="B7702" s="185" t="s">
        <v>15876</v>
      </c>
      <c r="C7702" s="74" t="s">
        <v>15514</v>
      </c>
    </row>
    <row r="7703" ht="14.25" customHeight="1">
      <c r="A7703" s="185" t="s">
        <v>13463</v>
      </c>
      <c r="B7703" s="185" t="s">
        <v>17511</v>
      </c>
      <c r="C7703" s="74" t="s">
        <v>15514</v>
      </c>
    </row>
    <row r="7704" ht="14.25" customHeight="1">
      <c r="A7704" s="185" t="s">
        <v>3934</v>
      </c>
      <c r="B7704" s="185" t="s">
        <v>15878</v>
      </c>
      <c r="C7704" s="74" t="s">
        <v>15514</v>
      </c>
    </row>
    <row r="7705" ht="14.25" customHeight="1">
      <c r="A7705" s="185" t="s">
        <v>13285</v>
      </c>
      <c r="B7705" s="185" t="s">
        <v>15824</v>
      </c>
      <c r="C7705" s="74" t="s">
        <v>15540</v>
      </c>
    </row>
    <row r="7706" ht="14.25" customHeight="1">
      <c r="A7706" s="185" t="s">
        <v>4533</v>
      </c>
      <c r="B7706" s="185" t="s">
        <v>17512</v>
      </c>
      <c r="C7706" s="74" t="s">
        <v>15540</v>
      </c>
    </row>
    <row r="7707" ht="14.25" customHeight="1">
      <c r="A7707" s="185" t="s">
        <v>4590</v>
      </c>
      <c r="B7707" s="185" t="s">
        <v>17513</v>
      </c>
      <c r="C7707" s="74" t="s">
        <v>15540</v>
      </c>
    </row>
    <row r="7708" ht="14.25" customHeight="1">
      <c r="A7708" s="185" t="s">
        <v>4669</v>
      </c>
      <c r="B7708" s="185" t="s">
        <v>17514</v>
      </c>
      <c r="C7708" s="74" t="s">
        <v>15540</v>
      </c>
    </row>
    <row r="7709" ht="14.25" customHeight="1">
      <c r="A7709" s="185" t="s">
        <v>4785</v>
      </c>
      <c r="B7709" s="185" t="s">
        <v>15880</v>
      </c>
      <c r="C7709" s="74" t="s">
        <v>15540</v>
      </c>
    </row>
    <row r="7710" ht="14.25" customHeight="1">
      <c r="A7710" s="185" t="s">
        <v>13300</v>
      </c>
      <c r="B7710" s="185" t="s">
        <v>15827</v>
      </c>
      <c r="C7710" s="74" t="s">
        <v>15540</v>
      </c>
    </row>
    <row r="7711" ht="14.25" customHeight="1">
      <c r="A7711" s="185" t="s">
        <v>4910</v>
      </c>
      <c r="B7711" s="185" t="s">
        <v>15828</v>
      </c>
      <c r="C7711" s="74" t="s">
        <v>15540</v>
      </c>
    </row>
    <row r="7712" ht="14.25" customHeight="1">
      <c r="A7712" s="185" t="s">
        <v>13305</v>
      </c>
      <c r="B7712" s="185" t="s">
        <v>16354</v>
      </c>
      <c r="C7712" s="74" t="s">
        <v>15540</v>
      </c>
    </row>
    <row r="7713" ht="14.25" customHeight="1">
      <c r="A7713" s="185" t="s">
        <v>5024</v>
      </c>
      <c r="B7713" s="185" t="s">
        <v>15911</v>
      </c>
      <c r="C7713" s="74" t="s">
        <v>15540</v>
      </c>
    </row>
    <row r="7714" ht="14.25" customHeight="1">
      <c r="A7714" s="185" t="s">
        <v>2692</v>
      </c>
      <c r="B7714" s="185" t="s">
        <v>15832</v>
      </c>
      <c r="C7714" s="74" t="s">
        <v>15540</v>
      </c>
    </row>
    <row r="7715" ht="14.25" customHeight="1">
      <c r="A7715" s="185" t="s">
        <v>13309</v>
      </c>
      <c r="B7715" s="185" t="s">
        <v>17515</v>
      </c>
      <c r="C7715" s="74" t="s">
        <v>15540</v>
      </c>
    </row>
    <row r="7716" ht="14.25" customHeight="1">
      <c r="A7716" s="185" t="s">
        <v>5373</v>
      </c>
      <c r="B7716" s="185" t="s">
        <v>17516</v>
      </c>
      <c r="C7716" s="74" t="s">
        <v>15540</v>
      </c>
    </row>
    <row r="7717" ht="14.25" customHeight="1">
      <c r="A7717" s="185" t="s">
        <v>13311</v>
      </c>
      <c r="B7717" s="185" t="s">
        <v>17517</v>
      </c>
      <c r="C7717" s="74" t="s">
        <v>15540</v>
      </c>
    </row>
    <row r="7718" ht="14.25" customHeight="1">
      <c r="A7718" s="185" t="s">
        <v>5463</v>
      </c>
      <c r="B7718" s="185" t="s">
        <v>16464</v>
      </c>
      <c r="C7718" s="74" t="s">
        <v>15540</v>
      </c>
    </row>
    <row r="7719" ht="14.25" customHeight="1">
      <c r="A7719" s="185" t="s">
        <v>13315</v>
      </c>
      <c r="B7719" s="185" t="s">
        <v>15837</v>
      </c>
      <c r="C7719" s="74" t="s">
        <v>15540</v>
      </c>
    </row>
    <row r="7720" ht="14.25" customHeight="1">
      <c r="A7720" s="185" t="s">
        <v>13326</v>
      </c>
      <c r="B7720" s="185" t="s">
        <v>15840</v>
      </c>
      <c r="C7720" s="74" t="s">
        <v>15540</v>
      </c>
    </row>
    <row r="7721" ht="14.25" customHeight="1">
      <c r="A7721" s="185" t="s">
        <v>13330</v>
      </c>
      <c r="B7721" s="185" t="s">
        <v>17518</v>
      </c>
      <c r="C7721" s="74" t="s">
        <v>15540</v>
      </c>
    </row>
    <row r="7722" ht="14.25" customHeight="1">
      <c r="A7722" s="185" t="s">
        <v>13333</v>
      </c>
      <c r="B7722" s="185" t="s">
        <v>16354</v>
      </c>
      <c r="C7722" s="74" t="s">
        <v>15540</v>
      </c>
    </row>
    <row r="7723" ht="14.25" customHeight="1">
      <c r="A7723" s="185" t="s">
        <v>13335</v>
      </c>
      <c r="B7723" s="185" t="s">
        <v>15842</v>
      </c>
      <c r="C7723" s="74" t="s">
        <v>15540</v>
      </c>
    </row>
    <row r="7724" ht="14.25" customHeight="1">
      <c r="A7724" s="185" t="s">
        <v>6731</v>
      </c>
      <c r="B7724" s="185" t="s">
        <v>15843</v>
      </c>
      <c r="C7724" s="74" t="s">
        <v>15540</v>
      </c>
    </row>
    <row r="7725" ht="14.25" customHeight="1">
      <c r="A7725" s="185" t="s">
        <v>13336</v>
      </c>
      <c r="B7725" s="185" t="s">
        <v>15842</v>
      </c>
      <c r="C7725" s="74" t="s">
        <v>15540</v>
      </c>
    </row>
    <row r="7726" ht="14.25" customHeight="1">
      <c r="A7726" s="185" t="s">
        <v>13337</v>
      </c>
      <c r="B7726" s="185" t="s">
        <v>15843</v>
      </c>
      <c r="C7726" s="74" t="s">
        <v>15540</v>
      </c>
    </row>
    <row r="7727" ht="14.25" customHeight="1">
      <c r="A7727" s="185" t="s">
        <v>13338</v>
      </c>
      <c r="B7727" s="185" t="s">
        <v>15842</v>
      </c>
      <c r="C7727" s="74" t="s">
        <v>15540</v>
      </c>
    </row>
    <row r="7728" ht="14.25" customHeight="1">
      <c r="A7728" s="185" t="s">
        <v>13339</v>
      </c>
      <c r="B7728" s="185" t="s">
        <v>15843</v>
      </c>
      <c r="C7728" s="74" t="s">
        <v>15540</v>
      </c>
    </row>
    <row r="7729" ht="14.25" customHeight="1">
      <c r="A7729" s="185" t="s">
        <v>13342</v>
      </c>
      <c r="B7729" s="185" t="s">
        <v>15844</v>
      </c>
      <c r="C7729" s="74" t="s">
        <v>15540</v>
      </c>
    </row>
    <row r="7730" ht="14.25" customHeight="1">
      <c r="A7730" s="185" t="s">
        <v>13345</v>
      </c>
      <c r="B7730" s="185" t="s">
        <v>15889</v>
      </c>
      <c r="C7730" s="74" t="s">
        <v>15540</v>
      </c>
    </row>
    <row r="7731" ht="14.25" customHeight="1">
      <c r="A7731" s="185" t="s">
        <v>6766</v>
      </c>
      <c r="B7731" s="185" t="s">
        <v>16136</v>
      </c>
      <c r="C7731" s="74" t="s">
        <v>15540</v>
      </c>
    </row>
    <row r="7732" ht="14.25" customHeight="1">
      <c r="A7732" s="185" t="s">
        <v>6799</v>
      </c>
      <c r="B7732" s="185" t="s">
        <v>15931</v>
      </c>
      <c r="C7732" s="74" t="s">
        <v>15540</v>
      </c>
    </row>
    <row r="7733" ht="14.25" customHeight="1">
      <c r="A7733" s="185" t="s">
        <v>13349</v>
      </c>
      <c r="B7733" s="185" t="s">
        <v>15891</v>
      </c>
      <c r="C7733" s="74" t="s">
        <v>15540</v>
      </c>
    </row>
    <row r="7734" ht="14.25" customHeight="1">
      <c r="A7734" s="185" t="s">
        <v>13350</v>
      </c>
      <c r="B7734" s="185" t="s">
        <v>15848</v>
      </c>
      <c r="C7734" s="74" t="s">
        <v>15540</v>
      </c>
    </row>
    <row r="7735" ht="14.25" customHeight="1">
      <c r="A7735" s="185" t="s">
        <v>13352</v>
      </c>
      <c r="B7735" s="185" t="s">
        <v>15849</v>
      </c>
      <c r="C7735" s="74" t="s">
        <v>15540</v>
      </c>
    </row>
    <row r="7736" ht="14.25" customHeight="1">
      <c r="A7736" s="185" t="s">
        <v>6991</v>
      </c>
      <c r="B7736" s="185" t="s">
        <v>15846</v>
      </c>
      <c r="C7736" s="74" t="s">
        <v>15540</v>
      </c>
    </row>
    <row r="7737" ht="14.25" customHeight="1">
      <c r="A7737" s="185" t="s">
        <v>13356</v>
      </c>
      <c r="B7737" s="185" t="s">
        <v>15892</v>
      </c>
      <c r="C7737" s="74" t="s">
        <v>15540</v>
      </c>
    </row>
    <row r="7738" ht="14.25" customHeight="1">
      <c r="A7738" s="185" t="s">
        <v>13358</v>
      </c>
      <c r="B7738" s="185" t="s">
        <v>15848</v>
      </c>
      <c r="C7738" s="74" t="s">
        <v>15540</v>
      </c>
    </row>
    <row r="7739" ht="14.25" customHeight="1">
      <c r="A7739" s="185" t="s">
        <v>13360</v>
      </c>
      <c r="B7739" s="185" t="s">
        <v>15849</v>
      </c>
      <c r="C7739" s="74" t="s">
        <v>15540</v>
      </c>
    </row>
    <row r="7740" ht="14.25" customHeight="1">
      <c r="A7740" s="185" t="s">
        <v>3725</v>
      </c>
      <c r="B7740" s="185" t="s">
        <v>15893</v>
      </c>
      <c r="C7740" s="74" t="s">
        <v>15540</v>
      </c>
    </row>
    <row r="7741" ht="14.25" customHeight="1">
      <c r="A7741" s="185" t="s">
        <v>13364</v>
      </c>
      <c r="B7741" s="185" t="s">
        <v>15894</v>
      </c>
      <c r="C7741" s="74" t="s">
        <v>15540</v>
      </c>
    </row>
    <row r="7742" ht="14.25" customHeight="1">
      <c r="A7742" s="185" t="s">
        <v>13365</v>
      </c>
      <c r="B7742" s="185" t="s">
        <v>15852</v>
      </c>
      <c r="C7742" s="74" t="s">
        <v>15540</v>
      </c>
    </row>
    <row r="7743" ht="14.25" customHeight="1">
      <c r="A7743" s="185" t="s">
        <v>3703</v>
      </c>
      <c r="B7743" s="185" t="s">
        <v>15853</v>
      </c>
      <c r="C7743" s="74" t="s">
        <v>15540</v>
      </c>
    </row>
    <row r="7744" ht="14.25" customHeight="1">
      <c r="A7744" s="185" t="s">
        <v>7579</v>
      </c>
      <c r="B7744" s="185" t="s">
        <v>15854</v>
      </c>
      <c r="C7744" s="74" t="s">
        <v>15540</v>
      </c>
    </row>
    <row r="7745" ht="14.25" customHeight="1">
      <c r="A7745" s="185" t="s">
        <v>13372</v>
      </c>
      <c r="B7745" s="185" t="s">
        <v>15923</v>
      </c>
      <c r="C7745" s="74" t="s">
        <v>15540</v>
      </c>
    </row>
    <row r="7746" ht="14.25" customHeight="1">
      <c r="A7746" s="185" t="s">
        <v>7755</v>
      </c>
      <c r="B7746" s="185" t="s">
        <v>15845</v>
      </c>
      <c r="C7746" s="74" t="s">
        <v>15540</v>
      </c>
    </row>
    <row r="7747" ht="14.25" customHeight="1">
      <c r="A7747" s="185" t="s">
        <v>3708</v>
      </c>
      <c r="B7747" s="185" t="s">
        <v>17519</v>
      </c>
      <c r="C7747" s="74" t="s">
        <v>15540</v>
      </c>
    </row>
    <row r="7748" ht="14.25" customHeight="1">
      <c r="A7748" s="185" t="s">
        <v>13378</v>
      </c>
      <c r="B7748" s="185" t="s">
        <v>17520</v>
      </c>
      <c r="C7748" s="74" t="s">
        <v>15540</v>
      </c>
    </row>
    <row r="7749" ht="14.25" customHeight="1">
      <c r="A7749" s="185" t="s">
        <v>13384</v>
      </c>
      <c r="B7749" s="185" t="s">
        <v>16588</v>
      </c>
      <c r="C7749" s="74" t="s">
        <v>15540</v>
      </c>
    </row>
    <row r="7750" ht="14.25" customHeight="1">
      <c r="A7750" s="185" t="s">
        <v>13390</v>
      </c>
      <c r="B7750" s="185" t="s">
        <v>15858</v>
      </c>
      <c r="C7750" s="74" t="s">
        <v>15540</v>
      </c>
    </row>
    <row r="7751" ht="14.25" customHeight="1">
      <c r="A7751" s="185" t="s">
        <v>8578</v>
      </c>
      <c r="B7751" s="185" t="s">
        <v>17521</v>
      </c>
      <c r="C7751" s="74" t="s">
        <v>15540</v>
      </c>
    </row>
    <row r="7752" ht="14.25" customHeight="1">
      <c r="A7752" s="185" t="s">
        <v>3710</v>
      </c>
      <c r="B7752" s="185" t="s">
        <v>15951</v>
      </c>
      <c r="C7752" s="74" t="s">
        <v>15540</v>
      </c>
    </row>
    <row r="7753" ht="14.25" customHeight="1">
      <c r="A7753" s="185" t="s">
        <v>13393</v>
      </c>
      <c r="B7753" s="185" t="s">
        <v>16877</v>
      </c>
      <c r="C7753" s="74" t="s">
        <v>15540</v>
      </c>
    </row>
    <row r="7754" ht="14.25" customHeight="1">
      <c r="A7754" s="185" t="s">
        <v>13396</v>
      </c>
      <c r="B7754" s="185" t="s">
        <v>15861</v>
      </c>
      <c r="C7754" s="74" t="s">
        <v>15540</v>
      </c>
    </row>
    <row r="7755" ht="14.25" customHeight="1">
      <c r="A7755" s="185" t="s">
        <v>13398</v>
      </c>
      <c r="B7755" s="185" t="s">
        <v>15843</v>
      </c>
      <c r="C7755" s="74" t="s">
        <v>15540</v>
      </c>
    </row>
    <row r="7756" ht="14.25" customHeight="1">
      <c r="A7756" s="185" t="s">
        <v>13400</v>
      </c>
      <c r="B7756" s="185" t="s">
        <v>15861</v>
      </c>
      <c r="C7756" s="74" t="s">
        <v>15540</v>
      </c>
    </row>
    <row r="7757" ht="14.25" customHeight="1">
      <c r="A7757" s="185" t="s">
        <v>13402</v>
      </c>
      <c r="B7757" s="185" t="s">
        <v>15843</v>
      </c>
      <c r="C7757" s="74" t="s">
        <v>15540</v>
      </c>
    </row>
    <row r="7758" ht="14.25" customHeight="1">
      <c r="A7758" s="185" t="s">
        <v>13404</v>
      </c>
      <c r="B7758" s="185" t="s">
        <v>15861</v>
      </c>
      <c r="C7758" s="74" t="s">
        <v>15540</v>
      </c>
    </row>
    <row r="7759" ht="14.25" customHeight="1">
      <c r="A7759" s="185" t="s">
        <v>13405</v>
      </c>
      <c r="B7759" s="185" t="s">
        <v>15843</v>
      </c>
      <c r="C7759" s="74" t="s">
        <v>15540</v>
      </c>
    </row>
    <row r="7760" ht="14.25" customHeight="1">
      <c r="A7760" s="185" t="s">
        <v>9167</v>
      </c>
      <c r="B7760" s="185" t="s">
        <v>15844</v>
      </c>
      <c r="C7760" s="74" t="s">
        <v>15540</v>
      </c>
    </row>
    <row r="7761" ht="14.25" customHeight="1">
      <c r="A7761" s="185" t="s">
        <v>9506</v>
      </c>
      <c r="B7761" s="185" t="s">
        <v>17522</v>
      </c>
      <c r="C7761" s="74" t="s">
        <v>15540</v>
      </c>
    </row>
    <row r="7762" ht="14.25" customHeight="1">
      <c r="A7762" s="185" t="s">
        <v>9675</v>
      </c>
      <c r="B7762" s="185" t="s">
        <v>17523</v>
      </c>
      <c r="C7762" s="74" t="s">
        <v>15540</v>
      </c>
    </row>
    <row r="7763" ht="14.25" customHeight="1">
      <c r="A7763" s="185" t="s">
        <v>3717</v>
      </c>
      <c r="B7763" s="185" t="s">
        <v>17524</v>
      </c>
      <c r="C7763" s="74" t="s">
        <v>15540</v>
      </c>
    </row>
    <row r="7764" ht="14.25" customHeight="1">
      <c r="A7764" s="185" t="s">
        <v>3718</v>
      </c>
      <c r="B7764" s="185" t="s">
        <v>15868</v>
      </c>
      <c r="C7764" s="74" t="s">
        <v>15540</v>
      </c>
    </row>
    <row r="7765" ht="14.25" customHeight="1">
      <c r="A7765" s="185" t="s">
        <v>13509</v>
      </c>
      <c r="B7765" s="185" t="s">
        <v>16494</v>
      </c>
      <c r="C7765" s="74" t="s">
        <v>15540</v>
      </c>
    </row>
    <row r="7766" ht="14.25" customHeight="1">
      <c r="A7766" s="185" t="s">
        <v>13435</v>
      </c>
      <c r="B7766" s="185" t="s">
        <v>15842</v>
      </c>
      <c r="C7766" s="74" t="s">
        <v>15540</v>
      </c>
    </row>
    <row r="7767" ht="14.25" customHeight="1">
      <c r="A7767" s="185" t="s">
        <v>13436</v>
      </c>
      <c r="B7767" s="185" t="s">
        <v>15843</v>
      </c>
      <c r="C7767" s="74" t="s">
        <v>15540</v>
      </c>
    </row>
    <row r="7768" ht="14.25" customHeight="1">
      <c r="A7768" s="185" t="s">
        <v>13437</v>
      </c>
      <c r="B7768" s="185" t="s">
        <v>15842</v>
      </c>
      <c r="C7768" s="74" t="s">
        <v>15540</v>
      </c>
    </row>
    <row r="7769" ht="14.25" customHeight="1">
      <c r="A7769" s="185" t="s">
        <v>13438</v>
      </c>
      <c r="B7769" s="185" t="s">
        <v>15843</v>
      </c>
      <c r="C7769" s="74" t="s">
        <v>15540</v>
      </c>
    </row>
    <row r="7770" ht="14.25" customHeight="1">
      <c r="A7770" s="185" t="s">
        <v>13439</v>
      </c>
      <c r="B7770" s="185" t="s">
        <v>15842</v>
      </c>
      <c r="C7770" s="74" t="s">
        <v>15540</v>
      </c>
    </row>
    <row r="7771" ht="14.25" customHeight="1">
      <c r="A7771" s="185" t="s">
        <v>13440</v>
      </c>
      <c r="B7771" s="185" t="s">
        <v>15843</v>
      </c>
      <c r="C7771" s="74" t="s">
        <v>15540</v>
      </c>
    </row>
    <row r="7772" ht="14.25" customHeight="1">
      <c r="A7772" s="185" t="s">
        <v>13443</v>
      </c>
      <c r="B7772" s="185" t="s">
        <v>15844</v>
      </c>
      <c r="C7772" s="74" t="s">
        <v>15540</v>
      </c>
    </row>
    <row r="7773" ht="14.25" customHeight="1">
      <c r="A7773" s="185" t="s">
        <v>11989</v>
      </c>
      <c r="B7773" s="185" t="s">
        <v>17525</v>
      </c>
      <c r="C7773" s="74" t="s">
        <v>15540</v>
      </c>
    </row>
    <row r="7774" ht="14.25" customHeight="1">
      <c r="A7774" s="185" t="s">
        <v>13268</v>
      </c>
      <c r="B7774" s="185" t="s">
        <v>15870</v>
      </c>
      <c r="C7774" s="74" t="s">
        <v>15540</v>
      </c>
    </row>
    <row r="7775" ht="14.25" customHeight="1">
      <c r="A7775" s="185" t="s">
        <v>12345</v>
      </c>
      <c r="B7775" s="185" t="s">
        <v>17526</v>
      </c>
      <c r="C7775" s="74" t="s">
        <v>15540</v>
      </c>
    </row>
    <row r="7776" ht="14.25" customHeight="1">
      <c r="A7776" s="185" t="s">
        <v>13449</v>
      </c>
      <c r="B7776" s="185" t="s">
        <v>15858</v>
      </c>
      <c r="C7776" s="74" t="s">
        <v>15540</v>
      </c>
    </row>
    <row r="7777" ht="14.25" customHeight="1">
      <c r="A7777" s="185" t="s">
        <v>3713</v>
      </c>
      <c r="B7777" s="185" t="s">
        <v>17527</v>
      </c>
      <c r="C7777" s="74" t="s">
        <v>15540</v>
      </c>
    </row>
    <row r="7778" ht="14.25" customHeight="1">
      <c r="A7778" s="185" t="s">
        <v>13462</v>
      </c>
      <c r="B7778" s="185" t="s">
        <v>16229</v>
      </c>
      <c r="C7778" s="74" t="s">
        <v>15540</v>
      </c>
    </row>
    <row r="7779" ht="14.25" customHeight="1">
      <c r="A7779" s="185" t="s">
        <v>13463</v>
      </c>
      <c r="B7779" s="185" t="s">
        <v>17528</v>
      </c>
      <c r="C7779" s="74" t="s">
        <v>15540</v>
      </c>
    </row>
    <row r="7780" ht="14.25" customHeight="1">
      <c r="A7780" s="185" t="s">
        <v>3934</v>
      </c>
      <c r="B7780" s="185" t="s">
        <v>15878</v>
      </c>
      <c r="C7780" s="74" t="s">
        <v>15540</v>
      </c>
    </row>
    <row r="7781" ht="14.25" customHeight="1">
      <c r="A7781" s="185" t="s">
        <v>13285</v>
      </c>
      <c r="B7781" s="185" t="s">
        <v>15824</v>
      </c>
      <c r="C7781" s="74" t="s">
        <v>15585</v>
      </c>
    </row>
    <row r="7782" ht="14.25" customHeight="1">
      <c r="A7782" s="185" t="s">
        <v>4533</v>
      </c>
      <c r="B7782" s="185" t="s">
        <v>17529</v>
      </c>
      <c r="C7782" s="74" t="s">
        <v>15585</v>
      </c>
    </row>
    <row r="7783" ht="14.25" customHeight="1">
      <c r="A7783" s="185" t="s">
        <v>4753</v>
      </c>
      <c r="B7783" s="185" t="s">
        <v>15889</v>
      </c>
      <c r="C7783" s="74" t="s">
        <v>15585</v>
      </c>
    </row>
    <row r="7784" ht="14.25" customHeight="1">
      <c r="A7784" s="185" t="s">
        <v>4785</v>
      </c>
      <c r="B7784" s="185" t="s">
        <v>15964</v>
      </c>
      <c r="C7784" s="74" t="s">
        <v>15585</v>
      </c>
    </row>
    <row r="7785" ht="14.25" customHeight="1">
      <c r="A7785" s="185" t="s">
        <v>13300</v>
      </c>
      <c r="B7785" s="185" t="s">
        <v>15827</v>
      </c>
      <c r="C7785" s="74" t="s">
        <v>15585</v>
      </c>
    </row>
    <row r="7786" ht="14.25" customHeight="1">
      <c r="A7786" s="185" t="s">
        <v>4910</v>
      </c>
      <c r="B7786" s="185" t="s">
        <v>15828</v>
      </c>
      <c r="C7786" s="74" t="s">
        <v>15585</v>
      </c>
    </row>
    <row r="7787" ht="14.25" customHeight="1">
      <c r="A7787" s="185" t="s">
        <v>13305</v>
      </c>
      <c r="B7787" s="185" t="s">
        <v>15934</v>
      </c>
      <c r="C7787" s="74" t="s">
        <v>15585</v>
      </c>
    </row>
    <row r="7788" ht="14.25" customHeight="1">
      <c r="A7788" s="185" t="s">
        <v>5024</v>
      </c>
      <c r="B7788" s="185" t="s">
        <v>17530</v>
      </c>
      <c r="C7788" s="74" t="s">
        <v>15585</v>
      </c>
    </row>
    <row r="7789" ht="14.25" customHeight="1">
      <c r="A7789" s="185" t="s">
        <v>2692</v>
      </c>
      <c r="B7789" s="185" t="s">
        <v>15832</v>
      </c>
      <c r="C7789" s="74" t="s">
        <v>15585</v>
      </c>
    </row>
    <row r="7790" ht="14.25" customHeight="1">
      <c r="A7790" s="185" t="s">
        <v>13309</v>
      </c>
      <c r="B7790" s="185" t="s">
        <v>15912</v>
      </c>
      <c r="C7790" s="74" t="s">
        <v>15585</v>
      </c>
    </row>
    <row r="7791" ht="14.25" customHeight="1">
      <c r="A7791" s="185" t="s">
        <v>13311</v>
      </c>
      <c r="B7791" s="185" t="s">
        <v>17531</v>
      </c>
      <c r="C7791" s="74" t="s">
        <v>15585</v>
      </c>
    </row>
    <row r="7792" ht="14.25" customHeight="1">
      <c r="A7792" s="185" t="s">
        <v>5463</v>
      </c>
      <c r="B7792" s="185" t="s">
        <v>15914</v>
      </c>
      <c r="C7792" s="74" t="s">
        <v>15585</v>
      </c>
    </row>
    <row r="7793" ht="14.25" customHeight="1">
      <c r="A7793" s="185" t="s">
        <v>13315</v>
      </c>
      <c r="B7793" s="185" t="s">
        <v>15837</v>
      </c>
      <c r="C7793" s="74" t="s">
        <v>15585</v>
      </c>
    </row>
    <row r="7794" ht="14.25" customHeight="1">
      <c r="A7794" s="185" t="s">
        <v>6648</v>
      </c>
      <c r="B7794" s="185" t="s">
        <v>15858</v>
      </c>
      <c r="C7794" s="74" t="s">
        <v>15585</v>
      </c>
    </row>
    <row r="7795" ht="14.25" customHeight="1">
      <c r="A7795" s="185" t="s">
        <v>13326</v>
      </c>
      <c r="B7795" s="185" t="s">
        <v>15840</v>
      </c>
      <c r="C7795" s="74" t="s">
        <v>15585</v>
      </c>
    </row>
    <row r="7796" ht="14.25" customHeight="1">
      <c r="A7796" s="185" t="s">
        <v>13330</v>
      </c>
      <c r="B7796" s="185" t="s">
        <v>17532</v>
      </c>
      <c r="C7796" s="74" t="s">
        <v>15585</v>
      </c>
    </row>
    <row r="7797" ht="14.25" customHeight="1">
      <c r="A7797" s="185" t="s">
        <v>13333</v>
      </c>
      <c r="B7797" s="185" t="s">
        <v>15934</v>
      </c>
      <c r="C7797" s="74" t="s">
        <v>15585</v>
      </c>
    </row>
    <row r="7798" ht="14.25" customHeight="1">
      <c r="A7798" s="185" t="s">
        <v>13335</v>
      </c>
      <c r="B7798" s="185" t="s">
        <v>15842</v>
      </c>
      <c r="C7798" s="74" t="s">
        <v>15585</v>
      </c>
    </row>
    <row r="7799" ht="14.25" customHeight="1">
      <c r="A7799" s="185" t="s">
        <v>6731</v>
      </c>
      <c r="B7799" s="185" t="s">
        <v>15843</v>
      </c>
      <c r="C7799" s="74" t="s">
        <v>15585</v>
      </c>
    </row>
    <row r="7800" ht="14.25" customHeight="1">
      <c r="A7800" s="185" t="s">
        <v>13336</v>
      </c>
      <c r="B7800" s="185" t="s">
        <v>15842</v>
      </c>
      <c r="C7800" s="74" t="s">
        <v>15585</v>
      </c>
    </row>
    <row r="7801" ht="14.25" customHeight="1">
      <c r="A7801" s="185" t="s">
        <v>13337</v>
      </c>
      <c r="B7801" s="185" t="s">
        <v>15843</v>
      </c>
      <c r="C7801" s="74" t="s">
        <v>15585</v>
      </c>
    </row>
    <row r="7802" ht="14.25" customHeight="1">
      <c r="A7802" s="185" t="s">
        <v>13338</v>
      </c>
      <c r="B7802" s="185" t="s">
        <v>15842</v>
      </c>
      <c r="C7802" s="74" t="s">
        <v>15585</v>
      </c>
    </row>
    <row r="7803" ht="14.25" customHeight="1">
      <c r="A7803" s="185" t="s">
        <v>13339</v>
      </c>
      <c r="B7803" s="185" t="s">
        <v>15843</v>
      </c>
      <c r="C7803" s="74" t="s">
        <v>15585</v>
      </c>
    </row>
    <row r="7804" ht="14.25" customHeight="1">
      <c r="A7804" s="185" t="s">
        <v>13342</v>
      </c>
      <c r="B7804" s="185" t="s">
        <v>15844</v>
      </c>
      <c r="C7804" s="74" t="s">
        <v>15585</v>
      </c>
    </row>
    <row r="7805" ht="14.25" customHeight="1">
      <c r="A7805" s="185" t="s">
        <v>13345</v>
      </c>
      <c r="B7805" s="185" t="s">
        <v>15889</v>
      </c>
      <c r="C7805" s="74" t="s">
        <v>15585</v>
      </c>
    </row>
    <row r="7806" ht="14.25" customHeight="1">
      <c r="A7806" s="185" t="s">
        <v>6766</v>
      </c>
      <c r="B7806" s="185" t="s">
        <v>15846</v>
      </c>
      <c r="C7806" s="74" t="s">
        <v>15585</v>
      </c>
    </row>
    <row r="7807" ht="14.25" customHeight="1">
      <c r="A7807" s="185" t="s">
        <v>6799</v>
      </c>
      <c r="B7807" s="185" t="s">
        <v>17533</v>
      </c>
      <c r="C7807" s="74" t="s">
        <v>15585</v>
      </c>
    </row>
    <row r="7808" ht="14.25" customHeight="1">
      <c r="A7808" s="185" t="s">
        <v>13349</v>
      </c>
      <c r="B7808" s="185" t="s">
        <v>15891</v>
      </c>
      <c r="C7808" s="74" t="s">
        <v>15585</v>
      </c>
    </row>
    <row r="7809" ht="14.25" customHeight="1">
      <c r="A7809" s="185" t="s">
        <v>13350</v>
      </c>
      <c r="B7809" s="185" t="s">
        <v>15848</v>
      </c>
      <c r="C7809" s="74" t="s">
        <v>15585</v>
      </c>
    </row>
    <row r="7810" ht="14.25" customHeight="1">
      <c r="A7810" s="185" t="s">
        <v>13352</v>
      </c>
      <c r="B7810" s="185" t="s">
        <v>15849</v>
      </c>
      <c r="C7810" s="74" t="s">
        <v>15585</v>
      </c>
    </row>
    <row r="7811" ht="14.25" customHeight="1">
      <c r="A7811" s="185" t="s">
        <v>6991</v>
      </c>
      <c r="B7811" s="185" t="s">
        <v>15846</v>
      </c>
      <c r="C7811" s="74" t="s">
        <v>15585</v>
      </c>
    </row>
    <row r="7812" ht="14.25" customHeight="1">
      <c r="A7812" s="185" t="s">
        <v>13356</v>
      </c>
      <c r="B7812" s="185" t="s">
        <v>15892</v>
      </c>
      <c r="C7812" s="74" t="s">
        <v>15585</v>
      </c>
    </row>
    <row r="7813" ht="14.25" customHeight="1">
      <c r="A7813" s="185" t="s">
        <v>13358</v>
      </c>
      <c r="B7813" s="185" t="s">
        <v>15848</v>
      </c>
      <c r="C7813" s="74" t="s">
        <v>15585</v>
      </c>
    </row>
    <row r="7814" ht="14.25" customHeight="1">
      <c r="A7814" s="185" t="s">
        <v>13360</v>
      </c>
      <c r="B7814" s="185" t="s">
        <v>15849</v>
      </c>
      <c r="C7814" s="74" t="s">
        <v>15585</v>
      </c>
    </row>
    <row r="7815" ht="14.25" customHeight="1">
      <c r="A7815" s="185" t="s">
        <v>3725</v>
      </c>
      <c r="B7815" s="185" t="s">
        <v>15893</v>
      </c>
      <c r="C7815" s="74" t="s">
        <v>15585</v>
      </c>
    </row>
    <row r="7816" ht="14.25" customHeight="1">
      <c r="A7816" s="185" t="s">
        <v>13364</v>
      </c>
      <c r="B7816" s="185" t="s">
        <v>17534</v>
      </c>
      <c r="C7816" s="74" t="s">
        <v>15585</v>
      </c>
    </row>
    <row r="7817" ht="14.25" customHeight="1">
      <c r="A7817" s="185" t="s">
        <v>13365</v>
      </c>
      <c r="B7817" s="185" t="s">
        <v>15852</v>
      </c>
      <c r="C7817" s="74" t="s">
        <v>15585</v>
      </c>
    </row>
    <row r="7818" ht="14.25" customHeight="1">
      <c r="A7818" s="185" t="s">
        <v>3703</v>
      </c>
      <c r="B7818" s="185" t="s">
        <v>16482</v>
      </c>
      <c r="C7818" s="74" t="s">
        <v>15585</v>
      </c>
    </row>
    <row r="7819" ht="14.25" customHeight="1">
      <c r="A7819" s="185" t="s">
        <v>7579</v>
      </c>
      <c r="B7819" s="185" t="s">
        <v>15854</v>
      </c>
      <c r="C7819" s="74" t="s">
        <v>15585</v>
      </c>
    </row>
    <row r="7820" ht="14.25" customHeight="1">
      <c r="A7820" s="185" t="s">
        <v>13372</v>
      </c>
      <c r="B7820" s="185" t="s">
        <v>17535</v>
      </c>
      <c r="C7820" s="74" t="s">
        <v>15585</v>
      </c>
    </row>
    <row r="7821" ht="14.25" customHeight="1">
      <c r="A7821" s="185" t="s">
        <v>3708</v>
      </c>
      <c r="B7821" s="185" t="s">
        <v>17536</v>
      </c>
      <c r="C7821" s="74" t="s">
        <v>15585</v>
      </c>
    </row>
    <row r="7822" ht="14.25" customHeight="1">
      <c r="A7822" s="185" t="s">
        <v>13378</v>
      </c>
      <c r="B7822" s="185" t="s">
        <v>17537</v>
      </c>
      <c r="C7822" s="74" t="s">
        <v>15585</v>
      </c>
    </row>
    <row r="7823" ht="14.25" customHeight="1">
      <c r="A7823" s="185" t="s">
        <v>13384</v>
      </c>
      <c r="B7823" s="185" t="s">
        <v>17538</v>
      </c>
      <c r="C7823" s="74" t="s">
        <v>15585</v>
      </c>
    </row>
    <row r="7824" ht="14.25" customHeight="1">
      <c r="A7824" s="185" t="s">
        <v>13390</v>
      </c>
      <c r="B7824" s="185" t="s">
        <v>15858</v>
      </c>
      <c r="C7824" s="74" t="s">
        <v>15585</v>
      </c>
    </row>
    <row r="7825" ht="14.25" customHeight="1">
      <c r="A7825" s="185" t="s">
        <v>3710</v>
      </c>
      <c r="B7825" s="185" t="s">
        <v>16052</v>
      </c>
      <c r="C7825" s="74" t="s">
        <v>15585</v>
      </c>
    </row>
    <row r="7826" ht="14.25" customHeight="1">
      <c r="A7826" s="185" t="s">
        <v>8833</v>
      </c>
      <c r="B7826" s="185" t="s">
        <v>16080</v>
      </c>
      <c r="C7826" s="74" t="s">
        <v>15585</v>
      </c>
    </row>
    <row r="7827" ht="14.25" customHeight="1">
      <c r="A7827" s="185" t="s">
        <v>13393</v>
      </c>
      <c r="B7827" s="185" t="s">
        <v>15930</v>
      </c>
      <c r="C7827" s="74" t="s">
        <v>15585</v>
      </c>
    </row>
    <row r="7828" ht="14.25" customHeight="1">
      <c r="A7828" s="185" t="s">
        <v>13396</v>
      </c>
      <c r="B7828" s="185" t="s">
        <v>15861</v>
      </c>
      <c r="C7828" s="74" t="s">
        <v>15585</v>
      </c>
    </row>
    <row r="7829" ht="14.25" customHeight="1">
      <c r="A7829" s="185" t="s">
        <v>13398</v>
      </c>
      <c r="B7829" s="185" t="s">
        <v>15843</v>
      </c>
      <c r="C7829" s="74" t="s">
        <v>15585</v>
      </c>
    </row>
    <row r="7830" ht="14.25" customHeight="1">
      <c r="A7830" s="185" t="s">
        <v>13400</v>
      </c>
      <c r="B7830" s="185" t="s">
        <v>15861</v>
      </c>
      <c r="C7830" s="74" t="s">
        <v>15585</v>
      </c>
    </row>
    <row r="7831" ht="14.25" customHeight="1">
      <c r="A7831" s="185" t="s">
        <v>13402</v>
      </c>
      <c r="B7831" s="185" t="s">
        <v>15843</v>
      </c>
      <c r="C7831" s="74" t="s">
        <v>15585</v>
      </c>
    </row>
    <row r="7832" ht="14.25" customHeight="1">
      <c r="A7832" s="185" t="s">
        <v>13404</v>
      </c>
      <c r="B7832" s="185" t="s">
        <v>15861</v>
      </c>
      <c r="C7832" s="74" t="s">
        <v>15585</v>
      </c>
    </row>
    <row r="7833" ht="14.25" customHeight="1">
      <c r="A7833" s="185" t="s">
        <v>13405</v>
      </c>
      <c r="B7833" s="185" t="s">
        <v>15843</v>
      </c>
      <c r="C7833" s="74" t="s">
        <v>15585</v>
      </c>
    </row>
    <row r="7834" ht="14.25" customHeight="1">
      <c r="A7834" s="185" t="s">
        <v>9167</v>
      </c>
      <c r="B7834" s="185" t="s">
        <v>15844</v>
      </c>
      <c r="C7834" s="74" t="s">
        <v>15585</v>
      </c>
    </row>
    <row r="7835" ht="14.25" customHeight="1">
      <c r="A7835" s="185" t="s">
        <v>9506</v>
      </c>
      <c r="B7835" s="185" t="s">
        <v>17539</v>
      </c>
      <c r="C7835" s="74" t="s">
        <v>15585</v>
      </c>
    </row>
    <row r="7836" ht="14.25" customHeight="1">
      <c r="A7836" s="185" t="s">
        <v>9903</v>
      </c>
      <c r="B7836" s="185" t="s">
        <v>16491</v>
      </c>
      <c r="C7836" s="74" t="s">
        <v>15585</v>
      </c>
    </row>
    <row r="7837" ht="14.25" customHeight="1">
      <c r="A7837" s="185" t="s">
        <v>13427</v>
      </c>
      <c r="B7837" s="185" t="s">
        <v>15827</v>
      </c>
      <c r="C7837" s="74" t="s">
        <v>15585</v>
      </c>
    </row>
    <row r="7838" ht="14.25" customHeight="1">
      <c r="A7838" s="185" t="s">
        <v>13431</v>
      </c>
      <c r="B7838" s="185" t="s">
        <v>15864</v>
      </c>
      <c r="C7838" s="74" t="s">
        <v>15585</v>
      </c>
    </row>
    <row r="7839" ht="14.25" customHeight="1">
      <c r="A7839" s="185" t="s">
        <v>3717</v>
      </c>
      <c r="B7839" s="185" t="s">
        <v>17540</v>
      </c>
      <c r="C7839" s="74" t="s">
        <v>15585</v>
      </c>
    </row>
    <row r="7840" ht="14.25" customHeight="1">
      <c r="A7840" s="185" t="s">
        <v>3718</v>
      </c>
      <c r="B7840" s="185" t="s">
        <v>15868</v>
      </c>
      <c r="C7840" s="74" t="s">
        <v>15585</v>
      </c>
    </row>
    <row r="7841" ht="14.25" customHeight="1">
      <c r="A7841" s="185" t="s">
        <v>13509</v>
      </c>
      <c r="B7841" s="185" t="s">
        <v>16494</v>
      </c>
      <c r="C7841" s="74" t="s">
        <v>15585</v>
      </c>
    </row>
    <row r="7842" ht="14.25" customHeight="1">
      <c r="A7842" s="185" t="s">
        <v>11450</v>
      </c>
      <c r="B7842" s="185" t="s">
        <v>17541</v>
      </c>
      <c r="C7842" s="74" t="s">
        <v>15585</v>
      </c>
    </row>
    <row r="7843" ht="14.25" customHeight="1">
      <c r="A7843" s="185" t="s">
        <v>11644</v>
      </c>
      <c r="B7843" s="185" t="s">
        <v>16001</v>
      </c>
      <c r="C7843" s="74" t="s">
        <v>15585</v>
      </c>
    </row>
    <row r="7844" ht="14.25" customHeight="1">
      <c r="A7844" s="185" t="s">
        <v>11741</v>
      </c>
      <c r="B7844" s="185" t="s">
        <v>16702</v>
      </c>
      <c r="C7844" s="74" t="s">
        <v>15585</v>
      </c>
    </row>
    <row r="7845" ht="14.25" customHeight="1">
      <c r="A7845" s="185" t="s">
        <v>13435</v>
      </c>
      <c r="B7845" s="185" t="s">
        <v>15842</v>
      </c>
      <c r="C7845" s="74" t="s">
        <v>15585</v>
      </c>
    </row>
    <row r="7846" ht="14.25" customHeight="1">
      <c r="A7846" s="185" t="s">
        <v>13436</v>
      </c>
      <c r="B7846" s="185" t="s">
        <v>15843</v>
      </c>
      <c r="C7846" s="74" t="s">
        <v>15585</v>
      </c>
    </row>
    <row r="7847" ht="14.25" customHeight="1">
      <c r="A7847" s="185" t="s">
        <v>13437</v>
      </c>
      <c r="B7847" s="185" t="s">
        <v>15842</v>
      </c>
      <c r="C7847" s="74" t="s">
        <v>15585</v>
      </c>
    </row>
    <row r="7848" ht="14.25" customHeight="1">
      <c r="A7848" s="185" t="s">
        <v>13438</v>
      </c>
      <c r="B7848" s="185" t="s">
        <v>15843</v>
      </c>
      <c r="C7848" s="74" t="s">
        <v>15585</v>
      </c>
    </row>
    <row r="7849" ht="14.25" customHeight="1">
      <c r="A7849" s="185" t="s">
        <v>13439</v>
      </c>
      <c r="B7849" s="185" t="s">
        <v>15842</v>
      </c>
      <c r="C7849" s="74" t="s">
        <v>15585</v>
      </c>
    </row>
    <row r="7850" ht="14.25" customHeight="1">
      <c r="A7850" s="185" t="s">
        <v>13440</v>
      </c>
      <c r="B7850" s="185" t="s">
        <v>15843</v>
      </c>
      <c r="C7850" s="74" t="s">
        <v>15585</v>
      </c>
    </row>
    <row r="7851" ht="14.25" customHeight="1">
      <c r="A7851" s="185" t="s">
        <v>13443</v>
      </c>
      <c r="B7851" s="185" t="s">
        <v>15844</v>
      </c>
      <c r="C7851" s="74" t="s">
        <v>15585</v>
      </c>
    </row>
    <row r="7852" ht="14.25" customHeight="1">
      <c r="A7852" s="185" t="s">
        <v>13268</v>
      </c>
      <c r="B7852" s="185" t="s">
        <v>15870</v>
      </c>
      <c r="C7852" s="74" t="s">
        <v>15585</v>
      </c>
    </row>
    <row r="7853" ht="14.25" customHeight="1">
      <c r="A7853" s="185" t="s">
        <v>12180</v>
      </c>
      <c r="B7853" s="185" t="s">
        <v>15907</v>
      </c>
      <c r="C7853" s="74" t="s">
        <v>15585</v>
      </c>
    </row>
    <row r="7854" ht="14.25" customHeight="1">
      <c r="A7854" s="185" t="s">
        <v>13449</v>
      </c>
      <c r="B7854" s="185" t="s">
        <v>15858</v>
      </c>
      <c r="C7854" s="74" t="s">
        <v>15585</v>
      </c>
    </row>
    <row r="7855" ht="14.25" customHeight="1">
      <c r="A7855" s="185" t="s">
        <v>13450</v>
      </c>
      <c r="B7855" s="185" t="s">
        <v>17542</v>
      </c>
      <c r="C7855" s="74" t="s">
        <v>15585</v>
      </c>
    </row>
    <row r="7856" ht="14.25" customHeight="1">
      <c r="A7856" s="185" t="s">
        <v>12500</v>
      </c>
      <c r="B7856" s="185" t="s">
        <v>15858</v>
      </c>
      <c r="C7856" s="74" t="s">
        <v>15585</v>
      </c>
    </row>
    <row r="7857" ht="14.25" customHeight="1">
      <c r="A7857" s="185" t="s">
        <v>3713</v>
      </c>
      <c r="B7857" s="185" t="s">
        <v>15873</v>
      </c>
      <c r="C7857" s="74" t="s">
        <v>15585</v>
      </c>
    </row>
    <row r="7858" ht="14.25" customHeight="1">
      <c r="A7858" s="185" t="s">
        <v>13462</v>
      </c>
      <c r="B7858" s="185" t="s">
        <v>17543</v>
      </c>
      <c r="C7858" s="74" t="s">
        <v>15585</v>
      </c>
    </row>
    <row r="7859" ht="14.25" customHeight="1">
      <c r="A7859" s="185" t="s">
        <v>13463</v>
      </c>
      <c r="B7859" s="185" t="s">
        <v>17544</v>
      </c>
      <c r="C7859" s="74" t="s">
        <v>15585</v>
      </c>
    </row>
    <row r="7860" ht="14.25" customHeight="1">
      <c r="A7860" s="185" t="s">
        <v>3934</v>
      </c>
      <c r="B7860" s="185" t="s">
        <v>15878</v>
      </c>
      <c r="C7860" s="74" t="s">
        <v>15585</v>
      </c>
    </row>
    <row r="7861" ht="14.25" customHeight="1">
      <c r="A7861" s="185" t="s">
        <v>4074</v>
      </c>
      <c r="B7861" s="185" t="s">
        <v>15976</v>
      </c>
      <c r="C7861" s="74" t="s">
        <v>15603</v>
      </c>
    </row>
    <row r="7862" ht="14.25" customHeight="1">
      <c r="A7862" s="185" t="s">
        <v>4379</v>
      </c>
      <c r="B7862" s="185" t="s">
        <v>16057</v>
      </c>
      <c r="C7862" s="74" t="s">
        <v>15603</v>
      </c>
    </row>
    <row r="7863" ht="14.25" customHeight="1">
      <c r="A7863" s="185" t="s">
        <v>13285</v>
      </c>
      <c r="B7863" s="185" t="s">
        <v>15824</v>
      </c>
      <c r="C7863" s="74" t="s">
        <v>15603</v>
      </c>
    </row>
    <row r="7864" ht="14.25" customHeight="1">
      <c r="A7864" s="185" t="s">
        <v>4523</v>
      </c>
      <c r="B7864" s="185" t="s">
        <v>17545</v>
      </c>
      <c r="C7864" s="74" t="s">
        <v>15603</v>
      </c>
    </row>
    <row r="7865" ht="14.25" customHeight="1">
      <c r="A7865" s="185" t="s">
        <v>4533</v>
      </c>
      <c r="B7865" s="185" t="s">
        <v>17546</v>
      </c>
      <c r="C7865" s="74" t="s">
        <v>15603</v>
      </c>
    </row>
    <row r="7866" ht="14.25" customHeight="1">
      <c r="A7866" s="185" t="s">
        <v>13300</v>
      </c>
      <c r="B7866" s="185" t="s">
        <v>15827</v>
      </c>
      <c r="C7866" s="74" t="s">
        <v>15603</v>
      </c>
    </row>
    <row r="7867" ht="14.25" customHeight="1">
      <c r="A7867" s="185" t="s">
        <v>4910</v>
      </c>
      <c r="B7867" s="185" t="s">
        <v>15828</v>
      </c>
      <c r="C7867" s="74" t="s">
        <v>15603</v>
      </c>
    </row>
    <row r="7868" ht="14.25" customHeight="1">
      <c r="A7868" s="185" t="s">
        <v>13305</v>
      </c>
      <c r="B7868" s="185" t="s">
        <v>16354</v>
      </c>
      <c r="C7868" s="74" t="s">
        <v>15603</v>
      </c>
    </row>
    <row r="7869" ht="14.25" customHeight="1">
      <c r="A7869" s="185" t="s">
        <v>5024</v>
      </c>
      <c r="B7869" s="185" t="s">
        <v>17547</v>
      </c>
      <c r="C7869" s="74" t="s">
        <v>15603</v>
      </c>
    </row>
    <row r="7870" ht="14.25" customHeight="1">
      <c r="A7870" s="185" t="s">
        <v>2692</v>
      </c>
      <c r="B7870" s="185" t="s">
        <v>15832</v>
      </c>
      <c r="C7870" s="74" t="s">
        <v>15603</v>
      </c>
    </row>
    <row r="7871" ht="14.25" customHeight="1">
      <c r="A7871" s="185" t="s">
        <v>13309</v>
      </c>
      <c r="B7871" s="185" t="s">
        <v>17548</v>
      </c>
      <c r="C7871" s="74" t="s">
        <v>15603</v>
      </c>
    </row>
    <row r="7872" ht="14.25" customHeight="1">
      <c r="A7872" s="185" t="s">
        <v>13311</v>
      </c>
      <c r="B7872" s="185" t="s">
        <v>17549</v>
      </c>
      <c r="C7872" s="74" t="s">
        <v>15603</v>
      </c>
    </row>
    <row r="7873" ht="14.25" customHeight="1">
      <c r="A7873" s="185" t="s">
        <v>13315</v>
      </c>
      <c r="B7873" s="185" t="s">
        <v>15837</v>
      </c>
      <c r="C7873" s="74" t="s">
        <v>15603</v>
      </c>
    </row>
    <row r="7874" ht="14.25" customHeight="1">
      <c r="A7874" s="185" t="s">
        <v>13326</v>
      </c>
      <c r="B7874" s="185" t="s">
        <v>15840</v>
      </c>
      <c r="C7874" s="74" t="s">
        <v>15603</v>
      </c>
    </row>
    <row r="7875" ht="14.25" customHeight="1">
      <c r="A7875" s="185" t="s">
        <v>13333</v>
      </c>
      <c r="B7875" s="185" t="s">
        <v>16354</v>
      </c>
      <c r="C7875" s="74" t="s">
        <v>15603</v>
      </c>
    </row>
    <row r="7876" ht="14.25" customHeight="1">
      <c r="A7876" s="185" t="s">
        <v>13335</v>
      </c>
      <c r="B7876" s="185" t="s">
        <v>15842</v>
      </c>
      <c r="C7876" s="74" t="s">
        <v>15603</v>
      </c>
    </row>
    <row r="7877" ht="14.25" customHeight="1">
      <c r="A7877" s="185" t="s">
        <v>6731</v>
      </c>
      <c r="B7877" s="185" t="s">
        <v>15843</v>
      </c>
      <c r="C7877" s="74" t="s">
        <v>15603</v>
      </c>
    </row>
    <row r="7878" ht="14.25" customHeight="1">
      <c r="A7878" s="185" t="s">
        <v>13336</v>
      </c>
      <c r="B7878" s="185" t="s">
        <v>15842</v>
      </c>
      <c r="C7878" s="74" t="s">
        <v>15603</v>
      </c>
    </row>
    <row r="7879" ht="14.25" customHeight="1">
      <c r="A7879" s="185" t="s">
        <v>13337</v>
      </c>
      <c r="B7879" s="185" t="s">
        <v>15843</v>
      </c>
      <c r="C7879" s="74" t="s">
        <v>15603</v>
      </c>
    </row>
    <row r="7880" ht="14.25" customHeight="1">
      <c r="A7880" s="185" t="s">
        <v>13338</v>
      </c>
      <c r="B7880" s="185" t="s">
        <v>15842</v>
      </c>
      <c r="C7880" s="74" t="s">
        <v>15603</v>
      </c>
    </row>
    <row r="7881" ht="14.25" customHeight="1">
      <c r="A7881" s="185" t="s">
        <v>13339</v>
      </c>
      <c r="B7881" s="185" t="s">
        <v>15843</v>
      </c>
      <c r="C7881" s="74" t="s">
        <v>15603</v>
      </c>
    </row>
    <row r="7882" ht="14.25" customHeight="1">
      <c r="A7882" s="185" t="s">
        <v>13342</v>
      </c>
      <c r="B7882" s="185" t="s">
        <v>15844</v>
      </c>
      <c r="C7882" s="74" t="s">
        <v>15603</v>
      </c>
    </row>
    <row r="7883" ht="14.25" customHeight="1">
      <c r="A7883" s="185" t="s">
        <v>13345</v>
      </c>
      <c r="B7883" s="185" t="s">
        <v>15889</v>
      </c>
      <c r="C7883" s="74" t="s">
        <v>15603</v>
      </c>
    </row>
    <row r="7884" ht="14.25" customHeight="1">
      <c r="A7884" s="185" t="s">
        <v>6766</v>
      </c>
      <c r="B7884" s="185" t="s">
        <v>15846</v>
      </c>
      <c r="C7884" s="74" t="s">
        <v>15603</v>
      </c>
    </row>
    <row r="7885" ht="14.25" customHeight="1">
      <c r="A7885" s="185" t="s">
        <v>13567</v>
      </c>
      <c r="B7885" s="185" t="s">
        <v>15863</v>
      </c>
      <c r="C7885" s="74" t="s">
        <v>15603</v>
      </c>
    </row>
    <row r="7886" ht="14.25" customHeight="1">
      <c r="A7886" s="185" t="s">
        <v>6799</v>
      </c>
      <c r="B7886" s="185" t="s">
        <v>17550</v>
      </c>
      <c r="C7886" s="74" t="s">
        <v>15603</v>
      </c>
    </row>
    <row r="7887" ht="14.25" customHeight="1">
      <c r="A7887" s="185" t="s">
        <v>13349</v>
      </c>
      <c r="B7887" s="185" t="s">
        <v>16043</v>
      </c>
      <c r="C7887" s="74" t="s">
        <v>15603</v>
      </c>
    </row>
    <row r="7888" ht="14.25" customHeight="1">
      <c r="A7888" s="185" t="s">
        <v>13350</v>
      </c>
      <c r="B7888" s="185" t="s">
        <v>15848</v>
      </c>
      <c r="C7888" s="74" t="s">
        <v>15603</v>
      </c>
    </row>
    <row r="7889" ht="14.25" customHeight="1">
      <c r="A7889" s="185" t="s">
        <v>13352</v>
      </c>
      <c r="B7889" s="185" t="s">
        <v>15849</v>
      </c>
      <c r="C7889" s="74" t="s">
        <v>15603</v>
      </c>
    </row>
    <row r="7890" ht="14.25" customHeight="1">
      <c r="A7890" s="185" t="s">
        <v>6991</v>
      </c>
      <c r="B7890" s="185" t="s">
        <v>15846</v>
      </c>
      <c r="C7890" s="74" t="s">
        <v>15603</v>
      </c>
    </row>
    <row r="7891" ht="14.25" customHeight="1">
      <c r="A7891" s="185" t="s">
        <v>13570</v>
      </c>
      <c r="B7891" s="185" t="s">
        <v>17551</v>
      </c>
      <c r="C7891" s="74" t="s">
        <v>15603</v>
      </c>
    </row>
    <row r="7892" ht="14.25" customHeight="1">
      <c r="A7892" s="185" t="s">
        <v>13356</v>
      </c>
      <c r="B7892" s="185" t="s">
        <v>16043</v>
      </c>
      <c r="C7892" s="74" t="s">
        <v>15603</v>
      </c>
    </row>
    <row r="7893" ht="14.25" customHeight="1">
      <c r="A7893" s="185" t="s">
        <v>13358</v>
      </c>
      <c r="B7893" s="185" t="s">
        <v>15848</v>
      </c>
      <c r="C7893" s="74" t="s">
        <v>15603</v>
      </c>
    </row>
    <row r="7894" ht="14.25" customHeight="1">
      <c r="A7894" s="185" t="s">
        <v>13360</v>
      </c>
      <c r="B7894" s="185" t="s">
        <v>15849</v>
      </c>
      <c r="C7894" s="74" t="s">
        <v>15603</v>
      </c>
    </row>
    <row r="7895" ht="14.25" customHeight="1">
      <c r="A7895" s="185" t="s">
        <v>7095</v>
      </c>
      <c r="B7895" s="185" t="s">
        <v>15976</v>
      </c>
      <c r="C7895" s="74" t="s">
        <v>15603</v>
      </c>
    </row>
    <row r="7896" ht="14.25" customHeight="1">
      <c r="A7896" s="185" t="s">
        <v>3725</v>
      </c>
      <c r="B7896" s="185" t="s">
        <v>15893</v>
      </c>
      <c r="C7896" s="74" t="s">
        <v>15603</v>
      </c>
    </row>
    <row r="7897" ht="14.25" customHeight="1">
      <c r="A7897" s="185" t="s">
        <v>13364</v>
      </c>
      <c r="B7897" s="185" t="s">
        <v>16138</v>
      </c>
      <c r="C7897" s="74" t="s">
        <v>15603</v>
      </c>
    </row>
    <row r="7898" ht="14.25" customHeight="1">
      <c r="A7898" s="185" t="s">
        <v>7245</v>
      </c>
      <c r="B7898" s="185" t="s">
        <v>17552</v>
      </c>
      <c r="C7898" s="74" t="s">
        <v>15603</v>
      </c>
    </row>
    <row r="7899" ht="14.25" customHeight="1">
      <c r="A7899" s="185" t="s">
        <v>13365</v>
      </c>
      <c r="B7899" s="185" t="s">
        <v>15852</v>
      </c>
      <c r="C7899" s="74" t="s">
        <v>15603</v>
      </c>
    </row>
    <row r="7900" ht="14.25" customHeight="1">
      <c r="A7900" s="185" t="s">
        <v>3703</v>
      </c>
      <c r="B7900" s="185" t="s">
        <v>16533</v>
      </c>
      <c r="C7900" s="74" t="s">
        <v>15603</v>
      </c>
    </row>
    <row r="7901" ht="14.25" customHeight="1">
      <c r="A7901" s="185" t="s">
        <v>7579</v>
      </c>
      <c r="B7901" s="185" t="s">
        <v>15854</v>
      </c>
      <c r="C7901" s="74" t="s">
        <v>15603</v>
      </c>
    </row>
    <row r="7902" ht="14.25" customHeight="1">
      <c r="A7902" s="185" t="s">
        <v>7602</v>
      </c>
      <c r="B7902" s="185" t="s">
        <v>17553</v>
      </c>
      <c r="C7902" s="74" t="s">
        <v>15603</v>
      </c>
    </row>
    <row r="7903" ht="14.25" customHeight="1">
      <c r="A7903" s="185" t="s">
        <v>7658</v>
      </c>
      <c r="B7903" s="185" t="s">
        <v>17554</v>
      </c>
      <c r="C7903" s="74" t="s">
        <v>15603</v>
      </c>
    </row>
    <row r="7904" ht="14.25" customHeight="1">
      <c r="A7904" s="185" t="s">
        <v>13372</v>
      </c>
      <c r="B7904" s="185" t="s">
        <v>17555</v>
      </c>
      <c r="C7904" s="74" t="s">
        <v>15603</v>
      </c>
    </row>
    <row r="7905" ht="14.25" customHeight="1">
      <c r="A7905" s="185" t="s">
        <v>3708</v>
      </c>
      <c r="B7905" s="185" t="s">
        <v>17556</v>
      </c>
      <c r="C7905" s="74" t="s">
        <v>15603</v>
      </c>
    </row>
    <row r="7906" ht="14.25" customHeight="1">
      <c r="A7906" s="185" t="s">
        <v>13378</v>
      </c>
      <c r="B7906" s="185" t="s">
        <v>17557</v>
      </c>
      <c r="C7906" s="74" t="s">
        <v>15603</v>
      </c>
    </row>
    <row r="7907" ht="14.25" customHeight="1">
      <c r="A7907" s="185" t="s">
        <v>8205</v>
      </c>
      <c r="B7907" s="185" t="s">
        <v>15927</v>
      </c>
      <c r="C7907" s="74" t="s">
        <v>15603</v>
      </c>
    </row>
    <row r="7908" ht="14.25" customHeight="1">
      <c r="A7908" s="185" t="s">
        <v>13384</v>
      </c>
      <c r="B7908" s="185" t="s">
        <v>16588</v>
      </c>
      <c r="C7908" s="74" t="s">
        <v>15603</v>
      </c>
    </row>
    <row r="7909" ht="14.25" customHeight="1">
      <c r="A7909" s="185" t="s">
        <v>13390</v>
      </c>
      <c r="B7909" s="185" t="s">
        <v>15858</v>
      </c>
      <c r="C7909" s="74" t="s">
        <v>15603</v>
      </c>
    </row>
    <row r="7910" ht="14.25" customHeight="1">
      <c r="A7910" s="185" t="s">
        <v>3710</v>
      </c>
      <c r="B7910" s="185" t="s">
        <v>15951</v>
      </c>
      <c r="C7910" s="74" t="s">
        <v>15603</v>
      </c>
    </row>
    <row r="7911" ht="14.25" customHeight="1">
      <c r="A7911" s="185" t="s">
        <v>13393</v>
      </c>
      <c r="B7911" s="185" t="s">
        <v>15860</v>
      </c>
      <c r="C7911" s="74" t="s">
        <v>15603</v>
      </c>
    </row>
    <row r="7912" ht="14.25" customHeight="1">
      <c r="A7912" s="185" t="s">
        <v>13396</v>
      </c>
      <c r="B7912" s="185" t="s">
        <v>15861</v>
      </c>
      <c r="C7912" s="74" t="s">
        <v>15603</v>
      </c>
    </row>
    <row r="7913" ht="14.25" customHeight="1">
      <c r="A7913" s="185" t="s">
        <v>13398</v>
      </c>
      <c r="B7913" s="185" t="s">
        <v>15843</v>
      </c>
      <c r="C7913" s="74" t="s">
        <v>15603</v>
      </c>
    </row>
    <row r="7914" ht="14.25" customHeight="1">
      <c r="A7914" s="185" t="s">
        <v>13400</v>
      </c>
      <c r="B7914" s="185" t="s">
        <v>15861</v>
      </c>
      <c r="C7914" s="74" t="s">
        <v>15603</v>
      </c>
    </row>
    <row r="7915" ht="14.25" customHeight="1">
      <c r="A7915" s="185" t="s">
        <v>13402</v>
      </c>
      <c r="B7915" s="185" t="s">
        <v>15843</v>
      </c>
      <c r="C7915" s="74" t="s">
        <v>15603</v>
      </c>
    </row>
    <row r="7916" ht="14.25" customHeight="1">
      <c r="A7916" s="185" t="s">
        <v>13404</v>
      </c>
      <c r="B7916" s="185" t="s">
        <v>15861</v>
      </c>
      <c r="C7916" s="74" t="s">
        <v>15603</v>
      </c>
    </row>
    <row r="7917" ht="14.25" customHeight="1">
      <c r="A7917" s="185" t="s">
        <v>13405</v>
      </c>
      <c r="B7917" s="185" t="s">
        <v>15843</v>
      </c>
      <c r="C7917" s="74" t="s">
        <v>15603</v>
      </c>
    </row>
    <row r="7918" ht="14.25" customHeight="1">
      <c r="A7918" s="185" t="s">
        <v>9167</v>
      </c>
      <c r="B7918" s="185" t="s">
        <v>15844</v>
      </c>
      <c r="C7918" s="74" t="s">
        <v>15603</v>
      </c>
    </row>
    <row r="7919" ht="14.25" customHeight="1">
      <c r="A7919" s="185" t="s">
        <v>13427</v>
      </c>
      <c r="B7919" s="185" t="s">
        <v>15827</v>
      </c>
      <c r="C7919" s="74" t="s">
        <v>15603</v>
      </c>
    </row>
    <row r="7920" ht="14.25" customHeight="1">
      <c r="A7920" s="185" t="s">
        <v>13431</v>
      </c>
      <c r="B7920" s="185" t="s">
        <v>15864</v>
      </c>
      <c r="C7920" s="74" t="s">
        <v>15603</v>
      </c>
    </row>
    <row r="7921" ht="14.25" customHeight="1">
      <c r="A7921" s="185" t="s">
        <v>10828</v>
      </c>
      <c r="B7921" s="185" t="s">
        <v>17558</v>
      </c>
      <c r="C7921" s="74" t="s">
        <v>15603</v>
      </c>
    </row>
    <row r="7922" ht="14.25" customHeight="1">
      <c r="A7922" s="185" t="s">
        <v>11161</v>
      </c>
      <c r="B7922" s="185" t="s">
        <v>17559</v>
      </c>
      <c r="C7922" s="74" t="s">
        <v>15603</v>
      </c>
    </row>
    <row r="7923" ht="14.25" customHeight="1">
      <c r="A7923" s="185" t="s">
        <v>11175</v>
      </c>
      <c r="B7923" s="185" t="s">
        <v>17560</v>
      </c>
      <c r="C7923" s="74" t="s">
        <v>15603</v>
      </c>
    </row>
    <row r="7924" ht="14.25" customHeight="1">
      <c r="A7924" s="185" t="s">
        <v>3717</v>
      </c>
      <c r="B7924" s="185" t="s">
        <v>15903</v>
      </c>
      <c r="C7924" s="74" t="s">
        <v>15603</v>
      </c>
    </row>
    <row r="7925" ht="14.25" customHeight="1">
      <c r="A7925" s="185" t="s">
        <v>3718</v>
      </c>
      <c r="B7925" s="185" t="s">
        <v>15868</v>
      </c>
      <c r="C7925" s="74" t="s">
        <v>15603</v>
      </c>
    </row>
    <row r="7926" ht="14.25" customHeight="1">
      <c r="A7926" s="185" t="s">
        <v>13509</v>
      </c>
      <c r="B7926" s="185" t="s">
        <v>17561</v>
      </c>
      <c r="C7926" s="74" t="s">
        <v>15603</v>
      </c>
    </row>
    <row r="7927" ht="14.25" customHeight="1">
      <c r="A7927" s="185" t="s">
        <v>13435</v>
      </c>
      <c r="B7927" s="185" t="s">
        <v>15842</v>
      </c>
      <c r="C7927" s="74" t="s">
        <v>15603</v>
      </c>
    </row>
    <row r="7928" ht="14.25" customHeight="1">
      <c r="A7928" s="185" t="s">
        <v>13436</v>
      </c>
      <c r="B7928" s="185" t="s">
        <v>15843</v>
      </c>
      <c r="C7928" s="74" t="s">
        <v>15603</v>
      </c>
    </row>
    <row r="7929" ht="14.25" customHeight="1">
      <c r="A7929" s="185" t="s">
        <v>13437</v>
      </c>
      <c r="B7929" s="185" t="s">
        <v>15842</v>
      </c>
      <c r="C7929" s="74" t="s">
        <v>15603</v>
      </c>
    </row>
    <row r="7930" ht="14.25" customHeight="1">
      <c r="A7930" s="185" t="s">
        <v>13438</v>
      </c>
      <c r="B7930" s="185" t="s">
        <v>15843</v>
      </c>
      <c r="C7930" s="74" t="s">
        <v>15603</v>
      </c>
    </row>
    <row r="7931" ht="14.25" customHeight="1">
      <c r="A7931" s="185" t="s">
        <v>13439</v>
      </c>
      <c r="B7931" s="185" t="s">
        <v>15842</v>
      </c>
      <c r="C7931" s="74" t="s">
        <v>15603</v>
      </c>
    </row>
    <row r="7932" ht="14.25" customHeight="1">
      <c r="A7932" s="185" t="s">
        <v>13440</v>
      </c>
      <c r="B7932" s="185" t="s">
        <v>15843</v>
      </c>
      <c r="C7932" s="74" t="s">
        <v>15603</v>
      </c>
    </row>
    <row r="7933" ht="14.25" customHeight="1">
      <c r="A7933" s="185" t="s">
        <v>13443</v>
      </c>
      <c r="B7933" s="185" t="s">
        <v>15844</v>
      </c>
      <c r="C7933" s="74" t="s">
        <v>15603</v>
      </c>
    </row>
    <row r="7934" ht="14.25" customHeight="1">
      <c r="A7934" s="185" t="s">
        <v>13268</v>
      </c>
      <c r="B7934" s="185" t="s">
        <v>15870</v>
      </c>
      <c r="C7934" s="74" t="s">
        <v>15603</v>
      </c>
    </row>
    <row r="7935" ht="14.25" customHeight="1">
      <c r="A7935" s="185" t="s">
        <v>12180</v>
      </c>
      <c r="B7935" s="185" t="s">
        <v>15907</v>
      </c>
      <c r="C7935" s="74" t="s">
        <v>15603</v>
      </c>
    </row>
    <row r="7936" ht="14.25" customHeight="1">
      <c r="A7936" s="185" t="s">
        <v>13449</v>
      </c>
      <c r="B7936" s="185" t="s">
        <v>15858</v>
      </c>
      <c r="C7936" s="74" t="s">
        <v>15603</v>
      </c>
    </row>
    <row r="7937" ht="14.25" customHeight="1">
      <c r="A7937" s="185" t="s">
        <v>12451</v>
      </c>
      <c r="B7937" s="185" t="s">
        <v>16147</v>
      </c>
      <c r="C7937" s="74" t="s">
        <v>15603</v>
      </c>
    </row>
    <row r="7938" ht="14.25" customHeight="1">
      <c r="A7938" s="185" t="s">
        <v>13450</v>
      </c>
      <c r="B7938" s="185" t="s">
        <v>16147</v>
      </c>
      <c r="C7938" s="74" t="s">
        <v>15603</v>
      </c>
    </row>
    <row r="7939" ht="14.25" customHeight="1">
      <c r="A7939" s="185" t="s">
        <v>3713</v>
      </c>
      <c r="B7939" s="185" t="s">
        <v>15873</v>
      </c>
      <c r="C7939" s="74" t="s">
        <v>15603</v>
      </c>
    </row>
    <row r="7940" ht="14.25" customHeight="1">
      <c r="A7940" s="185" t="s">
        <v>13462</v>
      </c>
      <c r="B7940" s="185" t="s">
        <v>15909</v>
      </c>
      <c r="C7940" s="74" t="s">
        <v>15603</v>
      </c>
    </row>
    <row r="7941" ht="14.25" customHeight="1">
      <c r="A7941" s="185" t="s">
        <v>13463</v>
      </c>
      <c r="B7941" s="185" t="s">
        <v>17562</v>
      </c>
      <c r="C7941" s="74" t="s">
        <v>15603</v>
      </c>
    </row>
    <row r="7942" ht="14.25" customHeight="1">
      <c r="A7942" s="185" t="s">
        <v>3934</v>
      </c>
      <c r="B7942" s="185" t="s">
        <v>15878</v>
      </c>
      <c r="C7942" s="74" t="s">
        <v>15603</v>
      </c>
    </row>
    <row r="7943" ht="14.25" customHeight="1">
      <c r="A7943" s="185" t="s">
        <v>13285</v>
      </c>
      <c r="B7943" s="185" t="s">
        <v>15824</v>
      </c>
      <c r="C7943" s="74" t="s">
        <v>15638</v>
      </c>
    </row>
    <row r="7944" ht="14.25" customHeight="1">
      <c r="A7944" s="185" t="s">
        <v>4785</v>
      </c>
      <c r="B7944" s="185" t="s">
        <v>15880</v>
      </c>
      <c r="C7944" s="74" t="s">
        <v>15638</v>
      </c>
    </row>
    <row r="7945" ht="14.25" customHeight="1">
      <c r="A7945" s="185" t="s">
        <v>13300</v>
      </c>
      <c r="B7945" s="185" t="s">
        <v>15827</v>
      </c>
      <c r="C7945" s="74" t="s">
        <v>15638</v>
      </c>
    </row>
    <row r="7946" ht="14.25" customHeight="1">
      <c r="A7946" s="185" t="s">
        <v>4910</v>
      </c>
      <c r="B7946" s="185" t="s">
        <v>15828</v>
      </c>
      <c r="C7946" s="74" t="s">
        <v>15638</v>
      </c>
    </row>
    <row r="7947" ht="14.25" customHeight="1">
      <c r="A7947" s="185" t="s">
        <v>13305</v>
      </c>
      <c r="B7947" s="185" t="s">
        <v>15934</v>
      </c>
      <c r="C7947" s="74" t="s">
        <v>15638</v>
      </c>
    </row>
    <row r="7948" ht="14.25" customHeight="1">
      <c r="A7948" s="185" t="s">
        <v>5024</v>
      </c>
      <c r="B7948" s="185" t="s">
        <v>15911</v>
      </c>
      <c r="C7948" s="74" t="s">
        <v>15638</v>
      </c>
    </row>
    <row r="7949" ht="14.25" customHeight="1">
      <c r="A7949" s="185" t="s">
        <v>2692</v>
      </c>
      <c r="B7949" s="185" t="s">
        <v>15832</v>
      </c>
      <c r="C7949" s="74" t="s">
        <v>15638</v>
      </c>
    </row>
    <row r="7950" ht="14.25" customHeight="1">
      <c r="A7950" s="185" t="s">
        <v>13309</v>
      </c>
      <c r="B7950" s="185" t="s">
        <v>15885</v>
      </c>
      <c r="C7950" s="74" t="s">
        <v>15638</v>
      </c>
    </row>
    <row r="7951" ht="14.25" customHeight="1">
      <c r="A7951" s="185" t="s">
        <v>13311</v>
      </c>
      <c r="B7951" s="185" t="s">
        <v>17563</v>
      </c>
      <c r="C7951" s="74" t="s">
        <v>15638</v>
      </c>
    </row>
    <row r="7952" ht="14.25" customHeight="1">
      <c r="A7952" s="185" t="s">
        <v>5463</v>
      </c>
      <c r="B7952" s="185" t="s">
        <v>17206</v>
      </c>
      <c r="C7952" s="74" t="s">
        <v>15638</v>
      </c>
    </row>
    <row r="7953" ht="14.25" customHeight="1">
      <c r="A7953" s="185" t="s">
        <v>13315</v>
      </c>
      <c r="B7953" s="185" t="s">
        <v>15837</v>
      </c>
      <c r="C7953" s="74" t="s">
        <v>15638</v>
      </c>
    </row>
    <row r="7954" ht="14.25" customHeight="1">
      <c r="A7954" s="185" t="s">
        <v>13326</v>
      </c>
      <c r="B7954" s="185" t="s">
        <v>15840</v>
      </c>
      <c r="C7954" s="74" t="s">
        <v>15638</v>
      </c>
    </row>
    <row r="7955" ht="14.25" customHeight="1">
      <c r="A7955" s="185" t="s">
        <v>13330</v>
      </c>
      <c r="B7955" s="185" t="s">
        <v>17564</v>
      </c>
      <c r="C7955" s="74" t="s">
        <v>15638</v>
      </c>
    </row>
    <row r="7956" ht="14.25" customHeight="1">
      <c r="A7956" s="185" t="s">
        <v>13333</v>
      </c>
      <c r="B7956" s="185" t="s">
        <v>15934</v>
      </c>
      <c r="C7956" s="74" t="s">
        <v>15638</v>
      </c>
    </row>
    <row r="7957" ht="14.25" customHeight="1">
      <c r="A7957" s="185" t="s">
        <v>13335</v>
      </c>
      <c r="B7957" s="185" t="s">
        <v>15842</v>
      </c>
      <c r="C7957" s="74" t="s">
        <v>15638</v>
      </c>
    </row>
    <row r="7958" ht="14.25" customHeight="1">
      <c r="A7958" s="185" t="s">
        <v>6731</v>
      </c>
      <c r="B7958" s="185" t="s">
        <v>15843</v>
      </c>
      <c r="C7958" s="74" t="s">
        <v>15638</v>
      </c>
    </row>
    <row r="7959" ht="14.25" customHeight="1">
      <c r="A7959" s="185" t="s">
        <v>13336</v>
      </c>
      <c r="B7959" s="185" t="s">
        <v>15842</v>
      </c>
      <c r="C7959" s="74" t="s">
        <v>15638</v>
      </c>
    </row>
    <row r="7960" ht="14.25" customHeight="1">
      <c r="A7960" s="185" t="s">
        <v>13337</v>
      </c>
      <c r="B7960" s="185" t="s">
        <v>15843</v>
      </c>
      <c r="C7960" s="74" t="s">
        <v>15638</v>
      </c>
    </row>
    <row r="7961" ht="14.25" customHeight="1">
      <c r="A7961" s="185" t="s">
        <v>13338</v>
      </c>
      <c r="B7961" s="185" t="s">
        <v>15842</v>
      </c>
      <c r="C7961" s="74" t="s">
        <v>15638</v>
      </c>
    </row>
    <row r="7962" ht="14.25" customHeight="1">
      <c r="A7962" s="185" t="s">
        <v>13339</v>
      </c>
      <c r="B7962" s="185" t="s">
        <v>15843</v>
      </c>
      <c r="C7962" s="74" t="s">
        <v>15638</v>
      </c>
    </row>
    <row r="7963" ht="14.25" customHeight="1">
      <c r="A7963" s="185" t="s">
        <v>13342</v>
      </c>
      <c r="B7963" s="185" t="s">
        <v>15844</v>
      </c>
      <c r="C7963" s="74" t="s">
        <v>15638</v>
      </c>
    </row>
    <row r="7964" ht="14.25" customHeight="1">
      <c r="A7964" s="185" t="s">
        <v>13345</v>
      </c>
      <c r="B7964" s="185" t="s">
        <v>15889</v>
      </c>
      <c r="C7964" s="74" t="s">
        <v>15638</v>
      </c>
    </row>
    <row r="7965" ht="14.25" customHeight="1">
      <c r="A7965" s="185" t="s">
        <v>6766</v>
      </c>
      <c r="B7965" s="185" t="s">
        <v>15846</v>
      </c>
      <c r="C7965" s="74" t="s">
        <v>15638</v>
      </c>
    </row>
    <row r="7966" ht="14.25" customHeight="1">
      <c r="A7966" s="185" t="s">
        <v>6799</v>
      </c>
      <c r="B7966" s="185" t="s">
        <v>17565</v>
      </c>
      <c r="C7966" s="74" t="s">
        <v>15638</v>
      </c>
    </row>
    <row r="7967" ht="14.25" customHeight="1">
      <c r="A7967" s="185" t="s">
        <v>13349</v>
      </c>
      <c r="B7967" s="185" t="s">
        <v>15891</v>
      </c>
      <c r="C7967" s="74" t="s">
        <v>15638</v>
      </c>
    </row>
    <row r="7968" ht="14.25" customHeight="1">
      <c r="A7968" s="185" t="s">
        <v>13350</v>
      </c>
      <c r="B7968" s="185" t="s">
        <v>15848</v>
      </c>
      <c r="C7968" s="74" t="s">
        <v>15638</v>
      </c>
    </row>
    <row r="7969" ht="14.25" customHeight="1">
      <c r="A7969" s="185" t="s">
        <v>13352</v>
      </c>
      <c r="B7969" s="185" t="s">
        <v>15849</v>
      </c>
      <c r="C7969" s="74" t="s">
        <v>15638</v>
      </c>
    </row>
    <row r="7970" ht="14.25" customHeight="1">
      <c r="A7970" s="185" t="s">
        <v>6991</v>
      </c>
      <c r="B7970" s="185" t="s">
        <v>15846</v>
      </c>
      <c r="C7970" s="74" t="s">
        <v>15638</v>
      </c>
    </row>
    <row r="7971" ht="14.25" customHeight="1">
      <c r="A7971" s="185" t="s">
        <v>13356</v>
      </c>
      <c r="B7971" s="185" t="s">
        <v>15892</v>
      </c>
      <c r="C7971" s="74" t="s">
        <v>15638</v>
      </c>
    </row>
    <row r="7972" ht="14.25" customHeight="1">
      <c r="A7972" s="185" t="s">
        <v>13358</v>
      </c>
      <c r="B7972" s="185" t="s">
        <v>15848</v>
      </c>
      <c r="C7972" s="74" t="s">
        <v>15638</v>
      </c>
    </row>
    <row r="7973" ht="14.25" customHeight="1">
      <c r="A7973" s="185" t="s">
        <v>13360</v>
      </c>
      <c r="B7973" s="185" t="s">
        <v>15849</v>
      </c>
      <c r="C7973" s="74" t="s">
        <v>15638</v>
      </c>
    </row>
    <row r="7974" ht="14.25" customHeight="1">
      <c r="A7974" s="185" t="s">
        <v>7116</v>
      </c>
      <c r="B7974" s="185" t="s">
        <v>17566</v>
      </c>
      <c r="C7974" s="74" t="s">
        <v>15638</v>
      </c>
    </row>
    <row r="7975" ht="14.25" customHeight="1">
      <c r="A7975" s="185" t="s">
        <v>3725</v>
      </c>
      <c r="B7975" s="185" t="s">
        <v>15850</v>
      </c>
      <c r="C7975" s="74" t="s">
        <v>15638</v>
      </c>
    </row>
    <row r="7976" ht="14.25" customHeight="1">
      <c r="A7976" s="185" t="s">
        <v>13364</v>
      </c>
      <c r="B7976" s="185" t="s">
        <v>15894</v>
      </c>
      <c r="C7976" s="74" t="s">
        <v>15638</v>
      </c>
    </row>
    <row r="7977" ht="14.25" customHeight="1">
      <c r="A7977" s="185" t="s">
        <v>7245</v>
      </c>
      <c r="B7977" s="185" t="s">
        <v>17567</v>
      </c>
      <c r="C7977" s="74" t="s">
        <v>15638</v>
      </c>
    </row>
    <row r="7978" ht="14.25" customHeight="1">
      <c r="A7978" s="185" t="s">
        <v>13365</v>
      </c>
      <c r="B7978" s="185" t="s">
        <v>15852</v>
      </c>
      <c r="C7978" s="74" t="s">
        <v>15638</v>
      </c>
    </row>
    <row r="7979" ht="14.25" customHeight="1">
      <c r="A7979" s="185" t="s">
        <v>3703</v>
      </c>
      <c r="B7979" s="185" t="s">
        <v>15853</v>
      </c>
      <c r="C7979" s="74" t="s">
        <v>15638</v>
      </c>
    </row>
    <row r="7980" ht="14.25" customHeight="1">
      <c r="A7980" s="185" t="s">
        <v>7579</v>
      </c>
      <c r="B7980" s="185" t="s">
        <v>15854</v>
      </c>
      <c r="C7980" s="74" t="s">
        <v>15638</v>
      </c>
    </row>
    <row r="7981" ht="14.25" customHeight="1">
      <c r="A7981" s="185" t="s">
        <v>13372</v>
      </c>
      <c r="B7981" s="185" t="s">
        <v>15923</v>
      </c>
      <c r="C7981" s="74" t="s">
        <v>15638</v>
      </c>
    </row>
    <row r="7982" ht="14.25" customHeight="1">
      <c r="A7982" s="185" t="s">
        <v>3708</v>
      </c>
      <c r="B7982" s="185" t="s">
        <v>17568</v>
      </c>
      <c r="C7982" s="74" t="s">
        <v>15638</v>
      </c>
    </row>
    <row r="7983" ht="14.25" customHeight="1">
      <c r="A7983" s="185" t="s">
        <v>13378</v>
      </c>
      <c r="B7983" s="185" t="s">
        <v>17569</v>
      </c>
      <c r="C7983" s="74" t="s">
        <v>15638</v>
      </c>
    </row>
    <row r="7984" ht="14.25" customHeight="1">
      <c r="A7984" s="185" t="s">
        <v>13384</v>
      </c>
      <c r="B7984" s="185" t="s">
        <v>16247</v>
      </c>
      <c r="C7984" s="74" t="s">
        <v>15638</v>
      </c>
    </row>
    <row r="7985" ht="14.25" customHeight="1">
      <c r="A7985" s="185" t="s">
        <v>13390</v>
      </c>
      <c r="B7985" s="185" t="s">
        <v>15858</v>
      </c>
      <c r="C7985" s="74" t="s">
        <v>15638</v>
      </c>
    </row>
    <row r="7986" ht="14.25" customHeight="1">
      <c r="A7986" s="185" t="s">
        <v>8578</v>
      </c>
      <c r="B7986" s="185" t="s">
        <v>15929</v>
      </c>
      <c r="C7986" s="74" t="s">
        <v>15638</v>
      </c>
    </row>
    <row r="7987" ht="14.25" customHeight="1">
      <c r="A7987" s="185" t="s">
        <v>3710</v>
      </c>
      <c r="B7987" s="185" t="s">
        <v>15859</v>
      </c>
      <c r="C7987" s="74" t="s">
        <v>15638</v>
      </c>
    </row>
    <row r="7988" ht="14.25" customHeight="1">
      <c r="A7988" s="185" t="s">
        <v>13393</v>
      </c>
      <c r="B7988" s="185" t="s">
        <v>15930</v>
      </c>
      <c r="C7988" s="74" t="s">
        <v>15638</v>
      </c>
    </row>
    <row r="7989" ht="14.25" customHeight="1">
      <c r="A7989" s="185" t="s">
        <v>13396</v>
      </c>
      <c r="B7989" s="185" t="s">
        <v>15861</v>
      </c>
      <c r="C7989" s="74" t="s">
        <v>15638</v>
      </c>
    </row>
    <row r="7990" ht="14.25" customHeight="1">
      <c r="A7990" s="185" t="s">
        <v>13398</v>
      </c>
      <c r="B7990" s="185" t="s">
        <v>15843</v>
      </c>
      <c r="C7990" s="74" t="s">
        <v>15638</v>
      </c>
    </row>
    <row r="7991" ht="14.25" customHeight="1">
      <c r="A7991" s="185" t="s">
        <v>13400</v>
      </c>
      <c r="B7991" s="185" t="s">
        <v>15861</v>
      </c>
      <c r="C7991" s="74" t="s">
        <v>15638</v>
      </c>
    </row>
    <row r="7992" ht="14.25" customHeight="1">
      <c r="A7992" s="185" t="s">
        <v>13402</v>
      </c>
      <c r="B7992" s="185" t="s">
        <v>15843</v>
      </c>
      <c r="C7992" s="74" t="s">
        <v>15638</v>
      </c>
    </row>
    <row r="7993" ht="14.25" customHeight="1">
      <c r="A7993" s="185" t="s">
        <v>13404</v>
      </c>
      <c r="B7993" s="185" t="s">
        <v>15861</v>
      </c>
      <c r="C7993" s="74" t="s">
        <v>15638</v>
      </c>
    </row>
    <row r="7994" ht="14.25" customHeight="1">
      <c r="A7994" s="185" t="s">
        <v>13405</v>
      </c>
      <c r="B7994" s="185" t="s">
        <v>15843</v>
      </c>
      <c r="C7994" s="74" t="s">
        <v>15638</v>
      </c>
    </row>
    <row r="7995" ht="14.25" customHeight="1">
      <c r="A7995" s="185" t="s">
        <v>9167</v>
      </c>
      <c r="B7995" s="185" t="s">
        <v>15844</v>
      </c>
      <c r="C7995" s="74" t="s">
        <v>15638</v>
      </c>
    </row>
    <row r="7996" ht="14.25" customHeight="1">
      <c r="A7996" s="185" t="s">
        <v>9650</v>
      </c>
      <c r="B7996" s="185" t="s">
        <v>16275</v>
      </c>
      <c r="C7996" s="74" t="s">
        <v>15638</v>
      </c>
    </row>
    <row r="7997" ht="14.25" customHeight="1">
      <c r="A7997" s="185" t="s">
        <v>13418</v>
      </c>
      <c r="B7997" s="185" t="s">
        <v>15844</v>
      </c>
      <c r="C7997" s="74" t="s">
        <v>15638</v>
      </c>
    </row>
    <row r="7998" ht="14.25" customHeight="1">
      <c r="A7998" s="185" t="s">
        <v>13427</v>
      </c>
      <c r="B7998" s="185" t="s">
        <v>15827</v>
      </c>
      <c r="C7998" s="74" t="s">
        <v>15638</v>
      </c>
    </row>
    <row r="7999" ht="14.25" customHeight="1">
      <c r="A7999" s="185" t="s">
        <v>13431</v>
      </c>
      <c r="B7999" s="185" t="s">
        <v>15864</v>
      </c>
      <c r="C7999" s="74" t="s">
        <v>15638</v>
      </c>
    </row>
    <row r="8000" ht="14.25" customHeight="1">
      <c r="A8000" s="185" t="s">
        <v>3717</v>
      </c>
      <c r="B8000" s="185" t="s">
        <v>15903</v>
      </c>
      <c r="C8000" s="74" t="s">
        <v>15638</v>
      </c>
    </row>
    <row r="8001" ht="14.25" customHeight="1">
      <c r="A8001" s="185" t="s">
        <v>3718</v>
      </c>
      <c r="B8001" s="185" t="s">
        <v>15868</v>
      </c>
      <c r="C8001" s="74" t="s">
        <v>15638</v>
      </c>
    </row>
    <row r="8002" ht="14.25" customHeight="1">
      <c r="A8002" s="185" t="s">
        <v>11375</v>
      </c>
      <c r="B8002" s="185" t="s">
        <v>16849</v>
      </c>
      <c r="C8002" s="74" t="s">
        <v>15638</v>
      </c>
    </row>
    <row r="8003" ht="14.25" customHeight="1">
      <c r="A8003" s="185" t="s">
        <v>13435</v>
      </c>
      <c r="B8003" s="185" t="s">
        <v>15842</v>
      </c>
      <c r="C8003" s="74" t="s">
        <v>15638</v>
      </c>
    </row>
    <row r="8004" ht="14.25" customHeight="1">
      <c r="A8004" s="185" t="s">
        <v>13436</v>
      </c>
      <c r="B8004" s="185" t="s">
        <v>15843</v>
      </c>
      <c r="C8004" s="74" t="s">
        <v>15638</v>
      </c>
    </row>
    <row r="8005" ht="14.25" customHeight="1">
      <c r="A8005" s="185" t="s">
        <v>13437</v>
      </c>
      <c r="B8005" s="185" t="s">
        <v>15842</v>
      </c>
      <c r="C8005" s="74" t="s">
        <v>15638</v>
      </c>
    </row>
    <row r="8006" ht="14.25" customHeight="1">
      <c r="A8006" s="185" t="s">
        <v>13438</v>
      </c>
      <c r="B8006" s="185" t="s">
        <v>15843</v>
      </c>
      <c r="C8006" s="74" t="s">
        <v>15638</v>
      </c>
    </row>
    <row r="8007" ht="14.25" customHeight="1">
      <c r="A8007" s="185" t="s">
        <v>13439</v>
      </c>
      <c r="B8007" s="185" t="s">
        <v>15842</v>
      </c>
      <c r="C8007" s="74" t="s">
        <v>15638</v>
      </c>
    </row>
    <row r="8008" ht="14.25" customHeight="1">
      <c r="A8008" s="185" t="s">
        <v>13440</v>
      </c>
      <c r="B8008" s="185" t="s">
        <v>15843</v>
      </c>
      <c r="C8008" s="74" t="s">
        <v>15638</v>
      </c>
    </row>
    <row r="8009" ht="14.25" customHeight="1">
      <c r="A8009" s="185" t="s">
        <v>13443</v>
      </c>
      <c r="B8009" s="185" t="s">
        <v>15844</v>
      </c>
      <c r="C8009" s="74" t="s">
        <v>15638</v>
      </c>
    </row>
    <row r="8010" ht="14.25" customHeight="1">
      <c r="A8010" s="185" t="s">
        <v>13268</v>
      </c>
      <c r="B8010" s="185" t="s">
        <v>15870</v>
      </c>
      <c r="C8010" s="74" t="s">
        <v>15638</v>
      </c>
    </row>
    <row r="8011" ht="14.25" customHeight="1">
      <c r="A8011" s="185" t="s">
        <v>13449</v>
      </c>
      <c r="B8011" s="185" t="s">
        <v>15858</v>
      </c>
      <c r="C8011" s="74" t="s">
        <v>15638</v>
      </c>
    </row>
    <row r="8012" ht="14.25" customHeight="1">
      <c r="A8012" s="185" t="s">
        <v>13450</v>
      </c>
      <c r="B8012" s="185" t="s">
        <v>15970</v>
      </c>
      <c r="C8012" s="74" t="s">
        <v>15638</v>
      </c>
    </row>
    <row r="8013" ht="14.25" customHeight="1">
      <c r="A8013" s="185" t="s">
        <v>3713</v>
      </c>
      <c r="B8013" s="185" t="s">
        <v>15873</v>
      </c>
      <c r="C8013" s="74" t="s">
        <v>15638</v>
      </c>
    </row>
    <row r="8014" ht="14.25" customHeight="1">
      <c r="A8014" s="185" t="s">
        <v>13462</v>
      </c>
      <c r="B8014" s="185" t="s">
        <v>15876</v>
      </c>
      <c r="C8014" s="74" t="s">
        <v>15638</v>
      </c>
    </row>
    <row r="8015" ht="14.25" customHeight="1">
      <c r="A8015" s="185" t="s">
        <v>3934</v>
      </c>
      <c r="B8015" s="185" t="s">
        <v>15878</v>
      </c>
      <c r="C8015" s="74" t="s">
        <v>15638</v>
      </c>
    </row>
    <row r="8016" ht="14.25" customHeight="1">
      <c r="A8016" s="185" t="s">
        <v>4399</v>
      </c>
      <c r="B8016" s="185" t="s">
        <v>17570</v>
      </c>
      <c r="C8016" s="74" t="s">
        <v>15658</v>
      </c>
    </row>
    <row r="8017" ht="14.25" customHeight="1">
      <c r="A8017" s="185" t="s">
        <v>13285</v>
      </c>
      <c r="B8017" s="185" t="s">
        <v>15824</v>
      </c>
      <c r="C8017" s="74" t="s">
        <v>15658</v>
      </c>
    </row>
    <row r="8018" ht="14.25" customHeight="1">
      <c r="A8018" s="185" t="s">
        <v>4785</v>
      </c>
      <c r="B8018" s="185" t="s">
        <v>15880</v>
      </c>
      <c r="C8018" s="74" t="s">
        <v>15658</v>
      </c>
    </row>
    <row r="8019" ht="14.25" customHeight="1">
      <c r="A8019" s="185" t="s">
        <v>13300</v>
      </c>
      <c r="B8019" s="185" t="s">
        <v>15827</v>
      </c>
      <c r="C8019" s="74" t="s">
        <v>15658</v>
      </c>
    </row>
    <row r="8020" ht="14.25" customHeight="1">
      <c r="A8020" s="185" t="s">
        <v>4910</v>
      </c>
      <c r="B8020" s="185" t="s">
        <v>15828</v>
      </c>
      <c r="C8020" s="74" t="s">
        <v>15658</v>
      </c>
    </row>
    <row r="8021" ht="14.25" customHeight="1">
      <c r="A8021" s="185" t="s">
        <v>13305</v>
      </c>
      <c r="B8021" s="185" t="s">
        <v>15997</v>
      </c>
      <c r="C8021" s="74" t="s">
        <v>15658</v>
      </c>
    </row>
    <row r="8022" ht="14.25" customHeight="1">
      <c r="A8022" s="185" t="s">
        <v>5024</v>
      </c>
      <c r="B8022" s="185" t="s">
        <v>15911</v>
      </c>
      <c r="C8022" s="74" t="s">
        <v>15658</v>
      </c>
    </row>
    <row r="8023" ht="14.25" customHeight="1">
      <c r="A8023" s="185" t="s">
        <v>2692</v>
      </c>
      <c r="B8023" s="185" t="s">
        <v>15832</v>
      </c>
      <c r="C8023" s="74" t="s">
        <v>15658</v>
      </c>
    </row>
    <row r="8024" ht="14.25" customHeight="1">
      <c r="A8024" s="185" t="s">
        <v>13309</v>
      </c>
      <c r="B8024" s="185" t="s">
        <v>17571</v>
      </c>
      <c r="C8024" s="74" t="s">
        <v>15658</v>
      </c>
    </row>
    <row r="8025" ht="14.25" customHeight="1">
      <c r="A8025" s="185" t="s">
        <v>13311</v>
      </c>
      <c r="B8025" s="185" t="s">
        <v>15999</v>
      </c>
      <c r="C8025" s="74" t="s">
        <v>15658</v>
      </c>
    </row>
    <row r="8026" ht="14.25" customHeight="1">
      <c r="A8026" s="185" t="s">
        <v>5522</v>
      </c>
      <c r="B8026" s="185" t="s">
        <v>17572</v>
      </c>
      <c r="C8026" s="74" t="s">
        <v>15658</v>
      </c>
    </row>
    <row r="8027" ht="14.25" customHeight="1">
      <c r="A8027" s="185" t="s">
        <v>13315</v>
      </c>
      <c r="B8027" s="185" t="s">
        <v>15837</v>
      </c>
      <c r="C8027" s="74" t="s">
        <v>15658</v>
      </c>
    </row>
    <row r="8028" ht="14.25" customHeight="1">
      <c r="A8028" s="185" t="s">
        <v>6176</v>
      </c>
      <c r="B8028" s="185" t="s">
        <v>15867</v>
      </c>
      <c r="C8028" s="74" t="s">
        <v>15658</v>
      </c>
    </row>
    <row r="8029" ht="14.25" customHeight="1">
      <c r="A8029" s="185" t="s">
        <v>6572</v>
      </c>
      <c r="B8029" s="185" t="s">
        <v>17573</v>
      </c>
      <c r="C8029" s="74" t="s">
        <v>15658</v>
      </c>
    </row>
    <row r="8030" ht="14.25" customHeight="1">
      <c r="A8030" s="185" t="s">
        <v>13326</v>
      </c>
      <c r="B8030" s="185" t="s">
        <v>15840</v>
      </c>
      <c r="C8030" s="74" t="s">
        <v>15658</v>
      </c>
    </row>
    <row r="8031" ht="14.25" customHeight="1">
      <c r="A8031" s="185" t="s">
        <v>13333</v>
      </c>
      <c r="B8031" s="185" t="s">
        <v>15997</v>
      </c>
      <c r="C8031" s="74" t="s">
        <v>15658</v>
      </c>
    </row>
    <row r="8032" ht="14.25" customHeight="1">
      <c r="A8032" s="185" t="s">
        <v>13335</v>
      </c>
      <c r="B8032" s="185" t="s">
        <v>15842</v>
      </c>
      <c r="C8032" s="74" t="s">
        <v>15658</v>
      </c>
    </row>
    <row r="8033" ht="14.25" customHeight="1">
      <c r="A8033" s="185" t="s">
        <v>6731</v>
      </c>
      <c r="B8033" s="185" t="s">
        <v>15843</v>
      </c>
      <c r="C8033" s="74" t="s">
        <v>15658</v>
      </c>
    </row>
    <row r="8034" ht="14.25" customHeight="1">
      <c r="A8034" s="185" t="s">
        <v>13336</v>
      </c>
      <c r="B8034" s="185" t="s">
        <v>15842</v>
      </c>
      <c r="C8034" s="74" t="s">
        <v>15658</v>
      </c>
    </row>
    <row r="8035" ht="14.25" customHeight="1">
      <c r="A8035" s="185" t="s">
        <v>13337</v>
      </c>
      <c r="B8035" s="185" t="s">
        <v>15843</v>
      </c>
      <c r="C8035" s="74" t="s">
        <v>15658</v>
      </c>
    </row>
    <row r="8036" ht="14.25" customHeight="1">
      <c r="A8036" s="185" t="s">
        <v>13338</v>
      </c>
      <c r="B8036" s="185" t="s">
        <v>15842</v>
      </c>
      <c r="C8036" s="74" t="s">
        <v>15658</v>
      </c>
    </row>
    <row r="8037" ht="14.25" customHeight="1">
      <c r="A8037" s="185" t="s">
        <v>13339</v>
      </c>
      <c r="B8037" s="185" t="s">
        <v>15843</v>
      </c>
      <c r="C8037" s="74" t="s">
        <v>15658</v>
      </c>
    </row>
    <row r="8038" ht="14.25" customHeight="1">
      <c r="A8038" s="185" t="s">
        <v>13342</v>
      </c>
      <c r="B8038" s="185" t="s">
        <v>15844</v>
      </c>
      <c r="C8038" s="74" t="s">
        <v>15658</v>
      </c>
    </row>
    <row r="8039" ht="14.25" customHeight="1">
      <c r="A8039" s="185" t="s">
        <v>13345</v>
      </c>
      <c r="B8039" s="185" t="s">
        <v>15889</v>
      </c>
      <c r="C8039" s="74" t="s">
        <v>15658</v>
      </c>
    </row>
    <row r="8040" ht="14.25" customHeight="1">
      <c r="A8040" s="185" t="s">
        <v>6766</v>
      </c>
      <c r="B8040" s="185" t="s">
        <v>16177</v>
      </c>
      <c r="C8040" s="74" t="s">
        <v>15658</v>
      </c>
    </row>
    <row r="8041" ht="14.25" customHeight="1">
      <c r="A8041" s="185" t="s">
        <v>6799</v>
      </c>
      <c r="B8041" s="185" t="s">
        <v>17574</v>
      </c>
      <c r="C8041" s="74" t="s">
        <v>15658</v>
      </c>
    </row>
    <row r="8042" ht="14.25" customHeight="1">
      <c r="A8042" s="185" t="s">
        <v>13349</v>
      </c>
      <c r="B8042" s="185" t="s">
        <v>16043</v>
      </c>
      <c r="C8042" s="74" t="s">
        <v>15658</v>
      </c>
    </row>
    <row r="8043" ht="14.25" customHeight="1">
      <c r="A8043" s="185" t="s">
        <v>13350</v>
      </c>
      <c r="B8043" s="185" t="s">
        <v>15848</v>
      </c>
      <c r="C8043" s="74" t="s">
        <v>15658</v>
      </c>
    </row>
    <row r="8044" ht="14.25" customHeight="1">
      <c r="A8044" s="185" t="s">
        <v>13352</v>
      </c>
      <c r="B8044" s="185" t="s">
        <v>15849</v>
      </c>
      <c r="C8044" s="74" t="s">
        <v>15658</v>
      </c>
    </row>
    <row r="8045" ht="14.25" customHeight="1">
      <c r="A8045" s="185" t="s">
        <v>6991</v>
      </c>
      <c r="B8045" s="185" t="s">
        <v>15846</v>
      </c>
      <c r="C8045" s="74" t="s">
        <v>15658</v>
      </c>
    </row>
    <row r="8046" ht="14.25" customHeight="1">
      <c r="A8046" s="185" t="s">
        <v>13356</v>
      </c>
      <c r="B8046" s="185" t="s">
        <v>15892</v>
      </c>
      <c r="C8046" s="74" t="s">
        <v>15658</v>
      </c>
    </row>
    <row r="8047" ht="14.25" customHeight="1">
      <c r="A8047" s="185" t="s">
        <v>13358</v>
      </c>
      <c r="B8047" s="185" t="s">
        <v>15848</v>
      </c>
      <c r="C8047" s="74" t="s">
        <v>15658</v>
      </c>
    </row>
    <row r="8048" ht="14.25" customHeight="1">
      <c r="A8048" s="185" t="s">
        <v>13360</v>
      </c>
      <c r="B8048" s="185" t="s">
        <v>15849</v>
      </c>
      <c r="C8048" s="74" t="s">
        <v>15658</v>
      </c>
    </row>
    <row r="8049" ht="14.25" customHeight="1">
      <c r="A8049" s="185" t="s">
        <v>3725</v>
      </c>
      <c r="B8049" s="185" t="s">
        <v>15893</v>
      </c>
      <c r="C8049" s="74" t="s">
        <v>15658</v>
      </c>
    </row>
    <row r="8050" ht="14.25" customHeight="1">
      <c r="A8050" s="185" t="s">
        <v>13364</v>
      </c>
      <c r="B8050" s="185" t="s">
        <v>15894</v>
      </c>
      <c r="C8050" s="74" t="s">
        <v>15658</v>
      </c>
    </row>
    <row r="8051" ht="14.25" customHeight="1">
      <c r="A8051" s="185" t="s">
        <v>13365</v>
      </c>
      <c r="B8051" s="185" t="s">
        <v>15852</v>
      </c>
      <c r="C8051" s="74" t="s">
        <v>15658</v>
      </c>
    </row>
    <row r="8052" ht="14.25" customHeight="1">
      <c r="A8052" s="185" t="s">
        <v>3703</v>
      </c>
      <c r="B8052" s="185" t="s">
        <v>15853</v>
      </c>
      <c r="C8052" s="74" t="s">
        <v>15658</v>
      </c>
    </row>
    <row r="8053" ht="14.25" customHeight="1">
      <c r="A8053" s="185" t="s">
        <v>7579</v>
      </c>
      <c r="B8053" s="185" t="s">
        <v>15854</v>
      </c>
      <c r="C8053" s="74" t="s">
        <v>15658</v>
      </c>
    </row>
    <row r="8054" ht="14.25" customHeight="1">
      <c r="A8054" s="185" t="s">
        <v>7610</v>
      </c>
      <c r="B8054" s="185" t="s">
        <v>17575</v>
      </c>
      <c r="C8054" s="74" t="s">
        <v>15658</v>
      </c>
    </row>
    <row r="8055" ht="14.25" customHeight="1">
      <c r="A8055" s="185" t="s">
        <v>13372</v>
      </c>
      <c r="B8055" s="185" t="s">
        <v>17576</v>
      </c>
      <c r="C8055" s="74" t="s">
        <v>15658</v>
      </c>
    </row>
    <row r="8056" ht="14.25" customHeight="1">
      <c r="A8056" s="185" t="s">
        <v>7755</v>
      </c>
      <c r="B8056" s="185" t="s">
        <v>15976</v>
      </c>
      <c r="C8056" s="74" t="s">
        <v>15658</v>
      </c>
    </row>
    <row r="8057" ht="14.25" customHeight="1">
      <c r="A8057" s="185" t="s">
        <v>3708</v>
      </c>
      <c r="B8057" s="185" t="s">
        <v>17577</v>
      </c>
      <c r="C8057" s="74" t="s">
        <v>15658</v>
      </c>
    </row>
    <row r="8058" ht="14.25" customHeight="1">
      <c r="A8058" s="185" t="s">
        <v>13378</v>
      </c>
      <c r="B8058" s="185" t="s">
        <v>17578</v>
      </c>
      <c r="C8058" s="74" t="s">
        <v>15658</v>
      </c>
    </row>
    <row r="8059" ht="14.25" customHeight="1">
      <c r="A8059" s="185" t="s">
        <v>8205</v>
      </c>
      <c r="B8059" s="185" t="s">
        <v>15927</v>
      </c>
      <c r="C8059" s="74" t="s">
        <v>15658</v>
      </c>
    </row>
    <row r="8060" ht="14.25" customHeight="1">
      <c r="A8060" s="185" t="s">
        <v>13384</v>
      </c>
      <c r="B8060" s="185" t="s">
        <v>15899</v>
      </c>
      <c r="C8060" s="74" t="s">
        <v>15658</v>
      </c>
    </row>
    <row r="8061" ht="14.25" customHeight="1">
      <c r="A8061" s="185" t="s">
        <v>8326</v>
      </c>
      <c r="B8061" s="185" t="s">
        <v>17579</v>
      </c>
      <c r="C8061" s="74" t="s">
        <v>15658</v>
      </c>
    </row>
    <row r="8062" ht="14.25" customHeight="1">
      <c r="A8062" s="185" t="s">
        <v>8330</v>
      </c>
      <c r="B8062" s="185" t="s">
        <v>17580</v>
      </c>
      <c r="C8062" s="74" t="s">
        <v>15658</v>
      </c>
    </row>
    <row r="8063" ht="14.25" customHeight="1">
      <c r="A8063" s="185" t="s">
        <v>13390</v>
      </c>
      <c r="B8063" s="185" t="s">
        <v>15858</v>
      </c>
      <c r="C8063" s="74" t="s">
        <v>15658</v>
      </c>
    </row>
    <row r="8064" ht="14.25" customHeight="1">
      <c r="A8064" s="185" t="s">
        <v>8578</v>
      </c>
      <c r="B8064" s="185" t="s">
        <v>17581</v>
      </c>
      <c r="C8064" s="74" t="s">
        <v>15658</v>
      </c>
    </row>
    <row r="8065" ht="14.25" customHeight="1">
      <c r="A8065" s="185" t="s">
        <v>3710</v>
      </c>
      <c r="B8065" s="185" t="s">
        <v>15951</v>
      </c>
      <c r="C8065" s="74" t="s">
        <v>15658</v>
      </c>
    </row>
    <row r="8066" ht="14.25" customHeight="1">
      <c r="A8066" s="185" t="s">
        <v>13393</v>
      </c>
      <c r="B8066" s="185" t="s">
        <v>16219</v>
      </c>
      <c r="C8066" s="74" t="s">
        <v>15658</v>
      </c>
    </row>
    <row r="8067" ht="14.25" customHeight="1">
      <c r="A8067" s="185" t="s">
        <v>13396</v>
      </c>
      <c r="B8067" s="185" t="s">
        <v>15861</v>
      </c>
      <c r="C8067" s="74" t="s">
        <v>15658</v>
      </c>
    </row>
    <row r="8068" ht="14.25" customHeight="1">
      <c r="A8068" s="185" t="s">
        <v>13398</v>
      </c>
      <c r="B8068" s="185" t="s">
        <v>15843</v>
      </c>
      <c r="C8068" s="74" t="s">
        <v>15658</v>
      </c>
    </row>
    <row r="8069" ht="14.25" customHeight="1">
      <c r="A8069" s="185" t="s">
        <v>13400</v>
      </c>
      <c r="B8069" s="185" t="s">
        <v>15861</v>
      </c>
      <c r="C8069" s="74" t="s">
        <v>15658</v>
      </c>
    </row>
    <row r="8070" ht="14.25" customHeight="1">
      <c r="A8070" s="185" t="s">
        <v>13402</v>
      </c>
      <c r="B8070" s="185" t="s">
        <v>15843</v>
      </c>
      <c r="C8070" s="74" t="s">
        <v>15658</v>
      </c>
    </row>
    <row r="8071" ht="14.25" customHeight="1">
      <c r="A8071" s="185" t="s">
        <v>9149</v>
      </c>
      <c r="B8071" s="185" t="s">
        <v>15861</v>
      </c>
      <c r="C8071" s="74" t="s">
        <v>15658</v>
      </c>
    </row>
    <row r="8072" ht="14.25" customHeight="1">
      <c r="A8072" s="185" t="s">
        <v>9151</v>
      </c>
      <c r="B8072" s="185" t="s">
        <v>15861</v>
      </c>
      <c r="C8072" s="74" t="s">
        <v>15658</v>
      </c>
    </row>
    <row r="8073" ht="14.25" customHeight="1">
      <c r="A8073" s="185" t="s">
        <v>9155</v>
      </c>
      <c r="B8073" s="185" t="s">
        <v>15844</v>
      </c>
      <c r="C8073" s="74" t="s">
        <v>15658</v>
      </c>
    </row>
    <row r="8074" ht="14.25" customHeight="1">
      <c r="A8074" s="185" t="s">
        <v>13404</v>
      </c>
      <c r="B8074" s="185" t="s">
        <v>15861</v>
      </c>
      <c r="C8074" s="74" t="s">
        <v>15658</v>
      </c>
    </row>
    <row r="8075" ht="14.25" customHeight="1">
      <c r="A8075" s="185" t="s">
        <v>13405</v>
      </c>
      <c r="B8075" s="185" t="s">
        <v>15843</v>
      </c>
      <c r="C8075" s="74" t="s">
        <v>15658</v>
      </c>
    </row>
    <row r="8076" ht="14.25" customHeight="1">
      <c r="A8076" s="185" t="s">
        <v>9167</v>
      </c>
      <c r="B8076" s="185" t="s">
        <v>15844</v>
      </c>
      <c r="C8076" s="74" t="s">
        <v>15658</v>
      </c>
    </row>
    <row r="8077" ht="14.25" customHeight="1">
      <c r="A8077" s="185" t="s">
        <v>13427</v>
      </c>
      <c r="B8077" s="185" t="s">
        <v>15827</v>
      </c>
      <c r="C8077" s="74" t="s">
        <v>15658</v>
      </c>
    </row>
    <row r="8078" ht="14.25" customHeight="1">
      <c r="A8078" s="185" t="s">
        <v>13431</v>
      </c>
      <c r="B8078" s="185" t="s">
        <v>15864</v>
      </c>
      <c r="C8078" s="74" t="s">
        <v>15658</v>
      </c>
    </row>
    <row r="8079" ht="14.25" customHeight="1">
      <c r="A8079" s="185" t="s">
        <v>3717</v>
      </c>
      <c r="B8079" s="185" t="s">
        <v>15903</v>
      </c>
      <c r="C8079" s="74" t="s">
        <v>15658</v>
      </c>
    </row>
    <row r="8080" ht="14.25" customHeight="1">
      <c r="A8080" s="185" t="s">
        <v>3718</v>
      </c>
      <c r="B8080" s="185" t="s">
        <v>15868</v>
      </c>
      <c r="C8080" s="74" t="s">
        <v>15658</v>
      </c>
    </row>
    <row r="8081" ht="14.25" customHeight="1">
      <c r="A8081" s="185" t="s">
        <v>13509</v>
      </c>
      <c r="B8081" s="185" t="s">
        <v>17582</v>
      </c>
      <c r="C8081" s="74" t="s">
        <v>15658</v>
      </c>
    </row>
    <row r="8082" ht="14.25" customHeight="1">
      <c r="A8082" s="185" t="s">
        <v>13435</v>
      </c>
      <c r="B8082" s="185" t="s">
        <v>15842</v>
      </c>
      <c r="C8082" s="74" t="s">
        <v>15658</v>
      </c>
    </row>
    <row r="8083" ht="14.25" customHeight="1">
      <c r="A8083" s="185" t="s">
        <v>13436</v>
      </c>
      <c r="B8083" s="185" t="s">
        <v>15843</v>
      </c>
      <c r="C8083" s="74" t="s">
        <v>15658</v>
      </c>
    </row>
    <row r="8084" ht="14.25" customHeight="1">
      <c r="A8084" s="185" t="s">
        <v>13437</v>
      </c>
      <c r="B8084" s="185" t="s">
        <v>15842</v>
      </c>
      <c r="C8084" s="74" t="s">
        <v>15658</v>
      </c>
    </row>
    <row r="8085" ht="14.25" customHeight="1">
      <c r="A8085" s="185" t="s">
        <v>13438</v>
      </c>
      <c r="B8085" s="185" t="s">
        <v>15843</v>
      </c>
      <c r="C8085" s="74" t="s">
        <v>15658</v>
      </c>
    </row>
    <row r="8086" ht="14.25" customHeight="1">
      <c r="A8086" s="185" t="s">
        <v>13439</v>
      </c>
      <c r="B8086" s="185" t="s">
        <v>15842</v>
      </c>
      <c r="C8086" s="74" t="s">
        <v>15658</v>
      </c>
    </row>
    <row r="8087" ht="14.25" customHeight="1">
      <c r="A8087" s="185" t="s">
        <v>13440</v>
      </c>
      <c r="B8087" s="185" t="s">
        <v>15843</v>
      </c>
      <c r="C8087" s="74" t="s">
        <v>15658</v>
      </c>
    </row>
    <row r="8088" ht="14.25" customHeight="1">
      <c r="A8088" s="185" t="s">
        <v>13443</v>
      </c>
      <c r="B8088" s="185" t="s">
        <v>15844</v>
      </c>
      <c r="C8088" s="74" t="s">
        <v>15658</v>
      </c>
    </row>
    <row r="8089" ht="14.25" customHeight="1">
      <c r="A8089" s="185" t="s">
        <v>13268</v>
      </c>
      <c r="B8089" s="185" t="s">
        <v>15870</v>
      </c>
      <c r="C8089" s="74" t="s">
        <v>15658</v>
      </c>
    </row>
    <row r="8090" ht="14.25" customHeight="1">
      <c r="A8090" s="185" t="s">
        <v>12180</v>
      </c>
      <c r="B8090" s="185" t="s">
        <v>15907</v>
      </c>
      <c r="C8090" s="74" t="s">
        <v>15658</v>
      </c>
    </row>
    <row r="8091" ht="14.25" customHeight="1">
      <c r="A8091" s="185" t="s">
        <v>12368</v>
      </c>
      <c r="B8091" s="185" t="s">
        <v>17583</v>
      </c>
      <c r="C8091" s="74" t="s">
        <v>15658</v>
      </c>
    </row>
    <row r="8092" ht="14.25" customHeight="1">
      <c r="A8092" s="185" t="s">
        <v>13449</v>
      </c>
      <c r="B8092" s="185" t="s">
        <v>15858</v>
      </c>
      <c r="C8092" s="74" t="s">
        <v>15658</v>
      </c>
    </row>
    <row r="8093" ht="14.25" customHeight="1">
      <c r="A8093" s="185" t="s">
        <v>13450</v>
      </c>
      <c r="B8093" s="185" t="s">
        <v>16012</v>
      </c>
      <c r="C8093" s="74" t="s">
        <v>15658</v>
      </c>
    </row>
    <row r="8094" ht="14.25" customHeight="1">
      <c r="A8094" s="185" t="s">
        <v>3713</v>
      </c>
      <c r="B8094" s="185" t="s">
        <v>15873</v>
      </c>
      <c r="C8094" s="74" t="s">
        <v>15658</v>
      </c>
    </row>
    <row r="8095" ht="14.25" customHeight="1">
      <c r="A8095" s="185" t="s">
        <v>13462</v>
      </c>
      <c r="B8095" s="185" t="s">
        <v>15876</v>
      </c>
      <c r="C8095" s="74" t="s">
        <v>15658</v>
      </c>
    </row>
    <row r="8096" ht="14.25" customHeight="1">
      <c r="A8096" s="185" t="s">
        <v>3934</v>
      </c>
      <c r="B8096" s="185" t="s">
        <v>15878</v>
      </c>
      <c r="C8096" s="74" t="s">
        <v>15658</v>
      </c>
    </row>
    <row r="8097" ht="14.25" customHeight="1">
      <c r="A8097" s="185" t="s">
        <v>13285</v>
      </c>
      <c r="B8097" s="185" t="s">
        <v>15824</v>
      </c>
      <c r="C8097" s="74" t="s">
        <v>17584</v>
      </c>
    </row>
    <row r="8098" ht="14.25" customHeight="1">
      <c r="A8098" s="185" t="s">
        <v>5024</v>
      </c>
      <c r="B8098" s="185" t="s">
        <v>17585</v>
      </c>
      <c r="C8098" s="74" t="s">
        <v>17584</v>
      </c>
    </row>
    <row r="8099" ht="14.25" customHeight="1">
      <c r="A8099" s="185" t="s">
        <v>2692</v>
      </c>
      <c r="B8099" s="185" t="s">
        <v>15832</v>
      </c>
      <c r="C8099" s="74" t="s">
        <v>17584</v>
      </c>
    </row>
    <row r="8100" ht="14.25" customHeight="1">
      <c r="A8100" s="185" t="s">
        <v>13309</v>
      </c>
      <c r="B8100" s="185" t="s">
        <v>17586</v>
      </c>
      <c r="C8100" s="74" t="s">
        <v>17584</v>
      </c>
    </row>
    <row r="8101" ht="14.25" customHeight="1">
      <c r="A8101" s="185" t="s">
        <v>13310</v>
      </c>
      <c r="B8101" s="185" t="s">
        <v>17587</v>
      </c>
      <c r="C8101" s="74" t="s">
        <v>17584</v>
      </c>
    </row>
    <row r="8102" ht="14.25" customHeight="1">
      <c r="A8102" s="185" t="s">
        <v>13311</v>
      </c>
      <c r="B8102" s="185" t="s">
        <v>17014</v>
      </c>
      <c r="C8102" s="74" t="s">
        <v>17584</v>
      </c>
    </row>
    <row r="8103" ht="14.25" customHeight="1">
      <c r="A8103" s="185" t="s">
        <v>13315</v>
      </c>
      <c r="B8103" s="185" t="s">
        <v>15837</v>
      </c>
      <c r="C8103" s="74" t="s">
        <v>17584</v>
      </c>
    </row>
    <row r="8104" ht="14.25" customHeight="1">
      <c r="A8104" s="185" t="s">
        <v>13319</v>
      </c>
      <c r="B8104" s="185" t="s">
        <v>17588</v>
      </c>
      <c r="C8104" s="74" t="s">
        <v>17584</v>
      </c>
    </row>
    <row r="8105" ht="14.25" customHeight="1">
      <c r="A8105" s="185" t="s">
        <v>13335</v>
      </c>
      <c r="B8105" s="185" t="s">
        <v>15842</v>
      </c>
      <c r="C8105" s="74" t="s">
        <v>17584</v>
      </c>
    </row>
    <row r="8106" ht="14.25" customHeight="1">
      <c r="A8106" s="185" t="s">
        <v>6731</v>
      </c>
      <c r="B8106" s="185" t="s">
        <v>15962</v>
      </c>
      <c r="C8106" s="74" t="s">
        <v>17584</v>
      </c>
    </row>
    <row r="8107" ht="14.25" customHeight="1">
      <c r="A8107" s="185" t="s">
        <v>13336</v>
      </c>
      <c r="B8107" s="185" t="s">
        <v>15842</v>
      </c>
      <c r="C8107" s="74" t="s">
        <v>17584</v>
      </c>
    </row>
    <row r="8108" ht="14.25" customHeight="1">
      <c r="A8108" s="185" t="s">
        <v>13337</v>
      </c>
      <c r="B8108" s="185" t="s">
        <v>15843</v>
      </c>
      <c r="C8108" s="74" t="s">
        <v>17584</v>
      </c>
    </row>
    <row r="8109" ht="14.25" customHeight="1">
      <c r="A8109" s="185" t="s">
        <v>13338</v>
      </c>
      <c r="B8109" s="185" t="s">
        <v>15842</v>
      </c>
      <c r="C8109" s="74" t="s">
        <v>17584</v>
      </c>
    </row>
    <row r="8110" ht="14.25" customHeight="1">
      <c r="A8110" s="185" t="s">
        <v>13339</v>
      </c>
      <c r="B8110" s="185" t="s">
        <v>15962</v>
      </c>
      <c r="C8110" s="74" t="s">
        <v>17584</v>
      </c>
    </row>
    <row r="8111" ht="14.25" customHeight="1">
      <c r="A8111" s="185" t="s">
        <v>13342</v>
      </c>
      <c r="B8111" s="185" t="s">
        <v>15844</v>
      </c>
      <c r="C8111" s="74" t="s">
        <v>17584</v>
      </c>
    </row>
    <row r="8112" ht="14.25" customHeight="1">
      <c r="A8112" s="185" t="s">
        <v>13345</v>
      </c>
      <c r="B8112" s="185" t="s">
        <v>15963</v>
      </c>
      <c r="C8112" s="74" t="s">
        <v>17584</v>
      </c>
    </row>
    <row r="8113" ht="14.25" customHeight="1">
      <c r="A8113" s="185" t="s">
        <v>6766</v>
      </c>
      <c r="B8113" s="185" t="s">
        <v>15846</v>
      </c>
      <c r="C8113" s="74" t="s">
        <v>17584</v>
      </c>
    </row>
    <row r="8114" ht="14.25" customHeight="1">
      <c r="A8114" s="185" t="s">
        <v>13567</v>
      </c>
      <c r="B8114" s="185" t="s">
        <v>15863</v>
      </c>
      <c r="C8114" s="74" t="s">
        <v>17584</v>
      </c>
    </row>
    <row r="8115" ht="14.25" customHeight="1">
      <c r="A8115" s="185" t="s">
        <v>13349</v>
      </c>
      <c r="B8115" s="185" t="s">
        <v>15891</v>
      </c>
      <c r="C8115" s="74" t="s">
        <v>17584</v>
      </c>
    </row>
    <row r="8116" ht="14.25" customHeight="1">
      <c r="A8116" s="185" t="s">
        <v>6983</v>
      </c>
      <c r="B8116" s="185" t="s">
        <v>15963</v>
      </c>
      <c r="C8116" s="74" t="s">
        <v>17584</v>
      </c>
    </row>
    <row r="8117" ht="14.25" customHeight="1">
      <c r="A8117" s="185" t="s">
        <v>6991</v>
      </c>
      <c r="B8117" s="185" t="s">
        <v>15846</v>
      </c>
      <c r="C8117" s="74" t="s">
        <v>17584</v>
      </c>
    </row>
    <row r="8118" ht="14.25" customHeight="1">
      <c r="A8118" s="185" t="s">
        <v>13570</v>
      </c>
      <c r="B8118" s="185" t="s">
        <v>15964</v>
      </c>
      <c r="C8118" s="74" t="s">
        <v>17584</v>
      </c>
    </row>
    <row r="8119" ht="14.25" customHeight="1">
      <c r="A8119" s="185" t="s">
        <v>13356</v>
      </c>
      <c r="B8119" s="185" t="s">
        <v>15892</v>
      </c>
      <c r="C8119" s="74" t="s">
        <v>17584</v>
      </c>
    </row>
    <row r="8120" ht="14.25" customHeight="1">
      <c r="A8120" s="185" t="s">
        <v>3725</v>
      </c>
      <c r="B8120" s="185" t="s">
        <v>15893</v>
      </c>
      <c r="C8120" s="74" t="s">
        <v>17584</v>
      </c>
    </row>
    <row r="8121" ht="14.25" customHeight="1">
      <c r="A8121" s="185" t="s">
        <v>13364</v>
      </c>
      <c r="B8121" s="185" t="s">
        <v>17589</v>
      </c>
      <c r="C8121" s="74" t="s">
        <v>17584</v>
      </c>
    </row>
    <row r="8122" ht="14.25" customHeight="1">
      <c r="A8122" s="185" t="s">
        <v>13365</v>
      </c>
      <c r="B8122" s="185" t="s">
        <v>15852</v>
      </c>
      <c r="C8122" s="74" t="s">
        <v>17584</v>
      </c>
    </row>
    <row r="8123" ht="14.25" customHeight="1">
      <c r="A8123" s="185" t="s">
        <v>3703</v>
      </c>
      <c r="B8123" s="185" t="s">
        <v>16004</v>
      </c>
      <c r="C8123" s="74" t="s">
        <v>17584</v>
      </c>
    </row>
    <row r="8124" ht="14.25" customHeight="1">
      <c r="A8124" s="185" t="s">
        <v>13572</v>
      </c>
      <c r="B8124" s="185" t="s">
        <v>15966</v>
      </c>
      <c r="C8124" s="74" t="s">
        <v>17584</v>
      </c>
    </row>
    <row r="8125" ht="14.25" customHeight="1">
      <c r="A8125" s="185" t="s">
        <v>13372</v>
      </c>
      <c r="B8125" s="185" t="s">
        <v>17590</v>
      </c>
      <c r="C8125" s="74" t="s">
        <v>17584</v>
      </c>
    </row>
    <row r="8126" ht="14.25" customHeight="1">
      <c r="A8126" s="185" t="s">
        <v>3708</v>
      </c>
      <c r="B8126" s="185" t="s">
        <v>17591</v>
      </c>
      <c r="C8126" s="74" t="s">
        <v>17584</v>
      </c>
    </row>
    <row r="8127" ht="14.25" customHeight="1">
      <c r="A8127" s="185" t="s">
        <v>13576</v>
      </c>
      <c r="B8127" s="185" t="s">
        <v>15968</v>
      </c>
      <c r="C8127" s="74" t="s">
        <v>17584</v>
      </c>
    </row>
    <row r="8128" ht="14.25" customHeight="1">
      <c r="A8128" s="185" t="s">
        <v>13378</v>
      </c>
      <c r="B8128" s="185" t="s">
        <v>17592</v>
      </c>
      <c r="C8128" s="74" t="s">
        <v>17584</v>
      </c>
    </row>
    <row r="8129" ht="14.25" customHeight="1">
      <c r="A8129" s="185" t="s">
        <v>13384</v>
      </c>
      <c r="B8129" s="185" t="s">
        <v>16675</v>
      </c>
      <c r="C8129" s="74" t="s">
        <v>17584</v>
      </c>
    </row>
    <row r="8130" ht="14.25" customHeight="1">
      <c r="A8130" s="185" t="s">
        <v>13390</v>
      </c>
      <c r="B8130" s="185" t="s">
        <v>15858</v>
      </c>
      <c r="C8130" s="74" t="s">
        <v>17584</v>
      </c>
    </row>
    <row r="8131" ht="14.25" customHeight="1">
      <c r="A8131" s="185" t="s">
        <v>3710</v>
      </c>
      <c r="B8131" s="185" t="s">
        <v>15859</v>
      </c>
      <c r="C8131" s="74" t="s">
        <v>17584</v>
      </c>
    </row>
    <row r="8132" ht="14.25" customHeight="1">
      <c r="A8132" s="185" t="s">
        <v>13393</v>
      </c>
      <c r="B8132" s="185" t="s">
        <v>17593</v>
      </c>
      <c r="C8132" s="74" t="s">
        <v>17584</v>
      </c>
    </row>
    <row r="8133" ht="14.25" customHeight="1">
      <c r="A8133" s="185" t="s">
        <v>13396</v>
      </c>
      <c r="B8133" s="185" t="s">
        <v>15861</v>
      </c>
      <c r="C8133" s="74" t="s">
        <v>17584</v>
      </c>
    </row>
    <row r="8134" ht="14.25" customHeight="1">
      <c r="A8134" s="185" t="s">
        <v>13398</v>
      </c>
      <c r="B8134" s="185" t="s">
        <v>15962</v>
      </c>
      <c r="C8134" s="74" t="s">
        <v>17584</v>
      </c>
    </row>
    <row r="8135" ht="14.25" customHeight="1">
      <c r="A8135" s="185" t="s">
        <v>13400</v>
      </c>
      <c r="B8135" s="185" t="s">
        <v>15861</v>
      </c>
      <c r="C8135" s="74" t="s">
        <v>17584</v>
      </c>
    </row>
    <row r="8136" ht="14.25" customHeight="1">
      <c r="A8136" s="185" t="s">
        <v>13402</v>
      </c>
      <c r="B8136" s="185" t="s">
        <v>15843</v>
      </c>
      <c r="C8136" s="74" t="s">
        <v>17584</v>
      </c>
    </row>
    <row r="8137" ht="14.25" customHeight="1">
      <c r="A8137" s="185" t="s">
        <v>13404</v>
      </c>
      <c r="B8137" s="185" t="s">
        <v>15861</v>
      </c>
      <c r="C8137" s="74" t="s">
        <v>17584</v>
      </c>
    </row>
    <row r="8138" ht="14.25" customHeight="1">
      <c r="A8138" s="185" t="s">
        <v>13405</v>
      </c>
      <c r="B8138" s="185" t="s">
        <v>15962</v>
      </c>
      <c r="C8138" s="74" t="s">
        <v>17584</v>
      </c>
    </row>
    <row r="8139" ht="14.25" customHeight="1">
      <c r="A8139" s="185" t="s">
        <v>9167</v>
      </c>
      <c r="B8139" s="185" t="s">
        <v>15844</v>
      </c>
      <c r="C8139" s="74" t="s">
        <v>17584</v>
      </c>
    </row>
    <row r="8140" ht="14.25" customHeight="1">
      <c r="A8140" s="185" t="s">
        <v>3717</v>
      </c>
      <c r="B8140" s="185" t="s">
        <v>15903</v>
      </c>
      <c r="C8140" s="74" t="s">
        <v>17584</v>
      </c>
    </row>
    <row r="8141" ht="14.25" customHeight="1">
      <c r="A8141" s="185" t="s">
        <v>3718</v>
      </c>
      <c r="B8141" s="185" t="s">
        <v>15868</v>
      </c>
      <c r="C8141" s="74" t="s">
        <v>17584</v>
      </c>
    </row>
    <row r="8142" ht="14.25" customHeight="1">
      <c r="A8142" s="185" t="s">
        <v>13509</v>
      </c>
      <c r="B8142" s="185" t="s">
        <v>16610</v>
      </c>
      <c r="C8142" s="74" t="s">
        <v>17584</v>
      </c>
    </row>
    <row r="8143" ht="14.25" customHeight="1">
      <c r="A8143" s="185" t="s">
        <v>13435</v>
      </c>
      <c r="B8143" s="185" t="s">
        <v>15842</v>
      </c>
      <c r="C8143" s="74" t="s">
        <v>17584</v>
      </c>
    </row>
    <row r="8144" ht="14.25" customHeight="1">
      <c r="A8144" s="185" t="s">
        <v>13436</v>
      </c>
      <c r="B8144" s="185" t="s">
        <v>15962</v>
      </c>
      <c r="C8144" s="74" t="s">
        <v>17584</v>
      </c>
    </row>
    <row r="8145" ht="14.25" customHeight="1">
      <c r="A8145" s="185" t="s">
        <v>13437</v>
      </c>
      <c r="B8145" s="185" t="s">
        <v>15842</v>
      </c>
      <c r="C8145" s="74" t="s">
        <v>17584</v>
      </c>
    </row>
    <row r="8146" ht="14.25" customHeight="1">
      <c r="A8146" s="185" t="s">
        <v>13438</v>
      </c>
      <c r="B8146" s="185" t="s">
        <v>15843</v>
      </c>
      <c r="C8146" s="74" t="s">
        <v>17584</v>
      </c>
    </row>
    <row r="8147" ht="14.25" customHeight="1">
      <c r="A8147" s="185" t="s">
        <v>13439</v>
      </c>
      <c r="B8147" s="185" t="s">
        <v>15842</v>
      </c>
      <c r="C8147" s="74" t="s">
        <v>17584</v>
      </c>
    </row>
    <row r="8148" ht="14.25" customHeight="1">
      <c r="A8148" s="185" t="s">
        <v>13440</v>
      </c>
      <c r="B8148" s="185" t="s">
        <v>15962</v>
      </c>
      <c r="C8148" s="74" t="s">
        <v>17584</v>
      </c>
    </row>
    <row r="8149" ht="14.25" customHeight="1">
      <c r="A8149" s="185" t="s">
        <v>13443</v>
      </c>
      <c r="B8149" s="185" t="s">
        <v>15844</v>
      </c>
      <c r="C8149" s="74" t="s">
        <v>17584</v>
      </c>
    </row>
    <row r="8150" ht="14.25" customHeight="1">
      <c r="A8150" s="185" t="s">
        <v>13449</v>
      </c>
      <c r="B8150" s="185" t="s">
        <v>15858</v>
      </c>
      <c r="C8150" s="74" t="s">
        <v>17584</v>
      </c>
    </row>
    <row r="8151" ht="14.25" customHeight="1">
      <c r="A8151" s="185" t="s">
        <v>13450</v>
      </c>
      <c r="B8151" s="185" t="s">
        <v>16147</v>
      </c>
      <c r="C8151" s="74" t="s">
        <v>17584</v>
      </c>
    </row>
    <row r="8152" ht="14.25" customHeight="1">
      <c r="A8152" s="185" t="s">
        <v>3713</v>
      </c>
      <c r="B8152" s="185" t="s">
        <v>17594</v>
      </c>
      <c r="C8152" s="74" t="s">
        <v>17584</v>
      </c>
    </row>
    <row r="8153" ht="14.25" customHeight="1">
      <c r="A8153" s="185" t="s">
        <v>13462</v>
      </c>
      <c r="B8153" s="185" t="s">
        <v>16835</v>
      </c>
      <c r="C8153" s="74" t="s">
        <v>17584</v>
      </c>
    </row>
    <row r="8154" ht="14.25" customHeight="1">
      <c r="A8154" s="185" t="s">
        <v>3934</v>
      </c>
      <c r="B8154" s="185" t="s">
        <v>15878</v>
      </c>
      <c r="C8154" s="74" t="s">
        <v>17584</v>
      </c>
    </row>
    <row r="8155" ht="14.25" customHeight="1">
      <c r="A8155" s="185" t="s">
        <v>13221</v>
      </c>
      <c r="B8155" s="185" t="s">
        <v>15964</v>
      </c>
      <c r="C8155" s="74" t="s">
        <v>17584</v>
      </c>
    </row>
    <row r="8156" ht="14.25" customHeight="1">
      <c r="A8156" s="185" t="s">
        <v>4399</v>
      </c>
      <c r="B8156" s="185" t="s">
        <v>17595</v>
      </c>
      <c r="C8156" s="74" t="s">
        <v>15689</v>
      </c>
    </row>
    <row r="8157" ht="14.25" customHeight="1">
      <c r="A8157" s="185" t="s">
        <v>13285</v>
      </c>
      <c r="B8157" s="185" t="s">
        <v>15824</v>
      </c>
      <c r="C8157" s="74" t="s">
        <v>15689</v>
      </c>
    </row>
    <row r="8158" ht="14.25" customHeight="1">
      <c r="A8158" s="185" t="s">
        <v>4533</v>
      </c>
      <c r="B8158" s="185" t="s">
        <v>17596</v>
      </c>
      <c r="C8158" s="74" t="s">
        <v>15689</v>
      </c>
    </row>
    <row r="8159" ht="14.25" customHeight="1">
      <c r="A8159" s="185" t="s">
        <v>4679</v>
      </c>
      <c r="B8159" s="185" t="s">
        <v>17597</v>
      </c>
      <c r="C8159" s="74" t="s">
        <v>15689</v>
      </c>
    </row>
    <row r="8160" ht="14.25" customHeight="1">
      <c r="A8160" s="185" t="s">
        <v>4785</v>
      </c>
      <c r="B8160" s="185" t="s">
        <v>17257</v>
      </c>
      <c r="C8160" s="74" t="s">
        <v>15689</v>
      </c>
    </row>
    <row r="8161" ht="14.25" customHeight="1">
      <c r="A8161" s="185" t="s">
        <v>13300</v>
      </c>
      <c r="B8161" s="185" t="s">
        <v>15827</v>
      </c>
      <c r="C8161" s="74" t="s">
        <v>15689</v>
      </c>
    </row>
    <row r="8162" ht="14.25" customHeight="1">
      <c r="A8162" s="185" t="s">
        <v>4910</v>
      </c>
      <c r="B8162" s="185" t="s">
        <v>15828</v>
      </c>
      <c r="C8162" s="74" t="s">
        <v>15689</v>
      </c>
    </row>
    <row r="8163" ht="14.25" customHeight="1">
      <c r="A8163" s="185" t="s">
        <v>13305</v>
      </c>
      <c r="B8163" s="185" t="s">
        <v>15934</v>
      </c>
      <c r="C8163" s="74" t="s">
        <v>15689</v>
      </c>
    </row>
    <row r="8164" ht="14.25" customHeight="1">
      <c r="A8164" s="185" t="s">
        <v>5027</v>
      </c>
      <c r="B8164" s="185" t="s">
        <v>17598</v>
      </c>
      <c r="C8164" s="74" t="s">
        <v>15689</v>
      </c>
    </row>
    <row r="8165" ht="14.25" customHeight="1">
      <c r="A8165" s="185" t="s">
        <v>2692</v>
      </c>
      <c r="B8165" s="185" t="s">
        <v>15832</v>
      </c>
      <c r="C8165" s="74" t="s">
        <v>15689</v>
      </c>
    </row>
    <row r="8166" ht="14.25" customHeight="1">
      <c r="A8166" s="185" t="s">
        <v>13309</v>
      </c>
      <c r="B8166" s="185" t="s">
        <v>17599</v>
      </c>
      <c r="C8166" s="74" t="s">
        <v>15689</v>
      </c>
    </row>
    <row r="8167" ht="14.25" customHeight="1">
      <c r="A8167" s="185" t="s">
        <v>13311</v>
      </c>
      <c r="B8167" s="185" t="s">
        <v>16419</v>
      </c>
      <c r="C8167" s="74" t="s">
        <v>15689</v>
      </c>
    </row>
    <row r="8168" ht="14.25" customHeight="1">
      <c r="A8168" s="185" t="s">
        <v>13315</v>
      </c>
      <c r="B8168" s="185" t="s">
        <v>15837</v>
      </c>
      <c r="C8168" s="74" t="s">
        <v>15689</v>
      </c>
    </row>
    <row r="8169" ht="14.25" customHeight="1">
      <c r="A8169" s="185" t="s">
        <v>5870</v>
      </c>
      <c r="B8169" s="185" t="s">
        <v>17600</v>
      </c>
      <c r="C8169" s="74" t="s">
        <v>15689</v>
      </c>
    </row>
    <row r="8170" ht="14.25" customHeight="1">
      <c r="A8170" s="185" t="s">
        <v>6173</v>
      </c>
      <c r="B8170" s="185" t="s">
        <v>16385</v>
      </c>
      <c r="C8170" s="74" t="s">
        <v>15689</v>
      </c>
    </row>
    <row r="8171" ht="14.25" customHeight="1">
      <c r="A8171" s="185" t="s">
        <v>13326</v>
      </c>
      <c r="B8171" s="185" t="s">
        <v>15840</v>
      </c>
      <c r="C8171" s="74" t="s">
        <v>15689</v>
      </c>
    </row>
    <row r="8172" ht="14.25" customHeight="1">
      <c r="A8172" s="185" t="s">
        <v>13333</v>
      </c>
      <c r="B8172" s="185" t="s">
        <v>15934</v>
      </c>
      <c r="C8172" s="74" t="s">
        <v>15689</v>
      </c>
    </row>
    <row r="8173" ht="14.25" customHeight="1">
      <c r="A8173" s="185" t="s">
        <v>13335</v>
      </c>
      <c r="B8173" s="185" t="s">
        <v>15842</v>
      </c>
      <c r="C8173" s="74" t="s">
        <v>15689</v>
      </c>
    </row>
    <row r="8174" ht="14.25" customHeight="1">
      <c r="A8174" s="185" t="s">
        <v>6731</v>
      </c>
      <c r="B8174" s="185" t="s">
        <v>15843</v>
      </c>
      <c r="C8174" s="74" t="s">
        <v>15689</v>
      </c>
    </row>
    <row r="8175" ht="14.25" customHeight="1">
      <c r="A8175" s="185" t="s">
        <v>13336</v>
      </c>
      <c r="B8175" s="185" t="s">
        <v>15842</v>
      </c>
      <c r="C8175" s="74" t="s">
        <v>15689</v>
      </c>
    </row>
    <row r="8176" ht="14.25" customHeight="1">
      <c r="A8176" s="185" t="s">
        <v>13337</v>
      </c>
      <c r="B8176" s="185" t="s">
        <v>15843</v>
      </c>
      <c r="C8176" s="74" t="s">
        <v>15689</v>
      </c>
    </row>
    <row r="8177" ht="14.25" customHeight="1">
      <c r="A8177" s="185" t="s">
        <v>13338</v>
      </c>
      <c r="B8177" s="185" t="s">
        <v>15842</v>
      </c>
      <c r="C8177" s="74" t="s">
        <v>15689</v>
      </c>
    </row>
    <row r="8178" ht="14.25" customHeight="1">
      <c r="A8178" s="185" t="s">
        <v>13339</v>
      </c>
      <c r="B8178" s="185" t="s">
        <v>15843</v>
      </c>
      <c r="C8178" s="74" t="s">
        <v>15689</v>
      </c>
    </row>
    <row r="8179" ht="14.25" customHeight="1">
      <c r="A8179" s="185" t="s">
        <v>13342</v>
      </c>
      <c r="B8179" s="185" t="s">
        <v>15844</v>
      </c>
      <c r="C8179" s="74" t="s">
        <v>15689</v>
      </c>
    </row>
    <row r="8180" ht="14.25" customHeight="1">
      <c r="A8180" s="185" t="s">
        <v>13345</v>
      </c>
      <c r="B8180" s="185" t="s">
        <v>15889</v>
      </c>
      <c r="C8180" s="74" t="s">
        <v>15689</v>
      </c>
    </row>
    <row r="8181" ht="14.25" customHeight="1">
      <c r="A8181" s="185" t="s">
        <v>6799</v>
      </c>
      <c r="B8181" s="185" t="s">
        <v>17601</v>
      </c>
      <c r="C8181" s="74" t="s">
        <v>15689</v>
      </c>
    </row>
    <row r="8182" ht="14.25" customHeight="1">
      <c r="A8182" s="185" t="s">
        <v>13349</v>
      </c>
      <c r="B8182" s="185" t="s">
        <v>17602</v>
      </c>
      <c r="C8182" s="74" t="s">
        <v>15689</v>
      </c>
    </row>
    <row r="8183" ht="14.25" customHeight="1">
      <c r="A8183" s="185" t="s">
        <v>13350</v>
      </c>
      <c r="B8183" s="185" t="s">
        <v>15848</v>
      </c>
      <c r="C8183" s="74" t="s">
        <v>15689</v>
      </c>
    </row>
    <row r="8184" ht="14.25" customHeight="1">
      <c r="A8184" s="185" t="s">
        <v>13352</v>
      </c>
      <c r="B8184" s="185" t="s">
        <v>15849</v>
      </c>
      <c r="C8184" s="74" t="s">
        <v>15689</v>
      </c>
    </row>
    <row r="8185" ht="14.25" customHeight="1">
      <c r="A8185" s="185" t="s">
        <v>6991</v>
      </c>
      <c r="B8185" s="185" t="s">
        <v>15846</v>
      </c>
      <c r="C8185" s="74" t="s">
        <v>15689</v>
      </c>
    </row>
    <row r="8186" ht="14.25" customHeight="1">
      <c r="A8186" s="185" t="s">
        <v>13356</v>
      </c>
      <c r="B8186" s="185" t="s">
        <v>17603</v>
      </c>
      <c r="C8186" s="74" t="s">
        <v>15689</v>
      </c>
    </row>
    <row r="8187" ht="14.25" customHeight="1">
      <c r="A8187" s="185" t="s">
        <v>13358</v>
      </c>
      <c r="B8187" s="185" t="s">
        <v>15848</v>
      </c>
      <c r="C8187" s="74" t="s">
        <v>15689</v>
      </c>
    </row>
    <row r="8188" ht="14.25" customHeight="1">
      <c r="A8188" s="185" t="s">
        <v>13360</v>
      </c>
      <c r="B8188" s="185" t="s">
        <v>15849</v>
      </c>
      <c r="C8188" s="74" t="s">
        <v>15689</v>
      </c>
    </row>
    <row r="8189" ht="14.25" customHeight="1">
      <c r="A8189" s="185" t="s">
        <v>3725</v>
      </c>
      <c r="B8189" s="185" t="s">
        <v>17604</v>
      </c>
      <c r="C8189" s="74" t="s">
        <v>15689</v>
      </c>
    </row>
    <row r="8190" ht="14.25" customHeight="1">
      <c r="A8190" s="185" t="s">
        <v>13364</v>
      </c>
      <c r="B8190" s="185" t="s">
        <v>17605</v>
      </c>
      <c r="C8190" s="74" t="s">
        <v>15689</v>
      </c>
    </row>
    <row r="8191" ht="14.25" customHeight="1">
      <c r="A8191" s="185" t="s">
        <v>13365</v>
      </c>
      <c r="B8191" s="185" t="s">
        <v>15852</v>
      </c>
      <c r="C8191" s="74" t="s">
        <v>15689</v>
      </c>
    </row>
    <row r="8192" ht="14.25" customHeight="1">
      <c r="A8192" s="185" t="s">
        <v>3703</v>
      </c>
      <c r="B8192" s="185" t="s">
        <v>15853</v>
      </c>
      <c r="C8192" s="74" t="s">
        <v>15689</v>
      </c>
    </row>
    <row r="8193" ht="14.25" customHeight="1">
      <c r="A8193" s="185" t="s">
        <v>7579</v>
      </c>
      <c r="B8193" s="185" t="s">
        <v>15854</v>
      </c>
      <c r="C8193" s="74" t="s">
        <v>15689</v>
      </c>
    </row>
    <row r="8194" ht="14.25" customHeight="1">
      <c r="A8194" s="185" t="s">
        <v>7602</v>
      </c>
      <c r="B8194" s="185" t="s">
        <v>17606</v>
      </c>
      <c r="C8194" s="74" t="s">
        <v>15689</v>
      </c>
    </row>
    <row r="8195" ht="14.25" customHeight="1">
      <c r="A8195" s="185" t="s">
        <v>13372</v>
      </c>
      <c r="B8195" s="185" t="s">
        <v>17607</v>
      </c>
      <c r="C8195" s="74" t="s">
        <v>15689</v>
      </c>
    </row>
    <row r="8196" ht="14.25" customHeight="1">
      <c r="A8196" s="185" t="s">
        <v>7773</v>
      </c>
      <c r="B8196" s="185" t="s">
        <v>17608</v>
      </c>
      <c r="C8196" s="74" t="s">
        <v>15689</v>
      </c>
    </row>
    <row r="8197" ht="14.25" customHeight="1">
      <c r="A8197" s="185" t="s">
        <v>7832</v>
      </c>
      <c r="B8197" s="185" t="s">
        <v>17609</v>
      </c>
      <c r="C8197" s="74" t="s">
        <v>15689</v>
      </c>
    </row>
    <row r="8198" ht="14.25" customHeight="1">
      <c r="A8198" s="185" t="s">
        <v>3708</v>
      </c>
      <c r="B8198" s="185" t="s">
        <v>17610</v>
      </c>
      <c r="C8198" s="74" t="s">
        <v>15689</v>
      </c>
    </row>
    <row r="8199" ht="14.25" customHeight="1">
      <c r="A8199" s="185" t="s">
        <v>13378</v>
      </c>
      <c r="B8199" s="185" t="s">
        <v>17611</v>
      </c>
      <c r="C8199" s="74" t="s">
        <v>15689</v>
      </c>
    </row>
    <row r="8200" ht="14.25" customHeight="1">
      <c r="A8200" s="185" t="s">
        <v>8205</v>
      </c>
      <c r="B8200" s="185" t="s">
        <v>17612</v>
      </c>
      <c r="C8200" s="74" t="s">
        <v>15689</v>
      </c>
    </row>
    <row r="8201" ht="14.25" customHeight="1">
      <c r="A8201" s="185" t="s">
        <v>13384</v>
      </c>
      <c r="B8201" s="185" t="s">
        <v>17613</v>
      </c>
      <c r="C8201" s="74" t="s">
        <v>15689</v>
      </c>
    </row>
    <row r="8202" ht="14.25" customHeight="1">
      <c r="A8202" s="185" t="s">
        <v>13390</v>
      </c>
      <c r="B8202" s="185" t="s">
        <v>15858</v>
      </c>
      <c r="C8202" s="74" t="s">
        <v>15689</v>
      </c>
    </row>
    <row r="8203" ht="14.25" customHeight="1">
      <c r="A8203" s="185" t="s">
        <v>3710</v>
      </c>
      <c r="B8203" s="185" t="s">
        <v>15859</v>
      </c>
      <c r="C8203" s="74" t="s">
        <v>15689</v>
      </c>
    </row>
    <row r="8204" ht="14.25" customHeight="1">
      <c r="A8204" s="185" t="s">
        <v>13393</v>
      </c>
      <c r="B8204" s="185" t="s">
        <v>16219</v>
      </c>
      <c r="C8204" s="74" t="s">
        <v>15689</v>
      </c>
    </row>
    <row r="8205" ht="14.25" customHeight="1">
      <c r="A8205" s="185" t="s">
        <v>13396</v>
      </c>
      <c r="B8205" s="185" t="s">
        <v>15861</v>
      </c>
      <c r="C8205" s="74" t="s">
        <v>15689</v>
      </c>
    </row>
    <row r="8206" ht="14.25" customHeight="1">
      <c r="A8206" s="185" t="s">
        <v>13398</v>
      </c>
      <c r="B8206" s="185" t="s">
        <v>15843</v>
      </c>
      <c r="C8206" s="74" t="s">
        <v>15689</v>
      </c>
    </row>
    <row r="8207" ht="14.25" customHeight="1">
      <c r="A8207" s="185" t="s">
        <v>13400</v>
      </c>
      <c r="B8207" s="185" t="s">
        <v>15861</v>
      </c>
      <c r="C8207" s="74" t="s">
        <v>15689</v>
      </c>
    </row>
    <row r="8208" ht="14.25" customHeight="1">
      <c r="A8208" s="185" t="s">
        <v>13402</v>
      </c>
      <c r="B8208" s="185" t="s">
        <v>15843</v>
      </c>
      <c r="C8208" s="74" t="s">
        <v>15689</v>
      </c>
    </row>
    <row r="8209" ht="14.25" customHeight="1">
      <c r="A8209" s="185" t="s">
        <v>13404</v>
      </c>
      <c r="B8209" s="185" t="s">
        <v>15861</v>
      </c>
      <c r="C8209" s="74" t="s">
        <v>15689</v>
      </c>
    </row>
    <row r="8210" ht="14.25" customHeight="1">
      <c r="A8210" s="185" t="s">
        <v>13405</v>
      </c>
      <c r="B8210" s="185" t="s">
        <v>15843</v>
      </c>
      <c r="C8210" s="74" t="s">
        <v>15689</v>
      </c>
    </row>
    <row r="8211" ht="14.25" customHeight="1">
      <c r="A8211" s="185" t="s">
        <v>9167</v>
      </c>
      <c r="B8211" s="185" t="s">
        <v>15844</v>
      </c>
      <c r="C8211" s="74" t="s">
        <v>15689</v>
      </c>
    </row>
    <row r="8212" ht="14.25" customHeight="1">
      <c r="A8212" s="185" t="s">
        <v>9626</v>
      </c>
      <c r="B8212" s="185" t="s">
        <v>17614</v>
      </c>
      <c r="C8212" s="74" t="s">
        <v>15689</v>
      </c>
    </row>
    <row r="8213" ht="14.25" customHeight="1">
      <c r="A8213" s="185" t="s">
        <v>9708</v>
      </c>
      <c r="B8213" s="185" t="s">
        <v>17615</v>
      </c>
      <c r="C8213" s="74" t="s">
        <v>15689</v>
      </c>
    </row>
    <row r="8214" ht="14.25" customHeight="1">
      <c r="A8214" s="185" t="s">
        <v>9822</v>
      </c>
      <c r="B8214" s="185" t="s">
        <v>17616</v>
      </c>
      <c r="C8214" s="74" t="s">
        <v>15689</v>
      </c>
    </row>
    <row r="8215" ht="14.25" customHeight="1">
      <c r="A8215" s="185" t="s">
        <v>10276</v>
      </c>
      <c r="B8215" s="185" t="s">
        <v>15844</v>
      </c>
      <c r="C8215" s="74" t="s">
        <v>15689</v>
      </c>
    </row>
    <row r="8216" ht="14.25" customHeight="1">
      <c r="A8216" s="185" t="s">
        <v>13427</v>
      </c>
      <c r="B8216" s="185" t="s">
        <v>15827</v>
      </c>
      <c r="C8216" s="74" t="s">
        <v>15689</v>
      </c>
    </row>
    <row r="8217" ht="14.25" customHeight="1">
      <c r="A8217" s="185" t="s">
        <v>13431</v>
      </c>
      <c r="B8217" s="185" t="s">
        <v>15864</v>
      </c>
      <c r="C8217" s="74" t="s">
        <v>15689</v>
      </c>
    </row>
    <row r="8218" ht="14.25" customHeight="1">
      <c r="A8218" s="185" t="s">
        <v>10976</v>
      </c>
      <c r="B8218" s="185" t="s">
        <v>17617</v>
      </c>
      <c r="C8218" s="74" t="s">
        <v>15689</v>
      </c>
    </row>
    <row r="8219" ht="14.25" customHeight="1">
      <c r="A8219" s="185" t="s">
        <v>11004</v>
      </c>
      <c r="B8219" s="185" t="s">
        <v>17618</v>
      </c>
      <c r="C8219" s="74" t="s">
        <v>15689</v>
      </c>
    </row>
    <row r="8220" ht="14.25" customHeight="1">
      <c r="A8220" s="185" t="s">
        <v>11096</v>
      </c>
      <c r="B8220" s="185" t="s">
        <v>17619</v>
      </c>
      <c r="C8220" s="74" t="s">
        <v>15689</v>
      </c>
    </row>
    <row r="8221" ht="14.25" customHeight="1">
      <c r="A8221" s="185" t="s">
        <v>3717</v>
      </c>
      <c r="B8221" s="185" t="s">
        <v>17620</v>
      </c>
      <c r="C8221" s="74" t="s">
        <v>15689</v>
      </c>
    </row>
    <row r="8222" ht="14.25" customHeight="1">
      <c r="A8222" s="185" t="s">
        <v>3718</v>
      </c>
      <c r="B8222" s="185" t="s">
        <v>15868</v>
      </c>
      <c r="C8222" s="74" t="s">
        <v>15689</v>
      </c>
    </row>
    <row r="8223" ht="14.25" customHeight="1">
      <c r="A8223" s="185" t="s">
        <v>11276</v>
      </c>
      <c r="B8223" s="185" t="s">
        <v>15904</v>
      </c>
      <c r="C8223" s="74" t="s">
        <v>15689</v>
      </c>
    </row>
    <row r="8224" ht="14.25" customHeight="1">
      <c r="A8224" s="185" t="s">
        <v>11309</v>
      </c>
      <c r="B8224" s="185" t="s">
        <v>17621</v>
      </c>
      <c r="C8224" s="74" t="s">
        <v>15689</v>
      </c>
    </row>
    <row r="8225" ht="14.25" customHeight="1">
      <c r="A8225" s="185" t="s">
        <v>13509</v>
      </c>
      <c r="B8225" s="185" t="s">
        <v>17622</v>
      </c>
      <c r="C8225" s="74" t="s">
        <v>15689</v>
      </c>
    </row>
    <row r="8226" ht="14.25" customHeight="1">
      <c r="A8226" s="185" t="s">
        <v>11351</v>
      </c>
      <c r="B8226" s="185" t="s">
        <v>16862</v>
      </c>
      <c r="C8226" s="74" t="s">
        <v>15689</v>
      </c>
    </row>
    <row r="8227" ht="14.25" customHeight="1">
      <c r="A8227" s="185" t="s">
        <v>11450</v>
      </c>
      <c r="B8227" s="185" t="s">
        <v>17623</v>
      </c>
      <c r="C8227" s="74" t="s">
        <v>15689</v>
      </c>
    </row>
    <row r="8228" ht="14.25" customHeight="1">
      <c r="A8228" s="185" t="s">
        <v>11842</v>
      </c>
      <c r="B8228" s="185" t="s">
        <v>16447</v>
      </c>
      <c r="C8228" s="74" t="s">
        <v>15689</v>
      </c>
    </row>
    <row r="8229" ht="14.25" customHeight="1">
      <c r="A8229" s="185" t="s">
        <v>13435</v>
      </c>
      <c r="B8229" s="185" t="s">
        <v>15842</v>
      </c>
      <c r="C8229" s="74" t="s">
        <v>15689</v>
      </c>
    </row>
    <row r="8230" ht="14.25" customHeight="1">
      <c r="A8230" s="185" t="s">
        <v>13436</v>
      </c>
      <c r="B8230" s="185" t="s">
        <v>15843</v>
      </c>
      <c r="C8230" s="74" t="s">
        <v>15689</v>
      </c>
    </row>
    <row r="8231" ht="14.25" customHeight="1">
      <c r="A8231" s="185" t="s">
        <v>13437</v>
      </c>
      <c r="B8231" s="185" t="s">
        <v>15842</v>
      </c>
      <c r="C8231" s="74" t="s">
        <v>15689</v>
      </c>
    </row>
    <row r="8232" ht="14.25" customHeight="1">
      <c r="A8232" s="185" t="s">
        <v>13438</v>
      </c>
      <c r="B8232" s="185" t="s">
        <v>15843</v>
      </c>
      <c r="C8232" s="74" t="s">
        <v>15689</v>
      </c>
    </row>
    <row r="8233" ht="14.25" customHeight="1">
      <c r="A8233" s="185" t="s">
        <v>13439</v>
      </c>
      <c r="B8233" s="185" t="s">
        <v>15842</v>
      </c>
      <c r="C8233" s="74" t="s">
        <v>15689</v>
      </c>
    </row>
    <row r="8234" ht="14.25" customHeight="1">
      <c r="A8234" s="185" t="s">
        <v>13440</v>
      </c>
      <c r="B8234" s="185" t="s">
        <v>15843</v>
      </c>
      <c r="C8234" s="74" t="s">
        <v>15689</v>
      </c>
    </row>
    <row r="8235" ht="14.25" customHeight="1">
      <c r="A8235" s="185" t="s">
        <v>13443</v>
      </c>
      <c r="B8235" s="185" t="s">
        <v>15844</v>
      </c>
      <c r="C8235" s="74" t="s">
        <v>15689</v>
      </c>
    </row>
    <row r="8236" ht="14.25" customHeight="1">
      <c r="A8236" s="185" t="s">
        <v>13268</v>
      </c>
      <c r="B8236" s="185" t="s">
        <v>15870</v>
      </c>
      <c r="C8236" s="74" t="s">
        <v>15689</v>
      </c>
    </row>
    <row r="8237" ht="14.25" customHeight="1">
      <c r="A8237" s="185" t="s">
        <v>12165</v>
      </c>
      <c r="B8237" s="185" t="s">
        <v>15871</v>
      </c>
      <c r="C8237" s="74" t="s">
        <v>15689</v>
      </c>
    </row>
    <row r="8238" ht="14.25" customHeight="1">
      <c r="A8238" s="185" t="s">
        <v>12180</v>
      </c>
      <c r="B8238" s="185" t="s">
        <v>15907</v>
      </c>
      <c r="C8238" s="74" t="s">
        <v>15689</v>
      </c>
    </row>
    <row r="8239" ht="14.25" customHeight="1">
      <c r="A8239" s="185" t="s">
        <v>13449</v>
      </c>
      <c r="B8239" s="185" t="s">
        <v>15858</v>
      </c>
      <c r="C8239" s="74" t="s">
        <v>15689</v>
      </c>
    </row>
    <row r="8240" ht="14.25" customHeight="1">
      <c r="A8240" s="185" t="s">
        <v>13450</v>
      </c>
      <c r="B8240" s="185" t="s">
        <v>16147</v>
      </c>
      <c r="C8240" s="74" t="s">
        <v>15689</v>
      </c>
    </row>
    <row r="8241" ht="14.25" customHeight="1">
      <c r="A8241" s="185" t="s">
        <v>12604</v>
      </c>
      <c r="B8241" s="185" t="s">
        <v>17624</v>
      </c>
      <c r="C8241" s="74" t="s">
        <v>15689</v>
      </c>
    </row>
    <row r="8242" ht="14.25" customHeight="1">
      <c r="A8242" s="185" t="s">
        <v>3713</v>
      </c>
      <c r="B8242" s="185" t="s">
        <v>17625</v>
      </c>
      <c r="C8242" s="74" t="s">
        <v>15689</v>
      </c>
    </row>
    <row r="8243" ht="14.25" customHeight="1">
      <c r="A8243" s="185" t="s">
        <v>12985</v>
      </c>
      <c r="B8243" s="185" t="s">
        <v>17626</v>
      </c>
      <c r="C8243" s="74" t="s">
        <v>15689</v>
      </c>
    </row>
    <row r="8244" ht="14.25" customHeight="1">
      <c r="A8244" s="185" t="s">
        <v>13462</v>
      </c>
      <c r="B8244" s="185" t="s">
        <v>16229</v>
      </c>
      <c r="C8244" s="74" t="s">
        <v>15689</v>
      </c>
    </row>
    <row r="8245" ht="14.25" customHeight="1">
      <c r="A8245" s="185" t="s">
        <v>3934</v>
      </c>
      <c r="B8245" s="185" t="s">
        <v>15878</v>
      </c>
      <c r="C8245" s="74" t="s">
        <v>15689</v>
      </c>
    </row>
    <row r="8246" ht="14.25" customHeight="1">
      <c r="A8246" s="185" t="s">
        <v>13285</v>
      </c>
      <c r="B8246" s="185" t="s">
        <v>15824</v>
      </c>
      <c r="C8246" s="74" t="s">
        <v>15747</v>
      </c>
    </row>
    <row r="8247" ht="14.25" customHeight="1">
      <c r="A8247" s="185" t="s">
        <v>4584</v>
      </c>
      <c r="B8247" s="185" t="s">
        <v>17627</v>
      </c>
      <c r="C8247" s="74" t="s">
        <v>15747</v>
      </c>
    </row>
    <row r="8248" ht="14.25" customHeight="1">
      <c r="A8248" s="185" t="s">
        <v>4666</v>
      </c>
      <c r="B8248" s="185" t="s">
        <v>17628</v>
      </c>
      <c r="C8248" s="74" t="s">
        <v>15747</v>
      </c>
    </row>
    <row r="8249" ht="14.25" customHeight="1">
      <c r="A8249" s="185" t="s">
        <v>4785</v>
      </c>
      <c r="B8249" s="185" t="s">
        <v>15880</v>
      </c>
      <c r="C8249" s="74" t="s">
        <v>15747</v>
      </c>
    </row>
    <row r="8250" ht="14.25" customHeight="1">
      <c r="A8250" s="185" t="s">
        <v>13300</v>
      </c>
      <c r="B8250" s="185" t="s">
        <v>15827</v>
      </c>
      <c r="C8250" s="74" t="s">
        <v>15747</v>
      </c>
    </row>
    <row r="8251" ht="14.25" customHeight="1">
      <c r="A8251" s="185" t="s">
        <v>4910</v>
      </c>
      <c r="B8251" s="185" t="s">
        <v>15828</v>
      </c>
      <c r="C8251" s="74" t="s">
        <v>15747</v>
      </c>
    </row>
    <row r="8252" ht="14.25" customHeight="1">
      <c r="A8252" s="185" t="s">
        <v>13305</v>
      </c>
      <c r="B8252" s="185" t="s">
        <v>16354</v>
      </c>
      <c r="C8252" s="74" t="s">
        <v>15747</v>
      </c>
    </row>
    <row r="8253" ht="14.25" customHeight="1">
      <c r="A8253" s="185" t="s">
        <v>5024</v>
      </c>
      <c r="B8253" s="185" t="s">
        <v>17629</v>
      </c>
      <c r="C8253" s="74" t="s">
        <v>15747</v>
      </c>
    </row>
    <row r="8254" ht="14.25" customHeight="1">
      <c r="A8254" s="185" t="s">
        <v>2692</v>
      </c>
      <c r="B8254" s="185" t="s">
        <v>15832</v>
      </c>
      <c r="C8254" s="74" t="s">
        <v>15747</v>
      </c>
    </row>
    <row r="8255" ht="14.25" customHeight="1">
      <c r="A8255" s="185" t="s">
        <v>13309</v>
      </c>
      <c r="B8255" s="185" t="s">
        <v>15885</v>
      </c>
      <c r="C8255" s="74" t="s">
        <v>15747</v>
      </c>
    </row>
    <row r="8256" ht="14.25" customHeight="1">
      <c r="A8256" s="185" t="s">
        <v>13311</v>
      </c>
      <c r="B8256" s="185" t="s">
        <v>15913</v>
      </c>
      <c r="C8256" s="74" t="s">
        <v>15747</v>
      </c>
    </row>
    <row r="8257" ht="14.25" customHeight="1">
      <c r="A8257" s="185" t="s">
        <v>5463</v>
      </c>
      <c r="B8257" s="185" t="s">
        <v>16133</v>
      </c>
      <c r="C8257" s="74" t="s">
        <v>15747</v>
      </c>
    </row>
    <row r="8258" ht="14.25" customHeight="1">
      <c r="A8258" s="185" t="s">
        <v>13315</v>
      </c>
      <c r="B8258" s="185" t="s">
        <v>15837</v>
      </c>
      <c r="C8258" s="74" t="s">
        <v>15747</v>
      </c>
    </row>
    <row r="8259" ht="14.25" customHeight="1">
      <c r="A8259" s="185" t="s">
        <v>13326</v>
      </c>
      <c r="B8259" s="185" t="s">
        <v>15840</v>
      </c>
      <c r="C8259" s="74" t="s">
        <v>15747</v>
      </c>
    </row>
    <row r="8260" ht="14.25" customHeight="1">
      <c r="A8260" s="185" t="s">
        <v>13333</v>
      </c>
      <c r="B8260" s="185" t="s">
        <v>16354</v>
      </c>
      <c r="C8260" s="74" t="s">
        <v>15747</v>
      </c>
    </row>
    <row r="8261" ht="14.25" customHeight="1">
      <c r="A8261" s="185" t="s">
        <v>13335</v>
      </c>
      <c r="B8261" s="185" t="s">
        <v>15842</v>
      </c>
      <c r="C8261" s="74" t="s">
        <v>15747</v>
      </c>
    </row>
    <row r="8262" ht="14.25" customHeight="1">
      <c r="A8262" s="185" t="s">
        <v>6731</v>
      </c>
      <c r="B8262" s="185" t="s">
        <v>15843</v>
      </c>
      <c r="C8262" s="74" t="s">
        <v>15747</v>
      </c>
    </row>
    <row r="8263" ht="14.25" customHeight="1">
      <c r="A8263" s="185" t="s">
        <v>13336</v>
      </c>
      <c r="B8263" s="185" t="s">
        <v>15842</v>
      </c>
      <c r="C8263" s="74" t="s">
        <v>15747</v>
      </c>
    </row>
    <row r="8264" ht="14.25" customHeight="1">
      <c r="A8264" s="185" t="s">
        <v>13337</v>
      </c>
      <c r="B8264" s="185" t="s">
        <v>15843</v>
      </c>
      <c r="C8264" s="74" t="s">
        <v>15747</v>
      </c>
    </row>
    <row r="8265" ht="14.25" customHeight="1">
      <c r="A8265" s="185" t="s">
        <v>13338</v>
      </c>
      <c r="B8265" s="185" t="s">
        <v>15842</v>
      </c>
      <c r="C8265" s="74" t="s">
        <v>15747</v>
      </c>
    </row>
    <row r="8266" ht="14.25" customHeight="1">
      <c r="A8266" s="185" t="s">
        <v>13339</v>
      </c>
      <c r="B8266" s="185" t="s">
        <v>15843</v>
      </c>
      <c r="C8266" s="74" t="s">
        <v>15747</v>
      </c>
    </row>
    <row r="8267" ht="14.25" customHeight="1">
      <c r="A8267" s="185" t="s">
        <v>13342</v>
      </c>
      <c r="B8267" s="185" t="s">
        <v>15844</v>
      </c>
      <c r="C8267" s="74" t="s">
        <v>15747</v>
      </c>
    </row>
    <row r="8268" ht="14.25" customHeight="1">
      <c r="A8268" s="185" t="s">
        <v>13345</v>
      </c>
      <c r="B8268" s="185" t="s">
        <v>15889</v>
      </c>
      <c r="C8268" s="74" t="s">
        <v>15747</v>
      </c>
    </row>
    <row r="8269" ht="14.25" customHeight="1">
      <c r="A8269" s="185" t="s">
        <v>13567</v>
      </c>
      <c r="B8269" s="185" t="s">
        <v>16479</v>
      </c>
      <c r="C8269" s="74" t="s">
        <v>15747</v>
      </c>
    </row>
    <row r="8270" ht="14.25" customHeight="1">
      <c r="A8270" s="185" t="s">
        <v>6799</v>
      </c>
      <c r="B8270" s="185" t="s">
        <v>15890</v>
      </c>
      <c r="C8270" s="74" t="s">
        <v>15747</v>
      </c>
    </row>
    <row r="8271" ht="14.25" customHeight="1">
      <c r="A8271" s="185" t="s">
        <v>13349</v>
      </c>
      <c r="B8271" s="185" t="s">
        <v>15891</v>
      </c>
      <c r="C8271" s="74" t="s">
        <v>15747</v>
      </c>
    </row>
    <row r="8272" ht="14.25" customHeight="1">
      <c r="A8272" s="185" t="s">
        <v>13350</v>
      </c>
      <c r="B8272" s="185" t="s">
        <v>15848</v>
      </c>
      <c r="C8272" s="74" t="s">
        <v>15747</v>
      </c>
    </row>
    <row r="8273" ht="14.25" customHeight="1">
      <c r="A8273" s="185" t="s">
        <v>13352</v>
      </c>
      <c r="B8273" s="185" t="s">
        <v>15849</v>
      </c>
      <c r="C8273" s="74" t="s">
        <v>15747</v>
      </c>
    </row>
    <row r="8274" ht="14.25" customHeight="1">
      <c r="A8274" s="185" t="s">
        <v>6991</v>
      </c>
      <c r="B8274" s="185" t="s">
        <v>15846</v>
      </c>
      <c r="C8274" s="74" t="s">
        <v>15747</v>
      </c>
    </row>
    <row r="8275" ht="14.25" customHeight="1">
      <c r="A8275" s="185" t="s">
        <v>13356</v>
      </c>
      <c r="B8275" s="185" t="s">
        <v>15892</v>
      </c>
      <c r="C8275" s="74" t="s">
        <v>15747</v>
      </c>
    </row>
    <row r="8276" ht="14.25" customHeight="1">
      <c r="A8276" s="185" t="s">
        <v>13358</v>
      </c>
      <c r="B8276" s="185" t="s">
        <v>15848</v>
      </c>
      <c r="C8276" s="74" t="s">
        <v>15747</v>
      </c>
    </row>
    <row r="8277" ht="14.25" customHeight="1">
      <c r="A8277" s="185" t="s">
        <v>13360</v>
      </c>
      <c r="B8277" s="185" t="s">
        <v>15849</v>
      </c>
      <c r="C8277" s="74" t="s">
        <v>15747</v>
      </c>
    </row>
    <row r="8278" ht="14.25" customHeight="1">
      <c r="A8278" s="185" t="s">
        <v>7061</v>
      </c>
      <c r="B8278" s="185" t="s">
        <v>15976</v>
      </c>
      <c r="C8278" s="74" t="s">
        <v>15747</v>
      </c>
    </row>
    <row r="8279" ht="14.25" customHeight="1">
      <c r="A8279" s="185" t="s">
        <v>3725</v>
      </c>
      <c r="B8279" s="185" t="s">
        <v>16154</v>
      </c>
      <c r="C8279" s="74" t="s">
        <v>15747</v>
      </c>
    </row>
    <row r="8280" ht="14.25" customHeight="1">
      <c r="A8280" s="185" t="s">
        <v>13364</v>
      </c>
      <c r="B8280" s="185" t="s">
        <v>15894</v>
      </c>
      <c r="C8280" s="74" t="s">
        <v>15747</v>
      </c>
    </row>
    <row r="8281" ht="14.25" customHeight="1">
      <c r="A8281" s="185" t="s">
        <v>13365</v>
      </c>
      <c r="B8281" s="185" t="s">
        <v>15852</v>
      </c>
      <c r="C8281" s="74" t="s">
        <v>15747</v>
      </c>
    </row>
    <row r="8282" ht="14.25" customHeight="1">
      <c r="A8282" s="185" t="s">
        <v>3703</v>
      </c>
      <c r="B8282" s="185" t="s">
        <v>15853</v>
      </c>
      <c r="C8282" s="74" t="s">
        <v>15747</v>
      </c>
    </row>
    <row r="8283" ht="14.25" customHeight="1">
      <c r="A8283" s="185" t="s">
        <v>7579</v>
      </c>
      <c r="B8283" s="185" t="s">
        <v>15854</v>
      </c>
      <c r="C8283" s="74" t="s">
        <v>15747</v>
      </c>
    </row>
    <row r="8284" ht="14.25" customHeight="1">
      <c r="A8284" s="185" t="s">
        <v>13372</v>
      </c>
      <c r="B8284" s="185" t="s">
        <v>16748</v>
      </c>
      <c r="C8284" s="74" t="s">
        <v>15747</v>
      </c>
    </row>
    <row r="8285" ht="14.25" customHeight="1">
      <c r="A8285" s="185" t="s">
        <v>3708</v>
      </c>
      <c r="B8285" s="185" t="s">
        <v>17630</v>
      </c>
      <c r="C8285" s="74" t="s">
        <v>15747</v>
      </c>
    </row>
    <row r="8286" ht="14.25" customHeight="1">
      <c r="A8286" s="185" t="s">
        <v>13863</v>
      </c>
      <c r="B8286" s="185" t="s">
        <v>17631</v>
      </c>
      <c r="C8286" s="74" t="s">
        <v>15747</v>
      </c>
    </row>
    <row r="8287" ht="14.25" customHeight="1">
      <c r="A8287" s="185" t="s">
        <v>13378</v>
      </c>
      <c r="B8287" s="185" t="s">
        <v>17632</v>
      </c>
      <c r="C8287" s="74" t="s">
        <v>15747</v>
      </c>
    </row>
    <row r="8288" ht="14.25" customHeight="1">
      <c r="A8288" s="185" t="s">
        <v>13384</v>
      </c>
      <c r="B8288" s="185" t="s">
        <v>15899</v>
      </c>
      <c r="C8288" s="74" t="s">
        <v>15747</v>
      </c>
    </row>
    <row r="8289" ht="14.25" customHeight="1">
      <c r="A8289" s="185" t="s">
        <v>8390</v>
      </c>
      <c r="B8289" s="185" t="s">
        <v>17633</v>
      </c>
      <c r="C8289" s="74" t="s">
        <v>15747</v>
      </c>
    </row>
    <row r="8290" ht="14.25" customHeight="1">
      <c r="A8290" s="185" t="s">
        <v>13390</v>
      </c>
      <c r="B8290" s="185" t="s">
        <v>15858</v>
      </c>
      <c r="C8290" s="74" t="s">
        <v>15747</v>
      </c>
    </row>
    <row r="8291" ht="14.25" customHeight="1">
      <c r="A8291" s="185" t="s">
        <v>8578</v>
      </c>
      <c r="B8291" s="185" t="s">
        <v>17634</v>
      </c>
      <c r="C8291" s="74" t="s">
        <v>15747</v>
      </c>
    </row>
    <row r="8292" ht="14.25" customHeight="1">
      <c r="A8292" s="185" t="s">
        <v>3710</v>
      </c>
      <c r="B8292" s="185" t="s">
        <v>15951</v>
      </c>
      <c r="C8292" s="74" t="s">
        <v>15747</v>
      </c>
    </row>
    <row r="8293" ht="14.25" customHeight="1">
      <c r="A8293" s="185" t="s">
        <v>13393</v>
      </c>
      <c r="B8293" s="185" t="s">
        <v>15930</v>
      </c>
      <c r="C8293" s="74" t="s">
        <v>15747</v>
      </c>
    </row>
    <row r="8294" ht="14.25" customHeight="1">
      <c r="A8294" s="185" t="s">
        <v>13396</v>
      </c>
      <c r="B8294" s="185" t="s">
        <v>15861</v>
      </c>
      <c r="C8294" s="74" t="s">
        <v>15747</v>
      </c>
    </row>
    <row r="8295" ht="14.25" customHeight="1">
      <c r="A8295" s="185" t="s">
        <v>13398</v>
      </c>
      <c r="B8295" s="185" t="s">
        <v>15843</v>
      </c>
      <c r="C8295" s="74" t="s">
        <v>15747</v>
      </c>
    </row>
    <row r="8296" ht="14.25" customHeight="1">
      <c r="A8296" s="185" t="s">
        <v>13400</v>
      </c>
      <c r="B8296" s="185" t="s">
        <v>15861</v>
      </c>
      <c r="C8296" s="74" t="s">
        <v>15747</v>
      </c>
    </row>
    <row r="8297" ht="14.25" customHeight="1">
      <c r="A8297" s="185" t="s">
        <v>13402</v>
      </c>
      <c r="B8297" s="185" t="s">
        <v>15843</v>
      </c>
      <c r="C8297" s="74" t="s">
        <v>15747</v>
      </c>
    </row>
    <row r="8298" ht="14.25" customHeight="1">
      <c r="A8298" s="185" t="s">
        <v>13404</v>
      </c>
      <c r="B8298" s="185" t="s">
        <v>15861</v>
      </c>
      <c r="C8298" s="74" t="s">
        <v>15747</v>
      </c>
    </row>
    <row r="8299" ht="14.25" customHeight="1">
      <c r="A8299" s="185" t="s">
        <v>13405</v>
      </c>
      <c r="B8299" s="185" t="s">
        <v>15843</v>
      </c>
      <c r="C8299" s="74" t="s">
        <v>15747</v>
      </c>
    </row>
    <row r="8300" ht="14.25" customHeight="1">
      <c r="A8300" s="185" t="s">
        <v>9167</v>
      </c>
      <c r="B8300" s="185" t="s">
        <v>15844</v>
      </c>
      <c r="C8300" s="74" t="s">
        <v>15747</v>
      </c>
    </row>
    <row r="8301" ht="14.25" customHeight="1">
      <c r="A8301" s="185" t="s">
        <v>3711</v>
      </c>
      <c r="B8301" s="185" t="s">
        <v>15867</v>
      </c>
      <c r="C8301" s="74" t="s">
        <v>15747</v>
      </c>
    </row>
    <row r="8302" ht="14.25" customHeight="1">
      <c r="A8302" s="185" t="s">
        <v>9500</v>
      </c>
      <c r="B8302" s="185" t="s">
        <v>16918</v>
      </c>
      <c r="C8302" s="74" t="s">
        <v>15747</v>
      </c>
    </row>
    <row r="8303" ht="14.25" customHeight="1">
      <c r="A8303" s="185" t="s">
        <v>13427</v>
      </c>
      <c r="B8303" s="185" t="s">
        <v>15827</v>
      </c>
      <c r="C8303" s="74" t="s">
        <v>15747</v>
      </c>
    </row>
    <row r="8304" ht="14.25" customHeight="1">
      <c r="A8304" s="185" t="s">
        <v>13431</v>
      </c>
      <c r="B8304" s="185" t="s">
        <v>15864</v>
      </c>
      <c r="C8304" s="74" t="s">
        <v>15747</v>
      </c>
    </row>
    <row r="8305" ht="14.25" customHeight="1">
      <c r="A8305" s="185" t="s">
        <v>3717</v>
      </c>
      <c r="B8305" s="185" t="s">
        <v>15903</v>
      </c>
      <c r="C8305" s="74" t="s">
        <v>15747</v>
      </c>
    </row>
    <row r="8306" ht="14.25" customHeight="1">
      <c r="A8306" s="185" t="s">
        <v>3718</v>
      </c>
      <c r="B8306" s="185" t="s">
        <v>15868</v>
      </c>
      <c r="C8306" s="74" t="s">
        <v>15747</v>
      </c>
    </row>
    <row r="8307" ht="14.25" customHeight="1">
      <c r="A8307" s="185" t="s">
        <v>13509</v>
      </c>
      <c r="B8307" s="185" t="s">
        <v>17635</v>
      </c>
      <c r="C8307" s="74" t="s">
        <v>15747</v>
      </c>
    </row>
    <row r="8308" ht="14.25" customHeight="1">
      <c r="A8308" s="185" t="s">
        <v>13435</v>
      </c>
      <c r="B8308" s="185" t="s">
        <v>15842</v>
      </c>
      <c r="C8308" s="74" t="s">
        <v>15747</v>
      </c>
    </row>
    <row r="8309" ht="14.25" customHeight="1">
      <c r="A8309" s="185" t="s">
        <v>13436</v>
      </c>
      <c r="B8309" s="185" t="s">
        <v>15843</v>
      </c>
      <c r="C8309" s="74" t="s">
        <v>15747</v>
      </c>
    </row>
    <row r="8310" ht="14.25" customHeight="1">
      <c r="A8310" s="185" t="s">
        <v>13437</v>
      </c>
      <c r="B8310" s="185" t="s">
        <v>15842</v>
      </c>
      <c r="C8310" s="74" t="s">
        <v>15747</v>
      </c>
    </row>
    <row r="8311" ht="14.25" customHeight="1">
      <c r="A8311" s="185" t="s">
        <v>13438</v>
      </c>
      <c r="B8311" s="185" t="s">
        <v>15843</v>
      </c>
      <c r="C8311" s="74" t="s">
        <v>15747</v>
      </c>
    </row>
    <row r="8312" ht="14.25" customHeight="1">
      <c r="A8312" s="185" t="s">
        <v>13439</v>
      </c>
      <c r="B8312" s="185" t="s">
        <v>15842</v>
      </c>
      <c r="C8312" s="74" t="s">
        <v>15747</v>
      </c>
    </row>
    <row r="8313" ht="14.25" customHeight="1">
      <c r="A8313" s="185" t="s">
        <v>13440</v>
      </c>
      <c r="B8313" s="185" t="s">
        <v>15843</v>
      </c>
      <c r="C8313" s="74" t="s">
        <v>15747</v>
      </c>
    </row>
    <row r="8314" ht="14.25" customHeight="1">
      <c r="A8314" s="185" t="s">
        <v>13443</v>
      </c>
      <c r="B8314" s="185" t="s">
        <v>15844</v>
      </c>
      <c r="C8314" s="74" t="s">
        <v>15747</v>
      </c>
    </row>
    <row r="8315" ht="14.25" customHeight="1">
      <c r="A8315" s="185" t="s">
        <v>13268</v>
      </c>
      <c r="B8315" s="185" t="s">
        <v>15870</v>
      </c>
      <c r="C8315" s="74" t="s">
        <v>15747</v>
      </c>
    </row>
    <row r="8316" ht="14.25" customHeight="1">
      <c r="A8316" s="185" t="s">
        <v>13449</v>
      </c>
      <c r="B8316" s="185" t="s">
        <v>15858</v>
      </c>
      <c r="C8316" s="74" t="s">
        <v>15747</v>
      </c>
    </row>
    <row r="8317" ht="14.25" customHeight="1">
      <c r="A8317" s="185" t="s">
        <v>13450</v>
      </c>
      <c r="B8317" s="185" t="s">
        <v>16012</v>
      </c>
      <c r="C8317" s="74" t="s">
        <v>15747</v>
      </c>
    </row>
    <row r="8318" ht="14.25" customHeight="1">
      <c r="A8318" s="185" t="s">
        <v>3713</v>
      </c>
      <c r="B8318" s="185" t="s">
        <v>17527</v>
      </c>
      <c r="C8318" s="74" t="s">
        <v>15747</v>
      </c>
    </row>
    <row r="8319" ht="14.25" customHeight="1">
      <c r="A8319" s="185" t="s">
        <v>12887</v>
      </c>
      <c r="B8319" s="185" t="s">
        <v>15927</v>
      </c>
      <c r="C8319" s="74" t="s">
        <v>15747</v>
      </c>
    </row>
    <row r="8320" ht="14.25" customHeight="1">
      <c r="A8320" s="185" t="s">
        <v>13462</v>
      </c>
      <c r="B8320" s="185" t="s">
        <v>16229</v>
      </c>
      <c r="C8320" s="74" t="s">
        <v>15747</v>
      </c>
    </row>
    <row r="8321" ht="14.25" customHeight="1">
      <c r="A8321" s="185" t="s">
        <v>13463</v>
      </c>
      <c r="B8321" s="185" t="s">
        <v>17636</v>
      </c>
      <c r="C8321" s="74" t="s">
        <v>15747</v>
      </c>
    </row>
    <row r="8322" ht="14.25" customHeight="1">
      <c r="A8322" s="185" t="s">
        <v>3934</v>
      </c>
      <c r="B8322" s="185" t="s">
        <v>15878</v>
      </c>
      <c r="C8322" s="74" t="s">
        <v>15747</v>
      </c>
    </row>
    <row r="8323" ht="14.25" customHeight="1">
      <c r="A8323" s="185" t="s">
        <v>4399</v>
      </c>
      <c r="B8323" s="185" t="s">
        <v>17637</v>
      </c>
      <c r="C8323" s="74" t="s">
        <v>15765</v>
      </c>
    </row>
    <row r="8324" ht="14.25" customHeight="1">
      <c r="A8324" s="185" t="s">
        <v>13285</v>
      </c>
      <c r="B8324" s="185" t="s">
        <v>15824</v>
      </c>
      <c r="C8324" s="74" t="s">
        <v>15765</v>
      </c>
    </row>
    <row r="8325" ht="14.25" customHeight="1">
      <c r="A8325" s="185" t="s">
        <v>4592</v>
      </c>
      <c r="B8325" s="185" t="s">
        <v>16988</v>
      </c>
      <c r="C8325" s="74" t="s">
        <v>15765</v>
      </c>
    </row>
    <row r="8326" ht="14.25" customHeight="1">
      <c r="A8326" s="185" t="s">
        <v>4785</v>
      </c>
      <c r="B8326" s="185" t="s">
        <v>15964</v>
      </c>
      <c r="C8326" s="74" t="s">
        <v>15765</v>
      </c>
    </row>
    <row r="8327" ht="14.25" customHeight="1">
      <c r="A8327" s="185" t="s">
        <v>13300</v>
      </c>
      <c r="B8327" s="185" t="s">
        <v>15827</v>
      </c>
      <c r="C8327" s="74" t="s">
        <v>15765</v>
      </c>
    </row>
    <row r="8328" ht="14.25" customHeight="1">
      <c r="A8328" s="185" t="s">
        <v>4910</v>
      </c>
      <c r="B8328" s="185" t="s">
        <v>15828</v>
      </c>
      <c r="C8328" s="74" t="s">
        <v>15765</v>
      </c>
    </row>
    <row r="8329" ht="14.25" customHeight="1">
      <c r="A8329" s="185" t="s">
        <v>13305</v>
      </c>
      <c r="B8329" s="185" t="s">
        <v>16039</v>
      </c>
      <c r="C8329" s="74" t="s">
        <v>15765</v>
      </c>
    </row>
    <row r="8330" ht="14.25" customHeight="1">
      <c r="A8330" s="185" t="s">
        <v>5024</v>
      </c>
      <c r="B8330" s="185" t="s">
        <v>15911</v>
      </c>
      <c r="C8330" s="74" t="s">
        <v>15765</v>
      </c>
    </row>
    <row r="8331" ht="14.25" customHeight="1">
      <c r="A8331" s="185" t="s">
        <v>2692</v>
      </c>
      <c r="B8331" s="185" t="s">
        <v>15832</v>
      </c>
      <c r="C8331" s="74" t="s">
        <v>15765</v>
      </c>
    </row>
    <row r="8332" ht="14.25" customHeight="1">
      <c r="A8332" s="185" t="s">
        <v>13309</v>
      </c>
      <c r="B8332" s="185" t="s">
        <v>15912</v>
      </c>
      <c r="C8332" s="74" t="s">
        <v>15765</v>
      </c>
    </row>
    <row r="8333" ht="14.25" customHeight="1">
      <c r="A8333" s="185" t="s">
        <v>13311</v>
      </c>
      <c r="B8333" s="185" t="s">
        <v>17638</v>
      </c>
      <c r="C8333" s="74" t="s">
        <v>15765</v>
      </c>
    </row>
    <row r="8334" ht="14.25" customHeight="1">
      <c r="A8334" s="185" t="s">
        <v>5463</v>
      </c>
      <c r="B8334" s="185" t="s">
        <v>17639</v>
      </c>
      <c r="C8334" s="74" t="s">
        <v>15765</v>
      </c>
    </row>
    <row r="8335" ht="14.25" customHeight="1">
      <c r="A8335" s="185" t="s">
        <v>5477</v>
      </c>
      <c r="B8335" s="185" t="s">
        <v>17640</v>
      </c>
      <c r="C8335" s="74" t="s">
        <v>15765</v>
      </c>
    </row>
    <row r="8336" ht="14.25" customHeight="1">
      <c r="A8336" s="185" t="s">
        <v>5491</v>
      </c>
      <c r="B8336" s="185" t="s">
        <v>15844</v>
      </c>
      <c r="C8336" s="74" t="s">
        <v>15765</v>
      </c>
    </row>
    <row r="8337" ht="14.25" customHeight="1">
      <c r="A8337" s="185" t="s">
        <v>13315</v>
      </c>
      <c r="B8337" s="185" t="s">
        <v>15837</v>
      </c>
      <c r="C8337" s="74" t="s">
        <v>15765</v>
      </c>
    </row>
    <row r="8338" ht="14.25" customHeight="1">
      <c r="A8338" s="185" t="s">
        <v>5631</v>
      </c>
      <c r="B8338" s="185" t="s">
        <v>17641</v>
      </c>
      <c r="C8338" s="74" t="s">
        <v>15765</v>
      </c>
    </row>
    <row r="8339" ht="14.25" customHeight="1">
      <c r="A8339" s="185" t="s">
        <v>5633</v>
      </c>
      <c r="B8339" s="185" t="s">
        <v>17642</v>
      </c>
      <c r="C8339" s="74" t="s">
        <v>15765</v>
      </c>
    </row>
    <row r="8340" ht="14.25" customHeight="1">
      <c r="A8340" s="185" t="s">
        <v>13326</v>
      </c>
      <c r="B8340" s="185" t="s">
        <v>15840</v>
      </c>
      <c r="C8340" s="74" t="s">
        <v>15765</v>
      </c>
    </row>
    <row r="8341" ht="14.25" customHeight="1">
      <c r="A8341" s="185" t="s">
        <v>6701</v>
      </c>
      <c r="B8341" s="185" t="s">
        <v>17643</v>
      </c>
      <c r="C8341" s="74" t="s">
        <v>15765</v>
      </c>
    </row>
    <row r="8342" ht="14.25" customHeight="1">
      <c r="A8342" s="185" t="s">
        <v>13333</v>
      </c>
      <c r="B8342" s="185" t="s">
        <v>16039</v>
      </c>
      <c r="C8342" s="74" t="s">
        <v>15765</v>
      </c>
    </row>
    <row r="8343" ht="14.25" customHeight="1">
      <c r="A8343" s="185" t="s">
        <v>13335</v>
      </c>
      <c r="B8343" s="185" t="s">
        <v>15842</v>
      </c>
      <c r="C8343" s="74" t="s">
        <v>15765</v>
      </c>
    </row>
    <row r="8344" ht="14.25" customHeight="1">
      <c r="A8344" s="185" t="s">
        <v>6731</v>
      </c>
      <c r="B8344" s="185" t="s">
        <v>15843</v>
      </c>
      <c r="C8344" s="74" t="s">
        <v>15765</v>
      </c>
    </row>
    <row r="8345" ht="14.25" customHeight="1">
      <c r="A8345" s="185" t="s">
        <v>13336</v>
      </c>
      <c r="B8345" s="185" t="s">
        <v>15842</v>
      </c>
      <c r="C8345" s="74" t="s">
        <v>15765</v>
      </c>
    </row>
    <row r="8346" ht="14.25" customHeight="1">
      <c r="A8346" s="185" t="s">
        <v>13337</v>
      </c>
      <c r="B8346" s="185" t="s">
        <v>15843</v>
      </c>
      <c r="C8346" s="74" t="s">
        <v>15765</v>
      </c>
    </row>
    <row r="8347" ht="14.25" customHeight="1">
      <c r="A8347" s="185" t="s">
        <v>13338</v>
      </c>
      <c r="B8347" s="185" t="s">
        <v>15842</v>
      </c>
      <c r="C8347" s="74" t="s">
        <v>15765</v>
      </c>
    </row>
    <row r="8348" ht="14.25" customHeight="1">
      <c r="A8348" s="185" t="s">
        <v>13339</v>
      </c>
      <c r="B8348" s="185" t="s">
        <v>15843</v>
      </c>
      <c r="C8348" s="74" t="s">
        <v>15765</v>
      </c>
    </row>
    <row r="8349" ht="14.25" customHeight="1">
      <c r="A8349" s="185" t="s">
        <v>13342</v>
      </c>
      <c r="B8349" s="185" t="s">
        <v>15844</v>
      </c>
      <c r="C8349" s="74" t="s">
        <v>15765</v>
      </c>
    </row>
    <row r="8350" ht="14.25" customHeight="1">
      <c r="A8350" s="185" t="s">
        <v>13345</v>
      </c>
      <c r="B8350" s="185" t="s">
        <v>15889</v>
      </c>
      <c r="C8350" s="74" t="s">
        <v>15765</v>
      </c>
    </row>
    <row r="8351" ht="14.25" customHeight="1">
      <c r="A8351" s="185" t="s">
        <v>6766</v>
      </c>
      <c r="B8351" s="185" t="s">
        <v>15846</v>
      </c>
      <c r="C8351" s="74" t="s">
        <v>15765</v>
      </c>
    </row>
    <row r="8352" ht="14.25" customHeight="1">
      <c r="A8352" s="185" t="s">
        <v>6799</v>
      </c>
      <c r="B8352" s="185" t="s">
        <v>15890</v>
      </c>
      <c r="C8352" s="74" t="s">
        <v>15765</v>
      </c>
    </row>
    <row r="8353" ht="14.25" customHeight="1">
      <c r="A8353" s="185" t="s">
        <v>13349</v>
      </c>
      <c r="B8353" s="185" t="s">
        <v>15891</v>
      </c>
      <c r="C8353" s="74" t="s">
        <v>15765</v>
      </c>
    </row>
    <row r="8354" ht="14.25" customHeight="1">
      <c r="A8354" s="185" t="s">
        <v>13350</v>
      </c>
      <c r="B8354" s="185" t="s">
        <v>15848</v>
      </c>
      <c r="C8354" s="74" t="s">
        <v>15765</v>
      </c>
    </row>
    <row r="8355" ht="14.25" customHeight="1">
      <c r="A8355" s="185" t="s">
        <v>13352</v>
      </c>
      <c r="B8355" s="185" t="s">
        <v>15849</v>
      </c>
      <c r="C8355" s="74" t="s">
        <v>15765</v>
      </c>
    </row>
    <row r="8356" ht="14.25" customHeight="1">
      <c r="A8356" s="185" t="s">
        <v>6991</v>
      </c>
      <c r="B8356" s="185" t="s">
        <v>15846</v>
      </c>
      <c r="C8356" s="74" t="s">
        <v>15765</v>
      </c>
    </row>
    <row r="8357" ht="14.25" customHeight="1">
      <c r="A8357" s="185" t="s">
        <v>13356</v>
      </c>
      <c r="B8357" s="185" t="s">
        <v>15847</v>
      </c>
      <c r="C8357" s="74" t="s">
        <v>15765</v>
      </c>
    </row>
    <row r="8358" ht="14.25" customHeight="1">
      <c r="A8358" s="185" t="s">
        <v>13358</v>
      </c>
      <c r="B8358" s="185" t="s">
        <v>15848</v>
      </c>
      <c r="C8358" s="74" t="s">
        <v>15765</v>
      </c>
    </row>
    <row r="8359" ht="14.25" customHeight="1">
      <c r="A8359" s="185" t="s">
        <v>13360</v>
      </c>
      <c r="B8359" s="185" t="s">
        <v>15849</v>
      </c>
      <c r="C8359" s="74" t="s">
        <v>15765</v>
      </c>
    </row>
    <row r="8360" ht="14.25" customHeight="1">
      <c r="A8360" s="185" t="s">
        <v>3725</v>
      </c>
      <c r="B8360" s="185" t="s">
        <v>15893</v>
      </c>
      <c r="C8360" s="74" t="s">
        <v>15765</v>
      </c>
    </row>
    <row r="8361" ht="14.25" customHeight="1">
      <c r="A8361" s="185" t="s">
        <v>13364</v>
      </c>
      <c r="B8361" s="185" t="s">
        <v>17644</v>
      </c>
      <c r="C8361" s="74" t="s">
        <v>15765</v>
      </c>
    </row>
    <row r="8362" ht="14.25" customHeight="1">
      <c r="A8362" s="185" t="s">
        <v>13365</v>
      </c>
      <c r="B8362" s="185" t="s">
        <v>15852</v>
      </c>
      <c r="C8362" s="74" t="s">
        <v>15765</v>
      </c>
    </row>
    <row r="8363" ht="14.25" customHeight="1">
      <c r="A8363" s="185" t="s">
        <v>3703</v>
      </c>
      <c r="B8363" s="185" t="s">
        <v>15853</v>
      </c>
      <c r="C8363" s="74" t="s">
        <v>15765</v>
      </c>
    </row>
    <row r="8364" ht="14.25" customHeight="1">
      <c r="A8364" s="185" t="s">
        <v>7579</v>
      </c>
      <c r="B8364" s="185" t="s">
        <v>17645</v>
      </c>
      <c r="C8364" s="74" t="s">
        <v>15765</v>
      </c>
    </row>
    <row r="8365" ht="14.25" customHeight="1">
      <c r="A8365" s="185" t="s">
        <v>7602</v>
      </c>
      <c r="B8365" s="185" t="s">
        <v>16301</v>
      </c>
      <c r="C8365" s="74" t="s">
        <v>15765</v>
      </c>
    </row>
    <row r="8366" ht="14.25" customHeight="1">
      <c r="A8366" s="185" t="s">
        <v>7652</v>
      </c>
      <c r="B8366" s="185" t="s">
        <v>17646</v>
      </c>
      <c r="C8366" s="74" t="s">
        <v>15765</v>
      </c>
    </row>
    <row r="8367" ht="14.25" customHeight="1">
      <c r="A8367" s="185" t="s">
        <v>13372</v>
      </c>
      <c r="B8367" s="185" t="s">
        <v>15923</v>
      </c>
      <c r="C8367" s="74" t="s">
        <v>15765</v>
      </c>
    </row>
    <row r="8368" ht="14.25" customHeight="1">
      <c r="A8368" s="185" t="s">
        <v>3708</v>
      </c>
      <c r="B8368" s="185" t="s">
        <v>17647</v>
      </c>
      <c r="C8368" s="74" t="s">
        <v>15765</v>
      </c>
    </row>
    <row r="8369" ht="14.25" customHeight="1">
      <c r="A8369" s="185" t="s">
        <v>13378</v>
      </c>
      <c r="B8369" s="185" t="s">
        <v>17648</v>
      </c>
      <c r="C8369" s="74" t="s">
        <v>15765</v>
      </c>
    </row>
    <row r="8370" ht="14.25" customHeight="1">
      <c r="A8370" s="185" t="s">
        <v>13384</v>
      </c>
      <c r="B8370" s="185" t="s">
        <v>15899</v>
      </c>
      <c r="C8370" s="74" t="s">
        <v>15765</v>
      </c>
    </row>
    <row r="8371" ht="14.25" customHeight="1">
      <c r="A8371" s="185" t="s">
        <v>13390</v>
      </c>
      <c r="B8371" s="185" t="s">
        <v>15858</v>
      </c>
      <c r="C8371" s="74" t="s">
        <v>15765</v>
      </c>
    </row>
    <row r="8372" ht="14.25" customHeight="1">
      <c r="A8372" s="185" t="s">
        <v>3710</v>
      </c>
      <c r="B8372" s="185" t="s">
        <v>15859</v>
      </c>
      <c r="C8372" s="74" t="s">
        <v>15765</v>
      </c>
    </row>
    <row r="8373" ht="14.25" customHeight="1">
      <c r="A8373" s="185" t="s">
        <v>13393</v>
      </c>
      <c r="B8373" s="185" t="s">
        <v>15860</v>
      </c>
      <c r="C8373" s="74" t="s">
        <v>15765</v>
      </c>
    </row>
    <row r="8374" ht="14.25" customHeight="1">
      <c r="A8374" s="185" t="s">
        <v>13396</v>
      </c>
      <c r="B8374" s="185" t="s">
        <v>15861</v>
      </c>
      <c r="C8374" s="74" t="s">
        <v>15765</v>
      </c>
    </row>
    <row r="8375" ht="14.25" customHeight="1">
      <c r="A8375" s="185" t="s">
        <v>13398</v>
      </c>
      <c r="B8375" s="185" t="s">
        <v>15843</v>
      </c>
      <c r="C8375" s="74" t="s">
        <v>15765</v>
      </c>
    </row>
    <row r="8376" ht="14.25" customHeight="1">
      <c r="A8376" s="185" t="s">
        <v>13400</v>
      </c>
      <c r="B8376" s="185" t="s">
        <v>15861</v>
      </c>
      <c r="C8376" s="74" t="s">
        <v>15765</v>
      </c>
    </row>
    <row r="8377" ht="14.25" customHeight="1">
      <c r="A8377" s="185" t="s">
        <v>13402</v>
      </c>
      <c r="B8377" s="185" t="s">
        <v>15843</v>
      </c>
      <c r="C8377" s="74" t="s">
        <v>15765</v>
      </c>
    </row>
    <row r="8378" ht="14.25" customHeight="1">
      <c r="A8378" s="185" t="s">
        <v>13404</v>
      </c>
      <c r="B8378" s="185" t="s">
        <v>15861</v>
      </c>
      <c r="C8378" s="74" t="s">
        <v>15765</v>
      </c>
    </row>
    <row r="8379" ht="14.25" customHeight="1">
      <c r="A8379" s="185" t="s">
        <v>13405</v>
      </c>
      <c r="B8379" s="185" t="s">
        <v>15843</v>
      </c>
      <c r="C8379" s="74" t="s">
        <v>15765</v>
      </c>
    </row>
    <row r="8380" ht="14.25" customHeight="1">
      <c r="A8380" s="185" t="s">
        <v>9167</v>
      </c>
      <c r="B8380" s="185" t="s">
        <v>15844</v>
      </c>
      <c r="C8380" s="74" t="s">
        <v>15765</v>
      </c>
    </row>
    <row r="8381" ht="14.25" customHeight="1">
      <c r="A8381" s="185" t="s">
        <v>9500</v>
      </c>
      <c r="B8381" s="185" t="s">
        <v>17649</v>
      </c>
      <c r="C8381" s="74" t="s">
        <v>15765</v>
      </c>
    </row>
    <row r="8382" ht="14.25" customHeight="1">
      <c r="A8382" s="185" t="s">
        <v>9506</v>
      </c>
      <c r="B8382" s="185" t="s">
        <v>16112</v>
      </c>
      <c r="C8382" s="74" t="s">
        <v>15765</v>
      </c>
    </row>
    <row r="8383" ht="14.25" customHeight="1">
      <c r="A8383" s="185" t="s">
        <v>9510</v>
      </c>
      <c r="B8383" s="185" t="s">
        <v>17650</v>
      </c>
      <c r="C8383" s="74" t="s">
        <v>15765</v>
      </c>
    </row>
    <row r="8384" ht="14.25" customHeight="1">
      <c r="A8384" s="185" t="s">
        <v>13427</v>
      </c>
      <c r="B8384" s="185" t="s">
        <v>15827</v>
      </c>
      <c r="C8384" s="74" t="s">
        <v>15765</v>
      </c>
    </row>
    <row r="8385" ht="14.25" customHeight="1">
      <c r="A8385" s="185" t="s">
        <v>13431</v>
      </c>
      <c r="B8385" s="185" t="s">
        <v>15864</v>
      </c>
      <c r="C8385" s="74" t="s">
        <v>15765</v>
      </c>
    </row>
    <row r="8386" ht="14.25" customHeight="1">
      <c r="A8386" s="185" t="s">
        <v>3717</v>
      </c>
      <c r="B8386" s="185" t="s">
        <v>15903</v>
      </c>
      <c r="C8386" s="74" t="s">
        <v>15765</v>
      </c>
    </row>
    <row r="8387" ht="14.25" customHeight="1">
      <c r="A8387" s="185" t="s">
        <v>3718</v>
      </c>
      <c r="B8387" s="185" t="s">
        <v>15868</v>
      </c>
      <c r="C8387" s="74" t="s">
        <v>15765</v>
      </c>
    </row>
    <row r="8388" ht="14.25" customHeight="1">
      <c r="A8388" s="185" t="s">
        <v>13509</v>
      </c>
      <c r="B8388" s="185" t="s">
        <v>16494</v>
      </c>
      <c r="C8388" s="74" t="s">
        <v>15765</v>
      </c>
    </row>
    <row r="8389" ht="14.25" customHeight="1">
      <c r="A8389" s="185" t="s">
        <v>11351</v>
      </c>
      <c r="B8389" s="185" t="s">
        <v>17002</v>
      </c>
      <c r="C8389" s="74" t="s">
        <v>15765</v>
      </c>
    </row>
    <row r="8390" ht="14.25" customHeight="1">
      <c r="A8390" s="185" t="s">
        <v>11353</v>
      </c>
      <c r="B8390" s="185" t="s">
        <v>17003</v>
      </c>
      <c r="C8390" s="74" t="s">
        <v>15765</v>
      </c>
    </row>
    <row r="8391" ht="14.25" customHeight="1">
      <c r="A8391" s="185" t="s">
        <v>11355</v>
      </c>
      <c r="B8391" s="185" t="s">
        <v>17003</v>
      </c>
      <c r="C8391" s="74" t="s">
        <v>15765</v>
      </c>
    </row>
    <row r="8392" ht="14.25" customHeight="1">
      <c r="A8392" s="185" t="s">
        <v>13435</v>
      </c>
      <c r="B8392" s="185" t="s">
        <v>15842</v>
      </c>
      <c r="C8392" s="74" t="s">
        <v>15765</v>
      </c>
    </row>
    <row r="8393" ht="14.25" customHeight="1">
      <c r="A8393" s="185" t="s">
        <v>13436</v>
      </c>
      <c r="B8393" s="185" t="s">
        <v>15843</v>
      </c>
      <c r="C8393" s="74" t="s">
        <v>15765</v>
      </c>
    </row>
    <row r="8394" ht="14.25" customHeight="1">
      <c r="A8394" s="185" t="s">
        <v>13437</v>
      </c>
      <c r="B8394" s="185" t="s">
        <v>15842</v>
      </c>
      <c r="C8394" s="74" t="s">
        <v>15765</v>
      </c>
    </row>
    <row r="8395" ht="14.25" customHeight="1">
      <c r="A8395" s="185" t="s">
        <v>13438</v>
      </c>
      <c r="B8395" s="185" t="s">
        <v>15843</v>
      </c>
      <c r="C8395" s="74" t="s">
        <v>15765</v>
      </c>
    </row>
    <row r="8396" ht="14.25" customHeight="1">
      <c r="A8396" s="185" t="s">
        <v>13439</v>
      </c>
      <c r="B8396" s="185" t="s">
        <v>15842</v>
      </c>
      <c r="C8396" s="74" t="s">
        <v>15765</v>
      </c>
    </row>
    <row r="8397" ht="14.25" customHeight="1">
      <c r="A8397" s="185" t="s">
        <v>13440</v>
      </c>
      <c r="B8397" s="185" t="s">
        <v>15843</v>
      </c>
      <c r="C8397" s="74" t="s">
        <v>15765</v>
      </c>
    </row>
    <row r="8398" ht="14.25" customHeight="1">
      <c r="A8398" s="185" t="s">
        <v>13443</v>
      </c>
      <c r="B8398" s="185" t="s">
        <v>15844</v>
      </c>
      <c r="C8398" s="74" t="s">
        <v>15765</v>
      </c>
    </row>
    <row r="8399" ht="14.25" customHeight="1">
      <c r="A8399" s="185" t="s">
        <v>13268</v>
      </c>
      <c r="B8399" s="185" t="s">
        <v>15870</v>
      </c>
      <c r="C8399" s="74" t="s">
        <v>15765</v>
      </c>
    </row>
    <row r="8400" ht="14.25" customHeight="1">
      <c r="A8400" s="185" t="s">
        <v>12157</v>
      </c>
      <c r="B8400" s="185" t="s">
        <v>17271</v>
      </c>
      <c r="C8400" s="74" t="s">
        <v>15765</v>
      </c>
    </row>
    <row r="8401" ht="14.25" customHeight="1">
      <c r="A8401" s="185" t="s">
        <v>12180</v>
      </c>
      <c r="B8401" s="185" t="s">
        <v>15907</v>
      </c>
      <c r="C8401" s="74" t="s">
        <v>15765</v>
      </c>
    </row>
    <row r="8402" ht="14.25" customHeight="1">
      <c r="A8402" s="185" t="s">
        <v>13449</v>
      </c>
      <c r="B8402" s="185" t="s">
        <v>15858</v>
      </c>
      <c r="C8402" s="74" t="s">
        <v>15765</v>
      </c>
    </row>
    <row r="8403" ht="14.25" customHeight="1">
      <c r="A8403" s="185" t="s">
        <v>13450</v>
      </c>
      <c r="B8403" s="185" t="s">
        <v>16147</v>
      </c>
      <c r="C8403" s="74" t="s">
        <v>15765</v>
      </c>
    </row>
    <row r="8404" ht="14.25" customHeight="1">
      <c r="A8404" s="185" t="s">
        <v>3713</v>
      </c>
      <c r="B8404" s="185" t="s">
        <v>17527</v>
      </c>
      <c r="C8404" s="74" t="s">
        <v>15765</v>
      </c>
    </row>
    <row r="8405" ht="14.25" customHeight="1">
      <c r="A8405" s="185" t="s">
        <v>13462</v>
      </c>
      <c r="B8405" s="185" t="s">
        <v>15876</v>
      </c>
      <c r="C8405" s="74" t="s">
        <v>15765</v>
      </c>
    </row>
    <row r="8406" ht="14.25" customHeight="1">
      <c r="A8406" s="185" t="s">
        <v>13463</v>
      </c>
      <c r="B8406" s="185" t="s">
        <v>17651</v>
      </c>
      <c r="C8406" s="74" t="s">
        <v>15765</v>
      </c>
    </row>
    <row r="8407" ht="14.25" customHeight="1">
      <c r="A8407" s="185" t="s">
        <v>13169</v>
      </c>
      <c r="B8407" s="185" t="s">
        <v>17652</v>
      </c>
      <c r="C8407" s="74" t="s">
        <v>15765</v>
      </c>
    </row>
    <row r="8408" ht="14.25" customHeight="1">
      <c r="A8408" s="185" t="s">
        <v>3934</v>
      </c>
      <c r="B8408" s="185" t="s">
        <v>15878</v>
      </c>
      <c r="C8408" s="74" t="s">
        <v>15765</v>
      </c>
    </row>
    <row r="8409" ht="14.25" customHeight="1">
      <c r="A8409" s="185" t="s">
        <v>13285</v>
      </c>
      <c r="B8409" s="185" t="s">
        <v>15824</v>
      </c>
      <c r="C8409" s="74" t="s">
        <v>15774</v>
      </c>
    </row>
    <row r="8410" ht="14.25" customHeight="1">
      <c r="A8410" s="185" t="s">
        <v>4533</v>
      </c>
      <c r="B8410" s="185" t="s">
        <v>15956</v>
      </c>
      <c r="C8410" s="74" t="s">
        <v>15774</v>
      </c>
    </row>
    <row r="8411" ht="14.25" customHeight="1">
      <c r="A8411" s="185" t="s">
        <v>4785</v>
      </c>
      <c r="B8411" s="185" t="s">
        <v>15880</v>
      </c>
      <c r="C8411" s="74" t="s">
        <v>15774</v>
      </c>
    </row>
    <row r="8412" ht="14.25" customHeight="1">
      <c r="A8412" s="185" t="s">
        <v>4804</v>
      </c>
      <c r="B8412" s="185" t="s">
        <v>15880</v>
      </c>
      <c r="C8412" s="74" t="s">
        <v>15774</v>
      </c>
    </row>
    <row r="8413" ht="14.25" customHeight="1">
      <c r="A8413" s="185" t="s">
        <v>13300</v>
      </c>
      <c r="B8413" s="185" t="s">
        <v>15827</v>
      </c>
      <c r="C8413" s="74" t="s">
        <v>15774</v>
      </c>
    </row>
    <row r="8414" ht="14.25" customHeight="1">
      <c r="A8414" s="185" t="s">
        <v>4910</v>
      </c>
      <c r="B8414" s="185" t="s">
        <v>15828</v>
      </c>
      <c r="C8414" s="74" t="s">
        <v>15774</v>
      </c>
    </row>
    <row r="8415" ht="14.25" customHeight="1">
      <c r="A8415" s="185" t="s">
        <v>13305</v>
      </c>
      <c r="B8415" s="185" t="s">
        <v>16039</v>
      </c>
      <c r="C8415" s="74" t="s">
        <v>15774</v>
      </c>
    </row>
    <row r="8416" ht="14.25" customHeight="1">
      <c r="A8416" s="185" t="s">
        <v>5024</v>
      </c>
      <c r="B8416" s="185" t="s">
        <v>15911</v>
      </c>
      <c r="C8416" s="74" t="s">
        <v>15774</v>
      </c>
    </row>
    <row r="8417" ht="14.25" customHeight="1">
      <c r="A8417" s="185" t="s">
        <v>5025</v>
      </c>
      <c r="B8417" s="185" t="s">
        <v>17653</v>
      </c>
      <c r="C8417" s="74" t="s">
        <v>15774</v>
      </c>
    </row>
    <row r="8418" ht="14.25" customHeight="1">
      <c r="A8418" s="185" t="s">
        <v>2692</v>
      </c>
      <c r="B8418" s="185" t="s">
        <v>15832</v>
      </c>
      <c r="C8418" s="74" t="s">
        <v>15774</v>
      </c>
    </row>
    <row r="8419" ht="14.25" customHeight="1">
      <c r="A8419" s="185" t="s">
        <v>13309</v>
      </c>
      <c r="B8419" s="185" t="s">
        <v>15885</v>
      </c>
      <c r="C8419" s="74" t="s">
        <v>15774</v>
      </c>
    </row>
    <row r="8420" ht="14.25" customHeight="1">
      <c r="A8420" s="185" t="s">
        <v>13311</v>
      </c>
      <c r="B8420" s="185" t="s">
        <v>15999</v>
      </c>
      <c r="C8420" s="74" t="s">
        <v>15774</v>
      </c>
    </row>
    <row r="8421" ht="14.25" customHeight="1">
      <c r="A8421" s="185" t="s">
        <v>5451</v>
      </c>
      <c r="B8421" s="185" t="s">
        <v>15999</v>
      </c>
      <c r="C8421" s="74" t="s">
        <v>15774</v>
      </c>
    </row>
    <row r="8422" ht="14.25" customHeight="1">
      <c r="A8422" s="185" t="s">
        <v>5463</v>
      </c>
      <c r="B8422" s="185" t="s">
        <v>15914</v>
      </c>
      <c r="C8422" s="74" t="s">
        <v>15774</v>
      </c>
    </row>
    <row r="8423" ht="14.25" customHeight="1">
      <c r="A8423" s="185" t="s">
        <v>13315</v>
      </c>
      <c r="B8423" s="185" t="s">
        <v>15837</v>
      </c>
      <c r="C8423" s="74" t="s">
        <v>15774</v>
      </c>
    </row>
    <row r="8424" ht="14.25" customHeight="1">
      <c r="A8424" s="185" t="s">
        <v>5841</v>
      </c>
      <c r="B8424" s="185" t="s">
        <v>17654</v>
      </c>
      <c r="C8424" s="74" t="s">
        <v>15774</v>
      </c>
    </row>
    <row r="8425" ht="14.25" customHeight="1">
      <c r="A8425" s="185" t="s">
        <v>3696</v>
      </c>
      <c r="B8425" s="185" t="s">
        <v>17275</v>
      </c>
      <c r="C8425" s="74" t="s">
        <v>15774</v>
      </c>
    </row>
    <row r="8426" ht="14.25" customHeight="1">
      <c r="A8426" s="185" t="s">
        <v>13326</v>
      </c>
      <c r="B8426" s="185" t="s">
        <v>15840</v>
      </c>
      <c r="C8426" s="74" t="s">
        <v>15774</v>
      </c>
    </row>
    <row r="8427" ht="14.25" customHeight="1">
      <c r="A8427" s="185" t="s">
        <v>13333</v>
      </c>
      <c r="B8427" s="185" t="s">
        <v>16039</v>
      </c>
      <c r="C8427" s="74" t="s">
        <v>15774</v>
      </c>
    </row>
    <row r="8428" ht="14.25" customHeight="1">
      <c r="A8428" s="185" t="s">
        <v>13335</v>
      </c>
      <c r="B8428" s="185" t="s">
        <v>15842</v>
      </c>
      <c r="C8428" s="74" t="s">
        <v>15774</v>
      </c>
    </row>
    <row r="8429" ht="14.25" customHeight="1">
      <c r="A8429" s="185" t="s">
        <v>6731</v>
      </c>
      <c r="B8429" s="185" t="s">
        <v>15843</v>
      </c>
      <c r="C8429" s="74" t="s">
        <v>15774</v>
      </c>
    </row>
    <row r="8430" ht="14.25" customHeight="1">
      <c r="A8430" s="185" t="s">
        <v>13336</v>
      </c>
      <c r="B8430" s="185" t="s">
        <v>15842</v>
      </c>
      <c r="C8430" s="74" t="s">
        <v>15774</v>
      </c>
    </row>
    <row r="8431" ht="14.25" customHeight="1">
      <c r="A8431" s="185" t="s">
        <v>13337</v>
      </c>
      <c r="B8431" s="185" t="s">
        <v>15843</v>
      </c>
      <c r="C8431" s="74" t="s">
        <v>15774</v>
      </c>
    </row>
    <row r="8432" ht="14.25" customHeight="1">
      <c r="A8432" s="185" t="s">
        <v>13338</v>
      </c>
      <c r="B8432" s="185" t="s">
        <v>15842</v>
      </c>
      <c r="C8432" s="74" t="s">
        <v>15774</v>
      </c>
    </row>
    <row r="8433" ht="14.25" customHeight="1">
      <c r="A8433" s="185" t="s">
        <v>13339</v>
      </c>
      <c r="B8433" s="185" t="s">
        <v>15843</v>
      </c>
      <c r="C8433" s="74" t="s">
        <v>15774</v>
      </c>
    </row>
    <row r="8434" ht="14.25" customHeight="1">
      <c r="A8434" s="185" t="s">
        <v>13342</v>
      </c>
      <c r="B8434" s="185" t="s">
        <v>15844</v>
      </c>
      <c r="C8434" s="74" t="s">
        <v>15774</v>
      </c>
    </row>
    <row r="8435" ht="14.25" customHeight="1">
      <c r="A8435" s="185" t="s">
        <v>13345</v>
      </c>
      <c r="B8435" s="185" t="s">
        <v>15889</v>
      </c>
      <c r="C8435" s="74" t="s">
        <v>15774</v>
      </c>
    </row>
    <row r="8436" ht="14.25" customHeight="1">
      <c r="A8436" s="185" t="s">
        <v>6766</v>
      </c>
      <c r="B8436" s="185" t="s">
        <v>15846</v>
      </c>
      <c r="C8436" s="74" t="s">
        <v>15774</v>
      </c>
    </row>
    <row r="8437" ht="14.25" customHeight="1">
      <c r="A8437" s="185" t="s">
        <v>6799</v>
      </c>
      <c r="B8437" s="185" t="s">
        <v>15890</v>
      </c>
      <c r="C8437" s="74" t="s">
        <v>15774</v>
      </c>
    </row>
    <row r="8438" ht="14.25" customHeight="1">
      <c r="A8438" s="185" t="s">
        <v>13349</v>
      </c>
      <c r="B8438" s="185" t="s">
        <v>15891</v>
      </c>
      <c r="C8438" s="74" t="s">
        <v>15774</v>
      </c>
    </row>
    <row r="8439" ht="14.25" customHeight="1">
      <c r="A8439" s="185" t="s">
        <v>13350</v>
      </c>
      <c r="B8439" s="185" t="s">
        <v>15848</v>
      </c>
      <c r="C8439" s="74" t="s">
        <v>15774</v>
      </c>
    </row>
    <row r="8440" ht="14.25" customHeight="1">
      <c r="A8440" s="185" t="s">
        <v>13352</v>
      </c>
      <c r="B8440" s="185" t="s">
        <v>15849</v>
      </c>
      <c r="C8440" s="74" t="s">
        <v>15774</v>
      </c>
    </row>
    <row r="8441" ht="14.25" customHeight="1">
      <c r="A8441" s="185" t="s">
        <v>6991</v>
      </c>
      <c r="B8441" s="185" t="s">
        <v>15846</v>
      </c>
      <c r="C8441" s="74" t="s">
        <v>15774</v>
      </c>
    </row>
    <row r="8442" ht="14.25" customHeight="1">
      <c r="A8442" s="185" t="s">
        <v>13356</v>
      </c>
      <c r="B8442" s="185" t="s">
        <v>16179</v>
      </c>
      <c r="C8442" s="74" t="s">
        <v>15774</v>
      </c>
    </row>
    <row r="8443" ht="14.25" customHeight="1">
      <c r="A8443" s="185" t="s">
        <v>13358</v>
      </c>
      <c r="B8443" s="185" t="s">
        <v>15848</v>
      </c>
      <c r="C8443" s="74" t="s">
        <v>15774</v>
      </c>
    </row>
    <row r="8444" ht="14.25" customHeight="1">
      <c r="A8444" s="185" t="s">
        <v>13360</v>
      </c>
      <c r="B8444" s="185" t="s">
        <v>15849</v>
      </c>
      <c r="C8444" s="74" t="s">
        <v>15774</v>
      </c>
    </row>
    <row r="8445" ht="14.25" customHeight="1">
      <c r="A8445" s="185" t="s">
        <v>7093</v>
      </c>
      <c r="B8445" s="185" t="s">
        <v>17277</v>
      </c>
      <c r="C8445" s="74" t="s">
        <v>15774</v>
      </c>
    </row>
    <row r="8446" ht="14.25" customHeight="1">
      <c r="A8446" s="185" t="s">
        <v>3725</v>
      </c>
      <c r="B8446" s="185" t="s">
        <v>15850</v>
      </c>
      <c r="C8446" s="74" t="s">
        <v>15774</v>
      </c>
    </row>
    <row r="8447" ht="14.25" customHeight="1">
      <c r="A8447" s="185" t="s">
        <v>13364</v>
      </c>
      <c r="B8447" s="185" t="s">
        <v>15894</v>
      </c>
      <c r="C8447" s="74" t="s">
        <v>15774</v>
      </c>
    </row>
    <row r="8448" ht="14.25" customHeight="1">
      <c r="A8448" s="185" t="s">
        <v>7259</v>
      </c>
      <c r="B8448" s="185" t="s">
        <v>17655</v>
      </c>
      <c r="C8448" s="74" t="s">
        <v>15774</v>
      </c>
    </row>
    <row r="8449" ht="14.25" customHeight="1">
      <c r="A8449" s="185" t="s">
        <v>7261</v>
      </c>
      <c r="B8449" s="185" t="s">
        <v>17656</v>
      </c>
      <c r="C8449" s="74" t="s">
        <v>15774</v>
      </c>
    </row>
    <row r="8450" ht="14.25" customHeight="1">
      <c r="A8450" s="185" t="s">
        <v>7263</v>
      </c>
      <c r="B8450" s="185" t="s">
        <v>17657</v>
      </c>
      <c r="C8450" s="74" t="s">
        <v>15774</v>
      </c>
    </row>
    <row r="8451" ht="14.25" customHeight="1">
      <c r="A8451" s="185" t="s">
        <v>7347</v>
      </c>
      <c r="B8451" s="185" t="s">
        <v>17277</v>
      </c>
      <c r="C8451" s="74" t="s">
        <v>15774</v>
      </c>
    </row>
    <row r="8452" ht="14.25" customHeight="1">
      <c r="A8452" s="185" t="s">
        <v>13365</v>
      </c>
      <c r="B8452" s="185" t="s">
        <v>15852</v>
      </c>
      <c r="C8452" s="74" t="s">
        <v>15774</v>
      </c>
    </row>
    <row r="8453" ht="14.25" customHeight="1">
      <c r="A8453" s="185" t="s">
        <v>3703</v>
      </c>
      <c r="B8453" s="185" t="s">
        <v>17278</v>
      </c>
      <c r="C8453" s="74" t="s">
        <v>15774</v>
      </c>
    </row>
    <row r="8454" ht="14.25" customHeight="1">
      <c r="A8454" s="185" t="s">
        <v>7579</v>
      </c>
      <c r="B8454" s="185" t="s">
        <v>15854</v>
      </c>
      <c r="C8454" s="74" t="s">
        <v>15774</v>
      </c>
    </row>
    <row r="8455" ht="14.25" customHeight="1">
      <c r="A8455" s="185" t="s">
        <v>7602</v>
      </c>
      <c r="B8455" s="185" t="s">
        <v>17658</v>
      </c>
      <c r="C8455" s="74" t="s">
        <v>15774</v>
      </c>
    </row>
    <row r="8456" ht="14.25" customHeight="1">
      <c r="A8456" s="185" t="s">
        <v>7747</v>
      </c>
      <c r="B8456" s="185" t="s">
        <v>17659</v>
      </c>
      <c r="C8456" s="74" t="s">
        <v>15774</v>
      </c>
    </row>
    <row r="8457" ht="14.25" customHeight="1">
      <c r="A8457" s="185" t="s">
        <v>13372</v>
      </c>
      <c r="B8457" s="185" t="s">
        <v>17660</v>
      </c>
      <c r="C8457" s="74" t="s">
        <v>15774</v>
      </c>
    </row>
    <row r="8458" ht="14.25" customHeight="1">
      <c r="A8458" s="185" t="s">
        <v>3708</v>
      </c>
      <c r="B8458" s="185" t="s">
        <v>17661</v>
      </c>
      <c r="C8458" s="74" t="s">
        <v>15774</v>
      </c>
    </row>
    <row r="8459" ht="14.25" customHeight="1">
      <c r="A8459" s="185" t="s">
        <v>7929</v>
      </c>
      <c r="B8459" s="185" t="s">
        <v>17662</v>
      </c>
      <c r="C8459" s="74" t="s">
        <v>15774</v>
      </c>
    </row>
    <row r="8460" ht="14.25" customHeight="1">
      <c r="A8460" s="185" t="s">
        <v>13378</v>
      </c>
      <c r="B8460" s="185" t="s">
        <v>17663</v>
      </c>
      <c r="C8460" s="74" t="s">
        <v>15774</v>
      </c>
    </row>
    <row r="8461" ht="14.25" customHeight="1">
      <c r="A8461" s="185" t="s">
        <v>8205</v>
      </c>
      <c r="B8461" s="185" t="s">
        <v>15985</v>
      </c>
      <c r="C8461" s="74" t="s">
        <v>15774</v>
      </c>
    </row>
    <row r="8462" ht="14.25" customHeight="1">
      <c r="A8462" s="185" t="s">
        <v>13384</v>
      </c>
      <c r="B8462" s="185" t="s">
        <v>16142</v>
      </c>
      <c r="C8462" s="74" t="s">
        <v>15774</v>
      </c>
    </row>
    <row r="8463" ht="14.25" customHeight="1">
      <c r="A8463" s="185" t="s">
        <v>13390</v>
      </c>
      <c r="B8463" s="185" t="s">
        <v>15858</v>
      </c>
      <c r="C8463" s="74" t="s">
        <v>15774</v>
      </c>
    </row>
    <row r="8464" ht="14.25" customHeight="1">
      <c r="A8464" s="185" t="s">
        <v>3710</v>
      </c>
      <c r="B8464" s="185" t="s">
        <v>15859</v>
      </c>
      <c r="C8464" s="74" t="s">
        <v>15774</v>
      </c>
    </row>
    <row r="8465" ht="14.25" customHeight="1">
      <c r="A8465" s="185" t="s">
        <v>13393</v>
      </c>
      <c r="B8465" s="185" t="s">
        <v>15860</v>
      </c>
      <c r="C8465" s="74" t="s">
        <v>15774</v>
      </c>
    </row>
    <row r="8466" ht="14.25" customHeight="1">
      <c r="A8466" s="185" t="s">
        <v>13396</v>
      </c>
      <c r="B8466" s="185" t="s">
        <v>15861</v>
      </c>
      <c r="C8466" s="74" t="s">
        <v>15774</v>
      </c>
    </row>
    <row r="8467" ht="14.25" customHeight="1">
      <c r="A8467" s="185" t="s">
        <v>13398</v>
      </c>
      <c r="B8467" s="185" t="s">
        <v>15843</v>
      </c>
      <c r="C8467" s="74" t="s">
        <v>15774</v>
      </c>
    </row>
    <row r="8468" ht="14.25" customHeight="1">
      <c r="A8468" s="185" t="s">
        <v>13400</v>
      </c>
      <c r="B8468" s="185" t="s">
        <v>15861</v>
      </c>
      <c r="C8468" s="74" t="s">
        <v>15774</v>
      </c>
    </row>
    <row r="8469" ht="14.25" customHeight="1">
      <c r="A8469" s="185" t="s">
        <v>13402</v>
      </c>
      <c r="B8469" s="185" t="s">
        <v>15843</v>
      </c>
      <c r="C8469" s="74" t="s">
        <v>15774</v>
      </c>
    </row>
    <row r="8470" ht="14.25" customHeight="1">
      <c r="A8470" s="185" t="s">
        <v>13404</v>
      </c>
      <c r="B8470" s="185" t="s">
        <v>15861</v>
      </c>
      <c r="C8470" s="74" t="s">
        <v>15774</v>
      </c>
    </row>
    <row r="8471" ht="14.25" customHeight="1">
      <c r="A8471" s="185" t="s">
        <v>13405</v>
      </c>
      <c r="B8471" s="185" t="s">
        <v>15843</v>
      </c>
      <c r="C8471" s="74" t="s">
        <v>15774</v>
      </c>
    </row>
    <row r="8472" ht="14.25" customHeight="1">
      <c r="A8472" s="185" t="s">
        <v>9167</v>
      </c>
      <c r="B8472" s="185" t="s">
        <v>15844</v>
      </c>
      <c r="C8472" s="74" t="s">
        <v>15774</v>
      </c>
    </row>
    <row r="8473" ht="14.25" customHeight="1">
      <c r="A8473" s="185" t="s">
        <v>9830</v>
      </c>
      <c r="B8473" s="185" t="s">
        <v>17664</v>
      </c>
      <c r="C8473" s="74" t="s">
        <v>15774</v>
      </c>
    </row>
    <row r="8474" ht="14.25" customHeight="1">
      <c r="A8474" s="185" t="s">
        <v>13427</v>
      </c>
      <c r="B8474" s="185" t="s">
        <v>15827</v>
      </c>
      <c r="C8474" s="74" t="s">
        <v>15774</v>
      </c>
    </row>
    <row r="8475" ht="14.25" customHeight="1">
      <c r="A8475" s="185" t="s">
        <v>13431</v>
      </c>
      <c r="B8475" s="185" t="s">
        <v>15864</v>
      </c>
      <c r="C8475" s="74" t="s">
        <v>15774</v>
      </c>
    </row>
    <row r="8476" ht="14.25" customHeight="1">
      <c r="A8476" s="185" t="s">
        <v>3717</v>
      </c>
      <c r="B8476" s="185" t="s">
        <v>15903</v>
      </c>
      <c r="C8476" s="74" t="s">
        <v>15774</v>
      </c>
    </row>
    <row r="8477" ht="14.25" customHeight="1">
      <c r="A8477" s="185" t="s">
        <v>3718</v>
      </c>
      <c r="B8477" s="185" t="s">
        <v>15868</v>
      </c>
      <c r="C8477" s="74" t="s">
        <v>15774</v>
      </c>
    </row>
    <row r="8478" ht="14.25" customHeight="1">
      <c r="A8478" s="185" t="s">
        <v>13435</v>
      </c>
      <c r="B8478" s="185" t="s">
        <v>15842</v>
      </c>
      <c r="C8478" s="74" t="s">
        <v>15774</v>
      </c>
    </row>
    <row r="8479" ht="14.25" customHeight="1">
      <c r="A8479" s="185" t="s">
        <v>13436</v>
      </c>
      <c r="B8479" s="185" t="s">
        <v>15843</v>
      </c>
      <c r="C8479" s="74" t="s">
        <v>15774</v>
      </c>
    </row>
    <row r="8480" ht="14.25" customHeight="1">
      <c r="A8480" s="185" t="s">
        <v>13437</v>
      </c>
      <c r="B8480" s="185" t="s">
        <v>15842</v>
      </c>
      <c r="C8480" s="74" t="s">
        <v>15774</v>
      </c>
    </row>
    <row r="8481" ht="14.25" customHeight="1">
      <c r="A8481" s="185" t="s">
        <v>13438</v>
      </c>
      <c r="B8481" s="185" t="s">
        <v>15843</v>
      </c>
      <c r="C8481" s="74" t="s">
        <v>15774</v>
      </c>
    </row>
    <row r="8482" ht="14.25" customHeight="1">
      <c r="A8482" s="185" t="s">
        <v>13439</v>
      </c>
      <c r="B8482" s="185" t="s">
        <v>15842</v>
      </c>
      <c r="C8482" s="74" t="s">
        <v>15774</v>
      </c>
    </row>
    <row r="8483" ht="14.25" customHeight="1">
      <c r="A8483" s="185" t="s">
        <v>13440</v>
      </c>
      <c r="B8483" s="185" t="s">
        <v>15843</v>
      </c>
      <c r="C8483" s="74" t="s">
        <v>15774</v>
      </c>
    </row>
    <row r="8484" ht="14.25" customHeight="1">
      <c r="A8484" s="185" t="s">
        <v>13443</v>
      </c>
      <c r="B8484" s="185" t="s">
        <v>15844</v>
      </c>
      <c r="C8484" s="74" t="s">
        <v>15774</v>
      </c>
    </row>
    <row r="8485" ht="14.25" customHeight="1">
      <c r="A8485" s="185" t="s">
        <v>13268</v>
      </c>
      <c r="B8485" s="185" t="s">
        <v>15870</v>
      </c>
      <c r="C8485" s="74" t="s">
        <v>15774</v>
      </c>
    </row>
    <row r="8486" ht="14.25" customHeight="1">
      <c r="A8486" s="185" t="s">
        <v>12165</v>
      </c>
      <c r="B8486" s="185" t="s">
        <v>15871</v>
      </c>
      <c r="C8486" s="74" t="s">
        <v>15774</v>
      </c>
    </row>
    <row r="8487" ht="14.25" customHeight="1">
      <c r="A8487" s="185" t="s">
        <v>12180</v>
      </c>
      <c r="B8487" s="185" t="s">
        <v>15907</v>
      </c>
      <c r="C8487" s="74" t="s">
        <v>15774</v>
      </c>
    </row>
    <row r="8488" ht="14.25" customHeight="1">
      <c r="A8488" s="185" t="s">
        <v>12286</v>
      </c>
      <c r="B8488" s="185" t="s">
        <v>17665</v>
      </c>
      <c r="C8488" s="74" t="s">
        <v>15774</v>
      </c>
    </row>
    <row r="8489" ht="14.25" customHeight="1">
      <c r="A8489" s="185" t="s">
        <v>13449</v>
      </c>
      <c r="B8489" s="185" t="s">
        <v>15858</v>
      </c>
      <c r="C8489" s="74" t="s">
        <v>15774</v>
      </c>
    </row>
    <row r="8490" ht="14.25" customHeight="1">
      <c r="A8490" s="185" t="s">
        <v>12437</v>
      </c>
      <c r="B8490" s="185" t="s">
        <v>17287</v>
      </c>
      <c r="C8490" s="74" t="s">
        <v>15774</v>
      </c>
    </row>
    <row r="8491" ht="14.25" customHeight="1">
      <c r="A8491" s="185" t="s">
        <v>13450</v>
      </c>
      <c r="B8491" s="185" t="s">
        <v>15970</v>
      </c>
      <c r="C8491" s="74" t="s">
        <v>15774</v>
      </c>
    </row>
    <row r="8492" ht="14.25" customHeight="1">
      <c r="A8492" s="185" t="s">
        <v>3713</v>
      </c>
      <c r="B8492" s="185" t="s">
        <v>15873</v>
      </c>
      <c r="C8492" s="74" t="s">
        <v>15774</v>
      </c>
    </row>
    <row r="8493" ht="14.25" customHeight="1">
      <c r="A8493" s="185" t="s">
        <v>13462</v>
      </c>
      <c r="B8493" s="185" t="s">
        <v>15909</v>
      </c>
      <c r="C8493" s="74" t="s">
        <v>15774</v>
      </c>
    </row>
    <row r="8494" ht="14.25" customHeight="1">
      <c r="A8494" s="185" t="s">
        <v>3934</v>
      </c>
      <c r="B8494" s="185" t="s">
        <v>15878</v>
      </c>
      <c r="C8494" s="74" t="s">
        <v>15774</v>
      </c>
    </row>
    <row r="8495" ht="14.25" customHeight="1">
      <c r="A8495" s="185" t="s">
        <v>13285</v>
      </c>
      <c r="B8495" s="185" t="s">
        <v>15824</v>
      </c>
      <c r="C8495" s="74" t="s">
        <v>15809</v>
      </c>
    </row>
    <row r="8496" ht="14.25" customHeight="1">
      <c r="A8496" s="185" t="s">
        <v>4533</v>
      </c>
      <c r="B8496" s="185" t="s">
        <v>17666</v>
      </c>
      <c r="C8496" s="74" t="s">
        <v>15809</v>
      </c>
    </row>
    <row r="8497" ht="14.25" customHeight="1">
      <c r="A8497" s="185" t="s">
        <v>4785</v>
      </c>
      <c r="B8497" s="185" t="s">
        <v>16333</v>
      </c>
      <c r="C8497" s="74" t="s">
        <v>15809</v>
      </c>
    </row>
    <row r="8498" ht="14.25" customHeight="1">
      <c r="A8498" s="185" t="s">
        <v>13300</v>
      </c>
      <c r="B8498" s="185" t="s">
        <v>15827</v>
      </c>
      <c r="C8498" s="74" t="s">
        <v>15809</v>
      </c>
    </row>
    <row r="8499" ht="14.25" customHeight="1">
      <c r="A8499" s="185" t="s">
        <v>4910</v>
      </c>
      <c r="B8499" s="185" t="s">
        <v>15828</v>
      </c>
      <c r="C8499" s="74" t="s">
        <v>15809</v>
      </c>
    </row>
    <row r="8500" ht="14.25" customHeight="1">
      <c r="A8500" s="185" t="s">
        <v>13305</v>
      </c>
      <c r="B8500" s="185" t="s">
        <v>15882</v>
      </c>
      <c r="C8500" s="74" t="s">
        <v>15809</v>
      </c>
    </row>
    <row r="8501" ht="14.25" customHeight="1">
      <c r="A8501" s="185" t="s">
        <v>5024</v>
      </c>
      <c r="B8501" s="185" t="s">
        <v>15911</v>
      </c>
      <c r="C8501" s="74" t="s">
        <v>15809</v>
      </c>
    </row>
    <row r="8502" ht="14.25" customHeight="1">
      <c r="A8502" s="185" t="s">
        <v>2692</v>
      </c>
      <c r="B8502" s="185" t="s">
        <v>15832</v>
      </c>
      <c r="C8502" s="74" t="s">
        <v>15809</v>
      </c>
    </row>
    <row r="8503" ht="14.25" customHeight="1">
      <c r="A8503" s="185" t="s">
        <v>13309</v>
      </c>
      <c r="B8503" s="185" t="s">
        <v>17667</v>
      </c>
      <c r="C8503" s="74" t="s">
        <v>15809</v>
      </c>
    </row>
    <row r="8504" ht="14.25" customHeight="1">
      <c r="A8504" s="185" t="s">
        <v>13310</v>
      </c>
      <c r="B8504" s="185" t="s">
        <v>16531</v>
      </c>
      <c r="C8504" s="74" t="s">
        <v>15809</v>
      </c>
    </row>
    <row r="8505" ht="14.25" customHeight="1">
      <c r="A8505" s="185" t="s">
        <v>13311</v>
      </c>
      <c r="B8505" s="185" t="s">
        <v>16723</v>
      </c>
      <c r="C8505" s="74" t="s">
        <v>15809</v>
      </c>
    </row>
    <row r="8506" ht="14.25" customHeight="1">
      <c r="A8506" s="185" t="s">
        <v>5463</v>
      </c>
      <c r="B8506" s="185" t="s">
        <v>15914</v>
      </c>
      <c r="C8506" s="74" t="s">
        <v>15809</v>
      </c>
    </row>
    <row r="8507" ht="14.25" customHeight="1">
      <c r="A8507" s="185" t="s">
        <v>13315</v>
      </c>
      <c r="B8507" s="185" t="s">
        <v>15837</v>
      </c>
      <c r="C8507" s="74" t="s">
        <v>15809</v>
      </c>
    </row>
    <row r="8508" ht="14.25" customHeight="1">
      <c r="A8508" s="185" t="s">
        <v>13326</v>
      </c>
      <c r="B8508" s="185" t="s">
        <v>15840</v>
      </c>
      <c r="C8508" s="74" t="s">
        <v>15809</v>
      </c>
    </row>
    <row r="8509" ht="14.25" customHeight="1">
      <c r="A8509" s="185" t="s">
        <v>13330</v>
      </c>
      <c r="B8509" s="185" t="s">
        <v>17668</v>
      </c>
      <c r="C8509" s="74" t="s">
        <v>15809</v>
      </c>
    </row>
    <row r="8510" ht="14.25" customHeight="1">
      <c r="A8510" s="185" t="s">
        <v>13333</v>
      </c>
      <c r="B8510" s="185" t="s">
        <v>16354</v>
      </c>
      <c r="C8510" s="74" t="s">
        <v>15809</v>
      </c>
    </row>
    <row r="8511" ht="14.25" customHeight="1">
      <c r="A8511" s="185" t="s">
        <v>6729</v>
      </c>
      <c r="B8511" s="185" t="s">
        <v>17669</v>
      </c>
      <c r="C8511" s="74" t="s">
        <v>15809</v>
      </c>
    </row>
    <row r="8512" ht="14.25" customHeight="1">
      <c r="A8512" s="185" t="s">
        <v>13335</v>
      </c>
      <c r="B8512" s="185" t="s">
        <v>15842</v>
      </c>
      <c r="C8512" s="74" t="s">
        <v>15809</v>
      </c>
    </row>
    <row r="8513" ht="14.25" customHeight="1">
      <c r="A8513" s="185" t="s">
        <v>6731</v>
      </c>
      <c r="B8513" s="185" t="s">
        <v>15843</v>
      </c>
      <c r="C8513" s="74" t="s">
        <v>15809</v>
      </c>
    </row>
    <row r="8514" ht="14.25" customHeight="1">
      <c r="A8514" s="185" t="s">
        <v>13336</v>
      </c>
      <c r="B8514" s="185" t="s">
        <v>15842</v>
      </c>
      <c r="C8514" s="74" t="s">
        <v>15809</v>
      </c>
    </row>
    <row r="8515" ht="14.25" customHeight="1">
      <c r="A8515" s="185" t="s">
        <v>13337</v>
      </c>
      <c r="B8515" s="185" t="s">
        <v>15843</v>
      </c>
      <c r="C8515" s="74" t="s">
        <v>15809</v>
      </c>
    </row>
    <row r="8516" ht="14.25" customHeight="1">
      <c r="A8516" s="185" t="s">
        <v>13338</v>
      </c>
      <c r="B8516" s="185" t="s">
        <v>15842</v>
      </c>
      <c r="C8516" s="74" t="s">
        <v>15809</v>
      </c>
    </row>
    <row r="8517" ht="14.25" customHeight="1">
      <c r="A8517" s="185" t="s">
        <v>13339</v>
      </c>
      <c r="B8517" s="185" t="s">
        <v>15843</v>
      </c>
      <c r="C8517" s="74" t="s">
        <v>15809</v>
      </c>
    </row>
    <row r="8518" ht="14.25" customHeight="1">
      <c r="A8518" s="185" t="s">
        <v>13342</v>
      </c>
      <c r="B8518" s="185" t="s">
        <v>15844</v>
      </c>
      <c r="C8518" s="74" t="s">
        <v>15809</v>
      </c>
    </row>
    <row r="8519" ht="14.25" customHeight="1">
      <c r="A8519" s="185" t="s">
        <v>13345</v>
      </c>
      <c r="B8519" s="185" t="s">
        <v>15889</v>
      </c>
      <c r="C8519" s="74" t="s">
        <v>15809</v>
      </c>
    </row>
    <row r="8520" ht="14.25" customHeight="1">
      <c r="A8520" s="185" t="s">
        <v>6766</v>
      </c>
      <c r="B8520" s="185" t="s">
        <v>16136</v>
      </c>
      <c r="C8520" s="74" t="s">
        <v>15809</v>
      </c>
    </row>
    <row r="8521" ht="14.25" customHeight="1">
      <c r="A8521" s="185" t="s">
        <v>13349</v>
      </c>
      <c r="B8521" s="185" t="s">
        <v>15891</v>
      </c>
      <c r="C8521" s="74" t="s">
        <v>15809</v>
      </c>
    </row>
    <row r="8522" ht="14.25" customHeight="1">
      <c r="A8522" s="185" t="s">
        <v>13350</v>
      </c>
      <c r="B8522" s="185" t="s">
        <v>15848</v>
      </c>
      <c r="C8522" s="74" t="s">
        <v>15809</v>
      </c>
    </row>
    <row r="8523" ht="14.25" customHeight="1">
      <c r="A8523" s="185" t="s">
        <v>13352</v>
      </c>
      <c r="B8523" s="185" t="s">
        <v>15849</v>
      </c>
      <c r="C8523" s="74" t="s">
        <v>15809</v>
      </c>
    </row>
    <row r="8524" ht="14.25" customHeight="1">
      <c r="A8524" s="185" t="s">
        <v>6991</v>
      </c>
      <c r="B8524" s="185" t="s">
        <v>15846</v>
      </c>
      <c r="C8524" s="74" t="s">
        <v>15809</v>
      </c>
    </row>
    <row r="8525" ht="14.25" customHeight="1">
      <c r="A8525" s="185" t="s">
        <v>13356</v>
      </c>
      <c r="B8525" s="185" t="s">
        <v>15892</v>
      </c>
      <c r="C8525" s="74" t="s">
        <v>15809</v>
      </c>
    </row>
    <row r="8526" ht="14.25" customHeight="1">
      <c r="A8526" s="185" t="s">
        <v>7044</v>
      </c>
      <c r="B8526" s="185" t="s">
        <v>15976</v>
      </c>
      <c r="C8526" s="74" t="s">
        <v>15809</v>
      </c>
    </row>
    <row r="8527" ht="14.25" customHeight="1">
      <c r="A8527" s="185" t="s">
        <v>13358</v>
      </c>
      <c r="B8527" s="185" t="s">
        <v>15848</v>
      </c>
      <c r="C8527" s="74" t="s">
        <v>15809</v>
      </c>
    </row>
    <row r="8528" ht="14.25" customHeight="1">
      <c r="A8528" s="185" t="s">
        <v>13360</v>
      </c>
      <c r="B8528" s="185" t="s">
        <v>15849</v>
      </c>
      <c r="C8528" s="74" t="s">
        <v>15809</v>
      </c>
    </row>
    <row r="8529" ht="14.25" customHeight="1">
      <c r="A8529" s="185" t="s">
        <v>3725</v>
      </c>
      <c r="B8529" s="185" t="s">
        <v>15893</v>
      </c>
      <c r="C8529" s="74" t="s">
        <v>15809</v>
      </c>
    </row>
    <row r="8530" ht="14.25" customHeight="1">
      <c r="A8530" s="185" t="s">
        <v>13364</v>
      </c>
      <c r="B8530" s="185" t="s">
        <v>15894</v>
      </c>
      <c r="C8530" s="74" t="s">
        <v>15809</v>
      </c>
    </row>
    <row r="8531" ht="14.25" customHeight="1">
      <c r="A8531" s="185" t="s">
        <v>13365</v>
      </c>
      <c r="B8531" s="185" t="s">
        <v>15852</v>
      </c>
      <c r="C8531" s="74" t="s">
        <v>15809</v>
      </c>
    </row>
    <row r="8532" ht="14.25" customHeight="1">
      <c r="A8532" s="185" t="s">
        <v>3703</v>
      </c>
      <c r="B8532" s="185" t="s">
        <v>15853</v>
      </c>
      <c r="C8532" s="74" t="s">
        <v>15809</v>
      </c>
    </row>
    <row r="8533" ht="14.25" customHeight="1">
      <c r="A8533" s="185" t="s">
        <v>7579</v>
      </c>
      <c r="B8533" s="185" t="s">
        <v>15854</v>
      </c>
      <c r="C8533" s="74" t="s">
        <v>15809</v>
      </c>
    </row>
    <row r="8534" ht="14.25" customHeight="1">
      <c r="A8534" s="185" t="s">
        <v>13372</v>
      </c>
      <c r="B8534" s="185" t="s">
        <v>17576</v>
      </c>
      <c r="C8534" s="74" t="s">
        <v>15809</v>
      </c>
    </row>
    <row r="8535" ht="14.25" customHeight="1">
      <c r="A8535" s="185" t="s">
        <v>7775</v>
      </c>
      <c r="B8535" s="185" t="s">
        <v>16993</v>
      </c>
      <c r="C8535" s="74" t="s">
        <v>15809</v>
      </c>
    </row>
    <row r="8536" ht="14.25" customHeight="1">
      <c r="A8536" s="185" t="s">
        <v>3708</v>
      </c>
      <c r="B8536" s="185" t="s">
        <v>17670</v>
      </c>
      <c r="C8536" s="74" t="s">
        <v>15809</v>
      </c>
    </row>
    <row r="8537" ht="14.25" customHeight="1">
      <c r="A8537" s="185" t="s">
        <v>13378</v>
      </c>
      <c r="B8537" s="185" t="s">
        <v>17671</v>
      </c>
      <c r="C8537" s="74" t="s">
        <v>15809</v>
      </c>
    </row>
    <row r="8538" ht="14.25" customHeight="1">
      <c r="A8538" s="185" t="s">
        <v>13384</v>
      </c>
      <c r="B8538" s="185" t="s">
        <v>16727</v>
      </c>
      <c r="C8538" s="74" t="s">
        <v>15809</v>
      </c>
    </row>
    <row r="8539" ht="14.25" customHeight="1">
      <c r="A8539" s="185" t="s">
        <v>13390</v>
      </c>
      <c r="B8539" s="185" t="s">
        <v>15858</v>
      </c>
      <c r="C8539" s="74" t="s">
        <v>15809</v>
      </c>
    </row>
    <row r="8540" ht="14.25" customHeight="1">
      <c r="A8540" s="185" t="s">
        <v>3710</v>
      </c>
      <c r="B8540" s="185" t="s">
        <v>15859</v>
      </c>
      <c r="C8540" s="74" t="s">
        <v>15809</v>
      </c>
    </row>
    <row r="8541" ht="14.25" customHeight="1">
      <c r="A8541" s="185" t="s">
        <v>13393</v>
      </c>
      <c r="B8541" s="185" t="s">
        <v>15860</v>
      </c>
      <c r="C8541" s="74" t="s">
        <v>15809</v>
      </c>
    </row>
    <row r="8542" ht="14.25" customHeight="1">
      <c r="A8542" s="185" t="s">
        <v>9145</v>
      </c>
      <c r="B8542" s="185" t="s">
        <v>17669</v>
      </c>
      <c r="C8542" s="74" t="s">
        <v>15809</v>
      </c>
    </row>
    <row r="8543" ht="14.25" customHeight="1">
      <c r="A8543" s="185" t="s">
        <v>13396</v>
      </c>
      <c r="B8543" s="185" t="s">
        <v>15861</v>
      </c>
      <c r="C8543" s="74" t="s">
        <v>15809</v>
      </c>
    </row>
    <row r="8544" ht="14.25" customHeight="1">
      <c r="A8544" s="185" t="s">
        <v>13398</v>
      </c>
      <c r="B8544" s="185" t="s">
        <v>15843</v>
      </c>
      <c r="C8544" s="74" t="s">
        <v>15809</v>
      </c>
    </row>
    <row r="8545" ht="14.25" customHeight="1">
      <c r="A8545" s="185" t="s">
        <v>13400</v>
      </c>
      <c r="B8545" s="185" t="s">
        <v>15861</v>
      </c>
      <c r="C8545" s="74" t="s">
        <v>15809</v>
      </c>
    </row>
    <row r="8546" ht="14.25" customHeight="1">
      <c r="A8546" s="185" t="s">
        <v>13402</v>
      </c>
      <c r="B8546" s="185" t="s">
        <v>15843</v>
      </c>
      <c r="C8546" s="74" t="s">
        <v>15809</v>
      </c>
    </row>
    <row r="8547" ht="14.25" customHeight="1">
      <c r="A8547" s="185" t="s">
        <v>13404</v>
      </c>
      <c r="B8547" s="185" t="s">
        <v>15861</v>
      </c>
      <c r="C8547" s="74" t="s">
        <v>15809</v>
      </c>
    </row>
    <row r="8548" ht="14.25" customHeight="1">
      <c r="A8548" s="185" t="s">
        <v>13405</v>
      </c>
      <c r="B8548" s="185" t="s">
        <v>15843</v>
      </c>
      <c r="C8548" s="74" t="s">
        <v>15809</v>
      </c>
    </row>
    <row r="8549" ht="14.25" customHeight="1">
      <c r="A8549" s="185" t="s">
        <v>9167</v>
      </c>
      <c r="B8549" s="185" t="s">
        <v>15844</v>
      </c>
      <c r="C8549" s="74" t="s">
        <v>15809</v>
      </c>
    </row>
    <row r="8550" ht="14.25" customHeight="1">
      <c r="A8550" s="185" t="s">
        <v>9499</v>
      </c>
      <c r="B8550" s="185" t="s">
        <v>15893</v>
      </c>
      <c r="C8550" s="74" t="s">
        <v>15809</v>
      </c>
    </row>
    <row r="8551" ht="14.25" customHeight="1">
      <c r="A8551" s="185" t="s">
        <v>9506</v>
      </c>
      <c r="B8551" s="185" t="s">
        <v>17672</v>
      </c>
      <c r="C8551" s="74" t="s">
        <v>15809</v>
      </c>
    </row>
    <row r="8552" ht="14.25" customHeight="1">
      <c r="A8552" s="185" t="s">
        <v>13427</v>
      </c>
      <c r="B8552" s="185" t="s">
        <v>15827</v>
      </c>
      <c r="C8552" s="74" t="s">
        <v>15809</v>
      </c>
    </row>
    <row r="8553" ht="14.25" customHeight="1">
      <c r="A8553" s="185" t="s">
        <v>13431</v>
      </c>
      <c r="B8553" s="185" t="s">
        <v>15864</v>
      </c>
      <c r="C8553" s="74" t="s">
        <v>15809</v>
      </c>
    </row>
    <row r="8554" ht="14.25" customHeight="1">
      <c r="A8554" s="185" t="s">
        <v>3717</v>
      </c>
      <c r="B8554" s="185" t="s">
        <v>15903</v>
      </c>
      <c r="C8554" s="74" t="s">
        <v>15809</v>
      </c>
    </row>
    <row r="8555" ht="14.25" customHeight="1">
      <c r="A8555" s="185" t="s">
        <v>3718</v>
      </c>
      <c r="B8555" s="185" t="s">
        <v>15868</v>
      </c>
      <c r="C8555" s="74" t="s">
        <v>15809</v>
      </c>
    </row>
    <row r="8556" ht="14.25" customHeight="1">
      <c r="A8556" s="185" t="s">
        <v>13509</v>
      </c>
      <c r="B8556" s="185" t="s">
        <v>15905</v>
      </c>
      <c r="C8556" s="74" t="s">
        <v>15809</v>
      </c>
    </row>
    <row r="8557" ht="14.25" customHeight="1">
      <c r="A8557" s="185" t="s">
        <v>11450</v>
      </c>
      <c r="B8557" s="185" t="s">
        <v>17673</v>
      </c>
      <c r="C8557" s="74" t="s">
        <v>15809</v>
      </c>
    </row>
    <row r="8558" ht="14.25" customHeight="1">
      <c r="A8558" s="185" t="s">
        <v>11957</v>
      </c>
      <c r="B8558" s="185" t="s">
        <v>17669</v>
      </c>
      <c r="C8558" s="74" t="s">
        <v>15809</v>
      </c>
    </row>
    <row r="8559" ht="14.25" customHeight="1">
      <c r="A8559" s="185" t="s">
        <v>13435</v>
      </c>
      <c r="B8559" s="185" t="s">
        <v>15842</v>
      </c>
      <c r="C8559" s="74" t="s">
        <v>15809</v>
      </c>
    </row>
    <row r="8560" ht="14.25" customHeight="1">
      <c r="A8560" s="185" t="s">
        <v>13436</v>
      </c>
      <c r="B8560" s="185" t="s">
        <v>15843</v>
      </c>
      <c r="C8560" s="74" t="s">
        <v>15809</v>
      </c>
    </row>
    <row r="8561" ht="14.25" customHeight="1">
      <c r="A8561" s="185" t="s">
        <v>13437</v>
      </c>
      <c r="B8561" s="185" t="s">
        <v>15842</v>
      </c>
      <c r="C8561" s="74" t="s">
        <v>15809</v>
      </c>
    </row>
    <row r="8562" ht="14.25" customHeight="1">
      <c r="A8562" s="185" t="s">
        <v>13438</v>
      </c>
      <c r="B8562" s="185" t="s">
        <v>15843</v>
      </c>
      <c r="C8562" s="74" t="s">
        <v>15809</v>
      </c>
    </row>
    <row r="8563" ht="14.25" customHeight="1">
      <c r="A8563" s="185" t="s">
        <v>13439</v>
      </c>
      <c r="B8563" s="185" t="s">
        <v>15842</v>
      </c>
      <c r="C8563" s="74" t="s">
        <v>15809</v>
      </c>
    </row>
    <row r="8564" ht="14.25" customHeight="1">
      <c r="A8564" s="185" t="s">
        <v>13440</v>
      </c>
      <c r="B8564" s="185" t="s">
        <v>15843</v>
      </c>
      <c r="C8564" s="74" t="s">
        <v>15809</v>
      </c>
    </row>
    <row r="8565" ht="14.25" customHeight="1">
      <c r="A8565" s="185" t="s">
        <v>13443</v>
      </c>
      <c r="B8565" s="185" t="s">
        <v>15844</v>
      </c>
      <c r="C8565" s="74" t="s">
        <v>15809</v>
      </c>
    </row>
    <row r="8566" ht="14.25" customHeight="1">
      <c r="A8566" s="185" t="s">
        <v>13268</v>
      </c>
      <c r="B8566" s="185" t="s">
        <v>15870</v>
      </c>
      <c r="C8566" s="74" t="s">
        <v>15809</v>
      </c>
    </row>
    <row r="8567" ht="14.25" customHeight="1">
      <c r="A8567" s="185" t="s">
        <v>12157</v>
      </c>
      <c r="B8567" s="185" t="s">
        <v>15871</v>
      </c>
      <c r="C8567" s="74" t="s">
        <v>15809</v>
      </c>
    </row>
    <row r="8568" ht="14.25" customHeight="1">
      <c r="A8568" s="185" t="s">
        <v>12180</v>
      </c>
      <c r="B8568" s="185" t="s">
        <v>15907</v>
      </c>
      <c r="C8568" s="74" t="s">
        <v>15809</v>
      </c>
    </row>
    <row r="8569" ht="14.25" customHeight="1">
      <c r="A8569" s="185" t="s">
        <v>13449</v>
      </c>
      <c r="B8569" s="185" t="s">
        <v>15858</v>
      </c>
      <c r="C8569" s="74" t="s">
        <v>15809</v>
      </c>
    </row>
    <row r="8570" ht="14.25" customHeight="1">
      <c r="A8570" s="185" t="s">
        <v>13450</v>
      </c>
      <c r="B8570" s="185" t="s">
        <v>16012</v>
      </c>
      <c r="C8570" s="74" t="s">
        <v>15809</v>
      </c>
    </row>
    <row r="8571" ht="14.25" customHeight="1">
      <c r="A8571" s="185" t="s">
        <v>3713</v>
      </c>
      <c r="B8571" s="185" t="s">
        <v>15873</v>
      </c>
      <c r="C8571" s="74" t="s">
        <v>15809</v>
      </c>
    </row>
    <row r="8572" ht="14.25" customHeight="1">
      <c r="A8572" s="185" t="s">
        <v>13462</v>
      </c>
      <c r="B8572" s="185" t="s">
        <v>16229</v>
      </c>
      <c r="C8572" s="74" t="s">
        <v>15809</v>
      </c>
    </row>
    <row r="8573" ht="14.25" customHeight="1">
      <c r="A8573" s="185" t="s">
        <v>3934</v>
      </c>
      <c r="B8573" s="185" t="s">
        <v>15878</v>
      </c>
      <c r="C8573" s="74" t="s">
        <v>15809</v>
      </c>
    </row>
  </sheetData>
  <autoFilter ref="$A$2:$D$8573"/>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9.88"/>
  </cols>
  <sheetData>
    <row r="1">
      <c r="A1" s="146" t="s">
        <v>21</v>
      </c>
      <c r="B1" s="146" t="s">
        <v>17674</v>
      </c>
      <c r="C1" s="36" t="s">
        <v>17675</v>
      </c>
      <c r="E1" s="36" t="s">
        <v>1985</v>
      </c>
    </row>
    <row r="2">
      <c r="A2" s="36" t="s">
        <v>451</v>
      </c>
      <c r="B2" s="36" t="s">
        <v>2792</v>
      </c>
      <c r="C2" s="36" t="s">
        <v>2756</v>
      </c>
      <c r="E2" s="36" t="s">
        <v>2005</v>
      </c>
    </row>
    <row r="3">
      <c r="A3" s="36" t="s">
        <v>475</v>
      </c>
      <c r="B3" s="36" t="s">
        <v>57</v>
      </c>
      <c r="C3" s="36" t="s">
        <v>2783</v>
      </c>
      <c r="E3" s="36" t="s">
        <v>2015</v>
      </c>
    </row>
    <row r="4">
      <c r="A4" s="36" t="s">
        <v>221</v>
      </c>
      <c r="B4" s="36" t="s">
        <v>1026</v>
      </c>
      <c r="C4" s="36" t="s">
        <v>2794</v>
      </c>
    </row>
    <row r="5">
      <c r="A5" s="36" t="s">
        <v>341</v>
      </c>
      <c r="B5" s="36" t="s">
        <v>3968</v>
      </c>
      <c r="C5" s="36" t="s">
        <v>17676</v>
      </c>
    </row>
    <row r="6">
      <c r="A6" s="36" t="s">
        <v>217</v>
      </c>
      <c r="B6" s="36" t="s">
        <v>3934</v>
      </c>
      <c r="C6" s="36" t="s">
        <v>2828</v>
      </c>
    </row>
    <row r="7">
      <c r="A7" s="36" t="s">
        <v>1223</v>
      </c>
      <c r="B7" s="36" t="s">
        <v>100</v>
      </c>
      <c r="C7" s="36" t="s">
        <v>17677</v>
      </c>
    </row>
    <row r="8">
      <c r="A8" s="36" t="s">
        <v>52</v>
      </c>
      <c r="B8" s="36" t="s">
        <v>50</v>
      </c>
      <c r="C8" s="36" t="s">
        <v>17678</v>
      </c>
    </row>
    <row r="9">
      <c r="A9" s="36" t="s">
        <v>243</v>
      </c>
      <c r="B9" s="36" t="s">
        <v>923</v>
      </c>
      <c r="C9" s="36" t="s">
        <v>17679</v>
      </c>
    </row>
    <row r="10">
      <c r="A10" s="36" t="s">
        <v>233</v>
      </c>
      <c r="B10" s="36" t="s">
        <v>71</v>
      </c>
    </row>
    <row r="11">
      <c r="A11" s="36" t="s">
        <v>106</v>
      </c>
      <c r="B11" s="36" t="s">
        <v>66</v>
      </c>
    </row>
    <row r="12">
      <c r="A12" s="36" t="s">
        <v>549</v>
      </c>
      <c r="B12" s="36" t="s">
        <v>2936</v>
      </c>
    </row>
    <row r="13">
      <c r="A13" s="36" t="s">
        <v>122</v>
      </c>
    </row>
    <row r="14">
      <c r="A14" s="36" t="s">
        <v>1146</v>
      </c>
    </row>
    <row r="15">
      <c r="A15" s="36" t="s">
        <v>96</v>
      </c>
    </row>
    <row r="16">
      <c r="A16" s="36" t="s">
        <v>129</v>
      </c>
    </row>
    <row r="17">
      <c r="A17" s="36" t="s">
        <v>116</v>
      </c>
    </row>
    <row r="18">
      <c r="A18" s="36" t="s">
        <v>203</v>
      </c>
    </row>
    <row r="19">
      <c r="A19" s="36" t="s">
        <v>85</v>
      </c>
    </row>
    <row r="20">
      <c r="A20" s="36" t="s">
        <v>184</v>
      </c>
    </row>
    <row r="21">
      <c r="A21" s="36" t="s">
        <v>258</v>
      </c>
    </row>
    <row r="22">
      <c r="A22" s="36" t="s">
        <v>60</v>
      </c>
    </row>
    <row r="23">
      <c r="A23" s="36" t="s">
        <v>431</v>
      </c>
    </row>
    <row r="24">
      <c r="A24" s="36" t="s">
        <v>73</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8.88"/>
    <col customWidth="1" hidden="1" min="2" max="3" width="28.88"/>
    <col customWidth="1" min="4" max="4" width="25.88"/>
    <col customWidth="1" min="5" max="5" width="34.13"/>
    <col customWidth="1" min="6" max="6" width="31.75"/>
  </cols>
  <sheetData>
    <row r="1">
      <c r="A1" s="201" t="s">
        <v>17680</v>
      </c>
      <c r="B1" s="201" t="s">
        <v>17681</v>
      </c>
      <c r="C1" s="201" t="s">
        <v>17682</v>
      </c>
      <c r="D1" s="202" t="s">
        <v>17683</v>
      </c>
      <c r="E1" s="203" t="s">
        <v>17684</v>
      </c>
      <c r="F1" s="146"/>
    </row>
    <row r="2">
      <c r="A2" s="204" t="s">
        <v>451</v>
      </c>
      <c r="B2" s="204" t="s">
        <v>451</v>
      </c>
      <c r="C2" s="204" t="s">
        <v>451</v>
      </c>
      <c r="D2" s="205" t="s">
        <v>451</v>
      </c>
      <c r="E2" s="206" t="s">
        <v>451</v>
      </c>
      <c r="F2" s="36"/>
    </row>
    <row r="3">
      <c r="A3" s="204" t="s">
        <v>451</v>
      </c>
      <c r="B3" s="204" t="s">
        <v>451</v>
      </c>
      <c r="C3" s="204" t="s">
        <v>451</v>
      </c>
      <c r="D3" s="205" t="s">
        <v>451</v>
      </c>
      <c r="E3" s="206" t="s">
        <v>475</v>
      </c>
      <c r="F3" s="36"/>
    </row>
    <row r="4">
      <c r="A4" s="204" t="s">
        <v>17685</v>
      </c>
      <c r="B4" s="204" t="s">
        <v>451</v>
      </c>
      <c r="C4" s="204" t="s">
        <v>451</v>
      </c>
      <c r="D4" s="205" t="s">
        <v>17685</v>
      </c>
      <c r="E4" s="206" t="s">
        <v>221</v>
      </c>
      <c r="F4" s="36"/>
    </row>
    <row r="5">
      <c r="A5" s="204" t="s">
        <v>451</v>
      </c>
      <c r="B5" s="204" t="s">
        <v>451</v>
      </c>
      <c r="C5" s="204" t="s">
        <v>451</v>
      </c>
      <c r="D5" s="205" t="s">
        <v>17686</v>
      </c>
      <c r="E5" s="206" t="s">
        <v>341</v>
      </c>
      <c r="F5" s="36"/>
    </row>
    <row r="6">
      <c r="A6" s="204" t="s">
        <v>451</v>
      </c>
      <c r="B6" s="204" t="s">
        <v>451</v>
      </c>
      <c r="C6" s="204" t="s">
        <v>451</v>
      </c>
      <c r="D6" s="205" t="s">
        <v>17686</v>
      </c>
      <c r="E6" s="206" t="s">
        <v>217</v>
      </c>
      <c r="F6" s="36"/>
    </row>
    <row r="7">
      <c r="A7" s="204" t="s">
        <v>451</v>
      </c>
      <c r="B7" s="204" t="s">
        <v>451</v>
      </c>
      <c r="C7" s="204" t="s">
        <v>451</v>
      </c>
      <c r="D7" s="205" t="s">
        <v>17686</v>
      </c>
      <c r="E7" s="206" t="s">
        <v>1223</v>
      </c>
      <c r="F7" s="36"/>
    </row>
    <row r="8">
      <c r="A8" s="204" t="s">
        <v>451</v>
      </c>
      <c r="B8" s="204" t="s">
        <v>451</v>
      </c>
      <c r="C8" s="204" t="s">
        <v>451</v>
      </c>
      <c r="D8" s="205" t="s">
        <v>17686</v>
      </c>
      <c r="E8" s="206" t="s">
        <v>52</v>
      </c>
      <c r="F8" s="36"/>
    </row>
    <row r="9">
      <c r="A9" s="204" t="s">
        <v>17687</v>
      </c>
      <c r="B9" s="204" t="s">
        <v>17687</v>
      </c>
      <c r="C9" s="204" t="s">
        <v>17687</v>
      </c>
      <c r="D9" s="205" t="s">
        <v>17687</v>
      </c>
      <c r="E9" s="206" t="s">
        <v>243</v>
      </c>
      <c r="F9" s="36"/>
    </row>
    <row r="10">
      <c r="A10" s="204" t="s">
        <v>17687</v>
      </c>
      <c r="B10" s="204" t="s">
        <v>17687</v>
      </c>
      <c r="C10" s="204" t="s">
        <v>17687</v>
      </c>
      <c r="D10" s="205" t="s">
        <v>17687</v>
      </c>
      <c r="E10" s="206" t="s">
        <v>233</v>
      </c>
      <c r="F10" s="36" t="s">
        <v>17688</v>
      </c>
    </row>
    <row r="11">
      <c r="A11" s="204" t="s">
        <v>451</v>
      </c>
      <c r="B11" s="204" t="s">
        <v>451</v>
      </c>
      <c r="C11" s="204" t="s">
        <v>451</v>
      </c>
      <c r="D11" s="205" t="s">
        <v>451</v>
      </c>
      <c r="E11" s="206" t="s">
        <v>106</v>
      </c>
      <c r="F11" s="36"/>
    </row>
    <row r="12">
      <c r="A12" s="204" t="s">
        <v>451</v>
      </c>
      <c r="B12" s="204" t="s">
        <v>451</v>
      </c>
      <c r="C12" s="204" t="s">
        <v>451</v>
      </c>
      <c r="D12" s="205" t="s">
        <v>451</v>
      </c>
      <c r="E12" s="206" t="s">
        <v>549</v>
      </c>
      <c r="F12" s="36"/>
    </row>
    <row r="13">
      <c r="A13" s="204" t="s">
        <v>184</v>
      </c>
      <c r="B13" s="207"/>
      <c r="C13" s="207"/>
      <c r="D13" s="205" t="s">
        <v>17689</v>
      </c>
      <c r="E13" s="206" t="s">
        <v>122</v>
      </c>
      <c r="F13" s="36"/>
    </row>
    <row r="14">
      <c r="A14" s="204" t="s">
        <v>17685</v>
      </c>
      <c r="B14" s="204" t="s">
        <v>17685</v>
      </c>
      <c r="C14" s="204" t="s">
        <v>17685</v>
      </c>
      <c r="D14" s="205" t="s">
        <v>17685</v>
      </c>
      <c r="E14" s="206" t="s">
        <v>1146</v>
      </c>
      <c r="F14" s="36"/>
    </row>
    <row r="15">
      <c r="A15" s="204" t="s">
        <v>184</v>
      </c>
      <c r="B15" s="204" t="s">
        <v>184</v>
      </c>
      <c r="C15" s="204" t="s">
        <v>184</v>
      </c>
      <c r="D15" s="205" t="s">
        <v>184</v>
      </c>
      <c r="E15" s="206" t="s">
        <v>96</v>
      </c>
      <c r="F15" s="36"/>
    </row>
    <row r="16">
      <c r="A16" s="204" t="s">
        <v>184</v>
      </c>
      <c r="B16" s="204" t="s">
        <v>184</v>
      </c>
      <c r="C16" s="204" t="s">
        <v>184</v>
      </c>
      <c r="D16" s="205" t="s">
        <v>184</v>
      </c>
      <c r="E16" s="206" t="s">
        <v>129</v>
      </c>
      <c r="F16" s="36"/>
    </row>
    <row r="17">
      <c r="A17" s="204" t="s">
        <v>17685</v>
      </c>
      <c r="B17" s="207"/>
      <c r="C17" s="207"/>
      <c r="D17" s="205" t="s">
        <v>17685</v>
      </c>
      <c r="E17" s="206" t="s">
        <v>116</v>
      </c>
      <c r="F17" s="36"/>
    </row>
    <row r="18">
      <c r="A18" s="204" t="s">
        <v>17687</v>
      </c>
      <c r="B18" s="204" t="s">
        <v>17687</v>
      </c>
      <c r="C18" s="204" t="s">
        <v>17687</v>
      </c>
      <c r="D18" s="205" t="s">
        <v>17687</v>
      </c>
      <c r="E18" s="206" t="s">
        <v>203</v>
      </c>
      <c r="F18" s="36"/>
    </row>
    <row r="19">
      <c r="A19" s="204" t="s">
        <v>184</v>
      </c>
      <c r="B19" s="204" t="s">
        <v>184</v>
      </c>
      <c r="C19" s="204" t="s">
        <v>184</v>
      </c>
      <c r="D19" s="205" t="s">
        <v>184</v>
      </c>
      <c r="E19" s="206" t="s">
        <v>85</v>
      </c>
      <c r="F19" s="36"/>
    </row>
    <row r="20">
      <c r="A20" s="204" t="s">
        <v>184</v>
      </c>
      <c r="B20" s="204" t="s">
        <v>184</v>
      </c>
      <c r="C20" s="204" t="s">
        <v>184</v>
      </c>
      <c r="D20" s="205" t="s">
        <v>184</v>
      </c>
      <c r="E20" s="206" t="s">
        <v>184</v>
      </c>
      <c r="F20" s="36"/>
    </row>
    <row r="21">
      <c r="A21" s="204" t="s">
        <v>17685</v>
      </c>
      <c r="B21" s="204" t="s">
        <v>17685</v>
      </c>
      <c r="C21" s="204" t="s">
        <v>17685</v>
      </c>
      <c r="D21" s="205" t="s">
        <v>17685</v>
      </c>
      <c r="E21" s="206" t="s">
        <v>258</v>
      </c>
      <c r="F21" s="36"/>
    </row>
    <row r="22">
      <c r="A22" s="204" t="s">
        <v>17687</v>
      </c>
      <c r="B22" s="204" t="s">
        <v>17687</v>
      </c>
      <c r="C22" s="204" t="s">
        <v>17687</v>
      </c>
      <c r="D22" s="205" t="s">
        <v>17687</v>
      </c>
      <c r="E22" s="206" t="s">
        <v>60</v>
      </c>
      <c r="F22" s="36"/>
    </row>
    <row r="23">
      <c r="A23" s="204" t="s">
        <v>17687</v>
      </c>
      <c r="B23" s="204" t="s">
        <v>17687</v>
      </c>
      <c r="C23" s="204" t="s">
        <v>17687</v>
      </c>
      <c r="D23" s="205" t="s">
        <v>17687</v>
      </c>
      <c r="E23" s="206" t="s">
        <v>431</v>
      </c>
      <c r="F23" s="36"/>
    </row>
    <row r="24">
      <c r="A24" s="204" t="s">
        <v>451</v>
      </c>
      <c r="B24" s="204" t="s">
        <v>451</v>
      </c>
      <c r="C24" s="204" t="s">
        <v>451</v>
      </c>
      <c r="D24" s="205" t="s">
        <v>451</v>
      </c>
      <c r="E24" s="206" t="s">
        <v>73</v>
      </c>
      <c r="F24" s="36"/>
    </row>
    <row r="25">
      <c r="A25" s="52" t="s">
        <v>17690</v>
      </c>
      <c r="B25" s="208"/>
      <c r="C25" s="208"/>
      <c r="D25" s="52" t="s">
        <v>17691</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63"/>
    <col customWidth="1" hidden="1" min="2" max="2" width="28.25"/>
    <col customWidth="1" min="3" max="3" width="27.38"/>
    <col customWidth="1" hidden="1" min="4" max="4" width="11.88"/>
    <col customWidth="1" hidden="1" min="5" max="5" width="33.0"/>
    <col customWidth="1" min="6" max="6" width="27.88"/>
    <col customWidth="1" hidden="1" min="7" max="7" width="11.5"/>
    <col customWidth="1" hidden="1" min="8" max="8" width="11.25"/>
    <col customWidth="1" hidden="1" min="9" max="9" width="13.63"/>
    <col customWidth="1" hidden="1" min="10" max="10" width="10.75"/>
    <col customWidth="1" min="11" max="11" width="39.13"/>
    <col customWidth="1" min="12" max="12" width="22.88"/>
    <col customWidth="1" hidden="1" min="13" max="13" width="15.38"/>
    <col customWidth="1" hidden="1" min="14" max="14" width="17.5"/>
    <col customWidth="1" min="15" max="15" width="16.38"/>
  </cols>
  <sheetData>
    <row r="1">
      <c r="A1" s="14" t="s">
        <v>30</v>
      </c>
      <c r="B1" s="15">
        <f>(COUNTIF(M2:M226,"All fields complete"))/(COUNTIF(M2:M226,"Review 1 item")+COUNTIF(M2:M226,"Review 2 items")+COUNTIF(M2:M226,"Review 3 items")+COUNTIF(M2:M226,"Review 4 items")+COUNTIF(M2:M226,"Review all items")++COUNTIF(M2:M226,"All fields complete"))</f>
        <v>1</v>
      </c>
      <c r="C1" s="16"/>
      <c r="D1" s="17"/>
      <c r="E1" s="16"/>
      <c r="F1" s="16"/>
      <c r="G1" s="17"/>
      <c r="H1" s="17"/>
      <c r="I1" s="17"/>
      <c r="J1" s="16"/>
      <c r="K1" s="16"/>
      <c r="L1" s="16"/>
      <c r="M1" s="17"/>
      <c r="N1" s="16"/>
      <c r="O1" s="17"/>
      <c r="P1" s="33"/>
      <c r="Q1" s="33"/>
      <c r="R1" s="33"/>
      <c r="S1" s="2"/>
      <c r="T1" s="2"/>
      <c r="U1" s="2"/>
      <c r="V1" s="2"/>
      <c r="W1" s="2"/>
      <c r="X1" s="2"/>
      <c r="Y1" s="2"/>
    </row>
    <row r="2">
      <c r="A2" s="18" t="s">
        <v>31</v>
      </c>
      <c r="B2" s="20" t="s">
        <v>32</v>
      </c>
      <c r="C2" s="20" t="s">
        <v>3624</v>
      </c>
      <c r="D2" s="21" t="s">
        <v>34</v>
      </c>
      <c r="E2" s="18" t="s">
        <v>35</v>
      </c>
      <c r="F2" s="18" t="s">
        <v>36</v>
      </c>
      <c r="G2" s="21" t="s">
        <v>37</v>
      </c>
      <c r="H2" s="22" t="s">
        <v>38</v>
      </c>
      <c r="I2" s="22" t="s">
        <v>17692</v>
      </c>
      <c r="J2" s="23" t="s">
        <v>40</v>
      </c>
      <c r="K2" s="18" t="s">
        <v>41</v>
      </c>
      <c r="L2" s="18" t="s">
        <v>42</v>
      </c>
      <c r="M2" s="24" t="s">
        <v>43</v>
      </c>
      <c r="N2" s="25" t="s">
        <v>44</v>
      </c>
      <c r="O2" s="26" t="s">
        <v>45</v>
      </c>
      <c r="P2" s="2"/>
      <c r="Q2" s="2"/>
      <c r="R2" s="2"/>
      <c r="S2" s="2"/>
      <c r="T2" s="2"/>
      <c r="U2" s="2"/>
      <c r="V2" s="2"/>
      <c r="W2" s="2"/>
      <c r="X2" s="2"/>
      <c r="Y2" s="2"/>
    </row>
    <row r="3">
      <c r="A3" s="27" t="s">
        <v>46</v>
      </c>
      <c r="B3" s="28" t="s">
        <v>47</v>
      </c>
      <c r="C3" s="28" t="s">
        <v>47</v>
      </c>
      <c r="D3" s="32" t="str">
        <f t="shared" ref="D3:D187" si="1">IF(B3=C3,"Retained",IF(C3="","To be checked","Changed"))</f>
        <v>Retained</v>
      </c>
      <c r="E3" s="28" t="s">
        <v>48</v>
      </c>
      <c r="F3" s="28" t="s">
        <v>49</v>
      </c>
      <c r="G3" s="32" t="str">
        <f t="shared" ref="G3:G394" si="2">IF(E3=F3,"Retained",IF(F3="","To be checked","Changed"))</f>
        <v>Changed</v>
      </c>
      <c r="H3" s="30" t="s">
        <v>50</v>
      </c>
      <c r="I3" s="31" t="s">
        <v>50</v>
      </c>
      <c r="J3" s="32" t="str">
        <f t="shared" ref="J3:J394" si="3">IF(H3=I3,"Retained",IF(I3="","To be checked","Changed"))</f>
        <v>Retained</v>
      </c>
      <c r="K3" s="33" t="s">
        <v>51</v>
      </c>
      <c r="L3" s="34" t="s">
        <v>52</v>
      </c>
      <c r="M3" s="35" t="str">
        <f t="shared" ref="M3:M394" si="4">IF(AND(C3="",F3="",K3="",L3="",I3=""),"Review all items",if(AND(C3="",F3="",K3="",L3=""),"Review 4 items",if(AND(C3="",F3="",K3="",I3=""),"Review 4 items",if(AND(C3="",K3="",L3="",I3=""),"Review 4 items",if(AND(C3="",F3="",L3="",I3=""),"Review 4 items",if(AND(F3="",K3="",L3="",I3=""),"Review 4 items",if(and(C3="",F3="",K3=""),"Review 3 items",if(and(C3="",F3="",L3=""),"Review 3 items",if(and(C3="",F3="",I3=""),"Review 3 items",if(and(C3="",K3="",L3=""),"Review 3 items",if(and(C3="",K3="",I3=""),"Review 3 items",if(and(C3="",L3="",I3=""),"Review 3 items",if(and(F3="",K3="",L3=""),"Review 3 items",if(and(F3="",K3="",I3=""),"Review 3 items",if(and(F3="",L3="",I3=""),"Review 3 items",if(and(L3="",K3="",I3=""),"Review 3 items",if(and(C3="",F3=""),"Review 2 items",if(and(C3="",K3=""),"Review 2 items",if(and(C3="",L3=""),"Review 2 items",if(and(C3="",I3=""),"Review 2 items",if(and(F3="",K3=""),"Review 2 items",if(and(F3="",L3=""),"Review 2 items",if(and(F3="",I3=""),"Review 2 items",if(and(K3="",L3=""),"Review 2 items",if(and(K3="",I3=""),"Review 2 items",if(and(L3="",I3=""),"Review 2 items",if(C3="","Review 1 items",if(F3="","Review 1 item",if(K3="","Review 1 item",if(L3="","Review 1 item",if(I3="","Review 1 items","All fields complete")))))))))))))))))))))))))))))))</f>
        <v>All fields complete</v>
      </c>
      <c r="N3" s="36" t="b">
        <v>1</v>
      </c>
      <c r="O3" s="37" t="s">
        <v>53</v>
      </c>
    </row>
    <row r="4">
      <c r="A4" s="27" t="s">
        <v>54</v>
      </c>
      <c r="B4" s="28" t="s">
        <v>55</v>
      </c>
      <c r="C4" s="28" t="s">
        <v>55</v>
      </c>
      <c r="D4" s="32" t="str">
        <f t="shared" si="1"/>
        <v>Retained</v>
      </c>
      <c r="E4" s="28" t="s">
        <v>56</v>
      </c>
      <c r="F4" s="28" t="s">
        <v>56</v>
      </c>
      <c r="G4" s="32" t="str">
        <f t="shared" si="2"/>
        <v>Retained</v>
      </c>
      <c r="H4" s="38" t="s">
        <v>57</v>
      </c>
      <c r="I4" s="37" t="s">
        <v>58</v>
      </c>
      <c r="J4" s="32" t="str">
        <f t="shared" si="3"/>
        <v>Changed</v>
      </c>
      <c r="K4" s="33" t="s">
        <v>59</v>
      </c>
      <c r="L4" s="34" t="s">
        <v>60</v>
      </c>
      <c r="M4" s="35" t="str">
        <f t="shared" si="4"/>
        <v>All fields complete</v>
      </c>
      <c r="N4" s="36" t="b">
        <v>1</v>
      </c>
      <c r="O4" s="37" t="s">
        <v>53</v>
      </c>
    </row>
    <row r="5">
      <c r="A5" s="27" t="s">
        <v>61</v>
      </c>
      <c r="B5" s="28" t="s">
        <v>62</v>
      </c>
      <c r="C5" s="28" t="s">
        <v>63</v>
      </c>
      <c r="D5" s="32" t="str">
        <f t="shared" si="1"/>
        <v>Changed</v>
      </c>
      <c r="E5" s="28" t="s">
        <v>64</v>
      </c>
      <c r="F5" s="28" t="s">
        <v>65</v>
      </c>
      <c r="G5" s="32" t="str">
        <f t="shared" si="2"/>
        <v>Changed</v>
      </c>
      <c r="H5" s="30" t="s">
        <v>66</v>
      </c>
      <c r="I5" s="31" t="s">
        <v>66</v>
      </c>
      <c r="J5" s="32" t="str">
        <f t="shared" si="3"/>
        <v>Retained</v>
      </c>
      <c r="K5" s="33" t="s">
        <v>67</v>
      </c>
      <c r="L5" s="34" t="s">
        <v>60</v>
      </c>
      <c r="M5" s="35" t="str">
        <f t="shared" si="4"/>
        <v>All fields complete</v>
      </c>
      <c r="N5" s="36" t="b">
        <v>1</v>
      </c>
      <c r="O5" s="37" t="s">
        <v>53</v>
      </c>
    </row>
    <row r="6">
      <c r="A6" s="27" t="s">
        <v>68</v>
      </c>
      <c r="B6" s="39" t="s">
        <v>69</v>
      </c>
      <c r="C6" s="39" t="s">
        <v>69</v>
      </c>
      <c r="D6" s="32" t="str">
        <f t="shared" si="1"/>
        <v>Retained</v>
      </c>
      <c r="E6" s="39" t="s">
        <v>70</v>
      </c>
      <c r="F6" s="39" t="s">
        <v>70</v>
      </c>
      <c r="G6" s="32" t="str">
        <f t="shared" si="2"/>
        <v>Retained</v>
      </c>
      <c r="H6" s="37" t="s">
        <v>71</v>
      </c>
      <c r="I6" s="37" t="s">
        <v>71</v>
      </c>
      <c r="J6" s="32" t="str">
        <f t="shared" si="3"/>
        <v>Retained</v>
      </c>
      <c r="K6" s="33" t="s">
        <v>72</v>
      </c>
      <c r="L6" s="37" t="s">
        <v>73</v>
      </c>
      <c r="M6" s="35" t="str">
        <f t="shared" si="4"/>
        <v>All fields complete</v>
      </c>
      <c r="N6" s="36" t="b">
        <v>1</v>
      </c>
      <c r="O6" s="38" t="s">
        <v>74</v>
      </c>
    </row>
    <row r="7">
      <c r="A7" s="27" t="s">
        <v>75</v>
      </c>
      <c r="B7" s="39" t="s">
        <v>76</v>
      </c>
      <c r="C7" s="39" t="s">
        <v>76</v>
      </c>
      <c r="D7" s="32" t="str">
        <f t="shared" si="1"/>
        <v>Retained</v>
      </c>
      <c r="E7" s="39" t="s">
        <v>77</v>
      </c>
      <c r="F7" s="39" t="s">
        <v>77</v>
      </c>
      <c r="G7" s="32" t="str">
        <f t="shared" si="2"/>
        <v>Retained</v>
      </c>
      <c r="H7" s="37" t="s">
        <v>78</v>
      </c>
      <c r="I7" s="37" t="s">
        <v>78</v>
      </c>
      <c r="J7" s="32" t="str">
        <f t="shared" si="3"/>
        <v>Retained</v>
      </c>
      <c r="K7" s="33" t="s">
        <v>79</v>
      </c>
      <c r="L7" s="37" t="s">
        <v>73</v>
      </c>
      <c r="M7" s="35" t="str">
        <f t="shared" si="4"/>
        <v>All fields complete</v>
      </c>
      <c r="N7" s="36" t="b">
        <v>1</v>
      </c>
      <c r="O7" s="38" t="s">
        <v>74</v>
      </c>
    </row>
    <row r="8">
      <c r="A8" s="27" t="s">
        <v>80</v>
      </c>
      <c r="B8" s="33" t="s">
        <v>81</v>
      </c>
      <c r="C8" s="33" t="s">
        <v>82</v>
      </c>
      <c r="D8" s="32" t="str">
        <f t="shared" si="1"/>
        <v>Changed</v>
      </c>
      <c r="E8" s="33" t="s">
        <v>83</v>
      </c>
      <c r="F8" s="33" t="s">
        <v>83</v>
      </c>
      <c r="G8" s="32" t="str">
        <f t="shared" si="2"/>
        <v>Retained</v>
      </c>
      <c r="H8" s="37" t="s">
        <v>71</v>
      </c>
      <c r="I8" s="37" t="s">
        <v>71</v>
      </c>
      <c r="J8" s="32" t="str">
        <f t="shared" si="3"/>
        <v>Retained</v>
      </c>
      <c r="K8" s="33" t="s">
        <v>84</v>
      </c>
      <c r="L8" s="34" t="s">
        <v>85</v>
      </c>
      <c r="M8" s="35" t="str">
        <f t="shared" si="4"/>
        <v>All fields complete</v>
      </c>
      <c r="N8" s="36" t="b">
        <v>1</v>
      </c>
      <c r="O8" s="38" t="s">
        <v>86</v>
      </c>
    </row>
    <row r="9">
      <c r="A9" s="27" t="s">
        <v>87</v>
      </c>
      <c r="B9" s="33" t="s">
        <v>88</v>
      </c>
      <c r="C9" s="33" t="s">
        <v>89</v>
      </c>
      <c r="D9" s="32" t="str">
        <f t="shared" si="1"/>
        <v>Changed</v>
      </c>
      <c r="E9" s="33" t="s">
        <v>90</v>
      </c>
      <c r="F9" s="33" t="s">
        <v>90</v>
      </c>
      <c r="G9" s="32" t="str">
        <f t="shared" si="2"/>
        <v>Retained</v>
      </c>
      <c r="H9" s="37" t="s">
        <v>78</v>
      </c>
      <c r="I9" s="37" t="s">
        <v>78</v>
      </c>
      <c r="J9" s="32" t="str">
        <f t="shared" si="3"/>
        <v>Retained</v>
      </c>
      <c r="K9" s="33" t="s">
        <v>91</v>
      </c>
      <c r="L9" s="34" t="s">
        <v>85</v>
      </c>
      <c r="M9" s="35" t="str">
        <f t="shared" si="4"/>
        <v>All fields complete</v>
      </c>
      <c r="N9" s="36" t="b">
        <v>1</v>
      </c>
      <c r="O9" s="38" t="s">
        <v>86</v>
      </c>
    </row>
    <row r="10">
      <c r="A10" s="27" t="s">
        <v>92</v>
      </c>
      <c r="B10" s="39" t="s">
        <v>93</v>
      </c>
      <c r="C10" s="39" t="s">
        <v>93</v>
      </c>
      <c r="D10" s="32" t="str">
        <f t="shared" si="1"/>
        <v>Retained</v>
      </c>
      <c r="E10" s="39" t="s">
        <v>94</v>
      </c>
      <c r="F10" s="39" t="s">
        <v>94</v>
      </c>
      <c r="G10" s="32" t="str">
        <f t="shared" si="2"/>
        <v>Retained</v>
      </c>
      <c r="H10" s="37" t="s">
        <v>78</v>
      </c>
      <c r="I10" s="37" t="s">
        <v>78</v>
      </c>
      <c r="J10" s="32" t="str">
        <f t="shared" si="3"/>
        <v>Retained</v>
      </c>
      <c r="K10" s="33" t="s">
        <v>95</v>
      </c>
      <c r="L10" s="37" t="s">
        <v>96</v>
      </c>
      <c r="M10" s="35" t="str">
        <f t="shared" si="4"/>
        <v>All fields complete</v>
      </c>
      <c r="N10" s="36" t="b">
        <v>1</v>
      </c>
      <c r="O10" s="38" t="s">
        <v>74</v>
      </c>
    </row>
    <row r="11">
      <c r="A11" s="27" t="s">
        <v>97</v>
      </c>
      <c r="B11" s="39" t="s">
        <v>98</v>
      </c>
      <c r="C11" s="39" t="s">
        <v>98</v>
      </c>
      <c r="D11" s="32" t="str">
        <f t="shared" si="1"/>
        <v>Retained</v>
      </c>
      <c r="E11" s="39" t="s">
        <v>99</v>
      </c>
      <c r="F11" s="39" t="s">
        <v>99</v>
      </c>
      <c r="G11" s="32" t="str">
        <f t="shared" si="2"/>
        <v>Retained</v>
      </c>
      <c r="H11" s="37" t="s">
        <v>100</v>
      </c>
      <c r="I11" s="37" t="s">
        <v>100</v>
      </c>
      <c r="J11" s="32" t="str">
        <f t="shared" si="3"/>
        <v>Retained</v>
      </c>
      <c r="K11" s="33" t="s">
        <v>101</v>
      </c>
      <c r="L11" s="37" t="s">
        <v>96</v>
      </c>
      <c r="M11" s="35" t="str">
        <f t="shared" si="4"/>
        <v>All fields complete</v>
      </c>
      <c r="N11" s="36" t="b">
        <v>1</v>
      </c>
      <c r="O11" s="38" t="s">
        <v>74</v>
      </c>
    </row>
    <row r="12">
      <c r="A12" s="27" t="s">
        <v>102</v>
      </c>
      <c r="B12" s="28" t="s">
        <v>103</v>
      </c>
      <c r="C12" s="28" t="s">
        <v>103</v>
      </c>
      <c r="D12" s="32" t="str">
        <f t="shared" si="1"/>
        <v>Retained</v>
      </c>
      <c r="E12" s="28" t="s">
        <v>104</v>
      </c>
      <c r="F12" s="28" t="s">
        <v>104</v>
      </c>
      <c r="G12" s="32" t="str">
        <f t="shared" si="2"/>
        <v>Retained</v>
      </c>
      <c r="H12" s="30" t="s">
        <v>50</v>
      </c>
      <c r="I12" s="31" t="s">
        <v>50</v>
      </c>
      <c r="J12" s="32" t="str">
        <f t="shared" si="3"/>
        <v>Retained</v>
      </c>
      <c r="K12" s="33" t="s">
        <v>105</v>
      </c>
      <c r="L12" s="34" t="s">
        <v>106</v>
      </c>
      <c r="M12" s="35" t="str">
        <f t="shared" si="4"/>
        <v>All fields complete</v>
      </c>
      <c r="N12" s="36" t="b">
        <v>1</v>
      </c>
      <c r="O12" s="37" t="s">
        <v>53</v>
      </c>
    </row>
    <row r="13">
      <c r="A13" s="27" t="s">
        <v>107</v>
      </c>
      <c r="B13" s="28" t="s">
        <v>108</v>
      </c>
      <c r="C13" s="28" t="s">
        <v>108</v>
      </c>
      <c r="D13" s="32" t="str">
        <f t="shared" si="1"/>
        <v>Retained</v>
      </c>
      <c r="E13" s="28" t="s">
        <v>109</v>
      </c>
      <c r="F13" s="28" t="s">
        <v>110</v>
      </c>
      <c r="G13" s="32" t="str">
        <f t="shared" si="2"/>
        <v>Changed</v>
      </c>
      <c r="H13" s="30" t="s">
        <v>50</v>
      </c>
      <c r="I13" s="31" t="s">
        <v>50</v>
      </c>
      <c r="J13" s="32" t="str">
        <f t="shared" si="3"/>
        <v>Retained</v>
      </c>
      <c r="K13" s="33" t="s">
        <v>111</v>
      </c>
      <c r="L13" s="34" t="s">
        <v>106</v>
      </c>
      <c r="M13" s="35" t="str">
        <f t="shared" si="4"/>
        <v>All fields complete</v>
      </c>
      <c r="N13" s="36" t="b">
        <v>1</v>
      </c>
      <c r="O13" s="37" t="s">
        <v>53</v>
      </c>
    </row>
    <row r="14">
      <c r="A14" s="27" t="s">
        <v>112</v>
      </c>
      <c r="B14" s="39" t="s">
        <v>113</v>
      </c>
      <c r="C14" s="39" t="s">
        <v>113</v>
      </c>
      <c r="D14" s="32" t="str">
        <f t="shared" si="1"/>
        <v>Retained</v>
      </c>
      <c r="E14" s="39" t="s">
        <v>114</v>
      </c>
      <c r="F14" s="39" t="s">
        <v>114</v>
      </c>
      <c r="G14" s="32" t="str">
        <f t="shared" si="2"/>
        <v>Retained</v>
      </c>
      <c r="H14" s="37" t="s">
        <v>78</v>
      </c>
      <c r="I14" s="37" t="s">
        <v>78</v>
      </c>
      <c r="J14" s="32" t="str">
        <f t="shared" si="3"/>
        <v>Retained</v>
      </c>
      <c r="K14" s="33" t="s">
        <v>115</v>
      </c>
      <c r="L14" s="37" t="s">
        <v>116</v>
      </c>
      <c r="M14" s="35" t="str">
        <f t="shared" si="4"/>
        <v>All fields complete</v>
      </c>
      <c r="N14" s="36" t="b">
        <v>1</v>
      </c>
      <c r="O14" s="38" t="s">
        <v>74</v>
      </c>
    </row>
    <row r="15">
      <c r="A15" s="27" t="s">
        <v>117</v>
      </c>
      <c r="B15" s="39" t="s">
        <v>118</v>
      </c>
      <c r="C15" s="39" t="s">
        <v>119</v>
      </c>
      <c r="D15" s="32" t="str">
        <f t="shared" si="1"/>
        <v>Retained</v>
      </c>
      <c r="E15" s="39" t="s">
        <v>120</v>
      </c>
      <c r="F15" s="39" t="s">
        <v>120</v>
      </c>
      <c r="G15" s="32" t="str">
        <f t="shared" si="2"/>
        <v>Retained</v>
      </c>
      <c r="H15" s="37" t="s">
        <v>100</v>
      </c>
      <c r="I15" s="37" t="s">
        <v>100</v>
      </c>
      <c r="J15" s="32" t="str">
        <f t="shared" si="3"/>
        <v>Retained</v>
      </c>
      <c r="K15" s="33" t="s">
        <v>121</v>
      </c>
      <c r="L15" s="37" t="s">
        <v>122</v>
      </c>
      <c r="M15" s="35" t="str">
        <f t="shared" si="4"/>
        <v>All fields complete</v>
      </c>
      <c r="N15" s="36" t="b">
        <v>1</v>
      </c>
      <c r="O15" s="38" t="s">
        <v>74</v>
      </c>
    </row>
    <row r="16">
      <c r="A16" s="27" t="s">
        <v>123</v>
      </c>
      <c r="B16" s="28" t="s">
        <v>124</v>
      </c>
      <c r="C16" s="28" t="s">
        <v>124</v>
      </c>
      <c r="D16" s="32" t="str">
        <f t="shared" si="1"/>
        <v>Retained</v>
      </c>
      <c r="E16" s="28" t="s">
        <v>125</v>
      </c>
      <c r="F16" s="28" t="s">
        <v>126</v>
      </c>
      <c r="G16" s="32" t="str">
        <f t="shared" si="2"/>
        <v>Changed</v>
      </c>
      <c r="H16" s="30" t="s">
        <v>127</v>
      </c>
      <c r="I16" s="31" t="s">
        <v>127</v>
      </c>
      <c r="J16" s="32" t="str">
        <f t="shared" si="3"/>
        <v>Retained</v>
      </c>
      <c r="K16" s="33" t="s">
        <v>128</v>
      </c>
      <c r="L16" s="34" t="s">
        <v>129</v>
      </c>
      <c r="M16" s="35" t="str">
        <f t="shared" si="4"/>
        <v>All fields complete</v>
      </c>
      <c r="N16" s="36" t="b">
        <v>1</v>
      </c>
      <c r="O16" s="37" t="s">
        <v>53</v>
      </c>
    </row>
    <row r="17">
      <c r="A17" s="27" t="s">
        <v>130</v>
      </c>
      <c r="B17" s="28" t="s">
        <v>131</v>
      </c>
      <c r="C17" s="28" t="s">
        <v>132</v>
      </c>
      <c r="D17" s="32" t="str">
        <f t="shared" si="1"/>
        <v>Changed</v>
      </c>
      <c r="E17" s="28" t="s">
        <v>133</v>
      </c>
      <c r="F17" s="28" t="s">
        <v>134</v>
      </c>
      <c r="G17" s="32" t="str">
        <f t="shared" si="2"/>
        <v>Changed</v>
      </c>
      <c r="H17" s="30" t="s">
        <v>127</v>
      </c>
      <c r="I17" s="31" t="s">
        <v>127</v>
      </c>
      <c r="J17" s="32" t="str">
        <f t="shared" si="3"/>
        <v>Retained</v>
      </c>
      <c r="K17" s="33" t="s">
        <v>135</v>
      </c>
      <c r="L17" s="34" t="s">
        <v>60</v>
      </c>
      <c r="M17" s="35" t="str">
        <f t="shared" si="4"/>
        <v>All fields complete</v>
      </c>
      <c r="N17" s="36" t="b">
        <v>1</v>
      </c>
      <c r="O17" s="37" t="s">
        <v>53</v>
      </c>
    </row>
    <row r="18">
      <c r="A18" s="27" t="s">
        <v>136</v>
      </c>
      <c r="B18" s="28" t="s">
        <v>137</v>
      </c>
      <c r="C18" s="28" t="s">
        <v>137</v>
      </c>
      <c r="D18" s="32" t="str">
        <f t="shared" si="1"/>
        <v>Retained</v>
      </c>
      <c r="E18" s="28" t="s">
        <v>138</v>
      </c>
      <c r="F18" s="28" t="s">
        <v>139</v>
      </c>
      <c r="G18" s="32" t="str">
        <f t="shared" si="2"/>
        <v>Changed</v>
      </c>
      <c r="H18" s="30" t="s">
        <v>50</v>
      </c>
      <c r="I18" s="31" t="s">
        <v>50</v>
      </c>
      <c r="J18" s="32" t="str">
        <f t="shared" si="3"/>
        <v>Retained</v>
      </c>
      <c r="K18" s="33" t="s">
        <v>140</v>
      </c>
      <c r="L18" s="34" t="s">
        <v>106</v>
      </c>
      <c r="M18" s="35" t="str">
        <f t="shared" si="4"/>
        <v>All fields complete</v>
      </c>
      <c r="N18" s="36" t="b">
        <v>1</v>
      </c>
      <c r="O18" s="37" t="s">
        <v>53</v>
      </c>
    </row>
    <row r="19">
      <c r="A19" s="27" t="s">
        <v>141</v>
      </c>
      <c r="B19" s="28" t="s">
        <v>142</v>
      </c>
      <c r="C19" s="28" t="s">
        <v>142</v>
      </c>
      <c r="D19" s="32" t="str">
        <f t="shared" si="1"/>
        <v>Retained</v>
      </c>
      <c r="E19" s="28" t="s">
        <v>143</v>
      </c>
      <c r="F19" s="28" t="s">
        <v>143</v>
      </c>
      <c r="G19" s="32" t="str">
        <f t="shared" si="2"/>
        <v>Retained</v>
      </c>
      <c r="H19" s="30" t="s">
        <v>100</v>
      </c>
      <c r="I19" s="31" t="s">
        <v>100</v>
      </c>
      <c r="J19" s="32" t="str">
        <f t="shared" si="3"/>
        <v>Retained</v>
      </c>
      <c r="K19" s="33" t="s">
        <v>144</v>
      </c>
      <c r="L19" s="34" t="s">
        <v>106</v>
      </c>
      <c r="M19" s="35" t="str">
        <f t="shared" si="4"/>
        <v>All fields complete</v>
      </c>
      <c r="N19" s="36" t="b">
        <v>1</v>
      </c>
      <c r="O19" s="37" t="s">
        <v>53</v>
      </c>
    </row>
    <row r="20">
      <c r="A20" s="27" t="s">
        <v>145</v>
      </c>
      <c r="B20" s="28" t="s">
        <v>146</v>
      </c>
      <c r="C20" s="28" t="s">
        <v>146</v>
      </c>
      <c r="D20" s="32" t="str">
        <f t="shared" si="1"/>
        <v>Retained</v>
      </c>
      <c r="E20" s="28" t="s">
        <v>147</v>
      </c>
      <c r="F20" s="28" t="s">
        <v>147</v>
      </c>
      <c r="G20" s="32" t="str">
        <f t="shared" si="2"/>
        <v>Retained</v>
      </c>
      <c r="H20" s="30" t="s">
        <v>127</v>
      </c>
      <c r="I20" s="31" t="s">
        <v>127</v>
      </c>
      <c r="J20" s="32" t="str">
        <f t="shared" si="3"/>
        <v>Retained</v>
      </c>
      <c r="K20" s="33" t="s">
        <v>148</v>
      </c>
      <c r="L20" s="34" t="s">
        <v>106</v>
      </c>
      <c r="M20" s="35" t="str">
        <f t="shared" si="4"/>
        <v>All fields complete</v>
      </c>
      <c r="N20" s="36" t="b">
        <v>1</v>
      </c>
      <c r="O20" s="37" t="s">
        <v>53</v>
      </c>
    </row>
    <row r="21">
      <c r="A21" s="27" t="s">
        <v>149</v>
      </c>
      <c r="B21" s="28" t="s">
        <v>150</v>
      </c>
      <c r="C21" s="28" t="s">
        <v>151</v>
      </c>
      <c r="D21" s="32" t="str">
        <f t="shared" si="1"/>
        <v>Changed</v>
      </c>
      <c r="E21" s="28" t="s">
        <v>152</v>
      </c>
      <c r="F21" s="28" t="s">
        <v>152</v>
      </c>
      <c r="G21" s="32" t="str">
        <f t="shared" si="2"/>
        <v>Retained</v>
      </c>
      <c r="H21" s="30" t="s">
        <v>78</v>
      </c>
      <c r="I21" s="31" t="s">
        <v>78</v>
      </c>
      <c r="J21" s="32" t="str">
        <f t="shared" si="3"/>
        <v>Retained</v>
      </c>
      <c r="K21" s="33" t="s">
        <v>153</v>
      </c>
      <c r="L21" s="34" t="s">
        <v>106</v>
      </c>
      <c r="M21" s="35" t="str">
        <f t="shared" si="4"/>
        <v>All fields complete</v>
      </c>
      <c r="N21" s="36" t="b">
        <v>1</v>
      </c>
      <c r="O21" s="37" t="s">
        <v>53</v>
      </c>
    </row>
    <row r="22">
      <c r="A22" s="27" t="s">
        <v>154</v>
      </c>
      <c r="B22" s="28" t="s">
        <v>155</v>
      </c>
      <c r="C22" s="28" t="s">
        <v>155</v>
      </c>
      <c r="D22" s="32" t="str">
        <f t="shared" si="1"/>
        <v>Retained</v>
      </c>
      <c r="E22" s="28" t="s">
        <v>156</v>
      </c>
      <c r="F22" s="28" t="s">
        <v>156</v>
      </c>
      <c r="G22" s="32" t="str">
        <f t="shared" si="2"/>
        <v>Retained</v>
      </c>
      <c r="H22" s="30" t="s">
        <v>50</v>
      </c>
      <c r="I22" s="31" t="s">
        <v>50</v>
      </c>
      <c r="J22" s="32" t="str">
        <f t="shared" si="3"/>
        <v>Retained</v>
      </c>
      <c r="K22" s="33" t="s">
        <v>157</v>
      </c>
      <c r="L22" s="34" t="s">
        <v>106</v>
      </c>
      <c r="M22" s="35" t="str">
        <f t="shared" si="4"/>
        <v>All fields complete</v>
      </c>
      <c r="N22" s="36" t="b">
        <v>1</v>
      </c>
      <c r="O22" s="37" t="s">
        <v>53</v>
      </c>
    </row>
    <row r="23">
      <c r="A23" s="27" t="s">
        <v>158</v>
      </c>
      <c r="B23" s="28" t="s">
        <v>159</v>
      </c>
      <c r="C23" s="28" t="s">
        <v>159</v>
      </c>
      <c r="D23" s="32" t="str">
        <f t="shared" si="1"/>
        <v>Retained</v>
      </c>
      <c r="E23" s="28" t="s">
        <v>160</v>
      </c>
      <c r="F23" s="28" t="s">
        <v>160</v>
      </c>
      <c r="G23" s="32" t="str">
        <f t="shared" si="2"/>
        <v>Retained</v>
      </c>
      <c r="H23" s="30" t="s">
        <v>50</v>
      </c>
      <c r="I23" s="31" t="s">
        <v>50</v>
      </c>
      <c r="J23" s="32" t="str">
        <f t="shared" si="3"/>
        <v>Retained</v>
      </c>
      <c r="K23" s="33" t="s">
        <v>161</v>
      </c>
      <c r="L23" s="34" t="s">
        <v>106</v>
      </c>
      <c r="M23" s="35" t="str">
        <f t="shared" si="4"/>
        <v>All fields complete</v>
      </c>
      <c r="N23" s="36" t="b">
        <v>1</v>
      </c>
      <c r="O23" s="37" t="s">
        <v>53</v>
      </c>
    </row>
    <row r="24">
      <c r="A24" s="27" t="s">
        <v>162</v>
      </c>
      <c r="B24" s="28" t="s">
        <v>163</v>
      </c>
      <c r="C24" s="40" t="s">
        <v>163</v>
      </c>
      <c r="D24" s="32" t="str">
        <f t="shared" si="1"/>
        <v>Retained</v>
      </c>
      <c r="E24" s="28" t="s">
        <v>164</v>
      </c>
      <c r="F24" s="28" t="s">
        <v>164</v>
      </c>
      <c r="G24" s="32" t="str">
        <f t="shared" si="2"/>
        <v>Retained</v>
      </c>
      <c r="H24" s="30" t="s">
        <v>165</v>
      </c>
      <c r="I24" s="41" t="s">
        <v>165</v>
      </c>
      <c r="J24" s="32" t="str">
        <f t="shared" si="3"/>
        <v>Retained</v>
      </c>
      <c r="K24" s="33" t="s">
        <v>166</v>
      </c>
      <c r="L24" s="34" t="s">
        <v>106</v>
      </c>
      <c r="M24" s="35" t="str">
        <f t="shared" si="4"/>
        <v>All fields complete</v>
      </c>
      <c r="N24" s="36" t="b">
        <v>1</v>
      </c>
      <c r="O24" s="37" t="s">
        <v>53</v>
      </c>
    </row>
    <row r="25">
      <c r="A25" s="27" t="s">
        <v>167</v>
      </c>
      <c r="B25" s="28" t="s">
        <v>168</v>
      </c>
      <c r="C25" s="28" t="s">
        <v>169</v>
      </c>
      <c r="D25" s="32" t="str">
        <f t="shared" si="1"/>
        <v>Changed</v>
      </c>
      <c r="E25" s="28" t="s">
        <v>170</v>
      </c>
      <c r="F25" s="28" t="s">
        <v>170</v>
      </c>
      <c r="G25" s="32" t="str">
        <f t="shared" si="2"/>
        <v>Retained</v>
      </c>
      <c r="H25" s="30" t="s">
        <v>78</v>
      </c>
      <c r="I25" s="31" t="s">
        <v>78</v>
      </c>
      <c r="J25" s="32" t="str">
        <f t="shared" si="3"/>
        <v>Retained</v>
      </c>
      <c r="K25" s="33" t="s">
        <v>171</v>
      </c>
      <c r="L25" s="34" t="s">
        <v>106</v>
      </c>
      <c r="M25" s="35" t="str">
        <f t="shared" si="4"/>
        <v>All fields complete</v>
      </c>
      <c r="N25" s="36" t="b">
        <v>1</v>
      </c>
      <c r="O25" s="37" t="s">
        <v>53</v>
      </c>
    </row>
    <row r="26">
      <c r="A26" s="27" t="s">
        <v>172</v>
      </c>
      <c r="B26" s="28" t="s">
        <v>173</v>
      </c>
      <c r="C26" s="28" t="s">
        <v>173</v>
      </c>
      <c r="D26" s="32" t="str">
        <f t="shared" si="1"/>
        <v>Retained</v>
      </c>
      <c r="E26" s="28" t="s">
        <v>174</v>
      </c>
      <c r="F26" s="28" t="s">
        <v>174</v>
      </c>
      <c r="G26" s="32" t="str">
        <f t="shared" si="2"/>
        <v>Retained</v>
      </c>
      <c r="H26" s="30" t="s">
        <v>100</v>
      </c>
      <c r="I26" s="31" t="s">
        <v>100</v>
      </c>
      <c r="J26" s="32" t="str">
        <f t="shared" si="3"/>
        <v>Retained</v>
      </c>
      <c r="K26" s="33" t="s">
        <v>175</v>
      </c>
      <c r="L26" s="34" t="s">
        <v>106</v>
      </c>
      <c r="M26" s="35" t="str">
        <f t="shared" si="4"/>
        <v>All fields complete</v>
      </c>
      <c r="N26" s="36" t="b">
        <v>1</v>
      </c>
      <c r="O26" s="37" t="s">
        <v>53</v>
      </c>
    </row>
    <row r="27">
      <c r="A27" s="27" t="s">
        <v>176</v>
      </c>
      <c r="B27" s="28" t="s">
        <v>177</v>
      </c>
      <c r="C27" s="28" t="s">
        <v>177</v>
      </c>
      <c r="D27" s="32" t="str">
        <f t="shared" si="1"/>
        <v>Retained</v>
      </c>
      <c r="E27" s="28" t="s">
        <v>178</v>
      </c>
      <c r="F27" s="28" t="s">
        <v>178</v>
      </c>
      <c r="G27" s="32" t="str">
        <f t="shared" si="2"/>
        <v>Retained</v>
      </c>
      <c r="H27" s="30" t="s">
        <v>50</v>
      </c>
      <c r="I27" s="31" t="s">
        <v>50</v>
      </c>
      <c r="J27" s="32" t="str">
        <f t="shared" si="3"/>
        <v>Retained</v>
      </c>
      <c r="K27" s="33" t="s">
        <v>179</v>
      </c>
      <c r="L27" s="34" t="s">
        <v>106</v>
      </c>
      <c r="M27" s="35" t="str">
        <f t="shared" si="4"/>
        <v>All fields complete</v>
      </c>
      <c r="N27" s="36" t="b">
        <v>1</v>
      </c>
      <c r="O27" s="37" t="s">
        <v>53</v>
      </c>
    </row>
    <row r="28">
      <c r="A28" s="27" t="s">
        <v>180</v>
      </c>
      <c r="B28" s="33" t="s">
        <v>181</v>
      </c>
      <c r="C28" s="33" t="s">
        <v>181</v>
      </c>
      <c r="D28" s="32" t="str">
        <f t="shared" si="1"/>
        <v>Retained</v>
      </c>
      <c r="E28" s="33" t="s">
        <v>182</v>
      </c>
      <c r="F28" s="33" t="s">
        <v>182</v>
      </c>
      <c r="G28" s="32" t="str">
        <f t="shared" si="2"/>
        <v>Retained</v>
      </c>
      <c r="H28" s="37" t="s">
        <v>100</v>
      </c>
      <c r="I28" s="37" t="s">
        <v>100</v>
      </c>
      <c r="J28" s="32" t="str">
        <f t="shared" si="3"/>
        <v>Retained</v>
      </c>
      <c r="K28" s="33" t="s">
        <v>183</v>
      </c>
      <c r="L28" s="34" t="s">
        <v>184</v>
      </c>
      <c r="M28" s="35" t="str">
        <f t="shared" si="4"/>
        <v>All fields complete</v>
      </c>
      <c r="N28" s="36" t="b">
        <v>1</v>
      </c>
      <c r="O28" s="38" t="s">
        <v>86</v>
      </c>
    </row>
    <row r="29">
      <c r="A29" s="27" t="s">
        <v>185</v>
      </c>
      <c r="B29" s="33" t="s">
        <v>186</v>
      </c>
      <c r="C29" s="33" t="s">
        <v>186</v>
      </c>
      <c r="D29" s="32" t="str">
        <f t="shared" si="1"/>
        <v>Retained</v>
      </c>
      <c r="E29" s="33" t="s">
        <v>187</v>
      </c>
      <c r="F29" s="33" t="s">
        <v>187</v>
      </c>
      <c r="G29" s="32" t="str">
        <f t="shared" si="2"/>
        <v>Retained</v>
      </c>
      <c r="H29" s="37" t="s">
        <v>78</v>
      </c>
      <c r="I29" s="37" t="s">
        <v>78</v>
      </c>
      <c r="J29" s="32" t="str">
        <f t="shared" si="3"/>
        <v>Retained</v>
      </c>
      <c r="K29" s="33" t="s">
        <v>188</v>
      </c>
      <c r="L29" s="34" t="s">
        <v>184</v>
      </c>
      <c r="M29" s="35" t="str">
        <f t="shared" si="4"/>
        <v>All fields complete</v>
      </c>
      <c r="N29" s="36" t="b">
        <v>1</v>
      </c>
      <c r="O29" s="38" t="s">
        <v>86</v>
      </c>
    </row>
    <row r="30">
      <c r="A30" s="27" t="s">
        <v>189</v>
      </c>
      <c r="B30" s="33" t="s">
        <v>190</v>
      </c>
      <c r="C30" s="33" t="s">
        <v>190</v>
      </c>
      <c r="D30" s="32" t="str">
        <f t="shared" si="1"/>
        <v>Retained</v>
      </c>
      <c r="E30" s="33" t="s">
        <v>191</v>
      </c>
      <c r="F30" s="33" t="s">
        <v>192</v>
      </c>
      <c r="G30" s="32" t="str">
        <f t="shared" si="2"/>
        <v>Changed</v>
      </c>
      <c r="H30" s="37" t="s">
        <v>78</v>
      </c>
      <c r="I30" s="37" t="s">
        <v>78</v>
      </c>
      <c r="J30" s="32" t="str">
        <f t="shared" si="3"/>
        <v>Retained</v>
      </c>
      <c r="K30" s="33" t="s">
        <v>193</v>
      </c>
      <c r="L30" s="34" t="s">
        <v>184</v>
      </c>
      <c r="M30" s="35" t="str">
        <f t="shared" si="4"/>
        <v>All fields complete</v>
      </c>
      <c r="N30" s="36" t="b">
        <v>1</v>
      </c>
      <c r="O30" s="38" t="s">
        <v>86</v>
      </c>
    </row>
    <row r="31">
      <c r="A31" s="27" t="s">
        <v>194</v>
      </c>
      <c r="B31" s="33" t="s">
        <v>195</v>
      </c>
      <c r="C31" s="42" t="s">
        <v>195</v>
      </c>
      <c r="D31" s="32" t="str">
        <f t="shared" si="1"/>
        <v>Retained</v>
      </c>
      <c r="E31" s="33" t="s">
        <v>196</v>
      </c>
      <c r="F31" s="33" t="s">
        <v>196</v>
      </c>
      <c r="G31" s="32" t="str">
        <f t="shared" si="2"/>
        <v>Retained</v>
      </c>
      <c r="H31" s="37" t="s">
        <v>165</v>
      </c>
      <c r="I31" s="37" t="s">
        <v>165</v>
      </c>
      <c r="J31" s="32" t="str">
        <f t="shared" si="3"/>
        <v>Retained</v>
      </c>
      <c r="K31" s="33" t="s">
        <v>197</v>
      </c>
      <c r="L31" s="34" t="s">
        <v>184</v>
      </c>
      <c r="M31" s="35" t="str">
        <f t="shared" si="4"/>
        <v>All fields complete</v>
      </c>
      <c r="N31" s="36" t="b">
        <v>1</v>
      </c>
      <c r="O31" s="38" t="s">
        <v>86</v>
      </c>
    </row>
    <row r="32">
      <c r="A32" s="27" t="s">
        <v>198</v>
      </c>
      <c r="B32" s="39" t="s">
        <v>199</v>
      </c>
      <c r="C32" s="39" t="s">
        <v>199</v>
      </c>
      <c r="D32" s="32" t="str">
        <f t="shared" si="1"/>
        <v>Retained</v>
      </c>
      <c r="E32" s="39" t="s">
        <v>200</v>
      </c>
      <c r="F32" s="43" t="s">
        <v>201</v>
      </c>
      <c r="G32" s="32" t="str">
        <f t="shared" si="2"/>
        <v>Retained</v>
      </c>
      <c r="H32" s="37" t="s">
        <v>78</v>
      </c>
      <c r="I32" s="37" t="s">
        <v>78</v>
      </c>
      <c r="J32" s="32" t="str">
        <f t="shared" si="3"/>
        <v>Retained</v>
      </c>
      <c r="K32" s="33" t="s">
        <v>202</v>
      </c>
      <c r="L32" s="37" t="s">
        <v>203</v>
      </c>
      <c r="M32" s="35" t="str">
        <f t="shared" si="4"/>
        <v>All fields complete</v>
      </c>
      <c r="N32" s="36" t="b">
        <v>1</v>
      </c>
      <c r="O32" s="38" t="s">
        <v>74</v>
      </c>
    </row>
    <row r="33">
      <c r="A33" s="27" t="s">
        <v>204</v>
      </c>
      <c r="B33" s="28" t="s">
        <v>205</v>
      </c>
      <c r="C33" s="28" t="s">
        <v>205</v>
      </c>
      <c r="D33" s="32" t="str">
        <f t="shared" si="1"/>
        <v>Retained</v>
      </c>
      <c r="E33" s="28" t="s">
        <v>206</v>
      </c>
      <c r="F33" s="28" t="s">
        <v>206</v>
      </c>
      <c r="G33" s="32" t="str">
        <f t="shared" si="2"/>
        <v>Retained</v>
      </c>
      <c r="H33" s="30" t="s">
        <v>100</v>
      </c>
      <c r="I33" s="31" t="s">
        <v>100</v>
      </c>
      <c r="J33" s="32" t="str">
        <f t="shared" si="3"/>
        <v>Retained</v>
      </c>
      <c r="K33" s="33" t="s">
        <v>207</v>
      </c>
      <c r="L33" s="34" t="s">
        <v>85</v>
      </c>
      <c r="M33" s="35" t="str">
        <f t="shared" si="4"/>
        <v>All fields complete</v>
      </c>
      <c r="N33" s="36" t="b">
        <v>1</v>
      </c>
      <c r="O33" s="37" t="s">
        <v>53</v>
      </c>
    </row>
    <row r="34">
      <c r="A34" s="27" t="s">
        <v>208</v>
      </c>
      <c r="B34" s="28" t="s">
        <v>209</v>
      </c>
      <c r="C34" s="28" t="s">
        <v>210</v>
      </c>
      <c r="D34" s="32" t="str">
        <f t="shared" si="1"/>
        <v>Changed</v>
      </c>
      <c r="E34" s="28" t="s">
        <v>211</v>
      </c>
      <c r="F34" s="28" t="s">
        <v>211</v>
      </c>
      <c r="G34" s="32" t="str">
        <f t="shared" si="2"/>
        <v>Retained</v>
      </c>
      <c r="H34" s="30" t="s">
        <v>78</v>
      </c>
      <c r="I34" s="31" t="s">
        <v>78</v>
      </c>
      <c r="J34" s="32" t="str">
        <f t="shared" si="3"/>
        <v>Retained</v>
      </c>
      <c r="K34" s="33" t="s">
        <v>212</v>
      </c>
      <c r="L34" s="34" t="s">
        <v>85</v>
      </c>
      <c r="M34" s="35" t="str">
        <f t="shared" si="4"/>
        <v>All fields complete</v>
      </c>
      <c r="N34" s="36" t="b">
        <v>1</v>
      </c>
      <c r="O34" s="37" t="s">
        <v>53</v>
      </c>
    </row>
    <row r="35">
      <c r="A35" s="27" t="s">
        <v>213</v>
      </c>
      <c r="B35" s="33" t="s">
        <v>214</v>
      </c>
      <c r="C35" s="42" t="s">
        <v>214</v>
      </c>
      <c r="D35" s="32" t="str">
        <f t="shared" si="1"/>
        <v>Retained</v>
      </c>
      <c r="E35" s="33" t="s">
        <v>215</v>
      </c>
      <c r="F35" s="33" t="s">
        <v>215</v>
      </c>
      <c r="G35" s="32" t="str">
        <f t="shared" si="2"/>
        <v>Retained</v>
      </c>
      <c r="H35" s="37" t="s">
        <v>165</v>
      </c>
      <c r="I35" s="37" t="s">
        <v>165</v>
      </c>
      <c r="J35" s="32" t="str">
        <f t="shared" si="3"/>
        <v>Retained</v>
      </c>
      <c r="K35" s="33" t="s">
        <v>216</v>
      </c>
      <c r="L35" s="34" t="s">
        <v>217</v>
      </c>
      <c r="M35" s="35" t="str">
        <f t="shared" si="4"/>
        <v>All fields complete</v>
      </c>
      <c r="N35" s="36" t="b">
        <v>1</v>
      </c>
      <c r="O35" s="38" t="s">
        <v>86</v>
      </c>
    </row>
    <row r="36">
      <c r="A36" s="27" t="s">
        <v>218</v>
      </c>
      <c r="B36" s="28" t="s">
        <v>219</v>
      </c>
      <c r="C36" s="28" t="s">
        <v>219</v>
      </c>
      <c r="D36" s="32" t="str">
        <f t="shared" si="1"/>
        <v>Retained</v>
      </c>
      <c r="E36" s="28" t="s">
        <v>219</v>
      </c>
      <c r="F36" s="28" t="s">
        <v>219</v>
      </c>
      <c r="G36" s="32" t="str">
        <f t="shared" si="2"/>
        <v>Retained</v>
      </c>
      <c r="H36" s="30" t="s">
        <v>100</v>
      </c>
      <c r="I36" s="31" t="s">
        <v>100</v>
      </c>
      <c r="J36" s="32" t="str">
        <f t="shared" si="3"/>
        <v>Retained</v>
      </c>
      <c r="K36" s="33" t="s">
        <v>220</v>
      </c>
      <c r="L36" s="34" t="s">
        <v>221</v>
      </c>
      <c r="M36" s="35" t="str">
        <f t="shared" si="4"/>
        <v>All fields complete</v>
      </c>
      <c r="N36" s="36" t="b">
        <v>1</v>
      </c>
      <c r="O36" s="37" t="s">
        <v>53</v>
      </c>
    </row>
    <row r="37">
      <c r="A37" s="27" t="s">
        <v>222</v>
      </c>
      <c r="B37" s="28" t="s">
        <v>223</v>
      </c>
      <c r="C37" s="44" t="s">
        <v>224</v>
      </c>
      <c r="D37" s="32" t="str">
        <f t="shared" si="1"/>
        <v>Changed</v>
      </c>
      <c r="E37" s="28" t="s">
        <v>225</v>
      </c>
      <c r="F37" s="28" t="s">
        <v>225</v>
      </c>
      <c r="G37" s="32" t="str">
        <f t="shared" si="2"/>
        <v>Retained</v>
      </c>
      <c r="H37" s="30" t="s">
        <v>165</v>
      </c>
      <c r="I37" s="31" t="s">
        <v>165</v>
      </c>
      <c r="J37" s="32" t="str">
        <f t="shared" si="3"/>
        <v>Retained</v>
      </c>
      <c r="K37" s="33" t="s">
        <v>226</v>
      </c>
      <c r="L37" s="34" t="s">
        <v>221</v>
      </c>
      <c r="M37" s="35" t="str">
        <f t="shared" si="4"/>
        <v>All fields complete</v>
      </c>
      <c r="N37" s="36" t="b">
        <v>1</v>
      </c>
      <c r="O37" s="37" t="s">
        <v>53</v>
      </c>
    </row>
    <row r="38">
      <c r="A38" s="27" t="s">
        <v>227</v>
      </c>
      <c r="B38" s="28" t="s">
        <v>228</v>
      </c>
      <c r="C38" s="28" t="s">
        <v>229</v>
      </c>
      <c r="D38" s="32" t="str">
        <f t="shared" si="1"/>
        <v>Changed</v>
      </c>
      <c r="E38" s="28" t="s">
        <v>230</v>
      </c>
      <c r="F38" s="28" t="s">
        <v>231</v>
      </c>
      <c r="G38" s="32" t="str">
        <f t="shared" si="2"/>
        <v>Changed</v>
      </c>
      <c r="H38" s="30" t="s">
        <v>78</v>
      </c>
      <c r="I38" s="31" t="s">
        <v>78</v>
      </c>
      <c r="J38" s="32" t="str">
        <f t="shared" si="3"/>
        <v>Retained</v>
      </c>
      <c r="K38" s="33" t="s">
        <v>232</v>
      </c>
      <c r="L38" s="34" t="s">
        <v>233</v>
      </c>
      <c r="M38" s="35" t="str">
        <f t="shared" si="4"/>
        <v>All fields complete</v>
      </c>
      <c r="N38" s="36" t="b">
        <v>1</v>
      </c>
      <c r="O38" s="37" t="s">
        <v>53</v>
      </c>
    </row>
    <row r="39">
      <c r="A39" s="27" t="s">
        <v>234</v>
      </c>
      <c r="B39" s="28" t="s">
        <v>235</v>
      </c>
      <c r="C39" s="28" t="s">
        <v>235</v>
      </c>
      <c r="D39" s="32" t="str">
        <f t="shared" si="1"/>
        <v>Retained</v>
      </c>
      <c r="E39" s="28" t="s">
        <v>236</v>
      </c>
      <c r="F39" s="28" t="s">
        <v>236</v>
      </c>
      <c r="G39" s="32" t="str">
        <f t="shared" si="2"/>
        <v>Retained</v>
      </c>
      <c r="H39" s="38" t="s">
        <v>57</v>
      </c>
      <c r="I39" s="37" t="s">
        <v>58</v>
      </c>
      <c r="J39" s="32" t="str">
        <f t="shared" si="3"/>
        <v>Changed</v>
      </c>
      <c r="K39" s="33" t="s">
        <v>237</v>
      </c>
      <c r="L39" s="34" t="s">
        <v>233</v>
      </c>
      <c r="M39" s="35" t="str">
        <f t="shared" si="4"/>
        <v>All fields complete</v>
      </c>
      <c r="N39" s="36" t="b">
        <v>1</v>
      </c>
      <c r="O39" s="37" t="s">
        <v>53</v>
      </c>
    </row>
    <row r="40">
      <c r="A40" s="27" t="s">
        <v>238</v>
      </c>
      <c r="B40" s="28" t="s">
        <v>239</v>
      </c>
      <c r="C40" s="28" t="s">
        <v>239</v>
      </c>
      <c r="D40" s="32" t="str">
        <f t="shared" si="1"/>
        <v>Retained</v>
      </c>
      <c r="E40" s="28" t="s">
        <v>240</v>
      </c>
      <c r="F40" s="28" t="s">
        <v>241</v>
      </c>
      <c r="G40" s="32" t="str">
        <f t="shared" si="2"/>
        <v>Changed</v>
      </c>
      <c r="H40" s="30" t="s">
        <v>50</v>
      </c>
      <c r="I40" s="31" t="s">
        <v>50</v>
      </c>
      <c r="J40" s="32" t="str">
        <f t="shared" si="3"/>
        <v>Retained</v>
      </c>
      <c r="K40" s="28" t="s">
        <v>242</v>
      </c>
      <c r="L40" s="34" t="s">
        <v>243</v>
      </c>
      <c r="M40" s="35" t="str">
        <f t="shared" si="4"/>
        <v>All fields complete</v>
      </c>
      <c r="N40" s="36" t="b">
        <v>1</v>
      </c>
      <c r="O40" s="37" t="s">
        <v>53</v>
      </c>
    </row>
    <row r="41">
      <c r="A41" s="27" t="s">
        <v>244</v>
      </c>
      <c r="B41" s="28" t="s">
        <v>245</v>
      </c>
      <c r="C41" s="28" t="s">
        <v>245</v>
      </c>
      <c r="D41" s="32" t="str">
        <f t="shared" si="1"/>
        <v>Retained</v>
      </c>
      <c r="E41" s="28" t="s">
        <v>246</v>
      </c>
      <c r="F41" s="28" t="s">
        <v>246</v>
      </c>
      <c r="G41" s="32" t="str">
        <f t="shared" si="2"/>
        <v>Retained</v>
      </c>
      <c r="H41" s="38" t="s">
        <v>57</v>
      </c>
      <c r="I41" s="37" t="s">
        <v>58</v>
      </c>
      <c r="J41" s="32" t="str">
        <f t="shared" si="3"/>
        <v>Changed</v>
      </c>
      <c r="K41" s="33" t="s">
        <v>247</v>
      </c>
      <c r="L41" s="34" t="s">
        <v>243</v>
      </c>
      <c r="M41" s="35" t="str">
        <f t="shared" si="4"/>
        <v>All fields complete</v>
      </c>
      <c r="N41" s="36" t="b">
        <v>1</v>
      </c>
      <c r="O41" s="37" t="s">
        <v>53</v>
      </c>
    </row>
    <row r="42">
      <c r="A42" s="27" t="s">
        <v>248</v>
      </c>
      <c r="B42" s="28" t="s">
        <v>249</v>
      </c>
      <c r="C42" s="28" t="s">
        <v>250</v>
      </c>
      <c r="D42" s="32" t="str">
        <f t="shared" si="1"/>
        <v>Changed</v>
      </c>
      <c r="E42" s="28" t="s">
        <v>251</v>
      </c>
      <c r="F42" s="28" t="s">
        <v>252</v>
      </c>
      <c r="G42" s="32" t="str">
        <f t="shared" si="2"/>
        <v>Changed</v>
      </c>
      <c r="H42" s="30" t="s">
        <v>78</v>
      </c>
      <c r="I42" s="31" t="s">
        <v>78</v>
      </c>
      <c r="J42" s="32" t="str">
        <f t="shared" si="3"/>
        <v>Retained</v>
      </c>
      <c r="K42" s="33" t="s">
        <v>253</v>
      </c>
      <c r="L42" s="34" t="s">
        <v>243</v>
      </c>
      <c r="M42" s="35" t="str">
        <f t="shared" si="4"/>
        <v>All fields complete</v>
      </c>
      <c r="N42" s="36" t="b">
        <v>1</v>
      </c>
      <c r="O42" s="37" t="s">
        <v>53</v>
      </c>
    </row>
    <row r="43">
      <c r="A43" s="27" t="s">
        <v>254</v>
      </c>
      <c r="B43" s="28" t="s">
        <v>255</v>
      </c>
      <c r="C43" s="44" t="s">
        <v>255</v>
      </c>
      <c r="D43" s="32" t="str">
        <f t="shared" si="1"/>
        <v>Retained</v>
      </c>
      <c r="E43" s="28" t="s">
        <v>256</v>
      </c>
      <c r="F43" s="28" t="s">
        <v>256</v>
      </c>
      <c r="G43" s="32" t="str">
        <f t="shared" si="2"/>
        <v>Retained</v>
      </c>
      <c r="H43" s="30" t="s">
        <v>165</v>
      </c>
      <c r="I43" s="31" t="s">
        <v>165</v>
      </c>
      <c r="J43" s="32" t="str">
        <f t="shared" si="3"/>
        <v>Retained</v>
      </c>
      <c r="K43" s="33" t="s">
        <v>257</v>
      </c>
      <c r="L43" s="34" t="s">
        <v>258</v>
      </c>
      <c r="M43" s="35" t="str">
        <f t="shared" si="4"/>
        <v>All fields complete</v>
      </c>
      <c r="N43" s="36" t="b">
        <v>1</v>
      </c>
      <c r="O43" s="37" t="s">
        <v>53</v>
      </c>
    </row>
    <row r="44">
      <c r="A44" s="27" t="s">
        <v>259</v>
      </c>
      <c r="B44" s="33" t="s">
        <v>260</v>
      </c>
      <c r="C44" s="33" t="s">
        <v>261</v>
      </c>
      <c r="D44" s="32" t="str">
        <f t="shared" si="1"/>
        <v>Changed</v>
      </c>
      <c r="E44" s="33" t="s">
        <v>262</v>
      </c>
      <c r="F44" s="33" t="s">
        <v>262</v>
      </c>
      <c r="G44" s="32" t="str">
        <f t="shared" si="2"/>
        <v>Retained</v>
      </c>
      <c r="H44" s="37" t="s">
        <v>100</v>
      </c>
      <c r="I44" s="37" t="s">
        <v>71</v>
      </c>
      <c r="J44" s="32" t="str">
        <f t="shared" si="3"/>
        <v>Changed</v>
      </c>
      <c r="K44" s="33" t="s">
        <v>263</v>
      </c>
      <c r="L44" s="34" t="s">
        <v>258</v>
      </c>
      <c r="M44" s="35" t="str">
        <f t="shared" si="4"/>
        <v>All fields complete</v>
      </c>
      <c r="N44" s="36" t="b">
        <v>1</v>
      </c>
      <c r="O44" s="38" t="s">
        <v>86</v>
      </c>
    </row>
    <row r="45">
      <c r="A45" s="27" t="s">
        <v>264</v>
      </c>
      <c r="B45" s="33" t="s">
        <v>265</v>
      </c>
      <c r="C45" s="33" t="s">
        <v>266</v>
      </c>
      <c r="D45" s="32" t="str">
        <f t="shared" si="1"/>
        <v>Changed</v>
      </c>
      <c r="E45" s="33" t="s">
        <v>267</v>
      </c>
      <c r="F45" s="45" t="s">
        <v>268</v>
      </c>
      <c r="G45" s="32" t="str">
        <f t="shared" si="2"/>
        <v>Changed</v>
      </c>
      <c r="H45" s="37" t="s">
        <v>78</v>
      </c>
      <c r="I45" s="37" t="s">
        <v>78</v>
      </c>
      <c r="J45" s="32" t="str">
        <f t="shared" si="3"/>
        <v>Retained</v>
      </c>
      <c r="K45" s="33" t="s">
        <v>269</v>
      </c>
      <c r="L45" s="34" t="s">
        <v>258</v>
      </c>
      <c r="M45" s="35" t="str">
        <f t="shared" si="4"/>
        <v>All fields complete</v>
      </c>
      <c r="N45" s="36" t="b">
        <v>1</v>
      </c>
      <c r="O45" s="38" t="s">
        <v>86</v>
      </c>
    </row>
    <row r="46">
      <c r="A46" s="27" t="s">
        <v>270</v>
      </c>
      <c r="B46" s="33" t="s">
        <v>271</v>
      </c>
      <c r="C46" s="33" t="s">
        <v>271</v>
      </c>
      <c r="D46" s="32" t="str">
        <f t="shared" si="1"/>
        <v>Retained</v>
      </c>
      <c r="E46" s="33" t="s">
        <v>272</v>
      </c>
      <c r="F46" s="33" t="s">
        <v>272</v>
      </c>
      <c r="G46" s="32" t="str">
        <f t="shared" si="2"/>
        <v>Retained</v>
      </c>
      <c r="H46" s="37" t="s">
        <v>100</v>
      </c>
      <c r="I46" s="37" t="s">
        <v>100</v>
      </c>
      <c r="J46" s="32" t="str">
        <f t="shared" si="3"/>
        <v>Retained</v>
      </c>
      <c r="K46" s="33" t="s">
        <v>273</v>
      </c>
      <c r="L46" s="34" t="s">
        <v>221</v>
      </c>
      <c r="M46" s="35" t="str">
        <f t="shared" si="4"/>
        <v>All fields complete</v>
      </c>
      <c r="N46" s="36" t="b">
        <v>1</v>
      </c>
      <c r="O46" s="38" t="s">
        <v>86</v>
      </c>
    </row>
    <row r="47">
      <c r="A47" s="27" t="s">
        <v>274</v>
      </c>
      <c r="B47" s="28" t="s">
        <v>275</v>
      </c>
      <c r="C47" s="28" t="s">
        <v>275</v>
      </c>
      <c r="D47" s="32" t="str">
        <f t="shared" si="1"/>
        <v>Retained</v>
      </c>
      <c r="E47" s="28" t="s">
        <v>276</v>
      </c>
      <c r="F47" s="28" t="s">
        <v>277</v>
      </c>
      <c r="G47" s="32" t="str">
        <f t="shared" si="2"/>
        <v>Changed</v>
      </c>
      <c r="H47" s="30" t="s">
        <v>71</v>
      </c>
      <c r="I47" s="31" t="s">
        <v>71</v>
      </c>
      <c r="J47" s="32" t="str">
        <f t="shared" si="3"/>
        <v>Retained</v>
      </c>
      <c r="K47" s="33" t="s">
        <v>278</v>
      </c>
      <c r="L47" s="34" t="s">
        <v>85</v>
      </c>
      <c r="M47" s="35" t="str">
        <f t="shared" si="4"/>
        <v>All fields complete</v>
      </c>
      <c r="N47" s="36" t="b">
        <v>1</v>
      </c>
      <c r="O47" s="37" t="s">
        <v>53</v>
      </c>
    </row>
    <row r="48">
      <c r="A48" s="27" t="s">
        <v>279</v>
      </c>
      <c r="B48" s="39" t="s">
        <v>280</v>
      </c>
      <c r="C48" s="46" t="s">
        <v>280</v>
      </c>
      <c r="D48" s="32" t="str">
        <f t="shared" si="1"/>
        <v>Retained</v>
      </c>
      <c r="E48" s="39" t="s">
        <v>281</v>
      </c>
      <c r="F48" s="39" t="s">
        <v>281</v>
      </c>
      <c r="G48" s="32" t="str">
        <f t="shared" si="2"/>
        <v>Retained</v>
      </c>
      <c r="H48" s="37" t="s">
        <v>100</v>
      </c>
      <c r="I48" s="37" t="s">
        <v>100</v>
      </c>
      <c r="J48" s="32" t="str">
        <f t="shared" si="3"/>
        <v>Retained</v>
      </c>
      <c r="K48" s="39" t="s">
        <v>281</v>
      </c>
      <c r="L48" s="34" t="s">
        <v>85</v>
      </c>
      <c r="M48" s="35" t="str">
        <f t="shared" si="4"/>
        <v>All fields complete</v>
      </c>
      <c r="N48" s="36" t="b">
        <v>1</v>
      </c>
      <c r="O48" s="38" t="s">
        <v>74</v>
      </c>
    </row>
    <row r="49">
      <c r="A49" s="27" t="s">
        <v>282</v>
      </c>
      <c r="B49" s="39" t="s">
        <v>283</v>
      </c>
      <c r="C49" s="46" t="s">
        <v>283</v>
      </c>
      <c r="D49" s="32" t="str">
        <f t="shared" si="1"/>
        <v>Retained</v>
      </c>
      <c r="E49" s="39" t="s">
        <v>284</v>
      </c>
      <c r="F49" s="39" t="s">
        <v>284</v>
      </c>
      <c r="G49" s="32" t="str">
        <f t="shared" si="2"/>
        <v>Retained</v>
      </c>
      <c r="H49" s="37" t="s">
        <v>100</v>
      </c>
      <c r="I49" s="37" t="s">
        <v>100</v>
      </c>
      <c r="J49" s="32" t="str">
        <f t="shared" si="3"/>
        <v>Retained</v>
      </c>
      <c r="K49" s="39" t="s">
        <v>284</v>
      </c>
      <c r="L49" s="34" t="s">
        <v>85</v>
      </c>
      <c r="M49" s="35" t="str">
        <f t="shared" si="4"/>
        <v>All fields complete</v>
      </c>
      <c r="N49" s="36" t="b">
        <v>1</v>
      </c>
      <c r="O49" s="38" t="s">
        <v>74</v>
      </c>
    </row>
    <row r="50">
      <c r="A50" s="27" t="s">
        <v>285</v>
      </c>
      <c r="B50" s="39" t="s">
        <v>286</v>
      </c>
      <c r="C50" s="46" t="s">
        <v>286</v>
      </c>
      <c r="D50" s="32" t="str">
        <f t="shared" si="1"/>
        <v>Retained</v>
      </c>
      <c r="E50" s="39" t="s">
        <v>287</v>
      </c>
      <c r="F50" s="39" t="s">
        <v>287</v>
      </c>
      <c r="G50" s="32" t="str">
        <f t="shared" si="2"/>
        <v>Retained</v>
      </c>
      <c r="H50" s="37" t="s">
        <v>100</v>
      </c>
      <c r="I50" s="37" t="s">
        <v>100</v>
      </c>
      <c r="J50" s="32" t="str">
        <f t="shared" si="3"/>
        <v>Retained</v>
      </c>
      <c r="K50" s="39" t="s">
        <v>287</v>
      </c>
      <c r="L50" s="34" t="s">
        <v>85</v>
      </c>
      <c r="M50" s="35" t="str">
        <f t="shared" si="4"/>
        <v>All fields complete</v>
      </c>
      <c r="N50" s="36" t="b">
        <v>1</v>
      </c>
      <c r="O50" s="38" t="s">
        <v>74</v>
      </c>
    </row>
    <row r="51">
      <c r="A51" s="27" t="s">
        <v>288</v>
      </c>
      <c r="B51" s="39" t="s">
        <v>289</v>
      </c>
      <c r="C51" s="46" t="s">
        <v>289</v>
      </c>
      <c r="D51" s="32" t="str">
        <f t="shared" si="1"/>
        <v>Retained</v>
      </c>
      <c r="E51" s="39" t="s">
        <v>290</v>
      </c>
      <c r="F51" s="39" t="s">
        <v>290</v>
      </c>
      <c r="G51" s="32" t="str">
        <f t="shared" si="2"/>
        <v>Retained</v>
      </c>
      <c r="H51" s="37" t="s">
        <v>100</v>
      </c>
      <c r="I51" s="37" t="s">
        <v>100</v>
      </c>
      <c r="J51" s="32" t="str">
        <f t="shared" si="3"/>
        <v>Retained</v>
      </c>
      <c r="K51" s="39" t="s">
        <v>290</v>
      </c>
      <c r="L51" s="34" t="s">
        <v>85</v>
      </c>
      <c r="M51" s="35" t="str">
        <f t="shared" si="4"/>
        <v>All fields complete</v>
      </c>
      <c r="N51" s="36" t="b">
        <v>1</v>
      </c>
      <c r="O51" s="38" t="s">
        <v>74</v>
      </c>
    </row>
    <row r="52">
      <c r="A52" s="27" t="s">
        <v>291</v>
      </c>
      <c r="B52" s="39" t="s">
        <v>292</v>
      </c>
      <c r="C52" s="46" t="s">
        <v>292</v>
      </c>
      <c r="D52" s="32" t="str">
        <f t="shared" si="1"/>
        <v>Retained</v>
      </c>
      <c r="E52" s="39" t="s">
        <v>293</v>
      </c>
      <c r="F52" s="39" t="s">
        <v>293</v>
      </c>
      <c r="G52" s="32" t="str">
        <f t="shared" si="2"/>
        <v>Retained</v>
      </c>
      <c r="H52" s="37" t="s">
        <v>100</v>
      </c>
      <c r="I52" s="37" t="s">
        <v>100</v>
      </c>
      <c r="J52" s="32" t="str">
        <f t="shared" si="3"/>
        <v>Retained</v>
      </c>
      <c r="K52" s="39" t="s">
        <v>293</v>
      </c>
      <c r="L52" s="34" t="s">
        <v>85</v>
      </c>
      <c r="M52" s="35" t="str">
        <f t="shared" si="4"/>
        <v>All fields complete</v>
      </c>
      <c r="N52" s="36" t="b">
        <v>1</v>
      </c>
      <c r="O52" s="38" t="s">
        <v>74</v>
      </c>
    </row>
    <row r="53">
      <c r="A53" s="27" t="s">
        <v>294</v>
      </c>
      <c r="B53" s="39" t="s">
        <v>295</v>
      </c>
      <c r="C53" s="46" t="s">
        <v>295</v>
      </c>
      <c r="D53" s="32" t="str">
        <f t="shared" si="1"/>
        <v>Retained</v>
      </c>
      <c r="E53" s="39" t="s">
        <v>296</v>
      </c>
      <c r="F53" s="39" t="s">
        <v>296</v>
      </c>
      <c r="G53" s="32" t="str">
        <f t="shared" si="2"/>
        <v>Retained</v>
      </c>
      <c r="H53" s="37" t="s">
        <v>100</v>
      </c>
      <c r="I53" s="37" t="s">
        <v>100</v>
      </c>
      <c r="J53" s="32" t="str">
        <f t="shared" si="3"/>
        <v>Retained</v>
      </c>
      <c r="K53" s="39" t="s">
        <v>296</v>
      </c>
      <c r="L53" s="34" t="s">
        <v>85</v>
      </c>
      <c r="M53" s="35" t="str">
        <f t="shared" si="4"/>
        <v>All fields complete</v>
      </c>
      <c r="N53" s="36" t="b">
        <v>1</v>
      </c>
      <c r="O53" s="38" t="s">
        <v>74</v>
      </c>
    </row>
    <row r="54">
      <c r="A54" s="27" t="s">
        <v>297</v>
      </c>
      <c r="B54" s="39" t="s">
        <v>298</v>
      </c>
      <c r="C54" s="46" t="s">
        <v>298</v>
      </c>
      <c r="D54" s="32" t="str">
        <f t="shared" si="1"/>
        <v>Retained</v>
      </c>
      <c r="E54" s="39" t="s">
        <v>299</v>
      </c>
      <c r="F54" s="39" t="s">
        <v>299</v>
      </c>
      <c r="G54" s="32" t="str">
        <f t="shared" si="2"/>
        <v>Retained</v>
      </c>
      <c r="H54" s="37" t="s">
        <v>100</v>
      </c>
      <c r="I54" s="37" t="s">
        <v>100</v>
      </c>
      <c r="J54" s="32" t="str">
        <f t="shared" si="3"/>
        <v>Retained</v>
      </c>
      <c r="K54" s="39" t="s">
        <v>299</v>
      </c>
      <c r="L54" s="34" t="s">
        <v>85</v>
      </c>
      <c r="M54" s="35" t="str">
        <f t="shared" si="4"/>
        <v>All fields complete</v>
      </c>
      <c r="N54" s="36" t="b">
        <v>1</v>
      </c>
      <c r="O54" s="38" t="s">
        <v>74</v>
      </c>
    </row>
    <row r="55">
      <c r="A55" s="27" t="s">
        <v>300</v>
      </c>
      <c r="B55" s="39" t="s">
        <v>301</v>
      </c>
      <c r="C55" s="46" t="s">
        <v>301</v>
      </c>
      <c r="D55" s="32" t="str">
        <f t="shared" si="1"/>
        <v>Retained</v>
      </c>
      <c r="E55" s="39" t="s">
        <v>302</v>
      </c>
      <c r="F55" s="43" t="s">
        <v>303</v>
      </c>
      <c r="G55" s="32" t="str">
        <f t="shared" si="2"/>
        <v>Changed</v>
      </c>
      <c r="H55" s="37" t="s">
        <v>100</v>
      </c>
      <c r="I55" s="37" t="s">
        <v>100</v>
      </c>
      <c r="J55" s="32" t="str">
        <f t="shared" si="3"/>
        <v>Retained</v>
      </c>
      <c r="K55" s="43" t="s">
        <v>303</v>
      </c>
      <c r="L55" s="34" t="s">
        <v>85</v>
      </c>
      <c r="M55" s="35" t="str">
        <f t="shared" si="4"/>
        <v>All fields complete</v>
      </c>
      <c r="N55" s="36" t="b">
        <v>1</v>
      </c>
      <c r="O55" s="38" t="s">
        <v>74</v>
      </c>
    </row>
    <row r="56">
      <c r="A56" s="27" t="s">
        <v>304</v>
      </c>
      <c r="B56" s="28" t="s">
        <v>305</v>
      </c>
      <c r="C56" s="28" t="s">
        <v>305</v>
      </c>
      <c r="D56" s="32" t="str">
        <f t="shared" si="1"/>
        <v>Retained</v>
      </c>
      <c r="E56" s="28" t="s">
        <v>306</v>
      </c>
      <c r="F56" s="28" t="s">
        <v>306</v>
      </c>
      <c r="G56" s="32" t="str">
        <f t="shared" si="2"/>
        <v>Retained</v>
      </c>
      <c r="H56" s="30" t="s">
        <v>78</v>
      </c>
      <c r="I56" s="31" t="s">
        <v>78</v>
      </c>
      <c r="J56" s="32" t="str">
        <f t="shared" si="3"/>
        <v>Retained</v>
      </c>
      <c r="K56" s="33" t="s">
        <v>307</v>
      </c>
      <c r="L56" s="34" t="s">
        <v>85</v>
      </c>
      <c r="M56" s="35" t="str">
        <f t="shared" si="4"/>
        <v>All fields complete</v>
      </c>
      <c r="N56" s="36" t="b">
        <v>1</v>
      </c>
      <c r="O56" s="37" t="s">
        <v>53</v>
      </c>
    </row>
    <row r="57">
      <c r="A57" s="27" t="s">
        <v>308</v>
      </c>
      <c r="B57" s="28" t="s">
        <v>309</v>
      </c>
      <c r="C57" s="28" t="s">
        <v>309</v>
      </c>
      <c r="D57" s="32" t="str">
        <f t="shared" si="1"/>
        <v>Retained</v>
      </c>
      <c r="E57" s="28" t="s">
        <v>310</v>
      </c>
      <c r="F57" s="28" t="s">
        <v>310</v>
      </c>
      <c r="G57" s="32" t="str">
        <f t="shared" si="2"/>
        <v>Retained</v>
      </c>
      <c r="H57" s="30" t="s">
        <v>100</v>
      </c>
      <c r="I57" s="31" t="s">
        <v>100</v>
      </c>
      <c r="J57" s="32" t="str">
        <f t="shared" si="3"/>
        <v>Retained</v>
      </c>
      <c r="K57" s="33" t="s">
        <v>311</v>
      </c>
      <c r="L57" s="34" t="s">
        <v>221</v>
      </c>
      <c r="M57" s="35" t="str">
        <f t="shared" si="4"/>
        <v>All fields complete</v>
      </c>
      <c r="N57" s="36" t="b">
        <v>1</v>
      </c>
      <c r="O57" s="37" t="s">
        <v>53</v>
      </c>
    </row>
    <row r="58">
      <c r="A58" s="27" t="s">
        <v>312</v>
      </c>
      <c r="B58" s="28" t="s">
        <v>313</v>
      </c>
      <c r="C58" s="28" t="s">
        <v>314</v>
      </c>
      <c r="D58" s="32" t="str">
        <f t="shared" si="1"/>
        <v>Changed</v>
      </c>
      <c r="E58" s="28" t="s">
        <v>315</v>
      </c>
      <c r="F58" s="28" t="s">
        <v>315</v>
      </c>
      <c r="G58" s="32" t="str">
        <f t="shared" si="2"/>
        <v>Retained</v>
      </c>
      <c r="H58" s="30" t="s">
        <v>100</v>
      </c>
      <c r="I58" s="31" t="s">
        <v>100</v>
      </c>
      <c r="J58" s="32" t="str">
        <f t="shared" si="3"/>
        <v>Retained</v>
      </c>
      <c r="K58" s="33" t="s">
        <v>316</v>
      </c>
      <c r="L58" s="34" t="s">
        <v>221</v>
      </c>
      <c r="M58" s="35" t="str">
        <f t="shared" si="4"/>
        <v>All fields complete</v>
      </c>
      <c r="N58" s="36" t="b">
        <v>1</v>
      </c>
      <c r="O58" s="37" t="s">
        <v>53</v>
      </c>
    </row>
    <row r="59">
      <c r="A59" s="27" t="s">
        <v>317</v>
      </c>
      <c r="B59" s="28" t="s">
        <v>318</v>
      </c>
      <c r="C59" s="28" t="s">
        <v>319</v>
      </c>
      <c r="D59" s="32" t="str">
        <f t="shared" si="1"/>
        <v>Changed</v>
      </c>
      <c r="E59" s="28" t="s">
        <v>320</v>
      </c>
      <c r="F59" s="28" t="s">
        <v>320</v>
      </c>
      <c r="G59" s="32" t="str">
        <f t="shared" si="2"/>
        <v>Retained</v>
      </c>
      <c r="H59" s="30" t="s">
        <v>100</v>
      </c>
      <c r="I59" s="31" t="s">
        <v>100</v>
      </c>
      <c r="J59" s="32" t="str">
        <f t="shared" si="3"/>
        <v>Retained</v>
      </c>
      <c r="K59" s="33" t="s">
        <v>321</v>
      </c>
      <c r="L59" s="34" t="s">
        <v>221</v>
      </c>
      <c r="M59" s="35" t="str">
        <f t="shared" si="4"/>
        <v>All fields complete</v>
      </c>
      <c r="N59" s="36" t="b">
        <v>1</v>
      </c>
      <c r="O59" s="37" t="s">
        <v>53</v>
      </c>
    </row>
    <row r="60">
      <c r="A60" s="27" t="s">
        <v>322</v>
      </c>
      <c r="B60" s="28" t="s">
        <v>323</v>
      </c>
      <c r="C60" s="28" t="s">
        <v>324</v>
      </c>
      <c r="D60" s="32" t="str">
        <f t="shared" si="1"/>
        <v>Changed</v>
      </c>
      <c r="E60" s="28" t="s">
        <v>325</v>
      </c>
      <c r="F60" s="28" t="s">
        <v>325</v>
      </c>
      <c r="G60" s="32" t="str">
        <f t="shared" si="2"/>
        <v>Retained</v>
      </c>
      <c r="H60" s="30" t="s">
        <v>100</v>
      </c>
      <c r="I60" s="31" t="s">
        <v>100</v>
      </c>
      <c r="J60" s="32" t="str">
        <f t="shared" si="3"/>
        <v>Retained</v>
      </c>
      <c r="K60" s="33" t="s">
        <v>326</v>
      </c>
      <c r="L60" s="34" t="s">
        <v>221</v>
      </c>
      <c r="M60" s="35" t="str">
        <f t="shared" si="4"/>
        <v>All fields complete</v>
      </c>
      <c r="N60" s="36" t="b">
        <v>1</v>
      </c>
      <c r="O60" s="37" t="s">
        <v>53</v>
      </c>
    </row>
    <row r="61">
      <c r="A61" s="27" t="s">
        <v>327</v>
      </c>
      <c r="B61" s="28" t="s">
        <v>328</v>
      </c>
      <c r="C61" s="28" t="s">
        <v>329</v>
      </c>
      <c r="D61" s="32" t="str">
        <f t="shared" si="1"/>
        <v>Changed</v>
      </c>
      <c r="E61" s="28" t="s">
        <v>330</v>
      </c>
      <c r="F61" s="28" t="s">
        <v>330</v>
      </c>
      <c r="G61" s="32" t="str">
        <f t="shared" si="2"/>
        <v>Retained</v>
      </c>
      <c r="H61" s="30" t="s">
        <v>100</v>
      </c>
      <c r="I61" s="31" t="s">
        <v>100</v>
      </c>
      <c r="J61" s="32" t="str">
        <f t="shared" si="3"/>
        <v>Retained</v>
      </c>
      <c r="K61" s="33" t="s">
        <v>331</v>
      </c>
      <c r="L61" s="34" t="s">
        <v>221</v>
      </c>
      <c r="M61" s="35" t="str">
        <f t="shared" si="4"/>
        <v>All fields complete</v>
      </c>
      <c r="N61" s="36" t="b">
        <v>1</v>
      </c>
      <c r="O61" s="37" t="s">
        <v>53</v>
      </c>
    </row>
    <row r="62">
      <c r="A62" s="27" t="s">
        <v>332</v>
      </c>
      <c r="B62" s="28" t="s">
        <v>333</v>
      </c>
      <c r="C62" s="28" t="s">
        <v>334</v>
      </c>
      <c r="D62" s="32" t="str">
        <f t="shared" si="1"/>
        <v>Changed</v>
      </c>
      <c r="E62" s="28" t="s">
        <v>335</v>
      </c>
      <c r="F62" s="28" t="s">
        <v>335</v>
      </c>
      <c r="G62" s="32" t="str">
        <f t="shared" si="2"/>
        <v>Retained</v>
      </c>
      <c r="H62" s="30" t="s">
        <v>100</v>
      </c>
      <c r="I62" s="31" t="s">
        <v>100</v>
      </c>
      <c r="J62" s="32" t="str">
        <f t="shared" si="3"/>
        <v>Retained</v>
      </c>
      <c r="K62" s="33" t="s">
        <v>336</v>
      </c>
      <c r="L62" s="34" t="s">
        <v>221</v>
      </c>
      <c r="M62" s="35" t="str">
        <f t="shared" si="4"/>
        <v>All fields complete</v>
      </c>
      <c r="N62" s="36" t="b">
        <v>1</v>
      </c>
      <c r="O62" s="37" t="s">
        <v>53</v>
      </c>
    </row>
    <row r="63">
      <c r="A63" s="27" t="s">
        <v>337</v>
      </c>
      <c r="B63" s="28" t="s">
        <v>338</v>
      </c>
      <c r="C63" s="44" t="s">
        <v>338</v>
      </c>
      <c r="D63" s="32" t="str">
        <f t="shared" si="1"/>
        <v>Retained</v>
      </c>
      <c r="E63" s="28" t="s">
        <v>339</v>
      </c>
      <c r="F63" s="28" t="s">
        <v>339</v>
      </c>
      <c r="G63" s="32" t="str">
        <f t="shared" si="2"/>
        <v>Retained</v>
      </c>
      <c r="H63" s="30" t="s">
        <v>165</v>
      </c>
      <c r="I63" s="31" t="s">
        <v>165</v>
      </c>
      <c r="J63" s="32" t="str">
        <f t="shared" si="3"/>
        <v>Retained</v>
      </c>
      <c r="K63" s="33" t="s">
        <v>340</v>
      </c>
      <c r="L63" s="34" t="s">
        <v>341</v>
      </c>
      <c r="M63" s="35" t="str">
        <f t="shared" si="4"/>
        <v>All fields complete</v>
      </c>
      <c r="N63" s="36" t="b">
        <v>1</v>
      </c>
      <c r="O63" s="37" t="s">
        <v>53</v>
      </c>
    </row>
    <row r="64">
      <c r="A64" s="27" t="s">
        <v>342</v>
      </c>
      <c r="B64" s="28" t="s">
        <v>343</v>
      </c>
      <c r="C64" s="28" t="s">
        <v>344</v>
      </c>
      <c r="D64" s="32" t="str">
        <f t="shared" si="1"/>
        <v>Changed</v>
      </c>
      <c r="E64" s="28" t="s">
        <v>345</v>
      </c>
      <c r="F64" s="28" t="s">
        <v>346</v>
      </c>
      <c r="G64" s="32" t="str">
        <f t="shared" si="2"/>
        <v>Changed</v>
      </c>
      <c r="H64" s="30" t="s">
        <v>78</v>
      </c>
      <c r="I64" s="31" t="s">
        <v>78</v>
      </c>
      <c r="J64" s="32" t="str">
        <f t="shared" si="3"/>
        <v>Retained</v>
      </c>
      <c r="K64" s="33" t="s">
        <v>347</v>
      </c>
      <c r="L64" s="34" t="s">
        <v>60</v>
      </c>
      <c r="M64" s="35" t="str">
        <f t="shared" si="4"/>
        <v>All fields complete</v>
      </c>
      <c r="N64" s="36" t="b">
        <v>1</v>
      </c>
      <c r="O64" s="37" t="s">
        <v>53</v>
      </c>
    </row>
    <row r="65">
      <c r="A65" s="27" t="s">
        <v>348</v>
      </c>
      <c r="B65" s="33" t="s">
        <v>349</v>
      </c>
      <c r="C65" s="33" t="s">
        <v>349</v>
      </c>
      <c r="D65" s="32" t="str">
        <f t="shared" si="1"/>
        <v>Retained</v>
      </c>
      <c r="E65" s="33" t="s">
        <v>350</v>
      </c>
      <c r="F65" s="33" t="s">
        <v>351</v>
      </c>
      <c r="G65" s="32" t="str">
        <f t="shared" si="2"/>
        <v>Changed</v>
      </c>
      <c r="H65" s="37" t="s">
        <v>127</v>
      </c>
      <c r="I65" s="37" t="s">
        <v>127</v>
      </c>
      <c r="J65" s="32" t="str">
        <f t="shared" si="3"/>
        <v>Retained</v>
      </c>
      <c r="K65" s="33" t="s">
        <v>352</v>
      </c>
      <c r="L65" s="34" t="s">
        <v>60</v>
      </c>
      <c r="M65" s="35" t="str">
        <f t="shared" si="4"/>
        <v>All fields complete</v>
      </c>
      <c r="N65" s="36" t="b">
        <v>1</v>
      </c>
      <c r="O65" s="38" t="s">
        <v>86</v>
      </c>
    </row>
    <row r="66">
      <c r="A66" s="27" t="s">
        <v>353</v>
      </c>
      <c r="B66" s="33" t="s">
        <v>354</v>
      </c>
      <c r="C66" s="33" t="s">
        <v>355</v>
      </c>
      <c r="D66" s="32" t="str">
        <f t="shared" si="1"/>
        <v>Changed</v>
      </c>
      <c r="E66" s="33" t="s">
        <v>356</v>
      </c>
      <c r="F66" s="33" t="s">
        <v>357</v>
      </c>
      <c r="G66" s="32" t="str">
        <f t="shared" si="2"/>
        <v>Changed</v>
      </c>
      <c r="H66" s="37" t="s">
        <v>100</v>
      </c>
      <c r="I66" s="37" t="s">
        <v>100</v>
      </c>
      <c r="J66" s="32" t="str">
        <f t="shared" si="3"/>
        <v>Retained</v>
      </c>
      <c r="K66" s="33" t="s">
        <v>358</v>
      </c>
      <c r="L66" s="34" t="s">
        <v>60</v>
      </c>
      <c r="M66" s="35" t="str">
        <f t="shared" si="4"/>
        <v>All fields complete</v>
      </c>
      <c r="N66" s="36" t="b">
        <v>1</v>
      </c>
      <c r="O66" s="38" t="s">
        <v>86</v>
      </c>
    </row>
    <row r="67">
      <c r="A67" s="27" t="s">
        <v>359</v>
      </c>
      <c r="B67" s="28" t="s">
        <v>360</v>
      </c>
      <c r="C67" s="44" t="s">
        <v>361</v>
      </c>
      <c r="D67" s="32" t="str">
        <f t="shared" si="1"/>
        <v>Changed</v>
      </c>
      <c r="E67" s="28" t="s">
        <v>362</v>
      </c>
      <c r="F67" s="28" t="s">
        <v>362</v>
      </c>
      <c r="G67" s="32" t="str">
        <f t="shared" si="2"/>
        <v>Retained</v>
      </c>
      <c r="H67" s="30" t="s">
        <v>165</v>
      </c>
      <c r="I67" s="31" t="s">
        <v>165</v>
      </c>
      <c r="J67" s="32" t="str">
        <f t="shared" si="3"/>
        <v>Retained</v>
      </c>
      <c r="K67" s="33" t="s">
        <v>363</v>
      </c>
      <c r="L67" s="34" t="s">
        <v>60</v>
      </c>
      <c r="M67" s="35" t="str">
        <f t="shared" si="4"/>
        <v>All fields complete</v>
      </c>
      <c r="N67" s="36" t="b">
        <v>1</v>
      </c>
      <c r="O67" s="37" t="s">
        <v>53</v>
      </c>
    </row>
    <row r="68">
      <c r="A68" s="27" t="s">
        <v>364</v>
      </c>
      <c r="B68" s="28" t="s">
        <v>365</v>
      </c>
      <c r="C68" s="28" t="s">
        <v>365</v>
      </c>
      <c r="D68" s="32" t="str">
        <f t="shared" si="1"/>
        <v>Retained</v>
      </c>
      <c r="E68" s="28" t="s">
        <v>365</v>
      </c>
      <c r="F68" s="28" t="s">
        <v>365</v>
      </c>
      <c r="G68" s="32" t="str">
        <f t="shared" si="2"/>
        <v>Retained</v>
      </c>
      <c r="H68" s="30" t="s">
        <v>100</v>
      </c>
      <c r="I68" s="31" t="s">
        <v>100</v>
      </c>
      <c r="J68" s="32" t="str">
        <f t="shared" si="3"/>
        <v>Retained</v>
      </c>
      <c r="K68" s="33" t="s">
        <v>366</v>
      </c>
      <c r="L68" s="34" t="s">
        <v>221</v>
      </c>
      <c r="M68" s="35" t="str">
        <f t="shared" si="4"/>
        <v>All fields complete</v>
      </c>
      <c r="N68" s="36" t="b">
        <v>1</v>
      </c>
      <c r="O68" s="37" t="s">
        <v>53</v>
      </c>
    </row>
    <row r="69">
      <c r="A69" s="27" t="s">
        <v>367</v>
      </c>
      <c r="B69" s="28" t="s">
        <v>368</v>
      </c>
      <c r="C69" s="28" t="s">
        <v>369</v>
      </c>
      <c r="D69" s="32" t="str">
        <f t="shared" si="1"/>
        <v>Changed</v>
      </c>
      <c r="E69" s="28" t="s">
        <v>370</v>
      </c>
      <c r="F69" s="28" t="s">
        <v>370</v>
      </c>
      <c r="G69" s="32" t="str">
        <f t="shared" si="2"/>
        <v>Retained</v>
      </c>
      <c r="H69" s="30" t="s">
        <v>100</v>
      </c>
      <c r="I69" s="31" t="s">
        <v>100</v>
      </c>
      <c r="J69" s="32" t="str">
        <f t="shared" si="3"/>
        <v>Retained</v>
      </c>
      <c r="K69" s="33" t="s">
        <v>371</v>
      </c>
      <c r="L69" s="34" t="s">
        <v>221</v>
      </c>
      <c r="M69" s="35" t="str">
        <f t="shared" si="4"/>
        <v>All fields complete</v>
      </c>
      <c r="N69" s="36" t="b">
        <v>1</v>
      </c>
      <c r="O69" s="37" t="s">
        <v>53</v>
      </c>
    </row>
    <row r="70">
      <c r="A70" s="27" t="s">
        <v>372</v>
      </c>
      <c r="B70" s="33" t="s">
        <v>373</v>
      </c>
      <c r="C70" s="33" t="s">
        <v>373</v>
      </c>
      <c r="D70" s="32" t="str">
        <f t="shared" si="1"/>
        <v>Retained</v>
      </c>
      <c r="E70" s="33" t="s">
        <v>374</v>
      </c>
      <c r="F70" s="33" t="s">
        <v>374</v>
      </c>
      <c r="G70" s="32" t="str">
        <f t="shared" si="2"/>
        <v>Retained</v>
      </c>
      <c r="H70" s="37" t="s">
        <v>66</v>
      </c>
      <c r="I70" s="37" t="s">
        <v>66</v>
      </c>
      <c r="J70" s="32" t="str">
        <f t="shared" si="3"/>
        <v>Retained</v>
      </c>
      <c r="K70" s="33" t="s">
        <v>375</v>
      </c>
      <c r="L70" s="34" t="s">
        <v>217</v>
      </c>
      <c r="M70" s="35" t="str">
        <f t="shared" si="4"/>
        <v>All fields complete</v>
      </c>
      <c r="N70" s="36" t="b">
        <v>1</v>
      </c>
      <c r="O70" s="38" t="s">
        <v>86</v>
      </c>
    </row>
    <row r="71">
      <c r="A71" s="27" t="s">
        <v>376</v>
      </c>
      <c r="B71" s="39" t="s">
        <v>377</v>
      </c>
      <c r="C71" s="39" t="s">
        <v>377</v>
      </c>
      <c r="D71" s="32" t="str">
        <f t="shared" si="1"/>
        <v>Retained</v>
      </c>
      <c r="E71" s="39" t="s">
        <v>378</v>
      </c>
      <c r="F71" s="43" t="s">
        <v>379</v>
      </c>
      <c r="G71" s="32" t="str">
        <f t="shared" si="2"/>
        <v>Changed</v>
      </c>
      <c r="H71" s="37" t="s">
        <v>165</v>
      </c>
      <c r="I71" s="37" t="s">
        <v>165</v>
      </c>
      <c r="J71" s="32" t="str">
        <f t="shared" si="3"/>
        <v>Retained</v>
      </c>
      <c r="K71" s="33" t="s">
        <v>380</v>
      </c>
      <c r="L71" s="37" t="s">
        <v>203</v>
      </c>
      <c r="M71" s="35" t="str">
        <f t="shared" si="4"/>
        <v>All fields complete</v>
      </c>
      <c r="N71" s="36" t="b">
        <v>1</v>
      </c>
      <c r="O71" s="38" t="s">
        <v>74</v>
      </c>
    </row>
    <row r="72">
      <c r="A72" s="27" t="s">
        <v>381</v>
      </c>
      <c r="B72" s="39" t="s">
        <v>382</v>
      </c>
      <c r="C72" s="39" t="s">
        <v>382</v>
      </c>
      <c r="D72" s="32" t="str">
        <f t="shared" si="1"/>
        <v>Retained</v>
      </c>
      <c r="E72" s="39" t="s">
        <v>383</v>
      </c>
      <c r="F72" s="33" t="s">
        <v>384</v>
      </c>
      <c r="G72" s="32" t="str">
        <f t="shared" si="2"/>
        <v>Changed</v>
      </c>
      <c r="H72" s="37" t="s">
        <v>100</v>
      </c>
      <c r="I72" s="37" t="s">
        <v>100</v>
      </c>
      <c r="J72" s="32" t="str">
        <f t="shared" si="3"/>
        <v>Retained</v>
      </c>
      <c r="K72" s="33" t="s">
        <v>385</v>
      </c>
      <c r="L72" s="37" t="s">
        <v>203</v>
      </c>
      <c r="M72" s="35" t="str">
        <f t="shared" si="4"/>
        <v>All fields complete</v>
      </c>
      <c r="N72" s="36" t="b">
        <v>1</v>
      </c>
      <c r="O72" s="38" t="s">
        <v>74</v>
      </c>
    </row>
    <row r="73">
      <c r="A73" s="27" t="s">
        <v>386</v>
      </c>
      <c r="B73" s="28" t="s">
        <v>387</v>
      </c>
      <c r="C73" s="28" t="s">
        <v>387</v>
      </c>
      <c r="D73" s="32" t="str">
        <f t="shared" si="1"/>
        <v>Retained</v>
      </c>
      <c r="E73" s="28" t="s">
        <v>388</v>
      </c>
      <c r="F73" s="28" t="s">
        <v>388</v>
      </c>
      <c r="G73" s="32" t="str">
        <f t="shared" si="2"/>
        <v>Retained</v>
      </c>
      <c r="H73" s="30" t="s">
        <v>100</v>
      </c>
      <c r="I73" s="31" t="s">
        <v>100</v>
      </c>
      <c r="J73" s="32" t="str">
        <f t="shared" si="3"/>
        <v>Retained</v>
      </c>
      <c r="K73" s="33" t="s">
        <v>389</v>
      </c>
      <c r="L73" s="34" t="s">
        <v>85</v>
      </c>
      <c r="M73" s="35" t="str">
        <f t="shared" si="4"/>
        <v>All fields complete</v>
      </c>
      <c r="N73" s="36" t="b">
        <v>1</v>
      </c>
      <c r="O73" s="37" t="s">
        <v>53</v>
      </c>
    </row>
    <row r="74">
      <c r="A74" s="27" t="s">
        <v>390</v>
      </c>
      <c r="B74" s="39" t="s">
        <v>391</v>
      </c>
      <c r="C74" s="39" t="s">
        <v>391</v>
      </c>
      <c r="D74" s="32" t="str">
        <f t="shared" si="1"/>
        <v>Retained</v>
      </c>
      <c r="E74" s="39" t="s">
        <v>392</v>
      </c>
      <c r="F74" s="39" t="s">
        <v>392</v>
      </c>
      <c r="G74" s="32" t="str">
        <f t="shared" si="2"/>
        <v>Retained</v>
      </c>
      <c r="H74" s="37" t="s">
        <v>100</v>
      </c>
      <c r="I74" s="37" t="s">
        <v>100</v>
      </c>
      <c r="J74" s="32" t="str">
        <f t="shared" si="3"/>
        <v>Retained</v>
      </c>
      <c r="K74" s="43" t="s">
        <v>393</v>
      </c>
      <c r="L74" s="37" t="s">
        <v>85</v>
      </c>
      <c r="M74" s="35" t="str">
        <f t="shared" si="4"/>
        <v>All fields complete</v>
      </c>
      <c r="N74" s="36" t="b">
        <v>1</v>
      </c>
      <c r="O74" s="38" t="s">
        <v>74</v>
      </c>
    </row>
    <row r="75">
      <c r="A75" s="27" t="s">
        <v>422</v>
      </c>
      <c r="B75" s="28" t="s">
        <v>423</v>
      </c>
      <c r="C75" s="44" t="s">
        <v>423</v>
      </c>
      <c r="D75" s="32" t="str">
        <f t="shared" si="1"/>
        <v>Retained</v>
      </c>
      <c r="E75" s="28" t="s">
        <v>423</v>
      </c>
      <c r="F75" s="28" t="s">
        <v>423</v>
      </c>
      <c r="G75" s="32" t="str">
        <f t="shared" si="2"/>
        <v>Retained</v>
      </c>
      <c r="H75" s="30" t="s">
        <v>165</v>
      </c>
      <c r="I75" s="31" t="s">
        <v>165</v>
      </c>
      <c r="J75" s="32" t="str">
        <f t="shared" si="3"/>
        <v>Retained</v>
      </c>
      <c r="K75" s="33" t="s">
        <v>424</v>
      </c>
      <c r="L75" s="34" t="s">
        <v>258</v>
      </c>
      <c r="M75" s="35" t="str">
        <f t="shared" si="4"/>
        <v>All fields complete</v>
      </c>
      <c r="N75" s="36" t="b">
        <v>1</v>
      </c>
      <c r="O75" s="37" t="s">
        <v>53</v>
      </c>
    </row>
    <row r="76">
      <c r="A76" s="27" t="s">
        <v>438</v>
      </c>
      <c r="B76" s="28" t="s">
        <v>439</v>
      </c>
      <c r="C76" s="28" t="s">
        <v>439</v>
      </c>
      <c r="D76" s="32" t="str">
        <f t="shared" si="1"/>
        <v>Retained</v>
      </c>
      <c r="E76" s="28" t="s">
        <v>440</v>
      </c>
      <c r="F76" s="28" t="s">
        <v>440</v>
      </c>
      <c r="G76" s="32" t="str">
        <f t="shared" si="2"/>
        <v>Retained</v>
      </c>
      <c r="H76" s="38" t="s">
        <v>57</v>
      </c>
      <c r="I76" s="37" t="s">
        <v>58</v>
      </c>
      <c r="J76" s="32" t="str">
        <f t="shared" si="3"/>
        <v>Changed</v>
      </c>
      <c r="K76" s="33" t="s">
        <v>441</v>
      </c>
      <c r="L76" s="34" t="s">
        <v>431</v>
      </c>
      <c r="M76" s="35" t="str">
        <f t="shared" si="4"/>
        <v>All fields complete</v>
      </c>
      <c r="N76" s="36" t="b">
        <v>1</v>
      </c>
      <c r="O76" s="37" t="s">
        <v>53</v>
      </c>
    </row>
    <row r="77">
      <c r="A77" s="27" t="s">
        <v>442</v>
      </c>
      <c r="B77" s="33" t="s">
        <v>443</v>
      </c>
      <c r="C77" s="33" t="s">
        <v>443</v>
      </c>
      <c r="D77" s="32" t="str">
        <f t="shared" si="1"/>
        <v>Retained</v>
      </c>
      <c r="E77" s="33" t="s">
        <v>444</v>
      </c>
      <c r="F77" s="33" t="s">
        <v>444</v>
      </c>
      <c r="G77" s="32" t="str">
        <f t="shared" si="2"/>
        <v>Retained</v>
      </c>
      <c r="H77" s="37" t="s">
        <v>100</v>
      </c>
      <c r="I77" s="37" t="s">
        <v>100</v>
      </c>
      <c r="J77" s="32" t="str">
        <f t="shared" si="3"/>
        <v>Retained</v>
      </c>
      <c r="K77" s="33" t="s">
        <v>445</v>
      </c>
      <c r="L77" s="34" t="s">
        <v>217</v>
      </c>
      <c r="M77" s="35" t="str">
        <f t="shared" si="4"/>
        <v>All fields complete</v>
      </c>
      <c r="N77" s="36" t="b">
        <v>1</v>
      </c>
      <c r="O77" s="38" t="s">
        <v>86</v>
      </c>
    </row>
    <row r="78">
      <c r="A78" s="27" t="s">
        <v>446</v>
      </c>
      <c r="B78" s="39" t="s">
        <v>447</v>
      </c>
      <c r="C78" s="39" t="s">
        <v>447</v>
      </c>
      <c r="D78" s="32" t="str">
        <f t="shared" si="1"/>
        <v>Retained</v>
      </c>
      <c r="E78" s="39" t="s">
        <v>448</v>
      </c>
      <c r="F78" s="43" t="s">
        <v>449</v>
      </c>
      <c r="G78" s="32" t="str">
        <f t="shared" si="2"/>
        <v>Changed</v>
      </c>
      <c r="H78" s="37" t="s">
        <v>78</v>
      </c>
      <c r="I78" s="37" t="s">
        <v>78</v>
      </c>
      <c r="J78" s="32" t="str">
        <f t="shared" si="3"/>
        <v>Retained</v>
      </c>
      <c r="K78" s="33" t="s">
        <v>450</v>
      </c>
      <c r="L78" s="37" t="s">
        <v>451</v>
      </c>
      <c r="M78" s="35" t="str">
        <f t="shared" si="4"/>
        <v>All fields complete</v>
      </c>
      <c r="N78" s="36" t="b">
        <v>1</v>
      </c>
      <c r="O78" s="38" t="s">
        <v>74</v>
      </c>
    </row>
    <row r="79">
      <c r="A79" s="27" t="s">
        <v>452</v>
      </c>
      <c r="B79" s="39" t="s">
        <v>453</v>
      </c>
      <c r="C79" s="39" t="s">
        <v>454</v>
      </c>
      <c r="D79" s="32" t="str">
        <f t="shared" si="1"/>
        <v>Changed</v>
      </c>
      <c r="E79" s="39" t="s">
        <v>455</v>
      </c>
      <c r="F79" s="33" t="s">
        <v>456</v>
      </c>
      <c r="G79" s="32" t="str">
        <f t="shared" si="2"/>
        <v>Changed</v>
      </c>
      <c r="H79" s="37" t="s">
        <v>100</v>
      </c>
      <c r="I79" s="37" t="s">
        <v>100</v>
      </c>
      <c r="J79" s="32" t="str">
        <f t="shared" si="3"/>
        <v>Retained</v>
      </c>
      <c r="K79" s="33" t="s">
        <v>457</v>
      </c>
      <c r="L79" s="37" t="s">
        <v>451</v>
      </c>
      <c r="M79" s="35" t="str">
        <f t="shared" si="4"/>
        <v>All fields complete</v>
      </c>
      <c r="N79" s="36" t="b">
        <v>1</v>
      </c>
      <c r="O79" s="38" t="s">
        <v>74</v>
      </c>
    </row>
    <row r="80">
      <c r="A80" s="27" t="s">
        <v>458</v>
      </c>
      <c r="B80" s="33" t="s">
        <v>459</v>
      </c>
      <c r="C80" s="33" t="s">
        <v>459</v>
      </c>
      <c r="D80" s="32" t="str">
        <f t="shared" si="1"/>
        <v>Retained</v>
      </c>
      <c r="E80" s="33" t="s">
        <v>460</v>
      </c>
      <c r="F80" s="33" t="s">
        <v>460</v>
      </c>
      <c r="G80" s="32" t="str">
        <f t="shared" si="2"/>
        <v>Retained</v>
      </c>
      <c r="H80" s="37" t="s">
        <v>165</v>
      </c>
      <c r="I80" s="37" t="s">
        <v>165</v>
      </c>
      <c r="J80" s="32" t="str">
        <f t="shared" si="3"/>
        <v>Retained</v>
      </c>
      <c r="K80" s="33" t="s">
        <v>461</v>
      </c>
      <c r="L80" s="34" t="s">
        <v>203</v>
      </c>
      <c r="M80" s="35" t="str">
        <f t="shared" si="4"/>
        <v>All fields complete</v>
      </c>
      <c r="N80" s="36" t="b">
        <v>1</v>
      </c>
      <c r="O80" s="38" t="s">
        <v>86</v>
      </c>
    </row>
    <row r="81">
      <c r="A81" s="27" t="s">
        <v>462</v>
      </c>
      <c r="B81" s="33" t="s">
        <v>463</v>
      </c>
      <c r="C81" s="33" t="s">
        <v>463</v>
      </c>
      <c r="D81" s="32" t="str">
        <f t="shared" si="1"/>
        <v>Retained</v>
      </c>
      <c r="E81" s="33" t="s">
        <v>464</v>
      </c>
      <c r="F81" s="33" t="s">
        <v>465</v>
      </c>
      <c r="G81" s="32" t="str">
        <f t="shared" si="2"/>
        <v>Changed</v>
      </c>
      <c r="H81" s="37" t="s">
        <v>58</v>
      </c>
      <c r="I81" s="37" t="s">
        <v>58</v>
      </c>
      <c r="J81" s="32" t="str">
        <f t="shared" si="3"/>
        <v>Retained</v>
      </c>
      <c r="K81" s="33" t="s">
        <v>466</v>
      </c>
      <c r="L81" s="34" t="s">
        <v>203</v>
      </c>
      <c r="M81" s="35" t="str">
        <f t="shared" si="4"/>
        <v>All fields complete</v>
      </c>
      <c r="N81" s="36" t="b">
        <v>1</v>
      </c>
      <c r="O81" s="38" t="s">
        <v>86</v>
      </c>
    </row>
    <row r="82">
      <c r="A82" s="27" t="s">
        <v>467</v>
      </c>
      <c r="B82" s="33" t="s">
        <v>468</v>
      </c>
      <c r="C82" s="33" t="s">
        <v>468</v>
      </c>
      <c r="D82" s="32" t="str">
        <f t="shared" si="1"/>
        <v>Retained</v>
      </c>
      <c r="E82" s="33" t="s">
        <v>469</v>
      </c>
      <c r="F82" s="33" t="s">
        <v>470</v>
      </c>
      <c r="G82" s="32" t="str">
        <f t="shared" si="2"/>
        <v>Changed</v>
      </c>
      <c r="H82" s="37" t="s">
        <v>78</v>
      </c>
      <c r="I82" s="37" t="s">
        <v>78</v>
      </c>
      <c r="J82" s="32" t="str">
        <f t="shared" si="3"/>
        <v>Retained</v>
      </c>
      <c r="K82" s="33" t="s">
        <v>471</v>
      </c>
      <c r="L82" s="34" t="s">
        <v>431</v>
      </c>
      <c r="M82" s="35" t="str">
        <f t="shared" si="4"/>
        <v>All fields complete</v>
      </c>
      <c r="N82" s="36" t="b">
        <v>1</v>
      </c>
      <c r="O82" s="38" t="s">
        <v>86</v>
      </c>
    </row>
    <row r="83">
      <c r="A83" s="27" t="s">
        <v>472</v>
      </c>
      <c r="B83" s="28" t="s">
        <v>473</v>
      </c>
      <c r="C83" s="28" t="s">
        <v>473</v>
      </c>
      <c r="D83" s="32" t="str">
        <f t="shared" si="1"/>
        <v>Retained</v>
      </c>
      <c r="E83" s="28" t="s">
        <v>473</v>
      </c>
      <c r="F83" s="28" t="s">
        <v>473</v>
      </c>
      <c r="G83" s="32" t="str">
        <f t="shared" si="2"/>
        <v>Retained</v>
      </c>
      <c r="H83" s="30" t="s">
        <v>100</v>
      </c>
      <c r="I83" s="31" t="s">
        <v>100</v>
      </c>
      <c r="J83" s="32" t="str">
        <f t="shared" si="3"/>
        <v>Retained</v>
      </c>
      <c r="K83" s="33" t="s">
        <v>474</v>
      </c>
      <c r="L83" s="34" t="s">
        <v>475</v>
      </c>
      <c r="M83" s="35" t="str">
        <f t="shared" si="4"/>
        <v>All fields complete</v>
      </c>
      <c r="N83" s="36" t="b">
        <v>1</v>
      </c>
      <c r="O83" s="37" t="s">
        <v>53</v>
      </c>
    </row>
    <row r="84">
      <c r="A84" s="27" t="s">
        <v>476</v>
      </c>
      <c r="B84" s="28" t="s">
        <v>477</v>
      </c>
      <c r="C84" s="28" t="s">
        <v>477</v>
      </c>
      <c r="D84" s="32" t="str">
        <f t="shared" si="1"/>
        <v>Retained</v>
      </c>
      <c r="E84" s="28" t="s">
        <v>478</v>
      </c>
      <c r="F84" s="28" t="s">
        <v>478</v>
      </c>
      <c r="G84" s="32" t="str">
        <f t="shared" si="2"/>
        <v>Retained</v>
      </c>
      <c r="H84" s="30" t="s">
        <v>78</v>
      </c>
      <c r="I84" s="31" t="s">
        <v>78</v>
      </c>
      <c r="J84" s="32" t="str">
        <f t="shared" si="3"/>
        <v>Retained</v>
      </c>
      <c r="K84" s="33" t="s">
        <v>479</v>
      </c>
      <c r="L84" s="34" t="s">
        <v>475</v>
      </c>
      <c r="M84" s="35" t="str">
        <f t="shared" si="4"/>
        <v>All fields complete</v>
      </c>
      <c r="N84" s="36" t="b">
        <v>1</v>
      </c>
      <c r="O84" s="37" t="s">
        <v>53</v>
      </c>
    </row>
    <row r="85">
      <c r="A85" s="27" t="s">
        <v>487</v>
      </c>
      <c r="B85" s="28" t="s">
        <v>488</v>
      </c>
      <c r="C85" s="28" t="s">
        <v>489</v>
      </c>
      <c r="D85" s="32" t="str">
        <f t="shared" si="1"/>
        <v>Changed</v>
      </c>
      <c r="E85" s="28" t="s">
        <v>490</v>
      </c>
      <c r="F85" s="28" t="s">
        <v>490</v>
      </c>
      <c r="G85" s="32" t="str">
        <f t="shared" si="2"/>
        <v>Retained</v>
      </c>
      <c r="H85" s="30" t="s">
        <v>50</v>
      </c>
      <c r="I85" s="31" t="s">
        <v>50</v>
      </c>
      <c r="J85" s="32" t="str">
        <f t="shared" si="3"/>
        <v>Retained</v>
      </c>
      <c r="K85" s="33" t="s">
        <v>491</v>
      </c>
      <c r="L85" s="34" t="s">
        <v>475</v>
      </c>
      <c r="M85" s="35" t="str">
        <f t="shared" si="4"/>
        <v>All fields complete</v>
      </c>
      <c r="N85" s="36" t="b">
        <v>1</v>
      </c>
      <c r="O85" s="37" t="s">
        <v>53</v>
      </c>
    </row>
    <row r="86">
      <c r="A86" s="27" t="s">
        <v>492</v>
      </c>
      <c r="B86" s="28" t="s">
        <v>493</v>
      </c>
      <c r="C86" s="28" t="s">
        <v>494</v>
      </c>
      <c r="D86" s="32" t="str">
        <f t="shared" si="1"/>
        <v>Changed</v>
      </c>
      <c r="E86" s="28" t="s">
        <v>495</v>
      </c>
      <c r="F86" s="28" t="s">
        <v>495</v>
      </c>
      <c r="G86" s="32" t="str">
        <f t="shared" si="2"/>
        <v>Retained</v>
      </c>
      <c r="H86" s="30" t="s">
        <v>50</v>
      </c>
      <c r="I86" s="31" t="s">
        <v>50</v>
      </c>
      <c r="J86" s="32" t="str">
        <f t="shared" si="3"/>
        <v>Retained</v>
      </c>
      <c r="K86" s="33" t="s">
        <v>496</v>
      </c>
      <c r="L86" s="34" t="s">
        <v>475</v>
      </c>
      <c r="M86" s="35" t="str">
        <f t="shared" si="4"/>
        <v>All fields complete</v>
      </c>
      <c r="N86" s="36" t="b">
        <v>1</v>
      </c>
      <c r="O86" s="37" t="s">
        <v>53</v>
      </c>
    </row>
    <row r="87">
      <c r="A87" s="27" t="s">
        <v>497</v>
      </c>
      <c r="B87" s="28" t="s">
        <v>498</v>
      </c>
      <c r="C87" s="28" t="s">
        <v>499</v>
      </c>
      <c r="D87" s="32" t="str">
        <f t="shared" si="1"/>
        <v>Changed</v>
      </c>
      <c r="E87" s="28" t="s">
        <v>500</v>
      </c>
      <c r="F87" s="28" t="s">
        <v>500</v>
      </c>
      <c r="G87" s="32" t="str">
        <f t="shared" si="2"/>
        <v>Retained</v>
      </c>
      <c r="H87" s="30" t="s">
        <v>165</v>
      </c>
      <c r="I87" s="31" t="s">
        <v>165</v>
      </c>
      <c r="J87" s="32" t="str">
        <f t="shared" si="3"/>
        <v>Retained</v>
      </c>
      <c r="K87" s="33" t="s">
        <v>501</v>
      </c>
      <c r="L87" s="34" t="s">
        <v>475</v>
      </c>
      <c r="M87" s="35" t="str">
        <f t="shared" si="4"/>
        <v>All fields complete</v>
      </c>
      <c r="N87" s="36" t="b">
        <v>1</v>
      </c>
      <c r="O87" s="37" t="s">
        <v>53</v>
      </c>
    </row>
    <row r="88">
      <c r="A88" s="27" t="s">
        <v>502</v>
      </c>
      <c r="B88" s="28" t="s">
        <v>503</v>
      </c>
      <c r="C88" s="28" t="s">
        <v>504</v>
      </c>
      <c r="D88" s="32" t="str">
        <f t="shared" si="1"/>
        <v>Changed</v>
      </c>
      <c r="E88" s="28" t="s">
        <v>505</v>
      </c>
      <c r="F88" s="28" t="s">
        <v>505</v>
      </c>
      <c r="G88" s="32" t="str">
        <f t="shared" si="2"/>
        <v>Retained</v>
      </c>
      <c r="H88" s="30" t="s">
        <v>50</v>
      </c>
      <c r="I88" s="31" t="s">
        <v>50</v>
      </c>
      <c r="J88" s="32" t="str">
        <f t="shared" si="3"/>
        <v>Retained</v>
      </c>
      <c r="K88" s="33" t="s">
        <v>506</v>
      </c>
      <c r="L88" s="34" t="s">
        <v>475</v>
      </c>
      <c r="M88" s="35" t="str">
        <f t="shared" si="4"/>
        <v>All fields complete</v>
      </c>
      <c r="N88" s="36" t="b">
        <v>1</v>
      </c>
      <c r="O88" s="37" t="s">
        <v>53</v>
      </c>
    </row>
    <row r="89">
      <c r="A89" s="27" t="s">
        <v>507</v>
      </c>
      <c r="B89" s="39" t="s">
        <v>508</v>
      </c>
      <c r="C89" s="43" t="s">
        <v>509</v>
      </c>
      <c r="D89" s="32" t="str">
        <f t="shared" si="1"/>
        <v>Changed</v>
      </c>
      <c r="E89" s="39" t="s">
        <v>510</v>
      </c>
      <c r="F89" s="43" t="s">
        <v>511</v>
      </c>
      <c r="G89" s="32" t="str">
        <f t="shared" si="2"/>
        <v>Changed</v>
      </c>
      <c r="H89" s="37" t="s">
        <v>78</v>
      </c>
      <c r="I89" s="37" t="s">
        <v>78</v>
      </c>
      <c r="J89" s="32" t="str">
        <f t="shared" si="3"/>
        <v>Retained</v>
      </c>
      <c r="K89" s="33" t="s">
        <v>512</v>
      </c>
      <c r="L89" s="37" t="s">
        <v>475</v>
      </c>
      <c r="M89" s="35" t="str">
        <f t="shared" si="4"/>
        <v>All fields complete</v>
      </c>
      <c r="N89" s="36" t="b">
        <v>1</v>
      </c>
      <c r="O89" s="38" t="s">
        <v>74</v>
      </c>
    </row>
    <row r="90">
      <c r="A90" s="27" t="s">
        <v>513</v>
      </c>
      <c r="B90" s="28" t="s">
        <v>514</v>
      </c>
      <c r="C90" s="28" t="s">
        <v>514</v>
      </c>
      <c r="D90" s="32" t="str">
        <f t="shared" si="1"/>
        <v>Retained</v>
      </c>
      <c r="E90" s="28" t="s">
        <v>515</v>
      </c>
      <c r="F90" s="28" t="s">
        <v>515</v>
      </c>
      <c r="G90" s="32" t="str">
        <f t="shared" si="2"/>
        <v>Retained</v>
      </c>
      <c r="H90" s="30" t="s">
        <v>165</v>
      </c>
      <c r="I90" s="31" t="s">
        <v>165</v>
      </c>
      <c r="J90" s="32" t="str">
        <f t="shared" si="3"/>
        <v>Retained</v>
      </c>
      <c r="K90" s="33" t="s">
        <v>516</v>
      </c>
      <c r="L90" s="34" t="s">
        <v>203</v>
      </c>
      <c r="M90" s="35" t="str">
        <f t="shared" si="4"/>
        <v>All fields complete</v>
      </c>
      <c r="N90" s="36" t="b">
        <v>1</v>
      </c>
      <c r="O90" s="37" t="s">
        <v>53</v>
      </c>
    </row>
    <row r="91">
      <c r="A91" s="27" t="s">
        <v>517</v>
      </c>
      <c r="B91" s="28" t="s">
        <v>518</v>
      </c>
      <c r="C91" s="28" t="s">
        <v>518</v>
      </c>
      <c r="D91" s="32" t="str">
        <f t="shared" si="1"/>
        <v>Retained</v>
      </c>
      <c r="E91" s="28" t="s">
        <v>519</v>
      </c>
      <c r="F91" s="28" t="s">
        <v>519</v>
      </c>
      <c r="G91" s="32" t="str">
        <f t="shared" si="2"/>
        <v>Retained</v>
      </c>
      <c r="H91" s="38" t="s">
        <v>57</v>
      </c>
      <c r="I91" s="37" t="s">
        <v>58</v>
      </c>
      <c r="J91" s="32" t="str">
        <f t="shared" si="3"/>
        <v>Changed</v>
      </c>
      <c r="K91" s="33" t="s">
        <v>520</v>
      </c>
      <c r="L91" s="34" t="s">
        <v>203</v>
      </c>
      <c r="M91" s="35" t="str">
        <f t="shared" si="4"/>
        <v>All fields complete</v>
      </c>
      <c r="N91" s="36" t="b">
        <v>1</v>
      </c>
      <c r="O91" s="37" t="s">
        <v>53</v>
      </c>
    </row>
    <row r="92">
      <c r="A92" s="27" t="s">
        <v>521</v>
      </c>
      <c r="B92" s="33" t="s">
        <v>522</v>
      </c>
      <c r="C92" s="45" t="s">
        <v>523</v>
      </c>
      <c r="D92" s="32" t="str">
        <f t="shared" si="1"/>
        <v>Changed</v>
      </c>
      <c r="E92" s="33" t="s">
        <v>524</v>
      </c>
      <c r="F92" s="33" t="s">
        <v>524</v>
      </c>
      <c r="G92" s="32" t="str">
        <f t="shared" si="2"/>
        <v>Retained</v>
      </c>
      <c r="H92" s="37" t="s">
        <v>50</v>
      </c>
      <c r="I92" s="37" t="s">
        <v>50</v>
      </c>
      <c r="J92" s="32" t="str">
        <f t="shared" si="3"/>
        <v>Retained</v>
      </c>
      <c r="K92" s="33" t="s">
        <v>525</v>
      </c>
      <c r="L92" s="34" t="s">
        <v>203</v>
      </c>
      <c r="M92" s="35" t="str">
        <f t="shared" si="4"/>
        <v>All fields complete</v>
      </c>
      <c r="N92" s="36" t="b">
        <v>1</v>
      </c>
      <c r="O92" s="38" t="s">
        <v>86</v>
      </c>
    </row>
    <row r="93">
      <c r="A93" s="27" t="s">
        <v>526</v>
      </c>
      <c r="B93" s="33" t="s">
        <v>527</v>
      </c>
      <c r="C93" s="33" t="s">
        <v>527</v>
      </c>
      <c r="D93" s="32" t="str">
        <f t="shared" si="1"/>
        <v>Retained</v>
      </c>
      <c r="E93" s="33" t="s">
        <v>528</v>
      </c>
      <c r="F93" s="33" t="s">
        <v>529</v>
      </c>
      <c r="G93" s="32" t="str">
        <f t="shared" si="2"/>
        <v>Changed</v>
      </c>
      <c r="H93" s="37" t="s">
        <v>71</v>
      </c>
      <c r="I93" s="37" t="s">
        <v>71</v>
      </c>
      <c r="J93" s="32" t="str">
        <f t="shared" si="3"/>
        <v>Retained</v>
      </c>
      <c r="K93" s="33" t="s">
        <v>530</v>
      </c>
      <c r="L93" s="34" t="s">
        <v>73</v>
      </c>
      <c r="M93" s="35" t="str">
        <f t="shared" si="4"/>
        <v>All fields complete</v>
      </c>
      <c r="N93" s="36" t="b">
        <v>1</v>
      </c>
      <c r="O93" s="38" t="s">
        <v>86</v>
      </c>
    </row>
    <row r="94">
      <c r="A94" s="27" t="s">
        <v>531</v>
      </c>
      <c r="B94" s="33" t="s">
        <v>532</v>
      </c>
      <c r="C94" s="33" t="s">
        <v>532</v>
      </c>
      <c r="D94" s="32" t="str">
        <f t="shared" si="1"/>
        <v>Retained</v>
      </c>
      <c r="E94" s="33" t="s">
        <v>533</v>
      </c>
      <c r="F94" s="33" t="s">
        <v>534</v>
      </c>
      <c r="G94" s="32" t="str">
        <f t="shared" si="2"/>
        <v>Retained</v>
      </c>
      <c r="H94" s="37" t="s">
        <v>78</v>
      </c>
      <c r="I94" s="37" t="s">
        <v>78</v>
      </c>
      <c r="J94" s="32" t="str">
        <f t="shared" si="3"/>
        <v>Retained</v>
      </c>
      <c r="K94" s="33" t="s">
        <v>535</v>
      </c>
      <c r="L94" s="34" t="s">
        <v>73</v>
      </c>
      <c r="M94" s="35" t="str">
        <f t="shared" si="4"/>
        <v>All fields complete</v>
      </c>
      <c r="N94" s="36" t="b">
        <v>1</v>
      </c>
      <c r="O94" s="38" t="s">
        <v>86</v>
      </c>
    </row>
    <row r="95">
      <c r="A95" s="27" t="s">
        <v>536</v>
      </c>
      <c r="B95" s="28" t="s">
        <v>537</v>
      </c>
      <c r="C95" s="28" t="s">
        <v>537</v>
      </c>
      <c r="D95" s="32" t="str">
        <f t="shared" si="1"/>
        <v>Retained</v>
      </c>
      <c r="E95" s="28" t="s">
        <v>537</v>
      </c>
      <c r="F95" s="28" t="s">
        <v>537</v>
      </c>
      <c r="G95" s="32" t="str">
        <f t="shared" si="2"/>
        <v>Retained</v>
      </c>
      <c r="H95" s="30" t="s">
        <v>100</v>
      </c>
      <c r="I95" s="31" t="s">
        <v>100</v>
      </c>
      <c r="J95" s="32" t="str">
        <f t="shared" si="3"/>
        <v>Retained</v>
      </c>
      <c r="K95" s="33" t="s">
        <v>538</v>
      </c>
      <c r="L95" s="34" t="s">
        <v>221</v>
      </c>
      <c r="M95" s="35" t="str">
        <f t="shared" si="4"/>
        <v>All fields complete</v>
      </c>
      <c r="N95" s="36" t="b">
        <v>1</v>
      </c>
      <c r="O95" s="37" t="s">
        <v>53</v>
      </c>
    </row>
    <row r="96">
      <c r="A96" s="27" t="s">
        <v>539</v>
      </c>
      <c r="B96" s="28" t="s">
        <v>540</v>
      </c>
      <c r="C96" s="28" t="s">
        <v>541</v>
      </c>
      <c r="D96" s="32" t="str">
        <f t="shared" si="1"/>
        <v>Changed</v>
      </c>
      <c r="E96" s="28" t="s">
        <v>542</v>
      </c>
      <c r="F96" s="28" t="s">
        <v>542</v>
      </c>
      <c r="G96" s="32" t="str">
        <f t="shared" si="2"/>
        <v>Retained</v>
      </c>
      <c r="H96" s="30" t="s">
        <v>165</v>
      </c>
      <c r="I96" s="31" t="s">
        <v>165</v>
      </c>
      <c r="J96" s="32" t="str">
        <f t="shared" si="3"/>
        <v>Retained</v>
      </c>
      <c r="K96" s="33" t="s">
        <v>543</v>
      </c>
      <c r="L96" s="34" t="s">
        <v>221</v>
      </c>
      <c r="M96" s="35" t="str">
        <f t="shared" si="4"/>
        <v>All fields complete</v>
      </c>
      <c r="N96" s="36" t="b">
        <v>1</v>
      </c>
      <c r="O96" s="37" t="s">
        <v>53</v>
      </c>
    </row>
    <row r="97">
      <c r="A97" s="27" t="s">
        <v>544</v>
      </c>
      <c r="B97" s="28" t="s">
        <v>545</v>
      </c>
      <c r="C97" s="28" t="s">
        <v>546</v>
      </c>
      <c r="D97" s="32" t="str">
        <f t="shared" si="1"/>
        <v>Changed</v>
      </c>
      <c r="E97" s="28" t="s">
        <v>547</v>
      </c>
      <c r="F97" s="28" t="s">
        <v>547</v>
      </c>
      <c r="G97" s="32" t="str">
        <f t="shared" si="2"/>
        <v>Retained</v>
      </c>
      <c r="H97" s="30" t="s">
        <v>165</v>
      </c>
      <c r="I97" s="31" t="s">
        <v>165</v>
      </c>
      <c r="J97" s="32" t="str">
        <f t="shared" si="3"/>
        <v>Retained</v>
      </c>
      <c r="K97" s="33" t="s">
        <v>548</v>
      </c>
      <c r="L97" s="34" t="s">
        <v>549</v>
      </c>
      <c r="M97" s="35" t="str">
        <f t="shared" si="4"/>
        <v>All fields complete</v>
      </c>
      <c r="N97" s="36" t="b">
        <v>1</v>
      </c>
      <c r="O97" s="37" t="s">
        <v>53</v>
      </c>
    </row>
    <row r="98">
      <c r="A98" s="27" t="s">
        <v>550</v>
      </c>
      <c r="B98" s="28" t="s">
        <v>551</v>
      </c>
      <c r="C98" s="28" t="s">
        <v>552</v>
      </c>
      <c r="D98" s="32" t="str">
        <f t="shared" si="1"/>
        <v>Changed</v>
      </c>
      <c r="E98" s="28" t="s">
        <v>553</v>
      </c>
      <c r="F98" s="28" t="s">
        <v>553</v>
      </c>
      <c r="G98" s="32" t="str">
        <f t="shared" si="2"/>
        <v>Retained</v>
      </c>
      <c r="H98" s="30" t="s">
        <v>165</v>
      </c>
      <c r="I98" s="31" t="s">
        <v>165</v>
      </c>
      <c r="J98" s="32" t="str">
        <f t="shared" si="3"/>
        <v>Retained</v>
      </c>
      <c r="K98" s="33" t="s">
        <v>554</v>
      </c>
      <c r="L98" s="34" t="s">
        <v>549</v>
      </c>
      <c r="M98" s="35" t="str">
        <f t="shared" si="4"/>
        <v>All fields complete</v>
      </c>
      <c r="N98" s="36" t="b">
        <v>1</v>
      </c>
      <c r="O98" s="37" t="s">
        <v>53</v>
      </c>
    </row>
    <row r="99">
      <c r="A99" s="27" t="s">
        <v>555</v>
      </c>
      <c r="B99" s="28" t="s">
        <v>556</v>
      </c>
      <c r="C99" s="28" t="s">
        <v>557</v>
      </c>
      <c r="D99" s="32" t="str">
        <f t="shared" si="1"/>
        <v>Changed</v>
      </c>
      <c r="E99" s="28" t="s">
        <v>558</v>
      </c>
      <c r="F99" s="28" t="s">
        <v>558</v>
      </c>
      <c r="G99" s="32" t="str">
        <f t="shared" si="2"/>
        <v>Retained</v>
      </c>
      <c r="H99" s="30" t="s">
        <v>165</v>
      </c>
      <c r="I99" s="31" t="s">
        <v>165</v>
      </c>
      <c r="J99" s="32" t="str">
        <f t="shared" si="3"/>
        <v>Retained</v>
      </c>
      <c r="K99" s="33" t="s">
        <v>559</v>
      </c>
      <c r="L99" s="34" t="s">
        <v>549</v>
      </c>
      <c r="M99" s="35" t="str">
        <f t="shared" si="4"/>
        <v>All fields complete</v>
      </c>
      <c r="N99" s="36" t="b">
        <v>1</v>
      </c>
      <c r="O99" s="37" t="s">
        <v>53</v>
      </c>
    </row>
    <row r="100">
      <c r="A100" s="27" t="s">
        <v>560</v>
      </c>
      <c r="B100" s="28" t="s">
        <v>561</v>
      </c>
      <c r="C100" s="28" t="s">
        <v>562</v>
      </c>
      <c r="D100" s="32" t="str">
        <f t="shared" si="1"/>
        <v>Changed</v>
      </c>
      <c r="E100" s="28" t="s">
        <v>563</v>
      </c>
      <c r="F100" s="28" t="s">
        <v>563</v>
      </c>
      <c r="G100" s="32" t="str">
        <f t="shared" si="2"/>
        <v>Retained</v>
      </c>
      <c r="H100" s="30" t="s">
        <v>165</v>
      </c>
      <c r="I100" s="31" t="s">
        <v>165</v>
      </c>
      <c r="J100" s="32" t="str">
        <f t="shared" si="3"/>
        <v>Retained</v>
      </c>
      <c r="K100" s="52" t="s">
        <v>564</v>
      </c>
      <c r="L100" s="34" t="s">
        <v>549</v>
      </c>
      <c r="M100" s="35" t="str">
        <f t="shared" si="4"/>
        <v>All fields complete</v>
      </c>
      <c r="N100" s="36" t="b">
        <v>1</v>
      </c>
      <c r="O100" s="37" t="s">
        <v>53</v>
      </c>
    </row>
    <row r="101">
      <c r="A101" s="27" t="s">
        <v>565</v>
      </c>
      <c r="B101" s="28" t="s">
        <v>566</v>
      </c>
      <c r="C101" s="28" t="s">
        <v>567</v>
      </c>
      <c r="D101" s="32" t="str">
        <f t="shared" si="1"/>
        <v>Changed</v>
      </c>
      <c r="E101" s="28" t="s">
        <v>568</v>
      </c>
      <c r="F101" s="28" t="s">
        <v>568</v>
      </c>
      <c r="G101" s="32" t="str">
        <f t="shared" si="2"/>
        <v>Retained</v>
      </c>
      <c r="H101" s="30" t="s">
        <v>165</v>
      </c>
      <c r="I101" s="31" t="s">
        <v>165</v>
      </c>
      <c r="J101" s="32" t="str">
        <f t="shared" si="3"/>
        <v>Retained</v>
      </c>
      <c r="K101" s="33" t="s">
        <v>569</v>
      </c>
      <c r="L101" s="34" t="s">
        <v>549</v>
      </c>
      <c r="M101" s="35" t="str">
        <f t="shared" si="4"/>
        <v>All fields complete</v>
      </c>
      <c r="N101" s="36" t="b">
        <v>1</v>
      </c>
      <c r="O101" s="37" t="s">
        <v>53</v>
      </c>
    </row>
    <row r="102">
      <c r="A102" s="27" t="s">
        <v>570</v>
      </c>
      <c r="B102" s="28" t="s">
        <v>571</v>
      </c>
      <c r="C102" s="28" t="s">
        <v>572</v>
      </c>
      <c r="D102" s="32" t="str">
        <f t="shared" si="1"/>
        <v>Changed</v>
      </c>
      <c r="E102" s="28" t="s">
        <v>573</v>
      </c>
      <c r="F102" s="28" t="s">
        <v>573</v>
      </c>
      <c r="G102" s="32" t="str">
        <f t="shared" si="2"/>
        <v>Retained</v>
      </c>
      <c r="H102" s="30" t="s">
        <v>165</v>
      </c>
      <c r="I102" s="31" t="s">
        <v>165</v>
      </c>
      <c r="J102" s="32" t="str">
        <f t="shared" si="3"/>
        <v>Retained</v>
      </c>
      <c r="K102" s="33" t="s">
        <v>574</v>
      </c>
      <c r="L102" s="34" t="s">
        <v>549</v>
      </c>
      <c r="M102" s="35" t="str">
        <f t="shared" si="4"/>
        <v>All fields complete</v>
      </c>
      <c r="N102" s="36" t="b">
        <v>1</v>
      </c>
      <c r="O102" s="37" t="s">
        <v>53</v>
      </c>
    </row>
    <row r="103">
      <c r="A103" s="27" t="s">
        <v>575</v>
      </c>
      <c r="B103" s="28" t="s">
        <v>576</v>
      </c>
      <c r="C103" s="28" t="s">
        <v>577</v>
      </c>
      <c r="D103" s="32" t="str">
        <f t="shared" si="1"/>
        <v>Changed</v>
      </c>
      <c r="E103" s="28" t="s">
        <v>578</v>
      </c>
      <c r="F103" s="28" t="s">
        <v>578</v>
      </c>
      <c r="G103" s="32" t="str">
        <f t="shared" si="2"/>
        <v>Retained</v>
      </c>
      <c r="H103" s="30" t="s">
        <v>165</v>
      </c>
      <c r="I103" s="31" t="s">
        <v>165</v>
      </c>
      <c r="J103" s="32" t="str">
        <f t="shared" si="3"/>
        <v>Retained</v>
      </c>
      <c r="K103" s="33" t="s">
        <v>579</v>
      </c>
      <c r="L103" s="34" t="s">
        <v>549</v>
      </c>
      <c r="M103" s="35" t="str">
        <f t="shared" si="4"/>
        <v>All fields complete</v>
      </c>
      <c r="N103" s="36" t="b">
        <v>1</v>
      </c>
      <c r="O103" s="37" t="s">
        <v>53</v>
      </c>
    </row>
    <row r="104">
      <c r="A104" s="27" t="s">
        <v>580</v>
      </c>
      <c r="B104" s="28" t="s">
        <v>581</v>
      </c>
      <c r="C104" s="28" t="s">
        <v>581</v>
      </c>
      <c r="D104" s="32" t="str">
        <f t="shared" si="1"/>
        <v>Retained</v>
      </c>
      <c r="E104" s="28" t="s">
        <v>582</v>
      </c>
      <c r="F104" s="28" t="s">
        <v>582</v>
      </c>
      <c r="G104" s="32" t="str">
        <f t="shared" si="2"/>
        <v>Retained</v>
      </c>
      <c r="H104" s="30" t="s">
        <v>78</v>
      </c>
      <c r="I104" s="31" t="s">
        <v>78</v>
      </c>
      <c r="J104" s="32" t="str">
        <f t="shared" si="3"/>
        <v>Retained</v>
      </c>
      <c r="K104" s="33" t="s">
        <v>583</v>
      </c>
      <c r="L104" s="34" t="s">
        <v>549</v>
      </c>
      <c r="M104" s="35" t="str">
        <f t="shared" si="4"/>
        <v>All fields complete</v>
      </c>
      <c r="N104" s="36" t="b">
        <v>1</v>
      </c>
      <c r="O104" s="37" t="s">
        <v>53</v>
      </c>
    </row>
    <row r="105">
      <c r="A105" s="27" t="s">
        <v>584</v>
      </c>
      <c r="B105" s="28" t="s">
        <v>585</v>
      </c>
      <c r="C105" s="28" t="s">
        <v>585</v>
      </c>
      <c r="D105" s="32" t="str">
        <f t="shared" si="1"/>
        <v>Retained</v>
      </c>
      <c r="E105" s="28" t="s">
        <v>586</v>
      </c>
      <c r="F105" s="28" t="s">
        <v>586</v>
      </c>
      <c r="G105" s="32" t="str">
        <f t="shared" si="2"/>
        <v>Retained</v>
      </c>
      <c r="H105" s="30" t="s">
        <v>165</v>
      </c>
      <c r="I105" s="31" t="s">
        <v>165</v>
      </c>
      <c r="J105" s="32" t="str">
        <f t="shared" si="3"/>
        <v>Retained</v>
      </c>
      <c r="K105" s="33" t="s">
        <v>587</v>
      </c>
      <c r="L105" s="34" t="s">
        <v>341</v>
      </c>
      <c r="M105" s="35" t="str">
        <f t="shared" si="4"/>
        <v>All fields complete</v>
      </c>
      <c r="N105" s="36" t="b">
        <v>1</v>
      </c>
      <c r="O105" s="37" t="s">
        <v>53</v>
      </c>
    </row>
    <row r="106">
      <c r="A106" s="27" t="s">
        <v>588</v>
      </c>
      <c r="B106" s="28" t="s">
        <v>589</v>
      </c>
      <c r="C106" s="28" t="s">
        <v>590</v>
      </c>
      <c r="D106" s="32" t="str">
        <f t="shared" si="1"/>
        <v>Changed</v>
      </c>
      <c r="E106" s="28" t="s">
        <v>591</v>
      </c>
      <c r="F106" s="28" t="s">
        <v>592</v>
      </c>
      <c r="G106" s="32" t="str">
        <f t="shared" si="2"/>
        <v>Changed</v>
      </c>
      <c r="H106" s="38" t="s">
        <v>57</v>
      </c>
      <c r="I106" s="37" t="s">
        <v>58</v>
      </c>
      <c r="J106" s="32" t="str">
        <f t="shared" si="3"/>
        <v>Changed</v>
      </c>
      <c r="K106" s="33" t="s">
        <v>593</v>
      </c>
      <c r="L106" s="34" t="s">
        <v>341</v>
      </c>
      <c r="M106" s="35" t="str">
        <f t="shared" si="4"/>
        <v>All fields complete</v>
      </c>
      <c r="N106" s="36" t="b">
        <v>1</v>
      </c>
      <c r="O106" s="37" t="s">
        <v>53</v>
      </c>
    </row>
    <row r="107">
      <c r="A107" s="27" t="s">
        <v>594</v>
      </c>
      <c r="B107" s="28" t="s">
        <v>595</v>
      </c>
      <c r="C107" s="28" t="s">
        <v>596</v>
      </c>
      <c r="D107" s="32" t="str">
        <f t="shared" si="1"/>
        <v>Changed</v>
      </c>
      <c r="E107" s="28" t="s">
        <v>597</v>
      </c>
      <c r="F107" s="28" t="s">
        <v>598</v>
      </c>
      <c r="G107" s="32" t="str">
        <f t="shared" si="2"/>
        <v>Changed</v>
      </c>
      <c r="H107" s="38" t="s">
        <v>57</v>
      </c>
      <c r="I107" s="37" t="s">
        <v>58</v>
      </c>
      <c r="J107" s="32" t="str">
        <f t="shared" si="3"/>
        <v>Changed</v>
      </c>
      <c r="K107" s="33" t="s">
        <v>599</v>
      </c>
      <c r="L107" s="34" t="s">
        <v>341</v>
      </c>
      <c r="M107" s="35" t="str">
        <f t="shared" si="4"/>
        <v>All fields complete</v>
      </c>
      <c r="N107" s="36" t="b">
        <v>1</v>
      </c>
      <c r="O107" s="37" t="s">
        <v>53</v>
      </c>
    </row>
    <row r="108">
      <c r="A108" s="27" t="s">
        <v>600</v>
      </c>
      <c r="B108" s="28" t="s">
        <v>601</v>
      </c>
      <c r="C108" s="28" t="s">
        <v>602</v>
      </c>
      <c r="D108" s="32" t="str">
        <f t="shared" si="1"/>
        <v>Changed</v>
      </c>
      <c r="E108" s="28" t="s">
        <v>603</v>
      </c>
      <c r="F108" s="28" t="s">
        <v>604</v>
      </c>
      <c r="G108" s="32" t="str">
        <f t="shared" si="2"/>
        <v>Changed</v>
      </c>
      <c r="H108" s="38" t="s">
        <v>57</v>
      </c>
      <c r="I108" s="37" t="s">
        <v>58</v>
      </c>
      <c r="J108" s="32" t="str">
        <f t="shared" si="3"/>
        <v>Changed</v>
      </c>
      <c r="K108" s="33" t="s">
        <v>605</v>
      </c>
      <c r="L108" s="34" t="s">
        <v>341</v>
      </c>
      <c r="M108" s="35" t="str">
        <f t="shared" si="4"/>
        <v>All fields complete</v>
      </c>
      <c r="N108" s="36" t="b">
        <v>1</v>
      </c>
      <c r="O108" s="37" t="s">
        <v>53</v>
      </c>
    </row>
    <row r="109">
      <c r="A109" s="27" t="s">
        <v>606</v>
      </c>
      <c r="B109" s="28" t="s">
        <v>607</v>
      </c>
      <c r="C109" s="28" t="s">
        <v>608</v>
      </c>
      <c r="D109" s="32" t="str">
        <f t="shared" si="1"/>
        <v>Changed</v>
      </c>
      <c r="E109" s="28" t="s">
        <v>609</v>
      </c>
      <c r="F109" s="28" t="s">
        <v>610</v>
      </c>
      <c r="G109" s="32" t="str">
        <f t="shared" si="2"/>
        <v>Changed</v>
      </c>
      <c r="H109" s="38" t="s">
        <v>57</v>
      </c>
      <c r="I109" s="37" t="s">
        <v>58</v>
      </c>
      <c r="J109" s="32" t="str">
        <f t="shared" si="3"/>
        <v>Changed</v>
      </c>
      <c r="K109" s="33" t="s">
        <v>611</v>
      </c>
      <c r="L109" s="34" t="s">
        <v>341</v>
      </c>
      <c r="M109" s="35" t="str">
        <f t="shared" si="4"/>
        <v>All fields complete</v>
      </c>
      <c r="N109" s="36" t="b">
        <v>1</v>
      </c>
      <c r="O109" s="37" t="s">
        <v>53</v>
      </c>
    </row>
    <row r="110">
      <c r="A110" s="27" t="s">
        <v>612</v>
      </c>
      <c r="B110" s="28" t="s">
        <v>613</v>
      </c>
      <c r="C110" s="28" t="s">
        <v>613</v>
      </c>
      <c r="D110" s="32" t="str">
        <f t="shared" si="1"/>
        <v>Retained</v>
      </c>
      <c r="E110" s="28" t="s">
        <v>614</v>
      </c>
      <c r="F110" s="28" t="s">
        <v>614</v>
      </c>
      <c r="G110" s="32" t="str">
        <f t="shared" si="2"/>
        <v>Retained</v>
      </c>
      <c r="H110" s="30" t="s">
        <v>78</v>
      </c>
      <c r="I110" s="31" t="s">
        <v>78</v>
      </c>
      <c r="J110" s="32" t="str">
        <f t="shared" si="3"/>
        <v>Retained</v>
      </c>
      <c r="K110" s="33" t="s">
        <v>615</v>
      </c>
      <c r="L110" s="34" t="s">
        <v>341</v>
      </c>
      <c r="M110" s="35" t="str">
        <f t="shared" si="4"/>
        <v>All fields complete</v>
      </c>
      <c r="N110" s="36" t="b">
        <v>1</v>
      </c>
      <c r="O110" s="37" t="s">
        <v>53</v>
      </c>
    </row>
    <row r="111">
      <c r="A111" s="27" t="s">
        <v>616</v>
      </c>
      <c r="B111" s="33" t="s">
        <v>617</v>
      </c>
      <c r="C111" s="33" t="s">
        <v>617</v>
      </c>
      <c r="D111" s="32" t="str">
        <f t="shared" si="1"/>
        <v>Retained</v>
      </c>
      <c r="E111" s="33" t="s">
        <v>618</v>
      </c>
      <c r="F111" s="33" t="s">
        <v>619</v>
      </c>
      <c r="G111" s="32" t="str">
        <f t="shared" si="2"/>
        <v>Changed</v>
      </c>
      <c r="H111" s="37" t="s">
        <v>71</v>
      </c>
      <c r="I111" s="37" t="s">
        <v>71</v>
      </c>
      <c r="J111" s="32" t="str">
        <f t="shared" si="3"/>
        <v>Retained</v>
      </c>
      <c r="K111" s="33" t="s">
        <v>620</v>
      </c>
      <c r="L111" s="34" t="s">
        <v>341</v>
      </c>
      <c r="M111" s="35" t="str">
        <f t="shared" si="4"/>
        <v>All fields complete</v>
      </c>
      <c r="N111" s="36" t="b">
        <v>1</v>
      </c>
      <c r="O111" s="38" t="s">
        <v>86</v>
      </c>
    </row>
    <row r="112">
      <c r="A112" s="27" t="s">
        <v>621</v>
      </c>
      <c r="B112" s="33" t="s">
        <v>622</v>
      </c>
      <c r="C112" s="33" t="s">
        <v>622</v>
      </c>
      <c r="D112" s="32" t="str">
        <f t="shared" si="1"/>
        <v>Retained</v>
      </c>
      <c r="E112" s="33" t="s">
        <v>623</v>
      </c>
      <c r="F112" s="33" t="s">
        <v>623</v>
      </c>
      <c r="G112" s="32" t="str">
        <f t="shared" si="2"/>
        <v>Retained</v>
      </c>
      <c r="H112" s="37" t="s">
        <v>78</v>
      </c>
      <c r="I112" s="37" t="s">
        <v>78</v>
      </c>
      <c r="J112" s="32" t="str">
        <f t="shared" si="3"/>
        <v>Retained</v>
      </c>
      <c r="K112" s="33" t="s">
        <v>624</v>
      </c>
      <c r="L112" s="34" t="s">
        <v>341</v>
      </c>
      <c r="M112" s="35" t="str">
        <f t="shared" si="4"/>
        <v>All fields complete</v>
      </c>
      <c r="N112" s="36" t="b">
        <v>1</v>
      </c>
      <c r="O112" s="38" t="s">
        <v>86</v>
      </c>
    </row>
    <row r="113">
      <c r="A113" s="27" t="s">
        <v>625</v>
      </c>
      <c r="B113" s="28" t="s">
        <v>626</v>
      </c>
      <c r="C113" s="28" t="s">
        <v>626</v>
      </c>
      <c r="D113" s="32" t="str">
        <f t="shared" si="1"/>
        <v>Retained</v>
      </c>
      <c r="E113" s="28" t="s">
        <v>627</v>
      </c>
      <c r="F113" s="28" t="s">
        <v>628</v>
      </c>
      <c r="G113" s="32" t="str">
        <f t="shared" si="2"/>
        <v>Changed</v>
      </c>
      <c r="H113" s="30" t="s">
        <v>165</v>
      </c>
      <c r="I113" s="31" t="s">
        <v>165</v>
      </c>
      <c r="J113" s="32" t="str">
        <f t="shared" si="3"/>
        <v>Retained</v>
      </c>
      <c r="K113" s="33" t="s">
        <v>629</v>
      </c>
      <c r="L113" s="34" t="s">
        <v>341</v>
      </c>
      <c r="M113" s="35" t="str">
        <f t="shared" si="4"/>
        <v>All fields complete</v>
      </c>
      <c r="N113" s="36" t="b">
        <v>1</v>
      </c>
      <c r="O113" s="37" t="s">
        <v>53</v>
      </c>
    </row>
    <row r="114">
      <c r="A114" s="27" t="s">
        <v>630</v>
      </c>
      <c r="B114" s="28" t="s">
        <v>631</v>
      </c>
      <c r="C114" s="28" t="s">
        <v>631</v>
      </c>
      <c r="D114" s="32" t="str">
        <f t="shared" si="1"/>
        <v>Retained</v>
      </c>
      <c r="E114" s="28" t="s">
        <v>632</v>
      </c>
      <c r="F114" s="28" t="s">
        <v>633</v>
      </c>
      <c r="G114" s="32" t="str">
        <f t="shared" si="2"/>
        <v>Changed</v>
      </c>
      <c r="H114" s="38" t="s">
        <v>57</v>
      </c>
      <c r="I114" s="37" t="s">
        <v>58</v>
      </c>
      <c r="J114" s="32" t="str">
        <f t="shared" si="3"/>
        <v>Changed</v>
      </c>
      <c r="K114" s="33" t="s">
        <v>634</v>
      </c>
      <c r="L114" s="34" t="s">
        <v>341</v>
      </c>
      <c r="M114" s="35" t="str">
        <f t="shared" si="4"/>
        <v>All fields complete</v>
      </c>
      <c r="N114" s="36" t="b">
        <v>1</v>
      </c>
      <c r="O114" s="37" t="s">
        <v>53</v>
      </c>
    </row>
    <row r="115">
      <c r="A115" s="27" t="s">
        <v>635</v>
      </c>
      <c r="B115" s="28" t="s">
        <v>636</v>
      </c>
      <c r="C115" s="28" t="s">
        <v>636</v>
      </c>
      <c r="D115" s="32" t="str">
        <f t="shared" si="1"/>
        <v>Retained</v>
      </c>
      <c r="E115" s="28" t="s">
        <v>637</v>
      </c>
      <c r="F115" s="28" t="s">
        <v>638</v>
      </c>
      <c r="G115" s="32" t="str">
        <f t="shared" si="2"/>
        <v>Changed</v>
      </c>
      <c r="H115" s="38" t="s">
        <v>57</v>
      </c>
      <c r="I115" s="37" t="s">
        <v>58</v>
      </c>
      <c r="J115" s="32" t="str">
        <f t="shared" si="3"/>
        <v>Changed</v>
      </c>
      <c r="K115" s="33" t="s">
        <v>639</v>
      </c>
      <c r="L115" s="34" t="s">
        <v>341</v>
      </c>
      <c r="M115" s="35" t="str">
        <f t="shared" si="4"/>
        <v>All fields complete</v>
      </c>
      <c r="N115" s="36" t="b">
        <v>1</v>
      </c>
      <c r="O115" s="37" t="s">
        <v>53</v>
      </c>
    </row>
    <row r="116">
      <c r="A116" s="27" t="s">
        <v>640</v>
      </c>
      <c r="B116" s="28" t="s">
        <v>641</v>
      </c>
      <c r="C116" s="28" t="s">
        <v>642</v>
      </c>
      <c r="D116" s="32" t="str">
        <f t="shared" si="1"/>
        <v>Changed</v>
      </c>
      <c r="E116" s="28" t="s">
        <v>643</v>
      </c>
      <c r="F116" s="28" t="s">
        <v>644</v>
      </c>
      <c r="G116" s="32" t="str">
        <f t="shared" si="2"/>
        <v>Changed</v>
      </c>
      <c r="H116" s="30" t="s">
        <v>165</v>
      </c>
      <c r="I116" s="31" t="s">
        <v>165</v>
      </c>
      <c r="J116" s="32" t="str">
        <f t="shared" si="3"/>
        <v>Retained</v>
      </c>
      <c r="K116" s="33" t="s">
        <v>645</v>
      </c>
      <c r="L116" s="34" t="s">
        <v>341</v>
      </c>
      <c r="M116" s="35" t="str">
        <f t="shared" si="4"/>
        <v>All fields complete</v>
      </c>
      <c r="N116" s="36" t="b">
        <v>1</v>
      </c>
      <c r="O116" s="37" t="s">
        <v>53</v>
      </c>
    </row>
    <row r="117">
      <c r="A117" s="27" t="s">
        <v>646</v>
      </c>
      <c r="B117" s="28" t="s">
        <v>647</v>
      </c>
      <c r="C117" s="28" t="s">
        <v>647</v>
      </c>
      <c r="D117" s="32" t="str">
        <f t="shared" si="1"/>
        <v>Retained</v>
      </c>
      <c r="E117" s="28" t="s">
        <v>648</v>
      </c>
      <c r="F117" s="28" t="s">
        <v>648</v>
      </c>
      <c r="G117" s="32" t="str">
        <f t="shared" si="2"/>
        <v>Retained</v>
      </c>
      <c r="H117" s="30" t="s">
        <v>127</v>
      </c>
      <c r="I117" s="31" t="s">
        <v>127</v>
      </c>
      <c r="J117" s="32" t="str">
        <f t="shared" si="3"/>
        <v>Retained</v>
      </c>
      <c r="K117" s="33" t="s">
        <v>649</v>
      </c>
      <c r="L117" s="34" t="s">
        <v>341</v>
      </c>
      <c r="M117" s="35" t="str">
        <f t="shared" si="4"/>
        <v>All fields complete</v>
      </c>
      <c r="N117" s="36" t="b">
        <v>1</v>
      </c>
      <c r="O117" s="37" t="s">
        <v>53</v>
      </c>
    </row>
    <row r="118">
      <c r="A118" s="27" t="s">
        <v>650</v>
      </c>
      <c r="B118" s="28" t="s">
        <v>651</v>
      </c>
      <c r="C118" s="28" t="s">
        <v>652</v>
      </c>
      <c r="D118" s="32" t="str">
        <f t="shared" si="1"/>
        <v>Changed</v>
      </c>
      <c r="E118" s="28" t="s">
        <v>653</v>
      </c>
      <c r="F118" s="28" t="s">
        <v>654</v>
      </c>
      <c r="G118" s="32" t="str">
        <f t="shared" si="2"/>
        <v>Changed</v>
      </c>
      <c r="H118" s="30" t="s">
        <v>127</v>
      </c>
      <c r="I118" s="31" t="s">
        <v>127</v>
      </c>
      <c r="J118" s="32" t="str">
        <f t="shared" si="3"/>
        <v>Retained</v>
      </c>
      <c r="K118" s="33" t="s">
        <v>655</v>
      </c>
      <c r="L118" s="34" t="s">
        <v>341</v>
      </c>
      <c r="M118" s="35" t="str">
        <f t="shared" si="4"/>
        <v>All fields complete</v>
      </c>
      <c r="N118" s="36" t="b">
        <v>1</v>
      </c>
      <c r="O118" s="37" t="s">
        <v>53</v>
      </c>
    </row>
    <row r="119">
      <c r="A119" s="27" t="s">
        <v>656</v>
      </c>
      <c r="B119" s="33" t="s">
        <v>657</v>
      </c>
      <c r="C119" s="33" t="s">
        <v>658</v>
      </c>
      <c r="D119" s="29" t="str">
        <f t="shared" si="1"/>
        <v>Changed</v>
      </c>
      <c r="E119" s="33" t="s">
        <v>659</v>
      </c>
      <c r="F119" s="33" t="s">
        <v>660</v>
      </c>
      <c r="G119" s="29" t="str">
        <f t="shared" si="2"/>
        <v>Changed</v>
      </c>
      <c r="H119" s="37" t="s">
        <v>78</v>
      </c>
      <c r="I119" s="37" t="s">
        <v>78</v>
      </c>
      <c r="J119" s="32" t="str">
        <f t="shared" si="3"/>
        <v>Retained</v>
      </c>
      <c r="K119" s="33" t="s">
        <v>661</v>
      </c>
      <c r="L119" s="34" t="s">
        <v>341</v>
      </c>
      <c r="M119" s="53" t="str">
        <f t="shared" si="4"/>
        <v>All fields complete</v>
      </c>
      <c r="N119" s="36" t="b">
        <v>1</v>
      </c>
      <c r="O119" s="38" t="s">
        <v>86</v>
      </c>
    </row>
    <row r="120">
      <c r="A120" s="27" t="s">
        <v>662</v>
      </c>
      <c r="B120" s="28" t="s">
        <v>663</v>
      </c>
      <c r="C120" s="28" t="s">
        <v>664</v>
      </c>
      <c r="D120" s="32" t="str">
        <f t="shared" si="1"/>
        <v>Changed</v>
      </c>
      <c r="E120" s="28" t="s">
        <v>665</v>
      </c>
      <c r="F120" s="28" t="s">
        <v>666</v>
      </c>
      <c r="G120" s="32" t="str">
        <f t="shared" si="2"/>
        <v>Changed</v>
      </c>
      <c r="H120" s="30" t="s">
        <v>127</v>
      </c>
      <c r="I120" s="31" t="s">
        <v>127</v>
      </c>
      <c r="J120" s="32" t="str">
        <f t="shared" si="3"/>
        <v>Retained</v>
      </c>
      <c r="K120" s="33" t="s">
        <v>667</v>
      </c>
      <c r="L120" s="34" t="s">
        <v>341</v>
      </c>
      <c r="M120" s="35" t="str">
        <f t="shared" si="4"/>
        <v>All fields complete</v>
      </c>
      <c r="N120" s="36" t="b">
        <v>1</v>
      </c>
      <c r="O120" s="37" t="s">
        <v>53</v>
      </c>
    </row>
    <row r="121">
      <c r="A121" s="27" t="s">
        <v>668</v>
      </c>
      <c r="B121" s="28" t="s">
        <v>669</v>
      </c>
      <c r="C121" s="28" t="s">
        <v>669</v>
      </c>
      <c r="D121" s="32" t="str">
        <f t="shared" si="1"/>
        <v>Retained</v>
      </c>
      <c r="E121" s="28" t="s">
        <v>670</v>
      </c>
      <c r="F121" s="28" t="s">
        <v>671</v>
      </c>
      <c r="G121" s="32" t="str">
        <f t="shared" si="2"/>
        <v>Changed</v>
      </c>
      <c r="H121" s="30" t="s">
        <v>71</v>
      </c>
      <c r="I121" s="31" t="s">
        <v>71</v>
      </c>
      <c r="J121" s="32" t="str">
        <f t="shared" si="3"/>
        <v>Retained</v>
      </c>
      <c r="K121" s="33" t="s">
        <v>672</v>
      </c>
      <c r="L121" s="34" t="s">
        <v>341</v>
      </c>
      <c r="M121" s="35" t="str">
        <f t="shared" si="4"/>
        <v>All fields complete</v>
      </c>
      <c r="N121" s="36" t="b">
        <v>1</v>
      </c>
      <c r="O121" s="37" t="s">
        <v>53</v>
      </c>
    </row>
    <row r="122">
      <c r="A122" s="27" t="s">
        <v>673</v>
      </c>
      <c r="B122" s="28" t="s">
        <v>674</v>
      </c>
      <c r="C122" s="28" t="s">
        <v>675</v>
      </c>
      <c r="D122" s="32" t="str">
        <f t="shared" si="1"/>
        <v>Changed</v>
      </c>
      <c r="E122" s="28" t="s">
        <v>676</v>
      </c>
      <c r="F122" s="28" t="s">
        <v>677</v>
      </c>
      <c r="G122" s="32" t="str">
        <f t="shared" si="2"/>
        <v>Changed</v>
      </c>
      <c r="H122" s="30" t="s">
        <v>165</v>
      </c>
      <c r="I122" s="31" t="s">
        <v>165</v>
      </c>
      <c r="J122" s="32" t="str">
        <f t="shared" si="3"/>
        <v>Retained</v>
      </c>
      <c r="K122" s="33" t="s">
        <v>678</v>
      </c>
      <c r="L122" s="34" t="s">
        <v>341</v>
      </c>
      <c r="M122" s="35" t="str">
        <f t="shared" si="4"/>
        <v>All fields complete</v>
      </c>
      <c r="N122" s="36" t="b">
        <v>1</v>
      </c>
      <c r="O122" s="37" t="s">
        <v>53</v>
      </c>
    </row>
    <row r="123">
      <c r="A123" s="27" t="s">
        <v>679</v>
      </c>
      <c r="B123" s="28" t="s">
        <v>680</v>
      </c>
      <c r="C123" s="28" t="s">
        <v>681</v>
      </c>
      <c r="D123" s="32" t="str">
        <f t="shared" si="1"/>
        <v>Changed</v>
      </c>
      <c r="E123" s="28" t="s">
        <v>682</v>
      </c>
      <c r="F123" s="28" t="s">
        <v>683</v>
      </c>
      <c r="G123" s="32" t="str">
        <f t="shared" si="2"/>
        <v>Changed</v>
      </c>
      <c r="H123" s="30" t="s">
        <v>165</v>
      </c>
      <c r="I123" s="31" t="s">
        <v>165</v>
      </c>
      <c r="J123" s="32" t="str">
        <f t="shared" si="3"/>
        <v>Retained</v>
      </c>
      <c r="K123" s="33" t="s">
        <v>684</v>
      </c>
      <c r="L123" s="34" t="s">
        <v>341</v>
      </c>
      <c r="M123" s="35" t="str">
        <f t="shared" si="4"/>
        <v>All fields complete</v>
      </c>
      <c r="N123" s="36" t="b">
        <v>1</v>
      </c>
      <c r="O123" s="37" t="s">
        <v>53</v>
      </c>
    </row>
    <row r="124">
      <c r="A124" s="27" t="s">
        <v>685</v>
      </c>
      <c r="B124" s="28" t="s">
        <v>686</v>
      </c>
      <c r="C124" s="28" t="s">
        <v>686</v>
      </c>
      <c r="D124" s="32" t="str">
        <f t="shared" si="1"/>
        <v>Retained</v>
      </c>
      <c r="E124" s="28" t="s">
        <v>687</v>
      </c>
      <c r="F124" s="28" t="s">
        <v>687</v>
      </c>
      <c r="G124" s="32" t="str">
        <f t="shared" si="2"/>
        <v>Retained</v>
      </c>
      <c r="H124" s="30" t="s">
        <v>50</v>
      </c>
      <c r="I124" s="31" t="s">
        <v>50</v>
      </c>
      <c r="J124" s="32" t="str">
        <f t="shared" si="3"/>
        <v>Retained</v>
      </c>
      <c r="K124" s="33" t="s">
        <v>688</v>
      </c>
      <c r="L124" s="34" t="s">
        <v>341</v>
      </c>
      <c r="M124" s="35" t="str">
        <f t="shared" si="4"/>
        <v>All fields complete</v>
      </c>
      <c r="N124" s="36" t="b">
        <v>1</v>
      </c>
      <c r="O124" s="37" t="s">
        <v>53</v>
      </c>
    </row>
    <row r="125">
      <c r="A125" s="27" t="s">
        <v>689</v>
      </c>
      <c r="B125" s="28" t="s">
        <v>690</v>
      </c>
      <c r="C125" s="28" t="s">
        <v>690</v>
      </c>
      <c r="D125" s="32" t="str">
        <f t="shared" si="1"/>
        <v>Retained</v>
      </c>
      <c r="E125" s="28" t="s">
        <v>691</v>
      </c>
      <c r="F125" s="28" t="s">
        <v>691</v>
      </c>
      <c r="G125" s="32" t="str">
        <f t="shared" si="2"/>
        <v>Retained</v>
      </c>
      <c r="H125" s="30" t="s">
        <v>165</v>
      </c>
      <c r="I125" s="31" t="s">
        <v>165</v>
      </c>
      <c r="J125" s="32" t="str">
        <f t="shared" si="3"/>
        <v>Retained</v>
      </c>
      <c r="K125" s="33" t="s">
        <v>692</v>
      </c>
      <c r="L125" s="34" t="s">
        <v>217</v>
      </c>
      <c r="M125" s="35" t="str">
        <f t="shared" si="4"/>
        <v>All fields complete</v>
      </c>
      <c r="N125" s="36" t="b">
        <v>1</v>
      </c>
      <c r="O125" s="37" t="s">
        <v>53</v>
      </c>
    </row>
    <row r="126">
      <c r="A126" s="27" t="s">
        <v>693</v>
      </c>
      <c r="B126" s="28" t="s">
        <v>694</v>
      </c>
      <c r="C126" s="28" t="s">
        <v>694</v>
      </c>
      <c r="D126" s="32" t="str">
        <f t="shared" si="1"/>
        <v>Retained</v>
      </c>
      <c r="E126" s="28" t="s">
        <v>695</v>
      </c>
      <c r="F126" s="28" t="s">
        <v>695</v>
      </c>
      <c r="G126" s="32" t="str">
        <f t="shared" si="2"/>
        <v>Retained</v>
      </c>
      <c r="H126" s="30" t="s">
        <v>78</v>
      </c>
      <c r="I126" s="31" t="s">
        <v>78</v>
      </c>
      <c r="J126" s="32" t="str">
        <f t="shared" si="3"/>
        <v>Retained</v>
      </c>
      <c r="K126" s="33" t="s">
        <v>696</v>
      </c>
      <c r="L126" s="34" t="s">
        <v>217</v>
      </c>
      <c r="M126" s="35" t="str">
        <f t="shared" si="4"/>
        <v>All fields complete</v>
      </c>
      <c r="N126" s="36" t="b">
        <v>1</v>
      </c>
      <c r="O126" s="37" t="s">
        <v>53</v>
      </c>
    </row>
    <row r="127">
      <c r="A127" s="27" t="s">
        <v>697</v>
      </c>
      <c r="B127" s="33" t="s">
        <v>698</v>
      </c>
      <c r="C127" s="33" t="s">
        <v>698</v>
      </c>
      <c r="D127" s="32" t="str">
        <f t="shared" si="1"/>
        <v>Retained</v>
      </c>
      <c r="E127" s="33" t="s">
        <v>699</v>
      </c>
      <c r="F127" s="33" t="s">
        <v>700</v>
      </c>
      <c r="G127" s="32" t="str">
        <f t="shared" si="2"/>
        <v>Changed</v>
      </c>
      <c r="H127" s="37" t="s">
        <v>71</v>
      </c>
      <c r="I127" s="37" t="s">
        <v>71</v>
      </c>
      <c r="J127" s="32" t="str">
        <f t="shared" si="3"/>
        <v>Retained</v>
      </c>
      <c r="K127" s="33" t="s">
        <v>701</v>
      </c>
      <c r="L127" s="34" t="s">
        <v>217</v>
      </c>
      <c r="M127" s="35" t="str">
        <f t="shared" si="4"/>
        <v>All fields complete</v>
      </c>
      <c r="N127" s="36" t="b">
        <v>1</v>
      </c>
      <c r="O127" s="38" t="s">
        <v>86</v>
      </c>
    </row>
    <row r="128">
      <c r="A128" s="27" t="s">
        <v>702</v>
      </c>
      <c r="B128" s="33" t="s">
        <v>703</v>
      </c>
      <c r="C128" s="33" t="s">
        <v>703</v>
      </c>
      <c r="D128" s="32" t="str">
        <f t="shared" si="1"/>
        <v>Retained</v>
      </c>
      <c r="E128" s="33" t="s">
        <v>704</v>
      </c>
      <c r="F128" s="33" t="s">
        <v>704</v>
      </c>
      <c r="G128" s="32" t="str">
        <f t="shared" si="2"/>
        <v>Retained</v>
      </c>
      <c r="H128" s="37" t="s">
        <v>78</v>
      </c>
      <c r="I128" s="37" t="s">
        <v>78</v>
      </c>
      <c r="J128" s="32" t="str">
        <f t="shared" si="3"/>
        <v>Retained</v>
      </c>
      <c r="K128" s="33" t="s">
        <v>705</v>
      </c>
      <c r="L128" s="34" t="s">
        <v>217</v>
      </c>
      <c r="M128" s="35" t="str">
        <f t="shared" si="4"/>
        <v>All fields complete</v>
      </c>
      <c r="N128" s="36" t="b">
        <v>1</v>
      </c>
      <c r="O128" s="38" t="s">
        <v>86</v>
      </c>
    </row>
    <row r="129">
      <c r="A129" s="27" t="s">
        <v>706</v>
      </c>
      <c r="B129" s="28" t="s">
        <v>707</v>
      </c>
      <c r="C129" s="28" t="s">
        <v>707</v>
      </c>
      <c r="D129" s="32" t="str">
        <f t="shared" si="1"/>
        <v>Retained</v>
      </c>
      <c r="E129" s="28" t="s">
        <v>708</v>
      </c>
      <c r="F129" s="28" t="s">
        <v>709</v>
      </c>
      <c r="G129" s="32" t="str">
        <f t="shared" si="2"/>
        <v>Changed</v>
      </c>
      <c r="H129" s="30" t="s">
        <v>165</v>
      </c>
      <c r="I129" s="31" t="s">
        <v>165</v>
      </c>
      <c r="J129" s="32" t="str">
        <f t="shared" si="3"/>
        <v>Retained</v>
      </c>
      <c r="K129" s="33" t="s">
        <v>710</v>
      </c>
      <c r="L129" s="34" t="s">
        <v>217</v>
      </c>
      <c r="M129" s="35" t="str">
        <f t="shared" si="4"/>
        <v>All fields complete</v>
      </c>
      <c r="N129" s="36" t="b">
        <v>1</v>
      </c>
      <c r="O129" s="37" t="s">
        <v>53</v>
      </c>
    </row>
    <row r="130">
      <c r="A130" s="27" t="s">
        <v>711</v>
      </c>
      <c r="B130" s="28" t="s">
        <v>712</v>
      </c>
      <c r="C130" s="28" t="s">
        <v>713</v>
      </c>
      <c r="D130" s="32" t="str">
        <f t="shared" si="1"/>
        <v>Changed</v>
      </c>
      <c r="E130" s="28" t="s">
        <v>714</v>
      </c>
      <c r="F130" s="28" t="s">
        <v>715</v>
      </c>
      <c r="G130" s="32" t="str">
        <f t="shared" si="2"/>
        <v>Changed</v>
      </c>
      <c r="H130" s="30" t="s">
        <v>165</v>
      </c>
      <c r="I130" s="31" t="s">
        <v>165</v>
      </c>
      <c r="J130" s="32" t="str">
        <f t="shared" si="3"/>
        <v>Retained</v>
      </c>
      <c r="K130" s="33" t="s">
        <v>716</v>
      </c>
      <c r="L130" s="34" t="s">
        <v>217</v>
      </c>
      <c r="M130" s="35" t="str">
        <f t="shared" si="4"/>
        <v>All fields complete</v>
      </c>
      <c r="N130" s="36" t="b">
        <v>1</v>
      </c>
      <c r="O130" s="37" t="s">
        <v>53</v>
      </c>
    </row>
    <row r="131">
      <c r="A131" s="27" t="s">
        <v>717</v>
      </c>
      <c r="B131" s="33" t="s">
        <v>718</v>
      </c>
      <c r="C131" s="33" t="s">
        <v>719</v>
      </c>
      <c r="D131" s="32" t="str">
        <f t="shared" si="1"/>
        <v>Changed</v>
      </c>
      <c r="E131" s="33" t="s">
        <v>720</v>
      </c>
      <c r="F131" s="33" t="s">
        <v>721</v>
      </c>
      <c r="G131" s="32" t="str">
        <f t="shared" si="2"/>
        <v>Retained</v>
      </c>
      <c r="H131" s="37" t="s">
        <v>165</v>
      </c>
      <c r="I131" s="37" t="s">
        <v>165</v>
      </c>
      <c r="J131" s="32" t="str">
        <f t="shared" si="3"/>
        <v>Retained</v>
      </c>
      <c r="K131" s="33" t="s">
        <v>722</v>
      </c>
      <c r="L131" s="34" t="s">
        <v>217</v>
      </c>
      <c r="M131" s="35" t="str">
        <f t="shared" si="4"/>
        <v>All fields complete</v>
      </c>
      <c r="N131" s="36" t="b">
        <v>1</v>
      </c>
      <c r="O131" s="38" t="s">
        <v>86</v>
      </c>
    </row>
    <row r="132">
      <c r="A132" s="27" t="s">
        <v>723</v>
      </c>
      <c r="B132" s="39" t="s">
        <v>724</v>
      </c>
      <c r="C132" s="39" t="s">
        <v>725</v>
      </c>
      <c r="D132" s="32" t="str">
        <f t="shared" si="1"/>
        <v>Changed</v>
      </c>
      <c r="E132" s="39" t="s">
        <v>726</v>
      </c>
      <c r="F132" s="43" t="s">
        <v>727</v>
      </c>
      <c r="G132" s="32" t="str">
        <f t="shared" si="2"/>
        <v>Changed</v>
      </c>
      <c r="H132" s="37" t="s">
        <v>100</v>
      </c>
      <c r="I132" s="37" t="s">
        <v>100</v>
      </c>
      <c r="J132" s="32" t="str">
        <f t="shared" si="3"/>
        <v>Retained</v>
      </c>
      <c r="K132" s="33" t="s">
        <v>728</v>
      </c>
      <c r="L132" s="37" t="s">
        <v>217</v>
      </c>
      <c r="M132" s="35" t="str">
        <f t="shared" si="4"/>
        <v>All fields complete</v>
      </c>
      <c r="N132" s="36" t="b">
        <v>1</v>
      </c>
      <c r="O132" s="38" t="s">
        <v>74</v>
      </c>
    </row>
    <row r="133">
      <c r="A133" s="27" t="s">
        <v>729</v>
      </c>
      <c r="B133" s="28" t="s">
        <v>730</v>
      </c>
      <c r="C133" s="28" t="s">
        <v>731</v>
      </c>
      <c r="D133" s="32" t="str">
        <f t="shared" si="1"/>
        <v>Changed</v>
      </c>
      <c r="E133" s="28" t="s">
        <v>732</v>
      </c>
      <c r="F133" s="28" t="s">
        <v>2831</v>
      </c>
      <c r="G133" s="32" t="str">
        <f t="shared" si="2"/>
        <v>Changed</v>
      </c>
      <c r="H133" s="30" t="s">
        <v>127</v>
      </c>
      <c r="I133" s="31" t="s">
        <v>127</v>
      </c>
      <c r="J133" s="32" t="str">
        <f t="shared" si="3"/>
        <v>Retained</v>
      </c>
      <c r="K133" s="33" t="s">
        <v>734</v>
      </c>
      <c r="L133" s="34" t="s">
        <v>217</v>
      </c>
      <c r="M133" s="35" t="str">
        <f t="shared" si="4"/>
        <v>All fields complete</v>
      </c>
      <c r="N133" s="36" t="b">
        <v>1</v>
      </c>
      <c r="O133" s="37" t="s">
        <v>53</v>
      </c>
    </row>
    <row r="134">
      <c r="A134" s="27" t="s">
        <v>735</v>
      </c>
      <c r="B134" s="39" t="s">
        <v>736</v>
      </c>
      <c r="C134" s="43" t="s">
        <v>737</v>
      </c>
      <c r="D134" s="29" t="str">
        <f t="shared" si="1"/>
        <v>Changed</v>
      </c>
      <c r="E134" s="39" t="s">
        <v>738</v>
      </c>
      <c r="F134" s="33" t="s">
        <v>739</v>
      </c>
      <c r="G134" s="29" t="str">
        <f t="shared" si="2"/>
        <v>Changed</v>
      </c>
      <c r="H134" s="37" t="s">
        <v>78</v>
      </c>
      <c r="I134" s="37" t="s">
        <v>78</v>
      </c>
      <c r="J134" s="32" t="str">
        <f t="shared" si="3"/>
        <v>Retained</v>
      </c>
      <c r="K134" s="33" t="s">
        <v>740</v>
      </c>
      <c r="L134" s="34" t="s">
        <v>217</v>
      </c>
      <c r="M134" s="53" t="str">
        <f t="shared" si="4"/>
        <v>All fields complete</v>
      </c>
      <c r="N134" s="36" t="b">
        <v>1</v>
      </c>
      <c r="O134" s="38" t="s">
        <v>74</v>
      </c>
    </row>
    <row r="135">
      <c r="A135" s="27" t="s">
        <v>741</v>
      </c>
      <c r="B135" s="28" t="s">
        <v>742</v>
      </c>
      <c r="C135" s="28" t="s">
        <v>743</v>
      </c>
      <c r="D135" s="32" t="str">
        <f t="shared" si="1"/>
        <v>Changed</v>
      </c>
      <c r="E135" s="28" t="s">
        <v>744</v>
      </c>
      <c r="F135" s="28" t="s">
        <v>745</v>
      </c>
      <c r="G135" s="32" t="str">
        <f t="shared" si="2"/>
        <v>Changed</v>
      </c>
      <c r="H135" s="30" t="s">
        <v>127</v>
      </c>
      <c r="I135" s="31" t="s">
        <v>127</v>
      </c>
      <c r="J135" s="32" t="str">
        <f t="shared" si="3"/>
        <v>Retained</v>
      </c>
      <c r="K135" s="33" t="s">
        <v>746</v>
      </c>
      <c r="L135" s="34" t="s">
        <v>217</v>
      </c>
      <c r="M135" s="35" t="str">
        <f t="shared" si="4"/>
        <v>All fields complete</v>
      </c>
      <c r="N135" s="36" t="b">
        <v>1</v>
      </c>
      <c r="O135" s="37" t="s">
        <v>53</v>
      </c>
    </row>
    <row r="136">
      <c r="A136" s="27" t="s">
        <v>747</v>
      </c>
      <c r="B136" s="28" t="s">
        <v>748</v>
      </c>
      <c r="C136" s="28" t="s">
        <v>748</v>
      </c>
      <c r="D136" s="32" t="str">
        <f t="shared" si="1"/>
        <v>Retained</v>
      </c>
      <c r="E136" s="28" t="s">
        <v>749</v>
      </c>
      <c r="F136" s="28" t="s">
        <v>750</v>
      </c>
      <c r="G136" s="32" t="str">
        <f t="shared" si="2"/>
        <v>Changed</v>
      </c>
      <c r="H136" s="30" t="s">
        <v>71</v>
      </c>
      <c r="I136" s="31" t="s">
        <v>71</v>
      </c>
      <c r="J136" s="32" t="str">
        <f t="shared" si="3"/>
        <v>Retained</v>
      </c>
      <c r="K136" s="33" t="s">
        <v>751</v>
      </c>
      <c r="L136" s="34" t="s">
        <v>217</v>
      </c>
      <c r="M136" s="35" t="str">
        <f t="shared" si="4"/>
        <v>All fields complete</v>
      </c>
      <c r="N136" s="36" t="b">
        <v>1</v>
      </c>
      <c r="O136" s="37" t="s">
        <v>53</v>
      </c>
    </row>
    <row r="137">
      <c r="A137" s="27" t="s">
        <v>752</v>
      </c>
      <c r="B137" s="28" t="s">
        <v>753</v>
      </c>
      <c r="C137" s="28" t="s">
        <v>754</v>
      </c>
      <c r="D137" s="32" t="str">
        <f t="shared" si="1"/>
        <v>Changed</v>
      </c>
      <c r="E137" s="28" t="s">
        <v>755</v>
      </c>
      <c r="F137" s="28" t="s">
        <v>756</v>
      </c>
      <c r="G137" s="32" t="str">
        <f t="shared" si="2"/>
        <v>Changed</v>
      </c>
      <c r="H137" s="30" t="s">
        <v>165</v>
      </c>
      <c r="I137" s="31" t="s">
        <v>165</v>
      </c>
      <c r="J137" s="32" t="str">
        <f t="shared" si="3"/>
        <v>Retained</v>
      </c>
      <c r="K137" s="33" t="s">
        <v>757</v>
      </c>
      <c r="L137" s="34" t="s">
        <v>217</v>
      </c>
      <c r="M137" s="35" t="str">
        <f t="shared" si="4"/>
        <v>All fields complete</v>
      </c>
      <c r="N137" s="36" t="b">
        <v>1</v>
      </c>
      <c r="O137" s="37" t="s">
        <v>53</v>
      </c>
    </row>
    <row r="138">
      <c r="A138" s="27" t="s">
        <v>758</v>
      </c>
      <c r="B138" s="28" t="s">
        <v>759</v>
      </c>
      <c r="C138" s="28" t="s">
        <v>760</v>
      </c>
      <c r="D138" s="32" t="str">
        <f t="shared" si="1"/>
        <v>Changed</v>
      </c>
      <c r="E138" s="28" t="s">
        <v>761</v>
      </c>
      <c r="F138" s="28" t="s">
        <v>762</v>
      </c>
      <c r="G138" s="32" t="str">
        <f t="shared" si="2"/>
        <v>Changed</v>
      </c>
      <c r="H138" s="30" t="s">
        <v>165</v>
      </c>
      <c r="I138" s="31" t="s">
        <v>165</v>
      </c>
      <c r="J138" s="32" t="str">
        <f t="shared" si="3"/>
        <v>Retained</v>
      </c>
      <c r="K138" s="33" t="s">
        <v>763</v>
      </c>
      <c r="L138" s="34" t="s">
        <v>217</v>
      </c>
      <c r="M138" s="35" t="str">
        <f t="shared" si="4"/>
        <v>All fields complete</v>
      </c>
      <c r="N138" s="36" t="b">
        <v>1</v>
      </c>
      <c r="O138" s="37" t="s">
        <v>53</v>
      </c>
    </row>
    <row r="139">
      <c r="A139" s="27" t="s">
        <v>764</v>
      </c>
      <c r="B139" s="28" t="s">
        <v>765</v>
      </c>
      <c r="C139" s="28" t="s">
        <v>766</v>
      </c>
      <c r="D139" s="32" t="str">
        <f t="shared" si="1"/>
        <v>Changed</v>
      </c>
      <c r="E139" s="28" t="s">
        <v>767</v>
      </c>
      <c r="F139" s="28" t="s">
        <v>767</v>
      </c>
      <c r="G139" s="32" t="str">
        <f t="shared" si="2"/>
        <v>Retained</v>
      </c>
      <c r="H139" s="30" t="s">
        <v>50</v>
      </c>
      <c r="I139" s="31" t="s">
        <v>50</v>
      </c>
      <c r="J139" s="32" t="str">
        <f t="shared" si="3"/>
        <v>Retained</v>
      </c>
      <c r="K139" s="33" t="s">
        <v>768</v>
      </c>
      <c r="L139" s="34" t="s">
        <v>217</v>
      </c>
      <c r="M139" s="35" t="str">
        <f t="shared" si="4"/>
        <v>All fields complete</v>
      </c>
      <c r="N139" s="36" t="b">
        <v>1</v>
      </c>
      <c r="O139" s="37" t="s">
        <v>53</v>
      </c>
    </row>
    <row r="140">
      <c r="A140" s="27" t="s">
        <v>769</v>
      </c>
      <c r="B140" s="28" t="s">
        <v>770</v>
      </c>
      <c r="C140" s="28" t="s">
        <v>771</v>
      </c>
      <c r="D140" s="32" t="str">
        <f t="shared" si="1"/>
        <v>Changed</v>
      </c>
      <c r="E140" s="28" t="s">
        <v>772</v>
      </c>
      <c r="F140" s="28" t="s">
        <v>772</v>
      </c>
      <c r="G140" s="32" t="str">
        <f t="shared" si="2"/>
        <v>Retained</v>
      </c>
      <c r="H140" s="30" t="s">
        <v>78</v>
      </c>
      <c r="I140" s="31" t="s">
        <v>78</v>
      </c>
      <c r="J140" s="32" t="str">
        <f t="shared" si="3"/>
        <v>Retained</v>
      </c>
      <c r="K140" s="33" t="s">
        <v>773</v>
      </c>
      <c r="L140" s="34" t="s">
        <v>217</v>
      </c>
      <c r="M140" s="35" t="str">
        <f t="shared" si="4"/>
        <v>All fields complete</v>
      </c>
      <c r="N140" s="36" t="b">
        <v>1</v>
      </c>
      <c r="O140" s="37" t="s">
        <v>53</v>
      </c>
    </row>
    <row r="141">
      <c r="A141" s="27" t="s">
        <v>774</v>
      </c>
      <c r="B141" s="28" t="s">
        <v>775</v>
      </c>
      <c r="C141" s="28" t="s">
        <v>776</v>
      </c>
      <c r="D141" s="32" t="str">
        <f t="shared" si="1"/>
        <v>Changed</v>
      </c>
      <c r="E141" s="28" t="s">
        <v>777</v>
      </c>
      <c r="F141" s="28" t="s">
        <v>777</v>
      </c>
      <c r="G141" s="32" t="str">
        <f t="shared" si="2"/>
        <v>Retained</v>
      </c>
      <c r="H141" s="30" t="s">
        <v>50</v>
      </c>
      <c r="I141" s="31" t="s">
        <v>50</v>
      </c>
      <c r="J141" s="32" t="str">
        <f t="shared" si="3"/>
        <v>Retained</v>
      </c>
      <c r="K141" s="33" t="s">
        <v>778</v>
      </c>
      <c r="L141" s="34" t="s">
        <v>217</v>
      </c>
      <c r="M141" s="35" t="str">
        <f t="shared" si="4"/>
        <v>All fields complete</v>
      </c>
      <c r="N141" s="36" t="b">
        <v>1</v>
      </c>
      <c r="O141" s="37" t="s">
        <v>53</v>
      </c>
    </row>
    <row r="142">
      <c r="A142" s="27" t="s">
        <v>779</v>
      </c>
      <c r="B142" s="28" t="s">
        <v>780</v>
      </c>
      <c r="C142" s="28" t="s">
        <v>781</v>
      </c>
      <c r="D142" s="32" t="str">
        <f t="shared" si="1"/>
        <v>Changed</v>
      </c>
      <c r="E142" s="28" t="s">
        <v>782</v>
      </c>
      <c r="F142" s="28" t="s">
        <v>782</v>
      </c>
      <c r="G142" s="32" t="str">
        <f t="shared" si="2"/>
        <v>Retained</v>
      </c>
      <c r="H142" s="30" t="s">
        <v>78</v>
      </c>
      <c r="I142" s="31" t="s">
        <v>78</v>
      </c>
      <c r="J142" s="32" t="str">
        <f t="shared" si="3"/>
        <v>Retained</v>
      </c>
      <c r="K142" s="33" t="s">
        <v>783</v>
      </c>
      <c r="L142" s="34" t="s">
        <v>217</v>
      </c>
      <c r="M142" s="35" t="str">
        <f t="shared" si="4"/>
        <v>All fields complete</v>
      </c>
      <c r="N142" s="36" t="b">
        <v>1</v>
      </c>
      <c r="O142" s="37" t="s">
        <v>53</v>
      </c>
    </row>
    <row r="143">
      <c r="A143" s="27" t="s">
        <v>784</v>
      </c>
      <c r="B143" s="28" t="s">
        <v>785</v>
      </c>
      <c r="C143" s="28" t="s">
        <v>786</v>
      </c>
      <c r="D143" s="32" t="str">
        <f t="shared" si="1"/>
        <v>Changed</v>
      </c>
      <c r="E143" s="28" t="s">
        <v>787</v>
      </c>
      <c r="F143" s="28" t="s">
        <v>787</v>
      </c>
      <c r="G143" s="32" t="str">
        <f t="shared" si="2"/>
        <v>Retained</v>
      </c>
      <c r="H143" s="30" t="s">
        <v>78</v>
      </c>
      <c r="I143" s="31" t="s">
        <v>78</v>
      </c>
      <c r="J143" s="32" t="str">
        <f t="shared" si="3"/>
        <v>Retained</v>
      </c>
      <c r="K143" s="33" t="s">
        <v>788</v>
      </c>
      <c r="L143" s="34" t="s">
        <v>217</v>
      </c>
      <c r="M143" s="35" t="str">
        <f t="shared" si="4"/>
        <v>All fields complete</v>
      </c>
      <c r="N143" s="36" t="b">
        <v>1</v>
      </c>
      <c r="O143" s="37" t="s">
        <v>53</v>
      </c>
    </row>
    <row r="144">
      <c r="A144" s="27" t="s">
        <v>789</v>
      </c>
      <c r="B144" s="28" t="s">
        <v>790</v>
      </c>
      <c r="C144" s="28" t="s">
        <v>791</v>
      </c>
      <c r="D144" s="32" t="str">
        <f t="shared" si="1"/>
        <v>Changed</v>
      </c>
      <c r="E144" s="28" t="s">
        <v>792</v>
      </c>
      <c r="F144" s="28" t="s">
        <v>792</v>
      </c>
      <c r="G144" s="32" t="str">
        <f t="shared" si="2"/>
        <v>Retained</v>
      </c>
      <c r="H144" s="30" t="s">
        <v>50</v>
      </c>
      <c r="I144" s="31" t="s">
        <v>50</v>
      </c>
      <c r="J144" s="32" t="str">
        <f t="shared" si="3"/>
        <v>Retained</v>
      </c>
      <c r="K144" s="33" t="s">
        <v>793</v>
      </c>
      <c r="L144" s="34" t="s">
        <v>217</v>
      </c>
      <c r="M144" s="35" t="str">
        <f t="shared" si="4"/>
        <v>All fields complete</v>
      </c>
      <c r="N144" s="36" t="b">
        <v>1</v>
      </c>
      <c r="O144" s="37" t="s">
        <v>53</v>
      </c>
    </row>
    <row r="145">
      <c r="A145" s="27" t="s">
        <v>794</v>
      </c>
      <c r="B145" s="28" t="s">
        <v>795</v>
      </c>
      <c r="C145" s="28" t="s">
        <v>796</v>
      </c>
      <c r="D145" s="32" t="str">
        <f t="shared" si="1"/>
        <v>Changed</v>
      </c>
      <c r="E145" s="28" t="s">
        <v>797</v>
      </c>
      <c r="F145" s="28" t="s">
        <v>797</v>
      </c>
      <c r="G145" s="32" t="str">
        <f t="shared" si="2"/>
        <v>Retained</v>
      </c>
      <c r="H145" s="30" t="s">
        <v>165</v>
      </c>
      <c r="I145" s="31" t="s">
        <v>165</v>
      </c>
      <c r="J145" s="32" t="str">
        <f t="shared" si="3"/>
        <v>Retained</v>
      </c>
      <c r="K145" s="33" t="s">
        <v>798</v>
      </c>
      <c r="L145" s="34" t="s">
        <v>217</v>
      </c>
      <c r="M145" s="35" t="str">
        <f t="shared" si="4"/>
        <v>All fields complete</v>
      </c>
      <c r="N145" s="36" t="b">
        <v>1</v>
      </c>
      <c r="O145" s="37" t="s">
        <v>53</v>
      </c>
    </row>
    <row r="146">
      <c r="A146" s="27" t="s">
        <v>799</v>
      </c>
      <c r="B146" s="33" t="s">
        <v>800</v>
      </c>
      <c r="C146" s="33" t="s">
        <v>800</v>
      </c>
      <c r="D146" s="32" t="str">
        <f t="shared" si="1"/>
        <v>Retained</v>
      </c>
      <c r="E146" s="33" t="s">
        <v>801</v>
      </c>
      <c r="F146" s="33" t="s">
        <v>801</v>
      </c>
      <c r="G146" s="32" t="str">
        <f t="shared" si="2"/>
        <v>Retained</v>
      </c>
      <c r="H146" s="37" t="s">
        <v>100</v>
      </c>
      <c r="I146" s="37" t="s">
        <v>100</v>
      </c>
      <c r="J146" s="32" t="str">
        <f t="shared" si="3"/>
        <v>Retained</v>
      </c>
      <c r="K146" s="33" t="s">
        <v>802</v>
      </c>
      <c r="L146" s="34" t="s">
        <v>217</v>
      </c>
      <c r="M146" s="35" t="str">
        <f t="shared" si="4"/>
        <v>All fields complete</v>
      </c>
      <c r="N146" s="36" t="b">
        <v>1</v>
      </c>
      <c r="O146" s="38" t="s">
        <v>86</v>
      </c>
    </row>
    <row r="147">
      <c r="A147" s="27" t="s">
        <v>803</v>
      </c>
      <c r="B147" s="28" t="s">
        <v>804</v>
      </c>
      <c r="C147" s="28" t="s">
        <v>805</v>
      </c>
      <c r="D147" s="32" t="str">
        <f t="shared" si="1"/>
        <v>Changed</v>
      </c>
      <c r="E147" s="28" t="s">
        <v>806</v>
      </c>
      <c r="F147" s="28" t="s">
        <v>807</v>
      </c>
      <c r="G147" s="32" t="str">
        <f t="shared" si="2"/>
        <v>Changed</v>
      </c>
      <c r="H147" s="30" t="s">
        <v>165</v>
      </c>
      <c r="I147" s="31" t="s">
        <v>165</v>
      </c>
      <c r="J147" s="32" t="str">
        <f t="shared" si="3"/>
        <v>Retained</v>
      </c>
      <c r="K147" s="33" t="s">
        <v>808</v>
      </c>
      <c r="L147" s="34" t="s">
        <v>217</v>
      </c>
      <c r="M147" s="35" t="str">
        <f t="shared" si="4"/>
        <v>All fields complete</v>
      </c>
      <c r="N147" s="36" t="b">
        <v>1</v>
      </c>
      <c r="O147" s="37" t="s">
        <v>53</v>
      </c>
    </row>
    <row r="148">
      <c r="A148" s="27" t="s">
        <v>809</v>
      </c>
      <c r="B148" s="39" t="s">
        <v>810</v>
      </c>
      <c r="C148" s="39" t="s">
        <v>811</v>
      </c>
      <c r="D148" s="32" t="str">
        <f t="shared" si="1"/>
        <v>Changed</v>
      </c>
      <c r="E148" s="39" t="s">
        <v>812</v>
      </c>
      <c r="F148" s="43" t="s">
        <v>813</v>
      </c>
      <c r="G148" s="32" t="str">
        <f t="shared" si="2"/>
        <v>Changed</v>
      </c>
      <c r="H148" s="37" t="s">
        <v>78</v>
      </c>
      <c r="I148" s="37" t="s">
        <v>78</v>
      </c>
      <c r="J148" s="32" t="str">
        <f t="shared" si="3"/>
        <v>Retained</v>
      </c>
      <c r="K148" s="33" t="s">
        <v>814</v>
      </c>
      <c r="L148" s="37" t="s">
        <v>116</v>
      </c>
      <c r="M148" s="35" t="str">
        <f t="shared" si="4"/>
        <v>All fields complete</v>
      </c>
      <c r="N148" s="36" t="b">
        <v>1</v>
      </c>
      <c r="O148" s="38" t="s">
        <v>74</v>
      </c>
    </row>
    <row r="149">
      <c r="A149" s="27" t="s">
        <v>815</v>
      </c>
      <c r="B149" s="33" t="s">
        <v>816</v>
      </c>
      <c r="C149" s="33" t="s">
        <v>817</v>
      </c>
      <c r="D149" s="32" t="str">
        <f t="shared" si="1"/>
        <v>Changed</v>
      </c>
      <c r="E149" s="33" t="s">
        <v>818</v>
      </c>
      <c r="F149" s="33" t="s">
        <v>819</v>
      </c>
      <c r="G149" s="32" t="str">
        <f t="shared" si="2"/>
        <v>Changed</v>
      </c>
      <c r="H149" s="37" t="s">
        <v>100</v>
      </c>
      <c r="I149" s="37" t="s">
        <v>100</v>
      </c>
      <c r="J149" s="32" t="str">
        <f t="shared" si="3"/>
        <v>Retained</v>
      </c>
      <c r="K149" s="33" t="s">
        <v>820</v>
      </c>
      <c r="L149" s="34" t="s">
        <v>217</v>
      </c>
      <c r="M149" s="35" t="str">
        <f t="shared" si="4"/>
        <v>All fields complete</v>
      </c>
      <c r="N149" s="36" t="b">
        <v>1</v>
      </c>
      <c r="O149" s="38" t="s">
        <v>86</v>
      </c>
    </row>
    <row r="150">
      <c r="A150" s="27" t="s">
        <v>821</v>
      </c>
      <c r="B150" s="28" t="s">
        <v>822</v>
      </c>
      <c r="C150" s="28" t="s">
        <v>823</v>
      </c>
      <c r="D150" s="32" t="str">
        <f t="shared" si="1"/>
        <v>Changed</v>
      </c>
      <c r="E150" s="28" t="s">
        <v>824</v>
      </c>
      <c r="F150" s="28" t="s">
        <v>825</v>
      </c>
      <c r="G150" s="32" t="str">
        <f t="shared" si="2"/>
        <v>Changed</v>
      </c>
      <c r="H150" s="30" t="s">
        <v>165</v>
      </c>
      <c r="I150" s="31" t="s">
        <v>165</v>
      </c>
      <c r="J150" s="32" t="str">
        <f t="shared" si="3"/>
        <v>Retained</v>
      </c>
      <c r="K150" s="33" t="s">
        <v>826</v>
      </c>
      <c r="L150" s="34" t="s">
        <v>217</v>
      </c>
      <c r="M150" s="35" t="str">
        <f t="shared" si="4"/>
        <v>All fields complete</v>
      </c>
      <c r="N150" s="36" t="b">
        <v>1</v>
      </c>
      <c r="O150" s="37" t="s">
        <v>53</v>
      </c>
    </row>
    <row r="151">
      <c r="A151" s="27" t="s">
        <v>827</v>
      </c>
      <c r="B151" s="33" t="s">
        <v>828</v>
      </c>
      <c r="C151" s="33" t="s">
        <v>829</v>
      </c>
      <c r="D151" s="32" t="str">
        <f t="shared" si="1"/>
        <v>Changed</v>
      </c>
      <c r="E151" s="33" t="s">
        <v>830</v>
      </c>
      <c r="F151" s="33" t="s">
        <v>830</v>
      </c>
      <c r="G151" s="32" t="str">
        <f t="shared" si="2"/>
        <v>Retained</v>
      </c>
      <c r="H151" s="37" t="s">
        <v>100</v>
      </c>
      <c r="I151" s="37" t="s">
        <v>100</v>
      </c>
      <c r="J151" s="32" t="str">
        <f t="shared" si="3"/>
        <v>Retained</v>
      </c>
      <c r="K151" s="33" t="s">
        <v>831</v>
      </c>
      <c r="L151" s="34" t="s">
        <v>217</v>
      </c>
      <c r="M151" s="35" t="str">
        <f t="shared" si="4"/>
        <v>All fields complete</v>
      </c>
      <c r="N151" s="36" t="b">
        <v>1</v>
      </c>
      <c r="O151" s="38" t="s">
        <v>86</v>
      </c>
    </row>
    <row r="152">
      <c r="A152" s="27" t="s">
        <v>832</v>
      </c>
      <c r="B152" s="33" t="s">
        <v>833</v>
      </c>
      <c r="C152" s="33" t="s">
        <v>834</v>
      </c>
      <c r="D152" s="32" t="str">
        <f t="shared" si="1"/>
        <v>Changed</v>
      </c>
      <c r="E152" s="33" t="s">
        <v>835</v>
      </c>
      <c r="F152" s="33" t="s">
        <v>836</v>
      </c>
      <c r="G152" s="32" t="str">
        <f t="shared" si="2"/>
        <v>Changed</v>
      </c>
      <c r="H152" s="37" t="s">
        <v>165</v>
      </c>
      <c r="I152" s="37" t="s">
        <v>165</v>
      </c>
      <c r="J152" s="32" t="str">
        <f t="shared" si="3"/>
        <v>Retained</v>
      </c>
      <c r="K152" s="33" t="s">
        <v>837</v>
      </c>
      <c r="L152" s="34" t="s">
        <v>431</v>
      </c>
      <c r="M152" s="35" t="str">
        <f t="shared" si="4"/>
        <v>All fields complete</v>
      </c>
      <c r="N152" s="36" t="b">
        <v>1</v>
      </c>
      <c r="O152" s="38" t="s">
        <v>86</v>
      </c>
    </row>
    <row r="153">
      <c r="A153" s="27" t="s">
        <v>838</v>
      </c>
      <c r="B153" s="28" t="s">
        <v>839</v>
      </c>
      <c r="C153" s="28" t="s">
        <v>840</v>
      </c>
      <c r="D153" s="32" t="str">
        <f t="shared" si="1"/>
        <v>Changed</v>
      </c>
      <c r="E153" s="28" t="s">
        <v>431</v>
      </c>
      <c r="F153" s="28" t="s">
        <v>841</v>
      </c>
      <c r="G153" s="32" t="str">
        <f t="shared" si="2"/>
        <v>Changed</v>
      </c>
      <c r="H153" s="30" t="s">
        <v>165</v>
      </c>
      <c r="I153" s="31" t="s">
        <v>165</v>
      </c>
      <c r="J153" s="32" t="str">
        <f t="shared" si="3"/>
        <v>Retained</v>
      </c>
      <c r="K153" s="33" t="s">
        <v>842</v>
      </c>
      <c r="L153" s="34" t="s">
        <v>431</v>
      </c>
      <c r="M153" s="35" t="str">
        <f t="shared" si="4"/>
        <v>All fields complete</v>
      </c>
      <c r="N153" s="36" t="b">
        <v>1</v>
      </c>
      <c r="O153" s="37" t="s">
        <v>53</v>
      </c>
    </row>
    <row r="154">
      <c r="A154" s="27" t="s">
        <v>843</v>
      </c>
      <c r="B154" s="28" t="s">
        <v>844</v>
      </c>
      <c r="C154" s="28" t="s">
        <v>844</v>
      </c>
      <c r="D154" s="32" t="str">
        <f t="shared" si="1"/>
        <v>Retained</v>
      </c>
      <c r="E154" s="28" t="s">
        <v>845</v>
      </c>
      <c r="F154" s="28" t="s">
        <v>845</v>
      </c>
      <c r="G154" s="32" t="str">
        <f t="shared" si="2"/>
        <v>Retained</v>
      </c>
      <c r="H154" s="30" t="s">
        <v>78</v>
      </c>
      <c r="I154" s="31" t="s">
        <v>78</v>
      </c>
      <c r="J154" s="32" t="str">
        <f t="shared" si="3"/>
        <v>Retained</v>
      </c>
      <c r="K154" s="33" t="s">
        <v>846</v>
      </c>
      <c r="L154" s="34" t="s">
        <v>60</v>
      </c>
      <c r="M154" s="35" t="str">
        <f t="shared" si="4"/>
        <v>All fields complete</v>
      </c>
      <c r="N154" s="36" t="b">
        <v>1</v>
      </c>
      <c r="O154" s="37" t="s">
        <v>53</v>
      </c>
    </row>
    <row r="155">
      <c r="A155" s="27" t="s">
        <v>847</v>
      </c>
      <c r="B155" s="28" t="s">
        <v>848</v>
      </c>
      <c r="C155" s="28" t="s">
        <v>848</v>
      </c>
      <c r="D155" s="32" t="str">
        <f t="shared" si="1"/>
        <v>Retained</v>
      </c>
      <c r="E155" s="28" t="s">
        <v>849</v>
      </c>
      <c r="F155" s="28" t="s">
        <v>849</v>
      </c>
      <c r="G155" s="32" t="str">
        <f t="shared" si="2"/>
        <v>Retained</v>
      </c>
      <c r="H155" s="30" t="s">
        <v>127</v>
      </c>
      <c r="I155" s="31" t="s">
        <v>127</v>
      </c>
      <c r="J155" s="32" t="str">
        <f t="shared" si="3"/>
        <v>Retained</v>
      </c>
      <c r="K155" s="33" t="s">
        <v>850</v>
      </c>
      <c r="L155" s="34" t="s">
        <v>60</v>
      </c>
      <c r="M155" s="35" t="str">
        <f t="shared" si="4"/>
        <v>All fields complete</v>
      </c>
      <c r="N155" s="36" t="b">
        <v>1</v>
      </c>
      <c r="O155" s="37" t="s">
        <v>53</v>
      </c>
    </row>
    <row r="156">
      <c r="A156" s="27" t="s">
        <v>851</v>
      </c>
      <c r="B156" s="28" t="s">
        <v>852</v>
      </c>
      <c r="C156" s="28" t="s">
        <v>852</v>
      </c>
      <c r="D156" s="32" t="str">
        <f t="shared" si="1"/>
        <v>Retained</v>
      </c>
      <c r="E156" s="28" t="s">
        <v>853</v>
      </c>
      <c r="F156" s="28" t="s">
        <v>853</v>
      </c>
      <c r="G156" s="32" t="str">
        <f t="shared" si="2"/>
        <v>Retained</v>
      </c>
      <c r="H156" s="30" t="s">
        <v>165</v>
      </c>
      <c r="I156" s="31" t="s">
        <v>165</v>
      </c>
      <c r="J156" s="32" t="str">
        <f t="shared" si="3"/>
        <v>Retained</v>
      </c>
      <c r="K156" s="33" t="s">
        <v>854</v>
      </c>
      <c r="L156" s="34" t="s">
        <v>451</v>
      </c>
      <c r="M156" s="35" t="str">
        <f t="shared" si="4"/>
        <v>All fields complete</v>
      </c>
      <c r="N156" s="36" t="b">
        <v>1</v>
      </c>
      <c r="O156" s="37" t="s">
        <v>53</v>
      </c>
    </row>
    <row r="157">
      <c r="A157" s="27" t="s">
        <v>855</v>
      </c>
      <c r="B157" s="28" t="s">
        <v>856</v>
      </c>
      <c r="C157" s="28" t="s">
        <v>857</v>
      </c>
      <c r="D157" s="32" t="str">
        <f t="shared" si="1"/>
        <v>Changed</v>
      </c>
      <c r="E157" s="28" t="s">
        <v>858</v>
      </c>
      <c r="F157" s="28" t="s">
        <v>859</v>
      </c>
      <c r="G157" s="32" t="str">
        <f t="shared" si="2"/>
        <v>Changed</v>
      </c>
      <c r="H157" s="30" t="s">
        <v>71</v>
      </c>
      <c r="I157" s="37" t="s">
        <v>165</v>
      </c>
      <c r="J157" s="32" t="str">
        <f t="shared" si="3"/>
        <v>Changed</v>
      </c>
      <c r="K157" s="33" t="s">
        <v>860</v>
      </c>
      <c r="L157" s="34" t="s">
        <v>451</v>
      </c>
      <c r="M157" s="35" t="str">
        <f t="shared" si="4"/>
        <v>All fields complete</v>
      </c>
      <c r="N157" s="36" t="b">
        <v>1</v>
      </c>
      <c r="O157" s="37" t="s">
        <v>53</v>
      </c>
    </row>
    <row r="158">
      <c r="A158" s="27" t="s">
        <v>861</v>
      </c>
      <c r="B158" s="28" t="s">
        <v>862</v>
      </c>
      <c r="C158" s="28" t="s">
        <v>862</v>
      </c>
      <c r="D158" s="32" t="str">
        <f t="shared" si="1"/>
        <v>Retained</v>
      </c>
      <c r="E158" s="28" t="s">
        <v>863</v>
      </c>
      <c r="F158" s="28" t="s">
        <v>864</v>
      </c>
      <c r="G158" s="32" t="str">
        <f t="shared" si="2"/>
        <v>Changed</v>
      </c>
      <c r="H158" s="30" t="s">
        <v>78</v>
      </c>
      <c r="I158" s="31" t="s">
        <v>78</v>
      </c>
      <c r="J158" s="32" t="str">
        <f t="shared" si="3"/>
        <v>Retained</v>
      </c>
      <c r="K158" s="33" t="s">
        <v>865</v>
      </c>
      <c r="L158" s="34" t="s">
        <v>451</v>
      </c>
      <c r="M158" s="35" t="str">
        <f t="shared" si="4"/>
        <v>All fields complete</v>
      </c>
      <c r="N158" s="36" t="b">
        <v>1</v>
      </c>
      <c r="O158" s="37" t="s">
        <v>53</v>
      </c>
    </row>
    <row r="159">
      <c r="A159" s="27" t="s">
        <v>866</v>
      </c>
      <c r="B159" s="28" t="s">
        <v>867</v>
      </c>
      <c r="C159" s="28" t="s">
        <v>867</v>
      </c>
      <c r="D159" s="32" t="str">
        <f t="shared" si="1"/>
        <v>Retained</v>
      </c>
      <c r="E159" s="28" t="s">
        <v>868</v>
      </c>
      <c r="F159" s="28" t="s">
        <v>868</v>
      </c>
      <c r="G159" s="32" t="str">
        <f t="shared" si="2"/>
        <v>Retained</v>
      </c>
      <c r="H159" s="30" t="s">
        <v>165</v>
      </c>
      <c r="I159" s="31" t="s">
        <v>165</v>
      </c>
      <c r="J159" s="32" t="str">
        <f t="shared" si="3"/>
        <v>Retained</v>
      </c>
      <c r="K159" s="33" t="s">
        <v>869</v>
      </c>
      <c r="L159" s="34" t="s">
        <v>122</v>
      </c>
      <c r="M159" s="35" t="str">
        <f t="shared" si="4"/>
        <v>All fields complete</v>
      </c>
      <c r="N159" s="36" t="b">
        <v>1</v>
      </c>
      <c r="O159" s="37" t="s">
        <v>53</v>
      </c>
    </row>
    <row r="160">
      <c r="A160" s="27" t="s">
        <v>870</v>
      </c>
      <c r="B160" s="39" t="s">
        <v>871</v>
      </c>
      <c r="C160" s="39" t="s">
        <v>872</v>
      </c>
      <c r="D160" s="32" t="str">
        <f t="shared" si="1"/>
        <v>Changed</v>
      </c>
      <c r="E160" s="39" t="s">
        <v>873</v>
      </c>
      <c r="F160" s="39" t="s">
        <v>873</v>
      </c>
      <c r="G160" s="32" t="str">
        <f t="shared" si="2"/>
        <v>Retained</v>
      </c>
      <c r="H160" s="37" t="s">
        <v>100</v>
      </c>
      <c r="I160" s="37" t="s">
        <v>100</v>
      </c>
      <c r="J160" s="32" t="str">
        <f t="shared" si="3"/>
        <v>Retained</v>
      </c>
      <c r="K160" s="33" t="s">
        <v>874</v>
      </c>
      <c r="L160" s="37" t="s">
        <v>451</v>
      </c>
      <c r="M160" s="35" t="str">
        <f t="shared" si="4"/>
        <v>All fields complete</v>
      </c>
      <c r="N160" s="36" t="b">
        <v>1</v>
      </c>
      <c r="O160" s="38" t="s">
        <v>74</v>
      </c>
    </row>
    <row r="161">
      <c r="A161" s="27" t="s">
        <v>875</v>
      </c>
      <c r="B161" s="39" t="s">
        <v>876</v>
      </c>
      <c r="C161" s="39" t="s">
        <v>877</v>
      </c>
      <c r="D161" s="32" t="str">
        <f t="shared" si="1"/>
        <v>Changed</v>
      </c>
      <c r="E161" s="39" t="s">
        <v>878</v>
      </c>
      <c r="F161" s="39" t="s">
        <v>878</v>
      </c>
      <c r="G161" s="32" t="str">
        <f t="shared" si="2"/>
        <v>Retained</v>
      </c>
      <c r="H161" s="37" t="s">
        <v>78</v>
      </c>
      <c r="I161" s="37" t="s">
        <v>78</v>
      </c>
      <c r="J161" s="32" t="str">
        <f t="shared" si="3"/>
        <v>Retained</v>
      </c>
      <c r="K161" s="33" t="s">
        <v>879</v>
      </c>
      <c r="L161" s="37" t="s">
        <v>451</v>
      </c>
      <c r="M161" s="35" t="str">
        <f t="shared" si="4"/>
        <v>All fields complete</v>
      </c>
      <c r="N161" s="36" t="b">
        <v>1</v>
      </c>
      <c r="O161" s="38" t="s">
        <v>74</v>
      </c>
    </row>
    <row r="162">
      <c r="A162" s="27" t="s">
        <v>885</v>
      </c>
      <c r="B162" s="28" t="s">
        <v>886</v>
      </c>
      <c r="C162" s="28" t="s">
        <v>886</v>
      </c>
      <c r="D162" s="32" t="str">
        <f t="shared" si="1"/>
        <v>Retained</v>
      </c>
      <c r="E162" s="28" t="s">
        <v>887</v>
      </c>
      <c r="F162" s="28" t="s">
        <v>887</v>
      </c>
      <c r="G162" s="32" t="str">
        <f t="shared" si="2"/>
        <v>Retained</v>
      </c>
      <c r="H162" s="38" t="s">
        <v>57</v>
      </c>
      <c r="I162" s="37" t="s">
        <v>58</v>
      </c>
      <c r="J162" s="32" t="str">
        <f t="shared" si="3"/>
        <v>Changed</v>
      </c>
      <c r="K162" s="33" t="s">
        <v>888</v>
      </c>
      <c r="L162" s="34" t="s">
        <v>431</v>
      </c>
      <c r="M162" s="35" t="str">
        <f t="shared" si="4"/>
        <v>All fields complete</v>
      </c>
      <c r="N162" s="36" t="b">
        <v>1</v>
      </c>
      <c r="O162" s="37" t="s">
        <v>53</v>
      </c>
    </row>
    <row r="163">
      <c r="A163" s="27" t="s">
        <v>889</v>
      </c>
      <c r="B163" s="28" t="s">
        <v>890</v>
      </c>
      <c r="C163" s="28" t="s">
        <v>890</v>
      </c>
      <c r="D163" s="32" t="str">
        <f t="shared" si="1"/>
        <v>Retained</v>
      </c>
      <c r="E163" s="28" t="s">
        <v>891</v>
      </c>
      <c r="F163" s="28" t="s">
        <v>891</v>
      </c>
      <c r="G163" s="32" t="str">
        <f t="shared" si="2"/>
        <v>Retained</v>
      </c>
      <c r="H163" s="30" t="s">
        <v>78</v>
      </c>
      <c r="I163" s="31" t="s">
        <v>78</v>
      </c>
      <c r="J163" s="32" t="str">
        <f t="shared" si="3"/>
        <v>Retained</v>
      </c>
      <c r="K163" s="33" t="s">
        <v>892</v>
      </c>
      <c r="L163" s="34" t="s">
        <v>431</v>
      </c>
      <c r="M163" s="35" t="str">
        <f t="shared" si="4"/>
        <v>All fields complete</v>
      </c>
      <c r="N163" s="36" t="b">
        <v>1</v>
      </c>
      <c r="O163" s="37" t="s">
        <v>53</v>
      </c>
    </row>
    <row r="164">
      <c r="A164" s="27" t="s">
        <v>893</v>
      </c>
      <c r="B164" s="28" t="s">
        <v>894</v>
      </c>
      <c r="C164" s="28" t="s">
        <v>894</v>
      </c>
      <c r="D164" s="32" t="str">
        <f t="shared" si="1"/>
        <v>Retained</v>
      </c>
      <c r="E164" s="28" t="s">
        <v>895</v>
      </c>
      <c r="F164" s="28" t="s">
        <v>895</v>
      </c>
      <c r="G164" s="32" t="str">
        <f t="shared" si="2"/>
        <v>Retained</v>
      </c>
      <c r="H164" s="30" t="s">
        <v>165</v>
      </c>
      <c r="I164" s="31" t="s">
        <v>165</v>
      </c>
      <c r="J164" s="32" t="str">
        <f t="shared" si="3"/>
        <v>Retained</v>
      </c>
      <c r="K164" s="33" t="s">
        <v>896</v>
      </c>
      <c r="L164" s="34" t="s">
        <v>451</v>
      </c>
      <c r="M164" s="35" t="str">
        <f t="shared" si="4"/>
        <v>All fields complete</v>
      </c>
      <c r="N164" s="36" t="b">
        <v>1</v>
      </c>
      <c r="O164" s="37" t="s">
        <v>53</v>
      </c>
    </row>
    <row r="165">
      <c r="A165" s="27" t="s">
        <v>897</v>
      </c>
      <c r="B165" s="33" t="s">
        <v>898</v>
      </c>
      <c r="C165" s="33" t="s">
        <v>899</v>
      </c>
      <c r="D165" s="32" t="str">
        <f t="shared" si="1"/>
        <v>Changed</v>
      </c>
      <c r="E165" s="33" t="s">
        <v>900</v>
      </c>
      <c r="F165" s="33" t="s">
        <v>900</v>
      </c>
      <c r="G165" s="32" t="str">
        <f t="shared" si="2"/>
        <v>Retained</v>
      </c>
      <c r="H165" s="37" t="s">
        <v>71</v>
      </c>
      <c r="I165" s="37" t="s">
        <v>71</v>
      </c>
      <c r="J165" s="32" t="str">
        <f t="shared" si="3"/>
        <v>Retained</v>
      </c>
      <c r="K165" s="33" t="s">
        <v>901</v>
      </c>
      <c r="L165" s="34" t="s">
        <v>217</v>
      </c>
      <c r="M165" s="35" t="str">
        <f t="shared" si="4"/>
        <v>All fields complete</v>
      </c>
      <c r="N165" s="36" t="b">
        <v>1</v>
      </c>
      <c r="O165" s="38" t="s">
        <v>86</v>
      </c>
    </row>
    <row r="166">
      <c r="A166" s="27" t="s">
        <v>902</v>
      </c>
      <c r="B166" s="33" t="s">
        <v>903</v>
      </c>
      <c r="C166" s="33" t="s">
        <v>904</v>
      </c>
      <c r="D166" s="32" t="str">
        <f t="shared" si="1"/>
        <v>Changed</v>
      </c>
      <c r="E166" s="33" t="s">
        <v>905</v>
      </c>
      <c r="F166" s="33" t="s">
        <v>906</v>
      </c>
      <c r="G166" s="32" t="str">
        <f t="shared" si="2"/>
        <v>Changed</v>
      </c>
      <c r="H166" s="37" t="s">
        <v>100</v>
      </c>
      <c r="I166" s="37" t="s">
        <v>100</v>
      </c>
      <c r="J166" s="32" t="str">
        <f t="shared" si="3"/>
        <v>Retained</v>
      </c>
      <c r="K166" s="33" t="s">
        <v>907</v>
      </c>
      <c r="L166" s="34" t="s">
        <v>116</v>
      </c>
      <c r="M166" s="35" t="str">
        <f t="shared" si="4"/>
        <v>All fields complete</v>
      </c>
      <c r="N166" s="36" t="b">
        <v>1</v>
      </c>
      <c r="O166" s="38" t="s">
        <v>86</v>
      </c>
    </row>
    <row r="167">
      <c r="A167" s="27" t="s">
        <v>908</v>
      </c>
      <c r="B167" s="33" t="s">
        <v>909</v>
      </c>
      <c r="C167" s="33" t="s">
        <v>910</v>
      </c>
      <c r="D167" s="32" t="str">
        <f t="shared" si="1"/>
        <v>Changed</v>
      </c>
      <c r="E167" s="33" t="s">
        <v>911</v>
      </c>
      <c r="F167" s="33" t="s">
        <v>912</v>
      </c>
      <c r="G167" s="32" t="str">
        <f t="shared" si="2"/>
        <v>Changed</v>
      </c>
      <c r="H167" s="37" t="s">
        <v>78</v>
      </c>
      <c r="I167" s="37" t="s">
        <v>78</v>
      </c>
      <c r="J167" s="32" t="str">
        <f t="shared" si="3"/>
        <v>Retained</v>
      </c>
      <c r="K167" s="33" t="s">
        <v>913</v>
      </c>
      <c r="L167" s="34" t="s">
        <v>116</v>
      </c>
      <c r="M167" s="35" t="str">
        <f t="shared" si="4"/>
        <v>All fields complete</v>
      </c>
      <c r="N167" s="36" t="b">
        <v>1</v>
      </c>
      <c r="O167" s="38" t="s">
        <v>86</v>
      </c>
    </row>
    <row r="168">
      <c r="A168" s="27" t="s">
        <v>914</v>
      </c>
      <c r="B168" s="28" t="s">
        <v>915</v>
      </c>
      <c r="C168" s="28" t="s">
        <v>915</v>
      </c>
      <c r="D168" s="32" t="str">
        <f t="shared" si="1"/>
        <v>Retained</v>
      </c>
      <c r="E168" s="28" t="s">
        <v>916</v>
      </c>
      <c r="F168" s="28" t="s">
        <v>917</v>
      </c>
      <c r="G168" s="32" t="str">
        <f t="shared" si="2"/>
        <v>Changed</v>
      </c>
      <c r="H168" s="30" t="s">
        <v>78</v>
      </c>
      <c r="I168" s="31" t="s">
        <v>78</v>
      </c>
      <c r="J168" s="32" t="str">
        <f t="shared" si="3"/>
        <v>Retained</v>
      </c>
      <c r="K168" s="33" t="s">
        <v>918</v>
      </c>
      <c r="L168" s="34" t="s">
        <v>233</v>
      </c>
      <c r="M168" s="35" t="str">
        <f t="shared" si="4"/>
        <v>All fields complete</v>
      </c>
      <c r="N168" s="36" t="b">
        <v>1</v>
      </c>
      <c r="O168" s="37" t="s">
        <v>53</v>
      </c>
    </row>
    <row r="169">
      <c r="A169" s="27" t="s">
        <v>919</v>
      </c>
      <c r="B169" s="28" t="s">
        <v>920</v>
      </c>
      <c r="C169" s="28" t="s">
        <v>920</v>
      </c>
      <c r="D169" s="32" t="str">
        <f t="shared" si="1"/>
        <v>Retained</v>
      </c>
      <c r="E169" s="28" t="s">
        <v>921</v>
      </c>
      <c r="F169" s="28" t="s">
        <v>922</v>
      </c>
      <c r="G169" s="32" t="str">
        <f t="shared" si="2"/>
        <v>Changed</v>
      </c>
      <c r="H169" s="30" t="s">
        <v>923</v>
      </c>
      <c r="I169" s="31" t="s">
        <v>923</v>
      </c>
      <c r="J169" s="32" t="str">
        <f t="shared" si="3"/>
        <v>Retained</v>
      </c>
      <c r="K169" s="33" t="s">
        <v>924</v>
      </c>
      <c r="L169" s="34" t="s">
        <v>233</v>
      </c>
      <c r="M169" s="35" t="str">
        <f t="shared" si="4"/>
        <v>All fields complete</v>
      </c>
      <c r="N169" s="36" t="b">
        <v>1</v>
      </c>
      <c r="O169" s="37" t="s">
        <v>53</v>
      </c>
    </row>
    <row r="170">
      <c r="A170" s="27" t="s">
        <v>925</v>
      </c>
      <c r="B170" s="33" t="s">
        <v>926</v>
      </c>
      <c r="C170" s="33" t="s">
        <v>927</v>
      </c>
      <c r="D170" s="32" t="str">
        <f t="shared" si="1"/>
        <v>Changed</v>
      </c>
      <c r="E170" s="33" t="s">
        <v>928</v>
      </c>
      <c r="F170" s="33" t="s">
        <v>928</v>
      </c>
      <c r="G170" s="32" t="str">
        <f t="shared" si="2"/>
        <v>Retained</v>
      </c>
      <c r="H170" s="37" t="s">
        <v>66</v>
      </c>
      <c r="I170" s="37" t="s">
        <v>66</v>
      </c>
      <c r="J170" s="32" t="str">
        <f t="shared" si="3"/>
        <v>Retained</v>
      </c>
      <c r="K170" s="33" t="s">
        <v>929</v>
      </c>
      <c r="L170" s="34" t="s">
        <v>233</v>
      </c>
      <c r="M170" s="35" t="str">
        <f t="shared" si="4"/>
        <v>All fields complete</v>
      </c>
      <c r="N170" s="36" t="b">
        <v>1</v>
      </c>
      <c r="O170" s="38" t="s">
        <v>86</v>
      </c>
    </row>
    <row r="171">
      <c r="A171" s="27" t="s">
        <v>930</v>
      </c>
      <c r="B171" s="33" t="s">
        <v>931</v>
      </c>
      <c r="C171" s="33" t="s">
        <v>932</v>
      </c>
      <c r="D171" s="32" t="str">
        <f t="shared" si="1"/>
        <v>Changed</v>
      </c>
      <c r="E171" s="33" t="s">
        <v>933</v>
      </c>
      <c r="F171" s="33" t="s">
        <v>933</v>
      </c>
      <c r="G171" s="32" t="str">
        <f t="shared" si="2"/>
        <v>Retained</v>
      </c>
      <c r="H171" s="37" t="s">
        <v>66</v>
      </c>
      <c r="I171" s="37" t="s">
        <v>66</v>
      </c>
      <c r="J171" s="32" t="str">
        <f t="shared" si="3"/>
        <v>Retained</v>
      </c>
      <c r="K171" s="33" t="s">
        <v>934</v>
      </c>
      <c r="L171" s="34" t="s">
        <v>233</v>
      </c>
      <c r="M171" s="35" t="str">
        <f t="shared" si="4"/>
        <v>All fields complete</v>
      </c>
      <c r="N171" s="36" t="b">
        <v>1</v>
      </c>
      <c r="O171" s="38" t="s">
        <v>86</v>
      </c>
    </row>
    <row r="172">
      <c r="A172" s="27" t="s">
        <v>935</v>
      </c>
      <c r="B172" s="28" t="s">
        <v>936</v>
      </c>
      <c r="C172" s="28" t="s">
        <v>936</v>
      </c>
      <c r="D172" s="32" t="str">
        <f t="shared" si="1"/>
        <v>Retained</v>
      </c>
      <c r="E172" s="28" t="s">
        <v>937</v>
      </c>
      <c r="F172" s="28" t="s">
        <v>938</v>
      </c>
      <c r="G172" s="32" t="str">
        <f t="shared" si="2"/>
        <v>Changed</v>
      </c>
      <c r="H172" s="30" t="s">
        <v>127</v>
      </c>
      <c r="I172" s="31" t="s">
        <v>127</v>
      </c>
      <c r="J172" s="32" t="str">
        <f t="shared" si="3"/>
        <v>Retained</v>
      </c>
      <c r="K172" s="33" t="s">
        <v>939</v>
      </c>
      <c r="L172" s="34" t="s">
        <v>233</v>
      </c>
      <c r="M172" s="35" t="str">
        <f t="shared" si="4"/>
        <v>All fields complete</v>
      </c>
      <c r="N172" s="36" t="b">
        <v>1</v>
      </c>
      <c r="O172" s="37" t="s">
        <v>53</v>
      </c>
    </row>
    <row r="173">
      <c r="A173" s="27" t="s">
        <v>940</v>
      </c>
      <c r="B173" s="28" t="s">
        <v>941</v>
      </c>
      <c r="C173" s="28" t="s">
        <v>941</v>
      </c>
      <c r="D173" s="32" t="str">
        <f t="shared" si="1"/>
        <v>Retained</v>
      </c>
      <c r="E173" s="28" t="s">
        <v>942</v>
      </c>
      <c r="F173" s="28" t="s">
        <v>943</v>
      </c>
      <c r="G173" s="32" t="str">
        <f t="shared" si="2"/>
        <v>Changed</v>
      </c>
      <c r="H173" s="30" t="s">
        <v>127</v>
      </c>
      <c r="I173" s="31" t="s">
        <v>127</v>
      </c>
      <c r="J173" s="32" t="str">
        <f t="shared" si="3"/>
        <v>Retained</v>
      </c>
      <c r="K173" s="33" t="s">
        <v>944</v>
      </c>
      <c r="L173" s="34" t="s">
        <v>233</v>
      </c>
      <c r="M173" s="35" t="str">
        <f t="shared" si="4"/>
        <v>All fields complete</v>
      </c>
      <c r="N173" s="36" t="b">
        <v>1</v>
      </c>
      <c r="O173" s="37" t="s">
        <v>53</v>
      </c>
    </row>
    <row r="174">
      <c r="A174" s="27" t="s">
        <v>945</v>
      </c>
      <c r="B174" s="28" t="s">
        <v>946</v>
      </c>
      <c r="C174" s="28" t="s">
        <v>946</v>
      </c>
      <c r="D174" s="32" t="str">
        <f t="shared" si="1"/>
        <v>Retained</v>
      </c>
      <c r="E174" s="28" t="s">
        <v>947</v>
      </c>
      <c r="F174" s="28" t="s">
        <v>947</v>
      </c>
      <c r="G174" s="32" t="str">
        <f t="shared" si="2"/>
        <v>Retained</v>
      </c>
      <c r="H174" s="30" t="s">
        <v>165</v>
      </c>
      <c r="I174" s="31" t="s">
        <v>165</v>
      </c>
      <c r="J174" s="32" t="str">
        <f t="shared" si="3"/>
        <v>Retained</v>
      </c>
      <c r="K174" s="33" t="s">
        <v>948</v>
      </c>
      <c r="L174" s="34" t="s">
        <v>233</v>
      </c>
      <c r="M174" s="35" t="str">
        <f t="shared" si="4"/>
        <v>All fields complete</v>
      </c>
      <c r="N174" s="36" t="b">
        <v>1</v>
      </c>
      <c r="O174" s="37" t="s">
        <v>53</v>
      </c>
    </row>
    <row r="175">
      <c r="A175" s="27" t="s">
        <v>965</v>
      </c>
      <c r="B175" s="28" t="s">
        <v>966</v>
      </c>
      <c r="C175" s="28" t="s">
        <v>966</v>
      </c>
      <c r="D175" s="32" t="str">
        <f t="shared" si="1"/>
        <v>Retained</v>
      </c>
      <c r="E175" s="28" t="s">
        <v>967</v>
      </c>
      <c r="F175" s="28" t="s">
        <v>967</v>
      </c>
      <c r="G175" s="32" t="str">
        <f t="shared" si="2"/>
        <v>Retained</v>
      </c>
      <c r="H175" s="30" t="s">
        <v>165</v>
      </c>
      <c r="I175" s="31" t="s">
        <v>165</v>
      </c>
      <c r="J175" s="32" t="str">
        <f t="shared" si="3"/>
        <v>Retained</v>
      </c>
      <c r="K175" s="33" t="s">
        <v>968</v>
      </c>
      <c r="L175" s="34" t="s">
        <v>85</v>
      </c>
      <c r="M175" s="35" t="str">
        <f t="shared" si="4"/>
        <v>All fields complete</v>
      </c>
      <c r="N175" s="36" t="b">
        <v>1</v>
      </c>
      <c r="O175" s="37" t="s">
        <v>53</v>
      </c>
    </row>
    <row r="176">
      <c r="A176" s="27" t="s">
        <v>969</v>
      </c>
      <c r="B176" s="33" t="s">
        <v>970</v>
      </c>
      <c r="C176" s="33" t="s">
        <v>970</v>
      </c>
      <c r="D176" s="32" t="str">
        <f t="shared" si="1"/>
        <v>Retained</v>
      </c>
      <c r="E176" s="33" t="s">
        <v>971</v>
      </c>
      <c r="F176" s="33" t="s">
        <v>971</v>
      </c>
      <c r="G176" s="32" t="str">
        <f t="shared" si="2"/>
        <v>Retained</v>
      </c>
      <c r="H176" s="37" t="s">
        <v>78</v>
      </c>
      <c r="I176" s="37" t="s">
        <v>78</v>
      </c>
      <c r="J176" s="32" t="str">
        <f t="shared" si="3"/>
        <v>Retained</v>
      </c>
      <c r="K176" s="33" t="s">
        <v>972</v>
      </c>
      <c r="L176" s="34" t="s">
        <v>217</v>
      </c>
      <c r="M176" s="35" t="str">
        <f t="shared" si="4"/>
        <v>All fields complete</v>
      </c>
      <c r="N176" s="36" t="b">
        <v>1</v>
      </c>
      <c r="O176" s="38" t="s">
        <v>86</v>
      </c>
    </row>
    <row r="177">
      <c r="A177" s="27" t="s">
        <v>973</v>
      </c>
      <c r="B177" s="39" t="s">
        <v>974</v>
      </c>
      <c r="C177" s="39" t="s">
        <v>975</v>
      </c>
      <c r="D177" s="32" t="str">
        <f t="shared" si="1"/>
        <v>Changed</v>
      </c>
      <c r="E177" s="39" t="s">
        <v>976</v>
      </c>
      <c r="F177" s="33" t="s">
        <v>976</v>
      </c>
      <c r="G177" s="32" t="str">
        <f t="shared" si="2"/>
        <v>Retained</v>
      </c>
      <c r="H177" s="37" t="s">
        <v>100</v>
      </c>
      <c r="I177" s="37" t="s">
        <v>100</v>
      </c>
      <c r="J177" s="32" t="str">
        <f t="shared" si="3"/>
        <v>Retained</v>
      </c>
      <c r="K177" s="33" t="s">
        <v>977</v>
      </c>
      <c r="L177" s="37" t="s">
        <v>217</v>
      </c>
      <c r="M177" s="35" t="str">
        <f t="shared" si="4"/>
        <v>All fields complete</v>
      </c>
      <c r="N177" s="36" t="b">
        <v>1</v>
      </c>
      <c r="O177" s="38" t="s">
        <v>74</v>
      </c>
    </row>
    <row r="178">
      <c r="A178" s="27" t="s">
        <v>978</v>
      </c>
      <c r="B178" s="28" t="s">
        <v>979</v>
      </c>
      <c r="C178" s="28" t="s">
        <v>979</v>
      </c>
      <c r="D178" s="32" t="str">
        <f t="shared" si="1"/>
        <v>Retained</v>
      </c>
      <c r="E178" s="28" t="s">
        <v>979</v>
      </c>
      <c r="F178" s="28" t="s">
        <v>979</v>
      </c>
      <c r="G178" s="32" t="str">
        <f t="shared" si="2"/>
        <v>Retained</v>
      </c>
      <c r="H178" s="30" t="s">
        <v>100</v>
      </c>
      <c r="I178" s="31" t="s">
        <v>100</v>
      </c>
      <c r="J178" s="32" t="str">
        <f t="shared" si="3"/>
        <v>Retained</v>
      </c>
      <c r="K178" s="33" t="s">
        <v>980</v>
      </c>
      <c r="L178" s="34" t="s">
        <v>221</v>
      </c>
      <c r="M178" s="35" t="str">
        <f t="shared" si="4"/>
        <v>All fields complete</v>
      </c>
      <c r="N178" s="36" t="b">
        <v>1</v>
      </c>
      <c r="O178" s="37" t="s">
        <v>53</v>
      </c>
    </row>
    <row r="179">
      <c r="A179" s="27" t="s">
        <v>981</v>
      </c>
      <c r="B179" s="28" t="s">
        <v>982</v>
      </c>
      <c r="C179" s="28" t="s">
        <v>983</v>
      </c>
      <c r="D179" s="32" t="str">
        <f t="shared" si="1"/>
        <v>Changed</v>
      </c>
      <c r="E179" s="28" t="s">
        <v>984</v>
      </c>
      <c r="F179" s="28" t="s">
        <v>984</v>
      </c>
      <c r="G179" s="32" t="str">
        <f t="shared" si="2"/>
        <v>Retained</v>
      </c>
      <c r="H179" s="30" t="s">
        <v>100</v>
      </c>
      <c r="I179" s="31" t="s">
        <v>100</v>
      </c>
      <c r="J179" s="32" t="str">
        <f t="shared" si="3"/>
        <v>Retained</v>
      </c>
      <c r="K179" s="33" t="s">
        <v>985</v>
      </c>
      <c r="L179" s="34" t="s">
        <v>221</v>
      </c>
      <c r="M179" s="35" t="str">
        <f t="shared" si="4"/>
        <v>All fields complete</v>
      </c>
      <c r="N179" s="36" t="b">
        <v>1</v>
      </c>
      <c r="O179" s="37" t="s">
        <v>53</v>
      </c>
    </row>
    <row r="180">
      <c r="A180" s="27" t="s">
        <v>986</v>
      </c>
      <c r="B180" s="28" t="s">
        <v>987</v>
      </c>
      <c r="C180" s="28" t="s">
        <v>988</v>
      </c>
      <c r="D180" s="32" t="str">
        <f t="shared" si="1"/>
        <v>Changed</v>
      </c>
      <c r="E180" s="28" t="s">
        <v>989</v>
      </c>
      <c r="F180" s="28" t="s">
        <v>989</v>
      </c>
      <c r="G180" s="32" t="str">
        <f t="shared" si="2"/>
        <v>Retained</v>
      </c>
      <c r="H180" s="30" t="s">
        <v>100</v>
      </c>
      <c r="I180" s="31" t="s">
        <v>100</v>
      </c>
      <c r="J180" s="32" t="str">
        <f t="shared" si="3"/>
        <v>Retained</v>
      </c>
      <c r="K180" s="33" t="s">
        <v>990</v>
      </c>
      <c r="L180" s="34" t="s">
        <v>221</v>
      </c>
      <c r="M180" s="35" t="str">
        <f t="shared" si="4"/>
        <v>All fields complete</v>
      </c>
      <c r="N180" s="36" t="b">
        <v>1</v>
      </c>
      <c r="O180" s="37" t="s">
        <v>53</v>
      </c>
    </row>
    <row r="181">
      <c r="A181" s="27" t="s">
        <v>991</v>
      </c>
      <c r="B181" s="28" t="s">
        <v>992</v>
      </c>
      <c r="C181" s="28" t="s">
        <v>993</v>
      </c>
      <c r="D181" s="32" t="str">
        <f t="shared" si="1"/>
        <v>Changed</v>
      </c>
      <c r="E181" s="28" t="s">
        <v>994</v>
      </c>
      <c r="F181" s="28" t="s">
        <v>994</v>
      </c>
      <c r="G181" s="32" t="str">
        <f t="shared" si="2"/>
        <v>Retained</v>
      </c>
      <c r="H181" s="30" t="s">
        <v>100</v>
      </c>
      <c r="I181" s="31" t="s">
        <v>100</v>
      </c>
      <c r="J181" s="32" t="str">
        <f t="shared" si="3"/>
        <v>Retained</v>
      </c>
      <c r="K181" s="33" t="s">
        <v>995</v>
      </c>
      <c r="L181" s="34" t="s">
        <v>221</v>
      </c>
      <c r="M181" s="35" t="str">
        <f t="shared" si="4"/>
        <v>All fields complete</v>
      </c>
      <c r="N181" s="36" t="b">
        <v>1</v>
      </c>
      <c r="O181" s="37" t="s">
        <v>53</v>
      </c>
    </row>
    <row r="182">
      <c r="A182" s="27" t="s">
        <v>996</v>
      </c>
      <c r="B182" s="28" t="s">
        <v>997</v>
      </c>
      <c r="C182" s="28" t="s">
        <v>998</v>
      </c>
      <c r="D182" s="32" t="str">
        <f t="shared" si="1"/>
        <v>Changed</v>
      </c>
      <c r="E182" s="28" t="s">
        <v>999</v>
      </c>
      <c r="F182" s="28" t="s">
        <v>999</v>
      </c>
      <c r="G182" s="32" t="str">
        <f t="shared" si="2"/>
        <v>Retained</v>
      </c>
      <c r="H182" s="30" t="s">
        <v>100</v>
      </c>
      <c r="I182" s="31" t="s">
        <v>100</v>
      </c>
      <c r="J182" s="32" t="str">
        <f t="shared" si="3"/>
        <v>Retained</v>
      </c>
      <c r="K182" s="33" t="s">
        <v>1000</v>
      </c>
      <c r="L182" s="34" t="s">
        <v>221</v>
      </c>
      <c r="M182" s="35" t="str">
        <f t="shared" si="4"/>
        <v>All fields complete</v>
      </c>
      <c r="N182" s="36" t="b">
        <v>1</v>
      </c>
      <c r="O182" s="37" t="s">
        <v>53</v>
      </c>
    </row>
    <row r="183">
      <c r="A183" s="27" t="s">
        <v>1001</v>
      </c>
      <c r="B183" s="28" t="s">
        <v>1002</v>
      </c>
      <c r="C183" s="28" t="s">
        <v>1003</v>
      </c>
      <c r="D183" s="32" t="str">
        <f t="shared" si="1"/>
        <v>Changed</v>
      </c>
      <c r="E183" s="28" t="s">
        <v>1004</v>
      </c>
      <c r="F183" s="28" t="s">
        <v>1004</v>
      </c>
      <c r="G183" s="32" t="str">
        <f t="shared" si="2"/>
        <v>Retained</v>
      </c>
      <c r="H183" s="30" t="s">
        <v>100</v>
      </c>
      <c r="I183" s="31" t="s">
        <v>100</v>
      </c>
      <c r="J183" s="32" t="str">
        <f t="shared" si="3"/>
        <v>Retained</v>
      </c>
      <c r="K183" s="33" t="s">
        <v>1005</v>
      </c>
      <c r="L183" s="34" t="s">
        <v>221</v>
      </c>
      <c r="M183" s="35" t="str">
        <f t="shared" si="4"/>
        <v>All fields complete</v>
      </c>
      <c r="N183" s="36" t="b">
        <v>1</v>
      </c>
      <c r="O183" s="37" t="s">
        <v>53</v>
      </c>
    </row>
    <row r="184">
      <c r="A184" s="27" t="s">
        <v>1006</v>
      </c>
      <c r="B184" s="33" t="s">
        <v>1007</v>
      </c>
      <c r="C184" s="33" t="s">
        <v>1007</v>
      </c>
      <c r="D184" s="32" t="str">
        <f t="shared" si="1"/>
        <v>Retained</v>
      </c>
      <c r="E184" s="33" t="s">
        <v>1008</v>
      </c>
      <c r="F184" s="33" t="s">
        <v>1008</v>
      </c>
      <c r="G184" s="32" t="str">
        <f t="shared" si="2"/>
        <v>Retained</v>
      </c>
      <c r="H184" s="37" t="s">
        <v>78</v>
      </c>
      <c r="I184" s="37" t="s">
        <v>78</v>
      </c>
      <c r="J184" s="32" t="str">
        <f t="shared" si="3"/>
        <v>Retained</v>
      </c>
      <c r="K184" s="33" t="s">
        <v>1009</v>
      </c>
      <c r="L184" s="34" t="s">
        <v>184</v>
      </c>
      <c r="M184" s="35" t="str">
        <f t="shared" si="4"/>
        <v>All fields complete</v>
      </c>
      <c r="N184" s="36" t="b">
        <v>1</v>
      </c>
      <c r="O184" s="38" t="s">
        <v>86</v>
      </c>
    </row>
    <row r="185">
      <c r="A185" s="27" t="s">
        <v>1010</v>
      </c>
      <c r="B185" s="33" t="s">
        <v>1011</v>
      </c>
      <c r="C185" s="33" t="s">
        <v>1012</v>
      </c>
      <c r="D185" s="32" t="str">
        <f t="shared" si="1"/>
        <v>Changed</v>
      </c>
      <c r="E185" s="33" t="s">
        <v>1013</v>
      </c>
      <c r="F185" s="33" t="s">
        <v>1014</v>
      </c>
      <c r="G185" s="32" t="str">
        <f t="shared" si="2"/>
        <v>Changed</v>
      </c>
      <c r="H185" s="37" t="s">
        <v>1015</v>
      </c>
      <c r="I185" s="37" t="s">
        <v>923</v>
      </c>
      <c r="J185" s="32" t="str">
        <f t="shared" si="3"/>
        <v>Retained</v>
      </c>
      <c r="K185" s="33" t="s">
        <v>1016</v>
      </c>
      <c r="L185" s="34" t="s">
        <v>184</v>
      </c>
      <c r="M185" s="35" t="str">
        <f t="shared" si="4"/>
        <v>All fields complete</v>
      </c>
      <c r="N185" s="36" t="b">
        <v>1</v>
      </c>
      <c r="O185" s="38" t="s">
        <v>86</v>
      </c>
    </row>
    <row r="186">
      <c r="A186" s="27" t="s">
        <v>1017</v>
      </c>
      <c r="B186" s="33" t="s">
        <v>1018</v>
      </c>
      <c r="C186" s="33" t="s">
        <v>1019</v>
      </c>
      <c r="D186" s="32" t="str">
        <f t="shared" si="1"/>
        <v>Changed</v>
      </c>
      <c r="E186" s="33" t="s">
        <v>1020</v>
      </c>
      <c r="F186" s="33" t="s">
        <v>1021</v>
      </c>
      <c r="G186" s="32" t="str">
        <f t="shared" si="2"/>
        <v>Changed</v>
      </c>
      <c r="H186" s="37" t="s">
        <v>78</v>
      </c>
      <c r="I186" s="37" t="s">
        <v>78</v>
      </c>
      <c r="J186" s="32" t="str">
        <f t="shared" si="3"/>
        <v>Retained</v>
      </c>
      <c r="K186" s="33" t="s">
        <v>1022</v>
      </c>
      <c r="L186" s="34" t="s">
        <v>184</v>
      </c>
      <c r="M186" s="35" t="str">
        <f t="shared" si="4"/>
        <v>All fields complete</v>
      </c>
      <c r="N186" s="36" t="b">
        <v>1</v>
      </c>
      <c r="O186" s="38" t="s">
        <v>86</v>
      </c>
    </row>
    <row r="187">
      <c r="A187" s="27" t="s">
        <v>1023</v>
      </c>
      <c r="B187" s="28" t="s">
        <v>1024</v>
      </c>
      <c r="C187" s="28" t="s">
        <v>1024</v>
      </c>
      <c r="D187" s="32" t="str">
        <f t="shared" si="1"/>
        <v>Retained</v>
      </c>
      <c r="E187" s="28" t="s">
        <v>1025</v>
      </c>
      <c r="F187" s="28" t="s">
        <v>1025</v>
      </c>
      <c r="G187" s="32" t="str">
        <f t="shared" si="2"/>
        <v>Retained</v>
      </c>
      <c r="H187" s="30" t="s">
        <v>1026</v>
      </c>
      <c r="I187" s="31" t="s">
        <v>1026</v>
      </c>
      <c r="J187" s="32" t="str">
        <f t="shared" si="3"/>
        <v>Retained</v>
      </c>
      <c r="K187" s="33" t="s">
        <v>1027</v>
      </c>
      <c r="L187" s="34" t="s">
        <v>451</v>
      </c>
      <c r="M187" s="35" t="str">
        <f t="shared" si="4"/>
        <v>All fields complete</v>
      </c>
      <c r="N187" s="36" t="b">
        <v>1</v>
      </c>
      <c r="O187" s="37" t="s">
        <v>53</v>
      </c>
    </row>
    <row r="188">
      <c r="A188" s="27" t="s">
        <v>1028</v>
      </c>
      <c r="B188" s="28" t="s">
        <v>1029</v>
      </c>
      <c r="C188" s="28" t="s">
        <v>1029</v>
      </c>
      <c r="D188" s="209" t="s">
        <v>1030</v>
      </c>
      <c r="E188" s="28" t="s">
        <v>1031</v>
      </c>
      <c r="F188" s="28" t="s">
        <v>1031</v>
      </c>
      <c r="G188" s="32" t="str">
        <f t="shared" si="2"/>
        <v>Retained</v>
      </c>
      <c r="H188" s="30" t="s">
        <v>127</v>
      </c>
      <c r="I188" s="31" t="s">
        <v>127</v>
      </c>
      <c r="J188" s="32" t="str">
        <f t="shared" si="3"/>
        <v>Retained</v>
      </c>
      <c r="K188" s="33" t="s">
        <v>1032</v>
      </c>
      <c r="L188" s="34" t="s">
        <v>451</v>
      </c>
      <c r="M188" s="35" t="str">
        <f t="shared" si="4"/>
        <v>All fields complete</v>
      </c>
      <c r="N188" s="36" t="b">
        <v>1</v>
      </c>
      <c r="O188" s="37" t="s">
        <v>53</v>
      </c>
    </row>
    <row r="189">
      <c r="A189" s="27" t="s">
        <v>1033</v>
      </c>
      <c r="B189" s="28" t="s">
        <v>1034</v>
      </c>
      <c r="C189" s="28" t="s">
        <v>1034</v>
      </c>
      <c r="D189" s="32" t="str">
        <f t="shared" ref="D189:D394" si="5">IF(B189=C189,"Retained",IF(C189="","To be checked","Changed"))</f>
        <v>Retained</v>
      </c>
      <c r="E189" s="28" t="s">
        <v>1035</v>
      </c>
      <c r="F189" s="28" t="s">
        <v>1035</v>
      </c>
      <c r="G189" s="32" t="str">
        <f t="shared" si="2"/>
        <v>Retained</v>
      </c>
      <c r="H189" s="30" t="s">
        <v>50</v>
      </c>
      <c r="I189" s="31" t="s">
        <v>50</v>
      </c>
      <c r="J189" s="32" t="str">
        <f t="shared" si="3"/>
        <v>Retained</v>
      </c>
      <c r="K189" s="33" t="s">
        <v>1036</v>
      </c>
      <c r="L189" s="34" t="s">
        <v>106</v>
      </c>
      <c r="M189" s="35" t="str">
        <f t="shared" si="4"/>
        <v>All fields complete</v>
      </c>
      <c r="N189" s="36" t="b">
        <v>1</v>
      </c>
      <c r="O189" s="37" t="s">
        <v>53</v>
      </c>
    </row>
    <row r="190">
      <c r="A190" s="27" t="s">
        <v>1037</v>
      </c>
      <c r="B190" s="28" t="s">
        <v>1038</v>
      </c>
      <c r="C190" s="28" t="s">
        <v>1038</v>
      </c>
      <c r="D190" s="32" t="str">
        <f t="shared" si="5"/>
        <v>Retained</v>
      </c>
      <c r="E190" s="28" t="s">
        <v>1039</v>
      </c>
      <c r="F190" s="28" t="s">
        <v>1039</v>
      </c>
      <c r="G190" s="32" t="str">
        <f t="shared" si="2"/>
        <v>Retained</v>
      </c>
      <c r="H190" s="30" t="s">
        <v>50</v>
      </c>
      <c r="I190" s="31" t="s">
        <v>50</v>
      </c>
      <c r="J190" s="32" t="str">
        <f t="shared" si="3"/>
        <v>Retained</v>
      </c>
      <c r="K190" s="33" t="s">
        <v>1040</v>
      </c>
      <c r="L190" s="34" t="s">
        <v>106</v>
      </c>
      <c r="M190" s="35" t="str">
        <f t="shared" si="4"/>
        <v>All fields complete</v>
      </c>
      <c r="N190" s="36" t="b">
        <v>1</v>
      </c>
      <c r="O190" s="37" t="s">
        <v>53</v>
      </c>
    </row>
    <row r="191">
      <c r="A191" s="27" t="s">
        <v>1041</v>
      </c>
      <c r="B191" s="28" t="s">
        <v>1042</v>
      </c>
      <c r="C191" s="28" t="s">
        <v>1042</v>
      </c>
      <c r="D191" s="32" t="str">
        <f t="shared" si="5"/>
        <v>Retained</v>
      </c>
      <c r="E191" s="28" t="s">
        <v>1042</v>
      </c>
      <c r="F191" s="28" t="s">
        <v>1042</v>
      </c>
      <c r="G191" s="32" t="str">
        <f t="shared" si="2"/>
        <v>Retained</v>
      </c>
      <c r="H191" s="30" t="s">
        <v>165</v>
      </c>
      <c r="I191" s="31" t="s">
        <v>165</v>
      </c>
      <c r="J191" s="32" t="str">
        <f t="shared" si="3"/>
        <v>Retained</v>
      </c>
      <c r="K191" s="33" t="s">
        <v>1043</v>
      </c>
      <c r="L191" s="34" t="s">
        <v>451</v>
      </c>
      <c r="M191" s="35" t="str">
        <f t="shared" si="4"/>
        <v>All fields complete</v>
      </c>
      <c r="N191" s="36" t="b">
        <v>1</v>
      </c>
      <c r="O191" s="37" t="s">
        <v>53</v>
      </c>
    </row>
    <row r="192">
      <c r="A192" s="27" t="s">
        <v>1053</v>
      </c>
      <c r="B192" s="28" t="s">
        <v>1054</v>
      </c>
      <c r="C192" s="28" t="s">
        <v>1054</v>
      </c>
      <c r="D192" s="32" t="str">
        <f t="shared" si="5"/>
        <v>Retained</v>
      </c>
      <c r="E192" s="28" t="s">
        <v>1055</v>
      </c>
      <c r="F192" s="28" t="s">
        <v>1056</v>
      </c>
      <c r="G192" s="32" t="str">
        <f t="shared" si="2"/>
        <v>Changed</v>
      </c>
      <c r="H192" s="30" t="s">
        <v>78</v>
      </c>
      <c r="I192" s="31" t="s">
        <v>78</v>
      </c>
      <c r="J192" s="32" t="str">
        <f t="shared" si="3"/>
        <v>Retained</v>
      </c>
      <c r="K192" s="33" t="s">
        <v>1057</v>
      </c>
      <c r="L192" s="34" t="s">
        <v>243</v>
      </c>
      <c r="M192" s="35" t="str">
        <f t="shared" si="4"/>
        <v>All fields complete</v>
      </c>
      <c r="N192" s="36" t="b">
        <v>1</v>
      </c>
      <c r="O192" s="37" t="s">
        <v>53</v>
      </c>
    </row>
    <row r="193">
      <c r="A193" s="27" t="s">
        <v>1058</v>
      </c>
      <c r="B193" s="28" t="s">
        <v>1059</v>
      </c>
      <c r="C193" s="28" t="s">
        <v>1059</v>
      </c>
      <c r="D193" s="32" t="str">
        <f t="shared" si="5"/>
        <v>Retained</v>
      </c>
      <c r="E193" s="28" t="s">
        <v>1060</v>
      </c>
      <c r="F193" s="28" t="s">
        <v>1061</v>
      </c>
      <c r="G193" s="32" t="str">
        <f t="shared" si="2"/>
        <v>Changed</v>
      </c>
      <c r="H193" s="30" t="s">
        <v>923</v>
      </c>
      <c r="I193" s="31" t="s">
        <v>923</v>
      </c>
      <c r="J193" s="32" t="str">
        <f t="shared" si="3"/>
        <v>Retained</v>
      </c>
      <c r="K193" s="33" t="s">
        <v>1062</v>
      </c>
      <c r="L193" s="34" t="s">
        <v>243</v>
      </c>
      <c r="M193" s="35" t="str">
        <f t="shared" si="4"/>
        <v>All fields complete</v>
      </c>
      <c r="N193" s="36" t="b">
        <v>1</v>
      </c>
      <c r="O193" s="37" t="s">
        <v>53</v>
      </c>
    </row>
    <row r="194">
      <c r="A194" s="27" t="s">
        <v>1063</v>
      </c>
      <c r="B194" s="33" t="s">
        <v>1064</v>
      </c>
      <c r="C194" s="33" t="s">
        <v>1065</v>
      </c>
      <c r="D194" s="32" t="str">
        <f t="shared" si="5"/>
        <v>Changed</v>
      </c>
      <c r="E194" s="33" t="s">
        <v>1066</v>
      </c>
      <c r="F194" s="33" t="s">
        <v>1066</v>
      </c>
      <c r="G194" s="32" t="str">
        <f t="shared" si="2"/>
        <v>Retained</v>
      </c>
      <c r="H194" s="37" t="s">
        <v>66</v>
      </c>
      <c r="I194" s="37" t="s">
        <v>66</v>
      </c>
      <c r="J194" s="32" t="str">
        <f t="shared" si="3"/>
        <v>Retained</v>
      </c>
      <c r="K194" s="33" t="s">
        <v>1067</v>
      </c>
      <c r="L194" s="34" t="s">
        <v>243</v>
      </c>
      <c r="M194" s="35" t="str">
        <f t="shared" si="4"/>
        <v>All fields complete</v>
      </c>
      <c r="N194" s="36" t="b">
        <v>1</v>
      </c>
      <c r="O194" s="38" t="s">
        <v>86</v>
      </c>
    </row>
    <row r="195">
      <c r="A195" s="27" t="s">
        <v>1068</v>
      </c>
      <c r="B195" s="33" t="s">
        <v>1069</v>
      </c>
      <c r="C195" s="33" t="s">
        <v>1070</v>
      </c>
      <c r="D195" s="32" t="str">
        <f t="shared" si="5"/>
        <v>Changed</v>
      </c>
      <c r="E195" s="33" t="s">
        <v>1071</v>
      </c>
      <c r="F195" s="33" t="s">
        <v>1071</v>
      </c>
      <c r="G195" s="32" t="str">
        <f t="shared" si="2"/>
        <v>Retained</v>
      </c>
      <c r="H195" s="37" t="s">
        <v>66</v>
      </c>
      <c r="I195" s="37" t="s">
        <v>66</v>
      </c>
      <c r="J195" s="32" t="str">
        <f t="shared" si="3"/>
        <v>Retained</v>
      </c>
      <c r="K195" s="33" t="s">
        <v>1072</v>
      </c>
      <c r="L195" s="34" t="s">
        <v>243</v>
      </c>
      <c r="M195" s="35" t="str">
        <f t="shared" si="4"/>
        <v>All fields complete</v>
      </c>
      <c r="N195" s="36" t="b">
        <v>1</v>
      </c>
      <c r="O195" s="38" t="s">
        <v>86</v>
      </c>
    </row>
    <row r="196">
      <c r="A196" s="27" t="s">
        <v>1073</v>
      </c>
      <c r="B196" s="28" t="s">
        <v>1074</v>
      </c>
      <c r="C196" s="28" t="s">
        <v>1075</v>
      </c>
      <c r="D196" s="32" t="str">
        <f t="shared" si="5"/>
        <v>Changed</v>
      </c>
      <c r="E196" s="28" t="s">
        <v>1076</v>
      </c>
      <c r="F196" s="28" t="s">
        <v>1076</v>
      </c>
      <c r="G196" s="32" t="str">
        <f t="shared" si="2"/>
        <v>Retained</v>
      </c>
      <c r="H196" s="38" t="s">
        <v>57</v>
      </c>
      <c r="I196" s="37" t="s">
        <v>58</v>
      </c>
      <c r="J196" s="32" t="str">
        <f t="shared" si="3"/>
        <v>Changed</v>
      </c>
      <c r="K196" s="33" t="s">
        <v>1077</v>
      </c>
      <c r="L196" s="34" t="s">
        <v>243</v>
      </c>
      <c r="M196" s="35" t="str">
        <f t="shared" si="4"/>
        <v>All fields complete</v>
      </c>
      <c r="N196" s="36" t="b">
        <v>1</v>
      </c>
      <c r="O196" s="37" t="s">
        <v>53</v>
      </c>
    </row>
    <row r="197">
      <c r="A197" s="27" t="s">
        <v>1078</v>
      </c>
      <c r="B197" s="28" t="s">
        <v>1079</v>
      </c>
      <c r="C197" s="28" t="s">
        <v>1079</v>
      </c>
      <c r="D197" s="32" t="str">
        <f t="shared" si="5"/>
        <v>Retained</v>
      </c>
      <c r="E197" s="28" t="s">
        <v>1080</v>
      </c>
      <c r="F197" s="28" t="s">
        <v>1080</v>
      </c>
      <c r="G197" s="32" t="str">
        <f t="shared" si="2"/>
        <v>Retained</v>
      </c>
      <c r="H197" s="30" t="s">
        <v>165</v>
      </c>
      <c r="I197" s="31" t="s">
        <v>165</v>
      </c>
      <c r="J197" s="32" t="str">
        <f t="shared" si="3"/>
        <v>Retained</v>
      </c>
      <c r="K197" s="33" t="s">
        <v>1081</v>
      </c>
      <c r="L197" s="34" t="s">
        <v>243</v>
      </c>
      <c r="M197" s="35" t="str">
        <f t="shared" si="4"/>
        <v>All fields complete</v>
      </c>
      <c r="N197" s="36" t="b">
        <v>1</v>
      </c>
      <c r="O197" s="37" t="s">
        <v>53</v>
      </c>
    </row>
    <row r="198">
      <c r="A198" s="27" t="s">
        <v>1082</v>
      </c>
      <c r="B198" s="33" t="s">
        <v>1083</v>
      </c>
      <c r="C198" s="33" t="s">
        <v>1084</v>
      </c>
      <c r="D198" s="32" t="str">
        <f t="shared" si="5"/>
        <v>Changed</v>
      </c>
      <c r="E198" s="33" t="s">
        <v>1085</v>
      </c>
      <c r="F198" s="33" t="s">
        <v>1086</v>
      </c>
      <c r="G198" s="32" t="str">
        <f t="shared" si="2"/>
        <v>Changed</v>
      </c>
      <c r="H198" s="37" t="s">
        <v>58</v>
      </c>
      <c r="I198" s="37" t="s">
        <v>58</v>
      </c>
      <c r="J198" s="32" t="str">
        <f t="shared" si="3"/>
        <v>Retained</v>
      </c>
      <c r="K198" s="33" t="s">
        <v>1087</v>
      </c>
      <c r="L198" s="34" t="s">
        <v>243</v>
      </c>
      <c r="M198" s="35" t="str">
        <f t="shared" si="4"/>
        <v>All fields complete</v>
      </c>
      <c r="N198" s="36" t="b">
        <v>1</v>
      </c>
      <c r="O198" s="38" t="s">
        <v>86</v>
      </c>
    </row>
    <row r="199">
      <c r="A199" s="27" t="s">
        <v>1088</v>
      </c>
      <c r="B199" s="33" t="s">
        <v>1089</v>
      </c>
      <c r="C199" s="33" t="s">
        <v>1090</v>
      </c>
      <c r="D199" s="32" t="str">
        <f t="shared" si="5"/>
        <v>Changed</v>
      </c>
      <c r="E199" s="33" t="s">
        <v>1091</v>
      </c>
      <c r="F199" s="33" t="s">
        <v>1092</v>
      </c>
      <c r="G199" s="32" t="str">
        <f t="shared" si="2"/>
        <v>Changed</v>
      </c>
      <c r="H199" s="37" t="s">
        <v>58</v>
      </c>
      <c r="I199" s="37" t="s">
        <v>58</v>
      </c>
      <c r="J199" s="32" t="str">
        <f t="shared" si="3"/>
        <v>Retained</v>
      </c>
      <c r="K199" s="33" t="s">
        <v>1093</v>
      </c>
      <c r="L199" s="34" t="s">
        <v>243</v>
      </c>
      <c r="M199" s="35" t="str">
        <f t="shared" si="4"/>
        <v>All fields complete</v>
      </c>
      <c r="N199" s="36" t="b">
        <v>1</v>
      </c>
      <c r="O199" s="38" t="s">
        <v>86</v>
      </c>
    </row>
    <row r="200">
      <c r="A200" s="27" t="s">
        <v>1094</v>
      </c>
      <c r="B200" s="28" t="s">
        <v>1095</v>
      </c>
      <c r="C200" s="28" t="s">
        <v>1095</v>
      </c>
      <c r="D200" s="32" t="str">
        <f t="shared" si="5"/>
        <v>Retained</v>
      </c>
      <c r="E200" s="28" t="s">
        <v>1096</v>
      </c>
      <c r="F200" s="28" t="s">
        <v>1096</v>
      </c>
      <c r="G200" s="32" t="str">
        <f t="shared" si="2"/>
        <v>Retained</v>
      </c>
      <c r="H200" s="30" t="s">
        <v>127</v>
      </c>
      <c r="I200" s="31" t="s">
        <v>127</v>
      </c>
      <c r="J200" s="32" t="str">
        <f t="shared" si="3"/>
        <v>Retained</v>
      </c>
      <c r="K200" s="33" t="s">
        <v>1097</v>
      </c>
      <c r="L200" s="34" t="s">
        <v>243</v>
      </c>
      <c r="M200" s="35" t="str">
        <f t="shared" si="4"/>
        <v>All fields complete</v>
      </c>
      <c r="N200" s="36" t="b">
        <v>1</v>
      </c>
      <c r="O200" s="37" t="s">
        <v>53</v>
      </c>
    </row>
    <row r="201">
      <c r="A201" s="27" t="s">
        <v>1098</v>
      </c>
      <c r="B201" s="28" t="s">
        <v>1099</v>
      </c>
      <c r="C201" s="28" t="s">
        <v>1099</v>
      </c>
      <c r="D201" s="32" t="str">
        <f t="shared" si="5"/>
        <v>Retained</v>
      </c>
      <c r="E201" s="28" t="s">
        <v>1100</v>
      </c>
      <c r="F201" s="28" t="s">
        <v>1100</v>
      </c>
      <c r="G201" s="32" t="str">
        <f t="shared" si="2"/>
        <v>Retained</v>
      </c>
      <c r="H201" s="30" t="s">
        <v>127</v>
      </c>
      <c r="I201" s="31" t="s">
        <v>127</v>
      </c>
      <c r="J201" s="32" t="str">
        <f t="shared" si="3"/>
        <v>Retained</v>
      </c>
      <c r="K201" s="33" t="s">
        <v>1101</v>
      </c>
      <c r="L201" s="34" t="s">
        <v>243</v>
      </c>
      <c r="M201" s="35" t="str">
        <f t="shared" si="4"/>
        <v>All fields complete</v>
      </c>
      <c r="N201" s="36" t="b">
        <v>1</v>
      </c>
      <c r="O201" s="37" t="s">
        <v>53</v>
      </c>
    </row>
    <row r="202">
      <c r="A202" s="27" t="s">
        <v>1102</v>
      </c>
      <c r="B202" s="28" t="s">
        <v>1103</v>
      </c>
      <c r="C202" s="28" t="s">
        <v>1103</v>
      </c>
      <c r="D202" s="32" t="str">
        <f t="shared" si="5"/>
        <v>Retained</v>
      </c>
      <c r="E202" s="28" t="s">
        <v>1104</v>
      </c>
      <c r="F202" s="28" t="s">
        <v>1104</v>
      </c>
      <c r="G202" s="32" t="str">
        <f t="shared" si="2"/>
        <v>Retained</v>
      </c>
      <c r="H202" s="30" t="s">
        <v>165</v>
      </c>
      <c r="I202" s="31" t="s">
        <v>165</v>
      </c>
      <c r="J202" s="32" t="str">
        <f t="shared" si="3"/>
        <v>Retained</v>
      </c>
      <c r="K202" s="33" t="s">
        <v>1105</v>
      </c>
      <c r="L202" s="34" t="s">
        <v>243</v>
      </c>
      <c r="M202" s="35" t="str">
        <f t="shared" si="4"/>
        <v>All fields complete</v>
      </c>
      <c r="N202" s="36" t="b">
        <v>1</v>
      </c>
      <c r="O202" s="37" t="s">
        <v>53</v>
      </c>
    </row>
    <row r="203">
      <c r="A203" s="27" t="s">
        <v>1106</v>
      </c>
      <c r="B203" s="33" t="s">
        <v>1107</v>
      </c>
      <c r="C203" s="33" t="s">
        <v>1108</v>
      </c>
      <c r="D203" s="32" t="str">
        <f t="shared" si="5"/>
        <v>Changed</v>
      </c>
      <c r="E203" s="33" t="s">
        <v>1109</v>
      </c>
      <c r="F203" s="33" t="s">
        <v>1110</v>
      </c>
      <c r="G203" s="32" t="str">
        <f t="shared" si="2"/>
        <v>Changed</v>
      </c>
      <c r="H203" s="37" t="s">
        <v>78</v>
      </c>
      <c r="I203" s="37" t="s">
        <v>78</v>
      </c>
      <c r="J203" s="32" t="str">
        <f t="shared" si="3"/>
        <v>Retained</v>
      </c>
      <c r="K203" s="33" t="s">
        <v>1111</v>
      </c>
      <c r="L203" s="34" t="s">
        <v>243</v>
      </c>
      <c r="M203" s="35" t="str">
        <f t="shared" si="4"/>
        <v>All fields complete</v>
      </c>
      <c r="N203" s="36" t="b">
        <v>1</v>
      </c>
      <c r="O203" s="38" t="s">
        <v>86</v>
      </c>
    </row>
    <row r="204">
      <c r="A204" s="27" t="s">
        <v>1112</v>
      </c>
      <c r="B204" s="28" t="s">
        <v>1113</v>
      </c>
      <c r="C204" s="28" t="s">
        <v>1113</v>
      </c>
      <c r="D204" s="32" t="str">
        <f t="shared" si="5"/>
        <v>Retained</v>
      </c>
      <c r="E204" s="28" t="s">
        <v>1114</v>
      </c>
      <c r="F204" s="28" t="s">
        <v>1114</v>
      </c>
      <c r="G204" s="32" t="str">
        <f t="shared" si="2"/>
        <v>Retained</v>
      </c>
      <c r="H204" s="30" t="s">
        <v>165</v>
      </c>
      <c r="I204" s="31" t="s">
        <v>165</v>
      </c>
      <c r="J204" s="32" t="str">
        <f t="shared" si="3"/>
        <v>Retained</v>
      </c>
      <c r="K204" s="33" t="s">
        <v>1115</v>
      </c>
      <c r="L204" s="34" t="s">
        <v>451</v>
      </c>
      <c r="M204" s="35" t="str">
        <f t="shared" si="4"/>
        <v>All fields complete</v>
      </c>
      <c r="N204" s="36" t="b">
        <v>1</v>
      </c>
      <c r="O204" s="37" t="s">
        <v>53</v>
      </c>
    </row>
    <row r="205">
      <c r="A205" s="27" t="s">
        <v>1116</v>
      </c>
      <c r="B205" s="28" t="s">
        <v>1117</v>
      </c>
      <c r="C205" s="28" t="s">
        <v>1117</v>
      </c>
      <c r="D205" s="32" t="str">
        <f t="shared" si="5"/>
        <v>Retained</v>
      </c>
      <c r="E205" s="28" t="s">
        <v>1118</v>
      </c>
      <c r="F205" s="28" t="s">
        <v>1119</v>
      </c>
      <c r="G205" s="32" t="str">
        <f t="shared" si="2"/>
        <v>Changed</v>
      </c>
      <c r="H205" s="30" t="s">
        <v>71</v>
      </c>
      <c r="I205" s="31" t="s">
        <v>71</v>
      </c>
      <c r="J205" s="32" t="str">
        <f t="shared" si="3"/>
        <v>Retained</v>
      </c>
      <c r="K205" s="33" t="s">
        <v>1120</v>
      </c>
      <c r="L205" s="34" t="s">
        <v>85</v>
      </c>
      <c r="M205" s="35" t="str">
        <f t="shared" si="4"/>
        <v>All fields complete</v>
      </c>
      <c r="N205" s="36" t="b">
        <v>1</v>
      </c>
      <c r="O205" s="37" t="s">
        <v>53</v>
      </c>
    </row>
    <row r="206">
      <c r="A206" s="27" t="s">
        <v>1121</v>
      </c>
      <c r="B206" s="39" t="s">
        <v>1122</v>
      </c>
      <c r="C206" s="39" t="s">
        <v>1122</v>
      </c>
      <c r="D206" s="32" t="str">
        <f t="shared" si="5"/>
        <v>Retained</v>
      </c>
      <c r="E206" s="39" t="s">
        <v>1123</v>
      </c>
      <c r="F206" s="39" t="s">
        <v>1123</v>
      </c>
      <c r="G206" s="32" t="str">
        <f t="shared" si="2"/>
        <v>Retained</v>
      </c>
      <c r="H206" s="37" t="s">
        <v>100</v>
      </c>
      <c r="I206" s="37" t="s">
        <v>100</v>
      </c>
      <c r="J206" s="32" t="str">
        <f t="shared" si="3"/>
        <v>Retained</v>
      </c>
      <c r="K206" s="39" t="s">
        <v>1123</v>
      </c>
      <c r="L206" s="34" t="s">
        <v>85</v>
      </c>
      <c r="M206" s="35" t="str">
        <f t="shared" si="4"/>
        <v>All fields complete</v>
      </c>
      <c r="N206" s="36" t="b">
        <v>1</v>
      </c>
      <c r="O206" s="38" t="s">
        <v>74</v>
      </c>
    </row>
    <row r="207">
      <c r="A207" s="27" t="s">
        <v>1124</v>
      </c>
      <c r="B207" s="39" t="s">
        <v>1125</v>
      </c>
      <c r="C207" s="39" t="s">
        <v>1125</v>
      </c>
      <c r="D207" s="32" t="str">
        <f t="shared" si="5"/>
        <v>Retained</v>
      </c>
      <c r="E207" s="39" t="s">
        <v>1126</v>
      </c>
      <c r="F207" s="39" t="s">
        <v>1126</v>
      </c>
      <c r="G207" s="32" t="str">
        <f t="shared" si="2"/>
        <v>Retained</v>
      </c>
      <c r="H207" s="37" t="s">
        <v>100</v>
      </c>
      <c r="I207" s="37" t="s">
        <v>100</v>
      </c>
      <c r="J207" s="32" t="str">
        <f t="shared" si="3"/>
        <v>Retained</v>
      </c>
      <c r="K207" s="39" t="s">
        <v>1126</v>
      </c>
      <c r="L207" s="34" t="s">
        <v>85</v>
      </c>
      <c r="M207" s="35" t="str">
        <f t="shared" si="4"/>
        <v>All fields complete</v>
      </c>
      <c r="N207" s="36" t="b">
        <v>1</v>
      </c>
      <c r="O207" s="38" t="s">
        <v>74</v>
      </c>
    </row>
    <row r="208">
      <c r="A208" s="27" t="s">
        <v>1127</v>
      </c>
      <c r="B208" s="39" t="s">
        <v>1128</v>
      </c>
      <c r="C208" s="39" t="s">
        <v>1128</v>
      </c>
      <c r="D208" s="32" t="str">
        <f t="shared" si="5"/>
        <v>Retained</v>
      </c>
      <c r="E208" s="39" t="s">
        <v>1129</v>
      </c>
      <c r="F208" s="39" t="s">
        <v>1129</v>
      </c>
      <c r="G208" s="32" t="str">
        <f t="shared" si="2"/>
        <v>Retained</v>
      </c>
      <c r="H208" s="37" t="s">
        <v>100</v>
      </c>
      <c r="I208" s="37" t="s">
        <v>100</v>
      </c>
      <c r="J208" s="32" t="str">
        <f t="shared" si="3"/>
        <v>Retained</v>
      </c>
      <c r="K208" s="39" t="s">
        <v>1129</v>
      </c>
      <c r="L208" s="34" t="s">
        <v>85</v>
      </c>
      <c r="M208" s="35" t="str">
        <f t="shared" si="4"/>
        <v>All fields complete</v>
      </c>
      <c r="N208" s="36" t="b">
        <v>1</v>
      </c>
      <c r="O208" s="38" t="s">
        <v>74</v>
      </c>
    </row>
    <row r="209">
      <c r="A209" s="27" t="s">
        <v>1130</v>
      </c>
      <c r="B209" s="39" t="s">
        <v>1131</v>
      </c>
      <c r="C209" s="39" t="s">
        <v>1131</v>
      </c>
      <c r="D209" s="32" t="str">
        <f t="shared" si="5"/>
        <v>Retained</v>
      </c>
      <c r="E209" s="39" t="s">
        <v>1132</v>
      </c>
      <c r="F209" s="39" t="s">
        <v>1132</v>
      </c>
      <c r="G209" s="32" t="str">
        <f t="shared" si="2"/>
        <v>Retained</v>
      </c>
      <c r="H209" s="37" t="s">
        <v>100</v>
      </c>
      <c r="I209" s="37" t="s">
        <v>100</v>
      </c>
      <c r="J209" s="32" t="str">
        <f t="shared" si="3"/>
        <v>Retained</v>
      </c>
      <c r="K209" s="39" t="s">
        <v>1132</v>
      </c>
      <c r="L209" s="34" t="s">
        <v>85</v>
      </c>
      <c r="M209" s="35" t="str">
        <f t="shared" si="4"/>
        <v>All fields complete</v>
      </c>
      <c r="N209" s="36" t="b">
        <v>1</v>
      </c>
      <c r="O209" s="38" t="s">
        <v>74</v>
      </c>
    </row>
    <row r="210">
      <c r="A210" s="27" t="s">
        <v>1133</v>
      </c>
      <c r="B210" s="39" t="s">
        <v>1134</v>
      </c>
      <c r="C210" s="39" t="s">
        <v>1134</v>
      </c>
      <c r="D210" s="32" t="str">
        <f t="shared" si="5"/>
        <v>Retained</v>
      </c>
      <c r="E210" s="39" t="s">
        <v>1135</v>
      </c>
      <c r="F210" s="39" t="s">
        <v>1135</v>
      </c>
      <c r="G210" s="32" t="str">
        <f t="shared" si="2"/>
        <v>Retained</v>
      </c>
      <c r="H210" s="37" t="s">
        <v>100</v>
      </c>
      <c r="I210" s="37" t="s">
        <v>100</v>
      </c>
      <c r="J210" s="32" t="str">
        <f t="shared" si="3"/>
        <v>Retained</v>
      </c>
      <c r="K210" s="39" t="s">
        <v>1135</v>
      </c>
      <c r="L210" s="34" t="s">
        <v>85</v>
      </c>
      <c r="M210" s="35" t="str">
        <f t="shared" si="4"/>
        <v>All fields complete</v>
      </c>
      <c r="N210" s="36" t="b">
        <v>1</v>
      </c>
      <c r="O210" s="38" t="s">
        <v>74</v>
      </c>
    </row>
    <row r="211">
      <c r="A211" s="27" t="s">
        <v>1136</v>
      </c>
      <c r="B211" s="39" t="s">
        <v>1137</v>
      </c>
      <c r="C211" s="39" t="s">
        <v>1137</v>
      </c>
      <c r="D211" s="32" t="str">
        <f t="shared" si="5"/>
        <v>Retained</v>
      </c>
      <c r="E211" s="39" t="s">
        <v>1138</v>
      </c>
      <c r="F211" s="39" t="s">
        <v>1138</v>
      </c>
      <c r="G211" s="32" t="str">
        <f t="shared" si="2"/>
        <v>Retained</v>
      </c>
      <c r="H211" s="37" t="s">
        <v>100</v>
      </c>
      <c r="I211" s="37" t="s">
        <v>100</v>
      </c>
      <c r="J211" s="32" t="str">
        <f t="shared" si="3"/>
        <v>Retained</v>
      </c>
      <c r="K211" s="39" t="s">
        <v>1138</v>
      </c>
      <c r="L211" s="34" t="s">
        <v>85</v>
      </c>
      <c r="M211" s="35" t="str">
        <f t="shared" si="4"/>
        <v>All fields complete</v>
      </c>
      <c r="N211" s="36" t="b">
        <v>1</v>
      </c>
      <c r="O211" s="38" t="s">
        <v>74</v>
      </c>
    </row>
    <row r="212">
      <c r="A212" s="27" t="s">
        <v>1139</v>
      </c>
      <c r="B212" s="39" t="s">
        <v>1140</v>
      </c>
      <c r="C212" s="39" t="s">
        <v>1140</v>
      </c>
      <c r="D212" s="32" t="str">
        <f t="shared" si="5"/>
        <v>Retained</v>
      </c>
      <c r="E212" s="39" t="s">
        <v>1141</v>
      </c>
      <c r="F212" s="39" t="s">
        <v>1141</v>
      </c>
      <c r="G212" s="32" t="str">
        <f t="shared" si="2"/>
        <v>Retained</v>
      </c>
      <c r="H212" s="37" t="s">
        <v>100</v>
      </c>
      <c r="I212" s="37" t="s">
        <v>100</v>
      </c>
      <c r="J212" s="32" t="str">
        <f t="shared" si="3"/>
        <v>Retained</v>
      </c>
      <c r="K212" s="39" t="s">
        <v>1141</v>
      </c>
      <c r="L212" s="34" t="s">
        <v>85</v>
      </c>
      <c r="M212" s="35" t="str">
        <f t="shared" si="4"/>
        <v>All fields complete</v>
      </c>
      <c r="N212" s="36" t="b">
        <v>1</v>
      </c>
      <c r="O212" s="38" t="s">
        <v>74</v>
      </c>
    </row>
    <row r="213">
      <c r="A213" s="27" t="s">
        <v>1142</v>
      </c>
      <c r="B213" s="39" t="s">
        <v>1143</v>
      </c>
      <c r="C213" s="39" t="s">
        <v>1143</v>
      </c>
      <c r="D213" s="32" t="str">
        <f t="shared" si="5"/>
        <v>Retained</v>
      </c>
      <c r="E213" s="39" t="s">
        <v>1144</v>
      </c>
      <c r="F213" s="39" t="s">
        <v>1144</v>
      </c>
      <c r="G213" s="32" t="str">
        <f t="shared" si="2"/>
        <v>Retained</v>
      </c>
      <c r="H213" s="37" t="s">
        <v>100</v>
      </c>
      <c r="I213" s="37" t="s">
        <v>100</v>
      </c>
      <c r="J213" s="32" t="str">
        <f t="shared" si="3"/>
        <v>Retained</v>
      </c>
      <c r="K213" s="39" t="s">
        <v>1144</v>
      </c>
      <c r="L213" s="34" t="s">
        <v>85</v>
      </c>
      <c r="M213" s="35" t="str">
        <f t="shared" si="4"/>
        <v>All fields complete</v>
      </c>
      <c r="N213" s="36" t="b">
        <v>1</v>
      </c>
      <c r="O213" s="38" t="s">
        <v>74</v>
      </c>
    </row>
    <row r="214">
      <c r="A214" s="27" t="s">
        <v>1145</v>
      </c>
      <c r="B214" s="28" t="s">
        <v>1146</v>
      </c>
      <c r="C214" s="28" t="s">
        <v>1146</v>
      </c>
      <c r="D214" s="32" t="str">
        <f t="shared" si="5"/>
        <v>Retained</v>
      </c>
      <c r="E214" s="28" t="s">
        <v>1147</v>
      </c>
      <c r="F214" s="28" t="s">
        <v>1148</v>
      </c>
      <c r="G214" s="32" t="str">
        <f t="shared" si="2"/>
        <v>Changed</v>
      </c>
      <c r="H214" s="30" t="s">
        <v>78</v>
      </c>
      <c r="I214" s="31" t="s">
        <v>78</v>
      </c>
      <c r="J214" s="32" t="str">
        <f t="shared" si="3"/>
        <v>Retained</v>
      </c>
      <c r="K214" s="33" t="s">
        <v>1149</v>
      </c>
      <c r="L214" s="34" t="s">
        <v>1146</v>
      </c>
      <c r="M214" s="35" t="str">
        <f t="shared" si="4"/>
        <v>All fields complete</v>
      </c>
      <c r="N214" s="36" t="b">
        <v>1</v>
      </c>
      <c r="O214" s="37" t="s">
        <v>53</v>
      </c>
    </row>
    <row r="215">
      <c r="A215" s="27" t="s">
        <v>1150</v>
      </c>
      <c r="B215" s="33" t="s">
        <v>1151</v>
      </c>
      <c r="C215" s="33" t="s">
        <v>1152</v>
      </c>
      <c r="D215" s="32" t="str">
        <f t="shared" si="5"/>
        <v>Changed</v>
      </c>
      <c r="E215" s="33" t="s">
        <v>1153</v>
      </c>
      <c r="F215" s="33" t="s">
        <v>1154</v>
      </c>
      <c r="G215" s="32" t="str">
        <f t="shared" si="2"/>
        <v>Changed</v>
      </c>
      <c r="H215" s="37" t="s">
        <v>78</v>
      </c>
      <c r="I215" s="37" t="s">
        <v>165</v>
      </c>
      <c r="J215" s="32" t="str">
        <f t="shared" si="3"/>
        <v>Changed</v>
      </c>
      <c r="K215" s="33" t="s">
        <v>1155</v>
      </c>
      <c r="L215" s="34" t="s">
        <v>1146</v>
      </c>
      <c r="M215" s="35" t="str">
        <f t="shared" si="4"/>
        <v>All fields complete</v>
      </c>
      <c r="N215" s="36" t="b">
        <v>1</v>
      </c>
      <c r="O215" s="38" t="s">
        <v>86</v>
      </c>
    </row>
    <row r="216">
      <c r="A216" s="27" t="s">
        <v>1156</v>
      </c>
      <c r="B216" s="33" t="s">
        <v>1157</v>
      </c>
      <c r="C216" s="33" t="s">
        <v>1158</v>
      </c>
      <c r="D216" s="32" t="str">
        <f t="shared" si="5"/>
        <v>Changed</v>
      </c>
      <c r="E216" s="33" t="s">
        <v>1159</v>
      </c>
      <c r="F216" s="33" t="s">
        <v>1160</v>
      </c>
      <c r="G216" s="32" t="str">
        <f t="shared" si="2"/>
        <v>Changed</v>
      </c>
      <c r="H216" s="37" t="s">
        <v>127</v>
      </c>
      <c r="I216" s="37" t="s">
        <v>127</v>
      </c>
      <c r="J216" s="32" t="str">
        <f t="shared" si="3"/>
        <v>Retained</v>
      </c>
      <c r="K216" s="33" t="s">
        <v>1161</v>
      </c>
      <c r="L216" s="34" t="s">
        <v>1146</v>
      </c>
      <c r="M216" s="35" t="str">
        <f t="shared" si="4"/>
        <v>All fields complete</v>
      </c>
      <c r="N216" s="36" t="b">
        <v>1</v>
      </c>
      <c r="O216" s="38" t="s">
        <v>86</v>
      </c>
    </row>
    <row r="217">
      <c r="A217" s="27" t="s">
        <v>1162</v>
      </c>
      <c r="B217" s="33" t="s">
        <v>1163</v>
      </c>
      <c r="C217" s="33" t="s">
        <v>1164</v>
      </c>
      <c r="D217" s="32" t="str">
        <f t="shared" si="5"/>
        <v>Changed</v>
      </c>
      <c r="E217" s="33" t="s">
        <v>1165</v>
      </c>
      <c r="F217" s="33" t="s">
        <v>1166</v>
      </c>
      <c r="G217" s="32" t="str">
        <f t="shared" si="2"/>
        <v>Changed</v>
      </c>
      <c r="H217" s="37" t="s">
        <v>1026</v>
      </c>
      <c r="I217" s="37" t="s">
        <v>1026</v>
      </c>
      <c r="J217" s="32" t="str">
        <f t="shared" si="3"/>
        <v>Retained</v>
      </c>
      <c r="K217" s="33" t="s">
        <v>1167</v>
      </c>
      <c r="L217" s="34" t="s">
        <v>1146</v>
      </c>
      <c r="M217" s="35" t="str">
        <f t="shared" si="4"/>
        <v>All fields complete</v>
      </c>
      <c r="N217" s="36" t="b">
        <v>1</v>
      </c>
      <c r="O217" s="38" t="s">
        <v>86</v>
      </c>
    </row>
    <row r="218">
      <c r="A218" s="27" t="s">
        <v>1168</v>
      </c>
      <c r="B218" s="33" t="s">
        <v>1169</v>
      </c>
      <c r="C218" s="33" t="s">
        <v>1170</v>
      </c>
      <c r="D218" s="32" t="str">
        <f t="shared" si="5"/>
        <v>Changed</v>
      </c>
      <c r="E218" s="33" t="s">
        <v>1171</v>
      </c>
      <c r="F218" s="33" t="s">
        <v>1172</v>
      </c>
      <c r="G218" s="32" t="str">
        <f t="shared" si="2"/>
        <v>Changed</v>
      </c>
      <c r="H218" s="37" t="s">
        <v>1173</v>
      </c>
      <c r="I218" s="37" t="s">
        <v>1174</v>
      </c>
      <c r="J218" s="32" t="str">
        <f t="shared" si="3"/>
        <v>Changed</v>
      </c>
      <c r="K218" s="33" t="s">
        <v>1175</v>
      </c>
      <c r="L218" s="34" t="s">
        <v>1146</v>
      </c>
      <c r="M218" s="35" t="str">
        <f t="shared" si="4"/>
        <v>All fields complete</v>
      </c>
      <c r="N218" s="36" t="b">
        <v>1</v>
      </c>
      <c r="O218" s="38" t="s">
        <v>86</v>
      </c>
    </row>
    <row r="219">
      <c r="A219" s="27" t="s">
        <v>1176</v>
      </c>
      <c r="B219" s="33" t="s">
        <v>1177</v>
      </c>
      <c r="C219" s="33" t="s">
        <v>1177</v>
      </c>
      <c r="D219" s="32" t="str">
        <f t="shared" si="5"/>
        <v>Retained</v>
      </c>
      <c r="E219" s="33" t="s">
        <v>1178</v>
      </c>
      <c r="F219" s="33" t="s">
        <v>1179</v>
      </c>
      <c r="G219" s="32" t="str">
        <f t="shared" si="2"/>
        <v>Changed</v>
      </c>
      <c r="H219" s="37" t="s">
        <v>78</v>
      </c>
      <c r="I219" s="37" t="s">
        <v>78</v>
      </c>
      <c r="J219" s="32" t="str">
        <f t="shared" si="3"/>
        <v>Retained</v>
      </c>
      <c r="K219" s="33" t="s">
        <v>1180</v>
      </c>
      <c r="L219" s="34" t="s">
        <v>1146</v>
      </c>
      <c r="M219" s="35" t="str">
        <f t="shared" si="4"/>
        <v>All fields complete</v>
      </c>
      <c r="N219" s="36" t="b">
        <v>1</v>
      </c>
      <c r="O219" s="38" t="s">
        <v>86</v>
      </c>
    </row>
    <row r="220">
      <c r="A220" s="27" t="s">
        <v>1181</v>
      </c>
      <c r="B220" s="28" t="s">
        <v>1182</v>
      </c>
      <c r="C220" s="28" t="s">
        <v>1182</v>
      </c>
      <c r="D220" s="32" t="str">
        <f t="shared" si="5"/>
        <v>Retained</v>
      </c>
      <c r="E220" s="28" t="s">
        <v>1183</v>
      </c>
      <c r="F220" s="28" t="s">
        <v>1183</v>
      </c>
      <c r="G220" s="32" t="str">
        <f t="shared" si="2"/>
        <v>Retained</v>
      </c>
      <c r="H220" s="30" t="s">
        <v>165</v>
      </c>
      <c r="I220" s="31" t="s">
        <v>165</v>
      </c>
      <c r="J220" s="32" t="str">
        <f t="shared" si="3"/>
        <v>Retained</v>
      </c>
      <c r="K220" s="33" t="s">
        <v>1184</v>
      </c>
      <c r="L220" s="34" t="s">
        <v>1146</v>
      </c>
      <c r="M220" s="35" t="str">
        <f t="shared" si="4"/>
        <v>All fields complete</v>
      </c>
      <c r="N220" s="36" t="b">
        <v>1</v>
      </c>
      <c r="O220" s="37" t="s">
        <v>53</v>
      </c>
    </row>
    <row r="221">
      <c r="A221" s="27" t="s">
        <v>1185</v>
      </c>
      <c r="B221" s="28" t="s">
        <v>1186</v>
      </c>
      <c r="C221" s="28" t="s">
        <v>1187</v>
      </c>
      <c r="D221" s="32" t="str">
        <f t="shared" si="5"/>
        <v>Changed</v>
      </c>
      <c r="E221" s="28" t="s">
        <v>1188</v>
      </c>
      <c r="F221" s="28" t="s">
        <v>1189</v>
      </c>
      <c r="G221" s="32" t="str">
        <f t="shared" si="2"/>
        <v>Changed</v>
      </c>
      <c r="H221" s="30" t="s">
        <v>71</v>
      </c>
      <c r="I221" s="31" t="s">
        <v>71</v>
      </c>
      <c r="J221" s="32" t="str">
        <f t="shared" si="3"/>
        <v>Retained</v>
      </c>
      <c r="K221" s="33" t="s">
        <v>1190</v>
      </c>
      <c r="L221" s="34" t="s">
        <v>1146</v>
      </c>
      <c r="M221" s="35" t="str">
        <f t="shared" si="4"/>
        <v>All fields complete</v>
      </c>
      <c r="N221" s="36" t="b">
        <v>1</v>
      </c>
      <c r="O221" s="37" t="s">
        <v>53</v>
      </c>
    </row>
    <row r="222">
      <c r="A222" s="27" t="s">
        <v>1191</v>
      </c>
      <c r="B222" s="28" t="s">
        <v>1192</v>
      </c>
      <c r="C222" s="28" t="s">
        <v>1192</v>
      </c>
      <c r="D222" s="32" t="str">
        <f t="shared" si="5"/>
        <v>Retained</v>
      </c>
      <c r="E222" s="28" t="s">
        <v>1193</v>
      </c>
      <c r="F222" s="28" t="s">
        <v>1193</v>
      </c>
      <c r="G222" s="32" t="str">
        <f t="shared" si="2"/>
        <v>Retained</v>
      </c>
      <c r="H222" s="30" t="s">
        <v>127</v>
      </c>
      <c r="I222" s="31" t="s">
        <v>127</v>
      </c>
      <c r="J222" s="32" t="str">
        <f t="shared" si="3"/>
        <v>Retained</v>
      </c>
      <c r="K222" s="33" t="s">
        <v>1194</v>
      </c>
      <c r="L222" s="34" t="s">
        <v>243</v>
      </c>
      <c r="M222" s="35" t="str">
        <f t="shared" si="4"/>
        <v>All fields complete</v>
      </c>
      <c r="N222" s="36" t="b">
        <v>1</v>
      </c>
      <c r="O222" s="37" t="s">
        <v>53</v>
      </c>
    </row>
    <row r="223">
      <c r="A223" s="27" t="s">
        <v>1195</v>
      </c>
      <c r="B223" s="28" t="s">
        <v>1196</v>
      </c>
      <c r="C223" s="28" t="s">
        <v>1196</v>
      </c>
      <c r="D223" s="32" t="str">
        <f t="shared" si="5"/>
        <v>Retained</v>
      </c>
      <c r="E223" s="28" t="s">
        <v>1197</v>
      </c>
      <c r="F223" s="28" t="s">
        <v>1197</v>
      </c>
      <c r="G223" s="32" t="str">
        <f t="shared" si="2"/>
        <v>Retained</v>
      </c>
      <c r="H223" s="30" t="s">
        <v>127</v>
      </c>
      <c r="I223" s="31" t="s">
        <v>127</v>
      </c>
      <c r="J223" s="32" t="str">
        <f t="shared" si="3"/>
        <v>Retained</v>
      </c>
      <c r="K223" s="33" t="s">
        <v>1198</v>
      </c>
      <c r="L223" s="34" t="s">
        <v>243</v>
      </c>
      <c r="M223" s="35" t="str">
        <f t="shared" si="4"/>
        <v>All fields complete</v>
      </c>
      <c r="N223" s="36" t="b">
        <v>1</v>
      </c>
      <c r="O223" s="37" t="s">
        <v>53</v>
      </c>
    </row>
    <row r="224">
      <c r="A224" s="27" t="s">
        <v>1199</v>
      </c>
      <c r="B224" s="28" t="s">
        <v>1200</v>
      </c>
      <c r="C224" s="28" t="s">
        <v>1200</v>
      </c>
      <c r="D224" s="32" t="str">
        <f t="shared" si="5"/>
        <v>Retained</v>
      </c>
      <c r="E224" s="28" t="s">
        <v>1201</v>
      </c>
      <c r="F224" s="28" t="s">
        <v>1201</v>
      </c>
      <c r="G224" s="32" t="str">
        <f t="shared" si="2"/>
        <v>Retained</v>
      </c>
      <c r="H224" s="30" t="s">
        <v>50</v>
      </c>
      <c r="I224" s="31" t="s">
        <v>50</v>
      </c>
      <c r="J224" s="32" t="str">
        <f t="shared" si="3"/>
        <v>Retained</v>
      </c>
      <c r="K224" s="33" t="s">
        <v>1202</v>
      </c>
      <c r="L224" s="34" t="s">
        <v>243</v>
      </c>
      <c r="M224" s="35" t="str">
        <f t="shared" si="4"/>
        <v>All fields complete</v>
      </c>
      <c r="N224" s="36" t="b">
        <v>1</v>
      </c>
      <c r="O224" s="37" t="s">
        <v>53</v>
      </c>
    </row>
    <row r="225">
      <c r="A225" s="27" t="s">
        <v>1203</v>
      </c>
      <c r="B225" s="28" t="s">
        <v>1204</v>
      </c>
      <c r="C225" s="28" t="s">
        <v>1204</v>
      </c>
      <c r="D225" s="32" t="str">
        <f t="shared" si="5"/>
        <v>Retained</v>
      </c>
      <c r="E225" s="28" t="s">
        <v>1205</v>
      </c>
      <c r="F225" s="28" t="s">
        <v>1205</v>
      </c>
      <c r="G225" s="32" t="str">
        <f t="shared" si="2"/>
        <v>Retained</v>
      </c>
      <c r="H225" s="30" t="s">
        <v>127</v>
      </c>
      <c r="I225" s="31" t="s">
        <v>127</v>
      </c>
      <c r="J225" s="32" t="str">
        <f t="shared" si="3"/>
        <v>Retained</v>
      </c>
      <c r="K225" s="33" t="s">
        <v>1206</v>
      </c>
      <c r="L225" s="34" t="s">
        <v>451</v>
      </c>
      <c r="M225" s="35" t="str">
        <f t="shared" si="4"/>
        <v>All fields complete</v>
      </c>
      <c r="N225" s="36" t="b">
        <v>1</v>
      </c>
      <c r="O225" s="37" t="s">
        <v>53</v>
      </c>
    </row>
    <row r="226">
      <c r="A226" s="27" t="s">
        <v>1207</v>
      </c>
      <c r="B226" s="28" t="s">
        <v>1208</v>
      </c>
      <c r="C226" s="28" t="s">
        <v>1208</v>
      </c>
      <c r="D226" s="32" t="str">
        <f t="shared" si="5"/>
        <v>Retained</v>
      </c>
      <c r="E226" s="28" t="s">
        <v>1209</v>
      </c>
      <c r="F226" s="28" t="s">
        <v>1209</v>
      </c>
      <c r="G226" s="32" t="str">
        <f t="shared" si="2"/>
        <v>Retained</v>
      </c>
      <c r="H226" s="30" t="s">
        <v>127</v>
      </c>
      <c r="I226" s="31" t="s">
        <v>127</v>
      </c>
      <c r="J226" s="32" t="str">
        <f t="shared" si="3"/>
        <v>Retained</v>
      </c>
      <c r="K226" s="33" t="s">
        <v>1210</v>
      </c>
      <c r="L226" s="34" t="s">
        <v>243</v>
      </c>
      <c r="M226" s="35" t="str">
        <f t="shared" si="4"/>
        <v>All fields complete</v>
      </c>
      <c r="N226" s="36" t="b">
        <v>1</v>
      </c>
      <c r="O226" s="37" t="s">
        <v>53</v>
      </c>
    </row>
    <row r="227">
      <c r="A227" s="27" t="s">
        <v>1211</v>
      </c>
      <c r="B227" s="28" t="s">
        <v>1212</v>
      </c>
      <c r="C227" s="28" t="s">
        <v>1212</v>
      </c>
      <c r="D227" s="32" t="str">
        <f t="shared" si="5"/>
        <v>Retained</v>
      </c>
      <c r="E227" s="28" t="s">
        <v>1213</v>
      </c>
      <c r="F227" s="28" t="s">
        <v>1213</v>
      </c>
      <c r="G227" s="32" t="str">
        <f t="shared" si="2"/>
        <v>Retained</v>
      </c>
      <c r="H227" s="38" t="s">
        <v>57</v>
      </c>
      <c r="I227" s="37" t="s">
        <v>58</v>
      </c>
      <c r="J227" s="32" t="str">
        <f t="shared" si="3"/>
        <v>Changed</v>
      </c>
      <c r="K227" s="33" t="s">
        <v>1214</v>
      </c>
      <c r="L227" s="34" t="s">
        <v>243</v>
      </c>
      <c r="M227" s="35" t="str">
        <f t="shared" si="4"/>
        <v>All fields complete</v>
      </c>
      <c r="N227" s="36" t="b">
        <v>1</v>
      </c>
      <c r="O227" s="37" t="s">
        <v>53</v>
      </c>
    </row>
    <row r="228">
      <c r="A228" s="27" t="s">
        <v>425</v>
      </c>
      <c r="B228" s="33" t="s">
        <v>426</v>
      </c>
      <c r="C228" s="33" t="s">
        <v>427</v>
      </c>
      <c r="D228" s="32" t="str">
        <f t="shared" si="5"/>
        <v>Changed</v>
      </c>
      <c r="E228" s="33" t="s">
        <v>428</v>
      </c>
      <c r="F228" s="33" t="s">
        <v>429</v>
      </c>
      <c r="G228" s="32" t="str">
        <f t="shared" si="2"/>
        <v>Changed</v>
      </c>
      <c r="H228" s="37" t="s">
        <v>58</v>
      </c>
      <c r="I228" s="37" t="s">
        <v>58</v>
      </c>
      <c r="J228" s="32" t="str">
        <f t="shared" si="3"/>
        <v>Retained</v>
      </c>
      <c r="K228" s="33" t="s">
        <v>430</v>
      </c>
      <c r="L228" s="34" t="s">
        <v>431</v>
      </c>
      <c r="M228" s="35" t="str">
        <f t="shared" si="4"/>
        <v>All fields complete</v>
      </c>
      <c r="N228" s="36" t="b">
        <v>1</v>
      </c>
      <c r="O228" s="38" t="s">
        <v>86</v>
      </c>
    </row>
    <row r="229">
      <c r="A229" s="27" t="s">
        <v>432</v>
      </c>
      <c r="B229" s="33" t="s">
        <v>433</v>
      </c>
      <c r="C229" s="33" t="s">
        <v>434</v>
      </c>
      <c r="D229" s="32" t="str">
        <f t="shared" si="5"/>
        <v>Changed</v>
      </c>
      <c r="E229" s="33" t="s">
        <v>435</v>
      </c>
      <c r="F229" s="33" t="s">
        <v>436</v>
      </c>
      <c r="G229" s="32" t="str">
        <f t="shared" si="2"/>
        <v>Changed</v>
      </c>
      <c r="H229" s="37" t="s">
        <v>78</v>
      </c>
      <c r="I229" s="37" t="s">
        <v>78</v>
      </c>
      <c r="J229" s="32" t="str">
        <f t="shared" si="3"/>
        <v>Retained</v>
      </c>
      <c r="K229" s="33" t="s">
        <v>437</v>
      </c>
      <c r="L229" s="34" t="s">
        <v>431</v>
      </c>
      <c r="M229" s="35" t="str">
        <f t="shared" si="4"/>
        <v>All fields complete</v>
      </c>
      <c r="N229" s="36" t="b">
        <v>1</v>
      </c>
      <c r="O229" s="38" t="s">
        <v>86</v>
      </c>
    </row>
    <row r="230">
      <c r="A230" s="27" t="s">
        <v>1215</v>
      </c>
      <c r="B230" s="28" t="s">
        <v>1216</v>
      </c>
      <c r="C230" s="28" t="s">
        <v>1216</v>
      </c>
      <c r="D230" s="32" t="str">
        <f t="shared" si="5"/>
        <v>Retained</v>
      </c>
      <c r="E230" s="28" t="s">
        <v>1217</v>
      </c>
      <c r="F230" s="28" t="s">
        <v>1217</v>
      </c>
      <c r="G230" s="32" t="str">
        <f t="shared" si="2"/>
        <v>Retained</v>
      </c>
      <c r="H230" s="30" t="s">
        <v>165</v>
      </c>
      <c r="I230" s="31" t="s">
        <v>165</v>
      </c>
      <c r="J230" s="32" t="str">
        <f t="shared" si="3"/>
        <v>Retained</v>
      </c>
      <c r="K230" s="33" t="s">
        <v>1218</v>
      </c>
      <c r="L230" s="34" t="s">
        <v>451</v>
      </c>
      <c r="M230" s="35" t="str">
        <f t="shared" si="4"/>
        <v>All fields complete</v>
      </c>
      <c r="N230" s="36" t="b">
        <v>1</v>
      </c>
      <c r="O230" s="37" t="s">
        <v>53</v>
      </c>
    </row>
    <row r="231">
      <c r="A231" s="27" t="s">
        <v>1219</v>
      </c>
      <c r="B231" s="33" t="s">
        <v>1220</v>
      </c>
      <c r="C231" s="33" t="s">
        <v>1220</v>
      </c>
      <c r="D231" s="32" t="str">
        <f t="shared" si="5"/>
        <v>Retained</v>
      </c>
      <c r="E231" s="33" t="s">
        <v>1221</v>
      </c>
      <c r="F231" s="33" t="s">
        <v>1221</v>
      </c>
      <c r="G231" s="32" t="str">
        <f t="shared" si="2"/>
        <v>Retained</v>
      </c>
      <c r="H231" s="37" t="s">
        <v>127</v>
      </c>
      <c r="I231" s="37" t="s">
        <v>127</v>
      </c>
      <c r="J231" s="32" t="str">
        <f t="shared" si="3"/>
        <v>Retained</v>
      </c>
      <c r="K231" s="33" t="s">
        <v>1222</v>
      </c>
      <c r="L231" s="34" t="s">
        <v>1223</v>
      </c>
      <c r="M231" s="35" t="str">
        <f t="shared" si="4"/>
        <v>All fields complete</v>
      </c>
      <c r="N231" s="36" t="b">
        <v>1</v>
      </c>
      <c r="O231" s="38" t="s">
        <v>86</v>
      </c>
    </row>
    <row r="232">
      <c r="A232" s="27" t="s">
        <v>1224</v>
      </c>
      <c r="B232" s="33" t="s">
        <v>1225</v>
      </c>
      <c r="C232" s="33" t="s">
        <v>1225</v>
      </c>
      <c r="D232" s="32" t="str">
        <f t="shared" si="5"/>
        <v>Retained</v>
      </c>
      <c r="E232" s="33" t="s">
        <v>1226</v>
      </c>
      <c r="F232" s="33" t="s">
        <v>1226</v>
      </c>
      <c r="G232" s="32" t="str">
        <f t="shared" si="2"/>
        <v>Retained</v>
      </c>
      <c r="H232" s="37" t="s">
        <v>165</v>
      </c>
      <c r="I232" s="37" t="s">
        <v>165</v>
      </c>
      <c r="J232" s="32" t="str">
        <f t="shared" si="3"/>
        <v>Retained</v>
      </c>
      <c r="K232" s="33" t="s">
        <v>1227</v>
      </c>
      <c r="L232" s="34" t="s">
        <v>1223</v>
      </c>
      <c r="M232" s="35" t="str">
        <f t="shared" si="4"/>
        <v>All fields complete</v>
      </c>
      <c r="N232" s="36" t="b">
        <v>1</v>
      </c>
      <c r="O232" s="38" t="s">
        <v>86</v>
      </c>
    </row>
    <row r="233">
      <c r="A233" s="27" t="s">
        <v>1228</v>
      </c>
      <c r="B233" s="33" t="s">
        <v>1229</v>
      </c>
      <c r="C233" s="33" t="s">
        <v>1230</v>
      </c>
      <c r="D233" s="32" t="str">
        <f t="shared" si="5"/>
        <v>Changed</v>
      </c>
      <c r="E233" s="33" t="s">
        <v>1231</v>
      </c>
      <c r="F233" s="33" t="s">
        <v>1232</v>
      </c>
      <c r="G233" s="32" t="str">
        <f t="shared" si="2"/>
        <v>Changed</v>
      </c>
      <c r="H233" s="37" t="s">
        <v>78</v>
      </c>
      <c r="I233" s="37" t="s">
        <v>78</v>
      </c>
      <c r="J233" s="32" t="str">
        <f t="shared" si="3"/>
        <v>Retained</v>
      </c>
      <c r="K233" s="33" t="s">
        <v>1233</v>
      </c>
      <c r="L233" s="34" t="s">
        <v>1223</v>
      </c>
      <c r="M233" s="35" t="str">
        <f t="shared" si="4"/>
        <v>All fields complete</v>
      </c>
      <c r="N233" s="36" t="b">
        <v>1</v>
      </c>
      <c r="O233" s="38" t="s">
        <v>86</v>
      </c>
    </row>
    <row r="234">
      <c r="A234" s="27" t="s">
        <v>1234</v>
      </c>
      <c r="B234" s="33" t="s">
        <v>1235</v>
      </c>
      <c r="C234" s="33" t="s">
        <v>1236</v>
      </c>
      <c r="D234" s="32" t="str">
        <f t="shared" si="5"/>
        <v>Changed</v>
      </c>
      <c r="E234" s="33" t="s">
        <v>1237</v>
      </c>
      <c r="F234" s="33" t="s">
        <v>1237</v>
      </c>
      <c r="G234" s="32" t="str">
        <f t="shared" si="2"/>
        <v>Retained</v>
      </c>
      <c r="H234" s="37" t="s">
        <v>50</v>
      </c>
      <c r="I234" s="37" t="s">
        <v>50</v>
      </c>
      <c r="J234" s="32" t="str">
        <f t="shared" si="3"/>
        <v>Retained</v>
      </c>
      <c r="K234" s="33" t="s">
        <v>1238</v>
      </c>
      <c r="L234" s="34" t="s">
        <v>1223</v>
      </c>
      <c r="M234" s="35" t="str">
        <f t="shared" si="4"/>
        <v>All fields complete</v>
      </c>
      <c r="N234" s="36" t="b">
        <v>1</v>
      </c>
      <c r="O234" s="38" t="s">
        <v>86</v>
      </c>
    </row>
    <row r="235">
      <c r="A235" s="27" t="s">
        <v>1239</v>
      </c>
      <c r="B235" s="33" t="s">
        <v>1240</v>
      </c>
      <c r="C235" s="33" t="s">
        <v>1241</v>
      </c>
      <c r="D235" s="32" t="str">
        <f t="shared" si="5"/>
        <v>Changed</v>
      </c>
      <c r="E235" s="33" t="s">
        <v>1242</v>
      </c>
      <c r="F235" s="33" t="s">
        <v>1242</v>
      </c>
      <c r="G235" s="32" t="str">
        <f t="shared" si="2"/>
        <v>Retained</v>
      </c>
      <c r="H235" s="37" t="s">
        <v>78</v>
      </c>
      <c r="I235" s="37" t="s">
        <v>78</v>
      </c>
      <c r="J235" s="32" t="str">
        <f t="shared" si="3"/>
        <v>Retained</v>
      </c>
      <c r="K235" s="33" t="s">
        <v>1243</v>
      </c>
      <c r="L235" s="34" t="s">
        <v>1223</v>
      </c>
      <c r="M235" s="35" t="str">
        <f t="shared" si="4"/>
        <v>All fields complete</v>
      </c>
      <c r="N235" s="36" t="b">
        <v>1</v>
      </c>
      <c r="O235" s="38" t="s">
        <v>86</v>
      </c>
    </row>
    <row r="236">
      <c r="A236" s="27" t="s">
        <v>1244</v>
      </c>
      <c r="B236" s="33" t="s">
        <v>1245</v>
      </c>
      <c r="C236" s="33" t="s">
        <v>1246</v>
      </c>
      <c r="D236" s="32" t="str">
        <f t="shared" si="5"/>
        <v>Changed</v>
      </c>
      <c r="E236" s="33" t="s">
        <v>1247</v>
      </c>
      <c r="F236" s="33" t="s">
        <v>1247</v>
      </c>
      <c r="G236" s="32" t="str">
        <f t="shared" si="2"/>
        <v>Retained</v>
      </c>
      <c r="H236" s="37" t="s">
        <v>165</v>
      </c>
      <c r="I236" s="37" t="s">
        <v>165</v>
      </c>
      <c r="J236" s="32" t="str">
        <f t="shared" si="3"/>
        <v>Retained</v>
      </c>
      <c r="K236" s="33" t="s">
        <v>1248</v>
      </c>
      <c r="L236" s="34" t="s">
        <v>1223</v>
      </c>
      <c r="M236" s="35" t="str">
        <f t="shared" si="4"/>
        <v>All fields complete</v>
      </c>
      <c r="N236" s="36" t="b">
        <v>1</v>
      </c>
      <c r="O236" s="38" t="s">
        <v>86</v>
      </c>
    </row>
    <row r="237">
      <c r="A237" s="27" t="s">
        <v>1249</v>
      </c>
      <c r="B237" s="33" t="s">
        <v>1250</v>
      </c>
      <c r="C237" s="33" t="s">
        <v>1251</v>
      </c>
      <c r="D237" s="32" t="str">
        <f t="shared" si="5"/>
        <v>Retained</v>
      </c>
      <c r="E237" s="33" t="s">
        <v>1252</v>
      </c>
      <c r="F237" s="33" t="s">
        <v>1252</v>
      </c>
      <c r="G237" s="32" t="str">
        <f t="shared" si="2"/>
        <v>Retained</v>
      </c>
      <c r="H237" s="37" t="s">
        <v>78</v>
      </c>
      <c r="I237" s="37" t="s">
        <v>78</v>
      </c>
      <c r="J237" s="32" t="str">
        <f t="shared" si="3"/>
        <v>Retained</v>
      </c>
      <c r="K237" s="33" t="s">
        <v>1253</v>
      </c>
      <c r="L237" s="34" t="s">
        <v>184</v>
      </c>
      <c r="M237" s="35" t="str">
        <f t="shared" si="4"/>
        <v>All fields complete</v>
      </c>
      <c r="N237" s="36" t="b">
        <v>1</v>
      </c>
      <c r="O237" s="38" t="s">
        <v>86</v>
      </c>
    </row>
    <row r="238">
      <c r="A238" s="27" t="s">
        <v>1254</v>
      </c>
      <c r="B238" s="28" t="s">
        <v>1255</v>
      </c>
      <c r="C238" s="28" t="s">
        <v>1255</v>
      </c>
      <c r="D238" s="32" t="str">
        <f t="shared" si="5"/>
        <v>Retained</v>
      </c>
      <c r="E238" s="28" t="s">
        <v>1256</v>
      </c>
      <c r="F238" s="28" t="s">
        <v>1256</v>
      </c>
      <c r="G238" s="32" t="str">
        <f t="shared" si="2"/>
        <v>Retained</v>
      </c>
      <c r="H238" s="30" t="s">
        <v>165</v>
      </c>
      <c r="I238" s="31" t="s">
        <v>165</v>
      </c>
      <c r="J238" s="32" t="str">
        <f t="shared" si="3"/>
        <v>Retained</v>
      </c>
      <c r="K238" s="33" t="s">
        <v>1257</v>
      </c>
      <c r="L238" s="34" t="s">
        <v>184</v>
      </c>
      <c r="M238" s="35" t="str">
        <f t="shared" si="4"/>
        <v>All fields complete</v>
      </c>
      <c r="N238" s="36" t="b">
        <v>1</v>
      </c>
      <c r="O238" s="37" t="s">
        <v>53</v>
      </c>
    </row>
    <row r="239">
      <c r="A239" s="27" t="s">
        <v>1258</v>
      </c>
      <c r="B239" s="39" t="s">
        <v>1259</v>
      </c>
      <c r="C239" s="39" t="s">
        <v>1259</v>
      </c>
      <c r="D239" s="32" t="str">
        <f t="shared" si="5"/>
        <v>Retained</v>
      </c>
      <c r="E239" s="39" t="s">
        <v>1260</v>
      </c>
      <c r="F239" s="43" t="s">
        <v>1261</v>
      </c>
      <c r="G239" s="32" t="str">
        <f t="shared" si="2"/>
        <v>Retained</v>
      </c>
      <c r="H239" s="37" t="s">
        <v>78</v>
      </c>
      <c r="I239" s="37" t="s">
        <v>78</v>
      </c>
      <c r="J239" s="32" t="str">
        <f t="shared" si="3"/>
        <v>Retained</v>
      </c>
      <c r="K239" s="33" t="s">
        <v>1262</v>
      </c>
      <c r="L239" s="37" t="s">
        <v>184</v>
      </c>
      <c r="M239" s="35" t="str">
        <f t="shared" si="4"/>
        <v>All fields complete</v>
      </c>
      <c r="N239" s="36" t="b">
        <v>1</v>
      </c>
      <c r="O239" s="38" t="s">
        <v>74</v>
      </c>
    </row>
    <row r="240">
      <c r="A240" s="27" t="s">
        <v>1263</v>
      </c>
      <c r="B240" s="28" t="s">
        <v>1264</v>
      </c>
      <c r="C240" s="28" t="s">
        <v>1265</v>
      </c>
      <c r="D240" s="32" t="str">
        <f t="shared" si="5"/>
        <v>Changed</v>
      </c>
      <c r="E240" s="28" t="s">
        <v>1266</v>
      </c>
      <c r="F240" s="28" t="s">
        <v>1266</v>
      </c>
      <c r="G240" s="32" t="str">
        <f t="shared" si="2"/>
        <v>Retained</v>
      </c>
      <c r="H240" s="30" t="s">
        <v>165</v>
      </c>
      <c r="I240" s="31" t="s">
        <v>165</v>
      </c>
      <c r="J240" s="32" t="str">
        <f t="shared" si="3"/>
        <v>Retained</v>
      </c>
      <c r="K240" s="33" t="s">
        <v>1267</v>
      </c>
      <c r="L240" s="34" t="s">
        <v>549</v>
      </c>
      <c r="M240" s="35" t="str">
        <f t="shared" si="4"/>
        <v>All fields complete</v>
      </c>
      <c r="N240" s="36" t="b">
        <v>1</v>
      </c>
      <c r="O240" s="37" t="s">
        <v>53</v>
      </c>
    </row>
    <row r="241">
      <c r="A241" s="27" t="s">
        <v>1268</v>
      </c>
      <c r="B241" s="28" t="s">
        <v>1269</v>
      </c>
      <c r="C241" s="28" t="s">
        <v>1270</v>
      </c>
      <c r="D241" s="32" t="str">
        <f t="shared" si="5"/>
        <v>Changed</v>
      </c>
      <c r="E241" s="28" t="s">
        <v>1271</v>
      </c>
      <c r="F241" s="28" t="s">
        <v>1271</v>
      </c>
      <c r="G241" s="32" t="str">
        <f t="shared" si="2"/>
        <v>Retained</v>
      </c>
      <c r="H241" s="30" t="s">
        <v>165</v>
      </c>
      <c r="I241" s="31" t="s">
        <v>165</v>
      </c>
      <c r="J241" s="32" t="str">
        <f t="shared" si="3"/>
        <v>Retained</v>
      </c>
      <c r="K241" s="33" t="s">
        <v>1272</v>
      </c>
      <c r="L241" s="34" t="s">
        <v>549</v>
      </c>
      <c r="M241" s="35" t="str">
        <f t="shared" si="4"/>
        <v>All fields complete</v>
      </c>
      <c r="N241" s="36" t="b">
        <v>1</v>
      </c>
      <c r="O241" s="37" t="s">
        <v>53</v>
      </c>
    </row>
    <row r="242">
      <c r="A242" s="27" t="s">
        <v>1273</v>
      </c>
      <c r="B242" s="28" t="s">
        <v>1274</v>
      </c>
      <c r="C242" s="28" t="s">
        <v>1275</v>
      </c>
      <c r="D242" s="32" t="str">
        <f t="shared" si="5"/>
        <v>Changed</v>
      </c>
      <c r="E242" s="28" t="s">
        <v>1276</v>
      </c>
      <c r="F242" s="28" t="s">
        <v>1276</v>
      </c>
      <c r="G242" s="32" t="str">
        <f t="shared" si="2"/>
        <v>Retained</v>
      </c>
      <c r="H242" s="30" t="s">
        <v>165</v>
      </c>
      <c r="I242" s="31" t="s">
        <v>165</v>
      </c>
      <c r="J242" s="32" t="str">
        <f t="shared" si="3"/>
        <v>Retained</v>
      </c>
      <c r="K242" s="33" t="s">
        <v>1277</v>
      </c>
      <c r="L242" s="34" t="s">
        <v>549</v>
      </c>
      <c r="M242" s="35" t="str">
        <f t="shared" si="4"/>
        <v>All fields complete</v>
      </c>
      <c r="N242" s="36" t="b">
        <v>1</v>
      </c>
      <c r="O242" s="37" t="s">
        <v>53</v>
      </c>
    </row>
    <row r="243">
      <c r="A243" s="27" t="s">
        <v>1278</v>
      </c>
      <c r="B243" s="28" t="s">
        <v>1279</v>
      </c>
      <c r="C243" s="28" t="s">
        <v>1280</v>
      </c>
      <c r="D243" s="32" t="str">
        <f t="shared" si="5"/>
        <v>Changed</v>
      </c>
      <c r="E243" s="28" t="s">
        <v>1281</v>
      </c>
      <c r="F243" s="28" t="s">
        <v>1281</v>
      </c>
      <c r="G243" s="32" t="str">
        <f t="shared" si="2"/>
        <v>Retained</v>
      </c>
      <c r="H243" s="30" t="s">
        <v>165</v>
      </c>
      <c r="I243" s="31" t="s">
        <v>165</v>
      </c>
      <c r="J243" s="32" t="str">
        <f t="shared" si="3"/>
        <v>Retained</v>
      </c>
      <c r="K243" s="52" t="s">
        <v>1282</v>
      </c>
      <c r="L243" s="34" t="s">
        <v>549</v>
      </c>
      <c r="M243" s="35" t="str">
        <f t="shared" si="4"/>
        <v>All fields complete</v>
      </c>
      <c r="N243" s="36" t="b">
        <v>1</v>
      </c>
      <c r="O243" s="37" t="s">
        <v>53</v>
      </c>
    </row>
    <row r="244">
      <c r="A244" s="27" t="s">
        <v>1283</v>
      </c>
      <c r="B244" s="28" t="s">
        <v>1284</v>
      </c>
      <c r="C244" s="28" t="s">
        <v>1285</v>
      </c>
      <c r="D244" s="32" t="str">
        <f t="shared" si="5"/>
        <v>Changed</v>
      </c>
      <c r="E244" s="28" t="s">
        <v>1286</v>
      </c>
      <c r="F244" s="28" t="s">
        <v>1286</v>
      </c>
      <c r="G244" s="32" t="str">
        <f t="shared" si="2"/>
        <v>Retained</v>
      </c>
      <c r="H244" s="30" t="s">
        <v>165</v>
      </c>
      <c r="I244" s="31" t="s">
        <v>165</v>
      </c>
      <c r="J244" s="32" t="str">
        <f t="shared" si="3"/>
        <v>Retained</v>
      </c>
      <c r="K244" s="33" t="s">
        <v>1287</v>
      </c>
      <c r="L244" s="34" t="s">
        <v>549</v>
      </c>
      <c r="M244" s="35" t="str">
        <f t="shared" si="4"/>
        <v>All fields complete</v>
      </c>
      <c r="N244" s="36" t="b">
        <v>1</v>
      </c>
      <c r="O244" s="37" t="s">
        <v>53</v>
      </c>
    </row>
    <row r="245">
      <c r="A245" s="27" t="s">
        <v>1288</v>
      </c>
      <c r="B245" s="28" t="s">
        <v>1289</v>
      </c>
      <c r="C245" s="28" t="s">
        <v>1290</v>
      </c>
      <c r="D245" s="32" t="str">
        <f t="shared" si="5"/>
        <v>Changed</v>
      </c>
      <c r="E245" s="28" t="s">
        <v>1291</v>
      </c>
      <c r="F245" s="28" t="s">
        <v>1291</v>
      </c>
      <c r="G245" s="32" t="str">
        <f t="shared" si="2"/>
        <v>Retained</v>
      </c>
      <c r="H245" s="30" t="s">
        <v>165</v>
      </c>
      <c r="I245" s="31" t="s">
        <v>165</v>
      </c>
      <c r="J245" s="32" t="str">
        <f t="shared" si="3"/>
        <v>Retained</v>
      </c>
      <c r="K245" s="33" t="s">
        <v>1292</v>
      </c>
      <c r="L245" s="34" t="s">
        <v>549</v>
      </c>
      <c r="M245" s="35" t="str">
        <f t="shared" si="4"/>
        <v>All fields complete</v>
      </c>
      <c r="N245" s="36" t="b">
        <v>1</v>
      </c>
      <c r="O245" s="37" t="s">
        <v>53</v>
      </c>
    </row>
    <row r="246">
      <c r="A246" s="27" t="s">
        <v>1293</v>
      </c>
      <c r="B246" s="28" t="s">
        <v>1294</v>
      </c>
      <c r="C246" s="28" t="s">
        <v>1295</v>
      </c>
      <c r="D246" s="32" t="str">
        <f t="shared" si="5"/>
        <v>Changed</v>
      </c>
      <c r="E246" s="28" t="s">
        <v>1296</v>
      </c>
      <c r="F246" s="28" t="s">
        <v>1296</v>
      </c>
      <c r="G246" s="32" t="str">
        <f t="shared" si="2"/>
        <v>Retained</v>
      </c>
      <c r="H246" s="30" t="s">
        <v>165</v>
      </c>
      <c r="I246" s="31" t="s">
        <v>165</v>
      </c>
      <c r="J246" s="32" t="str">
        <f t="shared" si="3"/>
        <v>Retained</v>
      </c>
      <c r="K246" s="33" t="s">
        <v>1297</v>
      </c>
      <c r="L246" s="34" t="s">
        <v>549</v>
      </c>
      <c r="M246" s="35" t="str">
        <f t="shared" si="4"/>
        <v>All fields complete</v>
      </c>
      <c r="N246" s="36" t="b">
        <v>1</v>
      </c>
      <c r="O246" s="37" t="s">
        <v>53</v>
      </c>
    </row>
    <row r="247">
      <c r="A247" s="27" t="s">
        <v>1298</v>
      </c>
      <c r="B247" s="28" t="s">
        <v>1299</v>
      </c>
      <c r="C247" s="28" t="s">
        <v>1299</v>
      </c>
      <c r="D247" s="32" t="str">
        <f t="shared" si="5"/>
        <v>Retained</v>
      </c>
      <c r="E247" s="28" t="s">
        <v>1300</v>
      </c>
      <c r="F247" s="28" t="s">
        <v>1300</v>
      </c>
      <c r="G247" s="32" t="str">
        <f t="shared" si="2"/>
        <v>Retained</v>
      </c>
      <c r="H247" s="30" t="s">
        <v>78</v>
      </c>
      <c r="I247" s="31" t="s">
        <v>78</v>
      </c>
      <c r="J247" s="32" t="str">
        <f t="shared" si="3"/>
        <v>Retained</v>
      </c>
      <c r="K247" s="33" t="s">
        <v>1301</v>
      </c>
      <c r="L247" s="34" t="s">
        <v>549</v>
      </c>
      <c r="M247" s="35" t="str">
        <f t="shared" si="4"/>
        <v>All fields complete</v>
      </c>
      <c r="N247" s="36" t="b">
        <v>1</v>
      </c>
      <c r="O247" s="37" t="s">
        <v>53</v>
      </c>
    </row>
    <row r="248">
      <c r="A248" s="27" t="s">
        <v>1302</v>
      </c>
      <c r="B248" s="28" t="s">
        <v>1303</v>
      </c>
      <c r="C248" s="28" t="s">
        <v>1303</v>
      </c>
      <c r="D248" s="32" t="str">
        <f t="shared" si="5"/>
        <v>Retained</v>
      </c>
      <c r="E248" s="28" t="s">
        <v>1304</v>
      </c>
      <c r="F248" s="28" t="s">
        <v>1304</v>
      </c>
      <c r="G248" s="32" t="str">
        <f t="shared" si="2"/>
        <v>Retained</v>
      </c>
      <c r="H248" s="38" t="s">
        <v>57</v>
      </c>
      <c r="I248" s="37" t="s">
        <v>58</v>
      </c>
      <c r="J248" s="32" t="str">
        <f t="shared" si="3"/>
        <v>Changed</v>
      </c>
      <c r="K248" s="33" t="s">
        <v>1305</v>
      </c>
      <c r="L248" s="34" t="s">
        <v>258</v>
      </c>
      <c r="M248" s="35" t="str">
        <f t="shared" si="4"/>
        <v>All fields complete</v>
      </c>
      <c r="N248" s="36" t="b">
        <v>1</v>
      </c>
      <c r="O248" s="37" t="s">
        <v>53</v>
      </c>
    </row>
    <row r="249">
      <c r="A249" s="27" t="s">
        <v>1306</v>
      </c>
      <c r="B249" s="28" t="s">
        <v>1307</v>
      </c>
      <c r="C249" s="28" t="s">
        <v>1307</v>
      </c>
      <c r="D249" s="32" t="str">
        <f t="shared" si="5"/>
        <v>Retained</v>
      </c>
      <c r="E249" s="28" t="s">
        <v>1308</v>
      </c>
      <c r="F249" s="28" t="s">
        <v>1308</v>
      </c>
      <c r="G249" s="32" t="str">
        <f t="shared" si="2"/>
        <v>Retained</v>
      </c>
      <c r="H249" s="30" t="s">
        <v>78</v>
      </c>
      <c r="I249" s="31" t="s">
        <v>78</v>
      </c>
      <c r="J249" s="32" t="str">
        <f t="shared" si="3"/>
        <v>Retained</v>
      </c>
      <c r="K249" s="33" t="s">
        <v>1309</v>
      </c>
      <c r="L249" s="34" t="s">
        <v>431</v>
      </c>
      <c r="M249" s="35" t="str">
        <f t="shared" si="4"/>
        <v>All fields complete</v>
      </c>
      <c r="N249" s="36" t="b">
        <v>1</v>
      </c>
      <c r="O249" s="37" t="s">
        <v>53</v>
      </c>
    </row>
    <row r="250">
      <c r="A250" s="27" t="s">
        <v>1310</v>
      </c>
      <c r="B250" s="28" t="s">
        <v>1311</v>
      </c>
      <c r="C250" s="28" t="s">
        <v>1311</v>
      </c>
      <c r="D250" s="32" t="str">
        <f t="shared" si="5"/>
        <v>Retained</v>
      </c>
      <c r="E250" s="28" t="s">
        <v>1312</v>
      </c>
      <c r="F250" s="28" t="s">
        <v>1312</v>
      </c>
      <c r="G250" s="32" t="str">
        <f t="shared" si="2"/>
        <v>Retained</v>
      </c>
      <c r="H250" s="30" t="s">
        <v>78</v>
      </c>
      <c r="I250" s="31" t="s">
        <v>78</v>
      </c>
      <c r="J250" s="32" t="str">
        <f t="shared" si="3"/>
        <v>Retained</v>
      </c>
      <c r="K250" s="33" t="s">
        <v>1313</v>
      </c>
      <c r="L250" s="34" t="s">
        <v>431</v>
      </c>
      <c r="M250" s="35" t="str">
        <f t="shared" si="4"/>
        <v>All fields complete</v>
      </c>
      <c r="N250" s="36" t="b">
        <v>1</v>
      </c>
      <c r="O250" s="37" t="s">
        <v>53</v>
      </c>
    </row>
    <row r="251">
      <c r="A251" s="27" t="s">
        <v>1314</v>
      </c>
      <c r="B251" s="28" t="s">
        <v>1315</v>
      </c>
      <c r="C251" s="28" t="s">
        <v>1315</v>
      </c>
      <c r="D251" s="32" t="str">
        <f t="shared" si="5"/>
        <v>Retained</v>
      </c>
      <c r="E251" s="28" t="s">
        <v>1316</v>
      </c>
      <c r="F251" s="28" t="s">
        <v>1316</v>
      </c>
      <c r="G251" s="32" t="str">
        <f t="shared" si="2"/>
        <v>Retained</v>
      </c>
      <c r="H251" s="38" t="s">
        <v>57</v>
      </c>
      <c r="I251" s="37" t="s">
        <v>58</v>
      </c>
      <c r="J251" s="32" t="str">
        <f t="shared" si="3"/>
        <v>Changed</v>
      </c>
      <c r="K251" s="33" t="s">
        <v>1317</v>
      </c>
      <c r="L251" s="34" t="s">
        <v>451</v>
      </c>
      <c r="M251" s="35" t="str">
        <f t="shared" si="4"/>
        <v>All fields complete</v>
      </c>
      <c r="N251" s="36" t="b">
        <v>1</v>
      </c>
      <c r="O251" s="37" t="s">
        <v>53</v>
      </c>
    </row>
    <row r="252">
      <c r="A252" s="27" t="s">
        <v>1318</v>
      </c>
      <c r="B252" s="28" t="s">
        <v>1319</v>
      </c>
      <c r="C252" s="28" t="s">
        <v>1320</v>
      </c>
      <c r="D252" s="32" t="str">
        <f t="shared" si="5"/>
        <v>Changed</v>
      </c>
      <c r="E252" s="28" t="s">
        <v>1321</v>
      </c>
      <c r="F252" s="28" t="s">
        <v>1322</v>
      </c>
      <c r="G252" s="32" t="str">
        <f t="shared" si="2"/>
        <v>Changed</v>
      </c>
      <c r="H252" s="38" t="s">
        <v>57</v>
      </c>
      <c r="I252" s="37" t="s">
        <v>58</v>
      </c>
      <c r="J252" s="32" t="str">
        <f t="shared" si="3"/>
        <v>Changed</v>
      </c>
      <c r="K252" s="33" t="s">
        <v>1323</v>
      </c>
      <c r="L252" s="34" t="s">
        <v>451</v>
      </c>
      <c r="M252" s="35" t="str">
        <f t="shared" si="4"/>
        <v>All fields complete</v>
      </c>
      <c r="N252" s="36" t="b">
        <v>1</v>
      </c>
      <c r="O252" s="37" t="s">
        <v>53</v>
      </c>
    </row>
    <row r="253">
      <c r="A253" s="27" t="s">
        <v>1324</v>
      </c>
      <c r="B253" s="28" t="s">
        <v>1325</v>
      </c>
      <c r="C253" s="28" t="s">
        <v>1326</v>
      </c>
      <c r="D253" s="32" t="str">
        <f t="shared" si="5"/>
        <v>Changed</v>
      </c>
      <c r="E253" s="28" t="s">
        <v>1327</v>
      </c>
      <c r="F253" s="28" t="s">
        <v>1327</v>
      </c>
      <c r="G253" s="32" t="str">
        <f t="shared" si="2"/>
        <v>Retained</v>
      </c>
      <c r="H253" s="38" t="s">
        <v>57</v>
      </c>
      <c r="I253" s="37" t="s">
        <v>58</v>
      </c>
      <c r="J253" s="32" t="str">
        <f t="shared" si="3"/>
        <v>Changed</v>
      </c>
      <c r="K253" s="33" t="s">
        <v>1328</v>
      </c>
      <c r="L253" s="34" t="s">
        <v>451</v>
      </c>
      <c r="M253" s="35" t="str">
        <f t="shared" si="4"/>
        <v>All fields complete</v>
      </c>
      <c r="N253" s="36" t="b">
        <v>1</v>
      </c>
      <c r="O253" s="37" t="s">
        <v>53</v>
      </c>
    </row>
    <row r="254">
      <c r="A254" s="27" t="s">
        <v>1329</v>
      </c>
      <c r="B254" s="28" t="s">
        <v>1330</v>
      </c>
      <c r="C254" s="28" t="s">
        <v>1331</v>
      </c>
      <c r="D254" s="32" t="str">
        <f t="shared" si="5"/>
        <v>Changed</v>
      </c>
      <c r="E254" s="28" t="s">
        <v>1332</v>
      </c>
      <c r="F254" s="28" t="s">
        <v>1332</v>
      </c>
      <c r="G254" s="32" t="str">
        <f t="shared" si="2"/>
        <v>Retained</v>
      </c>
      <c r="H254" s="38" t="s">
        <v>57</v>
      </c>
      <c r="I254" s="37" t="s">
        <v>58</v>
      </c>
      <c r="J254" s="32" t="str">
        <f t="shared" si="3"/>
        <v>Changed</v>
      </c>
      <c r="K254" s="33" t="s">
        <v>1333</v>
      </c>
      <c r="L254" s="34" t="s">
        <v>451</v>
      </c>
      <c r="M254" s="35" t="str">
        <f t="shared" si="4"/>
        <v>All fields complete</v>
      </c>
      <c r="N254" s="36" t="b">
        <v>1</v>
      </c>
      <c r="O254" s="37" t="s">
        <v>53</v>
      </c>
    </row>
    <row r="255">
      <c r="A255" s="27" t="s">
        <v>1334</v>
      </c>
      <c r="B255" s="39" t="s">
        <v>1335</v>
      </c>
      <c r="C255" s="39" t="s">
        <v>1336</v>
      </c>
      <c r="D255" s="32" t="str">
        <f t="shared" si="5"/>
        <v>Changed</v>
      </c>
      <c r="E255" s="39" t="s">
        <v>1337</v>
      </c>
      <c r="F255" s="43" t="s">
        <v>1338</v>
      </c>
      <c r="G255" s="32" t="str">
        <f t="shared" si="2"/>
        <v>Changed</v>
      </c>
      <c r="H255" s="54" t="s">
        <v>100</v>
      </c>
      <c r="I255" s="54" t="s">
        <v>100</v>
      </c>
      <c r="J255" s="32" t="str">
        <f t="shared" si="3"/>
        <v>Retained</v>
      </c>
      <c r="K255" s="33" t="s">
        <v>1339</v>
      </c>
      <c r="L255" s="37" t="s">
        <v>258</v>
      </c>
      <c r="M255" s="35" t="str">
        <f t="shared" si="4"/>
        <v>All fields complete</v>
      </c>
      <c r="N255" s="36" t="b">
        <v>1</v>
      </c>
      <c r="O255" s="38" t="s">
        <v>74</v>
      </c>
    </row>
    <row r="256">
      <c r="A256" s="27" t="s">
        <v>1340</v>
      </c>
      <c r="B256" s="33" t="s">
        <v>1341</v>
      </c>
      <c r="C256" s="33" t="s">
        <v>1341</v>
      </c>
      <c r="D256" s="32" t="str">
        <f t="shared" si="5"/>
        <v>Retained</v>
      </c>
      <c r="E256" s="33" t="s">
        <v>1342</v>
      </c>
      <c r="F256" s="33" t="s">
        <v>1342</v>
      </c>
      <c r="G256" s="32" t="str">
        <f t="shared" si="2"/>
        <v>Retained</v>
      </c>
      <c r="H256" s="37" t="s">
        <v>100</v>
      </c>
      <c r="I256" s="37" t="s">
        <v>100</v>
      </c>
      <c r="J256" s="32" t="str">
        <f t="shared" si="3"/>
        <v>Retained</v>
      </c>
      <c r="K256" s="33" t="s">
        <v>1343</v>
      </c>
      <c r="L256" s="34" t="s">
        <v>217</v>
      </c>
      <c r="M256" s="35" t="str">
        <f t="shared" si="4"/>
        <v>All fields complete</v>
      </c>
      <c r="N256" s="36" t="b">
        <v>1</v>
      </c>
      <c r="O256" s="38" t="s">
        <v>86</v>
      </c>
    </row>
    <row r="257">
      <c r="A257" s="27" t="s">
        <v>1344</v>
      </c>
      <c r="B257" s="33" t="s">
        <v>1345</v>
      </c>
      <c r="C257" s="33" t="s">
        <v>1345</v>
      </c>
      <c r="D257" s="32" t="str">
        <f t="shared" si="5"/>
        <v>Retained</v>
      </c>
      <c r="E257" s="33" t="s">
        <v>1346</v>
      </c>
      <c r="F257" s="33" t="s">
        <v>1346</v>
      </c>
      <c r="G257" s="32" t="str">
        <f t="shared" si="2"/>
        <v>Retained</v>
      </c>
      <c r="H257" s="37" t="s">
        <v>165</v>
      </c>
      <c r="I257" s="37" t="s">
        <v>165</v>
      </c>
      <c r="J257" s="32" t="str">
        <f t="shared" si="3"/>
        <v>Retained</v>
      </c>
      <c r="K257" s="33" t="s">
        <v>1347</v>
      </c>
      <c r="L257" s="34" t="s">
        <v>217</v>
      </c>
      <c r="M257" s="35" t="str">
        <f t="shared" si="4"/>
        <v>All fields complete</v>
      </c>
      <c r="N257" s="36" t="b">
        <v>1</v>
      </c>
      <c r="O257" s="38" t="s">
        <v>86</v>
      </c>
    </row>
    <row r="258">
      <c r="A258" s="27" t="s">
        <v>1348</v>
      </c>
      <c r="B258" s="28" t="s">
        <v>1349</v>
      </c>
      <c r="C258" s="28" t="s">
        <v>1349</v>
      </c>
      <c r="D258" s="32" t="str">
        <f t="shared" si="5"/>
        <v>Retained</v>
      </c>
      <c r="E258" s="28" t="s">
        <v>1350</v>
      </c>
      <c r="F258" s="28" t="s">
        <v>1350</v>
      </c>
      <c r="G258" s="32" t="str">
        <f t="shared" si="2"/>
        <v>Retained</v>
      </c>
      <c r="H258" s="38" t="s">
        <v>57</v>
      </c>
      <c r="I258" s="37" t="s">
        <v>58</v>
      </c>
      <c r="J258" s="32" t="str">
        <f t="shared" si="3"/>
        <v>Changed</v>
      </c>
      <c r="K258" s="33" t="s">
        <v>1351</v>
      </c>
      <c r="L258" s="34" t="s">
        <v>233</v>
      </c>
      <c r="M258" s="35" t="str">
        <f t="shared" si="4"/>
        <v>All fields complete</v>
      </c>
      <c r="N258" s="36" t="b">
        <v>1</v>
      </c>
      <c r="O258" s="37" t="s">
        <v>53</v>
      </c>
    </row>
    <row r="259">
      <c r="A259" s="27" t="s">
        <v>1352</v>
      </c>
      <c r="B259" s="28" t="s">
        <v>1353</v>
      </c>
      <c r="C259" s="28" t="s">
        <v>1354</v>
      </c>
      <c r="D259" s="32" t="str">
        <f t="shared" si="5"/>
        <v>Changed</v>
      </c>
      <c r="E259" s="28" t="s">
        <v>1355</v>
      </c>
      <c r="F259" s="28" t="s">
        <v>1356</v>
      </c>
      <c r="G259" s="32" t="str">
        <f t="shared" si="2"/>
        <v>Changed</v>
      </c>
      <c r="H259" s="30" t="s">
        <v>100</v>
      </c>
      <c r="I259" s="31" t="s">
        <v>100</v>
      </c>
      <c r="J259" s="32" t="str">
        <f t="shared" si="3"/>
        <v>Retained</v>
      </c>
      <c r="K259" s="33" t="s">
        <v>1357</v>
      </c>
      <c r="L259" s="34" t="s">
        <v>549</v>
      </c>
      <c r="M259" s="35" t="str">
        <f t="shared" si="4"/>
        <v>All fields complete</v>
      </c>
      <c r="N259" s="36" t="b">
        <v>1</v>
      </c>
      <c r="O259" s="37" t="s">
        <v>53</v>
      </c>
    </row>
    <row r="260">
      <c r="A260" s="27" t="s">
        <v>1358</v>
      </c>
      <c r="B260" s="28" t="s">
        <v>1359</v>
      </c>
      <c r="C260" s="28" t="s">
        <v>1360</v>
      </c>
      <c r="D260" s="32" t="str">
        <f t="shared" si="5"/>
        <v>Changed</v>
      </c>
      <c r="E260" s="28" t="s">
        <v>1361</v>
      </c>
      <c r="F260" s="28" t="s">
        <v>1362</v>
      </c>
      <c r="G260" s="32" t="str">
        <f t="shared" si="2"/>
        <v>Changed</v>
      </c>
      <c r="H260" s="30" t="s">
        <v>165</v>
      </c>
      <c r="I260" s="31" t="s">
        <v>165</v>
      </c>
      <c r="J260" s="32" t="str">
        <f t="shared" si="3"/>
        <v>Retained</v>
      </c>
      <c r="K260" s="33" t="s">
        <v>1363</v>
      </c>
      <c r="L260" s="34" t="s">
        <v>549</v>
      </c>
      <c r="M260" s="35" t="str">
        <f t="shared" si="4"/>
        <v>All fields complete</v>
      </c>
      <c r="N260" s="36" t="b">
        <v>1</v>
      </c>
      <c r="O260" s="37" t="s">
        <v>53</v>
      </c>
    </row>
    <row r="261">
      <c r="A261" s="27" t="s">
        <v>1364</v>
      </c>
      <c r="B261" s="28" t="s">
        <v>1365</v>
      </c>
      <c r="C261" s="28" t="s">
        <v>1366</v>
      </c>
      <c r="D261" s="32" t="str">
        <f t="shared" si="5"/>
        <v>Changed</v>
      </c>
      <c r="E261" s="28" t="s">
        <v>1367</v>
      </c>
      <c r="F261" s="28" t="s">
        <v>1368</v>
      </c>
      <c r="G261" s="32" t="str">
        <f t="shared" si="2"/>
        <v>Changed</v>
      </c>
      <c r="H261" s="30" t="s">
        <v>78</v>
      </c>
      <c r="I261" s="31" t="s">
        <v>78</v>
      </c>
      <c r="J261" s="32" t="str">
        <f t="shared" si="3"/>
        <v>Retained</v>
      </c>
      <c r="K261" s="52" t="s">
        <v>1369</v>
      </c>
      <c r="L261" s="34" t="s">
        <v>549</v>
      </c>
      <c r="M261" s="35" t="str">
        <f t="shared" si="4"/>
        <v>All fields complete</v>
      </c>
      <c r="N261" s="36" t="b">
        <v>1</v>
      </c>
      <c r="O261" s="37" t="s">
        <v>53</v>
      </c>
    </row>
    <row r="262">
      <c r="A262" s="27" t="s">
        <v>1370</v>
      </c>
      <c r="B262" s="28" t="s">
        <v>1371</v>
      </c>
      <c r="C262" s="28" t="s">
        <v>1372</v>
      </c>
      <c r="D262" s="32" t="str">
        <f t="shared" si="5"/>
        <v>Changed</v>
      </c>
      <c r="E262" s="28" t="s">
        <v>1373</v>
      </c>
      <c r="F262" s="28" t="s">
        <v>1374</v>
      </c>
      <c r="G262" s="32" t="str">
        <f t="shared" si="2"/>
        <v>Changed</v>
      </c>
      <c r="H262" s="30" t="s">
        <v>165</v>
      </c>
      <c r="I262" s="31" t="s">
        <v>165</v>
      </c>
      <c r="J262" s="32" t="str">
        <f t="shared" si="3"/>
        <v>Retained</v>
      </c>
      <c r="K262" s="33" t="s">
        <v>1375</v>
      </c>
      <c r="L262" s="34" t="s">
        <v>549</v>
      </c>
      <c r="M262" s="35" t="str">
        <f t="shared" si="4"/>
        <v>All fields complete</v>
      </c>
      <c r="N262" s="36" t="b">
        <v>1</v>
      </c>
      <c r="O262" s="37" t="s">
        <v>53</v>
      </c>
    </row>
    <row r="263">
      <c r="A263" s="27" t="s">
        <v>1376</v>
      </c>
      <c r="B263" s="28" t="s">
        <v>1377</v>
      </c>
      <c r="C263" s="28" t="s">
        <v>1378</v>
      </c>
      <c r="D263" s="32" t="str">
        <f t="shared" si="5"/>
        <v>Changed</v>
      </c>
      <c r="E263" s="28" t="s">
        <v>1379</v>
      </c>
      <c r="F263" s="28" t="s">
        <v>1380</v>
      </c>
      <c r="G263" s="32" t="str">
        <f t="shared" si="2"/>
        <v>Changed</v>
      </c>
      <c r="H263" s="30" t="s">
        <v>100</v>
      </c>
      <c r="I263" s="31" t="s">
        <v>100</v>
      </c>
      <c r="J263" s="32" t="str">
        <f t="shared" si="3"/>
        <v>Retained</v>
      </c>
      <c r="K263" s="33" t="s">
        <v>1381</v>
      </c>
      <c r="L263" s="34" t="s">
        <v>549</v>
      </c>
      <c r="M263" s="35" t="str">
        <f t="shared" si="4"/>
        <v>All fields complete</v>
      </c>
      <c r="N263" s="36" t="b">
        <v>1</v>
      </c>
      <c r="O263" s="37" t="s">
        <v>53</v>
      </c>
    </row>
    <row r="264">
      <c r="A264" s="27" t="s">
        <v>1382</v>
      </c>
      <c r="B264" s="28" t="s">
        <v>1383</v>
      </c>
      <c r="C264" s="28" t="s">
        <v>1384</v>
      </c>
      <c r="D264" s="32" t="str">
        <f t="shared" si="5"/>
        <v>Changed</v>
      </c>
      <c r="E264" s="28" t="s">
        <v>1385</v>
      </c>
      <c r="F264" s="28" t="s">
        <v>1386</v>
      </c>
      <c r="G264" s="32" t="str">
        <f t="shared" si="2"/>
        <v>Changed</v>
      </c>
      <c r="H264" s="30" t="s">
        <v>165</v>
      </c>
      <c r="I264" s="31" t="s">
        <v>165</v>
      </c>
      <c r="J264" s="32" t="str">
        <f t="shared" si="3"/>
        <v>Retained</v>
      </c>
      <c r="K264" s="33" t="s">
        <v>1387</v>
      </c>
      <c r="L264" s="34" t="s">
        <v>549</v>
      </c>
      <c r="M264" s="35" t="str">
        <f t="shared" si="4"/>
        <v>All fields complete</v>
      </c>
      <c r="N264" s="36" t="b">
        <v>1</v>
      </c>
      <c r="O264" s="37" t="s">
        <v>53</v>
      </c>
    </row>
    <row r="265">
      <c r="A265" s="27" t="s">
        <v>1388</v>
      </c>
      <c r="B265" s="28" t="s">
        <v>1389</v>
      </c>
      <c r="C265" s="28" t="s">
        <v>1390</v>
      </c>
      <c r="D265" s="32" t="str">
        <f t="shared" si="5"/>
        <v>Changed</v>
      </c>
      <c r="E265" s="28" t="s">
        <v>1391</v>
      </c>
      <c r="F265" s="28" t="s">
        <v>1392</v>
      </c>
      <c r="G265" s="32" t="str">
        <f t="shared" si="2"/>
        <v>Changed</v>
      </c>
      <c r="H265" s="30" t="s">
        <v>78</v>
      </c>
      <c r="I265" s="31" t="s">
        <v>78</v>
      </c>
      <c r="J265" s="32" t="str">
        <f t="shared" si="3"/>
        <v>Retained</v>
      </c>
      <c r="K265" s="52" t="s">
        <v>1393</v>
      </c>
      <c r="L265" s="34" t="s">
        <v>549</v>
      </c>
      <c r="M265" s="35" t="str">
        <f t="shared" si="4"/>
        <v>All fields complete</v>
      </c>
      <c r="N265" s="36" t="b">
        <v>1</v>
      </c>
      <c r="O265" s="37" t="s">
        <v>53</v>
      </c>
    </row>
    <row r="266">
      <c r="A266" s="27" t="s">
        <v>1394</v>
      </c>
      <c r="B266" s="28" t="s">
        <v>1395</v>
      </c>
      <c r="C266" s="28" t="s">
        <v>1395</v>
      </c>
      <c r="D266" s="32" t="str">
        <f t="shared" si="5"/>
        <v>Retained</v>
      </c>
      <c r="E266" s="28" t="s">
        <v>1396</v>
      </c>
      <c r="F266" s="28" t="s">
        <v>1397</v>
      </c>
      <c r="G266" s="32" t="str">
        <f t="shared" si="2"/>
        <v>Changed</v>
      </c>
      <c r="H266" s="30" t="s">
        <v>100</v>
      </c>
      <c r="I266" s="31" t="s">
        <v>100</v>
      </c>
      <c r="J266" s="32" t="str">
        <f t="shared" si="3"/>
        <v>Retained</v>
      </c>
      <c r="K266" s="33" t="s">
        <v>1398</v>
      </c>
      <c r="L266" s="34" t="s">
        <v>549</v>
      </c>
      <c r="M266" s="35" t="str">
        <f t="shared" si="4"/>
        <v>All fields complete</v>
      </c>
      <c r="N266" s="36" t="b">
        <v>1</v>
      </c>
      <c r="O266" s="37" t="s">
        <v>53</v>
      </c>
    </row>
    <row r="267">
      <c r="A267" s="27" t="s">
        <v>1399</v>
      </c>
      <c r="B267" s="28" t="s">
        <v>1400</v>
      </c>
      <c r="C267" s="28" t="s">
        <v>1401</v>
      </c>
      <c r="D267" s="32" t="str">
        <f t="shared" si="5"/>
        <v>Changed</v>
      </c>
      <c r="E267" s="28" t="s">
        <v>1402</v>
      </c>
      <c r="F267" s="28" t="s">
        <v>1403</v>
      </c>
      <c r="G267" s="32" t="str">
        <f t="shared" si="2"/>
        <v>Changed</v>
      </c>
      <c r="H267" s="30" t="s">
        <v>100</v>
      </c>
      <c r="I267" s="31" t="s">
        <v>100</v>
      </c>
      <c r="J267" s="32" t="str">
        <f t="shared" si="3"/>
        <v>Retained</v>
      </c>
      <c r="K267" s="33" t="s">
        <v>1404</v>
      </c>
      <c r="L267" s="34" t="s">
        <v>549</v>
      </c>
      <c r="M267" s="35" t="str">
        <f t="shared" si="4"/>
        <v>All fields complete</v>
      </c>
      <c r="N267" s="36" t="b">
        <v>1</v>
      </c>
      <c r="O267" s="37" t="s">
        <v>53</v>
      </c>
    </row>
    <row r="268">
      <c r="A268" s="27" t="s">
        <v>1405</v>
      </c>
      <c r="B268" s="28" t="s">
        <v>1406</v>
      </c>
      <c r="C268" s="28" t="s">
        <v>1407</v>
      </c>
      <c r="D268" s="32" t="str">
        <f t="shared" si="5"/>
        <v>Changed</v>
      </c>
      <c r="E268" s="28" t="s">
        <v>1408</v>
      </c>
      <c r="F268" s="28" t="s">
        <v>1409</v>
      </c>
      <c r="G268" s="32" t="str">
        <f t="shared" si="2"/>
        <v>Changed</v>
      </c>
      <c r="H268" s="30" t="s">
        <v>165</v>
      </c>
      <c r="I268" s="31" t="s">
        <v>165</v>
      </c>
      <c r="J268" s="32" t="str">
        <f t="shared" si="3"/>
        <v>Retained</v>
      </c>
      <c r="K268" s="33" t="s">
        <v>1410</v>
      </c>
      <c r="L268" s="34" t="s">
        <v>549</v>
      </c>
      <c r="M268" s="35" t="str">
        <f t="shared" si="4"/>
        <v>All fields complete</v>
      </c>
      <c r="N268" s="36" t="b">
        <v>1</v>
      </c>
      <c r="O268" s="37" t="s">
        <v>53</v>
      </c>
    </row>
    <row r="269">
      <c r="A269" s="27" t="s">
        <v>1411</v>
      </c>
      <c r="B269" s="28" t="s">
        <v>1412</v>
      </c>
      <c r="C269" s="28" t="s">
        <v>1413</v>
      </c>
      <c r="D269" s="32" t="str">
        <f t="shared" si="5"/>
        <v>Changed</v>
      </c>
      <c r="E269" s="28" t="s">
        <v>1414</v>
      </c>
      <c r="F269" s="28" t="s">
        <v>1415</v>
      </c>
      <c r="G269" s="32" t="str">
        <f t="shared" si="2"/>
        <v>Changed</v>
      </c>
      <c r="H269" s="30" t="s">
        <v>78</v>
      </c>
      <c r="I269" s="31" t="s">
        <v>78</v>
      </c>
      <c r="J269" s="32" t="str">
        <f t="shared" si="3"/>
        <v>Retained</v>
      </c>
      <c r="K269" s="52" t="s">
        <v>1416</v>
      </c>
      <c r="L269" s="34" t="s">
        <v>549</v>
      </c>
      <c r="M269" s="35" t="str">
        <f t="shared" si="4"/>
        <v>All fields complete</v>
      </c>
      <c r="N269" s="36" t="b">
        <v>1</v>
      </c>
      <c r="O269" s="37" t="s">
        <v>53</v>
      </c>
    </row>
    <row r="270">
      <c r="A270" s="27" t="s">
        <v>1417</v>
      </c>
      <c r="B270" s="28" t="s">
        <v>1418</v>
      </c>
      <c r="C270" s="28" t="s">
        <v>1418</v>
      </c>
      <c r="D270" s="32" t="str">
        <f t="shared" si="5"/>
        <v>Retained</v>
      </c>
      <c r="E270" s="28" t="s">
        <v>1419</v>
      </c>
      <c r="F270" s="28" t="s">
        <v>1420</v>
      </c>
      <c r="G270" s="32" t="str">
        <f t="shared" si="2"/>
        <v>Changed</v>
      </c>
      <c r="H270" s="30" t="s">
        <v>78</v>
      </c>
      <c r="I270" s="31" t="s">
        <v>78</v>
      </c>
      <c r="J270" s="32" t="str">
        <f t="shared" si="3"/>
        <v>Retained</v>
      </c>
      <c r="K270" s="33" t="s">
        <v>1421</v>
      </c>
      <c r="L270" s="34" t="s">
        <v>549</v>
      </c>
      <c r="M270" s="35" t="str">
        <f t="shared" si="4"/>
        <v>All fields complete</v>
      </c>
      <c r="N270" s="36" t="b">
        <v>1</v>
      </c>
      <c r="O270" s="37" t="s">
        <v>53</v>
      </c>
    </row>
    <row r="271">
      <c r="A271" s="27" t="s">
        <v>1422</v>
      </c>
      <c r="B271" s="39" t="s">
        <v>1423</v>
      </c>
      <c r="C271" s="39" t="s">
        <v>1423</v>
      </c>
      <c r="D271" s="32" t="str">
        <f t="shared" si="5"/>
        <v>Retained</v>
      </c>
      <c r="E271" s="39" t="s">
        <v>1424</v>
      </c>
      <c r="F271" s="43" t="s">
        <v>1425</v>
      </c>
      <c r="G271" s="32" t="str">
        <f t="shared" si="2"/>
        <v>Changed</v>
      </c>
      <c r="H271" s="37" t="s">
        <v>100</v>
      </c>
      <c r="I271" s="37" t="s">
        <v>100</v>
      </c>
      <c r="J271" s="32" t="str">
        <f t="shared" si="3"/>
        <v>Retained</v>
      </c>
      <c r="K271" s="33" t="s">
        <v>1426</v>
      </c>
      <c r="L271" s="37" t="s">
        <v>451</v>
      </c>
      <c r="M271" s="35" t="str">
        <f t="shared" si="4"/>
        <v>All fields complete</v>
      </c>
      <c r="N271" s="36" t="b">
        <v>1</v>
      </c>
      <c r="O271" s="38" t="s">
        <v>74</v>
      </c>
    </row>
    <row r="272">
      <c r="A272" s="27" t="s">
        <v>1427</v>
      </c>
      <c r="B272" s="39" t="s">
        <v>1428</v>
      </c>
      <c r="C272" s="43" t="s">
        <v>1429</v>
      </c>
      <c r="D272" s="32" t="str">
        <f t="shared" si="5"/>
        <v>Changed</v>
      </c>
      <c r="E272" s="39" t="s">
        <v>1430</v>
      </c>
      <c r="F272" s="43" t="s">
        <v>1431</v>
      </c>
      <c r="G272" s="32" t="str">
        <f t="shared" si="2"/>
        <v>Changed</v>
      </c>
      <c r="H272" s="37" t="s">
        <v>78</v>
      </c>
      <c r="I272" s="37" t="s">
        <v>78</v>
      </c>
      <c r="J272" s="32" t="str">
        <f t="shared" si="3"/>
        <v>Retained</v>
      </c>
      <c r="K272" s="33" t="s">
        <v>1432</v>
      </c>
      <c r="L272" s="37" t="s">
        <v>451</v>
      </c>
      <c r="M272" s="35" t="str">
        <f t="shared" si="4"/>
        <v>All fields complete</v>
      </c>
      <c r="N272" s="36" t="b">
        <v>1</v>
      </c>
      <c r="O272" s="38" t="s">
        <v>74</v>
      </c>
    </row>
    <row r="273">
      <c r="A273" s="27" t="s">
        <v>1433</v>
      </c>
      <c r="B273" s="28" t="s">
        <v>1434</v>
      </c>
      <c r="C273" s="28" t="s">
        <v>1434</v>
      </c>
      <c r="D273" s="32" t="str">
        <f t="shared" si="5"/>
        <v>Retained</v>
      </c>
      <c r="E273" s="28" t="s">
        <v>1435</v>
      </c>
      <c r="F273" s="28" t="s">
        <v>1436</v>
      </c>
      <c r="G273" s="32" t="str">
        <f t="shared" si="2"/>
        <v>Changed</v>
      </c>
      <c r="H273" s="30" t="s">
        <v>71</v>
      </c>
      <c r="I273" s="31" t="s">
        <v>71</v>
      </c>
      <c r="J273" s="32" t="str">
        <f t="shared" si="3"/>
        <v>Retained</v>
      </c>
      <c r="K273" s="33" t="s">
        <v>1437</v>
      </c>
      <c r="L273" s="34" t="s">
        <v>73</v>
      </c>
      <c r="M273" s="35" t="str">
        <f t="shared" si="4"/>
        <v>All fields complete</v>
      </c>
      <c r="N273" s="36" t="b">
        <v>1</v>
      </c>
      <c r="O273" s="37" t="s">
        <v>53</v>
      </c>
    </row>
    <row r="274">
      <c r="A274" s="27" t="s">
        <v>1438</v>
      </c>
      <c r="B274" s="33" t="s">
        <v>1439</v>
      </c>
      <c r="C274" s="33" t="s">
        <v>1439</v>
      </c>
      <c r="D274" s="32" t="str">
        <f t="shared" si="5"/>
        <v>Retained</v>
      </c>
      <c r="E274" s="33" t="s">
        <v>1440</v>
      </c>
      <c r="F274" s="33" t="s">
        <v>1440</v>
      </c>
      <c r="G274" s="32" t="str">
        <f t="shared" si="2"/>
        <v>Retained</v>
      </c>
      <c r="H274" s="37" t="s">
        <v>78</v>
      </c>
      <c r="I274" s="37" t="s">
        <v>78</v>
      </c>
      <c r="J274" s="32" t="str">
        <f t="shared" si="3"/>
        <v>Retained</v>
      </c>
      <c r="K274" s="33" t="s">
        <v>1441</v>
      </c>
      <c r="L274" s="34" t="s">
        <v>96</v>
      </c>
      <c r="M274" s="35" t="str">
        <f t="shared" si="4"/>
        <v>All fields complete</v>
      </c>
      <c r="N274" s="36" t="b">
        <v>1</v>
      </c>
      <c r="O274" s="38" t="s">
        <v>86</v>
      </c>
    </row>
    <row r="275">
      <c r="A275" s="27" t="s">
        <v>1442</v>
      </c>
      <c r="B275" s="28" t="s">
        <v>1443</v>
      </c>
      <c r="C275" s="28" t="s">
        <v>1443</v>
      </c>
      <c r="D275" s="32" t="str">
        <f t="shared" si="5"/>
        <v>Retained</v>
      </c>
      <c r="E275" s="28" t="s">
        <v>1444</v>
      </c>
      <c r="F275" s="28" t="s">
        <v>1444</v>
      </c>
      <c r="G275" s="32" t="str">
        <f t="shared" si="2"/>
        <v>Retained</v>
      </c>
      <c r="H275" s="30" t="s">
        <v>100</v>
      </c>
      <c r="I275" s="31" t="s">
        <v>100</v>
      </c>
      <c r="J275" s="32" t="str">
        <f t="shared" si="3"/>
        <v>Retained</v>
      </c>
      <c r="K275" s="33" t="s">
        <v>1445</v>
      </c>
      <c r="L275" s="34" t="s">
        <v>451</v>
      </c>
      <c r="M275" s="35" t="str">
        <f t="shared" si="4"/>
        <v>All fields complete</v>
      </c>
      <c r="N275" s="36" t="b">
        <v>1</v>
      </c>
      <c r="O275" s="37" t="s">
        <v>53</v>
      </c>
    </row>
    <row r="276">
      <c r="A276" s="27" t="s">
        <v>1446</v>
      </c>
      <c r="B276" s="33" t="s">
        <v>1447</v>
      </c>
      <c r="C276" s="33" t="s">
        <v>1448</v>
      </c>
      <c r="D276" s="32" t="str">
        <f t="shared" si="5"/>
        <v>Changed</v>
      </c>
      <c r="E276" s="33" t="s">
        <v>1449</v>
      </c>
      <c r="F276" s="33" t="s">
        <v>1450</v>
      </c>
      <c r="G276" s="32" t="str">
        <f t="shared" si="2"/>
        <v>Changed</v>
      </c>
      <c r="H276" s="37" t="s">
        <v>100</v>
      </c>
      <c r="I276" s="37" t="s">
        <v>100</v>
      </c>
      <c r="J276" s="32" t="str">
        <f t="shared" si="3"/>
        <v>Retained</v>
      </c>
      <c r="K276" s="33" t="s">
        <v>1451</v>
      </c>
      <c r="L276" s="34" t="s">
        <v>129</v>
      </c>
      <c r="M276" s="35" t="str">
        <f t="shared" si="4"/>
        <v>All fields complete</v>
      </c>
      <c r="N276" s="36" t="b">
        <v>1</v>
      </c>
      <c r="O276" s="38" t="s">
        <v>86</v>
      </c>
    </row>
    <row r="277">
      <c r="A277" s="27" t="s">
        <v>1452</v>
      </c>
      <c r="B277" s="33" t="s">
        <v>1453</v>
      </c>
      <c r="C277" s="33" t="s">
        <v>1454</v>
      </c>
      <c r="D277" s="32" t="str">
        <f t="shared" si="5"/>
        <v>Changed</v>
      </c>
      <c r="E277" s="33" t="s">
        <v>1455</v>
      </c>
      <c r="F277" s="33" t="s">
        <v>1456</v>
      </c>
      <c r="G277" s="32" t="str">
        <f t="shared" si="2"/>
        <v>Changed</v>
      </c>
      <c r="H277" s="37" t="s">
        <v>71</v>
      </c>
      <c r="I277" s="37" t="s">
        <v>71</v>
      </c>
      <c r="J277" s="32" t="str">
        <f t="shared" si="3"/>
        <v>Retained</v>
      </c>
      <c r="K277" s="33" t="s">
        <v>1457</v>
      </c>
      <c r="L277" s="34" t="s">
        <v>129</v>
      </c>
      <c r="M277" s="35" t="str">
        <f t="shared" si="4"/>
        <v>All fields complete</v>
      </c>
      <c r="N277" s="36" t="b">
        <v>1</v>
      </c>
      <c r="O277" s="38" t="s">
        <v>86</v>
      </c>
    </row>
    <row r="278">
      <c r="A278" s="27" t="s">
        <v>1458</v>
      </c>
      <c r="B278" s="39" t="s">
        <v>1459</v>
      </c>
      <c r="C278" s="39" t="s">
        <v>1460</v>
      </c>
      <c r="D278" s="32" t="str">
        <f t="shared" si="5"/>
        <v>Changed</v>
      </c>
      <c r="E278" s="39" t="s">
        <v>1461</v>
      </c>
      <c r="F278" s="43" t="s">
        <v>1462</v>
      </c>
      <c r="G278" s="32" t="str">
        <f t="shared" si="2"/>
        <v>Changed</v>
      </c>
      <c r="H278" s="37" t="s">
        <v>78</v>
      </c>
      <c r="I278" s="37" t="s">
        <v>78</v>
      </c>
      <c r="J278" s="32" t="str">
        <f t="shared" si="3"/>
        <v>Retained</v>
      </c>
      <c r="K278" s="33" t="s">
        <v>1463</v>
      </c>
      <c r="L278" s="37" t="s">
        <v>129</v>
      </c>
      <c r="M278" s="35" t="str">
        <f t="shared" si="4"/>
        <v>All fields complete</v>
      </c>
      <c r="N278" s="36" t="b">
        <v>1</v>
      </c>
      <c r="O278" s="38" t="s">
        <v>74</v>
      </c>
    </row>
    <row r="279">
      <c r="A279" s="27" t="s">
        <v>1464</v>
      </c>
      <c r="B279" s="33" t="s">
        <v>1460</v>
      </c>
      <c r="C279" s="33" t="s">
        <v>1465</v>
      </c>
      <c r="D279" s="32" t="str">
        <f t="shared" si="5"/>
        <v>Changed</v>
      </c>
      <c r="E279" s="33" t="s">
        <v>1466</v>
      </c>
      <c r="F279" s="33" t="s">
        <v>1467</v>
      </c>
      <c r="G279" s="32" t="str">
        <f t="shared" si="2"/>
        <v>Changed</v>
      </c>
      <c r="H279" s="37" t="s">
        <v>165</v>
      </c>
      <c r="I279" s="37" t="s">
        <v>165</v>
      </c>
      <c r="J279" s="32" t="str">
        <f t="shared" si="3"/>
        <v>Retained</v>
      </c>
      <c r="K279" s="33" t="s">
        <v>1468</v>
      </c>
      <c r="L279" s="34" t="s">
        <v>129</v>
      </c>
      <c r="M279" s="35" t="str">
        <f t="shared" si="4"/>
        <v>All fields complete</v>
      </c>
      <c r="N279" s="36" t="b">
        <v>1</v>
      </c>
      <c r="O279" s="38" t="s">
        <v>86</v>
      </c>
    </row>
    <row r="280">
      <c r="A280" s="27" t="s">
        <v>880</v>
      </c>
      <c r="B280" s="28" t="s">
        <v>881</v>
      </c>
      <c r="C280" s="28" t="s">
        <v>17693</v>
      </c>
      <c r="D280" s="32" t="str">
        <f t="shared" si="5"/>
        <v>Changed</v>
      </c>
      <c r="E280" s="28" t="s">
        <v>882</v>
      </c>
      <c r="F280" s="28" t="s">
        <v>883</v>
      </c>
      <c r="G280" s="32" t="str">
        <f t="shared" si="2"/>
        <v>Changed</v>
      </c>
      <c r="H280" s="30" t="s">
        <v>78</v>
      </c>
      <c r="I280" s="31" t="s">
        <v>78</v>
      </c>
      <c r="J280" s="32" t="str">
        <f t="shared" si="3"/>
        <v>Retained</v>
      </c>
      <c r="K280" s="33" t="s">
        <v>884</v>
      </c>
      <c r="L280" s="34" t="s">
        <v>549</v>
      </c>
      <c r="M280" s="35" t="str">
        <f t="shared" si="4"/>
        <v>All fields complete</v>
      </c>
      <c r="N280" s="36" t="b">
        <v>1</v>
      </c>
      <c r="O280" s="37" t="s">
        <v>53</v>
      </c>
    </row>
    <row r="281">
      <c r="A281" s="27" t="s">
        <v>1469</v>
      </c>
      <c r="B281" s="28" t="s">
        <v>1470</v>
      </c>
      <c r="C281" s="28" t="s">
        <v>1471</v>
      </c>
      <c r="D281" s="32" t="str">
        <f t="shared" si="5"/>
        <v>Changed</v>
      </c>
      <c r="E281" s="28" t="s">
        <v>1472</v>
      </c>
      <c r="F281" s="28" t="s">
        <v>1472</v>
      </c>
      <c r="G281" s="32" t="str">
        <f t="shared" si="2"/>
        <v>Retained</v>
      </c>
      <c r="H281" s="30" t="s">
        <v>78</v>
      </c>
      <c r="I281" s="31" t="s">
        <v>78</v>
      </c>
      <c r="J281" s="32" t="str">
        <f t="shared" si="3"/>
        <v>Retained</v>
      </c>
      <c r="K281" s="33" t="s">
        <v>1473</v>
      </c>
      <c r="L281" s="34" t="s">
        <v>549</v>
      </c>
      <c r="M281" s="35" t="str">
        <f t="shared" si="4"/>
        <v>All fields complete</v>
      </c>
      <c r="N281" s="36" t="b">
        <v>1</v>
      </c>
      <c r="O281" s="37" t="s">
        <v>53</v>
      </c>
    </row>
    <row r="282">
      <c r="A282" s="27" t="s">
        <v>1474</v>
      </c>
      <c r="B282" s="28" t="s">
        <v>1475</v>
      </c>
      <c r="C282" s="28" t="s">
        <v>17694</v>
      </c>
      <c r="D282" s="32" t="str">
        <f t="shared" si="5"/>
        <v>Changed</v>
      </c>
      <c r="E282" s="28" t="s">
        <v>1477</v>
      </c>
      <c r="F282" s="28" t="s">
        <v>1477</v>
      </c>
      <c r="G282" s="32" t="str">
        <f t="shared" si="2"/>
        <v>Retained</v>
      </c>
      <c r="H282" s="30" t="s">
        <v>78</v>
      </c>
      <c r="I282" s="31" t="s">
        <v>78</v>
      </c>
      <c r="J282" s="32" t="str">
        <f t="shared" si="3"/>
        <v>Retained</v>
      </c>
      <c r="K282" s="33" t="s">
        <v>1478</v>
      </c>
      <c r="L282" s="34" t="s">
        <v>549</v>
      </c>
      <c r="M282" s="35" t="str">
        <f t="shared" si="4"/>
        <v>All fields complete</v>
      </c>
      <c r="N282" s="36" t="b">
        <v>1</v>
      </c>
      <c r="O282" s="37" t="s">
        <v>53</v>
      </c>
    </row>
    <row r="283">
      <c r="A283" s="27" t="s">
        <v>1479</v>
      </c>
      <c r="B283" s="33" t="s">
        <v>1480</v>
      </c>
      <c r="C283" s="33" t="s">
        <v>1480</v>
      </c>
      <c r="D283" s="32" t="str">
        <f t="shared" si="5"/>
        <v>Retained</v>
      </c>
      <c r="E283" s="33" t="s">
        <v>1481</v>
      </c>
      <c r="F283" s="33" t="s">
        <v>1482</v>
      </c>
      <c r="G283" s="32" t="str">
        <f t="shared" si="2"/>
        <v>Changed</v>
      </c>
      <c r="H283" s="37" t="s">
        <v>78</v>
      </c>
      <c r="I283" s="37" t="s">
        <v>78</v>
      </c>
      <c r="J283" s="32" t="str">
        <f t="shared" si="3"/>
        <v>Retained</v>
      </c>
      <c r="K283" s="33" t="s">
        <v>1483</v>
      </c>
      <c r="L283" s="34" t="s">
        <v>116</v>
      </c>
      <c r="M283" s="35" t="str">
        <f t="shared" si="4"/>
        <v>All fields complete</v>
      </c>
      <c r="N283" s="36" t="b">
        <v>1</v>
      </c>
      <c r="O283" s="38" t="s">
        <v>86</v>
      </c>
    </row>
    <row r="284">
      <c r="A284" s="27" t="s">
        <v>1484</v>
      </c>
      <c r="B284" s="39" t="s">
        <v>1485</v>
      </c>
      <c r="C284" s="39" t="s">
        <v>1485</v>
      </c>
      <c r="D284" s="32" t="str">
        <f t="shared" si="5"/>
        <v>Retained</v>
      </c>
      <c r="E284" s="39" t="s">
        <v>1486</v>
      </c>
      <c r="F284" s="33" t="s">
        <v>1487</v>
      </c>
      <c r="G284" s="32" t="str">
        <f t="shared" si="2"/>
        <v>Changed</v>
      </c>
      <c r="H284" s="37" t="s">
        <v>50</v>
      </c>
      <c r="I284" s="37" t="s">
        <v>50</v>
      </c>
      <c r="J284" s="32" t="str">
        <f t="shared" si="3"/>
        <v>Retained</v>
      </c>
      <c r="K284" s="33" t="s">
        <v>1488</v>
      </c>
      <c r="L284" s="34" t="s">
        <v>52</v>
      </c>
      <c r="M284" s="35" t="str">
        <f t="shared" si="4"/>
        <v>All fields complete</v>
      </c>
      <c r="N284" s="36" t="b">
        <v>1</v>
      </c>
      <c r="O284" s="38" t="s">
        <v>74</v>
      </c>
    </row>
    <row r="285">
      <c r="A285" s="27" t="s">
        <v>1489</v>
      </c>
      <c r="B285" s="28" t="s">
        <v>1490</v>
      </c>
      <c r="C285" s="28" t="s">
        <v>1490</v>
      </c>
      <c r="D285" s="32" t="str">
        <f t="shared" si="5"/>
        <v>Retained</v>
      </c>
      <c r="E285" s="28" t="s">
        <v>1490</v>
      </c>
      <c r="F285" s="28" t="s">
        <v>1490</v>
      </c>
      <c r="G285" s="32" t="str">
        <f t="shared" si="2"/>
        <v>Retained</v>
      </c>
      <c r="H285" s="30" t="s">
        <v>165</v>
      </c>
      <c r="I285" s="31" t="s">
        <v>165</v>
      </c>
      <c r="J285" s="32" t="str">
        <f t="shared" si="3"/>
        <v>Retained</v>
      </c>
      <c r="K285" s="33" t="s">
        <v>1491</v>
      </c>
      <c r="L285" s="34" t="s">
        <v>85</v>
      </c>
      <c r="M285" s="35" t="str">
        <f t="shared" si="4"/>
        <v>All fields complete</v>
      </c>
      <c r="N285" s="36" t="b">
        <v>1</v>
      </c>
      <c r="O285" s="37" t="s">
        <v>53</v>
      </c>
    </row>
    <row r="286">
      <c r="A286" s="27" t="s">
        <v>1492</v>
      </c>
      <c r="B286" s="28" t="s">
        <v>1493</v>
      </c>
      <c r="C286" s="28" t="s">
        <v>1493</v>
      </c>
      <c r="D286" s="32" t="str">
        <f t="shared" si="5"/>
        <v>Retained</v>
      </c>
      <c r="E286" s="28" t="s">
        <v>1494</v>
      </c>
      <c r="F286" s="28" t="s">
        <v>1494</v>
      </c>
      <c r="G286" s="32" t="str">
        <f t="shared" si="2"/>
        <v>Retained</v>
      </c>
      <c r="H286" s="30" t="s">
        <v>50</v>
      </c>
      <c r="I286" s="31" t="s">
        <v>50</v>
      </c>
      <c r="J286" s="32" t="str">
        <f t="shared" si="3"/>
        <v>Retained</v>
      </c>
      <c r="K286" s="33" t="s">
        <v>1495</v>
      </c>
      <c r="L286" s="34" t="s">
        <v>106</v>
      </c>
      <c r="M286" s="35" t="str">
        <f t="shared" si="4"/>
        <v>All fields complete</v>
      </c>
      <c r="N286" s="36" t="b">
        <v>1</v>
      </c>
      <c r="O286" s="37" t="s">
        <v>53</v>
      </c>
    </row>
    <row r="287">
      <c r="A287" s="27" t="s">
        <v>1496</v>
      </c>
      <c r="B287" s="28" t="s">
        <v>1497</v>
      </c>
      <c r="C287" s="28" t="s">
        <v>1497</v>
      </c>
      <c r="D287" s="32" t="str">
        <f t="shared" si="5"/>
        <v>Retained</v>
      </c>
      <c r="E287" s="28" t="s">
        <v>1498</v>
      </c>
      <c r="F287" s="28" t="s">
        <v>1499</v>
      </c>
      <c r="G287" s="32" t="str">
        <f t="shared" si="2"/>
        <v>Changed</v>
      </c>
      <c r="H287" s="30" t="s">
        <v>50</v>
      </c>
      <c r="I287" s="31" t="s">
        <v>50</v>
      </c>
      <c r="J287" s="32" t="str">
        <f t="shared" si="3"/>
        <v>Retained</v>
      </c>
      <c r="K287" s="33" t="s">
        <v>1500</v>
      </c>
      <c r="L287" s="34" t="s">
        <v>106</v>
      </c>
      <c r="M287" s="35" t="str">
        <f t="shared" si="4"/>
        <v>All fields complete</v>
      </c>
      <c r="N287" s="36" t="b">
        <v>1</v>
      </c>
      <c r="O287" s="37" t="s">
        <v>53</v>
      </c>
    </row>
    <row r="288">
      <c r="A288" s="27" t="s">
        <v>1501</v>
      </c>
      <c r="B288" s="28" t="s">
        <v>1502</v>
      </c>
      <c r="C288" s="28" t="s">
        <v>1503</v>
      </c>
      <c r="D288" s="32" t="str">
        <f t="shared" si="5"/>
        <v>Changed</v>
      </c>
      <c r="E288" s="28" t="s">
        <v>1504</v>
      </c>
      <c r="F288" s="28" t="s">
        <v>1504</v>
      </c>
      <c r="G288" s="32" t="str">
        <f t="shared" si="2"/>
        <v>Retained</v>
      </c>
      <c r="H288" s="30" t="s">
        <v>165</v>
      </c>
      <c r="I288" s="31" t="s">
        <v>165</v>
      </c>
      <c r="J288" s="32" t="str">
        <f t="shared" si="3"/>
        <v>Retained</v>
      </c>
      <c r="K288" s="33" t="s">
        <v>1505</v>
      </c>
      <c r="L288" s="34" t="s">
        <v>1223</v>
      </c>
      <c r="M288" s="35" t="str">
        <f t="shared" si="4"/>
        <v>All fields complete</v>
      </c>
      <c r="N288" s="36" t="b">
        <v>1</v>
      </c>
      <c r="O288" s="37" t="s">
        <v>53</v>
      </c>
    </row>
    <row r="289">
      <c r="A289" s="27" t="s">
        <v>1506</v>
      </c>
      <c r="B289" s="28" t="s">
        <v>1507</v>
      </c>
      <c r="C289" s="28" t="s">
        <v>1508</v>
      </c>
      <c r="D289" s="32" t="str">
        <f t="shared" si="5"/>
        <v>Changed</v>
      </c>
      <c r="E289" s="28" t="s">
        <v>1509</v>
      </c>
      <c r="F289" s="28" t="s">
        <v>1510</v>
      </c>
      <c r="G289" s="32" t="str">
        <f t="shared" si="2"/>
        <v>Changed</v>
      </c>
      <c r="H289" s="38" t="s">
        <v>57</v>
      </c>
      <c r="I289" s="37" t="s">
        <v>58</v>
      </c>
      <c r="J289" s="32" t="str">
        <f t="shared" si="3"/>
        <v>Changed</v>
      </c>
      <c r="K289" s="33" t="s">
        <v>1511</v>
      </c>
      <c r="L289" s="34" t="s">
        <v>1223</v>
      </c>
      <c r="M289" s="35" t="str">
        <f t="shared" si="4"/>
        <v>All fields complete</v>
      </c>
      <c r="N289" s="36" t="b">
        <v>1</v>
      </c>
      <c r="O289" s="37" t="s">
        <v>53</v>
      </c>
    </row>
    <row r="290">
      <c r="A290" s="27" t="s">
        <v>1512</v>
      </c>
      <c r="B290" s="28" t="s">
        <v>1513</v>
      </c>
      <c r="C290" s="28" t="s">
        <v>1514</v>
      </c>
      <c r="D290" s="32" t="str">
        <f t="shared" si="5"/>
        <v>Changed</v>
      </c>
      <c r="E290" s="28" t="s">
        <v>1515</v>
      </c>
      <c r="F290" s="28" t="s">
        <v>1516</v>
      </c>
      <c r="G290" s="32" t="str">
        <f t="shared" si="2"/>
        <v>Changed</v>
      </c>
      <c r="H290" s="38" t="s">
        <v>57</v>
      </c>
      <c r="I290" s="37" t="s">
        <v>58</v>
      </c>
      <c r="J290" s="32" t="str">
        <f t="shared" si="3"/>
        <v>Changed</v>
      </c>
      <c r="K290" s="33" t="s">
        <v>1517</v>
      </c>
      <c r="L290" s="34" t="s">
        <v>1223</v>
      </c>
      <c r="M290" s="35" t="str">
        <f t="shared" si="4"/>
        <v>All fields complete</v>
      </c>
      <c r="N290" s="36" t="b">
        <v>1</v>
      </c>
      <c r="O290" s="37" t="s">
        <v>53</v>
      </c>
    </row>
    <row r="291">
      <c r="A291" s="27" t="s">
        <v>1518</v>
      </c>
      <c r="B291" s="33" t="s">
        <v>1519</v>
      </c>
      <c r="C291" s="33" t="s">
        <v>1520</v>
      </c>
      <c r="D291" s="32" t="str">
        <f t="shared" si="5"/>
        <v>Changed</v>
      </c>
      <c r="E291" s="33" t="s">
        <v>1521</v>
      </c>
      <c r="F291" s="28" t="s">
        <v>1522</v>
      </c>
      <c r="G291" s="32" t="str">
        <f t="shared" si="2"/>
        <v>Changed</v>
      </c>
      <c r="H291" s="37" t="s">
        <v>58</v>
      </c>
      <c r="I291" s="37" t="s">
        <v>58</v>
      </c>
      <c r="J291" s="32" t="str">
        <f t="shared" si="3"/>
        <v>Retained</v>
      </c>
      <c r="K291" s="33" t="s">
        <v>1523</v>
      </c>
      <c r="L291" s="34" t="s">
        <v>1223</v>
      </c>
      <c r="M291" s="35" t="str">
        <f t="shared" si="4"/>
        <v>All fields complete</v>
      </c>
      <c r="N291" s="36" t="b">
        <v>1</v>
      </c>
      <c r="O291" s="38" t="s">
        <v>86</v>
      </c>
    </row>
    <row r="292">
      <c r="A292" s="27" t="s">
        <v>1524</v>
      </c>
      <c r="B292" s="28" t="s">
        <v>1525</v>
      </c>
      <c r="C292" s="28" t="s">
        <v>1526</v>
      </c>
      <c r="D292" s="32" t="str">
        <f t="shared" si="5"/>
        <v>Changed</v>
      </c>
      <c r="E292" s="28" t="s">
        <v>1527</v>
      </c>
      <c r="F292" s="28" t="s">
        <v>1528</v>
      </c>
      <c r="G292" s="32" t="str">
        <f t="shared" si="2"/>
        <v>Changed</v>
      </c>
      <c r="H292" s="30" t="s">
        <v>78</v>
      </c>
      <c r="I292" s="31" t="s">
        <v>78</v>
      </c>
      <c r="J292" s="32" t="str">
        <f t="shared" si="3"/>
        <v>Retained</v>
      </c>
      <c r="K292" s="33" t="s">
        <v>1529</v>
      </c>
      <c r="L292" s="34" t="s">
        <v>1223</v>
      </c>
      <c r="M292" s="35" t="str">
        <f t="shared" si="4"/>
        <v>All fields complete</v>
      </c>
      <c r="N292" s="36" t="b">
        <v>1</v>
      </c>
      <c r="O292" s="37" t="s">
        <v>53</v>
      </c>
    </row>
    <row r="293">
      <c r="A293" s="27" t="s">
        <v>1530</v>
      </c>
      <c r="B293" s="33" t="s">
        <v>1531</v>
      </c>
      <c r="C293" s="33" t="s">
        <v>1531</v>
      </c>
      <c r="D293" s="32" t="str">
        <f t="shared" si="5"/>
        <v>Retained</v>
      </c>
      <c r="E293" s="33" t="s">
        <v>1532</v>
      </c>
      <c r="F293" s="33" t="s">
        <v>1533</v>
      </c>
      <c r="G293" s="32" t="str">
        <f t="shared" si="2"/>
        <v>Changed</v>
      </c>
      <c r="H293" s="37" t="s">
        <v>71</v>
      </c>
      <c r="I293" s="37" t="s">
        <v>71</v>
      </c>
      <c r="J293" s="32" t="str">
        <f t="shared" si="3"/>
        <v>Retained</v>
      </c>
      <c r="K293" s="33" t="s">
        <v>1534</v>
      </c>
      <c r="L293" s="34" t="s">
        <v>1223</v>
      </c>
      <c r="M293" s="35" t="str">
        <f t="shared" si="4"/>
        <v>All fields complete</v>
      </c>
      <c r="N293" s="36" t="b">
        <v>1</v>
      </c>
      <c r="O293" s="38" t="s">
        <v>86</v>
      </c>
    </row>
    <row r="294">
      <c r="A294" s="27" t="s">
        <v>1535</v>
      </c>
      <c r="B294" s="33" t="s">
        <v>1536</v>
      </c>
      <c r="C294" s="33" t="s">
        <v>1536</v>
      </c>
      <c r="D294" s="32" t="str">
        <f t="shared" si="5"/>
        <v>Retained</v>
      </c>
      <c r="E294" s="33" t="s">
        <v>1537</v>
      </c>
      <c r="F294" s="33" t="s">
        <v>1537</v>
      </c>
      <c r="G294" s="32" t="str">
        <f t="shared" si="2"/>
        <v>Retained</v>
      </c>
      <c r="H294" s="37" t="s">
        <v>78</v>
      </c>
      <c r="I294" s="37" t="s">
        <v>78</v>
      </c>
      <c r="J294" s="32" t="str">
        <f t="shared" si="3"/>
        <v>Retained</v>
      </c>
      <c r="K294" s="33" t="s">
        <v>1538</v>
      </c>
      <c r="L294" s="34" t="s">
        <v>1223</v>
      </c>
      <c r="M294" s="35" t="str">
        <f t="shared" si="4"/>
        <v>All fields complete</v>
      </c>
      <c r="N294" s="36" t="b">
        <v>1</v>
      </c>
      <c r="O294" s="38" t="s">
        <v>86</v>
      </c>
    </row>
    <row r="295">
      <c r="A295" s="27" t="s">
        <v>1539</v>
      </c>
      <c r="B295" s="28" t="s">
        <v>1540</v>
      </c>
      <c r="C295" s="28" t="s">
        <v>1540</v>
      </c>
      <c r="D295" s="32" t="str">
        <f t="shared" si="5"/>
        <v>Retained</v>
      </c>
      <c r="E295" s="28" t="s">
        <v>1541</v>
      </c>
      <c r="F295" s="28" t="s">
        <v>1542</v>
      </c>
      <c r="G295" s="32" t="str">
        <f t="shared" si="2"/>
        <v>Changed</v>
      </c>
      <c r="H295" s="30" t="s">
        <v>165</v>
      </c>
      <c r="I295" s="31" t="s">
        <v>165</v>
      </c>
      <c r="J295" s="32" t="str">
        <f t="shared" si="3"/>
        <v>Retained</v>
      </c>
      <c r="K295" s="33" t="s">
        <v>1543</v>
      </c>
      <c r="L295" s="34" t="s">
        <v>1223</v>
      </c>
      <c r="M295" s="35" t="str">
        <f t="shared" si="4"/>
        <v>All fields complete</v>
      </c>
      <c r="N295" s="36" t="b">
        <v>1</v>
      </c>
      <c r="O295" s="37" t="s">
        <v>53</v>
      </c>
    </row>
    <row r="296">
      <c r="A296" s="27" t="s">
        <v>1544</v>
      </c>
      <c r="B296" s="28" t="s">
        <v>1545</v>
      </c>
      <c r="C296" s="28" t="s">
        <v>1546</v>
      </c>
      <c r="D296" s="32" t="str">
        <f t="shared" si="5"/>
        <v>Changed</v>
      </c>
      <c r="E296" s="28" t="s">
        <v>1547</v>
      </c>
      <c r="F296" s="28" t="s">
        <v>1547</v>
      </c>
      <c r="G296" s="32" t="str">
        <f t="shared" si="2"/>
        <v>Retained</v>
      </c>
      <c r="H296" s="30" t="s">
        <v>127</v>
      </c>
      <c r="I296" s="31" t="s">
        <v>127</v>
      </c>
      <c r="J296" s="32" t="str">
        <f t="shared" si="3"/>
        <v>Retained</v>
      </c>
      <c r="K296" s="33" t="s">
        <v>1548</v>
      </c>
      <c r="L296" s="34" t="s">
        <v>1223</v>
      </c>
      <c r="M296" s="35" t="str">
        <f t="shared" si="4"/>
        <v>All fields complete</v>
      </c>
      <c r="N296" s="36" t="b">
        <v>1</v>
      </c>
      <c r="O296" s="37" t="s">
        <v>53</v>
      </c>
    </row>
    <row r="297">
      <c r="A297" s="27" t="s">
        <v>1549</v>
      </c>
      <c r="B297" s="28" t="s">
        <v>1550</v>
      </c>
      <c r="C297" s="28" t="s">
        <v>1551</v>
      </c>
      <c r="D297" s="32" t="str">
        <f t="shared" si="5"/>
        <v>Changed</v>
      </c>
      <c r="E297" s="28" t="s">
        <v>1552</v>
      </c>
      <c r="F297" s="28" t="s">
        <v>1552</v>
      </c>
      <c r="G297" s="32" t="str">
        <f t="shared" si="2"/>
        <v>Retained</v>
      </c>
      <c r="H297" s="30" t="s">
        <v>127</v>
      </c>
      <c r="I297" s="31" t="s">
        <v>127</v>
      </c>
      <c r="J297" s="32" t="str">
        <f t="shared" si="3"/>
        <v>Retained</v>
      </c>
      <c r="K297" s="33" t="s">
        <v>1553</v>
      </c>
      <c r="L297" s="34" t="s">
        <v>1223</v>
      </c>
      <c r="M297" s="35" t="str">
        <f t="shared" si="4"/>
        <v>All fields complete</v>
      </c>
      <c r="N297" s="36" t="b">
        <v>1</v>
      </c>
      <c r="O297" s="37" t="s">
        <v>53</v>
      </c>
    </row>
    <row r="298">
      <c r="A298" s="27" t="s">
        <v>1554</v>
      </c>
      <c r="B298" s="28" t="s">
        <v>1555</v>
      </c>
      <c r="C298" s="28" t="s">
        <v>1556</v>
      </c>
      <c r="D298" s="32" t="str">
        <f t="shared" si="5"/>
        <v>Changed</v>
      </c>
      <c r="E298" s="28" t="s">
        <v>1557</v>
      </c>
      <c r="F298" s="28" t="s">
        <v>1557</v>
      </c>
      <c r="G298" s="32" t="str">
        <f t="shared" si="2"/>
        <v>Retained</v>
      </c>
      <c r="H298" s="30" t="s">
        <v>78</v>
      </c>
      <c r="I298" s="31" t="s">
        <v>78</v>
      </c>
      <c r="J298" s="32" t="str">
        <f t="shared" si="3"/>
        <v>Retained</v>
      </c>
      <c r="K298" s="33" t="s">
        <v>1558</v>
      </c>
      <c r="L298" s="34" t="s">
        <v>1223</v>
      </c>
      <c r="M298" s="35" t="str">
        <f t="shared" si="4"/>
        <v>All fields complete</v>
      </c>
      <c r="N298" s="36" t="b">
        <v>1</v>
      </c>
      <c r="O298" s="37" t="s">
        <v>53</v>
      </c>
    </row>
    <row r="299">
      <c r="A299" s="27" t="s">
        <v>1559</v>
      </c>
      <c r="B299" s="28" t="s">
        <v>1560</v>
      </c>
      <c r="C299" s="28" t="s">
        <v>1561</v>
      </c>
      <c r="D299" s="32" t="str">
        <f t="shared" si="5"/>
        <v>Changed</v>
      </c>
      <c r="E299" s="28" t="s">
        <v>1562</v>
      </c>
      <c r="F299" s="28" t="s">
        <v>1563</v>
      </c>
      <c r="G299" s="32" t="str">
        <f t="shared" si="2"/>
        <v>Changed</v>
      </c>
      <c r="H299" s="30" t="s">
        <v>71</v>
      </c>
      <c r="I299" s="31" t="s">
        <v>71</v>
      </c>
      <c r="J299" s="32" t="str">
        <f t="shared" si="3"/>
        <v>Retained</v>
      </c>
      <c r="K299" s="33" t="s">
        <v>1564</v>
      </c>
      <c r="L299" s="34" t="s">
        <v>1223</v>
      </c>
      <c r="M299" s="35" t="str">
        <f t="shared" si="4"/>
        <v>All fields complete</v>
      </c>
      <c r="N299" s="36" t="b">
        <v>1</v>
      </c>
      <c r="O299" s="37" t="s">
        <v>53</v>
      </c>
    </row>
    <row r="300">
      <c r="A300" s="27" t="s">
        <v>1565</v>
      </c>
      <c r="B300" s="28" t="s">
        <v>1566</v>
      </c>
      <c r="C300" s="28" t="s">
        <v>1567</v>
      </c>
      <c r="D300" s="32" t="str">
        <f t="shared" si="5"/>
        <v>Changed</v>
      </c>
      <c r="E300" s="28" t="s">
        <v>1568</v>
      </c>
      <c r="F300" s="28" t="s">
        <v>1568</v>
      </c>
      <c r="G300" s="32" t="str">
        <f t="shared" si="2"/>
        <v>Retained</v>
      </c>
      <c r="H300" s="30" t="s">
        <v>78</v>
      </c>
      <c r="I300" s="31" t="s">
        <v>78</v>
      </c>
      <c r="J300" s="32" t="str">
        <f t="shared" si="3"/>
        <v>Retained</v>
      </c>
      <c r="K300" s="33" t="s">
        <v>1569</v>
      </c>
      <c r="L300" s="34" t="s">
        <v>1223</v>
      </c>
      <c r="M300" s="35" t="str">
        <f t="shared" si="4"/>
        <v>All fields complete</v>
      </c>
      <c r="N300" s="36" t="b">
        <v>1</v>
      </c>
      <c r="O300" s="37" t="s">
        <v>53</v>
      </c>
    </row>
    <row r="301">
      <c r="A301" s="27" t="s">
        <v>1570</v>
      </c>
      <c r="B301" s="33" t="s">
        <v>1571</v>
      </c>
      <c r="C301" s="33" t="s">
        <v>1572</v>
      </c>
      <c r="D301" s="32" t="str">
        <f t="shared" si="5"/>
        <v>Changed</v>
      </c>
      <c r="E301" s="33" t="s">
        <v>1573</v>
      </c>
      <c r="F301" s="33" t="s">
        <v>1573</v>
      </c>
      <c r="G301" s="32" t="str">
        <f t="shared" si="2"/>
        <v>Retained</v>
      </c>
      <c r="H301" s="37" t="s">
        <v>71</v>
      </c>
      <c r="I301" s="37" t="s">
        <v>71</v>
      </c>
      <c r="J301" s="32" t="str">
        <f t="shared" si="3"/>
        <v>Retained</v>
      </c>
      <c r="K301" s="33" t="s">
        <v>1574</v>
      </c>
      <c r="L301" s="34" t="s">
        <v>1223</v>
      </c>
      <c r="M301" s="35" t="str">
        <f t="shared" si="4"/>
        <v>All fields complete</v>
      </c>
      <c r="N301" s="36" t="b">
        <v>1</v>
      </c>
      <c r="O301" s="38" t="s">
        <v>86</v>
      </c>
    </row>
    <row r="302">
      <c r="A302" s="27" t="s">
        <v>1575</v>
      </c>
      <c r="B302" s="33" t="s">
        <v>1576</v>
      </c>
      <c r="C302" s="33" t="s">
        <v>1577</v>
      </c>
      <c r="D302" s="32" t="str">
        <f t="shared" si="5"/>
        <v>Changed</v>
      </c>
      <c r="E302" s="33" t="s">
        <v>1578</v>
      </c>
      <c r="F302" s="33" t="s">
        <v>1579</v>
      </c>
      <c r="G302" s="32" t="str">
        <f t="shared" si="2"/>
        <v>Retained</v>
      </c>
      <c r="H302" s="37" t="s">
        <v>78</v>
      </c>
      <c r="I302" s="37" t="s">
        <v>78</v>
      </c>
      <c r="J302" s="32" t="str">
        <f t="shared" si="3"/>
        <v>Retained</v>
      </c>
      <c r="K302" s="33" t="s">
        <v>1580</v>
      </c>
      <c r="L302" s="34" t="s">
        <v>1223</v>
      </c>
      <c r="M302" s="35" t="str">
        <f t="shared" si="4"/>
        <v>All fields complete</v>
      </c>
      <c r="N302" s="36" t="b">
        <v>1</v>
      </c>
      <c r="O302" s="38" t="s">
        <v>86</v>
      </c>
    </row>
    <row r="303">
      <c r="A303" s="27" t="s">
        <v>1581</v>
      </c>
      <c r="B303" s="28" t="s">
        <v>1582</v>
      </c>
      <c r="C303" s="28" t="s">
        <v>1583</v>
      </c>
      <c r="D303" s="32" t="str">
        <f t="shared" si="5"/>
        <v>Changed</v>
      </c>
      <c r="E303" s="28" t="s">
        <v>1584</v>
      </c>
      <c r="F303" s="28" t="s">
        <v>1585</v>
      </c>
      <c r="G303" s="32" t="str">
        <f t="shared" si="2"/>
        <v>Changed</v>
      </c>
      <c r="H303" s="30" t="s">
        <v>165</v>
      </c>
      <c r="I303" s="31" t="s">
        <v>165</v>
      </c>
      <c r="J303" s="32" t="str">
        <f t="shared" si="3"/>
        <v>Retained</v>
      </c>
      <c r="K303" s="33" t="s">
        <v>1586</v>
      </c>
      <c r="L303" s="34" t="s">
        <v>1223</v>
      </c>
      <c r="M303" s="35" t="str">
        <f t="shared" si="4"/>
        <v>All fields complete</v>
      </c>
      <c r="N303" s="36" t="b">
        <v>1</v>
      </c>
      <c r="O303" s="37" t="s">
        <v>53</v>
      </c>
    </row>
    <row r="304">
      <c r="A304" s="27" t="s">
        <v>1587</v>
      </c>
      <c r="B304" s="28" t="s">
        <v>1588</v>
      </c>
      <c r="C304" s="28" t="s">
        <v>1589</v>
      </c>
      <c r="D304" s="32" t="str">
        <f t="shared" si="5"/>
        <v>Changed</v>
      </c>
      <c r="E304" s="28" t="s">
        <v>1590</v>
      </c>
      <c r="F304" s="28" t="s">
        <v>1590</v>
      </c>
      <c r="G304" s="32" t="str">
        <f t="shared" si="2"/>
        <v>Retained</v>
      </c>
      <c r="H304" s="30" t="s">
        <v>50</v>
      </c>
      <c r="I304" s="31" t="s">
        <v>50</v>
      </c>
      <c r="J304" s="32" t="str">
        <f t="shared" si="3"/>
        <v>Retained</v>
      </c>
      <c r="K304" s="33" t="s">
        <v>1591</v>
      </c>
      <c r="L304" s="34" t="s">
        <v>1223</v>
      </c>
      <c r="M304" s="35" t="str">
        <f t="shared" si="4"/>
        <v>All fields complete</v>
      </c>
      <c r="N304" s="36" t="b">
        <v>1</v>
      </c>
      <c r="O304" s="37" t="s">
        <v>53</v>
      </c>
    </row>
    <row r="305">
      <c r="A305" s="27" t="s">
        <v>1592</v>
      </c>
      <c r="B305" s="28" t="s">
        <v>1593</v>
      </c>
      <c r="C305" s="28" t="s">
        <v>1594</v>
      </c>
      <c r="D305" s="32" t="str">
        <f t="shared" si="5"/>
        <v>Changed</v>
      </c>
      <c r="E305" s="28" t="s">
        <v>1595</v>
      </c>
      <c r="F305" s="28" t="s">
        <v>1595</v>
      </c>
      <c r="G305" s="32" t="str">
        <f t="shared" si="2"/>
        <v>Retained</v>
      </c>
      <c r="H305" s="38" t="s">
        <v>57</v>
      </c>
      <c r="I305" s="37" t="s">
        <v>58</v>
      </c>
      <c r="J305" s="32" t="str">
        <f t="shared" si="3"/>
        <v>Changed</v>
      </c>
      <c r="K305" s="33" t="s">
        <v>1596</v>
      </c>
      <c r="L305" s="34" t="s">
        <v>1223</v>
      </c>
      <c r="M305" s="35" t="str">
        <f t="shared" si="4"/>
        <v>All fields complete</v>
      </c>
      <c r="N305" s="36" t="b">
        <v>1</v>
      </c>
      <c r="O305" s="37" t="s">
        <v>53</v>
      </c>
    </row>
    <row r="306">
      <c r="A306" s="27" t="s">
        <v>1597</v>
      </c>
      <c r="B306" s="28" t="s">
        <v>1598</v>
      </c>
      <c r="C306" s="28" t="s">
        <v>1599</v>
      </c>
      <c r="D306" s="32" t="str">
        <f t="shared" si="5"/>
        <v>Changed</v>
      </c>
      <c r="E306" s="28" t="s">
        <v>1600</v>
      </c>
      <c r="F306" s="28" t="s">
        <v>1601</v>
      </c>
      <c r="G306" s="32" t="str">
        <f t="shared" si="2"/>
        <v>Changed</v>
      </c>
      <c r="H306" s="38" t="s">
        <v>57</v>
      </c>
      <c r="I306" s="37" t="s">
        <v>58</v>
      </c>
      <c r="J306" s="32" t="str">
        <f t="shared" si="3"/>
        <v>Changed</v>
      </c>
      <c r="K306" s="33" t="s">
        <v>1602</v>
      </c>
      <c r="L306" s="34" t="s">
        <v>1223</v>
      </c>
      <c r="M306" s="35" t="str">
        <f t="shared" si="4"/>
        <v>All fields complete</v>
      </c>
      <c r="N306" s="36" t="b">
        <v>1</v>
      </c>
      <c r="O306" s="37" t="s">
        <v>53</v>
      </c>
    </row>
    <row r="307">
      <c r="A307" s="27" t="s">
        <v>1603</v>
      </c>
      <c r="B307" s="28" t="s">
        <v>1604</v>
      </c>
      <c r="C307" s="28" t="s">
        <v>1605</v>
      </c>
      <c r="D307" s="32" t="str">
        <f t="shared" si="5"/>
        <v>Changed</v>
      </c>
      <c r="E307" s="28" t="s">
        <v>1606</v>
      </c>
      <c r="F307" s="28" t="s">
        <v>1607</v>
      </c>
      <c r="G307" s="32" t="str">
        <f t="shared" si="2"/>
        <v>Changed</v>
      </c>
      <c r="H307" s="30" t="s">
        <v>127</v>
      </c>
      <c r="I307" s="31" t="s">
        <v>127</v>
      </c>
      <c r="J307" s="32" t="str">
        <f t="shared" si="3"/>
        <v>Retained</v>
      </c>
      <c r="K307" s="33" t="s">
        <v>1608</v>
      </c>
      <c r="L307" s="34" t="s">
        <v>1223</v>
      </c>
      <c r="M307" s="35" t="str">
        <f t="shared" si="4"/>
        <v>All fields complete</v>
      </c>
      <c r="N307" s="36" t="b">
        <v>1</v>
      </c>
      <c r="O307" s="37" t="s">
        <v>53</v>
      </c>
    </row>
    <row r="308">
      <c r="A308" s="27" t="s">
        <v>1609</v>
      </c>
      <c r="B308" s="33" t="s">
        <v>1610</v>
      </c>
      <c r="C308" s="33" t="s">
        <v>1611</v>
      </c>
      <c r="D308" s="29" t="str">
        <f t="shared" si="5"/>
        <v>Changed</v>
      </c>
      <c r="E308" s="33" t="s">
        <v>1612</v>
      </c>
      <c r="F308" s="33" t="s">
        <v>1613</v>
      </c>
      <c r="G308" s="29" t="str">
        <f t="shared" si="2"/>
        <v>Changed</v>
      </c>
      <c r="H308" s="37" t="s">
        <v>78</v>
      </c>
      <c r="I308" s="37" t="s">
        <v>78</v>
      </c>
      <c r="J308" s="32" t="str">
        <f t="shared" si="3"/>
        <v>Retained</v>
      </c>
      <c r="K308" s="33" t="s">
        <v>661</v>
      </c>
      <c r="L308" s="34" t="s">
        <v>1223</v>
      </c>
      <c r="M308" s="53" t="str">
        <f t="shared" si="4"/>
        <v>All fields complete</v>
      </c>
      <c r="N308" s="36" t="b">
        <v>1</v>
      </c>
      <c r="O308" s="38" t="s">
        <v>86</v>
      </c>
    </row>
    <row r="309">
      <c r="A309" s="27" t="s">
        <v>1614</v>
      </c>
      <c r="B309" s="28" t="s">
        <v>1615</v>
      </c>
      <c r="C309" s="28" t="s">
        <v>1616</v>
      </c>
      <c r="D309" s="32" t="str">
        <f t="shared" si="5"/>
        <v>Changed</v>
      </c>
      <c r="E309" s="28" t="s">
        <v>1617</v>
      </c>
      <c r="F309" s="28" t="s">
        <v>1618</v>
      </c>
      <c r="G309" s="32" t="str">
        <f t="shared" si="2"/>
        <v>Changed</v>
      </c>
      <c r="H309" s="30" t="s">
        <v>127</v>
      </c>
      <c r="I309" s="31" t="s">
        <v>127</v>
      </c>
      <c r="J309" s="32" t="str">
        <f t="shared" si="3"/>
        <v>Retained</v>
      </c>
      <c r="K309" s="33" t="s">
        <v>1619</v>
      </c>
      <c r="L309" s="34" t="s">
        <v>1223</v>
      </c>
      <c r="M309" s="35" t="str">
        <f t="shared" si="4"/>
        <v>All fields complete</v>
      </c>
      <c r="N309" s="36" t="b">
        <v>1</v>
      </c>
      <c r="O309" s="37" t="s">
        <v>53</v>
      </c>
    </row>
    <row r="310">
      <c r="A310" s="27" t="s">
        <v>1620</v>
      </c>
      <c r="B310" s="28" t="s">
        <v>1621</v>
      </c>
      <c r="C310" s="28" t="s">
        <v>1621</v>
      </c>
      <c r="D310" s="32" t="str">
        <f t="shared" si="5"/>
        <v>Retained</v>
      </c>
      <c r="E310" s="28" t="s">
        <v>1622</v>
      </c>
      <c r="F310" s="28" t="s">
        <v>1623</v>
      </c>
      <c r="G310" s="32" t="str">
        <f t="shared" si="2"/>
        <v>Changed</v>
      </c>
      <c r="H310" s="30" t="s">
        <v>71</v>
      </c>
      <c r="I310" s="31" t="s">
        <v>71</v>
      </c>
      <c r="J310" s="32" t="str">
        <f t="shared" si="3"/>
        <v>Retained</v>
      </c>
      <c r="K310" s="33" t="s">
        <v>1624</v>
      </c>
      <c r="L310" s="34" t="s">
        <v>1223</v>
      </c>
      <c r="M310" s="35" t="str">
        <f t="shared" si="4"/>
        <v>All fields complete</v>
      </c>
      <c r="N310" s="36" t="b">
        <v>1</v>
      </c>
      <c r="O310" s="37" t="s">
        <v>53</v>
      </c>
    </row>
    <row r="311">
      <c r="A311" s="27" t="s">
        <v>1625</v>
      </c>
      <c r="B311" s="28" t="s">
        <v>1626</v>
      </c>
      <c r="C311" s="28" t="s">
        <v>1627</v>
      </c>
      <c r="D311" s="32" t="str">
        <f t="shared" si="5"/>
        <v>Changed</v>
      </c>
      <c r="E311" s="28" t="s">
        <v>1628</v>
      </c>
      <c r="F311" s="28" t="s">
        <v>1629</v>
      </c>
      <c r="G311" s="32" t="str">
        <f t="shared" si="2"/>
        <v>Changed</v>
      </c>
      <c r="H311" s="30" t="s">
        <v>165</v>
      </c>
      <c r="I311" s="31" t="s">
        <v>165</v>
      </c>
      <c r="J311" s="32" t="str">
        <f t="shared" si="3"/>
        <v>Retained</v>
      </c>
      <c r="K311" s="33" t="s">
        <v>1630</v>
      </c>
      <c r="L311" s="34" t="s">
        <v>1223</v>
      </c>
      <c r="M311" s="35" t="str">
        <f t="shared" si="4"/>
        <v>All fields complete</v>
      </c>
      <c r="N311" s="36" t="b">
        <v>1</v>
      </c>
      <c r="O311" s="37" t="s">
        <v>53</v>
      </c>
    </row>
    <row r="312">
      <c r="A312" s="27" t="s">
        <v>1631</v>
      </c>
      <c r="B312" s="28" t="s">
        <v>1632</v>
      </c>
      <c r="C312" s="28" t="s">
        <v>1633</v>
      </c>
      <c r="D312" s="32" t="str">
        <f t="shared" si="5"/>
        <v>Changed</v>
      </c>
      <c r="E312" s="28" t="s">
        <v>1634</v>
      </c>
      <c r="F312" s="28" t="s">
        <v>1635</v>
      </c>
      <c r="G312" s="32" t="str">
        <f t="shared" si="2"/>
        <v>Changed</v>
      </c>
      <c r="H312" s="30" t="s">
        <v>165</v>
      </c>
      <c r="I312" s="31" t="s">
        <v>165</v>
      </c>
      <c r="J312" s="32" t="str">
        <f t="shared" si="3"/>
        <v>Retained</v>
      </c>
      <c r="K312" s="33" t="s">
        <v>1636</v>
      </c>
      <c r="L312" s="34" t="s">
        <v>1223</v>
      </c>
      <c r="M312" s="35" t="str">
        <f t="shared" si="4"/>
        <v>All fields complete</v>
      </c>
      <c r="N312" s="36" t="b">
        <v>1</v>
      </c>
      <c r="O312" s="37" t="s">
        <v>53</v>
      </c>
    </row>
    <row r="313">
      <c r="A313" s="27" t="s">
        <v>1637</v>
      </c>
      <c r="B313" s="28" t="s">
        <v>1638</v>
      </c>
      <c r="C313" s="28" t="s">
        <v>1639</v>
      </c>
      <c r="D313" s="32" t="str">
        <f t="shared" si="5"/>
        <v>Changed</v>
      </c>
      <c r="E313" s="28" t="s">
        <v>1640</v>
      </c>
      <c r="F313" s="28" t="s">
        <v>1641</v>
      </c>
      <c r="G313" s="32" t="str">
        <f t="shared" si="2"/>
        <v>Changed</v>
      </c>
      <c r="H313" s="30" t="s">
        <v>50</v>
      </c>
      <c r="I313" s="31" t="s">
        <v>50</v>
      </c>
      <c r="J313" s="32" t="str">
        <f t="shared" si="3"/>
        <v>Retained</v>
      </c>
      <c r="K313" s="33" t="s">
        <v>1642</v>
      </c>
      <c r="L313" s="34" t="s">
        <v>1223</v>
      </c>
      <c r="M313" s="35" t="str">
        <f t="shared" si="4"/>
        <v>All fields complete</v>
      </c>
      <c r="N313" s="36" t="b">
        <v>1</v>
      </c>
      <c r="O313" s="37" t="s">
        <v>53</v>
      </c>
    </row>
    <row r="314">
      <c r="A314" s="27" t="s">
        <v>1643</v>
      </c>
      <c r="B314" s="28" t="s">
        <v>1644</v>
      </c>
      <c r="C314" s="28" t="s">
        <v>1645</v>
      </c>
      <c r="D314" s="32" t="str">
        <f t="shared" si="5"/>
        <v>Changed</v>
      </c>
      <c r="E314" s="28" t="s">
        <v>1646</v>
      </c>
      <c r="F314" s="28" t="s">
        <v>1646</v>
      </c>
      <c r="G314" s="32" t="str">
        <f t="shared" si="2"/>
        <v>Retained</v>
      </c>
      <c r="H314" s="30" t="s">
        <v>50</v>
      </c>
      <c r="I314" s="31" t="s">
        <v>50</v>
      </c>
      <c r="J314" s="32" t="str">
        <f t="shared" si="3"/>
        <v>Retained</v>
      </c>
      <c r="K314" s="33" t="s">
        <v>1647</v>
      </c>
      <c r="L314" s="34" t="s">
        <v>1223</v>
      </c>
      <c r="M314" s="35" t="str">
        <f t="shared" si="4"/>
        <v>All fields complete</v>
      </c>
      <c r="N314" s="36" t="b">
        <v>1</v>
      </c>
      <c r="O314" s="37" t="s">
        <v>53</v>
      </c>
    </row>
    <row r="315">
      <c r="A315" s="27" t="s">
        <v>1648</v>
      </c>
      <c r="B315" s="28" t="s">
        <v>1649</v>
      </c>
      <c r="C315" s="28" t="s">
        <v>1650</v>
      </c>
      <c r="D315" s="32" t="str">
        <f t="shared" si="5"/>
        <v>Changed</v>
      </c>
      <c r="E315" s="28" t="s">
        <v>1651</v>
      </c>
      <c r="F315" s="28" t="s">
        <v>1652</v>
      </c>
      <c r="G315" s="32" t="str">
        <f t="shared" si="2"/>
        <v>Changed</v>
      </c>
      <c r="H315" s="30" t="s">
        <v>165</v>
      </c>
      <c r="I315" s="31" t="s">
        <v>165</v>
      </c>
      <c r="J315" s="32" t="str">
        <f t="shared" si="3"/>
        <v>Retained</v>
      </c>
      <c r="K315" s="33" t="s">
        <v>1653</v>
      </c>
      <c r="L315" s="34" t="s">
        <v>1223</v>
      </c>
      <c r="M315" s="35" t="str">
        <f t="shared" si="4"/>
        <v>All fields complete</v>
      </c>
      <c r="N315" s="36" t="b">
        <v>1</v>
      </c>
      <c r="O315" s="37" t="s">
        <v>53</v>
      </c>
    </row>
    <row r="316">
      <c r="A316" s="27" t="s">
        <v>1654</v>
      </c>
      <c r="B316" s="33" t="s">
        <v>1655</v>
      </c>
      <c r="C316" s="33" t="s">
        <v>1656</v>
      </c>
      <c r="D316" s="32" t="str">
        <f t="shared" si="5"/>
        <v>Changed</v>
      </c>
      <c r="E316" s="33" t="s">
        <v>1657</v>
      </c>
      <c r="F316" s="33" t="s">
        <v>1658</v>
      </c>
      <c r="G316" s="32" t="str">
        <f t="shared" si="2"/>
        <v>Changed</v>
      </c>
      <c r="H316" s="37" t="s">
        <v>50</v>
      </c>
      <c r="I316" s="37" t="s">
        <v>50</v>
      </c>
      <c r="J316" s="32" t="str">
        <f t="shared" si="3"/>
        <v>Retained</v>
      </c>
      <c r="K316" s="33" t="s">
        <v>1659</v>
      </c>
      <c r="L316" s="34" t="s">
        <v>1223</v>
      </c>
      <c r="M316" s="35" t="str">
        <f t="shared" si="4"/>
        <v>All fields complete</v>
      </c>
      <c r="N316" s="36" t="b">
        <v>1</v>
      </c>
      <c r="O316" s="38" t="s">
        <v>86</v>
      </c>
    </row>
    <row r="317">
      <c r="A317" s="27" t="s">
        <v>1660</v>
      </c>
      <c r="B317" s="33" t="s">
        <v>1661</v>
      </c>
      <c r="C317" s="33" t="s">
        <v>1662</v>
      </c>
      <c r="D317" s="32" t="str">
        <f t="shared" si="5"/>
        <v>Changed</v>
      </c>
      <c r="E317" s="33" t="s">
        <v>1663</v>
      </c>
      <c r="F317" s="33" t="s">
        <v>1664</v>
      </c>
      <c r="G317" s="32" t="str">
        <f t="shared" si="2"/>
        <v>Changed</v>
      </c>
      <c r="H317" s="37" t="s">
        <v>165</v>
      </c>
      <c r="I317" s="37" t="s">
        <v>165</v>
      </c>
      <c r="J317" s="32" t="str">
        <f t="shared" si="3"/>
        <v>Retained</v>
      </c>
      <c r="K317" s="33" t="s">
        <v>1665</v>
      </c>
      <c r="L317" s="34" t="s">
        <v>1223</v>
      </c>
      <c r="M317" s="35" t="str">
        <f t="shared" si="4"/>
        <v>All fields complete</v>
      </c>
      <c r="N317" s="36" t="b">
        <v>1</v>
      </c>
      <c r="O317" s="38" t="s">
        <v>86</v>
      </c>
    </row>
    <row r="318">
      <c r="A318" s="27" t="s">
        <v>1666</v>
      </c>
      <c r="B318" s="33" t="s">
        <v>1667</v>
      </c>
      <c r="C318" s="33" t="s">
        <v>1667</v>
      </c>
      <c r="D318" s="32" t="str">
        <f t="shared" si="5"/>
        <v>Retained</v>
      </c>
      <c r="E318" s="33" t="s">
        <v>1668</v>
      </c>
      <c r="F318" s="33" t="s">
        <v>1668</v>
      </c>
      <c r="G318" s="32" t="str">
        <f t="shared" si="2"/>
        <v>Retained</v>
      </c>
      <c r="H318" s="37" t="s">
        <v>50</v>
      </c>
      <c r="I318" s="37" t="s">
        <v>50</v>
      </c>
      <c r="J318" s="32" t="str">
        <f t="shared" si="3"/>
        <v>Retained</v>
      </c>
      <c r="K318" s="33" t="s">
        <v>1669</v>
      </c>
      <c r="L318" s="34" t="s">
        <v>1223</v>
      </c>
      <c r="M318" s="35" t="str">
        <f t="shared" si="4"/>
        <v>All fields complete</v>
      </c>
      <c r="N318" s="36" t="b">
        <v>1</v>
      </c>
      <c r="O318" s="38" t="s">
        <v>86</v>
      </c>
    </row>
    <row r="319">
      <c r="A319" s="27" t="s">
        <v>1670</v>
      </c>
      <c r="B319" s="33" t="s">
        <v>1671</v>
      </c>
      <c r="C319" s="33" t="s">
        <v>1671</v>
      </c>
      <c r="D319" s="32" t="str">
        <f t="shared" si="5"/>
        <v>Retained</v>
      </c>
      <c r="E319" s="33" t="s">
        <v>1672</v>
      </c>
      <c r="F319" s="33" t="s">
        <v>1672</v>
      </c>
      <c r="G319" s="32" t="str">
        <f t="shared" si="2"/>
        <v>Retained</v>
      </c>
      <c r="H319" s="37" t="s">
        <v>78</v>
      </c>
      <c r="I319" s="37" t="s">
        <v>78</v>
      </c>
      <c r="J319" s="32" t="str">
        <f t="shared" si="3"/>
        <v>Retained</v>
      </c>
      <c r="K319" s="33" t="s">
        <v>1673</v>
      </c>
      <c r="L319" s="34" t="s">
        <v>1223</v>
      </c>
      <c r="M319" s="35" t="str">
        <f t="shared" si="4"/>
        <v>All fields complete</v>
      </c>
      <c r="N319" s="36" t="b">
        <v>1</v>
      </c>
      <c r="O319" s="38" t="s">
        <v>86</v>
      </c>
    </row>
    <row r="320">
      <c r="A320" s="27" t="s">
        <v>1674</v>
      </c>
      <c r="B320" s="28" t="s">
        <v>1675</v>
      </c>
      <c r="C320" s="28" t="s">
        <v>1675</v>
      </c>
      <c r="D320" s="32" t="str">
        <f t="shared" si="5"/>
        <v>Retained</v>
      </c>
      <c r="E320" s="28" t="s">
        <v>1676</v>
      </c>
      <c r="F320" s="28" t="s">
        <v>1676</v>
      </c>
      <c r="G320" s="32" t="str">
        <f t="shared" si="2"/>
        <v>Retained</v>
      </c>
      <c r="H320" s="30" t="s">
        <v>165</v>
      </c>
      <c r="I320" s="31" t="s">
        <v>165</v>
      </c>
      <c r="J320" s="32" t="str">
        <f t="shared" si="3"/>
        <v>Retained</v>
      </c>
      <c r="K320" s="33" t="s">
        <v>1677</v>
      </c>
      <c r="L320" s="34" t="s">
        <v>1223</v>
      </c>
      <c r="M320" s="35" t="str">
        <f t="shared" si="4"/>
        <v>All fields complete</v>
      </c>
      <c r="N320" s="36" t="b">
        <v>1</v>
      </c>
      <c r="O320" s="37" t="s">
        <v>53</v>
      </c>
    </row>
    <row r="321">
      <c r="A321" s="27" t="s">
        <v>1678</v>
      </c>
      <c r="B321" s="28" t="s">
        <v>1679</v>
      </c>
      <c r="C321" s="28" t="s">
        <v>1680</v>
      </c>
      <c r="D321" s="32" t="str">
        <f t="shared" si="5"/>
        <v>Changed</v>
      </c>
      <c r="E321" s="28" t="s">
        <v>1681</v>
      </c>
      <c r="F321" s="28" t="s">
        <v>1681</v>
      </c>
      <c r="G321" s="32" t="str">
        <f t="shared" si="2"/>
        <v>Retained</v>
      </c>
      <c r="H321" s="30" t="s">
        <v>165</v>
      </c>
      <c r="I321" s="31" t="s">
        <v>165</v>
      </c>
      <c r="J321" s="32" t="str">
        <f t="shared" si="3"/>
        <v>Retained</v>
      </c>
      <c r="K321" s="33" t="s">
        <v>1682</v>
      </c>
      <c r="L321" s="34" t="s">
        <v>1223</v>
      </c>
      <c r="M321" s="35" t="str">
        <f t="shared" si="4"/>
        <v>All fields complete</v>
      </c>
      <c r="N321" s="36" t="b">
        <v>1</v>
      </c>
      <c r="O321" s="37" t="s">
        <v>53</v>
      </c>
    </row>
    <row r="322">
      <c r="A322" s="27" t="s">
        <v>1683</v>
      </c>
      <c r="B322" s="28" t="s">
        <v>1684</v>
      </c>
      <c r="C322" s="28" t="s">
        <v>1685</v>
      </c>
      <c r="D322" s="32" t="str">
        <f t="shared" si="5"/>
        <v>Changed</v>
      </c>
      <c r="E322" s="28" t="s">
        <v>1686</v>
      </c>
      <c r="F322" s="28" t="s">
        <v>1687</v>
      </c>
      <c r="G322" s="32" t="str">
        <f t="shared" si="2"/>
        <v>Changed</v>
      </c>
      <c r="H322" s="30" t="s">
        <v>100</v>
      </c>
      <c r="I322" s="31" t="s">
        <v>100</v>
      </c>
      <c r="J322" s="32" t="str">
        <f t="shared" si="3"/>
        <v>Retained</v>
      </c>
      <c r="K322" s="33" t="s">
        <v>1688</v>
      </c>
      <c r="L322" s="34" t="s">
        <v>1223</v>
      </c>
      <c r="M322" s="35" t="str">
        <f t="shared" si="4"/>
        <v>All fields complete</v>
      </c>
      <c r="N322" s="36" t="b">
        <v>1</v>
      </c>
      <c r="O322" s="37" t="s">
        <v>53</v>
      </c>
    </row>
    <row r="323">
      <c r="A323" s="27" t="s">
        <v>1689</v>
      </c>
      <c r="B323" s="28" t="s">
        <v>1690</v>
      </c>
      <c r="C323" s="28" t="s">
        <v>1691</v>
      </c>
      <c r="D323" s="32" t="str">
        <f t="shared" si="5"/>
        <v>Changed</v>
      </c>
      <c r="E323" s="28" t="s">
        <v>1692</v>
      </c>
      <c r="F323" s="28" t="s">
        <v>1692</v>
      </c>
      <c r="G323" s="32" t="str">
        <f t="shared" si="2"/>
        <v>Retained</v>
      </c>
      <c r="H323" s="30" t="s">
        <v>165</v>
      </c>
      <c r="I323" s="31" t="s">
        <v>165</v>
      </c>
      <c r="J323" s="32" t="str">
        <f t="shared" si="3"/>
        <v>Retained</v>
      </c>
      <c r="K323" s="33" t="s">
        <v>1693</v>
      </c>
      <c r="L323" s="34" t="s">
        <v>549</v>
      </c>
      <c r="M323" s="35" t="str">
        <f t="shared" si="4"/>
        <v>All fields complete</v>
      </c>
      <c r="N323" s="36" t="b">
        <v>1</v>
      </c>
      <c r="O323" s="37" t="s">
        <v>53</v>
      </c>
    </row>
    <row r="324">
      <c r="A324" s="27" t="s">
        <v>1694</v>
      </c>
      <c r="B324" s="28" t="s">
        <v>1695</v>
      </c>
      <c r="C324" s="28" t="s">
        <v>1696</v>
      </c>
      <c r="D324" s="32" t="str">
        <f t="shared" si="5"/>
        <v>Changed</v>
      </c>
      <c r="E324" s="28" t="s">
        <v>1697</v>
      </c>
      <c r="F324" s="28" t="s">
        <v>1697</v>
      </c>
      <c r="G324" s="32" t="str">
        <f t="shared" si="2"/>
        <v>Retained</v>
      </c>
      <c r="H324" s="30" t="s">
        <v>165</v>
      </c>
      <c r="I324" s="31" t="s">
        <v>165</v>
      </c>
      <c r="J324" s="32" t="str">
        <f t="shared" si="3"/>
        <v>Retained</v>
      </c>
      <c r="K324" s="33" t="s">
        <v>1698</v>
      </c>
      <c r="L324" s="34" t="s">
        <v>549</v>
      </c>
      <c r="M324" s="35" t="str">
        <f t="shared" si="4"/>
        <v>All fields complete</v>
      </c>
      <c r="N324" s="36" t="b">
        <v>1</v>
      </c>
      <c r="O324" s="37" t="s">
        <v>53</v>
      </c>
    </row>
    <row r="325">
      <c r="A325" s="27" t="s">
        <v>1699</v>
      </c>
      <c r="B325" s="28" t="s">
        <v>1700</v>
      </c>
      <c r="C325" s="28" t="s">
        <v>1701</v>
      </c>
      <c r="D325" s="32" t="str">
        <f t="shared" si="5"/>
        <v>Changed</v>
      </c>
      <c r="E325" s="28" t="s">
        <v>1702</v>
      </c>
      <c r="F325" s="28" t="s">
        <v>1702</v>
      </c>
      <c r="G325" s="32" t="str">
        <f t="shared" si="2"/>
        <v>Retained</v>
      </c>
      <c r="H325" s="30" t="s">
        <v>165</v>
      </c>
      <c r="I325" s="31" t="s">
        <v>165</v>
      </c>
      <c r="J325" s="32" t="str">
        <f t="shared" si="3"/>
        <v>Retained</v>
      </c>
      <c r="K325" s="33" t="s">
        <v>1703</v>
      </c>
      <c r="L325" s="34" t="s">
        <v>549</v>
      </c>
      <c r="M325" s="35" t="str">
        <f t="shared" si="4"/>
        <v>All fields complete</v>
      </c>
      <c r="N325" s="36" t="b">
        <v>1</v>
      </c>
      <c r="O325" s="37" t="s">
        <v>53</v>
      </c>
    </row>
    <row r="326">
      <c r="A326" s="27" t="s">
        <v>1704</v>
      </c>
      <c r="B326" s="28" t="s">
        <v>1705</v>
      </c>
      <c r="C326" s="28" t="s">
        <v>1706</v>
      </c>
      <c r="D326" s="32" t="str">
        <f t="shared" si="5"/>
        <v>Changed</v>
      </c>
      <c r="E326" s="28" t="s">
        <v>1707</v>
      </c>
      <c r="F326" s="28" t="s">
        <v>1707</v>
      </c>
      <c r="G326" s="32" t="str">
        <f t="shared" si="2"/>
        <v>Retained</v>
      </c>
      <c r="H326" s="30" t="s">
        <v>165</v>
      </c>
      <c r="I326" s="31" t="s">
        <v>165</v>
      </c>
      <c r="J326" s="32" t="str">
        <f t="shared" si="3"/>
        <v>Retained</v>
      </c>
      <c r="K326" s="52" t="s">
        <v>1708</v>
      </c>
      <c r="L326" s="34" t="s">
        <v>549</v>
      </c>
      <c r="M326" s="35" t="str">
        <f t="shared" si="4"/>
        <v>All fields complete</v>
      </c>
      <c r="N326" s="36" t="b">
        <v>1</v>
      </c>
      <c r="O326" s="37" t="s">
        <v>53</v>
      </c>
    </row>
    <row r="327">
      <c r="A327" s="27" t="s">
        <v>1709</v>
      </c>
      <c r="B327" s="28" t="s">
        <v>1710</v>
      </c>
      <c r="C327" s="28" t="s">
        <v>1711</v>
      </c>
      <c r="D327" s="32" t="str">
        <f t="shared" si="5"/>
        <v>Changed</v>
      </c>
      <c r="E327" s="28" t="s">
        <v>1712</v>
      </c>
      <c r="F327" s="28" t="s">
        <v>1712</v>
      </c>
      <c r="G327" s="32" t="str">
        <f t="shared" si="2"/>
        <v>Retained</v>
      </c>
      <c r="H327" s="30" t="s">
        <v>165</v>
      </c>
      <c r="I327" s="31" t="s">
        <v>165</v>
      </c>
      <c r="J327" s="32" t="str">
        <f t="shared" si="3"/>
        <v>Retained</v>
      </c>
      <c r="K327" s="33" t="s">
        <v>1713</v>
      </c>
      <c r="L327" s="34" t="s">
        <v>549</v>
      </c>
      <c r="M327" s="35" t="str">
        <f t="shared" si="4"/>
        <v>All fields complete</v>
      </c>
      <c r="N327" s="36" t="b">
        <v>1</v>
      </c>
      <c r="O327" s="37" t="s">
        <v>53</v>
      </c>
    </row>
    <row r="328">
      <c r="A328" s="27" t="s">
        <v>1714</v>
      </c>
      <c r="B328" s="28" t="s">
        <v>1715</v>
      </c>
      <c r="C328" s="28" t="s">
        <v>1716</v>
      </c>
      <c r="D328" s="32" t="str">
        <f t="shared" si="5"/>
        <v>Changed</v>
      </c>
      <c r="E328" s="28" t="s">
        <v>1717</v>
      </c>
      <c r="F328" s="28" t="s">
        <v>1717</v>
      </c>
      <c r="G328" s="32" t="str">
        <f t="shared" si="2"/>
        <v>Retained</v>
      </c>
      <c r="H328" s="30" t="s">
        <v>165</v>
      </c>
      <c r="I328" s="31" t="s">
        <v>165</v>
      </c>
      <c r="J328" s="32" t="str">
        <f t="shared" si="3"/>
        <v>Retained</v>
      </c>
      <c r="K328" s="33" t="s">
        <v>1718</v>
      </c>
      <c r="L328" s="34" t="s">
        <v>549</v>
      </c>
      <c r="M328" s="35" t="str">
        <f t="shared" si="4"/>
        <v>All fields complete</v>
      </c>
      <c r="N328" s="36" t="b">
        <v>1</v>
      </c>
      <c r="O328" s="37" t="s">
        <v>53</v>
      </c>
    </row>
    <row r="329">
      <c r="A329" s="27" t="s">
        <v>1719</v>
      </c>
      <c r="B329" s="28" t="s">
        <v>1720</v>
      </c>
      <c r="C329" s="28" t="s">
        <v>1721</v>
      </c>
      <c r="D329" s="32" t="str">
        <f t="shared" si="5"/>
        <v>Changed</v>
      </c>
      <c r="E329" s="28" t="s">
        <v>1722</v>
      </c>
      <c r="F329" s="28" t="s">
        <v>1722</v>
      </c>
      <c r="G329" s="32" t="str">
        <f t="shared" si="2"/>
        <v>Retained</v>
      </c>
      <c r="H329" s="30" t="s">
        <v>165</v>
      </c>
      <c r="I329" s="31" t="s">
        <v>165</v>
      </c>
      <c r="J329" s="32" t="str">
        <f t="shared" si="3"/>
        <v>Retained</v>
      </c>
      <c r="K329" s="33" t="s">
        <v>1723</v>
      </c>
      <c r="L329" s="34" t="s">
        <v>549</v>
      </c>
      <c r="M329" s="35" t="str">
        <f t="shared" si="4"/>
        <v>All fields complete</v>
      </c>
      <c r="N329" s="36" t="b">
        <v>1</v>
      </c>
      <c r="O329" s="37" t="s">
        <v>53</v>
      </c>
    </row>
    <row r="330">
      <c r="A330" s="27" t="s">
        <v>1724</v>
      </c>
      <c r="B330" s="28" t="s">
        <v>1725</v>
      </c>
      <c r="C330" s="28" t="s">
        <v>1725</v>
      </c>
      <c r="D330" s="32" t="str">
        <f t="shared" si="5"/>
        <v>Retained</v>
      </c>
      <c r="E330" s="28" t="s">
        <v>1726</v>
      </c>
      <c r="F330" s="28" t="s">
        <v>1726</v>
      </c>
      <c r="G330" s="32" t="str">
        <f t="shared" si="2"/>
        <v>Retained</v>
      </c>
      <c r="H330" s="30" t="s">
        <v>78</v>
      </c>
      <c r="I330" s="31" t="s">
        <v>78</v>
      </c>
      <c r="J330" s="32" t="str">
        <f t="shared" si="3"/>
        <v>Retained</v>
      </c>
      <c r="K330" s="33" t="s">
        <v>1727</v>
      </c>
      <c r="L330" s="34" t="s">
        <v>549</v>
      </c>
      <c r="M330" s="35" t="str">
        <f t="shared" si="4"/>
        <v>All fields complete</v>
      </c>
      <c r="N330" s="36" t="b">
        <v>1</v>
      </c>
      <c r="O330" s="37" t="s">
        <v>53</v>
      </c>
    </row>
    <row r="331">
      <c r="A331" s="27" t="s">
        <v>1728</v>
      </c>
      <c r="B331" s="28" t="s">
        <v>1729</v>
      </c>
      <c r="C331" s="28" t="s">
        <v>1729</v>
      </c>
      <c r="D331" s="32" t="str">
        <f t="shared" si="5"/>
        <v>Retained</v>
      </c>
      <c r="E331" s="28" t="s">
        <v>1730</v>
      </c>
      <c r="F331" s="28" t="s">
        <v>1730</v>
      </c>
      <c r="G331" s="32" t="str">
        <f t="shared" si="2"/>
        <v>Retained</v>
      </c>
      <c r="H331" s="30" t="s">
        <v>100</v>
      </c>
      <c r="I331" s="31" t="s">
        <v>100</v>
      </c>
      <c r="J331" s="32" t="str">
        <f t="shared" si="3"/>
        <v>Retained</v>
      </c>
      <c r="K331" s="33" t="s">
        <v>1731</v>
      </c>
      <c r="L331" s="34" t="s">
        <v>451</v>
      </c>
      <c r="M331" s="35" t="str">
        <f t="shared" si="4"/>
        <v>All fields complete</v>
      </c>
      <c r="N331" s="36" t="b">
        <v>1</v>
      </c>
      <c r="O331" s="37" t="s">
        <v>53</v>
      </c>
    </row>
    <row r="332">
      <c r="A332" s="27" t="s">
        <v>1732</v>
      </c>
      <c r="B332" s="33" t="s">
        <v>1733</v>
      </c>
      <c r="C332" s="33" t="s">
        <v>1733</v>
      </c>
      <c r="D332" s="32" t="str">
        <f t="shared" si="5"/>
        <v>Retained</v>
      </c>
      <c r="E332" s="33" t="s">
        <v>1734</v>
      </c>
      <c r="F332" s="33" t="s">
        <v>1735</v>
      </c>
      <c r="G332" s="32" t="str">
        <f t="shared" si="2"/>
        <v>Changed</v>
      </c>
      <c r="H332" s="37" t="s">
        <v>127</v>
      </c>
      <c r="I332" s="37" t="s">
        <v>127</v>
      </c>
      <c r="J332" s="32" t="str">
        <f t="shared" si="3"/>
        <v>Retained</v>
      </c>
      <c r="K332" s="33" t="s">
        <v>1736</v>
      </c>
      <c r="L332" s="34" t="s">
        <v>116</v>
      </c>
      <c r="M332" s="35" t="str">
        <f t="shared" si="4"/>
        <v>All fields complete</v>
      </c>
      <c r="N332" s="36" t="b">
        <v>1</v>
      </c>
      <c r="O332" s="38" t="s">
        <v>86</v>
      </c>
    </row>
    <row r="333">
      <c r="A333" s="27" t="s">
        <v>1737</v>
      </c>
      <c r="B333" s="33" t="s">
        <v>1738</v>
      </c>
      <c r="C333" s="33" t="s">
        <v>1739</v>
      </c>
      <c r="D333" s="32" t="str">
        <f t="shared" si="5"/>
        <v>Changed</v>
      </c>
      <c r="E333" s="33" t="s">
        <v>1740</v>
      </c>
      <c r="F333" s="33" t="s">
        <v>1741</v>
      </c>
      <c r="G333" s="32" t="str">
        <f t="shared" si="2"/>
        <v>Changed</v>
      </c>
      <c r="H333" s="37" t="s">
        <v>165</v>
      </c>
      <c r="I333" s="37" t="s">
        <v>165</v>
      </c>
      <c r="J333" s="32" t="str">
        <f t="shared" si="3"/>
        <v>Retained</v>
      </c>
      <c r="K333" s="33" t="s">
        <v>1742</v>
      </c>
      <c r="L333" s="34" t="s">
        <v>96</v>
      </c>
      <c r="M333" s="35" t="str">
        <f t="shared" si="4"/>
        <v>All fields complete</v>
      </c>
      <c r="N333" s="36" t="b">
        <v>1</v>
      </c>
      <c r="O333" s="38" t="s">
        <v>86</v>
      </c>
    </row>
    <row r="334">
      <c r="A334" s="27" t="s">
        <v>1743</v>
      </c>
      <c r="B334" s="33" t="s">
        <v>1744</v>
      </c>
      <c r="C334" s="33" t="s">
        <v>1744</v>
      </c>
      <c r="D334" s="32" t="str">
        <f t="shared" si="5"/>
        <v>Retained</v>
      </c>
      <c r="E334" s="33" t="s">
        <v>1745</v>
      </c>
      <c r="F334" s="33" t="s">
        <v>1746</v>
      </c>
      <c r="G334" s="32" t="str">
        <f t="shared" si="2"/>
        <v>Changed</v>
      </c>
      <c r="H334" s="37" t="s">
        <v>78</v>
      </c>
      <c r="I334" s="37" t="s">
        <v>78</v>
      </c>
      <c r="J334" s="32" t="str">
        <f t="shared" si="3"/>
        <v>Retained</v>
      </c>
      <c r="K334" s="33" t="s">
        <v>1747</v>
      </c>
      <c r="L334" s="34" t="s">
        <v>96</v>
      </c>
      <c r="M334" s="35" t="str">
        <f t="shared" si="4"/>
        <v>All fields complete</v>
      </c>
      <c r="N334" s="36" t="b">
        <v>1</v>
      </c>
      <c r="O334" s="38" t="s">
        <v>86</v>
      </c>
    </row>
    <row r="335">
      <c r="A335" s="27" t="s">
        <v>1748</v>
      </c>
      <c r="B335" s="33" t="s">
        <v>1749</v>
      </c>
      <c r="C335" s="33" t="s">
        <v>1749</v>
      </c>
      <c r="D335" s="32" t="str">
        <f t="shared" si="5"/>
        <v>Retained</v>
      </c>
      <c r="E335" s="33" t="s">
        <v>1750</v>
      </c>
      <c r="F335" s="33" t="s">
        <v>1751</v>
      </c>
      <c r="G335" s="32" t="str">
        <f t="shared" si="2"/>
        <v>Changed</v>
      </c>
      <c r="H335" s="37" t="s">
        <v>165</v>
      </c>
      <c r="I335" s="37" t="s">
        <v>165</v>
      </c>
      <c r="J335" s="32" t="str">
        <f t="shared" si="3"/>
        <v>Retained</v>
      </c>
      <c r="K335" s="33" t="s">
        <v>1752</v>
      </c>
      <c r="L335" s="34" t="s">
        <v>96</v>
      </c>
      <c r="M335" s="35" t="str">
        <f t="shared" si="4"/>
        <v>All fields complete</v>
      </c>
      <c r="N335" s="36" t="b">
        <v>1</v>
      </c>
      <c r="O335" s="38" t="s">
        <v>86</v>
      </c>
    </row>
    <row r="336">
      <c r="A336" s="27" t="s">
        <v>1753</v>
      </c>
      <c r="B336" s="28" t="s">
        <v>1754</v>
      </c>
      <c r="C336" s="28" t="s">
        <v>1754</v>
      </c>
      <c r="D336" s="32" t="str">
        <f t="shared" si="5"/>
        <v>Retained</v>
      </c>
      <c r="E336" s="28" t="s">
        <v>1755</v>
      </c>
      <c r="F336" s="28" t="s">
        <v>1755</v>
      </c>
      <c r="G336" s="32" t="str">
        <f t="shared" si="2"/>
        <v>Retained</v>
      </c>
      <c r="H336" s="30" t="s">
        <v>50</v>
      </c>
      <c r="I336" s="31" t="s">
        <v>50</v>
      </c>
      <c r="J336" s="32" t="str">
        <f t="shared" si="3"/>
        <v>Retained</v>
      </c>
      <c r="K336" s="33" t="s">
        <v>1756</v>
      </c>
      <c r="L336" s="34" t="s">
        <v>106</v>
      </c>
      <c r="M336" s="35" t="str">
        <f t="shared" si="4"/>
        <v>All fields complete</v>
      </c>
      <c r="N336" s="36" t="b">
        <v>1</v>
      </c>
      <c r="O336" s="37" t="s">
        <v>53</v>
      </c>
    </row>
    <row r="337">
      <c r="A337" s="27" t="s">
        <v>1757</v>
      </c>
      <c r="B337" s="28" t="s">
        <v>1758</v>
      </c>
      <c r="C337" s="28" t="s">
        <v>1758</v>
      </c>
      <c r="D337" s="32" t="str">
        <f t="shared" si="5"/>
        <v>Retained</v>
      </c>
      <c r="E337" s="28" t="s">
        <v>1759</v>
      </c>
      <c r="F337" s="28" t="s">
        <v>1759</v>
      </c>
      <c r="G337" s="32" t="str">
        <f t="shared" si="2"/>
        <v>Retained</v>
      </c>
      <c r="H337" s="30" t="s">
        <v>165</v>
      </c>
      <c r="I337" s="31" t="s">
        <v>165</v>
      </c>
      <c r="J337" s="32" t="str">
        <f t="shared" si="3"/>
        <v>Retained</v>
      </c>
      <c r="K337" s="33" t="s">
        <v>1760</v>
      </c>
      <c r="L337" s="34" t="s">
        <v>106</v>
      </c>
      <c r="M337" s="35" t="str">
        <f t="shared" si="4"/>
        <v>All fields complete</v>
      </c>
      <c r="N337" s="36" t="b">
        <v>1</v>
      </c>
      <c r="O337" s="37" t="s">
        <v>53</v>
      </c>
    </row>
    <row r="338">
      <c r="A338" s="27" t="s">
        <v>1761</v>
      </c>
      <c r="B338" s="39" t="s">
        <v>1762</v>
      </c>
      <c r="C338" s="39" t="s">
        <v>1762</v>
      </c>
      <c r="D338" s="32" t="str">
        <f t="shared" si="5"/>
        <v>Retained</v>
      </c>
      <c r="E338" s="39" t="s">
        <v>1763</v>
      </c>
      <c r="F338" s="39" t="s">
        <v>1763</v>
      </c>
      <c r="G338" s="32" t="str">
        <f t="shared" si="2"/>
        <v>Retained</v>
      </c>
      <c r="H338" s="37" t="s">
        <v>71</v>
      </c>
      <c r="I338" s="37" t="s">
        <v>71</v>
      </c>
      <c r="J338" s="32" t="str">
        <f t="shared" si="3"/>
        <v>Retained</v>
      </c>
      <c r="K338" s="33" t="s">
        <v>1764</v>
      </c>
      <c r="L338" s="37" t="s">
        <v>85</v>
      </c>
      <c r="M338" s="35" t="str">
        <f t="shared" si="4"/>
        <v>All fields complete</v>
      </c>
      <c r="N338" s="36" t="b">
        <v>1</v>
      </c>
      <c r="O338" s="38" t="s">
        <v>74</v>
      </c>
    </row>
    <row r="339">
      <c r="A339" s="27" t="s">
        <v>1765</v>
      </c>
      <c r="B339" s="39" t="s">
        <v>1766</v>
      </c>
      <c r="C339" s="39" t="s">
        <v>1766</v>
      </c>
      <c r="D339" s="32" t="str">
        <f t="shared" si="5"/>
        <v>Retained</v>
      </c>
      <c r="E339" s="39" t="s">
        <v>1767</v>
      </c>
      <c r="F339" s="33" t="s">
        <v>1767</v>
      </c>
      <c r="G339" s="32" t="str">
        <f t="shared" si="2"/>
        <v>Retained</v>
      </c>
      <c r="H339" s="37" t="s">
        <v>78</v>
      </c>
      <c r="I339" s="37" t="s">
        <v>78</v>
      </c>
      <c r="J339" s="32" t="str">
        <f t="shared" si="3"/>
        <v>Retained</v>
      </c>
      <c r="K339" s="33" t="s">
        <v>1768</v>
      </c>
      <c r="L339" s="37" t="s">
        <v>85</v>
      </c>
      <c r="M339" s="35" t="str">
        <f t="shared" si="4"/>
        <v>All fields complete</v>
      </c>
      <c r="N339" s="36" t="b">
        <v>1</v>
      </c>
      <c r="O339" s="38" t="s">
        <v>74</v>
      </c>
    </row>
    <row r="340">
      <c r="A340" s="27" t="s">
        <v>1769</v>
      </c>
      <c r="B340" s="28" t="s">
        <v>1770</v>
      </c>
      <c r="C340" s="28" t="s">
        <v>1770</v>
      </c>
      <c r="D340" s="32" t="str">
        <f t="shared" si="5"/>
        <v>Retained</v>
      </c>
      <c r="E340" s="28" t="s">
        <v>1771</v>
      </c>
      <c r="F340" s="28" t="s">
        <v>1772</v>
      </c>
      <c r="G340" s="32" t="str">
        <f t="shared" si="2"/>
        <v>Changed</v>
      </c>
      <c r="H340" s="30" t="s">
        <v>165</v>
      </c>
      <c r="I340" s="31" t="s">
        <v>165</v>
      </c>
      <c r="J340" s="32" t="str">
        <f t="shared" si="3"/>
        <v>Retained</v>
      </c>
      <c r="K340" s="33" t="s">
        <v>1773</v>
      </c>
      <c r="L340" s="34" t="s">
        <v>451</v>
      </c>
      <c r="M340" s="35" t="str">
        <f t="shared" si="4"/>
        <v>All fields complete</v>
      </c>
      <c r="N340" s="36" t="b">
        <v>1</v>
      </c>
      <c r="O340" s="37" t="s">
        <v>53</v>
      </c>
    </row>
    <row r="341">
      <c r="A341" s="27" t="s">
        <v>1774</v>
      </c>
      <c r="B341" s="28" t="s">
        <v>1775</v>
      </c>
      <c r="C341" s="28" t="s">
        <v>1775</v>
      </c>
      <c r="D341" s="32" t="str">
        <f t="shared" si="5"/>
        <v>Retained</v>
      </c>
      <c r="E341" s="28" t="s">
        <v>1776</v>
      </c>
      <c r="F341" s="28" t="s">
        <v>1776</v>
      </c>
      <c r="G341" s="32" t="str">
        <f t="shared" si="2"/>
        <v>Retained</v>
      </c>
      <c r="H341" s="30" t="s">
        <v>78</v>
      </c>
      <c r="I341" s="31" t="s">
        <v>78</v>
      </c>
      <c r="J341" s="32" t="str">
        <f t="shared" si="3"/>
        <v>Retained</v>
      </c>
      <c r="K341" s="33" t="s">
        <v>1777</v>
      </c>
      <c r="L341" s="34" t="s">
        <v>341</v>
      </c>
      <c r="M341" s="35" t="str">
        <f t="shared" si="4"/>
        <v>All fields complete</v>
      </c>
      <c r="N341" s="36" t="b">
        <v>1</v>
      </c>
      <c r="O341" s="37" t="s">
        <v>53</v>
      </c>
    </row>
    <row r="342">
      <c r="A342" s="27" t="s">
        <v>1778</v>
      </c>
      <c r="B342" s="28" t="s">
        <v>1779</v>
      </c>
      <c r="C342" s="28" t="s">
        <v>1779</v>
      </c>
      <c r="D342" s="32" t="str">
        <f t="shared" si="5"/>
        <v>Retained</v>
      </c>
      <c r="E342" s="28" t="s">
        <v>1780</v>
      </c>
      <c r="F342" s="28" t="s">
        <v>1781</v>
      </c>
      <c r="G342" s="32" t="str">
        <f t="shared" si="2"/>
        <v>Changed</v>
      </c>
      <c r="H342" s="30" t="s">
        <v>50</v>
      </c>
      <c r="I342" s="31" t="s">
        <v>50</v>
      </c>
      <c r="J342" s="32" t="str">
        <f t="shared" si="3"/>
        <v>Retained</v>
      </c>
      <c r="K342" s="33" t="s">
        <v>1782</v>
      </c>
      <c r="L342" s="34" t="s">
        <v>341</v>
      </c>
      <c r="M342" s="35" t="str">
        <f t="shared" si="4"/>
        <v>All fields complete</v>
      </c>
      <c r="N342" s="36" t="b">
        <v>1</v>
      </c>
      <c r="O342" s="37" t="s">
        <v>53</v>
      </c>
    </row>
    <row r="343">
      <c r="A343" s="27" t="s">
        <v>1783</v>
      </c>
      <c r="B343" s="39" t="s">
        <v>1784</v>
      </c>
      <c r="C343" s="39" t="s">
        <v>1785</v>
      </c>
      <c r="D343" s="32" t="str">
        <f t="shared" si="5"/>
        <v>Changed</v>
      </c>
      <c r="E343" s="39" t="s">
        <v>1786</v>
      </c>
      <c r="F343" s="33" t="s">
        <v>1787</v>
      </c>
      <c r="G343" s="32" t="str">
        <f t="shared" si="2"/>
        <v>Changed</v>
      </c>
      <c r="H343" s="37" t="s">
        <v>127</v>
      </c>
      <c r="I343" s="37" t="s">
        <v>127</v>
      </c>
      <c r="J343" s="32" t="str">
        <f t="shared" si="3"/>
        <v>Retained</v>
      </c>
      <c r="K343" s="33" t="s">
        <v>1787</v>
      </c>
      <c r="L343" s="37" t="s">
        <v>184</v>
      </c>
      <c r="M343" s="35" t="str">
        <f t="shared" si="4"/>
        <v>All fields complete</v>
      </c>
      <c r="N343" s="36" t="b">
        <v>1</v>
      </c>
      <c r="O343" s="38" t="s">
        <v>74</v>
      </c>
    </row>
    <row r="344">
      <c r="A344" s="27" t="s">
        <v>1788</v>
      </c>
      <c r="B344" s="39" t="s">
        <v>1789</v>
      </c>
      <c r="C344" s="39" t="s">
        <v>1790</v>
      </c>
      <c r="D344" s="32" t="str">
        <f t="shared" si="5"/>
        <v>Changed</v>
      </c>
      <c r="E344" s="39" t="s">
        <v>1791</v>
      </c>
      <c r="F344" s="33" t="s">
        <v>1792</v>
      </c>
      <c r="G344" s="32" t="str">
        <f t="shared" si="2"/>
        <v>Changed</v>
      </c>
      <c r="H344" s="37" t="s">
        <v>100</v>
      </c>
      <c r="I344" s="37" t="s">
        <v>100</v>
      </c>
      <c r="J344" s="32" t="str">
        <f t="shared" si="3"/>
        <v>Retained</v>
      </c>
      <c r="K344" s="33" t="s">
        <v>1792</v>
      </c>
      <c r="L344" s="37" t="s">
        <v>184</v>
      </c>
      <c r="M344" s="35" t="str">
        <f t="shared" si="4"/>
        <v>All fields complete</v>
      </c>
      <c r="N344" s="36" t="b">
        <v>1</v>
      </c>
      <c r="O344" s="38" t="s">
        <v>74</v>
      </c>
    </row>
    <row r="345">
      <c r="A345" s="27" t="s">
        <v>1793</v>
      </c>
      <c r="B345" s="39" t="s">
        <v>1794</v>
      </c>
      <c r="C345" s="39" t="s">
        <v>1795</v>
      </c>
      <c r="D345" s="32" t="str">
        <f t="shared" si="5"/>
        <v>Changed</v>
      </c>
      <c r="E345" s="39" t="s">
        <v>1796</v>
      </c>
      <c r="F345" s="33" t="s">
        <v>1797</v>
      </c>
      <c r="G345" s="32" t="str">
        <f t="shared" si="2"/>
        <v>Changed</v>
      </c>
      <c r="H345" s="37" t="s">
        <v>78</v>
      </c>
      <c r="I345" s="37" t="s">
        <v>78</v>
      </c>
      <c r="J345" s="32" t="str">
        <f t="shared" si="3"/>
        <v>Retained</v>
      </c>
      <c r="K345" s="33" t="s">
        <v>1798</v>
      </c>
      <c r="L345" s="37" t="s">
        <v>258</v>
      </c>
      <c r="M345" s="35" t="str">
        <f t="shared" si="4"/>
        <v>All fields complete</v>
      </c>
      <c r="N345" s="36" t="b">
        <v>1</v>
      </c>
      <c r="O345" s="38" t="s">
        <v>74</v>
      </c>
    </row>
    <row r="346">
      <c r="A346" s="27" t="s">
        <v>1799</v>
      </c>
      <c r="B346" s="33" t="s">
        <v>1800</v>
      </c>
      <c r="C346" s="33" t="s">
        <v>1800</v>
      </c>
      <c r="D346" s="32" t="str">
        <f t="shared" si="5"/>
        <v>Retained</v>
      </c>
      <c r="E346" s="33" t="s">
        <v>1801</v>
      </c>
      <c r="F346" s="33" t="s">
        <v>1801</v>
      </c>
      <c r="G346" s="32" t="str">
        <f t="shared" si="2"/>
        <v>Retained</v>
      </c>
      <c r="H346" s="37" t="s">
        <v>78</v>
      </c>
      <c r="I346" s="37" t="s">
        <v>78</v>
      </c>
      <c r="J346" s="32" t="str">
        <f t="shared" si="3"/>
        <v>Retained</v>
      </c>
      <c r="K346" s="33" t="s">
        <v>1802</v>
      </c>
      <c r="L346" s="34" t="s">
        <v>1223</v>
      </c>
      <c r="M346" s="35" t="str">
        <f t="shared" si="4"/>
        <v>All fields complete</v>
      </c>
      <c r="N346" s="36" t="b">
        <v>1</v>
      </c>
      <c r="O346" s="38" t="s">
        <v>86</v>
      </c>
    </row>
    <row r="347">
      <c r="A347" s="27" t="s">
        <v>1803</v>
      </c>
      <c r="B347" s="33" t="s">
        <v>1804</v>
      </c>
      <c r="C347" s="33" t="s">
        <v>1804</v>
      </c>
      <c r="D347" s="32" t="str">
        <f t="shared" si="5"/>
        <v>Retained</v>
      </c>
      <c r="E347" s="33" t="s">
        <v>1805</v>
      </c>
      <c r="F347" s="33" t="s">
        <v>1805</v>
      </c>
      <c r="G347" s="32" t="str">
        <f t="shared" si="2"/>
        <v>Retained</v>
      </c>
      <c r="H347" s="37" t="s">
        <v>78</v>
      </c>
      <c r="I347" s="37" t="s">
        <v>78</v>
      </c>
      <c r="J347" s="32" t="str">
        <f t="shared" si="3"/>
        <v>Retained</v>
      </c>
      <c r="K347" s="33" t="s">
        <v>1806</v>
      </c>
      <c r="L347" s="34" t="s">
        <v>1223</v>
      </c>
      <c r="M347" s="35" t="str">
        <f t="shared" si="4"/>
        <v>All fields complete</v>
      </c>
      <c r="N347" s="36" t="b">
        <v>1</v>
      </c>
      <c r="O347" s="38" t="s">
        <v>86</v>
      </c>
    </row>
    <row r="348">
      <c r="A348" s="27" t="s">
        <v>1812</v>
      </c>
      <c r="B348" s="33" t="s">
        <v>1813</v>
      </c>
      <c r="C348" s="33" t="s">
        <v>1814</v>
      </c>
      <c r="D348" s="32" t="str">
        <f t="shared" si="5"/>
        <v>Changed</v>
      </c>
      <c r="E348" s="33" t="s">
        <v>1815</v>
      </c>
      <c r="F348" s="33" t="s">
        <v>1816</v>
      </c>
      <c r="G348" s="32" t="str">
        <f t="shared" si="2"/>
        <v>Changed</v>
      </c>
      <c r="H348" s="37" t="s">
        <v>923</v>
      </c>
      <c r="I348" s="37" t="s">
        <v>923</v>
      </c>
      <c r="J348" s="32" t="str">
        <f t="shared" si="3"/>
        <v>Retained</v>
      </c>
      <c r="K348" s="33" t="s">
        <v>1817</v>
      </c>
      <c r="L348" s="34" t="s">
        <v>60</v>
      </c>
      <c r="M348" s="35" t="str">
        <f t="shared" si="4"/>
        <v>All fields complete</v>
      </c>
      <c r="N348" s="36" t="b">
        <v>1</v>
      </c>
      <c r="O348" s="38" t="s">
        <v>86</v>
      </c>
    </row>
    <row r="349">
      <c r="A349" s="27" t="s">
        <v>1818</v>
      </c>
      <c r="B349" s="33" t="s">
        <v>1819</v>
      </c>
      <c r="C349" s="33" t="s">
        <v>1820</v>
      </c>
      <c r="D349" s="32" t="str">
        <f t="shared" si="5"/>
        <v>Changed</v>
      </c>
      <c r="E349" s="33" t="s">
        <v>1821</v>
      </c>
      <c r="F349" s="33" t="s">
        <v>1822</v>
      </c>
      <c r="G349" s="32" t="str">
        <f t="shared" si="2"/>
        <v>Changed</v>
      </c>
      <c r="H349" s="37" t="s">
        <v>78</v>
      </c>
      <c r="I349" s="37" t="s">
        <v>78</v>
      </c>
      <c r="J349" s="32" t="str">
        <f t="shared" si="3"/>
        <v>Retained</v>
      </c>
      <c r="K349" s="33" t="s">
        <v>1823</v>
      </c>
      <c r="L349" s="34" t="s">
        <v>60</v>
      </c>
      <c r="M349" s="35" t="str">
        <f t="shared" si="4"/>
        <v>All fields complete</v>
      </c>
      <c r="N349" s="36" t="b">
        <v>1</v>
      </c>
      <c r="O349" s="38" t="s">
        <v>86</v>
      </c>
    </row>
    <row r="350">
      <c r="A350" s="27" t="s">
        <v>1807</v>
      </c>
      <c r="B350" s="33" t="s">
        <v>1808</v>
      </c>
      <c r="C350" s="33" t="s">
        <v>1808</v>
      </c>
      <c r="D350" s="32" t="str">
        <f t="shared" si="5"/>
        <v>Retained</v>
      </c>
      <c r="E350" s="33" t="s">
        <v>1809</v>
      </c>
      <c r="F350" s="33" t="s">
        <v>1810</v>
      </c>
      <c r="G350" s="32" t="str">
        <f t="shared" si="2"/>
        <v>Changed</v>
      </c>
      <c r="H350" s="37" t="s">
        <v>923</v>
      </c>
      <c r="I350" s="37" t="s">
        <v>923</v>
      </c>
      <c r="J350" s="32" t="str">
        <f t="shared" si="3"/>
        <v>Retained</v>
      </c>
      <c r="K350" s="33" t="s">
        <v>1811</v>
      </c>
      <c r="L350" s="34" t="s">
        <v>129</v>
      </c>
      <c r="M350" s="35" t="str">
        <f t="shared" si="4"/>
        <v>All fields complete</v>
      </c>
      <c r="N350" s="36" t="b">
        <v>1</v>
      </c>
      <c r="O350" s="38" t="s">
        <v>86</v>
      </c>
    </row>
    <row r="351">
      <c r="A351" s="27" t="s">
        <v>1824</v>
      </c>
      <c r="B351" s="33" t="s">
        <v>1825</v>
      </c>
      <c r="C351" s="33" t="s">
        <v>1826</v>
      </c>
      <c r="D351" s="32" t="str">
        <f t="shared" si="5"/>
        <v>Changed</v>
      </c>
      <c r="E351" s="33" t="s">
        <v>1827</v>
      </c>
      <c r="F351" s="33" t="s">
        <v>1828</v>
      </c>
      <c r="G351" s="32" t="str">
        <f t="shared" si="2"/>
        <v>Changed</v>
      </c>
      <c r="H351" s="37" t="s">
        <v>78</v>
      </c>
      <c r="I351" s="37" t="s">
        <v>78</v>
      </c>
      <c r="J351" s="32" t="str">
        <f t="shared" si="3"/>
        <v>Retained</v>
      </c>
      <c r="K351" s="33" t="s">
        <v>1829</v>
      </c>
      <c r="L351" s="34" t="s">
        <v>129</v>
      </c>
      <c r="M351" s="35" t="str">
        <f t="shared" si="4"/>
        <v>All fields complete</v>
      </c>
      <c r="N351" s="36" t="b">
        <v>1</v>
      </c>
      <c r="O351" s="38" t="s">
        <v>86</v>
      </c>
    </row>
    <row r="352">
      <c r="A352" s="27" t="s">
        <v>1830</v>
      </c>
      <c r="B352" s="28" t="s">
        <v>1831</v>
      </c>
      <c r="C352" s="28" t="s">
        <v>1831</v>
      </c>
      <c r="D352" s="32" t="str">
        <f t="shared" si="5"/>
        <v>Retained</v>
      </c>
      <c r="E352" s="28" t="s">
        <v>1832</v>
      </c>
      <c r="F352" s="28" t="s">
        <v>1832</v>
      </c>
      <c r="G352" s="32" t="str">
        <f t="shared" si="2"/>
        <v>Retained</v>
      </c>
      <c r="H352" s="30" t="s">
        <v>165</v>
      </c>
      <c r="I352" s="31" t="s">
        <v>165</v>
      </c>
      <c r="J352" s="32" t="str">
        <f t="shared" si="3"/>
        <v>Retained</v>
      </c>
      <c r="K352" s="33" t="s">
        <v>1833</v>
      </c>
      <c r="L352" s="34" t="s">
        <v>1223</v>
      </c>
      <c r="M352" s="35" t="str">
        <f t="shared" si="4"/>
        <v>All fields complete</v>
      </c>
      <c r="N352" s="36" t="b">
        <v>1</v>
      </c>
      <c r="O352" s="37" t="s">
        <v>53</v>
      </c>
    </row>
    <row r="353">
      <c r="A353" s="27" t="s">
        <v>1834</v>
      </c>
      <c r="B353" s="33" t="s">
        <v>1835</v>
      </c>
      <c r="C353" s="33" t="s">
        <v>1835</v>
      </c>
      <c r="D353" s="32" t="str">
        <f t="shared" si="5"/>
        <v>Retained</v>
      </c>
      <c r="E353" s="33" t="s">
        <v>1836</v>
      </c>
      <c r="F353" s="33" t="s">
        <v>1837</v>
      </c>
      <c r="G353" s="32" t="str">
        <f t="shared" si="2"/>
        <v>Changed</v>
      </c>
      <c r="H353" s="37" t="s">
        <v>78</v>
      </c>
      <c r="I353" s="37" t="s">
        <v>78</v>
      </c>
      <c r="J353" s="32" t="str">
        <f t="shared" si="3"/>
        <v>Retained</v>
      </c>
      <c r="K353" s="33" t="s">
        <v>1838</v>
      </c>
      <c r="L353" s="34" t="s">
        <v>431</v>
      </c>
      <c r="M353" s="35" t="str">
        <f t="shared" si="4"/>
        <v>All fields complete</v>
      </c>
      <c r="N353" s="36" t="b">
        <v>1</v>
      </c>
      <c r="O353" s="38" t="s">
        <v>86</v>
      </c>
    </row>
    <row r="354">
      <c r="A354" s="27" t="s">
        <v>1839</v>
      </c>
      <c r="B354" s="33" t="s">
        <v>1840</v>
      </c>
      <c r="C354" s="33" t="s">
        <v>1841</v>
      </c>
      <c r="D354" s="32" t="str">
        <f t="shared" si="5"/>
        <v>Changed</v>
      </c>
      <c r="E354" s="33" t="s">
        <v>1842</v>
      </c>
      <c r="F354" s="33" t="s">
        <v>1843</v>
      </c>
      <c r="G354" s="32" t="str">
        <f t="shared" si="2"/>
        <v>Retained</v>
      </c>
      <c r="H354" s="37" t="s">
        <v>66</v>
      </c>
      <c r="I354" s="37" t="s">
        <v>66</v>
      </c>
      <c r="J354" s="32" t="str">
        <f t="shared" si="3"/>
        <v>Retained</v>
      </c>
      <c r="K354" s="33" t="s">
        <v>1844</v>
      </c>
      <c r="L354" s="34" t="s">
        <v>203</v>
      </c>
      <c r="M354" s="35" t="str">
        <f t="shared" si="4"/>
        <v>All fields complete</v>
      </c>
      <c r="N354" s="36" t="b">
        <v>1</v>
      </c>
      <c r="O354" s="38" t="s">
        <v>86</v>
      </c>
    </row>
    <row r="355">
      <c r="A355" s="27" t="s">
        <v>1845</v>
      </c>
      <c r="B355" s="33" t="s">
        <v>1846</v>
      </c>
      <c r="C355" s="33" t="s">
        <v>1847</v>
      </c>
      <c r="D355" s="32" t="str">
        <f t="shared" si="5"/>
        <v>Changed</v>
      </c>
      <c r="E355" s="33" t="s">
        <v>1848</v>
      </c>
      <c r="F355" s="33" t="s">
        <v>1849</v>
      </c>
      <c r="G355" s="32" t="str">
        <f t="shared" si="2"/>
        <v>Retained</v>
      </c>
      <c r="H355" s="37" t="s">
        <v>66</v>
      </c>
      <c r="I355" s="37" t="s">
        <v>66</v>
      </c>
      <c r="J355" s="32" t="str">
        <f t="shared" si="3"/>
        <v>Retained</v>
      </c>
      <c r="K355" s="33" t="s">
        <v>1850</v>
      </c>
      <c r="L355" s="34" t="s">
        <v>203</v>
      </c>
      <c r="M355" s="35" t="str">
        <f t="shared" si="4"/>
        <v>All fields complete</v>
      </c>
      <c r="N355" s="36" t="b">
        <v>1</v>
      </c>
      <c r="O355" s="38" t="s">
        <v>86</v>
      </c>
    </row>
    <row r="356">
      <c r="A356" s="27" t="s">
        <v>1851</v>
      </c>
      <c r="B356" s="28" t="s">
        <v>1852</v>
      </c>
      <c r="C356" s="28" t="s">
        <v>1852</v>
      </c>
      <c r="D356" s="32" t="str">
        <f t="shared" si="5"/>
        <v>Retained</v>
      </c>
      <c r="E356" s="28" t="s">
        <v>1853</v>
      </c>
      <c r="F356" s="28" t="s">
        <v>1853</v>
      </c>
      <c r="G356" s="32" t="str">
        <f t="shared" si="2"/>
        <v>Retained</v>
      </c>
      <c r="H356" s="30" t="s">
        <v>165</v>
      </c>
      <c r="I356" s="31" t="s">
        <v>165</v>
      </c>
      <c r="J356" s="32" t="str">
        <f t="shared" si="3"/>
        <v>Retained</v>
      </c>
      <c r="K356" s="33" t="s">
        <v>1854</v>
      </c>
      <c r="L356" s="34" t="s">
        <v>96</v>
      </c>
      <c r="M356" s="35" t="str">
        <f t="shared" si="4"/>
        <v>All fields complete</v>
      </c>
      <c r="N356" s="36" t="b">
        <v>1</v>
      </c>
      <c r="O356" s="37" t="s">
        <v>53</v>
      </c>
    </row>
    <row r="357">
      <c r="A357" s="27" t="s">
        <v>1855</v>
      </c>
      <c r="B357" s="28" t="s">
        <v>1856</v>
      </c>
      <c r="C357" s="28" t="s">
        <v>1856</v>
      </c>
      <c r="D357" s="32" t="str">
        <f t="shared" si="5"/>
        <v>Retained</v>
      </c>
      <c r="E357" s="28" t="s">
        <v>1857</v>
      </c>
      <c r="F357" s="28" t="s">
        <v>1857</v>
      </c>
      <c r="G357" s="32" t="str">
        <f t="shared" si="2"/>
        <v>Retained</v>
      </c>
      <c r="H357" s="30" t="s">
        <v>100</v>
      </c>
      <c r="I357" s="31" t="s">
        <v>100</v>
      </c>
      <c r="J357" s="32" t="str">
        <f t="shared" si="3"/>
        <v>Retained</v>
      </c>
      <c r="K357" s="33" t="s">
        <v>1858</v>
      </c>
      <c r="L357" s="34" t="s">
        <v>122</v>
      </c>
      <c r="M357" s="35" t="str">
        <f t="shared" si="4"/>
        <v>All fields complete</v>
      </c>
      <c r="N357" s="36" t="b">
        <v>1</v>
      </c>
      <c r="O357" s="37" t="s">
        <v>53</v>
      </c>
    </row>
    <row r="358">
      <c r="A358" s="27" t="s">
        <v>1859</v>
      </c>
      <c r="B358" s="28" t="s">
        <v>1860</v>
      </c>
      <c r="C358" s="28" t="s">
        <v>1860</v>
      </c>
      <c r="D358" s="32" t="str">
        <f t="shared" si="5"/>
        <v>Retained</v>
      </c>
      <c r="E358" s="28" t="s">
        <v>1861</v>
      </c>
      <c r="F358" s="28" t="s">
        <v>1861</v>
      </c>
      <c r="G358" s="32" t="str">
        <f t="shared" si="2"/>
        <v>Retained</v>
      </c>
      <c r="H358" s="30" t="s">
        <v>100</v>
      </c>
      <c r="I358" s="31" t="s">
        <v>100</v>
      </c>
      <c r="J358" s="32" t="str">
        <f t="shared" si="3"/>
        <v>Retained</v>
      </c>
      <c r="K358" s="33" t="s">
        <v>1862</v>
      </c>
      <c r="L358" s="34" t="s">
        <v>122</v>
      </c>
      <c r="M358" s="35" t="str">
        <f t="shared" si="4"/>
        <v>All fields complete</v>
      </c>
      <c r="N358" s="36" t="b">
        <v>1</v>
      </c>
      <c r="O358" s="37" t="s">
        <v>53</v>
      </c>
    </row>
    <row r="359">
      <c r="A359" s="27" t="s">
        <v>1863</v>
      </c>
      <c r="B359" s="33" t="s">
        <v>1864</v>
      </c>
      <c r="C359" s="33" t="s">
        <v>1864</v>
      </c>
      <c r="D359" s="32" t="str">
        <f t="shared" si="5"/>
        <v>Retained</v>
      </c>
      <c r="E359" s="33" t="s">
        <v>85</v>
      </c>
      <c r="F359" s="33" t="s">
        <v>85</v>
      </c>
      <c r="G359" s="32" t="str">
        <f t="shared" si="2"/>
        <v>Retained</v>
      </c>
      <c r="H359" s="37" t="s">
        <v>100</v>
      </c>
      <c r="I359" s="37" t="s">
        <v>100</v>
      </c>
      <c r="J359" s="32" t="str">
        <f t="shared" si="3"/>
        <v>Retained</v>
      </c>
      <c r="K359" s="33" t="s">
        <v>1865</v>
      </c>
      <c r="L359" s="34" t="s">
        <v>116</v>
      </c>
      <c r="M359" s="35" t="str">
        <f t="shared" si="4"/>
        <v>All fields complete</v>
      </c>
      <c r="N359" s="36" t="b">
        <v>1</v>
      </c>
      <c r="O359" s="38" t="s">
        <v>86</v>
      </c>
    </row>
    <row r="360">
      <c r="A360" s="27" t="s">
        <v>1866</v>
      </c>
      <c r="B360" s="33" t="s">
        <v>1867</v>
      </c>
      <c r="C360" s="33" t="s">
        <v>1867</v>
      </c>
      <c r="D360" s="32" t="str">
        <f t="shared" si="5"/>
        <v>Retained</v>
      </c>
      <c r="E360" s="33" t="s">
        <v>1868</v>
      </c>
      <c r="F360" s="33" t="s">
        <v>1869</v>
      </c>
      <c r="G360" s="32" t="str">
        <f t="shared" si="2"/>
        <v>Changed</v>
      </c>
      <c r="H360" s="37" t="s">
        <v>78</v>
      </c>
      <c r="I360" s="37" t="s">
        <v>78</v>
      </c>
      <c r="J360" s="32" t="str">
        <f t="shared" si="3"/>
        <v>Retained</v>
      </c>
      <c r="K360" s="33" t="s">
        <v>1870</v>
      </c>
      <c r="L360" s="34" t="s">
        <v>116</v>
      </c>
      <c r="M360" s="35" t="str">
        <f t="shared" si="4"/>
        <v>All fields complete</v>
      </c>
      <c r="N360" s="36" t="b">
        <v>1</v>
      </c>
      <c r="O360" s="38" t="s">
        <v>86</v>
      </c>
    </row>
    <row r="361">
      <c r="A361" s="27" t="s">
        <v>1871</v>
      </c>
      <c r="B361" s="33" t="s">
        <v>1872</v>
      </c>
      <c r="C361" s="33" t="s">
        <v>1872</v>
      </c>
      <c r="D361" s="32" t="str">
        <f t="shared" si="5"/>
        <v>Retained</v>
      </c>
      <c r="E361" s="33" t="s">
        <v>1873</v>
      </c>
      <c r="F361" s="33" t="s">
        <v>1873</v>
      </c>
      <c r="G361" s="32" t="str">
        <f t="shared" si="2"/>
        <v>Retained</v>
      </c>
      <c r="H361" s="37" t="s">
        <v>100</v>
      </c>
      <c r="I361" s="37" t="s">
        <v>100</v>
      </c>
      <c r="J361" s="32" t="str">
        <f t="shared" si="3"/>
        <v>Retained</v>
      </c>
      <c r="K361" s="33" t="s">
        <v>1874</v>
      </c>
      <c r="L361" s="34" t="s">
        <v>116</v>
      </c>
      <c r="M361" s="35" t="str">
        <f t="shared" si="4"/>
        <v>All fields complete</v>
      </c>
      <c r="N361" s="36" t="b">
        <v>1</v>
      </c>
      <c r="O361" s="38" t="s">
        <v>86</v>
      </c>
    </row>
    <row r="362">
      <c r="A362" s="27" t="s">
        <v>1875</v>
      </c>
      <c r="B362" s="28" t="s">
        <v>1876</v>
      </c>
      <c r="C362" s="28" t="s">
        <v>1876</v>
      </c>
      <c r="D362" s="32" t="str">
        <f t="shared" si="5"/>
        <v>Retained</v>
      </c>
      <c r="E362" s="28" t="s">
        <v>1877</v>
      </c>
      <c r="F362" s="28" t="s">
        <v>1877</v>
      </c>
      <c r="G362" s="32" t="str">
        <f t="shared" si="2"/>
        <v>Retained</v>
      </c>
      <c r="H362" s="30" t="s">
        <v>127</v>
      </c>
      <c r="I362" s="31" t="s">
        <v>127</v>
      </c>
      <c r="J362" s="32" t="str">
        <f t="shared" si="3"/>
        <v>Retained</v>
      </c>
      <c r="K362" s="33" t="s">
        <v>1878</v>
      </c>
      <c r="L362" s="34" t="s">
        <v>451</v>
      </c>
      <c r="M362" s="35" t="str">
        <f t="shared" si="4"/>
        <v>All fields complete</v>
      </c>
      <c r="N362" s="36" t="b">
        <v>1</v>
      </c>
      <c r="O362" s="37" t="s">
        <v>53</v>
      </c>
    </row>
    <row r="363">
      <c r="A363" s="27" t="s">
        <v>1879</v>
      </c>
      <c r="B363" s="39" t="s">
        <v>1880</v>
      </c>
      <c r="C363" s="39" t="s">
        <v>1880</v>
      </c>
      <c r="D363" s="32" t="str">
        <f t="shared" si="5"/>
        <v>Retained</v>
      </c>
      <c r="E363" s="39" t="s">
        <v>1881</v>
      </c>
      <c r="F363" s="43" t="s">
        <v>1882</v>
      </c>
      <c r="G363" s="32" t="str">
        <f t="shared" si="2"/>
        <v>Changed</v>
      </c>
      <c r="H363" s="37" t="s">
        <v>127</v>
      </c>
      <c r="I363" s="37" t="s">
        <v>127</v>
      </c>
      <c r="J363" s="32" t="str">
        <f t="shared" si="3"/>
        <v>Retained</v>
      </c>
      <c r="K363" s="43" t="s">
        <v>1883</v>
      </c>
      <c r="L363" s="37" t="s">
        <v>60</v>
      </c>
      <c r="M363" s="35" t="str">
        <f t="shared" si="4"/>
        <v>All fields complete</v>
      </c>
      <c r="N363" s="36" t="b">
        <v>1</v>
      </c>
      <c r="O363" s="38" t="s">
        <v>74</v>
      </c>
    </row>
    <row r="364">
      <c r="A364" s="27" t="s">
        <v>1884</v>
      </c>
      <c r="B364" s="39" t="s">
        <v>1885</v>
      </c>
      <c r="C364" s="39" t="s">
        <v>1885</v>
      </c>
      <c r="D364" s="32" t="str">
        <f t="shared" si="5"/>
        <v>Retained</v>
      </c>
      <c r="E364" s="39" t="s">
        <v>1886</v>
      </c>
      <c r="F364" s="43" t="s">
        <v>1887</v>
      </c>
      <c r="G364" s="32" t="str">
        <f t="shared" si="2"/>
        <v>Changed</v>
      </c>
      <c r="H364" s="37" t="s">
        <v>58</v>
      </c>
      <c r="I364" s="37" t="s">
        <v>58</v>
      </c>
      <c r="J364" s="32" t="str">
        <f t="shared" si="3"/>
        <v>Retained</v>
      </c>
      <c r="K364" s="43" t="s">
        <v>1888</v>
      </c>
      <c r="L364" s="37" t="s">
        <v>60</v>
      </c>
      <c r="M364" s="35" t="str">
        <f t="shared" si="4"/>
        <v>All fields complete</v>
      </c>
      <c r="N364" s="36" t="b">
        <v>1</v>
      </c>
      <c r="O364" s="38" t="s">
        <v>74</v>
      </c>
    </row>
    <row r="365">
      <c r="A365" s="27" t="s">
        <v>1889</v>
      </c>
      <c r="B365" s="39" t="s">
        <v>1890</v>
      </c>
      <c r="C365" s="39" t="s">
        <v>1890</v>
      </c>
      <c r="D365" s="32" t="str">
        <f t="shared" si="5"/>
        <v>Retained</v>
      </c>
      <c r="E365" s="39" t="s">
        <v>1891</v>
      </c>
      <c r="F365" s="43" t="s">
        <v>1892</v>
      </c>
      <c r="G365" s="32" t="str">
        <f t="shared" si="2"/>
        <v>Changed</v>
      </c>
      <c r="H365" s="37" t="s">
        <v>127</v>
      </c>
      <c r="I365" s="37" t="s">
        <v>127</v>
      </c>
      <c r="J365" s="32" t="str">
        <f t="shared" si="3"/>
        <v>Retained</v>
      </c>
      <c r="K365" s="56" t="s">
        <v>1893</v>
      </c>
      <c r="L365" s="37" t="s">
        <v>60</v>
      </c>
      <c r="M365" s="35" t="str">
        <f t="shared" si="4"/>
        <v>All fields complete</v>
      </c>
      <c r="N365" s="36" t="b">
        <v>1</v>
      </c>
      <c r="O365" s="38" t="s">
        <v>74</v>
      </c>
    </row>
    <row r="366">
      <c r="A366" s="27" t="s">
        <v>1894</v>
      </c>
      <c r="B366" s="39" t="s">
        <v>1895</v>
      </c>
      <c r="C366" s="39" t="s">
        <v>1895</v>
      </c>
      <c r="D366" s="32" t="str">
        <f t="shared" si="5"/>
        <v>Retained</v>
      </c>
      <c r="E366" s="39" t="s">
        <v>1896</v>
      </c>
      <c r="F366" s="43" t="s">
        <v>1897</v>
      </c>
      <c r="G366" s="32" t="str">
        <f t="shared" si="2"/>
        <v>Changed</v>
      </c>
      <c r="H366" s="37" t="s">
        <v>58</v>
      </c>
      <c r="I366" s="37" t="s">
        <v>58</v>
      </c>
      <c r="J366" s="32" t="str">
        <f t="shared" si="3"/>
        <v>Retained</v>
      </c>
      <c r="K366" s="56" t="s">
        <v>1898</v>
      </c>
      <c r="L366" s="37" t="s">
        <v>60</v>
      </c>
      <c r="M366" s="35" t="str">
        <f t="shared" si="4"/>
        <v>All fields complete</v>
      </c>
      <c r="N366" s="36" t="b">
        <v>1</v>
      </c>
      <c r="O366" s="38" t="s">
        <v>74</v>
      </c>
    </row>
    <row r="367">
      <c r="A367" s="27" t="s">
        <v>1899</v>
      </c>
      <c r="B367" s="39" t="s">
        <v>1900</v>
      </c>
      <c r="C367" s="39" t="s">
        <v>1900</v>
      </c>
      <c r="D367" s="32" t="str">
        <f t="shared" si="5"/>
        <v>Retained</v>
      </c>
      <c r="E367" s="39" t="s">
        <v>1901</v>
      </c>
      <c r="F367" s="43" t="s">
        <v>1902</v>
      </c>
      <c r="G367" s="32" t="str">
        <f t="shared" si="2"/>
        <v>Changed</v>
      </c>
      <c r="H367" s="37" t="s">
        <v>127</v>
      </c>
      <c r="I367" s="37" t="s">
        <v>127</v>
      </c>
      <c r="J367" s="32" t="str">
        <f t="shared" si="3"/>
        <v>Retained</v>
      </c>
      <c r="K367" s="56" t="s">
        <v>1903</v>
      </c>
      <c r="L367" s="37" t="s">
        <v>60</v>
      </c>
      <c r="M367" s="35" t="str">
        <f t="shared" si="4"/>
        <v>All fields complete</v>
      </c>
      <c r="N367" s="36" t="b">
        <v>1</v>
      </c>
      <c r="O367" s="38" t="s">
        <v>74</v>
      </c>
    </row>
    <row r="368">
      <c r="A368" s="27" t="s">
        <v>1904</v>
      </c>
      <c r="B368" s="39" t="s">
        <v>1905</v>
      </c>
      <c r="C368" s="39" t="s">
        <v>1905</v>
      </c>
      <c r="D368" s="32" t="str">
        <f t="shared" si="5"/>
        <v>Retained</v>
      </c>
      <c r="E368" s="39" t="s">
        <v>1906</v>
      </c>
      <c r="F368" s="43" t="s">
        <v>1907</v>
      </c>
      <c r="G368" s="32" t="str">
        <f t="shared" si="2"/>
        <v>Changed</v>
      </c>
      <c r="H368" s="37" t="s">
        <v>58</v>
      </c>
      <c r="I368" s="37" t="s">
        <v>58</v>
      </c>
      <c r="J368" s="32" t="str">
        <f t="shared" si="3"/>
        <v>Retained</v>
      </c>
      <c r="K368" s="56" t="s">
        <v>1908</v>
      </c>
      <c r="L368" s="37" t="s">
        <v>60</v>
      </c>
      <c r="M368" s="35" t="str">
        <f t="shared" si="4"/>
        <v>All fields complete</v>
      </c>
      <c r="N368" s="36" t="b">
        <v>1</v>
      </c>
      <c r="O368" s="38" t="s">
        <v>74</v>
      </c>
    </row>
    <row r="369">
      <c r="A369" s="27" t="s">
        <v>1909</v>
      </c>
      <c r="B369" s="39" t="s">
        <v>1910</v>
      </c>
      <c r="C369" s="39" t="s">
        <v>1910</v>
      </c>
      <c r="D369" s="32" t="str">
        <f t="shared" si="5"/>
        <v>Retained</v>
      </c>
      <c r="E369" s="39" t="s">
        <v>1911</v>
      </c>
      <c r="F369" s="43" t="s">
        <v>1912</v>
      </c>
      <c r="G369" s="32" t="str">
        <f t="shared" si="2"/>
        <v>Changed</v>
      </c>
      <c r="H369" s="37" t="s">
        <v>127</v>
      </c>
      <c r="I369" s="37" t="s">
        <v>127</v>
      </c>
      <c r="J369" s="32" t="str">
        <f t="shared" si="3"/>
        <v>Retained</v>
      </c>
      <c r="K369" s="56" t="s">
        <v>1913</v>
      </c>
      <c r="L369" s="37" t="s">
        <v>60</v>
      </c>
      <c r="M369" s="35" t="str">
        <f t="shared" si="4"/>
        <v>All fields complete</v>
      </c>
      <c r="N369" s="36" t="b">
        <v>1</v>
      </c>
      <c r="O369" s="38" t="s">
        <v>74</v>
      </c>
    </row>
    <row r="370">
      <c r="A370" s="27" t="s">
        <v>1914</v>
      </c>
      <c r="B370" s="39" t="s">
        <v>1915</v>
      </c>
      <c r="C370" s="39" t="s">
        <v>1915</v>
      </c>
      <c r="D370" s="32" t="str">
        <f t="shared" si="5"/>
        <v>Retained</v>
      </c>
      <c r="E370" s="39" t="s">
        <v>1916</v>
      </c>
      <c r="F370" s="43" t="s">
        <v>1917</v>
      </c>
      <c r="G370" s="32" t="str">
        <f t="shared" si="2"/>
        <v>Changed</v>
      </c>
      <c r="H370" s="37" t="s">
        <v>58</v>
      </c>
      <c r="I370" s="37" t="s">
        <v>58</v>
      </c>
      <c r="J370" s="32" t="str">
        <f t="shared" si="3"/>
        <v>Retained</v>
      </c>
      <c r="K370" s="56" t="s">
        <v>1918</v>
      </c>
      <c r="L370" s="37" t="s">
        <v>60</v>
      </c>
      <c r="M370" s="35" t="str">
        <f t="shared" si="4"/>
        <v>All fields complete</v>
      </c>
      <c r="N370" s="36" t="b">
        <v>1</v>
      </c>
      <c r="O370" s="38" t="s">
        <v>74</v>
      </c>
    </row>
    <row r="371">
      <c r="A371" s="27" t="s">
        <v>1919</v>
      </c>
      <c r="B371" s="39" t="s">
        <v>1920</v>
      </c>
      <c r="C371" s="39" t="s">
        <v>1920</v>
      </c>
      <c r="D371" s="32" t="str">
        <f t="shared" si="5"/>
        <v>Retained</v>
      </c>
      <c r="E371" s="39" t="s">
        <v>1921</v>
      </c>
      <c r="F371" s="43" t="s">
        <v>1922</v>
      </c>
      <c r="G371" s="32" t="str">
        <f t="shared" si="2"/>
        <v>Changed</v>
      </c>
      <c r="H371" s="37" t="s">
        <v>127</v>
      </c>
      <c r="I371" s="37" t="s">
        <v>127</v>
      </c>
      <c r="J371" s="32" t="str">
        <f t="shared" si="3"/>
        <v>Retained</v>
      </c>
      <c r="K371" s="56" t="s">
        <v>1923</v>
      </c>
      <c r="L371" s="37" t="s">
        <v>60</v>
      </c>
      <c r="M371" s="35" t="str">
        <f t="shared" si="4"/>
        <v>All fields complete</v>
      </c>
      <c r="N371" s="36" t="b">
        <v>1</v>
      </c>
      <c r="O371" s="38" t="s">
        <v>74</v>
      </c>
    </row>
    <row r="372">
      <c r="A372" s="27" t="s">
        <v>1924</v>
      </c>
      <c r="B372" s="39" t="s">
        <v>1925</v>
      </c>
      <c r="C372" s="39" t="s">
        <v>1925</v>
      </c>
      <c r="D372" s="32" t="str">
        <f t="shared" si="5"/>
        <v>Retained</v>
      </c>
      <c r="E372" s="39" t="s">
        <v>1926</v>
      </c>
      <c r="F372" s="43" t="s">
        <v>1927</v>
      </c>
      <c r="G372" s="32" t="str">
        <f t="shared" si="2"/>
        <v>Changed</v>
      </c>
      <c r="H372" s="37" t="s">
        <v>58</v>
      </c>
      <c r="I372" s="37" t="s">
        <v>58</v>
      </c>
      <c r="J372" s="32" t="str">
        <f t="shared" si="3"/>
        <v>Retained</v>
      </c>
      <c r="K372" s="56" t="s">
        <v>1928</v>
      </c>
      <c r="L372" s="37" t="s">
        <v>60</v>
      </c>
      <c r="M372" s="35" t="str">
        <f t="shared" si="4"/>
        <v>All fields complete</v>
      </c>
      <c r="N372" s="36" t="b">
        <v>1</v>
      </c>
      <c r="O372" s="38" t="s">
        <v>74</v>
      </c>
    </row>
    <row r="373">
      <c r="A373" s="27" t="s">
        <v>1929</v>
      </c>
      <c r="B373" s="39" t="s">
        <v>1930</v>
      </c>
      <c r="C373" s="39" t="s">
        <v>1930</v>
      </c>
      <c r="D373" s="32" t="str">
        <f t="shared" si="5"/>
        <v>Retained</v>
      </c>
      <c r="E373" s="39" t="s">
        <v>1931</v>
      </c>
      <c r="F373" s="43" t="s">
        <v>1932</v>
      </c>
      <c r="G373" s="32" t="str">
        <f t="shared" si="2"/>
        <v>Changed</v>
      </c>
      <c r="H373" s="37" t="s">
        <v>127</v>
      </c>
      <c r="I373" s="37" t="s">
        <v>127</v>
      </c>
      <c r="J373" s="32" t="str">
        <f t="shared" si="3"/>
        <v>Retained</v>
      </c>
      <c r="K373" s="56" t="s">
        <v>1933</v>
      </c>
      <c r="L373" s="37" t="s">
        <v>60</v>
      </c>
      <c r="M373" s="35" t="str">
        <f t="shared" si="4"/>
        <v>All fields complete</v>
      </c>
      <c r="N373" s="36" t="b">
        <v>1</v>
      </c>
      <c r="O373" s="38" t="s">
        <v>74</v>
      </c>
    </row>
    <row r="374">
      <c r="A374" s="27" t="s">
        <v>1934</v>
      </c>
      <c r="B374" s="39" t="s">
        <v>1935</v>
      </c>
      <c r="C374" s="39" t="s">
        <v>1935</v>
      </c>
      <c r="D374" s="32" t="str">
        <f t="shared" si="5"/>
        <v>Retained</v>
      </c>
      <c r="E374" s="39" t="s">
        <v>1936</v>
      </c>
      <c r="F374" s="43" t="s">
        <v>1937</v>
      </c>
      <c r="G374" s="32" t="str">
        <f t="shared" si="2"/>
        <v>Changed</v>
      </c>
      <c r="H374" s="37" t="s">
        <v>58</v>
      </c>
      <c r="I374" s="37" t="s">
        <v>58</v>
      </c>
      <c r="J374" s="32" t="str">
        <f t="shared" si="3"/>
        <v>Retained</v>
      </c>
      <c r="K374" s="56" t="s">
        <v>1938</v>
      </c>
      <c r="L374" s="37" t="s">
        <v>60</v>
      </c>
      <c r="M374" s="35" t="str">
        <f t="shared" si="4"/>
        <v>All fields complete</v>
      </c>
      <c r="N374" s="36" t="b">
        <v>1</v>
      </c>
      <c r="O374" s="38" t="s">
        <v>74</v>
      </c>
    </row>
    <row r="375">
      <c r="A375" s="27" t="s">
        <v>1939</v>
      </c>
      <c r="B375" s="39" t="s">
        <v>1940</v>
      </c>
      <c r="C375" s="39" t="s">
        <v>1940</v>
      </c>
      <c r="D375" s="32" t="str">
        <f t="shared" si="5"/>
        <v>Retained</v>
      </c>
      <c r="E375" s="39" t="s">
        <v>1941</v>
      </c>
      <c r="F375" s="43" t="s">
        <v>1942</v>
      </c>
      <c r="G375" s="32" t="str">
        <f t="shared" si="2"/>
        <v>Changed</v>
      </c>
      <c r="H375" s="37" t="s">
        <v>127</v>
      </c>
      <c r="I375" s="37" t="s">
        <v>127</v>
      </c>
      <c r="J375" s="32" t="str">
        <f t="shared" si="3"/>
        <v>Retained</v>
      </c>
      <c r="K375" s="56" t="s">
        <v>1943</v>
      </c>
      <c r="L375" s="37" t="s">
        <v>60</v>
      </c>
      <c r="M375" s="35" t="str">
        <f t="shared" si="4"/>
        <v>All fields complete</v>
      </c>
      <c r="N375" s="36" t="b">
        <v>1</v>
      </c>
      <c r="O375" s="38" t="s">
        <v>74</v>
      </c>
    </row>
    <row r="376">
      <c r="A376" s="27" t="s">
        <v>1944</v>
      </c>
      <c r="B376" s="39" t="s">
        <v>1945</v>
      </c>
      <c r="C376" s="39" t="s">
        <v>1945</v>
      </c>
      <c r="D376" s="32" t="str">
        <f t="shared" si="5"/>
        <v>Retained</v>
      </c>
      <c r="E376" s="39" t="s">
        <v>1946</v>
      </c>
      <c r="F376" s="43" t="s">
        <v>1947</v>
      </c>
      <c r="G376" s="32" t="str">
        <f t="shared" si="2"/>
        <v>Changed</v>
      </c>
      <c r="H376" s="37" t="s">
        <v>58</v>
      </c>
      <c r="I376" s="37" t="s">
        <v>58</v>
      </c>
      <c r="J376" s="32" t="str">
        <f t="shared" si="3"/>
        <v>Retained</v>
      </c>
      <c r="K376" s="56" t="s">
        <v>1948</v>
      </c>
      <c r="L376" s="37" t="s">
        <v>60</v>
      </c>
      <c r="M376" s="35" t="str">
        <f t="shared" si="4"/>
        <v>All fields complete</v>
      </c>
      <c r="N376" s="36" t="b">
        <v>1</v>
      </c>
      <c r="O376" s="38" t="s">
        <v>74</v>
      </c>
    </row>
    <row r="377">
      <c r="A377" s="27" t="s">
        <v>1949</v>
      </c>
      <c r="B377" s="28" t="s">
        <v>1950</v>
      </c>
      <c r="C377" s="28" t="s">
        <v>1950</v>
      </c>
      <c r="D377" s="32" t="str">
        <f t="shared" si="5"/>
        <v>Retained</v>
      </c>
      <c r="E377" s="28" t="s">
        <v>1951</v>
      </c>
      <c r="F377" s="28" t="s">
        <v>1951</v>
      </c>
      <c r="G377" s="32" t="str">
        <f t="shared" si="2"/>
        <v>Retained</v>
      </c>
      <c r="H377" s="30" t="s">
        <v>100</v>
      </c>
      <c r="I377" s="37" t="s">
        <v>66</v>
      </c>
      <c r="J377" s="32" t="str">
        <f t="shared" si="3"/>
        <v>Changed</v>
      </c>
      <c r="K377" s="33" t="s">
        <v>1952</v>
      </c>
      <c r="L377" s="34" t="s">
        <v>451</v>
      </c>
      <c r="M377" s="35" t="str">
        <f t="shared" si="4"/>
        <v>All fields complete</v>
      </c>
      <c r="N377" s="36" t="b">
        <v>1</v>
      </c>
      <c r="O377" s="37" t="s">
        <v>53</v>
      </c>
    </row>
    <row r="378">
      <c r="A378" s="27" t="s">
        <v>1953</v>
      </c>
      <c r="B378" s="28" t="s">
        <v>1954</v>
      </c>
      <c r="C378" s="28" t="s">
        <v>1954</v>
      </c>
      <c r="D378" s="32" t="str">
        <f t="shared" si="5"/>
        <v>Retained</v>
      </c>
      <c r="E378" s="28" t="s">
        <v>1955</v>
      </c>
      <c r="F378" s="28" t="s">
        <v>1955</v>
      </c>
      <c r="G378" s="32" t="str">
        <f t="shared" si="2"/>
        <v>Retained</v>
      </c>
      <c r="H378" s="30" t="s">
        <v>165</v>
      </c>
      <c r="I378" s="31" t="s">
        <v>165</v>
      </c>
      <c r="J378" s="32" t="str">
        <f t="shared" si="3"/>
        <v>Retained</v>
      </c>
      <c r="K378" s="33" t="s">
        <v>1956</v>
      </c>
      <c r="L378" s="34" t="s">
        <v>451</v>
      </c>
      <c r="M378" s="35" t="str">
        <f t="shared" si="4"/>
        <v>All fields complete</v>
      </c>
      <c r="N378" s="36" t="b">
        <v>1</v>
      </c>
      <c r="O378" s="37" t="s">
        <v>53</v>
      </c>
    </row>
    <row r="379">
      <c r="A379" s="27" t="s">
        <v>1957</v>
      </c>
      <c r="B379" s="28" t="s">
        <v>1958</v>
      </c>
      <c r="C379" s="28" t="s">
        <v>1958</v>
      </c>
      <c r="D379" s="32" t="str">
        <f t="shared" si="5"/>
        <v>Retained</v>
      </c>
      <c r="E379" s="28" t="s">
        <v>1959</v>
      </c>
      <c r="F379" s="28" t="s">
        <v>1959</v>
      </c>
      <c r="G379" s="32" t="str">
        <f t="shared" si="2"/>
        <v>Retained</v>
      </c>
      <c r="H379" s="30" t="s">
        <v>100</v>
      </c>
      <c r="I379" s="37" t="s">
        <v>165</v>
      </c>
      <c r="J379" s="32" t="str">
        <f t="shared" si="3"/>
        <v>Changed</v>
      </c>
      <c r="K379" s="33" t="s">
        <v>1960</v>
      </c>
      <c r="L379" s="34" t="s">
        <v>122</v>
      </c>
      <c r="M379" s="35" t="str">
        <f t="shared" si="4"/>
        <v>All fields complete</v>
      </c>
      <c r="N379" s="36" t="b">
        <v>1</v>
      </c>
      <c r="O379" s="37" t="s">
        <v>53</v>
      </c>
    </row>
    <row r="380">
      <c r="A380" s="27" t="s">
        <v>1961</v>
      </c>
      <c r="B380" s="33" t="s">
        <v>1962</v>
      </c>
      <c r="C380" s="33" t="s">
        <v>1963</v>
      </c>
      <c r="D380" s="32" t="str">
        <f t="shared" si="5"/>
        <v>Changed</v>
      </c>
      <c r="E380" s="33" t="s">
        <v>1964</v>
      </c>
      <c r="F380" s="33" t="s">
        <v>1965</v>
      </c>
      <c r="G380" s="32" t="str">
        <f t="shared" si="2"/>
        <v>Changed</v>
      </c>
      <c r="H380" s="37" t="s">
        <v>100</v>
      </c>
      <c r="I380" s="37" t="s">
        <v>100</v>
      </c>
      <c r="J380" s="32" t="str">
        <f t="shared" si="3"/>
        <v>Retained</v>
      </c>
      <c r="K380" s="33" t="s">
        <v>1966</v>
      </c>
      <c r="L380" s="34" t="s">
        <v>122</v>
      </c>
      <c r="M380" s="35" t="str">
        <f t="shared" si="4"/>
        <v>All fields complete</v>
      </c>
      <c r="N380" s="36" t="b">
        <v>1</v>
      </c>
      <c r="O380" s="38" t="s">
        <v>86</v>
      </c>
    </row>
    <row r="381">
      <c r="A381" s="27" t="s">
        <v>1967</v>
      </c>
      <c r="B381" s="39" t="s">
        <v>1968</v>
      </c>
      <c r="C381" s="39" t="s">
        <v>1968</v>
      </c>
      <c r="D381" s="32" t="str">
        <f t="shared" si="5"/>
        <v>Retained</v>
      </c>
      <c r="E381" s="39" t="s">
        <v>1969</v>
      </c>
      <c r="F381" s="39" t="s">
        <v>1969</v>
      </c>
      <c r="G381" s="32" t="str">
        <f t="shared" si="2"/>
        <v>Retained</v>
      </c>
      <c r="H381" s="37" t="s">
        <v>165</v>
      </c>
      <c r="I381" s="37" t="s">
        <v>165</v>
      </c>
      <c r="J381" s="32" t="str">
        <f t="shared" si="3"/>
        <v>Retained</v>
      </c>
      <c r="K381" s="33" t="s">
        <v>1970</v>
      </c>
      <c r="L381" s="37" t="s">
        <v>106</v>
      </c>
      <c r="M381" s="35" t="str">
        <f t="shared" si="4"/>
        <v>All fields complete</v>
      </c>
      <c r="N381" s="36" t="b">
        <v>1</v>
      </c>
      <c r="O381" s="38" t="s">
        <v>74</v>
      </c>
    </row>
    <row r="382">
      <c r="A382" s="27" t="s">
        <v>1971</v>
      </c>
      <c r="B382" s="28" t="s">
        <v>1972</v>
      </c>
      <c r="C382" s="28" t="s">
        <v>1972</v>
      </c>
      <c r="D382" s="32" t="str">
        <f t="shared" si="5"/>
        <v>Retained</v>
      </c>
      <c r="E382" s="28" t="s">
        <v>1973</v>
      </c>
      <c r="F382" s="28" t="s">
        <v>1973</v>
      </c>
      <c r="G382" s="32" t="str">
        <f t="shared" si="2"/>
        <v>Retained</v>
      </c>
      <c r="H382" s="30" t="s">
        <v>165</v>
      </c>
      <c r="I382" s="31" t="s">
        <v>165</v>
      </c>
      <c r="J382" s="32" t="str">
        <f t="shared" si="3"/>
        <v>Retained</v>
      </c>
      <c r="K382" s="33" t="s">
        <v>1974</v>
      </c>
      <c r="L382" s="34" t="s">
        <v>52</v>
      </c>
      <c r="M382" s="35" t="str">
        <f t="shared" si="4"/>
        <v>All fields complete</v>
      </c>
      <c r="N382" s="36" t="b">
        <v>1</v>
      </c>
      <c r="O382" s="37" t="s">
        <v>53</v>
      </c>
    </row>
    <row r="383">
      <c r="A383" s="27" t="s">
        <v>949</v>
      </c>
      <c r="B383" s="33" t="s">
        <v>950</v>
      </c>
      <c r="C383" s="33" t="s">
        <v>950</v>
      </c>
      <c r="D383" s="32" t="str">
        <f t="shared" si="5"/>
        <v>Retained</v>
      </c>
      <c r="E383" s="33" t="s">
        <v>951</v>
      </c>
      <c r="F383" s="33" t="s">
        <v>951</v>
      </c>
      <c r="G383" s="32" t="str">
        <f t="shared" si="2"/>
        <v>Retained</v>
      </c>
      <c r="H383" s="37" t="s">
        <v>100</v>
      </c>
      <c r="I383" s="37" t="s">
        <v>100</v>
      </c>
      <c r="J383" s="32" t="str">
        <f t="shared" si="3"/>
        <v>Retained</v>
      </c>
      <c r="K383" s="33"/>
      <c r="L383" s="37" t="s">
        <v>106</v>
      </c>
      <c r="M383" s="35" t="str">
        <f t="shared" si="4"/>
        <v>Review 1 item</v>
      </c>
      <c r="N383" s="36" t="b">
        <v>0</v>
      </c>
      <c r="O383" s="37" t="s">
        <v>952</v>
      </c>
    </row>
    <row r="384">
      <c r="A384" s="27" t="s">
        <v>958</v>
      </c>
      <c r="B384" s="33" t="s">
        <v>959</v>
      </c>
      <c r="C384" s="33" t="s">
        <v>959</v>
      </c>
      <c r="D384" s="32" t="str">
        <f t="shared" si="5"/>
        <v>Retained</v>
      </c>
      <c r="E384" s="33" t="s">
        <v>960</v>
      </c>
      <c r="F384" s="33" t="s">
        <v>960</v>
      </c>
      <c r="G384" s="32" t="str">
        <f t="shared" si="2"/>
        <v>Retained</v>
      </c>
      <c r="H384" s="37" t="s">
        <v>50</v>
      </c>
      <c r="I384" s="37" t="s">
        <v>50</v>
      </c>
      <c r="J384" s="32" t="str">
        <f t="shared" si="3"/>
        <v>Retained</v>
      </c>
      <c r="K384" s="33"/>
      <c r="L384" s="37" t="s">
        <v>106</v>
      </c>
      <c r="M384" s="35" t="str">
        <f t="shared" si="4"/>
        <v>Review 1 item</v>
      </c>
      <c r="N384" s="36" t="b">
        <v>0</v>
      </c>
      <c r="O384" s="37" t="s">
        <v>952</v>
      </c>
    </row>
    <row r="385">
      <c r="A385" s="27" t="s">
        <v>953</v>
      </c>
      <c r="B385" s="33" t="s">
        <v>954</v>
      </c>
      <c r="C385" s="33" t="s">
        <v>954</v>
      </c>
      <c r="D385" s="32" t="str">
        <f t="shared" si="5"/>
        <v>Retained</v>
      </c>
      <c r="E385" s="33" t="s">
        <v>955</v>
      </c>
      <c r="F385" s="33" t="s">
        <v>956</v>
      </c>
      <c r="G385" s="32" t="str">
        <f t="shared" si="2"/>
        <v>Changed</v>
      </c>
      <c r="H385" s="37" t="s">
        <v>78</v>
      </c>
      <c r="I385" s="37" t="s">
        <v>78</v>
      </c>
      <c r="J385" s="32" t="str">
        <f t="shared" si="3"/>
        <v>Retained</v>
      </c>
      <c r="K385" s="33" t="s">
        <v>957</v>
      </c>
      <c r="L385" s="37" t="s">
        <v>106</v>
      </c>
      <c r="M385" s="35" t="str">
        <f t="shared" si="4"/>
        <v>All fields complete</v>
      </c>
      <c r="N385" s="36" t="b">
        <v>0</v>
      </c>
      <c r="O385" s="37" t="s">
        <v>952</v>
      </c>
    </row>
    <row r="386">
      <c r="A386" s="27" t="s">
        <v>961</v>
      </c>
      <c r="B386" s="33" t="s">
        <v>962</v>
      </c>
      <c r="C386" s="33" t="s">
        <v>962</v>
      </c>
      <c r="D386" s="32" t="str">
        <f t="shared" si="5"/>
        <v>Retained</v>
      </c>
      <c r="E386" s="33" t="s">
        <v>963</v>
      </c>
      <c r="F386" s="33" t="s">
        <v>963</v>
      </c>
      <c r="G386" s="32" t="str">
        <f t="shared" si="2"/>
        <v>Retained</v>
      </c>
      <c r="H386" s="37" t="s">
        <v>100</v>
      </c>
      <c r="I386" s="37" t="s">
        <v>100</v>
      </c>
      <c r="J386" s="32" t="str">
        <f t="shared" si="3"/>
        <v>Retained</v>
      </c>
      <c r="K386" s="33" t="s">
        <v>964</v>
      </c>
      <c r="L386" s="37" t="s">
        <v>122</v>
      </c>
      <c r="M386" s="35" t="str">
        <f t="shared" si="4"/>
        <v>All fields complete</v>
      </c>
      <c r="N386" s="36" t="b">
        <v>0</v>
      </c>
      <c r="O386" s="37" t="s">
        <v>952</v>
      </c>
    </row>
    <row r="387">
      <c r="A387" s="27" t="s">
        <v>480</v>
      </c>
      <c r="B387" s="47" t="s">
        <v>481</v>
      </c>
      <c r="C387" s="33" t="s">
        <v>482</v>
      </c>
      <c r="D387" s="32" t="str">
        <f t="shared" si="5"/>
        <v>Changed</v>
      </c>
      <c r="E387" s="48" t="s">
        <v>483</v>
      </c>
      <c r="F387" s="49" t="s">
        <v>484</v>
      </c>
      <c r="G387" s="32" t="str">
        <f t="shared" si="2"/>
        <v>Changed</v>
      </c>
      <c r="H387" s="47" t="s">
        <v>485</v>
      </c>
      <c r="I387" s="51" t="s">
        <v>78</v>
      </c>
      <c r="J387" s="32" t="str">
        <f t="shared" si="3"/>
        <v>Retained</v>
      </c>
      <c r="K387" s="33" t="s">
        <v>486</v>
      </c>
      <c r="L387" s="37" t="s">
        <v>475</v>
      </c>
      <c r="M387" s="35" t="str">
        <f t="shared" si="4"/>
        <v>All fields complete</v>
      </c>
      <c r="N387" s="36" t="b">
        <v>0</v>
      </c>
      <c r="O387" s="37" t="s">
        <v>411</v>
      </c>
    </row>
    <row r="388">
      <c r="A388" s="27" t="s">
        <v>1048</v>
      </c>
      <c r="B388" s="47" t="s">
        <v>1049</v>
      </c>
      <c r="C388" s="33" t="s">
        <v>1049</v>
      </c>
      <c r="D388" s="32" t="str">
        <f t="shared" si="5"/>
        <v>Retained</v>
      </c>
      <c r="E388" s="48" t="s">
        <v>1050</v>
      </c>
      <c r="F388" s="49" t="s">
        <v>1051</v>
      </c>
      <c r="G388" s="32" t="str">
        <f t="shared" si="2"/>
        <v>Changed</v>
      </c>
      <c r="H388" s="47" t="s">
        <v>100</v>
      </c>
      <c r="I388" s="50" t="s">
        <v>100</v>
      </c>
      <c r="J388" s="32" t="str">
        <f t="shared" si="3"/>
        <v>Retained</v>
      </c>
      <c r="K388" s="33" t="s">
        <v>1052</v>
      </c>
      <c r="L388" s="37" t="s">
        <v>122</v>
      </c>
      <c r="M388" s="35" t="str">
        <f t="shared" si="4"/>
        <v>All fields complete</v>
      </c>
      <c r="N388" s="36" t="b">
        <v>0</v>
      </c>
      <c r="O388" s="37" t="s">
        <v>411</v>
      </c>
    </row>
    <row r="389">
      <c r="A389" s="27" t="s">
        <v>405</v>
      </c>
      <c r="B389" s="47" t="s">
        <v>406</v>
      </c>
      <c r="C389" s="33" t="s">
        <v>407</v>
      </c>
      <c r="D389" s="32" t="str">
        <f t="shared" si="5"/>
        <v>Changed</v>
      </c>
      <c r="E389" s="48" t="s">
        <v>408</v>
      </c>
      <c r="F389" s="48" t="s">
        <v>408</v>
      </c>
      <c r="G389" s="32" t="str">
        <f t="shared" si="2"/>
        <v>Retained</v>
      </c>
      <c r="H389" s="47" t="s">
        <v>409</v>
      </c>
      <c r="I389" s="51" t="s">
        <v>165</v>
      </c>
      <c r="J389" s="32" t="str">
        <f t="shared" si="3"/>
        <v>Retained</v>
      </c>
      <c r="K389" s="33" t="s">
        <v>410</v>
      </c>
      <c r="L389" s="37" t="s">
        <v>258</v>
      </c>
      <c r="M389" s="35" t="str">
        <f t="shared" si="4"/>
        <v>All fields complete</v>
      </c>
      <c r="N389" s="36" t="b">
        <v>0</v>
      </c>
      <c r="O389" s="37" t="s">
        <v>411</v>
      </c>
    </row>
    <row r="390">
      <c r="A390" s="27" t="s">
        <v>412</v>
      </c>
      <c r="B390" s="47" t="s">
        <v>413</v>
      </c>
      <c r="C390" s="33" t="s">
        <v>414</v>
      </c>
      <c r="D390" s="32" t="str">
        <f t="shared" si="5"/>
        <v>Changed</v>
      </c>
      <c r="E390" s="48" t="s">
        <v>415</v>
      </c>
      <c r="F390" s="48" t="s">
        <v>415</v>
      </c>
      <c r="G390" s="32" t="str">
        <f t="shared" si="2"/>
        <v>Retained</v>
      </c>
      <c r="H390" s="47" t="s">
        <v>66</v>
      </c>
      <c r="I390" s="51" t="s">
        <v>100</v>
      </c>
      <c r="J390" s="32" t="str">
        <f t="shared" si="3"/>
        <v>Changed</v>
      </c>
      <c r="K390" s="33" t="s">
        <v>416</v>
      </c>
      <c r="L390" s="37" t="s">
        <v>258</v>
      </c>
      <c r="M390" s="35" t="str">
        <f t="shared" si="4"/>
        <v>All fields complete</v>
      </c>
      <c r="N390" s="36" t="b">
        <v>0</v>
      </c>
      <c r="O390" s="37" t="s">
        <v>411</v>
      </c>
    </row>
    <row r="391">
      <c r="A391" s="27" t="s">
        <v>1044</v>
      </c>
      <c r="B391" s="47" t="s">
        <v>1045</v>
      </c>
      <c r="C391" s="33" t="s">
        <v>1045</v>
      </c>
      <c r="D391" s="32" t="str">
        <f t="shared" si="5"/>
        <v>Retained</v>
      </c>
      <c r="E391" s="48" t="s">
        <v>1046</v>
      </c>
      <c r="F391" s="48" t="s">
        <v>1046</v>
      </c>
      <c r="G391" s="32" t="str">
        <f t="shared" si="2"/>
        <v>Retained</v>
      </c>
      <c r="H391" s="47" t="s">
        <v>100</v>
      </c>
      <c r="I391" s="50" t="s">
        <v>100</v>
      </c>
      <c r="J391" s="32" t="str">
        <f t="shared" si="3"/>
        <v>Retained</v>
      </c>
      <c r="K391" s="33" t="s">
        <v>1047</v>
      </c>
      <c r="L391" s="37" t="s">
        <v>73</v>
      </c>
      <c r="M391" s="35" t="str">
        <f t="shared" si="4"/>
        <v>All fields complete</v>
      </c>
      <c r="N391" s="36" t="b">
        <v>0</v>
      </c>
      <c r="O391" s="37" t="s">
        <v>411</v>
      </c>
    </row>
    <row r="392">
      <c r="A392" s="27" t="s">
        <v>417</v>
      </c>
      <c r="B392" s="47" t="s">
        <v>418</v>
      </c>
      <c r="C392" s="47" t="s">
        <v>418</v>
      </c>
      <c r="D392" s="32" t="str">
        <f t="shared" si="5"/>
        <v>Retained</v>
      </c>
      <c r="E392" s="48" t="s">
        <v>419</v>
      </c>
      <c r="F392" s="49" t="s">
        <v>420</v>
      </c>
      <c r="G392" s="32" t="str">
        <f t="shared" si="2"/>
        <v>Changed</v>
      </c>
      <c r="H392" s="47" t="s">
        <v>100</v>
      </c>
      <c r="I392" s="50" t="s">
        <v>100</v>
      </c>
      <c r="J392" s="32" t="str">
        <f t="shared" si="3"/>
        <v>Retained</v>
      </c>
      <c r="K392" s="33" t="s">
        <v>421</v>
      </c>
      <c r="L392" s="37" t="s">
        <v>85</v>
      </c>
      <c r="M392" s="35" t="str">
        <f t="shared" si="4"/>
        <v>All fields complete</v>
      </c>
      <c r="N392" s="36" t="b">
        <v>0</v>
      </c>
      <c r="O392" s="37" t="s">
        <v>399</v>
      </c>
    </row>
    <row r="393">
      <c r="A393" s="27" t="s">
        <v>400</v>
      </c>
      <c r="B393" s="47" t="s">
        <v>401</v>
      </c>
      <c r="C393" s="47" t="s">
        <v>401</v>
      </c>
      <c r="D393" s="32" t="str">
        <f t="shared" si="5"/>
        <v>Retained</v>
      </c>
      <c r="E393" s="48" t="s">
        <v>402</v>
      </c>
      <c r="F393" s="49" t="s">
        <v>403</v>
      </c>
      <c r="G393" s="32" t="str">
        <f t="shared" si="2"/>
        <v>Changed</v>
      </c>
      <c r="H393" s="47" t="s">
        <v>100</v>
      </c>
      <c r="I393" s="50" t="s">
        <v>100</v>
      </c>
      <c r="J393" s="32" t="str">
        <f t="shared" si="3"/>
        <v>Retained</v>
      </c>
      <c r="K393" s="33" t="s">
        <v>404</v>
      </c>
      <c r="L393" s="37" t="s">
        <v>85</v>
      </c>
      <c r="M393" s="35" t="str">
        <f t="shared" si="4"/>
        <v>All fields complete</v>
      </c>
      <c r="N393" s="36" t="b">
        <v>0</v>
      </c>
      <c r="O393" s="37" t="s">
        <v>399</v>
      </c>
    </row>
    <row r="394">
      <c r="A394" s="27" t="s">
        <v>394</v>
      </c>
      <c r="B394" s="47" t="s">
        <v>395</v>
      </c>
      <c r="C394" s="47" t="s">
        <v>395</v>
      </c>
      <c r="D394" s="32" t="str">
        <f t="shared" si="5"/>
        <v>Retained</v>
      </c>
      <c r="E394" s="48" t="s">
        <v>396</v>
      </c>
      <c r="F394" s="49" t="s">
        <v>397</v>
      </c>
      <c r="G394" s="32" t="str">
        <f t="shared" si="2"/>
        <v>Changed</v>
      </c>
      <c r="H394" s="47" t="s">
        <v>100</v>
      </c>
      <c r="I394" s="50" t="s">
        <v>100</v>
      </c>
      <c r="J394" s="32" t="str">
        <f t="shared" si="3"/>
        <v>Retained</v>
      </c>
      <c r="K394" s="33" t="s">
        <v>398</v>
      </c>
      <c r="L394" s="37" t="s">
        <v>85</v>
      </c>
      <c r="M394" s="35" t="str">
        <f t="shared" si="4"/>
        <v>All fields complete</v>
      </c>
      <c r="N394" s="36" t="b">
        <v>0</v>
      </c>
      <c r="O394" s="37" t="s">
        <v>399</v>
      </c>
    </row>
  </sheetData>
  <autoFilter ref="$A$2:$Y$394"/>
  <customSheetViews>
    <customSheetView guid="{72BF798A-B2DF-4D37-9653-3F174CC8C8AD}" filter="1" showAutoFilter="1">
      <autoFilter ref="$A$2:$Y$382">
        <sortState ref="A2:Y382">
          <sortCondition ref="C2:C382"/>
          <sortCondition ref="B2:B382"/>
        </sortState>
      </autoFilter>
    </customSheetView>
  </customSheetViews>
  <conditionalFormatting sqref="D3:D394 G3:G394 J3:J394">
    <cfRule type="containsText" dxfId="0" priority="1" operator="containsText" text="To be checked">
      <formula>NOT(ISERROR(SEARCH(("To be checked"),(D3))))</formula>
    </cfRule>
  </conditionalFormatting>
  <conditionalFormatting sqref="D3:D394 G3:G394 J3:J394">
    <cfRule type="containsText" dxfId="1" priority="2" operator="containsText" text="Changed">
      <formula>NOT(ISERROR(SEARCH(("Changed"),(D3))))</formula>
    </cfRule>
  </conditionalFormatting>
  <conditionalFormatting sqref="D3:D394 G3:G394 J3:J394">
    <cfRule type="containsText" dxfId="2" priority="3" operator="containsText" text="Retained">
      <formula>NOT(ISERROR(SEARCH(("Retained"),(D3))))</formula>
    </cfRule>
  </conditionalFormatting>
  <conditionalFormatting sqref="M3:M394">
    <cfRule type="containsText" dxfId="3" priority="4" operator="containsText" text="Complete">
      <formula>NOT(ISERROR(SEARCH(("Complete"),(M3))))</formula>
    </cfRule>
  </conditionalFormatting>
  <conditionalFormatting sqref="M3:M394">
    <cfRule type="containsText" dxfId="4" priority="5" operator="containsText" text="Review all items">
      <formula>NOT(ISERROR(SEARCH(("Review all items"),(M3))))</formula>
    </cfRule>
  </conditionalFormatting>
  <conditionalFormatting sqref="M3:M394">
    <cfRule type="containsText" dxfId="4" priority="6" operator="containsText" text="4 items">
      <formula>NOT(ISERROR(SEARCH(("4 items"),(M3))))</formula>
    </cfRule>
  </conditionalFormatting>
  <conditionalFormatting sqref="M3:M394">
    <cfRule type="containsText" dxfId="5" priority="7" operator="containsText" text="3 items">
      <formula>NOT(ISERROR(SEARCH(("3 items"),(M3))))</formula>
    </cfRule>
  </conditionalFormatting>
  <conditionalFormatting sqref="M3:M394">
    <cfRule type="containsText" dxfId="6" priority="8" operator="containsText" text="2 items">
      <formula>NOT(ISERROR(SEARCH(("2 items"),(M3))))</formula>
    </cfRule>
  </conditionalFormatting>
  <conditionalFormatting sqref="M3:M394">
    <cfRule type="containsText" dxfId="7" priority="9" operator="containsText" text="Review 1 item">
      <formula>NOT(ISERROR(SEARCH(("Review 1 item"),(M3))))</formula>
    </cfRule>
  </conditionalFormatting>
  <conditionalFormatting sqref="M3:M394">
    <cfRule type="notContainsBlanks" dxfId="2" priority="10">
      <formula>LEN(TRIM(M3))&gt;0</formula>
    </cfRule>
  </conditionalFormatting>
  <conditionalFormatting sqref="B1">
    <cfRule type="cellIs" dxfId="0" priority="11" operator="lessThan">
      <formula>0.5</formula>
    </cfRule>
  </conditionalFormatting>
  <conditionalFormatting sqref="B1">
    <cfRule type="cellIs" dxfId="1" priority="12" operator="between">
      <formula>0.5000001</formula>
      <formula>0.8999999</formula>
    </cfRule>
  </conditionalFormatting>
  <conditionalFormatting sqref="B1">
    <cfRule type="cellIs" dxfId="7" priority="13" operator="between">
      <formula>0.9</formula>
      <formula>0.999999</formula>
    </cfRule>
  </conditionalFormatting>
  <conditionalFormatting sqref="B1">
    <cfRule type="cellIs" dxfId="2" priority="14" operator="equal">
      <formula>100</formula>
    </cfRule>
  </conditionalFormatting>
  <conditionalFormatting sqref="J3:J394">
    <cfRule type="notContainsBlanks" dxfId="2" priority="15">
      <formula>LEN(TRIM(J3))&gt;0</formula>
    </cfRule>
  </conditionalFormatting>
  <dataValidations>
    <dataValidation type="list" allowBlank="1" sqref="L3:L394">
      <formula1>'Data Validation'!$A$2:$A$30</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5.13"/>
    <col customWidth="1" min="3" max="3" width="27.38"/>
    <col customWidth="1" min="4" max="4" width="27.13"/>
  </cols>
  <sheetData>
    <row r="1">
      <c r="A1" s="210" t="s">
        <v>1042</v>
      </c>
      <c r="B1" s="210" t="s">
        <v>17695</v>
      </c>
      <c r="C1" s="210" t="s">
        <v>1975</v>
      </c>
      <c r="D1" s="210" t="s">
        <v>2744</v>
      </c>
      <c r="E1" s="210" t="s">
        <v>1977</v>
      </c>
      <c r="F1" s="210" t="s">
        <v>17696</v>
      </c>
      <c r="G1" s="70"/>
      <c r="H1" s="70"/>
      <c r="I1" s="70"/>
      <c r="J1" s="70"/>
      <c r="K1" s="70"/>
      <c r="L1" s="70"/>
      <c r="M1" s="70"/>
      <c r="N1" s="70"/>
      <c r="O1" s="70"/>
      <c r="P1" s="70"/>
      <c r="Q1" s="70"/>
      <c r="R1" s="70"/>
      <c r="S1" s="70"/>
      <c r="T1" s="70"/>
      <c r="U1" s="70"/>
      <c r="V1" s="70"/>
      <c r="W1" s="70"/>
      <c r="X1" s="70"/>
      <c r="Y1" s="70"/>
      <c r="Z1" s="70"/>
      <c r="AA1" s="70"/>
    </row>
    <row r="2">
      <c r="A2" s="36" t="s">
        <v>74</v>
      </c>
      <c r="B2" s="36" t="s">
        <v>2755</v>
      </c>
      <c r="C2" s="36" t="s">
        <v>47</v>
      </c>
      <c r="D2" s="36" t="s">
        <v>49</v>
      </c>
      <c r="E2" s="36" t="s">
        <v>50</v>
      </c>
    </row>
    <row r="3">
      <c r="A3" s="36" t="s">
        <v>74</v>
      </c>
      <c r="B3" s="36" t="s">
        <v>2755</v>
      </c>
      <c r="C3" s="36" t="s">
        <v>55</v>
      </c>
      <c r="D3" s="36" t="s">
        <v>56</v>
      </c>
      <c r="E3" s="36" t="s">
        <v>58</v>
      </c>
    </row>
    <row r="4">
      <c r="A4" s="36" t="s">
        <v>74</v>
      </c>
      <c r="B4" s="36" t="s">
        <v>2755</v>
      </c>
      <c r="C4" s="36" t="s">
        <v>63</v>
      </c>
      <c r="D4" s="36" t="s">
        <v>65</v>
      </c>
      <c r="E4" s="36" t="s">
        <v>66</v>
      </c>
    </row>
    <row r="5">
      <c r="A5" s="36" t="s">
        <v>74</v>
      </c>
      <c r="B5" s="36" t="s">
        <v>2755</v>
      </c>
      <c r="C5" s="36" t="s">
        <v>69</v>
      </c>
      <c r="D5" s="36" t="s">
        <v>70</v>
      </c>
      <c r="E5" s="36" t="s">
        <v>71</v>
      </c>
    </row>
    <row r="6">
      <c r="A6" s="36" t="s">
        <v>74</v>
      </c>
      <c r="B6" s="36" t="s">
        <v>2755</v>
      </c>
      <c r="C6" s="36" t="s">
        <v>76</v>
      </c>
      <c r="D6" s="36" t="s">
        <v>77</v>
      </c>
      <c r="E6" s="36" t="s">
        <v>78</v>
      </c>
    </row>
    <row r="7">
      <c r="A7" s="36" t="s">
        <v>74</v>
      </c>
      <c r="B7" s="36" t="s">
        <v>2755</v>
      </c>
      <c r="C7" s="36" t="s">
        <v>2759</v>
      </c>
      <c r="D7" s="36" t="s">
        <v>2760</v>
      </c>
      <c r="E7" s="36" t="s">
        <v>100</v>
      </c>
    </row>
    <row r="8">
      <c r="A8" s="36" t="s">
        <v>74</v>
      </c>
      <c r="B8" s="36" t="s">
        <v>2755</v>
      </c>
      <c r="C8" s="36" t="s">
        <v>2761</v>
      </c>
      <c r="D8" s="36" t="s">
        <v>2762</v>
      </c>
      <c r="E8" s="36" t="s">
        <v>78</v>
      </c>
    </row>
    <row r="9">
      <c r="A9" s="36" t="s">
        <v>74</v>
      </c>
      <c r="B9" s="36" t="s">
        <v>2755</v>
      </c>
      <c r="C9" s="36" t="s">
        <v>93</v>
      </c>
      <c r="D9" s="36" t="s">
        <v>94</v>
      </c>
      <c r="E9" s="36" t="s">
        <v>78</v>
      </c>
    </row>
    <row r="10">
      <c r="A10" s="36" t="s">
        <v>74</v>
      </c>
      <c r="B10" s="36" t="s">
        <v>2755</v>
      </c>
      <c r="C10" s="36" t="s">
        <v>98</v>
      </c>
      <c r="D10" s="36" t="s">
        <v>99</v>
      </c>
      <c r="E10" s="36" t="s">
        <v>100</v>
      </c>
    </row>
    <row r="11">
      <c r="A11" s="36" t="s">
        <v>74</v>
      </c>
      <c r="B11" s="36" t="s">
        <v>2755</v>
      </c>
      <c r="C11" s="36" t="s">
        <v>2765</v>
      </c>
      <c r="D11" s="36" t="s">
        <v>2766</v>
      </c>
      <c r="E11" s="36" t="s">
        <v>78</v>
      </c>
    </row>
    <row r="12">
      <c r="A12" s="36" t="s">
        <v>74</v>
      </c>
      <c r="B12" s="36" t="s">
        <v>2755</v>
      </c>
      <c r="C12" s="36" t="s">
        <v>2767</v>
      </c>
      <c r="D12" s="36" t="s">
        <v>2768</v>
      </c>
      <c r="E12" s="36" t="s">
        <v>100</v>
      </c>
    </row>
    <row r="13">
      <c r="A13" s="36" t="s">
        <v>74</v>
      </c>
      <c r="B13" s="36" t="s">
        <v>2755</v>
      </c>
      <c r="C13" s="36" t="s">
        <v>2769</v>
      </c>
      <c r="D13" s="36" t="s">
        <v>2770</v>
      </c>
      <c r="E13" s="36" t="s">
        <v>78</v>
      </c>
    </row>
    <row r="14">
      <c r="A14" s="36" t="s">
        <v>74</v>
      </c>
      <c r="B14" s="36" t="s">
        <v>2755</v>
      </c>
      <c r="C14" s="36" t="s">
        <v>113</v>
      </c>
      <c r="D14" s="36" t="s">
        <v>114</v>
      </c>
      <c r="E14" s="36" t="s">
        <v>78</v>
      </c>
    </row>
    <row r="15">
      <c r="A15" s="36" t="s">
        <v>74</v>
      </c>
      <c r="B15" s="36" t="s">
        <v>2755</v>
      </c>
      <c r="C15" s="36" t="s">
        <v>119</v>
      </c>
      <c r="D15" s="36" t="s">
        <v>120</v>
      </c>
      <c r="E15" s="36" t="s">
        <v>100</v>
      </c>
    </row>
    <row r="16">
      <c r="A16" s="36" t="s">
        <v>74</v>
      </c>
      <c r="B16" s="36" t="s">
        <v>2755</v>
      </c>
      <c r="C16" s="36" t="s">
        <v>124</v>
      </c>
      <c r="D16" s="36" t="s">
        <v>2771</v>
      </c>
      <c r="E16" s="36" t="s">
        <v>127</v>
      </c>
      <c r="F16" s="36" t="s">
        <v>17697</v>
      </c>
    </row>
    <row r="17">
      <c r="A17" s="36" t="s">
        <v>74</v>
      </c>
      <c r="B17" s="36" t="s">
        <v>2755</v>
      </c>
      <c r="C17" s="36" t="s">
        <v>132</v>
      </c>
      <c r="D17" s="36" t="s">
        <v>17698</v>
      </c>
      <c r="E17" s="36" t="s">
        <v>127</v>
      </c>
    </row>
    <row r="18">
      <c r="A18" s="36" t="s">
        <v>74</v>
      </c>
      <c r="B18" s="36" t="s">
        <v>2755</v>
      </c>
      <c r="C18" s="36" t="s">
        <v>199</v>
      </c>
      <c r="D18" s="36" t="s">
        <v>201</v>
      </c>
      <c r="E18" s="36" t="s">
        <v>78</v>
      </c>
    </row>
    <row r="19">
      <c r="A19" s="36" t="s">
        <v>74</v>
      </c>
      <c r="B19" s="36" t="s">
        <v>2755</v>
      </c>
      <c r="C19" s="36" t="s">
        <v>2775</v>
      </c>
      <c r="D19" s="36" t="s">
        <v>2776</v>
      </c>
      <c r="E19" s="36" t="s">
        <v>100</v>
      </c>
    </row>
    <row r="20">
      <c r="A20" s="36" t="s">
        <v>74</v>
      </c>
      <c r="B20" s="36" t="s">
        <v>2755</v>
      </c>
      <c r="C20" s="36" t="s">
        <v>2777</v>
      </c>
      <c r="D20" s="36" t="s">
        <v>2778</v>
      </c>
      <c r="E20" s="36" t="s">
        <v>100</v>
      </c>
    </row>
    <row r="21">
      <c r="A21" s="36" t="s">
        <v>74</v>
      </c>
      <c r="B21" s="36" t="s">
        <v>2755</v>
      </c>
      <c r="C21" s="36" t="s">
        <v>2779</v>
      </c>
      <c r="D21" s="36" t="s">
        <v>2780</v>
      </c>
      <c r="E21" s="36" t="s">
        <v>78</v>
      </c>
    </row>
    <row r="22">
      <c r="A22" s="36" t="s">
        <v>74</v>
      </c>
      <c r="B22" s="36" t="s">
        <v>2755</v>
      </c>
      <c r="C22" s="36" t="s">
        <v>2781</v>
      </c>
      <c r="D22" s="36" t="s">
        <v>2782</v>
      </c>
      <c r="E22" s="36" t="s">
        <v>78</v>
      </c>
    </row>
    <row r="23">
      <c r="A23" s="36" t="s">
        <v>74</v>
      </c>
      <c r="B23" s="36" t="s">
        <v>2755</v>
      </c>
      <c r="C23" s="36" t="s">
        <v>205</v>
      </c>
      <c r="D23" s="36" t="s">
        <v>206</v>
      </c>
      <c r="E23" s="36" t="s">
        <v>165</v>
      </c>
    </row>
    <row r="24">
      <c r="A24" s="36" t="s">
        <v>74</v>
      </c>
      <c r="B24" s="36" t="s">
        <v>2755</v>
      </c>
      <c r="C24" s="36" t="s">
        <v>2784</v>
      </c>
      <c r="D24" s="36" t="s">
        <v>2786</v>
      </c>
      <c r="E24" s="36" t="s">
        <v>100</v>
      </c>
    </row>
    <row r="25">
      <c r="A25" s="36" t="s">
        <v>74</v>
      </c>
      <c r="B25" s="36" t="s">
        <v>2755</v>
      </c>
      <c r="C25" s="36" t="s">
        <v>210</v>
      </c>
      <c r="D25" s="36" t="s">
        <v>17699</v>
      </c>
      <c r="E25" s="36" t="s">
        <v>78</v>
      </c>
    </row>
    <row r="26">
      <c r="A26" s="36" t="s">
        <v>74</v>
      </c>
      <c r="B26" s="36" t="s">
        <v>2755</v>
      </c>
      <c r="C26" s="36" t="s">
        <v>2788</v>
      </c>
      <c r="D26" s="36" t="s">
        <v>2789</v>
      </c>
      <c r="E26" s="36" t="s">
        <v>78</v>
      </c>
    </row>
    <row r="27">
      <c r="A27" s="36" t="s">
        <v>74</v>
      </c>
      <c r="B27" s="36" t="s">
        <v>2755</v>
      </c>
      <c r="C27" s="36" t="s">
        <v>2796</v>
      </c>
      <c r="D27" s="36" t="s">
        <v>2797</v>
      </c>
      <c r="E27" s="36" t="s">
        <v>100</v>
      </c>
    </row>
    <row r="28">
      <c r="A28" s="36" t="s">
        <v>74</v>
      </c>
      <c r="B28" s="36" t="s">
        <v>2755</v>
      </c>
      <c r="C28" s="36" t="s">
        <v>255</v>
      </c>
      <c r="D28" s="36" t="s">
        <v>256</v>
      </c>
      <c r="E28" s="36" t="s">
        <v>165</v>
      </c>
    </row>
    <row r="29">
      <c r="A29" s="36" t="s">
        <v>74</v>
      </c>
      <c r="B29" s="36" t="s">
        <v>2755</v>
      </c>
      <c r="C29" s="36" t="s">
        <v>261</v>
      </c>
      <c r="D29" s="36" t="s">
        <v>2867</v>
      </c>
      <c r="E29" s="36" t="s">
        <v>71</v>
      </c>
    </row>
    <row r="30">
      <c r="A30" s="36" t="s">
        <v>74</v>
      </c>
      <c r="B30" s="36" t="s">
        <v>2755</v>
      </c>
      <c r="C30" s="36" t="s">
        <v>266</v>
      </c>
      <c r="D30" s="36" t="s">
        <v>2868</v>
      </c>
      <c r="E30" s="36" t="s">
        <v>78</v>
      </c>
    </row>
    <row r="31">
      <c r="A31" s="36" t="s">
        <v>74</v>
      </c>
      <c r="B31" s="36" t="s">
        <v>2755</v>
      </c>
      <c r="C31" s="36" t="s">
        <v>275</v>
      </c>
      <c r="D31" s="36" t="s">
        <v>277</v>
      </c>
      <c r="E31" s="36" t="s">
        <v>71</v>
      </c>
    </row>
    <row r="32">
      <c r="A32" s="36" t="s">
        <v>74</v>
      </c>
      <c r="B32" s="36" t="s">
        <v>2755</v>
      </c>
      <c r="C32" s="36" t="s">
        <v>280</v>
      </c>
      <c r="D32" s="36" t="s">
        <v>281</v>
      </c>
      <c r="E32" s="36" t="s">
        <v>100</v>
      </c>
    </row>
    <row r="33">
      <c r="A33" s="36" t="s">
        <v>74</v>
      </c>
      <c r="B33" s="36" t="s">
        <v>2755</v>
      </c>
      <c r="C33" s="36" t="s">
        <v>283</v>
      </c>
      <c r="D33" s="36" t="s">
        <v>284</v>
      </c>
      <c r="E33" s="36" t="s">
        <v>100</v>
      </c>
    </row>
    <row r="34">
      <c r="A34" s="36" t="s">
        <v>74</v>
      </c>
      <c r="B34" s="36" t="s">
        <v>2755</v>
      </c>
      <c r="C34" s="36" t="s">
        <v>286</v>
      </c>
      <c r="D34" s="36" t="s">
        <v>287</v>
      </c>
      <c r="E34" s="36" t="s">
        <v>100</v>
      </c>
    </row>
    <row r="35">
      <c r="A35" s="36" t="s">
        <v>74</v>
      </c>
      <c r="B35" s="36" t="s">
        <v>2755</v>
      </c>
      <c r="C35" s="36" t="s">
        <v>289</v>
      </c>
      <c r="D35" s="36" t="s">
        <v>290</v>
      </c>
      <c r="E35" s="36" t="s">
        <v>100</v>
      </c>
    </row>
    <row r="36">
      <c r="A36" s="36" t="s">
        <v>74</v>
      </c>
      <c r="B36" s="36" t="s">
        <v>2755</v>
      </c>
      <c r="C36" s="36" t="s">
        <v>292</v>
      </c>
      <c r="D36" s="36" t="s">
        <v>293</v>
      </c>
      <c r="E36" s="36" t="s">
        <v>100</v>
      </c>
    </row>
    <row r="37">
      <c r="A37" s="36" t="s">
        <v>74</v>
      </c>
      <c r="B37" s="36" t="s">
        <v>2755</v>
      </c>
      <c r="C37" s="36" t="s">
        <v>295</v>
      </c>
      <c r="D37" s="36" t="s">
        <v>296</v>
      </c>
      <c r="E37" s="36" t="s">
        <v>100</v>
      </c>
    </row>
    <row r="38">
      <c r="A38" s="36" t="s">
        <v>74</v>
      </c>
      <c r="B38" s="36" t="s">
        <v>2755</v>
      </c>
      <c r="C38" s="36" t="s">
        <v>298</v>
      </c>
      <c r="D38" s="36" t="s">
        <v>299</v>
      </c>
      <c r="E38" s="36" t="s">
        <v>100</v>
      </c>
    </row>
    <row r="39">
      <c r="A39" s="36" t="s">
        <v>74</v>
      </c>
      <c r="B39" s="36" t="s">
        <v>2755</v>
      </c>
      <c r="C39" s="36" t="s">
        <v>301</v>
      </c>
      <c r="D39" s="36" t="s">
        <v>303</v>
      </c>
      <c r="E39" s="36" t="s">
        <v>100</v>
      </c>
    </row>
    <row r="40">
      <c r="A40" s="36" t="s">
        <v>74</v>
      </c>
      <c r="B40" s="36" t="s">
        <v>2755</v>
      </c>
      <c r="C40" s="36" t="s">
        <v>305</v>
      </c>
      <c r="D40" s="36" t="s">
        <v>306</v>
      </c>
      <c r="E40" s="36" t="s">
        <v>78</v>
      </c>
    </row>
    <row r="41">
      <c r="A41" s="36" t="s">
        <v>74</v>
      </c>
      <c r="B41" s="36" t="s">
        <v>2755</v>
      </c>
      <c r="C41" s="36" t="s">
        <v>309</v>
      </c>
      <c r="D41" s="36" t="s">
        <v>310</v>
      </c>
      <c r="E41" s="36" t="s">
        <v>100</v>
      </c>
    </row>
    <row r="42">
      <c r="A42" s="36" t="s">
        <v>74</v>
      </c>
      <c r="B42" s="36" t="s">
        <v>2755</v>
      </c>
      <c r="C42" s="36" t="s">
        <v>324</v>
      </c>
      <c r="D42" s="36" t="s">
        <v>325</v>
      </c>
      <c r="E42" s="36" t="s">
        <v>100</v>
      </c>
    </row>
    <row r="43">
      <c r="A43" s="36" t="s">
        <v>74</v>
      </c>
      <c r="B43" s="36" t="s">
        <v>2755</v>
      </c>
      <c r="C43" s="36" t="s">
        <v>2800</v>
      </c>
      <c r="D43" s="36" t="s">
        <v>2801</v>
      </c>
      <c r="E43" s="36" t="s">
        <v>71</v>
      </c>
    </row>
    <row r="44">
      <c r="A44" s="36" t="s">
        <v>74</v>
      </c>
      <c r="B44" s="36" t="s">
        <v>2755</v>
      </c>
      <c r="C44" s="36" t="s">
        <v>2802</v>
      </c>
      <c r="D44" s="36" t="s">
        <v>2803</v>
      </c>
      <c r="E44" s="36" t="s">
        <v>78</v>
      </c>
      <c r="F44" s="36" t="s">
        <v>2877</v>
      </c>
    </row>
    <row r="45">
      <c r="A45" s="36" t="s">
        <v>74</v>
      </c>
      <c r="B45" s="36" t="s">
        <v>2755</v>
      </c>
      <c r="C45" s="36" t="s">
        <v>344</v>
      </c>
      <c r="D45" s="36" t="s">
        <v>2804</v>
      </c>
      <c r="E45" s="36" t="s">
        <v>78</v>
      </c>
    </row>
    <row r="46">
      <c r="A46" s="36" t="s">
        <v>74</v>
      </c>
      <c r="B46" s="36" t="s">
        <v>2755</v>
      </c>
      <c r="C46" s="36" t="s">
        <v>355</v>
      </c>
      <c r="D46" s="36" t="s">
        <v>356</v>
      </c>
      <c r="E46" s="36" t="s">
        <v>100</v>
      </c>
    </row>
    <row r="47">
      <c r="A47" s="36" t="s">
        <v>74</v>
      </c>
      <c r="B47" s="36" t="s">
        <v>2755</v>
      </c>
      <c r="C47" s="36" t="s">
        <v>361</v>
      </c>
      <c r="D47" s="36" t="s">
        <v>362</v>
      </c>
      <c r="E47" s="36" t="s">
        <v>165</v>
      </c>
    </row>
    <row r="48">
      <c r="A48" s="36" t="s">
        <v>74</v>
      </c>
      <c r="B48" s="36" t="s">
        <v>2755</v>
      </c>
      <c r="C48" s="36" t="s">
        <v>365</v>
      </c>
      <c r="D48" s="36" t="s">
        <v>365</v>
      </c>
      <c r="E48" s="36" t="s">
        <v>100</v>
      </c>
    </row>
    <row r="49">
      <c r="A49" s="36" t="s">
        <v>74</v>
      </c>
      <c r="B49" s="36" t="s">
        <v>2755</v>
      </c>
      <c r="C49" s="36" t="s">
        <v>369</v>
      </c>
      <c r="D49" s="36" t="s">
        <v>370</v>
      </c>
      <c r="E49" s="36" t="s">
        <v>100</v>
      </c>
    </row>
    <row r="50">
      <c r="A50" s="36" t="s">
        <v>74</v>
      </c>
      <c r="B50" s="36" t="s">
        <v>2755</v>
      </c>
      <c r="C50" s="36" t="s">
        <v>377</v>
      </c>
      <c r="D50" s="36" t="s">
        <v>379</v>
      </c>
      <c r="E50" s="36" t="s">
        <v>165</v>
      </c>
    </row>
    <row r="51">
      <c r="A51" s="36" t="s">
        <v>74</v>
      </c>
      <c r="B51" s="36" t="s">
        <v>2755</v>
      </c>
      <c r="C51" s="36" t="s">
        <v>382</v>
      </c>
      <c r="D51" s="36" t="s">
        <v>384</v>
      </c>
      <c r="E51" s="36" t="s">
        <v>100</v>
      </c>
    </row>
    <row r="52">
      <c r="A52" s="36" t="s">
        <v>74</v>
      </c>
      <c r="B52" s="36" t="s">
        <v>2755</v>
      </c>
      <c r="C52" s="36" t="s">
        <v>387</v>
      </c>
      <c r="D52" s="36" t="s">
        <v>388</v>
      </c>
      <c r="E52" s="36" t="s">
        <v>100</v>
      </c>
    </row>
    <row r="53">
      <c r="A53" s="36" t="s">
        <v>74</v>
      </c>
      <c r="B53" s="36" t="s">
        <v>2755</v>
      </c>
      <c r="C53" s="36" t="s">
        <v>391</v>
      </c>
      <c r="D53" s="36" t="s">
        <v>392</v>
      </c>
      <c r="E53" s="36" t="s">
        <v>100</v>
      </c>
    </row>
    <row r="54">
      <c r="A54" s="36" t="s">
        <v>74</v>
      </c>
      <c r="B54" s="36" t="s">
        <v>2755</v>
      </c>
      <c r="C54" s="36" t="s">
        <v>427</v>
      </c>
      <c r="D54" s="36" t="s">
        <v>428</v>
      </c>
      <c r="E54" s="36" t="s">
        <v>58</v>
      </c>
    </row>
    <row r="55">
      <c r="A55" s="36" t="s">
        <v>74</v>
      </c>
      <c r="B55" s="36" t="s">
        <v>2755</v>
      </c>
      <c r="C55" s="36" t="s">
        <v>434</v>
      </c>
      <c r="D55" s="36" t="s">
        <v>435</v>
      </c>
      <c r="E55" s="36" t="s">
        <v>78</v>
      </c>
    </row>
    <row r="56">
      <c r="A56" s="36" t="s">
        <v>74</v>
      </c>
      <c r="B56" s="36" t="s">
        <v>2755</v>
      </c>
      <c r="C56" s="36" t="s">
        <v>439</v>
      </c>
      <c r="D56" s="36" t="s">
        <v>440</v>
      </c>
      <c r="E56" s="36" t="s">
        <v>58</v>
      </c>
    </row>
    <row r="57">
      <c r="A57" s="36" t="s">
        <v>74</v>
      </c>
      <c r="B57" s="36" t="s">
        <v>2755</v>
      </c>
      <c r="C57" s="36" t="s">
        <v>443</v>
      </c>
      <c r="D57" s="36" t="s">
        <v>444</v>
      </c>
      <c r="E57" s="36" t="s">
        <v>100</v>
      </c>
    </row>
    <row r="58">
      <c r="A58" s="36" t="s">
        <v>74</v>
      </c>
      <c r="B58" s="36" t="s">
        <v>2755</v>
      </c>
      <c r="C58" s="36" t="s">
        <v>2808</v>
      </c>
      <c r="D58" s="36" t="s">
        <v>2809</v>
      </c>
      <c r="E58" s="36" t="s">
        <v>100</v>
      </c>
    </row>
    <row r="59">
      <c r="A59" s="36" t="s">
        <v>74</v>
      </c>
      <c r="B59" s="36" t="s">
        <v>2755</v>
      </c>
      <c r="C59" s="36" t="s">
        <v>447</v>
      </c>
      <c r="D59" s="36" t="s">
        <v>448</v>
      </c>
      <c r="E59" s="36" t="s">
        <v>78</v>
      </c>
      <c r="F59" s="36" t="s">
        <v>2877</v>
      </c>
    </row>
    <row r="60">
      <c r="A60" s="36" t="s">
        <v>74</v>
      </c>
      <c r="B60" s="36" t="s">
        <v>2755</v>
      </c>
      <c r="C60" s="36" t="s">
        <v>454</v>
      </c>
      <c r="D60" s="36" t="s">
        <v>455</v>
      </c>
      <c r="E60" s="36" t="s">
        <v>100</v>
      </c>
    </row>
    <row r="61">
      <c r="A61" s="36" t="s">
        <v>74</v>
      </c>
      <c r="B61" s="36" t="s">
        <v>2755</v>
      </c>
      <c r="C61" s="36" t="s">
        <v>459</v>
      </c>
      <c r="D61" s="36" t="s">
        <v>460</v>
      </c>
      <c r="E61" s="36" t="s">
        <v>165</v>
      </c>
    </row>
    <row r="62">
      <c r="A62" s="36" t="s">
        <v>74</v>
      </c>
      <c r="B62" s="36" t="s">
        <v>2755</v>
      </c>
      <c r="C62" s="36" t="s">
        <v>463</v>
      </c>
      <c r="D62" s="36" t="s">
        <v>465</v>
      </c>
      <c r="E62" s="36" t="s">
        <v>2816</v>
      </c>
    </row>
    <row r="63">
      <c r="A63" s="36" t="s">
        <v>74</v>
      </c>
      <c r="B63" s="36" t="s">
        <v>2755</v>
      </c>
      <c r="C63" s="36" t="s">
        <v>2812</v>
      </c>
      <c r="D63" s="36" t="s">
        <v>2813</v>
      </c>
      <c r="E63" s="36" t="s">
        <v>78</v>
      </c>
    </row>
    <row r="64">
      <c r="A64" s="36" t="s">
        <v>74</v>
      </c>
      <c r="B64" s="36" t="s">
        <v>2755</v>
      </c>
      <c r="C64" s="36" t="s">
        <v>468</v>
      </c>
      <c r="D64" s="36" t="s">
        <v>469</v>
      </c>
      <c r="E64" s="36" t="s">
        <v>78</v>
      </c>
    </row>
    <row r="65">
      <c r="A65" s="36" t="s">
        <v>74</v>
      </c>
      <c r="B65" s="36" t="s">
        <v>2755</v>
      </c>
      <c r="C65" s="36" t="s">
        <v>477</v>
      </c>
      <c r="D65" s="36" t="s">
        <v>478</v>
      </c>
      <c r="E65" s="36" t="s">
        <v>78</v>
      </c>
    </row>
    <row r="66">
      <c r="A66" s="36" t="s">
        <v>74</v>
      </c>
      <c r="B66" s="36" t="s">
        <v>2755</v>
      </c>
      <c r="C66" s="36" t="s">
        <v>504</v>
      </c>
      <c r="D66" s="36" t="s">
        <v>2798</v>
      </c>
      <c r="E66" s="36" t="s">
        <v>50</v>
      </c>
    </row>
    <row r="67">
      <c r="A67" s="36" t="s">
        <v>74</v>
      </c>
      <c r="B67" s="36" t="s">
        <v>2755</v>
      </c>
      <c r="C67" s="36" t="s">
        <v>509</v>
      </c>
      <c r="D67" s="36" t="s">
        <v>510</v>
      </c>
      <c r="E67" s="36" t="s">
        <v>78</v>
      </c>
    </row>
    <row r="68">
      <c r="A68" s="36" t="s">
        <v>74</v>
      </c>
      <c r="B68" s="36" t="s">
        <v>2755</v>
      </c>
      <c r="C68" s="36" t="s">
        <v>514</v>
      </c>
      <c r="D68" s="36" t="s">
        <v>515</v>
      </c>
      <c r="E68" s="36" t="s">
        <v>165</v>
      </c>
    </row>
    <row r="69">
      <c r="A69" s="36" t="s">
        <v>74</v>
      </c>
      <c r="B69" s="36" t="s">
        <v>2755</v>
      </c>
      <c r="C69" s="36" t="s">
        <v>518</v>
      </c>
      <c r="D69" s="36" t="s">
        <v>519</v>
      </c>
      <c r="E69" s="36" t="s">
        <v>58</v>
      </c>
    </row>
    <row r="70">
      <c r="A70" s="36" t="s">
        <v>74</v>
      </c>
      <c r="B70" s="36" t="s">
        <v>2755</v>
      </c>
      <c r="C70" s="36" t="s">
        <v>523</v>
      </c>
      <c r="D70" s="36" t="s">
        <v>2824</v>
      </c>
      <c r="E70" s="36" t="s">
        <v>50</v>
      </c>
    </row>
    <row r="71">
      <c r="A71" s="36" t="s">
        <v>74</v>
      </c>
      <c r="B71" s="36" t="s">
        <v>2755</v>
      </c>
      <c r="C71" s="36" t="s">
        <v>2825</v>
      </c>
      <c r="D71" s="36" t="s">
        <v>2826</v>
      </c>
      <c r="E71" s="36" t="s">
        <v>78</v>
      </c>
    </row>
    <row r="72">
      <c r="A72" s="36" t="s">
        <v>74</v>
      </c>
      <c r="B72" s="36" t="s">
        <v>2755</v>
      </c>
      <c r="C72" s="36" t="s">
        <v>527</v>
      </c>
      <c r="D72" s="36" t="s">
        <v>2827</v>
      </c>
      <c r="E72" s="36" t="s">
        <v>100</v>
      </c>
    </row>
    <row r="73">
      <c r="A73" s="36" t="s">
        <v>74</v>
      </c>
      <c r="B73" s="36" t="s">
        <v>2755</v>
      </c>
      <c r="C73" s="36" t="s">
        <v>532</v>
      </c>
      <c r="D73" s="36" t="s">
        <v>2830</v>
      </c>
      <c r="E73" s="36" t="s">
        <v>78</v>
      </c>
    </row>
    <row r="74">
      <c r="A74" s="36" t="s">
        <v>74</v>
      </c>
      <c r="B74" s="36" t="s">
        <v>2755</v>
      </c>
      <c r="C74" s="36" t="s">
        <v>546</v>
      </c>
      <c r="D74" s="36" t="s">
        <v>547</v>
      </c>
      <c r="E74" s="36" t="s">
        <v>165</v>
      </c>
    </row>
    <row r="75">
      <c r="A75" s="36" t="s">
        <v>74</v>
      </c>
      <c r="B75" s="36" t="s">
        <v>2755</v>
      </c>
      <c r="C75" s="36" t="s">
        <v>557</v>
      </c>
      <c r="D75" s="36" t="s">
        <v>558</v>
      </c>
      <c r="E75" s="36" t="s">
        <v>165</v>
      </c>
    </row>
    <row r="76">
      <c r="A76" s="36" t="s">
        <v>74</v>
      </c>
      <c r="B76" s="36" t="s">
        <v>2755</v>
      </c>
      <c r="C76" s="36" t="s">
        <v>572</v>
      </c>
      <c r="D76" s="36" t="s">
        <v>573</v>
      </c>
      <c r="E76" s="36" t="s">
        <v>165</v>
      </c>
    </row>
    <row r="77">
      <c r="A77" s="36" t="s">
        <v>74</v>
      </c>
      <c r="B77" s="36" t="s">
        <v>2755</v>
      </c>
      <c r="C77" s="36" t="s">
        <v>581</v>
      </c>
      <c r="D77" s="36" t="s">
        <v>582</v>
      </c>
      <c r="E77" s="36" t="s">
        <v>78</v>
      </c>
    </row>
    <row r="78">
      <c r="A78" s="36" t="s">
        <v>74</v>
      </c>
      <c r="B78" s="36" t="s">
        <v>2755</v>
      </c>
      <c r="C78" s="36" t="s">
        <v>585</v>
      </c>
      <c r="D78" s="36" t="s">
        <v>586</v>
      </c>
      <c r="E78" s="36" t="s">
        <v>165</v>
      </c>
    </row>
    <row r="79">
      <c r="A79" s="36" t="s">
        <v>74</v>
      </c>
      <c r="B79" s="36" t="s">
        <v>2755</v>
      </c>
      <c r="C79" s="36" t="s">
        <v>590</v>
      </c>
      <c r="D79" s="36" t="s">
        <v>2836</v>
      </c>
      <c r="E79" s="36" t="s">
        <v>58</v>
      </c>
    </row>
    <row r="80">
      <c r="A80" s="36" t="s">
        <v>74</v>
      </c>
      <c r="B80" s="36" t="s">
        <v>2755</v>
      </c>
      <c r="C80" s="36" t="s">
        <v>602</v>
      </c>
      <c r="D80" s="36" t="s">
        <v>2843</v>
      </c>
      <c r="E80" s="36" t="s">
        <v>58</v>
      </c>
    </row>
    <row r="81">
      <c r="A81" s="36" t="s">
        <v>74</v>
      </c>
      <c r="B81" s="36" t="s">
        <v>2755</v>
      </c>
      <c r="C81" s="36" t="s">
        <v>613</v>
      </c>
      <c r="D81" s="36" t="s">
        <v>614</v>
      </c>
      <c r="E81" s="36" t="s">
        <v>78</v>
      </c>
    </row>
    <row r="82">
      <c r="A82" s="36" t="s">
        <v>74</v>
      </c>
      <c r="B82" s="36" t="s">
        <v>2755</v>
      </c>
      <c r="C82" s="36" t="s">
        <v>626</v>
      </c>
      <c r="D82" s="36" t="s">
        <v>628</v>
      </c>
      <c r="E82" s="36" t="s">
        <v>165</v>
      </c>
    </row>
    <row r="83">
      <c r="A83" s="36" t="s">
        <v>74</v>
      </c>
      <c r="B83" s="36" t="s">
        <v>2755</v>
      </c>
      <c r="C83" s="36" t="s">
        <v>631</v>
      </c>
      <c r="D83" s="36" t="s">
        <v>2849</v>
      </c>
      <c r="E83" s="36" t="s">
        <v>58</v>
      </c>
    </row>
    <row r="84">
      <c r="A84" s="36" t="s">
        <v>74</v>
      </c>
      <c r="B84" s="36" t="s">
        <v>2755</v>
      </c>
      <c r="C84" s="36" t="s">
        <v>642</v>
      </c>
      <c r="D84" s="36" t="s">
        <v>644</v>
      </c>
      <c r="E84" s="36" t="s">
        <v>165</v>
      </c>
    </row>
    <row r="85">
      <c r="A85" s="36" t="s">
        <v>74</v>
      </c>
      <c r="B85" s="36" t="s">
        <v>2755</v>
      </c>
      <c r="C85" s="36" t="s">
        <v>652</v>
      </c>
      <c r="D85" s="36" t="s">
        <v>654</v>
      </c>
      <c r="E85" s="36" t="s">
        <v>127</v>
      </c>
    </row>
    <row r="86">
      <c r="A86" s="36" t="s">
        <v>74</v>
      </c>
      <c r="B86" s="36" t="s">
        <v>2755</v>
      </c>
      <c r="C86" s="36" t="s">
        <v>658</v>
      </c>
      <c r="D86" s="36" t="s">
        <v>660</v>
      </c>
      <c r="E86" s="36" t="s">
        <v>78</v>
      </c>
    </row>
    <row r="87">
      <c r="A87" s="36" t="s">
        <v>74</v>
      </c>
      <c r="B87" s="36" t="s">
        <v>2755</v>
      </c>
      <c r="C87" s="36" t="s">
        <v>669</v>
      </c>
      <c r="D87" s="36" t="s">
        <v>671</v>
      </c>
      <c r="E87" s="36" t="s">
        <v>71</v>
      </c>
    </row>
    <row r="88">
      <c r="A88" s="36" t="s">
        <v>74</v>
      </c>
      <c r="B88" s="36" t="s">
        <v>2755</v>
      </c>
      <c r="C88" s="36" t="s">
        <v>675</v>
      </c>
      <c r="D88" s="36" t="s">
        <v>677</v>
      </c>
      <c r="E88" s="36" t="s">
        <v>165</v>
      </c>
    </row>
    <row r="89">
      <c r="A89" s="36" t="s">
        <v>74</v>
      </c>
      <c r="B89" s="36" t="s">
        <v>2755</v>
      </c>
      <c r="C89" s="36" t="s">
        <v>681</v>
      </c>
      <c r="D89" s="36" t="s">
        <v>683</v>
      </c>
      <c r="E89" s="36" t="s">
        <v>165</v>
      </c>
    </row>
    <row r="90">
      <c r="A90" s="36" t="s">
        <v>74</v>
      </c>
      <c r="B90" s="36" t="s">
        <v>2755</v>
      </c>
      <c r="C90" s="36" t="s">
        <v>686</v>
      </c>
      <c r="D90" s="36" t="s">
        <v>687</v>
      </c>
      <c r="E90" s="36" t="s">
        <v>50</v>
      </c>
    </row>
    <row r="91">
      <c r="A91" s="36" t="s">
        <v>74</v>
      </c>
      <c r="B91" s="36" t="s">
        <v>2755</v>
      </c>
      <c r="C91" s="36" t="s">
        <v>707</v>
      </c>
      <c r="D91" s="36" t="s">
        <v>709</v>
      </c>
      <c r="E91" s="36" t="s">
        <v>165</v>
      </c>
    </row>
    <row r="92">
      <c r="A92" s="36" t="s">
        <v>74</v>
      </c>
      <c r="B92" s="36" t="s">
        <v>2755</v>
      </c>
      <c r="C92" s="36" t="s">
        <v>713</v>
      </c>
      <c r="D92" s="36" t="s">
        <v>715</v>
      </c>
      <c r="E92" s="36" t="s">
        <v>165</v>
      </c>
    </row>
    <row r="93">
      <c r="A93" s="36" t="s">
        <v>74</v>
      </c>
      <c r="B93" s="36" t="s">
        <v>2755</v>
      </c>
      <c r="C93" s="36" t="s">
        <v>719</v>
      </c>
      <c r="D93" s="36" t="s">
        <v>721</v>
      </c>
      <c r="E93" s="36" t="s">
        <v>165</v>
      </c>
    </row>
    <row r="94">
      <c r="A94" s="36" t="s">
        <v>74</v>
      </c>
      <c r="B94" s="36" t="s">
        <v>2755</v>
      </c>
      <c r="C94" s="36" t="s">
        <v>725</v>
      </c>
      <c r="D94" s="36" t="s">
        <v>727</v>
      </c>
      <c r="E94" s="36" t="s">
        <v>100</v>
      </c>
    </row>
    <row r="95">
      <c r="A95" s="36" t="s">
        <v>74</v>
      </c>
      <c r="B95" s="36" t="s">
        <v>2755</v>
      </c>
      <c r="C95" s="36" t="s">
        <v>731</v>
      </c>
      <c r="D95" s="36" t="s">
        <v>2831</v>
      </c>
      <c r="E95" s="36" t="s">
        <v>127</v>
      </c>
    </row>
    <row r="96">
      <c r="A96" s="36" t="s">
        <v>74</v>
      </c>
      <c r="B96" s="36" t="s">
        <v>2755</v>
      </c>
      <c r="C96" s="36" t="s">
        <v>737</v>
      </c>
      <c r="D96" s="36" t="s">
        <v>739</v>
      </c>
      <c r="E96" s="36" t="s">
        <v>78</v>
      </c>
    </row>
    <row r="97">
      <c r="A97" s="36" t="s">
        <v>74</v>
      </c>
      <c r="B97" s="36" t="s">
        <v>2755</v>
      </c>
      <c r="C97" s="36" t="s">
        <v>748</v>
      </c>
      <c r="D97" s="36" t="s">
        <v>750</v>
      </c>
      <c r="E97" s="36" t="s">
        <v>71</v>
      </c>
    </row>
    <row r="98">
      <c r="A98" s="36" t="s">
        <v>74</v>
      </c>
      <c r="B98" s="36" t="s">
        <v>2755</v>
      </c>
      <c r="C98" s="36" t="s">
        <v>760</v>
      </c>
      <c r="D98" s="36" t="s">
        <v>762</v>
      </c>
      <c r="E98" s="36" t="s">
        <v>165</v>
      </c>
    </row>
    <row r="99">
      <c r="A99" s="36" t="s">
        <v>74</v>
      </c>
      <c r="B99" s="36" t="s">
        <v>2755</v>
      </c>
      <c r="C99" s="36" t="s">
        <v>766</v>
      </c>
      <c r="D99" s="36" t="s">
        <v>767</v>
      </c>
      <c r="E99" s="36" t="s">
        <v>50</v>
      </c>
    </row>
    <row r="100">
      <c r="A100" s="36" t="s">
        <v>74</v>
      </c>
      <c r="B100" s="36" t="s">
        <v>2755</v>
      </c>
      <c r="C100" s="36" t="s">
        <v>771</v>
      </c>
      <c r="D100" s="36" t="s">
        <v>772</v>
      </c>
      <c r="E100" s="36" t="s">
        <v>78</v>
      </c>
    </row>
    <row r="101">
      <c r="A101" s="36" t="s">
        <v>74</v>
      </c>
      <c r="B101" s="36" t="s">
        <v>2755</v>
      </c>
      <c r="C101" s="36" t="s">
        <v>776</v>
      </c>
      <c r="D101" s="36" t="s">
        <v>777</v>
      </c>
      <c r="E101" s="36" t="s">
        <v>50</v>
      </c>
    </row>
    <row r="102">
      <c r="A102" s="36" t="s">
        <v>74</v>
      </c>
      <c r="B102" s="36" t="s">
        <v>2755</v>
      </c>
      <c r="C102" s="36" t="s">
        <v>781</v>
      </c>
      <c r="D102" s="36" t="s">
        <v>782</v>
      </c>
      <c r="E102" s="36" t="s">
        <v>78</v>
      </c>
    </row>
    <row r="103">
      <c r="A103" s="36" t="s">
        <v>74</v>
      </c>
      <c r="B103" s="36" t="s">
        <v>2755</v>
      </c>
      <c r="C103" s="36" t="s">
        <v>791</v>
      </c>
      <c r="D103" s="36" t="s">
        <v>792</v>
      </c>
      <c r="E103" s="36" t="s">
        <v>50</v>
      </c>
    </row>
    <row r="104">
      <c r="A104" s="36" t="s">
        <v>74</v>
      </c>
      <c r="B104" s="36" t="s">
        <v>2755</v>
      </c>
      <c r="C104" s="36" t="s">
        <v>796</v>
      </c>
      <c r="D104" s="36" t="s">
        <v>797</v>
      </c>
      <c r="E104" s="36" t="s">
        <v>165</v>
      </c>
    </row>
    <row r="105">
      <c r="A105" s="36" t="s">
        <v>74</v>
      </c>
      <c r="B105" s="36" t="s">
        <v>2755</v>
      </c>
      <c r="C105" s="36" t="s">
        <v>800</v>
      </c>
      <c r="D105" s="36" t="s">
        <v>801</v>
      </c>
      <c r="E105" s="36" t="s">
        <v>100</v>
      </c>
    </row>
    <row r="106">
      <c r="A106" s="36" t="s">
        <v>74</v>
      </c>
      <c r="B106" s="36" t="s">
        <v>2755</v>
      </c>
      <c r="C106" s="36" t="s">
        <v>805</v>
      </c>
      <c r="D106" s="36" t="s">
        <v>807</v>
      </c>
      <c r="E106" s="36" t="s">
        <v>165</v>
      </c>
    </row>
    <row r="107">
      <c r="A107" s="36" t="s">
        <v>74</v>
      </c>
      <c r="B107" s="36" t="s">
        <v>2755</v>
      </c>
      <c r="C107" s="36" t="s">
        <v>811</v>
      </c>
      <c r="D107" s="36" t="s">
        <v>813</v>
      </c>
      <c r="E107" s="36" t="s">
        <v>78</v>
      </c>
    </row>
    <row r="108">
      <c r="A108" s="36" t="s">
        <v>74</v>
      </c>
      <c r="B108" s="36" t="s">
        <v>2755</v>
      </c>
      <c r="C108" s="36" t="s">
        <v>817</v>
      </c>
      <c r="D108" s="36" t="s">
        <v>819</v>
      </c>
      <c r="E108" s="36" t="s">
        <v>100</v>
      </c>
    </row>
    <row r="109">
      <c r="A109" s="36" t="s">
        <v>74</v>
      </c>
      <c r="B109" s="36" t="s">
        <v>2755</v>
      </c>
      <c r="C109" s="36" t="s">
        <v>823</v>
      </c>
      <c r="D109" s="36" t="s">
        <v>825</v>
      </c>
      <c r="E109" s="36" t="s">
        <v>165</v>
      </c>
    </row>
    <row r="110">
      <c r="A110" s="36" t="s">
        <v>74</v>
      </c>
      <c r="B110" s="36" t="s">
        <v>2755</v>
      </c>
      <c r="C110" s="36" t="s">
        <v>829</v>
      </c>
      <c r="D110" s="36" t="s">
        <v>830</v>
      </c>
      <c r="E110" s="36" t="s">
        <v>100</v>
      </c>
    </row>
    <row r="111">
      <c r="A111" s="36" t="s">
        <v>74</v>
      </c>
      <c r="B111" s="36" t="s">
        <v>2755</v>
      </c>
      <c r="C111" s="36" t="s">
        <v>834</v>
      </c>
      <c r="D111" s="36" t="s">
        <v>835</v>
      </c>
      <c r="E111" s="36" t="s">
        <v>165</v>
      </c>
    </row>
    <row r="112">
      <c r="A112" s="36" t="s">
        <v>74</v>
      </c>
      <c r="B112" s="36" t="s">
        <v>2755</v>
      </c>
      <c r="C112" s="36" t="s">
        <v>840</v>
      </c>
      <c r="D112" s="36" t="s">
        <v>431</v>
      </c>
      <c r="E112" s="36" t="s">
        <v>165</v>
      </c>
    </row>
    <row r="113">
      <c r="A113" s="36" t="s">
        <v>74</v>
      </c>
      <c r="B113" s="36" t="s">
        <v>2755</v>
      </c>
      <c r="C113" s="36" t="s">
        <v>844</v>
      </c>
      <c r="D113" s="36" t="s">
        <v>845</v>
      </c>
      <c r="E113" s="36" t="s">
        <v>78</v>
      </c>
    </row>
    <row r="114">
      <c r="A114" s="36" t="s">
        <v>74</v>
      </c>
      <c r="B114" s="36" t="s">
        <v>2755</v>
      </c>
      <c r="C114" s="36" t="s">
        <v>848</v>
      </c>
      <c r="D114" s="36" t="s">
        <v>849</v>
      </c>
      <c r="E114" s="36" t="s">
        <v>127</v>
      </c>
    </row>
    <row r="115">
      <c r="A115" s="36" t="s">
        <v>74</v>
      </c>
      <c r="B115" s="36" t="s">
        <v>2755</v>
      </c>
      <c r="C115" s="36" t="s">
        <v>872</v>
      </c>
      <c r="D115" s="36" t="s">
        <v>873</v>
      </c>
      <c r="E115" s="36" t="s">
        <v>100</v>
      </c>
    </row>
    <row r="116">
      <c r="A116" s="36" t="s">
        <v>74</v>
      </c>
      <c r="B116" s="36" t="s">
        <v>2755</v>
      </c>
      <c r="C116" s="36" t="s">
        <v>877</v>
      </c>
      <c r="D116" s="36" t="s">
        <v>878</v>
      </c>
      <c r="E116" s="36" t="s">
        <v>78</v>
      </c>
      <c r="F116" s="36" t="s">
        <v>2877</v>
      </c>
    </row>
    <row r="117">
      <c r="A117" s="36" t="s">
        <v>74</v>
      </c>
      <c r="B117" s="36" t="s">
        <v>2755</v>
      </c>
      <c r="C117" s="36" t="s">
        <v>17693</v>
      </c>
      <c r="D117" s="36" t="s">
        <v>3458</v>
      </c>
      <c r="E117" s="36" t="s">
        <v>78</v>
      </c>
    </row>
    <row r="118">
      <c r="A118" s="36" t="s">
        <v>74</v>
      </c>
      <c r="B118" s="36" t="s">
        <v>2755</v>
      </c>
      <c r="C118" s="36" t="s">
        <v>886</v>
      </c>
      <c r="D118" s="36" t="s">
        <v>887</v>
      </c>
      <c r="E118" s="36" t="s">
        <v>58</v>
      </c>
    </row>
    <row r="119">
      <c r="A119" s="36" t="s">
        <v>74</v>
      </c>
      <c r="B119" s="36" t="s">
        <v>2755</v>
      </c>
      <c r="C119" s="36" t="s">
        <v>890</v>
      </c>
      <c r="D119" s="36" t="s">
        <v>891</v>
      </c>
      <c r="E119" s="36" t="s">
        <v>78</v>
      </c>
    </row>
    <row r="120">
      <c r="A120" s="36" t="s">
        <v>74</v>
      </c>
      <c r="B120" s="36" t="s">
        <v>2755</v>
      </c>
      <c r="C120" s="36" t="s">
        <v>894</v>
      </c>
      <c r="D120" s="36" t="s">
        <v>895</v>
      </c>
      <c r="E120" s="36" t="s">
        <v>165</v>
      </c>
    </row>
    <row r="121">
      <c r="A121" s="36" t="s">
        <v>74</v>
      </c>
      <c r="B121" s="36" t="s">
        <v>2755</v>
      </c>
      <c r="C121" s="36" t="s">
        <v>899</v>
      </c>
      <c r="D121" s="36" t="s">
        <v>900</v>
      </c>
      <c r="E121" s="36" t="s">
        <v>100</v>
      </c>
    </row>
    <row r="122">
      <c r="A122" s="36" t="s">
        <v>74</v>
      </c>
      <c r="B122" s="36" t="s">
        <v>2755</v>
      </c>
      <c r="C122" s="36" t="s">
        <v>904</v>
      </c>
      <c r="D122" s="36" t="s">
        <v>2855</v>
      </c>
      <c r="E122" s="36" t="s">
        <v>100</v>
      </c>
    </row>
    <row r="123">
      <c r="A123" s="36" t="s">
        <v>74</v>
      </c>
      <c r="B123" s="36" t="s">
        <v>2755</v>
      </c>
      <c r="C123" s="36" t="s">
        <v>910</v>
      </c>
      <c r="D123" s="36" t="s">
        <v>2857</v>
      </c>
      <c r="E123" s="36" t="s">
        <v>78</v>
      </c>
    </row>
    <row r="124">
      <c r="A124" s="36" t="s">
        <v>74</v>
      </c>
      <c r="B124" s="36" t="s">
        <v>2755</v>
      </c>
      <c r="C124" s="36" t="s">
        <v>915</v>
      </c>
      <c r="D124" s="36" t="s">
        <v>916</v>
      </c>
      <c r="E124" s="36" t="s">
        <v>78</v>
      </c>
    </row>
    <row r="125">
      <c r="A125" s="36" t="s">
        <v>74</v>
      </c>
      <c r="B125" s="36" t="s">
        <v>2755</v>
      </c>
      <c r="C125" s="36" t="s">
        <v>920</v>
      </c>
      <c r="D125" s="36" t="s">
        <v>922</v>
      </c>
      <c r="E125" s="36" t="s">
        <v>923</v>
      </c>
    </row>
    <row r="126">
      <c r="A126" s="36" t="s">
        <v>74</v>
      </c>
      <c r="B126" s="36" t="s">
        <v>2755</v>
      </c>
      <c r="C126" s="36" t="s">
        <v>936</v>
      </c>
      <c r="D126" s="36" t="s">
        <v>938</v>
      </c>
      <c r="E126" s="36" t="s">
        <v>127</v>
      </c>
    </row>
    <row r="127">
      <c r="A127" s="36" t="s">
        <v>74</v>
      </c>
      <c r="B127" s="36" t="s">
        <v>2755</v>
      </c>
      <c r="C127" s="36" t="s">
        <v>941</v>
      </c>
      <c r="D127" s="36" t="s">
        <v>943</v>
      </c>
      <c r="E127" s="36" t="s">
        <v>127</v>
      </c>
    </row>
    <row r="128">
      <c r="A128" s="36" t="s">
        <v>74</v>
      </c>
      <c r="B128" s="36" t="s">
        <v>2755</v>
      </c>
      <c r="C128" s="36" t="s">
        <v>946</v>
      </c>
      <c r="D128" s="36" t="s">
        <v>947</v>
      </c>
      <c r="E128" s="36" t="s">
        <v>165</v>
      </c>
    </row>
    <row r="129">
      <c r="A129" s="36" t="s">
        <v>74</v>
      </c>
      <c r="B129" s="36" t="s">
        <v>2755</v>
      </c>
      <c r="C129" s="36" t="s">
        <v>2859</v>
      </c>
      <c r="D129" s="36" t="s">
        <v>2860</v>
      </c>
      <c r="E129" s="36" t="s">
        <v>165</v>
      </c>
    </row>
    <row r="130">
      <c r="A130" s="36" t="s">
        <v>74</v>
      </c>
      <c r="B130" s="36" t="s">
        <v>2755</v>
      </c>
      <c r="C130" s="36" t="s">
        <v>975</v>
      </c>
      <c r="D130" s="36" t="s">
        <v>976</v>
      </c>
      <c r="E130" s="36" t="s">
        <v>100</v>
      </c>
    </row>
    <row r="131">
      <c r="A131" s="36" t="s">
        <v>74</v>
      </c>
      <c r="B131" s="36" t="s">
        <v>2755</v>
      </c>
      <c r="C131" s="36" t="s">
        <v>979</v>
      </c>
      <c r="D131" s="36" t="s">
        <v>979</v>
      </c>
      <c r="E131" s="36" t="s">
        <v>100</v>
      </c>
    </row>
    <row r="132">
      <c r="A132" s="36" t="s">
        <v>74</v>
      </c>
      <c r="B132" s="36" t="s">
        <v>2755</v>
      </c>
      <c r="C132" s="36" t="s">
        <v>993</v>
      </c>
      <c r="D132" s="36" t="s">
        <v>994</v>
      </c>
      <c r="E132" s="36" t="s">
        <v>100</v>
      </c>
    </row>
    <row r="133">
      <c r="A133" s="36" t="s">
        <v>74</v>
      </c>
      <c r="B133" s="36" t="s">
        <v>2755</v>
      </c>
      <c r="C133" s="36" t="s">
        <v>1024</v>
      </c>
      <c r="D133" s="36" t="s">
        <v>1025</v>
      </c>
      <c r="E133" s="36" t="s">
        <v>1026</v>
      </c>
    </row>
    <row r="134">
      <c r="A134" s="36" t="s">
        <v>74</v>
      </c>
      <c r="B134" s="36" t="s">
        <v>2755</v>
      </c>
      <c r="C134" s="36" t="s">
        <v>1029</v>
      </c>
      <c r="D134" s="36" t="s">
        <v>1031</v>
      </c>
      <c r="E134" s="36" t="s">
        <v>127</v>
      </c>
    </row>
    <row r="135">
      <c r="A135" s="36" t="s">
        <v>74</v>
      </c>
      <c r="B135" s="36" t="s">
        <v>2755</v>
      </c>
      <c r="C135" s="36" t="s">
        <v>1034</v>
      </c>
      <c r="D135" s="36" t="s">
        <v>1035</v>
      </c>
      <c r="E135" s="36" t="s">
        <v>50</v>
      </c>
    </row>
    <row r="136">
      <c r="A136" s="36" t="s">
        <v>74</v>
      </c>
      <c r="B136" s="36" t="s">
        <v>2755</v>
      </c>
      <c r="C136" s="36" t="s">
        <v>1038</v>
      </c>
      <c r="D136" s="36" t="s">
        <v>1039</v>
      </c>
      <c r="E136" s="36" t="s">
        <v>50</v>
      </c>
    </row>
    <row r="137">
      <c r="A137" s="36" t="s">
        <v>74</v>
      </c>
      <c r="B137" s="36" t="s">
        <v>2755</v>
      </c>
      <c r="C137" s="36" t="s">
        <v>1042</v>
      </c>
      <c r="D137" s="36" t="s">
        <v>1042</v>
      </c>
      <c r="E137" s="36" t="s">
        <v>165</v>
      </c>
      <c r="F137" s="36">
        <v>0.0</v>
      </c>
    </row>
    <row r="138">
      <c r="A138" s="36" t="s">
        <v>74</v>
      </c>
      <c r="B138" s="36" t="s">
        <v>2755</v>
      </c>
      <c r="C138" s="36" t="s">
        <v>1054</v>
      </c>
      <c r="D138" s="36" t="s">
        <v>1055</v>
      </c>
      <c r="E138" s="36" t="s">
        <v>78</v>
      </c>
    </row>
    <row r="139">
      <c r="A139" s="36" t="s">
        <v>74</v>
      </c>
      <c r="B139" s="36" t="s">
        <v>2755</v>
      </c>
      <c r="C139" s="36" t="s">
        <v>1059</v>
      </c>
      <c r="D139" s="36" t="s">
        <v>1061</v>
      </c>
      <c r="E139" s="36" t="s">
        <v>923</v>
      </c>
    </row>
    <row r="140">
      <c r="A140" s="36" t="s">
        <v>74</v>
      </c>
      <c r="B140" s="36" t="s">
        <v>2755</v>
      </c>
      <c r="C140" s="36" t="s">
        <v>1075</v>
      </c>
      <c r="D140" s="36" t="s">
        <v>1076</v>
      </c>
      <c r="E140" s="36" t="s">
        <v>58</v>
      </c>
    </row>
    <row r="141">
      <c r="A141" s="36" t="s">
        <v>74</v>
      </c>
      <c r="B141" s="36" t="s">
        <v>2755</v>
      </c>
      <c r="C141" s="36" t="s">
        <v>1095</v>
      </c>
      <c r="D141" s="36" t="s">
        <v>1096</v>
      </c>
      <c r="E141" s="36" t="s">
        <v>127</v>
      </c>
    </row>
    <row r="142">
      <c r="A142" s="36" t="s">
        <v>74</v>
      </c>
      <c r="B142" s="36" t="s">
        <v>2755</v>
      </c>
      <c r="C142" s="36" t="s">
        <v>1099</v>
      </c>
      <c r="D142" s="36" t="s">
        <v>1100</v>
      </c>
      <c r="E142" s="36" t="s">
        <v>127</v>
      </c>
    </row>
    <row r="143">
      <c r="A143" s="36" t="s">
        <v>74</v>
      </c>
      <c r="B143" s="36" t="s">
        <v>2755</v>
      </c>
      <c r="C143" s="36" t="s">
        <v>1103</v>
      </c>
      <c r="D143" s="36" t="s">
        <v>1104</v>
      </c>
      <c r="E143" s="36" t="s">
        <v>165</v>
      </c>
    </row>
    <row r="144">
      <c r="A144" s="36" t="s">
        <v>74</v>
      </c>
      <c r="B144" s="36" t="s">
        <v>2755</v>
      </c>
      <c r="C144" s="36" t="s">
        <v>1117</v>
      </c>
      <c r="D144" s="36" t="s">
        <v>1119</v>
      </c>
      <c r="E144" s="36" t="s">
        <v>71</v>
      </c>
    </row>
    <row r="145">
      <c r="A145" s="36" t="s">
        <v>74</v>
      </c>
      <c r="B145" s="36" t="s">
        <v>2755</v>
      </c>
      <c r="C145" s="36" t="s">
        <v>1122</v>
      </c>
      <c r="D145" s="36" t="s">
        <v>1123</v>
      </c>
      <c r="E145" s="36" t="s">
        <v>100</v>
      </c>
    </row>
    <row r="146">
      <c r="A146" s="36" t="s">
        <v>74</v>
      </c>
      <c r="B146" s="36" t="s">
        <v>2755</v>
      </c>
      <c r="C146" s="36" t="s">
        <v>1125</v>
      </c>
      <c r="D146" s="36" t="s">
        <v>1126</v>
      </c>
      <c r="E146" s="36" t="s">
        <v>100</v>
      </c>
    </row>
    <row r="147">
      <c r="A147" s="36" t="s">
        <v>74</v>
      </c>
      <c r="B147" s="36" t="s">
        <v>2755</v>
      </c>
      <c r="C147" s="36" t="s">
        <v>1128</v>
      </c>
      <c r="D147" s="36" t="s">
        <v>1129</v>
      </c>
      <c r="E147" s="36" t="s">
        <v>100</v>
      </c>
    </row>
    <row r="148">
      <c r="A148" s="36" t="s">
        <v>74</v>
      </c>
      <c r="B148" s="36" t="s">
        <v>2755</v>
      </c>
      <c r="C148" s="36" t="s">
        <v>1131</v>
      </c>
      <c r="D148" s="36" t="s">
        <v>1132</v>
      </c>
      <c r="E148" s="36" t="s">
        <v>100</v>
      </c>
    </row>
    <row r="149">
      <c r="A149" s="36" t="s">
        <v>74</v>
      </c>
      <c r="B149" s="36" t="s">
        <v>2755</v>
      </c>
      <c r="C149" s="36" t="s">
        <v>1134</v>
      </c>
      <c r="D149" s="36" t="s">
        <v>1135</v>
      </c>
      <c r="E149" s="36" t="s">
        <v>100</v>
      </c>
    </row>
    <row r="150">
      <c r="A150" s="36" t="s">
        <v>74</v>
      </c>
      <c r="B150" s="36" t="s">
        <v>2755</v>
      </c>
      <c r="C150" s="36" t="s">
        <v>1137</v>
      </c>
      <c r="D150" s="36" t="s">
        <v>1138</v>
      </c>
      <c r="E150" s="36" t="s">
        <v>100</v>
      </c>
    </row>
    <row r="151">
      <c r="A151" s="36" t="s">
        <v>74</v>
      </c>
      <c r="B151" s="36" t="s">
        <v>2755</v>
      </c>
      <c r="C151" s="36" t="s">
        <v>1140</v>
      </c>
      <c r="D151" s="36" t="s">
        <v>1141</v>
      </c>
      <c r="E151" s="36" t="s">
        <v>100</v>
      </c>
    </row>
    <row r="152">
      <c r="A152" s="36" t="s">
        <v>74</v>
      </c>
      <c r="B152" s="36" t="s">
        <v>2755</v>
      </c>
      <c r="C152" s="36" t="s">
        <v>1143</v>
      </c>
      <c r="D152" s="36" t="s">
        <v>1144</v>
      </c>
      <c r="E152" s="36" t="s">
        <v>100</v>
      </c>
    </row>
    <row r="153">
      <c r="A153" s="36" t="s">
        <v>74</v>
      </c>
      <c r="B153" s="36" t="s">
        <v>2755</v>
      </c>
      <c r="C153" s="36" t="s">
        <v>1146</v>
      </c>
      <c r="D153" s="36" t="s">
        <v>17700</v>
      </c>
      <c r="E153" s="36" t="s">
        <v>78</v>
      </c>
    </row>
    <row r="154">
      <c r="A154" s="36" t="s">
        <v>74</v>
      </c>
      <c r="B154" s="36" t="s">
        <v>2755</v>
      </c>
      <c r="C154" s="36" t="s">
        <v>1152</v>
      </c>
      <c r="D154" s="36" t="s">
        <v>2861</v>
      </c>
      <c r="E154" s="36" t="s">
        <v>165</v>
      </c>
    </row>
    <row r="155">
      <c r="A155" s="36" t="s">
        <v>74</v>
      </c>
      <c r="B155" s="36" t="s">
        <v>2755</v>
      </c>
      <c r="C155" s="36" t="s">
        <v>1158</v>
      </c>
      <c r="D155" s="36" t="s">
        <v>1159</v>
      </c>
      <c r="E155" s="36" t="s">
        <v>127</v>
      </c>
    </row>
    <row r="156">
      <c r="A156" s="36" t="s">
        <v>74</v>
      </c>
      <c r="B156" s="36" t="s">
        <v>2755</v>
      </c>
      <c r="C156" s="36" t="s">
        <v>1164</v>
      </c>
      <c r="D156" s="36" t="s">
        <v>1166</v>
      </c>
      <c r="E156" s="36" t="s">
        <v>1026</v>
      </c>
    </row>
    <row r="157">
      <c r="A157" s="36" t="s">
        <v>74</v>
      </c>
      <c r="B157" s="36" t="s">
        <v>2755</v>
      </c>
      <c r="C157" s="36" t="s">
        <v>1170</v>
      </c>
      <c r="D157" s="36" t="s">
        <v>1172</v>
      </c>
      <c r="E157" s="36" t="s">
        <v>1174</v>
      </c>
    </row>
    <row r="158">
      <c r="A158" s="36" t="s">
        <v>74</v>
      </c>
      <c r="B158" s="36" t="s">
        <v>2755</v>
      </c>
      <c r="C158" s="36" t="s">
        <v>1177</v>
      </c>
      <c r="D158" s="36" t="s">
        <v>1178</v>
      </c>
      <c r="E158" s="36" t="s">
        <v>78</v>
      </c>
    </row>
    <row r="159">
      <c r="A159" s="36" t="s">
        <v>74</v>
      </c>
      <c r="B159" s="36" t="s">
        <v>2755</v>
      </c>
      <c r="C159" s="36" t="s">
        <v>1182</v>
      </c>
      <c r="D159" s="36" t="s">
        <v>1183</v>
      </c>
      <c r="E159" s="36" t="s">
        <v>165</v>
      </c>
      <c r="F159" s="36">
        <v>0.0</v>
      </c>
    </row>
    <row r="160">
      <c r="A160" s="36" t="s">
        <v>74</v>
      </c>
      <c r="B160" s="36" t="s">
        <v>2755</v>
      </c>
      <c r="C160" s="36" t="s">
        <v>1187</v>
      </c>
      <c r="D160" s="36" t="s">
        <v>1189</v>
      </c>
      <c r="E160" s="36" t="s">
        <v>71</v>
      </c>
    </row>
    <row r="161">
      <c r="A161" s="36" t="s">
        <v>74</v>
      </c>
      <c r="B161" s="36" t="s">
        <v>2755</v>
      </c>
      <c r="C161" s="36" t="s">
        <v>2862</v>
      </c>
      <c r="D161" s="36" t="s">
        <v>2863</v>
      </c>
      <c r="E161" s="36" t="s">
        <v>78</v>
      </c>
    </row>
    <row r="162">
      <c r="A162" s="36" t="s">
        <v>74</v>
      </c>
      <c r="B162" s="36" t="s">
        <v>2755</v>
      </c>
      <c r="C162" s="36" t="s">
        <v>1204</v>
      </c>
      <c r="D162" s="36" t="s">
        <v>1205</v>
      </c>
      <c r="E162" s="36" t="s">
        <v>127</v>
      </c>
    </row>
    <row r="163">
      <c r="A163" s="36" t="s">
        <v>74</v>
      </c>
      <c r="B163" s="36" t="s">
        <v>2755</v>
      </c>
      <c r="C163" s="36" t="s">
        <v>2864</v>
      </c>
      <c r="D163" s="36" t="s">
        <v>2865</v>
      </c>
      <c r="E163" s="36" t="s">
        <v>78</v>
      </c>
    </row>
    <row r="164">
      <c r="A164" s="36" t="s">
        <v>74</v>
      </c>
      <c r="B164" s="36" t="s">
        <v>2755</v>
      </c>
      <c r="C164" s="36" t="s">
        <v>1216</v>
      </c>
      <c r="D164" s="36" t="s">
        <v>1217</v>
      </c>
      <c r="E164" s="36" t="s">
        <v>165</v>
      </c>
    </row>
    <row r="165">
      <c r="A165" s="36" t="s">
        <v>74</v>
      </c>
      <c r="B165" s="36" t="s">
        <v>2755</v>
      </c>
      <c r="C165" s="36" t="s">
        <v>1251</v>
      </c>
      <c r="D165" s="36" t="s">
        <v>1252</v>
      </c>
      <c r="E165" s="36" t="s">
        <v>78</v>
      </c>
    </row>
    <row r="166">
      <c r="A166" s="36" t="s">
        <v>74</v>
      </c>
      <c r="B166" s="36" t="s">
        <v>2755</v>
      </c>
      <c r="C166" s="36" t="s">
        <v>1255</v>
      </c>
      <c r="D166" s="36" t="s">
        <v>1256</v>
      </c>
      <c r="E166" s="36" t="s">
        <v>165</v>
      </c>
    </row>
    <row r="167">
      <c r="A167" s="36" t="s">
        <v>74</v>
      </c>
      <c r="B167" s="36" t="s">
        <v>2755</v>
      </c>
      <c r="C167" s="36" t="s">
        <v>1259</v>
      </c>
      <c r="D167" s="36" t="s">
        <v>1261</v>
      </c>
      <c r="E167" s="36" t="s">
        <v>78</v>
      </c>
    </row>
    <row r="168">
      <c r="A168" s="36" t="s">
        <v>74</v>
      </c>
      <c r="B168" s="36" t="s">
        <v>2755</v>
      </c>
      <c r="C168" s="36" t="s">
        <v>1265</v>
      </c>
      <c r="D168" s="36" t="s">
        <v>1266</v>
      </c>
      <c r="E168" s="36" t="s">
        <v>165</v>
      </c>
    </row>
    <row r="169">
      <c r="A169" s="36" t="s">
        <v>74</v>
      </c>
      <c r="B169" s="36" t="s">
        <v>2755</v>
      </c>
      <c r="C169" s="36" t="s">
        <v>1275</v>
      </c>
      <c r="D169" s="36" t="s">
        <v>1276</v>
      </c>
      <c r="E169" s="36" t="s">
        <v>165</v>
      </c>
    </row>
    <row r="170">
      <c r="A170" s="36" t="s">
        <v>74</v>
      </c>
      <c r="B170" s="36" t="s">
        <v>2755</v>
      </c>
      <c r="C170" s="36" t="s">
        <v>1290</v>
      </c>
      <c r="D170" s="36" t="s">
        <v>1291</v>
      </c>
      <c r="E170" s="36" t="s">
        <v>165</v>
      </c>
    </row>
    <row r="171">
      <c r="A171" s="36" t="s">
        <v>74</v>
      </c>
      <c r="B171" s="36" t="s">
        <v>2755</v>
      </c>
      <c r="C171" s="36" t="s">
        <v>1299</v>
      </c>
      <c r="D171" s="36" t="s">
        <v>1300</v>
      </c>
      <c r="E171" s="36" t="s">
        <v>78</v>
      </c>
    </row>
    <row r="172">
      <c r="A172" s="36" t="s">
        <v>74</v>
      </c>
      <c r="B172" s="36" t="s">
        <v>2755</v>
      </c>
      <c r="C172" s="36" t="s">
        <v>1303</v>
      </c>
      <c r="D172" s="36" t="s">
        <v>1304</v>
      </c>
      <c r="E172" s="36" t="s">
        <v>58</v>
      </c>
    </row>
    <row r="173">
      <c r="A173" s="36" t="s">
        <v>74</v>
      </c>
      <c r="B173" s="36" t="s">
        <v>2755</v>
      </c>
      <c r="C173" s="36" t="s">
        <v>1307</v>
      </c>
      <c r="D173" s="36" t="s">
        <v>1308</v>
      </c>
      <c r="E173" s="36" t="s">
        <v>78</v>
      </c>
    </row>
    <row r="174">
      <c r="A174" s="36" t="s">
        <v>74</v>
      </c>
      <c r="B174" s="36" t="s">
        <v>2755</v>
      </c>
      <c r="C174" s="36" t="s">
        <v>1315</v>
      </c>
      <c r="D174" s="36" t="s">
        <v>1316</v>
      </c>
      <c r="E174" s="36" t="s">
        <v>58</v>
      </c>
    </row>
    <row r="175">
      <c r="A175" s="36" t="s">
        <v>74</v>
      </c>
      <c r="B175" s="36" t="s">
        <v>2755</v>
      </c>
      <c r="C175" s="36" t="s">
        <v>1326</v>
      </c>
      <c r="D175" s="36" t="s">
        <v>1327</v>
      </c>
      <c r="E175" s="36" t="s">
        <v>2816</v>
      </c>
    </row>
    <row r="176">
      <c r="A176" s="36" t="s">
        <v>74</v>
      </c>
      <c r="B176" s="36" t="s">
        <v>2755</v>
      </c>
      <c r="C176" s="36" t="s">
        <v>1331</v>
      </c>
      <c r="D176" s="36" t="s">
        <v>1332</v>
      </c>
      <c r="E176" s="36" t="s">
        <v>58</v>
      </c>
    </row>
    <row r="177">
      <c r="A177" s="36" t="s">
        <v>74</v>
      </c>
      <c r="B177" s="36" t="s">
        <v>2755</v>
      </c>
      <c r="C177" s="36" t="s">
        <v>1336</v>
      </c>
      <c r="D177" s="36" t="s">
        <v>1337</v>
      </c>
      <c r="E177" s="36" t="s">
        <v>100</v>
      </c>
    </row>
    <row r="178">
      <c r="A178" s="36" t="s">
        <v>74</v>
      </c>
      <c r="B178" s="36" t="s">
        <v>2755</v>
      </c>
      <c r="C178" s="36" t="s">
        <v>1349</v>
      </c>
      <c r="D178" s="36" t="s">
        <v>1350</v>
      </c>
      <c r="E178" s="36" t="s">
        <v>58</v>
      </c>
    </row>
    <row r="179">
      <c r="A179" s="36" t="s">
        <v>74</v>
      </c>
      <c r="B179" s="36" t="s">
        <v>2755</v>
      </c>
      <c r="C179" s="36" t="s">
        <v>1354</v>
      </c>
      <c r="D179" s="36" t="s">
        <v>1356</v>
      </c>
      <c r="E179" s="36" t="s">
        <v>100</v>
      </c>
    </row>
    <row r="180">
      <c r="A180" s="36" t="s">
        <v>74</v>
      </c>
      <c r="B180" s="36" t="s">
        <v>2755</v>
      </c>
      <c r="C180" s="36" t="s">
        <v>1372</v>
      </c>
      <c r="D180" s="36" t="s">
        <v>1374</v>
      </c>
      <c r="E180" s="36" t="s">
        <v>165</v>
      </c>
    </row>
    <row r="181">
      <c r="A181" s="36" t="s">
        <v>74</v>
      </c>
      <c r="B181" s="36" t="s">
        <v>2755</v>
      </c>
      <c r="C181" s="36" t="s">
        <v>1395</v>
      </c>
      <c r="D181" s="36" t="s">
        <v>1397</v>
      </c>
      <c r="E181" s="36" t="s">
        <v>100</v>
      </c>
    </row>
    <row r="182">
      <c r="A182" s="36" t="s">
        <v>74</v>
      </c>
      <c r="B182" s="36" t="s">
        <v>2755</v>
      </c>
      <c r="C182" s="36" t="s">
        <v>1401</v>
      </c>
      <c r="D182" s="36" t="s">
        <v>1403</v>
      </c>
      <c r="E182" s="36" t="s">
        <v>100</v>
      </c>
    </row>
    <row r="183">
      <c r="A183" s="36" t="s">
        <v>74</v>
      </c>
      <c r="B183" s="36" t="s">
        <v>2755</v>
      </c>
      <c r="C183" s="36" t="s">
        <v>1418</v>
      </c>
      <c r="D183" s="36" t="s">
        <v>1420</v>
      </c>
      <c r="E183" s="36" t="s">
        <v>78</v>
      </c>
      <c r="F183" s="36" t="s">
        <v>2877</v>
      </c>
    </row>
    <row r="184">
      <c r="A184" s="36" t="s">
        <v>74</v>
      </c>
      <c r="B184" s="36" t="s">
        <v>2755</v>
      </c>
      <c r="C184" s="36" t="s">
        <v>2869</v>
      </c>
      <c r="D184" s="36" t="s">
        <v>2870</v>
      </c>
      <c r="E184" s="36" t="s">
        <v>100</v>
      </c>
    </row>
    <row r="185">
      <c r="A185" s="36" t="s">
        <v>74</v>
      </c>
      <c r="B185" s="36" t="s">
        <v>2755</v>
      </c>
      <c r="C185" s="36" t="s">
        <v>1423</v>
      </c>
      <c r="D185" s="36" t="s">
        <v>1424</v>
      </c>
      <c r="E185" s="36" t="s">
        <v>100</v>
      </c>
    </row>
    <row r="186">
      <c r="A186" s="36" t="s">
        <v>74</v>
      </c>
      <c r="B186" s="36" t="s">
        <v>2755</v>
      </c>
      <c r="C186" s="36" t="s">
        <v>1429</v>
      </c>
      <c r="D186" s="36" t="s">
        <v>17701</v>
      </c>
      <c r="E186" s="36" t="s">
        <v>78</v>
      </c>
      <c r="F186" s="36" t="s">
        <v>2877</v>
      </c>
    </row>
    <row r="187">
      <c r="A187" s="36" t="s">
        <v>74</v>
      </c>
      <c r="B187" s="36" t="s">
        <v>2755</v>
      </c>
      <c r="C187" s="36" t="s">
        <v>2871</v>
      </c>
      <c r="D187" s="36" t="s">
        <v>2872</v>
      </c>
      <c r="E187" s="36" t="s">
        <v>78</v>
      </c>
    </row>
    <row r="188">
      <c r="A188" s="36" t="s">
        <v>74</v>
      </c>
      <c r="B188" s="36" t="s">
        <v>2755</v>
      </c>
      <c r="C188" s="36" t="s">
        <v>2873</v>
      </c>
      <c r="D188" s="36" t="s">
        <v>2874</v>
      </c>
      <c r="E188" s="36" t="s">
        <v>78</v>
      </c>
    </row>
    <row r="189">
      <c r="A189" s="36" t="s">
        <v>74</v>
      </c>
      <c r="B189" s="36" t="s">
        <v>2755</v>
      </c>
      <c r="C189" s="36" t="s">
        <v>2875</v>
      </c>
      <c r="D189" s="36" t="s">
        <v>2876</v>
      </c>
      <c r="E189" s="36" t="s">
        <v>78</v>
      </c>
      <c r="F189" s="36" t="s">
        <v>2877</v>
      </c>
    </row>
    <row r="190">
      <c r="A190" s="36" t="s">
        <v>74</v>
      </c>
      <c r="B190" s="36" t="s">
        <v>2755</v>
      </c>
      <c r="C190" s="36" t="s">
        <v>2879</v>
      </c>
      <c r="D190" s="36" t="s">
        <v>2880</v>
      </c>
      <c r="E190" s="36" t="s">
        <v>2881</v>
      </c>
    </row>
    <row r="191">
      <c r="A191" s="36" t="s">
        <v>74</v>
      </c>
      <c r="B191" s="36" t="s">
        <v>2755</v>
      </c>
      <c r="C191" s="36" t="s">
        <v>1460</v>
      </c>
      <c r="D191" s="36" t="s">
        <v>17702</v>
      </c>
      <c r="E191" s="36" t="s">
        <v>78</v>
      </c>
      <c r="F191" s="36" t="s">
        <v>3192</v>
      </c>
    </row>
    <row r="192">
      <c r="A192" s="36" t="s">
        <v>74</v>
      </c>
      <c r="B192" s="36" t="s">
        <v>2755</v>
      </c>
      <c r="C192" s="36" t="s">
        <v>1471</v>
      </c>
      <c r="D192" s="36" t="s">
        <v>1472</v>
      </c>
      <c r="E192" s="36" t="s">
        <v>78</v>
      </c>
    </row>
    <row r="193">
      <c r="A193" s="36" t="s">
        <v>74</v>
      </c>
      <c r="B193" s="36" t="s">
        <v>2755</v>
      </c>
      <c r="C193" s="36" t="s">
        <v>1476</v>
      </c>
      <c r="D193" s="36" t="s">
        <v>1477</v>
      </c>
      <c r="E193" s="36" t="s">
        <v>78</v>
      </c>
    </row>
    <row r="194">
      <c r="A194" s="36" t="s">
        <v>74</v>
      </c>
      <c r="B194" s="36" t="s">
        <v>2755</v>
      </c>
      <c r="C194" s="36" t="s">
        <v>1485</v>
      </c>
      <c r="D194" s="36" t="s">
        <v>1486</v>
      </c>
      <c r="E194" s="36" t="s">
        <v>50</v>
      </c>
    </row>
    <row r="195">
      <c r="A195" s="36" t="s">
        <v>74</v>
      </c>
      <c r="B195" s="36" t="s">
        <v>2755</v>
      </c>
      <c r="C195" s="36" t="s">
        <v>2882</v>
      </c>
      <c r="D195" s="36" t="s">
        <v>2883</v>
      </c>
      <c r="E195" s="36" t="s">
        <v>78</v>
      </c>
    </row>
    <row r="196">
      <c r="A196" s="36" t="s">
        <v>74</v>
      </c>
      <c r="B196" s="36" t="s">
        <v>2755</v>
      </c>
      <c r="C196" s="36" t="s">
        <v>2885</v>
      </c>
      <c r="D196" s="36" t="s">
        <v>2886</v>
      </c>
      <c r="E196" s="36" t="s">
        <v>100</v>
      </c>
    </row>
    <row r="197">
      <c r="A197" s="36" t="s">
        <v>74</v>
      </c>
      <c r="B197" s="36" t="s">
        <v>2755</v>
      </c>
      <c r="C197" s="36" t="s">
        <v>1691</v>
      </c>
      <c r="D197" s="36" t="s">
        <v>1692</v>
      </c>
      <c r="E197" s="36" t="s">
        <v>165</v>
      </c>
    </row>
    <row r="198">
      <c r="A198" s="36" t="s">
        <v>74</v>
      </c>
      <c r="B198" s="36" t="s">
        <v>2755</v>
      </c>
      <c r="C198" s="36" t="s">
        <v>1701</v>
      </c>
      <c r="D198" s="36" t="s">
        <v>1702</v>
      </c>
      <c r="E198" s="36" t="s">
        <v>165</v>
      </c>
    </row>
    <row r="199">
      <c r="A199" s="36" t="s">
        <v>74</v>
      </c>
      <c r="B199" s="36" t="s">
        <v>2755</v>
      </c>
      <c r="C199" s="36" t="s">
        <v>1716</v>
      </c>
      <c r="D199" s="36" t="s">
        <v>1717</v>
      </c>
      <c r="E199" s="36" t="s">
        <v>165</v>
      </c>
    </row>
    <row r="200">
      <c r="A200" s="36" t="s">
        <v>74</v>
      </c>
      <c r="B200" s="36" t="s">
        <v>2755</v>
      </c>
      <c r="C200" s="36" t="s">
        <v>1725</v>
      </c>
      <c r="D200" s="36" t="s">
        <v>1726</v>
      </c>
      <c r="E200" s="36" t="s">
        <v>78</v>
      </c>
    </row>
    <row r="201">
      <c r="A201" s="36" t="s">
        <v>74</v>
      </c>
      <c r="B201" s="36" t="s">
        <v>2755</v>
      </c>
      <c r="C201" s="36" t="s">
        <v>2888</v>
      </c>
      <c r="D201" s="36" t="s">
        <v>2889</v>
      </c>
      <c r="E201" s="36" t="s">
        <v>78</v>
      </c>
    </row>
    <row r="202">
      <c r="A202" s="36" t="s">
        <v>74</v>
      </c>
      <c r="B202" s="36" t="s">
        <v>2755</v>
      </c>
      <c r="C202" s="36" t="s">
        <v>1733</v>
      </c>
      <c r="D202" s="36" t="s">
        <v>2890</v>
      </c>
      <c r="E202" s="36" t="s">
        <v>127</v>
      </c>
    </row>
    <row r="203">
      <c r="A203" s="36" t="s">
        <v>74</v>
      </c>
      <c r="B203" s="36" t="s">
        <v>2755</v>
      </c>
      <c r="C203" s="36" t="s">
        <v>2892</v>
      </c>
      <c r="D203" s="36" t="s">
        <v>2893</v>
      </c>
      <c r="E203" s="36" t="s">
        <v>78</v>
      </c>
    </row>
    <row r="204">
      <c r="A204" s="36" t="s">
        <v>74</v>
      </c>
      <c r="B204" s="36" t="s">
        <v>2755</v>
      </c>
      <c r="C204" s="36" t="s">
        <v>1762</v>
      </c>
      <c r="D204" s="36" t="s">
        <v>1763</v>
      </c>
      <c r="E204" s="36" t="s">
        <v>71</v>
      </c>
    </row>
    <row r="205">
      <c r="A205" s="36" t="s">
        <v>74</v>
      </c>
      <c r="B205" s="36" t="s">
        <v>2755</v>
      </c>
      <c r="C205" s="36" t="s">
        <v>1766</v>
      </c>
      <c r="D205" s="36" t="s">
        <v>1767</v>
      </c>
      <c r="E205" s="36" t="s">
        <v>78</v>
      </c>
    </row>
    <row r="206">
      <c r="A206" s="36" t="s">
        <v>74</v>
      </c>
      <c r="B206" s="36" t="s">
        <v>2755</v>
      </c>
      <c r="C206" s="36" t="s">
        <v>1785</v>
      </c>
      <c r="D206" s="36" t="s">
        <v>1786</v>
      </c>
      <c r="E206" s="36" t="s">
        <v>127</v>
      </c>
    </row>
    <row r="207">
      <c r="A207" s="36" t="s">
        <v>74</v>
      </c>
      <c r="B207" s="36" t="s">
        <v>2755</v>
      </c>
      <c r="C207" s="36" t="s">
        <v>1790</v>
      </c>
      <c r="D207" s="36" t="s">
        <v>1791</v>
      </c>
      <c r="E207" s="36" t="s">
        <v>100</v>
      </c>
    </row>
    <row r="208">
      <c r="A208" s="36" t="s">
        <v>74</v>
      </c>
      <c r="B208" s="36" t="s">
        <v>2755</v>
      </c>
      <c r="C208" s="36" t="s">
        <v>1795</v>
      </c>
      <c r="D208" s="36" t="s">
        <v>2899</v>
      </c>
      <c r="E208" s="36" t="s">
        <v>78</v>
      </c>
      <c r="F208" s="36" t="s">
        <v>2877</v>
      </c>
    </row>
    <row r="209">
      <c r="A209" s="36" t="s">
        <v>74</v>
      </c>
      <c r="B209" s="36" t="s">
        <v>2755</v>
      </c>
      <c r="C209" s="36" t="s">
        <v>1808</v>
      </c>
      <c r="D209" s="36" t="s">
        <v>14989</v>
      </c>
      <c r="E209" s="36" t="s">
        <v>923</v>
      </c>
    </row>
    <row r="210">
      <c r="A210" s="36" t="s">
        <v>74</v>
      </c>
      <c r="B210" s="36" t="s">
        <v>2755</v>
      </c>
      <c r="C210" s="36" t="s">
        <v>1814</v>
      </c>
      <c r="D210" s="36" t="s">
        <v>2833</v>
      </c>
      <c r="E210" s="36" t="s">
        <v>923</v>
      </c>
    </row>
    <row r="211">
      <c r="A211" s="36" t="s">
        <v>74</v>
      </c>
      <c r="B211" s="36" t="s">
        <v>2755</v>
      </c>
      <c r="C211" s="36" t="s">
        <v>1820</v>
      </c>
      <c r="D211" s="36" t="s">
        <v>2834</v>
      </c>
      <c r="E211" s="36" t="s">
        <v>78</v>
      </c>
    </row>
    <row r="212">
      <c r="A212" s="36" t="s">
        <v>74</v>
      </c>
      <c r="B212" s="36" t="s">
        <v>2755</v>
      </c>
      <c r="C212" s="36" t="s">
        <v>1826</v>
      </c>
      <c r="D212" s="36" t="s">
        <v>2896</v>
      </c>
      <c r="E212" s="36" t="s">
        <v>78</v>
      </c>
      <c r="F212" s="36" t="s">
        <v>3192</v>
      </c>
    </row>
    <row r="213">
      <c r="A213" s="36" t="s">
        <v>74</v>
      </c>
      <c r="B213" s="36" t="s">
        <v>2755</v>
      </c>
      <c r="C213" s="36" t="s">
        <v>2900</v>
      </c>
      <c r="D213" s="36" t="s">
        <v>2901</v>
      </c>
      <c r="E213" s="36" t="s">
        <v>923</v>
      </c>
    </row>
    <row r="214">
      <c r="A214" s="36" t="s">
        <v>74</v>
      </c>
      <c r="B214" s="36" t="s">
        <v>2755</v>
      </c>
      <c r="C214" s="36" t="s">
        <v>1835</v>
      </c>
      <c r="D214" s="36" t="s">
        <v>1836</v>
      </c>
      <c r="E214" s="36" t="s">
        <v>78</v>
      </c>
    </row>
    <row r="215">
      <c r="A215" s="36" t="s">
        <v>74</v>
      </c>
      <c r="B215" s="36" t="s">
        <v>2755</v>
      </c>
      <c r="C215" s="36" t="s">
        <v>2903</v>
      </c>
      <c r="D215" s="36" t="s">
        <v>2904</v>
      </c>
      <c r="E215" s="36" t="s">
        <v>165</v>
      </c>
    </row>
    <row r="216">
      <c r="A216" s="36" t="s">
        <v>74</v>
      </c>
      <c r="B216" s="36" t="s">
        <v>2755</v>
      </c>
      <c r="C216" s="36" t="s">
        <v>1880</v>
      </c>
      <c r="D216" s="36" t="s">
        <v>1882</v>
      </c>
      <c r="E216" s="36" t="s">
        <v>127</v>
      </c>
    </row>
    <row r="217">
      <c r="A217" s="36" t="s">
        <v>74</v>
      </c>
      <c r="B217" s="36" t="s">
        <v>2755</v>
      </c>
      <c r="C217" s="36" t="s">
        <v>1885</v>
      </c>
      <c r="D217" s="36" t="s">
        <v>1887</v>
      </c>
      <c r="E217" s="36" t="s">
        <v>58</v>
      </c>
    </row>
    <row r="218">
      <c r="A218" s="36" t="s">
        <v>74</v>
      </c>
      <c r="B218" s="36" t="s">
        <v>2755</v>
      </c>
      <c r="C218" s="36" t="s">
        <v>1890</v>
      </c>
      <c r="D218" s="36" t="s">
        <v>1892</v>
      </c>
      <c r="E218" s="36" t="s">
        <v>127</v>
      </c>
    </row>
    <row r="219">
      <c r="A219" s="36" t="s">
        <v>74</v>
      </c>
      <c r="B219" s="36" t="s">
        <v>2755</v>
      </c>
      <c r="C219" s="36" t="s">
        <v>1895</v>
      </c>
      <c r="D219" s="36" t="s">
        <v>1897</v>
      </c>
      <c r="E219" s="36" t="s">
        <v>58</v>
      </c>
    </row>
    <row r="220">
      <c r="A220" s="36" t="s">
        <v>74</v>
      </c>
      <c r="B220" s="36" t="s">
        <v>2755</v>
      </c>
      <c r="C220" s="36" t="s">
        <v>1900</v>
      </c>
      <c r="D220" s="36" t="s">
        <v>1902</v>
      </c>
      <c r="E220" s="36" t="s">
        <v>127</v>
      </c>
    </row>
    <row r="221">
      <c r="A221" s="36" t="s">
        <v>74</v>
      </c>
      <c r="B221" s="36" t="s">
        <v>2755</v>
      </c>
      <c r="C221" s="36" t="s">
        <v>1905</v>
      </c>
      <c r="D221" s="36" t="s">
        <v>1907</v>
      </c>
      <c r="E221" s="36" t="s">
        <v>58</v>
      </c>
    </row>
    <row r="222">
      <c r="A222" s="36" t="s">
        <v>74</v>
      </c>
      <c r="B222" s="36" t="s">
        <v>2755</v>
      </c>
      <c r="C222" s="36" t="s">
        <v>1910</v>
      </c>
      <c r="D222" s="36" t="s">
        <v>1912</v>
      </c>
      <c r="E222" s="36" t="s">
        <v>127</v>
      </c>
    </row>
    <row r="223">
      <c r="A223" s="36" t="s">
        <v>74</v>
      </c>
      <c r="B223" s="36" t="s">
        <v>2755</v>
      </c>
      <c r="C223" s="36" t="s">
        <v>1915</v>
      </c>
      <c r="D223" s="36" t="s">
        <v>1917</v>
      </c>
      <c r="E223" s="36" t="s">
        <v>58</v>
      </c>
    </row>
    <row r="224">
      <c r="A224" s="36" t="s">
        <v>74</v>
      </c>
      <c r="B224" s="36" t="s">
        <v>2755</v>
      </c>
      <c r="C224" s="36" t="s">
        <v>1920</v>
      </c>
      <c r="D224" s="36" t="s">
        <v>1922</v>
      </c>
      <c r="E224" s="36" t="s">
        <v>127</v>
      </c>
    </row>
    <row r="225">
      <c r="A225" s="36" t="s">
        <v>74</v>
      </c>
      <c r="B225" s="36" t="s">
        <v>2755</v>
      </c>
      <c r="C225" s="36" t="s">
        <v>1925</v>
      </c>
      <c r="D225" s="36" t="s">
        <v>1927</v>
      </c>
      <c r="E225" s="36" t="s">
        <v>58</v>
      </c>
    </row>
    <row r="226">
      <c r="A226" s="36" t="s">
        <v>74</v>
      </c>
      <c r="B226" s="36" t="s">
        <v>2755</v>
      </c>
      <c r="C226" s="36" t="s">
        <v>1930</v>
      </c>
      <c r="D226" s="36" t="s">
        <v>1932</v>
      </c>
      <c r="E226" s="36" t="s">
        <v>127</v>
      </c>
    </row>
    <row r="227">
      <c r="A227" s="36" t="s">
        <v>74</v>
      </c>
      <c r="B227" s="36" t="s">
        <v>2755</v>
      </c>
      <c r="C227" s="36" t="s">
        <v>1935</v>
      </c>
      <c r="D227" s="36" t="s">
        <v>1937</v>
      </c>
      <c r="E227" s="36" t="s">
        <v>58</v>
      </c>
    </row>
    <row r="228">
      <c r="A228" s="36" t="s">
        <v>74</v>
      </c>
      <c r="B228" s="36" t="s">
        <v>2755</v>
      </c>
      <c r="C228" s="36" t="s">
        <v>1940</v>
      </c>
      <c r="D228" s="36" t="s">
        <v>1942</v>
      </c>
      <c r="E228" s="36" t="s">
        <v>127</v>
      </c>
    </row>
    <row r="229">
      <c r="A229" s="36" t="s">
        <v>74</v>
      </c>
      <c r="B229" s="36" t="s">
        <v>2755</v>
      </c>
      <c r="C229" s="36" t="s">
        <v>1945</v>
      </c>
      <c r="D229" s="36" t="s">
        <v>1947</v>
      </c>
      <c r="E229" s="36" t="s">
        <v>58</v>
      </c>
    </row>
    <row r="230">
      <c r="A230" s="36" t="s">
        <v>74</v>
      </c>
      <c r="B230" s="36" t="s">
        <v>2755</v>
      </c>
      <c r="C230" s="36" t="s">
        <v>1950</v>
      </c>
      <c r="D230" s="36" t="s">
        <v>1951</v>
      </c>
      <c r="E230" s="36" t="s">
        <v>66</v>
      </c>
    </row>
    <row r="231">
      <c r="A231" s="36" t="s">
        <v>74</v>
      </c>
      <c r="B231" s="36" t="s">
        <v>2755</v>
      </c>
      <c r="C231" s="36" t="s">
        <v>1958</v>
      </c>
      <c r="D231" s="36" t="s">
        <v>1959</v>
      </c>
      <c r="E231" s="36" t="s">
        <v>165</v>
      </c>
    </row>
    <row r="232">
      <c r="A232" s="36" t="s">
        <v>74</v>
      </c>
      <c r="B232" s="36" t="s">
        <v>2755</v>
      </c>
      <c r="C232" s="36" t="s">
        <v>1963</v>
      </c>
      <c r="D232" s="36" t="s">
        <v>1965</v>
      </c>
      <c r="E232" s="36" t="s">
        <v>100</v>
      </c>
    </row>
    <row r="233">
      <c r="A233" s="36" t="s">
        <v>74</v>
      </c>
      <c r="B233" s="36" t="s">
        <v>2755</v>
      </c>
      <c r="C233" s="36" t="s">
        <v>1968</v>
      </c>
      <c r="D233" s="36" t="s">
        <v>1969</v>
      </c>
      <c r="E233" s="36" t="s">
        <v>165</v>
      </c>
    </row>
    <row r="234">
      <c r="A234" s="36" t="s">
        <v>74</v>
      </c>
      <c r="B234" s="36" t="s">
        <v>2755</v>
      </c>
      <c r="C234" s="36" t="s">
        <v>1972</v>
      </c>
      <c r="D234" s="36" t="s">
        <v>1973</v>
      </c>
      <c r="E234" s="36" t="s">
        <v>165</v>
      </c>
    </row>
    <row r="235">
      <c r="A235" s="36" t="s">
        <v>74</v>
      </c>
      <c r="B235" s="36" t="s">
        <v>2907</v>
      </c>
      <c r="C235" s="36" t="s">
        <v>47</v>
      </c>
      <c r="D235" s="36" t="s">
        <v>49</v>
      </c>
      <c r="E235" s="36" t="s">
        <v>50</v>
      </c>
    </row>
    <row r="236">
      <c r="A236" s="36" t="s">
        <v>74</v>
      </c>
      <c r="B236" s="36" t="s">
        <v>2907</v>
      </c>
      <c r="C236" s="36" t="s">
        <v>55</v>
      </c>
      <c r="D236" s="36" t="s">
        <v>56</v>
      </c>
      <c r="E236" s="36" t="s">
        <v>58</v>
      </c>
    </row>
    <row r="237">
      <c r="A237" s="36" t="s">
        <v>74</v>
      </c>
      <c r="B237" s="36" t="s">
        <v>2907</v>
      </c>
      <c r="C237" s="36" t="s">
        <v>63</v>
      </c>
      <c r="D237" s="36" t="s">
        <v>65</v>
      </c>
      <c r="E237" s="36" t="s">
        <v>66</v>
      </c>
    </row>
    <row r="238">
      <c r="A238" s="36" t="s">
        <v>74</v>
      </c>
      <c r="B238" s="36" t="s">
        <v>2907</v>
      </c>
      <c r="C238" s="36" t="s">
        <v>2908</v>
      </c>
      <c r="D238" s="36" t="s">
        <v>2909</v>
      </c>
      <c r="E238" s="36" t="s">
        <v>78</v>
      </c>
    </row>
    <row r="239">
      <c r="A239" s="36" t="s">
        <v>74</v>
      </c>
      <c r="B239" s="36" t="s">
        <v>2907</v>
      </c>
      <c r="C239" s="36" t="s">
        <v>2910</v>
      </c>
      <c r="D239" s="36" t="s">
        <v>2911</v>
      </c>
      <c r="E239" s="36" t="s">
        <v>100</v>
      </c>
    </row>
    <row r="240">
      <c r="A240" s="36" t="s">
        <v>74</v>
      </c>
      <c r="B240" s="36" t="s">
        <v>2907</v>
      </c>
      <c r="C240" s="36" t="s">
        <v>2912</v>
      </c>
      <c r="D240" s="36" t="s">
        <v>2913</v>
      </c>
      <c r="E240" s="36" t="s">
        <v>100</v>
      </c>
    </row>
    <row r="241">
      <c r="A241" s="36" t="s">
        <v>74</v>
      </c>
      <c r="B241" s="36" t="s">
        <v>2907</v>
      </c>
      <c r="C241" s="36" t="s">
        <v>2914</v>
      </c>
      <c r="D241" s="36" t="s">
        <v>2915</v>
      </c>
      <c r="E241" s="36" t="s">
        <v>78</v>
      </c>
    </row>
    <row r="242">
      <c r="A242" s="36" t="s">
        <v>74</v>
      </c>
      <c r="B242" s="36" t="s">
        <v>2907</v>
      </c>
      <c r="C242" s="36" t="s">
        <v>2916</v>
      </c>
      <c r="D242" s="36" t="s">
        <v>2917</v>
      </c>
      <c r="E242" s="36" t="s">
        <v>100</v>
      </c>
    </row>
    <row r="243">
      <c r="A243" s="36" t="s">
        <v>74</v>
      </c>
      <c r="B243" s="36" t="s">
        <v>2907</v>
      </c>
      <c r="C243" s="36" t="s">
        <v>2918</v>
      </c>
      <c r="D243" s="36" t="s">
        <v>2919</v>
      </c>
      <c r="E243" s="36" t="s">
        <v>100</v>
      </c>
    </row>
    <row r="244">
      <c r="A244" s="36" t="s">
        <v>74</v>
      </c>
      <c r="B244" s="36" t="s">
        <v>2907</v>
      </c>
      <c r="C244" s="36" t="s">
        <v>2920</v>
      </c>
      <c r="D244" s="36" t="s">
        <v>2921</v>
      </c>
      <c r="E244" s="36" t="s">
        <v>78</v>
      </c>
    </row>
    <row r="245">
      <c r="A245" s="36" t="s">
        <v>74</v>
      </c>
      <c r="B245" s="36" t="s">
        <v>2907</v>
      </c>
      <c r="C245" s="36" t="s">
        <v>2922</v>
      </c>
      <c r="D245" s="36" t="s">
        <v>2923</v>
      </c>
      <c r="E245" s="36" t="s">
        <v>100</v>
      </c>
    </row>
    <row r="246">
      <c r="A246" s="36" t="s">
        <v>74</v>
      </c>
      <c r="B246" s="36" t="s">
        <v>2907</v>
      </c>
      <c r="C246" s="36" t="s">
        <v>2924</v>
      </c>
      <c r="D246" s="36" t="s">
        <v>2925</v>
      </c>
      <c r="E246" s="36" t="s">
        <v>100</v>
      </c>
    </row>
    <row r="247">
      <c r="A247" s="36" t="s">
        <v>74</v>
      </c>
      <c r="B247" s="36" t="s">
        <v>2907</v>
      </c>
      <c r="C247" s="36" t="s">
        <v>103</v>
      </c>
      <c r="D247" s="36" t="s">
        <v>104</v>
      </c>
      <c r="E247" s="36" t="s">
        <v>50</v>
      </c>
    </row>
    <row r="248">
      <c r="A248" s="36" t="s">
        <v>74</v>
      </c>
      <c r="B248" s="36" t="s">
        <v>2907</v>
      </c>
      <c r="C248" s="36" t="s">
        <v>108</v>
      </c>
      <c r="D248" s="36" t="s">
        <v>110</v>
      </c>
      <c r="E248" s="36" t="s">
        <v>50</v>
      </c>
    </row>
    <row r="249">
      <c r="A249" s="36" t="s">
        <v>74</v>
      </c>
      <c r="B249" s="36" t="s">
        <v>2907</v>
      </c>
      <c r="C249" s="36" t="s">
        <v>124</v>
      </c>
      <c r="D249" s="36" t="s">
        <v>2771</v>
      </c>
      <c r="E249" s="36" t="s">
        <v>127</v>
      </c>
      <c r="F249" s="36" t="s">
        <v>17697</v>
      </c>
    </row>
    <row r="250">
      <c r="A250" s="36" t="s">
        <v>74</v>
      </c>
      <c r="B250" s="36" t="s">
        <v>2907</v>
      </c>
      <c r="C250" s="36" t="s">
        <v>132</v>
      </c>
      <c r="D250" s="36" t="s">
        <v>17698</v>
      </c>
      <c r="E250" s="36" t="s">
        <v>127</v>
      </c>
    </row>
    <row r="251">
      <c r="A251" s="36" t="s">
        <v>74</v>
      </c>
      <c r="B251" s="36" t="s">
        <v>2907</v>
      </c>
      <c r="C251" s="36" t="s">
        <v>137</v>
      </c>
      <c r="D251" s="36" t="s">
        <v>139</v>
      </c>
      <c r="E251" s="36" t="s">
        <v>50</v>
      </c>
    </row>
    <row r="252">
      <c r="A252" s="36" t="s">
        <v>74</v>
      </c>
      <c r="B252" s="36" t="s">
        <v>2907</v>
      </c>
      <c r="C252" s="36" t="s">
        <v>142</v>
      </c>
      <c r="D252" s="36" t="s">
        <v>143</v>
      </c>
      <c r="E252" s="36" t="s">
        <v>100</v>
      </c>
    </row>
    <row r="253">
      <c r="A253" s="36" t="s">
        <v>74</v>
      </c>
      <c r="B253" s="36" t="s">
        <v>2907</v>
      </c>
      <c r="C253" s="36" t="s">
        <v>146</v>
      </c>
      <c r="D253" s="36" t="s">
        <v>147</v>
      </c>
      <c r="E253" s="36" t="s">
        <v>127</v>
      </c>
    </row>
    <row r="254">
      <c r="A254" s="36" t="s">
        <v>74</v>
      </c>
      <c r="B254" s="36" t="s">
        <v>2907</v>
      </c>
      <c r="C254" s="36" t="s">
        <v>151</v>
      </c>
      <c r="D254" s="36" t="s">
        <v>152</v>
      </c>
      <c r="E254" s="36" t="s">
        <v>78</v>
      </c>
    </row>
    <row r="255">
      <c r="A255" s="36" t="s">
        <v>74</v>
      </c>
      <c r="B255" s="36" t="s">
        <v>2907</v>
      </c>
      <c r="C255" s="36" t="s">
        <v>155</v>
      </c>
      <c r="D255" s="36" t="s">
        <v>156</v>
      </c>
      <c r="E255" s="36" t="s">
        <v>50</v>
      </c>
    </row>
    <row r="256">
      <c r="A256" s="36" t="s">
        <v>74</v>
      </c>
      <c r="B256" s="36" t="s">
        <v>2907</v>
      </c>
      <c r="C256" s="36" t="s">
        <v>159</v>
      </c>
      <c r="D256" s="36" t="s">
        <v>160</v>
      </c>
      <c r="E256" s="36" t="s">
        <v>50</v>
      </c>
    </row>
    <row r="257">
      <c r="A257" s="36" t="s">
        <v>74</v>
      </c>
      <c r="B257" s="36" t="s">
        <v>2907</v>
      </c>
      <c r="C257" s="36" t="s">
        <v>163</v>
      </c>
      <c r="D257" s="36" t="s">
        <v>164</v>
      </c>
      <c r="E257" s="36" t="s">
        <v>165</v>
      </c>
    </row>
    <row r="258">
      <c r="A258" s="36" t="s">
        <v>74</v>
      </c>
      <c r="B258" s="36" t="s">
        <v>2907</v>
      </c>
      <c r="C258" s="36" t="s">
        <v>169</v>
      </c>
      <c r="D258" s="36" t="s">
        <v>170</v>
      </c>
      <c r="E258" s="36" t="s">
        <v>78</v>
      </c>
    </row>
    <row r="259">
      <c r="A259" s="36" t="s">
        <v>74</v>
      </c>
      <c r="B259" s="36" t="s">
        <v>2907</v>
      </c>
      <c r="C259" s="36" t="s">
        <v>173</v>
      </c>
      <c r="D259" s="36" t="s">
        <v>174</v>
      </c>
      <c r="E259" s="36" t="s">
        <v>100</v>
      </c>
    </row>
    <row r="260">
      <c r="A260" s="36" t="s">
        <v>74</v>
      </c>
      <c r="B260" s="36" t="s">
        <v>2907</v>
      </c>
      <c r="C260" s="36" t="s">
        <v>177</v>
      </c>
      <c r="D260" s="36" t="s">
        <v>178</v>
      </c>
      <c r="E260" s="36" t="s">
        <v>50</v>
      </c>
    </row>
    <row r="261">
      <c r="A261" s="36" t="s">
        <v>74</v>
      </c>
      <c r="B261" s="36" t="s">
        <v>2907</v>
      </c>
      <c r="C261" s="36" t="s">
        <v>205</v>
      </c>
      <c r="D261" s="36" t="s">
        <v>206</v>
      </c>
      <c r="E261" s="36" t="s">
        <v>165</v>
      </c>
    </row>
    <row r="262">
      <c r="A262" s="36" t="s">
        <v>74</v>
      </c>
      <c r="B262" s="36" t="s">
        <v>2907</v>
      </c>
      <c r="C262" s="36" t="s">
        <v>2784</v>
      </c>
      <c r="D262" s="36" t="s">
        <v>2786</v>
      </c>
      <c r="E262" s="36" t="s">
        <v>100</v>
      </c>
    </row>
    <row r="263">
      <c r="A263" s="36" t="s">
        <v>74</v>
      </c>
      <c r="B263" s="36" t="s">
        <v>2907</v>
      </c>
      <c r="C263" s="36" t="s">
        <v>219</v>
      </c>
      <c r="D263" s="36" t="s">
        <v>219</v>
      </c>
      <c r="E263" s="36" t="s">
        <v>100</v>
      </c>
    </row>
    <row r="264">
      <c r="A264" s="36" t="s">
        <v>74</v>
      </c>
      <c r="B264" s="36" t="s">
        <v>2907</v>
      </c>
      <c r="C264" s="36" t="s">
        <v>224</v>
      </c>
      <c r="D264" s="36" t="s">
        <v>225</v>
      </c>
      <c r="E264" s="36" t="s">
        <v>165</v>
      </c>
      <c r="F264" s="36">
        <v>2.0</v>
      </c>
    </row>
    <row r="265">
      <c r="A265" s="36" t="s">
        <v>74</v>
      </c>
      <c r="B265" s="36" t="s">
        <v>2907</v>
      </c>
      <c r="C265" s="36" t="s">
        <v>229</v>
      </c>
      <c r="D265" s="36" t="s">
        <v>231</v>
      </c>
      <c r="E265" s="36" t="s">
        <v>78</v>
      </c>
    </row>
    <row r="266">
      <c r="A266" s="36" t="s">
        <v>74</v>
      </c>
      <c r="B266" s="36" t="s">
        <v>2907</v>
      </c>
      <c r="C266" s="36" t="s">
        <v>235</v>
      </c>
      <c r="D266" s="36" t="s">
        <v>236</v>
      </c>
      <c r="E266" s="36" t="s">
        <v>58</v>
      </c>
    </row>
    <row r="267">
      <c r="A267" s="36" t="s">
        <v>74</v>
      </c>
      <c r="B267" s="36" t="s">
        <v>2907</v>
      </c>
      <c r="C267" s="36" t="s">
        <v>239</v>
      </c>
      <c r="D267" s="36" t="s">
        <v>241</v>
      </c>
      <c r="E267" s="36" t="s">
        <v>50</v>
      </c>
    </row>
    <row r="268">
      <c r="A268" s="36" t="s">
        <v>74</v>
      </c>
      <c r="B268" s="36" t="s">
        <v>2907</v>
      </c>
      <c r="C268" s="36" t="s">
        <v>245</v>
      </c>
      <c r="D268" s="36" t="s">
        <v>246</v>
      </c>
      <c r="E268" s="36" t="s">
        <v>58</v>
      </c>
    </row>
    <row r="269">
      <c r="A269" s="36" t="s">
        <v>74</v>
      </c>
      <c r="B269" s="36" t="s">
        <v>2907</v>
      </c>
      <c r="C269" s="36" t="s">
        <v>250</v>
      </c>
      <c r="D269" s="36" t="s">
        <v>252</v>
      </c>
      <c r="E269" s="36" t="s">
        <v>78</v>
      </c>
    </row>
    <row r="270">
      <c r="A270" s="36" t="s">
        <v>74</v>
      </c>
      <c r="B270" s="36" t="s">
        <v>2907</v>
      </c>
      <c r="C270" s="36" t="s">
        <v>255</v>
      </c>
      <c r="D270" s="36" t="s">
        <v>256</v>
      </c>
      <c r="E270" s="36" t="s">
        <v>165</v>
      </c>
    </row>
    <row r="271">
      <c r="A271" s="36" t="s">
        <v>74</v>
      </c>
      <c r="B271" s="36" t="s">
        <v>2907</v>
      </c>
      <c r="C271" s="36" t="s">
        <v>275</v>
      </c>
      <c r="D271" s="36" t="s">
        <v>277</v>
      </c>
      <c r="E271" s="36" t="s">
        <v>71</v>
      </c>
    </row>
    <row r="272">
      <c r="A272" s="36" t="s">
        <v>74</v>
      </c>
      <c r="B272" s="36" t="s">
        <v>2907</v>
      </c>
      <c r="C272" s="36" t="s">
        <v>305</v>
      </c>
      <c r="D272" s="36" t="s">
        <v>306</v>
      </c>
      <c r="E272" s="36" t="s">
        <v>78</v>
      </c>
    </row>
    <row r="273">
      <c r="A273" s="36" t="s">
        <v>74</v>
      </c>
      <c r="B273" s="36" t="s">
        <v>2907</v>
      </c>
      <c r="C273" s="36" t="s">
        <v>309</v>
      </c>
      <c r="D273" s="36" t="s">
        <v>310</v>
      </c>
      <c r="E273" s="36" t="s">
        <v>100</v>
      </c>
    </row>
    <row r="274">
      <c r="A274" s="36" t="s">
        <v>74</v>
      </c>
      <c r="B274" s="36" t="s">
        <v>2907</v>
      </c>
      <c r="C274" s="36" t="s">
        <v>314</v>
      </c>
      <c r="D274" s="36" t="s">
        <v>315</v>
      </c>
      <c r="E274" s="36" t="s">
        <v>100</v>
      </c>
    </row>
    <row r="275">
      <c r="A275" s="36" t="s">
        <v>74</v>
      </c>
      <c r="B275" s="36" t="s">
        <v>2907</v>
      </c>
      <c r="C275" s="36" t="s">
        <v>319</v>
      </c>
      <c r="D275" s="36" t="s">
        <v>320</v>
      </c>
      <c r="E275" s="36" t="s">
        <v>100</v>
      </c>
    </row>
    <row r="276">
      <c r="A276" s="36" t="s">
        <v>74</v>
      </c>
      <c r="B276" s="36" t="s">
        <v>2907</v>
      </c>
      <c r="C276" s="36" t="s">
        <v>324</v>
      </c>
      <c r="D276" s="36" t="s">
        <v>325</v>
      </c>
      <c r="E276" s="36" t="s">
        <v>100</v>
      </c>
    </row>
    <row r="277">
      <c r="A277" s="36" t="s">
        <v>74</v>
      </c>
      <c r="B277" s="36" t="s">
        <v>2907</v>
      </c>
      <c r="C277" s="36" t="s">
        <v>329</v>
      </c>
      <c r="D277" s="36" t="s">
        <v>330</v>
      </c>
      <c r="E277" s="36" t="s">
        <v>100</v>
      </c>
    </row>
    <row r="278">
      <c r="A278" s="36" t="s">
        <v>74</v>
      </c>
      <c r="B278" s="36" t="s">
        <v>2907</v>
      </c>
      <c r="C278" s="36" t="s">
        <v>334</v>
      </c>
      <c r="D278" s="36" t="s">
        <v>335</v>
      </c>
      <c r="E278" s="36" t="s">
        <v>100</v>
      </c>
    </row>
    <row r="279">
      <c r="A279" s="36" t="s">
        <v>74</v>
      </c>
      <c r="B279" s="36" t="s">
        <v>2907</v>
      </c>
      <c r="C279" s="36" t="s">
        <v>344</v>
      </c>
      <c r="D279" s="36" t="s">
        <v>2804</v>
      </c>
      <c r="E279" s="36" t="s">
        <v>78</v>
      </c>
    </row>
    <row r="280">
      <c r="A280" s="36" t="s">
        <v>74</v>
      </c>
      <c r="B280" s="36" t="s">
        <v>2907</v>
      </c>
      <c r="C280" s="36" t="s">
        <v>361</v>
      </c>
      <c r="D280" s="36" t="s">
        <v>362</v>
      </c>
      <c r="E280" s="36" t="s">
        <v>165</v>
      </c>
    </row>
    <row r="281">
      <c r="A281" s="36" t="s">
        <v>74</v>
      </c>
      <c r="B281" s="36" t="s">
        <v>2907</v>
      </c>
      <c r="C281" s="36" t="s">
        <v>365</v>
      </c>
      <c r="D281" s="36" t="s">
        <v>365</v>
      </c>
      <c r="E281" s="36" t="s">
        <v>100</v>
      </c>
    </row>
    <row r="282">
      <c r="A282" s="36" t="s">
        <v>74</v>
      </c>
      <c r="B282" s="36" t="s">
        <v>2907</v>
      </c>
      <c r="C282" s="36" t="s">
        <v>369</v>
      </c>
      <c r="D282" s="36" t="s">
        <v>370</v>
      </c>
      <c r="E282" s="36" t="s">
        <v>100</v>
      </c>
    </row>
    <row r="283">
      <c r="A283" s="36" t="s">
        <v>74</v>
      </c>
      <c r="B283" s="36" t="s">
        <v>2907</v>
      </c>
      <c r="C283" s="36" t="s">
        <v>387</v>
      </c>
      <c r="D283" s="36" t="s">
        <v>388</v>
      </c>
      <c r="E283" s="36" t="s">
        <v>100</v>
      </c>
    </row>
    <row r="284">
      <c r="A284" s="36" t="s">
        <v>74</v>
      </c>
      <c r="B284" s="36" t="s">
        <v>2907</v>
      </c>
      <c r="C284" s="36" t="s">
        <v>423</v>
      </c>
      <c r="D284" s="36" t="s">
        <v>423</v>
      </c>
      <c r="E284" s="36" t="s">
        <v>165</v>
      </c>
    </row>
    <row r="285">
      <c r="A285" s="36" t="s">
        <v>74</v>
      </c>
      <c r="B285" s="36" t="s">
        <v>2907</v>
      </c>
      <c r="C285" s="36" t="s">
        <v>439</v>
      </c>
      <c r="D285" s="36" t="s">
        <v>440</v>
      </c>
      <c r="E285" s="36" t="s">
        <v>58</v>
      </c>
    </row>
    <row r="286">
      <c r="A286" s="36" t="s">
        <v>74</v>
      </c>
      <c r="B286" s="36" t="s">
        <v>2907</v>
      </c>
      <c r="C286" s="36" t="s">
        <v>473</v>
      </c>
      <c r="D286" s="36" t="s">
        <v>473</v>
      </c>
      <c r="E286" s="36" t="s">
        <v>100</v>
      </c>
    </row>
    <row r="287">
      <c r="A287" s="36" t="s">
        <v>74</v>
      </c>
      <c r="B287" s="36" t="s">
        <v>2907</v>
      </c>
      <c r="C287" s="36" t="s">
        <v>477</v>
      </c>
      <c r="D287" s="36" t="s">
        <v>478</v>
      </c>
      <c r="E287" s="36" t="s">
        <v>78</v>
      </c>
    </row>
    <row r="288">
      <c r="A288" s="36" t="s">
        <v>74</v>
      </c>
      <c r="B288" s="36" t="s">
        <v>2907</v>
      </c>
      <c r="C288" s="36" t="s">
        <v>489</v>
      </c>
      <c r="D288" s="36" t="s">
        <v>2941</v>
      </c>
      <c r="E288" s="36" t="s">
        <v>50</v>
      </c>
    </row>
    <row r="289">
      <c r="A289" s="36" t="s">
        <v>74</v>
      </c>
      <c r="B289" s="36" t="s">
        <v>2907</v>
      </c>
      <c r="C289" s="36" t="s">
        <v>494</v>
      </c>
      <c r="D289" s="36" t="s">
        <v>2946</v>
      </c>
      <c r="E289" s="36" t="s">
        <v>50</v>
      </c>
    </row>
    <row r="290">
      <c r="A290" s="36" t="s">
        <v>74</v>
      </c>
      <c r="B290" s="36" t="s">
        <v>2907</v>
      </c>
      <c r="C290" s="36" t="s">
        <v>499</v>
      </c>
      <c r="D290" s="36" t="s">
        <v>2927</v>
      </c>
      <c r="E290" s="36" t="s">
        <v>165</v>
      </c>
      <c r="F290" s="36">
        <v>2.0</v>
      </c>
    </row>
    <row r="291">
      <c r="A291" s="36" t="s">
        <v>74</v>
      </c>
      <c r="B291" s="36" t="s">
        <v>2907</v>
      </c>
      <c r="C291" s="36" t="s">
        <v>504</v>
      </c>
      <c r="D291" s="36" t="s">
        <v>2798</v>
      </c>
      <c r="E291" s="36" t="s">
        <v>50</v>
      </c>
    </row>
    <row r="292">
      <c r="A292" s="36" t="s">
        <v>74</v>
      </c>
      <c r="B292" s="36" t="s">
        <v>2907</v>
      </c>
      <c r="C292" s="36" t="s">
        <v>514</v>
      </c>
      <c r="D292" s="36" t="s">
        <v>515</v>
      </c>
      <c r="E292" s="36" t="s">
        <v>165</v>
      </c>
    </row>
    <row r="293">
      <c r="A293" s="36" t="s">
        <v>74</v>
      </c>
      <c r="B293" s="36" t="s">
        <v>2907</v>
      </c>
      <c r="C293" s="36" t="s">
        <v>518</v>
      </c>
      <c r="D293" s="36" t="s">
        <v>519</v>
      </c>
      <c r="E293" s="36" t="s">
        <v>58</v>
      </c>
    </row>
    <row r="294">
      <c r="A294" s="36" t="s">
        <v>74</v>
      </c>
      <c r="B294" s="36" t="s">
        <v>2907</v>
      </c>
      <c r="C294" s="36" t="s">
        <v>523</v>
      </c>
      <c r="D294" s="36" t="s">
        <v>2824</v>
      </c>
      <c r="E294" s="36" t="s">
        <v>50</v>
      </c>
    </row>
    <row r="295">
      <c r="A295" s="36" t="s">
        <v>74</v>
      </c>
      <c r="B295" s="36" t="s">
        <v>2907</v>
      </c>
      <c r="C295" s="36" t="s">
        <v>537</v>
      </c>
      <c r="D295" s="36" t="s">
        <v>537</v>
      </c>
      <c r="E295" s="36" t="s">
        <v>100</v>
      </c>
    </row>
    <row r="296">
      <c r="A296" s="36" t="s">
        <v>74</v>
      </c>
      <c r="B296" s="36" t="s">
        <v>2907</v>
      </c>
      <c r="C296" s="36" t="s">
        <v>541</v>
      </c>
      <c r="D296" s="36" t="s">
        <v>542</v>
      </c>
      <c r="E296" s="36" t="s">
        <v>165</v>
      </c>
      <c r="F296" s="36">
        <v>2.0</v>
      </c>
    </row>
    <row r="297">
      <c r="A297" s="36" t="s">
        <v>74</v>
      </c>
      <c r="B297" s="36" t="s">
        <v>2907</v>
      </c>
      <c r="C297" s="36" t="s">
        <v>546</v>
      </c>
      <c r="D297" s="36" t="s">
        <v>547</v>
      </c>
      <c r="E297" s="36" t="s">
        <v>165</v>
      </c>
    </row>
    <row r="298">
      <c r="A298" s="36" t="s">
        <v>74</v>
      </c>
      <c r="B298" s="36" t="s">
        <v>2907</v>
      </c>
      <c r="C298" s="36" t="s">
        <v>552</v>
      </c>
      <c r="D298" s="36" t="s">
        <v>553</v>
      </c>
      <c r="E298" s="36" t="s">
        <v>165</v>
      </c>
    </row>
    <row r="299">
      <c r="A299" s="36" t="s">
        <v>74</v>
      </c>
      <c r="B299" s="36" t="s">
        <v>2907</v>
      </c>
      <c r="C299" s="36" t="s">
        <v>557</v>
      </c>
      <c r="D299" s="36" t="s">
        <v>558</v>
      </c>
      <c r="E299" s="36" t="s">
        <v>165</v>
      </c>
    </row>
    <row r="300">
      <c r="A300" s="36" t="s">
        <v>74</v>
      </c>
      <c r="B300" s="36" t="s">
        <v>2907</v>
      </c>
      <c r="C300" s="36" t="s">
        <v>562</v>
      </c>
      <c r="D300" s="36" t="s">
        <v>563</v>
      </c>
      <c r="E300" s="36" t="s">
        <v>165</v>
      </c>
      <c r="F300" s="36">
        <v>0.0</v>
      </c>
    </row>
    <row r="301">
      <c r="A301" s="36" t="s">
        <v>74</v>
      </c>
      <c r="B301" s="36" t="s">
        <v>2907</v>
      </c>
      <c r="C301" s="36" t="s">
        <v>567</v>
      </c>
      <c r="D301" s="36" t="s">
        <v>568</v>
      </c>
      <c r="E301" s="36" t="s">
        <v>165</v>
      </c>
    </row>
    <row r="302">
      <c r="A302" s="36" t="s">
        <v>74</v>
      </c>
      <c r="B302" s="36" t="s">
        <v>2907</v>
      </c>
      <c r="C302" s="36" t="s">
        <v>572</v>
      </c>
      <c r="D302" s="36" t="s">
        <v>573</v>
      </c>
      <c r="E302" s="36" t="s">
        <v>165</v>
      </c>
    </row>
    <row r="303">
      <c r="A303" s="36" t="s">
        <v>74</v>
      </c>
      <c r="B303" s="36" t="s">
        <v>2907</v>
      </c>
      <c r="C303" s="36" t="s">
        <v>577</v>
      </c>
      <c r="D303" s="36" t="s">
        <v>578</v>
      </c>
      <c r="E303" s="36" t="s">
        <v>165</v>
      </c>
    </row>
    <row r="304">
      <c r="A304" s="36" t="s">
        <v>74</v>
      </c>
      <c r="B304" s="36" t="s">
        <v>2907</v>
      </c>
      <c r="C304" s="36" t="s">
        <v>581</v>
      </c>
      <c r="D304" s="36" t="s">
        <v>582</v>
      </c>
      <c r="E304" s="36" t="s">
        <v>78</v>
      </c>
    </row>
    <row r="305">
      <c r="A305" s="36" t="s">
        <v>74</v>
      </c>
      <c r="B305" s="36" t="s">
        <v>2907</v>
      </c>
      <c r="C305" s="36" t="s">
        <v>585</v>
      </c>
      <c r="D305" s="36" t="s">
        <v>586</v>
      </c>
      <c r="E305" s="36" t="s">
        <v>165</v>
      </c>
    </row>
    <row r="306">
      <c r="A306" s="36" t="s">
        <v>74</v>
      </c>
      <c r="B306" s="36" t="s">
        <v>2907</v>
      </c>
      <c r="C306" s="36" t="s">
        <v>590</v>
      </c>
      <c r="D306" s="36" t="s">
        <v>2836</v>
      </c>
      <c r="E306" s="36" t="s">
        <v>58</v>
      </c>
    </row>
    <row r="307">
      <c r="A307" s="36" t="s">
        <v>74</v>
      </c>
      <c r="B307" s="36" t="s">
        <v>2907</v>
      </c>
      <c r="C307" s="36" t="s">
        <v>602</v>
      </c>
      <c r="D307" s="36" t="s">
        <v>2843</v>
      </c>
      <c r="E307" s="36" t="s">
        <v>58</v>
      </c>
    </row>
    <row r="308">
      <c r="A308" s="36" t="s">
        <v>74</v>
      </c>
      <c r="B308" s="36" t="s">
        <v>2907</v>
      </c>
      <c r="C308" s="36" t="s">
        <v>613</v>
      </c>
      <c r="D308" s="36" t="s">
        <v>614</v>
      </c>
      <c r="E308" s="36" t="s">
        <v>78</v>
      </c>
    </row>
    <row r="309">
      <c r="A309" s="36" t="s">
        <v>74</v>
      </c>
      <c r="B309" s="36" t="s">
        <v>2907</v>
      </c>
      <c r="C309" s="36" t="s">
        <v>626</v>
      </c>
      <c r="D309" s="36" t="s">
        <v>628</v>
      </c>
      <c r="E309" s="36" t="s">
        <v>165</v>
      </c>
    </row>
    <row r="310">
      <c r="A310" s="36" t="s">
        <v>74</v>
      </c>
      <c r="B310" s="36" t="s">
        <v>2907</v>
      </c>
      <c r="C310" s="36" t="s">
        <v>631</v>
      </c>
      <c r="D310" s="36" t="s">
        <v>2849</v>
      </c>
      <c r="E310" s="36" t="s">
        <v>58</v>
      </c>
    </row>
    <row r="311">
      <c r="A311" s="36" t="s">
        <v>74</v>
      </c>
      <c r="B311" s="36" t="s">
        <v>2907</v>
      </c>
      <c r="C311" s="36" t="s">
        <v>642</v>
      </c>
      <c r="D311" s="36" t="s">
        <v>644</v>
      </c>
      <c r="E311" s="36" t="s">
        <v>165</v>
      </c>
    </row>
    <row r="312">
      <c r="A312" s="36" t="s">
        <v>74</v>
      </c>
      <c r="B312" s="36" t="s">
        <v>2907</v>
      </c>
      <c r="C312" s="36" t="s">
        <v>647</v>
      </c>
      <c r="D312" s="36" t="s">
        <v>648</v>
      </c>
      <c r="E312" s="36" t="s">
        <v>127</v>
      </c>
    </row>
    <row r="313">
      <c r="A313" s="36" t="s">
        <v>74</v>
      </c>
      <c r="B313" s="36" t="s">
        <v>2907</v>
      </c>
      <c r="C313" s="36" t="s">
        <v>652</v>
      </c>
      <c r="D313" s="36" t="s">
        <v>654</v>
      </c>
      <c r="E313" s="36" t="s">
        <v>127</v>
      </c>
    </row>
    <row r="314">
      <c r="A314" s="36" t="s">
        <v>74</v>
      </c>
      <c r="B314" s="36" t="s">
        <v>2907</v>
      </c>
      <c r="C314" s="36" t="s">
        <v>664</v>
      </c>
      <c r="D314" s="36" t="s">
        <v>666</v>
      </c>
      <c r="E314" s="36" t="s">
        <v>127</v>
      </c>
    </row>
    <row r="315">
      <c r="A315" s="36" t="s">
        <v>74</v>
      </c>
      <c r="B315" s="36" t="s">
        <v>2907</v>
      </c>
      <c r="C315" s="36" t="s">
        <v>669</v>
      </c>
      <c r="D315" s="36" t="s">
        <v>671</v>
      </c>
      <c r="E315" s="36" t="s">
        <v>71</v>
      </c>
    </row>
    <row r="316">
      <c r="A316" s="36" t="s">
        <v>74</v>
      </c>
      <c r="B316" s="36" t="s">
        <v>2907</v>
      </c>
      <c r="C316" s="36" t="s">
        <v>675</v>
      </c>
      <c r="D316" s="36" t="s">
        <v>677</v>
      </c>
      <c r="E316" s="36" t="s">
        <v>165</v>
      </c>
    </row>
    <row r="317">
      <c r="A317" s="36" t="s">
        <v>74</v>
      </c>
      <c r="B317" s="36" t="s">
        <v>2907</v>
      </c>
      <c r="C317" s="36" t="s">
        <v>681</v>
      </c>
      <c r="D317" s="36" t="s">
        <v>683</v>
      </c>
      <c r="E317" s="36" t="s">
        <v>165</v>
      </c>
    </row>
    <row r="318">
      <c r="A318" s="36" t="s">
        <v>74</v>
      </c>
      <c r="B318" s="36" t="s">
        <v>2907</v>
      </c>
      <c r="C318" s="36" t="s">
        <v>686</v>
      </c>
      <c r="D318" s="36" t="s">
        <v>687</v>
      </c>
      <c r="E318" s="36" t="s">
        <v>50</v>
      </c>
    </row>
    <row r="319">
      <c r="A319" s="36" t="s">
        <v>74</v>
      </c>
      <c r="B319" s="36" t="s">
        <v>2907</v>
      </c>
      <c r="C319" s="36" t="s">
        <v>690</v>
      </c>
      <c r="D319" s="36" t="s">
        <v>691</v>
      </c>
      <c r="E319" s="36" t="s">
        <v>165</v>
      </c>
    </row>
    <row r="320">
      <c r="A320" s="36" t="s">
        <v>74</v>
      </c>
      <c r="B320" s="36" t="s">
        <v>2907</v>
      </c>
      <c r="C320" s="36" t="s">
        <v>694</v>
      </c>
      <c r="D320" s="36" t="s">
        <v>695</v>
      </c>
      <c r="E320" s="36" t="s">
        <v>78</v>
      </c>
    </row>
    <row r="321">
      <c r="A321" s="36" t="s">
        <v>74</v>
      </c>
      <c r="B321" s="36" t="s">
        <v>2907</v>
      </c>
      <c r="C321" s="36" t="s">
        <v>707</v>
      </c>
      <c r="D321" s="36" t="s">
        <v>709</v>
      </c>
      <c r="E321" s="36" t="s">
        <v>165</v>
      </c>
    </row>
    <row r="322">
      <c r="A322" s="36" t="s">
        <v>74</v>
      </c>
      <c r="B322" s="36" t="s">
        <v>2907</v>
      </c>
      <c r="C322" s="36" t="s">
        <v>713</v>
      </c>
      <c r="D322" s="36" t="s">
        <v>715</v>
      </c>
      <c r="E322" s="36" t="s">
        <v>165</v>
      </c>
    </row>
    <row r="323">
      <c r="A323" s="36" t="s">
        <v>74</v>
      </c>
      <c r="B323" s="36" t="s">
        <v>2907</v>
      </c>
      <c r="C323" s="36" t="s">
        <v>731</v>
      </c>
      <c r="D323" s="36" t="s">
        <v>2831</v>
      </c>
      <c r="E323" s="36" t="s">
        <v>127</v>
      </c>
    </row>
    <row r="324">
      <c r="A324" s="36" t="s">
        <v>74</v>
      </c>
      <c r="B324" s="36" t="s">
        <v>2907</v>
      </c>
      <c r="C324" s="36" t="s">
        <v>743</v>
      </c>
      <c r="D324" s="36" t="s">
        <v>745</v>
      </c>
      <c r="E324" s="36" t="s">
        <v>127</v>
      </c>
    </row>
    <row r="325">
      <c r="A325" s="36" t="s">
        <v>74</v>
      </c>
      <c r="B325" s="36" t="s">
        <v>2907</v>
      </c>
      <c r="C325" s="36" t="s">
        <v>748</v>
      </c>
      <c r="D325" s="36" t="s">
        <v>750</v>
      </c>
      <c r="E325" s="36" t="s">
        <v>71</v>
      </c>
    </row>
    <row r="326">
      <c r="A326" s="36" t="s">
        <v>74</v>
      </c>
      <c r="B326" s="36" t="s">
        <v>2907</v>
      </c>
      <c r="C326" s="36" t="s">
        <v>754</v>
      </c>
      <c r="D326" s="36" t="s">
        <v>756</v>
      </c>
      <c r="E326" s="36" t="s">
        <v>165</v>
      </c>
    </row>
    <row r="327">
      <c r="A327" s="36" t="s">
        <v>74</v>
      </c>
      <c r="B327" s="36" t="s">
        <v>2907</v>
      </c>
      <c r="C327" s="36" t="s">
        <v>760</v>
      </c>
      <c r="D327" s="36" t="s">
        <v>762</v>
      </c>
      <c r="E327" s="36" t="s">
        <v>165</v>
      </c>
    </row>
    <row r="328">
      <c r="A328" s="36" t="s">
        <v>74</v>
      </c>
      <c r="B328" s="36" t="s">
        <v>2907</v>
      </c>
      <c r="C328" s="36" t="s">
        <v>766</v>
      </c>
      <c r="D328" s="36" t="s">
        <v>767</v>
      </c>
      <c r="E328" s="36" t="s">
        <v>50</v>
      </c>
    </row>
    <row r="329">
      <c r="A329" s="36" t="s">
        <v>74</v>
      </c>
      <c r="B329" s="36" t="s">
        <v>2907</v>
      </c>
      <c r="C329" s="36" t="s">
        <v>771</v>
      </c>
      <c r="D329" s="36" t="s">
        <v>772</v>
      </c>
      <c r="E329" s="36" t="s">
        <v>78</v>
      </c>
    </row>
    <row r="330">
      <c r="A330" s="36" t="s">
        <v>74</v>
      </c>
      <c r="B330" s="36" t="s">
        <v>2907</v>
      </c>
      <c r="C330" s="36" t="s">
        <v>776</v>
      </c>
      <c r="D330" s="36" t="s">
        <v>777</v>
      </c>
      <c r="E330" s="36" t="s">
        <v>50</v>
      </c>
    </row>
    <row r="331">
      <c r="A331" s="36" t="s">
        <v>74</v>
      </c>
      <c r="B331" s="36" t="s">
        <v>2907</v>
      </c>
      <c r="C331" s="36" t="s">
        <v>781</v>
      </c>
      <c r="D331" s="36" t="s">
        <v>782</v>
      </c>
      <c r="E331" s="36" t="s">
        <v>78</v>
      </c>
    </row>
    <row r="332">
      <c r="A332" s="36" t="s">
        <v>74</v>
      </c>
      <c r="B332" s="36" t="s">
        <v>2907</v>
      </c>
      <c r="C332" s="36" t="s">
        <v>786</v>
      </c>
      <c r="D332" s="36" t="s">
        <v>787</v>
      </c>
      <c r="E332" s="36" t="s">
        <v>78</v>
      </c>
    </row>
    <row r="333">
      <c r="A333" s="36" t="s">
        <v>74</v>
      </c>
      <c r="B333" s="36" t="s">
        <v>2907</v>
      </c>
      <c r="C333" s="36" t="s">
        <v>791</v>
      </c>
      <c r="D333" s="36" t="s">
        <v>792</v>
      </c>
      <c r="E333" s="36" t="s">
        <v>50</v>
      </c>
    </row>
    <row r="334">
      <c r="A334" s="36" t="s">
        <v>74</v>
      </c>
      <c r="B334" s="36" t="s">
        <v>2907</v>
      </c>
      <c r="C334" s="36" t="s">
        <v>796</v>
      </c>
      <c r="D334" s="36" t="s">
        <v>797</v>
      </c>
      <c r="E334" s="36" t="s">
        <v>165</v>
      </c>
    </row>
    <row r="335">
      <c r="A335" s="36" t="s">
        <v>74</v>
      </c>
      <c r="B335" s="36" t="s">
        <v>2907</v>
      </c>
      <c r="C335" s="36" t="s">
        <v>805</v>
      </c>
      <c r="D335" s="36" t="s">
        <v>807</v>
      </c>
      <c r="E335" s="36" t="s">
        <v>165</v>
      </c>
    </row>
    <row r="336">
      <c r="A336" s="36" t="s">
        <v>74</v>
      </c>
      <c r="B336" s="36" t="s">
        <v>2907</v>
      </c>
      <c r="C336" s="36" t="s">
        <v>823</v>
      </c>
      <c r="D336" s="36" t="s">
        <v>825</v>
      </c>
      <c r="E336" s="36" t="s">
        <v>165</v>
      </c>
    </row>
    <row r="337">
      <c r="A337" s="36" t="s">
        <v>74</v>
      </c>
      <c r="B337" s="36" t="s">
        <v>2907</v>
      </c>
      <c r="C337" s="36" t="s">
        <v>840</v>
      </c>
      <c r="D337" s="36" t="s">
        <v>431</v>
      </c>
      <c r="E337" s="36" t="s">
        <v>165</v>
      </c>
    </row>
    <row r="338">
      <c r="A338" s="36" t="s">
        <v>74</v>
      </c>
      <c r="B338" s="36" t="s">
        <v>2907</v>
      </c>
      <c r="C338" s="36" t="s">
        <v>844</v>
      </c>
      <c r="D338" s="36" t="s">
        <v>845</v>
      </c>
      <c r="E338" s="36" t="s">
        <v>78</v>
      </c>
    </row>
    <row r="339">
      <c r="A339" s="36" t="s">
        <v>74</v>
      </c>
      <c r="B339" s="36" t="s">
        <v>2907</v>
      </c>
      <c r="C339" s="36" t="s">
        <v>848</v>
      </c>
      <c r="D339" s="36" t="s">
        <v>849</v>
      </c>
      <c r="E339" s="36" t="s">
        <v>127</v>
      </c>
    </row>
    <row r="340">
      <c r="A340" s="36" t="s">
        <v>74</v>
      </c>
      <c r="B340" s="36" t="s">
        <v>2907</v>
      </c>
      <c r="C340" s="36" t="s">
        <v>852</v>
      </c>
      <c r="D340" s="36" t="s">
        <v>853</v>
      </c>
      <c r="E340" s="36" t="s">
        <v>165</v>
      </c>
      <c r="F340" s="36">
        <v>0.0</v>
      </c>
    </row>
    <row r="341">
      <c r="A341" s="36" t="s">
        <v>74</v>
      </c>
      <c r="B341" s="36" t="s">
        <v>2907</v>
      </c>
      <c r="C341" s="36" t="s">
        <v>857</v>
      </c>
      <c r="D341" s="36" t="s">
        <v>859</v>
      </c>
      <c r="E341" s="36" t="s">
        <v>71</v>
      </c>
    </row>
    <row r="342">
      <c r="A342" s="36" t="s">
        <v>74</v>
      </c>
      <c r="B342" s="36" t="s">
        <v>2907</v>
      </c>
      <c r="C342" s="36" t="s">
        <v>862</v>
      </c>
      <c r="D342" s="36" t="s">
        <v>17703</v>
      </c>
      <c r="E342" s="36" t="s">
        <v>78</v>
      </c>
    </row>
    <row r="343">
      <c r="A343" s="36" t="s">
        <v>74</v>
      </c>
      <c r="B343" s="36" t="s">
        <v>2907</v>
      </c>
      <c r="C343" s="36" t="s">
        <v>867</v>
      </c>
      <c r="D343" s="36" t="s">
        <v>868</v>
      </c>
      <c r="E343" s="36" t="s">
        <v>165</v>
      </c>
    </row>
    <row r="344">
      <c r="A344" s="36" t="s">
        <v>74</v>
      </c>
      <c r="B344" s="36" t="s">
        <v>2907</v>
      </c>
      <c r="C344" s="36" t="s">
        <v>886</v>
      </c>
      <c r="D344" s="36" t="s">
        <v>887</v>
      </c>
      <c r="E344" s="36" t="s">
        <v>58</v>
      </c>
    </row>
    <row r="345">
      <c r="A345" s="36" t="s">
        <v>74</v>
      </c>
      <c r="B345" s="36" t="s">
        <v>2907</v>
      </c>
      <c r="C345" s="36" t="s">
        <v>890</v>
      </c>
      <c r="D345" s="36" t="s">
        <v>891</v>
      </c>
      <c r="E345" s="36" t="s">
        <v>78</v>
      </c>
    </row>
    <row r="346">
      <c r="A346" s="36" t="s">
        <v>74</v>
      </c>
      <c r="B346" s="36" t="s">
        <v>2907</v>
      </c>
      <c r="C346" s="36" t="s">
        <v>894</v>
      </c>
      <c r="D346" s="36" t="s">
        <v>895</v>
      </c>
      <c r="E346" s="36" t="s">
        <v>165</v>
      </c>
    </row>
    <row r="347">
      <c r="A347" s="36" t="s">
        <v>74</v>
      </c>
      <c r="B347" s="36" t="s">
        <v>2907</v>
      </c>
      <c r="C347" s="36" t="s">
        <v>915</v>
      </c>
      <c r="D347" s="36" t="s">
        <v>916</v>
      </c>
      <c r="E347" s="36" t="s">
        <v>78</v>
      </c>
    </row>
    <row r="348">
      <c r="A348" s="36" t="s">
        <v>74</v>
      </c>
      <c r="B348" s="36" t="s">
        <v>2907</v>
      </c>
      <c r="C348" s="36" t="s">
        <v>920</v>
      </c>
      <c r="D348" s="36" t="s">
        <v>922</v>
      </c>
      <c r="E348" s="36" t="s">
        <v>923</v>
      </c>
    </row>
    <row r="349">
      <c r="A349" s="36" t="s">
        <v>74</v>
      </c>
      <c r="B349" s="36" t="s">
        <v>2907</v>
      </c>
      <c r="C349" s="36" t="s">
        <v>936</v>
      </c>
      <c r="D349" s="36" t="s">
        <v>938</v>
      </c>
      <c r="E349" s="36" t="s">
        <v>127</v>
      </c>
    </row>
    <row r="350">
      <c r="A350" s="36" t="s">
        <v>74</v>
      </c>
      <c r="B350" s="36" t="s">
        <v>2907</v>
      </c>
      <c r="C350" s="36" t="s">
        <v>941</v>
      </c>
      <c r="D350" s="36" t="s">
        <v>943</v>
      </c>
      <c r="E350" s="36" t="s">
        <v>127</v>
      </c>
    </row>
    <row r="351">
      <c r="A351" s="36" t="s">
        <v>74</v>
      </c>
      <c r="B351" s="36" t="s">
        <v>2907</v>
      </c>
      <c r="C351" s="36" t="s">
        <v>946</v>
      </c>
      <c r="D351" s="36" t="s">
        <v>947</v>
      </c>
      <c r="E351" s="36" t="s">
        <v>165</v>
      </c>
    </row>
    <row r="352">
      <c r="A352" s="36" t="s">
        <v>74</v>
      </c>
      <c r="B352" s="36" t="s">
        <v>2907</v>
      </c>
      <c r="C352" s="36" t="s">
        <v>966</v>
      </c>
      <c r="D352" s="36" t="s">
        <v>967</v>
      </c>
      <c r="E352" s="36" t="s">
        <v>165</v>
      </c>
      <c r="F352" s="36">
        <v>0.0</v>
      </c>
    </row>
    <row r="353">
      <c r="A353" s="36" t="s">
        <v>74</v>
      </c>
      <c r="B353" s="36" t="s">
        <v>2907</v>
      </c>
      <c r="C353" s="36" t="s">
        <v>979</v>
      </c>
      <c r="D353" s="36" t="s">
        <v>979</v>
      </c>
      <c r="E353" s="36" t="s">
        <v>100</v>
      </c>
    </row>
    <row r="354">
      <c r="A354" s="36" t="s">
        <v>74</v>
      </c>
      <c r="B354" s="36" t="s">
        <v>2907</v>
      </c>
      <c r="C354" s="36" t="s">
        <v>983</v>
      </c>
      <c r="D354" s="36" t="s">
        <v>984</v>
      </c>
      <c r="E354" s="36" t="s">
        <v>100</v>
      </c>
    </row>
    <row r="355">
      <c r="A355" s="36" t="s">
        <v>74</v>
      </c>
      <c r="B355" s="36" t="s">
        <v>2907</v>
      </c>
      <c r="C355" s="36" t="s">
        <v>988</v>
      </c>
      <c r="D355" s="36" t="s">
        <v>989</v>
      </c>
      <c r="E355" s="36" t="s">
        <v>100</v>
      </c>
    </row>
    <row r="356">
      <c r="A356" s="36" t="s">
        <v>74</v>
      </c>
      <c r="B356" s="36" t="s">
        <v>2907</v>
      </c>
      <c r="C356" s="36" t="s">
        <v>993</v>
      </c>
      <c r="D356" s="36" t="s">
        <v>994</v>
      </c>
      <c r="E356" s="36" t="s">
        <v>100</v>
      </c>
    </row>
    <row r="357">
      <c r="A357" s="36" t="s">
        <v>74</v>
      </c>
      <c r="B357" s="36" t="s">
        <v>2907</v>
      </c>
      <c r="C357" s="36" t="s">
        <v>998</v>
      </c>
      <c r="D357" s="36" t="s">
        <v>999</v>
      </c>
      <c r="E357" s="36" t="s">
        <v>100</v>
      </c>
    </row>
    <row r="358">
      <c r="A358" s="36" t="s">
        <v>74</v>
      </c>
      <c r="B358" s="36" t="s">
        <v>2907</v>
      </c>
      <c r="C358" s="36" t="s">
        <v>1003</v>
      </c>
      <c r="D358" s="36" t="s">
        <v>1004</v>
      </c>
      <c r="E358" s="36" t="s">
        <v>100</v>
      </c>
    </row>
    <row r="359">
      <c r="A359" s="36" t="s">
        <v>74</v>
      </c>
      <c r="B359" s="36" t="s">
        <v>2907</v>
      </c>
      <c r="C359" s="36" t="s">
        <v>1024</v>
      </c>
      <c r="D359" s="36" t="s">
        <v>1025</v>
      </c>
      <c r="E359" s="36" t="s">
        <v>1026</v>
      </c>
    </row>
    <row r="360">
      <c r="A360" s="36" t="s">
        <v>74</v>
      </c>
      <c r="B360" s="36" t="s">
        <v>2907</v>
      </c>
      <c r="C360" s="36" t="s">
        <v>1029</v>
      </c>
      <c r="D360" s="36" t="s">
        <v>1031</v>
      </c>
      <c r="E360" s="36" t="s">
        <v>127</v>
      </c>
    </row>
    <row r="361">
      <c r="A361" s="36" t="s">
        <v>74</v>
      </c>
      <c r="B361" s="36" t="s">
        <v>2907</v>
      </c>
      <c r="C361" s="36" t="s">
        <v>1034</v>
      </c>
      <c r="D361" s="36" t="s">
        <v>1035</v>
      </c>
      <c r="E361" s="36" t="s">
        <v>50</v>
      </c>
    </row>
    <row r="362">
      <c r="A362" s="36" t="s">
        <v>74</v>
      </c>
      <c r="B362" s="36" t="s">
        <v>2907</v>
      </c>
      <c r="C362" s="36" t="s">
        <v>1038</v>
      </c>
      <c r="D362" s="36" t="s">
        <v>1039</v>
      </c>
      <c r="E362" s="36" t="s">
        <v>50</v>
      </c>
    </row>
    <row r="363">
      <c r="A363" s="36" t="s">
        <v>74</v>
      </c>
      <c r="B363" s="36" t="s">
        <v>2907</v>
      </c>
      <c r="C363" s="36" t="s">
        <v>1042</v>
      </c>
      <c r="D363" s="36" t="s">
        <v>1042</v>
      </c>
      <c r="E363" s="36" t="s">
        <v>165</v>
      </c>
      <c r="F363" s="36">
        <v>0.0</v>
      </c>
    </row>
    <row r="364">
      <c r="A364" s="36" t="s">
        <v>74</v>
      </c>
      <c r="B364" s="36" t="s">
        <v>2907</v>
      </c>
      <c r="C364" s="36" t="s">
        <v>1054</v>
      </c>
      <c r="D364" s="36" t="s">
        <v>1055</v>
      </c>
      <c r="E364" s="36" t="s">
        <v>78</v>
      </c>
    </row>
    <row r="365">
      <c r="A365" s="36" t="s">
        <v>74</v>
      </c>
      <c r="B365" s="36" t="s">
        <v>2907</v>
      </c>
      <c r="C365" s="36" t="s">
        <v>1059</v>
      </c>
      <c r="D365" s="36" t="s">
        <v>1061</v>
      </c>
      <c r="E365" s="36" t="s">
        <v>923</v>
      </c>
    </row>
    <row r="366">
      <c r="A366" s="36" t="s">
        <v>74</v>
      </c>
      <c r="B366" s="36" t="s">
        <v>2907</v>
      </c>
      <c r="C366" s="36" t="s">
        <v>1075</v>
      </c>
      <c r="D366" s="36" t="s">
        <v>1076</v>
      </c>
      <c r="E366" s="36" t="s">
        <v>58</v>
      </c>
    </row>
    <row r="367">
      <c r="A367" s="36" t="s">
        <v>74</v>
      </c>
      <c r="B367" s="36" t="s">
        <v>2907</v>
      </c>
      <c r="C367" s="36" t="s">
        <v>1095</v>
      </c>
      <c r="D367" s="36" t="s">
        <v>1096</v>
      </c>
      <c r="E367" s="36" t="s">
        <v>127</v>
      </c>
    </row>
    <row r="368">
      <c r="A368" s="36" t="s">
        <v>74</v>
      </c>
      <c r="B368" s="36" t="s">
        <v>2907</v>
      </c>
      <c r="C368" s="36" t="s">
        <v>1099</v>
      </c>
      <c r="D368" s="36" t="s">
        <v>1100</v>
      </c>
      <c r="E368" s="36" t="s">
        <v>127</v>
      </c>
    </row>
    <row r="369">
      <c r="A369" s="36" t="s">
        <v>74</v>
      </c>
      <c r="B369" s="36" t="s">
        <v>2907</v>
      </c>
      <c r="C369" s="36" t="s">
        <v>1103</v>
      </c>
      <c r="D369" s="36" t="s">
        <v>1104</v>
      </c>
      <c r="E369" s="36" t="s">
        <v>165</v>
      </c>
    </row>
    <row r="370">
      <c r="A370" s="36" t="s">
        <v>74</v>
      </c>
      <c r="B370" s="36" t="s">
        <v>2907</v>
      </c>
      <c r="C370" s="36" t="s">
        <v>1113</v>
      </c>
      <c r="D370" s="36" t="s">
        <v>1114</v>
      </c>
      <c r="E370" s="36" t="s">
        <v>165</v>
      </c>
      <c r="F370" s="36">
        <v>0.0</v>
      </c>
    </row>
    <row r="371">
      <c r="A371" s="36" t="s">
        <v>74</v>
      </c>
      <c r="B371" s="36" t="s">
        <v>2907</v>
      </c>
      <c r="C371" s="36" t="s">
        <v>1117</v>
      </c>
      <c r="D371" s="36" t="s">
        <v>1119</v>
      </c>
      <c r="E371" s="36" t="s">
        <v>71</v>
      </c>
    </row>
    <row r="372">
      <c r="A372" s="36" t="s">
        <v>74</v>
      </c>
      <c r="B372" s="36" t="s">
        <v>2907</v>
      </c>
      <c r="C372" s="36" t="s">
        <v>1146</v>
      </c>
      <c r="D372" s="36" t="s">
        <v>17700</v>
      </c>
      <c r="E372" s="36" t="s">
        <v>78</v>
      </c>
    </row>
    <row r="373">
      <c r="A373" s="36" t="s">
        <v>74</v>
      </c>
      <c r="B373" s="36" t="s">
        <v>2907</v>
      </c>
      <c r="C373" s="36" t="s">
        <v>1182</v>
      </c>
      <c r="D373" s="36" t="s">
        <v>1183</v>
      </c>
      <c r="E373" s="36" t="s">
        <v>165</v>
      </c>
      <c r="F373" s="36">
        <v>0.0</v>
      </c>
    </row>
    <row r="374">
      <c r="A374" s="36" t="s">
        <v>74</v>
      </c>
      <c r="B374" s="36" t="s">
        <v>2907</v>
      </c>
      <c r="C374" s="36" t="s">
        <v>1187</v>
      </c>
      <c r="D374" s="36" t="s">
        <v>1189</v>
      </c>
      <c r="E374" s="36" t="s">
        <v>71</v>
      </c>
    </row>
    <row r="375">
      <c r="A375" s="36" t="s">
        <v>74</v>
      </c>
      <c r="B375" s="36" t="s">
        <v>2907</v>
      </c>
      <c r="C375" s="36" t="s">
        <v>2934</v>
      </c>
      <c r="D375" s="36" t="s">
        <v>2935</v>
      </c>
      <c r="E375" s="36" t="s">
        <v>2936</v>
      </c>
    </row>
    <row r="376">
      <c r="A376" s="36" t="s">
        <v>74</v>
      </c>
      <c r="B376" s="36" t="s">
        <v>2907</v>
      </c>
      <c r="C376" s="36" t="s">
        <v>2937</v>
      </c>
      <c r="D376" s="36" t="s">
        <v>2938</v>
      </c>
      <c r="E376" s="36" t="s">
        <v>2936</v>
      </c>
    </row>
    <row r="377">
      <c r="A377" s="36" t="s">
        <v>74</v>
      </c>
      <c r="B377" s="36" t="s">
        <v>2907</v>
      </c>
      <c r="C377" s="36" t="s">
        <v>1192</v>
      </c>
      <c r="D377" s="36" t="s">
        <v>1193</v>
      </c>
      <c r="E377" s="36" t="s">
        <v>127</v>
      </c>
    </row>
    <row r="378">
      <c r="A378" s="36" t="s">
        <v>74</v>
      </c>
      <c r="B378" s="36" t="s">
        <v>2907</v>
      </c>
      <c r="C378" s="36" t="s">
        <v>1196</v>
      </c>
      <c r="D378" s="36" t="s">
        <v>1197</v>
      </c>
      <c r="E378" s="36" t="s">
        <v>127</v>
      </c>
    </row>
    <row r="379">
      <c r="A379" s="36" t="s">
        <v>74</v>
      </c>
      <c r="B379" s="36" t="s">
        <v>2907</v>
      </c>
      <c r="C379" s="36" t="s">
        <v>1200</v>
      </c>
      <c r="D379" s="36" t="s">
        <v>1201</v>
      </c>
      <c r="E379" s="36" t="s">
        <v>50</v>
      </c>
    </row>
    <row r="380">
      <c r="A380" s="36" t="s">
        <v>74</v>
      </c>
      <c r="B380" s="36" t="s">
        <v>2907</v>
      </c>
      <c r="C380" s="36" t="s">
        <v>1204</v>
      </c>
      <c r="D380" s="36" t="s">
        <v>1205</v>
      </c>
      <c r="E380" s="36" t="s">
        <v>127</v>
      </c>
    </row>
    <row r="381">
      <c r="A381" s="36" t="s">
        <v>74</v>
      </c>
      <c r="B381" s="36" t="s">
        <v>2907</v>
      </c>
      <c r="C381" s="36" t="s">
        <v>1208</v>
      </c>
      <c r="D381" s="36" t="s">
        <v>1209</v>
      </c>
      <c r="E381" s="36" t="s">
        <v>127</v>
      </c>
    </row>
    <row r="382">
      <c r="A382" s="36" t="s">
        <v>74</v>
      </c>
      <c r="B382" s="36" t="s">
        <v>2907</v>
      </c>
      <c r="C382" s="36" t="s">
        <v>1212</v>
      </c>
      <c r="D382" s="36" t="s">
        <v>1213</v>
      </c>
      <c r="E382" s="36" t="s">
        <v>58</v>
      </c>
    </row>
    <row r="383">
      <c r="A383" s="36" t="s">
        <v>74</v>
      </c>
      <c r="B383" s="36" t="s">
        <v>2907</v>
      </c>
      <c r="C383" s="36" t="s">
        <v>1216</v>
      </c>
      <c r="D383" s="36" t="s">
        <v>1217</v>
      </c>
      <c r="E383" s="36" t="s">
        <v>165</v>
      </c>
    </row>
    <row r="384">
      <c r="A384" s="36" t="s">
        <v>74</v>
      </c>
      <c r="B384" s="36" t="s">
        <v>2907</v>
      </c>
      <c r="C384" s="36" t="s">
        <v>1255</v>
      </c>
      <c r="D384" s="36" t="s">
        <v>1256</v>
      </c>
      <c r="E384" s="36" t="s">
        <v>165</v>
      </c>
    </row>
    <row r="385">
      <c r="A385" s="36" t="s">
        <v>74</v>
      </c>
      <c r="B385" s="36" t="s">
        <v>2907</v>
      </c>
      <c r="C385" s="36" t="s">
        <v>1265</v>
      </c>
      <c r="D385" s="36" t="s">
        <v>1266</v>
      </c>
      <c r="E385" s="36" t="s">
        <v>165</v>
      </c>
    </row>
    <row r="386">
      <c r="A386" s="36" t="s">
        <v>74</v>
      </c>
      <c r="B386" s="36" t="s">
        <v>2907</v>
      </c>
      <c r="C386" s="36" t="s">
        <v>1270</v>
      </c>
      <c r="D386" s="36" t="s">
        <v>1271</v>
      </c>
      <c r="E386" s="36" t="s">
        <v>165</v>
      </c>
    </row>
    <row r="387">
      <c r="A387" s="36" t="s">
        <v>74</v>
      </c>
      <c r="B387" s="36" t="s">
        <v>2907</v>
      </c>
      <c r="C387" s="36" t="s">
        <v>1275</v>
      </c>
      <c r="D387" s="36" t="s">
        <v>1276</v>
      </c>
      <c r="E387" s="36" t="s">
        <v>165</v>
      </c>
    </row>
    <row r="388">
      <c r="A388" s="36" t="s">
        <v>74</v>
      </c>
      <c r="B388" s="36" t="s">
        <v>2907</v>
      </c>
      <c r="C388" s="36" t="s">
        <v>1280</v>
      </c>
      <c r="D388" s="36" t="s">
        <v>1281</v>
      </c>
      <c r="E388" s="36" t="s">
        <v>165</v>
      </c>
      <c r="F388" s="36">
        <v>0.0</v>
      </c>
    </row>
    <row r="389">
      <c r="A389" s="36" t="s">
        <v>74</v>
      </c>
      <c r="B389" s="36" t="s">
        <v>2907</v>
      </c>
      <c r="C389" s="36" t="s">
        <v>1285</v>
      </c>
      <c r="D389" s="36" t="s">
        <v>1286</v>
      </c>
      <c r="E389" s="36" t="s">
        <v>165</v>
      </c>
    </row>
    <row r="390">
      <c r="A390" s="36" t="s">
        <v>74</v>
      </c>
      <c r="B390" s="36" t="s">
        <v>2907</v>
      </c>
      <c r="C390" s="36" t="s">
        <v>1290</v>
      </c>
      <c r="D390" s="36" t="s">
        <v>1291</v>
      </c>
      <c r="E390" s="36" t="s">
        <v>165</v>
      </c>
    </row>
    <row r="391">
      <c r="A391" s="36" t="s">
        <v>74</v>
      </c>
      <c r="B391" s="36" t="s">
        <v>2907</v>
      </c>
      <c r="C391" s="36" t="s">
        <v>1295</v>
      </c>
      <c r="D391" s="36" t="s">
        <v>1296</v>
      </c>
      <c r="E391" s="36" t="s">
        <v>165</v>
      </c>
    </row>
    <row r="392">
      <c r="A392" s="36" t="s">
        <v>74</v>
      </c>
      <c r="B392" s="36" t="s">
        <v>2907</v>
      </c>
      <c r="C392" s="36" t="s">
        <v>1299</v>
      </c>
      <c r="D392" s="36" t="s">
        <v>1300</v>
      </c>
      <c r="E392" s="36" t="s">
        <v>78</v>
      </c>
    </row>
    <row r="393">
      <c r="A393" s="36" t="s">
        <v>74</v>
      </c>
      <c r="B393" s="36" t="s">
        <v>2907</v>
      </c>
      <c r="C393" s="36" t="s">
        <v>1303</v>
      </c>
      <c r="D393" s="36" t="s">
        <v>1304</v>
      </c>
      <c r="E393" s="36" t="s">
        <v>58</v>
      </c>
    </row>
    <row r="394">
      <c r="A394" s="36" t="s">
        <v>74</v>
      </c>
      <c r="B394" s="36" t="s">
        <v>2907</v>
      </c>
      <c r="C394" s="36" t="s">
        <v>1307</v>
      </c>
      <c r="D394" s="36" t="s">
        <v>1308</v>
      </c>
      <c r="E394" s="36" t="s">
        <v>78</v>
      </c>
    </row>
    <row r="395">
      <c r="A395" s="36" t="s">
        <v>74</v>
      </c>
      <c r="B395" s="36" t="s">
        <v>2907</v>
      </c>
      <c r="C395" s="36" t="s">
        <v>1315</v>
      </c>
      <c r="D395" s="36" t="s">
        <v>1316</v>
      </c>
      <c r="E395" s="36" t="s">
        <v>58</v>
      </c>
    </row>
    <row r="396">
      <c r="A396" s="36" t="s">
        <v>74</v>
      </c>
      <c r="B396" s="36" t="s">
        <v>2907</v>
      </c>
      <c r="C396" s="36" t="s">
        <v>1320</v>
      </c>
      <c r="D396" s="36" t="s">
        <v>1322</v>
      </c>
      <c r="E396" s="36" t="s">
        <v>58</v>
      </c>
    </row>
    <row r="397">
      <c r="A397" s="36" t="s">
        <v>74</v>
      </c>
      <c r="B397" s="36" t="s">
        <v>2907</v>
      </c>
      <c r="C397" s="36" t="s">
        <v>1326</v>
      </c>
      <c r="D397" s="36" t="s">
        <v>1327</v>
      </c>
      <c r="E397" s="36" t="s">
        <v>58</v>
      </c>
    </row>
    <row r="398">
      <c r="A398" s="36" t="s">
        <v>74</v>
      </c>
      <c r="B398" s="36" t="s">
        <v>2907</v>
      </c>
      <c r="C398" s="36" t="s">
        <v>1331</v>
      </c>
      <c r="D398" s="36" t="s">
        <v>1332</v>
      </c>
      <c r="E398" s="36" t="s">
        <v>58</v>
      </c>
    </row>
    <row r="399">
      <c r="A399" s="36" t="s">
        <v>74</v>
      </c>
      <c r="B399" s="36" t="s">
        <v>2907</v>
      </c>
      <c r="C399" s="36" t="s">
        <v>1349</v>
      </c>
      <c r="D399" s="36" t="s">
        <v>1350</v>
      </c>
      <c r="E399" s="36" t="s">
        <v>58</v>
      </c>
    </row>
    <row r="400">
      <c r="A400" s="36" t="s">
        <v>74</v>
      </c>
      <c r="B400" s="36" t="s">
        <v>2907</v>
      </c>
      <c r="C400" s="36" t="s">
        <v>1354</v>
      </c>
      <c r="D400" s="36" t="s">
        <v>1356</v>
      </c>
      <c r="E400" s="36" t="s">
        <v>100</v>
      </c>
    </row>
    <row r="401">
      <c r="A401" s="36" t="s">
        <v>74</v>
      </c>
      <c r="B401" s="36" t="s">
        <v>2907</v>
      </c>
      <c r="C401" s="36" t="s">
        <v>1360</v>
      </c>
      <c r="D401" s="36" t="s">
        <v>1362</v>
      </c>
      <c r="E401" s="36" t="s">
        <v>165</v>
      </c>
    </row>
    <row r="402">
      <c r="A402" s="36" t="s">
        <v>74</v>
      </c>
      <c r="B402" s="36" t="s">
        <v>2907</v>
      </c>
      <c r="C402" s="36" t="s">
        <v>1366</v>
      </c>
      <c r="D402" s="36" t="s">
        <v>1368</v>
      </c>
      <c r="E402" s="36" t="s">
        <v>78</v>
      </c>
    </row>
    <row r="403">
      <c r="A403" s="36" t="s">
        <v>74</v>
      </c>
      <c r="B403" s="36" t="s">
        <v>2907</v>
      </c>
      <c r="C403" s="36" t="s">
        <v>1372</v>
      </c>
      <c r="D403" s="36" t="s">
        <v>1374</v>
      </c>
      <c r="E403" s="36" t="s">
        <v>165</v>
      </c>
    </row>
    <row r="404">
      <c r="A404" s="36" t="s">
        <v>74</v>
      </c>
      <c r="B404" s="36" t="s">
        <v>2907</v>
      </c>
      <c r="C404" s="36" t="s">
        <v>1378</v>
      </c>
      <c r="D404" s="36" t="s">
        <v>1380</v>
      </c>
      <c r="E404" s="36" t="s">
        <v>100</v>
      </c>
    </row>
    <row r="405">
      <c r="A405" s="36" t="s">
        <v>74</v>
      </c>
      <c r="B405" s="36" t="s">
        <v>2907</v>
      </c>
      <c r="C405" s="36" t="s">
        <v>1384</v>
      </c>
      <c r="D405" s="36" t="s">
        <v>1386</v>
      </c>
      <c r="E405" s="36" t="s">
        <v>165</v>
      </c>
    </row>
    <row r="406">
      <c r="A406" s="36" t="s">
        <v>74</v>
      </c>
      <c r="B406" s="36" t="s">
        <v>2907</v>
      </c>
      <c r="C406" s="36" t="s">
        <v>1390</v>
      </c>
      <c r="D406" s="36" t="s">
        <v>1392</v>
      </c>
      <c r="E406" s="36" t="s">
        <v>78</v>
      </c>
    </row>
    <row r="407">
      <c r="A407" s="36" t="s">
        <v>74</v>
      </c>
      <c r="B407" s="36" t="s">
        <v>2907</v>
      </c>
      <c r="C407" s="36" t="s">
        <v>1395</v>
      </c>
      <c r="D407" s="36" t="s">
        <v>1397</v>
      </c>
      <c r="E407" s="36" t="s">
        <v>100</v>
      </c>
    </row>
    <row r="408">
      <c r="A408" s="36" t="s">
        <v>74</v>
      </c>
      <c r="B408" s="36" t="s">
        <v>2907</v>
      </c>
      <c r="C408" s="36" t="s">
        <v>1401</v>
      </c>
      <c r="D408" s="36" t="s">
        <v>1403</v>
      </c>
      <c r="E408" s="36" t="s">
        <v>100</v>
      </c>
    </row>
    <row r="409">
      <c r="A409" s="36" t="s">
        <v>74</v>
      </c>
      <c r="B409" s="36" t="s">
        <v>2907</v>
      </c>
      <c r="C409" s="36" t="s">
        <v>1407</v>
      </c>
      <c r="D409" s="36" t="s">
        <v>1409</v>
      </c>
      <c r="E409" s="36" t="s">
        <v>165</v>
      </c>
    </row>
    <row r="410">
      <c r="A410" s="36" t="s">
        <v>74</v>
      </c>
      <c r="B410" s="36" t="s">
        <v>2907</v>
      </c>
      <c r="C410" s="36" t="s">
        <v>1413</v>
      </c>
      <c r="D410" s="36" t="s">
        <v>1415</v>
      </c>
      <c r="E410" s="36" t="s">
        <v>78</v>
      </c>
    </row>
    <row r="411">
      <c r="A411" s="36" t="s">
        <v>74</v>
      </c>
      <c r="B411" s="36" t="s">
        <v>2907</v>
      </c>
      <c r="C411" s="36" t="s">
        <v>1418</v>
      </c>
      <c r="D411" s="36" t="s">
        <v>1420</v>
      </c>
      <c r="E411" s="36" t="s">
        <v>78</v>
      </c>
    </row>
    <row r="412">
      <c r="A412" s="36" t="s">
        <v>74</v>
      </c>
      <c r="B412" s="36" t="s">
        <v>2907</v>
      </c>
      <c r="C412" s="36" t="s">
        <v>1434</v>
      </c>
      <c r="D412" s="36" t="s">
        <v>1436</v>
      </c>
      <c r="E412" s="36" t="s">
        <v>71</v>
      </c>
    </row>
    <row r="413">
      <c r="A413" s="36" t="s">
        <v>74</v>
      </c>
      <c r="B413" s="36" t="s">
        <v>2907</v>
      </c>
      <c r="C413" s="36" t="s">
        <v>1443</v>
      </c>
      <c r="D413" s="36" t="s">
        <v>1444</v>
      </c>
      <c r="E413" s="36" t="s">
        <v>100</v>
      </c>
      <c r="F413" s="36" t="s">
        <v>17704</v>
      </c>
    </row>
    <row r="414">
      <c r="A414" s="36" t="s">
        <v>74</v>
      </c>
      <c r="B414" s="36" t="s">
        <v>2907</v>
      </c>
      <c r="C414" s="36" t="s">
        <v>17693</v>
      </c>
      <c r="D414" s="36" t="s">
        <v>3458</v>
      </c>
      <c r="E414" s="36" t="s">
        <v>78</v>
      </c>
    </row>
    <row r="415">
      <c r="A415" s="36" t="s">
        <v>74</v>
      </c>
      <c r="B415" s="36" t="s">
        <v>2907</v>
      </c>
      <c r="C415" s="36" t="s">
        <v>1471</v>
      </c>
      <c r="D415" s="36" t="s">
        <v>1472</v>
      </c>
      <c r="E415" s="36" t="s">
        <v>78</v>
      </c>
    </row>
    <row r="416">
      <c r="A416" s="36" t="s">
        <v>74</v>
      </c>
      <c r="B416" s="36" t="s">
        <v>2907</v>
      </c>
      <c r="C416" s="36" t="s">
        <v>1476</v>
      </c>
      <c r="D416" s="36" t="s">
        <v>1477</v>
      </c>
      <c r="E416" s="36" t="s">
        <v>78</v>
      </c>
    </row>
    <row r="417">
      <c r="A417" s="36" t="s">
        <v>74</v>
      </c>
      <c r="B417" s="36" t="s">
        <v>2907</v>
      </c>
      <c r="C417" s="36" t="s">
        <v>1490</v>
      </c>
      <c r="D417" s="36" t="s">
        <v>1490</v>
      </c>
      <c r="E417" s="36" t="s">
        <v>165</v>
      </c>
      <c r="F417" s="36">
        <v>0.0</v>
      </c>
    </row>
    <row r="418">
      <c r="A418" s="36" t="s">
        <v>74</v>
      </c>
      <c r="B418" s="36" t="s">
        <v>2907</v>
      </c>
      <c r="C418" s="36" t="s">
        <v>1493</v>
      </c>
      <c r="D418" s="36" t="s">
        <v>1494</v>
      </c>
      <c r="E418" s="36" t="s">
        <v>50</v>
      </c>
    </row>
    <row r="419">
      <c r="A419" s="36" t="s">
        <v>74</v>
      </c>
      <c r="B419" s="36" t="s">
        <v>2907</v>
      </c>
      <c r="C419" s="36" t="s">
        <v>1497</v>
      </c>
      <c r="D419" s="36" t="s">
        <v>1499</v>
      </c>
      <c r="E419" s="36" t="s">
        <v>50</v>
      </c>
    </row>
    <row r="420">
      <c r="A420" s="36" t="s">
        <v>74</v>
      </c>
      <c r="B420" s="36" t="s">
        <v>2907</v>
      </c>
      <c r="C420" s="36" t="s">
        <v>1503</v>
      </c>
      <c r="D420" s="36" t="s">
        <v>1504</v>
      </c>
      <c r="E420" s="36" t="s">
        <v>165</v>
      </c>
    </row>
    <row r="421">
      <c r="A421" s="36" t="s">
        <v>74</v>
      </c>
      <c r="B421" s="36" t="s">
        <v>2907</v>
      </c>
      <c r="C421" s="36" t="s">
        <v>1508</v>
      </c>
      <c r="D421" s="36" t="s">
        <v>2929</v>
      </c>
      <c r="E421" s="36" t="s">
        <v>58</v>
      </c>
    </row>
    <row r="422">
      <c r="A422" s="36" t="s">
        <v>74</v>
      </c>
      <c r="B422" s="36" t="s">
        <v>2907</v>
      </c>
      <c r="C422" s="36" t="s">
        <v>1526</v>
      </c>
      <c r="D422" s="36" t="s">
        <v>1528</v>
      </c>
      <c r="E422" s="36" t="s">
        <v>78</v>
      </c>
    </row>
    <row r="423">
      <c r="A423" s="36" t="s">
        <v>74</v>
      </c>
      <c r="B423" s="36" t="s">
        <v>2907</v>
      </c>
      <c r="C423" s="36" t="s">
        <v>1540</v>
      </c>
      <c r="D423" s="36" t="s">
        <v>1542</v>
      </c>
      <c r="E423" s="36" t="s">
        <v>165</v>
      </c>
    </row>
    <row r="424">
      <c r="A424" s="36" t="s">
        <v>74</v>
      </c>
      <c r="B424" s="36" t="s">
        <v>2907</v>
      </c>
      <c r="C424" s="36" t="s">
        <v>1546</v>
      </c>
      <c r="D424" s="36" t="s">
        <v>1547</v>
      </c>
      <c r="E424" s="36" t="s">
        <v>127</v>
      </c>
    </row>
    <row r="425">
      <c r="A425" s="36" t="s">
        <v>74</v>
      </c>
      <c r="B425" s="36" t="s">
        <v>2907</v>
      </c>
      <c r="C425" s="36" t="s">
        <v>1551</v>
      </c>
      <c r="D425" s="36" t="s">
        <v>1552</v>
      </c>
      <c r="E425" s="36" t="s">
        <v>127</v>
      </c>
    </row>
    <row r="426">
      <c r="A426" s="36" t="s">
        <v>74</v>
      </c>
      <c r="B426" s="36" t="s">
        <v>2907</v>
      </c>
      <c r="C426" s="36" t="s">
        <v>1556</v>
      </c>
      <c r="D426" s="36" t="s">
        <v>1557</v>
      </c>
      <c r="E426" s="36" t="s">
        <v>78</v>
      </c>
    </row>
    <row r="427">
      <c r="A427" s="36" t="s">
        <v>74</v>
      </c>
      <c r="B427" s="36" t="s">
        <v>2907</v>
      </c>
      <c r="C427" s="36" t="s">
        <v>1561</v>
      </c>
      <c r="D427" s="36" t="s">
        <v>1563</v>
      </c>
      <c r="E427" s="36" t="s">
        <v>71</v>
      </c>
    </row>
    <row r="428">
      <c r="A428" s="36" t="s">
        <v>74</v>
      </c>
      <c r="B428" s="36" t="s">
        <v>2907</v>
      </c>
      <c r="C428" s="36" t="s">
        <v>1567</v>
      </c>
      <c r="D428" s="36" t="s">
        <v>1568</v>
      </c>
      <c r="E428" s="36" t="s">
        <v>78</v>
      </c>
    </row>
    <row r="429">
      <c r="A429" s="36" t="s">
        <v>74</v>
      </c>
      <c r="B429" s="36" t="s">
        <v>2907</v>
      </c>
      <c r="C429" s="36" t="s">
        <v>1583</v>
      </c>
      <c r="D429" s="36" t="s">
        <v>1585</v>
      </c>
      <c r="E429" s="36" t="s">
        <v>165</v>
      </c>
    </row>
    <row r="430">
      <c r="A430" s="36" t="s">
        <v>74</v>
      </c>
      <c r="B430" s="36" t="s">
        <v>2907</v>
      </c>
      <c r="C430" s="36" t="s">
        <v>1589</v>
      </c>
      <c r="D430" s="36" t="s">
        <v>1590</v>
      </c>
      <c r="E430" s="36" t="s">
        <v>50</v>
      </c>
    </row>
    <row r="431">
      <c r="A431" s="36" t="s">
        <v>74</v>
      </c>
      <c r="B431" s="36" t="s">
        <v>2907</v>
      </c>
      <c r="C431" s="36" t="s">
        <v>1594</v>
      </c>
      <c r="D431" s="36" t="s">
        <v>1595</v>
      </c>
      <c r="E431" s="36" t="s">
        <v>58</v>
      </c>
    </row>
    <row r="432">
      <c r="A432" s="36" t="s">
        <v>74</v>
      </c>
      <c r="B432" s="36" t="s">
        <v>2907</v>
      </c>
      <c r="C432" s="36" t="s">
        <v>1599</v>
      </c>
      <c r="D432" s="36" t="s">
        <v>1601</v>
      </c>
      <c r="E432" s="36" t="s">
        <v>58</v>
      </c>
    </row>
    <row r="433">
      <c r="A433" s="36" t="s">
        <v>74</v>
      </c>
      <c r="B433" s="36" t="s">
        <v>2907</v>
      </c>
      <c r="C433" s="36" t="s">
        <v>1605</v>
      </c>
      <c r="D433" s="36" t="s">
        <v>1607</v>
      </c>
      <c r="E433" s="36" t="s">
        <v>127</v>
      </c>
    </row>
    <row r="434">
      <c r="A434" s="36" t="s">
        <v>74</v>
      </c>
      <c r="B434" s="36" t="s">
        <v>2907</v>
      </c>
      <c r="C434" s="36" t="s">
        <v>1616</v>
      </c>
      <c r="D434" s="36" t="s">
        <v>1618</v>
      </c>
      <c r="E434" s="36" t="s">
        <v>127</v>
      </c>
    </row>
    <row r="435">
      <c r="A435" s="36" t="s">
        <v>74</v>
      </c>
      <c r="B435" s="36" t="s">
        <v>2907</v>
      </c>
      <c r="C435" s="36" t="s">
        <v>1621</v>
      </c>
      <c r="D435" s="36" t="s">
        <v>1623</v>
      </c>
      <c r="E435" s="36" t="s">
        <v>71</v>
      </c>
    </row>
    <row r="436">
      <c r="A436" s="36" t="s">
        <v>74</v>
      </c>
      <c r="B436" s="36" t="s">
        <v>2907</v>
      </c>
      <c r="C436" s="36" t="s">
        <v>1627</v>
      </c>
      <c r="D436" s="36" t="s">
        <v>1629</v>
      </c>
      <c r="E436" s="36" t="s">
        <v>165</v>
      </c>
    </row>
    <row r="437">
      <c r="A437" s="36" t="s">
        <v>74</v>
      </c>
      <c r="B437" s="36" t="s">
        <v>2907</v>
      </c>
      <c r="C437" s="36" t="s">
        <v>1633</v>
      </c>
      <c r="D437" s="36" t="s">
        <v>1635</v>
      </c>
      <c r="E437" s="36" t="s">
        <v>165</v>
      </c>
    </row>
    <row r="438">
      <c r="A438" s="36" t="s">
        <v>74</v>
      </c>
      <c r="B438" s="36" t="s">
        <v>2907</v>
      </c>
      <c r="C438" s="36" t="s">
        <v>1639</v>
      </c>
      <c r="D438" s="36" t="s">
        <v>1641</v>
      </c>
      <c r="E438" s="36" t="s">
        <v>50</v>
      </c>
    </row>
    <row r="439">
      <c r="A439" s="36" t="s">
        <v>74</v>
      </c>
      <c r="B439" s="36" t="s">
        <v>2907</v>
      </c>
      <c r="C439" s="36" t="s">
        <v>1645</v>
      </c>
      <c r="D439" s="36" t="s">
        <v>1646</v>
      </c>
      <c r="E439" s="36" t="s">
        <v>50</v>
      </c>
    </row>
    <row r="440">
      <c r="A440" s="36" t="s">
        <v>74</v>
      </c>
      <c r="B440" s="36" t="s">
        <v>2907</v>
      </c>
      <c r="C440" s="36" t="s">
        <v>1650</v>
      </c>
      <c r="D440" s="36" t="s">
        <v>1652</v>
      </c>
      <c r="E440" s="36" t="s">
        <v>165</v>
      </c>
    </row>
    <row r="441">
      <c r="A441" s="36" t="s">
        <v>74</v>
      </c>
      <c r="B441" s="36" t="s">
        <v>2907</v>
      </c>
      <c r="C441" s="36" t="s">
        <v>1675</v>
      </c>
      <c r="D441" s="36" t="s">
        <v>1676</v>
      </c>
      <c r="E441" s="36" t="s">
        <v>165</v>
      </c>
    </row>
    <row r="442">
      <c r="A442" s="36" t="s">
        <v>74</v>
      </c>
      <c r="B442" s="36" t="s">
        <v>2907</v>
      </c>
      <c r="C442" s="36" t="s">
        <v>1680</v>
      </c>
      <c r="D442" s="36" t="s">
        <v>1681</v>
      </c>
      <c r="E442" s="36" t="s">
        <v>165</v>
      </c>
    </row>
    <row r="443">
      <c r="A443" s="36" t="s">
        <v>74</v>
      </c>
      <c r="B443" s="36" t="s">
        <v>2907</v>
      </c>
      <c r="C443" s="36" t="s">
        <v>1685</v>
      </c>
      <c r="D443" s="36" t="s">
        <v>1686</v>
      </c>
      <c r="E443" s="36" t="s">
        <v>100</v>
      </c>
    </row>
    <row r="444">
      <c r="A444" s="36" t="s">
        <v>74</v>
      </c>
      <c r="B444" s="36" t="s">
        <v>2907</v>
      </c>
      <c r="C444" s="36" t="s">
        <v>1691</v>
      </c>
      <c r="D444" s="36" t="s">
        <v>1692</v>
      </c>
      <c r="E444" s="36" t="s">
        <v>165</v>
      </c>
    </row>
    <row r="445">
      <c r="A445" s="36" t="s">
        <v>74</v>
      </c>
      <c r="B445" s="36" t="s">
        <v>2907</v>
      </c>
      <c r="C445" s="36" t="s">
        <v>1696</v>
      </c>
      <c r="D445" s="36" t="s">
        <v>1697</v>
      </c>
      <c r="E445" s="36" t="s">
        <v>165</v>
      </c>
    </row>
    <row r="446">
      <c r="A446" s="36" t="s">
        <v>74</v>
      </c>
      <c r="B446" s="36" t="s">
        <v>2907</v>
      </c>
      <c r="C446" s="36" t="s">
        <v>1701</v>
      </c>
      <c r="D446" s="36" t="s">
        <v>1702</v>
      </c>
      <c r="E446" s="36" t="s">
        <v>165</v>
      </c>
    </row>
    <row r="447">
      <c r="A447" s="36" t="s">
        <v>74</v>
      </c>
      <c r="B447" s="36" t="s">
        <v>2907</v>
      </c>
      <c r="C447" s="36" t="s">
        <v>1706</v>
      </c>
      <c r="D447" s="36" t="s">
        <v>1707</v>
      </c>
      <c r="E447" s="36" t="s">
        <v>165</v>
      </c>
      <c r="F447" s="36">
        <v>0.0</v>
      </c>
    </row>
    <row r="448">
      <c r="A448" s="36" t="s">
        <v>74</v>
      </c>
      <c r="B448" s="36" t="s">
        <v>2907</v>
      </c>
      <c r="C448" s="36" t="s">
        <v>1711</v>
      </c>
      <c r="D448" s="36" t="s">
        <v>1712</v>
      </c>
      <c r="E448" s="36" t="s">
        <v>165</v>
      </c>
    </row>
    <row r="449">
      <c r="A449" s="36" t="s">
        <v>74</v>
      </c>
      <c r="B449" s="36" t="s">
        <v>2907</v>
      </c>
      <c r="C449" s="36" t="s">
        <v>1716</v>
      </c>
      <c r="D449" s="36" t="s">
        <v>1717</v>
      </c>
      <c r="E449" s="36" t="s">
        <v>165</v>
      </c>
    </row>
    <row r="450">
      <c r="A450" s="36" t="s">
        <v>74</v>
      </c>
      <c r="B450" s="36" t="s">
        <v>2907</v>
      </c>
      <c r="C450" s="36" t="s">
        <v>1721</v>
      </c>
      <c r="D450" s="36" t="s">
        <v>1722</v>
      </c>
      <c r="E450" s="36" t="s">
        <v>165</v>
      </c>
    </row>
    <row r="451">
      <c r="A451" s="36" t="s">
        <v>74</v>
      </c>
      <c r="B451" s="36" t="s">
        <v>2907</v>
      </c>
      <c r="C451" s="36" t="s">
        <v>1725</v>
      </c>
      <c r="D451" s="36" t="s">
        <v>1726</v>
      </c>
      <c r="E451" s="36" t="s">
        <v>78</v>
      </c>
    </row>
    <row r="452">
      <c r="A452" s="36" t="s">
        <v>74</v>
      </c>
      <c r="B452" s="36" t="s">
        <v>2907</v>
      </c>
      <c r="C452" s="36" t="s">
        <v>1729</v>
      </c>
      <c r="D452" s="36" t="s">
        <v>1730</v>
      </c>
      <c r="E452" s="36" t="s">
        <v>100</v>
      </c>
    </row>
    <row r="453">
      <c r="A453" s="36" t="s">
        <v>74</v>
      </c>
      <c r="B453" s="36" t="s">
        <v>2907</v>
      </c>
      <c r="C453" s="36" t="s">
        <v>1754</v>
      </c>
      <c r="D453" s="36" t="s">
        <v>1755</v>
      </c>
      <c r="E453" s="36" t="s">
        <v>50</v>
      </c>
    </row>
    <row r="454">
      <c r="A454" s="36" t="s">
        <v>74</v>
      </c>
      <c r="B454" s="36" t="s">
        <v>2907</v>
      </c>
      <c r="C454" s="36" t="s">
        <v>1758</v>
      </c>
      <c r="D454" s="36" t="s">
        <v>1759</v>
      </c>
      <c r="E454" s="36" t="s">
        <v>165</v>
      </c>
    </row>
    <row r="455">
      <c r="A455" s="36" t="s">
        <v>74</v>
      </c>
      <c r="B455" s="36" t="s">
        <v>2907</v>
      </c>
      <c r="C455" s="36" t="s">
        <v>1770</v>
      </c>
      <c r="D455" s="36" t="s">
        <v>1771</v>
      </c>
      <c r="E455" s="36" t="s">
        <v>165</v>
      </c>
      <c r="F455" s="36">
        <v>0.0</v>
      </c>
    </row>
    <row r="456">
      <c r="A456" s="36" t="s">
        <v>74</v>
      </c>
      <c r="B456" s="36" t="s">
        <v>2907</v>
      </c>
      <c r="C456" s="36" t="s">
        <v>1831</v>
      </c>
      <c r="D456" s="36" t="s">
        <v>1832</v>
      </c>
      <c r="E456" s="36" t="s">
        <v>165</v>
      </c>
    </row>
    <row r="457">
      <c r="A457" s="36" t="s">
        <v>74</v>
      </c>
      <c r="B457" s="36" t="s">
        <v>2907</v>
      </c>
      <c r="C457" s="36" t="s">
        <v>1852</v>
      </c>
      <c r="D457" s="36" t="s">
        <v>1853</v>
      </c>
      <c r="E457" s="36" t="s">
        <v>165</v>
      </c>
    </row>
    <row r="458">
      <c r="A458" s="36" t="s">
        <v>74</v>
      </c>
      <c r="B458" s="36" t="s">
        <v>2907</v>
      </c>
      <c r="C458" s="36" t="s">
        <v>1856</v>
      </c>
      <c r="D458" s="36" t="s">
        <v>1857</v>
      </c>
      <c r="E458" s="36" t="s">
        <v>100</v>
      </c>
    </row>
    <row r="459">
      <c r="A459" s="36" t="s">
        <v>74</v>
      </c>
      <c r="B459" s="36" t="s">
        <v>2907</v>
      </c>
      <c r="C459" s="36" t="s">
        <v>1860</v>
      </c>
      <c r="D459" s="36" t="s">
        <v>1861</v>
      </c>
      <c r="E459" s="36" t="s">
        <v>100</v>
      </c>
    </row>
    <row r="460">
      <c r="A460" s="36" t="s">
        <v>74</v>
      </c>
      <c r="B460" s="36" t="s">
        <v>2907</v>
      </c>
      <c r="C460" s="36" t="s">
        <v>1876</v>
      </c>
      <c r="D460" s="36" t="s">
        <v>1877</v>
      </c>
      <c r="E460" s="36" t="s">
        <v>127</v>
      </c>
    </row>
    <row r="461">
      <c r="A461" s="36" t="s">
        <v>74</v>
      </c>
      <c r="B461" s="36" t="s">
        <v>2907</v>
      </c>
      <c r="C461" s="36" t="s">
        <v>1950</v>
      </c>
      <c r="D461" s="36" t="s">
        <v>1951</v>
      </c>
      <c r="E461" s="36" t="s">
        <v>66</v>
      </c>
    </row>
    <row r="462">
      <c r="A462" s="36" t="s">
        <v>74</v>
      </c>
      <c r="B462" s="36" t="s">
        <v>2907</v>
      </c>
      <c r="C462" s="36" t="s">
        <v>1954</v>
      </c>
      <c r="D462" s="36" t="s">
        <v>1955</v>
      </c>
      <c r="E462" s="36" t="s">
        <v>165</v>
      </c>
      <c r="F462" s="36">
        <v>1.0</v>
      </c>
    </row>
    <row r="463">
      <c r="A463" s="36" t="s">
        <v>74</v>
      </c>
      <c r="B463" s="36" t="s">
        <v>2907</v>
      </c>
      <c r="C463" s="36" t="s">
        <v>1958</v>
      </c>
      <c r="D463" s="36" t="s">
        <v>1959</v>
      </c>
      <c r="E463" s="36" t="s">
        <v>165</v>
      </c>
    </row>
    <row r="464">
      <c r="A464" s="36" t="s">
        <v>74</v>
      </c>
      <c r="B464" s="36" t="s">
        <v>2907</v>
      </c>
      <c r="C464" s="36" t="s">
        <v>1963</v>
      </c>
      <c r="D464" s="36" t="s">
        <v>1965</v>
      </c>
      <c r="E464" s="36" t="s">
        <v>100</v>
      </c>
    </row>
    <row r="465">
      <c r="A465" s="36" t="s">
        <v>74</v>
      </c>
      <c r="B465" s="36" t="s">
        <v>2907</v>
      </c>
      <c r="C465" s="36" t="s">
        <v>1968</v>
      </c>
      <c r="D465" s="36" t="s">
        <v>1969</v>
      </c>
      <c r="E465" s="36" t="s">
        <v>165</v>
      </c>
    </row>
    <row r="466">
      <c r="A466" s="36" t="s">
        <v>74</v>
      </c>
      <c r="B466" s="36" t="s">
        <v>2907</v>
      </c>
      <c r="C466" s="36" t="s">
        <v>1972</v>
      </c>
      <c r="D466" s="36" t="s">
        <v>1973</v>
      </c>
      <c r="E466" s="36" t="s">
        <v>165</v>
      </c>
    </row>
    <row r="467">
      <c r="A467" s="36" t="s">
        <v>74</v>
      </c>
      <c r="B467" s="36" t="s">
        <v>2948</v>
      </c>
      <c r="C467" s="36" t="s">
        <v>47</v>
      </c>
      <c r="D467" s="36" t="s">
        <v>49</v>
      </c>
      <c r="E467" s="36" t="s">
        <v>50</v>
      </c>
    </row>
    <row r="468">
      <c r="A468" s="36" t="s">
        <v>74</v>
      </c>
      <c r="B468" s="36" t="s">
        <v>2948</v>
      </c>
      <c r="C468" s="36" t="s">
        <v>55</v>
      </c>
      <c r="D468" s="36" t="s">
        <v>56</v>
      </c>
      <c r="E468" s="36" t="s">
        <v>58</v>
      </c>
    </row>
    <row r="469">
      <c r="A469" s="36" t="s">
        <v>74</v>
      </c>
      <c r="B469" s="36" t="s">
        <v>2948</v>
      </c>
      <c r="C469" s="36" t="s">
        <v>63</v>
      </c>
      <c r="D469" s="36" t="s">
        <v>65</v>
      </c>
      <c r="E469" s="36" t="s">
        <v>66</v>
      </c>
    </row>
    <row r="470">
      <c r="A470" s="36" t="s">
        <v>74</v>
      </c>
      <c r="B470" s="36" t="s">
        <v>2948</v>
      </c>
      <c r="C470" s="36" t="s">
        <v>2908</v>
      </c>
      <c r="D470" s="36" t="s">
        <v>2909</v>
      </c>
      <c r="E470" s="36" t="s">
        <v>78</v>
      </c>
    </row>
    <row r="471">
      <c r="A471" s="36" t="s">
        <v>74</v>
      </c>
      <c r="B471" s="36" t="s">
        <v>2948</v>
      </c>
      <c r="C471" s="36" t="s">
        <v>2910</v>
      </c>
      <c r="D471" s="36" t="s">
        <v>2911</v>
      </c>
      <c r="E471" s="36" t="s">
        <v>100</v>
      </c>
    </row>
    <row r="472">
      <c r="A472" s="36" t="s">
        <v>74</v>
      </c>
      <c r="B472" s="36" t="s">
        <v>2948</v>
      </c>
      <c r="C472" s="36" t="s">
        <v>2912</v>
      </c>
      <c r="D472" s="36" t="s">
        <v>2913</v>
      </c>
      <c r="E472" s="36" t="s">
        <v>100</v>
      </c>
    </row>
    <row r="473">
      <c r="A473" s="36" t="s">
        <v>74</v>
      </c>
      <c r="B473" s="36" t="s">
        <v>2948</v>
      </c>
      <c r="C473" s="36" t="s">
        <v>2914</v>
      </c>
      <c r="D473" s="36" t="s">
        <v>2915</v>
      </c>
      <c r="E473" s="36" t="s">
        <v>78</v>
      </c>
    </row>
    <row r="474">
      <c r="A474" s="36" t="s">
        <v>74</v>
      </c>
      <c r="B474" s="36" t="s">
        <v>2948</v>
      </c>
      <c r="C474" s="36" t="s">
        <v>2916</v>
      </c>
      <c r="D474" s="36" t="s">
        <v>2917</v>
      </c>
      <c r="E474" s="36" t="s">
        <v>100</v>
      </c>
    </row>
    <row r="475">
      <c r="A475" s="36" t="s">
        <v>74</v>
      </c>
      <c r="B475" s="36" t="s">
        <v>2948</v>
      </c>
      <c r="C475" s="36" t="s">
        <v>2918</v>
      </c>
      <c r="D475" s="36" t="s">
        <v>2919</v>
      </c>
      <c r="E475" s="36" t="s">
        <v>100</v>
      </c>
    </row>
    <row r="476">
      <c r="A476" s="36" t="s">
        <v>74</v>
      </c>
      <c r="B476" s="36" t="s">
        <v>2948</v>
      </c>
      <c r="C476" s="36" t="s">
        <v>2920</v>
      </c>
      <c r="D476" s="36" t="s">
        <v>2921</v>
      </c>
      <c r="E476" s="36" t="s">
        <v>78</v>
      </c>
    </row>
    <row r="477">
      <c r="A477" s="36" t="s">
        <v>74</v>
      </c>
      <c r="B477" s="36" t="s">
        <v>2948</v>
      </c>
      <c r="C477" s="36" t="s">
        <v>2922</v>
      </c>
      <c r="D477" s="36" t="s">
        <v>2923</v>
      </c>
      <c r="E477" s="36" t="s">
        <v>100</v>
      </c>
    </row>
    <row r="478">
      <c r="A478" s="36" t="s">
        <v>74</v>
      </c>
      <c r="B478" s="36" t="s">
        <v>2948</v>
      </c>
      <c r="C478" s="36" t="s">
        <v>2924</v>
      </c>
      <c r="D478" s="36" t="s">
        <v>2925</v>
      </c>
      <c r="E478" s="36" t="s">
        <v>100</v>
      </c>
    </row>
    <row r="479">
      <c r="A479" s="36" t="s">
        <v>74</v>
      </c>
      <c r="B479" s="36" t="s">
        <v>2948</v>
      </c>
      <c r="C479" s="36" t="s">
        <v>103</v>
      </c>
      <c r="D479" s="36" t="s">
        <v>104</v>
      </c>
      <c r="E479" s="36" t="s">
        <v>50</v>
      </c>
    </row>
    <row r="480">
      <c r="A480" s="36" t="s">
        <v>74</v>
      </c>
      <c r="B480" s="36" t="s">
        <v>2948</v>
      </c>
      <c r="C480" s="36" t="s">
        <v>108</v>
      </c>
      <c r="D480" s="36" t="s">
        <v>110</v>
      </c>
      <c r="E480" s="36" t="s">
        <v>50</v>
      </c>
    </row>
    <row r="481">
      <c r="A481" s="36" t="s">
        <v>74</v>
      </c>
      <c r="B481" s="36" t="s">
        <v>2948</v>
      </c>
      <c r="C481" s="36" t="s">
        <v>124</v>
      </c>
      <c r="D481" s="36" t="s">
        <v>2771</v>
      </c>
      <c r="E481" s="36" t="s">
        <v>127</v>
      </c>
      <c r="F481" s="36" t="s">
        <v>17697</v>
      </c>
    </row>
    <row r="482">
      <c r="A482" s="36" t="s">
        <v>74</v>
      </c>
      <c r="B482" s="36" t="s">
        <v>2948</v>
      </c>
      <c r="C482" s="36" t="s">
        <v>132</v>
      </c>
      <c r="D482" s="36" t="s">
        <v>17698</v>
      </c>
      <c r="E482" s="36" t="s">
        <v>127</v>
      </c>
    </row>
    <row r="483">
      <c r="A483" s="36" t="s">
        <v>74</v>
      </c>
      <c r="B483" s="36" t="s">
        <v>2948</v>
      </c>
      <c r="C483" s="36" t="s">
        <v>137</v>
      </c>
      <c r="D483" s="36" t="s">
        <v>139</v>
      </c>
      <c r="E483" s="36" t="s">
        <v>50</v>
      </c>
    </row>
    <row r="484">
      <c r="A484" s="36" t="s">
        <v>74</v>
      </c>
      <c r="B484" s="36" t="s">
        <v>2948</v>
      </c>
      <c r="C484" s="36" t="s">
        <v>142</v>
      </c>
      <c r="D484" s="36" t="s">
        <v>143</v>
      </c>
      <c r="E484" s="36" t="s">
        <v>100</v>
      </c>
    </row>
    <row r="485">
      <c r="A485" s="36" t="s">
        <v>74</v>
      </c>
      <c r="B485" s="36" t="s">
        <v>2948</v>
      </c>
      <c r="C485" s="36" t="s">
        <v>146</v>
      </c>
      <c r="D485" s="36" t="s">
        <v>147</v>
      </c>
      <c r="E485" s="36" t="s">
        <v>127</v>
      </c>
    </row>
    <row r="486">
      <c r="A486" s="36" t="s">
        <v>74</v>
      </c>
      <c r="B486" s="36" t="s">
        <v>2948</v>
      </c>
      <c r="C486" s="36" t="s">
        <v>151</v>
      </c>
      <c r="D486" s="36" t="s">
        <v>152</v>
      </c>
      <c r="E486" s="36" t="s">
        <v>78</v>
      </c>
    </row>
    <row r="487">
      <c r="A487" s="36" t="s">
        <v>74</v>
      </c>
      <c r="B487" s="36" t="s">
        <v>2948</v>
      </c>
      <c r="C487" s="36" t="s">
        <v>155</v>
      </c>
      <c r="D487" s="36" t="s">
        <v>156</v>
      </c>
      <c r="E487" s="36" t="s">
        <v>50</v>
      </c>
    </row>
    <row r="488">
      <c r="A488" s="36" t="s">
        <v>74</v>
      </c>
      <c r="B488" s="36" t="s">
        <v>2948</v>
      </c>
      <c r="C488" s="36" t="s">
        <v>159</v>
      </c>
      <c r="D488" s="36" t="s">
        <v>160</v>
      </c>
      <c r="E488" s="36" t="s">
        <v>50</v>
      </c>
    </row>
    <row r="489">
      <c r="A489" s="36" t="s">
        <v>74</v>
      </c>
      <c r="B489" s="36" t="s">
        <v>2948</v>
      </c>
      <c r="C489" s="36" t="s">
        <v>163</v>
      </c>
      <c r="D489" s="36" t="s">
        <v>164</v>
      </c>
      <c r="E489" s="36" t="s">
        <v>165</v>
      </c>
    </row>
    <row r="490">
      <c r="A490" s="36" t="s">
        <v>74</v>
      </c>
      <c r="B490" s="36" t="s">
        <v>2948</v>
      </c>
      <c r="C490" s="36" t="s">
        <v>169</v>
      </c>
      <c r="D490" s="36" t="s">
        <v>170</v>
      </c>
      <c r="E490" s="36" t="s">
        <v>78</v>
      </c>
    </row>
    <row r="491">
      <c r="A491" s="36" t="s">
        <v>74</v>
      </c>
      <c r="B491" s="36" t="s">
        <v>2948</v>
      </c>
      <c r="C491" s="36" t="s">
        <v>173</v>
      </c>
      <c r="D491" s="36" t="s">
        <v>174</v>
      </c>
      <c r="E491" s="36" t="s">
        <v>100</v>
      </c>
    </row>
    <row r="492">
      <c r="A492" s="36" t="s">
        <v>74</v>
      </c>
      <c r="B492" s="36" t="s">
        <v>2948</v>
      </c>
      <c r="C492" s="36" t="s">
        <v>177</v>
      </c>
      <c r="D492" s="36" t="s">
        <v>178</v>
      </c>
      <c r="E492" s="36" t="s">
        <v>50</v>
      </c>
    </row>
    <row r="493">
      <c r="A493" s="36" t="s">
        <v>74</v>
      </c>
      <c r="B493" s="36" t="s">
        <v>2948</v>
      </c>
      <c r="C493" s="36" t="s">
        <v>205</v>
      </c>
      <c r="D493" s="36" t="s">
        <v>206</v>
      </c>
      <c r="E493" s="36" t="s">
        <v>165</v>
      </c>
    </row>
    <row r="494">
      <c r="A494" s="36" t="s">
        <v>74</v>
      </c>
      <c r="B494" s="36" t="s">
        <v>2948</v>
      </c>
      <c r="C494" s="36" t="s">
        <v>2784</v>
      </c>
      <c r="D494" s="36" t="s">
        <v>2786</v>
      </c>
      <c r="E494" s="36" t="s">
        <v>100</v>
      </c>
    </row>
    <row r="495">
      <c r="A495" s="36" t="s">
        <v>74</v>
      </c>
      <c r="B495" s="36" t="s">
        <v>2948</v>
      </c>
      <c r="C495" s="36" t="s">
        <v>219</v>
      </c>
      <c r="D495" s="36" t="s">
        <v>219</v>
      </c>
      <c r="E495" s="36" t="s">
        <v>100</v>
      </c>
    </row>
    <row r="496">
      <c r="A496" s="36" t="s">
        <v>74</v>
      </c>
      <c r="B496" s="36" t="s">
        <v>2948</v>
      </c>
      <c r="C496" s="36" t="s">
        <v>224</v>
      </c>
      <c r="D496" s="36" t="s">
        <v>225</v>
      </c>
      <c r="E496" s="36" t="s">
        <v>165</v>
      </c>
      <c r="F496" s="36">
        <v>2.0</v>
      </c>
    </row>
    <row r="497">
      <c r="A497" s="36" t="s">
        <v>74</v>
      </c>
      <c r="B497" s="36" t="s">
        <v>2948</v>
      </c>
      <c r="C497" s="36" t="s">
        <v>229</v>
      </c>
      <c r="D497" s="36" t="s">
        <v>231</v>
      </c>
      <c r="E497" s="36" t="s">
        <v>78</v>
      </c>
    </row>
    <row r="498">
      <c r="A498" s="36" t="s">
        <v>74</v>
      </c>
      <c r="B498" s="36" t="s">
        <v>2948</v>
      </c>
      <c r="C498" s="36" t="s">
        <v>235</v>
      </c>
      <c r="D498" s="36" t="s">
        <v>236</v>
      </c>
      <c r="E498" s="36" t="s">
        <v>58</v>
      </c>
    </row>
    <row r="499">
      <c r="A499" s="36" t="s">
        <v>74</v>
      </c>
      <c r="B499" s="36" t="s">
        <v>2948</v>
      </c>
      <c r="C499" s="36" t="s">
        <v>239</v>
      </c>
      <c r="D499" s="36" t="s">
        <v>241</v>
      </c>
      <c r="E499" s="36" t="s">
        <v>50</v>
      </c>
    </row>
    <row r="500">
      <c r="A500" s="36" t="s">
        <v>74</v>
      </c>
      <c r="B500" s="36" t="s">
        <v>2948</v>
      </c>
      <c r="C500" s="36" t="s">
        <v>245</v>
      </c>
      <c r="D500" s="36" t="s">
        <v>246</v>
      </c>
      <c r="E500" s="36" t="s">
        <v>58</v>
      </c>
    </row>
    <row r="501">
      <c r="A501" s="36" t="s">
        <v>74</v>
      </c>
      <c r="B501" s="36" t="s">
        <v>2948</v>
      </c>
      <c r="C501" s="36" t="s">
        <v>250</v>
      </c>
      <c r="D501" s="36" t="s">
        <v>252</v>
      </c>
      <c r="E501" s="36" t="s">
        <v>78</v>
      </c>
    </row>
    <row r="502">
      <c r="A502" s="36" t="s">
        <v>74</v>
      </c>
      <c r="B502" s="36" t="s">
        <v>2948</v>
      </c>
      <c r="C502" s="36" t="s">
        <v>255</v>
      </c>
      <c r="D502" s="36" t="s">
        <v>256</v>
      </c>
      <c r="E502" s="36" t="s">
        <v>165</v>
      </c>
    </row>
    <row r="503">
      <c r="A503" s="36" t="s">
        <v>74</v>
      </c>
      <c r="B503" s="36" t="s">
        <v>2948</v>
      </c>
      <c r="C503" s="36" t="s">
        <v>275</v>
      </c>
      <c r="D503" s="36" t="s">
        <v>277</v>
      </c>
      <c r="E503" s="36" t="s">
        <v>71</v>
      </c>
    </row>
    <row r="504">
      <c r="A504" s="36" t="s">
        <v>74</v>
      </c>
      <c r="B504" s="36" t="s">
        <v>2948</v>
      </c>
      <c r="C504" s="36" t="s">
        <v>305</v>
      </c>
      <c r="D504" s="36" t="s">
        <v>306</v>
      </c>
      <c r="E504" s="36" t="s">
        <v>78</v>
      </c>
    </row>
    <row r="505">
      <c r="A505" s="36" t="s">
        <v>74</v>
      </c>
      <c r="B505" s="36" t="s">
        <v>2948</v>
      </c>
      <c r="C505" s="36" t="s">
        <v>309</v>
      </c>
      <c r="D505" s="36" t="s">
        <v>310</v>
      </c>
      <c r="E505" s="36" t="s">
        <v>100</v>
      </c>
    </row>
    <row r="506">
      <c r="A506" s="36" t="s">
        <v>74</v>
      </c>
      <c r="B506" s="36" t="s">
        <v>2948</v>
      </c>
      <c r="C506" s="36" t="s">
        <v>324</v>
      </c>
      <c r="D506" s="36" t="s">
        <v>325</v>
      </c>
      <c r="E506" s="36" t="s">
        <v>100</v>
      </c>
    </row>
    <row r="507">
      <c r="A507" s="36" t="s">
        <v>74</v>
      </c>
      <c r="B507" s="36" t="s">
        <v>2948</v>
      </c>
      <c r="C507" s="36" t="s">
        <v>344</v>
      </c>
      <c r="D507" s="36" t="s">
        <v>2804</v>
      </c>
      <c r="E507" s="36" t="s">
        <v>78</v>
      </c>
    </row>
    <row r="508">
      <c r="A508" s="36" t="s">
        <v>74</v>
      </c>
      <c r="B508" s="36" t="s">
        <v>2948</v>
      </c>
      <c r="C508" s="36" t="s">
        <v>361</v>
      </c>
      <c r="D508" s="36" t="s">
        <v>362</v>
      </c>
      <c r="E508" s="36" t="s">
        <v>165</v>
      </c>
    </row>
    <row r="509">
      <c r="A509" s="36" t="s">
        <v>74</v>
      </c>
      <c r="B509" s="36" t="s">
        <v>2948</v>
      </c>
      <c r="C509" s="36" t="s">
        <v>365</v>
      </c>
      <c r="D509" s="36" t="s">
        <v>365</v>
      </c>
      <c r="E509" s="36" t="s">
        <v>100</v>
      </c>
    </row>
    <row r="510">
      <c r="A510" s="36" t="s">
        <v>74</v>
      </c>
      <c r="B510" s="36" t="s">
        <v>2948</v>
      </c>
      <c r="C510" s="36" t="s">
        <v>369</v>
      </c>
      <c r="D510" s="36" t="s">
        <v>370</v>
      </c>
      <c r="E510" s="36" t="s">
        <v>100</v>
      </c>
    </row>
    <row r="511">
      <c r="A511" s="36" t="s">
        <v>74</v>
      </c>
      <c r="B511" s="36" t="s">
        <v>2948</v>
      </c>
      <c r="C511" s="36" t="s">
        <v>387</v>
      </c>
      <c r="D511" s="36" t="s">
        <v>388</v>
      </c>
      <c r="E511" s="36" t="s">
        <v>100</v>
      </c>
    </row>
    <row r="512">
      <c r="A512" s="36" t="s">
        <v>74</v>
      </c>
      <c r="B512" s="36" t="s">
        <v>2948</v>
      </c>
      <c r="C512" s="36" t="s">
        <v>423</v>
      </c>
      <c r="D512" s="36" t="s">
        <v>423</v>
      </c>
      <c r="E512" s="36" t="s">
        <v>165</v>
      </c>
    </row>
    <row r="513">
      <c r="A513" s="36" t="s">
        <v>74</v>
      </c>
      <c r="B513" s="36" t="s">
        <v>2948</v>
      </c>
      <c r="C513" s="36" t="s">
        <v>439</v>
      </c>
      <c r="D513" s="36" t="s">
        <v>440</v>
      </c>
      <c r="E513" s="36" t="s">
        <v>58</v>
      </c>
    </row>
    <row r="514">
      <c r="A514" s="36" t="s">
        <v>74</v>
      </c>
      <c r="B514" s="36" t="s">
        <v>2948</v>
      </c>
      <c r="C514" s="36" t="s">
        <v>473</v>
      </c>
      <c r="D514" s="36" t="s">
        <v>473</v>
      </c>
      <c r="E514" s="36" t="s">
        <v>100</v>
      </c>
    </row>
    <row r="515">
      <c r="A515" s="36" t="s">
        <v>74</v>
      </c>
      <c r="B515" s="36" t="s">
        <v>2948</v>
      </c>
      <c r="C515" s="36" t="s">
        <v>477</v>
      </c>
      <c r="D515" s="36" t="s">
        <v>478</v>
      </c>
      <c r="E515" s="36" t="s">
        <v>78</v>
      </c>
    </row>
    <row r="516">
      <c r="A516" s="36" t="s">
        <v>74</v>
      </c>
      <c r="B516" s="36" t="s">
        <v>2948</v>
      </c>
      <c r="C516" s="36" t="s">
        <v>514</v>
      </c>
      <c r="D516" s="36" t="s">
        <v>515</v>
      </c>
      <c r="E516" s="36" t="s">
        <v>165</v>
      </c>
    </row>
    <row r="517">
      <c r="A517" s="36" t="s">
        <v>74</v>
      </c>
      <c r="B517" s="36" t="s">
        <v>2948</v>
      </c>
      <c r="C517" s="36" t="s">
        <v>518</v>
      </c>
      <c r="D517" s="36" t="s">
        <v>519</v>
      </c>
      <c r="E517" s="36" t="s">
        <v>58</v>
      </c>
    </row>
    <row r="518">
      <c r="A518" s="36" t="s">
        <v>74</v>
      </c>
      <c r="B518" s="36" t="s">
        <v>2948</v>
      </c>
      <c r="C518" s="36" t="s">
        <v>523</v>
      </c>
      <c r="D518" s="36" t="s">
        <v>2824</v>
      </c>
      <c r="E518" s="36" t="s">
        <v>50</v>
      </c>
    </row>
    <row r="519">
      <c r="A519" s="36" t="s">
        <v>74</v>
      </c>
      <c r="B519" s="36" t="s">
        <v>2948</v>
      </c>
      <c r="C519" s="36" t="s">
        <v>537</v>
      </c>
      <c r="D519" s="36" t="s">
        <v>537</v>
      </c>
      <c r="E519" s="36" t="s">
        <v>100</v>
      </c>
    </row>
    <row r="520">
      <c r="A520" s="36" t="s">
        <v>74</v>
      </c>
      <c r="B520" s="36" t="s">
        <v>2948</v>
      </c>
      <c r="C520" s="36" t="s">
        <v>541</v>
      </c>
      <c r="D520" s="36" t="s">
        <v>542</v>
      </c>
      <c r="E520" s="36" t="s">
        <v>165</v>
      </c>
      <c r="F520" s="36">
        <v>2.0</v>
      </c>
    </row>
    <row r="521">
      <c r="A521" s="36" t="s">
        <v>74</v>
      </c>
      <c r="B521" s="36" t="s">
        <v>2948</v>
      </c>
      <c r="C521" s="36" t="s">
        <v>546</v>
      </c>
      <c r="D521" s="36" t="s">
        <v>547</v>
      </c>
      <c r="E521" s="36" t="s">
        <v>165</v>
      </c>
    </row>
    <row r="522">
      <c r="A522" s="36" t="s">
        <v>74</v>
      </c>
      <c r="B522" s="36" t="s">
        <v>2948</v>
      </c>
      <c r="C522" s="36" t="s">
        <v>552</v>
      </c>
      <c r="D522" s="36" t="s">
        <v>553</v>
      </c>
      <c r="E522" s="36" t="s">
        <v>165</v>
      </c>
    </row>
    <row r="523">
      <c r="A523" s="36" t="s">
        <v>74</v>
      </c>
      <c r="B523" s="36" t="s">
        <v>2948</v>
      </c>
      <c r="C523" s="36" t="s">
        <v>557</v>
      </c>
      <c r="D523" s="36" t="s">
        <v>558</v>
      </c>
      <c r="E523" s="36" t="s">
        <v>165</v>
      </c>
    </row>
    <row r="524">
      <c r="A524" s="36" t="s">
        <v>74</v>
      </c>
      <c r="B524" s="36" t="s">
        <v>2948</v>
      </c>
      <c r="C524" s="36" t="s">
        <v>562</v>
      </c>
      <c r="D524" s="36" t="s">
        <v>563</v>
      </c>
      <c r="E524" s="36" t="s">
        <v>165</v>
      </c>
      <c r="F524" s="36">
        <v>0.0</v>
      </c>
    </row>
    <row r="525">
      <c r="A525" s="36" t="s">
        <v>74</v>
      </c>
      <c r="B525" s="36" t="s">
        <v>2948</v>
      </c>
      <c r="C525" s="36" t="s">
        <v>567</v>
      </c>
      <c r="D525" s="36" t="s">
        <v>568</v>
      </c>
      <c r="E525" s="36" t="s">
        <v>165</v>
      </c>
    </row>
    <row r="526">
      <c r="A526" s="36" t="s">
        <v>74</v>
      </c>
      <c r="B526" s="36" t="s">
        <v>2948</v>
      </c>
      <c r="C526" s="36" t="s">
        <v>572</v>
      </c>
      <c r="D526" s="36" t="s">
        <v>573</v>
      </c>
      <c r="E526" s="36" t="s">
        <v>165</v>
      </c>
    </row>
    <row r="527">
      <c r="A527" s="36" t="s">
        <v>74</v>
      </c>
      <c r="B527" s="36" t="s">
        <v>2948</v>
      </c>
      <c r="C527" s="36" t="s">
        <v>577</v>
      </c>
      <c r="D527" s="36" t="s">
        <v>578</v>
      </c>
      <c r="E527" s="36" t="s">
        <v>165</v>
      </c>
    </row>
    <row r="528">
      <c r="A528" s="36" t="s">
        <v>74</v>
      </c>
      <c r="B528" s="36" t="s">
        <v>2948</v>
      </c>
      <c r="C528" s="36" t="s">
        <v>581</v>
      </c>
      <c r="D528" s="36" t="s">
        <v>582</v>
      </c>
      <c r="E528" s="36" t="s">
        <v>78</v>
      </c>
    </row>
    <row r="529">
      <c r="A529" s="36" t="s">
        <v>74</v>
      </c>
      <c r="B529" s="36" t="s">
        <v>2948</v>
      </c>
      <c r="C529" s="36" t="s">
        <v>585</v>
      </c>
      <c r="D529" s="36" t="s">
        <v>586</v>
      </c>
      <c r="E529" s="36" t="s">
        <v>165</v>
      </c>
    </row>
    <row r="530">
      <c r="A530" s="36" t="s">
        <v>74</v>
      </c>
      <c r="B530" s="36" t="s">
        <v>2948</v>
      </c>
      <c r="C530" s="36" t="s">
        <v>590</v>
      </c>
      <c r="D530" s="36" t="s">
        <v>2836</v>
      </c>
      <c r="E530" s="36" t="s">
        <v>58</v>
      </c>
    </row>
    <row r="531">
      <c r="A531" s="36" t="s">
        <v>74</v>
      </c>
      <c r="B531" s="36" t="s">
        <v>2948</v>
      </c>
      <c r="C531" s="36" t="s">
        <v>602</v>
      </c>
      <c r="D531" s="36" t="s">
        <v>2843</v>
      </c>
      <c r="E531" s="36" t="s">
        <v>58</v>
      </c>
    </row>
    <row r="532">
      <c r="A532" s="36" t="s">
        <v>74</v>
      </c>
      <c r="B532" s="36" t="s">
        <v>2948</v>
      </c>
      <c r="C532" s="36" t="s">
        <v>613</v>
      </c>
      <c r="D532" s="36" t="s">
        <v>614</v>
      </c>
      <c r="E532" s="36" t="s">
        <v>78</v>
      </c>
    </row>
    <row r="533">
      <c r="A533" s="36" t="s">
        <v>74</v>
      </c>
      <c r="B533" s="36" t="s">
        <v>2948</v>
      </c>
      <c r="C533" s="36" t="s">
        <v>626</v>
      </c>
      <c r="D533" s="36" t="s">
        <v>628</v>
      </c>
      <c r="E533" s="36" t="s">
        <v>165</v>
      </c>
    </row>
    <row r="534">
      <c r="A534" s="36" t="s">
        <v>74</v>
      </c>
      <c r="B534" s="36" t="s">
        <v>2948</v>
      </c>
      <c r="C534" s="36" t="s">
        <v>631</v>
      </c>
      <c r="D534" s="36" t="s">
        <v>2849</v>
      </c>
      <c r="E534" s="36" t="s">
        <v>58</v>
      </c>
    </row>
    <row r="535">
      <c r="A535" s="36" t="s">
        <v>74</v>
      </c>
      <c r="B535" s="36" t="s">
        <v>2948</v>
      </c>
      <c r="C535" s="36" t="s">
        <v>642</v>
      </c>
      <c r="D535" s="36" t="s">
        <v>644</v>
      </c>
      <c r="E535" s="36" t="s">
        <v>165</v>
      </c>
    </row>
    <row r="536">
      <c r="A536" s="36" t="s">
        <v>74</v>
      </c>
      <c r="B536" s="36" t="s">
        <v>2948</v>
      </c>
      <c r="C536" s="36" t="s">
        <v>647</v>
      </c>
      <c r="D536" s="36" t="s">
        <v>648</v>
      </c>
      <c r="E536" s="36" t="s">
        <v>127</v>
      </c>
    </row>
    <row r="537">
      <c r="A537" s="36" t="s">
        <v>74</v>
      </c>
      <c r="B537" s="36" t="s">
        <v>2948</v>
      </c>
      <c r="C537" s="36" t="s">
        <v>652</v>
      </c>
      <c r="D537" s="36" t="s">
        <v>654</v>
      </c>
      <c r="E537" s="36" t="s">
        <v>127</v>
      </c>
    </row>
    <row r="538">
      <c r="A538" s="36" t="s">
        <v>74</v>
      </c>
      <c r="B538" s="36" t="s">
        <v>2948</v>
      </c>
      <c r="C538" s="36" t="s">
        <v>664</v>
      </c>
      <c r="D538" s="36" t="s">
        <v>666</v>
      </c>
      <c r="E538" s="36" t="s">
        <v>127</v>
      </c>
    </row>
    <row r="539">
      <c r="A539" s="36" t="s">
        <v>74</v>
      </c>
      <c r="B539" s="36" t="s">
        <v>2948</v>
      </c>
      <c r="C539" s="36" t="s">
        <v>669</v>
      </c>
      <c r="D539" s="36" t="s">
        <v>671</v>
      </c>
      <c r="E539" s="36" t="s">
        <v>71</v>
      </c>
    </row>
    <row r="540">
      <c r="A540" s="36" t="s">
        <v>74</v>
      </c>
      <c r="B540" s="36" t="s">
        <v>2948</v>
      </c>
      <c r="C540" s="36" t="s">
        <v>675</v>
      </c>
      <c r="D540" s="36" t="s">
        <v>677</v>
      </c>
      <c r="E540" s="36" t="s">
        <v>165</v>
      </c>
    </row>
    <row r="541">
      <c r="A541" s="36" t="s">
        <v>74</v>
      </c>
      <c r="B541" s="36" t="s">
        <v>2948</v>
      </c>
      <c r="C541" s="36" t="s">
        <v>681</v>
      </c>
      <c r="D541" s="36" t="s">
        <v>683</v>
      </c>
      <c r="E541" s="36" t="s">
        <v>165</v>
      </c>
    </row>
    <row r="542">
      <c r="A542" s="36" t="s">
        <v>74</v>
      </c>
      <c r="B542" s="36" t="s">
        <v>2948</v>
      </c>
      <c r="C542" s="36" t="s">
        <v>686</v>
      </c>
      <c r="D542" s="36" t="s">
        <v>687</v>
      </c>
      <c r="E542" s="36" t="s">
        <v>50</v>
      </c>
    </row>
    <row r="543">
      <c r="A543" s="36" t="s">
        <v>74</v>
      </c>
      <c r="B543" s="36" t="s">
        <v>2948</v>
      </c>
      <c r="C543" s="36" t="s">
        <v>690</v>
      </c>
      <c r="D543" s="36" t="s">
        <v>691</v>
      </c>
      <c r="E543" s="36" t="s">
        <v>165</v>
      </c>
    </row>
    <row r="544">
      <c r="A544" s="36" t="s">
        <v>74</v>
      </c>
      <c r="B544" s="36" t="s">
        <v>2948</v>
      </c>
      <c r="C544" s="36" t="s">
        <v>694</v>
      </c>
      <c r="D544" s="36" t="s">
        <v>695</v>
      </c>
      <c r="E544" s="36" t="s">
        <v>78</v>
      </c>
    </row>
    <row r="545">
      <c r="A545" s="36" t="s">
        <v>74</v>
      </c>
      <c r="B545" s="36" t="s">
        <v>2948</v>
      </c>
      <c r="C545" s="36" t="s">
        <v>707</v>
      </c>
      <c r="D545" s="36" t="s">
        <v>709</v>
      </c>
      <c r="E545" s="36" t="s">
        <v>165</v>
      </c>
    </row>
    <row r="546">
      <c r="A546" s="36" t="s">
        <v>74</v>
      </c>
      <c r="B546" s="36" t="s">
        <v>2948</v>
      </c>
      <c r="C546" s="36" t="s">
        <v>713</v>
      </c>
      <c r="D546" s="36" t="s">
        <v>715</v>
      </c>
      <c r="E546" s="36" t="s">
        <v>165</v>
      </c>
    </row>
    <row r="547">
      <c r="A547" s="36" t="s">
        <v>74</v>
      </c>
      <c r="B547" s="36" t="s">
        <v>2948</v>
      </c>
      <c r="C547" s="36" t="s">
        <v>731</v>
      </c>
      <c r="D547" s="36" t="s">
        <v>2831</v>
      </c>
      <c r="E547" s="36" t="s">
        <v>127</v>
      </c>
    </row>
    <row r="548">
      <c r="A548" s="36" t="s">
        <v>74</v>
      </c>
      <c r="B548" s="36" t="s">
        <v>2948</v>
      </c>
      <c r="C548" s="36" t="s">
        <v>743</v>
      </c>
      <c r="D548" s="36" t="s">
        <v>745</v>
      </c>
      <c r="E548" s="36" t="s">
        <v>127</v>
      </c>
    </row>
    <row r="549">
      <c r="A549" s="36" t="s">
        <v>74</v>
      </c>
      <c r="B549" s="36" t="s">
        <v>2948</v>
      </c>
      <c r="C549" s="36" t="s">
        <v>748</v>
      </c>
      <c r="D549" s="36" t="s">
        <v>750</v>
      </c>
      <c r="E549" s="36" t="s">
        <v>71</v>
      </c>
    </row>
    <row r="550">
      <c r="A550" s="36" t="s">
        <v>74</v>
      </c>
      <c r="B550" s="36" t="s">
        <v>2948</v>
      </c>
      <c r="C550" s="36" t="s">
        <v>754</v>
      </c>
      <c r="D550" s="36" t="s">
        <v>756</v>
      </c>
      <c r="E550" s="36" t="s">
        <v>165</v>
      </c>
    </row>
    <row r="551">
      <c r="A551" s="36" t="s">
        <v>74</v>
      </c>
      <c r="B551" s="36" t="s">
        <v>2948</v>
      </c>
      <c r="C551" s="36" t="s">
        <v>760</v>
      </c>
      <c r="D551" s="36" t="s">
        <v>762</v>
      </c>
      <c r="E551" s="36" t="s">
        <v>165</v>
      </c>
    </row>
    <row r="552">
      <c r="A552" s="36" t="s">
        <v>74</v>
      </c>
      <c r="B552" s="36" t="s">
        <v>2948</v>
      </c>
      <c r="C552" s="36" t="s">
        <v>766</v>
      </c>
      <c r="D552" s="36" t="s">
        <v>767</v>
      </c>
      <c r="E552" s="36" t="s">
        <v>50</v>
      </c>
    </row>
    <row r="553">
      <c r="A553" s="36" t="s">
        <v>74</v>
      </c>
      <c r="B553" s="36" t="s">
        <v>2948</v>
      </c>
      <c r="C553" s="36" t="s">
        <v>771</v>
      </c>
      <c r="D553" s="36" t="s">
        <v>772</v>
      </c>
      <c r="E553" s="36" t="s">
        <v>78</v>
      </c>
    </row>
    <row r="554">
      <c r="A554" s="36" t="s">
        <v>74</v>
      </c>
      <c r="B554" s="36" t="s">
        <v>2948</v>
      </c>
      <c r="C554" s="36" t="s">
        <v>776</v>
      </c>
      <c r="D554" s="36" t="s">
        <v>777</v>
      </c>
      <c r="E554" s="36" t="s">
        <v>50</v>
      </c>
    </row>
    <row r="555">
      <c r="A555" s="36" t="s">
        <v>74</v>
      </c>
      <c r="B555" s="36" t="s">
        <v>2948</v>
      </c>
      <c r="C555" s="36" t="s">
        <v>781</v>
      </c>
      <c r="D555" s="36" t="s">
        <v>782</v>
      </c>
      <c r="E555" s="36" t="s">
        <v>78</v>
      </c>
    </row>
    <row r="556">
      <c r="A556" s="36" t="s">
        <v>74</v>
      </c>
      <c r="B556" s="36" t="s">
        <v>2948</v>
      </c>
      <c r="C556" s="36" t="s">
        <v>786</v>
      </c>
      <c r="D556" s="36" t="s">
        <v>787</v>
      </c>
      <c r="E556" s="36" t="s">
        <v>78</v>
      </c>
    </row>
    <row r="557">
      <c r="A557" s="36" t="s">
        <v>74</v>
      </c>
      <c r="B557" s="36" t="s">
        <v>2948</v>
      </c>
      <c r="C557" s="36" t="s">
        <v>791</v>
      </c>
      <c r="D557" s="36" t="s">
        <v>792</v>
      </c>
      <c r="E557" s="36" t="s">
        <v>50</v>
      </c>
    </row>
    <row r="558">
      <c r="A558" s="36" t="s">
        <v>74</v>
      </c>
      <c r="B558" s="36" t="s">
        <v>2948</v>
      </c>
      <c r="C558" s="36" t="s">
        <v>796</v>
      </c>
      <c r="D558" s="36" t="s">
        <v>797</v>
      </c>
      <c r="E558" s="36" t="s">
        <v>165</v>
      </c>
    </row>
    <row r="559">
      <c r="A559" s="36" t="s">
        <v>74</v>
      </c>
      <c r="B559" s="36" t="s">
        <v>2948</v>
      </c>
      <c r="C559" s="36" t="s">
        <v>805</v>
      </c>
      <c r="D559" s="36" t="s">
        <v>807</v>
      </c>
      <c r="E559" s="36" t="s">
        <v>165</v>
      </c>
    </row>
    <row r="560">
      <c r="A560" s="36" t="s">
        <v>74</v>
      </c>
      <c r="B560" s="36" t="s">
        <v>2948</v>
      </c>
      <c r="C560" s="36" t="s">
        <v>823</v>
      </c>
      <c r="D560" s="36" t="s">
        <v>825</v>
      </c>
      <c r="E560" s="36" t="s">
        <v>165</v>
      </c>
    </row>
    <row r="561">
      <c r="A561" s="36" t="s">
        <v>74</v>
      </c>
      <c r="B561" s="36" t="s">
        <v>2948</v>
      </c>
      <c r="C561" s="36" t="s">
        <v>840</v>
      </c>
      <c r="D561" s="36" t="s">
        <v>431</v>
      </c>
      <c r="E561" s="36" t="s">
        <v>165</v>
      </c>
    </row>
    <row r="562">
      <c r="A562" s="36" t="s">
        <v>74</v>
      </c>
      <c r="B562" s="36" t="s">
        <v>2948</v>
      </c>
      <c r="C562" s="36" t="s">
        <v>844</v>
      </c>
      <c r="D562" s="36" t="s">
        <v>845</v>
      </c>
      <c r="E562" s="36" t="s">
        <v>78</v>
      </c>
    </row>
    <row r="563">
      <c r="A563" s="36" t="s">
        <v>74</v>
      </c>
      <c r="B563" s="36" t="s">
        <v>2948</v>
      </c>
      <c r="C563" s="36" t="s">
        <v>848</v>
      </c>
      <c r="D563" s="36" t="s">
        <v>849</v>
      </c>
      <c r="E563" s="36" t="s">
        <v>127</v>
      </c>
    </row>
    <row r="564">
      <c r="A564" s="36" t="s">
        <v>74</v>
      </c>
      <c r="B564" s="36" t="s">
        <v>2948</v>
      </c>
      <c r="C564" s="36" t="s">
        <v>852</v>
      </c>
      <c r="D564" s="36" t="s">
        <v>853</v>
      </c>
      <c r="E564" s="36" t="s">
        <v>165</v>
      </c>
      <c r="F564" s="36">
        <v>0.0</v>
      </c>
    </row>
    <row r="565">
      <c r="A565" s="36" t="s">
        <v>74</v>
      </c>
      <c r="B565" s="36" t="s">
        <v>2948</v>
      </c>
      <c r="C565" s="36" t="s">
        <v>857</v>
      </c>
      <c r="D565" s="36" t="s">
        <v>859</v>
      </c>
      <c r="E565" s="36" t="s">
        <v>71</v>
      </c>
    </row>
    <row r="566">
      <c r="A566" s="36" t="s">
        <v>74</v>
      </c>
      <c r="B566" s="36" t="s">
        <v>2948</v>
      </c>
      <c r="C566" s="36" t="s">
        <v>862</v>
      </c>
      <c r="D566" s="36" t="s">
        <v>17703</v>
      </c>
      <c r="E566" s="36" t="s">
        <v>78</v>
      </c>
    </row>
    <row r="567">
      <c r="A567" s="36" t="s">
        <v>74</v>
      </c>
      <c r="B567" s="36" t="s">
        <v>2948</v>
      </c>
      <c r="C567" s="36" t="s">
        <v>867</v>
      </c>
      <c r="D567" s="36" t="s">
        <v>868</v>
      </c>
      <c r="E567" s="36" t="s">
        <v>165</v>
      </c>
    </row>
    <row r="568">
      <c r="A568" s="36" t="s">
        <v>74</v>
      </c>
      <c r="B568" s="36" t="s">
        <v>2948</v>
      </c>
      <c r="C568" s="36" t="s">
        <v>886</v>
      </c>
      <c r="D568" s="36" t="s">
        <v>887</v>
      </c>
      <c r="E568" s="36" t="s">
        <v>58</v>
      </c>
    </row>
    <row r="569">
      <c r="A569" s="36" t="s">
        <v>74</v>
      </c>
      <c r="B569" s="36" t="s">
        <v>2948</v>
      </c>
      <c r="C569" s="36" t="s">
        <v>890</v>
      </c>
      <c r="D569" s="36" t="s">
        <v>891</v>
      </c>
      <c r="E569" s="36" t="s">
        <v>78</v>
      </c>
    </row>
    <row r="570">
      <c r="A570" s="36" t="s">
        <v>74</v>
      </c>
      <c r="B570" s="36" t="s">
        <v>2948</v>
      </c>
      <c r="C570" s="36" t="s">
        <v>894</v>
      </c>
      <c r="D570" s="36" t="s">
        <v>895</v>
      </c>
      <c r="E570" s="36" t="s">
        <v>165</v>
      </c>
    </row>
    <row r="571">
      <c r="A571" s="36" t="s">
        <v>74</v>
      </c>
      <c r="B571" s="36" t="s">
        <v>2948</v>
      </c>
      <c r="C571" s="36" t="s">
        <v>915</v>
      </c>
      <c r="D571" s="36" t="s">
        <v>916</v>
      </c>
      <c r="E571" s="36" t="s">
        <v>78</v>
      </c>
    </row>
    <row r="572">
      <c r="A572" s="36" t="s">
        <v>74</v>
      </c>
      <c r="B572" s="36" t="s">
        <v>2948</v>
      </c>
      <c r="C572" s="36" t="s">
        <v>920</v>
      </c>
      <c r="D572" s="36" t="s">
        <v>922</v>
      </c>
      <c r="E572" s="36" t="s">
        <v>923</v>
      </c>
    </row>
    <row r="573">
      <c r="A573" s="36" t="s">
        <v>74</v>
      </c>
      <c r="B573" s="36" t="s">
        <v>2948</v>
      </c>
      <c r="C573" s="36" t="s">
        <v>936</v>
      </c>
      <c r="D573" s="36" t="s">
        <v>938</v>
      </c>
      <c r="E573" s="36" t="s">
        <v>127</v>
      </c>
    </row>
    <row r="574">
      <c r="A574" s="36" t="s">
        <v>74</v>
      </c>
      <c r="B574" s="36" t="s">
        <v>2948</v>
      </c>
      <c r="C574" s="36" t="s">
        <v>941</v>
      </c>
      <c r="D574" s="36" t="s">
        <v>943</v>
      </c>
      <c r="E574" s="36" t="s">
        <v>127</v>
      </c>
    </row>
    <row r="575">
      <c r="A575" s="36" t="s">
        <v>74</v>
      </c>
      <c r="B575" s="36" t="s">
        <v>2948</v>
      </c>
      <c r="C575" s="36" t="s">
        <v>946</v>
      </c>
      <c r="D575" s="36" t="s">
        <v>947</v>
      </c>
      <c r="E575" s="36" t="s">
        <v>165</v>
      </c>
    </row>
    <row r="576">
      <c r="A576" s="36" t="s">
        <v>74</v>
      </c>
      <c r="B576" s="36" t="s">
        <v>2948</v>
      </c>
      <c r="C576" s="36" t="s">
        <v>950</v>
      </c>
      <c r="D576" s="36" t="s">
        <v>951</v>
      </c>
      <c r="E576" s="36" t="s">
        <v>100</v>
      </c>
    </row>
    <row r="577">
      <c r="A577" s="36" t="s">
        <v>74</v>
      </c>
      <c r="B577" s="36" t="s">
        <v>2948</v>
      </c>
      <c r="C577" s="36" t="s">
        <v>954</v>
      </c>
      <c r="D577" s="36" t="s">
        <v>956</v>
      </c>
      <c r="E577" s="36" t="s">
        <v>78</v>
      </c>
      <c r="F577" s="36" t="s">
        <v>3192</v>
      </c>
    </row>
    <row r="578">
      <c r="A578" s="36" t="s">
        <v>74</v>
      </c>
      <c r="B578" s="36" t="s">
        <v>2948</v>
      </c>
      <c r="C578" s="36" t="s">
        <v>959</v>
      </c>
      <c r="D578" s="36" t="s">
        <v>960</v>
      </c>
      <c r="E578" s="36" t="s">
        <v>50</v>
      </c>
    </row>
    <row r="579">
      <c r="A579" s="36" t="s">
        <v>74</v>
      </c>
      <c r="B579" s="36" t="s">
        <v>2948</v>
      </c>
      <c r="C579" s="36" t="s">
        <v>962</v>
      </c>
      <c r="D579" s="36" t="s">
        <v>963</v>
      </c>
      <c r="E579" s="36" t="s">
        <v>100</v>
      </c>
    </row>
    <row r="580">
      <c r="A580" s="36" t="s">
        <v>74</v>
      </c>
      <c r="B580" s="36" t="s">
        <v>2948</v>
      </c>
      <c r="C580" s="36" t="s">
        <v>966</v>
      </c>
      <c r="D580" s="36" t="s">
        <v>967</v>
      </c>
      <c r="E580" s="36" t="s">
        <v>165</v>
      </c>
      <c r="F580" s="36">
        <v>0.0</v>
      </c>
    </row>
    <row r="581">
      <c r="A581" s="36" t="s">
        <v>74</v>
      </c>
      <c r="B581" s="36" t="s">
        <v>2948</v>
      </c>
      <c r="C581" s="36" t="s">
        <v>979</v>
      </c>
      <c r="D581" s="36" t="s">
        <v>979</v>
      </c>
      <c r="E581" s="36" t="s">
        <v>100</v>
      </c>
    </row>
    <row r="582">
      <c r="A582" s="36" t="s">
        <v>74</v>
      </c>
      <c r="B582" s="36" t="s">
        <v>2948</v>
      </c>
      <c r="C582" s="36" t="s">
        <v>993</v>
      </c>
      <c r="D582" s="36" t="s">
        <v>994</v>
      </c>
      <c r="E582" s="36" t="s">
        <v>100</v>
      </c>
    </row>
    <row r="583">
      <c r="A583" s="36" t="s">
        <v>74</v>
      </c>
      <c r="B583" s="36" t="s">
        <v>2948</v>
      </c>
      <c r="C583" s="36" t="s">
        <v>1024</v>
      </c>
      <c r="D583" s="36" t="s">
        <v>1025</v>
      </c>
      <c r="E583" s="36" t="s">
        <v>1026</v>
      </c>
    </row>
    <row r="584">
      <c r="A584" s="36" t="s">
        <v>74</v>
      </c>
      <c r="B584" s="36" t="s">
        <v>2948</v>
      </c>
      <c r="C584" s="36" t="s">
        <v>1029</v>
      </c>
      <c r="D584" s="36" t="s">
        <v>1031</v>
      </c>
      <c r="E584" s="36" t="s">
        <v>127</v>
      </c>
    </row>
    <row r="585">
      <c r="A585" s="36" t="s">
        <v>74</v>
      </c>
      <c r="B585" s="36" t="s">
        <v>2948</v>
      </c>
      <c r="C585" s="36" t="s">
        <v>1034</v>
      </c>
      <c r="D585" s="36" t="s">
        <v>1035</v>
      </c>
      <c r="E585" s="36" t="s">
        <v>50</v>
      </c>
    </row>
    <row r="586">
      <c r="A586" s="36" t="s">
        <v>74</v>
      </c>
      <c r="B586" s="36" t="s">
        <v>2948</v>
      </c>
      <c r="C586" s="36" t="s">
        <v>1038</v>
      </c>
      <c r="D586" s="36" t="s">
        <v>1039</v>
      </c>
      <c r="E586" s="36" t="s">
        <v>50</v>
      </c>
    </row>
    <row r="587">
      <c r="A587" s="36" t="s">
        <v>74</v>
      </c>
      <c r="B587" s="36" t="s">
        <v>2948</v>
      </c>
      <c r="C587" s="36" t="s">
        <v>1042</v>
      </c>
      <c r="D587" s="36" t="s">
        <v>1042</v>
      </c>
      <c r="E587" s="36" t="s">
        <v>165</v>
      </c>
      <c r="F587" s="36">
        <v>0.0</v>
      </c>
    </row>
    <row r="588">
      <c r="A588" s="36" t="s">
        <v>74</v>
      </c>
      <c r="B588" s="36" t="s">
        <v>2948</v>
      </c>
      <c r="C588" s="36" t="s">
        <v>1054</v>
      </c>
      <c r="D588" s="36" t="s">
        <v>1055</v>
      </c>
      <c r="E588" s="36" t="s">
        <v>78</v>
      </c>
    </row>
    <row r="589">
      <c r="A589" s="36" t="s">
        <v>74</v>
      </c>
      <c r="B589" s="36" t="s">
        <v>2948</v>
      </c>
      <c r="C589" s="36" t="s">
        <v>1059</v>
      </c>
      <c r="D589" s="36" t="s">
        <v>1061</v>
      </c>
      <c r="E589" s="36" t="s">
        <v>923</v>
      </c>
    </row>
    <row r="590">
      <c r="A590" s="36" t="s">
        <v>74</v>
      </c>
      <c r="B590" s="36" t="s">
        <v>2948</v>
      </c>
      <c r="C590" s="36" t="s">
        <v>1075</v>
      </c>
      <c r="D590" s="36" t="s">
        <v>1076</v>
      </c>
      <c r="E590" s="36" t="s">
        <v>58</v>
      </c>
    </row>
    <row r="591">
      <c r="A591" s="36" t="s">
        <v>74</v>
      </c>
      <c r="B591" s="36" t="s">
        <v>2948</v>
      </c>
      <c r="C591" s="36" t="s">
        <v>1095</v>
      </c>
      <c r="D591" s="36" t="s">
        <v>1096</v>
      </c>
      <c r="E591" s="36" t="s">
        <v>127</v>
      </c>
    </row>
    <row r="592">
      <c r="A592" s="36" t="s">
        <v>74</v>
      </c>
      <c r="B592" s="36" t="s">
        <v>2948</v>
      </c>
      <c r="C592" s="36" t="s">
        <v>1099</v>
      </c>
      <c r="D592" s="36" t="s">
        <v>1100</v>
      </c>
      <c r="E592" s="36" t="s">
        <v>127</v>
      </c>
    </row>
    <row r="593">
      <c r="A593" s="36" t="s">
        <v>74</v>
      </c>
      <c r="B593" s="36" t="s">
        <v>2948</v>
      </c>
      <c r="C593" s="36" t="s">
        <v>1103</v>
      </c>
      <c r="D593" s="36" t="s">
        <v>1104</v>
      </c>
      <c r="E593" s="36" t="s">
        <v>165</v>
      </c>
    </row>
    <row r="594">
      <c r="A594" s="36" t="s">
        <v>74</v>
      </c>
      <c r="B594" s="36" t="s">
        <v>2948</v>
      </c>
      <c r="C594" s="36" t="s">
        <v>1113</v>
      </c>
      <c r="D594" s="36" t="s">
        <v>1114</v>
      </c>
      <c r="E594" s="36" t="s">
        <v>165</v>
      </c>
      <c r="F594" s="36">
        <v>0.0</v>
      </c>
    </row>
    <row r="595">
      <c r="A595" s="36" t="s">
        <v>74</v>
      </c>
      <c r="B595" s="36" t="s">
        <v>2948</v>
      </c>
      <c r="C595" s="36" t="s">
        <v>1117</v>
      </c>
      <c r="D595" s="36" t="s">
        <v>1119</v>
      </c>
      <c r="E595" s="36" t="s">
        <v>71</v>
      </c>
    </row>
    <row r="596">
      <c r="A596" s="36" t="s">
        <v>74</v>
      </c>
      <c r="B596" s="36" t="s">
        <v>2948</v>
      </c>
      <c r="C596" s="36" t="s">
        <v>1146</v>
      </c>
      <c r="D596" s="36" t="s">
        <v>17700</v>
      </c>
      <c r="E596" s="36" t="s">
        <v>78</v>
      </c>
    </row>
    <row r="597">
      <c r="A597" s="36" t="s">
        <v>74</v>
      </c>
      <c r="B597" s="36" t="s">
        <v>2948</v>
      </c>
      <c r="C597" s="36" t="s">
        <v>1182</v>
      </c>
      <c r="D597" s="36" t="s">
        <v>1183</v>
      </c>
      <c r="E597" s="36" t="s">
        <v>165</v>
      </c>
      <c r="F597" s="36">
        <v>0.0</v>
      </c>
    </row>
    <row r="598">
      <c r="A598" s="36" t="s">
        <v>74</v>
      </c>
      <c r="B598" s="36" t="s">
        <v>2948</v>
      </c>
      <c r="C598" s="36" t="s">
        <v>1187</v>
      </c>
      <c r="D598" s="36" t="s">
        <v>1189</v>
      </c>
      <c r="E598" s="36" t="s">
        <v>71</v>
      </c>
    </row>
    <row r="599">
      <c r="A599" s="36" t="s">
        <v>74</v>
      </c>
      <c r="B599" s="36" t="s">
        <v>2948</v>
      </c>
      <c r="C599" s="36" t="s">
        <v>2934</v>
      </c>
      <c r="D599" s="36" t="s">
        <v>2935</v>
      </c>
      <c r="E599" s="36" t="s">
        <v>2936</v>
      </c>
    </row>
    <row r="600">
      <c r="A600" s="36" t="s">
        <v>74</v>
      </c>
      <c r="B600" s="36" t="s">
        <v>2948</v>
      </c>
      <c r="C600" s="36" t="s">
        <v>2937</v>
      </c>
      <c r="D600" s="36" t="s">
        <v>2938</v>
      </c>
      <c r="E600" s="36" t="s">
        <v>2936</v>
      </c>
    </row>
    <row r="601">
      <c r="A601" s="36" t="s">
        <v>74</v>
      </c>
      <c r="B601" s="36" t="s">
        <v>2948</v>
      </c>
      <c r="C601" s="36" t="s">
        <v>1192</v>
      </c>
      <c r="D601" s="36" t="s">
        <v>1193</v>
      </c>
      <c r="E601" s="36" t="s">
        <v>127</v>
      </c>
    </row>
    <row r="602">
      <c r="A602" s="36" t="s">
        <v>74</v>
      </c>
      <c r="B602" s="36" t="s">
        <v>2948</v>
      </c>
      <c r="C602" s="36" t="s">
        <v>1196</v>
      </c>
      <c r="D602" s="36" t="s">
        <v>1197</v>
      </c>
      <c r="E602" s="36" t="s">
        <v>127</v>
      </c>
    </row>
    <row r="603">
      <c r="A603" s="36" t="s">
        <v>74</v>
      </c>
      <c r="B603" s="36" t="s">
        <v>2948</v>
      </c>
      <c r="C603" s="36" t="s">
        <v>1200</v>
      </c>
      <c r="D603" s="36" t="s">
        <v>1201</v>
      </c>
      <c r="E603" s="36" t="s">
        <v>50</v>
      </c>
    </row>
    <row r="604">
      <c r="A604" s="36" t="s">
        <v>74</v>
      </c>
      <c r="B604" s="36" t="s">
        <v>2948</v>
      </c>
      <c r="C604" s="36" t="s">
        <v>1204</v>
      </c>
      <c r="D604" s="36" t="s">
        <v>1205</v>
      </c>
      <c r="E604" s="36" t="s">
        <v>127</v>
      </c>
    </row>
    <row r="605">
      <c r="A605" s="36" t="s">
        <v>74</v>
      </c>
      <c r="B605" s="36" t="s">
        <v>2948</v>
      </c>
      <c r="C605" s="36" t="s">
        <v>1208</v>
      </c>
      <c r="D605" s="36" t="s">
        <v>1209</v>
      </c>
      <c r="E605" s="36" t="s">
        <v>127</v>
      </c>
    </row>
    <row r="606">
      <c r="A606" s="36" t="s">
        <v>74</v>
      </c>
      <c r="B606" s="36" t="s">
        <v>2948</v>
      </c>
      <c r="C606" s="36" t="s">
        <v>1212</v>
      </c>
      <c r="D606" s="36" t="s">
        <v>1213</v>
      </c>
      <c r="E606" s="36" t="s">
        <v>58</v>
      </c>
    </row>
    <row r="607">
      <c r="A607" s="36" t="s">
        <v>74</v>
      </c>
      <c r="B607" s="36" t="s">
        <v>2948</v>
      </c>
      <c r="C607" s="36" t="s">
        <v>1216</v>
      </c>
      <c r="D607" s="36" t="s">
        <v>1217</v>
      </c>
      <c r="E607" s="36" t="s">
        <v>165</v>
      </c>
    </row>
    <row r="608">
      <c r="A608" s="36" t="s">
        <v>74</v>
      </c>
      <c r="B608" s="36" t="s">
        <v>2948</v>
      </c>
      <c r="C608" s="36" t="s">
        <v>1255</v>
      </c>
      <c r="D608" s="36" t="s">
        <v>1256</v>
      </c>
      <c r="E608" s="36" t="s">
        <v>165</v>
      </c>
    </row>
    <row r="609">
      <c r="A609" s="36" t="s">
        <v>74</v>
      </c>
      <c r="B609" s="36" t="s">
        <v>2948</v>
      </c>
      <c r="C609" s="36" t="s">
        <v>1265</v>
      </c>
      <c r="D609" s="36" t="s">
        <v>1266</v>
      </c>
      <c r="E609" s="36" t="s">
        <v>165</v>
      </c>
    </row>
    <row r="610">
      <c r="A610" s="36" t="s">
        <v>74</v>
      </c>
      <c r="B610" s="36" t="s">
        <v>2948</v>
      </c>
      <c r="C610" s="36" t="s">
        <v>1270</v>
      </c>
      <c r="D610" s="36" t="s">
        <v>1271</v>
      </c>
      <c r="E610" s="36" t="s">
        <v>165</v>
      </c>
    </row>
    <row r="611">
      <c r="A611" s="36" t="s">
        <v>74</v>
      </c>
      <c r="B611" s="36" t="s">
        <v>2948</v>
      </c>
      <c r="C611" s="36" t="s">
        <v>1275</v>
      </c>
      <c r="D611" s="36" t="s">
        <v>1276</v>
      </c>
      <c r="E611" s="36" t="s">
        <v>165</v>
      </c>
    </row>
    <row r="612">
      <c r="A612" s="36" t="s">
        <v>74</v>
      </c>
      <c r="B612" s="36" t="s">
        <v>2948</v>
      </c>
      <c r="C612" s="36" t="s">
        <v>1280</v>
      </c>
      <c r="D612" s="36" t="s">
        <v>1281</v>
      </c>
      <c r="E612" s="36" t="s">
        <v>165</v>
      </c>
      <c r="F612" s="36">
        <v>0.0</v>
      </c>
    </row>
    <row r="613">
      <c r="A613" s="36" t="s">
        <v>74</v>
      </c>
      <c r="B613" s="36" t="s">
        <v>2948</v>
      </c>
      <c r="C613" s="36" t="s">
        <v>1285</v>
      </c>
      <c r="D613" s="36" t="s">
        <v>1286</v>
      </c>
      <c r="E613" s="36" t="s">
        <v>165</v>
      </c>
    </row>
    <row r="614">
      <c r="A614" s="36" t="s">
        <v>74</v>
      </c>
      <c r="B614" s="36" t="s">
        <v>2948</v>
      </c>
      <c r="C614" s="36" t="s">
        <v>1290</v>
      </c>
      <c r="D614" s="36" t="s">
        <v>1291</v>
      </c>
      <c r="E614" s="36" t="s">
        <v>165</v>
      </c>
    </row>
    <row r="615">
      <c r="A615" s="36" t="s">
        <v>74</v>
      </c>
      <c r="B615" s="36" t="s">
        <v>2948</v>
      </c>
      <c r="C615" s="36" t="s">
        <v>1295</v>
      </c>
      <c r="D615" s="36" t="s">
        <v>1296</v>
      </c>
      <c r="E615" s="36" t="s">
        <v>165</v>
      </c>
    </row>
    <row r="616">
      <c r="A616" s="36" t="s">
        <v>74</v>
      </c>
      <c r="B616" s="36" t="s">
        <v>2948</v>
      </c>
      <c r="C616" s="36" t="s">
        <v>1299</v>
      </c>
      <c r="D616" s="36" t="s">
        <v>1300</v>
      </c>
      <c r="E616" s="36" t="s">
        <v>78</v>
      </c>
    </row>
    <row r="617">
      <c r="A617" s="36" t="s">
        <v>74</v>
      </c>
      <c r="B617" s="36" t="s">
        <v>2948</v>
      </c>
      <c r="C617" s="36" t="s">
        <v>1303</v>
      </c>
      <c r="D617" s="36" t="s">
        <v>1304</v>
      </c>
      <c r="E617" s="36" t="s">
        <v>58</v>
      </c>
    </row>
    <row r="618">
      <c r="A618" s="36" t="s">
        <v>74</v>
      </c>
      <c r="B618" s="36" t="s">
        <v>2948</v>
      </c>
      <c r="C618" s="36" t="s">
        <v>1307</v>
      </c>
      <c r="D618" s="36" t="s">
        <v>1308</v>
      </c>
      <c r="E618" s="36" t="s">
        <v>78</v>
      </c>
    </row>
    <row r="619">
      <c r="A619" s="36" t="s">
        <v>74</v>
      </c>
      <c r="B619" s="36" t="s">
        <v>2948</v>
      </c>
      <c r="C619" s="36" t="s">
        <v>1315</v>
      </c>
      <c r="D619" s="36" t="s">
        <v>1316</v>
      </c>
      <c r="E619" s="36" t="s">
        <v>58</v>
      </c>
    </row>
    <row r="620">
      <c r="A620" s="36" t="s">
        <v>74</v>
      </c>
      <c r="B620" s="36" t="s">
        <v>2948</v>
      </c>
      <c r="C620" s="36" t="s">
        <v>1320</v>
      </c>
      <c r="D620" s="36" t="s">
        <v>1322</v>
      </c>
      <c r="E620" s="36" t="s">
        <v>58</v>
      </c>
    </row>
    <row r="621">
      <c r="A621" s="36" t="s">
        <v>74</v>
      </c>
      <c r="B621" s="36" t="s">
        <v>2948</v>
      </c>
      <c r="C621" s="36" t="s">
        <v>1326</v>
      </c>
      <c r="D621" s="36" t="s">
        <v>1327</v>
      </c>
      <c r="E621" s="36" t="s">
        <v>58</v>
      </c>
    </row>
    <row r="622">
      <c r="A622" s="36" t="s">
        <v>74</v>
      </c>
      <c r="B622" s="36" t="s">
        <v>2948</v>
      </c>
      <c r="C622" s="36" t="s">
        <v>1331</v>
      </c>
      <c r="D622" s="36" t="s">
        <v>1332</v>
      </c>
      <c r="E622" s="36" t="s">
        <v>58</v>
      </c>
    </row>
    <row r="623">
      <c r="A623" s="36" t="s">
        <v>74</v>
      </c>
      <c r="B623" s="36" t="s">
        <v>2948</v>
      </c>
      <c r="C623" s="36" t="s">
        <v>1349</v>
      </c>
      <c r="D623" s="36" t="s">
        <v>1350</v>
      </c>
      <c r="E623" s="36" t="s">
        <v>58</v>
      </c>
    </row>
    <row r="624">
      <c r="A624" s="36" t="s">
        <v>74</v>
      </c>
      <c r="B624" s="36" t="s">
        <v>2948</v>
      </c>
      <c r="C624" s="36" t="s">
        <v>1354</v>
      </c>
      <c r="D624" s="36" t="s">
        <v>1356</v>
      </c>
      <c r="E624" s="36" t="s">
        <v>100</v>
      </c>
    </row>
    <row r="625">
      <c r="A625" s="36" t="s">
        <v>74</v>
      </c>
      <c r="B625" s="36" t="s">
        <v>2948</v>
      </c>
      <c r="C625" s="36" t="s">
        <v>1360</v>
      </c>
      <c r="D625" s="36" t="s">
        <v>1362</v>
      </c>
      <c r="E625" s="36" t="s">
        <v>165</v>
      </c>
    </row>
    <row r="626">
      <c r="A626" s="36" t="s">
        <v>74</v>
      </c>
      <c r="B626" s="36" t="s">
        <v>2948</v>
      </c>
      <c r="C626" s="36" t="s">
        <v>1366</v>
      </c>
      <c r="D626" s="36" t="s">
        <v>1368</v>
      </c>
      <c r="E626" s="36" t="s">
        <v>78</v>
      </c>
    </row>
    <row r="627">
      <c r="A627" s="36" t="s">
        <v>74</v>
      </c>
      <c r="B627" s="36" t="s">
        <v>2948</v>
      </c>
      <c r="C627" s="36" t="s">
        <v>1372</v>
      </c>
      <c r="D627" s="36" t="s">
        <v>1374</v>
      </c>
      <c r="E627" s="36" t="s">
        <v>165</v>
      </c>
    </row>
    <row r="628">
      <c r="A628" s="36" t="s">
        <v>74</v>
      </c>
      <c r="B628" s="36" t="s">
        <v>2948</v>
      </c>
      <c r="C628" s="36" t="s">
        <v>1378</v>
      </c>
      <c r="D628" s="36" t="s">
        <v>1380</v>
      </c>
      <c r="E628" s="36" t="s">
        <v>100</v>
      </c>
    </row>
    <row r="629">
      <c r="A629" s="36" t="s">
        <v>74</v>
      </c>
      <c r="B629" s="36" t="s">
        <v>2948</v>
      </c>
      <c r="C629" s="36" t="s">
        <v>1384</v>
      </c>
      <c r="D629" s="36" t="s">
        <v>1386</v>
      </c>
      <c r="E629" s="36" t="s">
        <v>165</v>
      </c>
    </row>
    <row r="630">
      <c r="A630" s="36" t="s">
        <v>74</v>
      </c>
      <c r="B630" s="36" t="s">
        <v>2948</v>
      </c>
      <c r="C630" s="36" t="s">
        <v>1390</v>
      </c>
      <c r="D630" s="36" t="s">
        <v>1392</v>
      </c>
      <c r="E630" s="36" t="s">
        <v>78</v>
      </c>
    </row>
    <row r="631">
      <c r="A631" s="36" t="s">
        <v>74</v>
      </c>
      <c r="B631" s="36" t="s">
        <v>2948</v>
      </c>
      <c r="C631" s="36" t="s">
        <v>1395</v>
      </c>
      <c r="D631" s="36" t="s">
        <v>1397</v>
      </c>
      <c r="E631" s="36" t="s">
        <v>100</v>
      </c>
    </row>
    <row r="632">
      <c r="A632" s="36" t="s">
        <v>74</v>
      </c>
      <c r="B632" s="36" t="s">
        <v>2948</v>
      </c>
      <c r="C632" s="36" t="s">
        <v>1401</v>
      </c>
      <c r="D632" s="36" t="s">
        <v>1403</v>
      </c>
      <c r="E632" s="36" t="s">
        <v>100</v>
      </c>
    </row>
    <row r="633">
      <c r="A633" s="36" t="s">
        <v>74</v>
      </c>
      <c r="B633" s="36" t="s">
        <v>2948</v>
      </c>
      <c r="C633" s="36" t="s">
        <v>1407</v>
      </c>
      <c r="D633" s="36" t="s">
        <v>1409</v>
      </c>
      <c r="E633" s="36" t="s">
        <v>165</v>
      </c>
    </row>
    <row r="634">
      <c r="A634" s="36" t="s">
        <v>74</v>
      </c>
      <c r="B634" s="36" t="s">
        <v>2948</v>
      </c>
      <c r="C634" s="36" t="s">
        <v>1413</v>
      </c>
      <c r="D634" s="36" t="s">
        <v>1415</v>
      </c>
      <c r="E634" s="36" t="s">
        <v>78</v>
      </c>
    </row>
    <row r="635">
      <c r="A635" s="36" t="s">
        <v>74</v>
      </c>
      <c r="B635" s="36" t="s">
        <v>2948</v>
      </c>
      <c r="C635" s="36" t="s">
        <v>1418</v>
      </c>
      <c r="D635" s="36" t="s">
        <v>1420</v>
      </c>
      <c r="E635" s="36" t="s">
        <v>78</v>
      </c>
    </row>
    <row r="636">
      <c r="A636" s="36" t="s">
        <v>74</v>
      </c>
      <c r="B636" s="36" t="s">
        <v>2948</v>
      </c>
      <c r="C636" s="36" t="s">
        <v>1434</v>
      </c>
      <c r="D636" s="36" t="s">
        <v>1436</v>
      </c>
      <c r="E636" s="36" t="s">
        <v>71</v>
      </c>
    </row>
    <row r="637">
      <c r="A637" s="36" t="s">
        <v>74</v>
      </c>
      <c r="B637" s="36" t="s">
        <v>2948</v>
      </c>
      <c r="C637" s="36" t="s">
        <v>1443</v>
      </c>
      <c r="D637" s="36" t="s">
        <v>1444</v>
      </c>
      <c r="E637" s="36" t="s">
        <v>100</v>
      </c>
      <c r="F637" s="36" t="s">
        <v>17704</v>
      </c>
    </row>
    <row r="638">
      <c r="A638" s="36" t="s">
        <v>74</v>
      </c>
      <c r="B638" s="36" t="s">
        <v>2948</v>
      </c>
      <c r="C638" s="36" t="s">
        <v>17693</v>
      </c>
      <c r="D638" s="36" t="s">
        <v>3458</v>
      </c>
      <c r="E638" s="36" t="s">
        <v>78</v>
      </c>
    </row>
    <row r="639">
      <c r="A639" s="36" t="s">
        <v>74</v>
      </c>
      <c r="B639" s="36" t="s">
        <v>2948</v>
      </c>
      <c r="C639" s="36" t="s">
        <v>1471</v>
      </c>
      <c r="D639" s="36" t="s">
        <v>1472</v>
      </c>
      <c r="E639" s="36" t="s">
        <v>78</v>
      </c>
    </row>
    <row r="640">
      <c r="A640" s="36" t="s">
        <v>74</v>
      </c>
      <c r="B640" s="36" t="s">
        <v>2948</v>
      </c>
      <c r="C640" s="36" t="s">
        <v>1476</v>
      </c>
      <c r="D640" s="36" t="s">
        <v>1477</v>
      </c>
      <c r="E640" s="36" t="s">
        <v>78</v>
      </c>
    </row>
    <row r="641">
      <c r="A641" s="36" t="s">
        <v>74</v>
      </c>
      <c r="B641" s="36" t="s">
        <v>2948</v>
      </c>
      <c r="C641" s="36" t="s">
        <v>1490</v>
      </c>
      <c r="D641" s="36" t="s">
        <v>1490</v>
      </c>
      <c r="E641" s="36" t="s">
        <v>165</v>
      </c>
      <c r="F641" s="36">
        <v>0.0</v>
      </c>
    </row>
    <row r="642">
      <c r="A642" s="36" t="s">
        <v>74</v>
      </c>
      <c r="B642" s="36" t="s">
        <v>2948</v>
      </c>
      <c r="C642" s="36" t="s">
        <v>1493</v>
      </c>
      <c r="D642" s="36" t="s">
        <v>1494</v>
      </c>
      <c r="E642" s="36" t="s">
        <v>50</v>
      </c>
    </row>
    <row r="643">
      <c r="A643" s="36" t="s">
        <v>74</v>
      </c>
      <c r="B643" s="36" t="s">
        <v>2948</v>
      </c>
      <c r="C643" s="36" t="s">
        <v>1497</v>
      </c>
      <c r="D643" s="36" t="s">
        <v>1499</v>
      </c>
      <c r="E643" s="36" t="s">
        <v>50</v>
      </c>
    </row>
    <row r="644">
      <c r="A644" s="36" t="s">
        <v>74</v>
      </c>
      <c r="B644" s="36" t="s">
        <v>2948</v>
      </c>
      <c r="C644" s="36" t="s">
        <v>1503</v>
      </c>
      <c r="D644" s="36" t="s">
        <v>1504</v>
      </c>
      <c r="E644" s="36" t="s">
        <v>165</v>
      </c>
    </row>
    <row r="645">
      <c r="A645" s="36" t="s">
        <v>74</v>
      </c>
      <c r="B645" s="36" t="s">
        <v>2948</v>
      </c>
      <c r="C645" s="36" t="s">
        <v>1508</v>
      </c>
      <c r="D645" s="36" t="s">
        <v>2929</v>
      </c>
      <c r="E645" s="36" t="s">
        <v>58</v>
      </c>
    </row>
    <row r="646">
      <c r="A646" s="36" t="s">
        <v>74</v>
      </c>
      <c r="B646" s="36" t="s">
        <v>2948</v>
      </c>
      <c r="C646" s="36" t="s">
        <v>1526</v>
      </c>
      <c r="D646" s="36" t="s">
        <v>1528</v>
      </c>
      <c r="E646" s="36" t="s">
        <v>78</v>
      </c>
    </row>
    <row r="647">
      <c r="A647" s="36" t="s">
        <v>74</v>
      </c>
      <c r="B647" s="36" t="s">
        <v>2948</v>
      </c>
      <c r="C647" s="36" t="s">
        <v>1540</v>
      </c>
      <c r="D647" s="36" t="s">
        <v>1542</v>
      </c>
      <c r="E647" s="36" t="s">
        <v>165</v>
      </c>
    </row>
    <row r="648">
      <c r="A648" s="36" t="s">
        <v>74</v>
      </c>
      <c r="B648" s="36" t="s">
        <v>2948</v>
      </c>
      <c r="C648" s="36" t="s">
        <v>1546</v>
      </c>
      <c r="D648" s="36" t="s">
        <v>1547</v>
      </c>
      <c r="E648" s="36" t="s">
        <v>127</v>
      </c>
    </row>
    <row r="649">
      <c r="A649" s="36" t="s">
        <v>74</v>
      </c>
      <c r="B649" s="36" t="s">
        <v>2948</v>
      </c>
      <c r="C649" s="36" t="s">
        <v>1551</v>
      </c>
      <c r="D649" s="36" t="s">
        <v>1552</v>
      </c>
      <c r="E649" s="36" t="s">
        <v>127</v>
      </c>
    </row>
    <row r="650">
      <c r="A650" s="36" t="s">
        <v>74</v>
      </c>
      <c r="B650" s="36" t="s">
        <v>2948</v>
      </c>
      <c r="C650" s="36" t="s">
        <v>1556</v>
      </c>
      <c r="D650" s="36" t="s">
        <v>1557</v>
      </c>
      <c r="E650" s="36" t="s">
        <v>78</v>
      </c>
    </row>
    <row r="651">
      <c r="A651" s="36" t="s">
        <v>74</v>
      </c>
      <c r="B651" s="36" t="s">
        <v>2948</v>
      </c>
      <c r="C651" s="36" t="s">
        <v>1561</v>
      </c>
      <c r="D651" s="36" t="s">
        <v>1563</v>
      </c>
      <c r="E651" s="36" t="s">
        <v>71</v>
      </c>
    </row>
    <row r="652">
      <c r="A652" s="36" t="s">
        <v>74</v>
      </c>
      <c r="B652" s="36" t="s">
        <v>2948</v>
      </c>
      <c r="C652" s="36" t="s">
        <v>1567</v>
      </c>
      <c r="D652" s="36" t="s">
        <v>1568</v>
      </c>
      <c r="E652" s="36" t="s">
        <v>78</v>
      </c>
    </row>
    <row r="653">
      <c r="A653" s="36" t="s">
        <v>74</v>
      </c>
      <c r="B653" s="36" t="s">
        <v>2948</v>
      </c>
      <c r="C653" s="36" t="s">
        <v>1583</v>
      </c>
      <c r="D653" s="36" t="s">
        <v>1585</v>
      </c>
      <c r="E653" s="36" t="s">
        <v>165</v>
      </c>
    </row>
    <row r="654">
      <c r="A654" s="36" t="s">
        <v>74</v>
      </c>
      <c r="B654" s="36" t="s">
        <v>2948</v>
      </c>
      <c r="C654" s="36" t="s">
        <v>1589</v>
      </c>
      <c r="D654" s="36" t="s">
        <v>1590</v>
      </c>
      <c r="E654" s="36" t="s">
        <v>50</v>
      </c>
    </row>
    <row r="655">
      <c r="A655" s="36" t="s">
        <v>74</v>
      </c>
      <c r="B655" s="36" t="s">
        <v>2948</v>
      </c>
      <c r="C655" s="36" t="s">
        <v>1594</v>
      </c>
      <c r="D655" s="36" t="s">
        <v>1595</v>
      </c>
      <c r="E655" s="36" t="s">
        <v>58</v>
      </c>
    </row>
    <row r="656">
      <c r="A656" s="36" t="s">
        <v>74</v>
      </c>
      <c r="B656" s="36" t="s">
        <v>2948</v>
      </c>
      <c r="C656" s="36" t="s">
        <v>1599</v>
      </c>
      <c r="D656" s="36" t="s">
        <v>1601</v>
      </c>
      <c r="E656" s="36" t="s">
        <v>58</v>
      </c>
    </row>
    <row r="657">
      <c r="A657" s="36" t="s">
        <v>74</v>
      </c>
      <c r="B657" s="36" t="s">
        <v>2948</v>
      </c>
      <c r="C657" s="36" t="s">
        <v>1605</v>
      </c>
      <c r="D657" s="36" t="s">
        <v>1607</v>
      </c>
      <c r="E657" s="36" t="s">
        <v>127</v>
      </c>
    </row>
    <row r="658">
      <c r="A658" s="36" t="s">
        <v>74</v>
      </c>
      <c r="B658" s="36" t="s">
        <v>2948</v>
      </c>
      <c r="C658" s="36" t="s">
        <v>1616</v>
      </c>
      <c r="D658" s="36" t="s">
        <v>1618</v>
      </c>
      <c r="E658" s="36" t="s">
        <v>127</v>
      </c>
    </row>
    <row r="659">
      <c r="A659" s="36" t="s">
        <v>74</v>
      </c>
      <c r="B659" s="36" t="s">
        <v>2948</v>
      </c>
      <c r="C659" s="36" t="s">
        <v>1621</v>
      </c>
      <c r="D659" s="36" t="s">
        <v>1623</v>
      </c>
      <c r="E659" s="36" t="s">
        <v>71</v>
      </c>
    </row>
    <row r="660">
      <c r="A660" s="36" t="s">
        <v>74</v>
      </c>
      <c r="B660" s="36" t="s">
        <v>2948</v>
      </c>
      <c r="C660" s="36" t="s">
        <v>1627</v>
      </c>
      <c r="D660" s="36" t="s">
        <v>1629</v>
      </c>
      <c r="E660" s="36" t="s">
        <v>165</v>
      </c>
    </row>
    <row r="661">
      <c r="A661" s="36" t="s">
        <v>74</v>
      </c>
      <c r="B661" s="36" t="s">
        <v>2948</v>
      </c>
      <c r="C661" s="36" t="s">
        <v>1633</v>
      </c>
      <c r="D661" s="36" t="s">
        <v>1635</v>
      </c>
      <c r="E661" s="36" t="s">
        <v>165</v>
      </c>
    </row>
    <row r="662">
      <c r="A662" s="36" t="s">
        <v>74</v>
      </c>
      <c r="B662" s="36" t="s">
        <v>2948</v>
      </c>
      <c r="C662" s="36" t="s">
        <v>1639</v>
      </c>
      <c r="D662" s="36" t="s">
        <v>1641</v>
      </c>
      <c r="E662" s="36" t="s">
        <v>50</v>
      </c>
    </row>
    <row r="663">
      <c r="A663" s="36" t="s">
        <v>74</v>
      </c>
      <c r="B663" s="36" t="s">
        <v>2948</v>
      </c>
      <c r="C663" s="36" t="s">
        <v>1645</v>
      </c>
      <c r="D663" s="36" t="s">
        <v>1646</v>
      </c>
      <c r="E663" s="36" t="s">
        <v>50</v>
      </c>
    </row>
    <row r="664">
      <c r="A664" s="36" t="s">
        <v>74</v>
      </c>
      <c r="B664" s="36" t="s">
        <v>2948</v>
      </c>
      <c r="C664" s="36" t="s">
        <v>1650</v>
      </c>
      <c r="D664" s="36" t="s">
        <v>1652</v>
      </c>
      <c r="E664" s="36" t="s">
        <v>165</v>
      </c>
    </row>
    <row r="665">
      <c r="A665" s="36" t="s">
        <v>74</v>
      </c>
      <c r="B665" s="36" t="s">
        <v>2948</v>
      </c>
      <c r="C665" s="36" t="s">
        <v>1675</v>
      </c>
      <c r="D665" s="36" t="s">
        <v>1676</v>
      </c>
      <c r="E665" s="36" t="s">
        <v>165</v>
      </c>
    </row>
    <row r="666">
      <c r="A666" s="36" t="s">
        <v>74</v>
      </c>
      <c r="B666" s="36" t="s">
        <v>2948</v>
      </c>
      <c r="C666" s="36" t="s">
        <v>1680</v>
      </c>
      <c r="D666" s="36" t="s">
        <v>1681</v>
      </c>
      <c r="E666" s="36" t="s">
        <v>165</v>
      </c>
    </row>
    <row r="667">
      <c r="A667" s="36" t="s">
        <v>74</v>
      </c>
      <c r="B667" s="36" t="s">
        <v>2948</v>
      </c>
      <c r="C667" s="36" t="s">
        <v>1685</v>
      </c>
      <c r="D667" s="36" t="s">
        <v>1686</v>
      </c>
      <c r="E667" s="36" t="s">
        <v>100</v>
      </c>
    </row>
    <row r="668">
      <c r="A668" s="36" t="s">
        <v>74</v>
      </c>
      <c r="B668" s="36" t="s">
        <v>2948</v>
      </c>
      <c r="C668" s="36" t="s">
        <v>1691</v>
      </c>
      <c r="D668" s="36" t="s">
        <v>1692</v>
      </c>
      <c r="E668" s="36" t="s">
        <v>165</v>
      </c>
    </row>
    <row r="669">
      <c r="A669" s="36" t="s">
        <v>74</v>
      </c>
      <c r="B669" s="36" t="s">
        <v>2948</v>
      </c>
      <c r="C669" s="36" t="s">
        <v>1696</v>
      </c>
      <c r="D669" s="36" t="s">
        <v>1697</v>
      </c>
      <c r="E669" s="36" t="s">
        <v>165</v>
      </c>
    </row>
    <row r="670">
      <c r="A670" s="36" t="s">
        <v>74</v>
      </c>
      <c r="B670" s="36" t="s">
        <v>2948</v>
      </c>
      <c r="C670" s="36" t="s">
        <v>1701</v>
      </c>
      <c r="D670" s="36" t="s">
        <v>1702</v>
      </c>
      <c r="E670" s="36" t="s">
        <v>165</v>
      </c>
    </row>
    <row r="671">
      <c r="A671" s="36" t="s">
        <v>74</v>
      </c>
      <c r="B671" s="36" t="s">
        <v>2948</v>
      </c>
      <c r="C671" s="36" t="s">
        <v>1706</v>
      </c>
      <c r="D671" s="36" t="s">
        <v>1707</v>
      </c>
      <c r="E671" s="36" t="s">
        <v>165</v>
      </c>
      <c r="F671" s="36">
        <v>0.0</v>
      </c>
    </row>
    <row r="672">
      <c r="A672" s="36" t="s">
        <v>74</v>
      </c>
      <c r="B672" s="36" t="s">
        <v>2948</v>
      </c>
      <c r="C672" s="36" t="s">
        <v>1711</v>
      </c>
      <c r="D672" s="36" t="s">
        <v>1712</v>
      </c>
      <c r="E672" s="36" t="s">
        <v>165</v>
      </c>
    </row>
    <row r="673">
      <c r="A673" s="36" t="s">
        <v>74</v>
      </c>
      <c r="B673" s="36" t="s">
        <v>2948</v>
      </c>
      <c r="C673" s="36" t="s">
        <v>1716</v>
      </c>
      <c r="D673" s="36" t="s">
        <v>1717</v>
      </c>
      <c r="E673" s="36" t="s">
        <v>165</v>
      </c>
    </row>
    <row r="674">
      <c r="A674" s="36" t="s">
        <v>74</v>
      </c>
      <c r="B674" s="36" t="s">
        <v>2948</v>
      </c>
      <c r="C674" s="36" t="s">
        <v>1721</v>
      </c>
      <c r="D674" s="36" t="s">
        <v>1722</v>
      </c>
      <c r="E674" s="36" t="s">
        <v>165</v>
      </c>
    </row>
    <row r="675">
      <c r="A675" s="36" t="s">
        <v>74</v>
      </c>
      <c r="B675" s="36" t="s">
        <v>2948</v>
      </c>
      <c r="C675" s="36" t="s">
        <v>1725</v>
      </c>
      <c r="D675" s="36" t="s">
        <v>1726</v>
      </c>
      <c r="E675" s="36" t="s">
        <v>78</v>
      </c>
    </row>
    <row r="676">
      <c r="A676" s="36" t="s">
        <v>74</v>
      </c>
      <c r="B676" s="36" t="s">
        <v>2948</v>
      </c>
      <c r="C676" s="36" t="s">
        <v>1729</v>
      </c>
      <c r="D676" s="36" t="s">
        <v>1730</v>
      </c>
      <c r="E676" s="36" t="s">
        <v>100</v>
      </c>
    </row>
    <row r="677">
      <c r="A677" s="36" t="s">
        <v>74</v>
      </c>
      <c r="B677" s="36" t="s">
        <v>2948</v>
      </c>
      <c r="C677" s="36" t="s">
        <v>1754</v>
      </c>
      <c r="D677" s="36" t="s">
        <v>1755</v>
      </c>
      <c r="E677" s="36" t="s">
        <v>50</v>
      </c>
    </row>
    <row r="678">
      <c r="A678" s="36" t="s">
        <v>74</v>
      </c>
      <c r="B678" s="36" t="s">
        <v>2948</v>
      </c>
      <c r="C678" s="36" t="s">
        <v>1758</v>
      </c>
      <c r="D678" s="36" t="s">
        <v>1759</v>
      </c>
      <c r="E678" s="36" t="s">
        <v>165</v>
      </c>
    </row>
    <row r="679">
      <c r="A679" s="36" t="s">
        <v>74</v>
      </c>
      <c r="B679" s="36" t="s">
        <v>2948</v>
      </c>
      <c r="C679" s="36" t="s">
        <v>1770</v>
      </c>
      <c r="D679" s="36" t="s">
        <v>1771</v>
      </c>
      <c r="E679" s="36" t="s">
        <v>165</v>
      </c>
      <c r="F679" s="36">
        <v>0.0</v>
      </c>
    </row>
    <row r="680">
      <c r="A680" s="36" t="s">
        <v>74</v>
      </c>
      <c r="B680" s="36" t="s">
        <v>2948</v>
      </c>
      <c r="C680" s="36" t="s">
        <v>1831</v>
      </c>
      <c r="D680" s="36" t="s">
        <v>1832</v>
      </c>
      <c r="E680" s="36" t="s">
        <v>165</v>
      </c>
    </row>
    <row r="681">
      <c r="A681" s="36" t="s">
        <v>74</v>
      </c>
      <c r="B681" s="36" t="s">
        <v>2948</v>
      </c>
      <c r="C681" s="36" t="s">
        <v>1852</v>
      </c>
      <c r="D681" s="36" t="s">
        <v>1853</v>
      </c>
      <c r="E681" s="36" t="s">
        <v>165</v>
      </c>
    </row>
    <row r="682">
      <c r="A682" s="36" t="s">
        <v>74</v>
      </c>
      <c r="B682" s="36" t="s">
        <v>2948</v>
      </c>
      <c r="C682" s="36" t="s">
        <v>1860</v>
      </c>
      <c r="D682" s="36" t="s">
        <v>1861</v>
      </c>
      <c r="E682" s="36" t="s">
        <v>100</v>
      </c>
    </row>
    <row r="683">
      <c r="A683" s="36" t="s">
        <v>74</v>
      </c>
      <c r="B683" s="36" t="s">
        <v>2948</v>
      </c>
      <c r="C683" s="36" t="s">
        <v>1876</v>
      </c>
      <c r="D683" s="36" t="s">
        <v>1877</v>
      </c>
      <c r="E683" s="36" t="s">
        <v>127</v>
      </c>
    </row>
    <row r="684">
      <c r="A684" s="36" t="s">
        <v>74</v>
      </c>
      <c r="B684" s="36" t="s">
        <v>2948</v>
      </c>
      <c r="C684" s="36" t="s">
        <v>1950</v>
      </c>
      <c r="D684" s="36" t="s">
        <v>1951</v>
      </c>
      <c r="E684" s="36" t="s">
        <v>66</v>
      </c>
    </row>
    <row r="685">
      <c r="A685" s="36" t="s">
        <v>74</v>
      </c>
      <c r="B685" s="36" t="s">
        <v>2948</v>
      </c>
      <c r="C685" s="36" t="s">
        <v>1954</v>
      </c>
      <c r="D685" s="36" t="s">
        <v>1955</v>
      </c>
      <c r="E685" s="36" t="s">
        <v>165</v>
      </c>
      <c r="F685" s="36">
        <v>1.0</v>
      </c>
    </row>
    <row r="686">
      <c r="A686" s="36" t="s">
        <v>74</v>
      </c>
      <c r="B686" s="36" t="s">
        <v>2948</v>
      </c>
      <c r="C686" s="36" t="s">
        <v>1958</v>
      </c>
      <c r="D686" s="36" t="s">
        <v>1959</v>
      </c>
      <c r="E686" s="36" t="s">
        <v>165</v>
      </c>
    </row>
    <row r="687">
      <c r="A687" s="36" t="s">
        <v>74</v>
      </c>
      <c r="B687" s="36" t="s">
        <v>2948</v>
      </c>
      <c r="C687" s="36" t="s">
        <v>1963</v>
      </c>
      <c r="D687" s="36" t="s">
        <v>1965</v>
      </c>
      <c r="E687" s="36" t="s">
        <v>100</v>
      </c>
    </row>
    <row r="688">
      <c r="A688" s="36" t="s">
        <v>74</v>
      </c>
      <c r="B688" s="36" t="s">
        <v>2948</v>
      </c>
      <c r="C688" s="36" t="s">
        <v>1968</v>
      </c>
      <c r="D688" s="36" t="s">
        <v>1969</v>
      </c>
      <c r="E688" s="36" t="s">
        <v>165</v>
      </c>
    </row>
    <row r="689">
      <c r="A689" s="36" t="s">
        <v>74</v>
      </c>
      <c r="B689" s="36" t="s">
        <v>2948</v>
      </c>
      <c r="C689" s="36" t="s">
        <v>1972</v>
      </c>
      <c r="D689" s="36" t="s">
        <v>1973</v>
      </c>
      <c r="E689" s="36" t="s">
        <v>165</v>
      </c>
    </row>
    <row r="690">
      <c r="A690" s="36" t="s">
        <v>74</v>
      </c>
      <c r="B690" s="36" t="s">
        <v>2960</v>
      </c>
      <c r="C690" s="36" t="s">
        <v>387</v>
      </c>
      <c r="D690" s="36" t="s">
        <v>388</v>
      </c>
      <c r="E690" s="36" t="s">
        <v>100</v>
      </c>
    </row>
    <row r="691">
      <c r="A691" s="36" t="s">
        <v>74</v>
      </c>
      <c r="B691" s="36" t="s">
        <v>2960</v>
      </c>
      <c r="C691" s="36" t="s">
        <v>391</v>
      </c>
      <c r="D691" s="36" t="s">
        <v>392</v>
      </c>
      <c r="E691" s="36" t="s">
        <v>100</v>
      </c>
    </row>
    <row r="692">
      <c r="A692" s="36" t="s">
        <v>74</v>
      </c>
      <c r="B692" s="36" t="s">
        <v>2960</v>
      </c>
      <c r="C692" s="36" t="s">
        <v>395</v>
      </c>
      <c r="D692" s="36" t="s">
        <v>396</v>
      </c>
      <c r="E692" s="36" t="s">
        <v>100</v>
      </c>
    </row>
    <row r="693">
      <c r="A693" s="36" t="s">
        <v>74</v>
      </c>
      <c r="B693" s="36" t="s">
        <v>2960</v>
      </c>
      <c r="C693" s="36" t="s">
        <v>401</v>
      </c>
      <c r="D693" s="36" t="s">
        <v>402</v>
      </c>
      <c r="E693" s="36" t="s">
        <v>100</v>
      </c>
    </row>
    <row r="694">
      <c r="A694" s="36" t="s">
        <v>74</v>
      </c>
      <c r="B694" s="36" t="s">
        <v>2960</v>
      </c>
      <c r="C694" s="36" t="s">
        <v>418</v>
      </c>
      <c r="D694" s="36" t="s">
        <v>419</v>
      </c>
      <c r="E694" s="36" t="s">
        <v>100</v>
      </c>
    </row>
    <row r="695">
      <c r="A695" s="36" t="s">
        <v>74</v>
      </c>
      <c r="B695" s="36" t="s">
        <v>2960</v>
      </c>
      <c r="C695" s="36" t="s">
        <v>686</v>
      </c>
      <c r="D695" s="36" t="s">
        <v>687</v>
      </c>
      <c r="E695" s="36" t="s">
        <v>50</v>
      </c>
    </row>
    <row r="696">
      <c r="A696" s="36" t="s">
        <v>74</v>
      </c>
      <c r="B696" s="36" t="s">
        <v>2960</v>
      </c>
      <c r="C696" s="36" t="s">
        <v>840</v>
      </c>
      <c r="D696" s="36" t="s">
        <v>431</v>
      </c>
      <c r="E696" s="36" t="s">
        <v>165</v>
      </c>
    </row>
    <row r="697">
      <c r="A697" s="36" t="s">
        <v>74</v>
      </c>
      <c r="B697" s="36" t="s">
        <v>2960</v>
      </c>
      <c r="C697" s="36" t="s">
        <v>844</v>
      </c>
      <c r="D697" s="36" t="s">
        <v>845</v>
      </c>
      <c r="E697" s="36" t="s">
        <v>78</v>
      </c>
    </row>
    <row r="698">
      <c r="A698" s="36" t="s">
        <v>74</v>
      </c>
      <c r="B698" s="36" t="s">
        <v>2960</v>
      </c>
      <c r="C698" s="36" t="s">
        <v>894</v>
      </c>
      <c r="D698" s="36" t="s">
        <v>895</v>
      </c>
      <c r="E698" s="36" t="s">
        <v>165</v>
      </c>
    </row>
    <row r="699">
      <c r="A699" s="36" t="s">
        <v>74</v>
      </c>
      <c r="B699" s="36" t="s">
        <v>2960</v>
      </c>
      <c r="C699" s="36" t="s">
        <v>1024</v>
      </c>
      <c r="D699" s="36" t="s">
        <v>1025</v>
      </c>
      <c r="E699" s="36" t="s">
        <v>1026</v>
      </c>
    </row>
    <row r="700">
      <c r="A700" s="36" t="s">
        <v>74</v>
      </c>
      <c r="B700" s="36" t="s">
        <v>2960</v>
      </c>
      <c r="C700" s="36" t="s">
        <v>1204</v>
      </c>
      <c r="D700" s="36" t="s">
        <v>1205</v>
      </c>
      <c r="E700" s="36" t="s">
        <v>127</v>
      </c>
    </row>
    <row r="701">
      <c r="A701" s="36" t="s">
        <v>74</v>
      </c>
      <c r="B701" s="36" t="s">
        <v>2960</v>
      </c>
      <c r="C701" s="36" t="s">
        <v>1315</v>
      </c>
      <c r="D701" s="36" t="s">
        <v>1316</v>
      </c>
      <c r="E701" s="36" t="s">
        <v>58</v>
      </c>
    </row>
    <row r="702">
      <c r="A702" s="36" t="s">
        <v>74</v>
      </c>
      <c r="B702" s="36" t="s">
        <v>2960</v>
      </c>
      <c r="C702" s="36" t="s">
        <v>1331</v>
      </c>
      <c r="D702" s="36" t="s">
        <v>1332</v>
      </c>
      <c r="E702" s="36" t="s">
        <v>58</v>
      </c>
    </row>
    <row r="703">
      <c r="A703" s="36" t="s">
        <v>74</v>
      </c>
      <c r="B703" s="36" t="s">
        <v>2960</v>
      </c>
      <c r="C703" s="36" t="s">
        <v>1733</v>
      </c>
      <c r="D703" s="36" t="s">
        <v>2890</v>
      </c>
      <c r="E703" s="36" t="s">
        <v>127</v>
      </c>
    </row>
    <row r="704">
      <c r="A704" s="36" t="s">
        <v>74</v>
      </c>
      <c r="B704" s="36" t="s">
        <v>2960</v>
      </c>
      <c r="C704" s="36" t="s">
        <v>1880</v>
      </c>
      <c r="D704" s="36" t="s">
        <v>1882</v>
      </c>
      <c r="E704" s="36" t="s">
        <v>127</v>
      </c>
    </row>
    <row r="705">
      <c r="A705" s="36" t="s">
        <v>74</v>
      </c>
      <c r="B705" s="36" t="s">
        <v>2960</v>
      </c>
      <c r="C705" s="36" t="s">
        <v>1885</v>
      </c>
      <c r="D705" s="36" t="s">
        <v>1887</v>
      </c>
      <c r="E705" s="36" t="s">
        <v>58</v>
      </c>
    </row>
    <row r="706">
      <c r="A706" s="36" t="s">
        <v>74</v>
      </c>
      <c r="B706" s="36" t="s">
        <v>2960</v>
      </c>
      <c r="C706" s="36" t="s">
        <v>1890</v>
      </c>
      <c r="D706" s="36" t="s">
        <v>1892</v>
      </c>
      <c r="E706" s="36" t="s">
        <v>127</v>
      </c>
    </row>
    <row r="707">
      <c r="A707" s="36" t="s">
        <v>74</v>
      </c>
      <c r="B707" s="36" t="s">
        <v>2960</v>
      </c>
      <c r="C707" s="36" t="s">
        <v>1895</v>
      </c>
      <c r="D707" s="36" t="s">
        <v>1897</v>
      </c>
      <c r="E707" s="36" t="s">
        <v>58</v>
      </c>
    </row>
    <row r="708">
      <c r="A708" s="36" t="s">
        <v>74</v>
      </c>
      <c r="B708" s="36" t="s">
        <v>2960</v>
      </c>
      <c r="C708" s="36" t="s">
        <v>1900</v>
      </c>
      <c r="D708" s="36" t="s">
        <v>1902</v>
      </c>
      <c r="E708" s="36" t="s">
        <v>127</v>
      </c>
    </row>
    <row r="709">
      <c r="A709" s="36" t="s">
        <v>74</v>
      </c>
      <c r="B709" s="36" t="s">
        <v>2960</v>
      </c>
      <c r="C709" s="36" t="s">
        <v>1905</v>
      </c>
      <c r="D709" s="36" t="s">
        <v>1907</v>
      </c>
      <c r="E709" s="36" t="s">
        <v>58</v>
      </c>
    </row>
    <row r="710">
      <c r="A710" s="36" t="s">
        <v>74</v>
      </c>
      <c r="B710" s="36" t="s">
        <v>2960</v>
      </c>
      <c r="C710" s="36" t="s">
        <v>1910</v>
      </c>
      <c r="D710" s="36" t="s">
        <v>1912</v>
      </c>
      <c r="E710" s="36" t="s">
        <v>127</v>
      </c>
    </row>
    <row r="711">
      <c r="A711" s="36" t="s">
        <v>74</v>
      </c>
      <c r="B711" s="36" t="s">
        <v>2960</v>
      </c>
      <c r="C711" s="36" t="s">
        <v>1915</v>
      </c>
      <c r="D711" s="36" t="s">
        <v>1917</v>
      </c>
      <c r="E711" s="36" t="s">
        <v>58</v>
      </c>
    </row>
    <row r="712">
      <c r="A712" s="36" t="s">
        <v>74</v>
      </c>
      <c r="B712" s="36" t="s">
        <v>2960</v>
      </c>
      <c r="C712" s="36" t="s">
        <v>1920</v>
      </c>
      <c r="D712" s="36" t="s">
        <v>1922</v>
      </c>
      <c r="E712" s="36" t="s">
        <v>127</v>
      </c>
    </row>
    <row r="713">
      <c r="A713" s="36" t="s">
        <v>74</v>
      </c>
      <c r="B713" s="36" t="s">
        <v>2960</v>
      </c>
      <c r="C713" s="36" t="s">
        <v>1925</v>
      </c>
      <c r="D713" s="36" t="s">
        <v>1927</v>
      </c>
      <c r="E713" s="36" t="s">
        <v>58</v>
      </c>
    </row>
    <row r="714">
      <c r="A714" s="36" t="s">
        <v>74</v>
      </c>
      <c r="B714" s="36" t="s">
        <v>2960</v>
      </c>
      <c r="C714" s="36" t="s">
        <v>1930</v>
      </c>
      <c r="D714" s="36" t="s">
        <v>1932</v>
      </c>
      <c r="E714" s="36" t="s">
        <v>127</v>
      </c>
    </row>
    <row r="715">
      <c r="A715" s="36" t="s">
        <v>74</v>
      </c>
      <c r="B715" s="36" t="s">
        <v>2960</v>
      </c>
      <c r="C715" s="36" t="s">
        <v>1935</v>
      </c>
      <c r="D715" s="36" t="s">
        <v>1937</v>
      </c>
      <c r="E715" s="36" t="s">
        <v>58</v>
      </c>
    </row>
    <row r="716">
      <c r="A716" s="36" t="s">
        <v>74</v>
      </c>
      <c r="B716" s="36" t="s">
        <v>2960</v>
      </c>
      <c r="C716" s="36" t="s">
        <v>1940</v>
      </c>
      <c r="D716" s="36" t="s">
        <v>1942</v>
      </c>
      <c r="E716" s="36" t="s">
        <v>127</v>
      </c>
    </row>
    <row r="717">
      <c r="A717" s="36" t="s">
        <v>74</v>
      </c>
      <c r="B717" s="36" t="s">
        <v>2960</v>
      </c>
      <c r="C717" s="36" t="s">
        <v>1945</v>
      </c>
      <c r="D717" s="36" t="s">
        <v>1947</v>
      </c>
      <c r="E717" s="36" t="s">
        <v>58</v>
      </c>
    </row>
    <row r="718">
      <c r="A718" s="36" t="s">
        <v>74</v>
      </c>
      <c r="B718" s="36" t="s">
        <v>2960</v>
      </c>
      <c r="C718" s="36" t="s">
        <v>1950</v>
      </c>
      <c r="D718" s="36" t="s">
        <v>1951</v>
      </c>
      <c r="E718" s="36" t="s">
        <v>66</v>
      </c>
    </row>
    <row r="719">
      <c r="A719" s="36" t="s">
        <v>74</v>
      </c>
      <c r="B719" s="36" t="s">
        <v>17705</v>
      </c>
      <c r="C719" s="36" t="s">
        <v>391</v>
      </c>
      <c r="D719" s="36" t="s">
        <v>392</v>
      </c>
      <c r="E719" s="36" t="s">
        <v>100</v>
      </c>
    </row>
    <row r="720">
      <c r="A720" s="36" t="s">
        <v>74</v>
      </c>
      <c r="B720" s="36" t="s">
        <v>17705</v>
      </c>
      <c r="C720" s="36" t="s">
        <v>686</v>
      </c>
      <c r="D720" s="36" t="s">
        <v>687</v>
      </c>
      <c r="E720" s="36" t="s">
        <v>50</v>
      </c>
    </row>
    <row r="721">
      <c r="A721" s="36" t="s">
        <v>74</v>
      </c>
      <c r="B721" s="36" t="s">
        <v>17705</v>
      </c>
      <c r="C721" s="36" t="s">
        <v>840</v>
      </c>
      <c r="D721" s="36" t="s">
        <v>431</v>
      </c>
      <c r="E721" s="36" t="s">
        <v>165</v>
      </c>
    </row>
    <row r="722">
      <c r="A722" s="36" t="s">
        <v>74</v>
      </c>
      <c r="B722" s="36" t="s">
        <v>17705</v>
      </c>
      <c r="C722" s="36" t="s">
        <v>844</v>
      </c>
      <c r="D722" s="36" t="s">
        <v>845</v>
      </c>
      <c r="E722" s="36" t="s">
        <v>78</v>
      </c>
    </row>
    <row r="723">
      <c r="A723" s="36" t="s">
        <v>74</v>
      </c>
      <c r="B723" s="36" t="s">
        <v>17705</v>
      </c>
      <c r="C723" s="36" t="s">
        <v>894</v>
      </c>
      <c r="D723" s="36" t="s">
        <v>895</v>
      </c>
      <c r="E723" s="36" t="s">
        <v>165</v>
      </c>
    </row>
    <row r="724">
      <c r="A724" s="36" t="s">
        <v>74</v>
      </c>
      <c r="B724" s="36" t="s">
        <v>17705</v>
      </c>
      <c r="C724" s="36" t="s">
        <v>1024</v>
      </c>
      <c r="D724" s="36" t="s">
        <v>1025</v>
      </c>
      <c r="E724" s="36" t="s">
        <v>1026</v>
      </c>
    </row>
    <row r="725">
      <c r="A725" s="36" t="s">
        <v>74</v>
      </c>
      <c r="B725" s="36" t="s">
        <v>17705</v>
      </c>
      <c r="C725" s="36" t="s">
        <v>1204</v>
      </c>
      <c r="D725" s="36" t="s">
        <v>1205</v>
      </c>
      <c r="E725" s="36" t="s">
        <v>127</v>
      </c>
    </row>
    <row r="726">
      <c r="A726" s="36" t="s">
        <v>74</v>
      </c>
      <c r="B726" s="36" t="s">
        <v>17705</v>
      </c>
      <c r="C726" s="36" t="s">
        <v>1315</v>
      </c>
      <c r="D726" s="36" t="s">
        <v>1316</v>
      </c>
      <c r="E726" s="36" t="s">
        <v>58</v>
      </c>
    </row>
    <row r="727">
      <c r="A727" s="36" t="s">
        <v>74</v>
      </c>
      <c r="B727" s="36" t="s">
        <v>17705</v>
      </c>
      <c r="C727" s="36" t="s">
        <v>1331</v>
      </c>
      <c r="D727" s="36" t="s">
        <v>1332</v>
      </c>
      <c r="E727" s="36" t="s">
        <v>58</v>
      </c>
    </row>
    <row r="728">
      <c r="A728" s="36" t="s">
        <v>74</v>
      </c>
      <c r="B728" s="36" t="s">
        <v>17705</v>
      </c>
      <c r="C728" s="36" t="s">
        <v>2950</v>
      </c>
      <c r="D728" s="36" t="s">
        <v>2951</v>
      </c>
      <c r="E728" s="36" t="s">
        <v>2881</v>
      </c>
      <c r="F728" s="36" t="s">
        <v>17706</v>
      </c>
    </row>
    <row r="729">
      <c r="A729" s="36" t="s">
        <v>74</v>
      </c>
      <c r="B729" s="36" t="s">
        <v>17705</v>
      </c>
      <c r="C729" s="36" t="s">
        <v>1733</v>
      </c>
      <c r="D729" s="36" t="s">
        <v>2890</v>
      </c>
      <c r="E729" s="36" t="s">
        <v>127</v>
      </c>
    </row>
    <row r="730">
      <c r="A730" s="36" t="s">
        <v>74</v>
      </c>
      <c r="B730" s="36" t="s">
        <v>17705</v>
      </c>
      <c r="C730" s="36" t="s">
        <v>1880</v>
      </c>
      <c r="D730" s="36" t="s">
        <v>1882</v>
      </c>
      <c r="E730" s="36" t="s">
        <v>127</v>
      </c>
    </row>
    <row r="731">
      <c r="A731" s="36" t="s">
        <v>74</v>
      </c>
      <c r="B731" s="36" t="s">
        <v>17705</v>
      </c>
      <c r="C731" s="36" t="s">
        <v>1885</v>
      </c>
      <c r="D731" s="36" t="s">
        <v>1887</v>
      </c>
      <c r="E731" s="36" t="s">
        <v>58</v>
      </c>
    </row>
    <row r="732">
      <c r="A732" s="36" t="s">
        <v>74</v>
      </c>
      <c r="B732" s="36" t="s">
        <v>17705</v>
      </c>
      <c r="C732" s="36" t="s">
        <v>1890</v>
      </c>
      <c r="D732" s="36" t="s">
        <v>1892</v>
      </c>
      <c r="E732" s="36" t="s">
        <v>127</v>
      </c>
    </row>
    <row r="733">
      <c r="A733" s="36" t="s">
        <v>74</v>
      </c>
      <c r="B733" s="36" t="s">
        <v>17705</v>
      </c>
      <c r="C733" s="36" t="s">
        <v>1895</v>
      </c>
      <c r="D733" s="36" t="s">
        <v>1897</v>
      </c>
      <c r="E733" s="36" t="s">
        <v>58</v>
      </c>
    </row>
    <row r="734">
      <c r="A734" s="36" t="s">
        <v>74</v>
      </c>
      <c r="B734" s="36" t="s">
        <v>17705</v>
      </c>
      <c r="C734" s="36" t="s">
        <v>1900</v>
      </c>
      <c r="D734" s="36" t="s">
        <v>1902</v>
      </c>
      <c r="E734" s="36" t="s">
        <v>127</v>
      </c>
    </row>
    <row r="735">
      <c r="A735" s="36" t="s">
        <v>74</v>
      </c>
      <c r="B735" s="36" t="s">
        <v>17705</v>
      </c>
      <c r="C735" s="36" t="s">
        <v>1905</v>
      </c>
      <c r="D735" s="36" t="s">
        <v>1907</v>
      </c>
      <c r="E735" s="36" t="s">
        <v>58</v>
      </c>
    </row>
    <row r="736">
      <c r="A736" s="36" t="s">
        <v>74</v>
      </c>
      <c r="B736" s="36" t="s">
        <v>17705</v>
      </c>
      <c r="C736" s="36" t="s">
        <v>1910</v>
      </c>
      <c r="D736" s="36" t="s">
        <v>1912</v>
      </c>
      <c r="E736" s="36" t="s">
        <v>127</v>
      </c>
    </row>
    <row r="737">
      <c r="A737" s="36" t="s">
        <v>74</v>
      </c>
      <c r="B737" s="36" t="s">
        <v>17705</v>
      </c>
      <c r="C737" s="36" t="s">
        <v>1915</v>
      </c>
      <c r="D737" s="36" t="s">
        <v>1917</v>
      </c>
      <c r="E737" s="36" t="s">
        <v>58</v>
      </c>
    </row>
    <row r="738">
      <c r="A738" s="36" t="s">
        <v>74</v>
      </c>
      <c r="B738" s="36" t="s">
        <v>17705</v>
      </c>
      <c r="C738" s="36" t="s">
        <v>1920</v>
      </c>
      <c r="D738" s="36" t="s">
        <v>1922</v>
      </c>
      <c r="E738" s="36" t="s">
        <v>127</v>
      </c>
    </row>
    <row r="739">
      <c r="A739" s="36" t="s">
        <v>74</v>
      </c>
      <c r="B739" s="36" t="s">
        <v>17705</v>
      </c>
      <c r="C739" s="36" t="s">
        <v>1925</v>
      </c>
      <c r="D739" s="36" t="s">
        <v>1927</v>
      </c>
      <c r="E739" s="36" t="s">
        <v>58</v>
      </c>
    </row>
    <row r="740">
      <c r="A740" s="36" t="s">
        <v>74</v>
      </c>
      <c r="B740" s="36" t="s">
        <v>17705</v>
      </c>
      <c r="C740" s="36" t="s">
        <v>1930</v>
      </c>
      <c r="D740" s="36" t="s">
        <v>1932</v>
      </c>
      <c r="E740" s="36" t="s">
        <v>127</v>
      </c>
    </row>
    <row r="741">
      <c r="A741" s="36" t="s">
        <v>74</v>
      </c>
      <c r="B741" s="36" t="s">
        <v>17705</v>
      </c>
      <c r="C741" s="36" t="s">
        <v>1935</v>
      </c>
      <c r="D741" s="36" t="s">
        <v>1937</v>
      </c>
      <c r="E741" s="36" t="s">
        <v>58</v>
      </c>
    </row>
    <row r="742">
      <c r="A742" s="36" t="s">
        <v>74</v>
      </c>
      <c r="B742" s="36" t="s">
        <v>17705</v>
      </c>
      <c r="C742" s="36" t="s">
        <v>1940</v>
      </c>
      <c r="D742" s="36" t="s">
        <v>1942</v>
      </c>
      <c r="E742" s="36" t="s">
        <v>127</v>
      </c>
    </row>
    <row r="743">
      <c r="A743" s="36" t="s">
        <v>74</v>
      </c>
      <c r="B743" s="36" t="s">
        <v>17705</v>
      </c>
      <c r="C743" s="36" t="s">
        <v>1945</v>
      </c>
      <c r="D743" s="36" t="s">
        <v>1947</v>
      </c>
      <c r="E743" s="36" t="s">
        <v>58</v>
      </c>
    </row>
    <row r="744">
      <c r="A744" s="36" t="s">
        <v>74</v>
      </c>
      <c r="B744" s="36" t="s">
        <v>17705</v>
      </c>
      <c r="C744" s="36" t="s">
        <v>1950</v>
      </c>
      <c r="D744" s="36" t="s">
        <v>1951</v>
      </c>
      <c r="E744" s="36" t="s">
        <v>66</v>
      </c>
    </row>
    <row r="745">
      <c r="A745" s="36" t="s">
        <v>74</v>
      </c>
      <c r="B745" s="36" t="s">
        <v>17707</v>
      </c>
      <c r="C745" s="36" t="s">
        <v>387</v>
      </c>
      <c r="D745" s="36" t="s">
        <v>388</v>
      </c>
      <c r="E745" s="36" t="s">
        <v>100</v>
      </c>
    </row>
    <row r="746">
      <c r="A746" s="36" t="s">
        <v>74</v>
      </c>
      <c r="B746" s="36" t="s">
        <v>17707</v>
      </c>
      <c r="C746" s="36" t="s">
        <v>391</v>
      </c>
      <c r="D746" s="36" t="s">
        <v>392</v>
      </c>
      <c r="E746" s="36" t="s">
        <v>100</v>
      </c>
    </row>
    <row r="747">
      <c r="A747" s="36" t="s">
        <v>74</v>
      </c>
      <c r="B747" s="36" t="s">
        <v>17707</v>
      </c>
      <c r="C747" s="36" t="s">
        <v>407</v>
      </c>
      <c r="D747" s="36" t="s">
        <v>408</v>
      </c>
      <c r="E747" s="36" t="s">
        <v>409</v>
      </c>
    </row>
    <row r="748">
      <c r="A748" s="36" t="s">
        <v>74</v>
      </c>
      <c r="B748" s="36" t="s">
        <v>17707</v>
      </c>
      <c r="C748" s="36" t="s">
        <v>414</v>
      </c>
      <c r="D748" s="36" t="s">
        <v>415</v>
      </c>
      <c r="E748" s="36" t="s">
        <v>100</v>
      </c>
    </row>
    <row r="749">
      <c r="A749" s="36" t="s">
        <v>74</v>
      </c>
      <c r="B749" s="36" t="s">
        <v>17707</v>
      </c>
      <c r="C749" s="36" t="s">
        <v>686</v>
      </c>
      <c r="D749" s="36" t="s">
        <v>687</v>
      </c>
      <c r="E749" s="36" t="s">
        <v>50</v>
      </c>
    </row>
    <row r="750">
      <c r="A750" s="36" t="s">
        <v>74</v>
      </c>
      <c r="B750" s="36" t="s">
        <v>17707</v>
      </c>
      <c r="C750" s="36" t="s">
        <v>840</v>
      </c>
      <c r="D750" s="36" t="s">
        <v>431</v>
      </c>
      <c r="E750" s="36" t="s">
        <v>165</v>
      </c>
    </row>
    <row r="751">
      <c r="A751" s="36" t="s">
        <v>74</v>
      </c>
      <c r="B751" s="36" t="s">
        <v>17707</v>
      </c>
      <c r="C751" s="36" t="s">
        <v>844</v>
      </c>
      <c r="D751" s="36" t="s">
        <v>845</v>
      </c>
      <c r="E751" s="36" t="s">
        <v>78</v>
      </c>
    </row>
    <row r="752">
      <c r="A752" s="36" t="s">
        <v>74</v>
      </c>
      <c r="B752" s="36" t="s">
        <v>17707</v>
      </c>
      <c r="C752" s="36" t="s">
        <v>894</v>
      </c>
      <c r="D752" s="36" t="s">
        <v>895</v>
      </c>
      <c r="E752" s="36" t="s">
        <v>165</v>
      </c>
    </row>
    <row r="753">
      <c r="A753" s="36" t="s">
        <v>74</v>
      </c>
      <c r="B753" s="36" t="s">
        <v>17707</v>
      </c>
      <c r="C753" s="36" t="s">
        <v>1024</v>
      </c>
      <c r="D753" s="36" t="s">
        <v>1025</v>
      </c>
      <c r="E753" s="36" t="s">
        <v>1026</v>
      </c>
    </row>
    <row r="754">
      <c r="A754" s="36" t="s">
        <v>74</v>
      </c>
      <c r="B754" s="36" t="s">
        <v>17707</v>
      </c>
      <c r="C754" s="36" t="s">
        <v>1045</v>
      </c>
      <c r="D754" s="36" t="s">
        <v>1046</v>
      </c>
      <c r="E754" s="36" t="s">
        <v>100</v>
      </c>
    </row>
    <row r="755">
      <c r="A755" s="36" t="s">
        <v>74</v>
      </c>
      <c r="B755" s="36" t="s">
        <v>17707</v>
      </c>
      <c r="C755" s="36" t="s">
        <v>1204</v>
      </c>
      <c r="D755" s="36" t="s">
        <v>1205</v>
      </c>
      <c r="E755" s="36" t="s">
        <v>127</v>
      </c>
    </row>
    <row r="756">
      <c r="A756" s="36" t="s">
        <v>74</v>
      </c>
      <c r="B756" s="36" t="s">
        <v>17707</v>
      </c>
      <c r="C756" s="36" t="s">
        <v>1303</v>
      </c>
      <c r="D756" s="36" t="s">
        <v>1304</v>
      </c>
      <c r="E756" s="36" t="s">
        <v>58</v>
      </c>
    </row>
    <row r="757">
      <c r="A757" s="36" t="s">
        <v>74</v>
      </c>
      <c r="B757" s="36" t="s">
        <v>17707</v>
      </c>
      <c r="C757" s="36" t="s">
        <v>1315</v>
      </c>
      <c r="D757" s="36" t="s">
        <v>1316</v>
      </c>
      <c r="E757" s="36" t="s">
        <v>58</v>
      </c>
    </row>
    <row r="758">
      <c r="A758" s="36" t="s">
        <v>74</v>
      </c>
      <c r="B758" s="36" t="s">
        <v>17707</v>
      </c>
      <c r="C758" s="36" t="s">
        <v>1331</v>
      </c>
      <c r="D758" s="36" t="s">
        <v>1332</v>
      </c>
      <c r="E758" s="36" t="s">
        <v>58</v>
      </c>
    </row>
    <row r="759">
      <c r="A759" s="36" t="s">
        <v>74</v>
      </c>
      <c r="B759" s="36" t="s">
        <v>17707</v>
      </c>
      <c r="C759" s="36" t="s">
        <v>2950</v>
      </c>
      <c r="D759" s="36" t="s">
        <v>2951</v>
      </c>
      <c r="E759" s="36" t="s">
        <v>2881</v>
      </c>
      <c r="F759" s="36" t="s">
        <v>17706</v>
      </c>
    </row>
    <row r="760">
      <c r="A760" s="36" t="s">
        <v>74</v>
      </c>
      <c r="B760" s="36" t="s">
        <v>17707</v>
      </c>
      <c r="C760" s="36" t="s">
        <v>1733</v>
      </c>
      <c r="D760" s="36" t="s">
        <v>2890</v>
      </c>
      <c r="E760" s="36" t="s">
        <v>127</v>
      </c>
    </row>
    <row r="761">
      <c r="A761" s="36" t="s">
        <v>74</v>
      </c>
      <c r="B761" s="36" t="s">
        <v>17707</v>
      </c>
      <c r="C761" s="36" t="s">
        <v>1880</v>
      </c>
      <c r="D761" s="36" t="s">
        <v>1882</v>
      </c>
      <c r="E761" s="36" t="s">
        <v>127</v>
      </c>
    </row>
    <row r="762">
      <c r="A762" s="36" t="s">
        <v>74</v>
      </c>
      <c r="B762" s="36" t="s">
        <v>17707</v>
      </c>
      <c r="C762" s="36" t="s">
        <v>1885</v>
      </c>
      <c r="D762" s="36" t="s">
        <v>1887</v>
      </c>
      <c r="E762" s="36" t="s">
        <v>58</v>
      </c>
    </row>
    <row r="763">
      <c r="A763" s="36" t="s">
        <v>74</v>
      </c>
      <c r="B763" s="36" t="s">
        <v>17707</v>
      </c>
      <c r="C763" s="36" t="s">
        <v>1890</v>
      </c>
      <c r="D763" s="36" t="s">
        <v>1892</v>
      </c>
      <c r="E763" s="36" t="s">
        <v>127</v>
      </c>
    </row>
    <row r="764">
      <c r="A764" s="36" t="s">
        <v>74</v>
      </c>
      <c r="B764" s="36" t="s">
        <v>17707</v>
      </c>
      <c r="C764" s="36" t="s">
        <v>1895</v>
      </c>
      <c r="D764" s="36" t="s">
        <v>1897</v>
      </c>
      <c r="E764" s="36" t="s">
        <v>58</v>
      </c>
    </row>
    <row r="765">
      <c r="A765" s="36" t="s">
        <v>74</v>
      </c>
      <c r="B765" s="36" t="s">
        <v>17707</v>
      </c>
      <c r="C765" s="36" t="s">
        <v>1900</v>
      </c>
      <c r="D765" s="36" t="s">
        <v>1902</v>
      </c>
      <c r="E765" s="36" t="s">
        <v>127</v>
      </c>
    </row>
    <row r="766">
      <c r="A766" s="36" t="s">
        <v>74</v>
      </c>
      <c r="B766" s="36" t="s">
        <v>17707</v>
      </c>
      <c r="C766" s="36" t="s">
        <v>1905</v>
      </c>
      <c r="D766" s="36" t="s">
        <v>1907</v>
      </c>
      <c r="E766" s="36" t="s">
        <v>58</v>
      </c>
    </row>
    <row r="767">
      <c r="A767" s="36" t="s">
        <v>74</v>
      </c>
      <c r="B767" s="36" t="s">
        <v>17707</v>
      </c>
      <c r="C767" s="36" t="s">
        <v>1910</v>
      </c>
      <c r="D767" s="36" t="s">
        <v>1912</v>
      </c>
      <c r="E767" s="36" t="s">
        <v>127</v>
      </c>
    </row>
    <row r="768">
      <c r="A768" s="36" t="s">
        <v>74</v>
      </c>
      <c r="B768" s="36" t="s">
        <v>17707</v>
      </c>
      <c r="C768" s="36" t="s">
        <v>1915</v>
      </c>
      <c r="D768" s="36" t="s">
        <v>1917</v>
      </c>
      <c r="E768" s="36" t="s">
        <v>58</v>
      </c>
    </row>
    <row r="769">
      <c r="A769" s="36" t="s">
        <v>74</v>
      </c>
      <c r="B769" s="36" t="s">
        <v>17707</v>
      </c>
      <c r="C769" s="36" t="s">
        <v>1920</v>
      </c>
      <c r="D769" s="36" t="s">
        <v>1922</v>
      </c>
      <c r="E769" s="36" t="s">
        <v>127</v>
      </c>
    </row>
    <row r="770">
      <c r="A770" s="36" t="s">
        <v>74</v>
      </c>
      <c r="B770" s="36" t="s">
        <v>17707</v>
      </c>
      <c r="C770" s="36" t="s">
        <v>1925</v>
      </c>
      <c r="D770" s="36" t="s">
        <v>1927</v>
      </c>
      <c r="E770" s="36" t="s">
        <v>58</v>
      </c>
    </row>
    <row r="771">
      <c r="A771" s="36" t="s">
        <v>74</v>
      </c>
      <c r="B771" s="36" t="s">
        <v>17707</v>
      </c>
      <c r="C771" s="36" t="s">
        <v>1930</v>
      </c>
      <c r="D771" s="36" t="s">
        <v>1932</v>
      </c>
      <c r="E771" s="36" t="s">
        <v>127</v>
      </c>
    </row>
    <row r="772">
      <c r="A772" s="36" t="s">
        <v>74</v>
      </c>
      <c r="B772" s="36" t="s">
        <v>17707</v>
      </c>
      <c r="C772" s="36" t="s">
        <v>1935</v>
      </c>
      <c r="D772" s="36" t="s">
        <v>1937</v>
      </c>
      <c r="E772" s="36" t="s">
        <v>58</v>
      </c>
    </row>
    <row r="773">
      <c r="A773" s="36" t="s">
        <v>74</v>
      </c>
      <c r="B773" s="36" t="s">
        <v>17707</v>
      </c>
      <c r="C773" s="36" t="s">
        <v>1940</v>
      </c>
      <c r="D773" s="36" t="s">
        <v>1942</v>
      </c>
      <c r="E773" s="36" t="s">
        <v>127</v>
      </c>
    </row>
    <row r="774">
      <c r="A774" s="36" t="s">
        <v>74</v>
      </c>
      <c r="B774" s="36" t="s">
        <v>17707</v>
      </c>
      <c r="C774" s="36" t="s">
        <v>1945</v>
      </c>
      <c r="D774" s="36" t="s">
        <v>1947</v>
      </c>
      <c r="E774" s="36" t="s">
        <v>58</v>
      </c>
    </row>
    <row r="775">
      <c r="A775" s="36" t="s">
        <v>74</v>
      </c>
      <c r="B775" s="36" t="s">
        <v>17707</v>
      </c>
      <c r="C775" s="36" t="s">
        <v>1950</v>
      </c>
      <c r="D775" s="36" t="s">
        <v>1951</v>
      </c>
      <c r="E775" s="36" t="s">
        <v>66</v>
      </c>
    </row>
    <row r="776">
      <c r="A776" s="36" t="s">
        <v>74</v>
      </c>
      <c r="B776" s="36" t="s">
        <v>17708</v>
      </c>
      <c r="C776" s="36" t="s">
        <v>2956</v>
      </c>
      <c r="D776" s="36" t="s">
        <v>2957</v>
      </c>
      <c r="E776" s="36" t="s">
        <v>78</v>
      </c>
    </row>
    <row r="777">
      <c r="A777" s="36" t="s">
        <v>74</v>
      </c>
      <c r="B777" s="36" t="s">
        <v>17708</v>
      </c>
      <c r="C777" s="36" t="s">
        <v>2953</v>
      </c>
      <c r="D777" s="36" t="s">
        <v>2954</v>
      </c>
      <c r="E777" s="36" t="s">
        <v>485</v>
      </c>
    </row>
    <row r="778">
      <c r="A778" s="36" t="s">
        <v>74</v>
      </c>
      <c r="B778" s="36" t="s">
        <v>17708</v>
      </c>
      <c r="C778" s="36" t="s">
        <v>387</v>
      </c>
      <c r="D778" s="36" t="s">
        <v>388</v>
      </c>
      <c r="E778" s="36" t="s">
        <v>100</v>
      </c>
    </row>
    <row r="779">
      <c r="A779" s="36" t="s">
        <v>74</v>
      </c>
      <c r="B779" s="36" t="s">
        <v>17708</v>
      </c>
      <c r="C779" s="36" t="s">
        <v>391</v>
      </c>
      <c r="D779" s="36" t="s">
        <v>392</v>
      </c>
      <c r="E779" s="36" t="s">
        <v>100</v>
      </c>
    </row>
    <row r="780">
      <c r="A780" s="36" t="s">
        <v>74</v>
      </c>
      <c r="B780" s="36" t="s">
        <v>17708</v>
      </c>
      <c r="C780" s="36" t="s">
        <v>407</v>
      </c>
      <c r="D780" s="36" t="s">
        <v>408</v>
      </c>
      <c r="E780" s="36" t="s">
        <v>409</v>
      </c>
    </row>
    <row r="781">
      <c r="A781" s="36" t="s">
        <v>74</v>
      </c>
      <c r="B781" s="36" t="s">
        <v>17708</v>
      </c>
      <c r="C781" s="36" t="s">
        <v>414</v>
      </c>
      <c r="D781" s="36" t="s">
        <v>415</v>
      </c>
      <c r="E781" s="36" t="s">
        <v>100</v>
      </c>
    </row>
    <row r="782">
      <c r="A782" s="36" t="s">
        <v>74</v>
      </c>
      <c r="B782" s="36" t="s">
        <v>17708</v>
      </c>
      <c r="C782" s="36" t="s">
        <v>482</v>
      </c>
      <c r="D782" s="36" t="s">
        <v>483</v>
      </c>
      <c r="E782" s="36" t="s">
        <v>485</v>
      </c>
    </row>
    <row r="783">
      <c r="A783" s="36" t="s">
        <v>74</v>
      </c>
      <c r="B783" s="36" t="s">
        <v>17708</v>
      </c>
      <c r="C783" s="36" t="s">
        <v>504</v>
      </c>
      <c r="D783" s="36" t="s">
        <v>2798</v>
      </c>
      <c r="E783" s="36" t="s">
        <v>50</v>
      </c>
    </row>
    <row r="784">
      <c r="A784" s="36" t="s">
        <v>74</v>
      </c>
      <c r="B784" s="36" t="s">
        <v>17708</v>
      </c>
      <c r="C784" s="36" t="s">
        <v>686</v>
      </c>
      <c r="D784" s="36" t="s">
        <v>687</v>
      </c>
      <c r="E784" s="36" t="s">
        <v>50</v>
      </c>
    </row>
    <row r="785">
      <c r="A785" s="36" t="s">
        <v>74</v>
      </c>
      <c r="B785" s="36" t="s">
        <v>17708</v>
      </c>
      <c r="C785" s="36" t="s">
        <v>840</v>
      </c>
      <c r="D785" s="36" t="s">
        <v>431</v>
      </c>
      <c r="E785" s="36" t="s">
        <v>165</v>
      </c>
    </row>
    <row r="786">
      <c r="A786" s="36" t="s">
        <v>74</v>
      </c>
      <c r="B786" s="36" t="s">
        <v>17708</v>
      </c>
      <c r="C786" s="36" t="s">
        <v>844</v>
      </c>
      <c r="D786" s="36" t="s">
        <v>845</v>
      </c>
      <c r="E786" s="36" t="s">
        <v>78</v>
      </c>
    </row>
    <row r="787">
      <c r="A787" s="36" t="s">
        <v>74</v>
      </c>
      <c r="B787" s="36" t="s">
        <v>17708</v>
      </c>
      <c r="C787" s="36" t="s">
        <v>894</v>
      </c>
      <c r="D787" s="36" t="s">
        <v>895</v>
      </c>
      <c r="E787" s="36" t="s">
        <v>165</v>
      </c>
    </row>
    <row r="788">
      <c r="A788" s="36" t="s">
        <v>74</v>
      </c>
      <c r="B788" s="36" t="s">
        <v>17708</v>
      </c>
      <c r="C788" s="36" t="s">
        <v>1024</v>
      </c>
      <c r="D788" s="36" t="s">
        <v>1025</v>
      </c>
      <c r="E788" s="36" t="s">
        <v>1026</v>
      </c>
    </row>
    <row r="789">
      <c r="A789" s="36" t="s">
        <v>74</v>
      </c>
      <c r="B789" s="36" t="s">
        <v>17708</v>
      </c>
      <c r="C789" s="36" t="s">
        <v>1045</v>
      </c>
      <c r="D789" s="36" t="s">
        <v>1046</v>
      </c>
      <c r="E789" s="36" t="s">
        <v>100</v>
      </c>
    </row>
    <row r="790">
      <c r="A790" s="36" t="s">
        <v>74</v>
      </c>
      <c r="B790" s="36" t="s">
        <v>17708</v>
      </c>
      <c r="C790" s="36" t="s">
        <v>1049</v>
      </c>
      <c r="D790" s="36" t="s">
        <v>1050</v>
      </c>
      <c r="E790" s="36" t="s">
        <v>100</v>
      </c>
    </row>
    <row r="791">
      <c r="A791" s="36" t="s">
        <v>74</v>
      </c>
      <c r="B791" s="36" t="s">
        <v>17708</v>
      </c>
      <c r="C791" s="36" t="s">
        <v>1204</v>
      </c>
      <c r="D791" s="36" t="s">
        <v>1205</v>
      </c>
      <c r="E791" s="36" t="s">
        <v>127</v>
      </c>
    </row>
    <row r="792">
      <c r="A792" s="36" t="s">
        <v>74</v>
      </c>
      <c r="B792" s="36" t="s">
        <v>17708</v>
      </c>
      <c r="C792" s="36" t="s">
        <v>1303</v>
      </c>
      <c r="D792" s="36" t="s">
        <v>1304</v>
      </c>
      <c r="E792" s="36" t="s">
        <v>58</v>
      </c>
    </row>
    <row r="793">
      <c r="A793" s="36" t="s">
        <v>74</v>
      </c>
      <c r="B793" s="36" t="s">
        <v>17708</v>
      </c>
      <c r="C793" s="36" t="s">
        <v>2958</v>
      </c>
      <c r="D793" s="36" t="s">
        <v>2959</v>
      </c>
      <c r="E793" s="36" t="s">
        <v>78</v>
      </c>
    </row>
    <row r="794">
      <c r="A794" s="36" t="s">
        <v>74</v>
      </c>
      <c r="B794" s="36" t="s">
        <v>17708</v>
      </c>
      <c r="C794" s="36" t="s">
        <v>1315</v>
      </c>
      <c r="D794" s="36" t="s">
        <v>1316</v>
      </c>
      <c r="E794" s="36" t="s">
        <v>58</v>
      </c>
    </row>
    <row r="795">
      <c r="A795" s="36" t="s">
        <v>74</v>
      </c>
      <c r="B795" s="36" t="s">
        <v>17708</v>
      </c>
      <c r="C795" s="36" t="s">
        <v>1331</v>
      </c>
      <c r="D795" s="36" t="s">
        <v>1332</v>
      </c>
      <c r="E795" s="36" t="s">
        <v>58</v>
      </c>
    </row>
    <row r="796">
      <c r="A796" s="36" t="s">
        <v>74</v>
      </c>
      <c r="B796" s="36" t="s">
        <v>17708</v>
      </c>
      <c r="C796" s="36" t="s">
        <v>2950</v>
      </c>
      <c r="D796" s="36" t="s">
        <v>2951</v>
      </c>
      <c r="E796" s="36" t="s">
        <v>2881</v>
      </c>
      <c r="F796" s="36" t="s">
        <v>17706</v>
      </c>
    </row>
    <row r="797">
      <c r="A797" s="36" t="s">
        <v>74</v>
      </c>
      <c r="B797" s="36" t="s">
        <v>17708</v>
      </c>
      <c r="C797" s="36" t="s">
        <v>1733</v>
      </c>
      <c r="D797" s="36" t="s">
        <v>2890</v>
      </c>
      <c r="E797" s="36" t="s">
        <v>127</v>
      </c>
    </row>
    <row r="798">
      <c r="A798" s="36" t="s">
        <v>74</v>
      </c>
      <c r="B798" s="36" t="s">
        <v>17708</v>
      </c>
      <c r="C798" s="36" t="s">
        <v>1880</v>
      </c>
      <c r="D798" s="36" t="s">
        <v>1882</v>
      </c>
      <c r="E798" s="36" t="s">
        <v>127</v>
      </c>
    </row>
    <row r="799">
      <c r="A799" s="36" t="s">
        <v>74</v>
      </c>
      <c r="B799" s="36" t="s">
        <v>17708</v>
      </c>
      <c r="C799" s="36" t="s">
        <v>1885</v>
      </c>
      <c r="D799" s="36" t="s">
        <v>1887</v>
      </c>
      <c r="E799" s="36" t="s">
        <v>58</v>
      </c>
    </row>
    <row r="800">
      <c r="A800" s="36" t="s">
        <v>74</v>
      </c>
      <c r="B800" s="36" t="s">
        <v>17708</v>
      </c>
      <c r="C800" s="36" t="s">
        <v>1890</v>
      </c>
      <c r="D800" s="36" t="s">
        <v>1892</v>
      </c>
      <c r="E800" s="36" t="s">
        <v>127</v>
      </c>
    </row>
    <row r="801">
      <c r="A801" s="36" t="s">
        <v>74</v>
      </c>
      <c r="B801" s="36" t="s">
        <v>17708</v>
      </c>
      <c r="C801" s="36" t="s">
        <v>1895</v>
      </c>
      <c r="D801" s="36" t="s">
        <v>1897</v>
      </c>
      <c r="E801" s="36" t="s">
        <v>58</v>
      </c>
    </row>
    <row r="802">
      <c r="A802" s="36" t="s">
        <v>74</v>
      </c>
      <c r="B802" s="36" t="s">
        <v>17708</v>
      </c>
      <c r="C802" s="36" t="s">
        <v>1900</v>
      </c>
      <c r="D802" s="36" t="s">
        <v>1902</v>
      </c>
      <c r="E802" s="36" t="s">
        <v>127</v>
      </c>
    </row>
    <row r="803">
      <c r="A803" s="36" t="s">
        <v>74</v>
      </c>
      <c r="B803" s="36" t="s">
        <v>17708</v>
      </c>
      <c r="C803" s="36" t="s">
        <v>1905</v>
      </c>
      <c r="D803" s="36" t="s">
        <v>1907</v>
      </c>
      <c r="E803" s="36" t="s">
        <v>58</v>
      </c>
    </row>
    <row r="804">
      <c r="A804" s="36" t="s">
        <v>74</v>
      </c>
      <c r="B804" s="36" t="s">
        <v>17708</v>
      </c>
      <c r="C804" s="36" t="s">
        <v>1910</v>
      </c>
      <c r="D804" s="36" t="s">
        <v>1912</v>
      </c>
      <c r="E804" s="36" t="s">
        <v>127</v>
      </c>
    </row>
    <row r="805">
      <c r="A805" s="36" t="s">
        <v>74</v>
      </c>
      <c r="B805" s="36" t="s">
        <v>17708</v>
      </c>
      <c r="C805" s="36" t="s">
        <v>1915</v>
      </c>
      <c r="D805" s="36" t="s">
        <v>1917</v>
      </c>
      <c r="E805" s="36" t="s">
        <v>58</v>
      </c>
    </row>
    <row r="806">
      <c r="A806" s="36" t="s">
        <v>74</v>
      </c>
      <c r="B806" s="36" t="s">
        <v>17708</v>
      </c>
      <c r="C806" s="36" t="s">
        <v>1920</v>
      </c>
      <c r="D806" s="36" t="s">
        <v>1922</v>
      </c>
      <c r="E806" s="36" t="s">
        <v>127</v>
      </c>
    </row>
    <row r="807">
      <c r="A807" s="36" t="s">
        <v>74</v>
      </c>
      <c r="B807" s="36" t="s">
        <v>17708</v>
      </c>
      <c r="C807" s="36" t="s">
        <v>1925</v>
      </c>
      <c r="D807" s="36" t="s">
        <v>1927</v>
      </c>
      <c r="E807" s="36" t="s">
        <v>58</v>
      </c>
    </row>
    <row r="808">
      <c r="A808" s="36" t="s">
        <v>74</v>
      </c>
      <c r="B808" s="36" t="s">
        <v>17708</v>
      </c>
      <c r="C808" s="36" t="s">
        <v>1930</v>
      </c>
      <c r="D808" s="36" t="s">
        <v>1932</v>
      </c>
      <c r="E808" s="36" t="s">
        <v>127</v>
      </c>
    </row>
    <row r="809">
      <c r="A809" s="36" t="s">
        <v>74</v>
      </c>
      <c r="B809" s="36" t="s">
        <v>17708</v>
      </c>
      <c r="C809" s="36" t="s">
        <v>1935</v>
      </c>
      <c r="D809" s="36" t="s">
        <v>1937</v>
      </c>
      <c r="E809" s="36" t="s">
        <v>58</v>
      </c>
    </row>
    <row r="810">
      <c r="A810" s="36" t="s">
        <v>74</v>
      </c>
      <c r="B810" s="36" t="s">
        <v>17708</v>
      </c>
      <c r="C810" s="36" t="s">
        <v>1940</v>
      </c>
      <c r="D810" s="36" t="s">
        <v>1942</v>
      </c>
      <c r="E810" s="36" t="s">
        <v>127</v>
      </c>
    </row>
    <row r="811">
      <c r="A811" s="36" t="s">
        <v>74</v>
      </c>
      <c r="B811" s="36" t="s">
        <v>17708</v>
      </c>
      <c r="C811" s="36" t="s">
        <v>1945</v>
      </c>
      <c r="D811" s="36" t="s">
        <v>1947</v>
      </c>
      <c r="E811" s="36" t="s">
        <v>58</v>
      </c>
    </row>
    <row r="812">
      <c r="A812" s="36" t="s">
        <v>74</v>
      </c>
      <c r="B812" s="36" t="s">
        <v>17708</v>
      </c>
      <c r="C812" s="36" t="s">
        <v>1950</v>
      </c>
      <c r="D812" s="36" t="s">
        <v>1951</v>
      </c>
      <c r="E812" s="36" t="s">
        <v>66</v>
      </c>
    </row>
    <row r="813">
      <c r="A813" s="36" t="s">
        <v>74</v>
      </c>
      <c r="B813" s="36" t="s">
        <v>17708</v>
      </c>
      <c r="C813" s="36" t="s">
        <v>1954</v>
      </c>
      <c r="D813" s="36" t="s">
        <v>1955</v>
      </c>
      <c r="E813" s="36" t="s">
        <v>165</v>
      </c>
      <c r="F813" s="36">
        <v>1.0</v>
      </c>
    </row>
    <row r="814">
      <c r="A814" s="36" t="s">
        <v>74</v>
      </c>
      <c r="B814" s="36" t="s">
        <v>2949</v>
      </c>
      <c r="C814" s="36" t="s">
        <v>205</v>
      </c>
      <c r="D814" s="36" t="s">
        <v>206</v>
      </c>
      <c r="E814" s="36" t="s">
        <v>165</v>
      </c>
    </row>
    <row r="815">
      <c r="A815" s="36" t="s">
        <v>74</v>
      </c>
      <c r="B815" s="36" t="s">
        <v>2949</v>
      </c>
      <c r="C815" s="36" t="s">
        <v>2784</v>
      </c>
      <c r="D815" s="36" t="s">
        <v>2786</v>
      </c>
      <c r="E815" s="36" t="s">
        <v>100</v>
      </c>
    </row>
    <row r="816">
      <c r="A816" s="36" t="s">
        <v>74</v>
      </c>
      <c r="B816" s="36" t="s">
        <v>2949</v>
      </c>
      <c r="C816" s="36" t="s">
        <v>686</v>
      </c>
      <c r="D816" s="36" t="s">
        <v>687</v>
      </c>
      <c r="E816" s="36" t="s">
        <v>50</v>
      </c>
    </row>
    <row r="817">
      <c r="A817" s="36" t="s">
        <v>74</v>
      </c>
      <c r="B817" s="36" t="s">
        <v>2949</v>
      </c>
      <c r="C817" s="36" t="s">
        <v>840</v>
      </c>
      <c r="D817" s="36" t="s">
        <v>431</v>
      </c>
      <c r="E817" s="36" t="s">
        <v>165</v>
      </c>
    </row>
    <row r="818">
      <c r="A818" s="36" t="s">
        <v>74</v>
      </c>
      <c r="B818" s="36" t="s">
        <v>2949</v>
      </c>
      <c r="C818" s="36" t="s">
        <v>844</v>
      </c>
      <c r="D818" s="36" t="s">
        <v>845</v>
      </c>
      <c r="E818" s="36" t="s">
        <v>78</v>
      </c>
    </row>
    <row r="819">
      <c r="A819" s="36" t="s">
        <v>74</v>
      </c>
      <c r="B819" s="36" t="s">
        <v>2949</v>
      </c>
      <c r="C819" s="36" t="s">
        <v>894</v>
      </c>
      <c r="D819" s="36" t="s">
        <v>895</v>
      </c>
      <c r="E819" s="36" t="s">
        <v>165</v>
      </c>
    </row>
    <row r="820">
      <c r="A820" s="36" t="s">
        <v>74</v>
      </c>
      <c r="B820" s="36" t="s">
        <v>2949</v>
      </c>
      <c r="C820" s="36" t="s">
        <v>1024</v>
      </c>
      <c r="D820" s="36" t="s">
        <v>1025</v>
      </c>
      <c r="E820" s="36" t="s">
        <v>1026</v>
      </c>
    </row>
    <row r="821">
      <c r="A821" s="36" t="s">
        <v>74</v>
      </c>
      <c r="B821" s="36" t="s">
        <v>2949</v>
      </c>
      <c r="C821" s="36" t="s">
        <v>1029</v>
      </c>
      <c r="D821" s="36" t="s">
        <v>1031</v>
      </c>
      <c r="E821" s="36" t="s">
        <v>127</v>
      </c>
    </row>
    <row r="822">
      <c r="A822" s="36" t="s">
        <v>74</v>
      </c>
      <c r="B822" s="36" t="s">
        <v>2949</v>
      </c>
      <c r="C822" s="36" t="s">
        <v>1204</v>
      </c>
      <c r="D822" s="36" t="s">
        <v>1205</v>
      </c>
      <c r="E822" s="36" t="s">
        <v>127</v>
      </c>
    </row>
    <row r="823">
      <c r="A823" s="36" t="s">
        <v>74</v>
      </c>
      <c r="B823" s="36" t="s">
        <v>2949</v>
      </c>
      <c r="C823" s="36" t="s">
        <v>1315</v>
      </c>
      <c r="D823" s="36" t="s">
        <v>1316</v>
      </c>
      <c r="E823" s="36" t="s">
        <v>58</v>
      </c>
    </row>
    <row r="824">
      <c r="A824" s="36" t="s">
        <v>74</v>
      </c>
      <c r="B824" s="36" t="s">
        <v>2949</v>
      </c>
      <c r="C824" s="36" t="s">
        <v>1331</v>
      </c>
      <c r="D824" s="36" t="s">
        <v>1332</v>
      </c>
      <c r="E824" s="36" t="s">
        <v>58</v>
      </c>
    </row>
    <row r="825">
      <c r="A825" s="36" t="s">
        <v>74</v>
      </c>
      <c r="B825" s="36" t="s">
        <v>2949</v>
      </c>
      <c r="C825" s="36" t="s">
        <v>2950</v>
      </c>
      <c r="D825" s="36" t="s">
        <v>2951</v>
      </c>
      <c r="E825" s="36" t="s">
        <v>2881</v>
      </c>
      <c r="F825" s="36" t="s">
        <v>17706</v>
      </c>
    </row>
    <row r="826">
      <c r="A826" s="36" t="s">
        <v>74</v>
      </c>
      <c r="B826" s="36" t="s">
        <v>2949</v>
      </c>
      <c r="C826" s="36" t="s">
        <v>1729</v>
      </c>
      <c r="D826" s="36" t="s">
        <v>1730</v>
      </c>
      <c r="E826" s="36" t="s">
        <v>100</v>
      </c>
    </row>
    <row r="827">
      <c r="A827" s="36" t="s">
        <v>74</v>
      </c>
      <c r="B827" s="36" t="s">
        <v>2949</v>
      </c>
      <c r="C827" s="36" t="s">
        <v>1733</v>
      </c>
      <c r="D827" s="36" t="s">
        <v>2890</v>
      </c>
      <c r="E827" s="36" t="s">
        <v>127</v>
      </c>
    </row>
    <row r="828">
      <c r="A828" s="36" t="s">
        <v>74</v>
      </c>
      <c r="B828" s="36" t="s">
        <v>2949</v>
      </c>
      <c r="C828" s="36" t="s">
        <v>1880</v>
      </c>
      <c r="D828" s="36" t="s">
        <v>1882</v>
      </c>
      <c r="E828" s="36" t="s">
        <v>127</v>
      </c>
    </row>
    <row r="829">
      <c r="A829" s="36" t="s">
        <v>74</v>
      </c>
      <c r="B829" s="36" t="s">
        <v>2949</v>
      </c>
      <c r="C829" s="36" t="s">
        <v>1885</v>
      </c>
      <c r="D829" s="36" t="s">
        <v>1887</v>
      </c>
      <c r="E829" s="36" t="s">
        <v>58</v>
      </c>
    </row>
    <row r="830">
      <c r="A830" s="36" t="s">
        <v>74</v>
      </c>
      <c r="B830" s="36" t="s">
        <v>2949</v>
      </c>
      <c r="C830" s="36" t="s">
        <v>1890</v>
      </c>
      <c r="D830" s="36" t="s">
        <v>1892</v>
      </c>
      <c r="E830" s="36" t="s">
        <v>127</v>
      </c>
    </row>
    <row r="831">
      <c r="A831" s="36" t="s">
        <v>74</v>
      </c>
      <c r="B831" s="36" t="s">
        <v>2949</v>
      </c>
      <c r="C831" s="36" t="s">
        <v>1895</v>
      </c>
      <c r="D831" s="36" t="s">
        <v>1897</v>
      </c>
      <c r="E831" s="36" t="s">
        <v>58</v>
      </c>
    </row>
    <row r="832">
      <c r="A832" s="36" t="s">
        <v>74</v>
      </c>
      <c r="B832" s="36" t="s">
        <v>2949</v>
      </c>
      <c r="C832" s="36" t="s">
        <v>1900</v>
      </c>
      <c r="D832" s="36" t="s">
        <v>1902</v>
      </c>
      <c r="E832" s="36" t="s">
        <v>127</v>
      </c>
    </row>
    <row r="833">
      <c r="A833" s="36" t="s">
        <v>74</v>
      </c>
      <c r="B833" s="36" t="s">
        <v>2949</v>
      </c>
      <c r="C833" s="36" t="s">
        <v>1905</v>
      </c>
      <c r="D833" s="36" t="s">
        <v>1907</v>
      </c>
      <c r="E833" s="36" t="s">
        <v>58</v>
      </c>
    </row>
    <row r="834">
      <c r="A834" s="36" t="s">
        <v>74</v>
      </c>
      <c r="B834" s="36" t="s">
        <v>2949</v>
      </c>
      <c r="C834" s="36" t="s">
        <v>1910</v>
      </c>
      <c r="D834" s="36" t="s">
        <v>1912</v>
      </c>
      <c r="E834" s="36" t="s">
        <v>127</v>
      </c>
    </row>
    <row r="835">
      <c r="A835" s="36" t="s">
        <v>74</v>
      </c>
      <c r="B835" s="36" t="s">
        <v>2949</v>
      </c>
      <c r="C835" s="36" t="s">
        <v>1915</v>
      </c>
      <c r="D835" s="36" t="s">
        <v>1917</v>
      </c>
      <c r="E835" s="36" t="s">
        <v>58</v>
      </c>
    </row>
    <row r="836">
      <c r="A836" s="36" t="s">
        <v>74</v>
      </c>
      <c r="B836" s="36" t="s">
        <v>2949</v>
      </c>
      <c r="C836" s="36" t="s">
        <v>1920</v>
      </c>
      <c r="D836" s="36" t="s">
        <v>1922</v>
      </c>
      <c r="E836" s="36" t="s">
        <v>127</v>
      </c>
    </row>
    <row r="837">
      <c r="A837" s="36" t="s">
        <v>74</v>
      </c>
      <c r="B837" s="36" t="s">
        <v>2949</v>
      </c>
      <c r="C837" s="36" t="s">
        <v>1925</v>
      </c>
      <c r="D837" s="36" t="s">
        <v>1927</v>
      </c>
      <c r="E837" s="36" t="s">
        <v>58</v>
      </c>
    </row>
    <row r="838">
      <c r="A838" s="36" t="s">
        <v>74</v>
      </c>
      <c r="B838" s="36" t="s">
        <v>2949</v>
      </c>
      <c r="C838" s="36" t="s">
        <v>1930</v>
      </c>
      <c r="D838" s="36" t="s">
        <v>1932</v>
      </c>
      <c r="E838" s="36" t="s">
        <v>127</v>
      </c>
    </row>
    <row r="839">
      <c r="A839" s="36" t="s">
        <v>74</v>
      </c>
      <c r="B839" s="36" t="s">
        <v>2949</v>
      </c>
      <c r="C839" s="36" t="s">
        <v>1935</v>
      </c>
      <c r="D839" s="36" t="s">
        <v>1937</v>
      </c>
      <c r="E839" s="36" t="s">
        <v>58</v>
      </c>
    </row>
    <row r="840">
      <c r="A840" s="36" t="s">
        <v>74</v>
      </c>
      <c r="B840" s="36" t="s">
        <v>2949</v>
      </c>
      <c r="C840" s="36" t="s">
        <v>1940</v>
      </c>
      <c r="D840" s="36" t="s">
        <v>1942</v>
      </c>
      <c r="E840" s="36" t="s">
        <v>127</v>
      </c>
    </row>
    <row r="841">
      <c r="A841" s="36" t="s">
        <v>74</v>
      </c>
      <c r="B841" s="36" t="s">
        <v>2949</v>
      </c>
      <c r="C841" s="36" t="s">
        <v>1945</v>
      </c>
      <c r="D841" s="36" t="s">
        <v>1947</v>
      </c>
      <c r="E841" s="36" t="s">
        <v>58</v>
      </c>
    </row>
    <row r="842">
      <c r="A842" s="36" t="s">
        <v>74</v>
      </c>
      <c r="B842" s="36" t="s">
        <v>2949</v>
      </c>
      <c r="C842" s="36" t="s">
        <v>1950</v>
      </c>
      <c r="D842" s="36" t="s">
        <v>1951</v>
      </c>
      <c r="E842" s="36" t="s">
        <v>66</v>
      </c>
    </row>
  </sheetData>
  <autoFilter ref="$A$1:$F$842"/>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5.63"/>
    <col customWidth="1" min="4" max="4" width="31.13"/>
  </cols>
  <sheetData>
    <row r="1">
      <c r="A1" s="146" t="s">
        <v>1042</v>
      </c>
      <c r="B1" s="146" t="s">
        <v>17695</v>
      </c>
      <c r="C1" s="146" t="s">
        <v>2742</v>
      </c>
      <c r="D1" s="146" t="s">
        <v>2744</v>
      </c>
    </row>
    <row r="2">
      <c r="A2" s="36" t="s">
        <v>74</v>
      </c>
      <c r="B2" s="36" t="s">
        <v>2755</v>
      </c>
      <c r="C2" s="36" t="s">
        <v>205</v>
      </c>
      <c r="D2" s="36" t="s">
        <v>3795</v>
      </c>
    </row>
    <row r="3">
      <c r="A3" s="36" t="s">
        <v>74</v>
      </c>
      <c r="B3" s="36" t="s">
        <v>2755</v>
      </c>
      <c r="C3" s="36" t="s">
        <v>205</v>
      </c>
      <c r="D3" s="36" t="s">
        <v>2421</v>
      </c>
    </row>
    <row r="4">
      <c r="A4" s="36" t="s">
        <v>74</v>
      </c>
      <c r="B4" s="36" t="s">
        <v>2755</v>
      </c>
      <c r="C4" s="36" t="s">
        <v>255</v>
      </c>
      <c r="D4" s="36" t="s">
        <v>2064</v>
      </c>
    </row>
    <row r="5">
      <c r="A5" s="36" t="s">
        <v>74</v>
      </c>
      <c r="B5" s="36" t="s">
        <v>2755</v>
      </c>
      <c r="C5" s="36" t="s">
        <v>255</v>
      </c>
      <c r="D5" s="36" t="s">
        <v>2066</v>
      </c>
    </row>
    <row r="6">
      <c r="A6" s="36" t="s">
        <v>74</v>
      </c>
      <c r="B6" s="36" t="s">
        <v>2755</v>
      </c>
      <c r="C6" s="36" t="s">
        <v>255</v>
      </c>
      <c r="D6" s="36" t="s">
        <v>2068</v>
      </c>
    </row>
    <row r="7">
      <c r="A7" s="36" t="s">
        <v>74</v>
      </c>
      <c r="B7" s="36" t="s">
        <v>2755</v>
      </c>
      <c r="C7" s="36" t="s">
        <v>255</v>
      </c>
      <c r="D7" s="36" t="s">
        <v>2070</v>
      </c>
    </row>
    <row r="8">
      <c r="A8" s="36" t="s">
        <v>74</v>
      </c>
      <c r="B8" s="36" t="s">
        <v>2755</v>
      </c>
      <c r="C8" s="36" t="s">
        <v>255</v>
      </c>
      <c r="D8" s="36" t="s">
        <v>2080</v>
      </c>
    </row>
    <row r="9">
      <c r="A9" s="36" t="s">
        <v>74</v>
      </c>
      <c r="B9" s="36" t="s">
        <v>2755</v>
      </c>
      <c r="C9" s="36" t="s">
        <v>255</v>
      </c>
      <c r="D9" s="36" t="s">
        <v>2072</v>
      </c>
    </row>
    <row r="10">
      <c r="A10" s="36" t="s">
        <v>74</v>
      </c>
      <c r="B10" s="36" t="s">
        <v>2755</v>
      </c>
      <c r="C10" s="36" t="s">
        <v>255</v>
      </c>
      <c r="D10" s="36" t="s">
        <v>2074</v>
      </c>
    </row>
    <row r="11">
      <c r="A11" s="36" t="s">
        <v>74</v>
      </c>
      <c r="B11" s="36" t="s">
        <v>2755</v>
      </c>
      <c r="C11" s="36" t="s">
        <v>255</v>
      </c>
      <c r="D11" s="36" t="s">
        <v>2076</v>
      </c>
    </row>
    <row r="12">
      <c r="A12" s="36" t="s">
        <v>74</v>
      </c>
      <c r="B12" s="36" t="s">
        <v>2755</v>
      </c>
      <c r="C12" s="36" t="s">
        <v>255</v>
      </c>
      <c r="D12" s="36" t="s">
        <v>2078</v>
      </c>
    </row>
    <row r="13">
      <c r="A13" s="36" t="s">
        <v>74</v>
      </c>
      <c r="B13" s="36" t="s">
        <v>2755</v>
      </c>
      <c r="C13" s="36" t="s">
        <v>2692</v>
      </c>
      <c r="D13" s="36" t="s">
        <v>2693</v>
      </c>
    </row>
    <row r="14">
      <c r="A14" s="36" t="s">
        <v>74</v>
      </c>
      <c r="B14" s="36" t="s">
        <v>2755</v>
      </c>
      <c r="C14" s="36" t="s">
        <v>2692</v>
      </c>
      <c r="D14" s="36" t="s">
        <v>2695</v>
      </c>
    </row>
    <row r="15">
      <c r="A15" s="36" t="s">
        <v>74</v>
      </c>
      <c r="B15" s="36" t="s">
        <v>2755</v>
      </c>
      <c r="C15" s="36" t="s">
        <v>2692</v>
      </c>
      <c r="D15" s="36" t="s">
        <v>2697</v>
      </c>
    </row>
    <row r="16">
      <c r="A16" s="36" t="s">
        <v>74</v>
      </c>
      <c r="B16" s="36" t="s">
        <v>2755</v>
      </c>
      <c r="C16" s="36" t="s">
        <v>2692</v>
      </c>
      <c r="D16" s="36" t="s">
        <v>2699</v>
      </c>
    </row>
    <row r="17">
      <c r="A17" s="36" t="s">
        <v>74</v>
      </c>
      <c r="B17" s="36" t="s">
        <v>2755</v>
      </c>
      <c r="C17" s="36" t="s">
        <v>2692</v>
      </c>
      <c r="D17" s="36" t="s">
        <v>2701</v>
      </c>
    </row>
    <row r="18">
      <c r="A18" s="36" t="s">
        <v>74</v>
      </c>
      <c r="B18" s="36" t="s">
        <v>2755</v>
      </c>
      <c r="C18" s="36" t="s">
        <v>2692</v>
      </c>
      <c r="D18" s="36" t="s">
        <v>2703</v>
      </c>
    </row>
    <row r="19">
      <c r="A19" s="36" t="s">
        <v>74</v>
      </c>
      <c r="B19" s="36" t="s">
        <v>2755</v>
      </c>
      <c r="C19" s="36" t="s">
        <v>2692</v>
      </c>
      <c r="D19" s="36" t="s">
        <v>2705</v>
      </c>
    </row>
    <row r="20">
      <c r="A20" s="36" t="s">
        <v>74</v>
      </c>
      <c r="B20" s="36" t="s">
        <v>2755</v>
      </c>
      <c r="C20" s="36" t="s">
        <v>2692</v>
      </c>
      <c r="D20" s="36" t="s">
        <v>2707</v>
      </c>
    </row>
    <row r="21">
      <c r="A21" s="36" t="s">
        <v>74</v>
      </c>
      <c r="B21" s="36" t="s">
        <v>2755</v>
      </c>
      <c r="C21" s="36" t="s">
        <v>2692</v>
      </c>
      <c r="D21" s="36" t="s">
        <v>2709</v>
      </c>
    </row>
    <row r="22">
      <c r="A22" s="36" t="s">
        <v>74</v>
      </c>
      <c r="B22" s="36" t="s">
        <v>2755</v>
      </c>
      <c r="C22" s="36" t="s">
        <v>2692</v>
      </c>
      <c r="D22" s="36" t="s">
        <v>2711</v>
      </c>
    </row>
    <row r="23">
      <c r="A23" s="36" t="s">
        <v>74</v>
      </c>
      <c r="B23" s="36" t="s">
        <v>2755</v>
      </c>
      <c r="C23" s="36" t="s">
        <v>2692</v>
      </c>
      <c r="D23" s="36" t="s">
        <v>17709</v>
      </c>
    </row>
    <row r="24">
      <c r="A24" s="36" t="s">
        <v>74</v>
      </c>
      <c r="B24" s="36" t="s">
        <v>2755</v>
      </c>
      <c r="C24" s="36" t="s">
        <v>2692</v>
      </c>
      <c r="D24" s="36" t="s">
        <v>2713</v>
      </c>
    </row>
    <row r="25">
      <c r="A25" s="36" t="s">
        <v>74</v>
      </c>
      <c r="B25" s="36" t="s">
        <v>2755</v>
      </c>
      <c r="C25" s="36" t="s">
        <v>2692</v>
      </c>
      <c r="D25" s="36" t="s">
        <v>2715</v>
      </c>
    </row>
    <row r="26">
      <c r="A26" s="36" t="s">
        <v>74</v>
      </c>
      <c r="B26" s="36" t="s">
        <v>2755</v>
      </c>
      <c r="C26" s="36" t="s">
        <v>2692</v>
      </c>
      <c r="D26" s="36" t="s">
        <v>2717</v>
      </c>
    </row>
    <row r="27">
      <c r="A27" s="36" t="s">
        <v>74</v>
      </c>
      <c r="B27" s="36" t="s">
        <v>2755</v>
      </c>
      <c r="C27" s="36" t="s">
        <v>2692</v>
      </c>
      <c r="D27" s="36" t="s">
        <v>2719</v>
      </c>
    </row>
    <row r="28">
      <c r="A28" s="36" t="s">
        <v>74</v>
      </c>
      <c r="B28" s="36" t="s">
        <v>2755</v>
      </c>
      <c r="C28" s="36" t="s">
        <v>2692</v>
      </c>
      <c r="D28" s="36" t="s">
        <v>2721</v>
      </c>
    </row>
    <row r="29">
      <c r="A29" s="36" t="s">
        <v>74</v>
      </c>
      <c r="B29" s="36" t="s">
        <v>2755</v>
      </c>
      <c r="C29" s="36" t="s">
        <v>2692</v>
      </c>
      <c r="D29" s="36" t="s">
        <v>2723</v>
      </c>
    </row>
    <row r="30">
      <c r="A30" s="36" t="s">
        <v>74</v>
      </c>
      <c r="B30" s="36" t="s">
        <v>2755</v>
      </c>
      <c r="C30" s="36" t="s">
        <v>2692</v>
      </c>
      <c r="D30" s="36" t="s">
        <v>2725</v>
      </c>
    </row>
    <row r="31">
      <c r="A31" s="36" t="s">
        <v>74</v>
      </c>
      <c r="B31" s="36" t="s">
        <v>2755</v>
      </c>
      <c r="C31" s="36" t="s">
        <v>2692</v>
      </c>
      <c r="D31" s="36" t="s">
        <v>2727</v>
      </c>
    </row>
    <row r="32">
      <c r="A32" s="36" t="s">
        <v>74</v>
      </c>
      <c r="B32" s="36" t="s">
        <v>2755</v>
      </c>
      <c r="C32" s="36" t="s">
        <v>2692</v>
      </c>
      <c r="D32" s="36" t="s">
        <v>2729</v>
      </c>
    </row>
    <row r="33">
      <c r="A33" s="36" t="s">
        <v>74</v>
      </c>
      <c r="B33" s="36" t="s">
        <v>2755</v>
      </c>
      <c r="C33" s="36" t="s">
        <v>2692</v>
      </c>
      <c r="D33" s="36" t="s">
        <v>2731</v>
      </c>
    </row>
    <row r="34">
      <c r="A34" s="36" t="s">
        <v>74</v>
      </c>
      <c r="B34" s="36" t="s">
        <v>2755</v>
      </c>
      <c r="C34" s="36" t="s">
        <v>2692</v>
      </c>
      <c r="D34" s="36" t="s">
        <v>2733</v>
      </c>
    </row>
    <row r="35">
      <c r="A35" s="36" t="s">
        <v>74</v>
      </c>
      <c r="B35" s="36" t="s">
        <v>2755</v>
      </c>
      <c r="C35" s="36" t="s">
        <v>361</v>
      </c>
      <c r="D35" s="36" t="s">
        <v>2087</v>
      </c>
    </row>
    <row r="36">
      <c r="A36" s="36" t="s">
        <v>74</v>
      </c>
      <c r="B36" s="36" t="s">
        <v>2755</v>
      </c>
      <c r="C36" s="36" t="s">
        <v>361</v>
      </c>
      <c r="D36" s="36" t="s">
        <v>2091</v>
      </c>
    </row>
    <row r="37">
      <c r="A37" s="36" t="s">
        <v>74</v>
      </c>
      <c r="B37" s="36" t="s">
        <v>2755</v>
      </c>
      <c r="C37" s="36" t="s">
        <v>361</v>
      </c>
      <c r="D37" s="36" t="s">
        <v>2089</v>
      </c>
    </row>
    <row r="38">
      <c r="A38" s="36" t="s">
        <v>74</v>
      </c>
      <c r="B38" s="36" t="s">
        <v>2755</v>
      </c>
      <c r="C38" s="36" t="s">
        <v>361</v>
      </c>
      <c r="D38" s="36" t="s">
        <v>2421</v>
      </c>
    </row>
    <row r="39">
      <c r="A39" s="36" t="s">
        <v>74</v>
      </c>
      <c r="B39" s="36" t="s">
        <v>2755</v>
      </c>
      <c r="C39" s="36" t="s">
        <v>377</v>
      </c>
      <c r="D39" s="36" t="s">
        <v>17710</v>
      </c>
    </row>
    <row r="40">
      <c r="A40" s="36" t="s">
        <v>74</v>
      </c>
      <c r="B40" s="36" t="s">
        <v>2755</v>
      </c>
      <c r="C40" s="36" t="s">
        <v>377</v>
      </c>
      <c r="D40" s="36" t="s">
        <v>17711</v>
      </c>
    </row>
    <row r="41">
      <c r="A41" s="36" t="s">
        <v>74</v>
      </c>
      <c r="B41" s="36" t="s">
        <v>2755</v>
      </c>
      <c r="C41" s="36" t="s">
        <v>459</v>
      </c>
      <c r="D41" s="36" t="s">
        <v>17712</v>
      </c>
    </row>
    <row r="42">
      <c r="A42" s="36" t="s">
        <v>74</v>
      </c>
      <c r="B42" s="36" t="s">
        <v>2755</v>
      </c>
      <c r="C42" s="36" t="s">
        <v>459</v>
      </c>
      <c r="D42" s="36" t="s">
        <v>17713</v>
      </c>
    </row>
    <row r="43">
      <c r="A43" s="36" t="s">
        <v>74</v>
      </c>
      <c r="B43" s="36" t="s">
        <v>2755</v>
      </c>
      <c r="C43" s="36" t="s">
        <v>514</v>
      </c>
      <c r="D43" s="36" t="s">
        <v>2104</v>
      </c>
    </row>
    <row r="44">
      <c r="A44" s="36" t="s">
        <v>74</v>
      </c>
      <c r="B44" s="36" t="s">
        <v>2755</v>
      </c>
      <c r="C44" s="36" t="s">
        <v>514</v>
      </c>
      <c r="D44" s="36" t="s">
        <v>17714</v>
      </c>
    </row>
    <row r="45">
      <c r="A45" s="36" t="s">
        <v>74</v>
      </c>
      <c r="B45" s="36" t="s">
        <v>2755</v>
      </c>
      <c r="C45" s="36" t="s">
        <v>546</v>
      </c>
      <c r="D45" s="36" t="s">
        <v>2113</v>
      </c>
    </row>
    <row r="46">
      <c r="A46" s="36" t="s">
        <v>74</v>
      </c>
      <c r="B46" s="36" t="s">
        <v>2755</v>
      </c>
      <c r="C46" s="36" t="s">
        <v>546</v>
      </c>
      <c r="D46" s="36" t="s">
        <v>2115</v>
      </c>
    </row>
    <row r="47">
      <c r="A47" s="36" t="s">
        <v>74</v>
      </c>
      <c r="B47" s="36" t="s">
        <v>2755</v>
      </c>
      <c r="C47" s="36" t="s">
        <v>546</v>
      </c>
      <c r="D47" s="36" t="s">
        <v>2117</v>
      </c>
    </row>
    <row r="48">
      <c r="A48" s="36" t="s">
        <v>74</v>
      </c>
      <c r="B48" s="36" t="s">
        <v>2755</v>
      </c>
      <c r="C48" s="36" t="s">
        <v>546</v>
      </c>
      <c r="D48" s="36" t="s">
        <v>2119</v>
      </c>
    </row>
    <row r="49">
      <c r="A49" s="36" t="s">
        <v>74</v>
      </c>
      <c r="B49" s="36" t="s">
        <v>2755</v>
      </c>
      <c r="C49" s="36" t="s">
        <v>546</v>
      </c>
      <c r="D49" s="36" t="s">
        <v>2121</v>
      </c>
    </row>
    <row r="50">
      <c r="A50" s="36" t="s">
        <v>74</v>
      </c>
      <c r="B50" s="36" t="s">
        <v>2755</v>
      </c>
      <c r="C50" s="36" t="s">
        <v>546</v>
      </c>
      <c r="D50" s="36" t="s">
        <v>2123</v>
      </c>
    </row>
    <row r="51">
      <c r="A51" s="36" t="s">
        <v>74</v>
      </c>
      <c r="B51" s="36" t="s">
        <v>2755</v>
      </c>
      <c r="C51" s="36" t="s">
        <v>546</v>
      </c>
      <c r="D51" s="36" t="s">
        <v>2125</v>
      </c>
    </row>
    <row r="52">
      <c r="A52" s="36" t="s">
        <v>74</v>
      </c>
      <c r="B52" s="36" t="s">
        <v>2755</v>
      </c>
      <c r="C52" s="36" t="s">
        <v>546</v>
      </c>
      <c r="D52" s="36" t="s">
        <v>2127</v>
      </c>
    </row>
    <row r="53">
      <c r="A53" s="36" t="s">
        <v>74</v>
      </c>
      <c r="B53" s="36" t="s">
        <v>2755</v>
      </c>
      <c r="C53" s="36" t="s">
        <v>546</v>
      </c>
      <c r="D53" s="36" t="s">
        <v>2129</v>
      </c>
    </row>
    <row r="54">
      <c r="A54" s="36" t="s">
        <v>74</v>
      </c>
      <c r="B54" s="36" t="s">
        <v>2755</v>
      </c>
      <c r="C54" s="36" t="s">
        <v>546</v>
      </c>
      <c r="D54" s="36" t="s">
        <v>2131</v>
      </c>
    </row>
    <row r="55">
      <c r="A55" s="36" t="s">
        <v>74</v>
      </c>
      <c r="B55" s="36" t="s">
        <v>2755</v>
      </c>
      <c r="C55" s="36" t="s">
        <v>546</v>
      </c>
      <c r="D55" s="36" t="s">
        <v>2133</v>
      </c>
    </row>
    <row r="56">
      <c r="A56" s="36" t="s">
        <v>74</v>
      </c>
      <c r="B56" s="36" t="s">
        <v>2755</v>
      </c>
      <c r="C56" s="36" t="s">
        <v>546</v>
      </c>
      <c r="D56" s="36" t="s">
        <v>2135</v>
      </c>
    </row>
    <row r="57">
      <c r="A57" s="36" t="s">
        <v>74</v>
      </c>
      <c r="B57" s="36" t="s">
        <v>2755</v>
      </c>
      <c r="C57" s="36" t="s">
        <v>546</v>
      </c>
      <c r="D57" s="36" t="s">
        <v>2137</v>
      </c>
    </row>
    <row r="58">
      <c r="A58" s="36" t="s">
        <v>74</v>
      </c>
      <c r="B58" s="36" t="s">
        <v>2755</v>
      </c>
      <c r="C58" s="36" t="s">
        <v>546</v>
      </c>
      <c r="D58" s="36" t="s">
        <v>2139</v>
      </c>
    </row>
    <row r="59">
      <c r="A59" s="36" t="s">
        <v>74</v>
      </c>
      <c r="B59" s="36" t="s">
        <v>2755</v>
      </c>
      <c r="C59" s="36" t="s">
        <v>546</v>
      </c>
      <c r="D59" s="36" t="s">
        <v>2141</v>
      </c>
    </row>
    <row r="60">
      <c r="A60" s="36" t="s">
        <v>74</v>
      </c>
      <c r="B60" s="36" t="s">
        <v>2755</v>
      </c>
      <c r="C60" s="36" t="s">
        <v>546</v>
      </c>
      <c r="D60" s="36" t="s">
        <v>2143</v>
      </c>
    </row>
    <row r="61">
      <c r="A61" s="36" t="s">
        <v>74</v>
      </c>
      <c r="B61" s="36" t="s">
        <v>2755</v>
      </c>
      <c r="C61" s="36" t="s">
        <v>546</v>
      </c>
      <c r="D61" s="36" t="s">
        <v>2145</v>
      </c>
    </row>
    <row r="62">
      <c r="A62" s="36" t="s">
        <v>74</v>
      </c>
      <c r="B62" s="36" t="s">
        <v>2755</v>
      </c>
      <c r="C62" s="36" t="s">
        <v>557</v>
      </c>
      <c r="D62" s="36" t="s">
        <v>2154</v>
      </c>
    </row>
    <row r="63">
      <c r="A63" s="36" t="s">
        <v>74</v>
      </c>
      <c r="B63" s="36" t="s">
        <v>2755</v>
      </c>
      <c r="C63" s="36" t="s">
        <v>557</v>
      </c>
      <c r="D63" s="36" t="s">
        <v>2156</v>
      </c>
    </row>
    <row r="64">
      <c r="A64" s="36" t="s">
        <v>74</v>
      </c>
      <c r="B64" s="36" t="s">
        <v>2755</v>
      </c>
      <c r="C64" s="36" t="s">
        <v>557</v>
      </c>
      <c r="D64" s="36" t="s">
        <v>2062</v>
      </c>
    </row>
    <row r="65">
      <c r="A65" s="36" t="s">
        <v>74</v>
      </c>
      <c r="B65" s="36" t="s">
        <v>2755</v>
      </c>
      <c r="C65" s="36" t="s">
        <v>572</v>
      </c>
      <c r="D65" s="36" t="s">
        <v>2113</v>
      </c>
    </row>
    <row r="66">
      <c r="A66" s="36" t="s">
        <v>74</v>
      </c>
      <c r="B66" s="36" t="s">
        <v>2755</v>
      </c>
      <c r="C66" s="36" t="s">
        <v>572</v>
      </c>
      <c r="D66" s="36" t="s">
        <v>2115</v>
      </c>
    </row>
    <row r="67">
      <c r="A67" s="36" t="s">
        <v>74</v>
      </c>
      <c r="B67" s="36" t="s">
        <v>2755</v>
      </c>
      <c r="C67" s="36" t="s">
        <v>572</v>
      </c>
      <c r="D67" s="36" t="s">
        <v>2117</v>
      </c>
    </row>
    <row r="68">
      <c r="A68" s="36" t="s">
        <v>74</v>
      </c>
      <c r="B68" s="36" t="s">
        <v>2755</v>
      </c>
      <c r="C68" s="36" t="s">
        <v>572</v>
      </c>
      <c r="D68" s="36" t="s">
        <v>2119</v>
      </c>
    </row>
    <row r="69">
      <c r="A69" s="36" t="s">
        <v>74</v>
      </c>
      <c r="B69" s="36" t="s">
        <v>2755</v>
      </c>
      <c r="C69" s="36" t="s">
        <v>572</v>
      </c>
      <c r="D69" s="36" t="s">
        <v>2121</v>
      </c>
    </row>
    <row r="70">
      <c r="A70" s="36" t="s">
        <v>74</v>
      </c>
      <c r="B70" s="36" t="s">
        <v>2755</v>
      </c>
      <c r="C70" s="36" t="s">
        <v>572</v>
      </c>
      <c r="D70" s="36" t="s">
        <v>2123</v>
      </c>
    </row>
    <row r="71">
      <c r="A71" s="36" t="s">
        <v>74</v>
      </c>
      <c r="B71" s="36" t="s">
        <v>2755</v>
      </c>
      <c r="C71" s="36" t="s">
        <v>572</v>
      </c>
      <c r="D71" s="36" t="s">
        <v>2125</v>
      </c>
    </row>
    <row r="72">
      <c r="A72" s="36" t="s">
        <v>74</v>
      </c>
      <c r="B72" s="36" t="s">
        <v>2755</v>
      </c>
      <c r="C72" s="36" t="s">
        <v>572</v>
      </c>
      <c r="D72" s="36" t="s">
        <v>2127</v>
      </c>
    </row>
    <row r="73">
      <c r="A73" s="36" t="s">
        <v>74</v>
      </c>
      <c r="B73" s="36" t="s">
        <v>2755</v>
      </c>
      <c r="C73" s="36" t="s">
        <v>572</v>
      </c>
      <c r="D73" s="36" t="s">
        <v>2129</v>
      </c>
    </row>
    <row r="74">
      <c r="A74" s="36" t="s">
        <v>74</v>
      </c>
      <c r="B74" s="36" t="s">
        <v>2755</v>
      </c>
      <c r="C74" s="36" t="s">
        <v>572</v>
      </c>
      <c r="D74" s="36" t="s">
        <v>2131</v>
      </c>
    </row>
    <row r="75">
      <c r="A75" s="36" t="s">
        <v>74</v>
      </c>
      <c r="B75" s="36" t="s">
        <v>2755</v>
      </c>
      <c r="C75" s="36" t="s">
        <v>572</v>
      </c>
      <c r="D75" s="36" t="s">
        <v>2133</v>
      </c>
    </row>
    <row r="76">
      <c r="A76" s="36" t="s">
        <v>74</v>
      </c>
      <c r="B76" s="36" t="s">
        <v>2755</v>
      </c>
      <c r="C76" s="36" t="s">
        <v>572</v>
      </c>
      <c r="D76" s="36" t="s">
        <v>2135</v>
      </c>
    </row>
    <row r="77">
      <c r="A77" s="36" t="s">
        <v>74</v>
      </c>
      <c r="B77" s="36" t="s">
        <v>2755</v>
      </c>
      <c r="C77" s="36" t="s">
        <v>572</v>
      </c>
      <c r="D77" s="36" t="s">
        <v>2137</v>
      </c>
    </row>
    <row r="78">
      <c r="A78" s="36" t="s">
        <v>74</v>
      </c>
      <c r="B78" s="36" t="s">
        <v>2755</v>
      </c>
      <c r="C78" s="36" t="s">
        <v>572</v>
      </c>
      <c r="D78" s="36" t="s">
        <v>2139</v>
      </c>
    </row>
    <row r="79">
      <c r="A79" s="36" t="s">
        <v>74</v>
      </c>
      <c r="B79" s="36" t="s">
        <v>2755</v>
      </c>
      <c r="C79" s="36" t="s">
        <v>572</v>
      </c>
      <c r="D79" s="36" t="s">
        <v>2141</v>
      </c>
    </row>
    <row r="80">
      <c r="A80" s="36" t="s">
        <v>74</v>
      </c>
      <c r="B80" s="36" t="s">
        <v>2755</v>
      </c>
      <c r="C80" s="36" t="s">
        <v>572</v>
      </c>
      <c r="D80" s="36" t="s">
        <v>2143</v>
      </c>
    </row>
    <row r="81">
      <c r="A81" s="36" t="s">
        <v>74</v>
      </c>
      <c r="B81" s="36" t="s">
        <v>2755</v>
      </c>
      <c r="C81" s="36" t="s">
        <v>572</v>
      </c>
      <c r="D81" s="36" t="s">
        <v>2145</v>
      </c>
    </row>
    <row r="82">
      <c r="A82" s="36" t="s">
        <v>74</v>
      </c>
      <c r="B82" s="36" t="s">
        <v>2755</v>
      </c>
      <c r="C82" s="36" t="s">
        <v>585</v>
      </c>
      <c r="D82" s="36" t="s">
        <v>2201</v>
      </c>
    </row>
    <row r="83">
      <c r="A83" s="36" t="s">
        <v>74</v>
      </c>
      <c r="B83" s="36" t="s">
        <v>2755</v>
      </c>
      <c r="C83" s="36" t="s">
        <v>585</v>
      </c>
      <c r="D83" s="36" t="s">
        <v>2203</v>
      </c>
    </row>
    <row r="84">
      <c r="A84" s="36" t="s">
        <v>74</v>
      </c>
      <c r="B84" s="36" t="s">
        <v>2755</v>
      </c>
      <c r="C84" s="36" t="s">
        <v>585</v>
      </c>
      <c r="D84" s="36" t="s">
        <v>2205</v>
      </c>
    </row>
    <row r="85">
      <c r="A85" s="36" t="s">
        <v>74</v>
      </c>
      <c r="B85" s="36" t="s">
        <v>2755</v>
      </c>
      <c r="C85" s="36" t="s">
        <v>585</v>
      </c>
      <c r="D85" s="36" t="s">
        <v>2207</v>
      </c>
    </row>
    <row r="86">
      <c r="A86" s="36" t="s">
        <v>74</v>
      </c>
      <c r="B86" s="36" t="s">
        <v>2755</v>
      </c>
      <c r="C86" s="36" t="s">
        <v>585</v>
      </c>
      <c r="D86" s="36" t="s">
        <v>2209</v>
      </c>
    </row>
    <row r="87">
      <c r="A87" s="36" t="s">
        <v>74</v>
      </c>
      <c r="B87" s="36" t="s">
        <v>2755</v>
      </c>
      <c r="C87" s="36" t="s">
        <v>585</v>
      </c>
      <c r="D87" s="36" t="s">
        <v>2211</v>
      </c>
    </row>
    <row r="88">
      <c r="A88" s="36" t="s">
        <v>74</v>
      </c>
      <c r="B88" s="36" t="s">
        <v>2755</v>
      </c>
      <c r="C88" s="36" t="s">
        <v>585</v>
      </c>
      <c r="D88" s="36" t="s">
        <v>2213</v>
      </c>
    </row>
    <row r="89">
      <c r="A89" s="36" t="s">
        <v>74</v>
      </c>
      <c r="B89" s="36" t="s">
        <v>2755</v>
      </c>
      <c r="C89" s="36" t="s">
        <v>585</v>
      </c>
      <c r="D89" s="36" t="s">
        <v>2215</v>
      </c>
    </row>
    <row r="90">
      <c r="A90" s="36" t="s">
        <v>74</v>
      </c>
      <c r="B90" s="36" t="s">
        <v>2755</v>
      </c>
      <c r="C90" s="36" t="s">
        <v>626</v>
      </c>
      <c r="D90" s="36" t="s">
        <v>2217</v>
      </c>
    </row>
    <row r="91">
      <c r="A91" s="36" t="s">
        <v>74</v>
      </c>
      <c r="B91" s="36" t="s">
        <v>2755</v>
      </c>
      <c r="C91" s="36" t="s">
        <v>626</v>
      </c>
      <c r="D91" s="36" t="s">
        <v>2219</v>
      </c>
    </row>
    <row r="92">
      <c r="A92" s="36" t="s">
        <v>74</v>
      </c>
      <c r="B92" s="36" t="s">
        <v>2755</v>
      </c>
      <c r="C92" s="36" t="s">
        <v>626</v>
      </c>
      <c r="D92" s="36" t="s">
        <v>2221</v>
      </c>
    </row>
    <row r="93">
      <c r="A93" s="36" t="s">
        <v>74</v>
      </c>
      <c r="B93" s="36" t="s">
        <v>2755</v>
      </c>
      <c r="C93" s="36" t="s">
        <v>642</v>
      </c>
      <c r="D93" s="36" t="s">
        <v>2223</v>
      </c>
    </row>
    <row r="94">
      <c r="A94" s="36" t="s">
        <v>74</v>
      </c>
      <c r="B94" s="36" t="s">
        <v>2755</v>
      </c>
      <c r="C94" s="36" t="s">
        <v>642</v>
      </c>
      <c r="D94" s="36" t="s">
        <v>17715</v>
      </c>
    </row>
    <row r="95">
      <c r="A95" s="36" t="s">
        <v>74</v>
      </c>
      <c r="B95" s="36" t="s">
        <v>2755</v>
      </c>
      <c r="C95" s="36" t="s">
        <v>642</v>
      </c>
      <c r="D95" s="36" t="s">
        <v>2228</v>
      </c>
    </row>
    <row r="96">
      <c r="A96" s="36" t="s">
        <v>74</v>
      </c>
      <c r="B96" s="36" t="s">
        <v>2755</v>
      </c>
      <c r="C96" s="36" t="s">
        <v>642</v>
      </c>
      <c r="D96" s="36" t="s">
        <v>2231</v>
      </c>
    </row>
    <row r="97">
      <c r="A97" s="36" t="s">
        <v>74</v>
      </c>
      <c r="B97" s="36" t="s">
        <v>2755</v>
      </c>
      <c r="C97" s="36" t="s">
        <v>642</v>
      </c>
      <c r="D97" s="36" t="s">
        <v>2233</v>
      </c>
    </row>
    <row r="98">
      <c r="A98" s="36" t="s">
        <v>74</v>
      </c>
      <c r="B98" s="36" t="s">
        <v>2755</v>
      </c>
      <c r="C98" s="36" t="s">
        <v>642</v>
      </c>
      <c r="D98" s="36" t="s">
        <v>2236</v>
      </c>
    </row>
    <row r="99">
      <c r="A99" s="36" t="s">
        <v>74</v>
      </c>
      <c r="B99" s="36" t="s">
        <v>2755</v>
      </c>
      <c r="C99" s="36" t="s">
        <v>642</v>
      </c>
      <c r="D99" s="36" t="s">
        <v>2238</v>
      </c>
    </row>
    <row r="100">
      <c r="A100" s="36" t="s">
        <v>74</v>
      </c>
      <c r="B100" s="36" t="s">
        <v>2755</v>
      </c>
      <c r="C100" s="36" t="s">
        <v>642</v>
      </c>
      <c r="D100" s="36" t="s">
        <v>2240</v>
      </c>
    </row>
    <row r="101">
      <c r="A101" s="36" t="s">
        <v>74</v>
      </c>
      <c r="B101" s="36" t="s">
        <v>2755</v>
      </c>
      <c r="C101" s="36" t="s">
        <v>642</v>
      </c>
      <c r="D101" s="36" t="s">
        <v>2241</v>
      </c>
    </row>
    <row r="102">
      <c r="A102" s="36" t="s">
        <v>74</v>
      </c>
      <c r="B102" s="36" t="s">
        <v>2755</v>
      </c>
      <c r="C102" s="36" t="s">
        <v>642</v>
      </c>
      <c r="D102" s="36" t="s">
        <v>17716</v>
      </c>
    </row>
    <row r="103">
      <c r="A103" s="36" t="s">
        <v>74</v>
      </c>
      <c r="B103" s="36" t="s">
        <v>2755</v>
      </c>
      <c r="C103" s="36" t="s">
        <v>642</v>
      </c>
      <c r="D103" s="36" t="s">
        <v>2229</v>
      </c>
    </row>
    <row r="104">
      <c r="A104" s="36" t="s">
        <v>74</v>
      </c>
      <c r="B104" s="36" t="s">
        <v>2755</v>
      </c>
      <c r="C104" s="36" t="s">
        <v>642</v>
      </c>
      <c r="D104" s="36" t="s">
        <v>17717</v>
      </c>
    </row>
    <row r="105">
      <c r="A105" s="36" t="s">
        <v>74</v>
      </c>
      <c r="B105" s="36" t="s">
        <v>2755</v>
      </c>
      <c r="C105" s="36" t="s">
        <v>675</v>
      </c>
      <c r="D105" s="36" t="s">
        <v>2246</v>
      </c>
    </row>
    <row r="106">
      <c r="A106" s="36" t="s">
        <v>74</v>
      </c>
      <c r="B106" s="36" t="s">
        <v>2755</v>
      </c>
      <c r="C106" s="36" t="s">
        <v>675</v>
      </c>
      <c r="D106" s="36" t="s">
        <v>2248</v>
      </c>
    </row>
    <row r="107">
      <c r="A107" s="36" t="s">
        <v>74</v>
      </c>
      <c r="B107" s="36" t="s">
        <v>2755</v>
      </c>
      <c r="C107" s="36" t="s">
        <v>675</v>
      </c>
      <c r="D107" s="36" t="s">
        <v>2250</v>
      </c>
    </row>
    <row r="108">
      <c r="A108" s="36" t="s">
        <v>74</v>
      </c>
      <c r="B108" s="36" t="s">
        <v>2755</v>
      </c>
      <c r="C108" s="36" t="s">
        <v>681</v>
      </c>
      <c r="D108" s="36" t="s">
        <v>2252</v>
      </c>
    </row>
    <row r="109">
      <c r="A109" s="36" t="s">
        <v>74</v>
      </c>
      <c r="B109" s="36" t="s">
        <v>2755</v>
      </c>
      <c r="C109" s="36" t="s">
        <v>681</v>
      </c>
      <c r="D109" s="36" t="s">
        <v>2254</v>
      </c>
    </row>
    <row r="110">
      <c r="A110" s="36" t="s">
        <v>74</v>
      </c>
      <c r="B110" s="36" t="s">
        <v>2755</v>
      </c>
      <c r="C110" s="36" t="s">
        <v>707</v>
      </c>
      <c r="D110" s="36" t="s">
        <v>2217</v>
      </c>
    </row>
    <row r="111">
      <c r="A111" s="36" t="s">
        <v>74</v>
      </c>
      <c r="B111" s="36" t="s">
        <v>2755</v>
      </c>
      <c r="C111" s="36" t="s">
        <v>707</v>
      </c>
      <c r="D111" s="36" t="s">
        <v>2219</v>
      </c>
    </row>
    <row r="112">
      <c r="A112" s="36" t="s">
        <v>74</v>
      </c>
      <c r="B112" s="36" t="s">
        <v>2755</v>
      </c>
      <c r="C112" s="36" t="s">
        <v>707</v>
      </c>
      <c r="D112" s="36" t="s">
        <v>2221</v>
      </c>
    </row>
    <row r="113">
      <c r="A113" s="36" t="s">
        <v>74</v>
      </c>
      <c r="B113" s="36" t="s">
        <v>2755</v>
      </c>
      <c r="C113" s="36" t="s">
        <v>707</v>
      </c>
      <c r="D113" s="36" t="s">
        <v>2267</v>
      </c>
    </row>
    <row r="114">
      <c r="A114" s="36" t="s">
        <v>74</v>
      </c>
      <c r="B114" s="36" t="s">
        <v>2755</v>
      </c>
      <c r="C114" s="36" t="s">
        <v>713</v>
      </c>
      <c r="D114" s="36" t="s">
        <v>17716</v>
      </c>
    </row>
    <row r="115">
      <c r="A115" s="36" t="s">
        <v>74</v>
      </c>
      <c r="B115" s="36" t="s">
        <v>2755</v>
      </c>
      <c r="C115" s="36" t="s">
        <v>713</v>
      </c>
      <c r="D115" s="36" t="s">
        <v>2271</v>
      </c>
    </row>
    <row r="116">
      <c r="A116" s="36" t="s">
        <v>74</v>
      </c>
      <c r="B116" s="36" t="s">
        <v>2755</v>
      </c>
      <c r="C116" s="36" t="s">
        <v>713</v>
      </c>
      <c r="D116" s="36" t="s">
        <v>2231</v>
      </c>
    </row>
    <row r="117">
      <c r="A117" s="36" t="s">
        <v>74</v>
      </c>
      <c r="B117" s="36" t="s">
        <v>2755</v>
      </c>
      <c r="C117" s="36" t="s">
        <v>713</v>
      </c>
      <c r="D117" s="36" t="s">
        <v>2233</v>
      </c>
    </row>
    <row r="118">
      <c r="A118" s="36" t="s">
        <v>74</v>
      </c>
      <c r="B118" s="36" t="s">
        <v>2755</v>
      </c>
      <c r="C118" s="36" t="s">
        <v>713</v>
      </c>
      <c r="D118" s="36" t="s">
        <v>2238</v>
      </c>
    </row>
    <row r="119">
      <c r="A119" s="36" t="s">
        <v>74</v>
      </c>
      <c r="B119" s="36" t="s">
        <v>2755</v>
      </c>
      <c r="C119" s="36" t="s">
        <v>713</v>
      </c>
      <c r="D119" s="36" t="s">
        <v>2229</v>
      </c>
    </row>
    <row r="120">
      <c r="A120" s="36" t="s">
        <v>74</v>
      </c>
      <c r="B120" s="36" t="s">
        <v>2755</v>
      </c>
      <c r="C120" s="36" t="s">
        <v>713</v>
      </c>
      <c r="D120" s="36" t="s">
        <v>2223</v>
      </c>
    </row>
    <row r="121">
      <c r="A121" s="36" t="s">
        <v>74</v>
      </c>
      <c r="B121" s="36" t="s">
        <v>2755</v>
      </c>
      <c r="C121" s="36" t="s">
        <v>713</v>
      </c>
      <c r="D121" s="36" t="s">
        <v>2272</v>
      </c>
    </row>
    <row r="122">
      <c r="A122" s="36" t="s">
        <v>74</v>
      </c>
      <c r="B122" s="36" t="s">
        <v>2755</v>
      </c>
      <c r="C122" s="36" t="s">
        <v>713</v>
      </c>
      <c r="D122" s="36" t="s">
        <v>2236</v>
      </c>
    </row>
    <row r="123">
      <c r="A123" s="36" t="s">
        <v>74</v>
      </c>
      <c r="B123" s="36" t="s">
        <v>2755</v>
      </c>
      <c r="C123" s="36" t="s">
        <v>713</v>
      </c>
      <c r="D123" s="36" t="s">
        <v>2240</v>
      </c>
    </row>
    <row r="124">
      <c r="A124" s="36" t="s">
        <v>74</v>
      </c>
      <c r="B124" s="36" t="s">
        <v>2755</v>
      </c>
      <c r="C124" s="36" t="s">
        <v>713</v>
      </c>
      <c r="D124" s="36" t="s">
        <v>17718</v>
      </c>
    </row>
    <row r="125">
      <c r="A125" s="36" t="s">
        <v>74</v>
      </c>
      <c r="B125" s="36" t="s">
        <v>2755</v>
      </c>
      <c r="C125" s="36" t="s">
        <v>719</v>
      </c>
      <c r="D125" s="36" t="s">
        <v>2276</v>
      </c>
    </row>
    <row r="126">
      <c r="A126" s="36" t="s">
        <v>74</v>
      </c>
      <c r="B126" s="36" t="s">
        <v>2755</v>
      </c>
      <c r="C126" s="36" t="s">
        <v>719</v>
      </c>
      <c r="D126" s="36" t="s">
        <v>2277</v>
      </c>
    </row>
    <row r="127">
      <c r="A127" s="36" t="s">
        <v>74</v>
      </c>
      <c r="B127" s="36" t="s">
        <v>2755</v>
      </c>
      <c r="C127" s="36" t="s">
        <v>719</v>
      </c>
      <c r="D127" s="36" t="s">
        <v>17719</v>
      </c>
    </row>
    <row r="128">
      <c r="A128" s="36" t="s">
        <v>74</v>
      </c>
      <c r="B128" s="36" t="s">
        <v>2755</v>
      </c>
      <c r="C128" s="36" t="s">
        <v>760</v>
      </c>
      <c r="D128" s="36" t="s">
        <v>2252</v>
      </c>
    </row>
    <row r="129">
      <c r="A129" s="36" t="s">
        <v>74</v>
      </c>
      <c r="B129" s="36" t="s">
        <v>2755</v>
      </c>
      <c r="C129" s="36" t="s">
        <v>760</v>
      </c>
      <c r="D129" s="36" t="s">
        <v>2254</v>
      </c>
    </row>
    <row r="130">
      <c r="A130" s="36" t="s">
        <v>74</v>
      </c>
      <c r="B130" s="36" t="s">
        <v>2755</v>
      </c>
      <c r="C130" s="36" t="s">
        <v>796</v>
      </c>
      <c r="D130" s="36" t="s">
        <v>2046</v>
      </c>
    </row>
    <row r="131">
      <c r="A131" s="36" t="s">
        <v>74</v>
      </c>
      <c r="B131" s="36" t="s">
        <v>2755</v>
      </c>
      <c r="C131" s="36" t="s">
        <v>796</v>
      </c>
      <c r="D131" s="36" t="s">
        <v>2049</v>
      </c>
    </row>
    <row r="132">
      <c r="A132" s="36" t="s">
        <v>74</v>
      </c>
      <c r="B132" s="36" t="s">
        <v>2755</v>
      </c>
      <c r="C132" s="36" t="s">
        <v>796</v>
      </c>
      <c r="D132" s="36" t="s">
        <v>2062</v>
      </c>
    </row>
    <row r="133">
      <c r="A133" s="36" t="s">
        <v>74</v>
      </c>
      <c r="B133" s="36" t="s">
        <v>2755</v>
      </c>
      <c r="C133" s="36" t="s">
        <v>805</v>
      </c>
      <c r="D133" s="36" t="s">
        <v>2288</v>
      </c>
    </row>
    <row r="134">
      <c r="A134" s="36" t="s">
        <v>74</v>
      </c>
      <c r="B134" s="36" t="s">
        <v>2755</v>
      </c>
      <c r="C134" s="36" t="s">
        <v>805</v>
      </c>
      <c r="D134" s="36" t="s">
        <v>2290</v>
      </c>
    </row>
    <row r="135">
      <c r="A135" s="36" t="s">
        <v>74</v>
      </c>
      <c r="B135" s="36" t="s">
        <v>2755</v>
      </c>
      <c r="C135" s="36" t="s">
        <v>805</v>
      </c>
      <c r="D135" s="36" t="s">
        <v>2292</v>
      </c>
    </row>
    <row r="136">
      <c r="A136" s="36" t="s">
        <v>74</v>
      </c>
      <c r="B136" s="36" t="s">
        <v>2755</v>
      </c>
      <c r="C136" s="36" t="s">
        <v>805</v>
      </c>
      <c r="D136" s="36" t="s">
        <v>2294</v>
      </c>
    </row>
    <row r="137">
      <c r="A137" s="36" t="s">
        <v>74</v>
      </c>
      <c r="B137" s="36" t="s">
        <v>2755</v>
      </c>
      <c r="C137" s="36" t="s">
        <v>805</v>
      </c>
      <c r="D137" s="36" t="s">
        <v>2296</v>
      </c>
    </row>
    <row r="138">
      <c r="A138" s="36" t="s">
        <v>74</v>
      </c>
      <c r="B138" s="36" t="s">
        <v>2755</v>
      </c>
      <c r="C138" s="36" t="s">
        <v>805</v>
      </c>
      <c r="D138" s="36" t="s">
        <v>2298</v>
      </c>
    </row>
    <row r="139">
      <c r="A139" s="36" t="s">
        <v>74</v>
      </c>
      <c r="B139" s="36" t="s">
        <v>2755</v>
      </c>
      <c r="C139" s="36" t="s">
        <v>805</v>
      </c>
      <c r="D139" s="36" t="s">
        <v>2300</v>
      </c>
    </row>
    <row r="140">
      <c r="A140" s="36" t="s">
        <v>74</v>
      </c>
      <c r="B140" s="36" t="s">
        <v>2755</v>
      </c>
      <c r="C140" s="36" t="s">
        <v>805</v>
      </c>
      <c r="D140" s="36" t="s">
        <v>2302</v>
      </c>
    </row>
    <row r="141">
      <c r="A141" s="36" t="s">
        <v>74</v>
      </c>
      <c r="B141" s="36" t="s">
        <v>2755</v>
      </c>
      <c r="C141" s="36" t="s">
        <v>805</v>
      </c>
      <c r="D141" s="36" t="s">
        <v>2304</v>
      </c>
    </row>
    <row r="142">
      <c r="A142" s="36" t="s">
        <v>74</v>
      </c>
      <c r="B142" s="36" t="s">
        <v>2755</v>
      </c>
      <c r="C142" s="36" t="s">
        <v>805</v>
      </c>
      <c r="D142" s="36" t="s">
        <v>2306</v>
      </c>
    </row>
    <row r="143">
      <c r="A143" s="36" t="s">
        <v>74</v>
      </c>
      <c r="B143" s="36" t="s">
        <v>2755</v>
      </c>
      <c r="C143" s="36" t="s">
        <v>805</v>
      </c>
      <c r="D143" s="36" t="s">
        <v>2308</v>
      </c>
    </row>
    <row r="144">
      <c r="A144" s="36" t="s">
        <v>74</v>
      </c>
      <c r="B144" s="36" t="s">
        <v>2755</v>
      </c>
      <c r="C144" s="36" t="s">
        <v>805</v>
      </c>
      <c r="D144" s="36" t="s">
        <v>2310</v>
      </c>
    </row>
    <row r="145">
      <c r="A145" s="36" t="s">
        <v>74</v>
      </c>
      <c r="B145" s="36" t="s">
        <v>2755</v>
      </c>
      <c r="C145" s="36" t="s">
        <v>805</v>
      </c>
      <c r="D145" s="36" t="s">
        <v>2312</v>
      </c>
    </row>
    <row r="146">
      <c r="A146" s="36" t="s">
        <v>74</v>
      </c>
      <c r="B146" s="36" t="s">
        <v>2755</v>
      </c>
      <c r="C146" s="36" t="s">
        <v>805</v>
      </c>
      <c r="D146" s="36" t="s">
        <v>2314</v>
      </c>
    </row>
    <row r="147">
      <c r="A147" s="36" t="s">
        <v>74</v>
      </c>
      <c r="B147" s="36" t="s">
        <v>2755</v>
      </c>
      <c r="C147" s="36" t="s">
        <v>805</v>
      </c>
      <c r="D147" s="36" t="s">
        <v>2316</v>
      </c>
    </row>
    <row r="148">
      <c r="A148" s="36" t="s">
        <v>74</v>
      </c>
      <c r="B148" s="36" t="s">
        <v>2755</v>
      </c>
      <c r="C148" s="36" t="s">
        <v>805</v>
      </c>
      <c r="D148" s="36" t="s">
        <v>2318</v>
      </c>
    </row>
    <row r="149">
      <c r="A149" s="36" t="s">
        <v>74</v>
      </c>
      <c r="B149" s="36" t="s">
        <v>2755</v>
      </c>
      <c r="C149" s="36" t="s">
        <v>805</v>
      </c>
      <c r="D149" s="36" t="s">
        <v>2320</v>
      </c>
    </row>
    <row r="150">
      <c r="A150" s="36" t="s">
        <v>74</v>
      </c>
      <c r="B150" s="36" t="s">
        <v>2755</v>
      </c>
      <c r="C150" s="36" t="s">
        <v>805</v>
      </c>
      <c r="D150" s="36" t="s">
        <v>2322</v>
      </c>
    </row>
    <row r="151">
      <c r="A151" s="36" t="s">
        <v>74</v>
      </c>
      <c r="B151" s="36" t="s">
        <v>2755</v>
      </c>
      <c r="C151" s="36" t="s">
        <v>805</v>
      </c>
      <c r="D151" s="36" t="s">
        <v>2324</v>
      </c>
    </row>
    <row r="152">
      <c r="A152" s="36" t="s">
        <v>74</v>
      </c>
      <c r="B152" s="36" t="s">
        <v>2755</v>
      </c>
      <c r="C152" s="36" t="s">
        <v>805</v>
      </c>
      <c r="D152" s="36" t="s">
        <v>2326</v>
      </c>
    </row>
    <row r="153">
      <c r="A153" s="36" t="s">
        <v>74</v>
      </c>
      <c r="B153" s="36" t="s">
        <v>2755</v>
      </c>
      <c r="C153" s="36" t="s">
        <v>805</v>
      </c>
      <c r="D153" s="36" t="s">
        <v>2328</v>
      </c>
    </row>
    <row r="154">
      <c r="A154" s="36" t="s">
        <v>74</v>
      </c>
      <c r="B154" s="36" t="s">
        <v>2755</v>
      </c>
      <c r="C154" s="36" t="s">
        <v>805</v>
      </c>
      <c r="D154" s="36" t="s">
        <v>2330</v>
      </c>
    </row>
    <row r="155">
      <c r="A155" s="36" t="s">
        <v>74</v>
      </c>
      <c r="B155" s="36" t="s">
        <v>2755</v>
      </c>
      <c r="C155" s="36" t="s">
        <v>805</v>
      </c>
      <c r="D155" s="36" t="s">
        <v>2332</v>
      </c>
    </row>
    <row r="156">
      <c r="A156" s="36" t="s">
        <v>74</v>
      </c>
      <c r="B156" s="36" t="s">
        <v>2755</v>
      </c>
      <c r="C156" s="36" t="s">
        <v>805</v>
      </c>
      <c r="D156" s="36" t="s">
        <v>2334</v>
      </c>
    </row>
    <row r="157">
      <c r="A157" s="36" t="s">
        <v>74</v>
      </c>
      <c r="B157" s="36" t="s">
        <v>2755</v>
      </c>
      <c r="C157" s="36" t="s">
        <v>805</v>
      </c>
      <c r="D157" s="36" t="s">
        <v>2336</v>
      </c>
    </row>
    <row r="158">
      <c r="A158" s="36" t="s">
        <v>74</v>
      </c>
      <c r="B158" s="36" t="s">
        <v>2755</v>
      </c>
      <c r="C158" s="36" t="s">
        <v>823</v>
      </c>
      <c r="D158" s="36" t="s">
        <v>2340</v>
      </c>
    </row>
    <row r="159">
      <c r="A159" s="36" t="s">
        <v>74</v>
      </c>
      <c r="B159" s="36" t="s">
        <v>2755</v>
      </c>
      <c r="C159" s="36" t="s">
        <v>823</v>
      </c>
      <c r="D159" s="36" t="s">
        <v>2342</v>
      </c>
    </row>
    <row r="160">
      <c r="A160" s="36" t="s">
        <v>74</v>
      </c>
      <c r="B160" s="36" t="s">
        <v>2755</v>
      </c>
      <c r="C160" s="36" t="s">
        <v>823</v>
      </c>
      <c r="D160" s="36" t="s">
        <v>2344</v>
      </c>
    </row>
    <row r="161">
      <c r="A161" s="36" t="s">
        <v>74</v>
      </c>
      <c r="B161" s="36" t="s">
        <v>2755</v>
      </c>
      <c r="C161" s="36" t="s">
        <v>823</v>
      </c>
      <c r="D161" s="36" t="s">
        <v>2346</v>
      </c>
    </row>
    <row r="162">
      <c r="A162" s="36" t="s">
        <v>74</v>
      </c>
      <c r="B162" s="36" t="s">
        <v>2755</v>
      </c>
      <c r="C162" s="36" t="s">
        <v>823</v>
      </c>
      <c r="D162" s="36" t="s">
        <v>2348</v>
      </c>
    </row>
    <row r="163">
      <c r="A163" s="36" t="s">
        <v>74</v>
      </c>
      <c r="B163" s="36" t="s">
        <v>2755</v>
      </c>
      <c r="C163" s="36" t="s">
        <v>834</v>
      </c>
      <c r="D163" s="36" t="s">
        <v>17720</v>
      </c>
    </row>
    <row r="164">
      <c r="A164" s="36" t="s">
        <v>74</v>
      </c>
      <c r="B164" s="36" t="s">
        <v>2755</v>
      </c>
      <c r="C164" s="36" t="s">
        <v>834</v>
      </c>
      <c r="D164" s="36" t="s">
        <v>17721</v>
      </c>
    </row>
    <row r="165">
      <c r="A165" s="36" t="s">
        <v>74</v>
      </c>
      <c r="B165" s="36" t="s">
        <v>2755</v>
      </c>
      <c r="C165" s="36" t="s">
        <v>834</v>
      </c>
      <c r="D165" s="36" t="s">
        <v>17722</v>
      </c>
    </row>
    <row r="166">
      <c r="A166" s="36" t="s">
        <v>74</v>
      </c>
      <c r="B166" s="36" t="s">
        <v>2755</v>
      </c>
      <c r="C166" s="36" t="s">
        <v>840</v>
      </c>
      <c r="D166" s="36" t="s">
        <v>2356</v>
      </c>
    </row>
    <row r="167">
      <c r="A167" s="36" t="s">
        <v>74</v>
      </c>
      <c r="B167" s="36" t="s">
        <v>2755</v>
      </c>
      <c r="C167" s="36" t="s">
        <v>840</v>
      </c>
      <c r="D167" s="36" t="s">
        <v>2358</v>
      </c>
    </row>
    <row r="168">
      <c r="A168" s="36" t="s">
        <v>74</v>
      </c>
      <c r="B168" s="36" t="s">
        <v>2755</v>
      </c>
      <c r="C168" s="36" t="s">
        <v>894</v>
      </c>
      <c r="D168" s="36" t="s">
        <v>2376</v>
      </c>
    </row>
    <row r="169">
      <c r="A169" s="36" t="s">
        <v>74</v>
      </c>
      <c r="B169" s="36" t="s">
        <v>2755</v>
      </c>
      <c r="C169" s="36" t="s">
        <v>894</v>
      </c>
      <c r="D169" s="36" t="s">
        <v>2378</v>
      </c>
    </row>
    <row r="170">
      <c r="A170" s="36" t="s">
        <v>74</v>
      </c>
      <c r="B170" s="36" t="s">
        <v>2755</v>
      </c>
      <c r="C170" s="36" t="s">
        <v>894</v>
      </c>
      <c r="D170" s="36" t="s">
        <v>2380</v>
      </c>
    </row>
    <row r="171">
      <c r="A171" s="36" t="s">
        <v>74</v>
      </c>
      <c r="B171" s="36" t="s">
        <v>2755</v>
      </c>
      <c r="C171" s="36" t="s">
        <v>946</v>
      </c>
      <c r="D171" s="36" t="s">
        <v>2386</v>
      </c>
    </row>
    <row r="172">
      <c r="A172" s="36" t="s">
        <v>74</v>
      </c>
      <c r="B172" s="36" t="s">
        <v>2755</v>
      </c>
      <c r="C172" s="36" t="s">
        <v>946</v>
      </c>
      <c r="D172" s="36" t="s">
        <v>2388</v>
      </c>
    </row>
    <row r="173">
      <c r="A173" s="36" t="s">
        <v>74</v>
      </c>
      <c r="B173" s="36" t="s">
        <v>2755</v>
      </c>
      <c r="C173" s="36" t="s">
        <v>946</v>
      </c>
      <c r="D173" s="36" t="s">
        <v>2390</v>
      </c>
    </row>
    <row r="174">
      <c r="A174" s="36" t="s">
        <v>74</v>
      </c>
      <c r="B174" s="36" t="s">
        <v>2755</v>
      </c>
      <c r="C174" s="36" t="s">
        <v>2859</v>
      </c>
      <c r="D174" s="36">
        <v>2000.0</v>
      </c>
    </row>
    <row r="175">
      <c r="A175" s="36" t="s">
        <v>74</v>
      </c>
      <c r="B175" s="36" t="s">
        <v>2755</v>
      </c>
      <c r="C175" s="36" t="s">
        <v>2859</v>
      </c>
      <c r="D175" s="36">
        <v>2006.0</v>
      </c>
    </row>
    <row r="176">
      <c r="A176" s="36" t="s">
        <v>74</v>
      </c>
      <c r="B176" s="36" t="s">
        <v>2755</v>
      </c>
      <c r="C176" s="36" t="s">
        <v>1042</v>
      </c>
      <c r="D176" s="36" t="s">
        <v>17723</v>
      </c>
    </row>
    <row r="177">
      <c r="A177" s="36" t="s">
        <v>74</v>
      </c>
      <c r="B177" s="36" t="s">
        <v>2755</v>
      </c>
      <c r="C177" s="36" t="s">
        <v>1103</v>
      </c>
      <c r="D177" s="36" t="s">
        <v>2386</v>
      </c>
    </row>
    <row r="178">
      <c r="A178" s="36" t="s">
        <v>74</v>
      </c>
      <c r="B178" s="36" t="s">
        <v>2755</v>
      </c>
      <c r="C178" s="36" t="s">
        <v>1103</v>
      </c>
      <c r="D178" s="36" t="s">
        <v>2388</v>
      </c>
    </row>
    <row r="179">
      <c r="A179" s="36" t="s">
        <v>74</v>
      </c>
      <c r="B179" s="36" t="s">
        <v>2755</v>
      </c>
      <c r="C179" s="36" t="s">
        <v>1103</v>
      </c>
      <c r="D179" s="36" t="s">
        <v>2411</v>
      </c>
    </row>
    <row r="180">
      <c r="A180" s="36" t="s">
        <v>74</v>
      </c>
      <c r="B180" s="36" t="s">
        <v>2755</v>
      </c>
      <c r="C180" s="36" t="s">
        <v>1152</v>
      </c>
      <c r="D180" s="36" t="s">
        <v>17724</v>
      </c>
    </row>
    <row r="181">
      <c r="A181" s="36" t="s">
        <v>74</v>
      </c>
      <c r="B181" s="36" t="s">
        <v>2755</v>
      </c>
      <c r="C181" s="36" t="s">
        <v>1152</v>
      </c>
      <c r="D181" s="36" t="s">
        <v>17725</v>
      </c>
    </row>
    <row r="182">
      <c r="A182" s="36" t="s">
        <v>74</v>
      </c>
      <c r="B182" s="36" t="s">
        <v>2755</v>
      </c>
      <c r="C182" s="36" t="s">
        <v>1152</v>
      </c>
      <c r="D182" s="36" t="s">
        <v>17726</v>
      </c>
    </row>
    <row r="183">
      <c r="A183" s="36" t="s">
        <v>74</v>
      </c>
      <c r="B183" s="36" t="s">
        <v>2755</v>
      </c>
      <c r="C183" s="36" t="s">
        <v>1182</v>
      </c>
      <c r="D183" s="36" t="s">
        <v>17727</v>
      </c>
    </row>
    <row r="184">
      <c r="A184" s="36" t="s">
        <v>74</v>
      </c>
      <c r="B184" s="36" t="s">
        <v>2755</v>
      </c>
      <c r="C184" s="36" t="s">
        <v>1182</v>
      </c>
      <c r="D184" s="36" t="s">
        <v>2421</v>
      </c>
    </row>
    <row r="185">
      <c r="A185" s="36" t="s">
        <v>74</v>
      </c>
      <c r="B185" s="36" t="s">
        <v>2755</v>
      </c>
      <c r="C185" s="36" t="s">
        <v>1216</v>
      </c>
      <c r="D185" s="36" t="s">
        <v>2423</v>
      </c>
    </row>
    <row r="186">
      <c r="A186" s="36" t="s">
        <v>74</v>
      </c>
      <c r="B186" s="36" t="s">
        <v>2755</v>
      </c>
      <c r="C186" s="36" t="s">
        <v>1216</v>
      </c>
      <c r="D186" s="36" t="s">
        <v>2425</v>
      </c>
    </row>
    <row r="187">
      <c r="A187" s="36" t="s">
        <v>74</v>
      </c>
      <c r="B187" s="36" t="s">
        <v>2755</v>
      </c>
      <c r="C187" s="36" t="s">
        <v>1255</v>
      </c>
      <c r="D187" s="36" t="s">
        <v>2431</v>
      </c>
    </row>
    <row r="188">
      <c r="A188" s="36" t="s">
        <v>74</v>
      </c>
      <c r="B188" s="36" t="s">
        <v>2755</v>
      </c>
      <c r="C188" s="36" t="s">
        <v>1255</v>
      </c>
      <c r="D188" s="36" t="s">
        <v>2433</v>
      </c>
    </row>
    <row r="189">
      <c r="A189" s="36" t="s">
        <v>74</v>
      </c>
      <c r="B189" s="36" t="s">
        <v>2755</v>
      </c>
      <c r="C189" s="36" t="s">
        <v>1255</v>
      </c>
      <c r="D189" s="36" t="s">
        <v>2062</v>
      </c>
    </row>
    <row r="190">
      <c r="A190" s="36" t="s">
        <v>74</v>
      </c>
      <c r="B190" s="36" t="s">
        <v>2755</v>
      </c>
      <c r="C190" s="36" t="s">
        <v>1265</v>
      </c>
      <c r="D190" s="36" t="s">
        <v>2437</v>
      </c>
    </row>
    <row r="191">
      <c r="A191" s="36" t="s">
        <v>74</v>
      </c>
      <c r="B191" s="36" t="s">
        <v>2755</v>
      </c>
      <c r="C191" s="36" t="s">
        <v>1265</v>
      </c>
      <c r="D191" s="36" t="s">
        <v>2439</v>
      </c>
    </row>
    <row r="192">
      <c r="A192" s="36" t="s">
        <v>74</v>
      </c>
      <c r="B192" s="36" t="s">
        <v>2755</v>
      </c>
      <c r="C192" s="36" t="s">
        <v>1265</v>
      </c>
      <c r="D192" s="36" t="s">
        <v>2441</v>
      </c>
    </row>
    <row r="193">
      <c r="A193" s="36" t="s">
        <v>74</v>
      </c>
      <c r="B193" s="36" t="s">
        <v>2755</v>
      </c>
      <c r="C193" s="36" t="s">
        <v>1265</v>
      </c>
      <c r="D193" s="36" t="s">
        <v>2443</v>
      </c>
    </row>
    <row r="194">
      <c r="A194" s="36" t="s">
        <v>74</v>
      </c>
      <c r="B194" s="36" t="s">
        <v>2755</v>
      </c>
      <c r="C194" s="36" t="s">
        <v>1265</v>
      </c>
      <c r="D194" s="36" t="s">
        <v>2445</v>
      </c>
    </row>
    <row r="195">
      <c r="A195" s="36" t="s">
        <v>74</v>
      </c>
      <c r="B195" s="36" t="s">
        <v>2755</v>
      </c>
      <c r="C195" s="36" t="s">
        <v>1265</v>
      </c>
      <c r="D195" s="36" t="s">
        <v>2447</v>
      </c>
    </row>
    <row r="196">
      <c r="A196" s="36" t="s">
        <v>74</v>
      </c>
      <c r="B196" s="36" t="s">
        <v>2755</v>
      </c>
      <c r="C196" s="36" t="s">
        <v>1265</v>
      </c>
      <c r="D196" s="36" t="s">
        <v>2449</v>
      </c>
    </row>
    <row r="197">
      <c r="A197" s="36" t="s">
        <v>74</v>
      </c>
      <c r="B197" s="36" t="s">
        <v>2755</v>
      </c>
      <c r="C197" s="36" t="s">
        <v>1265</v>
      </c>
      <c r="D197" s="36" t="s">
        <v>2451</v>
      </c>
    </row>
    <row r="198">
      <c r="A198" s="36" t="s">
        <v>74</v>
      </c>
      <c r="B198" s="36" t="s">
        <v>2755</v>
      </c>
      <c r="C198" s="36" t="s">
        <v>1265</v>
      </c>
      <c r="D198" s="36" t="s">
        <v>2453</v>
      </c>
    </row>
    <row r="199">
      <c r="A199" s="36" t="s">
        <v>74</v>
      </c>
      <c r="B199" s="36" t="s">
        <v>2755</v>
      </c>
      <c r="C199" s="36" t="s">
        <v>1265</v>
      </c>
      <c r="D199" s="36" t="s">
        <v>2455</v>
      </c>
    </row>
    <row r="200">
      <c r="A200" s="36" t="s">
        <v>74</v>
      </c>
      <c r="B200" s="36" t="s">
        <v>2755</v>
      </c>
      <c r="C200" s="36" t="s">
        <v>1265</v>
      </c>
      <c r="D200" s="36" t="s">
        <v>2457</v>
      </c>
    </row>
    <row r="201">
      <c r="A201" s="36" t="s">
        <v>74</v>
      </c>
      <c r="B201" s="36" t="s">
        <v>2755</v>
      </c>
      <c r="C201" s="36" t="s">
        <v>1265</v>
      </c>
      <c r="D201" s="36" t="s">
        <v>2459</v>
      </c>
    </row>
    <row r="202">
      <c r="A202" s="36" t="s">
        <v>74</v>
      </c>
      <c r="B202" s="36" t="s">
        <v>2755</v>
      </c>
      <c r="C202" s="36" t="s">
        <v>1265</v>
      </c>
      <c r="D202" s="36" t="s">
        <v>2461</v>
      </c>
    </row>
    <row r="203">
      <c r="A203" s="36" t="s">
        <v>74</v>
      </c>
      <c r="B203" s="36" t="s">
        <v>2755</v>
      </c>
      <c r="C203" s="36" t="s">
        <v>1265</v>
      </c>
      <c r="D203" s="36" t="s">
        <v>2463</v>
      </c>
    </row>
    <row r="204">
      <c r="A204" s="36" t="s">
        <v>74</v>
      </c>
      <c r="B204" s="36" t="s">
        <v>2755</v>
      </c>
      <c r="C204" s="36" t="s">
        <v>1265</v>
      </c>
      <c r="D204" s="36" t="s">
        <v>2465</v>
      </c>
    </row>
    <row r="205">
      <c r="A205" s="36" t="s">
        <v>74</v>
      </c>
      <c r="B205" s="36" t="s">
        <v>2755</v>
      </c>
      <c r="C205" s="36" t="s">
        <v>1265</v>
      </c>
      <c r="D205" s="36" t="s">
        <v>2467</v>
      </c>
    </row>
    <row r="206">
      <c r="A206" s="36" t="s">
        <v>74</v>
      </c>
      <c r="B206" s="36" t="s">
        <v>2755</v>
      </c>
      <c r="C206" s="36" t="s">
        <v>1265</v>
      </c>
      <c r="D206" s="36" t="s">
        <v>2145</v>
      </c>
    </row>
    <row r="207">
      <c r="A207" s="36" t="s">
        <v>74</v>
      </c>
      <c r="B207" s="36" t="s">
        <v>2755</v>
      </c>
      <c r="C207" s="36" t="s">
        <v>1275</v>
      </c>
      <c r="D207" s="36" t="s">
        <v>2154</v>
      </c>
    </row>
    <row r="208">
      <c r="A208" s="36" t="s">
        <v>74</v>
      </c>
      <c r="B208" s="36" t="s">
        <v>2755</v>
      </c>
      <c r="C208" s="36" t="s">
        <v>1275</v>
      </c>
      <c r="D208" s="36" t="s">
        <v>2156</v>
      </c>
    </row>
    <row r="209">
      <c r="A209" s="36" t="s">
        <v>74</v>
      </c>
      <c r="B209" s="36" t="s">
        <v>2755</v>
      </c>
      <c r="C209" s="36" t="s">
        <v>1275</v>
      </c>
      <c r="D209" s="36" t="s">
        <v>2062</v>
      </c>
    </row>
    <row r="210">
      <c r="A210" s="36" t="s">
        <v>74</v>
      </c>
      <c r="B210" s="36" t="s">
        <v>2755</v>
      </c>
      <c r="C210" s="36" t="s">
        <v>1290</v>
      </c>
      <c r="D210" s="36" t="s">
        <v>2437</v>
      </c>
    </row>
    <row r="211">
      <c r="A211" s="36" t="s">
        <v>74</v>
      </c>
      <c r="B211" s="36" t="s">
        <v>2755</v>
      </c>
      <c r="C211" s="36" t="s">
        <v>1290</v>
      </c>
      <c r="D211" s="36" t="s">
        <v>2439</v>
      </c>
    </row>
    <row r="212">
      <c r="A212" s="36" t="s">
        <v>74</v>
      </c>
      <c r="B212" s="36" t="s">
        <v>2755</v>
      </c>
      <c r="C212" s="36" t="s">
        <v>1290</v>
      </c>
      <c r="D212" s="36" t="s">
        <v>2441</v>
      </c>
    </row>
    <row r="213">
      <c r="A213" s="36" t="s">
        <v>74</v>
      </c>
      <c r="B213" s="36" t="s">
        <v>2755</v>
      </c>
      <c r="C213" s="36" t="s">
        <v>1290</v>
      </c>
      <c r="D213" s="36" t="s">
        <v>2443</v>
      </c>
    </row>
    <row r="214">
      <c r="A214" s="36" t="s">
        <v>74</v>
      </c>
      <c r="B214" s="36" t="s">
        <v>2755</v>
      </c>
      <c r="C214" s="36" t="s">
        <v>1290</v>
      </c>
      <c r="D214" s="36" t="s">
        <v>2445</v>
      </c>
    </row>
    <row r="215">
      <c r="A215" s="36" t="s">
        <v>74</v>
      </c>
      <c r="B215" s="36" t="s">
        <v>2755</v>
      </c>
      <c r="C215" s="36" t="s">
        <v>1290</v>
      </c>
      <c r="D215" s="36" t="s">
        <v>2447</v>
      </c>
    </row>
    <row r="216">
      <c r="A216" s="36" t="s">
        <v>74</v>
      </c>
      <c r="B216" s="36" t="s">
        <v>2755</v>
      </c>
      <c r="C216" s="36" t="s">
        <v>1290</v>
      </c>
      <c r="D216" s="36" t="s">
        <v>2449</v>
      </c>
    </row>
    <row r="217">
      <c r="A217" s="36" t="s">
        <v>74</v>
      </c>
      <c r="B217" s="36" t="s">
        <v>2755</v>
      </c>
      <c r="C217" s="36" t="s">
        <v>1290</v>
      </c>
      <c r="D217" s="36" t="s">
        <v>2451</v>
      </c>
    </row>
    <row r="218">
      <c r="A218" s="36" t="s">
        <v>74</v>
      </c>
      <c r="B218" s="36" t="s">
        <v>2755</v>
      </c>
      <c r="C218" s="36" t="s">
        <v>1290</v>
      </c>
      <c r="D218" s="36" t="s">
        <v>2453</v>
      </c>
    </row>
    <row r="219">
      <c r="A219" s="36" t="s">
        <v>74</v>
      </c>
      <c r="B219" s="36" t="s">
        <v>2755</v>
      </c>
      <c r="C219" s="36" t="s">
        <v>1290</v>
      </c>
      <c r="D219" s="36" t="s">
        <v>2455</v>
      </c>
    </row>
    <row r="220">
      <c r="A220" s="36" t="s">
        <v>74</v>
      </c>
      <c r="B220" s="36" t="s">
        <v>2755</v>
      </c>
      <c r="C220" s="36" t="s">
        <v>1290</v>
      </c>
      <c r="D220" s="36" t="s">
        <v>2457</v>
      </c>
    </row>
    <row r="221">
      <c r="A221" s="36" t="s">
        <v>74</v>
      </c>
      <c r="B221" s="36" t="s">
        <v>2755</v>
      </c>
      <c r="C221" s="36" t="s">
        <v>1290</v>
      </c>
      <c r="D221" s="36" t="s">
        <v>2459</v>
      </c>
    </row>
    <row r="222">
      <c r="A222" s="36" t="s">
        <v>74</v>
      </c>
      <c r="B222" s="36" t="s">
        <v>2755</v>
      </c>
      <c r="C222" s="36" t="s">
        <v>1290</v>
      </c>
      <c r="D222" s="36" t="s">
        <v>2461</v>
      </c>
    </row>
    <row r="223">
      <c r="A223" s="36" t="s">
        <v>74</v>
      </c>
      <c r="B223" s="36" t="s">
        <v>2755</v>
      </c>
      <c r="C223" s="36" t="s">
        <v>1290</v>
      </c>
      <c r="D223" s="36" t="s">
        <v>2463</v>
      </c>
    </row>
    <row r="224">
      <c r="A224" s="36" t="s">
        <v>74</v>
      </c>
      <c r="B224" s="36" t="s">
        <v>2755</v>
      </c>
      <c r="C224" s="36" t="s">
        <v>1290</v>
      </c>
      <c r="D224" s="36" t="s">
        <v>2465</v>
      </c>
    </row>
    <row r="225">
      <c r="A225" s="36" t="s">
        <v>74</v>
      </c>
      <c r="B225" s="36" t="s">
        <v>2755</v>
      </c>
      <c r="C225" s="36" t="s">
        <v>1290</v>
      </c>
      <c r="D225" s="36" t="s">
        <v>2467</v>
      </c>
    </row>
    <row r="226">
      <c r="A226" s="36" t="s">
        <v>74</v>
      </c>
      <c r="B226" s="36" t="s">
        <v>2755</v>
      </c>
      <c r="C226" s="36" t="s">
        <v>1290</v>
      </c>
      <c r="D226" s="36" t="s">
        <v>2145</v>
      </c>
    </row>
    <row r="227">
      <c r="A227" s="36" t="s">
        <v>74</v>
      </c>
      <c r="B227" s="36" t="s">
        <v>2755</v>
      </c>
      <c r="C227" s="36" t="s">
        <v>1372</v>
      </c>
      <c r="D227" s="36" t="s">
        <v>2154</v>
      </c>
    </row>
    <row r="228">
      <c r="A228" s="36" t="s">
        <v>74</v>
      </c>
      <c r="B228" s="36" t="s">
        <v>2755</v>
      </c>
      <c r="C228" s="36" t="s">
        <v>1372</v>
      </c>
      <c r="D228" s="36" t="s">
        <v>2156</v>
      </c>
    </row>
    <row r="229">
      <c r="A229" s="36" t="s">
        <v>74</v>
      </c>
      <c r="B229" s="36" t="s">
        <v>2755</v>
      </c>
      <c r="C229" s="36" t="s">
        <v>1372</v>
      </c>
      <c r="D229" s="36" t="s">
        <v>2062</v>
      </c>
    </row>
    <row r="230">
      <c r="A230" s="36" t="s">
        <v>74</v>
      </c>
      <c r="B230" s="36" t="s">
        <v>2755</v>
      </c>
      <c r="C230" s="36" t="s">
        <v>1691</v>
      </c>
      <c r="D230" s="36" t="s">
        <v>2113</v>
      </c>
    </row>
    <row r="231">
      <c r="A231" s="36" t="s">
        <v>74</v>
      </c>
      <c r="B231" s="36" t="s">
        <v>2755</v>
      </c>
      <c r="C231" s="36" t="s">
        <v>1691</v>
      </c>
      <c r="D231" s="36" t="s">
        <v>2115</v>
      </c>
    </row>
    <row r="232">
      <c r="A232" s="36" t="s">
        <v>74</v>
      </c>
      <c r="B232" s="36" t="s">
        <v>2755</v>
      </c>
      <c r="C232" s="36" t="s">
        <v>1691</v>
      </c>
      <c r="D232" s="36" t="s">
        <v>2117</v>
      </c>
    </row>
    <row r="233">
      <c r="A233" s="36" t="s">
        <v>74</v>
      </c>
      <c r="B233" s="36" t="s">
        <v>2755</v>
      </c>
      <c r="C233" s="36" t="s">
        <v>1691</v>
      </c>
      <c r="D233" s="36" t="s">
        <v>2119</v>
      </c>
    </row>
    <row r="234">
      <c r="A234" s="36" t="s">
        <v>74</v>
      </c>
      <c r="B234" s="36" t="s">
        <v>2755</v>
      </c>
      <c r="C234" s="36" t="s">
        <v>1691</v>
      </c>
      <c r="D234" s="36" t="s">
        <v>2121</v>
      </c>
    </row>
    <row r="235">
      <c r="A235" s="36" t="s">
        <v>74</v>
      </c>
      <c r="B235" s="36" t="s">
        <v>2755</v>
      </c>
      <c r="C235" s="36" t="s">
        <v>1691</v>
      </c>
      <c r="D235" s="36" t="s">
        <v>2123</v>
      </c>
    </row>
    <row r="236">
      <c r="A236" s="36" t="s">
        <v>74</v>
      </c>
      <c r="B236" s="36" t="s">
        <v>2755</v>
      </c>
      <c r="C236" s="36" t="s">
        <v>1691</v>
      </c>
      <c r="D236" s="36" t="s">
        <v>2125</v>
      </c>
    </row>
    <row r="237">
      <c r="A237" s="36" t="s">
        <v>74</v>
      </c>
      <c r="B237" s="36" t="s">
        <v>2755</v>
      </c>
      <c r="C237" s="36" t="s">
        <v>1691</v>
      </c>
      <c r="D237" s="36" t="s">
        <v>2127</v>
      </c>
    </row>
    <row r="238">
      <c r="A238" s="36" t="s">
        <v>74</v>
      </c>
      <c r="B238" s="36" t="s">
        <v>2755</v>
      </c>
      <c r="C238" s="36" t="s">
        <v>1691</v>
      </c>
      <c r="D238" s="36" t="s">
        <v>2129</v>
      </c>
    </row>
    <row r="239">
      <c r="A239" s="36" t="s">
        <v>74</v>
      </c>
      <c r="B239" s="36" t="s">
        <v>2755</v>
      </c>
      <c r="C239" s="36" t="s">
        <v>1691</v>
      </c>
      <c r="D239" s="36" t="s">
        <v>2131</v>
      </c>
    </row>
    <row r="240">
      <c r="A240" s="36" t="s">
        <v>74</v>
      </c>
      <c r="B240" s="36" t="s">
        <v>2755</v>
      </c>
      <c r="C240" s="36" t="s">
        <v>1691</v>
      </c>
      <c r="D240" s="36" t="s">
        <v>2133</v>
      </c>
    </row>
    <row r="241">
      <c r="A241" s="36" t="s">
        <v>74</v>
      </c>
      <c r="B241" s="36" t="s">
        <v>2755</v>
      </c>
      <c r="C241" s="36" t="s">
        <v>1691</v>
      </c>
      <c r="D241" s="36" t="s">
        <v>2135</v>
      </c>
    </row>
    <row r="242">
      <c r="A242" s="36" t="s">
        <v>74</v>
      </c>
      <c r="B242" s="36" t="s">
        <v>2755</v>
      </c>
      <c r="C242" s="36" t="s">
        <v>1691</v>
      </c>
      <c r="D242" s="36" t="s">
        <v>2137</v>
      </c>
    </row>
    <row r="243">
      <c r="A243" s="36" t="s">
        <v>74</v>
      </c>
      <c r="B243" s="36" t="s">
        <v>2755</v>
      </c>
      <c r="C243" s="36" t="s">
        <v>1691</v>
      </c>
      <c r="D243" s="36" t="s">
        <v>2139</v>
      </c>
    </row>
    <row r="244">
      <c r="A244" s="36" t="s">
        <v>74</v>
      </c>
      <c r="B244" s="36" t="s">
        <v>2755</v>
      </c>
      <c r="C244" s="36" t="s">
        <v>1691</v>
      </c>
      <c r="D244" s="36" t="s">
        <v>2141</v>
      </c>
    </row>
    <row r="245">
      <c r="A245" s="36" t="s">
        <v>74</v>
      </c>
      <c r="B245" s="36" t="s">
        <v>2755</v>
      </c>
      <c r="C245" s="36" t="s">
        <v>1691</v>
      </c>
      <c r="D245" s="36" t="s">
        <v>2143</v>
      </c>
    </row>
    <row r="246">
      <c r="A246" s="36" t="s">
        <v>74</v>
      </c>
      <c r="B246" s="36" t="s">
        <v>2755</v>
      </c>
      <c r="C246" s="36" t="s">
        <v>1691</v>
      </c>
      <c r="D246" s="36" t="s">
        <v>2145</v>
      </c>
    </row>
    <row r="247">
      <c r="A247" s="36" t="s">
        <v>74</v>
      </c>
      <c r="B247" s="36" t="s">
        <v>2755</v>
      </c>
      <c r="C247" s="36" t="s">
        <v>1701</v>
      </c>
      <c r="D247" s="36" t="s">
        <v>2154</v>
      </c>
    </row>
    <row r="248">
      <c r="A248" s="36" t="s">
        <v>74</v>
      </c>
      <c r="B248" s="36" t="s">
        <v>2755</v>
      </c>
      <c r="C248" s="36" t="s">
        <v>1701</v>
      </c>
      <c r="D248" s="36" t="s">
        <v>2156</v>
      </c>
    </row>
    <row r="249">
      <c r="A249" s="36" t="s">
        <v>74</v>
      </c>
      <c r="B249" s="36" t="s">
        <v>2755</v>
      </c>
      <c r="C249" s="36" t="s">
        <v>1701</v>
      </c>
      <c r="D249" s="36" t="s">
        <v>2062</v>
      </c>
    </row>
    <row r="250">
      <c r="A250" s="36" t="s">
        <v>74</v>
      </c>
      <c r="B250" s="36" t="s">
        <v>2755</v>
      </c>
      <c r="C250" s="36" t="s">
        <v>1716</v>
      </c>
      <c r="D250" s="36" t="s">
        <v>2113</v>
      </c>
    </row>
    <row r="251">
      <c r="A251" s="36" t="s">
        <v>74</v>
      </c>
      <c r="B251" s="36" t="s">
        <v>2755</v>
      </c>
      <c r="C251" s="36" t="s">
        <v>1716</v>
      </c>
      <c r="D251" s="36" t="s">
        <v>2115</v>
      </c>
    </row>
    <row r="252">
      <c r="A252" s="36" t="s">
        <v>74</v>
      </c>
      <c r="B252" s="36" t="s">
        <v>2755</v>
      </c>
      <c r="C252" s="36" t="s">
        <v>1716</v>
      </c>
      <c r="D252" s="36" t="s">
        <v>2117</v>
      </c>
    </row>
    <row r="253">
      <c r="A253" s="36" t="s">
        <v>74</v>
      </c>
      <c r="B253" s="36" t="s">
        <v>2755</v>
      </c>
      <c r="C253" s="36" t="s">
        <v>1716</v>
      </c>
      <c r="D253" s="36" t="s">
        <v>2119</v>
      </c>
    </row>
    <row r="254">
      <c r="A254" s="36" t="s">
        <v>74</v>
      </c>
      <c r="B254" s="36" t="s">
        <v>2755</v>
      </c>
      <c r="C254" s="36" t="s">
        <v>1716</v>
      </c>
      <c r="D254" s="36" t="s">
        <v>2121</v>
      </c>
    </row>
    <row r="255">
      <c r="A255" s="36" t="s">
        <v>74</v>
      </c>
      <c r="B255" s="36" t="s">
        <v>2755</v>
      </c>
      <c r="C255" s="36" t="s">
        <v>1716</v>
      </c>
      <c r="D255" s="36" t="s">
        <v>2123</v>
      </c>
    </row>
    <row r="256">
      <c r="A256" s="36" t="s">
        <v>74</v>
      </c>
      <c r="B256" s="36" t="s">
        <v>2755</v>
      </c>
      <c r="C256" s="36" t="s">
        <v>1716</v>
      </c>
      <c r="D256" s="36" t="s">
        <v>2125</v>
      </c>
    </row>
    <row r="257">
      <c r="A257" s="36" t="s">
        <v>74</v>
      </c>
      <c r="B257" s="36" t="s">
        <v>2755</v>
      </c>
      <c r="C257" s="36" t="s">
        <v>1716</v>
      </c>
      <c r="D257" s="36" t="s">
        <v>2127</v>
      </c>
    </row>
    <row r="258">
      <c r="A258" s="36" t="s">
        <v>74</v>
      </c>
      <c r="B258" s="36" t="s">
        <v>2755</v>
      </c>
      <c r="C258" s="36" t="s">
        <v>1716</v>
      </c>
      <c r="D258" s="36" t="s">
        <v>2129</v>
      </c>
    </row>
    <row r="259">
      <c r="A259" s="36" t="s">
        <v>74</v>
      </c>
      <c r="B259" s="36" t="s">
        <v>2755</v>
      </c>
      <c r="C259" s="36" t="s">
        <v>1716</v>
      </c>
      <c r="D259" s="36" t="s">
        <v>2131</v>
      </c>
    </row>
    <row r="260">
      <c r="A260" s="36" t="s">
        <v>74</v>
      </c>
      <c r="B260" s="36" t="s">
        <v>2755</v>
      </c>
      <c r="C260" s="36" t="s">
        <v>1716</v>
      </c>
      <c r="D260" s="36" t="s">
        <v>2133</v>
      </c>
    </row>
    <row r="261">
      <c r="A261" s="36" t="s">
        <v>74</v>
      </c>
      <c r="B261" s="36" t="s">
        <v>2755</v>
      </c>
      <c r="C261" s="36" t="s">
        <v>1716</v>
      </c>
      <c r="D261" s="36" t="s">
        <v>2135</v>
      </c>
    </row>
    <row r="262">
      <c r="A262" s="36" t="s">
        <v>74</v>
      </c>
      <c r="B262" s="36" t="s">
        <v>2755</v>
      </c>
      <c r="C262" s="36" t="s">
        <v>1716</v>
      </c>
      <c r="D262" s="36" t="s">
        <v>2137</v>
      </c>
    </row>
    <row r="263">
      <c r="A263" s="36" t="s">
        <v>74</v>
      </c>
      <c r="B263" s="36" t="s">
        <v>2755</v>
      </c>
      <c r="C263" s="36" t="s">
        <v>1716</v>
      </c>
      <c r="D263" s="36" t="s">
        <v>2139</v>
      </c>
    </row>
    <row r="264">
      <c r="A264" s="36" t="s">
        <v>74</v>
      </c>
      <c r="B264" s="36" t="s">
        <v>2755</v>
      </c>
      <c r="C264" s="36" t="s">
        <v>1716</v>
      </c>
      <c r="D264" s="36" t="s">
        <v>2141</v>
      </c>
    </row>
    <row r="265">
      <c r="A265" s="36" t="s">
        <v>74</v>
      </c>
      <c r="B265" s="36" t="s">
        <v>2755</v>
      </c>
      <c r="C265" s="36" t="s">
        <v>1716</v>
      </c>
      <c r="D265" s="36" t="s">
        <v>2143</v>
      </c>
    </row>
    <row r="266">
      <c r="A266" s="36" t="s">
        <v>74</v>
      </c>
      <c r="B266" s="36" t="s">
        <v>2755</v>
      </c>
      <c r="C266" s="36" t="s">
        <v>1716</v>
      </c>
      <c r="D266" s="36" t="s">
        <v>2145</v>
      </c>
    </row>
    <row r="267">
      <c r="A267" s="36" t="s">
        <v>74</v>
      </c>
      <c r="B267" s="36" t="s">
        <v>2755</v>
      </c>
      <c r="C267" s="36" t="s">
        <v>2903</v>
      </c>
      <c r="D267" s="36" t="s">
        <v>17728</v>
      </c>
    </row>
    <row r="268">
      <c r="A268" s="36" t="s">
        <v>74</v>
      </c>
      <c r="B268" s="36" t="s">
        <v>2755</v>
      </c>
      <c r="C268" s="36" t="s">
        <v>2903</v>
      </c>
      <c r="D268" s="36" t="s">
        <v>17729</v>
      </c>
    </row>
    <row r="269">
      <c r="A269" s="36" t="s">
        <v>74</v>
      </c>
      <c r="B269" s="36" t="s">
        <v>2755</v>
      </c>
      <c r="C269" s="36" t="s">
        <v>1958</v>
      </c>
      <c r="D269" s="36" t="s">
        <v>17730</v>
      </c>
    </row>
    <row r="270">
      <c r="A270" s="36" t="s">
        <v>74</v>
      </c>
      <c r="B270" s="36" t="s">
        <v>2755</v>
      </c>
      <c r="C270" s="36" t="s">
        <v>1958</v>
      </c>
      <c r="D270" s="36" t="s">
        <v>17731</v>
      </c>
    </row>
    <row r="271">
      <c r="A271" s="36" t="s">
        <v>74</v>
      </c>
      <c r="B271" s="36" t="s">
        <v>2755</v>
      </c>
      <c r="C271" s="36" t="s">
        <v>1958</v>
      </c>
      <c r="D271" s="36" t="s">
        <v>2421</v>
      </c>
    </row>
    <row r="272">
      <c r="A272" s="36" t="s">
        <v>74</v>
      </c>
      <c r="B272" s="36" t="s">
        <v>2755</v>
      </c>
      <c r="C272" s="36" t="s">
        <v>1968</v>
      </c>
      <c r="D272" s="36" t="s">
        <v>2427</v>
      </c>
    </row>
    <row r="273">
      <c r="A273" s="36" t="s">
        <v>74</v>
      </c>
      <c r="B273" s="36" t="s">
        <v>2755</v>
      </c>
      <c r="C273" s="36" t="s">
        <v>1968</v>
      </c>
      <c r="D273" s="36" t="s">
        <v>2428</v>
      </c>
    </row>
    <row r="274">
      <c r="A274" s="36" t="s">
        <v>74</v>
      </c>
      <c r="B274" s="36" t="s">
        <v>2755</v>
      </c>
      <c r="C274" s="36" t="s">
        <v>1972</v>
      </c>
      <c r="D274" s="36" t="s">
        <v>2217</v>
      </c>
    </row>
    <row r="275">
      <c r="A275" s="36" t="s">
        <v>74</v>
      </c>
      <c r="B275" s="36" t="s">
        <v>2755</v>
      </c>
      <c r="C275" s="36" t="s">
        <v>1972</v>
      </c>
      <c r="D275" s="36" t="s">
        <v>2219</v>
      </c>
    </row>
    <row r="276">
      <c r="A276" s="36" t="s">
        <v>74</v>
      </c>
      <c r="B276" s="36" t="s">
        <v>2755</v>
      </c>
      <c r="C276" s="36" t="s">
        <v>1972</v>
      </c>
      <c r="D276" s="36" t="s">
        <v>2221</v>
      </c>
    </row>
    <row r="277">
      <c r="A277" s="36" t="s">
        <v>74</v>
      </c>
      <c r="B277" s="36" t="s">
        <v>2907</v>
      </c>
      <c r="C277" s="36" t="s">
        <v>163</v>
      </c>
      <c r="D277" s="36" t="s">
        <v>2046</v>
      </c>
    </row>
    <row r="278">
      <c r="A278" s="36" t="s">
        <v>74</v>
      </c>
      <c r="B278" s="36" t="s">
        <v>2907</v>
      </c>
      <c r="C278" s="36" t="s">
        <v>163</v>
      </c>
      <c r="D278" s="36" t="s">
        <v>2049</v>
      </c>
    </row>
    <row r="279">
      <c r="A279" s="36" t="s">
        <v>74</v>
      </c>
      <c r="B279" s="36" t="s">
        <v>2907</v>
      </c>
      <c r="C279" s="36" t="s">
        <v>163</v>
      </c>
      <c r="D279" s="36" t="s">
        <v>2051</v>
      </c>
    </row>
    <row r="280">
      <c r="A280" s="36" t="s">
        <v>74</v>
      </c>
      <c r="B280" s="36" t="s">
        <v>2907</v>
      </c>
      <c r="C280" s="36" t="s">
        <v>205</v>
      </c>
      <c r="D280" s="36" t="s">
        <v>3795</v>
      </c>
    </row>
    <row r="281">
      <c r="A281" s="36" t="s">
        <v>74</v>
      </c>
      <c r="B281" s="36" t="s">
        <v>2907</v>
      </c>
      <c r="C281" s="36" t="s">
        <v>205</v>
      </c>
      <c r="D281" s="36" t="s">
        <v>2421</v>
      </c>
    </row>
    <row r="282">
      <c r="A282" s="36" t="s">
        <v>74</v>
      </c>
      <c r="B282" s="36" t="s">
        <v>2907</v>
      </c>
      <c r="C282" s="36" t="s">
        <v>224</v>
      </c>
      <c r="D282" s="36" t="s">
        <v>2058</v>
      </c>
    </row>
    <row r="283">
      <c r="A283" s="36" t="s">
        <v>74</v>
      </c>
      <c r="B283" s="36" t="s">
        <v>2907</v>
      </c>
      <c r="C283" s="36" t="s">
        <v>224</v>
      </c>
      <c r="D283" s="36" t="s">
        <v>2060</v>
      </c>
    </row>
    <row r="284">
      <c r="A284" s="36" t="s">
        <v>74</v>
      </c>
      <c r="B284" s="36" t="s">
        <v>2907</v>
      </c>
      <c r="C284" s="36" t="s">
        <v>224</v>
      </c>
      <c r="D284" s="36" t="s">
        <v>2062</v>
      </c>
    </row>
    <row r="285">
      <c r="A285" s="36" t="s">
        <v>74</v>
      </c>
      <c r="B285" s="36" t="s">
        <v>2907</v>
      </c>
      <c r="C285" s="36" t="s">
        <v>255</v>
      </c>
      <c r="D285" s="36" t="s">
        <v>2064</v>
      </c>
    </row>
    <row r="286">
      <c r="A286" s="36" t="s">
        <v>74</v>
      </c>
      <c r="B286" s="36" t="s">
        <v>2907</v>
      </c>
      <c r="C286" s="36" t="s">
        <v>255</v>
      </c>
      <c r="D286" s="36" t="s">
        <v>2066</v>
      </c>
    </row>
    <row r="287">
      <c r="A287" s="36" t="s">
        <v>74</v>
      </c>
      <c r="B287" s="36" t="s">
        <v>2907</v>
      </c>
      <c r="C287" s="36" t="s">
        <v>255</v>
      </c>
      <c r="D287" s="36" t="s">
        <v>2068</v>
      </c>
    </row>
    <row r="288">
      <c r="A288" s="36" t="s">
        <v>74</v>
      </c>
      <c r="B288" s="36" t="s">
        <v>2907</v>
      </c>
      <c r="C288" s="36" t="s">
        <v>255</v>
      </c>
      <c r="D288" s="36" t="s">
        <v>2070</v>
      </c>
    </row>
    <row r="289">
      <c r="A289" s="36" t="s">
        <v>74</v>
      </c>
      <c r="B289" s="36" t="s">
        <v>2907</v>
      </c>
      <c r="C289" s="36" t="s">
        <v>255</v>
      </c>
      <c r="D289" s="36" t="s">
        <v>2080</v>
      </c>
    </row>
    <row r="290">
      <c r="A290" s="36" t="s">
        <v>74</v>
      </c>
      <c r="B290" s="36" t="s">
        <v>2907</v>
      </c>
      <c r="C290" s="36" t="s">
        <v>255</v>
      </c>
      <c r="D290" s="36" t="s">
        <v>2072</v>
      </c>
    </row>
    <row r="291">
      <c r="A291" s="36" t="s">
        <v>74</v>
      </c>
      <c r="B291" s="36" t="s">
        <v>2907</v>
      </c>
      <c r="C291" s="36" t="s">
        <v>255</v>
      </c>
      <c r="D291" s="36" t="s">
        <v>2074</v>
      </c>
    </row>
    <row r="292">
      <c r="A292" s="36" t="s">
        <v>74</v>
      </c>
      <c r="B292" s="36" t="s">
        <v>2907</v>
      </c>
      <c r="C292" s="36" t="s">
        <v>255</v>
      </c>
      <c r="D292" s="36" t="s">
        <v>2076</v>
      </c>
    </row>
    <row r="293">
      <c r="A293" s="36" t="s">
        <v>74</v>
      </c>
      <c r="B293" s="36" t="s">
        <v>2907</v>
      </c>
      <c r="C293" s="36" t="s">
        <v>255</v>
      </c>
      <c r="D293" s="36" t="s">
        <v>2078</v>
      </c>
    </row>
    <row r="294">
      <c r="A294" s="36" t="s">
        <v>74</v>
      </c>
      <c r="B294" s="36" t="s">
        <v>2907</v>
      </c>
      <c r="C294" s="36" t="s">
        <v>2692</v>
      </c>
      <c r="D294" s="36" t="s">
        <v>2693</v>
      </c>
    </row>
    <row r="295">
      <c r="A295" s="36" t="s">
        <v>74</v>
      </c>
      <c r="B295" s="36" t="s">
        <v>2907</v>
      </c>
      <c r="C295" s="36" t="s">
        <v>2692</v>
      </c>
      <c r="D295" s="36" t="s">
        <v>2695</v>
      </c>
    </row>
    <row r="296">
      <c r="A296" s="36" t="s">
        <v>74</v>
      </c>
      <c r="B296" s="36" t="s">
        <v>2907</v>
      </c>
      <c r="C296" s="36" t="s">
        <v>2692</v>
      </c>
      <c r="D296" s="36" t="s">
        <v>2697</v>
      </c>
    </row>
    <row r="297">
      <c r="A297" s="36" t="s">
        <v>74</v>
      </c>
      <c r="B297" s="36" t="s">
        <v>2907</v>
      </c>
      <c r="C297" s="36" t="s">
        <v>2692</v>
      </c>
      <c r="D297" s="36" t="s">
        <v>2699</v>
      </c>
    </row>
    <row r="298">
      <c r="A298" s="36" t="s">
        <v>74</v>
      </c>
      <c r="B298" s="36" t="s">
        <v>2907</v>
      </c>
      <c r="C298" s="36" t="s">
        <v>2692</v>
      </c>
      <c r="D298" s="36" t="s">
        <v>2701</v>
      </c>
    </row>
    <row r="299">
      <c r="A299" s="36" t="s">
        <v>74</v>
      </c>
      <c r="B299" s="36" t="s">
        <v>2907</v>
      </c>
      <c r="C299" s="36" t="s">
        <v>2692</v>
      </c>
      <c r="D299" s="36" t="s">
        <v>2703</v>
      </c>
    </row>
    <row r="300">
      <c r="A300" s="36" t="s">
        <v>74</v>
      </c>
      <c r="B300" s="36" t="s">
        <v>2907</v>
      </c>
      <c r="C300" s="36" t="s">
        <v>2692</v>
      </c>
      <c r="D300" s="36" t="s">
        <v>2705</v>
      </c>
    </row>
    <row r="301">
      <c r="A301" s="36" t="s">
        <v>74</v>
      </c>
      <c r="B301" s="36" t="s">
        <v>2907</v>
      </c>
      <c r="C301" s="36" t="s">
        <v>2692</v>
      </c>
      <c r="D301" s="36" t="s">
        <v>2707</v>
      </c>
    </row>
    <row r="302">
      <c r="A302" s="36" t="s">
        <v>74</v>
      </c>
      <c r="B302" s="36" t="s">
        <v>2907</v>
      </c>
      <c r="C302" s="36" t="s">
        <v>2692</v>
      </c>
      <c r="D302" s="36" t="s">
        <v>2709</v>
      </c>
    </row>
    <row r="303">
      <c r="A303" s="36" t="s">
        <v>74</v>
      </c>
      <c r="B303" s="36" t="s">
        <v>2907</v>
      </c>
      <c r="C303" s="36" t="s">
        <v>2692</v>
      </c>
      <c r="D303" s="36" t="s">
        <v>2711</v>
      </c>
    </row>
    <row r="304">
      <c r="A304" s="36" t="s">
        <v>74</v>
      </c>
      <c r="B304" s="36" t="s">
        <v>2907</v>
      </c>
      <c r="C304" s="36" t="s">
        <v>2692</v>
      </c>
      <c r="D304" s="36" t="s">
        <v>17709</v>
      </c>
    </row>
    <row r="305">
      <c r="A305" s="36" t="s">
        <v>74</v>
      </c>
      <c r="B305" s="36" t="s">
        <v>2907</v>
      </c>
      <c r="C305" s="36" t="s">
        <v>2692</v>
      </c>
      <c r="D305" s="36" t="s">
        <v>2713</v>
      </c>
    </row>
    <row r="306">
      <c r="A306" s="36" t="s">
        <v>74</v>
      </c>
      <c r="B306" s="36" t="s">
        <v>2907</v>
      </c>
      <c r="C306" s="36" t="s">
        <v>2692</v>
      </c>
      <c r="D306" s="36" t="s">
        <v>2715</v>
      </c>
    </row>
    <row r="307">
      <c r="A307" s="36" t="s">
        <v>74</v>
      </c>
      <c r="B307" s="36" t="s">
        <v>2907</v>
      </c>
      <c r="C307" s="36" t="s">
        <v>2692</v>
      </c>
      <c r="D307" s="36" t="s">
        <v>2717</v>
      </c>
    </row>
    <row r="308">
      <c r="A308" s="36" t="s">
        <v>74</v>
      </c>
      <c r="B308" s="36" t="s">
        <v>2907</v>
      </c>
      <c r="C308" s="36" t="s">
        <v>2692</v>
      </c>
      <c r="D308" s="36" t="s">
        <v>2719</v>
      </c>
    </row>
    <row r="309">
      <c r="A309" s="36" t="s">
        <v>74</v>
      </c>
      <c r="B309" s="36" t="s">
        <v>2907</v>
      </c>
      <c r="C309" s="36" t="s">
        <v>2692</v>
      </c>
      <c r="D309" s="36" t="s">
        <v>2721</v>
      </c>
    </row>
    <row r="310">
      <c r="A310" s="36" t="s">
        <v>74</v>
      </c>
      <c r="B310" s="36" t="s">
        <v>2907</v>
      </c>
      <c r="C310" s="36" t="s">
        <v>2692</v>
      </c>
      <c r="D310" s="36" t="s">
        <v>2723</v>
      </c>
    </row>
    <row r="311">
      <c r="A311" s="36" t="s">
        <v>74</v>
      </c>
      <c r="B311" s="36" t="s">
        <v>2907</v>
      </c>
      <c r="C311" s="36" t="s">
        <v>2692</v>
      </c>
      <c r="D311" s="36" t="s">
        <v>2725</v>
      </c>
    </row>
    <row r="312">
      <c r="A312" s="36" t="s">
        <v>74</v>
      </c>
      <c r="B312" s="36" t="s">
        <v>2907</v>
      </c>
      <c r="C312" s="36" t="s">
        <v>2692</v>
      </c>
      <c r="D312" s="36" t="s">
        <v>2727</v>
      </c>
    </row>
    <row r="313">
      <c r="A313" s="36" t="s">
        <v>74</v>
      </c>
      <c r="B313" s="36" t="s">
        <v>2907</v>
      </c>
      <c r="C313" s="36" t="s">
        <v>2692</v>
      </c>
      <c r="D313" s="36" t="s">
        <v>2729</v>
      </c>
    </row>
    <row r="314">
      <c r="A314" s="36" t="s">
        <v>74</v>
      </c>
      <c r="B314" s="36" t="s">
        <v>2907</v>
      </c>
      <c r="C314" s="36" t="s">
        <v>2692</v>
      </c>
      <c r="D314" s="36" t="s">
        <v>2731</v>
      </c>
    </row>
    <row r="315">
      <c r="A315" s="36" t="s">
        <v>74</v>
      </c>
      <c r="B315" s="36" t="s">
        <v>2907</v>
      </c>
      <c r="C315" s="36" t="s">
        <v>2692</v>
      </c>
      <c r="D315" s="36" t="s">
        <v>2733</v>
      </c>
    </row>
    <row r="316">
      <c r="A316" s="36" t="s">
        <v>74</v>
      </c>
      <c r="B316" s="36" t="s">
        <v>2907</v>
      </c>
      <c r="C316" s="36" t="s">
        <v>361</v>
      </c>
      <c r="D316" s="36" t="s">
        <v>2087</v>
      </c>
    </row>
    <row r="317">
      <c r="A317" s="36" t="s">
        <v>74</v>
      </c>
      <c r="B317" s="36" t="s">
        <v>2907</v>
      </c>
      <c r="C317" s="36" t="s">
        <v>361</v>
      </c>
      <c r="D317" s="36" t="s">
        <v>2089</v>
      </c>
    </row>
    <row r="318">
      <c r="A318" s="36" t="s">
        <v>74</v>
      </c>
      <c r="B318" s="36" t="s">
        <v>2907</v>
      </c>
      <c r="C318" s="36" t="s">
        <v>361</v>
      </c>
      <c r="D318" s="36" t="s">
        <v>2091</v>
      </c>
    </row>
    <row r="319">
      <c r="A319" s="36" t="s">
        <v>74</v>
      </c>
      <c r="B319" s="36" t="s">
        <v>2907</v>
      </c>
      <c r="C319" s="36" t="s">
        <v>361</v>
      </c>
      <c r="D319" s="36" t="s">
        <v>2421</v>
      </c>
    </row>
    <row r="320">
      <c r="A320" s="36" t="s">
        <v>74</v>
      </c>
      <c r="B320" s="36" t="s">
        <v>2907</v>
      </c>
      <c r="C320" s="36" t="s">
        <v>423</v>
      </c>
      <c r="D320" s="36" t="s">
        <v>2093</v>
      </c>
    </row>
    <row r="321">
      <c r="A321" s="36" t="s">
        <v>74</v>
      </c>
      <c r="B321" s="36" t="s">
        <v>2907</v>
      </c>
      <c r="C321" s="36" t="s">
        <v>423</v>
      </c>
      <c r="D321" s="36" t="s">
        <v>2095</v>
      </c>
    </row>
    <row r="322">
      <c r="A322" s="36" t="s">
        <v>74</v>
      </c>
      <c r="B322" s="36" t="s">
        <v>2907</v>
      </c>
      <c r="C322" s="36" t="s">
        <v>499</v>
      </c>
      <c r="D322" s="36" t="s">
        <v>17732</v>
      </c>
    </row>
    <row r="323">
      <c r="A323" s="36" t="s">
        <v>74</v>
      </c>
      <c r="B323" s="36" t="s">
        <v>2907</v>
      </c>
      <c r="C323" s="36" t="s">
        <v>499</v>
      </c>
      <c r="D323" s="36" t="s">
        <v>17733</v>
      </c>
    </row>
    <row r="324">
      <c r="A324" s="36" t="s">
        <v>74</v>
      </c>
      <c r="B324" s="36" t="s">
        <v>2907</v>
      </c>
      <c r="C324" s="36" t="s">
        <v>499</v>
      </c>
      <c r="D324" s="36" t="s">
        <v>2102</v>
      </c>
    </row>
    <row r="325">
      <c r="A325" s="36" t="s">
        <v>74</v>
      </c>
      <c r="B325" s="36" t="s">
        <v>2907</v>
      </c>
      <c r="C325" s="36" t="s">
        <v>514</v>
      </c>
      <c r="D325" s="36" t="s">
        <v>2104</v>
      </c>
    </row>
    <row r="326">
      <c r="A326" s="36" t="s">
        <v>74</v>
      </c>
      <c r="B326" s="36" t="s">
        <v>2907</v>
      </c>
      <c r="C326" s="36" t="s">
        <v>514</v>
      </c>
      <c r="D326" s="36" t="s">
        <v>17714</v>
      </c>
    </row>
    <row r="327">
      <c r="A327" s="36" t="s">
        <v>74</v>
      </c>
      <c r="B327" s="36" t="s">
        <v>2907</v>
      </c>
      <c r="C327" s="36" t="s">
        <v>541</v>
      </c>
      <c r="D327" s="36" t="s">
        <v>2058</v>
      </c>
    </row>
    <row r="328">
      <c r="A328" s="36" t="s">
        <v>74</v>
      </c>
      <c r="B328" s="36" t="s">
        <v>2907</v>
      </c>
      <c r="C328" s="36" t="s">
        <v>541</v>
      </c>
      <c r="D328" s="36" t="s">
        <v>2060</v>
      </c>
    </row>
    <row r="329">
      <c r="A329" s="36" t="s">
        <v>74</v>
      </c>
      <c r="B329" s="36" t="s">
        <v>2907</v>
      </c>
      <c r="C329" s="36" t="s">
        <v>541</v>
      </c>
      <c r="D329" s="36" t="s">
        <v>2062</v>
      </c>
    </row>
    <row r="330">
      <c r="A330" s="36" t="s">
        <v>74</v>
      </c>
      <c r="B330" s="36" t="s">
        <v>2907</v>
      </c>
      <c r="C330" s="36" t="s">
        <v>546</v>
      </c>
      <c r="D330" s="36" t="s">
        <v>2113</v>
      </c>
    </row>
    <row r="331">
      <c r="A331" s="36" t="s">
        <v>74</v>
      </c>
      <c r="B331" s="36" t="s">
        <v>2907</v>
      </c>
      <c r="C331" s="36" t="s">
        <v>546</v>
      </c>
      <c r="D331" s="36" t="s">
        <v>2115</v>
      </c>
    </row>
    <row r="332">
      <c r="A332" s="36" t="s">
        <v>74</v>
      </c>
      <c r="B332" s="36" t="s">
        <v>2907</v>
      </c>
      <c r="C332" s="36" t="s">
        <v>546</v>
      </c>
      <c r="D332" s="36" t="s">
        <v>2117</v>
      </c>
    </row>
    <row r="333">
      <c r="A333" s="36" t="s">
        <v>74</v>
      </c>
      <c r="B333" s="36" t="s">
        <v>2907</v>
      </c>
      <c r="C333" s="36" t="s">
        <v>546</v>
      </c>
      <c r="D333" s="36" t="s">
        <v>2119</v>
      </c>
    </row>
    <row r="334">
      <c r="A334" s="36" t="s">
        <v>74</v>
      </c>
      <c r="B334" s="36" t="s">
        <v>2907</v>
      </c>
      <c r="C334" s="36" t="s">
        <v>546</v>
      </c>
      <c r="D334" s="36" t="s">
        <v>2121</v>
      </c>
    </row>
    <row r="335">
      <c r="A335" s="36" t="s">
        <v>74</v>
      </c>
      <c r="B335" s="36" t="s">
        <v>2907</v>
      </c>
      <c r="C335" s="36" t="s">
        <v>546</v>
      </c>
      <c r="D335" s="36" t="s">
        <v>2123</v>
      </c>
    </row>
    <row r="336">
      <c r="A336" s="36" t="s">
        <v>74</v>
      </c>
      <c r="B336" s="36" t="s">
        <v>2907</v>
      </c>
      <c r="C336" s="36" t="s">
        <v>546</v>
      </c>
      <c r="D336" s="36" t="s">
        <v>2125</v>
      </c>
    </row>
    <row r="337">
      <c r="A337" s="36" t="s">
        <v>74</v>
      </c>
      <c r="B337" s="36" t="s">
        <v>2907</v>
      </c>
      <c r="C337" s="36" t="s">
        <v>546</v>
      </c>
      <c r="D337" s="36" t="s">
        <v>2127</v>
      </c>
    </row>
    <row r="338">
      <c r="A338" s="36" t="s">
        <v>74</v>
      </c>
      <c r="B338" s="36" t="s">
        <v>2907</v>
      </c>
      <c r="C338" s="36" t="s">
        <v>546</v>
      </c>
      <c r="D338" s="36" t="s">
        <v>2129</v>
      </c>
    </row>
    <row r="339">
      <c r="A339" s="36" t="s">
        <v>74</v>
      </c>
      <c r="B339" s="36" t="s">
        <v>2907</v>
      </c>
      <c r="C339" s="36" t="s">
        <v>546</v>
      </c>
      <c r="D339" s="36" t="s">
        <v>2131</v>
      </c>
    </row>
    <row r="340">
      <c r="A340" s="36" t="s">
        <v>74</v>
      </c>
      <c r="B340" s="36" t="s">
        <v>2907</v>
      </c>
      <c r="C340" s="36" t="s">
        <v>546</v>
      </c>
      <c r="D340" s="36" t="s">
        <v>2133</v>
      </c>
    </row>
    <row r="341">
      <c r="A341" s="36" t="s">
        <v>74</v>
      </c>
      <c r="B341" s="36" t="s">
        <v>2907</v>
      </c>
      <c r="C341" s="36" t="s">
        <v>546</v>
      </c>
      <c r="D341" s="36" t="s">
        <v>2135</v>
      </c>
    </row>
    <row r="342">
      <c r="A342" s="36" t="s">
        <v>74</v>
      </c>
      <c r="B342" s="36" t="s">
        <v>2907</v>
      </c>
      <c r="C342" s="36" t="s">
        <v>546</v>
      </c>
      <c r="D342" s="36" t="s">
        <v>2137</v>
      </c>
    </row>
    <row r="343">
      <c r="A343" s="36" t="s">
        <v>74</v>
      </c>
      <c r="B343" s="36" t="s">
        <v>2907</v>
      </c>
      <c r="C343" s="36" t="s">
        <v>546</v>
      </c>
      <c r="D343" s="36" t="s">
        <v>2139</v>
      </c>
    </row>
    <row r="344">
      <c r="A344" s="36" t="s">
        <v>74</v>
      </c>
      <c r="B344" s="36" t="s">
        <v>2907</v>
      </c>
      <c r="C344" s="36" t="s">
        <v>546</v>
      </c>
      <c r="D344" s="36" t="s">
        <v>2141</v>
      </c>
    </row>
    <row r="345">
      <c r="A345" s="36" t="s">
        <v>74</v>
      </c>
      <c r="B345" s="36" t="s">
        <v>2907</v>
      </c>
      <c r="C345" s="36" t="s">
        <v>546</v>
      </c>
      <c r="D345" s="36" t="s">
        <v>2143</v>
      </c>
    </row>
    <row r="346">
      <c r="A346" s="36" t="s">
        <v>74</v>
      </c>
      <c r="B346" s="36" t="s">
        <v>2907</v>
      </c>
      <c r="C346" s="36" t="s">
        <v>546</v>
      </c>
      <c r="D346" s="36" t="s">
        <v>2145</v>
      </c>
    </row>
    <row r="347">
      <c r="A347" s="36" t="s">
        <v>74</v>
      </c>
      <c r="B347" s="36" t="s">
        <v>2907</v>
      </c>
      <c r="C347" s="36" t="s">
        <v>552</v>
      </c>
      <c r="D347" s="36" t="s">
        <v>2147</v>
      </c>
    </row>
    <row r="348">
      <c r="A348" s="36" t="s">
        <v>74</v>
      </c>
      <c r="B348" s="36" t="s">
        <v>2907</v>
      </c>
      <c r="C348" s="36" t="s">
        <v>552</v>
      </c>
      <c r="D348" s="36" t="s">
        <v>2149</v>
      </c>
    </row>
    <row r="349">
      <c r="A349" s="36" t="s">
        <v>74</v>
      </c>
      <c r="B349" s="36" t="s">
        <v>2907</v>
      </c>
      <c r="C349" s="36" t="s">
        <v>552</v>
      </c>
      <c r="D349" s="36" t="s">
        <v>2151</v>
      </c>
    </row>
    <row r="350">
      <c r="A350" s="36" t="s">
        <v>74</v>
      </c>
      <c r="B350" s="36" t="s">
        <v>2907</v>
      </c>
      <c r="C350" s="36" t="s">
        <v>552</v>
      </c>
      <c r="D350" s="36" t="s">
        <v>2062</v>
      </c>
    </row>
    <row r="351">
      <c r="A351" s="36" t="s">
        <v>74</v>
      </c>
      <c r="B351" s="36" t="s">
        <v>2907</v>
      </c>
      <c r="C351" s="36" t="s">
        <v>557</v>
      </c>
      <c r="D351" s="36" t="s">
        <v>2154</v>
      </c>
    </row>
    <row r="352">
      <c r="A352" s="36" t="s">
        <v>74</v>
      </c>
      <c r="B352" s="36" t="s">
        <v>2907</v>
      </c>
      <c r="C352" s="36" t="s">
        <v>557</v>
      </c>
      <c r="D352" s="36" t="s">
        <v>2156</v>
      </c>
    </row>
    <row r="353">
      <c r="A353" s="36" t="s">
        <v>74</v>
      </c>
      <c r="B353" s="36" t="s">
        <v>2907</v>
      </c>
      <c r="C353" s="36" t="s">
        <v>557</v>
      </c>
      <c r="D353" s="36" t="s">
        <v>2062</v>
      </c>
    </row>
    <row r="354">
      <c r="A354" s="36" t="s">
        <v>74</v>
      </c>
      <c r="B354" s="36" t="s">
        <v>2907</v>
      </c>
      <c r="C354" s="36" t="s">
        <v>562</v>
      </c>
      <c r="D354" s="36" t="s">
        <v>2113</v>
      </c>
    </row>
    <row r="355">
      <c r="A355" s="36" t="s">
        <v>74</v>
      </c>
      <c r="B355" s="36" t="s">
        <v>2907</v>
      </c>
      <c r="C355" s="36" t="s">
        <v>562</v>
      </c>
      <c r="D355" s="36" t="s">
        <v>2115</v>
      </c>
    </row>
    <row r="356">
      <c r="A356" s="36" t="s">
        <v>74</v>
      </c>
      <c r="B356" s="36" t="s">
        <v>2907</v>
      </c>
      <c r="C356" s="36" t="s">
        <v>562</v>
      </c>
      <c r="D356" s="36" t="s">
        <v>2117</v>
      </c>
    </row>
    <row r="357">
      <c r="A357" s="36" t="s">
        <v>74</v>
      </c>
      <c r="B357" s="36" t="s">
        <v>2907</v>
      </c>
      <c r="C357" s="36" t="s">
        <v>562</v>
      </c>
      <c r="D357" s="36" t="s">
        <v>2119</v>
      </c>
    </row>
    <row r="358">
      <c r="A358" s="36" t="s">
        <v>74</v>
      </c>
      <c r="B358" s="36" t="s">
        <v>2907</v>
      </c>
      <c r="C358" s="36" t="s">
        <v>562</v>
      </c>
      <c r="D358" s="36" t="s">
        <v>2121</v>
      </c>
    </row>
    <row r="359">
      <c r="A359" s="36" t="s">
        <v>74</v>
      </c>
      <c r="B359" s="36" t="s">
        <v>2907</v>
      </c>
      <c r="C359" s="36" t="s">
        <v>562</v>
      </c>
      <c r="D359" s="36" t="s">
        <v>2123</v>
      </c>
    </row>
    <row r="360">
      <c r="A360" s="36" t="s">
        <v>74</v>
      </c>
      <c r="B360" s="36" t="s">
        <v>2907</v>
      </c>
      <c r="C360" s="36" t="s">
        <v>562</v>
      </c>
      <c r="D360" s="36" t="s">
        <v>2125</v>
      </c>
    </row>
    <row r="361">
      <c r="A361" s="36" t="s">
        <v>74</v>
      </c>
      <c r="B361" s="36" t="s">
        <v>2907</v>
      </c>
      <c r="C361" s="36" t="s">
        <v>562</v>
      </c>
      <c r="D361" s="36" t="s">
        <v>2127</v>
      </c>
    </row>
    <row r="362">
      <c r="A362" s="36" t="s">
        <v>74</v>
      </c>
      <c r="B362" s="36" t="s">
        <v>2907</v>
      </c>
      <c r="C362" s="36" t="s">
        <v>562</v>
      </c>
      <c r="D362" s="36" t="s">
        <v>2129</v>
      </c>
    </row>
    <row r="363">
      <c r="A363" s="36" t="s">
        <v>74</v>
      </c>
      <c r="B363" s="36" t="s">
        <v>2907</v>
      </c>
      <c r="C363" s="36" t="s">
        <v>562</v>
      </c>
      <c r="D363" s="36" t="s">
        <v>2131</v>
      </c>
    </row>
    <row r="364">
      <c r="A364" s="36" t="s">
        <v>74</v>
      </c>
      <c r="B364" s="36" t="s">
        <v>2907</v>
      </c>
      <c r="C364" s="36" t="s">
        <v>562</v>
      </c>
      <c r="D364" s="36" t="s">
        <v>2133</v>
      </c>
    </row>
    <row r="365">
      <c r="A365" s="36" t="s">
        <v>74</v>
      </c>
      <c r="B365" s="36" t="s">
        <v>2907</v>
      </c>
      <c r="C365" s="36" t="s">
        <v>562</v>
      </c>
      <c r="D365" s="36" t="s">
        <v>2135</v>
      </c>
    </row>
    <row r="366">
      <c r="A366" s="36" t="s">
        <v>74</v>
      </c>
      <c r="B366" s="36" t="s">
        <v>2907</v>
      </c>
      <c r="C366" s="36" t="s">
        <v>562</v>
      </c>
      <c r="D366" s="36" t="s">
        <v>2137</v>
      </c>
    </row>
    <row r="367">
      <c r="A367" s="36" t="s">
        <v>74</v>
      </c>
      <c r="B367" s="36" t="s">
        <v>2907</v>
      </c>
      <c r="C367" s="36" t="s">
        <v>562</v>
      </c>
      <c r="D367" s="36" t="s">
        <v>2139</v>
      </c>
    </row>
    <row r="368">
      <c r="A368" s="36" t="s">
        <v>74</v>
      </c>
      <c r="B368" s="36" t="s">
        <v>2907</v>
      </c>
      <c r="C368" s="36" t="s">
        <v>562</v>
      </c>
      <c r="D368" s="36" t="s">
        <v>2141</v>
      </c>
    </row>
    <row r="369">
      <c r="A369" s="36" t="s">
        <v>74</v>
      </c>
      <c r="B369" s="36" t="s">
        <v>2907</v>
      </c>
      <c r="C369" s="36" t="s">
        <v>562</v>
      </c>
      <c r="D369" s="36" t="s">
        <v>2143</v>
      </c>
    </row>
    <row r="370">
      <c r="A370" s="36" t="s">
        <v>74</v>
      </c>
      <c r="B370" s="36" t="s">
        <v>2907</v>
      </c>
      <c r="C370" s="36" t="s">
        <v>562</v>
      </c>
      <c r="D370" s="36" t="s">
        <v>2145</v>
      </c>
    </row>
    <row r="371">
      <c r="A371" s="36" t="s">
        <v>74</v>
      </c>
      <c r="B371" s="36" t="s">
        <v>2907</v>
      </c>
      <c r="C371" s="36" t="s">
        <v>567</v>
      </c>
      <c r="D371" s="36" t="s">
        <v>2147</v>
      </c>
    </row>
    <row r="372">
      <c r="A372" s="36" t="s">
        <v>74</v>
      </c>
      <c r="B372" s="36" t="s">
        <v>2907</v>
      </c>
      <c r="C372" s="36" t="s">
        <v>567</v>
      </c>
      <c r="D372" s="36" t="s">
        <v>2149</v>
      </c>
    </row>
    <row r="373">
      <c r="A373" s="36" t="s">
        <v>74</v>
      </c>
      <c r="B373" s="36" t="s">
        <v>2907</v>
      </c>
      <c r="C373" s="36" t="s">
        <v>567</v>
      </c>
      <c r="D373" s="36" t="s">
        <v>2151</v>
      </c>
    </row>
    <row r="374">
      <c r="A374" s="36" t="s">
        <v>74</v>
      </c>
      <c r="B374" s="36" t="s">
        <v>2907</v>
      </c>
      <c r="C374" s="36" t="s">
        <v>572</v>
      </c>
      <c r="D374" s="36" t="s">
        <v>2113</v>
      </c>
    </row>
    <row r="375">
      <c r="A375" s="36" t="s">
        <v>74</v>
      </c>
      <c r="B375" s="36" t="s">
        <v>2907</v>
      </c>
      <c r="C375" s="36" t="s">
        <v>572</v>
      </c>
      <c r="D375" s="36" t="s">
        <v>2115</v>
      </c>
    </row>
    <row r="376">
      <c r="A376" s="36" t="s">
        <v>74</v>
      </c>
      <c r="B376" s="36" t="s">
        <v>2907</v>
      </c>
      <c r="C376" s="36" t="s">
        <v>572</v>
      </c>
      <c r="D376" s="36" t="s">
        <v>2117</v>
      </c>
    </row>
    <row r="377">
      <c r="A377" s="36" t="s">
        <v>74</v>
      </c>
      <c r="B377" s="36" t="s">
        <v>2907</v>
      </c>
      <c r="C377" s="36" t="s">
        <v>572</v>
      </c>
      <c r="D377" s="36" t="s">
        <v>2119</v>
      </c>
    </row>
    <row r="378">
      <c r="A378" s="36" t="s">
        <v>74</v>
      </c>
      <c r="B378" s="36" t="s">
        <v>2907</v>
      </c>
      <c r="C378" s="36" t="s">
        <v>572</v>
      </c>
      <c r="D378" s="36" t="s">
        <v>2121</v>
      </c>
    </row>
    <row r="379">
      <c r="A379" s="36" t="s">
        <v>74</v>
      </c>
      <c r="B379" s="36" t="s">
        <v>2907</v>
      </c>
      <c r="C379" s="36" t="s">
        <v>572</v>
      </c>
      <c r="D379" s="36" t="s">
        <v>2123</v>
      </c>
    </row>
    <row r="380">
      <c r="A380" s="36" t="s">
        <v>74</v>
      </c>
      <c r="B380" s="36" t="s">
        <v>2907</v>
      </c>
      <c r="C380" s="36" t="s">
        <v>572</v>
      </c>
      <c r="D380" s="36" t="s">
        <v>2125</v>
      </c>
    </row>
    <row r="381">
      <c r="A381" s="36" t="s">
        <v>74</v>
      </c>
      <c r="B381" s="36" t="s">
        <v>2907</v>
      </c>
      <c r="C381" s="36" t="s">
        <v>572</v>
      </c>
      <c r="D381" s="36" t="s">
        <v>2127</v>
      </c>
    </row>
    <row r="382">
      <c r="A382" s="36" t="s">
        <v>74</v>
      </c>
      <c r="B382" s="36" t="s">
        <v>2907</v>
      </c>
      <c r="C382" s="36" t="s">
        <v>572</v>
      </c>
      <c r="D382" s="36" t="s">
        <v>2129</v>
      </c>
    </row>
    <row r="383">
      <c r="A383" s="36" t="s">
        <v>74</v>
      </c>
      <c r="B383" s="36" t="s">
        <v>2907</v>
      </c>
      <c r="C383" s="36" t="s">
        <v>572</v>
      </c>
      <c r="D383" s="36" t="s">
        <v>2131</v>
      </c>
    </row>
    <row r="384">
      <c r="A384" s="36" t="s">
        <v>74</v>
      </c>
      <c r="B384" s="36" t="s">
        <v>2907</v>
      </c>
      <c r="C384" s="36" t="s">
        <v>572</v>
      </c>
      <c r="D384" s="36" t="s">
        <v>2133</v>
      </c>
    </row>
    <row r="385">
      <c r="A385" s="36" t="s">
        <v>74</v>
      </c>
      <c r="B385" s="36" t="s">
        <v>2907</v>
      </c>
      <c r="C385" s="36" t="s">
        <v>572</v>
      </c>
      <c r="D385" s="36" t="s">
        <v>2135</v>
      </c>
    </row>
    <row r="386">
      <c r="A386" s="36" t="s">
        <v>74</v>
      </c>
      <c r="B386" s="36" t="s">
        <v>2907</v>
      </c>
      <c r="C386" s="36" t="s">
        <v>572</v>
      </c>
      <c r="D386" s="36" t="s">
        <v>2137</v>
      </c>
    </row>
    <row r="387">
      <c r="A387" s="36" t="s">
        <v>74</v>
      </c>
      <c r="B387" s="36" t="s">
        <v>2907</v>
      </c>
      <c r="C387" s="36" t="s">
        <v>572</v>
      </c>
      <c r="D387" s="36" t="s">
        <v>2139</v>
      </c>
    </row>
    <row r="388">
      <c r="A388" s="36" t="s">
        <v>74</v>
      </c>
      <c r="B388" s="36" t="s">
        <v>2907</v>
      </c>
      <c r="C388" s="36" t="s">
        <v>572</v>
      </c>
      <c r="D388" s="36" t="s">
        <v>2141</v>
      </c>
    </row>
    <row r="389">
      <c r="A389" s="36" t="s">
        <v>74</v>
      </c>
      <c r="B389" s="36" t="s">
        <v>2907</v>
      </c>
      <c r="C389" s="36" t="s">
        <v>572</v>
      </c>
      <c r="D389" s="36" t="s">
        <v>2143</v>
      </c>
    </row>
    <row r="390">
      <c r="A390" s="36" t="s">
        <v>74</v>
      </c>
      <c r="B390" s="36" t="s">
        <v>2907</v>
      </c>
      <c r="C390" s="36" t="s">
        <v>572</v>
      </c>
      <c r="D390" s="36" t="s">
        <v>2145</v>
      </c>
    </row>
    <row r="391">
      <c r="A391" s="36" t="s">
        <v>74</v>
      </c>
      <c r="B391" s="36" t="s">
        <v>2907</v>
      </c>
      <c r="C391" s="36" t="s">
        <v>577</v>
      </c>
      <c r="D391" s="36" t="s">
        <v>2147</v>
      </c>
    </row>
    <row r="392">
      <c r="A392" s="36" t="s">
        <v>74</v>
      </c>
      <c r="B392" s="36" t="s">
        <v>2907</v>
      </c>
      <c r="C392" s="36" t="s">
        <v>577</v>
      </c>
      <c r="D392" s="36" t="s">
        <v>2149</v>
      </c>
    </row>
    <row r="393">
      <c r="A393" s="36" t="s">
        <v>74</v>
      </c>
      <c r="B393" s="36" t="s">
        <v>2907</v>
      </c>
      <c r="C393" s="36" t="s">
        <v>577</v>
      </c>
      <c r="D393" s="36" t="s">
        <v>2151</v>
      </c>
    </row>
    <row r="394">
      <c r="A394" s="36" t="s">
        <v>74</v>
      </c>
      <c r="B394" s="36" t="s">
        <v>2907</v>
      </c>
      <c r="C394" s="36" t="s">
        <v>577</v>
      </c>
      <c r="D394" s="36" t="s">
        <v>2062</v>
      </c>
    </row>
    <row r="395">
      <c r="A395" s="36" t="s">
        <v>74</v>
      </c>
      <c r="B395" s="36" t="s">
        <v>2907</v>
      </c>
      <c r="C395" s="36" t="s">
        <v>585</v>
      </c>
      <c r="D395" s="36" t="s">
        <v>2201</v>
      </c>
    </row>
    <row r="396">
      <c r="A396" s="36" t="s">
        <v>74</v>
      </c>
      <c r="B396" s="36" t="s">
        <v>2907</v>
      </c>
      <c r="C396" s="36" t="s">
        <v>585</v>
      </c>
      <c r="D396" s="36" t="s">
        <v>2203</v>
      </c>
    </row>
    <row r="397">
      <c r="A397" s="36" t="s">
        <v>74</v>
      </c>
      <c r="B397" s="36" t="s">
        <v>2907</v>
      </c>
      <c r="C397" s="36" t="s">
        <v>585</v>
      </c>
      <c r="D397" s="36" t="s">
        <v>2205</v>
      </c>
    </row>
    <row r="398">
      <c r="A398" s="36" t="s">
        <v>74</v>
      </c>
      <c r="B398" s="36" t="s">
        <v>2907</v>
      </c>
      <c r="C398" s="36" t="s">
        <v>585</v>
      </c>
      <c r="D398" s="36" t="s">
        <v>2207</v>
      </c>
    </row>
    <row r="399">
      <c r="A399" s="36" t="s">
        <v>74</v>
      </c>
      <c r="B399" s="36" t="s">
        <v>2907</v>
      </c>
      <c r="C399" s="36" t="s">
        <v>585</v>
      </c>
      <c r="D399" s="36" t="s">
        <v>2209</v>
      </c>
    </row>
    <row r="400">
      <c r="A400" s="36" t="s">
        <v>74</v>
      </c>
      <c r="B400" s="36" t="s">
        <v>2907</v>
      </c>
      <c r="C400" s="36" t="s">
        <v>585</v>
      </c>
      <c r="D400" s="36" t="s">
        <v>2211</v>
      </c>
    </row>
    <row r="401">
      <c r="A401" s="36" t="s">
        <v>74</v>
      </c>
      <c r="B401" s="36" t="s">
        <v>2907</v>
      </c>
      <c r="C401" s="36" t="s">
        <v>585</v>
      </c>
      <c r="D401" s="36" t="s">
        <v>2213</v>
      </c>
    </row>
    <row r="402">
      <c r="A402" s="36" t="s">
        <v>74</v>
      </c>
      <c r="B402" s="36" t="s">
        <v>2907</v>
      </c>
      <c r="C402" s="36" t="s">
        <v>585</v>
      </c>
      <c r="D402" s="36" t="s">
        <v>2215</v>
      </c>
    </row>
    <row r="403">
      <c r="A403" s="36" t="s">
        <v>74</v>
      </c>
      <c r="B403" s="36" t="s">
        <v>2907</v>
      </c>
      <c r="C403" s="36" t="s">
        <v>626</v>
      </c>
      <c r="D403" s="36" t="s">
        <v>2217</v>
      </c>
    </row>
    <row r="404">
      <c r="A404" s="36" t="s">
        <v>74</v>
      </c>
      <c r="B404" s="36" t="s">
        <v>2907</v>
      </c>
      <c r="C404" s="36" t="s">
        <v>626</v>
      </c>
      <c r="D404" s="36" t="s">
        <v>2219</v>
      </c>
    </row>
    <row r="405">
      <c r="A405" s="36" t="s">
        <v>74</v>
      </c>
      <c r="B405" s="36" t="s">
        <v>2907</v>
      </c>
      <c r="C405" s="36" t="s">
        <v>626</v>
      </c>
      <c r="D405" s="36" t="s">
        <v>2221</v>
      </c>
    </row>
    <row r="406">
      <c r="A406" s="36" t="s">
        <v>74</v>
      </c>
      <c r="B406" s="36" t="s">
        <v>2907</v>
      </c>
      <c r="C406" s="36" t="s">
        <v>642</v>
      </c>
      <c r="D406" s="36" t="s">
        <v>2223</v>
      </c>
    </row>
    <row r="407">
      <c r="A407" s="36" t="s">
        <v>74</v>
      </c>
      <c r="B407" s="36" t="s">
        <v>2907</v>
      </c>
      <c r="C407" s="36" t="s">
        <v>642</v>
      </c>
      <c r="D407" s="36" t="s">
        <v>17715</v>
      </c>
    </row>
    <row r="408">
      <c r="A408" s="36" t="s">
        <v>74</v>
      </c>
      <c r="B408" s="36" t="s">
        <v>2907</v>
      </c>
      <c r="C408" s="36" t="s">
        <v>642</v>
      </c>
      <c r="D408" s="36" t="s">
        <v>2228</v>
      </c>
    </row>
    <row r="409">
      <c r="A409" s="36" t="s">
        <v>74</v>
      </c>
      <c r="B409" s="36" t="s">
        <v>2907</v>
      </c>
      <c r="C409" s="36" t="s">
        <v>642</v>
      </c>
      <c r="D409" s="36" t="s">
        <v>2231</v>
      </c>
    </row>
    <row r="410">
      <c r="A410" s="36" t="s">
        <v>74</v>
      </c>
      <c r="B410" s="36" t="s">
        <v>2907</v>
      </c>
      <c r="C410" s="36" t="s">
        <v>642</v>
      </c>
      <c r="D410" s="36" t="s">
        <v>2233</v>
      </c>
    </row>
    <row r="411">
      <c r="A411" s="36" t="s">
        <v>74</v>
      </c>
      <c r="B411" s="36" t="s">
        <v>2907</v>
      </c>
      <c r="C411" s="36" t="s">
        <v>642</v>
      </c>
      <c r="D411" s="36" t="s">
        <v>2236</v>
      </c>
    </row>
    <row r="412">
      <c r="A412" s="36" t="s">
        <v>74</v>
      </c>
      <c r="B412" s="36" t="s">
        <v>2907</v>
      </c>
      <c r="C412" s="36" t="s">
        <v>642</v>
      </c>
      <c r="D412" s="36" t="s">
        <v>2238</v>
      </c>
    </row>
    <row r="413">
      <c r="A413" s="36" t="s">
        <v>74</v>
      </c>
      <c r="B413" s="36" t="s">
        <v>2907</v>
      </c>
      <c r="C413" s="36" t="s">
        <v>642</v>
      </c>
      <c r="D413" s="36" t="s">
        <v>2240</v>
      </c>
    </row>
    <row r="414">
      <c r="A414" s="36" t="s">
        <v>74</v>
      </c>
      <c r="B414" s="36" t="s">
        <v>2907</v>
      </c>
      <c r="C414" s="36" t="s">
        <v>642</v>
      </c>
      <c r="D414" s="36" t="s">
        <v>2241</v>
      </c>
    </row>
    <row r="415">
      <c r="A415" s="36" t="s">
        <v>74</v>
      </c>
      <c r="B415" s="36" t="s">
        <v>2907</v>
      </c>
      <c r="C415" s="36" t="s">
        <v>642</v>
      </c>
      <c r="D415" s="36" t="s">
        <v>17716</v>
      </c>
    </row>
    <row r="416">
      <c r="A416" s="36" t="s">
        <v>74</v>
      </c>
      <c r="B416" s="36" t="s">
        <v>2907</v>
      </c>
      <c r="C416" s="36" t="s">
        <v>642</v>
      </c>
      <c r="D416" s="36" t="s">
        <v>2229</v>
      </c>
    </row>
    <row r="417">
      <c r="A417" s="36" t="s">
        <v>74</v>
      </c>
      <c r="B417" s="36" t="s">
        <v>2907</v>
      </c>
      <c r="C417" s="36" t="s">
        <v>642</v>
      </c>
      <c r="D417" s="36" t="s">
        <v>17717</v>
      </c>
    </row>
    <row r="418">
      <c r="A418" s="36" t="s">
        <v>74</v>
      </c>
      <c r="B418" s="36" t="s">
        <v>2907</v>
      </c>
      <c r="C418" s="36" t="s">
        <v>675</v>
      </c>
      <c r="D418" s="36" t="s">
        <v>2246</v>
      </c>
    </row>
    <row r="419">
      <c r="A419" s="36" t="s">
        <v>74</v>
      </c>
      <c r="B419" s="36" t="s">
        <v>2907</v>
      </c>
      <c r="C419" s="36" t="s">
        <v>675</v>
      </c>
      <c r="D419" s="36" t="s">
        <v>2248</v>
      </c>
    </row>
    <row r="420">
      <c r="A420" s="36" t="s">
        <v>74</v>
      </c>
      <c r="B420" s="36" t="s">
        <v>2907</v>
      </c>
      <c r="C420" s="36" t="s">
        <v>675</v>
      </c>
      <c r="D420" s="36" t="s">
        <v>2250</v>
      </c>
    </row>
    <row r="421">
      <c r="A421" s="36" t="s">
        <v>74</v>
      </c>
      <c r="B421" s="36" t="s">
        <v>2907</v>
      </c>
      <c r="C421" s="36" t="s">
        <v>681</v>
      </c>
      <c r="D421" s="36" t="s">
        <v>2252</v>
      </c>
    </row>
    <row r="422">
      <c r="A422" s="36" t="s">
        <v>74</v>
      </c>
      <c r="B422" s="36" t="s">
        <v>2907</v>
      </c>
      <c r="C422" s="36" t="s">
        <v>681</v>
      </c>
      <c r="D422" s="36" t="s">
        <v>2254</v>
      </c>
    </row>
    <row r="423">
      <c r="A423" s="36" t="s">
        <v>74</v>
      </c>
      <c r="B423" s="36" t="s">
        <v>2907</v>
      </c>
      <c r="C423" s="36" t="s">
        <v>690</v>
      </c>
      <c r="D423" s="36" t="s">
        <v>2201</v>
      </c>
    </row>
    <row r="424">
      <c r="A424" s="36" t="s">
        <v>74</v>
      </c>
      <c r="B424" s="36" t="s">
        <v>2907</v>
      </c>
      <c r="C424" s="36" t="s">
        <v>690</v>
      </c>
      <c r="D424" s="36" t="s">
        <v>2203</v>
      </c>
    </row>
    <row r="425">
      <c r="A425" s="36" t="s">
        <v>74</v>
      </c>
      <c r="B425" s="36" t="s">
        <v>2907</v>
      </c>
      <c r="C425" s="36" t="s">
        <v>690</v>
      </c>
      <c r="D425" s="36" t="s">
        <v>2205</v>
      </c>
    </row>
    <row r="426">
      <c r="A426" s="36" t="s">
        <v>74</v>
      </c>
      <c r="B426" s="36" t="s">
        <v>2907</v>
      </c>
      <c r="C426" s="36" t="s">
        <v>690</v>
      </c>
      <c r="D426" s="36" t="s">
        <v>2207</v>
      </c>
    </row>
    <row r="427">
      <c r="A427" s="36" t="s">
        <v>74</v>
      </c>
      <c r="B427" s="36" t="s">
        <v>2907</v>
      </c>
      <c r="C427" s="36" t="s">
        <v>690</v>
      </c>
      <c r="D427" s="36" t="s">
        <v>2209</v>
      </c>
    </row>
    <row r="428">
      <c r="A428" s="36" t="s">
        <v>74</v>
      </c>
      <c r="B428" s="36" t="s">
        <v>2907</v>
      </c>
      <c r="C428" s="36" t="s">
        <v>690</v>
      </c>
      <c r="D428" s="36" t="s">
        <v>2211</v>
      </c>
    </row>
    <row r="429">
      <c r="A429" s="36" t="s">
        <v>74</v>
      </c>
      <c r="B429" s="36" t="s">
        <v>2907</v>
      </c>
      <c r="C429" s="36" t="s">
        <v>690</v>
      </c>
      <c r="D429" s="36" t="s">
        <v>2213</v>
      </c>
    </row>
    <row r="430">
      <c r="A430" s="36" t="s">
        <v>74</v>
      </c>
      <c r="B430" s="36" t="s">
        <v>2907</v>
      </c>
      <c r="C430" s="36" t="s">
        <v>690</v>
      </c>
      <c r="D430" s="36" t="s">
        <v>2215</v>
      </c>
    </row>
    <row r="431">
      <c r="A431" s="36" t="s">
        <v>74</v>
      </c>
      <c r="B431" s="36" t="s">
        <v>2907</v>
      </c>
      <c r="C431" s="36" t="s">
        <v>707</v>
      </c>
      <c r="D431" s="36" t="s">
        <v>2217</v>
      </c>
    </row>
    <row r="432">
      <c r="A432" s="36" t="s">
        <v>74</v>
      </c>
      <c r="B432" s="36" t="s">
        <v>2907</v>
      </c>
      <c r="C432" s="36" t="s">
        <v>707</v>
      </c>
      <c r="D432" s="36" t="s">
        <v>2219</v>
      </c>
    </row>
    <row r="433">
      <c r="A433" s="36" t="s">
        <v>74</v>
      </c>
      <c r="B433" s="36" t="s">
        <v>2907</v>
      </c>
      <c r="C433" s="36" t="s">
        <v>707</v>
      </c>
      <c r="D433" s="36" t="s">
        <v>2221</v>
      </c>
    </row>
    <row r="434">
      <c r="A434" s="36" t="s">
        <v>74</v>
      </c>
      <c r="B434" s="36" t="s">
        <v>2907</v>
      </c>
      <c r="C434" s="36" t="s">
        <v>707</v>
      </c>
      <c r="D434" s="36" t="s">
        <v>2267</v>
      </c>
    </row>
    <row r="435">
      <c r="A435" s="36" t="s">
        <v>74</v>
      </c>
      <c r="B435" s="36" t="s">
        <v>2907</v>
      </c>
      <c r="C435" s="36" t="s">
        <v>713</v>
      </c>
      <c r="D435" s="36" t="s">
        <v>17716</v>
      </c>
    </row>
    <row r="436">
      <c r="A436" s="36" t="s">
        <v>74</v>
      </c>
      <c r="B436" s="36" t="s">
        <v>2907</v>
      </c>
      <c r="C436" s="36" t="s">
        <v>713</v>
      </c>
      <c r="D436" s="36" t="s">
        <v>2271</v>
      </c>
    </row>
    <row r="437">
      <c r="A437" s="36" t="s">
        <v>74</v>
      </c>
      <c r="B437" s="36" t="s">
        <v>2907</v>
      </c>
      <c r="C437" s="36" t="s">
        <v>713</v>
      </c>
      <c r="D437" s="36" t="s">
        <v>2231</v>
      </c>
    </row>
    <row r="438">
      <c r="A438" s="36" t="s">
        <v>74</v>
      </c>
      <c r="B438" s="36" t="s">
        <v>2907</v>
      </c>
      <c r="C438" s="36" t="s">
        <v>713</v>
      </c>
      <c r="D438" s="36" t="s">
        <v>2233</v>
      </c>
    </row>
    <row r="439">
      <c r="A439" s="36" t="s">
        <v>74</v>
      </c>
      <c r="B439" s="36" t="s">
        <v>2907</v>
      </c>
      <c r="C439" s="36" t="s">
        <v>713</v>
      </c>
      <c r="D439" s="36" t="s">
        <v>2238</v>
      </c>
    </row>
    <row r="440">
      <c r="A440" s="36" t="s">
        <v>74</v>
      </c>
      <c r="B440" s="36" t="s">
        <v>2907</v>
      </c>
      <c r="C440" s="36" t="s">
        <v>713</v>
      </c>
      <c r="D440" s="36" t="s">
        <v>2229</v>
      </c>
    </row>
    <row r="441">
      <c r="A441" s="36" t="s">
        <v>74</v>
      </c>
      <c r="B441" s="36" t="s">
        <v>2907</v>
      </c>
      <c r="C441" s="36" t="s">
        <v>713</v>
      </c>
      <c r="D441" s="36" t="s">
        <v>2223</v>
      </c>
    </row>
    <row r="442">
      <c r="A442" s="36" t="s">
        <v>74</v>
      </c>
      <c r="B442" s="36" t="s">
        <v>2907</v>
      </c>
      <c r="C442" s="36" t="s">
        <v>713</v>
      </c>
      <c r="D442" s="36" t="s">
        <v>2272</v>
      </c>
    </row>
    <row r="443">
      <c r="A443" s="36" t="s">
        <v>74</v>
      </c>
      <c r="B443" s="36" t="s">
        <v>2907</v>
      </c>
      <c r="C443" s="36" t="s">
        <v>713</v>
      </c>
      <c r="D443" s="36" t="s">
        <v>2236</v>
      </c>
    </row>
    <row r="444">
      <c r="A444" s="36" t="s">
        <v>74</v>
      </c>
      <c r="B444" s="36" t="s">
        <v>2907</v>
      </c>
      <c r="C444" s="36" t="s">
        <v>713</v>
      </c>
      <c r="D444" s="36" t="s">
        <v>2240</v>
      </c>
    </row>
    <row r="445">
      <c r="A445" s="36" t="s">
        <v>74</v>
      </c>
      <c r="B445" s="36" t="s">
        <v>2907</v>
      </c>
      <c r="C445" s="36" t="s">
        <v>713</v>
      </c>
      <c r="D445" s="36" t="s">
        <v>17718</v>
      </c>
    </row>
    <row r="446">
      <c r="A446" s="36" t="s">
        <v>74</v>
      </c>
      <c r="B446" s="36" t="s">
        <v>2907</v>
      </c>
      <c r="C446" s="36" t="s">
        <v>754</v>
      </c>
      <c r="D446" s="36" t="s">
        <v>2250</v>
      </c>
    </row>
    <row r="447">
      <c r="A447" s="36" t="s">
        <v>74</v>
      </c>
      <c r="B447" s="36" t="s">
        <v>2907</v>
      </c>
      <c r="C447" s="36" t="s">
        <v>754</v>
      </c>
      <c r="D447" s="36" t="s">
        <v>2248</v>
      </c>
    </row>
    <row r="448">
      <c r="A448" s="36" t="s">
        <v>74</v>
      </c>
      <c r="B448" s="36" t="s">
        <v>2907</v>
      </c>
      <c r="C448" s="36" t="s">
        <v>754</v>
      </c>
      <c r="D448" s="36" t="s">
        <v>2246</v>
      </c>
    </row>
    <row r="449">
      <c r="A449" s="36" t="s">
        <v>74</v>
      </c>
      <c r="B449" s="36" t="s">
        <v>2907</v>
      </c>
      <c r="C449" s="36" t="s">
        <v>754</v>
      </c>
      <c r="D449" s="36" t="s">
        <v>2244</v>
      </c>
    </row>
    <row r="450">
      <c r="A450" s="36" t="s">
        <v>74</v>
      </c>
      <c r="B450" s="36" t="s">
        <v>2907</v>
      </c>
      <c r="C450" s="36" t="s">
        <v>754</v>
      </c>
      <c r="D450" s="36" t="s">
        <v>2242</v>
      </c>
    </row>
    <row r="451">
      <c r="A451" s="36" t="s">
        <v>74</v>
      </c>
      <c r="B451" s="36" t="s">
        <v>2907</v>
      </c>
      <c r="C451" s="36" t="s">
        <v>760</v>
      </c>
      <c r="D451" s="36" t="s">
        <v>2252</v>
      </c>
    </row>
    <row r="452">
      <c r="A452" s="36" t="s">
        <v>74</v>
      </c>
      <c r="B452" s="36" t="s">
        <v>2907</v>
      </c>
      <c r="C452" s="36" t="s">
        <v>760</v>
      </c>
      <c r="D452" s="36" t="s">
        <v>2254</v>
      </c>
    </row>
    <row r="453">
      <c r="A453" s="36" t="s">
        <v>74</v>
      </c>
      <c r="B453" s="36" t="s">
        <v>2907</v>
      </c>
      <c r="C453" s="36" t="s">
        <v>796</v>
      </c>
      <c r="D453" s="36" t="s">
        <v>2046</v>
      </c>
    </row>
    <row r="454">
      <c r="A454" s="36" t="s">
        <v>74</v>
      </c>
      <c r="B454" s="36" t="s">
        <v>2907</v>
      </c>
      <c r="C454" s="36" t="s">
        <v>796</v>
      </c>
      <c r="D454" s="36" t="s">
        <v>2049</v>
      </c>
    </row>
    <row r="455">
      <c r="A455" s="36" t="s">
        <v>74</v>
      </c>
      <c r="B455" s="36" t="s">
        <v>2907</v>
      </c>
      <c r="C455" s="36" t="s">
        <v>796</v>
      </c>
      <c r="D455" s="36" t="s">
        <v>2062</v>
      </c>
    </row>
    <row r="456">
      <c r="A456" s="36" t="s">
        <v>74</v>
      </c>
      <c r="B456" s="36" t="s">
        <v>2907</v>
      </c>
      <c r="C456" s="36" t="s">
        <v>805</v>
      </c>
      <c r="D456" s="36" t="s">
        <v>2288</v>
      </c>
    </row>
    <row r="457">
      <c r="A457" s="36" t="s">
        <v>74</v>
      </c>
      <c r="B457" s="36" t="s">
        <v>2907</v>
      </c>
      <c r="C457" s="36" t="s">
        <v>805</v>
      </c>
      <c r="D457" s="36" t="s">
        <v>2290</v>
      </c>
    </row>
    <row r="458">
      <c r="A458" s="36" t="s">
        <v>74</v>
      </c>
      <c r="B458" s="36" t="s">
        <v>2907</v>
      </c>
      <c r="C458" s="36" t="s">
        <v>805</v>
      </c>
      <c r="D458" s="36" t="s">
        <v>2292</v>
      </c>
    </row>
    <row r="459">
      <c r="A459" s="36" t="s">
        <v>74</v>
      </c>
      <c r="B459" s="36" t="s">
        <v>2907</v>
      </c>
      <c r="C459" s="36" t="s">
        <v>805</v>
      </c>
      <c r="D459" s="36" t="s">
        <v>2294</v>
      </c>
    </row>
    <row r="460">
      <c r="A460" s="36" t="s">
        <v>74</v>
      </c>
      <c r="B460" s="36" t="s">
        <v>2907</v>
      </c>
      <c r="C460" s="36" t="s">
        <v>805</v>
      </c>
      <c r="D460" s="36" t="s">
        <v>2296</v>
      </c>
    </row>
    <row r="461">
      <c r="A461" s="36" t="s">
        <v>74</v>
      </c>
      <c r="B461" s="36" t="s">
        <v>2907</v>
      </c>
      <c r="C461" s="36" t="s">
        <v>805</v>
      </c>
      <c r="D461" s="36" t="s">
        <v>2298</v>
      </c>
    </row>
    <row r="462">
      <c r="A462" s="36" t="s">
        <v>74</v>
      </c>
      <c r="B462" s="36" t="s">
        <v>2907</v>
      </c>
      <c r="C462" s="36" t="s">
        <v>805</v>
      </c>
      <c r="D462" s="36" t="s">
        <v>2300</v>
      </c>
    </row>
    <row r="463">
      <c r="A463" s="36" t="s">
        <v>74</v>
      </c>
      <c r="B463" s="36" t="s">
        <v>2907</v>
      </c>
      <c r="C463" s="36" t="s">
        <v>805</v>
      </c>
      <c r="D463" s="36" t="s">
        <v>2302</v>
      </c>
    </row>
    <row r="464">
      <c r="A464" s="36" t="s">
        <v>74</v>
      </c>
      <c r="B464" s="36" t="s">
        <v>2907</v>
      </c>
      <c r="C464" s="36" t="s">
        <v>805</v>
      </c>
      <c r="D464" s="36" t="s">
        <v>2304</v>
      </c>
    </row>
    <row r="465">
      <c r="A465" s="36" t="s">
        <v>74</v>
      </c>
      <c r="B465" s="36" t="s">
        <v>2907</v>
      </c>
      <c r="C465" s="36" t="s">
        <v>805</v>
      </c>
      <c r="D465" s="36" t="s">
        <v>2306</v>
      </c>
    </row>
    <row r="466">
      <c r="A466" s="36" t="s">
        <v>74</v>
      </c>
      <c r="B466" s="36" t="s">
        <v>2907</v>
      </c>
      <c r="C466" s="36" t="s">
        <v>805</v>
      </c>
      <c r="D466" s="36" t="s">
        <v>2308</v>
      </c>
    </row>
    <row r="467">
      <c r="A467" s="36" t="s">
        <v>74</v>
      </c>
      <c r="B467" s="36" t="s">
        <v>2907</v>
      </c>
      <c r="C467" s="36" t="s">
        <v>805</v>
      </c>
      <c r="D467" s="36" t="s">
        <v>2310</v>
      </c>
    </row>
    <row r="468">
      <c r="A468" s="36" t="s">
        <v>74</v>
      </c>
      <c r="B468" s="36" t="s">
        <v>2907</v>
      </c>
      <c r="C468" s="36" t="s">
        <v>805</v>
      </c>
      <c r="D468" s="36" t="s">
        <v>2312</v>
      </c>
    </row>
    <row r="469">
      <c r="A469" s="36" t="s">
        <v>74</v>
      </c>
      <c r="B469" s="36" t="s">
        <v>2907</v>
      </c>
      <c r="C469" s="36" t="s">
        <v>805</v>
      </c>
      <c r="D469" s="36" t="s">
        <v>2314</v>
      </c>
    </row>
    <row r="470">
      <c r="A470" s="36" t="s">
        <v>74</v>
      </c>
      <c r="B470" s="36" t="s">
        <v>2907</v>
      </c>
      <c r="C470" s="36" t="s">
        <v>805</v>
      </c>
      <c r="D470" s="36" t="s">
        <v>2316</v>
      </c>
    </row>
    <row r="471">
      <c r="A471" s="36" t="s">
        <v>74</v>
      </c>
      <c r="B471" s="36" t="s">
        <v>2907</v>
      </c>
      <c r="C471" s="36" t="s">
        <v>805</v>
      </c>
      <c r="D471" s="36" t="s">
        <v>2318</v>
      </c>
    </row>
    <row r="472">
      <c r="A472" s="36" t="s">
        <v>74</v>
      </c>
      <c r="B472" s="36" t="s">
        <v>2907</v>
      </c>
      <c r="C472" s="36" t="s">
        <v>805</v>
      </c>
      <c r="D472" s="36" t="s">
        <v>2320</v>
      </c>
    </row>
    <row r="473">
      <c r="A473" s="36" t="s">
        <v>74</v>
      </c>
      <c r="B473" s="36" t="s">
        <v>2907</v>
      </c>
      <c r="C473" s="36" t="s">
        <v>805</v>
      </c>
      <c r="D473" s="36" t="s">
        <v>2322</v>
      </c>
    </row>
    <row r="474">
      <c r="A474" s="36" t="s">
        <v>74</v>
      </c>
      <c r="B474" s="36" t="s">
        <v>2907</v>
      </c>
      <c r="C474" s="36" t="s">
        <v>805</v>
      </c>
      <c r="D474" s="36" t="s">
        <v>2324</v>
      </c>
    </row>
    <row r="475">
      <c r="A475" s="36" t="s">
        <v>74</v>
      </c>
      <c r="B475" s="36" t="s">
        <v>2907</v>
      </c>
      <c r="C475" s="36" t="s">
        <v>805</v>
      </c>
      <c r="D475" s="36" t="s">
        <v>2326</v>
      </c>
    </row>
    <row r="476">
      <c r="A476" s="36" t="s">
        <v>74</v>
      </c>
      <c r="B476" s="36" t="s">
        <v>2907</v>
      </c>
      <c r="C476" s="36" t="s">
        <v>805</v>
      </c>
      <c r="D476" s="36" t="s">
        <v>2328</v>
      </c>
    </row>
    <row r="477">
      <c r="A477" s="36" t="s">
        <v>74</v>
      </c>
      <c r="B477" s="36" t="s">
        <v>2907</v>
      </c>
      <c r="C477" s="36" t="s">
        <v>805</v>
      </c>
      <c r="D477" s="36" t="s">
        <v>2330</v>
      </c>
    </row>
    <row r="478">
      <c r="A478" s="36" t="s">
        <v>74</v>
      </c>
      <c r="B478" s="36" t="s">
        <v>2907</v>
      </c>
      <c r="C478" s="36" t="s">
        <v>805</v>
      </c>
      <c r="D478" s="36" t="s">
        <v>2332</v>
      </c>
    </row>
    <row r="479">
      <c r="A479" s="36" t="s">
        <v>74</v>
      </c>
      <c r="B479" s="36" t="s">
        <v>2907</v>
      </c>
      <c r="C479" s="36" t="s">
        <v>805</v>
      </c>
      <c r="D479" s="36" t="s">
        <v>2334</v>
      </c>
    </row>
    <row r="480">
      <c r="A480" s="36" t="s">
        <v>74</v>
      </c>
      <c r="B480" s="36" t="s">
        <v>2907</v>
      </c>
      <c r="C480" s="36" t="s">
        <v>805</v>
      </c>
      <c r="D480" s="36" t="s">
        <v>2336</v>
      </c>
    </row>
    <row r="481">
      <c r="A481" s="36" t="s">
        <v>74</v>
      </c>
      <c r="B481" s="36" t="s">
        <v>2907</v>
      </c>
      <c r="C481" s="36" t="s">
        <v>823</v>
      </c>
      <c r="D481" s="36" t="s">
        <v>2340</v>
      </c>
    </row>
    <row r="482">
      <c r="A482" s="36" t="s">
        <v>74</v>
      </c>
      <c r="B482" s="36" t="s">
        <v>2907</v>
      </c>
      <c r="C482" s="36" t="s">
        <v>823</v>
      </c>
      <c r="D482" s="36" t="s">
        <v>2342</v>
      </c>
    </row>
    <row r="483">
      <c r="A483" s="36" t="s">
        <v>74</v>
      </c>
      <c r="B483" s="36" t="s">
        <v>2907</v>
      </c>
      <c r="C483" s="36" t="s">
        <v>823</v>
      </c>
      <c r="D483" s="36" t="s">
        <v>2344</v>
      </c>
    </row>
    <row r="484">
      <c r="A484" s="36" t="s">
        <v>74</v>
      </c>
      <c r="B484" s="36" t="s">
        <v>2907</v>
      </c>
      <c r="C484" s="36" t="s">
        <v>823</v>
      </c>
      <c r="D484" s="36" t="s">
        <v>2346</v>
      </c>
    </row>
    <row r="485">
      <c r="A485" s="36" t="s">
        <v>74</v>
      </c>
      <c r="B485" s="36" t="s">
        <v>2907</v>
      </c>
      <c r="C485" s="36" t="s">
        <v>823</v>
      </c>
      <c r="D485" s="36" t="s">
        <v>2348</v>
      </c>
    </row>
    <row r="486">
      <c r="A486" s="36" t="s">
        <v>74</v>
      </c>
      <c r="B486" s="36" t="s">
        <v>2907</v>
      </c>
      <c r="C486" s="36" t="s">
        <v>840</v>
      </c>
      <c r="D486" s="36" t="s">
        <v>2356</v>
      </c>
    </row>
    <row r="487">
      <c r="A487" s="36" t="s">
        <v>74</v>
      </c>
      <c r="B487" s="36" t="s">
        <v>2907</v>
      </c>
      <c r="C487" s="36" t="s">
        <v>840</v>
      </c>
      <c r="D487" s="36" t="s">
        <v>2358</v>
      </c>
    </row>
    <row r="488">
      <c r="A488" s="36" t="s">
        <v>74</v>
      </c>
      <c r="B488" s="36" t="s">
        <v>2907</v>
      </c>
      <c r="C488" s="36" t="s">
        <v>852</v>
      </c>
      <c r="D488" s="36" t="s">
        <v>2360</v>
      </c>
    </row>
    <row r="489">
      <c r="A489" s="36" t="s">
        <v>74</v>
      </c>
      <c r="B489" s="36" t="s">
        <v>2907</v>
      </c>
      <c r="C489" s="36" t="s">
        <v>867</v>
      </c>
      <c r="D489" s="36" t="s">
        <v>2368</v>
      </c>
    </row>
    <row r="490">
      <c r="A490" s="36" t="s">
        <v>74</v>
      </c>
      <c r="B490" s="36" t="s">
        <v>2907</v>
      </c>
      <c r="C490" s="36" t="s">
        <v>867</v>
      </c>
      <c r="D490" s="36" t="s">
        <v>2370</v>
      </c>
    </row>
    <row r="491">
      <c r="A491" s="36" t="s">
        <v>74</v>
      </c>
      <c r="B491" s="36" t="s">
        <v>2907</v>
      </c>
      <c r="C491" s="36" t="s">
        <v>867</v>
      </c>
      <c r="D491" s="36" t="s">
        <v>2372</v>
      </c>
    </row>
    <row r="492">
      <c r="A492" s="36" t="s">
        <v>74</v>
      </c>
      <c r="B492" s="36" t="s">
        <v>2907</v>
      </c>
      <c r="C492" s="36" t="s">
        <v>867</v>
      </c>
      <c r="D492" s="36" t="s">
        <v>2374</v>
      </c>
    </row>
    <row r="493">
      <c r="A493" s="36" t="s">
        <v>74</v>
      </c>
      <c r="B493" s="36" t="s">
        <v>2907</v>
      </c>
      <c r="C493" s="36" t="s">
        <v>894</v>
      </c>
      <c r="D493" s="36" t="s">
        <v>2376</v>
      </c>
    </row>
    <row r="494">
      <c r="A494" s="36" t="s">
        <v>74</v>
      </c>
      <c r="B494" s="36" t="s">
        <v>2907</v>
      </c>
      <c r="C494" s="36" t="s">
        <v>894</v>
      </c>
      <c r="D494" s="36" t="s">
        <v>2378</v>
      </c>
    </row>
    <row r="495">
      <c r="A495" s="36" t="s">
        <v>74</v>
      </c>
      <c r="B495" s="36" t="s">
        <v>2907</v>
      </c>
      <c r="C495" s="36" t="s">
        <v>894</v>
      </c>
      <c r="D495" s="36" t="s">
        <v>2380</v>
      </c>
    </row>
    <row r="496">
      <c r="A496" s="36" t="s">
        <v>74</v>
      </c>
      <c r="B496" s="36" t="s">
        <v>2907</v>
      </c>
      <c r="C496" s="36" t="s">
        <v>946</v>
      </c>
      <c r="D496" s="36" t="s">
        <v>2386</v>
      </c>
    </row>
    <row r="497">
      <c r="A497" s="36" t="s">
        <v>74</v>
      </c>
      <c r="B497" s="36" t="s">
        <v>2907</v>
      </c>
      <c r="C497" s="36" t="s">
        <v>946</v>
      </c>
      <c r="D497" s="36" t="s">
        <v>2388</v>
      </c>
    </row>
    <row r="498">
      <c r="A498" s="36" t="s">
        <v>74</v>
      </c>
      <c r="B498" s="36" t="s">
        <v>2907</v>
      </c>
      <c r="C498" s="36" t="s">
        <v>946</v>
      </c>
      <c r="D498" s="36" t="s">
        <v>2390</v>
      </c>
    </row>
    <row r="499">
      <c r="A499" s="36" t="s">
        <v>74</v>
      </c>
      <c r="B499" s="36" t="s">
        <v>2907</v>
      </c>
      <c r="C499" s="36" t="s">
        <v>966</v>
      </c>
      <c r="D499" s="36" t="s">
        <v>2398</v>
      </c>
    </row>
    <row r="500">
      <c r="A500" s="36" t="s">
        <v>74</v>
      </c>
      <c r="B500" s="36" t="s">
        <v>2907</v>
      </c>
      <c r="C500" s="36" t="s">
        <v>1042</v>
      </c>
      <c r="D500" s="36" t="s">
        <v>17723</v>
      </c>
    </row>
    <row r="501">
      <c r="A501" s="36" t="s">
        <v>74</v>
      </c>
      <c r="B501" s="36" t="s">
        <v>2907</v>
      </c>
      <c r="C501" s="36" t="s">
        <v>1103</v>
      </c>
      <c r="D501" s="36" t="s">
        <v>2386</v>
      </c>
    </row>
    <row r="502">
      <c r="A502" s="36" t="s">
        <v>74</v>
      </c>
      <c r="B502" s="36" t="s">
        <v>2907</v>
      </c>
      <c r="C502" s="36" t="s">
        <v>1103</v>
      </c>
      <c r="D502" s="36" t="s">
        <v>2388</v>
      </c>
    </row>
    <row r="503">
      <c r="A503" s="36" t="s">
        <v>74</v>
      </c>
      <c r="B503" s="36" t="s">
        <v>2907</v>
      </c>
      <c r="C503" s="36" t="s">
        <v>1103</v>
      </c>
      <c r="D503" s="36" t="s">
        <v>2411</v>
      </c>
    </row>
    <row r="504">
      <c r="A504" s="36" t="s">
        <v>74</v>
      </c>
      <c r="B504" s="36" t="s">
        <v>2907</v>
      </c>
      <c r="C504" s="36" t="s">
        <v>1113</v>
      </c>
      <c r="D504" s="36" t="s">
        <v>17734</v>
      </c>
    </row>
    <row r="505">
      <c r="A505" s="36" t="s">
        <v>74</v>
      </c>
      <c r="B505" s="36" t="s">
        <v>2907</v>
      </c>
      <c r="C505" s="36" t="s">
        <v>1182</v>
      </c>
      <c r="D505" s="36" t="s">
        <v>17727</v>
      </c>
    </row>
    <row r="506">
      <c r="A506" s="36" t="s">
        <v>74</v>
      </c>
      <c r="B506" s="36" t="s">
        <v>2907</v>
      </c>
      <c r="C506" s="36" t="s">
        <v>1182</v>
      </c>
      <c r="D506" s="36" t="s">
        <v>2421</v>
      </c>
    </row>
    <row r="507">
      <c r="A507" s="36" t="s">
        <v>74</v>
      </c>
      <c r="B507" s="36" t="s">
        <v>2907</v>
      </c>
      <c r="C507" s="36" t="s">
        <v>1216</v>
      </c>
      <c r="D507" s="36" t="s">
        <v>2423</v>
      </c>
    </row>
    <row r="508">
      <c r="A508" s="36" t="s">
        <v>74</v>
      </c>
      <c r="B508" s="36" t="s">
        <v>2907</v>
      </c>
      <c r="C508" s="36" t="s">
        <v>1216</v>
      </c>
      <c r="D508" s="36" t="s">
        <v>2425</v>
      </c>
    </row>
    <row r="509">
      <c r="A509" s="36" t="s">
        <v>74</v>
      </c>
      <c r="B509" s="36" t="s">
        <v>2907</v>
      </c>
      <c r="C509" s="36" t="s">
        <v>1255</v>
      </c>
      <c r="D509" s="36" t="s">
        <v>2431</v>
      </c>
    </row>
    <row r="510">
      <c r="A510" s="36" t="s">
        <v>74</v>
      </c>
      <c r="B510" s="36" t="s">
        <v>2907</v>
      </c>
      <c r="C510" s="36" t="s">
        <v>1255</v>
      </c>
      <c r="D510" s="36" t="s">
        <v>2433</v>
      </c>
    </row>
    <row r="511">
      <c r="A511" s="36" t="s">
        <v>74</v>
      </c>
      <c r="B511" s="36" t="s">
        <v>2907</v>
      </c>
      <c r="C511" s="36" t="s">
        <v>1255</v>
      </c>
      <c r="D511" s="36" t="s">
        <v>2062</v>
      </c>
    </row>
    <row r="512">
      <c r="A512" s="36" t="s">
        <v>74</v>
      </c>
      <c r="B512" s="36" t="s">
        <v>2907</v>
      </c>
      <c r="C512" s="36" t="s">
        <v>1265</v>
      </c>
      <c r="D512" s="36" t="s">
        <v>2437</v>
      </c>
    </row>
    <row r="513">
      <c r="A513" s="36" t="s">
        <v>74</v>
      </c>
      <c r="B513" s="36" t="s">
        <v>2907</v>
      </c>
      <c r="C513" s="36" t="s">
        <v>1265</v>
      </c>
      <c r="D513" s="36" t="s">
        <v>2439</v>
      </c>
    </row>
    <row r="514">
      <c r="A514" s="36" t="s">
        <v>74</v>
      </c>
      <c r="B514" s="36" t="s">
        <v>2907</v>
      </c>
      <c r="C514" s="36" t="s">
        <v>1265</v>
      </c>
      <c r="D514" s="36" t="s">
        <v>2441</v>
      </c>
    </row>
    <row r="515">
      <c r="A515" s="36" t="s">
        <v>74</v>
      </c>
      <c r="B515" s="36" t="s">
        <v>2907</v>
      </c>
      <c r="C515" s="36" t="s">
        <v>1265</v>
      </c>
      <c r="D515" s="36" t="s">
        <v>2443</v>
      </c>
    </row>
    <row r="516">
      <c r="A516" s="36" t="s">
        <v>74</v>
      </c>
      <c r="B516" s="36" t="s">
        <v>2907</v>
      </c>
      <c r="C516" s="36" t="s">
        <v>1265</v>
      </c>
      <c r="D516" s="36" t="s">
        <v>2445</v>
      </c>
    </row>
    <row r="517">
      <c r="A517" s="36" t="s">
        <v>74</v>
      </c>
      <c r="B517" s="36" t="s">
        <v>2907</v>
      </c>
      <c r="C517" s="36" t="s">
        <v>1265</v>
      </c>
      <c r="D517" s="36" t="s">
        <v>2447</v>
      </c>
    </row>
    <row r="518">
      <c r="A518" s="36" t="s">
        <v>74</v>
      </c>
      <c r="B518" s="36" t="s">
        <v>2907</v>
      </c>
      <c r="C518" s="36" t="s">
        <v>1265</v>
      </c>
      <c r="D518" s="36" t="s">
        <v>2449</v>
      </c>
    </row>
    <row r="519">
      <c r="A519" s="36" t="s">
        <v>74</v>
      </c>
      <c r="B519" s="36" t="s">
        <v>2907</v>
      </c>
      <c r="C519" s="36" t="s">
        <v>1265</v>
      </c>
      <c r="D519" s="36" t="s">
        <v>2451</v>
      </c>
    </row>
    <row r="520">
      <c r="A520" s="36" t="s">
        <v>74</v>
      </c>
      <c r="B520" s="36" t="s">
        <v>2907</v>
      </c>
      <c r="C520" s="36" t="s">
        <v>1265</v>
      </c>
      <c r="D520" s="36" t="s">
        <v>2453</v>
      </c>
    </row>
    <row r="521">
      <c r="A521" s="36" t="s">
        <v>74</v>
      </c>
      <c r="B521" s="36" t="s">
        <v>2907</v>
      </c>
      <c r="C521" s="36" t="s">
        <v>1265</v>
      </c>
      <c r="D521" s="36" t="s">
        <v>2455</v>
      </c>
    </row>
    <row r="522">
      <c r="A522" s="36" t="s">
        <v>74</v>
      </c>
      <c r="B522" s="36" t="s">
        <v>2907</v>
      </c>
      <c r="C522" s="36" t="s">
        <v>1265</v>
      </c>
      <c r="D522" s="36" t="s">
        <v>2457</v>
      </c>
    </row>
    <row r="523">
      <c r="A523" s="36" t="s">
        <v>74</v>
      </c>
      <c r="B523" s="36" t="s">
        <v>2907</v>
      </c>
      <c r="C523" s="36" t="s">
        <v>1265</v>
      </c>
      <c r="D523" s="36" t="s">
        <v>2459</v>
      </c>
    </row>
    <row r="524">
      <c r="A524" s="36" t="s">
        <v>74</v>
      </c>
      <c r="B524" s="36" t="s">
        <v>2907</v>
      </c>
      <c r="C524" s="36" t="s">
        <v>1265</v>
      </c>
      <c r="D524" s="36" t="s">
        <v>2461</v>
      </c>
    </row>
    <row r="525">
      <c r="A525" s="36" t="s">
        <v>74</v>
      </c>
      <c r="B525" s="36" t="s">
        <v>2907</v>
      </c>
      <c r="C525" s="36" t="s">
        <v>1265</v>
      </c>
      <c r="D525" s="36" t="s">
        <v>2463</v>
      </c>
    </row>
    <row r="526">
      <c r="A526" s="36" t="s">
        <v>74</v>
      </c>
      <c r="B526" s="36" t="s">
        <v>2907</v>
      </c>
      <c r="C526" s="36" t="s">
        <v>1265</v>
      </c>
      <c r="D526" s="36" t="s">
        <v>2465</v>
      </c>
    </row>
    <row r="527">
      <c r="A527" s="36" t="s">
        <v>74</v>
      </c>
      <c r="B527" s="36" t="s">
        <v>2907</v>
      </c>
      <c r="C527" s="36" t="s">
        <v>1265</v>
      </c>
      <c r="D527" s="36" t="s">
        <v>2467</v>
      </c>
    </row>
    <row r="528">
      <c r="A528" s="36" t="s">
        <v>74</v>
      </c>
      <c r="B528" s="36" t="s">
        <v>2907</v>
      </c>
      <c r="C528" s="36" t="s">
        <v>1265</v>
      </c>
      <c r="D528" s="36" t="s">
        <v>2145</v>
      </c>
    </row>
    <row r="529">
      <c r="A529" s="36" t="s">
        <v>74</v>
      </c>
      <c r="B529" s="36" t="s">
        <v>2907</v>
      </c>
      <c r="C529" s="36" t="s">
        <v>1270</v>
      </c>
      <c r="D529" s="36" t="s">
        <v>2147</v>
      </c>
    </row>
    <row r="530">
      <c r="A530" s="36" t="s">
        <v>74</v>
      </c>
      <c r="B530" s="36" t="s">
        <v>2907</v>
      </c>
      <c r="C530" s="36" t="s">
        <v>1270</v>
      </c>
      <c r="D530" s="36" t="s">
        <v>2149</v>
      </c>
    </row>
    <row r="531">
      <c r="A531" s="36" t="s">
        <v>74</v>
      </c>
      <c r="B531" s="36" t="s">
        <v>2907</v>
      </c>
      <c r="C531" s="36" t="s">
        <v>1270</v>
      </c>
      <c r="D531" s="36" t="s">
        <v>2151</v>
      </c>
    </row>
    <row r="532">
      <c r="A532" s="36" t="s">
        <v>74</v>
      </c>
      <c r="B532" s="36" t="s">
        <v>2907</v>
      </c>
      <c r="C532" s="36" t="s">
        <v>1270</v>
      </c>
      <c r="D532" s="36" t="s">
        <v>2062</v>
      </c>
    </row>
    <row r="533">
      <c r="A533" s="36" t="s">
        <v>74</v>
      </c>
      <c r="B533" s="36" t="s">
        <v>2907</v>
      </c>
      <c r="C533" s="36" t="s">
        <v>1275</v>
      </c>
      <c r="D533" s="36" t="s">
        <v>2154</v>
      </c>
    </row>
    <row r="534">
      <c r="A534" s="36" t="s">
        <v>74</v>
      </c>
      <c r="B534" s="36" t="s">
        <v>2907</v>
      </c>
      <c r="C534" s="36" t="s">
        <v>1275</v>
      </c>
      <c r="D534" s="36" t="s">
        <v>2156</v>
      </c>
    </row>
    <row r="535">
      <c r="A535" s="36" t="s">
        <v>74</v>
      </c>
      <c r="B535" s="36" t="s">
        <v>2907</v>
      </c>
      <c r="C535" s="36" t="s">
        <v>1275</v>
      </c>
      <c r="D535" s="36" t="s">
        <v>2062</v>
      </c>
    </row>
    <row r="536">
      <c r="A536" s="36" t="s">
        <v>74</v>
      </c>
      <c r="B536" s="36" t="s">
        <v>2907</v>
      </c>
      <c r="C536" s="36" t="s">
        <v>1280</v>
      </c>
      <c r="D536" s="36" t="s">
        <v>2437</v>
      </c>
    </row>
    <row r="537">
      <c r="A537" s="36" t="s">
        <v>74</v>
      </c>
      <c r="B537" s="36" t="s">
        <v>2907</v>
      </c>
      <c r="C537" s="36" t="s">
        <v>1280</v>
      </c>
      <c r="D537" s="36" t="s">
        <v>2439</v>
      </c>
    </row>
    <row r="538">
      <c r="A538" s="36" t="s">
        <v>74</v>
      </c>
      <c r="B538" s="36" t="s">
        <v>2907</v>
      </c>
      <c r="C538" s="36" t="s">
        <v>1280</v>
      </c>
      <c r="D538" s="36" t="s">
        <v>2441</v>
      </c>
    </row>
    <row r="539">
      <c r="A539" s="36" t="s">
        <v>74</v>
      </c>
      <c r="B539" s="36" t="s">
        <v>2907</v>
      </c>
      <c r="C539" s="36" t="s">
        <v>1280</v>
      </c>
      <c r="D539" s="36" t="s">
        <v>2443</v>
      </c>
    </row>
    <row r="540">
      <c r="A540" s="36" t="s">
        <v>74</v>
      </c>
      <c r="B540" s="36" t="s">
        <v>2907</v>
      </c>
      <c r="C540" s="36" t="s">
        <v>1280</v>
      </c>
      <c r="D540" s="36" t="s">
        <v>2445</v>
      </c>
    </row>
    <row r="541">
      <c r="A541" s="36" t="s">
        <v>74</v>
      </c>
      <c r="B541" s="36" t="s">
        <v>2907</v>
      </c>
      <c r="C541" s="36" t="s">
        <v>1280</v>
      </c>
      <c r="D541" s="36" t="s">
        <v>2447</v>
      </c>
    </row>
    <row r="542">
      <c r="A542" s="36" t="s">
        <v>74</v>
      </c>
      <c r="B542" s="36" t="s">
        <v>2907</v>
      </c>
      <c r="C542" s="36" t="s">
        <v>1280</v>
      </c>
      <c r="D542" s="36" t="s">
        <v>2449</v>
      </c>
    </row>
    <row r="543">
      <c r="A543" s="36" t="s">
        <v>74</v>
      </c>
      <c r="B543" s="36" t="s">
        <v>2907</v>
      </c>
      <c r="C543" s="36" t="s">
        <v>1280</v>
      </c>
      <c r="D543" s="36" t="s">
        <v>2451</v>
      </c>
    </row>
    <row r="544">
      <c r="A544" s="36" t="s">
        <v>74</v>
      </c>
      <c r="B544" s="36" t="s">
        <v>2907</v>
      </c>
      <c r="C544" s="36" t="s">
        <v>1280</v>
      </c>
      <c r="D544" s="36" t="s">
        <v>2453</v>
      </c>
    </row>
    <row r="545">
      <c r="A545" s="36" t="s">
        <v>74</v>
      </c>
      <c r="B545" s="36" t="s">
        <v>2907</v>
      </c>
      <c r="C545" s="36" t="s">
        <v>1280</v>
      </c>
      <c r="D545" s="36" t="s">
        <v>2455</v>
      </c>
    </row>
    <row r="546">
      <c r="A546" s="36" t="s">
        <v>74</v>
      </c>
      <c r="B546" s="36" t="s">
        <v>2907</v>
      </c>
      <c r="C546" s="36" t="s">
        <v>1280</v>
      </c>
      <c r="D546" s="36" t="s">
        <v>2457</v>
      </c>
    </row>
    <row r="547">
      <c r="A547" s="36" t="s">
        <v>74</v>
      </c>
      <c r="B547" s="36" t="s">
        <v>2907</v>
      </c>
      <c r="C547" s="36" t="s">
        <v>1280</v>
      </c>
      <c r="D547" s="36" t="s">
        <v>2459</v>
      </c>
    </row>
    <row r="548">
      <c r="A548" s="36" t="s">
        <v>74</v>
      </c>
      <c r="B548" s="36" t="s">
        <v>2907</v>
      </c>
      <c r="C548" s="36" t="s">
        <v>1280</v>
      </c>
      <c r="D548" s="36" t="s">
        <v>2461</v>
      </c>
    </row>
    <row r="549">
      <c r="A549" s="36" t="s">
        <v>74</v>
      </c>
      <c r="B549" s="36" t="s">
        <v>2907</v>
      </c>
      <c r="C549" s="36" t="s">
        <v>1280</v>
      </c>
      <c r="D549" s="36" t="s">
        <v>2463</v>
      </c>
    </row>
    <row r="550">
      <c r="A550" s="36" t="s">
        <v>74</v>
      </c>
      <c r="B550" s="36" t="s">
        <v>2907</v>
      </c>
      <c r="C550" s="36" t="s">
        <v>1280</v>
      </c>
      <c r="D550" s="36" t="s">
        <v>2465</v>
      </c>
    </row>
    <row r="551">
      <c r="A551" s="36" t="s">
        <v>74</v>
      </c>
      <c r="B551" s="36" t="s">
        <v>2907</v>
      </c>
      <c r="C551" s="36" t="s">
        <v>1280</v>
      </c>
      <c r="D551" s="36" t="s">
        <v>2467</v>
      </c>
    </row>
    <row r="552">
      <c r="A552" s="36" t="s">
        <v>74</v>
      </c>
      <c r="B552" s="36" t="s">
        <v>2907</v>
      </c>
      <c r="C552" s="36" t="s">
        <v>1280</v>
      </c>
      <c r="D552" s="36" t="s">
        <v>2145</v>
      </c>
    </row>
    <row r="553">
      <c r="A553" s="36" t="s">
        <v>74</v>
      </c>
      <c r="B553" s="36" t="s">
        <v>2907</v>
      </c>
      <c r="C553" s="36" t="s">
        <v>1285</v>
      </c>
      <c r="D553" s="36" t="s">
        <v>2147</v>
      </c>
    </row>
    <row r="554">
      <c r="A554" s="36" t="s">
        <v>74</v>
      </c>
      <c r="B554" s="36" t="s">
        <v>2907</v>
      </c>
      <c r="C554" s="36" t="s">
        <v>1285</v>
      </c>
      <c r="D554" s="36" t="s">
        <v>2149</v>
      </c>
    </row>
    <row r="555">
      <c r="A555" s="36" t="s">
        <v>74</v>
      </c>
      <c r="B555" s="36" t="s">
        <v>2907</v>
      </c>
      <c r="C555" s="36" t="s">
        <v>1285</v>
      </c>
      <c r="D555" s="36" t="s">
        <v>2151</v>
      </c>
    </row>
    <row r="556">
      <c r="A556" s="36" t="s">
        <v>74</v>
      </c>
      <c r="B556" s="36" t="s">
        <v>2907</v>
      </c>
      <c r="C556" s="36" t="s">
        <v>1290</v>
      </c>
      <c r="D556" s="36" t="s">
        <v>2437</v>
      </c>
    </row>
    <row r="557">
      <c r="A557" s="36" t="s">
        <v>74</v>
      </c>
      <c r="B557" s="36" t="s">
        <v>2907</v>
      </c>
      <c r="C557" s="36" t="s">
        <v>1290</v>
      </c>
      <c r="D557" s="36" t="s">
        <v>2439</v>
      </c>
    </row>
    <row r="558">
      <c r="A558" s="36" t="s">
        <v>74</v>
      </c>
      <c r="B558" s="36" t="s">
        <v>2907</v>
      </c>
      <c r="C558" s="36" t="s">
        <v>1290</v>
      </c>
      <c r="D558" s="36" t="s">
        <v>2441</v>
      </c>
    </row>
    <row r="559">
      <c r="A559" s="36" t="s">
        <v>74</v>
      </c>
      <c r="B559" s="36" t="s">
        <v>2907</v>
      </c>
      <c r="C559" s="36" t="s">
        <v>1290</v>
      </c>
      <c r="D559" s="36" t="s">
        <v>2443</v>
      </c>
    </row>
    <row r="560">
      <c r="A560" s="36" t="s">
        <v>74</v>
      </c>
      <c r="B560" s="36" t="s">
        <v>2907</v>
      </c>
      <c r="C560" s="36" t="s">
        <v>1290</v>
      </c>
      <c r="D560" s="36" t="s">
        <v>2445</v>
      </c>
    </row>
    <row r="561">
      <c r="A561" s="36" t="s">
        <v>74</v>
      </c>
      <c r="B561" s="36" t="s">
        <v>2907</v>
      </c>
      <c r="C561" s="36" t="s">
        <v>1290</v>
      </c>
      <c r="D561" s="36" t="s">
        <v>2447</v>
      </c>
    </row>
    <row r="562">
      <c r="A562" s="36" t="s">
        <v>74</v>
      </c>
      <c r="B562" s="36" t="s">
        <v>2907</v>
      </c>
      <c r="C562" s="36" t="s">
        <v>1290</v>
      </c>
      <c r="D562" s="36" t="s">
        <v>2449</v>
      </c>
    </row>
    <row r="563">
      <c r="A563" s="36" t="s">
        <v>74</v>
      </c>
      <c r="B563" s="36" t="s">
        <v>2907</v>
      </c>
      <c r="C563" s="36" t="s">
        <v>1290</v>
      </c>
      <c r="D563" s="36" t="s">
        <v>2451</v>
      </c>
    </row>
    <row r="564">
      <c r="A564" s="36" t="s">
        <v>74</v>
      </c>
      <c r="B564" s="36" t="s">
        <v>2907</v>
      </c>
      <c r="C564" s="36" t="s">
        <v>1290</v>
      </c>
      <c r="D564" s="36" t="s">
        <v>2453</v>
      </c>
    </row>
    <row r="565">
      <c r="A565" s="36" t="s">
        <v>74</v>
      </c>
      <c r="B565" s="36" t="s">
        <v>2907</v>
      </c>
      <c r="C565" s="36" t="s">
        <v>1290</v>
      </c>
      <c r="D565" s="36" t="s">
        <v>2455</v>
      </c>
    </row>
    <row r="566">
      <c r="A566" s="36" t="s">
        <v>74</v>
      </c>
      <c r="B566" s="36" t="s">
        <v>2907</v>
      </c>
      <c r="C566" s="36" t="s">
        <v>1290</v>
      </c>
      <c r="D566" s="36" t="s">
        <v>2457</v>
      </c>
    </row>
    <row r="567">
      <c r="A567" s="36" t="s">
        <v>74</v>
      </c>
      <c r="B567" s="36" t="s">
        <v>2907</v>
      </c>
      <c r="C567" s="36" t="s">
        <v>1290</v>
      </c>
      <c r="D567" s="36" t="s">
        <v>2459</v>
      </c>
    </row>
    <row r="568">
      <c r="A568" s="36" t="s">
        <v>74</v>
      </c>
      <c r="B568" s="36" t="s">
        <v>2907</v>
      </c>
      <c r="C568" s="36" t="s">
        <v>1290</v>
      </c>
      <c r="D568" s="36" t="s">
        <v>2461</v>
      </c>
    </row>
    <row r="569">
      <c r="A569" s="36" t="s">
        <v>74</v>
      </c>
      <c r="B569" s="36" t="s">
        <v>2907</v>
      </c>
      <c r="C569" s="36" t="s">
        <v>1290</v>
      </c>
      <c r="D569" s="36" t="s">
        <v>2463</v>
      </c>
    </row>
    <row r="570">
      <c r="A570" s="36" t="s">
        <v>74</v>
      </c>
      <c r="B570" s="36" t="s">
        <v>2907</v>
      </c>
      <c r="C570" s="36" t="s">
        <v>1290</v>
      </c>
      <c r="D570" s="36" t="s">
        <v>2465</v>
      </c>
    </row>
    <row r="571">
      <c r="A571" s="36" t="s">
        <v>74</v>
      </c>
      <c r="B571" s="36" t="s">
        <v>2907</v>
      </c>
      <c r="C571" s="36" t="s">
        <v>1290</v>
      </c>
      <c r="D571" s="36" t="s">
        <v>2467</v>
      </c>
    </row>
    <row r="572">
      <c r="A572" s="36" t="s">
        <v>74</v>
      </c>
      <c r="B572" s="36" t="s">
        <v>2907</v>
      </c>
      <c r="C572" s="36" t="s">
        <v>1290</v>
      </c>
      <c r="D572" s="36" t="s">
        <v>2145</v>
      </c>
    </row>
    <row r="573">
      <c r="A573" s="36" t="s">
        <v>74</v>
      </c>
      <c r="B573" s="36" t="s">
        <v>2907</v>
      </c>
      <c r="C573" s="36" t="s">
        <v>1295</v>
      </c>
      <c r="D573" s="36" t="s">
        <v>2147</v>
      </c>
    </row>
    <row r="574">
      <c r="A574" s="36" t="s">
        <v>74</v>
      </c>
      <c r="B574" s="36" t="s">
        <v>2907</v>
      </c>
      <c r="C574" s="36" t="s">
        <v>1295</v>
      </c>
      <c r="D574" s="36" t="s">
        <v>2149</v>
      </c>
    </row>
    <row r="575">
      <c r="A575" s="36" t="s">
        <v>74</v>
      </c>
      <c r="B575" s="36" t="s">
        <v>2907</v>
      </c>
      <c r="C575" s="36" t="s">
        <v>1295</v>
      </c>
      <c r="D575" s="36" t="s">
        <v>2151</v>
      </c>
    </row>
    <row r="576">
      <c r="A576" s="36" t="s">
        <v>74</v>
      </c>
      <c r="B576" s="36" t="s">
        <v>2907</v>
      </c>
      <c r="C576" s="36" t="s">
        <v>1295</v>
      </c>
      <c r="D576" s="36" t="s">
        <v>2062</v>
      </c>
    </row>
    <row r="577">
      <c r="A577" s="36" t="s">
        <v>74</v>
      </c>
      <c r="B577" s="36" t="s">
        <v>2907</v>
      </c>
      <c r="C577" s="36" t="s">
        <v>1360</v>
      </c>
      <c r="D577" s="36" t="s">
        <v>2147</v>
      </c>
    </row>
    <row r="578">
      <c r="A578" s="36" t="s">
        <v>74</v>
      </c>
      <c r="B578" s="36" t="s">
        <v>2907</v>
      </c>
      <c r="C578" s="36" t="s">
        <v>1360</v>
      </c>
      <c r="D578" s="36" t="s">
        <v>2149</v>
      </c>
    </row>
    <row r="579">
      <c r="A579" s="36" t="s">
        <v>74</v>
      </c>
      <c r="B579" s="36" t="s">
        <v>2907</v>
      </c>
      <c r="C579" s="36" t="s">
        <v>1360</v>
      </c>
      <c r="D579" s="36" t="s">
        <v>2151</v>
      </c>
    </row>
    <row r="580">
      <c r="A580" s="36" t="s">
        <v>74</v>
      </c>
      <c r="B580" s="36" t="s">
        <v>2907</v>
      </c>
      <c r="C580" s="36" t="s">
        <v>1360</v>
      </c>
      <c r="D580" s="36" t="s">
        <v>2062</v>
      </c>
    </row>
    <row r="581">
      <c r="A581" s="36" t="s">
        <v>74</v>
      </c>
      <c r="B581" s="36" t="s">
        <v>2907</v>
      </c>
      <c r="C581" s="36" t="s">
        <v>1372</v>
      </c>
      <c r="D581" s="36" t="s">
        <v>2154</v>
      </c>
    </row>
    <row r="582">
      <c r="A582" s="36" t="s">
        <v>74</v>
      </c>
      <c r="B582" s="36" t="s">
        <v>2907</v>
      </c>
      <c r="C582" s="36" t="s">
        <v>1372</v>
      </c>
      <c r="D582" s="36" t="s">
        <v>2156</v>
      </c>
    </row>
    <row r="583">
      <c r="A583" s="36" t="s">
        <v>74</v>
      </c>
      <c r="B583" s="36" t="s">
        <v>2907</v>
      </c>
      <c r="C583" s="36" t="s">
        <v>1372</v>
      </c>
      <c r="D583" s="36" t="s">
        <v>2062</v>
      </c>
    </row>
    <row r="584">
      <c r="A584" s="36" t="s">
        <v>74</v>
      </c>
      <c r="B584" s="36" t="s">
        <v>2907</v>
      </c>
      <c r="C584" s="36" t="s">
        <v>1384</v>
      </c>
      <c r="D584" s="36" t="s">
        <v>2147</v>
      </c>
    </row>
    <row r="585">
      <c r="A585" s="36" t="s">
        <v>74</v>
      </c>
      <c r="B585" s="36" t="s">
        <v>2907</v>
      </c>
      <c r="C585" s="36" t="s">
        <v>1384</v>
      </c>
      <c r="D585" s="36" t="s">
        <v>2149</v>
      </c>
    </row>
    <row r="586">
      <c r="A586" s="36" t="s">
        <v>74</v>
      </c>
      <c r="B586" s="36" t="s">
        <v>2907</v>
      </c>
      <c r="C586" s="36" t="s">
        <v>1384</v>
      </c>
      <c r="D586" s="36" t="s">
        <v>2151</v>
      </c>
    </row>
    <row r="587">
      <c r="A587" s="36" t="s">
        <v>74</v>
      </c>
      <c r="B587" s="36" t="s">
        <v>2907</v>
      </c>
      <c r="C587" s="36" t="s">
        <v>1384</v>
      </c>
      <c r="D587" s="36" t="s">
        <v>2062</v>
      </c>
    </row>
    <row r="588">
      <c r="A588" s="36" t="s">
        <v>74</v>
      </c>
      <c r="B588" s="36" t="s">
        <v>2907</v>
      </c>
      <c r="C588" s="36" t="s">
        <v>1407</v>
      </c>
      <c r="D588" s="36" t="s">
        <v>2147</v>
      </c>
    </row>
    <row r="589">
      <c r="A589" s="36" t="s">
        <v>74</v>
      </c>
      <c r="B589" s="36" t="s">
        <v>2907</v>
      </c>
      <c r="C589" s="36" t="s">
        <v>1407</v>
      </c>
      <c r="D589" s="36" t="s">
        <v>2149</v>
      </c>
    </row>
    <row r="590">
      <c r="A590" s="36" t="s">
        <v>74</v>
      </c>
      <c r="B590" s="36" t="s">
        <v>2907</v>
      </c>
      <c r="C590" s="36" t="s">
        <v>1407</v>
      </c>
      <c r="D590" s="36" t="s">
        <v>2151</v>
      </c>
    </row>
    <row r="591">
      <c r="A591" s="36" t="s">
        <v>74</v>
      </c>
      <c r="B591" s="36" t="s">
        <v>2907</v>
      </c>
      <c r="C591" s="36" t="s">
        <v>1407</v>
      </c>
      <c r="D591" s="36" t="s">
        <v>2062</v>
      </c>
    </row>
    <row r="592">
      <c r="A592" s="36" t="s">
        <v>74</v>
      </c>
      <c r="B592" s="36" t="s">
        <v>2907</v>
      </c>
      <c r="C592" s="36" t="s">
        <v>1490</v>
      </c>
      <c r="D592" s="36" t="s">
        <v>2394</v>
      </c>
    </row>
    <row r="593">
      <c r="A593" s="36" t="s">
        <v>74</v>
      </c>
      <c r="B593" s="36" t="s">
        <v>2907</v>
      </c>
      <c r="C593" s="36" t="s">
        <v>1503</v>
      </c>
      <c r="D593" s="36" t="s">
        <v>2201</v>
      </c>
    </row>
    <row r="594">
      <c r="A594" s="36" t="s">
        <v>74</v>
      </c>
      <c r="B594" s="36" t="s">
        <v>2907</v>
      </c>
      <c r="C594" s="36" t="s">
        <v>1503</v>
      </c>
      <c r="D594" s="36" t="s">
        <v>2203</v>
      </c>
    </row>
    <row r="595">
      <c r="A595" s="36" t="s">
        <v>74</v>
      </c>
      <c r="B595" s="36" t="s">
        <v>2907</v>
      </c>
      <c r="C595" s="36" t="s">
        <v>1503</v>
      </c>
      <c r="D595" s="36" t="s">
        <v>2205</v>
      </c>
    </row>
    <row r="596">
      <c r="A596" s="36" t="s">
        <v>74</v>
      </c>
      <c r="B596" s="36" t="s">
        <v>2907</v>
      </c>
      <c r="C596" s="36" t="s">
        <v>1503</v>
      </c>
      <c r="D596" s="36" t="s">
        <v>2207</v>
      </c>
    </row>
    <row r="597">
      <c r="A597" s="36" t="s">
        <v>74</v>
      </c>
      <c r="B597" s="36" t="s">
        <v>2907</v>
      </c>
      <c r="C597" s="36" t="s">
        <v>1503</v>
      </c>
      <c r="D597" s="36" t="s">
        <v>2209</v>
      </c>
    </row>
    <row r="598">
      <c r="A598" s="36" t="s">
        <v>74</v>
      </c>
      <c r="B598" s="36" t="s">
        <v>2907</v>
      </c>
      <c r="C598" s="36" t="s">
        <v>1503</v>
      </c>
      <c r="D598" s="36" t="s">
        <v>2211</v>
      </c>
    </row>
    <row r="599">
      <c r="A599" s="36" t="s">
        <v>74</v>
      </c>
      <c r="B599" s="36" t="s">
        <v>2907</v>
      </c>
      <c r="C599" s="36" t="s">
        <v>1503</v>
      </c>
      <c r="D599" s="36" t="s">
        <v>2213</v>
      </c>
    </row>
    <row r="600">
      <c r="A600" s="36" t="s">
        <v>74</v>
      </c>
      <c r="B600" s="36" t="s">
        <v>2907</v>
      </c>
      <c r="C600" s="36" t="s">
        <v>1503</v>
      </c>
      <c r="D600" s="36" t="s">
        <v>2215</v>
      </c>
    </row>
    <row r="601">
      <c r="A601" s="36" t="s">
        <v>74</v>
      </c>
      <c r="B601" s="36" t="s">
        <v>2907</v>
      </c>
      <c r="C601" s="36" t="s">
        <v>1540</v>
      </c>
      <c r="D601" s="36" t="s">
        <v>2217</v>
      </c>
    </row>
    <row r="602">
      <c r="A602" s="36" t="s">
        <v>74</v>
      </c>
      <c r="B602" s="36" t="s">
        <v>2907</v>
      </c>
      <c r="C602" s="36" t="s">
        <v>1540</v>
      </c>
      <c r="D602" s="36" t="s">
        <v>2219</v>
      </c>
    </row>
    <row r="603">
      <c r="A603" s="36" t="s">
        <v>74</v>
      </c>
      <c r="B603" s="36" t="s">
        <v>2907</v>
      </c>
      <c r="C603" s="36" t="s">
        <v>1540</v>
      </c>
      <c r="D603" s="36" t="s">
        <v>2221</v>
      </c>
    </row>
    <row r="604">
      <c r="A604" s="36" t="s">
        <v>74</v>
      </c>
      <c r="B604" s="36" t="s">
        <v>2907</v>
      </c>
      <c r="C604" s="36" t="s">
        <v>1540</v>
      </c>
      <c r="D604" s="36" t="s">
        <v>2267</v>
      </c>
    </row>
    <row r="605">
      <c r="A605" s="36" t="s">
        <v>74</v>
      </c>
      <c r="B605" s="36" t="s">
        <v>2907</v>
      </c>
      <c r="C605" s="36" t="s">
        <v>1583</v>
      </c>
      <c r="D605" s="36" t="s">
        <v>2238</v>
      </c>
    </row>
    <row r="606">
      <c r="A606" s="36" t="s">
        <v>74</v>
      </c>
      <c r="B606" s="36" t="s">
        <v>2907</v>
      </c>
      <c r="C606" s="36" t="s">
        <v>1583</v>
      </c>
      <c r="D606" s="36" t="s">
        <v>2553</v>
      </c>
    </row>
    <row r="607">
      <c r="A607" s="36" t="s">
        <v>74</v>
      </c>
      <c r="B607" s="36" t="s">
        <v>2907</v>
      </c>
      <c r="C607" s="36" t="s">
        <v>1583</v>
      </c>
      <c r="D607" s="36" t="s">
        <v>2229</v>
      </c>
    </row>
    <row r="608">
      <c r="A608" s="36" t="s">
        <v>74</v>
      </c>
      <c r="B608" s="36" t="s">
        <v>2907</v>
      </c>
      <c r="C608" s="36" t="s">
        <v>1583</v>
      </c>
      <c r="D608" s="36" t="s">
        <v>2223</v>
      </c>
    </row>
    <row r="609">
      <c r="A609" s="36" t="s">
        <v>74</v>
      </c>
      <c r="B609" s="36" t="s">
        <v>2907</v>
      </c>
      <c r="C609" s="36" t="s">
        <v>1583</v>
      </c>
      <c r="D609" s="36" t="s">
        <v>2236</v>
      </c>
    </row>
    <row r="610">
      <c r="A610" s="36" t="s">
        <v>74</v>
      </c>
      <c r="B610" s="36" t="s">
        <v>2907</v>
      </c>
      <c r="C610" s="36" t="s">
        <v>1583</v>
      </c>
      <c r="D610" s="36" t="s">
        <v>2240</v>
      </c>
    </row>
    <row r="611">
      <c r="A611" s="36" t="s">
        <v>74</v>
      </c>
      <c r="B611" s="36" t="s">
        <v>2907</v>
      </c>
      <c r="C611" s="36" t="s">
        <v>1583</v>
      </c>
      <c r="D611" s="36" t="s">
        <v>2554</v>
      </c>
    </row>
    <row r="612">
      <c r="A612" s="36" t="s">
        <v>74</v>
      </c>
      <c r="B612" s="36" t="s">
        <v>2907</v>
      </c>
      <c r="C612" s="36" t="s">
        <v>1583</v>
      </c>
      <c r="D612" s="36" t="s">
        <v>2555</v>
      </c>
    </row>
    <row r="613">
      <c r="A613" s="36" t="s">
        <v>74</v>
      </c>
      <c r="B613" s="36" t="s">
        <v>2907</v>
      </c>
      <c r="C613" s="36" t="s">
        <v>1627</v>
      </c>
      <c r="D613" s="36" t="s">
        <v>2250</v>
      </c>
    </row>
    <row r="614">
      <c r="A614" s="36" t="s">
        <v>74</v>
      </c>
      <c r="B614" s="36" t="s">
        <v>2907</v>
      </c>
      <c r="C614" s="36" t="s">
        <v>1627</v>
      </c>
      <c r="D614" s="36" t="s">
        <v>2557</v>
      </c>
    </row>
    <row r="615">
      <c r="A615" s="36" t="s">
        <v>74</v>
      </c>
      <c r="B615" s="36" t="s">
        <v>2907</v>
      </c>
      <c r="C615" s="36" t="s">
        <v>1627</v>
      </c>
      <c r="D615" s="36" t="s">
        <v>2246</v>
      </c>
    </row>
    <row r="616">
      <c r="A616" s="36" t="s">
        <v>74</v>
      </c>
      <c r="B616" s="36" t="s">
        <v>2907</v>
      </c>
      <c r="C616" s="36" t="s">
        <v>1627</v>
      </c>
      <c r="D616" s="36" t="s">
        <v>2244</v>
      </c>
    </row>
    <row r="617">
      <c r="A617" s="36" t="s">
        <v>74</v>
      </c>
      <c r="B617" s="36" t="s">
        <v>2907</v>
      </c>
      <c r="C617" s="36" t="s">
        <v>1633</v>
      </c>
      <c r="D617" s="36" t="s">
        <v>2252</v>
      </c>
    </row>
    <row r="618">
      <c r="A618" s="36" t="s">
        <v>74</v>
      </c>
      <c r="B618" s="36" t="s">
        <v>2907</v>
      </c>
      <c r="C618" s="36" t="s">
        <v>1633</v>
      </c>
      <c r="D618" s="36" t="s">
        <v>2254</v>
      </c>
    </row>
    <row r="619">
      <c r="A619" s="36" t="s">
        <v>74</v>
      </c>
      <c r="B619" s="36" t="s">
        <v>2907</v>
      </c>
      <c r="C619" s="36" t="s">
        <v>1650</v>
      </c>
      <c r="D619" s="36" t="s">
        <v>2046</v>
      </c>
    </row>
    <row r="620">
      <c r="A620" s="36" t="s">
        <v>74</v>
      </c>
      <c r="B620" s="36" t="s">
        <v>2907</v>
      </c>
      <c r="C620" s="36" t="s">
        <v>1650</v>
      </c>
      <c r="D620" s="36" t="s">
        <v>2049</v>
      </c>
    </row>
    <row r="621">
      <c r="A621" s="36" t="s">
        <v>74</v>
      </c>
      <c r="B621" s="36" t="s">
        <v>2907</v>
      </c>
      <c r="C621" s="36" t="s">
        <v>1650</v>
      </c>
      <c r="D621" s="36" t="s">
        <v>2062</v>
      </c>
    </row>
    <row r="622">
      <c r="A622" s="36" t="s">
        <v>74</v>
      </c>
      <c r="B622" s="36" t="s">
        <v>2907</v>
      </c>
      <c r="C622" s="36" t="s">
        <v>1675</v>
      </c>
      <c r="D622" s="36" t="s">
        <v>2566</v>
      </c>
    </row>
    <row r="623">
      <c r="A623" s="36" t="s">
        <v>74</v>
      </c>
      <c r="B623" s="36" t="s">
        <v>2907</v>
      </c>
      <c r="C623" s="36" t="s">
        <v>1675</v>
      </c>
      <c r="D623" s="36" t="s">
        <v>2568</v>
      </c>
    </row>
    <row r="624">
      <c r="A624" s="36" t="s">
        <v>74</v>
      </c>
      <c r="B624" s="36" t="s">
        <v>2907</v>
      </c>
      <c r="C624" s="36" t="s">
        <v>1675</v>
      </c>
      <c r="D624" s="36" t="s">
        <v>2570</v>
      </c>
    </row>
    <row r="625">
      <c r="A625" s="36" t="s">
        <v>74</v>
      </c>
      <c r="B625" s="36" t="s">
        <v>2907</v>
      </c>
      <c r="C625" s="36" t="s">
        <v>1680</v>
      </c>
      <c r="D625" s="36" t="s">
        <v>2572</v>
      </c>
    </row>
    <row r="626">
      <c r="A626" s="36" t="s">
        <v>74</v>
      </c>
      <c r="B626" s="36" t="s">
        <v>2907</v>
      </c>
      <c r="C626" s="36" t="s">
        <v>1680</v>
      </c>
      <c r="D626" s="36" t="s">
        <v>2573</v>
      </c>
    </row>
    <row r="627">
      <c r="A627" s="36" t="s">
        <v>74</v>
      </c>
      <c r="B627" s="36" t="s">
        <v>2907</v>
      </c>
      <c r="C627" s="36" t="s">
        <v>1680</v>
      </c>
      <c r="D627" s="36" t="s">
        <v>2574</v>
      </c>
    </row>
    <row r="628">
      <c r="A628" s="36" t="s">
        <v>74</v>
      </c>
      <c r="B628" s="36" t="s">
        <v>2907</v>
      </c>
      <c r="C628" s="36" t="s">
        <v>1680</v>
      </c>
      <c r="D628" s="36" t="s">
        <v>2575</v>
      </c>
    </row>
    <row r="629">
      <c r="A629" s="36" t="s">
        <v>74</v>
      </c>
      <c r="B629" s="36" t="s">
        <v>2907</v>
      </c>
      <c r="C629" s="36" t="s">
        <v>1680</v>
      </c>
      <c r="D629" s="36" t="s">
        <v>2576</v>
      </c>
    </row>
    <row r="630">
      <c r="A630" s="36" t="s">
        <v>74</v>
      </c>
      <c r="B630" s="36" t="s">
        <v>2907</v>
      </c>
      <c r="C630" s="36" t="s">
        <v>1680</v>
      </c>
      <c r="D630" s="36" t="s">
        <v>2577</v>
      </c>
    </row>
    <row r="631">
      <c r="A631" s="36" t="s">
        <v>74</v>
      </c>
      <c r="B631" s="36" t="s">
        <v>2907</v>
      </c>
      <c r="C631" s="36" t="s">
        <v>1680</v>
      </c>
      <c r="D631" s="36" t="s">
        <v>2421</v>
      </c>
    </row>
    <row r="632">
      <c r="A632" s="36" t="s">
        <v>74</v>
      </c>
      <c r="B632" s="36" t="s">
        <v>2907</v>
      </c>
      <c r="C632" s="36" t="s">
        <v>1691</v>
      </c>
      <c r="D632" s="36" t="s">
        <v>2113</v>
      </c>
    </row>
    <row r="633">
      <c r="A633" s="36" t="s">
        <v>74</v>
      </c>
      <c r="B633" s="36" t="s">
        <v>2907</v>
      </c>
      <c r="C633" s="36" t="s">
        <v>1691</v>
      </c>
      <c r="D633" s="36" t="s">
        <v>2115</v>
      </c>
    </row>
    <row r="634">
      <c r="A634" s="36" t="s">
        <v>74</v>
      </c>
      <c r="B634" s="36" t="s">
        <v>2907</v>
      </c>
      <c r="C634" s="36" t="s">
        <v>1691</v>
      </c>
      <c r="D634" s="36" t="s">
        <v>2117</v>
      </c>
    </row>
    <row r="635">
      <c r="A635" s="36" t="s">
        <v>74</v>
      </c>
      <c r="B635" s="36" t="s">
        <v>2907</v>
      </c>
      <c r="C635" s="36" t="s">
        <v>1691</v>
      </c>
      <c r="D635" s="36" t="s">
        <v>2119</v>
      </c>
    </row>
    <row r="636">
      <c r="A636" s="36" t="s">
        <v>74</v>
      </c>
      <c r="B636" s="36" t="s">
        <v>2907</v>
      </c>
      <c r="C636" s="36" t="s">
        <v>1691</v>
      </c>
      <c r="D636" s="36" t="s">
        <v>2121</v>
      </c>
    </row>
    <row r="637">
      <c r="A637" s="36" t="s">
        <v>74</v>
      </c>
      <c r="B637" s="36" t="s">
        <v>2907</v>
      </c>
      <c r="C637" s="36" t="s">
        <v>1691</v>
      </c>
      <c r="D637" s="36" t="s">
        <v>2123</v>
      </c>
    </row>
    <row r="638">
      <c r="A638" s="36" t="s">
        <v>74</v>
      </c>
      <c r="B638" s="36" t="s">
        <v>2907</v>
      </c>
      <c r="C638" s="36" t="s">
        <v>1691</v>
      </c>
      <c r="D638" s="36" t="s">
        <v>2125</v>
      </c>
    </row>
    <row r="639">
      <c r="A639" s="36" t="s">
        <v>74</v>
      </c>
      <c r="B639" s="36" t="s">
        <v>2907</v>
      </c>
      <c r="C639" s="36" t="s">
        <v>1691</v>
      </c>
      <c r="D639" s="36" t="s">
        <v>2127</v>
      </c>
    </row>
    <row r="640">
      <c r="A640" s="36" t="s">
        <v>74</v>
      </c>
      <c r="B640" s="36" t="s">
        <v>2907</v>
      </c>
      <c r="C640" s="36" t="s">
        <v>1691</v>
      </c>
      <c r="D640" s="36" t="s">
        <v>2129</v>
      </c>
    </row>
    <row r="641">
      <c r="A641" s="36" t="s">
        <v>74</v>
      </c>
      <c r="B641" s="36" t="s">
        <v>2907</v>
      </c>
      <c r="C641" s="36" t="s">
        <v>1691</v>
      </c>
      <c r="D641" s="36" t="s">
        <v>2131</v>
      </c>
    </row>
    <row r="642">
      <c r="A642" s="36" t="s">
        <v>74</v>
      </c>
      <c r="B642" s="36" t="s">
        <v>2907</v>
      </c>
      <c r="C642" s="36" t="s">
        <v>1691</v>
      </c>
      <c r="D642" s="36" t="s">
        <v>2133</v>
      </c>
    </row>
    <row r="643">
      <c r="A643" s="36" t="s">
        <v>74</v>
      </c>
      <c r="B643" s="36" t="s">
        <v>2907</v>
      </c>
      <c r="C643" s="36" t="s">
        <v>1691</v>
      </c>
      <c r="D643" s="36" t="s">
        <v>2135</v>
      </c>
    </row>
    <row r="644">
      <c r="A644" s="36" t="s">
        <v>74</v>
      </c>
      <c r="B644" s="36" t="s">
        <v>2907</v>
      </c>
      <c r="C644" s="36" t="s">
        <v>1691</v>
      </c>
      <c r="D644" s="36" t="s">
        <v>2137</v>
      </c>
    </row>
    <row r="645">
      <c r="A645" s="36" t="s">
        <v>74</v>
      </c>
      <c r="B645" s="36" t="s">
        <v>2907</v>
      </c>
      <c r="C645" s="36" t="s">
        <v>1691</v>
      </c>
      <c r="D645" s="36" t="s">
        <v>2139</v>
      </c>
    </row>
    <row r="646">
      <c r="A646" s="36" t="s">
        <v>74</v>
      </c>
      <c r="B646" s="36" t="s">
        <v>2907</v>
      </c>
      <c r="C646" s="36" t="s">
        <v>1691</v>
      </c>
      <c r="D646" s="36" t="s">
        <v>2141</v>
      </c>
    </row>
    <row r="647">
      <c r="A647" s="36" t="s">
        <v>74</v>
      </c>
      <c r="B647" s="36" t="s">
        <v>2907</v>
      </c>
      <c r="C647" s="36" t="s">
        <v>1691</v>
      </c>
      <c r="D647" s="36" t="s">
        <v>2143</v>
      </c>
    </row>
    <row r="648">
      <c r="A648" s="36" t="s">
        <v>74</v>
      </c>
      <c r="B648" s="36" t="s">
        <v>2907</v>
      </c>
      <c r="C648" s="36" t="s">
        <v>1691</v>
      </c>
      <c r="D648" s="36" t="s">
        <v>2145</v>
      </c>
    </row>
    <row r="649">
      <c r="A649" s="36" t="s">
        <v>74</v>
      </c>
      <c r="B649" s="36" t="s">
        <v>2907</v>
      </c>
      <c r="C649" s="36" t="s">
        <v>1696</v>
      </c>
      <c r="D649" s="36" t="s">
        <v>2147</v>
      </c>
    </row>
    <row r="650">
      <c r="A650" s="36" t="s">
        <v>74</v>
      </c>
      <c r="B650" s="36" t="s">
        <v>2907</v>
      </c>
      <c r="C650" s="36" t="s">
        <v>1696</v>
      </c>
      <c r="D650" s="36" t="s">
        <v>2149</v>
      </c>
    </row>
    <row r="651">
      <c r="A651" s="36" t="s">
        <v>74</v>
      </c>
      <c r="B651" s="36" t="s">
        <v>2907</v>
      </c>
      <c r="C651" s="36" t="s">
        <v>1696</v>
      </c>
      <c r="D651" s="36" t="s">
        <v>2151</v>
      </c>
    </row>
    <row r="652">
      <c r="A652" s="36" t="s">
        <v>74</v>
      </c>
      <c r="B652" s="36" t="s">
        <v>2907</v>
      </c>
      <c r="C652" s="36" t="s">
        <v>1696</v>
      </c>
      <c r="D652" s="36" t="s">
        <v>2062</v>
      </c>
    </row>
    <row r="653">
      <c r="A653" s="36" t="s">
        <v>74</v>
      </c>
      <c r="B653" s="36" t="s">
        <v>2907</v>
      </c>
      <c r="C653" s="36" t="s">
        <v>1701</v>
      </c>
      <c r="D653" s="36" t="s">
        <v>2154</v>
      </c>
    </row>
    <row r="654">
      <c r="A654" s="36" t="s">
        <v>74</v>
      </c>
      <c r="B654" s="36" t="s">
        <v>2907</v>
      </c>
      <c r="C654" s="36" t="s">
        <v>1701</v>
      </c>
      <c r="D654" s="36" t="s">
        <v>2156</v>
      </c>
    </row>
    <row r="655">
      <c r="A655" s="36" t="s">
        <v>74</v>
      </c>
      <c r="B655" s="36" t="s">
        <v>2907</v>
      </c>
      <c r="C655" s="36" t="s">
        <v>1701</v>
      </c>
      <c r="D655" s="36" t="s">
        <v>2062</v>
      </c>
    </row>
    <row r="656">
      <c r="A656" s="36" t="s">
        <v>74</v>
      </c>
      <c r="B656" s="36" t="s">
        <v>2907</v>
      </c>
      <c r="C656" s="36" t="s">
        <v>1706</v>
      </c>
      <c r="D656" s="36" t="s">
        <v>2113</v>
      </c>
    </row>
    <row r="657">
      <c r="A657" s="36" t="s">
        <v>74</v>
      </c>
      <c r="B657" s="36" t="s">
        <v>2907</v>
      </c>
      <c r="C657" s="36" t="s">
        <v>1706</v>
      </c>
      <c r="D657" s="36" t="s">
        <v>2115</v>
      </c>
    </row>
    <row r="658">
      <c r="A658" s="36" t="s">
        <v>74</v>
      </c>
      <c r="B658" s="36" t="s">
        <v>2907</v>
      </c>
      <c r="C658" s="36" t="s">
        <v>1706</v>
      </c>
      <c r="D658" s="36" t="s">
        <v>2117</v>
      </c>
    </row>
    <row r="659">
      <c r="A659" s="36" t="s">
        <v>74</v>
      </c>
      <c r="B659" s="36" t="s">
        <v>2907</v>
      </c>
      <c r="C659" s="36" t="s">
        <v>1706</v>
      </c>
      <c r="D659" s="36" t="s">
        <v>2119</v>
      </c>
    </row>
    <row r="660">
      <c r="A660" s="36" t="s">
        <v>74</v>
      </c>
      <c r="B660" s="36" t="s">
        <v>2907</v>
      </c>
      <c r="C660" s="36" t="s">
        <v>1706</v>
      </c>
      <c r="D660" s="36" t="s">
        <v>2121</v>
      </c>
    </row>
    <row r="661">
      <c r="A661" s="36" t="s">
        <v>74</v>
      </c>
      <c r="B661" s="36" t="s">
        <v>2907</v>
      </c>
      <c r="C661" s="36" t="s">
        <v>1706</v>
      </c>
      <c r="D661" s="36" t="s">
        <v>2123</v>
      </c>
    </row>
    <row r="662">
      <c r="A662" s="36" t="s">
        <v>74</v>
      </c>
      <c r="B662" s="36" t="s">
        <v>2907</v>
      </c>
      <c r="C662" s="36" t="s">
        <v>1706</v>
      </c>
      <c r="D662" s="36" t="s">
        <v>2125</v>
      </c>
    </row>
    <row r="663">
      <c r="A663" s="36" t="s">
        <v>74</v>
      </c>
      <c r="B663" s="36" t="s">
        <v>2907</v>
      </c>
      <c r="C663" s="36" t="s">
        <v>1706</v>
      </c>
      <c r="D663" s="36" t="s">
        <v>2127</v>
      </c>
    </row>
    <row r="664">
      <c r="A664" s="36" t="s">
        <v>74</v>
      </c>
      <c r="B664" s="36" t="s">
        <v>2907</v>
      </c>
      <c r="C664" s="36" t="s">
        <v>1706</v>
      </c>
      <c r="D664" s="36" t="s">
        <v>2129</v>
      </c>
    </row>
    <row r="665">
      <c r="A665" s="36" t="s">
        <v>74</v>
      </c>
      <c r="B665" s="36" t="s">
        <v>2907</v>
      </c>
      <c r="C665" s="36" t="s">
        <v>1706</v>
      </c>
      <c r="D665" s="36" t="s">
        <v>2131</v>
      </c>
    </row>
    <row r="666">
      <c r="A666" s="36" t="s">
        <v>74</v>
      </c>
      <c r="B666" s="36" t="s">
        <v>2907</v>
      </c>
      <c r="C666" s="36" t="s">
        <v>1706</v>
      </c>
      <c r="D666" s="36" t="s">
        <v>2133</v>
      </c>
    </row>
    <row r="667">
      <c r="A667" s="36" t="s">
        <v>74</v>
      </c>
      <c r="B667" s="36" t="s">
        <v>2907</v>
      </c>
      <c r="C667" s="36" t="s">
        <v>1706</v>
      </c>
      <c r="D667" s="36" t="s">
        <v>2135</v>
      </c>
    </row>
    <row r="668">
      <c r="A668" s="36" t="s">
        <v>74</v>
      </c>
      <c r="B668" s="36" t="s">
        <v>2907</v>
      </c>
      <c r="C668" s="36" t="s">
        <v>1706</v>
      </c>
      <c r="D668" s="36" t="s">
        <v>2137</v>
      </c>
    </row>
    <row r="669">
      <c r="A669" s="36" t="s">
        <v>74</v>
      </c>
      <c r="B669" s="36" t="s">
        <v>2907</v>
      </c>
      <c r="C669" s="36" t="s">
        <v>1706</v>
      </c>
      <c r="D669" s="36" t="s">
        <v>2139</v>
      </c>
    </row>
    <row r="670">
      <c r="A670" s="36" t="s">
        <v>74</v>
      </c>
      <c r="B670" s="36" t="s">
        <v>2907</v>
      </c>
      <c r="C670" s="36" t="s">
        <v>1706</v>
      </c>
      <c r="D670" s="36" t="s">
        <v>2141</v>
      </c>
    </row>
    <row r="671">
      <c r="A671" s="36" t="s">
        <v>74</v>
      </c>
      <c r="B671" s="36" t="s">
        <v>2907</v>
      </c>
      <c r="C671" s="36" t="s">
        <v>1706</v>
      </c>
      <c r="D671" s="36" t="s">
        <v>2143</v>
      </c>
    </row>
    <row r="672">
      <c r="A672" s="36" t="s">
        <v>74</v>
      </c>
      <c r="B672" s="36" t="s">
        <v>2907</v>
      </c>
      <c r="C672" s="36" t="s">
        <v>1706</v>
      </c>
      <c r="D672" s="36" t="s">
        <v>2145</v>
      </c>
    </row>
    <row r="673">
      <c r="A673" s="36" t="s">
        <v>74</v>
      </c>
      <c r="B673" s="36" t="s">
        <v>2907</v>
      </c>
      <c r="C673" s="36" t="s">
        <v>1711</v>
      </c>
      <c r="D673" s="36" t="s">
        <v>2147</v>
      </c>
    </row>
    <row r="674">
      <c r="A674" s="36" t="s">
        <v>74</v>
      </c>
      <c r="B674" s="36" t="s">
        <v>2907</v>
      </c>
      <c r="C674" s="36" t="s">
        <v>1711</v>
      </c>
      <c r="D674" s="36" t="s">
        <v>2149</v>
      </c>
    </row>
    <row r="675">
      <c r="A675" s="36" t="s">
        <v>74</v>
      </c>
      <c r="B675" s="36" t="s">
        <v>2907</v>
      </c>
      <c r="C675" s="36" t="s">
        <v>1711</v>
      </c>
      <c r="D675" s="36" t="s">
        <v>2151</v>
      </c>
    </row>
    <row r="676">
      <c r="A676" s="36" t="s">
        <v>74</v>
      </c>
      <c r="B676" s="36" t="s">
        <v>2907</v>
      </c>
      <c r="C676" s="36" t="s">
        <v>1716</v>
      </c>
      <c r="D676" s="36" t="s">
        <v>2113</v>
      </c>
    </row>
    <row r="677">
      <c r="A677" s="36" t="s">
        <v>74</v>
      </c>
      <c r="B677" s="36" t="s">
        <v>2907</v>
      </c>
      <c r="C677" s="36" t="s">
        <v>1716</v>
      </c>
      <c r="D677" s="36" t="s">
        <v>2115</v>
      </c>
    </row>
    <row r="678">
      <c r="A678" s="36" t="s">
        <v>74</v>
      </c>
      <c r="B678" s="36" t="s">
        <v>2907</v>
      </c>
      <c r="C678" s="36" t="s">
        <v>1716</v>
      </c>
      <c r="D678" s="36" t="s">
        <v>2117</v>
      </c>
    </row>
    <row r="679">
      <c r="A679" s="36" t="s">
        <v>74</v>
      </c>
      <c r="B679" s="36" t="s">
        <v>2907</v>
      </c>
      <c r="C679" s="36" t="s">
        <v>1716</v>
      </c>
      <c r="D679" s="36" t="s">
        <v>2119</v>
      </c>
    </row>
    <row r="680">
      <c r="A680" s="36" t="s">
        <v>74</v>
      </c>
      <c r="B680" s="36" t="s">
        <v>2907</v>
      </c>
      <c r="C680" s="36" t="s">
        <v>1716</v>
      </c>
      <c r="D680" s="36" t="s">
        <v>2121</v>
      </c>
    </row>
    <row r="681">
      <c r="A681" s="36" t="s">
        <v>74</v>
      </c>
      <c r="B681" s="36" t="s">
        <v>2907</v>
      </c>
      <c r="C681" s="36" t="s">
        <v>1716</v>
      </c>
      <c r="D681" s="36" t="s">
        <v>2123</v>
      </c>
    </row>
    <row r="682">
      <c r="A682" s="36" t="s">
        <v>74</v>
      </c>
      <c r="B682" s="36" t="s">
        <v>2907</v>
      </c>
      <c r="C682" s="36" t="s">
        <v>1716</v>
      </c>
      <c r="D682" s="36" t="s">
        <v>2125</v>
      </c>
    </row>
    <row r="683">
      <c r="A683" s="36" t="s">
        <v>74</v>
      </c>
      <c r="B683" s="36" t="s">
        <v>2907</v>
      </c>
      <c r="C683" s="36" t="s">
        <v>1716</v>
      </c>
      <c r="D683" s="36" t="s">
        <v>2127</v>
      </c>
    </row>
    <row r="684">
      <c r="A684" s="36" t="s">
        <v>74</v>
      </c>
      <c r="B684" s="36" t="s">
        <v>2907</v>
      </c>
      <c r="C684" s="36" t="s">
        <v>1716</v>
      </c>
      <c r="D684" s="36" t="s">
        <v>2129</v>
      </c>
    </row>
    <row r="685">
      <c r="A685" s="36" t="s">
        <v>74</v>
      </c>
      <c r="B685" s="36" t="s">
        <v>2907</v>
      </c>
      <c r="C685" s="36" t="s">
        <v>1716</v>
      </c>
      <c r="D685" s="36" t="s">
        <v>2131</v>
      </c>
    </row>
    <row r="686">
      <c r="A686" s="36" t="s">
        <v>74</v>
      </c>
      <c r="B686" s="36" t="s">
        <v>2907</v>
      </c>
      <c r="C686" s="36" t="s">
        <v>1716</v>
      </c>
      <c r="D686" s="36" t="s">
        <v>2133</v>
      </c>
    </row>
    <row r="687">
      <c r="A687" s="36" t="s">
        <v>74</v>
      </c>
      <c r="B687" s="36" t="s">
        <v>2907</v>
      </c>
      <c r="C687" s="36" t="s">
        <v>1716</v>
      </c>
      <c r="D687" s="36" t="s">
        <v>2135</v>
      </c>
    </row>
    <row r="688">
      <c r="A688" s="36" t="s">
        <v>74</v>
      </c>
      <c r="B688" s="36" t="s">
        <v>2907</v>
      </c>
      <c r="C688" s="36" t="s">
        <v>1716</v>
      </c>
      <c r="D688" s="36" t="s">
        <v>2137</v>
      </c>
    </row>
    <row r="689">
      <c r="A689" s="36" t="s">
        <v>74</v>
      </c>
      <c r="B689" s="36" t="s">
        <v>2907</v>
      </c>
      <c r="C689" s="36" t="s">
        <v>1716</v>
      </c>
      <c r="D689" s="36" t="s">
        <v>2139</v>
      </c>
    </row>
    <row r="690">
      <c r="A690" s="36" t="s">
        <v>74</v>
      </c>
      <c r="B690" s="36" t="s">
        <v>2907</v>
      </c>
      <c r="C690" s="36" t="s">
        <v>1716</v>
      </c>
      <c r="D690" s="36" t="s">
        <v>2141</v>
      </c>
    </row>
    <row r="691">
      <c r="A691" s="36" t="s">
        <v>74</v>
      </c>
      <c r="B691" s="36" t="s">
        <v>2907</v>
      </c>
      <c r="C691" s="36" t="s">
        <v>1716</v>
      </c>
      <c r="D691" s="36" t="s">
        <v>2143</v>
      </c>
    </row>
    <row r="692">
      <c r="A692" s="36" t="s">
        <v>74</v>
      </c>
      <c r="B692" s="36" t="s">
        <v>2907</v>
      </c>
      <c r="C692" s="36" t="s">
        <v>1716</v>
      </c>
      <c r="D692" s="36" t="s">
        <v>2145</v>
      </c>
    </row>
    <row r="693">
      <c r="A693" s="36" t="s">
        <v>74</v>
      </c>
      <c r="B693" s="36" t="s">
        <v>2907</v>
      </c>
      <c r="C693" s="36" t="s">
        <v>1721</v>
      </c>
      <c r="D693" s="36" t="s">
        <v>2147</v>
      </c>
    </row>
    <row r="694">
      <c r="A694" s="36" t="s">
        <v>74</v>
      </c>
      <c r="B694" s="36" t="s">
        <v>2907</v>
      </c>
      <c r="C694" s="36" t="s">
        <v>1721</v>
      </c>
      <c r="D694" s="36" t="s">
        <v>2149</v>
      </c>
    </row>
    <row r="695">
      <c r="A695" s="36" t="s">
        <v>74</v>
      </c>
      <c r="B695" s="36" t="s">
        <v>2907</v>
      </c>
      <c r="C695" s="36" t="s">
        <v>1721</v>
      </c>
      <c r="D695" s="36" t="s">
        <v>2151</v>
      </c>
    </row>
    <row r="696">
      <c r="A696" s="36" t="s">
        <v>74</v>
      </c>
      <c r="B696" s="36" t="s">
        <v>2907</v>
      </c>
      <c r="C696" s="36" t="s">
        <v>1721</v>
      </c>
      <c r="D696" s="36" t="s">
        <v>2062</v>
      </c>
    </row>
    <row r="697">
      <c r="A697" s="36" t="s">
        <v>74</v>
      </c>
      <c r="B697" s="36" t="s">
        <v>2907</v>
      </c>
      <c r="C697" s="36" t="s">
        <v>1758</v>
      </c>
      <c r="D697" s="36" t="s">
        <v>2046</v>
      </c>
    </row>
    <row r="698">
      <c r="A698" s="36" t="s">
        <v>74</v>
      </c>
      <c r="B698" s="36" t="s">
        <v>2907</v>
      </c>
      <c r="C698" s="36" t="s">
        <v>1758</v>
      </c>
      <c r="D698" s="36" t="s">
        <v>2049</v>
      </c>
    </row>
    <row r="699">
      <c r="A699" s="36" t="s">
        <v>74</v>
      </c>
      <c r="B699" s="36" t="s">
        <v>2907</v>
      </c>
      <c r="C699" s="36" t="s">
        <v>1758</v>
      </c>
      <c r="D699" s="36" t="s">
        <v>2062</v>
      </c>
    </row>
    <row r="700">
      <c r="A700" s="36" t="s">
        <v>74</v>
      </c>
      <c r="B700" s="36" t="s">
        <v>2907</v>
      </c>
      <c r="C700" s="36" t="s">
        <v>1770</v>
      </c>
      <c r="D700" s="36" t="s">
        <v>17735</v>
      </c>
    </row>
    <row r="701">
      <c r="A701" s="36" t="s">
        <v>74</v>
      </c>
      <c r="B701" s="36" t="s">
        <v>2907</v>
      </c>
      <c r="C701" s="36" t="s">
        <v>1831</v>
      </c>
      <c r="D701" s="36" t="s">
        <v>2657</v>
      </c>
    </row>
    <row r="702">
      <c r="A702" s="36" t="s">
        <v>74</v>
      </c>
      <c r="B702" s="36" t="s">
        <v>2907</v>
      </c>
      <c r="C702" s="36" t="s">
        <v>1831</v>
      </c>
      <c r="D702" s="36" t="s">
        <v>2658</v>
      </c>
    </row>
    <row r="703">
      <c r="A703" s="36" t="s">
        <v>74</v>
      </c>
      <c r="B703" s="36" t="s">
        <v>2907</v>
      </c>
      <c r="C703" s="36" t="s">
        <v>1831</v>
      </c>
      <c r="D703" s="36" t="s">
        <v>2659</v>
      </c>
    </row>
    <row r="704">
      <c r="A704" s="36" t="s">
        <v>74</v>
      </c>
      <c r="B704" s="36" t="s">
        <v>2907</v>
      </c>
      <c r="C704" s="36" t="s">
        <v>1831</v>
      </c>
      <c r="D704" s="36" t="s">
        <v>2660</v>
      </c>
    </row>
    <row r="705">
      <c r="A705" s="36" t="s">
        <v>74</v>
      </c>
      <c r="B705" s="36" t="s">
        <v>2907</v>
      </c>
      <c r="C705" s="36" t="s">
        <v>1831</v>
      </c>
      <c r="D705" s="36" t="s">
        <v>2661</v>
      </c>
    </row>
    <row r="706">
      <c r="A706" s="36" t="s">
        <v>74</v>
      </c>
      <c r="B706" s="36" t="s">
        <v>2907</v>
      </c>
      <c r="C706" s="36" t="s">
        <v>1831</v>
      </c>
      <c r="D706" s="36" t="s">
        <v>2662</v>
      </c>
    </row>
    <row r="707">
      <c r="A707" s="36" t="s">
        <v>74</v>
      </c>
      <c r="B707" s="36" t="s">
        <v>2907</v>
      </c>
      <c r="C707" s="36" t="s">
        <v>1831</v>
      </c>
      <c r="D707" s="36" t="s">
        <v>2663</v>
      </c>
    </row>
    <row r="708">
      <c r="A708" s="36" t="s">
        <v>74</v>
      </c>
      <c r="B708" s="36" t="s">
        <v>2907</v>
      </c>
      <c r="C708" s="36" t="s">
        <v>1831</v>
      </c>
      <c r="D708" s="36" t="s">
        <v>2664</v>
      </c>
    </row>
    <row r="709">
      <c r="A709" s="36" t="s">
        <v>74</v>
      </c>
      <c r="B709" s="36" t="s">
        <v>2907</v>
      </c>
      <c r="C709" s="36" t="s">
        <v>1831</v>
      </c>
      <c r="D709" s="36" t="s">
        <v>2665</v>
      </c>
    </row>
    <row r="710">
      <c r="A710" s="36" t="s">
        <v>74</v>
      </c>
      <c r="B710" s="36" t="s">
        <v>2907</v>
      </c>
      <c r="C710" s="36" t="s">
        <v>1831</v>
      </c>
      <c r="D710" s="36" t="s">
        <v>2666</v>
      </c>
    </row>
    <row r="711">
      <c r="A711" s="36" t="s">
        <v>74</v>
      </c>
      <c r="B711" s="36" t="s">
        <v>2907</v>
      </c>
      <c r="C711" s="36" t="s">
        <v>1831</v>
      </c>
      <c r="D711" s="36" t="s">
        <v>2667</v>
      </c>
    </row>
    <row r="712">
      <c r="A712" s="36" t="s">
        <v>74</v>
      </c>
      <c r="B712" s="36" t="s">
        <v>2907</v>
      </c>
      <c r="C712" s="36" t="s">
        <v>1831</v>
      </c>
      <c r="D712" s="36" t="s">
        <v>2668</v>
      </c>
    </row>
    <row r="713">
      <c r="A713" s="36" t="s">
        <v>74</v>
      </c>
      <c r="B713" s="36" t="s">
        <v>2907</v>
      </c>
      <c r="C713" s="36" t="s">
        <v>1831</v>
      </c>
      <c r="D713" s="36" t="s">
        <v>2669</v>
      </c>
    </row>
    <row r="714">
      <c r="A714" s="36" t="s">
        <v>74</v>
      </c>
      <c r="B714" s="36" t="s">
        <v>2907</v>
      </c>
      <c r="C714" s="36" t="s">
        <v>1831</v>
      </c>
      <c r="D714" s="36" t="s">
        <v>2670</v>
      </c>
    </row>
    <row r="715">
      <c r="A715" s="36" t="s">
        <v>74</v>
      </c>
      <c r="B715" s="36" t="s">
        <v>2907</v>
      </c>
      <c r="C715" s="36" t="s">
        <v>1831</v>
      </c>
      <c r="D715" s="36" t="s">
        <v>2671</v>
      </c>
    </row>
    <row r="716">
      <c r="A716" s="36" t="s">
        <v>74</v>
      </c>
      <c r="B716" s="36" t="s">
        <v>2907</v>
      </c>
      <c r="C716" s="36" t="s">
        <v>1852</v>
      </c>
      <c r="D716" s="36" t="s">
        <v>2672</v>
      </c>
    </row>
    <row r="717">
      <c r="A717" s="36" t="s">
        <v>74</v>
      </c>
      <c r="B717" s="36" t="s">
        <v>2907</v>
      </c>
      <c r="C717" s="36" t="s">
        <v>1852</v>
      </c>
      <c r="D717" s="36" t="s">
        <v>2674</v>
      </c>
    </row>
    <row r="718">
      <c r="A718" s="36" t="s">
        <v>74</v>
      </c>
      <c r="B718" s="36" t="s">
        <v>2907</v>
      </c>
      <c r="C718" s="36" t="s">
        <v>1852</v>
      </c>
      <c r="D718" s="36" t="s">
        <v>2676</v>
      </c>
    </row>
    <row r="719">
      <c r="A719" s="36" t="s">
        <v>74</v>
      </c>
      <c r="B719" s="36" t="s">
        <v>2907</v>
      </c>
      <c r="C719" s="36" t="s">
        <v>1954</v>
      </c>
      <c r="D719" s="36" t="s">
        <v>2678</v>
      </c>
    </row>
    <row r="720">
      <c r="A720" s="36" t="s">
        <v>74</v>
      </c>
      <c r="B720" s="36" t="s">
        <v>2907</v>
      </c>
      <c r="C720" s="36" t="s">
        <v>1954</v>
      </c>
      <c r="D720" s="36" t="s">
        <v>2682</v>
      </c>
    </row>
    <row r="721">
      <c r="A721" s="36" t="s">
        <v>74</v>
      </c>
      <c r="B721" s="36" t="s">
        <v>2907</v>
      </c>
      <c r="C721" s="36" t="s">
        <v>1958</v>
      </c>
      <c r="D721" s="36" t="s">
        <v>17730</v>
      </c>
    </row>
    <row r="722">
      <c r="A722" s="36" t="s">
        <v>74</v>
      </c>
      <c r="B722" s="36" t="s">
        <v>2907</v>
      </c>
      <c r="C722" s="36" t="s">
        <v>1958</v>
      </c>
      <c r="D722" s="36" t="s">
        <v>17731</v>
      </c>
    </row>
    <row r="723">
      <c r="A723" s="36" t="s">
        <v>74</v>
      </c>
      <c r="B723" s="36" t="s">
        <v>2907</v>
      </c>
      <c r="C723" s="36" t="s">
        <v>1958</v>
      </c>
      <c r="D723" s="36" t="s">
        <v>2421</v>
      </c>
    </row>
    <row r="724">
      <c r="A724" s="36" t="s">
        <v>74</v>
      </c>
      <c r="B724" s="36" t="s">
        <v>2907</v>
      </c>
      <c r="C724" s="36" t="s">
        <v>1968</v>
      </c>
      <c r="D724" s="36" t="s">
        <v>2427</v>
      </c>
    </row>
    <row r="725">
      <c r="A725" s="36" t="s">
        <v>74</v>
      </c>
      <c r="B725" s="36" t="s">
        <v>2907</v>
      </c>
      <c r="C725" s="36" t="s">
        <v>1968</v>
      </c>
      <c r="D725" s="36" t="s">
        <v>2428</v>
      </c>
    </row>
    <row r="726">
      <c r="A726" s="36" t="s">
        <v>74</v>
      </c>
      <c r="B726" s="36" t="s">
        <v>2907</v>
      </c>
      <c r="C726" s="36" t="s">
        <v>1972</v>
      </c>
      <c r="D726" s="36" t="s">
        <v>2217</v>
      </c>
    </row>
    <row r="727">
      <c r="A727" s="36" t="s">
        <v>74</v>
      </c>
      <c r="B727" s="36" t="s">
        <v>2907</v>
      </c>
      <c r="C727" s="36" t="s">
        <v>1972</v>
      </c>
      <c r="D727" s="36" t="s">
        <v>2219</v>
      </c>
    </row>
    <row r="728">
      <c r="A728" s="36" t="s">
        <v>74</v>
      </c>
      <c r="B728" s="36" t="s">
        <v>2907</v>
      </c>
      <c r="C728" s="36" t="s">
        <v>1972</v>
      </c>
      <c r="D728" s="36" t="s">
        <v>2221</v>
      </c>
    </row>
    <row r="729">
      <c r="A729" s="36" t="s">
        <v>74</v>
      </c>
      <c r="B729" s="36" t="s">
        <v>2948</v>
      </c>
      <c r="C729" s="36" t="s">
        <v>163</v>
      </c>
      <c r="D729" s="36" t="s">
        <v>2046</v>
      </c>
    </row>
    <row r="730">
      <c r="A730" s="36" t="s">
        <v>74</v>
      </c>
      <c r="B730" s="36" t="s">
        <v>2948</v>
      </c>
      <c r="C730" s="36" t="s">
        <v>163</v>
      </c>
      <c r="D730" s="36" t="s">
        <v>2049</v>
      </c>
    </row>
    <row r="731">
      <c r="A731" s="36" t="s">
        <v>74</v>
      </c>
      <c r="B731" s="36" t="s">
        <v>2948</v>
      </c>
      <c r="C731" s="36" t="s">
        <v>163</v>
      </c>
      <c r="D731" s="36" t="s">
        <v>2051</v>
      </c>
    </row>
    <row r="732">
      <c r="A732" s="36" t="s">
        <v>74</v>
      </c>
      <c r="B732" s="36" t="s">
        <v>2948</v>
      </c>
      <c r="C732" s="36" t="s">
        <v>205</v>
      </c>
      <c r="D732" s="36" t="s">
        <v>3795</v>
      </c>
    </row>
    <row r="733">
      <c r="A733" s="36" t="s">
        <v>74</v>
      </c>
      <c r="B733" s="36" t="s">
        <v>2948</v>
      </c>
      <c r="C733" s="36" t="s">
        <v>205</v>
      </c>
      <c r="D733" s="36" t="s">
        <v>2421</v>
      </c>
    </row>
    <row r="734">
      <c r="A734" s="36" t="s">
        <v>74</v>
      </c>
      <c r="B734" s="36" t="s">
        <v>2948</v>
      </c>
      <c r="C734" s="36" t="s">
        <v>224</v>
      </c>
      <c r="D734" s="36" t="s">
        <v>2058</v>
      </c>
    </row>
    <row r="735">
      <c r="A735" s="36" t="s">
        <v>74</v>
      </c>
      <c r="B735" s="36" t="s">
        <v>2948</v>
      </c>
      <c r="C735" s="36" t="s">
        <v>224</v>
      </c>
      <c r="D735" s="36" t="s">
        <v>2060</v>
      </c>
    </row>
    <row r="736">
      <c r="A736" s="36" t="s">
        <v>74</v>
      </c>
      <c r="B736" s="36" t="s">
        <v>2948</v>
      </c>
      <c r="C736" s="36" t="s">
        <v>224</v>
      </c>
      <c r="D736" s="36" t="s">
        <v>2062</v>
      </c>
    </row>
    <row r="737">
      <c r="A737" s="36" t="s">
        <v>74</v>
      </c>
      <c r="B737" s="36" t="s">
        <v>2948</v>
      </c>
      <c r="C737" s="36" t="s">
        <v>255</v>
      </c>
      <c r="D737" s="36" t="s">
        <v>2064</v>
      </c>
    </row>
    <row r="738">
      <c r="A738" s="36" t="s">
        <v>74</v>
      </c>
      <c r="B738" s="36" t="s">
        <v>2948</v>
      </c>
      <c r="C738" s="36" t="s">
        <v>255</v>
      </c>
      <c r="D738" s="36" t="s">
        <v>2066</v>
      </c>
    </row>
    <row r="739">
      <c r="A739" s="36" t="s">
        <v>74</v>
      </c>
      <c r="B739" s="36" t="s">
        <v>2948</v>
      </c>
      <c r="C739" s="36" t="s">
        <v>255</v>
      </c>
      <c r="D739" s="36" t="s">
        <v>2068</v>
      </c>
    </row>
    <row r="740">
      <c r="A740" s="36" t="s">
        <v>74</v>
      </c>
      <c r="B740" s="36" t="s">
        <v>2948</v>
      </c>
      <c r="C740" s="36" t="s">
        <v>255</v>
      </c>
      <c r="D740" s="36" t="s">
        <v>2070</v>
      </c>
    </row>
    <row r="741">
      <c r="A741" s="36" t="s">
        <v>74</v>
      </c>
      <c r="B741" s="36" t="s">
        <v>2948</v>
      </c>
      <c r="C741" s="36" t="s">
        <v>255</v>
      </c>
      <c r="D741" s="36" t="s">
        <v>2080</v>
      </c>
    </row>
    <row r="742">
      <c r="A742" s="36" t="s">
        <v>74</v>
      </c>
      <c r="B742" s="36" t="s">
        <v>2948</v>
      </c>
      <c r="C742" s="36" t="s">
        <v>255</v>
      </c>
      <c r="D742" s="36" t="s">
        <v>2072</v>
      </c>
    </row>
    <row r="743">
      <c r="A743" s="36" t="s">
        <v>74</v>
      </c>
      <c r="B743" s="36" t="s">
        <v>2948</v>
      </c>
      <c r="C743" s="36" t="s">
        <v>255</v>
      </c>
      <c r="D743" s="36" t="s">
        <v>2074</v>
      </c>
    </row>
    <row r="744">
      <c r="A744" s="36" t="s">
        <v>74</v>
      </c>
      <c r="B744" s="36" t="s">
        <v>2948</v>
      </c>
      <c r="C744" s="36" t="s">
        <v>255</v>
      </c>
      <c r="D744" s="36" t="s">
        <v>2076</v>
      </c>
    </row>
    <row r="745">
      <c r="A745" s="36" t="s">
        <v>74</v>
      </c>
      <c r="B745" s="36" t="s">
        <v>2948</v>
      </c>
      <c r="C745" s="36" t="s">
        <v>255</v>
      </c>
      <c r="D745" s="36" t="s">
        <v>2078</v>
      </c>
    </row>
    <row r="746">
      <c r="A746" s="36" t="s">
        <v>74</v>
      </c>
      <c r="B746" s="36" t="s">
        <v>2948</v>
      </c>
      <c r="C746" s="36" t="s">
        <v>2692</v>
      </c>
      <c r="D746" s="36" t="s">
        <v>2693</v>
      </c>
    </row>
    <row r="747">
      <c r="A747" s="36" t="s">
        <v>74</v>
      </c>
      <c r="B747" s="36" t="s">
        <v>2948</v>
      </c>
      <c r="C747" s="36" t="s">
        <v>2692</v>
      </c>
      <c r="D747" s="36" t="s">
        <v>2695</v>
      </c>
    </row>
    <row r="748">
      <c r="A748" s="36" t="s">
        <v>74</v>
      </c>
      <c r="B748" s="36" t="s">
        <v>2948</v>
      </c>
      <c r="C748" s="36" t="s">
        <v>2692</v>
      </c>
      <c r="D748" s="36" t="s">
        <v>2697</v>
      </c>
    </row>
    <row r="749">
      <c r="A749" s="36" t="s">
        <v>74</v>
      </c>
      <c r="B749" s="36" t="s">
        <v>2948</v>
      </c>
      <c r="C749" s="36" t="s">
        <v>2692</v>
      </c>
      <c r="D749" s="36" t="s">
        <v>2699</v>
      </c>
    </row>
    <row r="750">
      <c r="A750" s="36" t="s">
        <v>74</v>
      </c>
      <c r="B750" s="36" t="s">
        <v>2948</v>
      </c>
      <c r="C750" s="36" t="s">
        <v>2692</v>
      </c>
      <c r="D750" s="36" t="s">
        <v>2701</v>
      </c>
    </row>
    <row r="751">
      <c r="A751" s="36" t="s">
        <v>74</v>
      </c>
      <c r="B751" s="36" t="s">
        <v>2948</v>
      </c>
      <c r="C751" s="36" t="s">
        <v>2692</v>
      </c>
      <c r="D751" s="36" t="s">
        <v>2703</v>
      </c>
    </row>
    <row r="752">
      <c r="A752" s="36" t="s">
        <v>74</v>
      </c>
      <c r="B752" s="36" t="s">
        <v>2948</v>
      </c>
      <c r="C752" s="36" t="s">
        <v>2692</v>
      </c>
      <c r="D752" s="36" t="s">
        <v>2705</v>
      </c>
    </row>
    <row r="753">
      <c r="A753" s="36" t="s">
        <v>74</v>
      </c>
      <c r="B753" s="36" t="s">
        <v>2948</v>
      </c>
      <c r="C753" s="36" t="s">
        <v>2692</v>
      </c>
      <c r="D753" s="36" t="s">
        <v>2707</v>
      </c>
    </row>
    <row r="754">
      <c r="A754" s="36" t="s">
        <v>74</v>
      </c>
      <c r="B754" s="36" t="s">
        <v>2948</v>
      </c>
      <c r="C754" s="36" t="s">
        <v>2692</v>
      </c>
      <c r="D754" s="36" t="s">
        <v>2709</v>
      </c>
    </row>
    <row r="755">
      <c r="A755" s="36" t="s">
        <v>74</v>
      </c>
      <c r="B755" s="36" t="s">
        <v>2948</v>
      </c>
      <c r="C755" s="36" t="s">
        <v>2692</v>
      </c>
      <c r="D755" s="36" t="s">
        <v>2711</v>
      </c>
    </row>
    <row r="756">
      <c r="A756" s="36" t="s">
        <v>74</v>
      </c>
      <c r="B756" s="36" t="s">
        <v>2948</v>
      </c>
      <c r="C756" s="36" t="s">
        <v>2692</v>
      </c>
      <c r="D756" s="36" t="s">
        <v>17709</v>
      </c>
    </row>
    <row r="757">
      <c r="A757" s="36" t="s">
        <v>74</v>
      </c>
      <c r="B757" s="36" t="s">
        <v>2948</v>
      </c>
      <c r="C757" s="36" t="s">
        <v>2692</v>
      </c>
      <c r="D757" s="36" t="s">
        <v>2713</v>
      </c>
    </row>
    <row r="758">
      <c r="A758" s="36" t="s">
        <v>74</v>
      </c>
      <c r="B758" s="36" t="s">
        <v>2948</v>
      </c>
      <c r="C758" s="36" t="s">
        <v>2692</v>
      </c>
      <c r="D758" s="36" t="s">
        <v>2715</v>
      </c>
    </row>
    <row r="759">
      <c r="A759" s="36" t="s">
        <v>74</v>
      </c>
      <c r="B759" s="36" t="s">
        <v>2948</v>
      </c>
      <c r="C759" s="36" t="s">
        <v>2692</v>
      </c>
      <c r="D759" s="36" t="s">
        <v>2717</v>
      </c>
    </row>
    <row r="760">
      <c r="A760" s="36" t="s">
        <v>74</v>
      </c>
      <c r="B760" s="36" t="s">
        <v>2948</v>
      </c>
      <c r="C760" s="36" t="s">
        <v>2692</v>
      </c>
      <c r="D760" s="36" t="s">
        <v>2719</v>
      </c>
    </row>
    <row r="761">
      <c r="A761" s="36" t="s">
        <v>74</v>
      </c>
      <c r="B761" s="36" t="s">
        <v>2948</v>
      </c>
      <c r="C761" s="36" t="s">
        <v>2692</v>
      </c>
      <c r="D761" s="36" t="s">
        <v>2721</v>
      </c>
    </row>
    <row r="762">
      <c r="A762" s="36" t="s">
        <v>74</v>
      </c>
      <c r="B762" s="36" t="s">
        <v>2948</v>
      </c>
      <c r="C762" s="36" t="s">
        <v>2692</v>
      </c>
      <c r="D762" s="36" t="s">
        <v>2723</v>
      </c>
    </row>
    <row r="763">
      <c r="A763" s="36" t="s">
        <v>74</v>
      </c>
      <c r="B763" s="36" t="s">
        <v>2948</v>
      </c>
      <c r="C763" s="36" t="s">
        <v>2692</v>
      </c>
      <c r="D763" s="36" t="s">
        <v>2725</v>
      </c>
    </row>
    <row r="764">
      <c r="A764" s="36" t="s">
        <v>74</v>
      </c>
      <c r="B764" s="36" t="s">
        <v>2948</v>
      </c>
      <c r="C764" s="36" t="s">
        <v>2692</v>
      </c>
      <c r="D764" s="36" t="s">
        <v>2727</v>
      </c>
    </row>
    <row r="765">
      <c r="A765" s="36" t="s">
        <v>74</v>
      </c>
      <c r="B765" s="36" t="s">
        <v>2948</v>
      </c>
      <c r="C765" s="36" t="s">
        <v>2692</v>
      </c>
      <c r="D765" s="36" t="s">
        <v>2729</v>
      </c>
    </row>
    <row r="766">
      <c r="A766" s="36" t="s">
        <v>74</v>
      </c>
      <c r="B766" s="36" t="s">
        <v>2948</v>
      </c>
      <c r="C766" s="36" t="s">
        <v>2692</v>
      </c>
      <c r="D766" s="36" t="s">
        <v>2731</v>
      </c>
    </row>
    <row r="767">
      <c r="A767" s="36" t="s">
        <v>74</v>
      </c>
      <c r="B767" s="36" t="s">
        <v>2948</v>
      </c>
      <c r="C767" s="36" t="s">
        <v>2692</v>
      </c>
      <c r="D767" s="36" t="s">
        <v>2733</v>
      </c>
    </row>
    <row r="768">
      <c r="A768" s="36" t="s">
        <v>74</v>
      </c>
      <c r="B768" s="36" t="s">
        <v>2948</v>
      </c>
      <c r="C768" s="36" t="s">
        <v>361</v>
      </c>
      <c r="D768" s="36" t="s">
        <v>2087</v>
      </c>
    </row>
    <row r="769">
      <c r="A769" s="36" t="s">
        <v>74</v>
      </c>
      <c r="B769" s="36" t="s">
        <v>2948</v>
      </c>
      <c r="C769" s="36" t="s">
        <v>361</v>
      </c>
      <c r="D769" s="36" t="s">
        <v>2089</v>
      </c>
    </row>
    <row r="770">
      <c r="A770" s="36" t="s">
        <v>74</v>
      </c>
      <c r="B770" s="36" t="s">
        <v>2948</v>
      </c>
      <c r="C770" s="36" t="s">
        <v>361</v>
      </c>
      <c r="D770" s="36" t="s">
        <v>2091</v>
      </c>
    </row>
    <row r="771">
      <c r="A771" s="36" t="s">
        <v>74</v>
      </c>
      <c r="B771" s="36" t="s">
        <v>2948</v>
      </c>
      <c r="C771" s="36" t="s">
        <v>361</v>
      </c>
      <c r="D771" s="36" t="s">
        <v>2421</v>
      </c>
    </row>
    <row r="772">
      <c r="A772" s="36" t="s">
        <v>74</v>
      </c>
      <c r="B772" s="36" t="s">
        <v>2948</v>
      </c>
      <c r="C772" s="36" t="s">
        <v>423</v>
      </c>
      <c r="D772" s="36" t="s">
        <v>2093</v>
      </c>
    </row>
    <row r="773">
      <c r="A773" s="36" t="s">
        <v>74</v>
      </c>
      <c r="B773" s="36" t="s">
        <v>2948</v>
      </c>
      <c r="C773" s="36" t="s">
        <v>423</v>
      </c>
      <c r="D773" s="36" t="s">
        <v>2095</v>
      </c>
    </row>
    <row r="774">
      <c r="A774" s="36" t="s">
        <v>74</v>
      </c>
      <c r="B774" s="36" t="s">
        <v>2948</v>
      </c>
      <c r="C774" s="36" t="s">
        <v>514</v>
      </c>
      <c r="D774" s="36" t="s">
        <v>2104</v>
      </c>
    </row>
    <row r="775">
      <c r="A775" s="36" t="s">
        <v>74</v>
      </c>
      <c r="B775" s="36" t="s">
        <v>2948</v>
      </c>
      <c r="C775" s="36" t="s">
        <v>514</v>
      </c>
      <c r="D775" s="36" t="s">
        <v>17714</v>
      </c>
    </row>
    <row r="776">
      <c r="A776" s="36" t="s">
        <v>74</v>
      </c>
      <c r="B776" s="36" t="s">
        <v>2948</v>
      </c>
      <c r="C776" s="36" t="s">
        <v>541</v>
      </c>
      <c r="D776" s="36" t="s">
        <v>2058</v>
      </c>
    </row>
    <row r="777">
      <c r="A777" s="36" t="s">
        <v>74</v>
      </c>
      <c r="B777" s="36" t="s">
        <v>2948</v>
      </c>
      <c r="C777" s="36" t="s">
        <v>541</v>
      </c>
      <c r="D777" s="36" t="s">
        <v>2060</v>
      </c>
    </row>
    <row r="778">
      <c r="A778" s="36" t="s">
        <v>74</v>
      </c>
      <c r="B778" s="36" t="s">
        <v>2948</v>
      </c>
      <c r="C778" s="36" t="s">
        <v>541</v>
      </c>
      <c r="D778" s="36" t="s">
        <v>2062</v>
      </c>
    </row>
    <row r="779">
      <c r="A779" s="36" t="s">
        <v>74</v>
      </c>
      <c r="B779" s="36" t="s">
        <v>2948</v>
      </c>
      <c r="C779" s="36" t="s">
        <v>546</v>
      </c>
      <c r="D779" s="36" t="s">
        <v>2113</v>
      </c>
    </row>
    <row r="780">
      <c r="A780" s="36" t="s">
        <v>74</v>
      </c>
      <c r="B780" s="36" t="s">
        <v>2948</v>
      </c>
      <c r="C780" s="36" t="s">
        <v>546</v>
      </c>
      <c r="D780" s="36" t="s">
        <v>2115</v>
      </c>
    </row>
    <row r="781">
      <c r="A781" s="36" t="s">
        <v>74</v>
      </c>
      <c r="B781" s="36" t="s">
        <v>2948</v>
      </c>
      <c r="C781" s="36" t="s">
        <v>546</v>
      </c>
      <c r="D781" s="36" t="s">
        <v>2117</v>
      </c>
    </row>
    <row r="782">
      <c r="A782" s="36" t="s">
        <v>74</v>
      </c>
      <c r="B782" s="36" t="s">
        <v>2948</v>
      </c>
      <c r="C782" s="36" t="s">
        <v>546</v>
      </c>
      <c r="D782" s="36" t="s">
        <v>2119</v>
      </c>
    </row>
    <row r="783">
      <c r="A783" s="36" t="s">
        <v>74</v>
      </c>
      <c r="B783" s="36" t="s">
        <v>2948</v>
      </c>
      <c r="C783" s="36" t="s">
        <v>546</v>
      </c>
      <c r="D783" s="36" t="s">
        <v>2121</v>
      </c>
    </row>
    <row r="784">
      <c r="A784" s="36" t="s">
        <v>74</v>
      </c>
      <c r="B784" s="36" t="s">
        <v>2948</v>
      </c>
      <c r="C784" s="36" t="s">
        <v>546</v>
      </c>
      <c r="D784" s="36" t="s">
        <v>2123</v>
      </c>
    </row>
    <row r="785">
      <c r="A785" s="36" t="s">
        <v>74</v>
      </c>
      <c r="B785" s="36" t="s">
        <v>2948</v>
      </c>
      <c r="C785" s="36" t="s">
        <v>546</v>
      </c>
      <c r="D785" s="36" t="s">
        <v>2125</v>
      </c>
    </row>
    <row r="786">
      <c r="A786" s="36" t="s">
        <v>74</v>
      </c>
      <c r="B786" s="36" t="s">
        <v>2948</v>
      </c>
      <c r="C786" s="36" t="s">
        <v>546</v>
      </c>
      <c r="D786" s="36" t="s">
        <v>2127</v>
      </c>
    </row>
    <row r="787">
      <c r="A787" s="36" t="s">
        <v>74</v>
      </c>
      <c r="B787" s="36" t="s">
        <v>2948</v>
      </c>
      <c r="C787" s="36" t="s">
        <v>546</v>
      </c>
      <c r="D787" s="36" t="s">
        <v>2129</v>
      </c>
    </row>
    <row r="788">
      <c r="A788" s="36" t="s">
        <v>74</v>
      </c>
      <c r="B788" s="36" t="s">
        <v>2948</v>
      </c>
      <c r="C788" s="36" t="s">
        <v>546</v>
      </c>
      <c r="D788" s="36" t="s">
        <v>2131</v>
      </c>
    </row>
    <row r="789">
      <c r="A789" s="36" t="s">
        <v>74</v>
      </c>
      <c r="B789" s="36" t="s">
        <v>2948</v>
      </c>
      <c r="C789" s="36" t="s">
        <v>546</v>
      </c>
      <c r="D789" s="36" t="s">
        <v>2133</v>
      </c>
    </row>
    <row r="790">
      <c r="A790" s="36" t="s">
        <v>74</v>
      </c>
      <c r="B790" s="36" t="s">
        <v>2948</v>
      </c>
      <c r="C790" s="36" t="s">
        <v>546</v>
      </c>
      <c r="D790" s="36" t="s">
        <v>2135</v>
      </c>
    </row>
    <row r="791">
      <c r="A791" s="36" t="s">
        <v>74</v>
      </c>
      <c r="B791" s="36" t="s">
        <v>2948</v>
      </c>
      <c r="C791" s="36" t="s">
        <v>546</v>
      </c>
      <c r="D791" s="36" t="s">
        <v>2137</v>
      </c>
    </row>
    <row r="792">
      <c r="A792" s="36" t="s">
        <v>74</v>
      </c>
      <c r="B792" s="36" t="s">
        <v>2948</v>
      </c>
      <c r="C792" s="36" t="s">
        <v>546</v>
      </c>
      <c r="D792" s="36" t="s">
        <v>2139</v>
      </c>
    </row>
    <row r="793">
      <c r="A793" s="36" t="s">
        <v>74</v>
      </c>
      <c r="B793" s="36" t="s">
        <v>2948</v>
      </c>
      <c r="C793" s="36" t="s">
        <v>546</v>
      </c>
      <c r="D793" s="36" t="s">
        <v>2141</v>
      </c>
    </row>
    <row r="794">
      <c r="A794" s="36" t="s">
        <v>74</v>
      </c>
      <c r="B794" s="36" t="s">
        <v>2948</v>
      </c>
      <c r="C794" s="36" t="s">
        <v>546</v>
      </c>
      <c r="D794" s="36" t="s">
        <v>2143</v>
      </c>
    </row>
    <row r="795">
      <c r="A795" s="36" t="s">
        <v>74</v>
      </c>
      <c r="B795" s="36" t="s">
        <v>2948</v>
      </c>
      <c r="C795" s="36" t="s">
        <v>546</v>
      </c>
      <c r="D795" s="36" t="s">
        <v>2145</v>
      </c>
    </row>
    <row r="796">
      <c r="A796" s="36" t="s">
        <v>74</v>
      </c>
      <c r="B796" s="36" t="s">
        <v>2948</v>
      </c>
      <c r="C796" s="36" t="s">
        <v>552</v>
      </c>
      <c r="D796" s="36" t="s">
        <v>2147</v>
      </c>
    </row>
    <row r="797">
      <c r="A797" s="36" t="s">
        <v>74</v>
      </c>
      <c r="B797" s="36" t="s">
        <v>2948</v>
      </c>
      <c r="C797" s="36" t="s">
        <v>552</v>
      </c>
      <c r="D797" s="36" t="s">
        <v>2149</v>
      </c>
    </row>
    <row r="798">
      <c r="A798" s="36" t="s">
        <v>74</v>
      </c>
      <c r="B798" s="36" t="s">
        <v>2948</v>
      </c>
      <c r="C798" s="36" t="s">
        <v>552</v>
      </c>
      <c r="D798" s="36" t="s">
        <v>2151</v>
      </c>
    </row>
    <row r="799">
      <c r="A799" s="36" t="s">
        <v>74</v>
      </c>
      <c r="B799" s="36" t="s">
        <v>2948</v>
      </c>
      <c r="C799" s="36" t="s">
        <v>552</v>
      </c>
      <c r="D799" s="36" t="s">
        <v>2062</v>
      </c>
    </row>
    <row r="800">
      <c r="A800" s="36" t="s">
        <v>74</v>
      </c>
      <c r="B800" s="36" t="s">
        <v>2948</v>
      </c>
      <c r="C800" s="36" t="s">
        <v>557</v>
      </c>
      <c r="D800" s="36" t="s">
        <v>2154</v>
      </c>
    </row>
    <row r="801">
      <c r="A801" s="36" t="s">
        <v>74</v>
      </c>
      <c r="B801" s="36" t="s">
        <v>2948</v>
      </c>
      <c r="C801" s="36" t="s">
        <v>557</v>
      </c>
      <c r="D801" s="36" t="s">
        <v>2156</v>
      </c>
    </row>
    <row r="802">
      <c r="A802" s="36" t="s">
        <v>74</v>
      </c>
      <c r="B802" s="36" t="s">
        <v>2948</v>
      </c>
      <c r="C802" s="36" t="s">
        <v>557</v>
      </c>
      <c r="D802" s="36" t="s">
        <v>2062</v>
      </c>
    </row>
    <row r="803">
      <c r="A803" s="36" t="s">
        <v>74</v>
      </c>
      <c r="B803" s="36" t="s">
        <v>2948</v>
      </c>
      <c r="C803" s="36" t="s">
        <v>562</v>
      </c>
      <c r="D803" s="36" t="s">
        <v>2113</v>
      </c>
    </row>
    <row r="804">
      <c r="A804" s="36" t="s">
        <v>74</v>
      </c>
      <c r="B804" s="36" t="s">
        <v>2948</v>
      </c>
      <c r="C804" s="36" t="s">
        <v>562</v>
      </c>
      <c r="D804" s="36" t="s">
        <v>2115</v>
      </c>
    </row>
    <row r="805">
      <c r="A805" s="36" t="s">
        <v>74</v>
      </c>
      <c r="B805" s="36" t="s">
        <v>2948</v>
      </c>
      <c r="C805" s="36" t="s">
        <v>562</v>
      </c>
      <c r="D805" s="36" t="s">
        <v>2117</v>
      </c>
    </row>
    <row r="806">
      <c r="A806" s="36" t="s">
        <v>74</v>
      </c>
      <c r="B806" s="36" t="s">
        <v>2948</v>
      </c>
      <c r="C806" s="36" t="s">
        <v>562</v>
      </c>
      <c r="D806" s="36" t="s">
        <v>2119</v>
      </c>
    </row>
    <row r="807">
      <c r="A807" s="36" t="s">
        <v>74</v>
      </c>
      <c r="B807" s="36" t="s">
        <v>2948</v>
      </c>
      <c r="C807" s="36" t="s">
        <v>562</v>
      </c>
      <c r="D807" s="36" t="s">
        <v>2121</v>
      </c>
    </row>
    <row r="808">
      <c r="A808" s="36" t="s">
        <v>74</v>
      </c>
      <c r="B808" s="36" t="s">
        <v>2948</v>
      </c>
      <c r="C808" s="36" t="s">
        <v>562</v>
      </c>
      <c r="D808" s="36" t="s">
        <v>2123</v>
      </c>
    </row>
    <row r="809">
      <c r="A809" s="36" t="s">
        <v>74</v>
      </c>
      <c r="B809" s="36" t="s">
        <v>2948</v>
      </c>
      <c r="C809" s="36" t="s">
        <v>562</v>
      </c>
      <c r="D809" s="36" t="s">
        <v>2125</v>
      </c>
    </row>
    <row r="810">
      <c r="A810" s="36" t="s">
        <v>74</v>
      </c>
      <c r="B810" s="36" t="s">
        <v>2948</v>
      </c>
      <c r="C810" s="36" t="s">
        <v>562</v>
      </c>
      <c r="D810" s="36" t="s">
        <v>2127</v>
      </c>
    </row>
    <row r="811">
      <c r="A811" s="36" t="s">
        <v>74</v>
      </c>
      <c r="B811" s="36" t="s">
        <v>2948</v>
      </c>
      <c r="C811" s="36" t="s">
        <v>562</v>
      </c>
      <c r="D811" s="36" t="s">
        <v>2129</v>
      </c>
    </row>
    <row r="812">
      <c r="A812" s="36" t="s">
        <v>74</v>
      </c>
      <c r="B812" s="36" t="s">
        <v>2948</v>
      </c>
      <c r="C812" s="36" t="s">
        <v>562</v>
      </c>
      <c r="D812" s="36" t="s">
        <v>2131</v>
      </c>
    </row>
    <row r="813">
      <c r="A813" s="36" t="s">
        <v>74</v>
      </c>
      <c r="B813" s="36" t="s">
        <v>2948</v>
      </c>
      <c r="C813" s="36" t="s">
        <v>562</v>
      </c>
      <c r="D813" s="36" t="s">
        <v>2133</v>
      </c>
    </row>
    <row r="814">
      <c r="A814" s="36" t="s">
        <v>74</v>
      </c>
      <c r="B814" s="36" t="s">
        <v>2948</v>
      </c>
      <c r="C814" s="36" t="s">
        <v>562</v>
      </c>
      <c r="D814" s="36" t="s">
        <v>2135</v>
      </c>
    </row>
    <row r="815">
      <c r="A815" s="36" t="s">
        <v>74</v>
      </c>
      <c r="B815" s="36" t="s">
        <v>2948</v>
      </c>
      <c r="C815" s="36" t="s">
        <v>562</v>
      </c>
      <c r="D815" s="36" t="s">
        <v>2137</v>
      </c>
    </row>
    <row r="816">
      <c r="A816" s="36" t="s">
        <v>74</v>
      </c>
      <c r="B816" s="36" t="s">
        <v>2948</v>
      </c>
      <c r="C816" s="36" t="s">
        <v>562</v>
      </c>
      <c r="D816" s="36" t="s">
        <v>2139</v>
      </c>
    </row>
    <row r="817">
      <c r="A817" s="36" t="s">
        <v>74</v>
      </c>
      <c r="B817" s="36" t="s">
        <v>2948</v>
      </c>
      <c r="C817" s="36" t="s">
        <v>562</v>
      </c>
      <c r="D817" s="36" t="s">
        <v>2141</v>
      </c>
    </row>
    <row r="818">
      <c r="A818" s="36" t="s">
        <v>74</v>
      </c>
      <c r="B818" s="36" t="s">
        <v>2948</v>
      </c>
      <c r="C818" s="36" t="s">
        <v>562</v>
      </c>
      <c r="D818" s="36" t="s">
        <v>2143</v>
      </c>
    </row>
    <row r="819">
      <c r="A819" s="36" t="s">
        <v>74</v>
      </c>
      <c r="B819" s="36" t="s">
        <v>2948</v>
      </c>
      <c r="C819" s="36" t="s">
        <v>562</v>
      </c>
      <c r="D819" s="36" t="s">
        <v>2145</v>
      </c>
    </row>
    <row r="820">
      <c r="A820" s="36" t="s">
        <v>74</v>
      </c>
      <c r="B820" s="36" t="s">
        <v>2948</v>
      </c>
      <c r="C820" s="36" t="s">
        <v>567</v>
      </c>
      <c r="D820" s="36" t="s">
        <v>2147</v>
      </c>
    </row>
    <row r="821">
      <c r="A821" s="36" t="s">
        <v>74</v>
      </c>
      <c r="B821" s="36" t="s">
        <v>2948</v>
      </c>
      <c r="C821" s="36" t="s">
        <v>567</v>
      </c>
      <c r="D821" s="36" t="s">
        <v>2149</v>
      </c>
    </row>
    <row r="822">
      <c r="A822" s="36" t="s">
        <v>74</v>
      </c>
      <c r="B822" s="36" t="s">
        <v>2948</v>
      </c>
      <c r="C822" s="36" t="s">
        <v>567</v>
      </c>
      <c r="D822" s="36" t="s">
        <v>2151</v>
      </c>
    </row>
    <row r="823">
      <c r="A823" s="36" t="s">
        <v>74</v>
      </c>
      <c r="B823" s="36" t="s">
        <v>2948</v>
      </c>
      <c r="C823" s="36" t="s">
        <v>572</v>
      </c>
      <c r="D823" s="36" t="s">
        <v>2113</v>
      </c>
    </row>
    <row r="824">
      <c r="A824" s="36" t="s">
        <v>74</v>
      </c>
      <c r="B824" s="36" t="s">
        <v>2948</v>
      </c>
      <c r="C824" s="36" t="s">
        <v>572</v>
      </c>
      <c r="D824" s="36" t="s">
        <v>2115</v>
      </c>
    </row>
    <row r="825">
      <c r="A825" s="36" t="s">
        <v>74</v>
      </c>
      <c r="B825" s="36" t="s">
        <v>2948</v>
      </c>
      <c r="C825" s="36" t="s">
        <v>572</v>
      </c>
      <c r="D825" s="36" t="s">
        <v>2117</v>
      </c>
    </row>
    <row r="826">
      <c r="A826" s="36" t="s">
        <v>74</v>
      </c>
      <c r="B826" s="36" t="s">
        <v>2948</v>
      </c>
      <c r="C826" s="36" t="s">
        <v>572</v>
      </c>
      <c r="D826" s="36" t="s">
        <v>2119</v>
      </c>
    </row>
    <row r="827">
      <c r="A827" s="36" t="s">
        <v>74</v>
      </c>
      <c r="B827" s="36" t="s">
        <v>2948</v>
      </c>
      <c r="C827" s="36" t="s">
        <v>572</v>
      </c>
      <c r="D827" s="36" t="s">
        <v>2121</v>
      </c>
    </row>
    <row r="828">
      <c r="A828" s="36" t="s">
        <v>74</v>
      </c>
      <c r="B828" s="36" t="s">
        <v>2948</v>
      </c>
      <c r="C828" s="36" t="s">
        <v>572</v>
      </c>
      <c r="D828" s="36" t="s">
        <v>2123</v>
      </c>
    </row>
    <row r="829">
      <c r="A829" s="36" t="s">
        <v>74</v>
      </c>
      <c r="B829" s="36" t="s">
        <v>2948</v>
      </c>
      <c r="C829" s="36" t="s">
        <v>572</v>
      </c>
      <c r="D829" s="36" t="s">
        <v>2125</v>
      </c>
    </row>
    <row r="830">
      <c r="A830" s="36" t="s">
        <v>74</v>
      </c>
      <c r="B830" s="36" t="s">
        <v>2948</v>
      </c>
      <c r="C830" s="36" t="s">
        <v>572</v>
      </c>
      <c r="D830" s="36" t="s">
        <v>2127</v>
      </c>
    </row>
    <row r="831">
      <c r="A831" s="36" t="s">
        <v>74</v>
      </c>
      <c r="B831" s="36" t="s">
        <v>2948</v>
      </c>
      <c r="C831" s="36" t="s">
        <v>572</v>
      </c>
      <c r="D831" s="36" t="s">
        <v>2129</v>
      </c>
    </row>
    <row r="832">
      <c r="A832" s="36" t="s">
        <v>74</v>
      </c>
      <c r="B832" s="36" t="s">
        <v>2948</v>
      </c>
      <c r="C832" s="36" t="s">
        <v>572</v>
      </c>
      <c r="D832" s="36" t="s">
        <v>2131</v>
      </c>
    </row>
    <row r="833">
      <c r="A833" s="36" t="s">
        <v>74</v>
      </c>
      <c r="B833" s="36" t="s">
        <v>2948</v>
      </c>
      <c r="C833" s="36" t="s">
        <v>572</v>
      </c>
      <c r="D833" s="36" t="s">
        <v>2133</v>
      </c>
    </row>
    <row r="834">
      <c r="A834" s="36" t="s">
        <v>74</v>
      </c>
      <c r="B834" s="36" t="s">
        <v>2948</v>
      </c>
      <c r="C834" s="36" t="s">
        <v>572</v>
      </c>
      <c r="D834" s="36" t="s">
        <v>2135</v>
      </c>
    </row>
    <row r="835">
      <c r="A835" s="36" t="s">
        <v>74</v>
      </c>
      <c r="B835" s="36" t="s">
        <v>2948</v>
      </c>
      <c r="C835" s="36" t="s">
        <v>572</v>
      </c>
      <c r="D835" s="36" t="s">
        <v>2137</v>
      </c>
    </row>
    <row r="836">
      <c r="A836" s="36" t="s">
        <v>74</v>
      </c>
      <c r="B836" s="36" t="s">
        <v>2948</v>
      </c>
      <c r="C836" s="36" t="s">
        <v>572</v>
      </c>
      <c r="D836" s="36" t="s">
        <v>2139</v>
      </c>
    </row>
    <row r="837">
      <c r="A837" s="36" t="s">
        <v>74</v>
      </c>
      <c r="B837" s="36" t="s">
        <v>2948</v>
      </c>
      <c r="C837" s="36" t="s">
        <v>572</v>
      </c>
      <c r="D837" s="36" t="s">
        <v>2141</v>
      </c>
    </row>
    <row r="838">
      <c r="A838" s="36" t="s">
        <v>74</v>
      </c>
      <c r="B838" s="36" t="s">
        <v>2948</v>
      </c>
      <c r="C838" s="36" t="s">
        <v>572</v>
      </c>
      <c r="D838" s="36" t="s">
        <v>2143</v>
      </c>
    </row>
    <row r="839">
      <c r="A839" s="36" t="s">
        <v>74</v>
      </c>
      <c r="B839" s="36" t="s">
        <v>2948</v>
      </c>
      <c r="C839" s="36" t="s">
        <v>572</v>
      </c>
      <c r="D839" s="36" t="s">
        <v>2145</v>
      </c>
    </row>
    <row r="840">
      <c r="A840" s="36" t="s">
        <v>74</v>
      </c>
      <c r="B840" s="36" t="s">
        <v>2948</v>
      </c>
      <c r="C840" s="36" t="s">
        <v>577</v>
      </c>
      <c r="D840" s="36" t="s">
        <v>2147</v>
      </c>
    </row>
    <row r="841">
      <c r="A841" s="36" t="s">
        <v>74</v>
      </c>
      <c r="B841" s="36" t="s">
        <v>2948</v>
      </c>
      <c r="C841" s="36" t="s">
        <v>577</v>
      </c>
      <c r="D841" s="36" t="s">
        <v>2149</v>
      </c>
    </row>
    <row r="842">
      <c r="A842" s="36" t="s">
        <v>74</v>
      </c>
      <c r="B842" s="36" t="s">
        <v>2948</v>
      </c>
      <c r="C842" s="36" t="s">
        <v>577</v>
      </c>
      <c r="D842" s="36" t="s">
        <v>2151</v>
      </c>
    </row>
    <row r="843">
      <c r="A843" s="36" t="s">
        <v>74</v>
      </c>
      <c r="B843" s="36" t="s">
        <v>2948</v>
      </c>
      <c r="C843" s="36" t="s">
        <v>577</v>
      </c>
      <c r="D843" s="36" t="s">
        <v>2062</v>
      </c>
    </row>
    <row r="844">
      <c r="A844" s="36" t="s">
        <v>74</v>
      </c>
      <c r="B844" s="36" t="s">
        <v>2948</v>
      </c>
      <c r="C844" s="36" t="s">
        <v>585</v>
      </c>
      <c r="D844" s="36" t="s">
        <v>2201</v>
      </c>
    </row>
    <row r="845">
      <c r="A845" s="36" t="s">
        <v>74</v>
      </c>
      <c r="B845" s="36" t="s">
        <v>2948</v>
      </c>
      <c r="C845" s="36" t="s">
        <v>585</v>
      </c>
      <c r="D845" s="36" t="s">
        <v>2203</v>
      </c>
    </row>
    <row r="846">
      <c r="A846" s="36" t="s">
        <v>74</v>
      </c>
      <c r="B846" s="36" t="s">
        <v>2948</v>
      </c>
      <c r="C846" s="36" t="s">
        <v>585</v>
      </c>
      <c r="D846" s="36" t="s">
        <v>2205</v>
      </c>
    </row>
    <row r="847">
      <c r="A847" s="36" t="s">
        <v>74</v>
      </c>
      <c r="B847" s="36" t="s">
        <v>2948</v>
      </c>
      <c r="C847" s="36" t="s">
        <v>585</v>
      </c>
      <c r="D847" s="36" t="s">
        <v>2207</v>
      </c>
    </row>
    <row r="848">
      <c r="A848" s="36" t="s">
        <v>74</v>
      </c>
      <c r="B848" s="36" t="s">
        <v>2948</v>
      </c>
      <c r="C848" s="36" t="s">
        <v>585</v>
      </c>
      <c r="D848" s="36" t="s">
        <v>2209</v>
      </c>
    </row>
    <row r="849">
      <c r="A849" s="36" t="s">
        <v>74</v>
      </c>
      <c r="B849" s="36" t="s">
        <v>2948</v>
      </c>
      <c r="C849" s="36" t="s">
        <v>585</v>
      </c>
      <c r="D849" s="36" t="s">
        <v>2211</v>
      </c>
    </row>
    <row r="850">
      <c r="A850" s="36" t="s">
        <v>74</v>
      </c>
      <c r="B850" s="36" t="s">
        <v>2948</v>
      </c>
      <c r="C850" s="36" t="s">
        <v>585</v>
      </c>
      <c r="D850" s="36" t="s">
        <v>2213</v>
      </c>
    </row>
    <row r="851">
      <c r="A851" s="36" t="s">
        <v>74</v>
      </c>
      <c r="B851" s="36" t="s">
        <v>2948</v>
      </c>
      <c r="C851" s="36" t="s">
        <v>585</v>
      </c>
      <c r="D851" s="36" t="s">
        <v>2215</v>
      </c>
    </row>
    <row r="852">
      <c r="A852" s="36" t="s">
        <v>74</v>
      </c>
      <c r="B852" s="36" t="s">
        <v>2948</v>
      </c>
      <c r="C852" s="36" t="s">
        <v>626</v>
      </c>
      <c r="D852" s="36" t="s">
        <v>2217</v>
      </c>
    </row>
    <row r="853">
      <c r="A853" s="36" t="s">
        <v>74</v>
      </c>
      <c r="B853" s="36" t="s">
        <v>2948</v>
      </c>
      <c r="C853" s="36" t="s">
        <v>626</v>
      </c>
      <c r="D853" s="36" t="s">
        <v>2219</v>
      </c>
    </row>
    <row r="854">
      <c r="A854" s="36" t="s">
        <v>74</v>
      </c>
      <c r="B854" s="36" t="s">
        <v>2948</v>
      </c>
      <c r="C854" s="36" t="s">
        <v>626</v>
      </c>
      <c r="D854" s="36" t="s">
        <v>2221</v>
      </c>
    </row>
    <row r="855">
      <c r="A855" s="36" t="s">
        <v>74</v>
      </c>
      <c r="B855" s="36" t="s">
        <v>2948</v>
      </c>
      <c r="C855" s="36" t="s">
        <v>642</v>
      </c>
      <c r="D855" s="36" t="s">
        <v>2223</v>
      </c>
    </row>
    <row r="856">
      <c r="A856" s="36" t="s">
        <v>74</v>
      </c>
      <c r="B856" s="36" t="s">
        <v>2948</v>
      </c>
      <c r="C856" s="36" t="s">
        <v>642</v>
      </c>
      <c r="D856" s="36" t="s">
        <v>17715</v>
      </c>
    </row>
    <row r="857">
      <c r="A857" s="36" t="s">
        <v>74</v>
      </c>
      <c r="B857" s="36" t="s">
        <v>2948</v>
      </c>
      <c r="C857" s="36" t="s">
        <v>642</v>
      </c>
      <c r="D857" s="36" t="s">
        <v>2228</v>
      </c>
    </row>
    <row r="858">
      <c r="A858" s="36" t="s">
        <v>74</v>
      </c>
      <c r="B858" s="36" t="s">
        <v>2948</v>
      </c>
      <c r="C858" s="36" t="s">
        <v>642</v>
      </c>
      <c r="D858" s="36" t="s">
        <v>2231</v>
      </c>
    </row>
    <row r="859">
      <c r="A859" s="36" t="s">
        <v>74</v>
      </c>
      <c r="B859" s="36" t="s">
        <v>2948</v>
      </c>
      <c r="C859" s="36" t="s">
        <v>642</v>
      </c>
      <c r="D859" s="36" t="s">
        <v>2233</v>
      </c>
    </row>
    <row r="860">
      <c r="A860" s="36" t="s">
        <v>74</v>
      </c>
      <c r="B860" s="36" t="s">
        <v>2948</v>
      </c>
      <c r="C860" s="36" t="s">
        <v>642</v>
      </c>
      <c r="D860" s="36" t="s">
        <v>2236</v>
      </c>
    </row>
    <row r="861">
      <c r="A861" s="36" t="s">
        <v>74</v>
      </c>
      <c r="B861" s="36" t="s">
        <v>2948</v>
      </c>
      <c r="C861" s="36" t="s">
        <v>642</v>
      </c>
      <c r="D861" s="36" t="s">
        <v>2238</v>
      </c>
    </row>
    <row r="862">
      <c r="A862" s="36" t="s">
        <v>74</v>
      </c>
      <c r="B862" s="36" t="s">
        <v>2948</v>
      </c>
      <c r="C862" s="36" t="s">
        <v>642</v>
      </c>
      <c r="D862" s="36" t="s">
        <v>2240</v>
      </c>
    </row>
    <row r="863">
      <c r="A863" s="36" t="s">
        <v>74</v>
      </c>
      <c r="B863" s="36" t="s">
        <v>2948</v>
      </c>
      <c r="C863" s="36" t="s">
        <v>642</v>
      </c>
      <c r="D863" s="36" t="s">
        <v>2241</v>
      </c>
    </row>
    <row r="864">
      <c r="A864" s="36" t="s">
        <v>74</v>
      </c>
      <c r="B864" s="36" t="s">
        <v>2948</v>
      </c>
      <c r="C864" s="36" t="s">
        <v>642</v>
      </c>
      <c r="D864" s="36" t="s">
        <v>17716</v>
      </c>
    </row>
    <row r="865">
      <c r="A865" s="36" t="s">
        <v>74</v>
      </c>
      <c r="B865" s="36" t="s">
        <v>2948</v>
      </c>
      <c r="C865" s="36" t="s">
        <v>642</v>
      </c>
      <c r="D865" s="36" t="s">
        <v>2229</v>
      </c>
    </row>
    <row r="866">
      <c r="A866" s="36" t="s">
        <v>74</v>
      </c>
      <c r="B866" s="36" t="s">
        <v>2948</v>
      </c>
      <c r="C866" s="36" t="s">
        <v>642</v>
      </c>
      <c r="D866" s="36" t="s">
        <v>17717</v>
      </c>
    </row>
    <row r="867">
      <c r="A867" s="36" t="s">
        <v>74</v>
      </c>
      <c r="B867" s="36" t="s">
        <v>2948</v>
      </c>
      <c r="C867" s="36" t="s">
        <v>675</v>
      </c>
      <c r="D867" s="36" t="s">
        <v>2246</v>
      </c>
    </row>
    <row r="868">
      <c r="A868" s="36" t="s">
        <v>74</v>
      </c>
      <c r="B868" s="36" t="s">
        <v>2948</v>
      </c>
      <c r="C868" s="36" t="s">
        <v>675</v>
      </c>
      <c r="D868" s="36" t="s">
        <v>2248</v>
      </c>
    </row>
    <row r="869">
      <c r="A869" s="36" t="s">
        <v>74</v>
      </c>
      <c r="B869" s="36" t="s">
        <v>2948</v>
      </c>
      <c r="C869" s="36" t="s">
        <v>675</v>
      </c>
      <c r="D869" s="36" t="s">
        <v>2250</v>
      </c>
    </row>
    <row r="870">
      <c r="A870" s="36" t="s">
        <v>74</v>
      </c>
      <c r="B870" s="36" t="s">
        <v>2948</v>
      </c>
      <c r="C870" s="36" t="s">
        <v>681</v>
      </c>
      <c r="D870" s="36" t="s">
        <v>2252</v>
      </c>
    </row>
    <row r="871">
      <c r="A871" s="36" t="s">
        <v>74</v>
      </c>
      <c r="B871" s="36" t="s">
        <v>2948</v>
      </c>
      <c r="C871" s="36" t="s">
        <v>681</v>
      </c>
      <c r="D871" s="36" t="s">
        <v>2254</v>
      </c>
    </row>
    <row r="872">
      <c r="A872" s="36" t="s">
        <v>74</v>
      </c>
      <c r="B872" s="36" t="s">
        <v>2948</v>
      </c>
      <c r="C872" s="36" t="s">
        <v>690</v>
      </c>
      <c r="D872" s="36" t="s">
        <v>2201</v>
      </c>
    </row>
    <row r="873">
      <c r="A873" s="36" t="s">
        <v>74</v>
      </c>
      <c r="B873" s="36" t="s">
        <v>2948</v>
      </c>
      <c r="C873" s="36" t="s">
        <v>690</v>
      </c>
      <c r="D873" s="36" t="s">
        <v>2203</v>
      </c>
    </row>
    <row r="874">
      <c r="A874" s="36" t="s">
        <v>74</v>
      </c>
      <c r="B874" s="36" t="s">
        <v>2948</v>
      </c>
      <c r="C874" s="36" t="s">
        <v>690</v>
      </c>
      <c r="D874" s="36" t="s">
        <v>2205</v>
      </c>
    </row>
    <row r="875">
      <c r="A875" s="36" t="s">
        <v>74</v>
      </c>
      <c r="B875" s="36" t="s">
        <v>2948</v>
      </c>
      <c r="C875" s="36" t="s">
        <v>690</v>
      </c>
      <c r="D875" s="36" t="s">
        <v>2207</v>
      </c>
    </row>
    <row r="876">
      <c r="A876" s="36" t="s">
        <v>74</v>
      </c>
      <c r="B876" s="36" t="s">
        <v>2948</v>
      </c>
      <c r="C876" s="36" t="s">
        <v>690</v>
      </c>
      <c r="D876" s="36" t="s">
        <v>2209</v>
      </c>
    </row>
    <row r="877">
      <c r="A877" s="36" t="s">
        <v>74</v>
      </c>
      <c r="B877" s="36" t="s">
        <v>2948</v>
      </c>
      <c r="C877" s="36" t="s">
        <v>690</v>
      </c>
      <c r="D877" s="36" t="s">
        <v>2211</v>
      </c>
    </row>
    <row r="878">
      <c r="A878" s="36" t="s">
        <v>74</v>
      </c>
      <c r="B878" s="36" t="s">
        <v>2948</v>
      </c>
      <c r="C878" s="36" t="s">
        <v>690</v>
      </c>
      <c r="D878" s="36" t="s">
        <v>2213</v>
      </c>
    </row>
    <row r="879">
      <c r="A879" s="36" t="s">
        <v>74</v>
      </c>
      <c r="B879" s="36" t="s">
        <v>2948</v>
      </c>
      <c r="C879" s="36" t="s">
        <v>690</v>
      </c>
      <c r="D879" s="36" t="s">
        <v>2215</v>
      </c>
    </row>
    <row r="880">
      <c r="A880" s="36" t="s">
        <v>74</v>
      </c>
      <c r="B880" s="36" t="s">
        <v>2948</v>
      </c>
      <c r="C880" s="36" t="s">
        <v>707</v>
      </c>
      <c r="D880" s="36" t="s">
        <v>2217</v>
      </c>
    </row>
    <row r="881">
      <c r="A881" s="36" t="s">
        <v>74</v>
      </c>
      <c r="B881" s="36" t="s">
        <v>2948</v>
      </c>
      <c r="C881" s="36" t="s">
        <v>707</v>
      </c>
      <c r="D881" s="36" t="s">
        <v>2219</v>
      </c>
    </row>
    <row r="882">
      <c r="A882" s="36" t="s">
        <v>74</v>
      </c>
      <c r="B882" s="36" t="s">
        <v>2948</v>
      </c>
      <c r="C882" s="36" t="s">
        <v>707</v>
      </c>
      <c r="D882" s="36" t="s">
        <v>2221</v>
      </c>
    </row>
    <row r="883">
      <c r="A883" s="36" t="s">
        <v>74</v>
      </c>
      <c r="B883" s="36" t="s">
        <v>2948</v>
      </c>
      <c r="C883" s="36" t="s">
        <v>707</v>
      </c>
      <c r="D883" s="36" t="s">
        <v>2267</v>
      </c>
    </row>
    <row r="884">
      <c r="A884" s="36" t="s">
        <v>74</v>
      </c>
      <c r="B884" s="36" t="s">
        <v>2948</v>
      </c>
      <c r="C884" s="36" t="s">
        <v>713</v>
      </c>
      <c r="D884" s="36" t="s">
        <v>17716</v>
      </c>
    </row>
    <row r="885">
      <c r="A885" s="36" t="s">
        <v>74</v>
      </c>
      <c r="B885" s="36" t="s">
        <v>2948</v>
      </c>
      <c r="C885" s="36" t="s">
        <v>713</v>
      </c>
      <c r="D885" s="36" t="s">
        <v>2271</v>
      </c>
    </row>
    <row r="886">
      <c r="A886" s="36" t="s">
        <v>74</v>
      </c>
      <c r="B886" s="36" t="s">
        <v>2948</v>
      </c>
      <c r="C886" s="36" t="s">
        <v>713</v>
      </c>
      <c r="D886" s="36" t="s">
        <v>2231</v>
      </c>
    </row>
    <row r="887">
      <c r="A887" s="36" t="s">
        <v>74</v>
      </c>
      <c r="B887" s="36" t="s">
        <v>2948</v>
      </c>
      <c r="C887" s="36" t="s">
        <v>713</v>
      </c>
      <c r="D887" s="36" t="s">
        <v>2233</v>
      </c>
    </row>
    <row r="888">
      <c r="A888" s="36" t="s">
        <v>74</v>
      </c>
      <c r="B888" s="36" t="s">
        <v>2948</v>
      </c>
      <c r="C888" s="36" t="s">
        <v>713</v>
      </c>
      <c r="D888" s="36" t="s">
        <v>2238</v>
      </c>
    </row>
    <row r="889">
      <c r="A889" s="36" t="s">
        <v>74</v>
      </c>
      <c r="B889" s="36" t="s">
        <v>2948</v>
      </c>
      <c r="C889" s="36" t="s">
        <v>713</v>
      </c>
      <c r="D889" s="36" t="s">
        <v>2229</v>
      </c>
    </row>
    <row r="890">
      <c r="A890" s="36" t="s">
        <v>74</v>
      </c>
      <c r="B890" s="36" t="s">
        <v>2948</v>
      </c>
      <c r="C890" s="36" t="s">
        <v>713</v>
      </c>
      <c r="D890" s="36" t="s">
        <v>2223</v>
      </c>
    </row>
    <row r="891">
      <c r="A891" s="36" t="s">
        <v>74</v>
      </c>
      <c r="B891" s="36" t="s">
        <v>2948</v>
      </c>
      <c r="C891" s="36" t="s">
        <v>713</v>
      </c>
      <c r="D891" s="36" t="s">
        <v>2272</v>
      </c>
    </row>
    <row r="892">
      <c r="A892" s="36" t="s">
        <v>74</v>
      </c>
      <c r="B892" s="36" t="s">
        <v>2948</v>
      </c>
      <c r="C892" s="36" t="s">
        <v>713</v>
      </c>
      <c r="D892" s="36" t="s">
        <v>2236</v>
      </c>
    </row>
    <row r="893">
      <c r="A893" s="36" t="s">
        <v>74</v>
      </c>
      <c r="B893" s="36" t="s">
        <v>2948</v>
      </c>
      <c r="C893" s="36" t="s">
        <v>713</v>
      </c>
      <c r="D893" s="36" t="s">
        <v>2240</v>
      </c>
    </row>
    <row r="894">
      <c r="A894" s="36" t="s">
        <v>74</v>
      </c>
      <c r="B894" s="36" t="s">
        <v>2948</v>
      </c>
      <c r="C894" s="36" t="s">
        <v>713</v>
      </c>
      <c r="D894" s="36" t="s">
        <v>17718</v>
      </c>
    </row>
    <row r="895">
      <c r="A895" s="36" t="s">
        <v>74</v>
      </c>
      <c r="B895" s="36" t="s">
        <v>2948</v>
      </c>
      <c r="C895" s="36" t="s">
        <v>754</v>
      </c>
      <c r="D895" s="36" t="s">
        <v>2250</v>
      </c>
    </row>
    <row r="896">
      <c r="A896" s="36" t="s">
        <v>74</v>
      </c>
      <c r="B896" s="36" t="s">
        <v>2948</v>
      </c>
      <c r="C896" s="36" t="s">
        <v>754</v>
      </c>
      <c r="D896" s="36" t="s">
        <v>2248</v>
      </c>
    </row>
    <row r="897">
      <c r="A897" s="36" t="s">
        <v>74</v>
      </c>
      <c r="B897" s="36" t="s">
        <v>2948</v>
      </c>
      <c r="C897" s="36" t="s">
        <v>754</v>
      </c>
      <c r="D897" s="36" t="s">
        <v>2246</v>
      </c>
    </row>
    <row r="898">
      <c r="A898" s="36" t="s">
        <v>74</v>
      </c>
      <c r="B898" s="36" t="s">
        <v>2948</v>
      </c>
      <c r="C898" s="36" t="s">
        <v>754</v>
      </c>
      <c r="D898" s="36" t="s">
        <v>2244</v>
      </c>
    </row>
    <row r="899">
      <c r="A899" s="36" t="s">
        <v>74</v>
      </c>
      <c r="B899" s="36" t="s">
        <v>2948</v>
      </c>
      <c r="C899" s="36" t="s">
        <v>754</v>
      </c>
      <c r="D899" s="36" t="s">
        <v>2242</v>
      </c>
    </row>
    <row r="900">
      <c r="A900" s="36" t="s">
        <v>74</v>
      </c>
      <c r="B900" s="36" t="s">
        <v>2948</v>
      </c>
      <c r="C900" s="36" t="s">
        <v>760</v>
      </c>
      <c r="D900" s="36" t="s">
        <v>2252</v>
      </c>
    </row>
    <row r="901">
      <c r="A901" s="36" t="s">
        <v>74</v>
      </c>
      <c r="B901" s="36" t="s">
        <v>2948</v>
      </c>
      <c r="C901" s="36" t="s">
        <v>760</v>
      </c>
      <c r="D901" s="36" t="s">
        <v>2254</v>
      </c>
    </row>
    <row r="902">
      <c r="A902" s="36" t="s">
        <v>74</v>
      </c>
      <c r="B902" s="36" t="s">
        <v>2948</v>
      </c>
      <c r="C902" s="36" t="s">
        <v>796</v>
      </c>
      <c r="D902" s="36" t="s">
        <v>2046</v>
      </c>
    </row>
    <row r="903">
      <c r="A903" s="36" t="s">
        <v>74</v>
      </c>
      <c r="B903" s="36" t="s">
        <v>2948</v>
      </c>
      <c r="C903" s="36" t="s">
        <v>796</v>
      </c>
      <c r="D903" s="36" t="s">
        <v>2049</v>
      </c>
    </row>
    <row r="904">
      <c r="A904" s="36" t="s">
        <v>74</v>
      </c>
      <c r="B904" s="36" t="s">
        <v>2948</v>
      </c>
      <c r="C904" s="36" t="s">
        <v>796</v>
      </c>
      <c r="D904" s="36" t="s">
        <v>2062</v>
      </c>
    </row>
    <row r="905">
      <c r="A905" s="36" t="s">
        <v>74</v>
      </c>
      <c r="B905" s="36" t="s">
        <v>2948</v>
      </c>
      <c r="C905" s="36" t="s">
        <v>805</v>
      </c>
      <c r="D905" s="36" t="s">
        <v>2288</v>
      </c>
    </row>
    <row r="906">
      <c r="A906" s="36" t="s">
        <v>74</v>
      </c>
      <c r="B906" s="36" t="s">
        <v>2948</v>
      </c>
      <c r="C906" s="36" t="s">
        <v>805</v>
      </c>
      <c r="D906" s="36" t="s">
        <v>2290</v>
      </c>
    </row>
    <row r="907">
      <c r="A907" s="36" t="s">
        <v>74</v>
      </c>
      <c r="B907" s="36" t="s">
        <v>2948</v>
      </c>
      <c r="C907" s="36" t="s">
        <v>805</v>
      </c>
      <c r="D907" s="36" t="s">
        <v>2292</v>
      </c>
    </row>
    <row r="908">
      <c r="A908" s="36" t="s">
        <v>74</v>
      </c>
      <c r="B908" s="36" t="s">
        <v>2948</v>
      </c>
      <c r="C908" s="36" t="s">
        <v>805</v>
      </c>
      <c r="D908" s="36" t="s">
        <v>2294</v>
      </c>
    </row>
    <row r="909">
      <c r="A909" s="36" t="s">
        <v>74</v>
      </c>
      <c r="B909" s="36" t="s">
        <v>2948</v>
      </c>
      <c r="C909" s="36" t="s">
        <v>805</v>
      </c>
      <c r="D909" s="36" t="s">
        <v>2296</v>
      </c>
    </row>
    <row r="910">
      <c r="A910" s="36" t="s">
        <v>74</v>
      </c>
      <c r="B910" s="36" t="s">
        <v>2948</v>
      </c>
      <c r="C910" s="36" t="s">
        <v>805</v>
      </c>
      <c r="D910" s="36" t="s">
        <v>2298</v>
      </c>
    </row>
    <row r="911">
      <c r="A911" s="36" t="s">
        <v>74</v>
      </c>
      <c r="B911" s="36" t="s">
        <v>2948</v>
      </c>
      <c r="C911" s="36" t="s">
        <v>805</v>
      </c>
      <c r="D911" s="36" t="s">
        <v>2300</v>
      </c>
    </row>
    <row r="912">
      <c r="A912" s="36" t="s">
        <v>74</v>
      </c>
      <c r="B912" s="36" t="s">
        <v>2948</v>
      </c>
      <c r="C912" s="36" t="s">
        <v>805</v>
      </c>
      <c r="D912" s="36" t="s">
        <v>2302</v>
      </c>
    </row>
    <row r="913">
      <c r="A913" s="36" t="s">
        <v>74</v>
      </c>
      <c r="B913" s="36" t="s">
        <v>2948</v>
      </c>
      <c r="C913" s="36" t="s">
        <v>805</v>
      </c>
      <c r="D913" s="36" t="s">
        <v>2304</v>
      </c>
    </row>
    <row r="914">
      <c r="A914" s="36" t="s">
        <v>74</v>
      </c>
      <c r="B914" s="36" t="s">
        <v>2948</v>
      </c>
      <c r="C914" s="36" t="s">
        <v>805</v>
      </c>
      <c r="D914" s="36" t="s">
        <v>2306</v>
      </c>
    </row>
    <row r="915">
      <c r="A915" s="36" t="s">
        <v>74</v>
      </c>
      <c r="B915" s="36" t="s">
        <v>2948</v>
      </c>
      <c r="C915" s="36" t="s">
        <v>805</v>
      </c>
      <c r="D915" s="36" t="s">
        <v>2308</v>
      </c>
    </row>
    <row r="916">
      <c r="A916" s="36" t="s">
        <v>74</v>
      </c>
      <c r="B916" s="36" t="s">
        <v>2948</v>
      </c>
      <c r="C916" s="36" t="s">
        <v>805</v>
      </c>
      <c r="D916" s="36" t="s">
        <v>2310</v>
      </c>
    </row>
    <row r="917">
      <c r="A917" s="36" t="s">
        <v>74</v>
      </c>
      <c r="B917" s="36" t="s">
        <v>2948</v>
      </c>
      <c r="C917" s="36" t="s">
        <v>805</v>
      </c>
      <c r="D917" s="36" t="s">
        <v>2312</v>
      </c>
    </row>
    <row r="918">
      <c r="A918" s="36" t="s">
        <v>74</v>
      </c>
      <c r="B918" s="36" t="s">
        <v>2948</v>
      </c>
      <c r="C918" s="36" t="s">
        <v>805</v>
      </c>
      <c r="D918" s="36" t="s">
        <v>2314</v>
      </c>
    </row>
    <row r="919">
      <c r="A919" s="36" t="s">
        <v>74</v>
      </c>
      <c r="B919" s="36" t="s">
        <v>2948</v>
      </c>
      <c r="C919" s="36" t="s">
        <v>805</v>
      </c>
      <c r="D919" s="36" t="s">
        <v>2316</v>
      </c>
    </row>
    <row r="920">
      <c r="A920" s="36" t="s">
        <v>74</v>
      </c>
      <c r="B920" s="36" t="s">
        <v>2948</v>
      </c>
      <c r="C920" s="36" t="s">
        <v>805</v>
      </c>
      <c r="D920" s="36" t="s">
        <v>2318</v>
      </c>
    </row>
    <row r="921">
      <c r="A921" s="36" t="s">
        <v>74</v>
      </c>
      <c r="B921" s="36" t="s">
        <v>2948</v>
      </c>
      <c r="C921" s="36" t="s">
        <v>805</v>
      </c>
      <c r="D921" s="36" t="s">
        <v>2320</v>
      </c>
    </row>
    <row r="922">
      <c r="A922" s="36" t="s">
        <v>74</v>
      </c>
      <c r="B922" s="36" t="s">
        <v>2948</v>
      </c>
      <c r="C922" s="36" t="s">
        <v>805</v>
      </c>
      <c r="D922" s="36" t="s">
        <v>2322</v>
      </c>
    </row>
    <row r="923">
      <c r="A923" s="36" t="s">
        <v>74</v>
      </c>
      <c r="B923" s="36" t="s">
        <v>2948</v>
      </c>
      <c r="C923" s="36" t="s">
        <v>805</v>
      </c>
      <c r="D923" s="36" t="s">
        <v>2324</v>
      </c>
    </row>
    <row r="924">
      <c r="A924" s="36" t="s">
        <v>74</v>
      </c>
      <c r="B924" s="36" t="s">
        <v>2948</v>
      </c>
      <c r="C924" s="36" t="s">
        <v>805</v>
      </c>
      <c r="D924" s="36" t="s">
        <v>2326</v>
      </c>
    </row>
    <row r="925">
      <c r="A925" s="36" t="s">
        <v>74</v>
      </c>
      <c r="B925" s="36" t="s">
        <v>2948</v>
      </c>
      <c r="C925" s="36" t="s">
        <v>805</v>
      </c>
      <c r="D925" s="36" t="s">
        <v>2328</v>
      </c>
    </row>
    <row r="926">
      <c r="A926" s="36" t="s">
        <v>74</v>
      </c>
      <c r="B926" s="36" t="s">
        <v>2948</v>
      </c>
      <c r="C926" s="36" t="s">
        <v>805</v>
      </c>
      <c r="D926" s="36" t="s">
        <v>2330</v>
      </c>
    </row>
    <row r="927">
      <c r="A927" s="36" t="s">
        <v>74</v>
      </c>
      <c r="B927" s="36" t="s">
        <v>2948</v>
      </c>
      <c r="C927" s="36" t="s">
        <v>805</v>
      </c>
      <c r="D927" s="36" t="s">
        <v>2332</v>
      </c>
    </row>
    <row r="928">
      <c r="A928" s="36" t="s">
        <v>74</v>
      </c>
      <c r="B928" s="36" t="s">
        <v>2948</v>
      </c>
      <c r="C928" s="36" t="s">
        <v>805</v>
      </c>
      <c r="D928" s="36" t="s">
        <v>2334</v>
      </c>
    </row>
    <row r="929">
      <c r="A929" s="36" t="s">
        <v>74</v>
      </c>
      <c r="B929" s="36" t="s">
        <v>2948</v>
      </c>
      <c r="C929" s="36" t="s">
        <v>805</v>
      </c>
      <c r="D929" s="36" t="s">
        <v>2336</v>
      </c>
    </row>
    <row r="930">
      <c r="A930" s="36" t="s">
        <v>74</v>
      </c>
      <c r="B930" s="36" t="s">
        <v>2948</v>
      </c>
      <c r="C930" s="36" t="s">
        <v>823</v>
      </c>
      <c r="D930" s="36" t="s">
        <v>2340</v>
      </c>
    </row>
    <row r="931">
      <c r="A931" s="36" t="s">
        <v>74</v>
      </c>
      <c r="B931" s="36" t="s">
        <v>2948</v>
      </c>
      <c r="C931" s="36" t="s">
        <v>823</v>
      </c>
      <c r="D931" s="36" t="s">
        <v>2342</v>
      </c>
    </row>
    <row r="932">
      <c r="A932" s="36" t="s">
        <v>74</v>
      </c>
      <c r="B932" s="36" t="s">
        <v>2948</v>
      </c>
      <c r="C932" s="36" t="s">
        <v>823</v>
      </c>
      <c r="D932" s="36" t="s">
        <v>2344</v>
      </c>
    </row>
    <row r="933">
      <c r="A933" s="36" t="s">
        <v>74</v>
      </c>
      <c r="B933" s="36" t="s">
        <v>2948</v>
      </c>
      <c r="C933" s="36" t="s">
        <v>823</v>
      </c>
      <c r="D933" s="36" t="s">
        <v>2346</v>
      </c>
    </row>
    <row r="934">
      <c r="A934" s="36" t="s">
        <v>74</v>
      </c>
      <c r="B934" s="36" t="s">
        <v>2948</v>
      </c>
      <c r="C934" s="36" t="s">
        <v>823</v>
      </c>
      <c r="D934" s="36" t="s">
        <v>2348</v>
      </c>
    </row>
    <row r="935">
      <c r="A935" s="36" t="s">
        <v>74</v>
      </c>
      <c r="B935" s="36" t="s">
        <v>2948</v>
      </c>
      <c r="C935" s="36" t="s">
        <v>840</v>
      </c>
      <c r="D935" s="36" t="s">
        <v>2356</v>
      </c>
    </row>
    <row r="936">
      <c r="A936" s="36" t="s">
        <v>74</v>
      </c>
      <c r="B936" s="36" t="s">
        <v>2948</v>
      </c>
      <c r="C936" s="36" t="s">
        <v>840</v>
      </c>
      <c r="D936" s="36" t="s">
        <v>2358</v>
      </c>
    </row>
    <row r="937">
      <c r="A937" s="36" t="s">
        <v>74</v>
      </c>
      <c r="B937" s="36" t="s">
        <v>2948</v>
      </c>
      <c r="C937" s="36" t="s">
        <v>852</v>
      </c>
      <c r="D937" s="36" t="s">
        <v>2360</v>
      </c>
    </row>
    <row r="938">
      <c r="A938" s="36" t="s">
        <v>74</v>
      </c>
      <c r="B938" s="36" t="s">
        <v>2948</v>
      </c>
      <c r="C938" s="36" t="s">
        <v>867</v>
      </c>
      <c r="D938" s="36" t="s">
        <v>2368</v>
      </c>
    </row>
    <row r="939">
      <c r="A939" s="36" t="s">
        <v>74</v>
      </c>
      <c r="B939" s="36" t="s">
        <v>2948</v>
      </c>
      <c r="C939" s="36" t="s">
        <v>867</v>
      </c>
      <c r="D939" s="36" t="s">
        <v>2370</v>
      </c>
    </row>
    <row r="940">
      <c r="A940" s="36" t="s">
        <v>74</v>
      </c>
      <c r="B940" s="36" t="s">
        <v>2948</v>
      </c>
      <c r="C940" s="36" t="s">
        <v>867</v>
      </c>
      <c r="D940" s="36" t="s">
        <v>2372</v>
      </c>
    </row>
    <row r="941">
      <c r="A941" s="36" t="s">
        <v>74</v>
      </c>
      <c r="B941" s="36" t="s">
        <v>2948</v>
      </c>
      <c r="C941" s="36" t="s">
        <v>867</v>
      </c>
      <c r="D941" s="36" t="s">
        <v>2374</v>
      </c>
    </row>
    <row r="942">
      <c r="A942" s="36" t="s">
        <v>74</v>
      </c>
      <c r="B942" s="36" t="s">
        <v>2948</v>
      </c>
      <c r="C942" s="36" t="s">
        <v>894</v>
      </c>
      <c r="D942" s="36" t="s">
        <v>2376</v>
      </c>
    </row>
    <row r="943">
      <c r="A943" s="36" t="s">
        <v>74</v>
      </c>
      <c r="B943" s="36" t="s">
        <v>2948</v>
      </c>
      <c r="C943" s="36" t="s">
        <v>894</v>
      </c>
      <c r="D943" s="36" t="s">
        <v>2378</v>
      </c>
    </row>
    <row r="944">
      <c r="A944" s="36" t="s">
        <v>74</v>
      </c>
      <c r="B944" s="36" t="s">
        <v>2948</v>
      </c>
      <c r="C944" s="36" t="s">
        <v>894</v>
      </c>
      <c r="D944" s="36" t="s">
        <v>2380</v>
      </c>
    </row>
    <row r="945">
      <c r="A945" s="36" t="s">
        <v>74</v>
      </c>
      <c r="B945" s="36" t="s">
        <v>2948</v>
      </c>
      <c r="C945" s="36" t="s">
        <v>946</v>
      </c>
      <c r="D945" s="36" t="s">
        <v>2386</v>
      </c>
    </row>
    <row r="946">
      <c r="A946" s="36" t="s">
        <v>74</v>
      </c>
      <c r="B946" s="36" t="s">
        <v>2948</v>
      </c>
      <c r="C946" s="36" t="s">
        <v>946</v>
      </c>
      <c r="D946" s="36" t="s">
        <v>2388</v>
      </c>
    </row>
    <row r="947">
      <c r="A947" s="36" t="s">
        <v>74</v>
      </c>
      <c r="B947" s="36" t="s">
        <v>2948</v>
      </c>
      <c r="C947" s="36" t="s">
        <v>946</v>
      </c>
      <c r="D947" s="36" t="s">
        <v>2390</v>
      </c>
    </row>
    <row r="948">
      <c r="A948" s="36" t="s">
        <v>74</v>
      </c>
      <c r="B948" s="36" t="s">
        <v>2948</v>
      </c>
      <c r="C948" s="36" t="s">
        <v>966</v>
      </c>
      <c r="D948" s="36" t="s">
        <v>2398</v>
      </c>
    </row>
    <row r="949">
      <c r="A949" s="36" t="s">
        <v>74</v>
      </c>
      <c r="B949" s="36" t="s">
        <v>2948</v>
      </c>
      <c r="C949" s="36" t="s">
        <v>1042</v>
      </c>
      <c r="D949" s="36" t="s">
        <v>17723</v>
      </c>
    </row>
    <row r="950">
      <c r="A950" s="36" t="s">
        <v>74</v>
      </c>
      <c r="B950" s="36" t="s">
        <v>2948</v>
      </c>
      <c r="C950" s="36" t="s">
        <v>1103</v>
      </c>
      <c r="D950" s="36" t="s">
        <v>2386</v>
      </c>
    </row>
    <row r="951">
      <c r="A951" s="36" t="s">
        <v>74</v>
      </c>
      <c r="B951" s="36" t="s">
        <v>2948</v>
      </c>
      <c r="C951" s="36" t="s">
        <v>1103</v>
      </c>
      <c r="D951" s="36" t="s">
        <v>2388</v>
      </c>
    </row>
    <row r="952">
      <c r="A952" s="36" t="s">
        <v>74</v>
      </c>
      <c r="B952" s="36" t="s">
        <v>2948</v>
      </c>
      <c r="C952" s="36" t="s">
        <v>1103</v>
      </c>
      <c r="D952" s="36" t="s">
        <v>2411</v>
      </c>
    </row>
    <row r="953">
      <c r="A953" s="36" t="s">
        <v>74</v>
      </c>
      <c r="B953" s="36" t="s">
        <v>2948</v>
      </c>
      <c r="C953" s="36" t="s">
        <v>1113</v>
      </c>
      <c r="D953" s="36" t="s">
        <v>17734</v>
      </c>
    </row>
    <row r="954">
      <c r="A954" s="36" t="s">
        <v>74</v>
      </c>
      <c r="B954" s="36" t="s">
        <v>2948</v>
      </c>
      <c r="C954" s="36" t="s">
        <v>1182</v>
      </c>
      <c r="D954" s="36" t="s">
        <v>17727</v>
      </c>
    </row>
    <row r="955">
      <c r="A955" s="36" t="s">
        <v>74</v>
      </c>
      <c r="B955" s="36" t="s">
        <v>2948</v>
      </c>
      <c r="C955" s="36" t="s">
        <v>1182</v>
      </c>
      <c r="D955" s="36" t="s">
        <v>2421</v>
      </c>
    </row>
    <row r="956">
      <c r="A956" s="36" t="s">
        <v>74</v>
      </c>
      <c r="B956" s="36" t="s">
        <v>2948</v>
      </c>
      <c r="C956" s="36" t="s">
        <v>1216</v>
      </c>
      <c r="D956" s="36" t="s">
        <v>2423</v>
      </c>
    </row>
    <row r="957">
      <c r="A957" s="36" t="s">
        <v>74</v>
      </c>
      <c r="B957" s="36" t="s">
        <v>2948</v>
      </c>
      <c r="C957" s="36" t="s">
        <v>1216</v>
      </c>
      <c r="D957" s="36" t="s">
        <v>2425</v>
      </c>
    </row>
    <row r="958">
      <c r="A958" s="36" t="s">
        <v>74</v>
      </c>
      <c r="B958" s="36" t="s">
        <v>2948</v>
      </c>
      <c r="C958" s="36" t="s">
        <v>1255</v>
      </c>
      <c r="D958" s="36" t="s">
        <v>2431</v>
      </c>
    </row>
    <row r="959">
      <c r="A959" s="36" t="s">
        <v>74</v>
      </c>
      <c r="B959" s="36" t="s">
        <v>2948</v>
      </c>
      <c r="C959" s="36" t="s">
        <v>1255</v>
      </c>
      <c r="D959" s="36" t="s">
        <v>2433</v>
      </c>
    </row>
    <row r="960">
      <c r="A960" s="36" t="s">
        <v>74</v>
      </c>
      <c r="B960" s="36" t="s">
        <v>2948</v>
      </c>
      <c r="C960" s="36" t="s">
        <v>1255</v>
      </c>
      <c r="D960" s="36" t="s">
        <v>2062</v>
      </c>
    </row>
    <row r="961">
      <c r="A961" s="36" t="s">
        <v>74</v>
      </c>
      <c r="B961" s="36" t="s">
        <v>2948</v>
      </c>
      <c r="C961" s="36" t="s">
        <v>1265</v>
      </c>
      <c r="D961" s="36" t="s">
        <v>2437</v>
      </c>
    </row>
    <row r="962">
      <c r="A962" s="36" t="s">
        <v>74</v>
      </c>
      <c r="B962" s="36" t="s">
        <v>2948</v>
      </c>
      <c r="C962" s="36" t="s">
        <v>1265</v>
      </c>
      <c r="D962" s="36" t="s">
        <v>2439</v>
      </c>
    </row>
    <row r="963">
      <c r="A963" s="36" t="s">
        <v>74</v>
      </c>
      <c r="B963" s="36" t="s">
        <v>2948</v>
      </c>
      <c r="C963" s="36" t="s">
        <v>1265</v>
      </c>
      <c r="D963" s="36" t="s">
        <v>2441</v>
      </c>
    </row>
    <row r="964">
      <c r="A964" s="36" t="s">
        <v>74</v>
      </c>
      <c r="B964" s="36" t="s">
        <v>2948</v>
      </c>
      <c r="C964" s="36" t="s">
        <v>1265</v>
      </c>
      <c r="D964" s="36" t="s">
        <v>2443</v>
      </c>
    </row>
    <row r="965">
      <c r="A965" s="36" t="s">
        <v>74</v>
      </c>
      <c r="B965" s="36" t="s">
        <v>2948</v>
      </c>
      <c r="C965" s="36" t="s">
        <v>1265</v>
      </c>
      <c r="D965" s="36" t="s">
        <v>2445</v>
      </c>
    </row>
    <row r="966">
      <c r="A966" s="36" t="s">
        <v>74</v>
      </c>
      <c r="B966" s="36" t="s">
        <v>2948</v>
      </c>
      <c r="C966" s="36" t="s">
        <v>1265</v>
      </c>
      <c r="D966" s="36" t="s">
        <v>2447</v>
      </c>
    </row>
    <row r="967">
      <c r="A967" s="36" t="s">
        <v>74</v>
      </c>
      <c r="B967" s="36" t="s">
        <v>2948</v>
      </c>
      <c r="C967" s="36" t="s">
        <v>1265</v>
      </c>
      <c r="D967" s="36" t="s">
        <v>2449</v>
      </c>
    </row>
    <row r="968">
      <c r="A968" s="36" t="s">
        <v>74</v>
      </c>
      <c r="B968" s="36" t="s">
        <v>2948</v>
      </c>
      <c r="C968" s="36" t="s">
        <v>1265</v>
      </c>
      <c r="D968" s="36" t="s">
        <v>2451</v>
      </c>
    </row>
    <row r="969">
      <c r="A969" s="36" t="s">
        <v>74</v>
      </c>
      <c r="B969" s="36" t="s">
        <v>2948</v>
      </c>
      <c r="C969" s="36" t="s">
        <v>1265</v>
      </c>
      <c r="D969" s="36" t="s">
        <v>2453</v>
      </c>
    </row>
    <row r="970">
      <c r="A970" s="36" t="s">
        <v>74</v>
      </c>
      <c r="B970" s="36" t="s">
        <v>2948</v>
      </c>
      <c r="C970" s="36" t="s">
        <v>1265</v>
      </c>
      <c r="D970" s="36" t="s">
        <v>2455</v>
      </c>
    </row>
    <row r="971">
      <c r="A971" s="36" t="s">
        <v>74</v>
      </c>
      <c r="B971" s="36" t="s">
        <v>2948</v>
      </c>
      <c r="C971" s="36" t="s">
        <v>1265</v>
      </c>
      <c r="D971" s="36" t="s">
        <v>2457</v>
      </c>
    </row>
    <row r="972">
      <c r="A972" s="36" t="s">
        <v>74</v>
      </c>
      <c r="B972" s="36" t="s">
        <v>2948</v>
      </c>
      <c r="C972" s="36" t="s">
        <v>1265</v>
      </c>
      <c r="D972" s="36" t="s">
        <v>2459</v>
      </c>
    </row>
    <row r="973">
      <c r="A973" s="36" t="s">
        <v>74</v>
      </c>
      <c r="B973" s="36" t="s">
        <v>2948</v>
      </c>
      <c r="C973" s="36" t="s">
        <v>1265</v>
      </c>
      <c r="D973" s="36" t="s">
        <v>2461</v>
      </c>
    </row>
    <row r="974">
      <c r="A974" s="36" t="s">
        <v>74</v>
      </c>
      <c r="B974" s="36" t="s">
        <v>2948</v>
      </c>
      <c r="C974" s="36" t="s">
        <v>1265</v>
      </c>
      <c r="D974" s="36" t="s">
        <v>2463</v>
      </c>
    </row>
    <row r="975">
      <c r="A975" s="36" t="s">
        <v>74</v>
      </c>
      <c r="B975" s="36" t="s">
        <v>2948</v>
      </c>
      <c r="C975" s="36" t="s">
        <v>1265</v>
      </c>
      <c r="D975" s="36" t="s">
        <v>2465</v>
      </c>
    </row>
    <row r="976">
      <c r="A976" s="36" t="s">
        <v>74</v>
      </c>
      <c r="B976" s="36" t="s">
        <v>2948</v>
      </c>
      <c r="C976" s="36" t="s">
        <v>1265</v>
      </c>
      <c r="D976" s="36" t="s">
        <v>2467</v>
      </c>
    </row>
    <row r="977">
      <c r="A977" s="36" t="s">
        <v>74</v>
      </c>
      <c r="B977" s="36" t="s">
        <v>2948</v>
      </c>
      <c r="C977" s="36" t="s">
        <v>1265</v>
      </c>
      <c r="D977" s="36" t="s">
        <v>2145</v>
      </c>
    </row>
    <row r="978">
      <c r="A978" s="36" t="s">
        <v>74</v>
      </c>
      <c r="B978" s="36" t="s">
        <v>2948</v>
      </c>
      <c r="C978" s="36" t="s">
        <v>1270</v>
      </c>
      <c r="D978" s="36" t="s">
        <v>2147</v>
      </c>
    </row>
    <row r="979">
      <c r="A979" s="36" t="s">
        <v>74</v>
      </c>
      <c r="B979" s="36" t="s">
        <v>2948</v>
      </c>
      <c r="C979" s="36" t="s">
        <v>1270</v>
      </c>
      <c r="D979" s="36" t="s">
        <v>2149</v>
      </c>
    </row>
    <row r="980">
      <c r="A980" s="36" t="s">
        <v>74</v>
      </c>
      <c r="B980" s="36" t="s">
        <v>2948</v>
      </c>
      <c r="C980" s="36" t="s">
        <v>1270</v>
      </c>
      <c r="D980" s="36" t="s">
        <v>2151</v>
      </c>
    </row>
    <row r="981">
      <c r="A981" s="36" t="s">
        <v>74</v>
      </c>
      <c r="B981" s="36" t="s">
        <v>2948</v>
      </c>
      <c r="C981" s="36" t="s">
        <v>1270</v>
      </c>
      <c r="D981" s="36" t="s">
        <v>2062</v>
      </c>
    </row>
    <row r="982">
      <c r="A982" s="36" t="s">
        <v>74</v>
      </c>
      <c r="B982" s="36" t="s">
        <v>2948</v>
      </c>
      <c r="C982" s="36" t="s">
        <v>1275</v>
      </c>
      <c r="D982" s="36" t="s">
        <v>2154</v>
      </c>
    </row>
    <row r="983">
      <c r="A983" s="36" t="s">
        <v>74</v>
      </c>
      <c r="B983" s="36" t="s">
        <v>2948</v>
      </c>
      <c r="C983" s="36" t="s">
        <v>1275</v>
      </c>
      <c r="D983" s="36" t="s">
        <v>2156</v>
      </c>
    </row>
    <row r="984">
      <c r="A984" s="36" t="s">
        <v>74</v>
      </c>
      <c r="B984" s="36" t="s">
        <v>2948</v>
      </c>
      <c r="C984" s="36" t="s">
        <v>1275</v>
      </c>
      <c r="D984" s="36" t="s">
        <v>2062</v>
      </c>
    </row>
    <row r="985">
      <c r="A985" s="36" t="s">
        <v>74</v>
      </c>
      <c r="B985" s="36" t="s">
        <v>2948</v>
      </c>
      <c r="C985" s="36" t="s">
        <v>1280</v>
      </c>
      <c r="D985" s="36" t="s">
        <v>2437</v>
      </c>
    </row>
    <row r="986">
      <c r="A986" s="36" t="s">
        <v>74</v>
      </c>
      <c r="B986" s="36" t="s">
        <v>2948</v>
      </c>
      <c r="C986" s="36" t="s">
        <v>1280</v>
      </c>
      <c r="D986" s="36" t="s">
        <v>2439</v>
      </c>
    </row>
    <row r="987">
      <c r="A987" s="36" t="s">
        <v>74</v>
      </c>
      <c r="B987" s="36" t="s">
        <v>2948</v>
      </c>
      <c r="C987" s="36" t="s">
        <v>1280</v>
      </c>
      <c r="D987" s="36" t="s">
        <v>2441</v>
      </c>
    </row>
    <row r="988">
      <c r="A988" s="36" t="s">
        <v>74</v>
      </c>
      <c r="B988" s="36" t="s">
        <v>2948</v>
      </c>
      <c r="C988" s="36" t="s">
        <v>1280</v>
      </c>
      <c r="D988" s="36" t="s">
        <v>2443</v>
      </c>
    </row>
    <row r="989">
      <c r="A989" s="36" t="s">
        <v>74</v>
      </c>
      <c r="B989" s="36" t="s">
        <v>2948</v>
      </c>
      <c r="C989" s="36" t="s">
        <v>1280</v>
      </c>
      <c r="D989" s="36" t="s">
        <v>2445</v>
      </c>
    </row>
    <row r="990">
      <c r="A990" s="36" t="s">
        <v>74</v>
      </c>
      <c r="B990" s="36" t="s">
        <v>2948</v>
      </c>
      <c r="C990" s="36" t="s">
        <v>1280</v>
      </c>
      <c r="D990" s="36" t="s">
        <v>2447</v>
      </c>
    </row>
    <row r="991">
      <c r="A991" s="36" t="s">
        <v>74</v>
      </c>
      <c r="B991" s="36" t="s">
        <v>2948</v>
      </c>
      <c r="C991" s="36" t="s">
        <v>1280</v>
      </c>
      <c r="D991" s="36" t="s">
        <v>2449</v>
      </c>
    </row>
    <row r="992">
      <c r="A992" s="36" t="s">
        <v>74</v>
      </c>
      <c r="B992" s="36" t="s">
        <v>2948</v>
      </c>
      <c r="C992" s="36" t="s">
        <v>1280</v>
      </c>
      <c r="D992" s="36" t="s">
        <v>2451</v>
      </c>
    </row>
    <row r="993">
      <c r="A993" s="36" t="s">
        <v>74</v>
      </c>
      <c r="B993" s="36" t="s">
        <v>2948</v>
      </c>
      <c r="C993" s="36" t="s">
        <v>1280</v>
      </c>
      <c r="D993" s="36" t="s">
        <v>2453</v>
      </c>
    </row>
    <row r="994">
      <c r="A994" s="36" t="s">
        <v>74</v>
      </c>
      <c r="B994" s="36" t="s">
        <v>2948</v>
      </c>
      <c r="C994" s="36" t="s">
        <v>1280</v>
      </c>
      <c r="D994" s="36" t="s">
        <v>2455</v>
      </c>
    </row>
    <row r="995">
      <c r="A995" s="36" t="s">
        <v>74</v>
      </c>
      <c r="B995" s="36" t="s">
        <v>2948</v>
      </c>
      <c r="C995" s="36" t="s">
        <v>1280</v>
      </c>
      <c r="D995" s="36" t="s">
        <v>2457</v>
      </c>
    </row>
    <row r="996">
      <c r="A996" s="36" t="s">
        <v>74</v>
      </c>
      <c r="B996" s="36" t="s">
        <v>2948</v>
      </c>
      <c r="C996" s="36" t="s">
        <v>1280</v>
      </c>
      <c r="D996" s="36" t="s">
        <v>2459</v>
      </c>
    </row>
    <row r="997">
      <c r="A997" s="36" t="s">
        <v>74</v>
      </c>
      <c r="B997" s="36" t="s">
        <v>2948</v>
      </c>
      <c r="C997" s="36" t="s">
        <v>1280</v>
      </c>
      <c r="D997" s="36" t="s">
        <v>2461</v>
      </c>
    </row>
    <row r="998">
      <c r="A998" s="36" t="s">
        <v>74</v>
      </c>
      <c r="B998" s="36" t="s">
        <v>2948</v>
      </c>
      <c r="C998" s="36" t="s">
        <v>1280</v>
      </c>
      <c r="D998" s="36" t="s">
        <v>2463</v>
      </c>
    </row>
    <row r="999">
      <c r="A999" s="36" t="s">
        <v>74</v>
      </c>
      <c r="B999" s="36" t="s">
        <v>2948</v>
      </c>
      <c r="C999" s="36" t="s">
        <v>1280</v>
      </c>
      <c r="D999" s="36" t="s">
        <v>2465</v>
      </c>
    </row>
    <row r="1000">
      <c r="A1000" s="36" t="s">
        <v>74</v>
      </c>
      <c r="B1000" s="36" t="s">
        <v>2948</v>
      </c>
      <c r="C1000" s="36" t="s">
        <v>1280</v>
      </c>
      <c r="D1000" s="36" t="s">
        <v>2467</v>
      </c>
    </row>
    <row r="1001">
      <c r="A1001" s="36" t="s">
        <v>74</v>
      </c>
      <c r="B1001" s="36" t="s">
        <v>2948</v>
      </c>
      <c r="C1001" s="36" t="s">
        <v>1280</v>
      </c>
      <c r="D1001" s="36" t="s">
        <v>2145</v>
      </c>
    </row>
    <row r="1002">
      <c r="A1002" s="36" t="s">
        <v>74</v>
      </c>
      <c r="B1002" s="36" t="s">
        <v>2948</v>
      </c>
      <c r="C1002" s="36" t="s">
        <v>1285</v>
      </c>
      <c r="D1002" s="36" t="s">
        <v>2147</v>
      </c>
    </row>
    <row r="1003">
      <c r="A1003" s="36" t="s">
        <v>74</v>
      </c>
      <c r="B1003" s="36" t="s">
        <v>2948</v>
      </c>
      <c r="C1003" s="36" t="s">
        <v>1285</v>
      </c>
      <c r="D1003" s="36" t="s">
        <v>2149</v>
      </c>
    </row>
    <row r="1004">
      <c r="A1004" s="36" t="s">
        <v>74</v>
      </c>
      <c r="B1004" s="36" t="s">
        <v>2948</v>
      </c>
      <c r="C1004" s="36" t="s">
        <v>1285</v>
      </c>
      <c r="D1004" s="36" t="s">
        <v>2151</v>
      </c>
    </row>
    <row r="1005">
      <c r="A1005" s="36" t="s">
        <v>74</v>
      </c>
      <c r="B1005" s="36" t="s">
        <v>2948</v>
      </c>
      <c r="C1005" s="36" t="s">
        <v>1290</v>
      </c>
      <c r="D1005" s="36" t="s">
        <v>2437</v>
      </c>
    </row>
    <row r="1006">
      <c r="A1006" s="36" t="s">
        <v>74</v>
      </c>
      <c r="B1006" s="36" t="s">
        <v>2948</v>
      </c>
      <c r="C1006" s="36" t="s">
        <v>1290</v>
      </c>
      <c r="D1006" s="36" t="s">
        <v>2439</v>
      </c>
    </row>
    <row r="1007">
      <c r="A1007" s="36" t="s">
        <v>74</v>
      </c>
      <c r="B1007" s="36" t="s">
        <v>2948</v>
      </c>
      <c r="C1007" s="36" t="s">
        <v>1290</v>
      </c>
      <c r="D1007" s="36" t="s">
        <v>2441</v>
      </c>
    </row>
    <row r="1008">
      <c r="A1008" s="36" t="s">
        <v>74</v>
      </c>
      <c r="B1008" s="36" t="s">
        <v>2948</v>
      </c>
      <c r="C1008" s="36" t="s">
        <v>1290</v>
      </c>
      <c r="D1008" s="36" t="s">
        <v>2443</v>
      </c>
    </row>
    <row r="1009">
      <c r="A1009" s="36" t="s">
        <v>74</v>
      </c>
      <c r="B1009" s="36" t="s">
        <v>2948</v>
      </c>
      <c r="C1009" s="36" t="s">
        <v>1290</v>
      </c>
      <c r="D1009" s="36" t="s">
        <v>2445</v>
      </c>
    </row>
    <row r="1010">
      <c r="A1010" s="36" t="s">
        <v>74</v>
      </c>
      <c r="B1010" s="36" t="s">
        <v>2948</v>
      </c>
      <c r="C1010" s="36" t="s">
        <v>1290</v>
      </c>
      <c r="D1010" s="36" t="s">
        <v>2447</v>
      </c>
    </row>
    <row r="1011">
      <c r="A1011" s="36" t="s">
        <v>74</v>
      </c>
      <c r="B1011" s="36" t="s">
        <v>2948</v>
      </c>
      <c r="C1011" s="36" t="s">
        <v>1290</v>
      </c>
      <c r="D1011" s="36" t="s">
        <v>2449</v>
      </c>
    </row>
    <row r="1012">
      <c r="A1012" s="36" t="s">
        <v>74</v>
      </c>
      <c r="B1012" s="36" t="s">
        <v>2948</v>
      </c>
      <c r="C1012" s="36" t="s">
        <v>1290</v>
      </c>
      <c r="D1012" s="36" t="s">
        <v>2451</v>
      </c>
    </row>
    <row r="1013">
      <c r="A1013" s="36" t="s">
        <v>74</v>
      </c>
      <c r="B1013" s="36" t="s">
        <v>2948</v>
      </c>
      <c r="C1013" s="36" t="s">
        <v>1290</v>
      </c>
      <c r="D1013" s="36" t="s">
        <v>2453</v>
      </c>
    </row>
    <row r="1014">
      <c r="A1014" s="36" t="s">
        <v>74</v>
      </c>
      <c r="B1014" s="36" t="s">
        <v>2948</v>
      </c>
      <c r="C1014" s="36" t="s">
        <v>1290</v>
      </c>
      <c r="D1014" s="36" t="s">
        <v>2455</v>
      </c>
    </row>
    <row r="1015">
      <c r="A1015" s="36" t="s">
        <v>74</v>
      </c>
      <c r="B1015" s="36" t="s">
        <v>2948</v>
      </c>
      <c r="C1015" s="36" t="s">
        <v>1290</v>
      </c>
      <c r="D1015" s="36" t="s">
        <v>2457</v>
      </c>
    </row>
    <row r="1016">
      <c r="A1016" s="36" t="s">
        <v>74</v>
      </c>
      <c r="B1016" s="36" t="s">
        <v>2948</v>
      </c>
      <c r="C1016" s="36" t="s">
        <v>1290</v>
      </c>
      <c r="D1016" s="36" t="s">
        <v>2459</v>
      </c>
    </row>
    <row r="1017">
      <c r="A1017" s="36" t="s">
        <v>74</v>
      </c>
      <c r="B1017" s="36" t="s">
        <v>2948</v>
      </c>
      <c r="C1017" s="36" t="s">
        <v>1290</v>
      </c>
      <c r="D1017" s="36" t="s">
        <v>2461</v>
      </c>
    </row>
    <row r="1018">
      <c r="A1018" s="36" t="s">
        <v>74</v>
      </c>
      <c r="B1018" s="36" t="s">
        <v>2948</v>
      </c>
      <c r="C1018" s="36" t="s">
        <v>1290</v>
      </c>
      <c r="D1018" s="36" t="s">
        <v>2463</v>
      </c>
    </row>
    <row r="1019">
      <c r="A1019" s="36" t="s">
        <v>74</v>
      </c>
      <c r="B1019" s="36" t="s">
        <v>2948</v>
      </c>
      <c r="C1019" s="36" t="s">
        <v>1290</v>
      </c>
      <c r="D1019" s="36" t="s">
        <v>2465</v>
      </c>
    </row>
    <row r="1020">
      <c r="A1020" s="36" t="s">
        <v>74</v>
      </c>
      <c r="B1020" s="36" t="s">
        <v>2948</v>
      </c>
      <c r="C1020" s="36" t="s">
        <v>1290</v>
      </c>
      <c r="D1020" s="36" t="s">
        <v>2467</v>
      </c>
    </row>
    <row r="1021">
      <c r="A1021" s="36" t="s">
        <v>74</v>
      </c>
      <c r="B1021" s="36" t="s">
        <v>2948</v>
      </c>
      <c r="C1021" s="36" t="s">
        <v>1290</v>
      </c>
      <c r="D1021" s="36" t="s">
        <v>2145</v>
      </c>
    </row>
    <row r="1022">
      <c r="A1022" s="36" t="s">
        <v>74</v>
      </c>
      <c r="B1022" s="36" t="s">
        <v>2948</v>
      </c>
      <c r="C1022" s="36" t="s">
        <v>1295</v>
      </c>
      <c r="D1022" s="36" t="s">
        <v>2147</v>
      </c>
    </row>
    <row r="1023">
      <c r="A1023" s="36" t="s">
        <v>74</v>
      </c>
      <c r="B1023" s="36" t="s">
        <v>2948</v>
      </c>
      <c r="C1023" s="36" t="s">
        <v>1295</v>
      </c>
      <c r="D1023" s="36" t="s">
        <v>2149</v>
      </c>
    </row>
    <row r="1024">
      <c r="A1024" s="36" t="s">
        <v>74</v>
      </c>
      <c r="B1024" s="36" t="s">
        <v>2948</v>
      </c>
      <c r="C1024" s="36" t="s">
        <v>1295</v>
      </c>
      <c r="D1024" s="36" t="s">
        <v>2151</v>
      </c>
    </row>
    <row r="1025">
      <c r="A1025" s="36" t="s">
        <v>74</v>
      </c>
      <c r="B1025" s="36" t="s">
        <v>2948</v>
      </c>
      <c r="C1025" s="36" t="s">
        <v>1295</v>
      </c>
      <c r="D1025" s="36" t="s">
        <v>2062</v>
      </c>
    </row>
    <row r="1026">
      <c r="A1026" s="36" t="s">
        <v>74</v>
      </c>
      <c r="B1026" s="36" t="s">
        <v>2948</v>
      </c>
      <c r="C1026" s="36" t="s">
        <v>1360</v>
      </c>
      <c r="D1026" s="36" t="s">
        <v>2147</v>
      </c>
    </row>
    <row r="1027">
      <c r="A1027" s="36" t="s">
        <v>74</v>
      </c>
      <c r="B1027" s="36" t="s">
        <v>2948</v>
      </c>
      <c r="C1027" s="36" t="s">
        <v>1360</v>
      </c>
      <c r="D1027" s="36" t="s">
        <v>2149</v>
      </c>
    </row>
    <row r="1028">
      <c r="A1028" s="36" t="s">
        <v>74</v>
      </c>
      <c r="B1028" s="36" t="s">
        <v>2948</v>
      </c>
      <c r="C1028" s="36" t="s">
        <v>1360</v>
      </c>
      <c r="D1028" s="36" t="s">
        <v>2151</v>
      </c>
    </row>
    <row r="1029">
      <c r="A1029" s="36" t="s">
        <v>74</v>
      </c>
      <c r="B1029" s="36" t="s">
        <v>2948</v>
      </c>
      <c r="C1029" s="36" t="s">
        <v>1360</v>
      </c>
      <c r="D1029" s="36" t="s">
        <v>2062</v>
      </c>
    </row>
    <row r="1030">
      <c r="A1030" s="36" t="s">
        <v>74</v>
      </c>
      <c r="B1030" s="36" t="s">
        <v>2948</v>
      </c>
      <c r="C1030" s="36" t="s">
        <v>1372</v>
      </c>
      <c r="D1030" s="36" t="s">
        <v>2154</v>
      </c>
    </row>
    <row r="1031">
      <c r="A1031" s="36" t="s">
        <v>74</v>
      </c>
      <c r="B1031" s="36" t="s">
        <v>2948</v>
      </c>
      <c r="C1031" s="36" t="s">
        <v>1372</v>
      </c>
      <c r="D1031" s="36" t="s">
        <v>2156</v>
      </c>
    </row>
    <row r="1032">
      <c r="A1032" s="36" t="s">
        <v>74</v>
      </c>
      <c r="B1032" s="36" t="s">
        <v>2948</v>
      </c>
      <c r="C1032" s="36" t="s">
        <v>1372</v>
      </c>
      <c r="D1032" s="36" t="s">
        <v>2062</v>
      </c>
    </row>
    <row r="1033">
      <c r="A1033" s="36" t="s">
        <v>74</v>
      </c>
      <c r="B1033" s="36" t="s">
        <v>2948</v>
      </c>
      <c r="C1033" s="36" t="s">
        <v>1384</v>
      </c>
      <c r="D1033" s="36" t="s">
        <v>2147</v>
      </c>
    </row>
    <row r="1034">
      <c r="A1034" s="36" t="s">
        <v>74</v>
      </c>
      <c r="B1034" s="36" t="s">
        <v>2948</v>
      </c>
      <c r="C1034" s="36" t="s">
        <v>1384</v>
      </c>
      <c r="D1034" s="36" t="s">
        <v>2149</v>
      </c>
    </row>
    <row r="1035">
      <c r="A1035" s="36" t="s">
        <v>74</v>
      </c>
      <c r="B1035" s="36" t="s">
        <v>2948</v>
      </c>
      <c r="C1035" s="36" t="s">
        <v>1384</v>
      </c>
      <c r="D1035" s="36" t="s">
        <v>2151</v>
      </c>
    </row>
    <row r="1036">
      <c r="A1036" s="36" t="s">
        <v>74</v>
      </c>
      <c r="B1036" s="36" t="s">
        <v>2948</v>
      </c>
      <c r="C1036" s="36" t="s">
        <v>1384</v>
      </c>
      <c r="D1036" s="36" t="s">
        <v>2062</v>
      </c>
    </row>
    <row r="1037">
      <c r="A1037" s="36" t="s">
        <v>74</v>
      </c>
      <c r="B1037" s="36" t="s">
        <v>2948</v>
      </c>
      <c r="C1037" s="36" t="s">
        <v>1407</v>
      </c>
      <c r="D1037" s="36" t="s">
        <v>2147</v>
      </c>
    </row>
    <row r="1038">
      <c r="A1038" s="36" t="s">
        <v>74</v>
      </c>
      <c r="B1038" s="36" t="s">
        <v>2948</v>
      </c>
      <c r="C1038" s="36" t="s">
        <v>1407</v>
      </c>
      <c r="D1038" s="36" t="s">
        <v>2149</v>
      </c>
    </row>
    <row r="1039">
      <c r="A1039" s="36" t="s">
        <v>74</v>
      </c>
      <c r="B1039" s="36" t="s">
        <v>2948</v>
      </c>
      <c r="C1039" s="36" t="s">
        <v>1407</v>
      </c>
      <c r="D1039" s="36" t="s">
        <v>2151</v>
      </c>
    </row>
    <row r="1040">
      <c r="A1040" s="36" t="s">
        <v>74</v>
      </c>
      <c r="B1040" s="36" t="s">
        <v>2948</v>
      </c>
      <c r="C1040" s="36" t="s">
        <v>1407</v>
      </c>
      <c r="D1040" s="36" t="s">
        <v>2062</v>
      </c>
    </row>
    <row r="1041">
      <c r="A1041" s="36" t="s">
        <v>74</v>
      </c>
      <c r="B1041" s="36" t="s">
        <v>2948</v>
      </c>
      <c r="C1041" s="36" t="s">
        <v>1490</v>
      </c>
      <c r="D1041" s="36" t="s">
        <v>2394</v>
      </c>
    </row>
    <row r="1042">
      <c r="A1042" s="36" t="s">
        <v>74</v>
      </c>
      <c r="B1042" s="36" t="s">
        <v>2948</v>
      </c>
      <c r="C1042" s="36" t="s">
        <v>1503</v>
      </c>
      <c r="D1042" s="36" t="s">
        <v>2201</v>
      </c>
    </row>
    <row r="1043">
      <c r="A1043" s="36" t="s">
        <v>74</v>
      </c>
      <c r="B1043" s="36" t="s">
        <v>2948</v>
      </c>
      <c r="C1043" s="36" t="s">
        <v>1503</v>
      </c>
      <c r="D1043" s="36" t="s">
        <v>2203</v>
      </c>
    </row>
    <row r="1044">
      <c r="A1044" s="36" t="s">
        <v>74</v>
      </c>
      <c r="B1044" s="36" t="s">
        <v>2948</v>
      </c>
      <c r="C1044" s="36" t="s">
        <v>1503</v>
      </c>
      <c r="D1044" s="36" t="s">
        <v>2205</v>
      </c>
    </row>
    <row r="1045">
      <c r="A1045" s="36" t="s">
        <v>74</v>
      </c>
      <c r="B1045" s="36" t="s">
        <v>2948</v>
      </c>
      <c r="C1045" s="36" t="s">
        <v>1503</v>
      </c>
      <c r="D1045" s="36" t="s">
        <v>2207</v>
      </c>
    </row>
    <row r="1046">
      <c r="A1046" s="36" t="s">
        <v>74</v>
      </c>
      <c r="B1046" s="36" t="s">
        <v>2948</v>
      </c>
      <c r="C1046" s="36" t="s">
        <v>1503</v>
      </c>
      <c r="D1046" s="36" t="s">
        <v>2209</v>
      </c>
    </row>
    <row r="1047">
      <c r="A1047" s="36" t="s">
        <v>74</v>
      </c>
      <c r="B1047" s="36" t="s">
        <v>2948</v>
      </c>
      <c r="C1047" s="36" t="s">
        <v>1503</v>
      </c>
      <c r="D1047" s="36" t="s">
        <v>2211</v>
      </c>
    </row>
    <row r="1048">
      <c r="A1048" s="36" t="s">
        <v>74</v>
      </c>
      <c r="B1048" s="36" t="s">
        <v>2948</v>
      </c>
      <c r="C1048" s="36" t="s">
        <v>1503</v>
      </c>
      <c r="D1048" s="36" t="s">
        <v>2213</v>
      </c>
    </row>
    <row r="1049">
      <c r="A1049" s="36" t="s">
        <v>74</v>
      </c>
      <c r="B1049" s="36" t="s">
        <v>2948</v>
      </c>
      <c r="C1049" s="36" t="s">
        <v>1503</v>
      </c>
      <c r="D1049" s="36" t="s">
        <v>2215</v>
      </c>
    </row>
    <row r="1050">
      <c r="A1050" s="36" t="s">
        <v>74</v>
      </c>
      <c r="B1050" s="36" t="s">
        <v>2948</v>
      </c>
      <c r="C1050" s="36" t="s">
        <v>1540</v>
      </c>
      <c r="D1050" s="36" t="s">
        <v>2217</v>
      </c>
    </row>
    <row r="1051">
      <c r="A1051" s="36" t="s">
        <v>74</v>
      </c>
      <c r="B1051" s="36" t="s">
        <v>2948</v>
      </c>
      <c r="C1051" s="36" t="s">
        <v>1540</v>
      </c>
      <c r="D1051" s="36" t="s">
        <v>2219</v>
      </c>
    </row>
    <row r="1052">
      <c r="A1052" s="36" t="s">
        <v>74</v>
      </c>
      <c r="B1052" s="36" t="s">
        <v>2948</v>
      </c>
      <c r="C1052" s="36" t="s">
        <v>1540</v>
      </c>
      <c r="D1052" s="36" t="s">
        <v>2221</v>
      </c>
    </row>
    <row r="1053">
      <c r="A1053" s="36" t="s">
        <v>74</v>
      </c>
      <c r="B1053" s="36" t="s">
        <v>2948</v>
      </c>
      <c r="C1053" s="36" t="s">
        <v>1540</v>
      </c>
      <c r="D1053" s="36" t="s">
        <v>2267</v>
      </c>
    </row>
    <row r="1054">
      <c r="A1054" s="36" t="s">
        <v>74</v>
      </c>
      <c r="B1054" s="36" t="s">
        <v>2948</v>
      </c>
      <c r="C1054" s="36" t="s">
        <v>1583</v>
      </c>
      <c r="D1054" s="36" t="s">
        <v>2238</v>
      </c>
    </row>
    <row r="1055">
      <c r="A1055" s="36" t="s">
        <v>74</v>
      </c>
      <c r="B1055" s="36" t="s">
        <v>2948</v>
      </c>
      <c r="C1055" s="36" t="s">
        <v>1583</v>
      </c>
      <c r="D1055" s="36" t="s">
        <v>2553</v>
      </c>
    </row>
    <row r="1056">
      <c r="A1056" s="36" t="s">
        <v>74</v>
      </c>
      <c r="B1056" s="36" t="s">
        <v>2948</v>
      </c>
      <c r="C1056" s="36" t="s">
        <v>1583</v>
      </c>
      <c r="D1056" s="36" t="s">
        <v>2229</v>
      </c>
    </row>
    <row r="1057">
      <c r="A1057" s="36" t="s">
        <v>74</v>
      </c>
      <c r="B1057" s="36" t="s">
        <v>2948</v>
      </c>
      <c r="C1057" s="36" t="s">
        <v>1583</v>
      </c>
      <c r="D1057" s="36" t="s">
        <v>2223</v>
      </c>
    </row>
    <row r="1058">
      <c r="A1058" s="36" t="s">
        <v>74</v>
      </c>
      <c r="B1058" s="36" t="s">
        <v>2948</v>
      </c>
      <c r="C1058" s="36" t="s">
        <v>1583</v>
      </c>
      <c r="D1058" s="36" t="s">
        <v>2236</v>
      </c>
    </row>
    <row r="1059">
      <c r="A1059" s="36" t="s">
        <v>74</v>
      </c>
      <c r="B1059" s="36" t="s">
        <v>2948</v>
      </c>
      <c r="C1059" s="36" t="s">
        <v>1583</v>
      </c>
      <c r="D1059" s="36" t="s">
        <v>2240</v>
      </c>
    </row>
    <row r="1060">
      <c r="A1060" s="36" t="s">
        <v>74</v>
      </c>
      <c r="B1060" s="36" t="s">
        <v>2948</v>
      </c>
      <c r="C1060" s="36" t="s">
        <v>1583</v>
      </c>
      <c r="D1060" s="36" t="s">
        <v>2554</v>
      </c>
    </row>
    <row r="1061">
      <c r="A1061" s="36" t="s">
        <v>74</v>
      </c>
      <c r="B1061" s="36" t="s">
        <v>2948</v>
      </c>
      <c r="C1061" s="36" t="s">
        <v>1583</v>
      </c>
      <c r="D1061" s="36" t="s">
        <v>2555</v>
      </c>
    </row>
    <row r="1062">
      <c r="A1062" s="36" t="s">
        <v>74</v>
      </c>
      <c r="B1062" s="36" t="s">
        <v>2948</v>
      </c>
      <c r="C1062" s="36" t="s">
        <v>1627</v>
      </c>
      <c r="D1062" s="36" t="s">
        <v>2250</v>
      </c>
    </row>
    <row r="1063">
      <c r="A1063" s="36" t="s">
        <v>74</v>
      </c>
      <c r="B1063" s="36" t="s">
        <v>2948</v>
      </c>
      <c r="C1063" s="36" t="s">
        <v>1627</v>
      </c>
      <c r="D1063" s="36" t="s">
        <v>2557</v>
      </c>
    </row>
    <row r="1064">
      <c r="A1064" s="36" t="s">
        <v>74</v>
      </c>
      <c r="B1064" s="36" t="s">
        <v>2948</v>
      </c>
      <c r="C1064" s="36" t="s">
        <v>1627</v>
      </c>
      <c r="D1064" s="36" t="s">
        <v>2246</v>
      </c>
    </row>
    <row r="1065">
      <c r="A1065" s="36" t="s">
        <v>74</v>
      </c>
      <c r="B1065" s="36" t="s">
        <v>2948</v>
      </c>
      <c r="C1065" s="36" t="s">
        <v>1627</v>
      </c>
      <c r="D1065" s="36" t="s">
        <v>2244</v>
      </c>
    </row>
    <row r="1066">
      <c r="A1066" s="36" t="s">
        <v>74</v>
      </c>
      <c r="B1066" s="36" t="s">
        <v>2948</v>
      </c>
      <c r="C1066" s="36" t="s">
        <v>1633</v>
      </c>
      <c r="D1066" s="36" t="s">
        <v>2252</v>
      </c>
    </row>
    <row r="1067">
      <c r="A1067" s="36" t="s">
        <v>74</v>
      </c>
      <c r="B1067" s="36" t="s">
        <v>2948</v>
      </c>
      <c r="C1067" s="36" t="s">
        <v>1633</v>
      </c>
      <c r="D1067" s="36" t="s">
        <v>2254</v>
      </c>
    </row>
    <row r="1068">
      <c r="A1068" s="36" t="s">
        <v>74</v>
      </c>
      <c r="B1068" s="36" t="s">
        <v>2948</v>
      </c>
      <c r="C1068" s="36" t="s">
        <v>1650</v>
      </c>
      <c r="D1068" s="36" t="s">
        <v>2046</v>
      </c>
    </row>
    <row r="1069">
      <c r="A1069" s="36" t="s">
        <v>74</v>
      </c>
      <c r="B1069" s="36" t="s">
        <v>2948</v>
      </c>
      <c r="C1069" s="36" t="s">
        <v>1650</v>
      </c>
      <c r="D1069" s="36" t="s">
        <v>2049</v>
      </c>
    </row>
    <row r="1070">
      <c r="A1070" s="36" t="s">
        <v>74</v>
      </c>
      <c r="B1070" s="36" t="s">
        <v>2948</v>
      </c>
      <c r="C1070" s="36" t="s">
        <v>1650</v>
      </c>
      <c r="D1070" s="36" t="s">
        <v>2062</v>
      </c>
    </row>
    <row r="1071">
      <c r="A1071" s="36" t="s">
        <v>74</v>
      </c>
      <c r="B1071" s="36" t="s">
        <v>2948</v>
      </c>
      <c r="C1071" s="36" t="s">
        <v>1675</v>
      </c>
      <c r="D1071" s="36" t="s">
        <v>2566</v>
      </c>
    </row>
    <row r="1072">
      <c r="A1072" s="36" t="s">
        <v>74</v>
      </c>
      <c r="B1072" s="36" t="s">
        <v>2948</v>
      </c>
      <c r="C1072" s="36" t="s">
        <v>1675</v>
      </c>
      <c r="D1072" s="36" t="s">
        <v>2568</v>
      </c>
    </row>
    <row r="1073">
      <c r="A1073" s="36" t="s">
        <v>74</v>
      </c>
      <c r="B1073" s="36" t="s">
        <v>2948</v>
      </c>
      <c r="C1073" s="36" t="s">
        <v>1675</v>
      </c>
      <c r="D1073" s="36" t="s">
        <v>2570</v>
      </c>
    </row>
    <row r="1074">
      <c r="A1074" s="36" t="s">
        <v>74</v>
      </c>
      <c r="B1074" s="36" t="s">
        <v>2948</v>
      </c>
      <c r="C1074" s="36" t="s">
        <v>1680</v>
      </c>
      <c r="D1074" s="36" t="s">
        <v>2572</v>
      </c>
    </row>
    <row r="1075">
      <c r="A1075" s="36" t="s">
        <v>74</v>
      </c>
      <c r="B1075" s="36" t="s">
        <v>2948</v>
      </c>
      <c r="C1075" s="36" t="s">
        <v>1680</v>
      </c>
      <c r="D1075" s="36" t="s">
        <v>2573</v>
      </c>
    </row>
    <row r="1076">
      <c r="A1076" s="36" t="s">
        <v>74</v>
      </c>
      <c r="B1076" s="36" t="s">
        <v>2948</v>
      </c>
      <c r="C1076" s="36" t="s">
        <v>1680</v>
      </c>
      <c r="D1076" s="36" t="s">
        <v>2574</v>
      </c>
    </row>
    <row r="1077">
      <c r="A1077" s="36" t="s">
        <v>74</v>
      </c>
      <c r="B1077" s="36" t="s">
        <v>2948</v>
      </c>
      <c r="C1077" s="36" t="s">
        <v>1680</v>
      </c>
      <c r="D1077" s="36" t="s">
        <v>2575</v>
      </c>
    </row>
    <row r="1078">
      <c r="A1078" s="36" t="s">
        <v>74</v>
      </c>
      <c r="B1078" s="36" t="s">
        <v>2948</v>
      </c>
      <c r="C1078" s="36" t="s">
        <v>1680</v>
      </c>
      <c r="D1078" s="36" t="s">
        <v>2576</v>
      </c>
    </row>
    <row r="1079">
      <c r="A1079" s="36" t="s">
        <v>74</v>
      </c>
      <c r="B1079" s="36" t="s">
        <v>2948</v>
      </c>
      <c r="C1079" s="36" t="s">
        <v>1680</v>
      </c>
      <c r="D1079" s="36" t="s">
        <v>2577</v>
      </c>
    </row>
    <row r="1080">
      <c r="A1080" s="36" t="s">
        <v>74</v>
      </c>
      <c r="B1080" s="36" t="s">
        <v>2948</v>
      </c>
      <c r="C1080" s="36" t="s">
        <v>1680</v>
      </c>
      <c r="D1080" s="36" t="s">
        <v>2421</v>
      </c>
    </row>
    <row r="1081">
      <c r="A1081" s="36" t="s">
        <v>74</v>
      </c>
      <c r="B1081" s="36" t="s">
        <v>2948</v>
      </c>
      <c r="C1081" s="36" t="s">
        <v>1691</v>
      </c>
      <c r="D1081" s="36" t="s">
        <v>2113</v>
      </c>
    </row>
    <row r="1082">
      <c r="A1082" s="36" t="s">
        <v>74</v>
      </c>
      <c r="B1082" s="36" t="s">
        <v>2948</v>
      </c>
      <c r="C1082" s="36" t="s">
        <v>1691</v>
      </c>
      <c r="D1082" s="36" t="s">
        <v>2115</v>
      </c>
    </row>
    <row r="1083">
      <c r="A1083" s="36" t="s">
        <v>74</v>
      </c>
      <c r="B1083" s="36" t="s">
        <v>2948</v>
      </c>
      <c r="C1083" s="36" t="s">
        <v>1691</v>
      </c>
      <c r="D1083" s="36" t="s">
        <v>2117</v>
      </c>
    </row>
    <row r="1084">
      <c r="A1084" s="36" t="s">
        <v>74</v>
      </c>
      <c r="B1084" s="36" t="s">
        <v>2948</v>
      </c>
      <c r="C1084" s="36" t="s">
        <v>1691</v>
      </c>
      <c r="D1084" s="36" t="s">
        <v>2119</v>
      </c>
    </row>
    <row r="1085">
      <c r="A1085" s="36" t="s">
        <v>74</v>
      </c>
      <c r="B1085" s="36" t="s">
        <v>2948</v>
      </c>
      <c r="C1085" s="36" t="s">
        <v>1691</v>
      </c>
      <c r="D1085" s="36" t="s">
        <v>2121</v>
      </c>
    </row>
    <row r="1086">
      <c r="A1086" s="36" t="s">
        <v>74</v>
      </c>
      <c r="B1086" s="36" t="s">
        <v>2948</v>
      </c>
      <c r="C1086" s="36" t="s">
        <v>1691</v>
      </c>
      <c r="D1086" s="36" t="s">
        <v>2123</v>
      </c>
    </row>
    <row r="1087">
      <c r="A1087" s="36" t="s">
        <v>74</v>
      </c>
      <c r="B1087" s="36" t="s">
        <v>2948</v>
      </c>
      <c r="C1087" s="36" t="s">
        <v>1691</v>
      </c>
      <c r="D1087" s="36" t="s">
        <v>2125</v>
      </c>
    </row>
    <row r="1088">
      <c r="A1088" s="36" t="s">
        <v>74</v>
      </c>
      <c r="B1088" s="36" t="s">
        <v>2948</v>
      </c>
      <c r="C1088" s="36" t="s">
        <v>1691</v>
      </c>
      <c r="D1088" s="36" t="s">
        <v>2127</v>
      </c>
    </row>
    <row r="1089">
      <c r="A1089" s="36" t="s">
        <v>74</v>
      </c>
      <c r="B1089" s="36" t="s">
        <v>2948</v>
      </c>
      <c r="C1089" s="36" t="s">
        <v>1691</v>
      </c>
      <c r="D1089" s="36" t="s">
        <v>2129</v>
      </c>
    </row>
    <row r="1090">
      <c r="A1090" s="36" t="s">
        <v>74</v>
      </c>
      <c r="B1090" s="36" t="s">
        <v>2948</v>
      </c>
      <c r="C1090" s="36" t="s">
        <v>1691</v>
      </c>
      <c r="D1090" s="36" t="s">
        <v>2131</v>
      </c>
    </row>
    <row r="1091">
      <c r="A1091" s="36" t="s">
        <v>74</v>
      </c>
      <c r="B1091" s="36" t="s">
        <v>2948</v>
      </c>
      <c r="C1091" s="36" t="s">
        <v>1691</v>
      </c>
      <c r="D1091" s="36" t="s">
        <v>2133</v>
      </c>
    </row>
    <row r="1092">
      <c r="A1092" s="36" t="s">
        <v>74</v>
      </c>
      <c r="B1092" s="36" t="s">
        <v>2948</v>
      </c>
      <c r="C1092" s="36" t="s">
        <v>1691</v>
      </c>
      <c r="D1092" s="36" t="s">
        <v>2135</v>
      </c>
    </row>
    <row r="1093">
      <c r="A1093" s="36" t="s">
        <v>74</v>
      </c>
      <c r="B1093" s="36" t="s">
        <v>2948</v>
      </c>
      <c r="C1093" s="36" t="s">
        <v>1691</v>
      </c>
      <c r="D1093" s="36" t="s">
        <v>2137</v>
      </c>
    </row>
    <row r="1094">
      <c r="A1094" s="36" t="s">
        <v>74</v>
      </c>
      <c r="B1094" s="36" t="s">
        <v>2948</v>
      </c>
      <c r="C1094" s="36" t="s">
        <v>1691</v>
      </c>
      <c r="D1094" s="36" t="s">
        <v>2139</v>
      </c>
    </row>
    <row r="1095">
      <c r="A1095" s="36" t="s">
        <v>74</v>
      </c>
      <c r="B1095" s="36" t="s">
        <v>2948</v>
      </c>
      <c r="C1095" s="36" t="s">
        <v>1691</v>
      </c>
      <c r="D1095" s="36" t="s">
        <v>2141</v>
      </c>
    </row>
    <row r="1096">
      <c r="A1096" s="36" t="s">
        <v>74</v>
      </c>
      <c r="B1096" s="36" t="s">
        <v>2948</v>
      </c>
      <c r="C1096" s="36" t="s">
        <v>1691</v>
      </c>
      <c r="D1096" s="36" t="s">
        <v>2143</v>
      </c>
    </row>
    <row r="1097">
      <c r="A1097" s="36" t="s">
        <v>74</v>
      </c>
      <c r="B1097" s="36" t="s">
        <v>2948</v>
      </c>
      <c r="C1097" s="36" t="s">
        <v>1691</v>
      </c>
      <c r="D1097" s="36" t="s">
        <v>2145</v>
      </c>
    </row>
    <row r="1098">
      <c r="A1098" s="36" t="s">
        <v>74</v>
      </c>
      <c r="B1098" s="36" t="s">
        <v>2948</v>
      </c>
      <c r="C1098" s="36" t="s">
        <v>1696</v>
      </c>
      <c r="D1098" s="36" t="s">
        <v>2147</v>
      </c>
    </row>
    <row r="1099">
      <c r="A1099" s="36" t="s">
        <v>74</v>
      </c>
      <c r="B1099" s="36" t="s">
        <v>2948</v>
      </c>
      <c r="C1099" s="36" t="s">
        <v>1696</v>
      </c>
      <c r="D1099" s="36" t="s">
        <v>2149</v>
      </c>
    </row>
    <row r="1100">
      <c r="A1100" s="36" t="s">
        <v>74</v>
      </c>
      <c r="B1100" s="36" t="s">
        <v>2948</v>
      </c>
      <c r="C1100" s="36" t="s">
        <v>1696</v>
      </c>
      <c r="D1100" s="36" t="s">
        <v>2151</v>
      </c>
    </row>
    <row r="1101">
      <c r="A1101" s="36" t="s">
        <v>74</v>
      </c>
      <c r="B1101" s="36" t="s">
        <v>2948</v>
      </c>
      <c r="C1101" s="36" t="s">
        <v>1696</v>
      </c>
      <c r="D1101" s="36" t="s">
        <v>2062</v>
      </c>
    </row>
    <row r="1102">
      <c r="A1102" s="36" t="s">
        <v>74</v>
      </c>
      <c r="B1102" s="36" t="s">
        <v>2948</v>
      </c>
      <c r="C1102" s="36" t="s">
        <v>1701</v>
      </c>
      <c r="D1102" s="36" t="s">
        <v>2154</v>
      </c>
    </row>
    <row r="1103">
      <c r="A1103" s="36" t="s">
        <v>74</v>
      </c>
      <c r="B1103" s="36" t="s">
        <v>2948</v>
      </c>
      <c r="C1103" s="36" t="s">
        <v>1701</v>
      </c>
      <c r="D1103" s="36" t="s">
        <v>2156</v>
      </c>
    </row>
    <row r="1104">
      <c r="A1104" s="36" t="s">
        <v>74</v>
      </c>
      <c r="B1104" s="36" t="s">
        <v>2948</v>
      </c>
      <c r="C1104" s="36" t="s">
        <v>1701</v>
      </c>
      <c r="D1104" s="36" t="s">
        <v>2062</v>
      </c>
    </row>
    <row r="1105">
      <c r="A1105" s="36" t="s">
        <v>74</v>
      </c>
      <c r="B1105" s="36" t="s">
        <v>2948</v>
      </c>
      <c r="C1105" s="36" t="s">
        <v>1706</v>
      </c>
      <c r="D1105" s="36" t="s">
        <v>2113</v>
      </c>
    </row>
    <row r="1106">
      <c r="A1106" s="36" t="s">
        <v>74</v>
      </c>
      <c r="B1106" s="36" t="s">
        <v>2948</v>
      </c>
      <c r="C1106" s="36" t="s">
        <v>1706</v>
      </c>
      <c r="D1106" s="36" t="s">
        <v>2115</v>
      </c>
    </row>
    <row r="1107">
      <c r="A1107" s="36" t="s">
        <v>74</v>
      </c>
      <c r="B1107" s="36" t="s">
        <v>2948</v>
      </c>
      <c r="C1107" s="36" t="s">
        <v>1706</v>
      </c>
      <c r="D1107" s="36" t="s">
        <v>2117</v>
      </c>
    </row>
    <row r="1108">
      <c r="A1108" s="36" t="s">
        <v>74</v>
      </c>
      <c r="B1108" s="36" t="s">
        <v>2948</v>
      </c>
      <c r="C1108" s="36" t="s">
        <v>1706</v>
      </c>
      <c r="D1108" s="36" t="s">
        <v>2119</v>
      </c>
    </row>
    <row r="1109">
      <c r="A1109" s="36" t="s">
        <v>74</v>
      </c>
      <c r="B1109" s="36" t="s">
        <v>2948</v>
      </c>
      <c r="C1109" s="36" t="s">
        <v>1706</v>
      </c>
      <c r="D1109" s="36" t="s">
        <v>2121</v>
      </c>
    </row>
    <row r="1110">
      <c r="A1110" s="36" t="s">
        <v>74</v>
      </c>
      <c r="B1110" s="36" t="s">
        <v>2948</v>
      </c>
      <c r="C1110" s="36" t="s">
        <v>1706</v>
      </c>
      <c r="D1110" s="36" t="s">
        <v>2123</v>
      </c>
    </row>
    <row r="1111">
      <c r="A1111" s="36" t="s">
        <v>74</v>
      </c>
      <c r="B1111" s="36" t="s">
        <v>2948</v>
      </c>
      <c r="C1111" s="36" t="s">
        <v>1706</v>
      </c>
      <c r="D1111" s="36" t="s">
        <v>2125</v>
      </c>
    </row>
    <row r="1112">
      <c r="A1112" s="36" t="s">
        <v>74</v>
      </c>
      <c r="B1112" s="36" t="s">
        <v>2948</v>
      </c>
      <c r="C1112" s="36" t="s">
        <v>1706</v>
      </c>
      <c r="D1112" s="36" t="s">
        <v>2127</v>
      </c>
    </row>
    <row r="1113">
      <c r="A1113" s="36" t="s">
        <v>74</v>
      </c>
      <c r="B1113" s="36" t="s">
        <v>2948</v>
      </c>
      <c r="C1113" s="36" t="s">
        <v>1706</v>
      </c>
      <c r="D1113" s="36" t="s">
        <v>2129</v>
      </c>
    </row>
    <row r="1114">
      <c r="A1114" s="36" t="s">
        <v>74</v>
      </c>
      <c r="B1114" s="36" t="s">
        <v>2948</v>
      </c>
      <c r="C1114" s="36" t="s">
        <v>1706</v>
      </c>
      <c r="D1114" s="36" t="s">
        <v>2131</v>
      </c>
    </row>
    <row r="1115">
      <c r="A1115" s="36" t="s">
        <v>74</v>
      </c>
      <c r="B1115" s="36" t="s">
        <v>2948</v>
      </c>
      <c r="C1115" s="36" t="s">
        <v>1706</v>
      </c>
      <c r="D1115" s="36" t="s">
        <v>2133</v>
      </c>
    </row>
    <row r="1116">
      <c r="A1116" s="36" t="s">
        <v>74</v>
      </c>
      <c r="B1116" s="36" t="s">
        <v>2948</v>
      </c>
      <c r="C1116" s="36" t="s">
        <v>1706</v>
      </c>
      <c r="D1116" s="36" t="s">
        <v>2135</v>
      </c>
    </row>
    <row r="1117">
      <c r="A1117" s="36" t="s">
        <v>74</v>
      </c>
      <c r="B1117" s="36" t="s">
        <v>2948</v>
      </c>
      <c r="C1117" s="36" t="s">
        <v>1706</v>
      </c>
      <c r="D1117" s="36" t="s">
        <v>2137</v>
      </c>
    </row>
    <row r="1118">
      <c r="A1118" s="36" t="s">
        <v>74</v>
      </c>
      <c r="B1118" s="36" t="s">
        <v>2948</v>
      </c>
      <c r="C1118" s="36" t="s">
        <v>1706</v>
      </c>
      <c r="D1118" s="36" t="s">
        <v>2139</v>
      </c>
    </row>
    <row r="1119">
      <c r="A1119" s="36" t="s">
        <v>74</v>
      </c>
      <c r="B1119" s="36" t="s">
        <v>2948</v>
      </c>
      <c r="C1119" s="36" t="s">
        <v>1706</v>
      </c>
      <c r="D1119" s="36" t="s">
        <v>2141</v>
      </c>
    </row>
    <row r="1120">
      <c r="A1120" s="36" t="s">
        <v>74</v>
      </c>
      <c r="B1120" s="36" t="s">
        <v>2948</v>
      </c>
      <c r="C1120" s="36" t="s">
        <v>1706</v>
      </c>
      <c r="D1120" s="36" t="s">
        <v>2143</v>
      </c>
    </row>
    <row r="1121">
      <c r="A1121" s="36" t="s">
        <v>74</v>
      </c>
      <c r="B1121" s="36" t="s">
        <v>2948</v>
      </c>
      <c r="C1121" s="36" t="s">
        <v>1706</v>
      </c>
      <c r="D1121" s="36" t="s">
        <v>2145</v>
      </c>
    </row>
    <row r="1122">
      <c r="A1122" s="36" t="s">
        <v>74</v>
      </c>
      <c r="B1122" s="36" t="s">
        <v>2948</v>
      </c>
      <c r="C1122" s="36" t="s">
        <v>1711</v>
      </c>
      <c r="D1122" s="36" t="s">
        <v>2147</v>
      </c>
    </row>
    <row r="1123">
      <c r="A1123" s="36" t="s">
        <v>74</v>
      </c>
      <c r="B1123" s="36" t="s">
        <v>2948</v>
      </c>
      <c r="C1123" s="36" t="s">
        <v>1711</v>
      </c>
      <c r="D1123" s="36" t="s">
        <v>2149</v>
      </c>
    </row>
    <row r="1124">
      <c r="A1124" s="36" t="s">
        <v>74</v>
      </c>
      <c r="B1124" s="36" t="s">
        <v>2948</v>
      </c>
      <c r="C1124" s="36" t="s">
        <v>1711</v>
      </c>
      <c r="D1124" s="36" t="s">
        <v>2151</v>
      </c>
    </row>
    <row r="1125">
      <c r="A1125" s="36" t="s">
        <v>74</v>
      </c>
      <c r="B1125" s="36" t="s">
        <v>2948</v>
      </c>
      <c r="C1125" s="36" t="s">
        <v>1716</v>
      </c>
      <c r="D1125" s="36" t="s">
        <v>2113</v>
      </c>
    </row>
    <row r="1126">
      <c r="A1126" s="36" t="s">
        <v>74</v>
      </c>
      <c r="B1126" s="36" t="s">
        <v>2948</v>
      </c>
      <c r="C1126" s="36" t="s">
        <v>1716</v>
      </c>
      <c r="D1126" s="36" t="s">
        <v>2115</v>
      </c>
    </row>
    <row r="1127">
      <c r="A1127" s="36" t="s">
        <v>74</v>
      </c>
      <c r="B1127" s="36" t="s">
        <v>2948</v>
      </c>
      <c r="C1127" s="36" t="s">
        <v>1716</v>
      </c>
      <c r="D1127" s="36" t="s">
        <v>2117</v>
      </c>
    </row>
    <row r="1128">
      <c r="A1128" s="36" t="s">
        <v>74</v>
      </c>
      <c r="B1128" s="36" t="s">
        <v>2948</v>
      </c>
      <c r="C1128" s="36" t="s">
        <v>1716</v>
      </c>
      <c r="D1128" s="36" t="s">
        <v>2119</v>
      </c>
    </row>
    <row r="1129">
      <c r="A1129" s="36" t="s">
        <v>74</v>
      </c>
      <c r="B1129" s="36" t="s">
        <v>2948</v>
      </c>
      <c r="C1129" s="36" t="s">
        <v>1716</v>
      </c>
      <c r="D1129" s="36" t="s">
        <v>2121</v>
      </c>
    </row>
    <row r="1130">
      <c r="A1130" s="36" t="s">
        <v>74</v>
      </c>
      <c r="B1130" s="36" t="s">
        <v>2948</v>
      </c>
      <c r="C1130" s="36" t="s">
        <v>1716</v>
      </c>
      <c r="D1130" s="36" t="s">
        <v>2123</v>
      </c>
    </row>
    <row r="1131">
      <c r="A1131" s="36" t="s">
        <v>74</v>
      </c>
      <c r="B1131" s="36" t="s">
        <v>2948</v>
      </c>
      <c r="C1131" s="36" t="s">
        <v>1716</v>
      </c>
      <c r="D1131" s="36" t="s">
        <v>2125</v>
      </c>
    </row>
    <row r="1132">
      <c r="A1132" s="36" t="s">
        <v>74</v>
      </c>
      <c r="B1132" s="36" t="s">
        <v>2948</v>
      </c>
      <c r="C1132" s="36" t="s">
        <v>1716</v>
      </c>
      <c r="D1132" s="36" t="s">
        <v>2127</v>
      </c>
    </row>
    <row r="1133">
      <c r="A1133" s="36" t="s">
        <v>74</v>
      </c>
      <c r="B1133" s="36" t="s">
        <v>2948</v>
      </c>
      <c r="C1133" s="36" t="s">
        <v>1716</v>
      </c>
      <c r="D1133" s="36" t="s">
        <v>2129</v>
      </c>
    </row>
    <row r="1134">
      <c r="A1134" s="36" t="s">
        <v>74</v>
      </c>
      <c r="B1134" s="36" t="s">
        <v>2948</v>
      </c>
      <c r="C1134" s="36" t="s">
        <v>1716</v>
      </c>
      <c r="D1134" s="36" t="s">
        <v>2131</v>
      </c>
    </row>
    <row r="1135">
      <c r="A1135" s="36" t="s">
        <v>74</v>
      </c>
      <c r="B1135" s="36" t="s">
        <v>2948</v>
      </c>
      <c r="C1135" s="36" t="s">
        <v>1716</v>
      </c>
      <c r="D1135" s="36" t="s">
        <v>2133</v>
      </c>
    </row>
    <row r="1136">
      <c r="A1136" s="36" t="s">
        <v>74</v>
      </c>
      <c r="B1136" s="36" t="s">
        <v>2948</v>
      </c>
      <c r="C1136" s="36" t="s">
        <v>1716</v>
      </c>
      <c r="D1136" s="36" t="s">
        <v>2135</v>
      </c>
    </row>
    <row r="1137">
      <c r="A1137" s="36" t="s">
        <v>74</v>
      </c>
      <c r="B1137" s="36" t="s">
        <v>2948</v>
      </c>
      <c r="C1137" s="36" t="s">
        <v>1716</v>
      </c>
      <c r="D1137" s="36" t="s">
        <v>2137</v>
      </c>
    </row>
    <row r="1138">
      <c r="A1138" s="36" t="s">
        <v>74</v>
      </c>
      <c r="B1138" s="36" t="s">
        <v>2948</v>
      </c>
      <c r="C1138" s="36" t="s">
        <v>1716</v>
      </c>
      <c r="D1138" s="36" t="s">
        <v>2139</v>
      </c>
    </row>
    <row r="1139">
      <c r="A1139" s="36" t="s">
        <v>74</v>
      </c>
      <c r="B1139" s="36" t="s">
        <v>2948</v>
      </c>
      <c r="C1139" s="36" t="s">
        <v>1716</v>
      </c>
      <c r="D1139" s="36" t="s">
        <v>2141</v>
      </c>
    </row>
    <row r="1140">
      <c r="A1140" s="36" t="s">
        <v>74</v>
      </c>
      <c r="B1140" s="36" t="s">
        <v>2948</v>
      </c>
      <c r="C1140" s="36" t="s">
        <v>1716</v>
      </c>
      <c r="D1140" s="36" t="s">
        <v>2143</v>
      </c>
    </row>
    <row r="1141">
      <c r="A1141" s="36" t="s">
        <v>74</v>
      </c>
      <c r="B1141" s="36" t="s">
        <v>2948</v>
      </c>
      <c r="C1141" s="36" t="s">
        <v>1716</v>
      </c>
      <c r="D1141" s="36" t="s">
        <v>2145</v>
      </c>
    </row>
    <row r="1142">
      <c r="A1142" s="36" t="s">
        <v>74</v>
      </c>
      <c r="B1142" s="36" t="s">
        <v>2948</v>
      </c>
      <c r="C1142" s="36" t="s">
        <v>1721</v>
      </c>
      <c r="D1142" s="36" t="s">
        <v>2147</v>
      </c>
    </row>
    <row r="1143">
      <c r="A1143" s="36" t="s">
        <v>74</v>
      </c>
      <c r="B1143" s="36" t="s">
        <v>2948</v>
      </c>
      <c r="C1143" s="36" t="s">
        <v>1721</v>
      </c>
      <c r="D1143" s="36" t="s">
        <v>2149</v>
      </c>
    </row>
    <row r="1144">
      <c r="A1144" s="36" t="s">
        <v>74</v>
      </c>
      <c r="B1144" s="36" t="s">
        <v>2948</v>
      </c>
      <c r="C1144" s="36" t="s">
        <v>1721</v>
      </c>
      <c r="D1144" s="36" t="s">
        <v>2151</v>
      </c>
    </row>
    <row r="1145">
      <c r="A1145" s="36" t="s">
        <v>74</v>
      </c>
      <c r="B1145" s="36" t="s">
        <v>2948</v>
      </c>
      <c r="C1145" s="36" t="s">
        <v>1721</v>
      </c>
      <c r="D1145" s="36" t="s">
        <v>2062</v>
      </c>
    </row>
    <row r="1146">
      <c r="A1146" s="36" t="s">
        <v>74</v>
      </c>
      <c r="B1146" s="36" t="s">
        <v>2948</v>
      </c>
      <c r="C1146" s="36" t="s">
        <v>1758</v>
      </c>
      <c r="D1146" s="36" t="s">
        <v>2046</v>
      </c>
    </row>
    <row r="1147">
      <c r="A1147" s="36" t="s">
        <v>74</v>
      </c>
      <c r="B1147" s="36" t="s">
        <v>2948</v>
      </c>
      <c r="C1147" s="36" t="s">
        <v>1758</v>
      </c>
      <c r="D1147" s="36" t="s">
        <v>2049</v>
      </c>
    </row>
    <row r="1148">
      <c r="A1148" s="36" t="s">
        <v>74</v>
      </c>
      <c r="B1148" s="36" t="s">
        <v>2948</v>
      </c>
      <c r="C1148" s="36" t="s">
        <v>1758</v>
      </c>
      <c r="D1148" s="36" t="s">
        <v>2062</v>
      </c>
    </row>
    <row r="1149">
      <c r="A1149" s="36" t="s">
        <v>74</v>
      </c>
      <c r="B1149" s="36" t="s">
        <v>2948</v>
      </c>
      <c r="C1149" s="36" t="s">
        <v>1770</v>
      </c>
      <c r="D1149" s="36" t="s">
        <v>17735</v>
      </c>
    </row>
    <row r="1150">
      <c r="A1150" s="36" t="s">
        <v>74</v>
      </c>
      <c r="B1150" s="36" t="s">
        <v>2948</v>
      </c>
      <c r="C1150" s="36" t="s">
        <v>1831</v>
      </c>
      <c r="D1150" s="36" t="s">
        <v>2657</v>
      </c>
    </row>
    <row r="1151">
      <c r="A1151" s="36" t="s">
        <v>74</v>
      </c>
      <c r="B1151" s="36" t="s">
        <v>2948</v>
      </c>
      <c r="C1151" s="36" t="s">
        <v>1831</v>
      </c>
      <c r="D1151" s="36" t="s">
        <v>2658</v>
      </c>
    </row>
    <row r="1152">
      <c r="A1152" s="36" t="s">
        <v>74</v>
      </c>
      <c r="B1152" s="36" t="s">
        <v>2948</v>
      </c>
      <c r="C1152" s="36" t="s">
        <v>1831</v>
      </c>
      <c r="D1152" s="36" t="s">
        <v>2659</v>
      </c>
    </row>
    <row r="1153">
      <c r="A1153" s="36" t="s">
        <v>74</v>
      </c>
      <c r="B1153" s="36" t="s">
        <v>2948</v>
      </c>
      <c r="C1153" s="36" t="s">
        <v>1831</v>
      </c>
      <c r="D1153" s="36" t="s">
        <v>2660</v>
      </c>
    </row>
    <row r="1154">
      <c r="A1154" s="36" t="s">
        <v>74</v>
      </c>
      <c r="B1154" s="36" t="s">
        <v>2948</v>
      </c>
      <c r="C1154" s="36" t="s">
        <v>1831</v>
      </c>
      <c r="D1154" s="36" t="s">
        <v>2661</v>
      </c>
    </row>
    <row r="1155">
      <c r="A1155" s="36" t="s">
        <v>74</v>
      </c>
      <c r="B1155" s="36" t="s">
        <v>2948</v>
      </c>
      <c r="C1155" s="36" t="s">
        <v>1831</v>
      </c>
      <c r="D1155" s="36" t="s">
        <v>2662</v>
      </c>
    </row>
    <row r="1156">
      <c r="A1156" s="36" t="s">
        <v>74</v>
      </c>
      <c r="B1156" s="36" t="s">
        <v>2948</v>
      </c>
      <c r="C1156" s="36" t="s">
        <v>1831</v>
      </c>
      <c r="D1156" s="36" t="s">
        <v>2663</v>
      </c>
    </row>
    <row r="1157">
      <c r="A1157" s="36" t="s">
        <v>74</v>
      </c>
      <c r="B1157" s="36" t="s">
        <v>2948</v>
      </c>
      <c r="C1157" s="36" t="s">
        <v>1831</v>
      </c>
      <c r="D1157" s="36" t="s">
        <v>2664</v>
      </c>
    </row>
    <row r="1158">
      <c r="A1158" s="36" t="s">
        <v>74</v>
      </c>
      <c r="B1158" s="36" t="s">
        <v>2948</v>
      </c>
      <c r="C1158" s="36" t="s">
        <v>1831</v>
      </c>
      <c r="D1158" s="36" t="s">
        <v>2665</v>
      </c>
    </row>
    <row r="1159">
      <c r="A1159" s="36" t="s">
        <v>74</v>
      </c>
      <c r="B1159" s="36" t="s">
        <v>2948</v>
      </c>
      <c r="C1159" s="36" t="s">
        <v>1831</v>
      </c>
      <c r="D1159" s="36" t="s">
        <v>2666</v>
      </c>
    </row>
    <row r="1160">
      <c r="A1160" s="36" t="s">
        <v>74</v>
      </c>
      <c r="B1160" s="36" t="s">
        <v>2948</v>
      </c>
      <c r="C1160" s="36" t="s">
        <v>1831</v>
      </c>
      <c r="D1160" s="36" t="s">
        <v>2667</v>
      </c>
    </row>
    <row r="1161">
      <c r="A1161" s="36" t="s">
        <v>74</v>
      </c>
      <c r="B1161" s="36" t="s">
        <v>2948</v>
      </c>
      <c r="C1161" s="36" t="s">
        <v>1831</v>
      </c>
      <c r="D1161" s="36" t="s">
        <v>2668</v>
      </c>
    </row>
    <row r="1162">
      <c r="A1162" s="36" t="s">
        <v>74</v>
      </c>
      <c r="B1162" s="36" t="s">
        <v>2948</v>
      </c>
      <c r="C1162" s="36" t="s">
        <v>1831</v>
      </c>
      <c r="D1162" s="36" t="s">
        <v>2669</v>
      </c>
    </row>
    <row r="1163">
      <c r="A1163" s="36" t="s">
        <v>74</v>
      </c>
      <c r="B1163" s="36" t="s">
        <v>2948</v>
      </c>
      <c r="C1163" s="36" t="s">
        <v>1831</v>
      </c>
      <c r="D1163" s="36" t="s">
        <v>2670</v>
      </c>
    </row>
    <row r="1164">
      <c r="A1164" s="36" t="s">
        <v>74</v>
      </c>
      <c r="B1164" s="36" t="s">
        <v>2948</v>
      </c>
      <c r="C1164" s="36" t="s">
        <v>1831</v>
      </c>
      <c r="D1164" s="36" t="s">
        <v>2671</v>
      </c>
    </row>
    <row r="1165">
      <c r="A1165" s="36" t="s">
        <v>74</v>
      </c>
      <c r="B1165" s="36" t="s">
        <v>2948</v>
      </c>
      <c r="C1165" s="36" t="s">
        <v>1852</v>
      </c>
      <c r="D1165" s="36" t="s">
        <v>2672</v>
      </c>
    </row>
    <row r="1166">
      <c r="A1166" s="36" t="s">
        <v>74</v>
      </c>
      <c r="B1166" s="36" t="s">
        <v>2948</v>
      </c>
      <c r="C1166" s="36" t="s">
        <v>1852</v>
      </c>
      <c r="D1166" s="36" t="s">
        <v>2674</v>
      </c>
    </row>
    <row r="1167">
      <c r="A1167" s="36" t="s">
        <v>74</v>
      </c>
      <c r="B1167" s="36" t="s">
        <v>2948</v>
      </c>
      <c r="C1167" s="36" t="s">
        <v>1852</v>
      </c>
      <c r="D1167" s="36" t="s">
        <v>2676</v>
      </c>
    </row>
    <row r="1168">
      <c r="A1168" s="36" t="s">
        <v>74</v>
      </c>
      <c r="B1168" s="36" t="s">
        <v>2948</v>
      </c>
      <c r="C1168" s="36" t="s">
        <v>1954</v>
      </c>
      <c r="D1168" s="36" t="s">
        <v>2678</v>
      </c>
    </row>
    <row r="1169">
      <c r="A1169" s="36" t="s">
        <v>74</v>
      </c>
      <c r="B1169" s="36" t="s">
        <v>2948</v>
      </c>
      <c r="C1169" s="36" t="s">
        <v>1954</v>
      </c>
      <c r="D1169" s="36" t="s">
        <v>2682</v>
      </c>
    </row>
    <row r="1170">
      <c r="A1170" s="36" t="s">
        <v>74</v>
      </c>
      <c r="B1170" s="36" t="s">
        <v>2948</v>
      </c>
      <c r="C1170" s="36" t="s">
        <v>1958</v>
      </c>
      <c r="D1170" s="36" t="s">
        <v>17730</v>
      </c>
    </row>
    <row r="1171">
      <c r="A1171" s="36" t="s">
        <v>74</v>
      </c>
      <c r="B1171" s="36" t="s">
        <v>2948</v>
      </c>
      <c r="C1171" s="36" t="s">
        <v>1958</v>
      </c>
      <c r="D1171" s="36" t="s">
        <v>17731</v>
      </c>
    </row>
    <row r="1172">
      <c r="A1172" s="36" t="s">
        <v>74</v>
      </c>
      <c r="B1172" s="36" t="s">
        <v>2948</v>
      </c>
      <c r="C1172" s="36" t="s">
        <v>1958</v>
      </c>
      <c r="D1172" s="36" t="s">
        <v>2421</v>
      </c>
    </row>
    <row r="1173">
      <c r="A1173" s="36" t="s">
        <v>74</v>
      </c>
      <c r="B1173" s="36" t="s">
        <v>2948</v>
      </c>
      <c r="C1173" s="36" t="s">
        <v>1968</v>
      </c>
      <c r="D1173" s="36" t="s">
        <v>2427</v>
      </c>
    </row>
    <row r="1174">
      <c r="A1174" s="36" t="s">
        <v>74</v>
      </c>
      <c r="B1174" s="36" t="s">
        <v>2948</v>
      </c>
      <c r="C1174" s="36" t="s">
        <v>1968</v>
      </c>
      <c r="D1174" s="36" t="s">
        <v>2428</v>
      </c>
    </row>
    <row r="1175">
      <c r="A1175" s="36" t="s">
        <v>74</v>
      </c>
      <c r="B1175" s="36" t="s">
        <v>2948</v>
      </c>
      <c r="C1175" s="36" t="s">
        <v>1972</v>
      </c>
      <c r="D1175" s="36" t="s">
        <v>2217</v>
      </c>
    </row>
    <row r="1176">
      <c r="A1176" s="36" t="s">
        <v>74</v>
      </c>
      <c r="B1176" s="36" t="s">
        <v>2948</v>
      </c>
      <c r="C1176" s="36" t="s">
        <v>1972</v>
      </c>
      <c r="D1176" s="36" t="s">
        <v>2219</v>
      </c>
    </row>
    <row r="1177">
      <c r="A1177" s="36" t="s">
        <v>74</v>
      </c>
      <c r="B1177" s="36" t="s">
        <v>2948</v>
      </c>
      <c r="C1177" s="36" t="s">
        <v>1972</v>
      </c>
      <c r="D1177" s="36" t="s">
        <v>2221</v>
      </c>
    </row>
    <row r="1178">
      <c r="A1178" s="36" t="s">
        <v>74</v>
      </c>
      <c r="B1178" s="36" t="s">
        <v>2960</v>
      </c>
      <c r="C1178" s="36" t="s">
        <v>2692</v>
      </c>
      <c r="D1178" s="36" t="s">
        <v>2693</v>
      </c>
    </row>
    <row r="1179">
      <c r="A1179" s="36" t="s">
        <v>74</v>
      </c>
      <c r="B1179" s="36" t="s">
        <v>2960</v>
      </c>
      <c r="C1179" s="36" t="s">
        <v>2692</v>
      </c>
      <c r="D1179" s="36" t="s">
        <v>2695</v>
      </c>
    </row>
    <row r="1180">
      <c r="A1180" s="36" t="s">
        <v>74</v>
      </c>
      <c r="B1180" s="36" t="s">
        <v>2960</v>
      </c>
      <c r="C1180" s="36" t="s">
        <v>2692</v>
      </c>
      <c r="D1180" s="36" t="s">
        <v>2697</v>
      </c>
    </row>
    <row r="1181">
      <c r="A1181" s="36" t="s">
        <v>74</v>
      </c>
      <c r="B1181" s="36" t="s">
        <v>2960</v>
      </c>
      <c r="C1181" s="36" t="s">
        <v>2692</v>
      </c>
      <c r="D1181" s="36" t="s">
        <v>2699</v>
      </c>
    </row>
    <row r="1182">
      <c r="A1182" s="36" t="s">
        <v>74</v>
      </c>
      <c r="B1182" s="36" t="s">
        <v>2960</v>
      </c>
      <c r="C1182" s="36" t="s">
        <v>2692</v>
      </c>
      <c r="D1182" s="36" t="s">
        <v>2701</v>
      </c>
    </row>
    <row r="1183">
      <c r="A1183" s="36" t="s">
        <v>74</v>
      </c>
      <c r="B1183" s="36" t="s">
        <v>2960</v>
      </c>
      <c r="C1183" s="36" t="s">
        <v>2692</v>
      </c>
      <c r="D1183" s="36" t="s">
        <v>2703</v>
      </c>
    </row>
    <row r="1184">
      <c r="A1184" s="36" t="s">
        <v>74</v>
      </c>
      <c r="B1184" s="36" t="s">
        <v>2960</v>
      </c>
      <c r="C1184" s="36" t="s">
        <v>2692</v>
      </c>
      <c r="D1184" s="36" t="s">
        <v>2705</v>
      </c>
    </row>
    <row r="1185">
      <c r="A1185" s="36" t="s">
        <v>74</v>
      </c>
      <c r="B1185" s="36" t="s">
        <v>2960</v>
      </c>
      <c r="C1185" s="36" t="s">
        <v>2692</v>
      </c>
      <c r="D1185" s="36" t="s">
        <v>2707</v>
      </c>
    </row>
    <row r="1186">
      <c r="A1186" s="36" t="s">
        <v>74</v>
      </c>
      <c r="B1186" s="36" t="s">
        <v>2960</v>
      </c>
      <c r="C1186" s="36" t="s">
        <v>2692</v>
      </c>
      <c r="D1186" s="36" t="s">
        <v>2709</v>
      </c>
    </row>
    <row r="1187">
      <c r="A1187" s="36" t="s">
        <v>74</v>
      </c>
      <c r="B1187" s="36" t="s">
        <v>2960</v>
      </c>
      <c r="C1187" s="36" t="s">
        <v>2692</v>
      </c>
      <c r="D1187" s="36" t="s">
        <v>2711</v>
      </c>
    </row>
    <row r="1188">
      <c r="A1188" s="36" t="s">
        <v>74</v>
      </c>
      <c r="B1188" s="36" t="s">
        <v>2960</v>
      </c>
      <c r="C1188" s="36" t="s">
        <v>2692</v>
      </c>
      <c r="D1188" s="36" t="s">
        <v>17709</v>
      </c>
    </row>
    <row r="1189">
      <c r="A1189" s="36" t="s">
        <v>74</v>
      </c>
      <c r="B1189" s="36" t="s">
        <v>2960</v>
      </c>
      <c r="C1189" s="36" t="s">
        <v>2692</v>
      </c>
      <c r="D1189" s="36" t="s">
        <v>2713</v>
      </c>
    </row>
    <row r="1190">
      <c r="A1190" s="36" t="s">
        <v>74</v>
      </c>
      <c r="B1190" s="36" t="s">
        <v>2960</v>
      </c>
      <c r="C1190" s="36" t="s">
        <v>2692</v>
      </c>
      <c r="D1190" s="36" t="s">
        <v>2715</v>
      </c>
    </row>
    <row r="1191">
      <c r="A1191" s="36" t="s">
        <v>74</v>
      </c>
      <c r="B1191" s="36" t="s">
        <v>2960</v>
      </c>
      <c r="C1191" s="36" t="s">
        <v>2692</v>
      </c>
      <c r="D1191" s="36" t="s">
        <v>2717</v>
      </c>
    </row>
    <row r="1192">
      <c r="A1192" s="36" t="s">
        <v>74</v>
      </c>
      <c r="B1192" s="36" t="s">
        <v>2960</v>
      </c>
      <c r="C1192" s="36" t="s">
        <v>2692</v>
      </c>
      <c r="D1192" s="36" t="s">
        <v>2719</v>
      </c>
    </row>
    <row r="1193">
      <c r="A1193" s="36" t="s">
        <v>74</v>
      </c>
      <c r="B1193" s="36" t="s">
        <v>2960</v>
      </c>
      <c r="C1193" s="36" t="s">
        <v>2692</v>
      </c>
      <c r="D1193" s="36" t="s">
        <v>2721</v>
      </c>
    </row>
    <row r="1194">
      <c r="A1194" s="36" t="s">
        <v>74</v>
      </c>
      <c r="B1194" s="36" t="s">
        <v>2960</v>
      </c>
      <c r="C1194" s="36" t="s">
        <v>2692</v>
      </c>
      <c r="D1194" s="36" t="s">
        <v>2723</v>
      </c>
    </row>
    <row r="1195">
      <c r="A1195" s="36" t="s">
        <v>74</v>
      </c>
      <c r="B1195" s="36" t="s">
        <v>2960</v>
      </c>
      <c r="C1195" s="36" t="s">
        <v>2692</v>
      </c>
      <c r="D1195" s="36" t="s">
        <v>2725</v>
      </c>
    </row>
    <row r="1196">
      <c r="A1196" s="36" t="s">
        <v>74</v>
      </c>
      <c r="B1196" s="36" t="s">
        <v>2960</v>
      </c>
      <c r="C1196" s="36" t="s">
        <v>2692</v>
      </c>
      <c r="D1196" s="36" t="s">
        <v>2727</v>
      </c>
    </row>
    <row r="1197">
      <c r="A1197" s="36" t="s">
        <v>74</v>
      </c>
      <c r="B1197" s="36" t="s">
        <v>2960</v>
      </c>
      <c r="C1197" s="36" t="s">
        <v>2692</v>
      </c>
      <c r="D1197" s="36" t="s">
        <v>2729</v>
      </c>
    </row>
    <row r="1198">
      <c r="A1198" s="36" t="s">
        <v>74</v>
      </c>
      <c r="B1198" s="36" t="s">
        <v>2960</v>
      </c>
      <c r="C1198" s="36" t="s">
        <v>2692</v>
      </c>
      <c r="D1198" s="36" t="s">
        <v>2731</v>
      </c>
    </row>
    <row r="1199">
      <c r="A1199" s="36" t="s">
        <v>74</v>
      </c>
      <c r="B1199" s="36" t="s">
        <v>2960</v>
      </c>
      <c r="C1199" s="36" t="s">
        <v>2692</v>
      </c>
      <c r="D1199" s="36" t="s">
        <v>2733</v>
      </c>
    </row>
    <row r="1200">
      <c r="A1200" s="36" t="s">
        <v>74</v>
      </c>
      <c r="B1200" s="36" t="s">
        <v>2960</v>
      </c>
      <c r="C1200" s="36" t="s">
        <v>840</v>
      </c>
      <c r="D1200" s="36" t="s">
        <v>2356</v>
      </c>
    </row>
    <row r="1201">
      <c r="A1201" s="36" t="s">
        <v>74</v>
      </c>
      <c r="B1201" s="36" t="s">
        <v>2960</v>
      </c>
      <c r="C1201" s="36" t="s">
        <v>840</v>
      </c>
      <c r="D1201" s="36" t="s">
        <v>2358</v>
      </c>
    </row>
    <row r="1202">
      <c r="A1202" s="36" t="s">
        <v>74</v>
      </c>
      <c r="B1202" s="36" t="s">
        <v>2960</v>
      </c>
      <c r="C1202" s="36" t="s">
        <v>894</v>
      </c>
      <c r="D1202" s="36" t="s">
        <v>2376</v>
      </c>
    </row>
    <row r="1203">
      <c r="A1203" s="36" t="s">
        <v>74</v>
      </c>
      <c r="B1203" s="36" t="s">
        <v>2960</v>
      </c>
      <c r="C1203" s="36" t="s">
        <v>894</v>
      </c>
      <c r="D1203" s="36" t="s">
        <v>2378</v>
      </c>
    </row>
    <row r="1204">
      <c r="A1204" s="36" t="s">
        <v>74</v>
      </c>
      <c r="B1204" s="36" t="s">
        <v>2960</v>
      </c>
      <c r="C1204" s="36" t="s">
        <v>894</v>
      </c>
      <c r="D1204" s="36" t="s">
        <v>2380</v>
      </c>
    </row>
    <row r="1205">
      <c r="A1205" s="36" t="s">
        <v>74</v>
      </c>
      <c r="B1205" s="36" t="s">
        <v>17705</v>
      </c>
      <c r="C1205" s="68" t="s">
        <v>2692</v>
      </c>
      <c r="D1205" s="36" t="s">
        <v>2693</v>
      </c>
    </row>
    <row r="1206">
      <c r="A1206" s="36" t="s">
        <v>74</v>
      </c>
      <c r="B1206" s="36" t="s">
        <v>17705</v>
      </c>
      <c r="C1206" s="68" t="s">
        <v>2692</v>
      </c>
      <c r="D1206" s="36" t="s">
        <v>2695</v>
      </c>
    </row>
    <row r="1207">
      <c r="A1207" s="36" t="s">
        <v>74</v>
      </c>
      <c r="B1207" s="36" t="s">
        <v>17705</v>
      </c>
      <c r="C1207" s="68" t="s">
        <v>2692</v>
      </c>
      <c r="D1207" s="36" t="s">
        <v>2697</v>
      </c>
    </row>
    <row r="1208">
      <c r="A1208" s="36" t="s">
        <v>74</v>
      </c>
      <c r="B1208" s="36" t="s">
        <v>17705</v>
      </c>
      <c r="C1208" s="68" t="s">
        <v>2692</v>
      </c>
      <c r="D1208" s="36" t="s">
        <v>2699</v>
      </c>
    </row>
    <row r="1209">
      <c r="A1209" s="36" t="s">
        <v>74</v>
      </c>
      <c r="B1209" s="36" t="s">
        <v>17705</v>
      </c>
      <c r="C1209" s="68" t="s">
        <v>2692</v>
      </c>
      <c r="D1209" s="36" t="s">
        <v>2701</v>
      </c>
    </row>
    <row r="1210">
      <c r="A1210" s="36" t="s">
        <v>74</v>
      </c>
      <c r="B1210" s="36" t="s">
        <v>17705</v>
      </c>
      <c r="C1210" s="68" t="s">
        <v>2692</v>
      </c>
      <c r="D1210" s="36" t="s">
        <v>2703</v>
      </c>
    </row>
    <row r="1211">
      <c r="A1211" s="36" t="s">
        <v>74</v>
      </c>
      <c r="B1211" s="36" t="s">
        <v>17705</v>
      </c>
      <c r="C1211" s="68" t="s">
        <v>2692</v>
      </c>
      <c r="D1211" s="36" t="s">
        <v>2705</v>
      </c>
    </row>
    <row r="1212">
      <c r="A1212" s="36" t="s">
        <v>74</v>
      </c>
      <c r="B1212" s="36" t="s">
        <v>17705</v>
      </c>
      <c r="C1212" s="68" t="s">
        <v>2692</v>
      </c>
      <c r="D1212" s="36" t="s">
        <v>2707</v>
      </c>
    </row>
    <row r="1213">
      <c r="A1213" s="36" t="s">
        <v>74</v>
      </c>
      <c r="B1213" s="36" t="s">
        <v>17705</v>
      </c>
      <c r="C1213" s="68" t="s">
        <v>2692</v>
      </c>
      <c r="D1213" s="36" t="s">
        <v>2709</v>
      </c>
    </row>
    <row r="1214">
      <c r="A1214" s="36" t="s">
        <v>74</v>
      </c>
      <c r="B1214" s="36" t="s">
        <v>17705</v>
      </c>
      <c r="C1214" s="68" t="s">
        <v>2692</v>
      </c>
      <c r="D1214" s="36" t="s">
        <v>2711</v>
      </c>
    </row>
    <row r="1215">
      <c r="A1215" s="36" t="s">
        <v>74</v>
      </c>
      <c r="B1215" s="36" t="s">
        <v>17705</v>
      </c>
      <c r="C1215" s="68" t="s">
        <v>2692</v>
      </c>
      <c r="D1215" s="36" t="s">
        <v>17709</v>
      </c>
    </row>
    <row r="1216">
      <c r="A1216" s="36" t="s">
        <v>74</v>
      </c>
      <c r="B1216" s="36" t="s">
        <v>17705</v>
      </c>
      <c r="C1216" s="68" t="s">
        <v>2692</v>
      </c>
      <c r="D1216" s="36" t="s">
        <v>2713</v>
      </c>
    </row>
    <row r="1217">
      <c r="A1217" s="36" t="s">
        <v>74</v>
      </c>
      <c r="B1217" s="36" t="s">
        <v>17705</v>
      </c>
      <c r="C1217" s="68" t="s">
        <v>2692</v>
      </c>
      <c r="D1217" s="36" t="s">
        <v>2715</v>
      </c>
    </row>
    <row r="1218">
      <c r="A1218" s="36" t="s">
        <v>74</v>
      </c>
      <c r="B1218" s="36" t="s">
        <v>17705</v>
      </c>
      <c r="C1218" s="68" t="s">
        <v>2692</v>
      </c>
      <c r="D1218" s="36" t="s">
        <v>2717</v>
      </c>
    </row>
    <row r="1219">
      <c r="A1219" s="36" t="s">
        <v>74</v>
      </c>
      <c r="B1219" s="36" t="s">
        <v>17705</v>
      </c>
      <c r="C1219" s="68" t="s">
        <v>2692</v>
      </c>
      <c r="D1219" s="36" t="s">
        <v>2719</v>
      </c>
    </row>
    <row r="1220">
      <c r="A1220" s="36" t="s">
        <v>74</v>
      </c>
      <c r="B1220" s="36" t="s">
        <v>17705</v>
      </c>
      <c r="C1220" s="68" t="s">
        <v>2692</v>
      </c>
      <c r="D1220" s="36" t="s">
        <v>2721</v>
      </c>
    </row>
    <row r="1221">
      <c r="A1221" s="36" t="s">
        <v>74</v>
      </c>
      <c r="B1221" s="36" t="s">
        <v>17705</v>
      </c>
      <c r="C1221" s="68" t="s">
        <v>2692</v>
      </c>
      <c r="D1221" s="36" t="s">
        <v>2723</v>
      </c>
    </row>
    <row r="1222">
      <c r="A1222" s="36" t="s">
        <v>74</v>
      </c>
      <c r="B1222" s="36" t="s">
        <v>17705</v>
      </c>
      <c r="C1222" s="68" t="s">
        <v>2692</v>
      </c>
      <c r="D1222" s="36" t="s">
        <v>2725</v>
      </c>
    </row>
    <row r="1223">
      <c r="A1223" s="36" t="s">
        <v>74</v>
      </c>
      <c r="B1223" s="36" t="s">
        <v>17705</v>
      </c>
      <c r="C1223" s="68" t="s">
        <v>2692</v>
      </c>
      <c r="D1223" s="36" t="s">
        <v>2727</v>
      </c>
    </row>
    <row r="1224">
      <c r="A1224" s="36" t="s">
        <v>74</v>
      </c>
      <c r="B1224" s="36" t="s">
        <v>17705</v>
      </c>
      <c r="C1224" s="68" t="s">
        <v>2692</v>
      </c>
      <c r="D1224" s="36" t="s">
        <v>2729</v>
      </c>
    </row>
    <row r="1225">
      <c r="A1225" s="36" t="s">
        <v>74</v>
      </c>
      <c r="B1225" s="36" t="s">
        <v>17705</v>
      </c>
      <c r="C1225" s="68" t="s">
        <v>2692</v>
      </c>
      <c r="D1225" s="36" t="s">
        <v>2731</v>
      </c>
    </row>
    <row r="1226">
      <c r="A1226" s="36" t="s">
        <v>74</v>
      </c>
      <c r="B1226" s="36" t="s">
        <v>17705</v>
      </c>
      <c r="C1226" s="68" t="s">
        <v>2692</v>
      </c>
      <c r="D1226" s="36" t="s">
        <v>2733</v>
      </c>
    </row>
    <row r="1227">
      <c r="A1227" s="36" t="s">
        <v>74</v>
      </c>
      <c r="B1227" s="36" t="s">
        <v>17705</v>
      </c>
      <c r="C1227" s="68" t="s">
        <v>840</v>
      </c>
      <c r="D1227" s="36" t="s">
        <v>2356</v>
      </c>
    </row>
    <row r="1228">
      <c r="A1228" s="36" t="s">
        <v>74</v>
      </c>
      <c r="B1228" s="36" t="s">
        <v>17705</v>
      </c>
      <c r="C1228" s="68" t="s">
        <v>840</v>
      </c>
      <c r="D1228" s="36" t="s">
        <v>2358</v>
      </c>
    </row>
    <row r="1229">
      <c r="A1229" s="36" t="s">
        <v>74</v>
      </c>
      <c r="B1229" s="36" t="s">
        <v>17705</v>
      </c>
      <c r="C1229" s="68" t="s">
        <v>894</v>
      </c>
      <c r="D1229" s="36" t="s">
        <v>2376</v>
      </c>
    </row>
    <row r="1230">
      <c r="A1230" s="36" t="s">
        <v>74</v>
      </c>
      <c r="B1230" s="36" t="s">
        <v>17705</v>
      </c>
      <c r="C1230" s="68" t="s">
        <v>894</v>
      </c>
      <c r="D1230" s="36" t="s">
        <v>2378</v>
      </c>
    </row>
    <row r="1231">
      <c r="A1231" s="36" t="s">
        <v>74</v>
      </c>
      <c r="B1231" s="36" t="s">
        <v>17705</v>
      </c>
      <c r="C1231" s="68" t="s">
        <v>894</v>
      </c>
      <c r="D1231" s="36" t="s">
        <v>2380</v>
      </c>
    </row>
    <row r="1232">
      <c r="A1232" s="36" t="s">
        <v>74</v>
      </c>
      <c r="B1232" s="36" t="s">
        <v>17707</v>
      </c>
      <c r="C1232" s="68" t="s">
        <v>2692</v>
      </c>
      <c r="D1232" s="36" t="s">
        <v>2693</v>
      </c>
    </row>
    <row r="1233">
      <c r="A1233" s="36" t="s">
        <v>74</v>
      </c>
      <c r="B1233" s="36" t="s">
        <v>17707</v>
      </c>
      <c r="C1233" s="68" t="s">
        <v>2692</v>
      </c>
      <c r="D1233" s="36" t="s">
        <v>2695</v>
      </c>
    </row>
    <row r="1234">
      <c r="A1234" s="36" t="s">
        <v>74</v>
      </c>
      <c r="B1234" s="36" t="s">
        <v>17707</v>
      </c>
      <c r="C1234" s="68" t="s">
        <v>2692</v>
      </c>
      <c r="D1234" s="36" t="s">
        <v>2697</v>
      </c>
    </row>
    <row r="1235">
      <c r="A1235" s="36" t="s">
        <v>74</v>
      </c>
      <c r="B1235" s="36" t="s">
        <v>17707</v>
      </c>
      <c r="C1235" s="68" t="s">
        <v>2692</v>
      </c>
      <c r="D1235" s="36" t="s">
        <v>2699</v>
      </c>
    </row>
    <row r="1236">
      <c r="A1236" s="36" t="s">
        <v>74</v>
      </c>
      <c r="B1236" s="36" t="s">
        <v>17707</v>
      </c>
      <c r="C1236" s="68" t="s">
        <v>2692</v>
      </c>
      <c r="D1236" s="36" t="s">
        <v>2701</v>
      </c>
    </row>
    <row r="1237">
      <c r="A1237" s="36" t="s">
        <v>74</v>
      </c>
      <c r="B1237" s="36" t="s">
        <v>17707</v>
      </c>
      <c r="C1237" s="68" t="s">
        <v>2692</v>
      </c>
      <c r="D1237" s="36" t="s">
        <v>2703</v>
      </c>
    </row>
    <row r="1238">
      <c r="A1238" s="36" t="s">
        <v>74</v>
      </c>
      <c r="B1238" s="36" t="s">
        <v>17707</v>
      </c>
      <c r="C1238" s="68" t="s">
        <v>2692</v>
      </c>
      <c r="D1238" s="36" t="s">
        <v>2705</v>
      </c>
    </row>
    <row r="1239">
      <c r="A1239" s="36" t="s">
        <v>74</v>
      </c>
      <c r="B1239" s="36" t="s">
        <v>17707</v>
      </c>
      <c r="C1239" s="68" t="s">
        <v>2692</v>
      </c>
      <c r="D1239" s="36" t="s">
        <v>2707</v>
      </c>
    </row>
    <row r="1240">
      <c r="A1240" s="36" t="s">
        <v>74</v>
      </c>
      <c r="B1240" s="36" t="s">
        <v>17707</v>
      </c>
      <c r="C1240" s="68" t="s">
        <v>2692</v>
      </c>
      <c r="D1240" s="36" t="s">
        <v>2709</v>
      </c>
    </row>
    <row r="1241">
      <c r="A1241" s="36" t="s">
        <v>74</v>
      </c>
      <c r="B1241" s="36" t="s">
        <v>17707</v>
      </c>
      <c r="C1241" s="68" t="s">
        <v>2692</v>
      </c>
      <c r="D1241" s="36" t="s">
        <v>2711</v>
      </c>
    </row>
    <row r="1242">
      <c r="A1242" s="36" t="s">
        <v>74</v>
      </c>
      <c r="B1242" s="36" t="s">
        <v>17707</v>
      </c>
      <c r="C1242" s="68" t="s">
        <v>2692</v>
      </c>
      <c r="D1242" s="36" t="s">
        <v>17709</v>
      </c>
    </row>
    <row r="1243">
      <c r="A1243" s="36" t="s">
        <v>74</v>
      </c>
      <c r="B1243" s="36" t="s">
        <v>17707</v>
      </c>
      <c r="C1243" s="68" t="s">
        <v>2692</v>
      </c>
      <c r="D1243" s="36" t="s">
        <v>2713</v>
      </c>
    </row>
    <row r="1244">
      <c r="A1244" s="36" t="s">
        <v>74</v>
      </c>
      <c r="B1244" s="36" t="s">
        <v>17707</v>
      </c>
      <c r="C1244" s="68" t="s">
        <v>2692</v>
      </c>
      <c r="D1244" s="36" t="s">
        <v>2715</v>
      </c>
    </row>
    <row r="1245">
      <c r="A1245" s="36" t="s">
        <v>74</v>
      </c>
      <c r="B1245" s="36" t="s">
        <v>17707</v>
      </c>
      <c r="C1245" s="68" t="s">
        <v>2692</v>
      </c>
      <c r="D1245" s="36" t="s">
        <v>2717</v>
      </c>
    </row>
    <row r="1246">
      <c r="A1246" s="36" t="s">
        <v>74</v>
      </c>
      <c r="B1246" s="36" t="s">
        <v>17707</v>
      </c>
      <c r="C1246" s="68" t="s">
        <v>2692</v>
      </c>
      <c r="D1246" s="36" t="s">
        <v>2719</v>
      </c>
    </row>
    <row r="1247">
      <c r="A1247" s="36" t="s">
        <v>74</v>
      </c>
      <c r="B1247" s="36" t="s">
        <v>17707</v>
      </c>
      <c r="C1247" s="68" t="s">
        <v>2692</v>
      </c>
      <c r="D1247" s="36" t="s">
        <v>2721</v>
      </c>
    </row>
    <row r="1248">
      <c r="A1248" s="36" t="s">
        <v>74</v>
      </c>
      <c r="B1248" s="36" t="s">
        <v>17707</v>
      </c>
      <c r="C1248" s="68" t="s">
        <v>2692</v>
      </c>
      <c r="D1248" s="36" t="s">
        <v>2723</v>
      </c>
    </row>
    <row r="1249">
      <c r="A1249" s="36" t="s">
        <v>74</v>
      </c>
      <c r="B1249" s="36" t="s">
        <v>17707</v>
      </c>
      <c r="C1249" s="68" t="s">
        <v>2692</v>
      </c>
      <c r="D1249" s="36" t="s">
        <v>2725</v>
      </c>
    </row>
    <row r="1250">
      <c r="A1250" s="36" t="s">
        <v>74</v>
      </c>
      <c r="B1250" s="36" t="s">
        <v>17707</v>
      </c>
      <c r="C1250" s="68" t="s">
        <v>2692</v>
      </c>
      <c r="D1250" s="36" t="s">
        <v>2727</v>
      </c>
    </row>
    <row r="1251">
      <c r="A1251" s="36" t="s">
        <v>74</v>
      </c>
      <c r="B1251" s="36" t="s">
        <v>17707</v>
      </c>
      <c r="C1251" s="68" t="s">
        <v>2692</v>
      </c>
      <c r="D1251" s="36" t="s">
        <v>2729</v>
      </c>
    </row>
    <row r="1252">
      <c r="A1252" s="36" t="s">
        <v>74</v>
      </c>
      <c r="B1252" s="36" t="s">
        <v>17707</v>
      </c>
      <c r="C1252" s="68" t="s">
        <v>2692</v>
      </c>
      <c r="D1252" s="36" t="s">
        <v>2731</v>
      </c>
    </row>
    <row r="1253">
      <c r="A1253" s="36" t="s">
        <v>74</v>
      </c>
      <c r="B1253" s="36" t="s">
        <v>17707</v>
      </c>
      <c r="C1253" s="68" t="s">
        <v>2692</v>
      </c>
      <c r="D1253" s="36" t="s">
        <v>2733</v>
      </c>
    </row>
    <row r="1254">
      <c r="A1254" s="36" t="s">
        <v>74</v>
      </c>
      <c r="B1254" s="36" t="s">
        <v>17707</v>
      </c>
      <c r="C1254" s="68" t="s">
        <v>407</v>
      </c>
      <c r="D1254" s="36" t="s">
        <v>2068</v>
      </c>
    </row>
    <row r="1255">
      <c r="A1255" s="36" t="s">
        <v>74</v>
      </c>
      <c r="B1255" s="36" t="s">
        <v>17707</v>
      </c>
      <c r="C1255" s="68" t="s">
        <v>407</v>
      </c>
      <c r="D1255" s="36" t="s">
        <v>2080</v>
      </c>
    </row>
    <row r="1256">
      <c r="A1256" s="36" t="s">
        <v>74</v>
      </c>
      <c r="B1256" s="36" t="s">
        <v>17707</v>
      </c>
      <c r="C1256" s="68" t="s">
        <v>407</v>
      </c>
      <c r="D1256" s="36" t="s">
        <v>2072</v>
      </c>
    </row>
    <row r="1257">
      <c r="A1257" s="36" t="s">
        <v>74</v>
      </c>
      <c r="B1257" s="36" t="s">
        <v>17707</v>
      </c>
      <c r="C1257" s="68" t="s">
        <v>840</v>
      </c>
      <c r="D1257" s="36" t="s">
        <v>2356</v>
      </c>
    </row>
    <row r="1258">
      <c r="A1258" s="36" t="s">
        <v>74</v>
      </c>
      <c r="B1258" s="36" t="s">
        <v>17707</v>
      </c>
      <c r="C1258" s="68" t="s">
        <v>840</v>
      </c>
      <c r="D1258" s="36" t="s">
        <v>2358</v>
      </c>
    </row>
    <row r="1259">
      <c r="A1259" s="36" t="s">
        <v>74</v>
      </c>
      <c r="B1259" s="36" t="s">
        <v>17707</v>
      </c>
      <c r="C1259" s="68" t="s">
        <v>894</v>
      </c>
      <c r="D1259" s="36" t="s">
        <v>2376</v>
      </c>
    </row>
    <row r="1260">
      <c r="A1260" s="36" t="s">
        <v>74</v>
      </c>
      <c r="B1260" s="36" t="s">
        <v>17707</v>
      </c>
      <c r="C1260" s="68" t="s">
        <v>894</v>
      </c>
      <c r="D1260" s="36" t="s">
        <v>2378</v>
      </c>
    </row>
    <row r="1261">
      <c r="A1261" s="36" t="s">
        <v>74</v>
      </c>
      <c r="B1261" s="36" t="s">
        <v>17707</v>
      </c>
      <c r="C1261" s="68" t="s">
        <v>894</v>
      </c>
      <c r="D1261" s="36" t="s">
        <v>2380</v>
      </c>
    </row>
    <row r="1262">
      <c r="A1262" s="36" t="s">
        <v>74</v>
      </c>
      <c r="B1262" s="36" t="s">
        <v>17708</v>
      </c>
      <c r="C1262" s="68" t="s">
        <v>2692</v>
      </c>
      <c r="D1262" s="36" t="s">
        <v>2693</v>
      </c>
    </row>
    <row r="1263">
      <c r="A1263" s="36" t="s">
        <v>74</v>
      </c>
      <c r="B1263" s="36" t="s">
        <v>17708</v>
      </c>
      <c r="C1263" s="68" t="s">
        <v>2692</v>
      </c>
      <c r="D1263" s="36" t="s">
        <v>2695</v>
      </c>
    </row>
    <row r="1264">
      <c r="A1264" s="36" t="s">
        <v>74</v>
      </c>
      <c r="B1264" s="36" t="s">
        <v>17708</v>
      </c>
      <c r="C1264" s="68" t="s">
        <v>2692</v>
      </c>
      <c r="D1264" s="36" t="s">
        <v>2697</v>
      </c>
    </row>
    <row r="1265">
      <c r="A1265" s="36" t="s">
        <v>74</v>
      </c>
      <c r="B1265" s="36" t="s">
        <v>17708</v>
      </c>
      <c r="C1265" s="68" t="s">
        <v>2692</v>
      </c>
      <c r="D1265" s="36" t="s">
        <v>2699</v>
      </c>
    </row>
    <row r="1266">
      <c r="A1266" s="36" t="s">
        <v>74</v>
      </c>
      <c r="B1266" s="36" t="s">
        <v>17708</v>
      </c>
      <c r="C1266" s="68" t="s">
        <v>2692</v>
      </c>
      <c r="D1266" s="36" t="s">
        <v>2701</v>
      </c>
    </row>
    <row r="1267">
      <c r="A1267" s="36" t="s">
        <v>74</v>
      </c>
      <c r="B1267" s="36" t="s">
        <v>17708</v>
      </c>
      <c r="C1267" s="68" t="s">
        <v>2692</v>
      </c>
      <c r="D1267" s="36" t="s">
        <v>2703</v>
      </c>
    </row>
    <row r="1268">
      <c r="A1268" s="36" t="s">
        <v>74</v>
      </c>
      <c r="B1268" s="36" t="s">
        <v>17708</v>
      </c>
      <c r="C1268" s="68" t="s">
        <v>2692</v>
      </c>
      <c r="D1268" s="36" t="s">
        <v>2705</v>
      </c>
    </row>
    <row r="1269">
      <c r="A1269" s="36" t="s">
        <v>74</v>
      </c>
      <c r="B1269" s="36" t="s">
        <v>17708</v>
      </c>
      <c r="C1269" s="68" t="s">
        <v>2692</v>
      </c>
      <c r="D1269" s="36" t="s">
        <v>2707</v>
      </c>
    </row>
    <row r="1270">
      <c r="A1270" s="36" t="s">
        <v>74</v>
      </c>
      <c r="B1270" s="36" t="s">
        <v>17708</v>
      </c>
      <c r="C1270" s="68" t="s">
        <v>2692</v>
      </c>
      <c r="D1270" s="36" t="s">
        <v>2709</v>
      </c>
    </row>
    <row r="1271">
      <c r="A1271" s="36" t="s">
        <v>74</v>
      </c>
      <c r="B1271" s="36" t="s">
        <v>17708</v>
      </c>
      <c r="C1271" s="68" t="s">
        <v>2692</v>
      </c>
      <c r="D1271" s="36" t="s">
        <v>2711</v>
      </c>
    </row>
    <row r="1272">
      <c r="A1272" s="36" t="s">
        <v>74</v>
      </c>
      <c r="B1272" s="36" t="s">
        <v>17708</v>
      </c>
      <c r="C1272" s="68" t="s">
        <v>2692</v>
      </c>
      <c r="D1272" s="36" t="s">
        <v>17709</v>
      </c>
    </row>
    <row r="1273">
      <c r="A1273" s="36" t="s">
        <v>74</v>
      </c>
      <c r="B1273" s="36" t="s">
        <v>17708</v>
      </c>
      <c r="C1273" s="68" t="s">
        <v>2692</v>
      </c>
      <c r="D1273" s="36" t="s">
        <v>2713</v>
      </c>
    </row>
    <row r="1274">
      <c r="A1274" s="36" t="s">
        <v>74</v>
      </c>
      <c r="B1274" s="36" t="s">
        <v>17708</v>
      </c>
      <c r="C1274" s="68" t="s">
        <v>2692</v>
      </c>
      <c r="D1274" s="36" t="s">
        <v>2715</v>
      </c>
    </row>
    <row r="1275">
      <c r="A1275" s="36" t="s">
        <v>74</v>
      </c>
      <c r="B1275" s="36" t="s">
        <v>17708</v>
      </c>
      <c r="C1275" s="68" t="s">
        <v>2692</v>
      </c>
      <c r="D1275" s="36" t="s">
        <v>2717</v>
      </c>
    </row>
    <row r="1276">
      <c r="A1276" s="36" t="s">
        <v>74</v>
      </c>
      <c r="B1276" s="36" t="s">
        <v>17708</v>
      </c>
      <c r="C1276" s="68" t="s">
        <v>2692</v>
      </c>
      <c r="D1276" s="36" t="s">
        <v>2719</v>
      </c>
    </row>
    <row r="1277">
      <c r="A1277" s="36" t="s">
        <v>74</v>
      </c>
      <c r="B1277" s="36" t="s">
        <v>17708</v>
      </c>
      <c r="C1277" s="68" t="s">
        <v>2692</v>
      </c>
      <c r="D1277" s="36" t="s">
        <v>2721</v>
      </c>
    </row>
    <row r="1278">
      <c r="A1278" s="36" t="s">
        <v>74</v>
      </c>
      <c r="B1278" s="36" t="s">
        <v>17708</v>
      </c>
      <c r="C1278" s="68" t="s">
        <v>2692</v>
      </c>
      <c r="D1278" s="36" t="s">
        <v>2723</v>
      </c>
    </row>
    <row r="1279">
      <c r="A1279" s="36" t="s">
        <v>74</v>
      </c>
      <c r="B1279" s="36" t="s">
        <v>17708</v>
      </c>
      <c r="C1279" s="68" t="s">
        <v>2692</v>
      </c>
      <c r="D1279" s="36" t="s">
        <v>2725</v>
      </c>
    </row>
    <row r="1280">
      <c r="A1280" s="36" t="s">
        <v>74</v>
      </c>
      <c r="B1280" s="36" t="s">
        <v>17708</v>
      </c>
      <c r="C1280" s="68" t="s">
        <v>2692</v>
      </c>
      <c r="D1280" s="36" t="s">
        <v>2727</v>
      </c>
    </row>
    <row r="1281">
      <c r="A1281" s="36" t="s">
        <v>74</v>
      </c>
      <c r="B1281" s="36" t="s">
        <v>17708</v>
      </c>
      <c r="C1281" s="68" t="s">
        <v>2692</v>
      </c>
      <c r="D1281" s="36" t="s">
        <v>2729</v>
      </c>
    </row>
    <row r="1282">
      <c r="A1282" s="36" t="s">
        <v>74</v>
      </c>
      <c r="B1282" s="36" t="s">
        <v>17708</v>
      </c>
      <c r="C1282" s="68" t="s">
        <v>2692</v>
      </c>
      <c r="D1282" s="36" t="s">
        <v>2731</v>
      </c>
    </row>
    <row r="1283">
      <c r="A1283" s="36" t="s">
        <v>74</v>
      </c>
      <c r="B1283" s="36" t="s">
        <v>17708</v>
      </c>
      <c r="C1283" s="68" t="s">
        <v>2692</v>
      </c>
      <c r="D1283" s="36" t="s">
        <v>2733</v>
      </c>
    </row>
    <row r="1284">
      <c r="A1284" s="36" t="s">
        <v>74</v>
      </c>
      <c r="B1284" s="36" t="s">
        <v>17708</v>
      </c>
      <c r="C1284" s="68" t="s">
        <v>407</v>
      </c>
      <c r="D1284" s="36" t="s">
        <v>2068</v>
      </c>
    </row>
    <row r="1285">
      <c r="A1285" s="36" t="s">
        <v>74</v>
      </c>
      <c r="B1285" s="36" t="s">
        <v>17708</v>
      </c>
      <c r="C1285" s="68" t="s">
        <v>407</v>
      </c>
      <c r="D1285" s="36" t="s">
        <v>2080</v>
      </c>
    </row>
    <row r="1286">
      <c r="A1286" s="36" t="s">
        <v>74</v>
      </c>
      <c r="B1286" s="36" t="s">
        <v>17708</v>
      </c>
      <c r="C1286" s="68" t="s">
        <v>407</v>
      </c>
      <c r="D1286" s="36" t="s">
        <v>2072</v>
      </c>
    </row>
    <row r="1287">
      <c r="A1287" s="36" t="s">
        <v>74</v>
      </c>
      <c r="B1287" s="36" t="s">
        <v>17708</v>
      </c>
      <c r="C1287" s="68" t="s">
        <v>840</v>
      </c>
      <c r="D1287" s="36" t="s">
        <v>2356</v>
      </c>
    </row>
    <row r="1288">
      <c r="A1288" s="36" t="s">
        <v>74</v>
      </c>
      <c r="B1288" s="36" t="s">
        <v>17708</v>
      </c>
      <c r="C1288" s="68" t="s">
        <v>840</v>
      </c>
      <c r="D1288" s="36" t="s">
        <v>2358</v>
      </c>
    </row>
    <row r="1289">
      <c r="A1289" s="36" t="s">
        <v>74</v>
      </c>
      <c r="B1289" s="36" t="s">
        <v>17708</v>
      </c>
      <c r="C1289" s="68" t="s">
        <v>894</v>
      </c>
      <c r="D1289" s="36" t="s">
        <v>2376</v>
      </c>
    </row>
    <row r="1290">
      <c r="A1290" s="36" t="s">
        <v>74</v>
      </c>
      <c r="B1290" s="36" t="s">
        <v>17708</v>
      </c>
      <c r="C1290" s="68" t="s">
        <v>894</v>
      </c>
      <c r="D1290" s="36" t="s">
        <v>2378</v>
      </c>
    </row>
    <row r="1291">
      <c r="A1291" s="36" t="s">
        <v>74</v>
      </c>
      <c r="B1291" s="36" t="s">
        <v>17708</v>
      </c>
      <c r="C1291" s="68" t="s">
        <v>894</v>
      </c>
      <c r="D1291" s="36" t="s">
        <v>2380</v>
      </c>
    </row>
    <row r="1292">
      <c r="A1292" s="36" t="s">
        <v>74</v>
      </c>
      <c r="B1292" s="36" t="s">
        <v>17708</v>
      </c>
      <c r="C1292" s="68" t="s">
        <v>1954</v>
      </c>
      <c r="D1292" s="36" t="s">
        <v>2678</v>
      </c>
    </row>
    <row r="1293">
      <c r="A1293" s="36" t="s">
        <v>74</v>
      </c>
      <c r="B1293" s="36" t="s">
        <v>17708</v>
      </c>
      <c r="C1293" s="68" t="s">
        <v>1954</v>
      </c>
      <c r="D1293" s="36" t="s">
        <v>2682</v>
      </c>
    </row>
    <row r="1294">
      <c r="A1294" s="36" t="s">
        <v>74</v>
      </c>
      <c r="B1294" s="36" t="s">
        <v>2949</v>
      </c>
      <c r="C1294" s="68" t="s">
        <v>205</v>
      </c>
      <c r="D1294" s="36" t="s">
        <v>3795</v>
      </c>
    </row>
    <row r="1295">
      <c r="A1295" s="36" t="s">
        <v>74</v>
      </c>
      <c r="B1295" s="36" t="s">
        <v>2949</v>
      </c>
      <c r="C1295" s="68" t="s">
        <v>205</v>
      </c>
      <c r="D1295" s="36" t="s">
        <v>2421</v>
      </c>
    </row>
    <row r="1296">
      <c r="A1296" s="36" t="s">
        <v>74</v>
      </c>
      <c r="B1296" s="36" t="s">
        <v>2949</v>
      </c>
      <c r="C1296" s="68" t="s">
        <v>2692</v>
      </c>
      <c r="D1296" s="36" t="s">
        <v>2693</v>
      </c>
    </row>
    <row r="1297">
      <c r="A1297" s="36" t="s">
        <v>74</v>
      </c>
      <c r="B1297" s="36" t="s">
        <v>2949</v>
      </c>
      <c r="C1297" s="68" t="s">
        <v>2692</v>
      </c>
      <c r="D1297" s="36" t="s">
        <v>2695</v>
      </c>
    </row>
    <row r="1298">
      <c r="A1298" s="36" t="s">
        <v>74</v>
      </c>
      <c r="B1298" s="36" t="s">
        <v>2949</v>
      </c>
      <c r="C1298" s="68" t="s">
        <v>2692</v>
      </c>
      <c r="D1298" s="36" t="s">
        <v>2697</v>
      </c>
    </row>
    <row r="1299">
      <c r="A1299" s="36" t="s">
        <v>74</v>
      </c>
      <c r="B1299" s="36" t="s">
        <v>2949</v>
      </c>
      <c r="C1299" s="68" t="s">
        <v>2692</v>
      </c>
      <c r="D1299" s="36" t="s">
        <v>2699</v>
      </c>
    </row>
    <row r="1300">
      <c r="A1300" s="36" t="s">
        <v>74</v>
      </c>
      <c r="B1300" s="36" t="s">
        <v>2949</v>
      </c>
      <c r="C1300" s="68" t="s">
        <v>2692</v>
      </c>
      <c r="D1300" s="36" t="s">
        <v>2701</v>
      </c>
    </row>
    <row r="1301">
      <c r="A1301" s="36" t="s">
        <v>74</v>
      </c>
      <c r="B1301" s="36" t="s">
        <v>2949</v>
      </c>
      <c r="C1301" s="68" t="s">
        <v>2692</v>
      </c>
      <c r="D1301" s="36" t="s">
        <v>2703</v>
      </c>
    </row>
    <row r="1302">
      <c r="A1302" s="36" t="s">
        <v>74</v>
      </c>
      <c r="B1302" s="36" t="s">
        <v>2949</v>
      </c>
      <c r="C1302" s="68" t="s">
        <v>2692</v>
      </c>
      <c r="D1302" s="36" t="s">
        <v>2705</v>
      </c>
    </row>
    <row r="1303">
      <c r="A1303" s="36" t="s">
        <v>74</v>
      </c>
      <c r="B1303" s="36" t="s">
        <v>2949</v>
      </c>
      <c r="C1303" s="68" t="s">
        <v>2692</v>
      </c>
      <c r="D1303" s="36" t="s">
        <v>2707</v>
      </c>
    </row>
    <row r="1304">
      <c r="A1304" s="36" t="s">
        <v>74</v>
      </c>
      <c r="B1304" s="36" t="s">
        <v>2949</v>
      </c>
      <c r="C1304" s="68" t="s">
        <v>2692</v>
      </c>
      <c r="D1304" s="36" t="s">
        <v>2709</v>
      </c>
    </row>
    <row r="1305">
      <c r="A1305" s="36" t="s">
        <v>74</v>
      </c>
      <c r="B1305" s="36" t="s">
        <v>2949</v>
      </c>
      <c r="C1305" s="68" t="s">
        <v>2692</v>
      </c>
      <c r="D1305" s="36" t="s">
        <v>2711</v>
      </c>
    </row>
    <row r="1306">
      <c r="A1306" s="36" t="s">
        <v>74</v>
      </c>
      <c r="B1306" s="36" t="s">
        <v>2949</v>
      </c>
      <c r="C1306" s="68" t="s">
        <v>2692</v>
      </c>
      <c r="D1306" s="36" t="s">
        <v>17709</v>
      </c>
    </row>
    <row r="1307">
      <c r="A1307" s="36" t="s">
        <v>74</v>
      </c>
      <c r="B1307" s="36" t="s">
        <v>2949</v>
      </c>
      <c r="C1307" s="68" t="s">
        <v>2692</v>
      </c>
      <c r="D1307" s="36" t="s">
        <v>2713</v>
      </c>
    </row>
    <row r="1308">
      <c r="A1308" s="36" t="s">
        <v>74</v>
      </c>
      <c r="B1308" s="36" t="s">
        <v>2949</v>
      </c>
      <c r="C1308" s="68" t="s">
        <v>2692</v>
      </c>
      <c r="D1308" s="36" t="s">
        <v>2715</v>
      </c>
    </row>
    <row r="1309">
      <c r="A1309" s="36" t="s">
        <v>74</v>
      </c>
      <c r="B1309" s="36" t="s">
        <v>2949</v>
      </c>
      <c r="C1309" s="68" t="s">
        <v>2692</v>
      </c>
      <c r="D1309" s="36" t="s">
        <v>2717</v>
      </c>
    </row>
    <row r="1310">
      <c r="A1310" s="36" t="s">
        <v>74</v>
      </c>
      <c r="B1310" s="36" t="s">
        <v>2949</v>
      </c>
      <c r="C1310" s="68" t="s">
        <v>2692</v>
      </c>
      <c r="D1310" s="36" t="s">
        <v>2719</v>
      </c>
    </row>
    <row r="1311">
      <c r="A1311" s="36" t="s">
        <v>74</v>
      </c>
      <c r="B1311" s="36" t="s">
        <v>2949</v>
      </c>
      <c r="C1311" s="68" t="s">
        <v>2692</v>
      </c>
      <c r="D1311" s="36" t="s">
        <v>2721</v>
      </c>
    </row>
    <row r="1312">
      <c r="A1312" s="36" t="s">
        <v>74</v>
      </c>
      <c r="B1312" s="36" t="s">
        <v>2949</v>
      </c>
      <c r="C1312" s="68" t="s">
        <v>2692</v>
      </c>
      <c r="D1312" s="36" t="s">
        <v>2723</v>
      </c>
    </row>
    <row r="1313">
      <c r="A1313" s="36" t="s">
        <v>74</v>
      </c>
      <c r="B1313" s="36" t="s">
        <v>2949</v>
      </c>
      <c r="C1313" s="68" t="s">
        <v>2692</v>
      </c>
      <c r="D1313" s="36" t="s">
        <v>2725</v>
      </c>
    </row>
    <row r="1314">
      <c r="A1314" s="36" t="s">
        <v>74</v>
      </c>
      <c r="B1314" s="36" t="s">
        <v>2949</v>
      </c>
      <c r="C1314" s="68" t="s">
        <v>2692</v>
      </c>
      <c r="D1314" s="36" t="s">
        <v>2727</v>
      </c>
    </row>
    <row r="1315">
      <c r="A1315" s="36" t="s">
        <v>74</v>
      </c>
      <c r="B1315" s="36" t="s">
        <v>2949</v>
      </c>
      <c r="C1315" s="68" t="s">
        <v>2692</v>
      </c>
      <c r="D1315" s="36" t="s">
        <v>2729</v>
      </c>
    </row>
    <row r="1316">
      <c r="A1316" s="36" t="s">
        <v>74</v>
      </c>
      <c r="B1316" s="36" t="s">
        <v>2949</v>
      </c>
      <c r="C1316" s="68" t="s">
        <v>2692</v>
      </c>
      <c r="D1316" s="36" t="s">
        <v>2731</v>
      </c>
    </row>
    <row r="1317">
      <c r="A1317" s="36" t="s">
        <v>74</v>
      </c>
      <c r="B1317" s="36" t="s">
        <v>2949</v>
      </c>
      <c r="C1317" s="68" t="s">
        <v>2692</v>
      </c>
      <c r="D1317" s="36" t="s">
        <v>2733</v>
      </c>
    </row>
    <row r="1318">
      <c r="A1318" s="36" t="s">
        <v>74</v>
      </c>
      <c r="B1318" s="36" t="s">
        <v>2949</v>
      </c>
      <c r="C1318" s="68" t="s">
        <v>840</v>
      </c>
      <c r="D1318" s="36" t="s">
        <v>2356</v>
      </c>
    </row>
    <row r="1319">
      <c r="A1319" s="36" t="s">
        <v>74</v>
      </c>
      <c r="B1319" s="36" t="s">
        <v>2949</v>
      </c>
      <c r="C1319" s="68" t="s">
        <v>840</v>
      </c>
      <c r="D1319" s="36" t="s">
        <v>2358</v>
      </c>
    </row>
    <row r="1320">
      <c r="A1320" s="36" t="s">
        <v>74</v>
      </c>
      <c r="B1320" s="36" t="s">
        <v>2949</v>
      </c>
      <c r="C1320" s="68" t="s">
        <v>894</v>
      </c>
      <c r="D1320" s="36" t="s">
        <v>2376</v>
      </c>
    </row>
    <row r="1321">
      <c r="A1321" s="36" t="s">
        <v>74</v>
      </c>
      <c r="B1321" s="36" t="s">
        <v>2949</v>
      </c>
      <c r="C1321" s="68" t="s">
        <v>894</v>
      </c>
      <c r="D1321" s="36" t="s">
        <v>2378</v>
      </c>
    </row>
    <row r="1322">
      <c r="A1322" s="36" t="s">
        <v>74</v>
      </c>
      <c r="B1322" s="36" t="s">
        <v>2949</v>
      </c>
      <c r="C1322" s="68" t="s">
        <v>894</v>
      </c>
      <c r="D1322" s="36" t="s">
        <v>2380</v>
      </c>
    </row>
  </sheetData>
  <drawing r:id="rId1"/>
</worksheet>
</file>